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iseworkforcenl-my.sharepoint.com/personal/sjoerd_wiseworkforce_nl/Documents/AoC2024 Excel/Day2/"/>
    </mc:Choice>
  </mc:AlternateContent>
  <xr:revisionPtr revIDLastSave="63" documentId="8_{5E22D6CF-24E8-4230-8DFD-D42DAC97759A}" xr6:coauthVersionLast="47" xr6:coauthVersionMax="47" xr10:uidLastSave="{3A8B8992-A338-4887-BA5B-7FADCC9519A7}"/>
  <bookViews>
    <workbookView xWindow="-98" yWindow="-98" windowWidth="38581" windowHeight="19306" xr2:uid="{EEC60AB6-65AB-4F98-A4F8-76EA7388C1D3}"/>
  </bookViews>
  <sheets>
    <sheet name="test" sheetId="2" r:id="rId1"/>
    <sheet name="input" sheetId="8" r:id="rId2"/>
    <sheet name="input -1" sheetId="5" r:id="rId3"/>
    <sheet name="input -2" sheetId="9" r:id="rId4"/>
    <sheet name="input -3" sheetId="10" r:id="rId5"/>
    <sheet name="input -4" sheetId="11" r:id="rId6"/>
    <sheet name="input -5" sheetId="12" r:id="rId7"/>
    <sheet name="input -6" sheetId="13" r:id="rId8"/>
    <sheet name="input -7" sheetId="14" r:id="rId9"/>
    <sheet name="input -8" sheetId="15" r:id="rId10"/>
  </sheets>
  <definedNames>
    <definedName name="ExternalData_1" localSheetId="1" hidden="1">input!$A$2:$H$1002</definedName>
    <definedName name="ExternalData_1" localSheetId="2" hidden="1">'input -1'!$A$2:$G$1002</definedName>
    <definedName name="ExternalData_1" localSheetId="3" hidden="1">'input -2'!$A$2:$G$1002</definedName>
    <definedName name="ExternalData_1" localSheetId="4" hidden="1">'input -3'!$A$2:$G$1002</definedName>
    <definedName name="ExternalData_1" localSheetId="5" hidden="1">'input -4'!$A$2:$G$1002</definedName>
    <definedName name="ExternalData_1" localSheetId="6" hidden="1">'input -5'!$A$2:$G$1002</definedName>
    <definedName name="ExternalData_1" localSheetId="7" hidden="1">'input -6'!$A$2:$G$1002</definedName>
    <definedName name="ExternalData_1" localSheetId="8" hidden="1">'input -7'!$A$2:$G$1002</definedName>
    <definedName name="ExternalData_1" localSheetId="9" hidden="1">'input -8'!$A$2:$G$1002</definedName>
    <definedName name="ExternalData_1" localSheetId="0" hidden="1">test!$A$2:$E$8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5" l="1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K32" i="15" s="1"/>
  <c r="I33" i="15"/>
  <c r="I34" i="15"/>
  <c r="I35" i="15"/>
  <c r="I36" i="15"/>
  <c r="I37" i="15"/>
  <c r="I38" i="15"/>
  <c r="J38" i="15" s="1"/>
  <c r="I39" i="15"/>
  <c r="I40" i="15"/>
  <c r="I41" i="15"/>
  <c r="I42" i="15"/>
  <c r="I43" i="15"/>
  <c r="I44" i="15"/>
  <c r="I45" i="15"/>
  <c r="I46" i="15"/>
  <c r="J46" i="15" s="1"/>
  <c r="I47" i="15"/>
  <c r="I48" i="15"/>
  <c r="I49" i="15"/>
  <c r="K49" i="15" s="1"/>
  <c r="I50" i="15"/>
  <c r="I51" i="15"/>
  <c r="I52" i="15"/>
  <c r="I53" i="15"/>
  <c r="I54" i="15"/>
  <c r="I55" i="15"/>
  <c r="I56" i="15"/>
  <c r="I57" i="15"/>
  <c r="I58" i="15"/>
  <c r="J58" i="15" s="1"/>
  <c r="I59" i="15"/>
  <c r="I60" i="15"/>
  <c r="I61" i="15"/>
  <c r="I62" i="15"/>
  <c r="I63" i="15"/>
  <c r="I64" i="15"/>
  <c r="I65" i="15"/>
  <c r="I66" i="15"/>
  <c r="I67" i="15"/>
  <c r="I68" i="15"/>
  <c r="I69" i="15"/>
  <c r="I70" i="15"/>
  <c r="K70" i="15" s="1"/>
  <c r="I71" i="15"/>
  <c r="I72" i="15"/>
  <c r="I73" i="15"/>
  <c r="J73" i="15" s="1"/>
  <c r="I74" i="15"/>
  <c r="I75" i="15"/>
  <c r="I76" i="15"/>
  <c r="I77" i="15"/>
  <c r="I78" i="15"/>
  <c r="I79" i="15"/>
  <c r="I80" i="15"/>
  <c r="I81" i="15"/>
  <c r="K81" i="15" s="1"/>
  <c r="I82" i="15"/>
  <c r="I83" i="15"/>
  <c r="I84" i="15"/>
  <c r="I85" i="15"/>
  <c r="I86" i="15"/>
  <c r="J86" i="15" s="1"/>
  <c r="I87" i="15"/>
  <c r="I88" i="15"/>
  <c r="I89" i="15"/>
  <c r="I90" i="15"/>
  <c r="I91" i="15"/>
  <c r="I92" i="15"/>
  <c r="I93" i="15"/>
  <c r="I94" i="15"/>
  <c r="I95" i="15"/>
  <c r="I96" i="15"/>
  <c r="I97" i="15"/>
  <c r="J97" i="15" s="1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K110" i="15" s="1"/>
  <c r="I111" i="15"/>
  <c r="I112" i="15"/>
  <c r="I113" i="15"/>
  <c r="K113" i="15" s="1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K134" i="15" s="1"/>
  <c r="I135" i="15"/>
  <c r="I136" i="15"/>
  <c r="I137" i="15"/>
  <c r="I138" i="15"/>
  <c r="I139" i="15"/>
  <c r="I140" i="15"/>
  <c r="I141" i="15"/>
  <c r="I142" i="15"/>
  <c r="I143" i="15"/>
  <c r="I144" i="15"/>
  <c r="I145" i="15"/>
  <c r="J145" i="15" s="1"/>
  <c r="I146" i="15"/>
  <c r="I147" i="15"/>
  <c r="I148" i="15"/>
  <c r="I149" i="15"/>
  <c r="I150" i="15"/>
  <c r="I151" i="15"/>
  <c r="I152" i="15"/>
  <c r="I153" i="15"/>
  <c r="J153" i="15" s="1"/>
  <c r="I154" i="15"/>
  <c r="I155" i="15"/>
  <c r="I156" i="15"/>
  <c r="I157" i="15"/>
  <c r="I158" i="15"/>
  <c r="I159" i="15"/>
  <c r="I160" i="15"/>
  <c r="I161" i="15"/>
  <c r="I162" i="15"/>
  <c r="K162" i="15" s="1"/>
  <c r="I163" i="15"/>
  <c r="I164" i="15"/>
  <c r="I165" i="15"/>
  <c r="I166" i="15"/>
  <c r="I167" i="15"/>
  <c r="I168" i="15"/>
  <c r="I169" i="15"/>
  <c r="I170" i="15"/>
  <c r="K170" i="15" s="1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K183" i="15" s="1"/>
  <c r="I184" i="15"/>
  <c r="K184" i="15" s="1"/>
  <c r="I185" i="15"/>
  <c r="I186" i="15"/>
  <c r="I187" i="15"/>
  <c r="I188" i="15"/>
  <c r="I189" i="15"/>
  <c r="I190" i="15"/>
  <c r="I191" i="15"/>
  <c r="K191" i="15" s="1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K216" i="15" s="1"/>
  <c r="I217" i="15"/>
  <c r="I218" i="15"/>
  <c r="I219" i="15"/>
  <c r="I220" i="15"/>
  <c r="I221" i="15"/>
  <c r="I222" i="15"/>
  <c r="I223" i="15"/>
  <c r="I224" i="15"/>
  <c r="I225" i="15"/>
  <c r="I226" i="15"/>
  <c r="J226" i="15" s="1"/>
  <c r="I227" i="15"/>
  <c r="I228" i="15"/>
  <c r="I229" i="15"/>
  <c r="I230" i="15"/>
  <c r="I231" i="15"/>
  <c r="I232" i="15"/>
  <c r="I233" i="15"/>
  <c r="I234" i="15"/>
  <c r="J234" i="15" s="1"/>
  <c r="I235" i="15"/>
  <c r="I236" i="15"/>
  <c r="I237" i="15"/>
  <c r="I238" i="15"/>
  <c r="I239" i="15"/>
  <c r="I240" i="15"/>
  <c r="I241" i="15"/>
  <c r="I242" i="15"/>
  <c r="K242" i="15" s="1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K266" i="15" s="1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K288" i="15" s="1"/>
  <c r="I289" i="15"/>
  <c r="I290" i="15"/>
  <c r="I291" i="15"/>
  <c r="I292" i="15"/>
  <c r="I293" i="15"/>
  <c r="I294" i="15"/>
  <c r="K294" i="15" s="1"/>
  <c r="I295" i="15"/>
  <c r="I296" i="15"/>
  <c r="I297" i="15"/>
  <c r="K297" i="15" s="1"/>
  <c r="I298" i="15"/>
  <c r="I299" i="15"/>
  <c r="I300" i="15"/>
  <c r="I301" i="15"/>
  <c r="I302" i="15"/>
  <c r="I303" i="15"/>
  <c r="I304" i="15"/>
  <c r="I305" i="15"/>
  <c r="K305" i="15" s="1"/>
  <c r="I306" i="15"/>
  <c r="J306" i="15" s="1"/>
  <c r="I307" i="15"/>
  <c r="I308" i="15"/>
  <c r="I309" i="15"/>
  <c r="I310" i="15"/>
  <c r="J310" i="15" s="1"/>
  <c r="I311" i="15"/>
  <c r="I312" i="15"/>
  <c r="I313" i="15"/>
  <c r="K313" i="15" s="1"/>
  <c r="I314" i="15"/>
  <c r="I315" i="15"/>
  <c r="I316" i="15"/>
  <c r="I317" i="15"/>
  <c r="I318" i="15"/>
  <c r="I319" i="15"/>
  <c r="I320" i="15"/>
  <c r="I321" i="15"/>
  <c r="I322" i="15"/>
  <c r="K322" i="15" s="1"/>
  <c r="I323" i="15"/>
  <c r="I324" i="15"/>
  <c r="I325" i="15"/>
  <c r="I326" i="15"/>
  <c r="I327" i="15"/>
  <c r="K327" i="15" s="1"/>
  <c r="I328" i="15"/>
  <c r="I329" i="15"/>
  <c r="I330" i="15"/>
  <c r="K330" i="15" s="1"/>
  <c r="I331" i="15"/>
  <c r="I332" i="15"/>
  <c r="I333" i="15"/>
  <c r="I334" i="15"/>
  <c r="I335" i="15"/>
  <c r="I336" i="15"/>
  <c r="I337" i="15"/>
  <c r="J337" i="15" s="1"/>
  <c r="I338" i="15"/>
  <c r="I339" i="15"/>
  <c r="I340" i="15"/>
  <c r="I341" i="15"/>
  <c r="I342" i="15"/>
  <c r="I343" i="15"/>
  <c r="K343" i="15" s="1"/>
  <c r="I344" i="15"/>
  <c r="I345" i="15"/>
  <c r="I346" i="15"/>
  <c r="I347" i="15"/>
  <c r="I348" i="15"/>
  <c r="I349" i="15"/>
  <c r="I350" i="15"/>
  <c r="I351" i="15"/>
  <c r="K351" i="15" s="1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K369" i="15" s="1"/>
  <c r="I370" i="15"/>
  <c r="I371" i="15"/>
  <c r="I372" i="15"/>
  <c r="I373" i="15"/>
  <c r="I374" i="15"/>
  <c r="I375" i="15"/>
  <c r="J375" i="15" s="1"/>
  <c r="I376" i="15"/>
  <c r="I377" i="15"/>
  <c r="I378" i="15"/>
  <c r="I379" i="15"/>
  <c r="I380" i="15"/>
  <c r="I381" i="15"/>
  <c r="I382" i="15"/>
  <c r="K382" i="15" s="1"/>
  <c r="I383" i="15"/>
  <c r="I384" i="15"/>
  <c r="I385" i="15"/>
  <c r="K385" i="15" s="1"/>
  <c r="I386" i="15"/>
  <c r="I387" i="15"/>
  <c r="I388" i="15"/>
  <c r="I389" i="15"/>
  <c r="I390" i="15"/>
  <c r="I391" i="15"/>
  <c r="I392" i="15"/>
  <c r="I393" i="15"/>
  <c r="J393" i="15" s="1"/>
  <c r="I394" i="15"/>
  <c r="K394" i="15" s="1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K414" i="15" s="1"/>
  <c r="I415" i="15"/>
  <c r="I416" i="15"/>
  <c r="I417" i="15"/>
  <c r="J417" i="15" s="1"/>
  <c r="I418" i="15"/>
  <c r="K418" i="15" s="1"/>
  <c r="I419" i="15"/>
  <c r="I420" i="15"/>
  <c r="I421" i="15"/>
  <c r="I422" i="15"/>
  <c r="I423" i="15"/>
  <c r="I424" i="15"/>
  <c r="I425" i="15"/>
  <c r="K425" i="15" s="1"/>
  <c r="I426" i="15"/>
  <c r="I427" i="15"/>
  <c r="I428" i="15"/>
  <c r="I429" i="15"/>
  <c r="I430" i="15"/>
  <c r="I431" i="15"/>
  <c r="I432" i="15"/>
  <c r="I433" i="15"/>
  <c r="J433" i="15" s="1"/>
  <c r="I434" i="15"/>
  <c r="I435" i="15"/>
  <c r="I436" i="15"/>
  <c r="I437" i="15"/>
  <c r="I438" i="15"/>
  <c r="J438" i="15" s="1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J458" i="15" s="1"/>
  <c r="I459" i="15"/>
  <c r="I460" i="15"/>
  <c r="I461" i="15"/>
  <c r="I462" i="15"/>
  <c r="I463" i="15"/>
  <c r="I464" i="15"/>
  <c r="I465" i="15"/>
  <c r="K465" i="15" s="1"/>
  <c r="I466" i="15"/>
  <c r="I467" i="15"/>
  <c r="I468" i="15"/>
  <c r="I469" i="15"/>
  <c r="I470" i="15"/>
  <c r="K470" i="15" s="1"/>
  <c r="I471" i="15"/>
  <c r="I472" i="15"/>
  <c r="I473" i="15"/>
  <c r="K473" i="15" s="1"/>
  <c r="I474" i="15"/>
  <c r="J474" i="15" s="1"/>
  <c r="I475" i="15"/>
  <c r="I476" i="15"/>
  <c r="I477" i="15"/>
  <c r="I478" i="15"/>
  <c r="I479" i="15"/>
  <c r="I480" i="15"/>
  <c r="I481" i="15"/>
  <c r="I482" i="15"/>
  <c r="J482" i="15" s="1"/>
  <c r="I483" i="15"/>
  <c r="I484" i="15"/>
  <c r="I485" i="15"/>
  <c r="I486" i="15"/>
  <c r="I487" i="15"/>
  <c r="K487" i="15" s="1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J519" i="15" s="1"/>
  <c r="I520" i="15"/>
  <c r="I521" i="15"/>
  <c r="I522" i="15"/>
  <c r="I523" i="15"/>
  <c r="I524" i="15"/>
  <c r="I525" i="15"/>
  <c r="I526" i="15"/>
  <c r="I527" i="15"/>
  <c r="I528" i="15"/>
  <c r="J528" i="15" s="1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J546" i="15" s="1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K562" i="15" s="1"/>
  <c r="I563" i="15"/>
  <c r="I564" i="15"/>
  <c r="I565" i="15"/>
  <c r="I566" i="15"/>
  <c r="I567" i="15"/>
  <c r="K567" i="15" s="1"/>
  <c r="I568" i="15"/>
  <c r="I569" i="15"/>
  <c r="I570" i="15"/>
  <c r="K570" i="15" s="1"/>
  <c r="I571" i="15"/>
  <c r="I572" i="15"/>
  <c r="I573" i="15"/>
  <c r="I574" i="15"/>
  <c r="I575" i="15"/>
  <c r="I576" i="15"/>
  <c r="J576" i="15" s="1"/>
  <c r="I577" i="15"/>
  <c r="I578" i="15"/>
  <c r="K578" i="15" s="1"/>
  <c r="I579" i="15"/>
  <c r="I580" i="15"/>
  <c r="I581" i="15"/>
  <c r="I582" i="15"/>
  <c r="I583" i="15"/>
  <c r="I584" i="15"/>
  <c r="I585" i="15"/>
  <c r="J585" i="15" s="1"/>
  <c r="I586" i="15"/>
  <c r="I587" i="15"/>
  <c r="I588" i="15"/>
  <c r="I589" i="15"/>
  <c r="I590" i="15"/>
  <c r="I591" i="15"/>
  <c r="I592" i="15"/>
  <c r="K592" i="15" s="1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K607" i="15" s="1"/>
  <c r="I608" i="15"/>
  <c r="I609" i="15"/>
  <c r="I610" i="15"/>
  <c r="K610" i="15" s="1"/>
  <c r="I611" i="15"/>
  <c r="I612" i="15"/>
  <c r="I613" i="15"/>
  <c r="I614" i="15"/>
  <c r="I615" i="15"/>
  <c r="I616" i="15"/>
  <c r="J616" i="15" s="1"/>
  <c r="I617" i="15"/>
  <c r="I618" i="15"/>
  <c r="K618" i="15" s="1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K631" i="15" s="1"/>
  <c r="I632" i="15"/>
  <c r="I633" i="15"/>
  <c r="I634" i="15"/>
  <c r="K634" i="15" s="1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J647" i="15" s="1"/>
  <c r="I648" i="15"/>
  <c r="I649" i="15"/>
  <c r="I650" i="15"/>
  <c r="I651" i="15"/>
  <c r="I652" i="15"/>
  <c r="I653" i="15"/>
  <c r="I654" i="15"/>
  <c r="I655" i="15"/>
  <c r="I656" i="15"/>
  <c r="I657" i="15"/>
  <c r="K657" i="15" s="1"/>
  <c r="I658" i="15"/>
  <c r="I659" i="15"/>
  <c r="I660" i="15"/>
  <c r="I661" i="15"/>
  <c r="I662" i="15"/>
  <c r="I663" i="15"/>
  <c r="J663" i="15" s="1"/>
  <c r="I664" i="15"/>
  <c r="I665" i="15"/>
  <c r="I666" i="15"/>
  <c r="I667" i="15"/>
  <c r="I668" i="15"/>
  <c r="I669" i="15"/>
  <c r="I670" i="15"/>
  <c r="I671" i="15"/>
  <c r="K671" i="15" s="1"/>
  <c r="I672" i="15"/>
  <c r="J672" i="15" s="1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K687" i="15" s="1"/>
  <c r="I688" i="15"/>
  <c r="J688" i="15" s="1"/>
  <c r="I689" i="15"/>
  <c r="I690" i="15"/>
  <c r="K690" i="15" s="1"/>
  <c r="I691" i="15"/>
  <c r="I692" i="15"/>
  <c r="I693" i="15"/>
  <c r="I694" i="15"/>
  <c r="I695" i="15"/>
  <c r="I696" i="15"/>
  <c r="J696" i="15" s="1"/>
  <c r="I697" i="15"/>
  <c r="I698" i="15"/>
  <c r="J698" i="15" s="1"/>
  <c r="I699" i="15"/>
  <c r="I700" i="15"/>
  <c r="I701" i="15"/>
  <c r="I702" i="15"/>
  <c r="I703" i="15"/>
  <c r="I704" i="15"/>
  <c r="I705" i="15"/>
  <c r="I706" i="15"/>
  <c r="J706" i="15" s="1"/>
  <c r="I707" i="15"/>
  <c r="I708" i="15"/>
  <c r="I709" i="15"/>
  <c r="I710" i="15"/>
  <c r="I711" i="15"/>
  <c r="I712" i="15"/>
  <c r="I713" i="15"/>
  <c r="I714" i="15"/>
  <c r="K714" i="15" s="1"/>
  <c r="I715" i="15"/>
  <c r="I716" i="15"/>
  <c r="I717" i="15"/>
  <c r="I718" i="15"/>
  <c r="I719" i="15"/>
  <c r="K719" i="15" s="1"/>
  <c r="I720" i="15"/>
  <c r="I721" i="15"/>
  <c r="I722" i="15"/>
  <c r="I723" i="15"/>
  <c r="I724" i="15"/>
  <c r="I725" i="15"/>
  <c r="I726" i="15"/>
  <c r="K726" i="15" s="1"/>
  <c r="I727" i="15"/>
  <c r="I728" i="15"/>
  <c r="I729" i="15"/>
  <c r="I730" i="15"/>
  <c r="I731" i="15"/>
  <c r="I732" i="15"/>
  <c r="I733" i="15"/>
  <c r="I734" i="15"/>
  <c r="I735" i="15"/>
  <c r="I736" i="15"/>
  <c r="K736" i="15" s="1"/>
  <c r="I737" i="15"/>
  <c r="J737" i="15" s="1"/>
  <c r="I738" i="15"/>
  <c r="I739" i="15"/>
  <c r="I740" i="15"/>
  <c r="I741" i="15"/>
  <c r="I742" i="15"/>
  <c r="I743" i="15"/>
  <c r="K743" i="15" s="1"/>
  <c r="I744" i="15"/>
  <c r="I745" i="15"/>
  <c r="I746" i="15"/>
  <c r="I747" i="15"/>
  <c r="I748" i="15"/>
  <c r="I749" i="15"/>
  <c r="I750" i="15"/>
  <c r="I751" i="15"/>
  <c r="I752" i="15"/>
  <c r="I753" i="15"/>
  <c r="J753" i="15" s="1"/>
  <c r="I754" i="15"/>
  <c r="I755" i="15"/>
  <c r="I756" i="15"/>
  <c r="I757" i="15"/>
  <c r="I758" i="15"/>
  <c r="I759" i="15"/>
  <c r="I760" i="15"/>
  <c r="I761" i="15"/>
  <c r="I762" i="15"/>
  <c r="K762" i="15" s="1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K775" i="15" s="1"/>
  <c r="I776" i="15"/>
  <c r="K776" i="15" s="1"/>
  <c r="I777" i="15"/>
  <c r="I778" i="15"/>
  <c r="I779" i="15"/>
  <c r="I780" i="15"/>
  <c r="I781" i="15"/>
  <c r="I782" i="15"/>
  <c r="I783" i="15"/>
  <c r="I784" i="15"/>
  <c r="J784" i="15" s="1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K802" i="15" s="1"/>
  <c r="I803" i="15"/>
  <c r="I804" i="15"/>
  <c r="I805" i="15"/>
  <c r="I806" i="15"/>
  <c r="I807" i="15"/>
  <c r="I808" i="15"/>
  <c r="K808" i="15" s="1"/>
  <c r="I809" i="15"/>
  <c r="I810" i="15"/>
  <c r="I811" i="15"/>
  <c r="I812" i="15"/>
  <c r="I813" i="15"/>
  <c r="I814" i="15"/>
  <c r="I815" i="15"/>
  <c r="I816" i="15"/>
  <c r="I817" i="15"/>
  <c r="J817" i="15" s="1"/>
  <c r="I818" i="15"/>
  <c r="I819" i="15"/>
  <c r="I820" i="15"/>
  <c r="I821" i="15"/>
  <c r="I822" i="15"/>
  <c r="I823" i="15"/>
  <c r="I824" i="15"/>
  <c r="I825" i="15"/>
  <c r="I826" i="15"/>
  <c r="J826" i="15" s="1"/>
  <c r="I827" i="15"/>
  <c r="I828" i="15"/>
  <c r="I829" i="15"/>
  <c r="I830" i="15"/>
  <c r="I831" i="15"/>
  <c r="I832" i="15"/>
  <c r="I833" i="15"/>
  <c r="K833" i="15" s="1"/>
  <c r="I834" i="15"/>
  <c r="I835" i="15"/>
  <c r="I836" i="15"/>
  <c r="I837" i="15"/>
  <c r="I838" i="15"/>
  <c r="I839" i="15"/>
  <c r="I840" i="15"/>
  <c r="I841" i="15"/>
  <c r="K841" i="15" s="1"/>
  <c r="I842" i="15"/>
  <c r="I843" i="15"/>
  <c r="I844" i="15"/>
  <c r="I845" i="15"/>
  <c r="I846" i="15"/>
  <c r="I847" i="15"/>
  <c r="I848" i="15"/>
  <c r="I849" i="15"/>
  <c r="K849" i="15" s="1"/>
  <c r="I850" i="15"/>
  <c r="I851" i="15"/>
  <c r="I852" i="15"/>
  <c r="I853" i="15"/>
  <c r="I854" i="15"/>
  <c r="I855" i="15"/>
  <c r="J855" i="15" s="1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J872" i="15" s="1"/>
  <c r="I873" i="15"/>
  <c r="I874" i="15"/>
  <c r="I875" i="15"/>
  <c r="I876" i="15"/>
  <c r="I877" i="15"/>
  <c r="I878" i="15"/>
  <c r="J878" i="15" s="1"/>
  <c r="I879" i="15"/>
  <c r="I880" i="15"/>
  <c r="I881" i="15"/>
  <c r="K881" i="15" s="1"/>
  <c r="I882" i="15"/>
  <c r="I883" i="15"/>
  <c r="I884" i="15"/>
  <c r="I885" i="15"/>
  <c r="I886" i="15"/>
  <c r="I887" i="15"/>
  <c r="J887" i="15" s="1"/>
  <c r="I888" i="15"/>
  <c r="I889" i="15"/>
  <c r="I890" i="15"/>
  <c r="I891" i="15"/>
  <c r="I892" i="15"/>
  <c r="I893" i="15"/>
  <c r="I894" i="15"/>
  <c r="K894" i="15" s="1"/>
  <c r="I895" i="15"/>
  <c r="I896" i="15"/>
  <c r="I897" i="15"/>
  <c r="K897" i="15" s="1"/>
  <c r="I898" i="15"/>
  <c r="I899" i="15"/>
  <c r="I900" i="15"/>
  <c r="I901" i="15"/>
  <c r="I902" i="15"/>
  <c r="I903" i="15"/>
  <c r="I904" i="15"/>
  <c r="I905" i="15"/>
  <c r="I906" i="15"/>
  <c r="J906" i="15" s="1"/>
  <c r="I907" i="15"/>
  <c r="I908" i="15"/>
  <c r="I909" i="15"/>
  <c r="I910" i="15"/>
  <c r="I911" i="15"/>
  <c r="I912" i="15"/>
  <c r="K912" i="15" s="1"/>
  <c r="I913" i="15"/>
  <c r="I914" i="15"/>
  <c r="I915" i="15"/>
  <c r="I916" i="15"/>
  <c r="I917" i="15"/>
  <c r="I918" i="15"/>
  <c r="J918" i="15" s="1"/>
  <c r="I919" i="15"/>
  <c r="I920" i="15"/>
  <c r="K920" i="15" s="1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K938" i="15" s="1"/>
  <c r="I939" i="15"/>
  <c r="I940" i="15"/>
  <c r="I941" i="15"/>
  <c r="I942" i="15"/>
  <c r="I943" i="15"/>
  <c r="K943" i="15" s="1"/>
  <c r="I944" i="15"/>
  <c r="K944" i="15" s="1"/>
  <c r="I945" i="15"/>
  <c r="I946" i="15"/>
  <c r="K946" i="15" s="1"/>
  <c r="I947" i="15"/>
  <c r="I948" i="15"/>
  <c r="I949" i="15"/>
  <c r="I950" i="15"/>
  <c r="I951" i="15"/>
  <c r="K951" i="15" s="1"/>
  <c r="I952" i="15"/>
  <c r="J952" i="15" s="1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J968" i="15" s="1"/>
  <c r="I969" i="15"/>
  <c r="I970" i="15"/>
  <c r="K970" i="15" s="1"/>
  <c r="I971" i="15"/>
  <c r="I972" i="15"/>
  <c r="I973" i="15"/>
  <c r="I974" i="15"/>
  <c r="I975" i="15"/>
  <c r="I976" i="15"/>
  <c r="I977" i="15"/>
  <c r="I978" i="15"/>
  <c r="K978" i="15" s="1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K1002" i="15" s="1"/>
  <c r="H1002" i="15"/>
  <c r="H1001" i="15"/>
  <c r="H1000" i="15"/>
  <c r="K999" i="15"/>
  <c r="H999" i="15"/>
  <c r="H998" i="15"/>
  <c r="H997" i="15"/>
  <c r="H996" i="15"/>
  <c r="H995" i="15"/>
  <c r="H994" i="15"/>
  <c r="H993" i="15"/>
  <c r="H992" i="15"/>
  <c r="H991" i="15"/>
  <c r="J990" i="15"/>
  <c r="H990" i="15"/>
  <c r="H989" i="15"/>
  <c r="H988" i="15"/>
  <c r="H987" i="15"/>
  <c r="H986" i="15"/>
  <c r="H985" i="15"/>
  <c r="H984" i="15"/>
  <c r="H983" i="15"/>
  <c r="H982" i="15"/>
  <c r="H981" i="15"/>
  <c r="H980" i="15"/>
  <c r="K979" i="15"/>
  <c r="H979" i="15"/>
  <c r="J979" i="15" s="1"/>
  <c r="H978" i="15"/>
  <c r="H977" i="15"/>
  <c r="K976" i="15"/>
  <c r="H976" i="15"/>
  <c r="H975" i="15"/>
  <c r="H974" i="15"/>
  <c r="K973" i="15"/>
  <c r="J973" i="15"/>
  <c r="H973" i="15"/>
  <c r="H972" i="15"/>
  <c r="H971" i="15"/>
  <c r="H970" i="15"/>
  <c r="H969" i="15"/>
  <c r="H968" i="15"/>
  <c r="K967" i="15"/>
  <c r="H967" i="15"/>
  <c r="J966" i="15"/>
  <c r="H966" i="15"/>
  <c r="H965" i="15"/>
  <c r="H964" i="15"/>
  <c r="K963" i="15"/>
  <c r="H963" i="15"/>
  <c r="J963" i="15" s="1"/>
  <c r="H962" i="15"/>
  <c r="H961" i="15"/>
  <c r="H960" i="15"/>
  <c r="H959" i="15"/>
  <c r="H958" i="15"/>
  <c r="K957" i="15"/>
  <c r="H957" i="15"/>
  <c r="J957" i="15" s="1"/>
  <c r="H956" i="15"/>
  <c r="H955" i="15"/>
  <c r="H954" i="15"/>
  <c r="H953" i="15"/>
  <c r="H952" i="15"/>
  <c r="H951" i="15"/>
  <c r="J950" i="15"/>
  <c r="H950" i="15"/>
  <c r="K949" i="15"/>
  <c r="J949" i="15"/>
  <c r="H949" i="15"/>
  <c r="H948" i="15"/>
  <c r="J947" i="15"/>
  <c r="H947" i="15"/>
  <c r="H946" i="15"/>
  <c r="H945" i="15"/>
  <c r="J944" i="15"/>
  <c r="H944" i="15"/>
  <c r="H943" i="15"/>
  <c r="H942" i="15"/>
  <c r="K941" i="15"/>
  <c r="J941" i="15"/>
  <c r="H941" i="15"/>
  <c r="H940" i="15"/>
  <c r="H939" i="15"/>
  <c r="K939" i="15" s="1"/>
  <c r="H938" i="15"/>
  <c r="H937" i="15"/>
  <c r="H936" i="15"/>
  <c r="K936" i="15" s="1"/>
  <c r="K935" i="15"/>
  <c r="H935" i="15"/>
  <c r="H934" i="15"/>
  <c r="H933" i="15"/>
  <c r="K932" i="15"/>
  <c r="J932" i="15"/>
  <c r="H932" i="15"/>
  <c r="H931" i="15"/>
  <c r="H930" i="15"/>
  <c r="K929" i="15"/>
  <c r="H929" i="15"/>
  <c r="H928" i="15"/>
  <c r="H927" i="15"/>
  <c r="H926" i="15"/>
  <c r="J925" i="15"/>
  <c r="H925" i="15"/>
  <c r="K925" i="15" s="1"/>
  <c r="H924" i="15"/>
  <c r="K923" i="15"/>
  <c r="H923" i="15"/>
  <c r="H922" i="15"/>
  <c r="H921" i="15"/>
  <c r="H920" i="15"/>
  <c r="K919" i="15"/>
  <c r="H919" i="15"/>
  <c r="K918" i="15"/>
  <c r="H918" i="15"/>
  <c r="H917" i="15"/>
  <c r="K917" i="15" s="1"/>
  <c r="H916" i="15"/>
  <c r="H915" i="15"/>
  <c r="H914" i="15"/>
  <c r="J913" i="15"/>
  <c r="H913" i="15"/>
  <c r="H912" i="15"/>
  <c r="H911" i="15"/>
  <c r="H910" i="15"/>
  <c r="J909" i="15"/>
  <c r="H909" i="15"/>
  <c r="K909" i="15" s="1"/>
  <c r="H908" i="15"/>
  <c r="H907" i="15"/>
  <c r="H906" i="15"/>
  <c r="H905" i="15"/>
  <c r="H904" i="15"/>
  <c r="H903" i="15"/>
  <c r="H902" i="15"/>
  <c r="H901" i="15"/>
  <c r="K901" i="15" s="1"/>
  <c r="H900" i="15"/>
  <c r="K899" i="15"/>
  <c r="H899" i="15"/>
  <c r="J899" i="15" s="1"/>
  <c r="H898" i="15"/>
  <c r="H897" i="15"/>
  <c r="H896" i="15"/>
  <c r="H895" i="15"/>
  <c r="H894" i="15"/>
  <c r="H893" i="15"/>
  <c r="K893" i="15" s="1"/>
  <c r="H892" i="15"/>
  <c r="H891" i="15"/>
  <c r="H890" i="15"/>
  <c r="H889" i="15"/>
  <c r="H888" i="15"/>
  <c r="H887" i="15"/>
  <c r="K886" i="15"/>
  <c r="H886" i="15"/>
  <c r="J886" i="15" s="1"/>
  <c r="H885" i="15"/>
  <c r="K884" i="15"/>
  <c r="H884" i="15"/>
  <c r="H883" i="15"/>
  <c r="H882" i="15"/>
  <c r="H881" i="15"/>
  <c r="H880" i="15"/>
  <c r="K880" i="15" s="1"/>
  <c r="H879" i="15"/>
  <c r="K878" i="15"/>
  <c r="H878" i="15"/>
  <c r="H877" i="15"/>
  <c r="H876" i="15"/>
  <c r="J875" i="15"/>
  <c r="H875" i="15"/>
  <c r="H874" i="15"/>
  <c r="H873" i="15"/>
  <c r="H872" i="15"/>
  <c r="H871" i="15"/>
  <c r="K870" i="15"/>
  <c r="J870" i="15"/>
  <c r="H870" i="15"/>
  <c r="H869" i="15"/>
  <c r="H868" i="15"/>
  <c r="K867" i="15"/>
  <c r="J867" i="15"/>
  <c r="H867" i="15"/>
  <c r="H866" i="15"/>
  <c r="H865" i="15"/>
  <c r="K864" i="15"/>
  <c r="H864" i="15"/>
  <c r="H863" i="15"/>
  <c r="J863" i="15" s="1"/>
  <c r="H862" i="15"/>
  <c r="H861" i="15"/>
  <c r="H860" i="15"/>
  <c r="K860" i="15" s="1"/>
  <c r="K859" i="15"/>
  <c r="J859" i="15"/>
  <c r="H859" i="15"/>
  <c r="H858" i="15"/>
  <c r="H857" i="15"/>
  <c r="H856" i="15"/>
  <c r="H855" i="15"/>
  <c r="J854" i="15"/>
  <c r="K854" i="15"/>
  <c r="H854" i="15"/>
  <c r="K853" i="15"/>
  <c r="H853" i="15"/>
  <c r="K852" i="15"/>
  <c r="H852" i="15"/>
  <c r="H851" i="15"/>
  <c r="H850" i="15"/>
  <c r="H849" i="15"/>
  <c r="K848" i="15"/>
  <c r="H848" i="15"/>
  <c r="H847" i="15"/>
  <c r="H846" i="15"/>
  <c r="K845" i="15"/>
  <c r="H845" i="15"/>
  <c r="K844" i="15"/>
  <c r="H844" i="15"/>
  <c r="H843" i="15"/>
  <c r="H842" i="15"/>
  <c r="H841" i="15"/>
  <c r="H840" i="15"/>
  <c r="H839" i="15"/>
  <c r="H838" i="15"/>
  <c r="K837" i="15"/>
  <c r="J837" i="15"/>
  <c r="H837" i="15"/>
  <c r="K836" i="15"/>
  <c r="H836" i="15"/>
  <c r="H835" i="15"/>
  <c r="H834" i="15"/>
  <c r="H833" i="15"/>
  <c r="J832" i="15"/>
  <c r="H832" i="15"/>
  <c r="H831" i="15"/>
  <c r="H830" i="15"/>
  <c r="H829" i="15"/>
  <c r="H828" i="15"/>
  <c r="H827" i="15"/>
  <c r="H826" i="15"/>
  <c r="H825" i="15"/>
  <c r="H824" i="15"/>
  <c r="H823" i="15"/>
  <c r="K822" i="15"/>
  <c r="J822" i="15"/>
  <c r="H822" i="15"/>
  <c r="H821" i="15"/>
  <c r="J820" i="15"/>
  <c r="H820" i="15"/>
  <c r="H819" i="15"/>
  <c r="H818" i="15"/>
  <c r="H817" i="15"/>
  <c r="H816" i="15"/>
  <c r="K816" i="15" s="1"/>
  <c r="H815" i="15"/>
  <c r="H814" i="15"/>
  <c r="H813" i="15"/>
  <c r="J812" i="15"/>
  <c r="H812" i="15"/>
  <c r="J811" i="15"/>
  <c r="H811" i="15"/>
  <c r="H810" i="15"/>
  <c r="H809" i="15"/>
  <c r="H808" i="15"/>
  <c r="H807" i="15"/>
  <c r="H806" i="15"/>
  <c r="J805" i="15"/>
  <c r="K805" i="15"/>
  <c r="H805" i="15"/>
  <c r="J804" i="15"/>
  <c r="H804" i="15"/>
  <c r="H803" i="15"/>
  <c r="H802" i="15"/>
  <c r="H801" i="15"/>
  <c r="H800" i="15"/>
  <c r="H799" i="15"/>
  <c r="H798" i="15"/>
  <c r="H797" i="15"/>
  <c r="K797" i="15" s="1"/>
  <c r="H796" i="15"/>
  <c r="K796" i="15" s="1"/>
  <c r="H795" i="15"/>
  <c r="H794" i="15"/>
  <c r="H793" i="15"/>
  <c r="K792" i="15"/>
  <c r="H792" i="15"/>
  <c r="H791" i="15"/>
  <c r="H790" i="15"/>
  <c r="H789" i="15"/>
  <c r="J788" i="15"/>
  <c r="H788" i="15"/>
  <c r="J787" i="15"/>
  <c r="H787" i="15"/>
  <c r="H786" i="15"/>
  <c r="H785" i="15"/>
  <c r="H784" i="15"/>
  <c r="K783" i="15"/>
  <c r="H783" i="15"/>
  <c r="H782" i="15"/>
  <c r="K781" i="15"/>
  <c r="J781" i="15"/>
  <c r="H781" i="15"/>
  <c r="H780" i="15"/>
  <c r="K780" i="15" s="1"/>
  <c r="H779" i="15"/>
  <c r="H778" i="15"/>
  <c r="H777" i="15"/>
  <c r="H776" i="15"/>
  <c r="H775" i="15"/>
  <c r="H774" i="15"/>
  <c r="H773" i="15"/>
  <c r="H772" i="15"/>
  <c r="K772" i="15" s="1"/>
  <c r="J771" i="15"/>
  <c r="H771" i="15"/>
  <c r="H770" i="15"/>
  <c r="H769" i="15"/>
  <c r="K768" i="15"/>
  <c r="H768" i="15"/>
  <c r="K767" i="15"/>
  <c r="H767" i="15"/>
  <c r="H766" i="15"/>
  <c r="K765" i="15"/>
  <c r="H765" i="15"/>
  <c r="J765" i="15" s="1"/>
  <c r="H764" i="15"/>
  <c r="K764" i="15" s="1"/>
  <c r="H763" i="15"/>
  <c r="H762" i="15"/>
  <c r="H761" i="15"/>
  <c r="H760" i="15"/>
  <c r="H759" i="15"/>
  <c r="H758" i="15"/>
  <c r="H757" i="15"/>
  <c r="J756" i="15"/>
  <c r="H756" i="15"/>
  <c r="J755" i="15"/>
  <c r="H755" i="15"/>
  <c r="H754" i="15"/>
  <c r="H753" i="15"/>
  <c r="H752" i="15"/>
  <c r="H751" i="15"/>
  <c r="J751" i="15" s="1"/>
  <c r="H750" i="15"/>
  <c r="J749" i="15"/>
  <c r="H749" i="15"/>
  <c r="K749" i="15" s="1"/>
  <c r="H748" i="15"/>
  <c r="H747" i="15"/>
  <c r="H746" i="15"/>
  <c r="H745" i="15"/>
  <c r="H744" i="15"/>
  <c r="H743" i="15"/>
  <c r="H742" i="15"/>
  <c r="K741" i="15"/>
  <c r="J741" i="15"/>
  <c r="H741" i="15"/>
  <c r="H740" i="15"/>
  <c r="H739" i="15"/>
  <c r="H738" i="15"/>
  <c r="H737" i="15"/>
  <c r="H736" i="15"/>
  <c r="H735" i="15"/>
  <c r="H734" i="15"/>
  <c r="J733" i="15"/>
  <c r="K733" i="15"/>
  <c r="H733" i="15"/>
  <c r="H732" i="15"/>
  <c r="H731" i="15"/>
  <c r="H730" i="15"/>
  <c r="H729" i="15"/>
  <c r="K728" i="15"/>
  <c r="H728" i="15"/>
  <c r="J728" i="15" s="1"/>
  <c r="H727" i="15"/>
  <c r="H726" i="15"/>
  <c r="H725" i="15"/>
  <c r="H724" i="15"/>
  <c r="K723" i="15"/>
  <c r="J723" i="15"/>
  <c r="H723" i="15"/>
  <c r="H722" i="15"/>
  <c r="H721" i="15"/>
  <c r="H720" i="15"/>
  <c r="H719" i="15"/>
  <c r="H718" i="15"/>
  <c r="K717" i="15"/>
  <c r="J717" i="15"/>
  <c r="H717" i="15"/>
  <c r="H716" i="15"/>
  <c r="J716" i="15" s="1"/>
  <c r="H715" i="15"/>
  <c r="H714" i="15"/>
  <c r="H713" i="15"/>
  <c r="H712" i="15"/>
  <c r="K712" i="15" s="1"/>
  <c r="H711" i="15"/>
  <c r="H710" i="15"/>
  <c r="K709" i="15"/>
  <c r="H709" i="15"/>
  <c r="H708" i="15"/>
  <c r="H707" i="15"/>
  <c r="H706" i="15"/>
  <c r="H705" i="15"/>
  <c r="H704" i="15"/>
  <c r="H703" i="15"/>
  <c r="H702" i="15"/>
  <c r="K701" i="15"/>
  <c r="H701" i="15"/>
  <c r="H700" i="15"/>
  <c r="H699" i="15"/>
  <c r="K699" i="15" s="1"/>
  <c r="H698" i="15"/>
  <c r="H697" i="15"/>
  <c r="H696" i="15"/>
  <c r="K695" i="15"/>
  <c r="H695" i="15"/>
  <c r="H694" i="15"/>
  <c r="K693" i="15"/>
  <c r="H693" i="15"/>
  <c r="K692" i="15"/>
  <c r="H692" i="15"/>
  <c r="H691" i="15"/>
  <c r="H690" i="15"/>
  <c r="J689" i="15"/>
  <c r="H689" i="15"/>
  <c r="H688" i="15"/>
  <c r="H687" i="15"/>
  <c r="H686" i="15"/>
  <c r="H685" i="15"/>
  <c r="K685" i="15" s="1"/>
  <c r="H684" i="15"/>
  <c r="H683" i="15"/>
  <c r="J683" i="15" s="1"/>
  <c r="H682" i="15"/>
  <c r="H681" i="15"/>
  <c r="H680" i="15"/>
  <c r="H679" i="15"/>
  <c r="K678" i="15"/>
  <c r="H678" i="15"/>
  <c r="H677" i="15"/>
  <c r="K676" i="15"/>
  <c r="H676" i="15"/>
  <c r="H675" i="15"/>
  <c r="H674" i="15"/>
  <c r="H673" i="15"/>
  <c r="H672" i="15"/>
  <c r="J671" i="15"/>
  <c r="H671" i="15"/>
  <c r="H670" i="15"/>
  <c r="H669" i="15"/>
  <c r="H668" i="15"/>
  <c r="J667" i="15"/>
  <c r="H667" i="15"/>
  <c r="H666" i="15"/>
  <c r="K665" i="15"/>
  <c r="J665" i="15"/>
  <c r="H665" i="15"/>
  <c r="H664" i="15"/>
  <c r="H663" i="15"/>
  <c r="H662" i="15"/>
  <c r="H661" i="15"/>
  <c r="K660" i="15"/>
  <c r="H660" i="15"/>
  <c r="J659" i="15"/>
  <c r="H659" i="15"/>
  <c r="H658" i="15"/>
  <c r="H657" i="15"/>
  <c r="H656" i="15"/>
  <c r="H655" i="15"/>
  <c r="H654" i="15"/>
  <c r="K653" i="15"/>
  <c r="J653" i="15"/>
  <c r="H653" i="15"/>
  <c r="H652" i="15"/>
  <c r="H651" i="15"/>
  <c r="H650" i="15"/>
  <c r="H649" i="15"/>
  <c r="H648" i="15"/>
  <c r="H647" i="15"/>
  <c r="H646" i="15"/>
  <c r="H645" i="15"/>
  <c r="K644" i="15"/>
  <c r="J644" i="15"/>
  <c r="H644" i="15"/>
  <c r="H643" i="15"/>
  <c r="H642" i="15"/>
  <c r="H641" i="15"/>
  <c r="J640" i="15"/>
  <c r="H640" i="15"/>
  <c r="H639" i="15"/>
  <c r="H638" i="15"/>
  <c r="K637" i="15"/>
  <c r="H637" i="15"/>
  <c r="H636" i="15"/>
  <c r="H635" i="15"/>
  <c r="H634" i="15"/>
  <c r="H633" i="15"/>
  <c r="K633" i="15" s="1"/>
  <c r="H632" i="15"/>
  <c r="H631" i="15"/>
  <c r="H630" i="15"/>
  <c r="H629" i="15"/>
  <c r="K628" i="15"/>
  <c r="J628" i="15"/>
  <c r="H628" i="15"/>
  <c r="H627" i="15"/>
  <c r="H626" i="15"/>
  <c r="H625" i="15"/>
  <c r="H624" i="15"/>
  <c r="H623" i="15"/>
  <c r="H622" i="15"/>
  <c r="H621" i="15"/>
  <c r="H620" i="15"/>
  <c r="K620" i="15" s="1"/>
  <c r="H619" i="15"/>
  <c r="H618" i="15"/>
  <c r="H617" i="15"/>
  <c r="H616" i="15"/>
  <c r="H615" i="15"/>
  <c r="H614" i="15"/>
  <c r="J613" i="15"/>
  <c r="H613" i="15"/>
  <c r="H612" i="15"/>
  <c r="K612" i="15" s="1"/>
  <c r="H611" i="15"/>
  <c r="H610" i="15"/>
  <c r="H609" i="15"/>
  <c r="K609" i="15" s="1"/>
  <c r="H608" i="15"/>
  <c r="H607" i="15"/>
  <c r="H606" i="15"/>
  <c r="H605" i="15"/>
  <c r="H604" i="15"/>
  <c r="K604" i="15" s="1"/>
  <c r="H603" i="15"/>
  <c r="H602" i="15"/>
  <c r="H601" i="15"/>
  <c r="H600" i="15"/>
  <c r="H599" i="15"/>
  <c r="H598" i="15"/>
  <c r="H597" i="15"/>
  <c r="H596" i="15"/>
  <c r="H595" i="15"/>
  <c r="H594" i="15"/>
  <c r="H593" i="15"/>
  <c r="K593" i="15" s="1"/>
  <c r="H592" i="15"/>
  <c r="H591" i="15"/>
  <c r="H590" i="15"/>
  <c r="J589" i="15"/>
  <c r="H589" i="15"/>
  <c r="H588" i="15"/>
  <c r="J587" i="15"/>
  <c r="H587" i="15"/>
  <c r="H586" i="15"/>
  <c r="H585" i="15"/>
  <c r="K584" i="15"/>
  <c r="H584" i="15"/>
  <c r="H583" i="15"/>
  <c r="K583" i="15" s="1"/>
  <c r="H582" i="15"/>
  <c r="K581" i="15"/>
  <c r="J581" i="15"/>
  <c r="H581" i="15"/>
  <c r="H580" i="15"/>
  <c r="K580" i="15" s="1"/>
  <c r="H579" i="15"/>
  <c r="J578" i="15"/>
  <c r="H578" i="15"/>
  <c r="H577" i="15"/>
  <c r="H576" i="15"/>
  <c r="K575" i="15"/>
  <c r="J575" i="15"/>
  <c r="H575" i="15"/>
  <c r="H574" i="15"/>
  <c r="K573" i="15"/>
  <c r="J573" i="15"/>
  <c r="H573" i="15"/>
  <c r="H572" i="15"/>
  <c r="H571" i="15"/>
  <c r="H570" i="15"/>
  <c r="H569" i="15"/>
  <c r="H568" i="15"/>
  <c r="J567" i="15"/>
  <c r="H567" i="15"/>
  <c r="H566" i="15"/>
  <c r="H565" i="15"/>
  <c r="J564" i="15"/>
  <c r="H564" i="15"/>
  <c r="H563" i="15"/>
  <c r="J563" i="15" s="1"/>
  <c r="H562" i="15"/>
  <c r="H561" i="15"/>
  <c r="H560" i="15"/>
  <c r="K560" i="15" s="1"/>
  <c r="H559" i="15"/>
  <c r="K559" i="15" s="1"/>
  <c r="H558" i="15"/>
  <c r="H557" i="15"/>
  <c r="J557" i="15" s="1"/>
  <c r="H556" i="15"/>
  <c r="H555" i="15"/>
  <c r="H554" i="15"/>
  <c r="H553" i="15"/>
  <c r="H552" i="15"/>
  <c r="H551" i="15"/>
  <c r="K551" i="15" s="1"/>
  <c r="H550" i="15"/>
  <c r="H549" i="15"/>
  <c r="H548" i="15"/>
  <c r="K548" i="15" s="1"/>
  <c r="J547" i="15"/>
  <c r="H547" i="15"/>
  <c r="H546" i="15"/>
  <c r="H545" i="15"/>
  <c r="H544" i="15"/>
  <c r="H543" i="15"/>
  <c r="H542" i="15"/>
  <c r="H541" i="15"/>
  <c r="H540" i="15"/>
  <c r="K540" i="15" s="1"/>
  <c r="J539" i="15"/>
  <c r="H539" i="15"/>
  <c r="H538" i="15"/>
  <c r="H537" i="15"/>
  <c r="H536" i="15"/>
  <c r="H535" i="15"/>
  <c r="H534" i="15"/>
  <c r="J533" i="15"/>
  <c r="H533" i="15"/>
  <c r="H532" i="15"/>
  <c r="K532" i="15" s="1"/>
  <c r="H531" i="15"/>
  <c r="K531" i="15" s="1"/>
  <c r="H530" i="15"/>
  <c r="H529" i="15"/>
  <c r="H528" i="15"/>
  <c r="H527" i="15"/>
  <c r="K527" i="15" s="1"/>
  <c r="H526" i="15"/>
  <c r="H525" i="15"/>
  <c r="H524" i="15"/>
  <c r="K524" i="15" s="1"/>
  <c r="H523" i="15"/>
  <c r="J523" i="15" s="1"/>
  <c r="H522" i="15"/>
  <c r="H521" i="15"/>
  <c r="H520" i="15"/>
  <c r="K520" i="15" s="1"/>
  <c r="H519" i="15"/>
  <c r="H518" i="15"/>
  <c r="H517" i="15"/>
  <c r="H516" i="15"/>
  <c r="J515" i="15"/>
  <c r="H515" i="15"/>
  <c r="H514" i="15"/>
  <c r="H513" i="15"/>
  <c r="H512" i="15"/>
  <c r="H511" i="15"/>
  <c r="H510" i="15"/>
  <c r="H509" i="15"/>
  <c r="H508" i="15"/>
  <c r="K508" i="15" s="1"/>
  <c r="H507" i="15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J484" i="15" s="1"/>
  <c r="H483" i="15"/>
  <c r="K483" i="15" s="1"/>
  <c r="H482" i="15"/>
  <c r="H481" i="15"/>
  <c r="H480" i="15"/>
  <c r="K479" i="15"/>
  <c r="H479" i="15"/>
  <c r="J479" i="15" s="1"/>
  <c r="J478" i="15"/>
  <c r="H478" i="15"/>
  <c r="H477" i="15"/>
  <c r="H476" i="15"/>
  <c r="K476" i="15" s="1"/>
  <c r="H475" i="15"/>
  <c r="H474" i="15"/>
  <c r="H473" i="15"/>
  <c r="J473" i="15" s="1"/>
  <c r="H472" i="15"/>
  <c r="H471" i="15"/>
  <c r="H470" i="15"/>
  <c r="H469" i="15"/>
  <c r="K468" i="15"/>
  <c r="H468" i="15"/>
  <c r="H467" i="15"/>
  <c r="H466" i="15"/>
  <c r="H465" i="15"/>
  <c r="H464" i="15"/>
  <c r="H463" i="15"/>
  <c r="K462" i="15"/>
  <c r="H462" i="15"/>
  <c r="H461" i="15"/>
  <c r="H460" i="15"/>
  <c r="H459" i="15"/>
  <c r="K459" i="15" s="1"/>
  <c r="H458" i="15"/>
  <c r="H457" i="15"/>
  <c r="H456" i="15"/>
  <c r="H455" i="15"/>
  <c r="J455" i="15" s="1"/>
  <c r="K454" i="15"/>
  <c r="H454" i="15"/>
  <c r="J454" i="15" s="1"/>
  <c r="H453" i="15"/>
  <c r="H452" i="15"/>
  <c r="H451" i="15"/>
  <c r="H450" i="15"/>
  <c r="H449" i="15"/>
  <c r="H448" i="15"/>
  <c r="K447" i="15"/>
  <c r="H447" i="15"/>
  <c r="J447" i="15" s="1"/>
  <c r="H446" i="15"/>
  <c r="J445" i="15"/>
  <c r="H445" i="15"/>
  <c r="H444" i="15"/>
  <c r="K444" i="15" s="1"/>
  <c r="H443" i="15"/>
  <c r="H442" i="15"/>
  <c r="J441" i="15"/>
  <c r="H441" i="15"/>
  <c r="H440" i="15"/>
  <c r="H439" i="15"/>
  <c r="H438" i="15"/>
  <c r="H437" i="15"/>
  <c r="J437" i="15" s="1"/>
  <c r="H436" i="15"/>
  <c r="H435" i="15"/>
  <c r="H434" i="15"/>
  <c r="H433" i="15"/>
  <c r="H432" i="15"/>
  <c r="H431" i="15"/>
  <c r="H430" i="15"/>
  <c r="K430" i="15" s="1"/>
  <c r="H429" i="15"/>
  <c r="H428" i="15"/>
  <c r="H427" i="15"/>
  <c r="H426" i="15"/>
  <c r="H425" i="15"/>
  <c r="H424" i="15"/>
  <c r="H423" i="15"/>
  <c r="K422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J409" i="15"/>
  <c r="H409" i="15"/>
  <c r="H408" i="15"/>
  <c r="H407" i="15"/>
  <c r="H406" i="15"/>
  <c r="J406" i="15" s="1"/>
  <c r="H405" i="15"/>
  <c r="H404" i="15"/>
  <c r="H403" i="15"/>
  <c r="H402" i="15"/>
  <c r="H401" i="15"/>
  <c r="H400" i="15"/>
  <c r="H399" i="15"/>
  <c r="H398" i="15"/>
  <c r="J397" i="15"/>
  <c r="H397" i="15"/>
  <c r="H396" i="15"/>
  <c r="H395" i="15"/>
  <c r="H394" i="15"/>
  <c r="H393" i="15"/>
  <c r="H392" i="15"/>
  <c r="H391" i="15"/>
  <c r="H390" i="15"/>
  <c r="K390" i="15" s="1"/>
  <c r="H389" i="15"/>
  <c r="H388" i="15"/>
  <c r="K388" i="15" s="1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K372" i="15"/>
  <c r="J372" i="15"/>
  <c r="H372" i="15"/>
  <c r="H371" i="15"/>
  <c r="H370" i="15"/>
  <c r="H369" i="15"/>
  <c r="H368" i="15"/>
  <c r="K367" i="15"/>
  <c r="J367" i="15"/>
  <c r="H367" i="15"/>
  <c r="H366" i="15"/>
  <c r="H365" i="15"/>
  <c r="K364" i="15"/>
  <c r="H364" i="15"/>
  <c r="H363" i="15"/>
  <c r="H362" i="15"/>
  <c r="K361" i="15"/>
  <c r="H361" i="15"/>
  <c r="H360" i="15"/>
  <c r="H359" i="15"/>
  <c r="H358" i="15"/>
  <c r="H357" i="15"/>
  <c r="H356" i="15"/>
  <c r="J356" i="15" s="1"/>
  <c r="H355" i="15"/>
  <c r="H354" i="15"/>
  <c r="H353" i="15"/>
  <c r="H352" i="15"/>
  <c r="H351" i="15"/>
  <c r="H350" i="15"/>
  <c r="H349" i="15"/>
  <c r="K349" i="15" s="1"/>
  <c r="H348" i="15"/>
  <c r="J348" i="15" s="1"/>
  <c r="H347" i="15"/>
  <c r="H346" i="15"/>
  <c r="H345" i="15"/>
  <c r="H344" i="15"/>
  <c r="H343" i="15"/>
  <c r="J342" i="15"/>
  <c r="H342" i="15"/>
  <c r="H341" i="15"/>
  <c r="K340" i="15"/>
  <c r="H340" i="15"/>
  <c r="H339" i="15"/>
  <c r="H338" i="15"/>
  <c r="H337" i="15"/>
  <c r="H336" i="15"/>
  <c r="H335" i="15"/>
  <c r="H334" i="15"/>
  <c r="J333" i="15"/>
  <c r="H333" i="15"/>
  <c r="H332" i="15"/>
  <c r="H331" i="15"/>
  <c r="H330" i="15"/>
  <c r="H329" i="15"/>
  <c r="H328" i="15"/>
  <c r="H327" i="15"/>
  <c r="H326" i="15"/>
  <c r="J325" i="15"/>
  <c r="H325" i="15"/>
  <c r="K324" i="15"/>
  <c r="H324" i="15"/>
  <c r="J324" i="15" s="1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J308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K295" i="15"/>
  <c r="J295" i="15"/>
  <c r="H295" i="15"/>
  <c r="H294" i="15"/>
  <c r="H293" i="15"/>
  <c r="K293" i="15" s="1"/>
  <c r="K292" i="15"/>
  <c r="H292" i="15"/>
  <c r="H291" i="15"/>
  <c r="H290" i="15"/>
  <c r="H289" i="15"/>
  <c r="H288" i="15"/>
  <c r="H287" i="15"/>
  <c r="H286" i="15"/>
  <c r="K286" i="15" s="1"/>
  <c r="H285" i="15"/>
  <c r="H284" i="15"/>
  <c r="H283" i="15"/>
  <c r="H282" i="15"/>
  <c r="H281" i="15"/>
  <c r="H280" i="15"/>
  <c r="H279" i="15"/>
  <c r="H278" i="15"/>
  <c r="H277" i="15"/>
  <c r="H276" i="15"/>
  <c r="K276" i="15" s="1"/>
  <c r="H275" i="15"/>
  <c r="H274" i="15"/>
  <c r="H273" i="15"/>
  <c r="H272" i="15"/>
  <c r="H271" i="15"/>
  <c r="H270" i="15"/>
  <c r="H269" i="15"/>
  <c r="H268" i="15"/>
  <c r="K268" i="15" s="1"/>
  <c r="H267" i="15"/>
  <c r="H266" i="15"/>
  <c r="H265" i="15"/>
  <c r="H264" i="15"/>
  <c r="K263" i="15"/>
  <c r="H263" i="15"/>
  <c r="H262" i="15"/>
  <c r="H261" i="15"/>
  <c r="H260" i="15"/>
  <c r="K260" i="15" s="1"/>
  <c r="J259" i="15"/>
  <c r="H259" i="15"/>
  <c r="H258" i="15"/>
  <c r="H257" i="15"/>
  <c r="H256" i="15"/>
  <c r="H255" i="15"/>
  <c r="H254" i="15"/>
  <c r="H253" i="15"/>
  <c r="H252" i="15"/>
  <c r="K252" i="15" s="1"/>
  <c r="H251" i="15"/>
  <c r="H250" i="15"/>
  <c r="H249" i="15"/>
  <c r="H248" i="15"/>
  <c r="H247" i="15"/>
  <c r="J247" i="15" s="1"/>
  <c r="H246" i="15"/>
  <c r="H245" i="15"/>
  <c r="H244" i="15"/>
  <c r="H243" i="15"/>
  <c r="H242" i="15"/>
  <c r="H241" i="15"/>
  <c r="H240" i="15"/>
  <c r="K239" i="15"/>
  <c r="H239" i="15"/>
  <c r="H238" i="15"/>
  <c r="H237" i="15"/>
  <c r="H236" i="15"/>
  <c r="K236" i="15" s="1"/>
  <c r="H235" i="15"/>
  <c r="H234" i="15"/>
  <c r="H233" i="15"/>
  <c r="H232" i="15"/>
  <c r="H231" i="15"/>
  <c r="H230" i="15"/>
  <c r="K229" i="15"/>
  <c r="H229" i="15"/>
  <c r="H228" i="15"/>
  <c r="K228" i="15" s="1"/>
  <c r="H227" i="15"/>
  <c r="H226" i="15"/>
  <c r="H225" i="15"/>
  <c r="H224" i="15"/>
  <c r="K223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K212" i="15" s="1"/>
  <c r="H211" i="15"/>
  <c r="H210" i="15"/>
  <c r="H209" i="15"/>
  <c r="H208" i="15"/>
  <c r="H207" i="15"/>
  <c r="H206" i="15"/>
  <c r="H205" i="15"/>
  <c r="H204" i="15"/>
  <c r="K204" i="15" s="1"/>
  <c r="H203" i="15"/>
  <c r="H202" i="15"/>
  <c r="H201" i="15"/>
  <c r="H200" i="15"/>
  <c r="H199" i="15"/>
  <c r="H198" i="15"/>
  <c r="K197" i="15"/>
  <c r="H197" i="15"/>
  <c r="H196" i="15"/>
  <c r="H195" i="15"/>
  <c r="J195" i="15" s="1"/>
  <c r="H194" i="15"/>
  <c r="H193" i="15"/>
  <c r="H192" i="15"/>
  <c r="H191" i="15"/>
  <c r="H190" i="15"/>
  <c r="H189" i="15"/>
  <c r="H188" i="15"/>
  <c r="K188" i="15" s="1"/>
  <c r="H187" i="15"/>
  <c r="H186" i="15"/>
  <c r="H185" i="15"/>
  <c r="H184" i="15"/>
  <c r="H183" i="15"/>
  <c r="J183" i="15" s="1"/>
  <c r="H182" i="15"/>
  <c r="H181" i="15"/>
  <c r="H180" i="15"/>
  <c r="H179" i="15"/>
  <c r="H178" i="15"/>
  <c r="H177" i="15"/>
  <c r="H176" i="15"/>
  <c r="H175" i="15"/>
  <c r="J175" i="15" s="1"/>
  <c r="K174" i="15"/>
  <c r="H174" i="15"/>
  <c r="H173" i="15"/>
  <c r="J173" i="15" s="1"/>
  <c r="H172" i="15"/>
  <c r="H171" i="15"/>
  <c r="H170" i="15"/>
  <c r="H169" i="15"/>
  <c r="H168" i="15"/>
  <c r="H167" i="15"/>
  <c r="H166" i="15"/>
  <c r="J166" i="15" s="1"/>
  <c r="H165" i="15"/>
  <c r="H164" i="15"/>
  <c r="H163" i="15"/>
  <c r="K163" i="15" s="1"/>
  <c r="H162" i="15"/>
  <c r="H161" i="15"/>
  <c r="H160" i="15"/>
  <c r="H159" i="15"/>
  <c r="H158" i="15"/>
  <c r="H157" i="15"/>
  <c r="H156" i="15"/>
  <c r="H155" i="15"/>
  <c r="H154" i="15"/>
  <c r="H153" i="15"/>
  <c r="K152" i="15"/>
  <c r="H152" i="15"/>
  <c r="H151" i="15"/>
  <c r="H150" i="15"/>
  <c r="H149" i="15"/>
  <c r="K149" i="15" s="1"/>
  <c r="K148" i="15"/>
  <c r="H148" i="15"/>
  <c r="K147" i="15"/>
  <c r="H147" i="15"/>
  <c r="H146" i="15"/>
  <c r="H145" i="15"/>
  <c r="H144" i="15"/>
  <c r="H143" i="15"/>
  <c r="J143" i="15" s="1"/>
  <c r="K142" i="15"/>
  <c r="J142" i="15"/>
  <c r="H142" i="15"/>
  <c r="H141" i="15"/>
  <c r="H140" i="15"/>
  <c r="K140" i="15" s="1"/>
  <c r="K139" i="15"/>
  <c r="H139" i="15"/>
  <c r="H138" i="15"/>
  <c r="H137" i="15"/>
  <c r="H136" i="15"/>
  <c r="H135" i="15"/>
  <c r="K135" i="15" s="1"/>
  <c r="H134" i="15"/>
  <c r="H133" i="15"/>
  <c r="H132" i="15"/>
  <c r="K132" i="15" s="1"/>
  <c r="H131" i="15"/>
  <c r="H130" i="15"/>
  <c r="J129" i="15"/>
  <c r="H129" i="15"/>
  <c r="H128" i="15"/>
  <c r="H127" i="15"/>
  <c r="K126" i="15"/>
  <c r="J126" i="15"/>
  <c r="H126" i="15"/>
  <c r="H125" i="15"/>
  <c r="H124" i="15"/>
  <c r="K124" i="15" s="1"/>
  <c r="K123" i="15"/>
  <c r="H123" i="15"/>
  <c r="H122" i="15"/>
  <c r="H121" i="15"/>
  <c r="H120" i="15"/>
  <c r="H119" i="15"/>
  <c r="H118" i="15"/>
  <c r="H117" i="15"/>
  <c r="K116" i="15"/>
  <c r="J116" i="15"/>
  <c r="H116" i="15"/>
  <c r="H115" i="15"/>
  <c r="J115" i="15" s="1"/>
  <c r="H114" i="15"/>
  <c r="J113" i="15"/>
  <c r="H113" i="15"/>
  <c r="H112" i="15"/>
  <c r="H111" i="15"/>
  <c r="H110" i="15"/>
  <c r="J110" i="15" s="1"/>
  <c r="H109" i="15"/>
  <c r="H108" i="15"/>
  <c r="K108" i="15" s="1"/>
  <c r="K107" i="15"/>
  <c r="H107" i="15"/>
  <c r="H106" i="15"/>
  <c r="H105" i="15"/>
  <c r="H104" i="15"/>
  <c r="H103" i="15"/>
  <c r="H102" i="15"/>
  <c r="K102" i="15" s="1"/>
  <c r="H101" i="15"/>
  <c r="H100" i="15"/>
  <c r="H99" i="15"/>
  <c r="J99" i="15" s="1"/>
  <c r="H98" i="15"/>
  <c r="H97" i="15"/>
  <c r="H96" i="15"/>
  <c r="J95" i="15"/>
  <c r="H95" i="15"/>
  <c r="J94" i="15"/>
  <c r="H94" i="15"/>
  <c r="H93" i="15"/>
  <c r="H92" i="15"/>
  <c r="H91" i="15"/>
  <c r="H90" i="15"/>
  <c r="H89" i="15"/>
  <c r="H88" i="15"/>
  <c r="H87" i="15"/>
  <c r="K87" i="15" s="1"/>
  <c r="K86" i="15"/>
  <c r="H86" i="15"/>
  <c r="H85" i="15"/>
  <c r="J84" i="15"/>
  <c r="K84" i="15"/>
  <c r="H84" i="15"/>
  <c r="K83" i="15"/>
  <c r="H83" i="15"/>
  <c r="H82" i="15"/>
  <c r="H81" i="15"/>
  <c r="H80" i="15"/>
  <c r="H79" i="15"/>
  <c r="K78" i="15"/>
  <c r="H78" i="15"/>
  <c r="H77" i="15"/>
  <c r="H76" i="15"/>
  <c r="H75" i="15"/>
  <c r="H74" i="15"/>
  <c r="H73" i="15"/>
  <c r="H72" i="15"/>
  <c r="H71" i="15"/>
  <c r="K71" i="15" s="1"/>
  <c r="H70" i="15"/>
  <c r="H69" i="15"/>
  <c r="H68" i="15"/>
  <c r="K68" i="15" s="1"/>
  <c r="K67" i="15"/>
  <c r="H67" i="15"/>
  <c r="H66" i="15"/>
  <c r="H65" i="15"/>
  <c r="H64" i="15"/>
  <c r="H63" i="15"/>
  <c r="H62" i="15"/>
  <c r="K62" i="15" s="1"/>
  <c r="H61" i="15"/>
  <c r="K60" i="15"/>
  <c r="H60" i="15"/>
  <c r="J60" i="15" s="1"/>
  <c r="H59" i="15"/>
  <c r="J59" i="15" s="1"/>
  <c r="H58" i="15"/>
  <c r="H57" i="15"/>
  <c r="H56" i="15"/>
  <c r="H55" i="15"/>
  <c r="J54" i="15"/>
  <c r="H54" i="15"/>
  <c r="H53" i="15"/>
  <c r="K53" i="15" s="1"/>
  <c r="H52" i="15"/>
  <c r="H51" i="15"/>
  <c r="H50" i="15"/>
  <c r="H49" i="15"/>
  <c r="H48" i="15"/>
  <c r="H47" i="15"/>
  <c r="K47" i="15" s="1"/>
  <c r="K46" i="15"/>
  <c r="H46" i="15"/>
  <c r="H45" i="15"/>
  <c r="H44" i="15"/>
  <c r="K44" i="15" s="1"/>
  <c r="H43" i="15"/>
  <c r="J43" i="15" s="1"/>
  <c r="H42" i="15"/>
  <c r="H41" i="15"/>
  <c r="K41" i="15" s="1"/>
  <c r="H40" i="15"/>
  <c r="H39" i="15"/>
  <c r="H38" i="15"/>
  <c r="H37" i="15"/>
  <c r="J36" i="15"/>
  <c r="H36" i="15"/>
  <c r="H35" i="15"/>
  <c r="K35" i="15" s="1"/>
  <c r="H34" i="15"/>
  <c r="H33" i="15"/>
  <c r="H32" i="15"/>
  <c r="H31" i="15"/>
  <c r="H30" i="15"/>
  <c r="H29" i="15"/>
  <c r="H28" i="15"/>
  <c r="K28" i="15" s="1"/>
  <c r="K27" i="15"/>
  <c r="J27" i="15"/>
  <c r="H27" i="15"/>
  <c r="H26" i="15"/>
  <c r="H25" i="15"/>
  <c r="H24" i="15"/>
  <c r="H23" i="15"/>
  <c r="K23" i="15" s="1"/>
  <c r="K22" i="15"/>
  <c r="J22" i="15"/>
  <c r="H22" i="15"/>
  <c r="H21" i="15"/>
  <c r="K21" i="15" s="1"/>
  <c r="H20" i="15"/>
  <c r="K19" i="15"/>
  <c r="J19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K3" i="15"/>
  <c r="J3" i="15"/>
  <c r="H3" i="15"/>
  <c r="I1002" i="14"/>
  <c r="H1002" i="14"/>
  <c r="I1001" i="14"/>
  <c r="H1001" i="14"/>
  <c r="I1000" i="14"/>
  <c r="H1000" i="14"/>
  <c r="I999" i="14"/>
  <c r="H999" i="14"/>
  <c r="I998" i="14"/>
  <c r="H998" i="14"/>
  <c r="I997" i="14"/>
  <c r="K997" i="14" s="1"/>
  <c r="H997" i="14"/>
  <c r="I996" i="14"/>
  <c r="H996" i="14"/>
  <c r="I995" i="14"/>
  <c r="H995" i="14"/>
  <c r="J995" i="14" s="1"/>
  <c r="K994" i="14"/>
  <c r="J994" i="14"/>
  <c r="I994" i="14"/>
  <c r="H994" i="14"/>
  <c r="I993" i="14"/>
  <c r="H993" i="14"/>
  <c r="I992" i="14"/>
  <c r="H992" i="14"/>
  <c r="J992" i="14" s="1"/>
  <c r="I991" i="14"/>
  <c r="H991" i="14"/>
  <c r="I990" i="14"/>
  <c r="H990" i="14"/>
  <c r="I989" i="14"/>
  <c r="H989" i="14"/>
  <c r="I988" i="14"/>
  <c r="H988" i="14"/>
  <c r="I987" i="14"/>
  <c r="H987" i="14"/>
  <c r="I986" i="14"/>
  <c r="H986" i="14"/>
  <c r="K986" i="14" s="1"/>
  <c r="I985" i="14"/>
  <c r="H985" i="14"/>
  <c r="I984" i="14"/>
  <c r="H984" i="14"/>
  <c r="I983" i="14"/>
  <c r="H983" i="14"/>
  <c r="K982" i="14"/>
  <c r="J982" i="14"/>
  <c r="I982" i="14"/>
  <c r="H982" i="14"/>
  <c r="I981" i="14"/>
  <c r="J981" i="14" s="1"/>
  <c r="H981" i="14"/>
  <c r="I980" i="14"/>
  <c r="H980" i="14"/>
  <c r="J979" i="14"/>
  <c r="I979" i="14"/>
  <c r="H979" i="14"/>
  <c r="I978" i="14"/>
  <c r="J978" i="14" s="1"/>
  <c r="H978" i="14"/>
  <c r="J977" i="14"/>
  <c r="I977" i="14"/>
  <c r="H977" i="14"/>
  <c r="I976" i="14"/>
  <c r="H976" i="14"/>
  <c r="I975" i="14"/>
  <c r="H975" i="14"/>
  <c r="K974" i="14"/>
  <c r="J974" i="14"/>
  <c r="I974" i="14"/>
  <c r="H974" i="14"/>
  <c r="K973" i="14"/>
  <c r="J973" i="14"/>
  <c r="I973" i="14"/>
  <c r="H973" i="14"/>
  <c r="I972" i="14"/>
  <c r="H972" i="14"/>
  <c r="I971" i="14"/>
  <c r="H971" i="14"/>
  <c r="J971" i="14" s="1"/>
  <c r="I970" i="14"/>
  <c r="J970" i="14" s="1"/>
  <c r="H970" i="14"/>
  <c r="I969" i="14"/>
  <c r="H969" i="14"/>
  <c r="I968" i="14"/>
  <c r="H968" i="14"/>
  <c r="I967" i="14"/>
  <c r="H967" i="14"/>
  <c r="I966" i="14"/>
  <c r="H966" i="14"/>
  <c r="K965" i="14"/>
  <c r="J965" i="14"/>
  <c r="I965" i="14"/>
  <c r="H965" i="14"/>
  <c r="I964" i="14"/>
  <c r="H964" i="14"/>
  <c r="K963" i="14"/>
  <c r="I963" i="14"/>
  <c r="H963" i="14"/>
  <c r="I962" i="14"/>
  <c r="H962" i="14"/>
  <c r="I961" i="14"/>
  <c r="H961" i="14"/>
  <c r="J961" i="14" s="1"/>
  <c r="K960" i="14"/>
  <c r="J960" i="14"/>
  <c r="I960" i="14"/>
  <c r="H960" i="14"/>
  <c r="I959" i="14"/>
  <c r="H959" i="14"/>
  <c r="I958" i="14"/>
  <c r="K958" i="14" s="1"/>
  <c r="H958" i="14"/>
  <c r="I957" i="14"/>
  <c r="H957" i="14"/>
  <c r="I956" i="14"/>
  <c r="H956" i="14"/>
  <c r="I955" i="14"/>
  <c r="H955" i="14"/>
  <c r="I954" i="14"/>
  <c r="H954" i="14"/>
  <c r="K954" i="14" s="1"/>
  <c r="J953" i="14"/>
  <c r="I953" i="14"/>
  <c r="H953" i="14"/>
  <c r="K953" i="14" s="1"/>
  <c r="I952" i="14"/>
  <c r="H952" i="14"/>
  <c r="I951" i="14"/>
  <c r="H951" i="14"/>
  <c r="I950" i="14"/>
  <c r="J950" i="14" s="1"/>
  <c r="H950" i="14"/>
  <c r="K949" i="14"/>
  <c r="J949" i="14"/>
  <c r="I949" i="14"/>
  <c r="H949" i="14"/>
  <c r="I948" i="14"/>
  <c r="H948" i="14"/>
  <c r="I947" i="14"/>
  <c r="H947" i="14"/>
  <c r="K946" i="14"/>
  <c r="J946" i="14"/>
  <c r="I946" i="14"/>
  <c r="H946" i="14"/>
  <c r="I945" i="14"/>
  <c r="J945" i="14" s="1"/>
  <c r="H945" i="14"/>
  <c r="J944" i="14"/>
  <c r="I944" i="14"/>
  <c r="K944" i="14" s="1"/>
  <c r="H944" i="14"/>
  <c r="I943" i="14"/>
  <c r="H943" i="14"/>
  <c r="I942" i="14"/>
  <c r="H942" i="14"/>
  <c r="I941" i="14"/>
  <c r="J941" i="14" s="1"/>
  <c r="H941" i="14"/>
  <c r="I940" i="14"/>
  <c r="H940" i="14"/>
  <c r="I939" i="14"/>
  <c r="H939" i="14"/>
  <c r="I938" i="14"/>
  <c r="H938" i="14"/>
  <c r="K938" i="14" s="1"/>
  <c r="J937" i="14"/>
  <c r="I937" i="14"/>
  <c r="H937" i="14"/>
  <c r="I936" i="14"/>
  <c r="H936" i="14"/>
  <c r="I935" i="14"/>
  <c r="H935" i="14"/>
  <c r="K934" i="14"/>
  <c r="J934" i="14"/>
  <c r="I934" i="14"/>
  <c r="H934" i="14"/>
  <c r="I933" i="14"/>
  <c r="H933" i="14"/>
  <c r="I932" i="14"/>
  <c r="H932" i="14"/>
  <c r="J931" i="14"/>
  <c r="I931" i="14"/>
  <c r="H931" i="14"/>
  <c r="I930" i="14"/>
  <c r="H930" i="14"/>
  <c r="I929" i="14"/>
  <c r="J929" i="14" s="1"/>
  <c r="H929" i="14"/>
  <c r="I928" i="14"/>
  <c r="H928" i="14"/>
  <c r="J928" i="14" s="1"/>
  <c r="I927" i="14"/>
  <c r="H927" i="14"/>
  <c r="I926" i="14"/>
  <c r="H926" i="14"/>
  <c r="I925" i="14"/>
  <c r="H925" i="14"/>
  <c r="I924" i="14"/>
  <c r="H924" i="14"/>
  <c r="I923" i="14"/>
  <c r="J923" i="14" s="1"/>
  <c r="H923" i="14"/>
  <c r="J922" i="14"/>
  <c r="I922" i="14"/>
  <c r="H922" i="14"/>
  <c r="K922" i="14" s="1"/>
  <c r="I921" i="14"/>
  <c r="H921" i="14"/>
  <c r="I920" i="14"/>
  <c r="H920" i="14"/>
  <c r="I919" i="14"/>
  <c r="J919" i="14" s="1"/>
  <c r="H919" i="14"/>
  <c r="I918" i="14"/>
  <c r="H918" i="14"/>
  <c r="I917" i="14"/>
  <c r="H917" i="14"/>
  <c r="I916" i="14"/>
  <c r="H916" i="14"/>
  <c r="I915" i="14"/>
  <c r="H915" i="14"/>
  <c r="K914" i="14"/>
  <c r="J914" i="14"/>
  <c r="I914" i="14"/>
  <c r="H914" i="14"/>
  <c r="I913" i="14"/>
  <c r="H913" i="14"/>
  <c r="K912" i="14"/>
  <c r="I912" i="14"/>
  <c r="H912" i="14"/>
  <c r="I911" i="14"/>
  <c r="H911" i="14"/>
  <c r="I910" i="14"/>
  <c r="H910" i="14"/>
  <c r="K909" i="14"/>
  <c r="J909" i="14"/>
  <c r="I909" i="14"/>
  <c r="H909" i="14"/>
  <c r="I908" i="14"/>
  <c r="H908" i="14"/>
  <c r="I907" i="14"/>
  <c r="H907" i="14"/>
  <c r="K906" i="14"/>
  <c r="I906" i="14"/>
  <c r="J906" i="14" s="1"/>
  <c r="H906" i="14"/>
  <c r="I905" i="14"/>
  <c r="H905" i="14"/>
  <c r="I904" i="14"/>
  <c r="H904" i="14"/>
  <c r="J904" i="14" s="1"/>
  <c r="K903" i="14"/>
  <c r="J903" i="14"/>
  <c r="I903" i="14"/>
  <c r="H903" i="14"/>
  <c r="I902" i="14"/>
  <c r="H902" i="14"/>
  <c r="I901" i="14"/>
  <c r="H901" i="14"/>
  <c r="K900" i="14"/>
  <c r="I900" i="14"/>
  <c r="H900" i="14"/>
  <c r="I899" i="14"/>
  <c r="H899" i="14"/>
  <c r="I898" i="14"/>
  <c r="H898" i="14"/>
  <c r="J898" i="14" s="1"/>
  <c r="K897" i="14"/>
  <c r="I897" i="14"/>
  <c r="H897" i="14"/>
  <c r="I896" i="14"/>
  <c r="H896" i="14"/>
  <c r="I895" i="14"/>
  <c r="H895" i="14"/>
  <c r="I894" i="14"/>
  <c r="H894" i="14"/>
  <c r="I893" i="14"/>
  <c r="H893" i="14"/>
  <c r="K893" i="14" s="1"/>
  <c r="I892" i="14"/>
  <c r="H892" i="14"/>
  <c r="J891" i="14"/>
  <c r="I891" i="14"/>
  <c r="K891" i="14" s="1"/>
  <c r="H891" i="14"/>
  <c r="I890" i="14"/>
  <c r="H890" i="14"/>
  <c r="I889" i="14"/>
  <c r="H889" i="14"/>
  <c r="K888" i="14"/>
  <c r="J888" i="14"/>
  <c r="I888" i="14"/>
  <c r="H888" i="14"/>
  <c r="I887" i="14"/>
  <c r="H887" i="14"/>
  <c r="I886" i="14"/>
  <c r="H886" i="14"/>
  <c r="I885" i="14"/>
  <c r="J885" i="14" s="1"/>
  <c r="H885" i="14"/>
  <c r="I884" i="14"/>
  <c r="H884" i="14"/>
  <c r="J884" i="14" s="1"/>
  <c r="I883" i="14"/>
  <c r="H883" i="14"/>
  <c r="I882" i="14"/>
  <c r="H882" i="14"/>
  <c r="I881" i="14"/>
  <c r="J881" i="14" s="1"/>
  <c r="H881" i="14"/>
  <c r="K880" i="14"/>
  <c r="J880" i="14"/>
  <c r="I880" i="14"/>
  <c r="H880" i="14"/>
  <c r="I879" i="14"/>
  <c r="H879" i="14"/>
  <c r="I878" i="14"/>
  <c r="H878" i="14"/>
  <c r="K877" i="14"/>
  <c r="I877" i="14"/>
  <c r="J877" i="14" s="1"/>
  <c r="H877" i="14"/>
  <c r="I876" i="14"/>
  <c r="H876" i="14"/>
  <c r="K875" i="14"/>
  <c r="J875" i="14"/>
  <c r="I875" i="14"/>
  <c r="H875" i="14"/>
  <c r="I874" i="14"/>
  <c r="H874" i="14"/>
  <c r="I873" i="14"/>
  <c r="H873" i="14"/>
  <c r="K872" i="14"/>
  <c r="J872" i="14"/>
  <c r="I872" i="14"/>
  <c r="H872" i="14"/>
  <c r="I871" i="14"/>
  <c r="H871" i="14"/>
  <c r="I870" i="14"/>
  <c r="H870" i="14"/>
  <c r="J870" i="14" s="1"/>
  <c r="I869" i="14"/>
  <c r="J869" i="14" s="1"/>
  <c r="H869" i="14"/>
  <c r="I868" i="14"/>
  <c r="H868" i="14"/>
  <c r="I867" i="14"/>
  <c r="H867" i="14"/>
  <c r="I866" i="14"/>
  <c r="H866" i="14"/>
  <c r="I865" i="14"/>
  <c r="H865" i="14"/>
  <c r="K864" i="14"/>
  <c r="I864" i="14"/>
  <c r="H864" i="14"/>
  <c r="J864" i="14" s="1"/>
  <c r="I863" i="14"/>
  <c r="H863" i="14"/>
  <c r="K862" i="14"/>
  <c r="J862" i="14"/>
  <c r="I862" i="14"/>
  <c r="H862" i="14"/>
  <c r="I861" i="14"/>
  <c r="H861" i="14"/>
  <c r="K861" i="14" s="1"/>
  <c r="I860" i="14"/>
  <c r="H860" i="14"/>
  <c r="J860" i="14" s="1"/>
  <c r="K859" i="14"/>
  <c r="I859" i="14"/>
  <c r="H859" i="14"/>
  <c r="J859" i="14" s="1"/>
  <c r="I858" i="14"/>
  <c r="H858" i="14"/>
  <c r="I857" i="14"/>
  <c r="J857" i="14" s="1"/>
  <c r="H857" i="14"/>
  <c r="I856" i="14"/>
  <c r="H856" i="14"/>
  <c r="I855" i="14"/>
  <c r="H855" i="14"/>
  <c r="I854" i="14"/>
  <c r="H854" i="14"/>
  <c r="I853" i="14"/>
  <c r="H853" i="14"/>
  <c r="K853" i="14" s="1"/>
  <c r="I852" i="14"/>
  <c r="H852" i="14"/>
  <c r="K851" i="14"/>
  <c r="J851" i="14"/>
  <c r="I851" i="14"/>
  <c r="H851" i="14"/>
  <c r="I850" i="14"/>
  <c r="H850" i="14"/>
  <c r="I849" i="14"/>
  <c r="J849" i="14" s="1"/>
  <c r="H849" i="14"/>
  <c r="K848" i="14"/>
  <c r="I848" i="14"/>
  <c r="H848" i="14"/>
  <c r="J848" i="14" s="1"/>
  <c r="I847" i="14"/>
  <c r="H847" i="14"/>
  <c r="I846" i="14"/>
  <c r="H846" i="14"/>
  <c r="K845" i="14"/>
  <c r="I845" i="14"/>
  <c r="J845" i="14" s="1"/>
  <c r="H845" i="14"/>
  <c r="I844" i="14"/>
  <c r="H844" i="14"/>
  <c r="K843" i="14"/>
  <c r="I843" i="14"/>
  <c r="J843" i="14" s="1"/>
  <c r="H843" i="14"/>
  <c r="I842" i="14"/>
  <c r="H842" i="14"/>
  <c r="I841" i="14"/>
  <c r="H841" i="14"/>
  <c r="K841" i="14" s="1"/>
  <c r="K840" i="14"/>
  <c r="J840" i="14"/>
  <c r="I840" i="14"/>
  <c r="H840" i="14"/>
  <c r="I839" i="14"/>
  <c r="H839" i="14"/>
  <c r="K838" i="14"/>
  <c r="J838" i="14"/>
  <c r="I838" i="14"/>
  <c r="H838" i="14"/>
  <c r="I837" i="14"/>
  <c r="H837" i="14"/>
  <c r="K837" i="14" s="1"/>
  <c r="I836" i="14"/>
  <c r="J836" i="14" s="1"/>
  <c r="H836" i="14"/>
  <c r="K835" i="14"/>
  <c r="J835" i="14"/>
  <c r="I835" i="14"/>
  <c r="H835" i="14"/>
  <c r="I834" i="14"/>
  <c r="H834" i="14"/>
  <c r="I833" i="14"/>
  <c r="H833" i="14"/>
  <c r="K833" i="14" s="1"/>
  <c r="K832" i="14"/>
  <c r="J832" i="14"/>
  <c r="I832" i="14"/>
  <c r="H832" i="14"/>
  <c r="I831" i="14"/>
  <c r="H831" i="14"/>
  <c r="I830" i="14"/>
  <c r="H830" i="14"/>
  <c r="K829" i="14"/>
  <c r="I829" i="14"/>
  <c r="J829" i="14" s="1"/>
  <c r="H829" i="14"/>
  <c r="I828" i="14"/>
  <c r="H828" i="14"/>
  <c r="I827" i="14"/>
  <c r="H827" i="14"/>
  <c r="J827" i="14" s="1"/>
  <c r="I826" i="14"/>
  <c r="H826" i="14"/>
  <c r="I825" i="14"/>
  <c r="H825" i="14"/>
  <c r="I824" i="14"/>
  <c r="H824" i="14"/>
  <c r="I823" i="14"/>
  <c r="H823" i="14"/>
  <c r="I822" i="14"/>
  <c r="H822" i="14"/>
  <c r="I821" i="14"/>
  <c r="H821" i="14"/>
  <c r="K821" i="14" s="1"/>
  <c r="I820" i="14"/>
  <c r="H820" i="14"/>
  <c r="J820" i="14" s="1"/>
  <c r="I819" i="14"/>
  <c r="H819" i="14"/>
  <c r="I818" i="14"/>
  <c r="H818" i="14"/>
  <c r="K817" i="14"/>
  <c r="J817" i="14"/>
  <c r="I817" i="14"/>
  <c r="H817" i="14"/>
  <c r="J816" i="14"/>
  <c r="I816" i="14"/>
  <c r="H816" i="14"/>
  <c r="K816" i="14" s="1"/>
  <c r="I815" i="14"/>
  <c r="H815" i="14"/>
  <c r="I814" i="14"/>
  <c r="H814" i="14"/>
  <c r="I813" i="14"/>
  <c r="H813" i="14"/>
  <c r="K813" i="14" s="1"/>
  <c r="I812" i="14"/>
  <c r="J812" i="14" s="1"/>
  <c r="H812" i="14"/>
  <c r="I811" i="14"/>
  <c r="H811" i="14"/>
  <c r="I810" i="14"/>
  <c r="H810" i="14"/>
  <c r="I809" i="14"/>
  <c r="H809" i="14"/>
  <c r="I808" i="14"/>
  <c r="H808" i="14"/>
  <c r="I807" i="14"/>
  <c r="H807" i="14"/>
  <c r="I806" i="14"/>
  <c r="H806" i="14"/>
  <c r="I805" i="14"/>
  <c r="H805" i="14"/>
  <c r="I804" i="14"/>
  <c r="H804" i="14"/>
  <c r="J804" i="14" s="1"/>
  <c r="K803" i="14"/>
  <c r="J803" i="14"/>
  <c r="I803" i="14"/>
  <c r="H803" i="14"/>
  <c r="I802" i="14"/>
  <c r="H802" i="14"/>
  <c r="I801" i="14"/>
  <c r="H801" i="14"/>
  <c r="I800" i="14"/>
  <c r="H800" i="14"/>
  <c r="I799" i="14"/>
  <c r="H799" i="14"/>
  <c r="K799" i="14" s="1"/>
  <c r="I798" i="14"/>
  <c r="H798" i="14"/>
  <c r="I797" i="14"/>
  <c r="H797" i="14"/>
  <c r="I796" i="14"/>
  <c r="H796" i="14"/>
  <c r="J796" i="14" s="1"/>
  <c r="K795" i="14"/>
  <c r="I795" i="14"/>
  <c r="J795" i="14" s="1"/>
  <c r="H795" i="14"/>
  <c r="I794" i="14"/>
  <c r="H794" i="14"/>
  <c r="I793" i="14"/>
  <c r="H793" i="14"/>
  <c r="I792" i="14"/>
  <c r="H792" i="14"/>
  <c r="K791" i="14"/>
  <c r="J791" i="14"/>
  <c r="I791" i="14"/>
  <c r="H791" i="14"/>
  <c r="I790" i="14"/>
  <c r="H790" i="14"/>
  <c r="K789" i="14"/>
  <c r="I789" i="14"/>
  <c r="J789" i="14" s="1"/>
  <c r="H789" i="14"/>
  <c r="I788" i="14"/>
  <c r="H788" i="14"/>
  <c r="I787" i="14"/>
  <c r="H787" i="14"/>
  <c r="J787" i="14" s="1"/>
  <c r="K786" i="14"/>
  <c r="J786" i="14"/>
  <c r="I786" i="14"/>
  <c r="H786" i="14"/>
  <c r="I785" i="14"/>
  <c r="H785" i="14"/>
  <c r="K784" i="14"/>
  <c r="J784" i="14"/>
  <c r="I784" i="14"/>
  <c r="H784" i="14"/>
  <c r="I783" i="14"/>
  <c r="H783" i="14"/>
  <c r="I782" i="14"/>
  <c r="H782" i="14"/>
  <c r="K781" i="14"/>
  <c r="I781" i="14"/>
  <c r="H781" i="14"/>
  <c r="J781" i="14" s="1"/>
  <c r="I780" i="14"/>
  <c r="H780" i="14"/>
  <c r="I779" i="14"/>
  <c r="J779" i="14" s="1"/>
  <c r="H779" i="14"/>
  <c r="I778" i="14"/>
  <c r="H778" i="14"/>
  <c r="K778" i="14" s="1"/>
  <c r="I777" i="14"/>
  <c r="H777" i="14"/>
  <c r="I776" i="14"/>
  <c r="H776" i="14"/>
  <c r="I775" i="14"/>
  <c r="H775" i="14"/>
  <c r="I774" i="14"/>
  <c r="H774" i="14"/>
  <c r="K773" i="14"/>
  <c r="I773" i="14"/>
  <c r="H773" i="14"/>
  <c r="I772" i="14"/>
  <c r="H772" i="14"/>
  <c r="I771" i="14"/>
  <c r="H771" i="14"/>
  <c r="K770" i="14"/>
  <c r="J770" i="14"/>
  <c r="I770" i="14"/>
  <c r="H770" i="14"/>
  <c r="I769" i="14"/>
  <c r="H769" i="14"/>
  <c r="I768" i="14"/>
  <c r="H768" i="14"/>
  <c r="K768" i="14" s="1"/>
  <c r="K767" i="14"/>
  <c r="J767" i="14"/>
  <c r="I767" i="14"/>
  <c r="H767" i="14"/>
  <c r="I766" i="14"/>
  <c r="H766" i="14"/>
  <c r="I765" i="14"/>
  <c r="H765" i="14"/>
  <c r="K764" i="14"/>
  <c r="J764" i="14"/>
  <c r="I764" i="14"/>
  <c r="H764" i="14"/>
  <c r="I763" i="14"/>
  <c r="H763" i="14"/>
  <c r="I762" i="14"/>
  <c r="H762" i="14"/>
  <c r="I761" i="14"/>
  <c r="H761" i="14"/>
  <c r="I760" i="14"/>
  <c r="H760" i="14"/>
  <c r="I759" i="14"/>
  <c r="H759" i="14"/>
  <c r="K759" i="14" s="1"/>
  <c r="I758" i="14"/>
  <c r="H758" i="14"/>
  <c r="I757" i="14"/>
  <c r="H757" i="14"/>
  <c r="I756" i="14"/>
  <c r="K756" i="14" s="1"/>
  <c r="H756" i="14"/>
  <c r="I755" i="14"/>
  <c r="H755" i="14"/>
  <c r="J755" i="14" s="1"/>
  <c r="I754" i="14"/>
  <c r="H754" i="14"/>
  <c r="K754" i="14" s="1"/>
  <c r="I753" i="14"/>
  <c r="H753" i="14"/>
  <c r="I752" i="14"/>
  <c r="J752" i="14" s="1"/>
  <c r="H752" i="14"/>
  <c r="K751" i="14"/>
  <c r="J751" i="14"/>
  <c r="I751" i="14"/>
  <c r="H751" i="14"/>
  <c r="I750" i="14"/>
  <c r="H750" i="14"/>
  <c r="I749" i="14"/>
  <c r="H749" i="14"/>
  <c r="K748" i="14"/>
  <c r="J748" i="14"/>
  <c r="I748" i="14"/>
  <c r="H748" i="14"/>
  <c r="I747" i="14"/>
  <c r="H747" i="14"/>
  <c r="I746" i="14"/>
  <c r="H746" i="14"/>
  <c r="J746" i="14" s="1"/>
  <c r="I745" i="14"/>
  <c r="H745" i="14"/>
  <c r="I744" i="14"/>
  <c r="H744" i="14"/>
  <c r="J744" i="14" s="1"/>
  <c r="K743" i="14"/>
  <c r="J743" i="14"/>
  <c r="I743" i="14"/>
  <c r="H743" i="14"/>
  <c r="I742" i="14"/>
  <c r="H742" i="14"/>
  <c r="K741" i="14"/>
  <c r="J741" i="14"/>
  <c r="I741" i="14"/>
  <c r="H741" i="14"/>
  <c r="K740" i="14"/>
  <c r="I740" i="14"/>
  <c r="H740" i="14"/>
  <c r="J740" i="14" s="1"/>
  <c r="I739" i="14"/>
  <c r="H739" i="14"/>
  <c r="J738" i="14"/>
  <c r="I738" i="14"/>
  <c r="K738" i="14" s="1"/>
  <c r="H738" i="14"/>
  <c r="I737" i="14"/>
  <c r="H737" i="14"/>
  <c r="J736" i="14"/>
  <c r="I736" i="14"/>
  <c r="H736" i="14"/>
  <c r="K736" i="14" s="1"/>
  <c r="J735" i="14"/>
  <c r="I735" i="14"/>
  <c r="H735" i="14"/>
  <c r="I734" i="14"/>
  <c r="H734" i="14"/>
  <c r="K733" i="14"/>
  <c r="I733" i="14"/>
  <c r="H733" i="14"/>
  <c r="J733" i="14" s="1"/>
  <c r="I732" i="14"/>
  <c r="H732" i="14"/>
  <c r="I731" i="14"/>
  <c r="H731" i="14"/>
  <c r="K730" i="14"/>
  <c r="I730" i="14"/>
  <c r="H730" i="14"/>
  <c r="J730" i="14" s="1"/>
  <c r="I729" i="14"/>
  <c r="H729" i="14"/>
  <c r="I728" i="14"/>
  <c r="H728" i="14"/>
  <c r="K727" i="14"/>
  <c r="J727" i="14"/>
  <c r="I727" i="14"/>
  <c r="H727" i="14"/>
  <c r="I726" i="14"/>
  <c r="H726" i="14"/>
  <c r="I725" i="14"/>
  <c r="H725" i="14"/>
  <c r="K725" i="14" s="1"/>
  <c r="I724" i="14"/>
  <c r="H724" i="14"/>
  <c r="I723" i="14"/>
  <c r="H723" i="14"/>
  <c r="I722" i="14"/>
  <c r="H722" i="14"/>
  <c r="I721" i="14"/>
  <c r="H721" i="14"/>
  <c r="I720" i="14"/>
  <c r="H720" i="14"/>
  <c r="K719" i="14"/>
  <c r="J719" i="14"/>
  <c r="I719" i="14"/>
  <c r="H719" i="14"/>
  <c r="I718" i="14"/>
  <c r="H718" i="14"/>
  <c r="K717" i="14"/>
  <c r="J717" i="14"/>
  <c r="I717" i="14"/>
  <c r="H717" i="14"/>
  <c r="K716" i="14"/>
  <c r="I716" i="14"/>
  <c r="H716" i="14"/>
  <c r="J716" i="14" s="1"/>
  <c r="J715" i="14"/>
  <c r="I715" i="14"/>
  <c r="H715" i="14"/>
  <c r="K715" i="14" s="1"/>
  <c r="K714" i="14"/>
  <c r="J714" i="14"/>
  <c r="I714" i="14"/>
  <c r="H714" i="14"/>
  <c r="I713" i="14"/>
  <c r="H713" i="14"/>
  <c r="K712" i="14"/>
  <c r="J712" i="14"/>
  <c r="I712" i="14"/>
  <c r="H712" i="14"/>
  <c r="I711" i="14"/>
  <c r="H711" i="14"/>
  <c r="I710" i="14"/>
  <c r="H710" i="14"/>
  <c r="K709" i="14"/>
  <c r="J709" i="14"/>
  <c r="I709" i="14"/>
  <c r="H709" i="14"/>
  <c r="I708" i="14"/>
  <c r="H708" i="14"/>
  <c r="I707" i="14"/>
  <c r="H707" i="14"/>
  <c r="I706" i="14"/>
  <c r="H706" i="14"/>
  <c r="I705" i="14"/>
  <c r="H705" i="14"/>
  <c r="K704" i="14"/>
  <c r="J704" i="14"/>
  <c r="I704" i="14"/>
  <c r="H704" i="14"/>
  <c r="J703" i="14"/>
  <c r="I703" i="14"/>
  <c r="H703" i="14"/>
  <c r="I702" i="14"/>
  <c r="H702" i="14"/>
  <c r="I701" i="14"/>
  <c r="H701" i="14"/>
  <c r="J701" i="14" s="1"/>
  <c r="K700" i="14"/>
  <c r="J700" i="14"/>
  <c r="I700" i="14"/>
  <c r="H700" i="14"/>
  <c r="I699" i="14"/>
  <c r="H699" i="14"/>
  <c r="I698" i="14"/>
  <c r="H698" i="14"/>
  <c r="J698" i="14" s="1"/>
  <c r="I697" i="14"/>
  <c r="H697" i="14"/>
  <c r="I696" i="14"/>
  <c r="J696" i="14" s="1"/>
  <c r="H696" i="14"/>
  <c r="I695" i="14"/>
  <c r="H695" i="14"/>
  <c r="I694" i="14"/>
  <c r="H694" i="14"/>
  <c r="I693" i="14"/>
  <c r="H693" i="14"/>
  <c r="I692" i="14"/>
  <c r="H692" i="14"/>
  <c r="I691" i="14"/>
  <c r="H691" i="14"/>
  <c r="I690" i="14"/>
  <c r="H690" i="14"/>
  <c r="I689" i="14"/>
  <c r="H689" i="14"/>
  <c r="I688" i="14"/>
  <c r="H688" i="14"/>
  <c r="I687" i="14"/>
  <c r="K687" i="14" s="1"/>
  <c r="H687" i="14"/>
  <c r="I686" i="14"/>
  <c r="H686" i="14"/>
  <c r="I685" i="14"/>
  <c r="H685" i="14"/>
  <c r="K684" i="14"/>
  <c r="I684" i="14"/>
  <c r="H684" i="14"/>
  <c r="J684" i="14" s="1"/>
  <c r="I683" i="14"/>
  <c r="J683" i="14" s="1"/>
  <c r="H683" i="14"/>
  <c r="K682" i="14"/>
  <c r="J682" i="14"/>
  <c r="I682" i="14"/>
  <c r="H682" i="14"/>
  <c r="I681" i="14"/>
  <c r="H681" i="14"/>
  <c r="I680" i="14"/>
  <c r="H680" i="14"/>
  <c r="I679" i="14"/>
  <c r="H679" i="14"/>
  <c r="I678" i="14"/>
  <c r="H678" i="14"/>
  <c r="I677" i="14"/>
  <c r="H677" i="14"/>
  <c r="I676" i="14"/>
  <c r="H676" i="14"/>
  <c r="I675" i="14"/>
  <c r="H675" i="14"/>
  <c r="J675" i="14" s="1"/>
  <c r="K674" i="14"/>
  <c r="J674" i="14"/>
  <c r="I674" i="14"/>
  <c r="H674" i="14"/>
  <c r="I673" i="14"/>
  <c r="H673" i="14"/>
  <c r="K672" i="14"/>
  <c r="J672" i="14"/>
  <c r="I672" i="14"/>
  <c r="H672" i="14"/>
  <c r="I671" i="14"/>
  <c r="H671" i="14"/>
  <c r="I670" i="14"/>
  <c r="H670" i="14"/>
  <c r="K669" i="14"/>
  <c r="I669" i="14"/>
  <c r="H669" i="14"/>
  <c r="J669" i="14" s="1"/>
  <c r="I668" i="14"/>
  <c r="H668" i="14"/>
  <c r="J667" i="14"/>
  <c r="I667" i="14"/>
  <c r="H667" i="14"/>
  <c r="I666" i="14"/>
  <c r="H666" i="14"/>
  <c r="I665" i="14"/>
  <c r="H665" i="14"/>
  <c r="K664" i="14"/>
  <c r="I664" i="14"/>
  <c r="H664" i="14"/>
  <c r="J664" i="14" s="1"/>
  <c r="I663" i="14"/>
  <c r="J663" i="14" s="1"/>
  <c r="H663" i="14"/>
  <c r="I662" i="14"/>
  <c r="H662" i="14"/>
  <c r="I661" i="14"/>
  <c r="H661" i="14"/>
  <c r="J660" i="14"/>
  <c r="I660" i="14"/>
  <c r="H660" i="14"/>
  <c r="I659" i="14"/>
  <c r="H659" i="14"/>
  <c r="I658" i="14"/>
  <c r="H658" i="14"/>
  <c r="I657" i="14"/>
  <c r="K657" i="14" s="1"/>
  <c r="H657" i="14"/>
  <c r="K656" i="14"/>
  <c r="I656" i="14"/>
  <c r="H656" i="14"/>
  <c r="J656" i="14" s="1"/>
  <c r="I655" i="14"/>
  <c r="H655" i="14"/>
  <c r="J655" i="14" s="1"/>
  <c r="I654" i="14"/>
  <c r="H654" i="14"/>
  <c r="I653" i="14"/>
  <c r="H653" i="14"/>
  <c r="I652" i="14"/>
  <c r="J652" i="14" s="1"/>
  <c r="H652" i="14"/>
  <c r="I651" i="14"/>
  <c r="H651" i="14"/>
  <c r="I650" i="14"/>
  <c r="H650" i="14"/>
  <c r="I649" i="14"/>
  <c r="K649" i="14" s="1"/>
  <c r="H649" i="14"/>
  <c r="I648" i="14"/>
  <c r="H648" i="14"/>
  <c r="I647" i="14"/>
  <c r="H647" i="14"/>
  <c r="I646" i="14"/>
  <c r="H646" i="14"/>
  <c r="I645" i="14"/>
  <c r="H645" i="14"/>
  <c r="I644" i="14"/>
  <c r="H644" i="14"/>
  <c r="K643" i="14"/>
  <c r="J643" i="14"/>
  <c r="I643" i="14"/>
  <c r="H643" i="14"/>
  <c r="I642" i="14"/>
  <c r="H642" i="14"/>
  <c r="I641" i="14"/>
  <c r="H641" i="14"/>
  <c r="J640" i="14"/>
  <c r="I640" i="14"/>
  <c r="H640" i="14"/>
  <c r="I639" i="14"/>
  <c r="H639" i="14"/>
  <c r="K639" i="14" s="1"/>
  <c r="I638" i="14"/>
  <c r="J638" i="14" s="1"/>
  <c r="H638" i="14"/>
  <c r="I637" i="14"/>
  <c r="H637" i="14"/>
  <c r="I636" i="14"/>
  <c r="H636" i="14"/>
  <c r="K636" i="14" s="1"/>
  <c r="I635" i="14"/>
  <c r="H635" i="14"/>
  <c r="I634" i="14"/>
  <c r="H634" i="14"/>
  <c r="I633" i="14"/>
  <c r="H633" i="14"/>
  <c r="I632" i="14"/>
  <c r="H632" i="14"/>
  <c r="I631" i="14"/>
  <c r="H631" i="14"/>
  <c r="I630" i="14"/>
  <c r="H630" i="14"/>
  <c r="I629" i="14"/>
  <c r="K629" i="14" s="1"/>
  <c r="H629" i="14"/>
  <c r="I628" i="14"/>
  <c r="H628" i="14"/>
  <c r="I627" i="14"/>
  <c r="H627" i="14"/>
  <c r="I626" i="14"/>
  <c r="K626" i="14" s="1"/>
  <c r="H626" i="14"/>
  <c r="I625" i="14"/>
  <c r="H625" i="14"/>
  <c r="I624" i="14"/>
  <c r="H624" i="14"/>
  <c r="J624" i="14" s="1"/>
  <c r="I623" i="14"/>
  <c r="H623" i="14"/>
  <c r="I622" i="14"/>
  <c r="H622" i="14"/>
  <c r="I621" i="14"/>
  <c r="H621" i="14"/>
  <c r="I620" i="14"/>
  <c r="H620" i="14"/>
  <c r="I619" i="14"/>
  <c r="H619" i="14"/>
  <c r="I618" i="14"/>
  <c r="H618" i="14"/>
  <c r="I617" i="14"/>
  <c r="H617" i="14"/>
  <c r="I616" i="14"/>
  <c r="H616" i="14"/>
  <c r="I615" i="14"/>
  <c r="H615" i="14"/>
  <c r="I614" i="14"/>
  <c r="H614" i="14"/>
  <c r="J614" i="14" s="1"/>
  <c r="I613" i="14"/>
  <c r="H613" i="14"/>
  <c r="I612" i="14"/>
  <c r="H612" i="14"/>
  <c r="I611" i="14"/>
  <c r="H611" i="14"/>
  <c r="K610" i="14"/>
  <c r="J610" i="14"/>
  <c r="I610" i="14"/>
  <c r="H610" i="14"/>
  <c r="I609" i="14"/>
  <c r="J609" i="14" s="1"/>
  <c r="H609" i="14"/>
  <c r="I608" i="14"/>
  <c r="H608" i="14"/>
  <c r="I607" i="14"/>
  <c r="K607" i="14" s="1"/>
  <c r="H607" i="14"/>
  <c r="I606" i="14"/>
  <c r="H606" i="14"/>
  <c r="I605" i="14"/>
  <c r="H605" i="14"/>
  <c r="I604" i="14"/>
  <c r="H604" i="14"/>
  <c r="I603" i="14"/>
  <c r="H603" i="14"/>
  <c r="I602" i="14"/>
  <c r="H602" i="14"/>
  <c r="I601" i="14"/>
  <c r="H601" i="14"/>
  <c r="J601" i="14" s="1"/>
  <c r="K600" i="14"/>
  <c r="I600" i="14"/>
  <c r="H600" i="14"/>
  <c r="J600" i="14" s="1"/>
  <c r="I599" i="14"/>
  <c r="H599" i="14"/>
  <c r="I598" i="14"/>
  <c r="J598" i="14" s="1"/>
  <c r="H598" i="14"/>
  <c r="I597" i="14"/>
  <c r="H597" i="14"/>
  <c r="I596" i="14"/>
  <c r="H596" i="14"/>
  <c r="I595" i="14"/>
  <c r="H595" i="14"/>
  <c r="I594" i="14"/>
  <c r="H594" i="14"/>
  <c r="J593" i="14"/>
  <c r="I593" i="14"/>
  <c r="H593" i="14"/>
  <c r="K593" i="14" s="1"/>
  <c r="I592" i="14"/>
  <c r="H592" i="14"/>
  <c r="J592" i="14" s="1"/>
  <c r="I591" i="14"/>
  <c r="H591" i="14"/>
  <c r="J591" i="14" s="1"/>
  <c r="I590" i="14"/>
  <c r="H590" i="14"/>
  <c r="K589" i="14"/>
  <c r="I589" i="14"/>
  <c r="H589" i="14"/>
  <c r="J589" i="14" s="1"/>
  <c r="I588" i="14"/>
  <c r="H588" i="14"/>
  <c r="I587" i="14"/>
  <c r="H587" i="14"/>
  <c r="K587" i="14" s="1"/>
  <c r="I586" i="14"/>
  <c r="H586" i="14"/>
  <c r="I585" i="14"/>
  <c r="H585" i="14"/>
  <c r="I584" i="14"/>
  <c r="H584" i="14"/>
  <c r="I583" i="14"/>
  <c r="H583" i="14"/>
  <c r="I582" i="14"/>
  <c r="H582" i="14"/>
  <c r="I581" i="14"/>
  <c r="J581" i="14" s="1"/>
  <c r="H581" i="14"/>
  <c r="I580" i="14"/>
  <c r="H580" i="14"/>
  <c r="I579" i="14"/>
  <c r="H579" i="14"/>
  <c r="I578" i="14"/>
  <c r="H578" i="14"/>
  <c r="I577" i="14"/>
  <c r="J577" i="14" s="1"/>
  <c r="H577" i="14"/>
  <c r="I576" i="14"/>
  <c r="H576" i="14"/>
  <c r="I575" i="14"/>
  <c r="H575" i="14"/>
  <c r="I574" i="14"/>
  <c r="H574" i="14"/>
  <c r="I573" i="14"/>
  <c r="H573" i="14"/>
  <c r="I572" i="14"/>
  <c r="H572" i="14"/>
  <c r="I571" i="14"/>
  <c r="H571" i="14"/>
  <c r="K571" i="14" s="1"/>
  <c r="I570" i="14"/>
  <c r="H570" i="14"/>
  <c r="J569" i="14"/>
  <c r="I569" i="14"/>
  <c r="H569" i="14"/>
  <c r="K568" i="14"/>
  <c r="I568" i="14"/>
  <c r="H568" i="14"/>
  <c r="J568" i="14" s="1"/>
  <c r="I567" i="14"/>
  <c r="H567" i="14"/>
  <c r="J567" i="14" s="1"/>
  <c r="K566" i="14"/>
  <c r="I566" i="14"/>
  <c r="J566" i="14" s="1"/>
  <c r="H566" i="14"/>
  <c r="I565" i="14"/>
  <c r="H565" i="14"/>
  <c r="I564" i="14"/>
  <c r="H564" i="14"/>
  <c r="I563" i="14"/>
  <c r="H563" i="14"/>
  <c r="I562" i="14"/>
  <c r="H562" i="14"/>
  <c r="I561" i="14"/>
  <c r="H561" i="14"/>
  <c r="I560" i="14"/>
  <c r="K560" i="14" s="1"/>
  <c r="H560" i="14"/>
  <c r="I559" i="14"/>
  <c r="H559" i="14"/>
  <c r="J559" i="14" s="1"/>
  <c r="I558" i="14"/>
  <c r="H558" i="14"/>
  <c r="K557" i="14"/>
  <c r="I557" i="14"/>
  <c r="H557" i="14"/>
  <c r="J557" i="14" s="1"/>
  <c r="I556" i="14"/>
  <c r="H556" i="14"/>
  <c r="I555" i="14"/>
  <c r="H555" i="14"/>
  <c r="K555" i="14" s="1"/>
  <c r="I554" i="14"/>
  <c r="H554" i="14"/>
  <c r="I553" i="14"/>
  <c r="H553" i="14"/>
  <c r="I552" i="14"/>
  <c r="H552" i="14"/>
  <c r="I551" i="14"/>
  <c r="H551" i="14"/>
  <c r="I550" i="14"/>
  <c r="H550" i="14"/>
  <c r="K550" i="14" s="1"/>
  <c r="I549" i="14"/>
  <c r="H549" i="14"/>
  <c r="I548" i="14"/>
  <c r="H548" i="14"/>
  <c r="I547" i="14"/>
  <c r="H547" i="14"/>
  <c r="I546" i="14"/>
  <c r="H546" i="14"/>
  <c r="K546" i="14" s="1"/>
  <c r="I545" i="14"/>
  <c r="J545" i="14" s="1"/>
  <c r="H545" i="14"/>
  <c r="I544" i="14"/>
  <c r="H544" i="14"/>
  <c r="I543" i="14"/>
  <c r="K543" i="14" s="1"/>
  <c r="H543" i="14"/>
  <c r="I542" i="14"/>
  <c r="H542" i="14"/>
  <c r="I541" i="14"/>
  <c r="H541" i="14"/>
  <c r="I540" i="14"/>
  <c r="H540" i="14"/>
  <c r="I539" i="14"/>
  <c r="H539" i="14"/>
  <c r="I538" i="14"/>
  <c r="H538" i="14"/>
  <c r="I537" i="14"/>
  <c r="H537" i="14"/>
  <c r="I536" i="14"/>
  <c r="H536" i="14"/>
  <c r="K535" i="14"/>
  <c r="I535" i="14"/>
  <c r="H535" i="14"/>
  <c r="J535" i="14" s="1"/>
  <c r="K534" i="14"/>
  <c r="I534" i="14"/>
  <c r="J534" i="14" s="1"/>
  <c r="H534" i="14"/>
  <c r="I533" i="14"/>
  <c r="H533" i="14"/>
  <c r="K533" i="14" s="1"/>
  <c r="I532" i="14"/>
  <c r="H532" i="14"/>
  <c r="I531" i="14"/>
  <c r="H531" i="14"/>
  <c r="I530" i="14"/>
  <c r="H530" i="14"/>
  <c r="K530" i="14" s="1"/>
  <c r="I529" i="14"/>
  <c r="J529" i="14" s="1"/>
  <c r="H529" i="14"/>
  <c r="I528" i="14"/>
  <c r="H528" i="14"/>
  <c r="I527" i="14"/>
  <c r="H527" i="14"/>
  <c r="K526" i="14"/>
  <c r="J526" i="14"/>
  <c r="I526" i="14"/>
  <c r="H526" i="14"/>
  <c r="I525" i="14"/>
  <c r="H525" i="14"/>
  <c r="I524" i="14"/>
  <c r="H524" i="14"/>
  <c r="I523" i="14"/>
  <c r="H523" i="14"/>
  <c r="K523" i="14" s="1"/>
  <c r="I522" i="14"/>
  <c r="H522" i="14"/>
  <c r="I521" i="14"/>
  <c r="H521" i="14"/>
  <c r="I520" i="14"/>
  <c r="H520" i="14"/>
  <c r="I519" i="14"/>
  <c r="H519" i="14"/>
  <c r="I518" i="14"/>
  <c r="H518" i="14"/>
  <c r="K517" i="14"/>
  <c r="I517" i="14"/>
  <c r="H517" i="14"/>
  <c r="J517" i="14" s="1"/>
  <c r="I516" i="14"/>
  <c r="H516" i="14"/>
  <c r="I515" i="14"/>
  <c r="H515" i="14"/>
  <c r="K514" i="14"/>
  <c r="J514" i="14"/>
  <c r="I514" i="14"/>
  <c r="H514" i="14"/>
  <c r="I513" i="14"/>
  <c r="J513" i="14" s="1"/>
  <c r="H513" i="14"/>
  <c r="I512" i="14"/>
  <c r="H512" i="14"/>
  <c r="I511" i="14"/>
  <c r="H511" i="14"/>
  <c r="I510" i="14"/>
  <c r="H510" i="14"/>
  <c r="I509" i="14"/>
  <c r="H509" i="14"/>
  <c r="I508" i="14"/>
  <c r="H508" i="14"/>
  <c r="I507" i="14"/>
  <c r="H507" i="14"/>
  <c r="I506" i="14"/>
  <c r="H506" i="14"/>
  <c r="K505" i="14"/>
  <c r="J505" i="14"/>
  <c r="I505" i="14"/>
  <c r="H505" i="14"/>
  <c r="K504" i="14"/>
  <c r="I504" i="14"/>
  <c r="H504" i="14"/>
  <c r="I503" i="14"/>
  <c r="K503" i="14" s="1"/>
  <c r="H503" i="14"/>
  <c r="I502" i="14"/>
  <c r="H502" i="14"/>
  <c r="K501" i="14"/>
  <c r="I501" i="14"/>
  <c r="J501" i="14" s="1"/>
  <c r="H501" i="14"/>
  <c r="J500" i="14"/>
  <c r="I500" i="14"/>
  <c r="H500" i="14"/>
  <c r="I499" i="14"/>
  <c r="J499" i="14" s="1"/>
  <c r="H499" i="14"/>
  <c r="I498" i="14"/>
  <c r="H498" i="14"/>
  <c r="I497" i="14"/>
  <c r="J497" i="14" s="1"/>
  <c r="H497" i="14"/>
  <c r="I496" i="14"/>
  <c r="H496" i="14"/>
  <c r="I495" i="14"/>
  <c r="K495" i="14" s="1"/>
  <c r="H495" i="14"/>
  <c r="K494" i="14"/>
  <c r="I494" i="14"/>
  <c r="H494" i="14"/>
  <c r="I493" i="14"/>
  <c r="K493" i="14" s="1"/>
  <c r="H493" i="14"/>
  <c r="I492" i="14"/>
  <c r="J492" i="14" s="1"/>
  <c r="H492" i="14"/>
  <c r="I491" i="14"/>
  <c r="H491" i="14"/>
  <c r="I490" i="14"/>
  <c r="K490" i="14" s="1"/>
  <c r="H490" i="14"/>
  <c r="I489" i="14"/>
  <c r="H489" i="14"/>
  <c r="I488" i="14"/>
  <c r="H488" i="14"/>
  <c r="I487" i="14"/>
  <c r="H487" i="14"/>
  <c r="J486" i="14"/>
  <c r="I486" i="14"/>
  <c r="H486" i="14"/>
  <c r="K486" i="14" s="1"/>
  <c r="I485" i="14"/>
  <c r="K485" i="14" s="1"/>
  <c r="H485" i="14"/>
  <c r="I484" i="14"/>
  <c r="H484" i="14"/>
  <c r="K483" i="14"/>
  <c r="J483" i="14"/>
  <c r="I483" i="14"/>
  <c r="H483" i="14"/>
  <c r="K482" i="14"/>
  <c r="I482" i="14"/>
  <c r="H482" i="14"/>
  <c r="J482" i="14" s="1"/>
  <c r="I481" i="14"/>
  <c r="H481" i="14"/>
  <c r="I480" i="14"/>
  <c r="H480" i="14"/>
  <c r="I479" i="14"/>
  <c r="H479" i="14"/>
  <c r="I478" i="14"/>
  <c r="H478" i="14"/>
  <c r="I477" i="14"/>
  <c r="H477" i="14"/>
  <c r="K477" i="14" s="1"/>
  <c r="J476" i="14"/>
  <c r="I476" i="14"/>
  <c r="H476" i="14"/>
  <c r="I475" i="14"/>
  <c r="H475" i="14"/>
  <c r="J475" i="14" s="1"/>
  <c r="I474" i="14"/>
  <c r="H474" i="14"/>
  <c r="K474" i="14" s="1"/>
  <c r="I473" i="14"/>
  <c r="H473" i="14"/>
  <c r="I472" i="14"/>
  <c r="H472" i="14"/>
  <c r="I471" i="14"/>
  <c r="H471" i="14"/>
  <c r="I470" i="14"/>
  <c r="H470" i="14"/>
  <c r="I469" i="14"/>
  <c r="H469" i="14"/>
  <c r="I468" i="14"/>
  <c r="H468" i="14"/>
  <c r="I467" i="14"/>
  <c r="H467" i="14"/>
  <c r="J467" i="14" s="1"/>
  <c r="I466" i="14"/>
  <c r="H466" i="14"/>
  <c r="K465" i="14"/>
  <c r="J465" i="14"/>
  <c r="I465" i="14"/>
  <c r="H465" i="14"/>
  <c r="J464" i="14"/>
  <c r="I464" i="14"/>
  <c r="H464" i="14"/>
  <c r="K464" i="14" s="1"/>
  <c r="I463" i="14"/>
  <c r="H463" i="14"/>
  <c r="I462" i="14"/>
  <c r="H462" i="14"/>
  <c r="K461" i="14"/>
  <c r="J461" i="14"/>
  <c r="I461" i="14"/>
  <c r="H461" i="14"/>
  <c r="I460" i="14"/>
  <c r="J460" i="14" s="1"/>
  <c r="H460" i="14"/>
  <c r="K459" i="14"/>
  <c r="J459" i="14"/>
  <c r="I459" i="14"/>
  <c r="H459" i="14"/>
  <c r="I458" i="14"/>
  <c r="H458" i="14"/>
  <c r="K457" i="14"/>
  <c r="J457" i="14"/>
  <c r="I457" i="14"/>
  <c r="H457" i="14"/>
  <c r="I456" i="14"/>
  <c r="H456" i="14"/>
  <c r="I455" i="14"/>
  <c r="H455" i="14"/>
  <c r="J455" i="14" s="1"/>
  <c r="I454" i="14"/>
  <c r="H454" i="14"/>
  <c r="J453" i="14"/>
  <c r="I453" i="14"/>
  <c r="H453" i="14"/>
  <c r="I452" i="14"/>
  <c r="H452" i="14"/>
  <c r="I451" i="14"/>
  <c r="K451" i="14" s="1"/>
  <c r="H451" i="14"/>
  <c r="I450" i="14"/>
  <c r="H450" i="14"/>
  <c r="I449" i="14"/>
  <c r="H449" i="14"/>
  <c r="I448" i="14"/>
  <c r="H448" i="14"/>
  <c r="J447" i="14"/>
  <c r="I447" i="14"/>
  <c r="H447" i="14"/>
  <c r="K447" i="14" s="1"/>
  <c r="I446" i="14"/>
  <c r="H446" i="14"/>
  <c r="K446" i="14" s="1"/>
  <c r="I445" i="14"/>
  <c r="H445" i="14"/>
  <c r="I444" i="14"/>
  <c r="H444" i="14"/>
  <c r="J444" i="14" s="1"/>
  <c r="I443" i="14"/>
  <c r="H443" i="14"/>
  <c r="I442" i="14"/>
  <c r="H442" i="14"/>
  <c r="I441" i="14"/>
  <c r="K441" i="14" s="1"/>
  <c r="H441" i="14"/>
  <c r="I440" i="14"/>
  <c r="H440" i="14"/>
  <c r="I439" i="14"/>
  <c r="H439" i="14"/>
  <c r="K438" i="14"/>
  <c r="J438" i="14"/>
  <c r="I438" i="14"/>
  <c r="H438" i="14"/>
  <c r="I437" i="14"/>
  <c r="H437" i="14"/>
  <c r="I436" i="14"/>
  <c r="H436" i="14"/>
  <c r="K436" i="14" s="1"/>
  <c r="K435" i="14"/>
  <c r="I435" i="14"/>
  <c r="H435" i="14"/>
  <c r="I434" i="14"/>
  <c r="H434" i="14"/>
  <c r="I433" i="14"/>
  <c r="H433" i="14"/>
  <c r="K433" i="14" s="1"/>
  <c r="I432" i="14"/>
  <c r="K432" i="14" s="1"/>
  <c r="H432" i="14"/>
  <c r="I431" i="14"/>
  <c r="H431" i="14"/>
  <c r="I430" i="14"/>
  <c r="K430" i="14" s="1"/>
  <c r="H430" i="14"/>
  <c r="I429" i="14"/>
  <c r="H429" i="14"/>
  <c r="I428" i="14"/>
  <c r="H428" i="14"/>
  <c r="I427" i="14"/>
  <c r="H427" i="14"/>
  <c r="J427" i="14" s="1"/>
  <c r="I426" i="14"/>
  <c r="H426" i="14"/>
  <c r="I425" i="14"/>
  <c r="H425" i="14"/>
  <c r="I424" i="14"/>
  <c r="H424" i="14"/>
  <c r="I423" i="14"/>
  <c r="H423" i="14"/>
  <c r="I422" i="14"/>
  <c r="H422" i="14"/>
  <c r="I421" i="14"/>
  <c r="H421" i="14"/>
  <c r="I420" i="14"/>
  <c r="H420" i="14"/>
  <c r="K420" i="14" s="1"/>
  <c r="I419" i="14"/>
  <c r="H419" i="14"/>
  <c r="I418" i="14"/>
  <c r="H418" i="14"/>
  <c r="I417" i="14"/>
  <c r="H417" i="14"/>
  <c r="I416" i="14"/>
  <c r="H416" i="14"/>
  <c r="J415" i="14"/>
  <c r="I415" i="14"/>
  <c r="H415" i="14"/>
  <c r="K415" i="14" s="1"/>
  <c r="I414" i="14"/>
  <c r="H414" i="14"/>
  <c r="K414" i="14" s="1"/>
  <c r="I413" i="14"/>
  <c r="H413" i="14"/>
  <c r="I412" i="14"/>
  <c r="H412" i="14"/>
  <c r="K412" i="14" s="1"/>
  <c r="I411" i="14"/>
  <c r="K411" i="14" s="1"/>
  <c r="H411" i="14"/>
  <c r="I410" i="14"/>
  <c r="H410" i="14"/>
  <c r="J409" i="14"/>
  <c r="I409" i="14"/>
  <c r="H409" i="14"/>
  <c r="I408" i="14"/>
  <c r="H408" i="14"/>
  <c r="I407" i="14"/>
  <c r="H407" i="14"/>
  <c r="K406" i="14"/>
  <c r="J406" i="14"/>
  <c r="I406" i="14"/>
  <c r="H406" i="14"/>
  <c r="I405" i="14"/>
  <c r="H405" i="14"/>
  <c r="I404" i="14"/>
  <c r="H404" i="14"/>
  <c r="K403" i="14"/>
  <c r="I403" i="14"/>
  <c r="H403" i="14"/>
  <c r="I402" i="14"/>
  <c r="H402" i="14"/>
  <c r="I401" i="14"/>
  <c r="H401" i="14"/>
  <c r="J401" i="14" s="1"/>
  <c r="I400" i="14"/>
  <c r="K400" i="14" s="1"/>
  <c r="H400" i="14"/>
  <c r="I399" i="14"/>
  <c r="H399" i="14"/>
  <c r="J399" i="14" s="1"/>
  <c r="I398" i="14"/>
  <c r="H398" i="14"/>
  <c r="J398" i="14" s="1"/>
  <c r="I397" i="14"/>
  <c r="H397" i="14"/>
  <c r="I396" i="14"/>
  <c r="H396" i="14"/>
  <c r="I395" i="14"/>
  <c r="H395" i="14"/>
  <c r="J395" i="14" s="1"/>
  <c r="I394" i="14"/>
  <c r="H394" i="14"/>
  <c r="I393" i="14"/>
  <c r="H393" i="14"/>
  <c r="I392" i="14"/>
  <c r="H392" i="14"/>
  <c r="I391" i="14"/>
  <c r="H391" i="14"/>
  <c r="I390" i="14"/>
  <c r="H390" i="14"/>
  <c r="I389" i="14"/>
  <c r="H389" i="14"/>
  <c r="I388" i="14"/>
  <c r="H388" i="14"/>
  <c r="I387" i="14"/>
  <c r="H387" i="14"/>
  <c r="I386" i="14"/>
  <c r="H386" i="14"/>
  <c r="I385" i="14"/>
  <c r="H385" i="14"/>
  <c r="I384" i="14"/>
  <c r="J384" i="14" s="1"/>
  <c r="H384" i="14"/>
  <c r="I383" i="14"/>
  <c r="H383" i="14"/>
  <c r="J383" i="14" s="1"/>
  <c r="K382" i="14"/>
  <c r="J382" i="14"/>
  <c r="I382" i="14"/>
  <c r="H382" i="14"/>
  <c r="I381" i="14"/>
  <c r="H381" i="14"/>
  <c r="I380" i="14"/>
  <c r="H380" i="14"/>
  <c r="K379" i="14"/>
  <c r="J379" i="14"/>
  <c r="I379" i="14"/>
  <c r="H379" i="14"/>
  <c r="I378" i="14"/>
  <c r="H378" i="14"/>
  <c r="I377" i="14"/>
  <c r="K377" i="14" s="1"/>
  <c r="H377" i="14"/>
  <c r="I376" i="14"/>
  <c r="J376" i="14" s="1"/>
  <c r="H376" i="14"/>
  <c r="I375" i="14"/>
  <c r="H375" i="14"/>
  <c r="K375" i="14" s="1"/>
  <c r="K374" i="14"/>
  <c r="J374" i="14"/>
  <c r="I374" i="14"/>
  <c r="H374" i="14"/>
  <c r="I373" i="14"/>
  <c r="H373" i="14"/>
  <c r="I372" i="14"/>
  <c r="H372" i="14"/>
  <c r="K371" i="14"/>
  <c r="J371" i="14"/>
  <c r="I371" i="14"/>
  <c r="H371" i="14"/>
  <c r="I370" i="14"/>
  <c r="H370" i="14"/>
  <c r="I369" i="14"/>
  <c r="H369" i="14"/>
  <c r="K369" i="14" s="1"/>
  <c r="K368" i="14"/>
  <c r="I368" i="14"/>
  <c r="J368" i="14" s="1"/>
  <c r="H368" i="14"/>
  <c r="I367" i="14"/>
  <c r="H367" i="14"/>
  <c r="K367" i="14" s="1"/>
  <c r="I366" i="14"/>
  <c r="H366" i="14"/>
  <c r="K366" i="14" s="1"/>
  <c r="I365" i="14"/>
  <c r="H365" i="14"/>
  <c r="I364" i="14"/>
  <c r="H364" i="14"/>
  <c r="K364" i="14" s="1"/>
  <c r="I363" i="14"/>
  <c r="K363" i="14" s="1"/>
  <c r="H363" i="14"/>
  <c r="I362" i="14"/>
  <c r="H362" i="14"/>
  <c r="I361" i="14"/>
  <c r="H361" i="14"/>
  <c r="K361" i="14" s="1"/>
  <c r="I360" i="14"/>
  <c r="J360" i="14" s="1"/>
  <c r="H360" i="14"/>
  <c r="I359" i="14"/>
  <c r="J359" i="14" s="1"/>
  <c r="H359" i="14"/>
  <c r="I358" i="14"/>
  <c r="H358" i="14"/>
  <c r="K358" i="14" s="1"/>
  <c r="I357" i="14"/>
  <c r="H357" i="14"/>
  <c r="I356" i="14"/>
  <c r="H356" i="14"/>
  <c r="J356" i="14" s="1"/>
  <c r="I355" i="14"/>
  <c r="H355" i="14"/>
  <c r="K355" i="14" s="1"/>
  <c r="I354" i="14"/>
  <c r="H354" i="14"/>
  <c r="I353" i="14"/>
  <c r="H353" i="14"/>
  <c r="K353" i="14" s="1"/>
  <c r="I352" i="14"/>
  <c r="H352" i="14"/>
  <c r="J351" i="14"/>
  <c r="I351" i="14"/>
  <c r="H351" i="14"/>
  <c r="J350" i="14"/>
  <c r="I350" i="14"/>
  <c r="H350" i="14"/>
  <c r="K350" i="14" s="1"/>
  <c r="I349" i="14"/>
  <c r="H349" i="14"/>
  <c r="I348" i="14"/>
  <c r="H348" i="14"/>
  <c r="I347" i="14"/>
  <c r="K347" i="14" s="1"/>
  <c r="H347" i="14"/>
  <c r="I346" i="14"/>
  <c r="H346" i="14"/>
  <c r="I345" i="14"/>
  <c r="H345" i="14"/>
  <c r="J345" i="14" s="1"/>
  <c r="I344" i="14"/>
  <c r="H344" i="14"/>
  <c r="J343" i="14"/>
  <c r="I343" i="14"/>
  <c r="H343" i="14"/>
  <c r="I342" i="14"/>
  <c r="H342" i="14"/>
  <c r="I341" i="14"/>
  <c r="H341" i="14"/>
  <c r="I340" i="14"/>
  <c r="H340" i="14"/>
  <c r="I339" i="14"/>
  <c r="H339" i="14"/>
  <c r="I338" i="14"/>
  <c r="H338" i="14"/>
  <c r="I337" i="14"/>
  <c r="J337" i="14" s="1"/>
  <c r="H337" i="14"/>
  <c r="I336" i="14"/>
  <c r="H336" i="14"/>
  <c r="I335" i="14"/>
  <c r="H335" i="14"/>
  <c r="I334" i="14"/>
  <c r="K334" i="14" s="1"/>
  <c r="H334" i="14"/>
  <c r="I333" i="14"/>
  <c r="H333" i="14"/>
  <c r="I332" i="14"/>
  <c r="H332" i="14"/>
  <c r="K332" i="14" s="1"/>
  <c r="K331" i="14"/>
  <c r="J331" i="14"/>
  <c r="I331" i="14"/>
  <c r="H331" i="14"/>
  <c r="I330" i="14"/>
  <c r="H330" i="14"/>
  <c r="I329" i="14"/>
  <c r="H329" i="14"/>
  <c r="K329" i="14" s="1"/>
  <c r="I328" i="14"/>
  <c r="H328" i="14"/>
  <c r="K328" i="14" s="1"/>
  <c r="I327" i="14"/>
  <c r="H327" i="14"/>
  <c r="I326" i="14"/>
  <c r="K326" i="14" s="1"/>
  <c r="H326" i="14"/>
  <c r="I325" i="14"/>
  <c r="H325" i="14"/>
  <c r="I324" i="14"/>
  <c r="H324" i="14"/>
  <c r="K324" i="14" s="1"/>
  <c r="K323" i="14"/>
  <c r="J323" i="14"/>
  <c r="I323" i="14"/>
  <c r="H323" i="14"/>
  <c r="I322" i="14"/>
  <c r="H322" i="14"/>
  <c r="I321" i="14"/>
  <c r="H321" i="14"/>
  <c r="I320" i="14"/>
  <c r="K320" i="14" s="1"/>
  <c r="H320" i="14"/>
  <c r="I319" i="14"/>
  <c r="H319" i="14"/>
  <c r="I318" i="14"/>
  <c r="H318" i="14"/>
  <c r="K318" i="14" s="1"/>
  <c r="I317" i="14"/>
  <c r="H317" i="14"/>
  <c r="I316" i="14"/>
  <c r="H316" i="14"/>
  <c r="J316" i="14" s="1"/>
  <c r="I315" i="14"/>
  <c r="H315" i="14"/>
  <c r="K315" i="14" s="1"/>
  <c r="I314" i="14"/>
  <c r="H314" i="14"/>
  <c r="I313" i="14"/>
  <c r="H313" i="14"/>
  <c r="K313" i="14" s="1"/>
  <c r="I312" i="14"/>
  <c r="H312" i="14"/>
  <c r="K312" i="14" s="1"/>
  <c r="I311" i="14"/>
  <c r="J311" i="14" s="1"/>
  <c r="H311" i="14"/>
  <c r="I310" i="14"/>
  <c r="H310" i="14"/>
  <c r="K310" i="14" s="1"/>
  <c r="I309" i="14"/>
  <c r="H309" i="14"/>
  <c r="I308" i="14"/>
  <c r="H308" i="14"/>
  <c r="I307" i="14"/>
  <c r="H307" i="14"/>
  <c r="K307" i="14" s="1"/>
  <c r="I306" i="14"/>
  <c r="H306" i="14"/>
  <c r="I305" i="14"/>
  <c r="H305" i="14"/>
  <c r="I304" i="14"/>
  <c r="H304" i="14"/>
  <c r="K304" i="14" s="1"/>
  <c r="J303" i="14"/>
  <c r="I303" i="14"/>
  <c r="H303" i="14"/>
  <c r="I302" i="14"/>
  <c r="H302" i="14"/>
  <c r="K302" i="14" s="1"/>
  <c r="I301" i="14"/>
  <c r="J301" i="14" s="1"/>
  <c r="H301" i="14"/>
  <c r="I300" i="14"/>
  <c r="H300" i="14"/>
  <c r="I299" i="14"/>
  <c r="H299" i="14"/>
  <c r="I298" i="14"/>
  <c r="H298" i="14"/>
  <c r="I297" i="14"/>
  <c r="H297" i="14"/>
  <c r="I296" i="14"/>
  <c r="H296" i="14"/>
  <c r="I295" i="14"/>
  <c r="H295" i="14"/>
  <c r="I294" i="14"/>
  <c r="H294" i="14"/>
  <c r="J293" i="14"/>
  <c r="I293" i="14"/>
  <c r="H293" i="14"/>
  <c r="K293" i="14" s="1"/>
  <c r="I292" i="14"/>
  <c r="H292" i="14"/>
  <c r="I291" i="14"/>
  <c r="H291" i="14"/>
  <c r="K291" i="14" s="1"/>
  <c r="K290" i="14"/>
  <c r="I290" i="14"/>
  <c r="H290" i="14"/>
  <c r="J290" i="14" s="1"/>
  <c r="I289" i="14"/>
  <c r="H289" i="14"/>
  <c r="I288" i="14"/>
  <c r="H288" i="14"/>
  <c r="J287" i="14"/>
  <c r="I287" i="14"/>
  <c r="H287" i="14"/>
  <c r="J286" i="14"/>
  <c r="I286" i="14"/>
  <c r="H286" i="14"/>
  <c r="K286" i="14" s="1"/>
  <c r="I285" i="14"/>
  <c r="H285" i="14"/>
  <c r="I284" i="14"/>
  <c r="J284" i="14" s="1"/>
  <c r="H284" i="14"/>
  <c r="I283" i="14"/>
  <c r="J283" i="14" s="1"/>
  <c r="H283" i="14"/>
  <c r="I282" i="14"/>
  <c r="H282" i="14"/>
  <c r="I281" i="14"/>
  <c r="H281" i="14"/>
  <c r="I280" i="14"/>
  <c r="H280" i="14"/>
  <c r="I279" i="14"/>
  <c r="J279" i="14" s="1"/>
  <c r="H279" i="14"/>
  <c r="I278" i="14"/>
  <c r="J278" i="14" s="1"/>
  <c r="H278" i="14"/>
  <c r="I277" i="14"/>
  <c r="H277" i="14"/>
  <c r="I276" i="14"/>
  <c r="H276" i="14"/>
  <c r="I275" i="14"/>
  <c r="H275" i="14"/>
  <c r="K274" i="14"/>
  <c r="I274" i="14"/>
  <c r="H274" i="14"/>
  <c r="I273" i="14"/>
  <c r="H273" i="14"/>
  <c r="K273" i="14" s="1"/>
  <c r="I272" i="14"/>
  <c r="H272" i="14"/>
  <c r="I271" i="14"/>
  <c r="H271" i="14"/>
  <c r="J271" i="14" s="1"/>
  <c r="I270" i="14"/>
  <c r="H270" i="14"/>
  <c r="J270" i="14" s="1"/>
  <c r="J269" i="14"/>
  <c r="I269" i="14"/>
  <c r="H269" i="14"/>
  <c r="I268" i="14"/>
  <c r="H268" i="14"/>
  <c r="I267" i="14"/>
  <c r="J267" i="14" s="1"/>
  <c r="H267" i="14"/>
  <c r="I266" i="14"/>
  <c r="K266" i="14" s="1"/>
  <c r="H266" i="14"/>
  <c r="I265" i="14"/>
  <c r="H265" i="14"/>
  <c r="K265" i="14" s="1"/>
  <c r="I264" i="14"/>
  <c r="H264" i="14"/>
  <c r="K264" i="14" s="1"/>
  <c r="I263" i="14"/>
  <c r="H263" i="14"/>
  <c r="J263" i="14" s="1"/>
  <c r="I262" i="14"/>
  <c r="H262" i="14"/>
  <c r="J262" i="14" s="1"/>
  <c r="I261" i="14"/>
  <c r="J261" i="14" s="1"/>
  <c r="H261" i="14"/>
  <c r="I260" i="14"/>
  <c r="H260" i="14"/>
  <c r="I259" i="14"/>
  <c r="H259" i="14"/>
  <c r="K259" i="14" s="1"/>
  <c r="J258" i="14"/>
  <c r="I258" i="14"/>
  <c r="H258" i="14"/>
  <c r="I257" i="14"/>
  <c r="H257" i="14"/>
  <c r="I256" i="14"/>
  <c r="H256" i="14"/>
  <c r="J256" i="14" s="1"/>
  <c r="I255" i="14"/>
  <c r="H255" i="14"/>
  <c r="I254" i="14"/>
  <c r="H254" i="14"/>
  <c r="K254" i="14" s="1"/>
  <c r="I253" i="14"/>
  <c r="H253" i="14"/>
  <c r="K253" i="14" s="1"/>
  <c r="I252" i="14"/>
  <c r="H252" i="14"/>
  <c r="I251" i="14"/>
  <c r="H251" i="14"/>
  <c r="I250" i="14"/>
  <c r="H250" i="14"/>
  <c r="K250" i="14" s="1"/>
  <c r="I249" i="14"/>
  <c r="H249" i="14"/>
  <c r="I248" i="14"/>
  <c r="H248" i="14"/>
  <c r="I247" i="14"/>
  <c r="H247" i="14"/>
  <c r="K246" i="14"/>
  <c r="J246" i="14"/>
  <c r="I246" i="14"/>
  <c r="H246" i="14"/>
  <c r="I245" i="14"/>
  <c r="J245" i="14" s="1"/>
  <c r="H245" i="14"/>
  <c r="I244" i="14"/>
  <c r="H244" i="14"/>
  <c r="I243" i="14"/>
  <c r="K243" i="14" s="1"/>
  <c r="H243" i="14"/>
  <c r="I242" i="14"/>
  <c r="H242" i="14"/>
  <c r="J241" i="14"/>
  <c r="I241" i="14"/>
  <c r="H241" i="14"/>
  <c r="K241" i="14" s="1"/>
  <c r="K240" i="14"/>
  <c r="I240" i="14"/>
  <c r="H240" i="14"/>
  <c r="J240" i="14" s="1"/>
  <c r="I239" i="14"/>
  <c r="H239" i="14"/>
  <c r="I238" i="14"/>
  <c r="H238" i="14"/>
  <c r="K237" i="14"/>
  <c r="I237" i="14"/>
  <c r="H237" i="14"/>
  <c r="I236" i="14"/>
  <c r="H236" i="14"/>
  <c r="K235" i="14"/>
  <c r="J235" i="14"/>
  <c r="I235" i="14"/>
  <c r="H235" i="14"/>
  <c r="I234" i="14"/>
  <c r="H234" i="14"/>
  <c r="K234" i="14" s="1"/>
  <c r="I233" i="14"/>
  <c r="H233" i="14"/>
  <c r="K232" i="14"/>
  <c r="J232" i="14"/>
  <c r="I232" i="14"/>
  <c r="H232" i="14"/>
  <c r="I231" i="14"/>
  <c r="H231" i="14"/>
  <c r="I230" i="14"/>
  <c r="H230" i="14"/>
  <c r="J230" i="14" s="1"/>
  <c r="K229" i="14"/>
  <c r="I229" i="14"/>
  <c r="J229" i="14" s="1"/>
  <c r="H229" i="14"/>
  <c r="I228" i="14"/>
  <c r="H228" i="14"/>
  <c r="I227" i="14"/>
  <c r="H227" i="14"/>
  <c r="I226" i="14"/>
  <c r="J226" i="14" s="1"/>
  <c r="H226" i="14"/>
  <c r="I225" i="14"/>
  <c r="H225" i="14"/>
  <c r="I224" i="14"/>
  <c r="H224" i="14"/>
  <c r="K224" i="14" s="1"/>
  <c r="I223" i="14"/>
  <c r="H223" i="14"/>
  <c r="I222" i="14"/>
  <c r="H222" i="14"/>
  <c r="I221" i="14"/>
  <c r="H221" i="14"/>
  <c r="K221" i="14" s="1"/>
  <c r="I220" i="14"/>
  <c r="H220" i="14"/>
  <c r="K219" i="14"/>
  <c r="I219" i="14"/>
  <c r="J219" i="14" s="1"/>
  <c r="H219" i="14"/>
  <c r="I218" i="14"/>
  <c r="H218" i="14"/>
  <c r="I217" i="14"/>
  <c r="H217" i="14"/>
  <c r="J217" i="14" s="1"/>
  <c r="I216" i="14"/>
  <c r="H216" i="14"/>
  <c r="I215" i="14"/>
  <c r="H215" i="14"/>
  <c r="I214" i="14"/>
  <c r="H214" i="14"/>
  <c r="I213" i="14"/>
  <c r="H213" i="14"/>
  <c r="K213" i="14" s="1"/>
  <c r="I212" i="14"/>
  <c r="H212" i="14"/>
  <c r="I211" i="14"/>
  <c r="H211" i="14"/>
  <c r="J210" i="14"/>
  <c r="I210" i="14"/>
  <c r="H210" i="14"/>
  <c r="I209" i="14"/>
  <c r="H209" i="14"/>
  <c r="K208" i="14"/>
  <c r="I208" i="14"/>
  <c r="H208" i="14"/>
  <c r="J208" i="14" s="1"/>
  <c r="I207" i="14"/>
  <c r="H207" i="14"/>
  <c r="I206" i="14"/>
  <c r="H206" i="14"/>
  <c r="K206" i="14" s="1"/>
  <c r="I205" i="14"/>
  <c r="J205" i="14" s="1"/>
  <c r="H205" i="14"/>
  <c r="I204" i="14"/>
  <c r="H204" i="14"/>
  <c r="I203" i="14"/>
  <c r="H203" i="14"/>
  <c r="K202" i="14"/>
  <c r="I202" i="14"/>
  <c r="J202" i="14" s="1"/>
  <c r="H202" i="14"/>
  <c r="I201" i="14"/>
  <c r="H201" i="14"/>
  <c r="K201" i="14" s="1"/>
  <c r="I200" i="14"/>
  <c r="K200" i="14" s="1"/>
  <c r="H200" i="14"/>
  <c r="I199" i="14"/>
  <c r="H199" i="14"/>
  <c r="I198" i="14"/>
  <c r="H198" i="14"/>
  <c r="I197" i="14"/>
  <c r="H197" i="14"/>
  <c r="K197" i="14" s="1"/>
  <c r="I196" i="14"/>
  <c r="H196" i="14"/>
  <c r="I195" i="14"/>
  <c r="H195" i="14"/>
  <c r="K195" i="14" s="1"/>
  <c r="I194" i="14"/>
  <c r="K194" i="14" s="1"/>
  <c r="H194" i="14"/>
  <c r="I193" i="14"/>
  <c r="H193" i="14"/>
  <c r="I192" i="14"/>
  <c r="H192" i="14"/>
  <c r="J192" i="14" s="1"/>
  <c r="I191" i="14"/>
  <c r="H191" i="14"/>
  <c r="I190" i="14"/>
  <c r="H190" i="14"/>
  <c r="I189" i="14"/>
  <c r="H189" i="14"/>
  <c r="K189" i="14" s="1"/>
  <c r="I188" i="14"/>
  <c r="H188" i="14"/>
  <c r="I187" i="14"/>
  <c r="H187" i="14"/>
  <c r="I186" i="14"/>
  <c r="K186" i="14" s="1"/>
  <c r="H186" i="14"/>
  <c r="I185" i="14"/>
  <c r="H185" i="14"/>
  <c r="K184" i="14"/>
  <c r="I184" i="14"/>
  <c r="H184" i="14"/>
  <c r="J184" i="14" s="1"/>
  <c r="I183" i="14"/>
  <c r="H183" i="14"/>
  <c r="I182" i="14"/>
  <c r="H182" i="14"/>
  <c r="K182" i="14" s="1"/>
  <c r="K181" i="14"/>
  <c r="I181" i="14"/>
  <c r="J181" i="14" s="1"/>
  <c r="H181" i="14"/>
  <c r="I180" i="14"/>
  <c r="H180" i="14"/>
  <c r="I179" i="14"/>
  <c r="H179" i="14"/>
  <c r="I178" i="14"/>
  <c r="J178" i="14" s="1"/>
  <c r="H178" i="14"/>
  <c r="I177" i="14"/>
  <c r="H177" i="14"/>
  <c r="I176" i="14"/>
  <c r="H176" i="14"/>
  <c r="I175" i="14"/>
  <c r="H175" i="14"/>
  <c r="K174" i="14"/>
  <c r="J174" i="14"/>
  <c r="I174" i="14"/>
  <c r="H174" i="14"/>
  <c r="I173" i="14"/>
  <c r="H173" i="14"/>
  <c r="K173" i="14" s="1"/>
  <c r="I172" i="14"/>
  <c r="H172" i="14"/>
  <c r="I171" i="14"/>
  <c r="K171" i="14" s="1"/>
  <c r="H171" i="14"/>
  <c r="I170" i="14"/>
  <c r="H170" i="14"/>
  <c r="I169" i="14"/>
  <c r="H169" i="14"/>
  <c r="K168" i="14"/>
  <c r="J168" i="14"/>
  <c r="I168" i="14"/>
  <c r="H168" i="14"/>
  <c r="I167" i="14"/>
  <c r="H167" i="14"/>
  <c r="I166" i="14"/>
  <c r="H166" i="14"/>
  <c r="I165" i="14"/>
  <c r="J165" i="14" s="1"/>
  <c r="H165" i="14"/>
  <c r="I164" i="14"/>
  <c r="H164" i="14"/>
  <c r="I163" i="14"/>
  <c r="H163" i="14"/>
  <c r="J163" i="14" s="1"/>
  <c r="J162" i="14"/>
  <c r="I162" i="14"/>
  <c r="H162" i="14"/>
  <c r="K162" i="14" s="1"/>
  <c r="I161" i="14"/>
  <c r="H161" i="14"/>
  <c r="I160" i="14"/>
  <c r="H160" i="14"/>
  <c r="J160" i="14" s="1"/>
  <c r="I159" i="14"/>
  <c r="H159" i="14"/>
  <c r="I158" i="14"/>
  <c r="H158" i="14"/>
  <c r="K158" i="14" s="1"/>
  <c r="I157" i="14"/>
  <c r="H157" i="14"/>
  <c r="K157" i="14" s="1"/>
  <c r="I156" i="14"/>
  <c r="H156" i="14"/>
  <c r="I155" i="14"/>
  <c r="H155" i="14"/>
  <c r="I154" i="14"/>
  <c r="H154" i="14"/>
  <c r="J154" i="14" s="1"/>
  <c r="I153" i="14"/>
  <c r="H153" i="14"/>
  <c r="I152" i="14"/>
  <c r="H152" i="14"/>
  <c r="I151" i="14"/>
  <c r="H151" i="14"/>
  <c r="K150" i="14"/>
  <c r="I150" i="14"/>
  <c r="H150" i="14"/>
  <c r="J150" i="14" s="1"/>
  <c r="K149" i="14"/>
  <c r="I149" i="14"/>
  <c r="J149" i="14" s="1"/>
  <c r="H149" i="14"/>
  <c r="I148" i="14"/>
  <c r="H148" i="14"/>
  <c r="I147" i="14"/>
  <c r="H147" i="14"/>
  <c r="I146" i="14"/>
  <c r="H146" i="14"/>
  <c r="I145" i="14"/>
  <c r="H145" i="14"/>
  <c r="K144" i="14"/>
  <c r="I144" i="14"/>
  <c r="H144" i="14"/>
  <c r="J144" i="14" s="1"/>
  <c r="I143" i="14"/>
  <c r="H143" i="14"/>
  <c r="K142" i="14"/>
  <c r="J142" i="14"/>
  <c r="I142" i="14"/>
  <c r="H142" i="14"/>
  <c r="I141" i="14"/>
  <c r="H141" i="14"/>
  <c r="I140" i="14"/>
  <c r="H140" i="14"/>
  <c r="K139" i="14"/>
  <c r="I139" i="14"/>
  <c r="H139" i="14"/>
  <c r="J139" i="14" s="1"/>
  <c r="I138" i="14"/>
  <c r="H138" i="14"/>
  <c r="K138" i="14" s="1"/>
  <c r="J137" i="14"/>
  <c r="I137" i="14"/>
  <c r="H137" i="14"/>
  <c r="I136" i="14"/>
  <c r="H136" i="14"/>
  <c r="I135" i="14"/>
  <c r="H135" i="14"/>
  <c r="J135" i="14" s="1"/>
  <c r="K134" i="14"/>
  <c r="I134" i="14"/>
  <c r="H134" i="14"/>
  <c r="J134" i="14" s="1"/>
  <c r="I133" i="14"/>
  <c r="H133" i="14"/>
  <c r="K133" i="14" s="1"/>
  <c r="I132" i="14"/>
  <c r="H132" i="14"/>
  <c r="I131" i="14"/>
  <c r="H131" i="14"/>
  <c r="K131" i="14" s="1"/>
  <c r="I130" i="14"/>
  <c r="H130" i="14"/>
  <c r="K130" i="14" s="1"/>
  <c r="I129" i="14"/>
  <c r="H129" i="14"/>
  <c r="I128" i="14"/>
  <c r="H128" i="14"/>
  <c r="I127" i="14"/>
  <c r="H127" i="14"/>
  <c r="I126" i="14"/>
  <c r="H126" i="14"/>
  <c r="K125" i="14"/>
  <c r="I125" i="14"/>
  <c r="H125" i="14"/>
  <c r="J125" i="14" s="1"/>
  <c r="I124" i="14"/>
  <c r="H124" i="14"/>
  <c r="I123" i="14"/>
  <c r="K123" i="14" s="1"/>
  <c r="H123" i="14"/>
  <c r="I122" i="14"/>
  <c r="H122" i="14"/>
  <c r="I121" i="14"/>
  <c r="H121" i="14"/>
  <c r="K121" i="14" s="1"/>
  <c r="I120" i="14"/>
  <c r="H120" i="14"/>
  <c r="I119" i="14"/>
  <c r="H119" i="14"/>
  <c r="J119" i="14" s="1"/>
  <c r="I118" i="14"/>
  <c r="H118" i="14"/>
  <c r="I117" i="14"/>
  <c r="H117" i="14"/>
  <c r="I116" i="14"/>
  <c r="H116" i="14"/>
  <c r="I115" i="14"/>
  <c r="H115" i="14"/>
  <c r="K115" i="14" s="1"/>
  <c r="I114" i="14"/>
  <c r="H114" i="14"/>
  <c r="K113" i="14"/>
  <c r="J113" i="14"/>
  <c r="I113" i="14"/>
  <c r="H113" i="14"/>
  <c r="I112" i="14"/>
  <c r="H112" i="14"/>
  <c r="K111" i="14"/>
  <c r="I111" i="14"/>
  <c r="H111" i="14"/>
  <c r="J111" i="14" s="1"/>
  <c r="I110" i="14"/>
  <c r="H110" i="14"/>
  <c r="I109" i="14"/>
  <c r="H109" i="14"/>
  <c r="I108" i="14"/>
  <c r="J108" i="14" s="1"/>
  <c r="H108" i="14"/>
  <c r="J107" i="14"/>
  <c r="I107" i="14"/>
  <c r="H107" i="14"/>
  <c r="K107" i="14" s="1"/>
  <c r="I106" i="14"/>
  <c r="H106" i="14"/>
  <c r="I105" i="14"/>
  <c r="J105" i="14" s="1"/>
  <c r="H105" i="14"/>
  <c r="K104" i="14"/>
  <c r="I104" i="14"/>
  <c r="H104" i="14"/>
  <c r="J104" i="14" s="1"/>
  <c r="I103" i="14"/>
  <c r="H103" i="14"/>
  <c r="I102" i="14"/>
  <c r="H102" i="14"/>
  <c r="K102" i="14" s="1"/>
  <c r="I101" i="14"/>
  <c r="H101" i="14"/>
  <c r="I100" i="14"/>
  <c r="H100" i="14"/>
  <c r="J100" i="14" s="1"/>
  <c r="I99" i="14"/>
  <c r="H99" i="14"/>
  <c r="J99" i="14" s="1"/>
  <c r="I98" i="14"/>
  <c r="H98" i="14"/>
  <c r="I97" i="14"/>
  <c r="H97" i="14"/>
  <c r="I96" i="14"/>
  <c r="H96" i="14"/>
  <c r="I95" i="14"/>
  <c r="H95" i="14"/>
  <c r="J95" i="14" s="1"/>
  <c r="I94" i="14"/>
  <c r="H94" i="14"/>
  <c r="K94" i="14" s="1"/>
  <c r="I93" i="14"/>
  <c r="H93" i="14"/>
  <c r="I92" i="14"/>
  <c r="H92" i="14"/>
  <c r="K92" i="14" s="1"/>
  <c r="K91" i="14"/>
  <c r="I91" i="14"/>
  <c r="H91" i="14"/>
  <c r="J91" i="14" s="1"/>
  <c r="I90" i="14"/>
  <c r="H90" i="14"/>
  <c r="K90" i="14" s="1"/>
  <c r="I89" i="14"/>
  <c r="H89" i="14"/>
  <c r="I88" i="14"/>
  <c r="H88" i="14"/>
  <c r="I87" i="14"/>
  <c r="H87" i="14"/>
  <c r="I86" i="14"/>
  <c r="H86" i="14"/>
  <c r="J86" i="14" s="1"/>
  <c r="K85" i="14"/>
  <c r="I85" i="14"/>
  <c r="J85" i="14" s="1"/>
  <c r="H85" i="14"/>
  <c r="I84" i="14"/>
  <c r="H84" i="14"/>
  <c r="I83" i="14"/>
  <c r="H83" i="14"/>
  <c r="J83" i="14" s="1"/>
  <c r="I82" i="14"/>
  <c r="H82" i="14"/>
  <c r="I81" i="14"/>
  <c r="H81" i="14"/>
  <c r="K81" i="14" s="1"/>
  <c r="I80" i="14"/>
  <c r="H80" i="14"/>
  <c r="J80" i="14" s="1"/>
  <c r="I79" i="14"/>
  <c r="H79" i="14"/>
  <c r="I78" i="14"/>
  <c r="H78" i="14"/>
  <c r="I77" i="14"/>
  <c r="H77" i="14"/>
  <c r="K77" i="14" s="1"/>
  <c r="I76" i="14"/>
  <c r="H76" i="14"/>
  <c r="I75" i="14"/>
  <c r="H75" i="14"/>
  <c r="I74" i="14"/>
  <c r="H74" i="14"/>
  <c r="I73" i="14"/>
  <c r="J73" i="14" s="1"/>
  <c r="H73" i="14"/>
  <c r="I72" i="14"/>
  <c r="H72" i="14"/>
  <c r="I71" i="14"/>
  <c r="H71" i="14"/>
  <c r="I70" i="14"/>
  <c r="K70" i="14" s="1"/>
  <c r="H70" i="14"/>
  <c r="I69" i="14"/>
  <c r="H69" i="14"/>
  <c r="I68" i="14"/>
  <c r="H68" i="14"/>
  <c r="K67" i="14"/>
  <c r="J67" i="14"/>
  <c r="I67" i="14"/>
  <c r="H67" i="14"/>
  <c r="I66" i="14"/>
  <c r="H66" i="14"/>
  <c r="K66" i="14" s="1"/>
  <c r="I65" i="14"/>
  <c r="H65" i="14"/>
  <c r="K65" i="14" s="1"/>
  <c r="K64" i="14"/>
  <c r="I64" i="14"/>
  <c r="H64" i="14"/>
  <c r="I63" i="14"/>
  <c r="H63" i="14"/>
  <c r="I62" i="14"/>
  <c r="H62" i="14"/>
  <c r="J61" i="14"/>
  <c r="I61" i="14"/>
  <c r="H61" i="14"/>
  <c r="I60" i="14"/>
  <c r="H60" i="14"/>
  <c r="I59" i="14"/>
  <c r="H59" i="14"/>
  <c r="K59" i="14" s="1"/>
  <c r="I58" i="14"/>
  <c r="H58" i="14"/>
  <c r="I57" i="14"/>
  <c r="H57" i="14"/>
  <c r="J57" i="14" s="1"/>
  <c r="I56" i="14"/>
  <c r="H56" i="14"/>
  <c r="J56" i="14" s="1"/>
  <c r="I55" i="14"/>
  <c r="H55" i="14"/>
  <c r="I54" i="14"/>
  <c r="H54" i="14"/>
  <c r="J54" i="14" s="1"/>
  <c r="I53" i="14"/>
  <c r="H53" i="14"/>
  <c r="K53" i="14" s="1"/>
  <c r="I52" i="14"/>
  <c r="H52" i="14"/>
  <c r="I51" i="14"/>
  <c r="H51" i="14"/>
  <c r="I50" i="14"/>
  <c r="H50" i="14"/>
  <c r="K50" i="14" s="1"/>
  <c r="I49" i="14"/>
  <c r="H49" i="14"/>
  <c r="K49" i="14" s="1"/>
  <c r="I48" i="14"/>
  <c r="K48" i="14" s="1"/>
  <c r="H48" i="14"/>
  <c r="I47" i="14"/>
  <c r="H47" i="14"/>
  <c r="I46" i="14"/>
  <c r="H46" i="14"/>
  <c r="I45" i="14"/>
  <c r="H45" i="14"/>
  <c r="K45" i="14" s="1"/>
  <c r="I44" i="14"/>
  <c r="H44" i="14"/>
  <c r="I43" i="14"/>
  <c r="H43" i="14"/>
  <c r="K43" i="14" s="1"/>
  <c r="I42" i="14"/>
  <c r="H42" i="14"/>
  <c r="K42" i="14" s="1"/>
  <c r="I41" i="14"/>
  <c r="J41" i="14" s="1"/>
  <c r="H41" i="14"/>
  <c r="I40" i="14"/>
  <c r="H40" i="14"/>
  <c r="J40" i="14" s="1"/>
  <c r="I39" i="14"/>
  <c r="H39" i="14"/>
  <c r="I38" i="14"/>
  <c r="K38" i="14" s="1"/>
  <c r="H38" i="14"/>
  <c r="I37" i="14"/>
  <c r="H37" i="14"/>
  <c r="K37" i="14" s="1"/>
  <c r="I36" i="14"/>
  <c r="H36" i="14"/>
  <c r="K35" i="14"/>
  <c r="J35" i="14"/>
  <c r="I35" i="14"/>
  <c r="H35" i="14"/>
  <c r="I34" i="14"/>
  <c r="H34" i="14"/>
  <c r="K34" i="14" s="1"/>
  <c r="I33" i="14"/>
  <c r="H33" i="14"/>
  <c r="K33" i="14" s="1"/>
  <c r="I32" i="14"/>
  <c r="K32" i="14" s="1"/>
  <c r="H32" i="14"/>
  <c r="I31" i="14"/>
  <c r="H31" i="14"/>
  <c r="I30" i="14"/>
  <c r="H30" i="14"/>
  <c r="I29" i="14"/>
  <c r="H29" i="14"/>
  <c r="K29" i="14" s="1"/>
  <c r="I28" i="14"/>
  <c r="H28" i="14"/>
  <c r="I27" i="14"/>
  <c r="H27" i="14"/>
  <c r="K27" i="14" s="1"/>
  <c r="I26" i="14"/>
  <c r="H26" i="14"/>
  <c r="K26" i="14" s="1"/>
  <c r="I25" i="14"/>
  <c r="H25" i="14"/>
  <c r="I24" i="14"/>
  <c r="H24" i="14"/>
  <c r="J24" i="14" s="1"/>
  <c r="I23" i="14"/>
  <c r="H23" i="14"/>
  <c r="I22" i="14"/>
  <c r="J22" i="14" s="1"/>
  <c r="H22" i="14"/>
  <c r="I21" i="14"/>
  <c r="H21" i="14"/>
  <c r="K21" i="14" s="1"/>
  <c r="I20" i="14"/>
  <c r="H20" i="14"/>
  <c r="I19" i="14"/>
  <c r="K19" i="14" s="1"/>
  <c r="H19" i="14"/>
  <c r="I18" i="14"/>
  <c r="H18" i="14"/>
  <c r="K18" i="14" s="1"/>
  <c r="I17" i="14"/>
  <c r="H17" i="14"/>
  <c r="K17" i="14" s="1"/>
  <c r="I16" i="14"/>
  <c r="H16" i="14"/>
  <c r="J16" i="14" s="1"/>
  <c r="I15" i="14"/>
  <c r="H15" i="14"/>
  <c r="I14" i="14"/>
  <c r="H14" i="14"/>
  <c r="I13" i="14"/>
  <c r="H13" i="14"/>
  <c r="K13" i="14" s="1"/>
  <c r="I12" i="14"/>
  <c r="H12" i="14"/>
  <c r="I11" i="14"/>
  <c r="H11" i="14"/>
  <c r="K11" i="14" s="1"/>
  <c r="I10" i="14"/>
  <c r="H10" i="14"/>
  <c r="K10" i="14" s="1"/>
  <c r="I9" i="14"/>
  <c r="H9" i="14"/>
  <c r="I8" i="14"/>
  <c r="H8" i="14"/>
  <c r="J8" i="14" s="1"/>
  <c r="I7" i="14"/>
  <c r="H7" i="14"/>
  <c r="I6" i="14"/>
  <c r="H6" i="14"/>
  <c r="I5" i="14"/>
  <c r="H5" i="14"/>
  <c r="I4" i="14"/>
  <c r="H4" i="14"/>
  <c r="I3" i="14"/>
  <c r="H3" i="14"/>
  <c r="J3" i="14" s="1"/>
  <c r="I1002" i="13"/>
  <c r="H1002" i="13"/>
  <c r="I1001" i="13"/>
  <c r="H1001" i="13"/>
  <c r="I1000" i="13"/>
  <c r="H1000" i="13"/>
  <c r="I999" i="13"/>
  <c r="H999" i="13"/>
  <c r="I998" i="13"/>
  <c r="H998" i="13"/>
  <c r="I997" i="13"/>
  <c r="H997" i="13"/>
  <c r="I996" i="13"/>
  <c r="J996" i="13" s="1"/>
  <c r="H996" i="13"/>
  <c r="I995" i="13"/>
  <c r="H995" i="13"/>
  <c r="I994" i="13"/>
  <c r="H994" i="13"/>
  <c r="J994" i="13" s="1"/>
  <c r="K993" i="13"/>
  <c r="J993" i="13"/>
  <c r="I993" i="13"/>
  <c r="H993" i="13"/>
  <c r="I992" i="13"/>
  <c r="H992" i="13"/>
  <c r="K992" i="13" s="1"/>
  <c r="I991" i="13"/>
  <c r="H991" i="13"/>
  <c r="J990" i="13"/>
  <c r="I990" i="13"/>
  <c r="K990" i="13" s="1"/>
  <c r="H990" i="13"/>
  <c r="I989" i="13"/>
  <c r="H989" i="13"/>
  <c r="K989" i="13" s="1"/>
  <c r="I988" i="13"/>
  <c r="H988" i="13"/>
  <c r="I987" i="13"/>
  <c r="H987" i="13"/>
  <c r="I986" i="13"/>
  <c r="H986" i="13"/>
  <c r="I985" i="13"/>
  <c r="H985" i="13"/>
  <c r="J985" i="13" s="1"/>
  <c r="I984" i="13"/>
  <c r="H984" i="13"/>
  <c r="I983" i="13"/>
  <c r="H983" i="13"/>
  <c r="I982" i="13"/>
  <c r="H982" i="13"/>
  <c r="K982" i="13" s="1"/>
  <c r="K981" i="13"/>
  <c r="J981" i="13"/>
  <c r="I981" i="13"/>
  <c r="H981" i="13"/>
  <c r="I980" i="13"/>
  <c r="H980" i="13"/>
  <c r="I979" i="13"/>
  <c r="H979" i="13"/>
  <c r="I978" i="13"/>
  <c r="H978" i="13"/>
  <c r="I977" i="13"/>
  <c r="H977" i="13"/>
  <c r="I976" i="13"/>
  <c r="H976" i="13"/>
  <c r="I975" i="13"/>
  <c r="H975" i="13"/>
  <c r="I974" i="13"/>
  <c r="H974" i="13"/>
  <c r="I973" i="13"/>
  <c r="H973" i="13"/>
  <c r="K973" i="13" s="1"/>
  <c r="J972" i="13"/>
  <c r="I972" i="13"/>
  <c r="H972" i="13"/>
  <c r="I971" i="13"/>
  <c r="H971" i="13"/>
  <c r="I970" i="13"/>
  <c r="H970" i="13"/>
  <c r="J970" i="13" s="1"/>
  <c r="I969" i="13"/>
  <c r="K969" i="13" s="1"/>
  <c r="H969" i="13"/>
  <c r="I968" i="13"/>
  <c r="H968" i="13"/>
  <c r="I967" i="13"/>
  <c r="H967" i="13"/>
  <c r="K966" i="13"/>
  <c r="I966" i="13"/>
  <c r="H966" i="13"/>
  <c r="J966" i="13" s="1"/>
  <c r="I965" i="13"/>
  <c r="H965" i="13"/>
  <c r="I964" i="13"/>
  <c r="J964" i="13" s="1"/>
  <c r="H964" i="13"/>
  <c r="I963" i="13"/>
  <c r="H963" i="13"/>
  <c r="I962" i="13"/>
  <c r="H962" i="13"/>
  <c r="I961" i="13"/>
  <c r="H961" i="13"/>
  <c r="I960" i="13"/>
  <c r="H960" i="13"/>
  <c r="I959" i="13"/>
  <c r="H959" i="13"/>
  <c r="I958" i="13"/>
  <c r="H958" i="13"/>
  <c r="K958" i="13" s="1"/>
  <c r="I957" i="13"/>
  <c r="H957" i="13"/>
  <c r="I956" i="13"/>
  <c r="H956" i="13"/>
  <c r="I955" i="13"/>
  <c r="H955" i="13"/>
  <c r="I954" i="13"/>
  <c r="H954" i="13"/>
  <c r="I953" i="13"/>
  <c r="H953" i="13"/>
  <c r="I952" i="13"/>
  <c r="H952" i="13"/>
  <c r="I951" i="13"/>
  <c r="H951" i="13"/>
  <c r="J950" i="13"/>
  <c r="I950" i="13"/>
  <c r="H950" i="13"/>
  <c r="K949" i="13"/>
  <c r="J949" i="13"/>
  <c r="I949" i="13"/>
  <c r="H949" i="13"/>
  <c r="I948" i="13"/>
  <c r="J948" i="13" s="1"/>
  <c r="H948" i="13"/>
  <c r="I947" i="13"/>
  <c r="H947" i="13"/>
  <c r="I946" i="13"/>
  <c r="K946" i="13" s="1"/>
  <c r="H946" i="13"/>
  <c r="K945" i="13"/>
  <c r="I945" i="13"/>
  <c r="H945" i="13"/>
  <c r="J945" i="13" s="1"/>
  <c r="I944" i="13"/>
  <c r="H944" i="13"/>
  <c r="I943" i="13"/>
  <c r="H943" i="13"/>
  <c r="I942" i="13"/>
  <c r="H942" i="13"/>
  <c r="I941" i="13"/>
  <c r="H941" i="13"/>
  <c r="J940" i="13"/>
  <c r="I940" i="13"/>
  <c r="H940" i="13"/>
  <c r="I939" i="13"/>
  <c r="J939" i="13" s="1"/>
  <c r="H939" i="13"/>
  <c r="I938" i="13"/>
  <c r="H938" i="13"/>
  <c r="I937" i="13"/>
  <c r="H937" i="13"/>
  <c r="K936" i="13"/>
  <c r="I936" i="13"/>
  <c r="H936" i="13"/>
  <c r="J936" i="13" s="1"/>
  <c r="I935" i="13"/>
  <c r="H935" i="13"/>
  <c r="I934" i="13"/>
  <c r="H934" i="13"/>
  <c r="I933" i="13"/>
  <c r="H933" i="13"/>
  <c r="I932" i="13"/>
  <c r="H932" i="13"/>
  <c r="I931" i="13"/>
  <c r="H931" i="13"/>
  <c r="I930" i="13"/>
  <c r="H930" i="13"/>
  <c r="J930" i="13" s="1"/>
  <c r="K929" i="13"/>
  <c r="I929" i="13"/>
  <c r="J929" i="13" s="1"/>
  <c r="H929" i="13"/>
  <c r="I928" i="13"/>
  <c r="H928" i="13"/>
  <c r="I927" i="13"/>
  <c r="H927" i="13"/>
  <c r="J927" i="13" s="1"/>
  <c r="K926" i="13"/>
  <c r="J926" i="13"/>
  <c r="I926" i="13"/>
  <c r="H926" i="13"/>
  <c r="K925" i="13"/>
  <c r="I925" i="13"/>
  <c r="H925" i="13"/>
  <c r="J925" i="13" s="1"/>
  <c r="I924" i="13"/>
  <c r="H924" i="13"/>
  <c r="I923" i="13"/>
  <c r="H923" i="13"/>
  <c r="I922" i="13"/>
  <c r="H922" i="13"/>
  <c r="I921" i="13"/>
  <c r="H921" i="13"/>
  <c r="J921" i="13" s="1"/>
  <c r="I920" i="13"/>
  <c r="H920" i="13"/>
  <c r="I919" i="13"/>
  <c r="H919" i="13"/>
  <c r="I918" i="13"/>
  <c r="H918" i="13"/>
  <c r="I917" i="13"/>
  <c r="H917" i="13"/>
  <c r="I916" i="13"/>
  <c r="J916" i="13" s="1"/>
  <c r="H916" i="13"/>
  <c r="I915" i="13"/>
  <c r="H915" i="13"/>
  <c r="I914" i="13"/>
  <c r="H914" i="13"/>
  <c r="I913" i="13"/>
  <c r="H913" i="13"/>
  <c r="K912" i="13"/>
  <c r="J912" i="13"/>
  <c r="I912" i="13"/>
  <c r="H912" i="13"/>
  <c r="I911" i="13"/>
  <c r="H911" i="13"/>
  <c r="I910" i="13"/>
  <c r="H910" i="13"/>
  <c r="I909" i="13"/>
  <c r="H909" i="13"/>
  <c r="I908" i="13"/>
  <c r="H908" i="13"/>
  <c r="I907" i="13"/>
  <c r="H907" i="13"/>
  <c r="K906" i="13"/>
  <c r="J906" i="13"/>
  <c r="I906" i="13"/>
  <c r="H906" i="13"/>
  <c r="I905" i="13"/>
  <c r="H905" i="13"/>
  <c r="I904" i="13"/>
  <c r="H904" i="13"/>
  <c r="I903" i="13"/>
  <c r="H903" i="13"/>
  <c r="I902" i="13"/>
  <c r="H902" i="13"/>
  <c r="I901" i="13"/>
  <c r="H901" i="13"/>
  <c r="I900" i="13"/>
  <c r="H900" i="13"/>
  <c r="I899" i="13"/>
  <c r="H899" i="13"/>
  <c r="I898" i="13"/>
  <c r="H898" i="13"/>
  <c r="I897" i="13"/>
  <c r="H897" i="13"/>
  <c r="I896" i="13"/>
  <c r="H896" i="13"/>
  <c r="I895" i="13"/>
  <c r="H895" i="13"/>
  <c r="I894" i="13"/>
  <c r="H894" i="13"/>
  <c r="I893" i="13"/>
  <c r="H893" i="13"/>
  <c r="K893" i="13" s="1"/>
  <c r="I892" i="13"/>
  <c r="K892" i="13" s="1"/>
  <c r="H892" i="13"/>
  <c r="I891" i="13"/>
  <c r="H891" i="13"/>
  <c r="K891" i="13" s="1"/>
  <c r="I890" i="13"/>
  <c r="H890" i="13"/>
  <c r="I889" i="13"/>
  <c r="H889" i="13"/>
  <c r="I888" i="13"/>
  <c r="H888" i="13"/>
  <c r="I887" i="13"/>
  <c r="H887" i="13"/>
  <c r="J887" i="13" s="1"/>
  <c r="I886" i="13"/>
  <c r="H886" i="13"/>
  <c r="I885" i="13"/>
  <c r="K885" i="13" s="1"/>
  <c r="H885" i="13"/>
  <c r="I884" i="13"/>
  <c r="H884" i="13"/>
  <c r="I883" i="13"/>
  <c r="H883" i="13"/>
  <c r="K882" i="13"/>
  <c r="I882" i="13"/>
  <c r="J882" i="13" s="1"/>
  <c r="H882" i="13"/>
  <c r="I881" i="13"/>
  <c r="H881" i="13"/>
  <c r="I880" i="13"/>
  <c r="H880" i="13"/>
  <c r="I879" i="13"/>
  <c r="H879" i="13"/>
  <c r="K879" i="13" s="1"/>
  <c r="I878" i="13"/>
  <c r="H878" i="13"/>
  <c r="I877" i="13"/>
  <c r="H877" i="13"/>
  <c r="I876" i="13"/>
  <c r="H876" i="13"/>
  <c r="I875" i="13"/>
  <c r="H875" i="13"/>
  <c r="K875" i="13" s="1"/>
  <c r="I874" i="13"/>
  <c r="H874" i="13"/>
  <c r="I873" i="13"/>
  <c r="H873" i="13"/>
  <c r="I872" i="13"/>
  <c r="H872" i="13"/>
  <c r="K871" i="13"/>
  <c r="J871" i="13"/>
  <c r="I871" i="13"/>
  <c r="H871" i="13"/>
  <c r="I870" i="13"/>
  <c r="H870" i="13"/>
  <c r="I869" i="13"/>
  <c r="H869" i="13"/>
  <c r="K869" i="13" s="1"/>
  <c r="K868" i="13"/>
  <c r="J868" i="13"/>
  <c r="I868" i="13"/>
  <c r="H868" i="13"/>
  <c r="I867" i="13"/>
  <c r="H867" i="13"/>
  <c r="I866" i="13"/>
  <c r="H866" i="13"/>
  <c r="I865" i="13"/>
  <c r="H865" i="13"/>
  <c r="I864" i="13"/>
  <c r="H864" i="13"/>
  <c r="J864" i="13" s="1"/>
  <c r="I863" i="13"/>
  <c r="H863" i="13"/>
  <c r="I862" i="13"/>
  <c r="H862" i="13"/>
  <c r="K861" i="13"/>
  <c r="I861" i="13"/>
  <c r="H861" i="13"/>
  <c r="K860" i="13"/>
  <c r="I860" i="13"/>
  <c r="H860" i="13"/>
  <c r="J860" i="13" s="1"/>
  <c r="J859" i="13"/>
  <c r="I859" i="13"/>
  <c r="H859" i="13"/>
  <c r="I858" i="13"/>
  <c r="H858" i="13"/>
  <c r="I857" i="13"/>
  <c r="H857" i="13"/>
  <c r="I856" i="13"/>
  <c r="H856" i="13"/>
  <c r="I855" i="13"/>
  <c r="H855" i="13"/>
  <c r="I854" i="13"/>
  <c r="H854" i="13"/>
  <c r="I853" i="13"/>
  <c r="K853" i="13" s="1"/>
  <c r="H853" i="13"/>
  <c r="I852" i="13"/>
  <c r="H852" i="13"/>
  <c r="I851" i="13"/>
  <c r="H851" i="13"/>
  <c r="K850" i="13"/>
  <c r="J850" i="13"/>
  <c r="I850" i="13"/>
  <c r="H850" i="13"/>
  <c r="I849" i="13"/>
  <c r="H849" i="13"/>
  <c r="J849" i="13" s="1"/>
  <c r="K848" i="13"/>
  <c r="J848" i="13"/>
  <c r="I848" i="13"/>
  <c r="H848" i="13"/>
  <c r="I847" i="13"/>
  <c r="J847" i="13" s="1"/>
  <c r="H847" i="13"/>
  <c r="I846" i="13"/>
  <c r="H846" i="13"/>
  <c r="I845" i="13"/>
  <c r="H845" i="13"/>
  <c r="I844" i="13"/>
  <c r="H844" i="13"/>
  <c r="I843" i="13"/>
  <c r="H843" i="13"/>
  <c r="K842" i="13"/>
  <c r="I842" i="13"/>
  <c r="H842" i="13"/>
  <c r="J842" i="13" s="1"/>
  <c r="K841" i="13"/>
  <c r="I841" i="13"/>
  <c r="H841" i="13"/>
  <c r="I840" i="13"/>
  <c r="H840" i="13"/>
  <c r="I839" i="13"/>
  <c r="H839" i="13"/>
  <c r="I838" i="13"/>
  <c r="H838" i="13"/>
  <c r="K837" i="13"/>
  <c r="J837" i="13"/>
  <c r="I837" i="13"/>
  <c r="H837" i="13"/>
  <c r="I836" i="13"/>
  <c r="H836" i="13"/>
  <c r="I835" i="13"/>
  <c r="H835" i="13"/>
  <c r="I834" i="13"/>
  <c r="H834" i="13"/>
  <c r="I833" i="13"/>
  <c r="H833" i="13"/>
  <c r="I832" i="13"/>
  <c r="H832" i="13"/>
  <c r="K831" i="13"/>
  <c r="I831" i="13"/>
  <c r="H831" i="13"/>
  <c r="J831" i="13" s="1"/>
  <c r="I830" i="13"/>
  <c r="H830" i="13"/>
  <c r="I829" i="13"/>
  <c r="H829" i="13"/>
  <c r="K828" i="13"/>
  <c r="I828" i="13"/>
  <c r="H828" i="13"/>
  <c r="I827" i="13"/>
  <c r="H827" i="13"/>
  <c r="I826" i="13"/>
  <c r="H826" i="13"/>
  <c r="I825" i="13"/>
  <c r="H825" i="13"/>
  <c r="I824" i="13"/>
  <c r="H824" i="13"/>
  <c r="I823" i="13"/>
  <c r="H823" i="13"/>
  <c r="J822" i="13"/>
  <c r="I822" i="13"/>
  <c r="H822" i="13"/>
  <c r="I821" i="13"/>
  <c r="H821" i="13"/>
  <c r="K820" i="13"/>
  <c r="J820" i="13"/>
  <c r="I820" i="13"/>
  <c r="H820" i="13"/>
  <c r="I819" i="13"/>
  <c r="H819" i="13"/>
  <c r="I818" i="13"/>
  <c r="H818" i="13"/>
  <c r="I817" i="13"/>
  <c r="H817" i="13"/>
  <c r="I816" i="13"/>
  <c r="H816" i="13"/>
  <c r="I815" i="13"/>
  <c r="H815" i="13"/>
  <c r="I814" i="13"/>
  <c r="H814" i="13"/>
  <c r="I813" i="13"/>
  <c r="K813" i="13" s="1"/>
  <c r="H813" i="13"/>
  <c r="I812" i="13"/>
  <c r="H812" i="13"/>
  <c r="I811" i="13"/>
  <c r="H811" i="13"/>
  <c r="I810" i="13"/>
  <c r="H810" i="13"/>
  <c r="J809" i="13"/>
  <c r="I809" i="13"/>
  <c r="H809" i="13"/>
  <c r="I808" i="13"/>
  <c r="H808" i="13"/>
  <c r="I807" i="13"/>
  <c r="H807" i="13"/>
  <c r="I806" i="13"/>
  <c r="H806" i="13"/>
  <c r="J806" i="13" s="1"/>
  <c r="I805" i="13"/>
  <c r="H805" i="13"/>
  <c r="I804" i="13"/>
  <c r="H804" i="13"/>
  <c r="I803" i="13"/>
  <c r="H803" i="13"/>
  <c r="I802" i="13"/>
  <c r="H802" i="13"/>
  <c r="I801" i="13"/>
  <c r="H801" i="13"/>
  <c r="K800" i="13"/>
  <c r="J800" i="13"/>
  <c r="I800" i="13"/>
  <c r="H800" i="13"/>
  <c r="K799" i="13"/>
  <c r="I799" i="13"/>
  <c r="H799" i="13"/>
  <c r="K798" i="13"/>
  <c r="J798" i="13"/>
  <c r="I798" i="13"/>
  <c r="H798" i="13"/>
  <c r="J797" i="13"/>
  <c r="I797" i="13"/>
  <c r="H797" i="13"/>
  <c r="I796" i="13"/>
  <c r="H796" i="13"/>
  <c r="I795" i="13"/>
  <c r="H795" i="13"/>
  <c r="J795" i="13" s="1"/>
  <c r="K794" i="13"/>
  <c r="J794" i="13"/>
  <c r="I794" i="13"/>
  <c r="H794" i="13"/>
  <c r="I793" i="13"/>
  <c r="H793" i="13"/>
  <c r="I792" i="13"/>
  <c r="H792" i="13"/>
  <c r="I791" i="13"/>
  <c r="H791" i="13"/>
  <c r="I790" i="13"/>
  <c r="H790" i="13"/>
  <c r="I789" i="13"/>
  <c r="H789" i="13"/>
  <c r="I788" i="13"/>
  <c r="H788" i="13"/>
  <c r="K787" i="13"/>
  <c r="I787" i="13"/>
  <c r="H787" i="13"/>
  <c r="J787" i="13" s="1"/>
  <c r="I786" i="13"/>
  <c r="H786" i="13"/>
  <c r="I785" i="13"/>
  <c r="H785" i="13"/>
  <c r="I784" i="13"/>
  <c r="H784" i="13"/>
  <c r="K783" i="13"/>
  <c r="J783" i="13"/>
  <c r="I783" i="13"/>
  <c r="H783" i="13"/>
  <c r="I782" i="13"/>
  <c r="H782" i="13"/>
  <c r="I781" i="13"/>
  <c r="H781" i="13"/>
  <c r="K781" i="13" s="1"/>
  <c r="K780" i="13"/>
  <c r="J780" i="13"/>
  <c r="I780" i="13"/>
  <c r="H780" i="13"/>
  <c r="I779" i="13"/>
  <c r="H779" i="13"/>
  <c r="I778" i="13"/>
  <c r="H778" i="13"/>
  <c r="I777" i="13"/>
  <c r="H777" i="13"/>
  <c r="I776" i="13"/>
  <c r="H776" i="13"/>
  <c r="I775" i="13"/>
  <c r="H775" i="13"/>
  <c r="J775" i="13" s="1"/>
  <c r="I774" i="13"/>
  <c r="H774" i="13"/>
  <c r="K773" i="13"/>
  <c r="I773" i="13"/>
  <c r="H773" i="13"/>
  <c r="I772" i="13"/>
  <c r="H772" i="13"/>
  <c r="I771" i="13"/>
  <c r="H771" i="13"/>
  <c r="J771" i="13" s="1"/>
  <c r="I770" i="13"/>
  <c r="H770" i="13"/>
  <c r="I769" i="13"/>
  <c r="H769" i="13"/>
  <c r="K768" i="13"/>
  <c r="I768" i="13"/>
  <c r="H768" i="13"/>
  <c r="I767" i="13"/>
  <c r="H767" i="13"/>
  <c r="I766" i="13"/>
  <c r="H766" i="13"/>
  <c r="I765" i="13"/>
  <c r="H765" i="13"/>
  <c r="I764" i="13"/>
  <c r="H764" i="13"/>
  <c r="I763" i="13"/>
  <c r="H763" i="13"/>
  <c r="K763" i="13" s="1"/>
  <c r="K762" i="13"/>
  <c r="J762" i="13"/>
  <c r="I762" i="13"/>
  <c r="H762" i="13"/>
  <c r="I761" i="13"/>
  <c r="H761" i="13"/>
  <c r="I760" i="13"/>
  <c r="H760" i="13"/>
  <c r="K759" i="13"/>
  <c r="J759" i="13"/>
  <c r="I759" i="13"/>
  <c r="H759" i="13"/>
  <c r="I758" i="13"/>
  <c r="H758" i="13"/>
  <c r="I757" i="13"/>
  <c r="H757" i="13"/>
  <c r="K756" i="13"/>
  <c r="J756" i="13"/>
  <c r="I756" i="13"/>
  <c r="H756" i="13"/>
  <c r="I755" i="13"/>
  <c r="H755" i="13"/>
  <c r="I754" i="13"/>
  <c r="J754" i="13" s="1"/>
  <c r="H754" i="13"/>
  <c r="I753" i="13"/>
  <c r="H753" i="13"/>
  <c r="I752" i="13"/>
  <c r="H752" i="13"/>
  <c r="I751" i="13"/>
  <c r="H751" i="13"/>
  <c r="I750" i="13"/>
  <c r="H750" i="13"/>
  <c r="I749" i="13"/>
  <c r="H749" i="13"/>
  <c r="J749" i="13" s="1"/>
  <c r="K748" i="13"/>
  <c r="J748" i="13"/>
  <c r="I748" i="13"/>
  <c r="H748" i="13"/>
  <c r="I747" i="13"/>
  <c r="H747" i="13"/>
  <c r="I746" i="13"/>
  <c r="H746" i="13"/>
  <c r="I745" i="13"/>
  <c r="H745" i="13"/>
  <c r="I744" i="13"/>
  <c r="H744" i="13"/>
  <c r="K744" i="13" s="1"/>
  <c r="I743" i="13"/>
  <c r="H743" i="13"/>
  <c r="J743" i="13" s="1"/>
  <c r="I742" i="13"/>
  <c r="H742" i="13"/>
  <c r="I741" i="13"/>
  <c r="H741" i="13"/>
  <c r="I740" i="13"/>
  <c r="H740" i="13"/>
  <c r="K740" i="13" s="1"/>
  <c r="I739" i="13"/>
  <c r="J739" i="13" s="1"/>
  <c r="H739" i="13"/>
  <c r="I738" i="13"/>
  <c r="H738" i="13"/>
  <c r="I737" i="13"/>
  <c r="H737" i="13"/>
  <c r="J737" i="13" s="1"/>
  <c r="I736" i="13"/>
  <c r="H736" i="13"/>
  <c r="I735" i="13"/>
  <c r="H735" i="13"/>
  <c r="I734" i="13"/>
  <c r="H734" i="13"/>
  <c r="I733" i="13"/>
  <c r="J733" i="13" s="1"/>
  <c r="H733" i="13"/>
  <c r="I732" i="13"/>
  <c r="H732" i="13"/>
  <c r="I731" i="13"/>
  <c r="H731" i="13"/>
  <c r="J731" i="13" s="1"/>
  <c r="I730" i="13"/>
  <c r="H730" i="13"/>
  <c r="I729" i="13"/>
  <c r="H729" i="13"/>
  <c r="I728" i="13"/>
  <c r="J728" i="13" s="1"/>
  <c r="H728" i="13"/>
  <c r="K728" i="13" s="1"/>
  <c r="K727" i="13"/>
  <c r="J727" i="13"/>
  <c r="I727" i="13"/>
  <c r="H727" i="13"/>
  <c r="I726" i="13"/>
  <c r="H726" i="13"/>
  <c r="I725" i="13"/>
  <c r="H725" i="13"/>
  <c r="K724" i="13"/>
  <c r="J724" i="13"/>
  <c r="I724" i="13"/>
  <c r="H724" i="13"/>
  <c r="I723" i="13"/>
  <c r="H723" i="13"/>
  <c r="I722" i="13"/>
  <c r="H722" i="13"/>
  <c r="I721" i="13"/>
  <c r="H721" i="13"/>
  <c r="K720" i="13"/>
  <c r="I720" i="13"/>
  <c r="H720" i="13"/>
  <c r="J720" i="13" s="1"/>
  <c r="I719" i="13"/>
  <c r="H719" i="13"/>
  <c r="I718" i="13"/>
  <c r="H718" i="13"/>
  <c r="K717" i="13"/>
  <c r="I717" i="13"/>
  <c r="H717" i="13"/>
  <c r="K716" i="13"/>
  <c r="J716" i="13"/>
  <c r="I716" i="13"/>
  <c r="H716" i="13"/>
  <c r="I715" i="13"/>
  <c r="H715" i="13"/>
  <c r="I714" i="13"/>
  <c r="H714" i="13"/>
  <c r="I713" i="13"/>
  <c r="H713" i="13"/>
  <c r="I712" i="13"/>
  <c r="J712" i="13" s="1"/>
  <c r="H712" i="13"/>
  <c r="I711" i="13"/>
  <c r="H711" i="13"/>
  <c r="J711" i="13" s="1"/>
  <c r="I710" i="13"/>
  <c r="H710" i="13"/>
  <c r="K709" i="13"/>
  <c r="I709" i="13"/>
  <c r="H709" i="13"/>
  <c r="J708" i="13"/>
  <c r="I708" i="13"/>
  <c r="H708" i="13"/>
  <c r="K708" i="13" s="1"/>
  <c r="I707" i="13"/>
  <c r="J707" i="13" s="1"/>
  <c r="H707" i="13"/>
  <c r="I706" i="13"/>
  <c r="H706" i="13"/>
  <c r="K705" i="13"/>
  <c r="I705" i="13"/>
  <c r="H705" i="13"/>
  <c r="K704" i="13"/>
  <c r="I704" i="13"/>
  <c r="H704" i="13"/>
  <c r="J704" i="13" s="1"/>
  <c r="I703" i="13"/>
  <c r="H703" i="13"/>
  <c r="I702" i="13"/>
  <c r="H702" i="13"/>
  <c r="J701" i="13"/>
  <c r="I701" i="13"/>
  <c r="H701" i="13"/>
  <c r="I700" i="13"/>
  <c r="H700" i="13"/>
  <c r="I699" i="13"/>
  <c r="H699" i="13"/>
  <c r="I698" i="13"/>
  <c r="H698" i="13"/>
  <c r="I697" i="13"/>
  <c r="H697" i="13"/>
  <c r="K696" i="13"/>
  <c r="J696" i="13"/>
  <c r="I696" i="13"/>
  <c r="H696" i="13"/>
  <c r="J695" i="13"/>
  <c r="I695" i="13"/>
  <c r="H695" i="13"/>
  <c r="K695" i="13" s="1"/>
  <c r="I694" i="13"/>
  <c r="H694" i="13"/>
  <c r="K693" i="13"/>
  <c r="I693" i="13"/>
  <c r="H693" i="13"/>
  <c r="J693" i="13" s="1"/>
  <c r="K692" i="13"/>
  <c r="I692" i="13"/>
  <c r="H692" i="13"/>
  <c r="J692" i="13" s="1"/>
  <c r="I691" i="13"/>
  <c r="J691" i="13" s="1"/>
  <c r="H691" i="13"/>
  <c r="I690" i="13"/>
  <c r="H690" i="13"/>
  <c r="I689" i="13"/>
  <c r="H689" i="13"/>
  <c r="I688" i="13"/>
  <c r="H688" i="13"/>
  <c r="I687" i="13"/>
  <c r="H687" i="13"/>
  <c r="I686" i="13"/>
  <c r="H686" i="13"/>
  <c r="K685" i="13"/>
  <c r="J685" i="13"/>
  <c r="I685" i="13"/>
  <c r="H685" i="13"/>
  <c r="I684" i="13"/>
  <c r="H684" i="13"/>
  <c r="K684" i="13" s="1"/>
  <c r="I683" i="13"/>
  <c r="H683" i="13"/>
  <c r="I682" i="13"/>
  <c r="H682" i="13"/>
  <c r="I681" i="13"/>
  <c r="H681" i="13"/>
  <c r="I680" i="13"/>
  <c r="H680" i="13"/>
  <c r="K679" i="13"/>
  <c r="J679" i="13"/>
  <c r="I679" i="13"/>
  <c r="H679" i="13"/>
  <c r="I678" i="13"/>
  <c r="H678" i="13"/>
  <c r="I677" i="13"/>
  <c r="H677" i="13"/>
  <c r="K676" i="13"/>
  <c r="J676" i="13"/>
  <c r="I676" i="13"/>
  <c r="H676" i="13"/>
  <c r="I675" i="13"/>
  <c r="H675" i="13"/>
  <c r="I674" i="13"/>
  <c r="K674" i="13" s="1"/>
  <c r="H674" i="13"/>
  <c r="I673" i="13"/>
  <c r="H673" i="13"/>
  <c r="J673" i="13" s="1"/>
  <c r="I672" i="13"/>
  <c r="H672" i="13"/>
  <c r="J672" i="13" s="1"/>
  <c r="I671" i="13"/>
  <c r="H671" i="13"/>
  <c r="I670" i="13"/>
  <c r="H670" i="13"/>
  <c r="I669" i="13"/>
  <c r="H669" i="13"/>
  <c r="J669" i="13" s="1"/>
  <c r="I668" i="13"/>
  <c r="J668" i="13" s="1"/>
  <c r="H668" i="13"/>
  <c r="I667" i="13"/>
  <c r="H667" i="13"/>
  <c r="I666" i="13"/>
  <c r="H666" i="13"/>
  <c r="I665" i="13"/>
  <c r="H665" i="13"/>
  <c r="K664" i="13"/>
  <c r="I664" i="13"/>
  <c r="J664" i="13" s="1"/>
  <c r="H664" i="13"/>
  <c r="I663" i="13"/>
  <c r="H663" i="13"/>
  <c r="I662" i="13"/>
  <c r="H662" i="13"/>
  <c r="I661" i="13"/>
  <c r="H661" i="13"/>
  <c r="I660" i="13"/>
  <c r="H660" i="13"/>
  <c r="I659" i="13"/>
  <c r="H659" i="13"/>
  <c r="I658" i="13"/>
  <c r="H658" i="13"/>
  <c r="I657" i="13"/>
  <c r="H657" i="13"/>
  <c r="I656" i="13"/>
  <c r="H656" i="13"/>
  <c r="I655" i="13"/>
  <c r="H655" i="13"/>
  <c r="I654" i="13"/>
  <c r="H654" i="13"/>
  <c r="K653" i="13"/>
  <c r="I653" i="13"/>
  <c r="J653" i="13" s="1"/>
  <c r="H653" i="13"/>
  <c r="I652" i="13"/>
  <c r="H652" i="13"/>
  <c r="I651" i="13"/>
  <c r="H651" i="13"/>
  <c r="I650" i="13"/>
  <c r="K650" i="13" s="1"/>
  <c r="H650" i="13"/>
  <c r="I649" i="13"/>
  <c r="H649" i="13"/>
  <c r="J649" i="13" s="1"/>
  <c r="I648" i="13"/>
  <c r="H648" i="13"/>
  <c r="K648" i="13" s="1"/>
  <c r="I647" i="13"/>
  <c r="H647" i="13"/>
  <c r="I646" i="13"/>
  <c r="H646" i="13"/>
  <c r="I645" i="13"/>
  <c r="H645" i="13"/>
  <c r="K645" i="13" s="1"/>
  <c r="I644" i="13"/>
  <c r="H644" i="13"/>
  <c r="I643" i="13"/>
  <c r="H643" i="13"/>
  <c r="K642" i="13"/>
  <c r="J642" i="13"/>
  <c r="I642" i="13"/>
  <c r="H642" i="13"/>
  <c r="I641" i="13"/>
  <c r="H641" i="13"/>
  <c r="I640" i="13"/>
  <c r="H640" i="13"/>
  <c r="J640" i="13" s="1"/>
  <c r="K639" i="13"/>
  <c r="I639" i="13"/>
  <c r="J639" i="13" s="1"/>
  <c r="H639" i="13"/>
  <c r="I638" i="13"/>
  <c r="H638" i="13"/>
  <c r="I637" i="13"/>
  <c r="H637" i="13"/>
  <c r="K637" i="13" s="1"/>
  <c r="I636" i="13"/>
  <c r="H636" i="13"/>
  <c r="I635" i="13"/>
  <c r="K635" i="13" s="1"/>
  <c r="H635" i="13"/>
  <c r="I634" i="13"/>
  <c r="J634" i="13" s="1"/>
  <c r="H634" i="13"/>
  <c r="I633" i="13"/>
  <c r="H633" i="13"/>
  <c r="K633" i="13" s="1"/>
  <c r="I632" i="13"/>
  <c r="H632" i="13"/>
  <c r="K631" i="13"/>
  <c r="J631" i="13"/>
  <c r="I631" i="13"/>
  <c r="H631" i="13"/>
  <c r="I630" i="13"/>
  <c r="H630" i="13"/>
  <c r="I629" i="13"/>
  <c r="H629" i="13"/>
  <c r="I628" i="13"/>
  <c r="H628" i="13"/>
  <c r="I627" i="13"/>
  <c r="H627" i="13"/>
  <c r="I626" i="13"/>
  <c r="H626" i="13"/>
  <c r="I625" i="13"/>
  <c r="H625" i="13"/>
  <c r="K624" i="13"/>
  <c r="I624" i="13"/>
  <c r="H624" i="13"/>
  <c r="I623" i="13"/>
  <c r="H623" i="13"/>
  <c r="I622" i="13"/>
  <c r="H622" i="13"/>
  <c r="I621" i="13"/>
  <c r="H621" i="13"/>
  <c r="I620" i="13"/>
  <c r="H620" i="13"/>
  <c r="I619" i="13"/>
  <c r="K619" i="13" s="1"/>
  <c r="H619" i="13"/>
  <c r="I618" i="13"/>
  <c r="H618" i="13"/>
  <c r="J618" i="13" s="1"/>
  <c r="I617" i="13"/>
  <c r="H617" i="13"/>
  <c r="I616" i="13"/>
  <c r="K616" i="13" s="1"/>
  <c r="H616" i="13"/>
  <c r="I615" i="13"/>
  <c r="H615" i="13"/>
  <c r="I614" i="13"/>
  <c r="H614" i="13"/>
  <c r="K614" i="13" s="1"/>
  <c r="I613" i="13"/>
  <c r="H613" i="13"/>
  <c r="I612" i="13"/>
  <c r="H612" i="13"/>
  <c r="K611" i="13"/>
  <c r="I611" i="13"/>
  <c r="H611" i="13"/>
  <c r="J611" i="13" s="1"/>
  <c r="K610" i="13"/>
  <c r="J610" i="13"/>
  <c r="I610" i="13"/>
  <c r="H610" i="13"/>
  <c r="I609" i="13"/>
  <c r="H609" i="13"/>
  <c r="I608" i="13"/>
  <c r="H608" i="13"/>
  <c r="K608" i="13" s="1"/>
  <c r="J607" i="13"/>
  <c r="I607" i="13"/>
  <c r="H607" i="13"/>
  <c r="I606" i="13"/>
  <c r="H606" i="13"/>
  <c r="I605" i="13"/>
  <c r="H605" i="13"/>
  <c r="J604" i="13"/>
  <c r="I604" i="13"/>
  <c r="H604" i="13"/>
  <c r="I603" i="13"/>
  <c r="H603" i="13"/>
  <c r="I602" i="13"/>
  <c r="K602" i="13" s="1"/>
  <c r="H602" i="13"/>
  <c r="K601" i="13"/>
  <c r="I601" i="13"/>
  <c r="H601" i="13"/>
  <c r="I600" i="13"/>
  <c r="H600" i="13"/>
  <c r="I599" i="13"/>
  <c r="J599" i="13" s="1"/>
  <c r="H599" i="13"/>
  <c r="I598" i="13"/>
  <c r="H598" i="13"/>
  <c r="I597" i="13"/>
  <c r="H597" i="13"/>
  <c r="I596" i="13"/>
  <c r="H596" i="13"/>
  <c r="I595" i="13"/>
  <c r="H595" i="13"/>
  <c r="I594" i="13"/>
  <c r="H594" i="13"/>
  <c r="I593" i="13"/>
  <c r="H593" i="13"/>
  <c r="I592" i="13"/>
  <c r="K592" i="13" s="1"/>
  <c r="H592" i="13"/>
  <c r="I591" i="13"/>
  <c r="H591" i="13"/>
  <c r="I590" i="13"/>
  <c r="H590" i="13"/>
  <c r="I589" i="13"/>
  <c r="H589" i="13"/>
  <c r="I588" i="13"/>
  <c r="H588" i="13"/>
  <c r="I587" i="13"/>
  <c r="H587" i="13"/>
  <c r="I586" i="13"/>
  <c r="H586" i="13"/>
  <c r="I585" i="13"/>
  <c r="H585" i="13"/>
  <c r="I584" i="13"/>
  <c r="H584" i="13"/>
  <c r="I583" i="13"/>
  <c r="H583" i="13"/>
  <c r="I582" i="13"/>
  <c r="H582" i="13"/>
  <c r="I581" i="13"/>
  <c r="H581" i="13"/>
  <c r="I580" i="13"/>
  <c r="H580" i="13"/>
  <c r="I579" i="13"/>
  <c r="H579" i="13"/>
  <c r="I578" i="13"/>
  <c r="H578" i="13"/>
  <c r="J577" i="13"/>
  <c r="I577" i="13"/>
  <c r="H577" i="13"/>
  <c r="K577" i="13" s="1"/>
  <c r="I576" i="13"/>
  <c r="K576" i="13" s="1"/>
  <c r="H576" i="13"/>
  <c r="I575" i="13"/>
  <c r="H575" i="13"/>
  <c r="K574" i="13"/>
  <c r="I574" i="13"/>
  <c r="H574" i="13"/>
  <c r="I573" i="13"/>
  <c r="H573" i="13"/>
  <c r="I572" i="13"/>
  <c r="H572" i="13"/>
  <c r="K571" i="13"/>
  <c r="J571" i="13"/>
  <c r="I571" i="13"/>
  <c r="H571" i="13"/>
  <c r="I570" i="13"/>
  <c r="H570" i="13"/>
  <c r="I569" i="13"/>
  <c r="H569" i="13"/>
  <c r="I568" i="13"/>
  <c r="H568" i="13"/>
  <c r="J568" i="13" s="1"/>
  <c r="K567" i="13"/>
  <c r="J567" i="13"/>
  <c r="I567" i="13"/>
  <c r="H567" i="13"/>
  <c r="J566" i="13"/>
  <c r="I566" i="13"/>
  <c r="H566" i="13"/>
  <c r="I565" i="13"/>
  <c r="H565" i="13"/>
  <c r="I564" i="13"/>
  <c r="H564" i="13"/>
  <c r="K563" i="13"/>
  <c r="J563" i="13"/>
  <c r="I563" i="13"/>
  <c r="H563" i="13"/>
  <c r="I562" i="13"/>
  <c r="H562" i="13"/>
  <c r="I561" i="13"/>
  <c r="H561" i="13"/>
  <c r="K561" i="13" s="1"/>
  <c r="I560" i="13"/>
  <c r="H560" i="13"/>
  <c r="I559" i="13"/>
  <c r="H559" i="13"/>
  <c r="K558" i="13"/>
  <c r="I558" i="13"/>
  <c r="H558" i="13"/>
  <c r="I557" i="13"/>
  <c r="H557" i="13"/>
  <c r="I556" i="13"/>
  <c r="H556" i="13"/>
  <c r="K555" i="13"/>
  <c r="J555" i="13"/>
  <c r="I555" i="13"/>
  <c r="H555" i="13"/>
  <c r="I554" i="13"/>
  <c r="H554" i="13"/>
  <c r="K553" i="13"/>
  <c r="I553" i="13"/>
  <c r="H553" i="13"/>
  <c r="I552" i="13"/>
  <c r="H552" i="13"/>
  <c r="I551" i="13"/>
  <c r="H551" i="13"/>
  <c r="I550" i="13"/>
  <c r="H550" i="13"/>
  <c r="I549" i="13"/>
  <c r="H549" i="13"/>
  <c r="I548" i="13"/>
  <c r="H548" i="13"/>
  <c r="I547" i="13"/>
  <c r="H547" i="13"/>
  <c r="I546" i="13"/>
  <c r="H546" i="13"/>
  <c r="I545" i="13"/>
  <c r="H545" i="13"/>
  <c r="I544" i="13"/>
  <c r="H544" i="13"/>
  <c r="I543" i="13"/>
  <c r="H543" i="13"/>
  <c r="I542" i="13"/>
  <c r="H542" i="13"/>
  <c r="I541" i="13"/>
  <c r="H541" i="13"/>
  <c r="I540" i="13"/>
  <c r="J540" i="13" s="1"/>
  <c r="H540" i="13"/>
  <c r="K539" i="13"/>
  <c r="I539" i="13"/>
  <c r="H539" i="13"/>
  <c r="J539" i="13" s="1"/>
  <c r="I538" i="13"/>
  <c r="H538" i="13"/>
  <c r="I537" i="13"/>
  <c r="J537" i="13" s="1"/>
  <c r="H537" i="13"/>
  <c r="I536" i="13"/>
  <c r="H536" i="13"/>
  <c r="I535" i="13"/>
  <c r="H535" i="13"/>
  <c r="I534" i="13"/>
  <c r="H534" i="13"/>
  <c r="I533" i="13"/>
  <c r="H533" i="13"/>
  <c r="I532" i="13"/>
  <c r="H532" i="13"/>
  <c r="I531" i="13"/>
  <c r="H531" i="13"/>
  <c r="I530" i="13"/>
  <c r="H530" i="13"/>
  <c r="K530" i="13" s="1"/>
  <c r="I529" i="13"/>
  <c r="H529" i="13"/>
  <c r="I528" i="13"/>
  <c r="H528" i="13"/>
  <c r="J528" i="13" s="1"/>
  <c r="I527" i="13"/>
  <c r="H527" i="13"/>
  <c r="K527" i="13" s="1"/>
  <c r="I526" i="13"/>
  <c r="H526" i="13"/>
  <c r="I525" i="13"/>
  <c r="H525" i="13"/>
  <c r="I524" i="13"/>
  <c r="H524" i="13"/>
  <c r="I523" i="13"/>
  <c r="H523" i="13"/>
  <c r="J523" i="13" s="1"/>
  <c r="J522" i="13"/>
  <c r="I522" i="13"/>
  <c r="H522" i="13"/>
  <c r="K522" i="13" s="1"/>
  <c r="I521" i="13"/>
  <c r="K521" i="13" s="1"/>
  <c r="H521" i="13"/>
  <c r="I520" i="13"/>
  <c r="H520" i="13"/>
  <c r="J519" i="13"/>
  <c r="I519" i="13"/>
  <c r="H519" i="13"/>
  <c r="I518" i="13"/>
  <c r="H518" i="13"/>
  <c r="I517" i="13"/>
  <c r="H517" i="13"/>
  <c r="I516" i="13"/>
  <c r="H516" i="13"/>
  <c r="I515" i="13"/>
  <c r="H515" i="13"/>
  <c r="K515" i="13" s="1"/>
  <c r="I514" i="13"/>
  <c r="H514" i="13"/>
  <c r="I513" i="13"/>
  <c r="H513" i="13"/>
  <c r="I512" i="13"/>
  <c r="H512" i="13"/>
  <c r="I511" i="13"/>
  <c r="H511" i="13"/>
  <c r="K510" i="13"/>
  <c r="I510" i="13"/>
  <c r="H510" i="13"/>
  <c r="I509" i="13"/>
  <c r="H509" i="13"/>
  <c r="K509" i="13" s="1"/>
  <c r="I508" i="13"/>
  <c r="H508" i="13"/>
  <c r="K507" i="13"/>
  <c r="J507" i="13"/>
  <c r="I507" i="13"/>
  <c r="H507" i="13"/>
  <c r="I506" i="13"/>
  <c r="H506" i="13"/>
  <c r="I505" i="13"/>
  <c r="H505" i="13"/>
  <c r="I504" i="13"/>
  <c r="H504" i="13"/>
  <c r="J504" i="13" s="1"/>
  <c r="I503" i="13"/>
  <c r="H503" i="13"/>
  <c r="I502" i="13"/>
  <c r="K502" i="13" s="1"/>
  <c r="H502" i="13"/>
  <c r="I501" i="13"/>
  <c r="H501" i="13"/>
  <c r="I500" i="13"/>
  <c r="H500" i="13"/>
  <c r="J500" i="13" s="1"/>
  <c r="I499" i="13"/>
  <c r="H499" i="13"/>
  <c r="I498" i="13"/>
  <c r="H498" i="13"/>
  <c r="I497" i="13"/>
  <c r="H497" i="13"/>
  <c r="I496" i="13"/>
  <c r="H496" i="13"/>
  <c r="I495" i="13"/>
  <c r="H495" i="13"/>
  <c r="I494" i="13"/>
  <c r="H494" i="13"/>
  <c r="I493" i="13"/>
  <c r="H493" i="13"/>
  <c r="K492" i="13"/>
  <c r="I492" i="13"/>
  <c r="H492" i="13"/>
  <c r="J492" i="13" s="1"/>
  <c r="I491" i="13"/>
  <c r="H491" i="13"/>
  <c r="I490" i="13"/>
  <c r="K490" i="13" s="1"/>
  <c r="H490" i="13"/>
  <c r="I489" i="13"/>
  <c r="H489" i="13"/>
  <c r="I488" i="13"/>
  <c r="H488" i="13"/>
  <c r="I487" i="13"/>
  <c r="H487" i="13"/>
  <c r="I486" i="13"/>
  <c r="K486" i="13" s="1"/>
  <c r="H486" i="13"/>
  <c r="I485" i="13"/>
  <c r="H485" i="13"/>
  <c r="I484" i="13"/>
  <c r="H484" i="13"/>
  <c r="I483" i="13"/>
  <c r="K483" i="13" s="1"/>
  <c r="H483" i="13"/>
  <c r="I482" i="13"/>
  <c r="H482" i="13"/>
  <c r="I481" i="13"/>
  <c r="H481" i="13"/>
  <c r="I480" i="13"/>
  <c r="H480" i="13"/>
  <c r="I479" i="13"/>
  <c r="H479" i="13"/>
  <c r="I478" i="13"/>
  <c r="K478" i="13" s="1"/>
  <c r="H478" i="13"/>
  <c r="I477" i="13"/>
  <c r="H477" i="13"/>
  <c r="I476" i="13"/>
  <c r="H476" i="13"/>
  <c r="J476" i="13" s="1"/>
  <c r="I475" i="13"/>
  <c r="H475" i="13"/>
  <c r="I474" i="13"/>
  <c r="H474" i="13"/>
  <c r="K473" i="13"/>
  <c r="J473" i="13"/>
  <c r="I473" i="13"/>
  <c r="H473" i="13"/>
  <c r="K472" i="13"/>
  <c r="J472" i="13"/>
  <c r="I472" i="13"/>
  <c r="H472" i="13"/>
  <c r="I471" i="13"/>
  <c r="H471" i="13"/>
  <c r="I470" i="13"/>
  <c r="H470" i="13"/>
  <c r="I469" i="13"/>
  <c r="K469" i="13" s="1"/>
  <c r="H469" i="13"/>
  <c r="I468" i="13"/>
  <c r="H468" i="13"/>
  <c r="I467" i="13"/>
  <c r="K467" i="13" s="1"/>
  <c r="H467" i="13"/>
  <c r="I466" i="13"/>
  <c r="H466" i="13"/>
  <c r="I465" i="13"/>
  <c r="H465" i="13"/>
  <c r="K464" i="13"/>
  <c r="I464" i="13"/>
  <c r="J464" i="13" s="1"/>
  <c r="H464" i="13"/>
  <c r="I463" i="13"/>
  <c r="H463" i="13"/>
  <c r="I462" i="13"/>
  <c r="H462" i="13"/>
  <c r="K461" i="13"/>
  <c r="I461" i="13"/>
  <c r="H461" i="13"/>
  <c r="J461" i="13" s="1"/>
  <c r="I460" i="13"/>
  <c r="H460" i="13"/>
  <c r="K460" i="13" s="1"/>
  <c r="I459" i="13"/>
  <c r="H459" i="13"/>
  <c r="I458" i="13"/>
  <c r="H458" i="13"/>
  <c r="I457" i="13"/>
  <c r="K457" i="13" s="1"/>
  <c r="H457" i="13"/>
  <c r="I456" i="13"/>
  <c r="H456" i="13"/>
  <c r="K456" i="13" s="1"/>
  <c r="I455" i="13"/>
  <c r="H455" i="13"/>
  <c r="I454" i="13"/>
  <c r="H454" i="13"/>
  <c r="J454" i="13" s="1"/>
  <c r="I453" i="13"/>
  <c r="H453" i="13"/>
  <c r="J453" i="13" s="1"/>
  <c r="I452" i="13"/>
  <c r="H452" i="13"/>
  <c r="I451" i="13"/>
  <c r="H451" i="13"/>
  <c r="I450" i="13"/>
  <c r="H450" i="13"/>
  <c r="I449" i="13"/>
  <c r="H449" i="13"/>
  <c r="K448" i="13"/>
  <c r="J448" i="13"/>
  <c r="I448" i="13"/>
  <c r="H448" i="13"/>
  <c r="I447" i="13"/>
  <c r="H447" i="13"/>
  <c r="I446" i="13"/>
  <c r="H446" i="13"/>
  <c r="I445" i="13"/>
  <c r="K445" i="13" s="1"/>
  <c r="H445" i="13"/>
  <c r="I444" i="13"/>
  <c r="H444" i="13"/>
  <c r="I443" i="13"/>
  <c r="H443" i="13"/>
  <c r="I442" i="13"/>
  <c r="H442" i="13"/>
  <c r="I441" i="13"/>
  <c r="H441" i="13"/>
  <c r="I440" i="13"/>
  <c r="H440" i="13"/>
  <c r="I439" i="13"/>
  <c r="H439" i="13"/>
  <c r="I438" i="13"/>
  <c r="H438" i="13"/>
  <c r="I437" i="13"/>
  <c r="H437" i="13"/>
  <c r="I436" i="13"/>
  <c r="H436" i="13"/>
  <c r="K436" i="13" s="1"/>
  <c r="K435" i="13"/>
  <c r="J435" i="13"/>
  <c r="I435" i="13"/>
  <c r="H435" i="13"/>
  <c r="I434" i="13"/>
  <c r="H434" i="13"/>
  <c r="J433" i="13"/>
  <c r="I433" i="13"/>
  <c r="H433" i="13"/>
  <c r="K433" i="13" s="1"/>
  <c r="I432" i="13"/>
  <c r="H432" i="13"/>
  <c r="I431" i="13"/>
  <c r="H431" i="13"/>
  <c r="I430" i="13"/>
  <c r="H430" i="13"/>
  <c r="I429" i="13"/>
  <c r="H429" i="13"/>
  <c r="I428" i="13"/>
  <c r="H428" i="13"/>
  <c r="I427" i="13"/>
  <c r="H427" i="13"/>
  <c r="I426" i="13"/>
  <c r="H426" i="13"/>
  <c r="I425" i="13"/>
  <c r="H425" i="13"/>
  <c r="K425" i="13" s="1"/>
  <c r="K424" i="13"/>
  <c r="J424" i="13"/>
  <c r="I424" i="13"/>
  <c r="H424" i="13"/>
  <c r="I423" i="13"/>
  <c r="H423" i="13"/>
  <c r="I422" i="13"/>
  <c r="H422" i="13"/>
  <c r="I421" i="13"/>
  <c r="K421" i="13" s="1"/>
  <c r="H421" i="13"/>
  <c r="I420" i="13"/>
  <c r="H420" i="13"/>
  <c r="I419" i="13"/>
  <c r="H419" i="13"/>
  <c r="I418" i="13"/>
  <c r="H418" i="13"/>
  <c r="I417" i="13"/>
  <c r="H417" i="13"/>
  <c r="K416" i="13"/>
  <c r="J416" i="13"/>
  <c r="I416" i="13"/>
  <c r="H416" i="13"/>
  <c r="I415" i="13"/>
  <c r="H415" i="13"/>
  <c r="K414" i="13"/>
  <c r="I414" i="13"/>
  <c r="H414" i="13"/>
  <c r="J414" i="13" s="1"/>
  <c r="K413" i="13"/>
  <c r="I413" i="13"/>
  <c r="H413" i="13"/>
  <c r="J413" i="13" s="1"/>
  <c r="I412" i="13"/>
  <c r="H412" i="13"/>
  <c r="J412" i="13" s="1"/>
  <c r="I411" i="13"/>
  <c r="K411" i="13" s="1"/>
  <c r="H411" i="13"/>
  <c r="I410" i="13"/>
  <c r="H410" i="13"/>
  <c r="I409" i="13"/>
  <c r="H409" i="13"/>
  <c r="I408" i="13"/>
  <c r="K408" i="13" s="1"/>
  <c r="H408" i="13"/>
  <c r="I407" i="13"/>
  <c r="H407" i="13"/>
  <c r="I406" i="13"/>
  <c r="H406" i="13"/>
  <c r="I405" i="13"/>
  <c r="H405" i="13"/>
  <c r="J405" i="13" s="1"/>
  <c r="I404" i="13"/>
  <c r="H404" i="13"/>
  <c r="I403" i="13"/>
  <c r="H403" i="13"/>
  <c r="I402" i="13"/>
  <c r="H402" i="13"/>
  <c r="I401" i="13"/>
  <c r="H401" i="13"/>
  <c r="I400" i="13"/>
  <c r="H400" i="13"/>
  <c r="I399" i="13"/>
  <c r="H399" i="13"/>
  <c r="I398" i="13"/>
  <c r="H398" i="13"/>
  <c r="I397" i="13"/>
  <c r="H397" i="13"/>
  <c r="I396" i="13"/>
  <c r="H396" i="13"/>
  <c r="K396" i="13" s="1"/>
  <c r="I395" i="13"/>
  <c r="H395" i="13"/>
  <c r="I394" i="13"/>
  <c r="H394" i="13"/>
  <c r="I393" i="13"/>
  <c r="H393" i="13"/>
  <c r="I392" i="13"/>
  <c r="H392" i="13"/>
  <c r="K392" i="13" s="1"/>
  <c r="I391" i="13"/>
  <c r="H391" i="13"/>
  <c r="I390" i="13"/>
  <c r="H390" i="13"/>
  <c r="I389" i="13"/>
  <c r="K389" i="13" s="1"/>
  <c r="H389" i="13"/>
  <c r="I388" i="13"/>
  <c r="H388" i="13"/>
  <c r="J388" i="13" s="1"/>
  <c r="I387" i="13"/>
  <c r="K387" i="13" s="1"/>
  <c r="H387" i="13"/>
  <c r="I386" i="13"/>
  <c r="H386" i="13"/>
  <c r="J385" i="13"/>
  <c r="I385" i="13"/>
  <c r="H385" i="13"/>
  <c r="J384" i="13"/>
  <c r="I384" i="13"/>
  <c r="H384" i="13"/>
  <c r="I383" i="13"/>
  <c r="H383" i="13"/>
  <c r="I382" i="13"/>
  <c r="H382" i="13"/>
  <c r="J382" i="13" s="1"/>
  <c r="I381" i="13"/>
  <c r="K381" i="13" s="1"/>
  <c r="H381" i="13"/>
  <c r="I380" i="13"/>
  <c r="H380" i="13"/>
  <c r="I379" i="13"/>
  <c r="H379" i="13"/>
  <c r="I378" i="13"/>
  <c r="H378" i="13"/>
  <c r="I377" i="13"/>
  <c r="H377" i="13"/>
  <c r="I376" i="13"/>
  <c r="J376" i="13" s="1"/>
  <c r="H376" i="13"/>
  <c r="I375" i="13"/>
  <c r="H375" i="13"/>
  <c r="I374" i="13"/>
  <c r="H374" i="13"/>
  <c r="K374" i="13" s="1"/>
  <c r="K373" i="13"/>
  <c r="I373" i="13"/>
  <c r="H373" i="13"/>
  <c r="J373" i="13" s="1"/>
  <c r="I372" i="13"/>
  <c r="H372" i="13"/>
  <c r="K372" i="13" s="1"/>
  <c r="I371" i="13"/>
  <c r="H371" i="13"/>
  <c r="I370" i="13"/>
  <c r="H370" i="13"/>
  <c r="I369" i="13"/>
  <c r="H369" i="13"/>
  <c r="I368" i="13"/>
  <c r="H368" i="13"/>
  <c r="I367" i="13"/>
  <c r="H367" i="13"/>
  <c r="I366" i="13"/>
  <c r="H366" i="13"/>
  <c r="K366" i="13" s="1"/>
  <c r="I365" i="13"/>
  <c r="K365" i="13" s="1"/>
  <c r="H365" i="13"/>
  <c r="I364" i="13"/>
  <c r="H364" i="13"/>
  <c r="J364" i="13" s="1"/>
  <c r="I363" i="13"/>
  <c r="H363" i="13"/>
  <c r="I362" i="13"/>
  <c r="H362" i="13"/>
  <c r="I361" i="13"/>
  <c r="H361" i="13"/>
  <c r="K361" i="13" s="1"/>
  <c r="J360" i="13"/>
  <c r="I360" i="13"/>
  <c r="H360" i="13"/>
  <c r="K360" i="13" s="1"/>
  <c r="I359" i="13"/>
  <c r="H359" i="13"/>
  <c r="I358" i="13"/>
  <c r="H358" i="13"/>
  <c r="I357" i="13"/>
  <c r="H357" i="13"/>
  <c r="I356" i="13"/>
  <c r="H356" i="13"/>
  <c r="I355" i="13"/>
  <c r="K355" i="13" s="1"/>
  <c r="H355" i="13"/>
  <c r="I354" i="13"/>
  <c r="H354" i="13"/>
  <c r="I353" i="13"/>
  <c r="H353" i="13"/>
  <c r="I352" i="13"/>
  <c r="K352" i="13" s="1"/>
  <c r="H352" i="13"/>
  <c r="I351" i="13"/>
  <c r="H351" i="13"/>
  <c r="K350" i="13"/>
  <c r="I350" i="13"/>
  <c r="H350" i="13"/>
  <c r="I349" i="13"/>
  <c r="K349" i="13" s="1"/>
  <c r="H349" i="13"/>
  <c r="I348" i="13"/>
  <c r="H348" i="13"/>
  <c r="J348" i="13" s="1"/>
  <c r="K347" i="13"/>
  <c r="J347" i="13"/>
  <c r="I347" i="13"/>
  <c r="H347" i="13"/>
  <c r="I346" i="13"/>
  <c r="H346" i="13"/>
  <c r="I345" i="13"/>
  <c r="H345" i="13"/>
  <c r="K344" i="13"/>
  <c r="J344" i="13"/>
  <c r="I344" i="13"/>
  <c r="H344" i="13"/>
  <c r="I343" i="13"/>
  <c r="H343" i="13"/>
  <c r="I342" i="13"/>
  <c r="H342" i="13"/>
  <c r="K341" i="13"/>
  <c r="I341" i="13"/>
  <c r="H341" i="13"/>
  <c r="I340" i="13"/>
  <c r="H340" i="13"/>
  <c r="I339" i="13"/>
  <c r="H339" i="13"/>
  <c r="J339" i="13" s="1"/>
  <c r="I338" i="13"/>
  <c r="H338" i="13"/>
  <c r="I337" i="13"/>
  <c r="H337" i="13"/>
  <c r="I336" i="13"/>
  <c r="H336" i="13"/>
  <c r="K336" i="13" s="1"/>
  <c r="I335" i="13"/>
  <c r="H335" i="13"/>
  <c r="I334" i="13"/>
  <c r="H334" i="13"/>
  <c r="I333" i="13"/>
  <c r="H333" i="13"/>
  <c r="I332" i="13"/>
  <c r="H332" i="13"/>
  <c r="K332" i="13" s="1"/>
  <c r="I331" i="13"/>
  <c r="K331" i="13" s="1"/>
  <c r="H331" i="13"/>
  <c r="I330" i="13"/>
  <c r="H330" i="13"/>
  <c r="I329" i="13"/>
  <c r="H329" i="13"/>
  <c r="J329" i="13" s="1"/>
  <c r="K328" i="13"/>
  <c r="J328" i="13"/>
  <c r="I328" i="13"/>
  <c r="H328" i="13"/>
  <c r="I327" i="13"/>
  <c r="H327" i="13"/>
  <c r="I326" i="13"/>
  <c r="H326" i="13"/>
  <c r="I325" i="13"/>
  <c r="H325" i="13"/>
  <c r="J325" i="13" s="1"/>
  <c r="I324" i="13"/>
  <c r="H324" i="13"/>
  <c r="J324" i="13" s="1"/>
  <c r="I323" i="13"/>
  <c r="K323" i="13" s="1"/>
  <c r="H323" i="13"/>
  <c r="I322" i="13"/>
  <c r="H322" i="13"/>
  <c r="I321" i="13"/>
  <c r="H321" i="13"/>
  <c r="I320" i="13"/>
  <c r="K320" i="13" s="1"/>
  <c r="H320" i="13"/>
  <c r="I319" i="13"/>
  <c r="H319" i="13"/>
  <c r="I318" i="13"/>
  <c r="H318" i="13"/>
  <c r="K318" i="13" s="1"/>
  <c r="I317" i="13"/>
  <c r="H317" i="13"/>
  <c r="J317" i="13" s="1"/>
  <c r="I316" i="13"/>
  <c r="H316" i="13"/>
  <c r="I315" i="13"/>
  <c r="H315" i="13"/>
  <c r="I314" i="13"/>
  <c r="H314" i="13"/>
  <c r="I313" i="13"/>
  <c r="H313" i="13"/>
  <c r="I312" i="13"/>
  <c r="H312" i="13"/>
  <c r="I311" i="13"/>
  <c r="H311" i="13"/>
  <c r="I310" i="13"/>
  <c r="H310" i="13"/>
  <c r="K310" i="13" s="1"/>
  <c r="I309" i="13"/>
  <c r="H309" i="13"/>
  <c r="J309" i="13" s="1"/>
  <c r="I308" i="13"/>
  <c r="H308" i="13"/>
  <c r="I307" i="13"/>
  <c r="K307" i="13" s="1"/>
  <c r="H307" i="13"/>
  <c r="I306" i="13"/>
  <c r="H306" i="13"/>
  <c r="K305" i="13"/>
  <c r="I305" i="13"/>
  <c r="H305" i="13"/>
  <c r="J305" i="13" s="1"/>
  <c r="K304" i="13"/>
  <c r="I304" i="13"/>
  <c r="H304" i="13"/>
  <c r="J304" i="13" s="1"/>
  <c r="I303" i="13"/>
  <c r="H303" i="13"/>
  <c r="K302" i="13"/>
  <c r="I302" i="13"/>
  <c r="J302" i="13" s="1"/>
  <c r="H302" i="13"/>
  <c r="I301" i="13"/>
  <c r="H301" i="13"/>
  <c r="I300" i="13"/>
  <c r="J300" i="13" s="1"/>
  <c r="H300" i="13"/>
  <c r="I299" i="13"/>
  <c r="H299" i="13"/>
  <c r="I298" i="13"/>
  <c r="H298" i="13"/>
  <c r="I297" i="13"/>
  <c r="H297" i="13"/>
  <c r="K296" i="13"/>
  <c r="J296" i="13"/>
  <c r="I296" i="13"/>
  <c r="H296" i="13"/>
  <c r="I295" i="13"/>
  <c r="H295" i="13"/>
  <c r="K295" i="13" s="1"/>
  <c r="I294" i="13"/>
  <c r="H294" i="13"/>
  <c r="K293" i="13"/>
  <c r="I293" i="13"/>
  <c r="H293" i="13"/>
  <c r="I292" i="13"/>
  <c r="H292" i="13"/>
  <c r="I291" i="13"/>
  <c r="H291" i="13"/>
  <c r="I290" i="13"/>
  <c r="H290" i="13"/>
  <c r="I289" i="13"/>
  <c r="H289" i="13"/>
  <c r="K289" i="13" s="1"/>
  <c r="I288" i="13"/>
  <c r="H288" i="13"/>
  <c r="I287" i="13"/>
  <c r="H287" i="13"/>
  <c r="I286" i="13"/>
  <c r="H286" i="13"/>
  <c r="I285" i="13"/>
  <c r="H285" i="13"/>
  <c r="J285" i="13" s="1"/>
  <c r="I284" i="13"/>
  <c r="H284" i="13"/>
  <c r="I283" i="13"/>
  <c r="H283" i="13"/>
  <c r="I282" i="13"/>
  <c r="H282" i="13"/>
  <c r="K281" i="13"/>
  <c r="I281" i="13"/>
  <c r="H281" i="13"/>
  <c r="J281" i="13" s="1"/>
  <c r="I280" i="13"/>
  <c r="H280" i="13"/>
  <c r="K280" i="13" s="1"/>
  <c r="I279" i="13"/>
  <c r="H279" i="13"/>
  <c r="I278" i="13"/>
  <c r="H278" i="13"/>
  <c r="I277" i="13"/>
  <c r="H277" i="13"/>
  <c r="I276" i="13"/>
  <c r="H276" i="13"/>
  <c r="I275" i="13"/>
  <c r="H275" i="13"/>
  <c r="I274" i="13"/>
  <c r="H274" i="13"/>
  <c r="I273" i="13"/>
  <c r="H273" i="13"/>
  <c r="K273" i="13" s="1"/>
  <c r="I272" i="13"/>
  <c r="H272" i="13"/>
  <c r="I271" i="13"/>
  <c r="H271" i="13"/>
  <c r="I270" i="13"/>
  <c r="H270" i="13"/>
  <c r="I269" i="13"/>
  <c r="H269" i="13"/>
  <c r="K269" i="13" s="1"/>
  <c r="I268" i="13"/>
  <c r="H268" i="13"/>
  <c r="J268" i="13" s="1"/>
  <c r="I267" i="13"/>
  <c r="K267" i="13" s="1"/>
  <c r="H267" i="13"/>
  <c r="I266" i="13"/>
  <c r="H266" i="13"/>
  <c r="K266" i="13" s="1"/>
  <c r="K265" i="13"/>
  <c r="I265" i="13"/>
  <c r="H265" i="13"/>
  <c r="J265" i="13" s="1"/>
  <c r="I264" i="13"/>
  <c r="K264" i="13" s="1"/>
  <c r="H264" i="13"/>
  <c r="I263" i="13"/>
  <c r="H263" i="13"/>
  <c r="I262" i="13"/>
  <c r="H262" i="13"/>
  <c r="K262" i="13" s="1"/>
  <c r="I261" i="13"/>
  <c r="H261" i="13"/>
  <c r="J261" i="13" s="1"/>
  <c r="K260" i="13"/>
  <c r="J260" i="13"/>
  <c r="I260" i="13"/>
  <c r="H260" i="13"/>
  <c r="I259" i="13"/>
  <c r="H259" i="13"/>
  <c r="I258" i="13"/>
  <c r="H258" i="13"/>
  <c r="I257" i="13"/>
  <c r="H257" i="13"/>
  <c r="K256" i="13"/>
  <c r="J256" i="13"/>
  <c r="I256" i="13"/>
  <c r="H256" i="13"/>
  <c r="I255" i="13"/>
  <c r="H255" i="13"/>
  <c r="K255" i="13" s="1"/>
  <c r="I254" i="13"/>
  <c r="H254" i="13"/>
  <c r="I253" i="13"/>
  <c r="H253" i="13"/>
  <c r="I252" i="13"/>
  <c r="H252" i="13"/>
  <c r="I251" i="13"/>
  <c r="H251" i="13"/>
  <c r="I250" i="13"/>
  <c r="H250" i="13"/>
  <c r="I249" i="13"/>
  <c r="H249" i="13"/>
  <c r="I248" i="13"/>
  <c r="H248" i="13"/>
  <c r="K248" i="13" s="1"/>
  <c r="K247" i="13"/>
  <c r="I247" i="13"/>
  <c r="H247" i="13"/>
  <c r="I246" i="13"/>
  <c r="H246" i="13"/>
  <c r="I245" i="13"/>
  <c r="H245" i="13"/>
  <c r="I244" i="13"/>
  <c r="H244" i="13"/>
  <c r="K243" i="13"/>
  <c r="I243" i="13"/>
  <c r="H243" i="13"/>
  <c r="J243" i="13" s="1"/>
  <c r="I242" i="13"/>
  <c r="H242" i="13"/>
  <c r="K242" i="13" s="1"/>
  <c r="I241" i="13"/>
  <c r="H241" i="13"/>
  <c r="I240" i="13"/>
  <c r="H240" i="13"/>
  <c r="I239" i="13"/>
  <c r="H239" i="13"/>
  <c r="I238" i="13"/>
  <c r="H238" i="13"/>
  <c r="K238" i="13" s="1"/>
  <c r="I237" i="13"/>
  <c r="H237" i="13"/>
  <c r="I236" i="13"/>
  <c r="H236" i="13"/>
  <c r="I235" i="13"/>
  <c r="H235" i="13"/>
  <c r="K235" i="13" s="1"/>
  <c r="I234" i="13"/>
  <c r="H234" i="13"/>
  <c r="I233" i="13"/>
  <c r="H233" i="13"/>
  <c r="I232" i="13"/>
  <c r="H232" i="13"/>
  <c r="I231" i="13"/>
  <c r="K231" i="13" s="1"/>
  <c r="H231" i="13"/>
  <c r="I230" i="13"/>
  <c r="H230" i="13"/>
  <c r="I229" i="13"/>
  <c r="H229" i="13"/>
  <c r="J229" i="13" s="1"/>
  <c r="I228" i="13"/>
  <c r="H228" i="13"/>
  <c r="I227" i="13"/>
  <c r="H227" i="13"/>
  <c r="J226" i="13"/>
  <c r="I226" i="13"/>
  <c r="H226" i="13"/>
  <c r="I225" i="13"/>
  <c r="H225" i="13"/>
  <c r="I224" i="13"/>
  <c r="H224" i="13"/>
  <c r="I223" i="13"/>
  <c r="K223" i="13" s="1"/>
  <c r="H223" i="13"/>
  <c r="K222" i="13"/>
  <c r="J222" i="13"/>
  <c r="I222" i="13"/>
  <c r="H222" i="13"/>
  <c r="I221" i="13"/>
  <c r="H221" i="13"/>
  <c r="J221" i="13" s="1"/>
  <c r="I220" i="13"/>
  <c r="H220" i="13"/>
  <c r="I219" i="13"/>
  <c r="K219" i="13" s="1"/>
  <c r="H219" i="13"/>
  <c r="I218" i="13"/>
  <c r="H218" i="13"/>
  <c r="I217" i="13"/>
  <c r="K217" i="13" s="1"/>
  <c r="H217" i="13"/>
  <c r="I216" i="13"/>
  <c r="H216" i="13"/>
  <c r="I215" i="13"/>
  <c r="H215" i="13"/>
  <c r="K215" i="13" s="1"/>
  <c r="I214" i="13"/>
  <c r="H214" i="13"/>
  <c r="K213" i="13"/>
  <c r="I213" i="13"/>
  <c r="H213" i="13"/>
  <c r="I212" i="13"/>
  <c r="H212" i="13"/>
  <c r="K212" i="13" s="1"/>
  <c r="I211" i="13"/>
  <c r="H211" i="13"/>
  <c r="I210" i="13"/>
  <c r="J210" i="13" s="1"/>
  <c r="H210" i="13"/>
  <c r="K209" i="13"/>
  <c r="I209" i="13"/>
  <c r="H209" i="13"/>
  <c r="J209" i="13" s="1"/>
  <c r="I208" i="13"/>
  <c r="H208" i="13"/>
  <c r="I207" i="13"/>
  <c r="H207" i="13"/>
  <c r="I206" i="13"/>
  <c r="H206" i="13"/>
  <c r="I205" i="13"/>
  <c r="H205" i="13"/>
  <c r="I204" i="13"/>
  <c r="H204" i="13"/>
  <c r="K204" i="13" s="1"/>
  <c r="I203" i="13"/>
  <c r="H203" i="13"/>
  <c r="I202" i="13"/>
  <c r="H202" i="13"/>
  <c r="I201" i="13"/>
  <c r="H201" i="13"/>
  <c r="I200" i="13"/>
  <c r="H200" i="13"/>
  <c r="K199" i="13"/>
  <c r="I199" i="13"/>
  <c r="H199" i="13"/>
  <c r="J199" i="13" s="1"/>
  <c r="I198" i="13"/>
  <c r="H198" i="13"/>
  <c r="K198" i="13" s="1"/>
  <c r="I197" i="13"/>
  <c r="H197" i="13"/>
  <c r="K196" i="13"/>
  <c r="I196" i="13"/>
  <c r="H196" i="13"/>
  <c r="J196" i="13" s="1"/>
  <c r="I195" i="13"/>
  <c r="H195" i="13"/>
  <c r="I194" i="13"/>
  <c r="H194" i="13"/>
  <c r="K194" i="13" s="1"/>
  <c r="I193" i="13"/>
  <c r="H193" i="13"/>
  <c r="J193" i="13" s="1"/>
  <c r="I192" i="13"/>
  <c r="H192" i="13"/>
  <c r="I191" i="13"/>
  <c r="H191" i="13"/>
  <c r="I190" i="13"/>
  <c r="H190" i="13"/>
  <c r="I189" i="13"/>
  <c r="H189" i="13"/>
  <c r="I188" i="13"/>
  <c r="H188" i="13"/>
  <c r="K188" i="13" s="1"/>
  <c r="I187" i="13"/>
  <c r="H187" i="13"/>
  <c r="I186" i="13"/>
  <c r="H186" i="13"/>
  <c r="K185" i="13"/>
  <c r="I185" i="13"/>
  <c r="H185" i="13"/>
  <c r="J185" i="13" s="1"/>
  <c r="I184" i="13"/>
  <c r="H184" i="13"/>
  <c r="I183" i="13"/>
  <c r="H183" i="13"/>
  <c r="I182" i="13"/>
  <c r="H182" i="13"/>
  <c r="K182" i="13" s="1"/>
  <c r="I181" i="13"/>
  <c r="H181" i="13"/>
  <c r="K180" i="13"/>
  <c r="J180" i="13"/>
  <c r="I180" i="13"/>
  <c r="H180" i="13"/>
  <c r="I179" i="13"/>
  <c r="H179" i="13"/>
  <c r="I178" i="13"/>
  <c r="H178" i="13"/>
  <c r="K178" i="13" s="1"/>
  <c r="I177" i="13"/>
  <c r="H177" i="13"/>
  <c r="J177" i="13" s="1"/>
  <c r="I176" i="13"/>
  <c r="H176" i="13"/>
  <c r="I175" i="13"/>
  <c r="H175" i="13"/>
  <c r="I174" i="13"/>
  <c r="H174" i="13"/>
  <c r="I173" i="13"/>
  <c r="H173" i="13"/>
  <c r="J173" i="13" s="1"/>
  <c r="K172" i="13"/>
  <c r="J172" i="13"/>
  <c r="I172" i="13"/>
  <c r="H172" i="13"/>
  <c r="I171" i="13"/>
  <c r="H171" i="13"/>
  <c r="I170" i="13"/>
  <c r="H170" i="13"/>
  <c r="K169" i="13"/>
  <c r="I169" i="13"/>
  <c r="H169" i="13"/>
  <c r="I168" i="13"/>
  <c r="H168" i="13"/>
  <c r="I167" i="13"/>
  <c r="H167" i="13"/>
  <c r="I166" i="13"/>
  <c r="H166" i="13"/>
  <c r="K166" i="13" s="1"/>
  <c r="I165" i="13"/>
  <c r="H165" i="13"/>
  <c r="K164" i="13"/>
  <c r="I164" i="13"/>
  <c r="H164" i="13"/>
  <c r="J164" i="13" s="1"/>
  <c r="I163" i="13"/>
  <c r="H163" i="13"/>
  <c r="K162" i="13"/>
  <c r="J162" i="13"/>
  <c r="I162" i="13"/>
  <c r="H162" i="13"/>
  <c r="I161" i="13"/>
  <c r="H161" i="13"/>
  <c r="I160" i="13"/>
  <c r="H160" i="13"/>
  <c r="I159" i="13"/>
  <c r="K159" i="13" s="1"/>
  <c r="H159" i="13"/>
  <c r="I158" i="13"/>
  <c r="H158" i="13"/>
  <c r="K158" i="13" s="1"/>
  <c r="I157" i="13"/>
  <c r="H157" i="13"/>
  <c r="J157" i="13" s="1"/>
  <c r="I156" i="13"/>
  <c r="H156" i="13"/>
  <c r="I155" i="13"/>
  <c r="H155" i="13"/>
  <c r="I154" i="13"/>
  <c r="H154" i="13"/>
  <c r="I153" i="13"/>
  <c r="H153" i="13"/>
  <c r="I152" i="13"/>
  <c r="H152" i="13"/>
  <c r="I151" i="13"/>
  <c r="H151" i="13"/>
  <c r="I150" i="13"/>
  <c r="H150" i="13"/>
  <c r="K150" i="13" s="1"/>
  <c r="I149" i="13"/>
  <c r="H149" i="13"/>
  <c r="I148" i="13"/>
  <c r="H148" i="13"/>
  <c r="I147" i="13"/>
  <c r="H147" i="13"/>
  <c r="K146" i="13"/>
  <c r="J146" i="13"/>
  <c r="I146" i="13"/>
  <c r="H146" i="13"/>
  <c r="I145" i="13"/>
  <c r="H145" i="13"/>
  <c r="I144" i="13"/>
  <c r="H144" i="13"/>
  <c r="I143" i="13"/>
  <c r="K143" i="13" s="1"/>
  <c r="H143" i="13"/>
  <c r="I142" i="13"/>
  <c r="H142" i="13"/>
  <c r="K142" i="13" s="1"/>
  <c r="I141" i="13"/>
  <c r="J141" i="13" s="1"/>
  <c r="H141" i="13"/>
  <c r="I140" i="13"/>
  <c r="J140" i="13" s="1"/>
  <c r="H140" i="13"/>
  <c r="I139" i="13"/>
  <c r="H139" i="13"/>
  <c r="I138" i="13"/>
  <c r="H138" i="13"/>
  <c r="I137" i="13"/>
  <c r="H137" i="13"/>
  <c r="J137" i="13" s="1"/>
  <c r="I136" i="13"/>
  <c r="H136" i="13"/>
  <c r="I135" i="13"/>
  <c r="H135" i="13"/>
  <c r="I134" i="13"/>
  <c r="H134" i="13"/>
  <c r="K134" i="13" s="1"/>
  <c r="I133" i="13"/>
  <c r="H133" i="13"/>
  <c r="I132" i="13"/>
  <c r="H132" i="13"/>
  <c r="I131" i="13"/>
  <c r="H131" i="13"/>
  <c r="K130" i="13"/>
  <c r="J130" i="13"/>
  <c r="I130" i="13"/>
  <c r="H130" i="13"/>
  <c r="I129" i="13"/>
  <c r="H129" i="13"/>
  <c r="I128" i="13"/>
  <c r="H128" i="13"/>
  <c r="I127" i="13"/>
  <c r="K127" i="13" s="1"/>
  <c r="H127" i="13"/>
  <c r="I126" i="13"/>
  <c r="H126" i="13"/>
  <c r="K126" i="13" s="1"/>
  <c r="I125" i="13"/>
  <c r="H125" i="13"/>
  <c r="K124" i="13"/>
  <c r="J124" i="13"/>
  <c r="I124" i="13"/>
  <c r="H124" i="13"/>
  <c r="I123" i="13"/>
  <c r="H123" i="13"/>
  <c r="I122" i="13"/>
  <c r="H122" i="13"/>
  <c r="K121" i="13"/>
  <c r="I121" i="13"/>
  <c r="H121" i="13"/>
  <c r="I120" i="13"/>
  <c r="H120" i="13"/>
  <c r="I119" i="13"/>
  <c r="H119" i="13"/>
  <c r="I118" i="13"/>
  <c r="H118" i="13"/>
  <c r="K118" i="13" s="1"/>
  <c r="I117" i="13"/>
  <c r="H117" i="13"/>
  <c r="I116" i="13"/>
  <c r="H116" i="13"/>
  <c r="I115" i="13"/>
  <c r="H115" i="13"/>
  <c r="I114" i="13"/>
  <c r="H114" i="13"/>
  <c r="I113" i="13"/>
  <c r="H113" i="13"/>
  <c r="I112" i="13"/>
  <c r="H112" i="13"/>
  <c r="I111" i="13"/>
  <c r="H111" i="13"/>
  <c r="I110" i="13"/>
  <c r="H110" i="13"/>
  <c r="I109" i="13"/>
  <c r="H109" i="13"/>
  <c r="I108" i="13"/>
  <c r="H108" i="13"/>
  <c r="J108" i="13" s="1"/>
  <c r="I107" i="13"/>
  <c r="H107" i="13"/>
  <c r="I106" i="13"/>
  <c r="H106" i="13"/>
  <c r="I105" i="13"/>
  <c r="H105" i="13"/>
  <c r="J105" i="13" s="1"/>
  <c r="I104" i="13"/>
  <c r="H104" i="13"/>
  <c r="I103" i="13"/>
  <c r="H103" i="13"/>
  <c r="I102" i="13"/>
  <c r="H102" i="13"/>
  <c r="I101" i="13"/>
  <c r="H101" i="13"/>
  <c r="J101" i="13" s="1"/>
  <c r="K100" i="13"/>
  <c r="I100" i="13"/>
  <c r="H100" i="13"/>
  <c r="J100" i="13" s="1"/>
  <c r="I99" i="13"/>
  <c r="H99" i="13"/>
  <c r="I98" i="13"/>
  <c r="K98" i="13" s="1"/>
  <c r="H98" i="13"/>
  <c r="I97" i="13"/>
  <c r="H97" i="13"/>
  <c r="I96" i="13"/>
  <c r="H96" i="13"/>
  <c r="K95" i="13"/>
  <c r="J95" i="13"/>
  <c r="I95" i="13"/>
  <c r="H95" i="13"/>
  <c r="I94" i="13"/>
  <c r="H94" i="13"/>
  <c r="I93" i="13"/>
  <c r="H93" i="13"/>
  <c r="K92" i="13"/>
  <c r="J92" i="13"/>
  <c r="I92" i="13"/>
  <c r="H92" i="13"/>
  <c r="I91" i="13"/>
  <c r="H91" i="13"/>
  <c r="I90" i="13"/>
  <c r="H90" i="13"/>
  <c r="I89" i="13"/>
  <c r="K89" i="13" s="1"/>
  <c r="H89" i="13"/>
  <c r="I88" i="13"/>
  <c r="H88" i="13"/>
  <c r="J88" i="13" s="1"/>
  <c r="I87" i="13"/>
  <c r="J87" i="13" s="1"/>
  <c r="H87" i="13"/>
  <c r="I86" i="13"/>
  <c r="H86" i="13"/>
  <c r="I85" i="13"/>
  <c r="H85" i="13"/>
  <c r="K84" i="13"/>
  <c r="J84" i="13"/>
  <c r="I84" i="13"/>
  <c r="H84" i="13"/>
  <c r="I83" i="13"/>
  <c r="H83" i="13"/>
  <c r="I82" i="13"/>
  <c r="H82" i="13"/>
  <c r="I81" i="13"/>
  <c r="K81" i="13" s="1"/>
  <c r="H81" i="13"/>
  <c r="I80" i="13"/>
  <c r="H80" i="13"/>
  <c r="I79" i="13"/>
  <c r="H79" i="13"/>
  <c r="I78" i="13"/>
  <c r="H78" i="13"/>
  <c r="K77" i="13"/>
  <c r="J77" i="13"/>
  <c r="I77" i="13"/>
  <c r="H77" i="13"/>
  <c r="I76" i="13"/>
  <c r="H76" i="13"/>
  <c r="J76" i="13" s="1"/>
  <c r="I75" i="13"/>
  <c r="H75" i="13"/>
  <c r="I74" i="13"/>
  <c r="H74" i="13"/>
  <c r="I73" i="13"/>
  <c r="H73" i="13"/>
  <c r="J73" i="13" s="1"/>
  <c r="I72" i="13"/>
  <c r="H72" i="13"/>
  <c r="K72" i="13" s="1"/>
  <c r="K71" i="13"/>
  <c r="I71" i="13"/>
  <c r="H71" i="13"/>
  <c r="J71" i="13" s="1"/>
  <c r="I70" i="13"/>
  <c r="H70" i="13"/>
  <c r="I69" i="13"/>
  <c r="H69" i="13"/>
  <c r="K68" i="13"/>
  <c r="I68" i="13"/>
  <c r="H68" i="13"/>
  <c r="J68" i="13" s="1"/>
  <c r="I67" i="13"/>
  <c r="H67" i="13"/>
  <c r="I66" i="13"/>
  <c r="H66" i="13"/>
  <c r="K65" i="13"/>
  <c r="I65" i="13"/>
  <c r="H65" i="13"/>
  <c r="J65" i="13" s="1"/>
  <c r="I64" i="13"/>
  <c r="H64" i="13"/>
  <c r="J64" i="13" s="1"/>
  <c r="I63" i="13"/>
  <c r="H63" i="13"/>
  <c r="I62" i="13"/>
  <c r="H62" i="13"/>
  <c r="I61" i="13"/>
  <c r="H61" i="13"/>
  <c r="I60" i="13"/>
  <c r="H60" i="13"/>
  <c r="J60" i="13" s="1"/>
  <c r="I59" i="13"/>
  <c r="H59" i="13"/>
  <c r="I58" i="13"/>
  <c r="H58" i="13"/>
  <c r="I57" i="13"/>
  <c r="H57" i="13"/>
  <c r="J57" i="13" s="1"/>
  <c r="J56" i="13"/>
  <c r="I56" i="13"/>
  <c r="H56" i="13"/>
  <c r="I55" i="13"/>
  <c r="H55" i="13"/>
  <c r="K55" i="13" s="1"/>
  <c r="I54" i="13"/>
  <c r="H54" i="13"/>
  <c r="I53" i="13"/>
  <c r="H53" i="13"/>
  <c r="K53" i="13" s="1"/>
  <c r="I52" i="13"/>
  <c r="H52" i="13"/>
  <c r="K52" i="13" s="1"/>
  <c r="I51" i="13"/>
  <c r="H51" i="13"/>
  <c r="I50" i="13"/>
  <c r="H50" i="13"/>
  <c r="K49" i="13"/>
  <c r="I49" i="13"/>
  <c r="H49" i="13"/>
  <c r="J49" i="13" s="1"/>
  <c r="I48" i="13"/>
  <c r="J48" i="13" s="1"/>
  <c r="H48" i="13"/>
  <c r="I47" i="13"/>
  <c r="H47" i="13"/>
  <c r="I46" i="13"/>
  <c r="H46" i="13"/>
  <c r="I45" i="13"/>
  <c r="J45" i="13" s="1"/>
  <c r="H45" i="13"/>
  <c r="I44" i="13"/>
  <c r="J44" i="13" s="1"/>
  <c r="H44" i="13"/>
  <c r="I43" i="13"/>
  <c r="H43" i="13"/>
  <c r="I42" i="13"/>
  <c r="H42" i="13"/>
  <c r="I41" i="13"/>
  <c r="H41" i="13"/>
  <c r="I40" i="13"/>
  <c r="H40" i="13"/>
  <c r="I39" i="13"/>
  <c r="H39" i="13"/>
  <c r="I38" i="13"/>
  <c r="H38" i="13"/>
  <c r="I37" i="13"/>
  <c r="H37" i="13"/>
  <c r="I36" i="13"/>
  <c r="K36" i="13" s="1"/>
  <c r="H36" i="13"/>
  <c r="I35" i="13"/>
  <c r="H35" i="13"/>
  <c r="K34" i="13"/>
  <c r="J34" i="13"/>
  <c r="I34" i="13"/>
  <c r="H34" i="13"/>
  <c r="K33" i="13"/>
  <c r="I33" i="13"/>
  <c r="H33" i="13"/>
  <c r="J33" i="13" s="1"/>
  <c r="I32" i="13"/>
  <c r="H32" i="13"/>
  <c r="J31" i="13"/>
  <c r="I31" i="13"/>
  <c r="K31" i="13" s="1"/>
  <c r="H31" i="13"/>
  <c r="I30" i="13"/>
  <c r="H30" i="13"/>
  <c r="I29" i="13"/>
  <c r="H29" i="13"/>
  <c r="K28" i="13"/>
  <c r="J28" i="13"/>
  <c r="I28" i="13"/>
  <c r="H28" i="13"/>
  <c r="I27" i="13"/>
  <c r="H27" i="13"/>
  <c r="I26" i="13"/>
  <c r="H26" i="13"/>
  <c r="K26" i="13" s="1"/>
  <c r="I25" i="13"/>
  <c r="K25" i="13" s="1"/>
  <c r="H25" i="13"/>
  <c r="I24" i="13"/>
  <c r="H24" i="13"/>
  <c r="I23" i="13"/>
  <c r="H23" i="13"/>
  <c r="I22" i="13"/>
  <c r="H22" i="13"/>
  <c r="I21" i="13"/>
  <c r="J21" i="13" s="1"/>
  <c r="H21" i="13"/>
  <c r="I20" i="13"/>
  <c r="H20" i="13"/>
  <c r="J20" i="13" s="1"/>
  <c r="I19" i="13"/>
  <c r="H19" i="13"/>
  <c r="I18" i="13"/>
  <c r="H18" i="13"/>
  <c r="K17" i="13"/>
  <c r="I17" i="13"/>
  <c r="H17" i="13"/>
  <c r="J17" i="13" s="1"/>
  <c r="I16" i="13"/>
  <c r="H16" i="13"/>
  <c r="I15" i="13"/>
  <c r="H15" i="13"/>
  <c r="K15" i="13" s="1"/>
  <c r="I14" i="13"/>
  <c r="H14" i="13"/>
  <c r="I13" i="13"/>
  <c r="H13" i="13"/>
  <c r="K13" i="13" s="1"/>
  <c r="I12" i="13"/>
  <c r="H12" i="13"/>
  <c r="I11" i="13"/>
  <c r="H11" i="13"/>
  <c r="I10" i="13"/>
  <c r="H10" i="13"/>
  <c r="K10" i="13" s="1"/>
  <c r="I9" i="13"/>
  <c r="K9" i="13" s="1"/>
  <c r="H9" i="13"/>
  <c r="I8" i="13"/>
  <c r="H8" i="13"/>
  <c r="K8" i="13" s="1"/>
  <c r="I7" i="13"/>
  <c r="H7" i="13"/>
  <c r="I6" i="13"/>
  <c r="H6" i="13"/>
  <c r="I5" i="13"/>
  <c r="K5" i="13" s="1"/>
  <c r="H5" i="13"/>
  <c r="I4" i="13"/>
  <c r="H4" i="13"/>
  <c r="K4" i="13" s="1"/>
  <c r="I3" i="13"/>
  <c r="H3" i="13"/>
  <c r="I1002" i="12"/>
  <c r="K1002" i="12" s="1"/>
  <c r="H1002" i="12"/>
  <c r="I1001" i="12"/>
  <c r="H1001" i="12"/>
  <c r="I1000" i="12"/>
  <c r="H1000" i="12"/>
  <c r="I999" i="12"/>
  <c r="H999" i="12"/>
  <c r="I998" i="12"/>
  <c r="H998" i="12"/>
  <c r="I997" i="12"/>
  <c r="H997" i="12"/>
  <c r="K996" i="12"/>
  <c r="J996" i="12"/>
  <c r="I996" i="12"/>
  <c r="H996" i="12"/>
  <c r="I995" i="12"/>
  <c r="H995" i="12"/>
  <c r="I994" i="12"/>
  <c r="H994" i="12"/>
  <c r="J994" i="12" s="1"/>
  <c r="I993" i="12"/>
  <c r="H993" i="12"/>
  <c r="I992" i="12"/>
  <c r="H992" i="12"/>
  <c r="K992" i="12" s="1"/>
  <c r="I991" i="12"/>
  <c r="K991" i="12" s="1"/>
  <c r="H991" i="12"/>
  <c r="I990" i="12"/>
  <c r="H990" i="12"/>
  <c r="I989" i="12"/>
  <c r="H989" i="12"/>
  <c r="K989" i="12" s="1"/>
  <c r="I988" i="12"/>
  <c r="H988" i="12"/>
  <c r="I987" i="12"/>
  <c r="H987" i="12"/>
  <c r="J987" i="12" s="1"/>
  <c r="I986" i="12"/>
  <c r="H986" i="12"/>
  <c r="K986" i="12" s="1"/>
  <c r="I985" i="12"/>
  <c r="H985" i="12"/>
  <c r="J984" i="12"/>
  <c r="I984" i="12"/>
  <c r="H984" i="12"/>
  <c r="I983" i="12"/>
  <c r="K983" i="12" s="1"/>
  <c r="H983" i="12"/>
  <c r="I982" i="12"/>
  <c r="H982" i="12"/>
  <c r="K981" i="12"/>
  <c r="J981" i="12"/>
  <c r="I981" i="12"/>
  <c r="H981" i="12"/>
  <c r="I980" i="12"/>
  <c r="H980" i="12"/>
  <c r="I979" i="12"/>
  <c r="H979" i="12"/>
  <c r="K978" i="12"/>
  <c r="J978" i="12"/>
  <c r="I978" i="12"/>
  <c r="H978" i="12"/>
  <c r="I977" i="12"/>
  <c r="H977" i="12"/>
  <c r="I976" i="12"/>
  <c r="K976" i="12" s="1"/>
  <c r="H976" i="12"/>
  <c r="I975" i="12"/>
  <c r="K975" i="12" s="1"/>
  <c r="H975" i="12"/>
  <c r="I974" i="12"/>
  <c r="H974" i="12"/>
  <c r="I973" i="12"/>
  <c r="H973" i="12"/>
  <c r="I972" i="12"/>
  <c r="H972" i="12"/>
  <c r="K972" i="12" s="1"/>
  <c r="I971" i="12"/>
  <c r="H971" i="12"/>
  <c r="I970" i="12"/>
  <c r="H970" i="12"/>
  <c r="I969" i="12"/>
  <c r="H969" i="12"/>
  <c r="I968" i="12"/>
  <c r="H968" i="12"/>
  <c r="I967" i="12"/>
  <c r="H967" i="12"/>
  <c r="I966" i="12"/>
  <c r="H966" i="12"/>
  <c r="K965" i="12"/>
  <c r="J965" i="12"/>
  <c r="I965" i="12"/>
  <c r="H965" i="12"/>
  <c r="I964" i="12"/>
  <c r="H964" i="12"/>
  <c r="K964" i="12" s="1"/>
  <c r="I963" i="12"/>
  <c r="H963" i="12"/>
  <c r="I962" i="12"/>
  <c r="H962" i="12"/>
  <c r="I961" i="12"/>
  <c r="H961" i="12"/>
  <c r="I960" i="12"/>
  <c r="H960" i="12"/>
  <c r="K960" i="12" s="1"/>
  <c r="K959" i="12"/>
  <c r="I959" i="12"/>
  <c r="J959" i="12" s="1"/>
  <c r="H959" i="12"/>
  <c r="I958" i="12"/>
  <c r="H958" i="12"/>
  <c r="I957" i="12"/>
  <c r="K957" i="12" s="1"/>
  <c r="H957" i="12"/>
  <c r="I956" i="12"/>
  <c r="H956" i="12"/>
  <c r="I955" i="12"/>
  <c r="H955" i="12"/>
  <c r="I954" i="12"/>
  <c r="H954" i="12"/>
  <c r="K954" i="12" s="1"/>
  <c r="I953" i="12"/>
  <c r="H953" i="12"/>
  <c r="I952" i="12"/>
  <c r="H952" i="12"/>
  <c r="I951" i="12"/>
  <c r="H951" i="12"/>
  <c r="K951" i="12" s="1"/>
  <c r="I950" i="12"/>
  <c r="H950" i="12"/>
  <c r="I949" i="12"/>
  <c r="J949" i="12" s="1"/>
  <c r="H949" i="12"/>
  <c r="I948" i="12"/>
  <c r="H948" i="12"/>
  <c r="K948" i="12" s="1"/>
  <c r="I947" i="12"/>
  <c r="H947" i="12"/>
  <c r="I946" i="12"/>
  <c r="H946" i="12"/>
  <c r="K946" i="12" s="1"/>
  <c r="I945" i="12"/>
  <c r="H945" i="12"/>
  <c r="K944" i="12"/>
  <c r="I944" i="12"/>
  <c r="H944" i="12"/>
  <c r="I943" i="12"/>
  <c r="H943" i="12"/>
  <c r="K943" i="12" s="1"/>
  <c r="I942" i="12"/>
  <c r="H942" i="12"/>
  <c r="K941" i="12"/>
  <c r="J941" i="12"/>
  <c r="I941" i="12"/>
  <c r="H941" i="12"/>
  <c r="I940" i="12"/>
  <c r="H940" i="12"/>
  <c r="K940" i="12" s="1"/>
  <c r="I939" i="12"/>
  <c r="H939" i="12"/>
  <c r="K938" i="12"/>
  <c r="I938" i="12"/>
  <c r="J938" i="12" s="1"/>
  <c r="H938" i="12"/>
  <c r="I937" i="12"/>
  <c r="H937" i="12"/>
  <c r="I936" i="12"/>
  <c r="H936" i="12"/>
  <c r="I935" i="12"/>
  <c r="H935" i="12"/>
  <c r="I934" i="12"/>
  <c r="H934" i="12"/>
  <c r="I933" i="12"/>
  <c r="H933" i="12"/>
  <c r="I932" i="12"/>
  <c r="H932" i="12"/>
  <c r="K931" i="12"/>
  <c r="I931" i="12"/>
  <c r="H931" i="12"/>
  <c r="I930" i="12"/>
  <c r="H930" i="12"/>
  <c r="I929" i="12"/>
  <c r="H929" i="12"/>
  <c r="I928" i="12"/>
  <c r="H928" i="12"/>
  <c r="I927" i="12"/>
  <c r="H927" i="12"/>
  <c r="K926" i="12"/>
  <c r="J926" i="12"/>
  <c r="I926" i="12"/>
  <c r="H926" i="12"/>
  <c r="J925" i="12"/>
  <c r="I925" i="12"/>
  <c r="H925" i="12"/>
  <c r="I924" i="12"/>
  <c r="H924" i="12"/>
  <c r="I923" i="12"/>
  <c r="K923" i="12" s="1"/>
  <c r="H923" i="12"/>
  <c r="I922" i="12"/>
  <c r="H922" i="12"/>
  <c r="I921" i="12"/>
  <c r="H921" i="12"/>
  <c r="K920" i="12"/>
  <c r="I920" i="12"/>
  <c r="J920" i="12" s="1"/>
  <c r="H920" i="12"/>
  <c r="I919" i="12"/>
  <c r="H919" i="12"/>
  <c r="J918" i="12"/>
  <c r="I918" i="12"/>
  <c r="H918" i="12"/>
  <c r="I917" i="12"/>
  <c r="H917" i="12"/>
  <c r="I916" i="12"/>
  <c r="H916" i="12"/>
  <c r="I915" i="12"/>
  <c r="H915" i="12"/>
  <c r="I914" i="12"/>
  <c r="K914" i="12" s="1"/>
  <c r="H914" i="12"/>
  <c r="I913" i="12"/>
  <c r="H913" i="12"/>
  <c r="J913" i="12" s="1"/>
  <c r="K912" i="12"/>
  <c r="J912" i="12"/>
  <c r="I912" i="12"/>
  <c r="H912" i="12"/>
  <c r="I911" i="12"/>
  <c r="H911" i="12"/>
  <c r="I910" i="12"/>
  <c r="H910" i="12"/>
  <c r="I909" i="12"/>
  <c r="K909" i="12" s="1"/>
  <c r="H909" i="12"/>
  <c r="I908" i="12"/>
  <c r="H908" i="12"/>
  <c r="I907" i="12"/>
  <c r="H907" i="12"/>
  <c r="I906" i="12"/>
  <c r="H906" i="12"/>
  <c r="I905" i="12"/>
  <c r="H905" i="12"/>
  <c r="I904" i="12"/>
  <c r="H904" i="12"/>
  <c r="I903" i="12"/>
  <c r="H903" i="12"/>
  <c r="J902" i="12"/>
  <c r="I902" i="12"/>
  <c r="H902" i="12"/>
  <c r="I901" i="12"/>
  <c r="H901" i="12"/>
  <c r="K901" i="12" s="1"/>
  <c r="I900" i="12"/>
  <c r="H900" i="12"/>
  <c r="I899" i="12"/>
  <c r="K899" i="12" s="1"/>
  <c r="H899" i="12"/>
  <c r="I898" i="12"/>
  <c r="K898" i="12" s="1"/>
  <c r="H898" i="12"/>
  <c r="I897" i="12"/>
  <c r="H897" i="12"/>
  <c r="J897" i="12" s="1"/>
  <c r="I896" i="12"/>
  <c r="H896" i="12"/>
  <c r="I895" i="12"/>
  <c r="H895" i="12"/>
  <c r="I894" i="12"/>
  <c r="H894" i="12"/>
  <c r="I893" i="12"/>
  <c r="K893" i="12" s="1"/>
  <c r="H893" i="12"/>
  <c r="I892" i="12"/>
  <c r="H892" i="12"/>
  <c r="K891" i="12"/>
  <c r="J891" i="12"/>
  <c r="I891" i="12"/>
  <c r="H891" i="12"/>
  <c r="I890" i="12"/>
  <c r="K890" i="12" s="1"/>
  <c r="H890" i="12"/>
  <c r="I889" i="12"/>
  <c r="H889" i="12"/>
  <c r="K888" i="12"/>
  <c r="J888" i="12"/>
  <c r="I888" i="12"/>
  <c r="H888" i="12"/>
  <c r="I887" i="12"/>
  <c r="H887" i="12"/>
  <c r="I886" i="12"/>
  <c r="H886" i="12"/>
  <c r="K886" i="12" s="1"/>
  <c r="I885" i="12"/>
  <c r="H885" i="12"/>
  <c r="I884" i="12"/>
  <c r="H884" i="12"/>
  <c r="I883" i="12"/>
  <c r="H883" i="12"/>
  <c r="K882" i="12"/>
  <c r="J882" i="12"/>
  <c r="I882" i="12"/>
  <c r="H882" i="12"/>
  <c r="I881" i="12"/>
  <c r="H881" i="12"/>
  <c r="I880" i="12"/>
  <c r="H880" i="12"/>
  <c r="K879" i="12"/>
  <c r="J879" i="12"/>
  <c r="I879" i="12"/>
  <c r="H879" i="12"/>
  <c r="I878" i="12"/>
  <c r="H878" i="12"/>
  <c r="I877" i="12"/>
  <c r="H877" i="12"/>
  <c r="K877" i="12" s="1"/>
  <c r="K876" i="12"/>
  <c r="J876" i="12"/>
  <c r="I876" i="12"/>
  <c r="H876" i="12"/>
  <c r="I875" i="12"/>
  <c r="H875" i="12"/>
  <c r="I874" i="12"/>
  <c r="H874" i="12"/>
  <c r="I873" i="12"/>
  <c r="K873" i="12" s="1"/>
  <c r="H873" i="12"/>
  <c r="I872" i="12"/>
  <c r="H872" i="12"/>
  <c r="J871" i="12"/>
  <c r="I871" i="12"/>
  <c r="H871" i="12"/>
  <c r="K871" i="12" s="1"/>
  <c r="I870" i="12"/>
  <c r="H870" i="12"/>
  <c r="I869" i="12"/>
  <c r="H869" i="12"/>
  <c r="I868" i="12"/>
  <c r="J868" i="12" s="1"/>
  <c r="H868" i="12"/>
  <c r="I867" i="12"/>
  <c r="H867" i="12"/>
  <c r="I866" i="12"/>
  <c r="H866" i="12"/>
  <c r="I865" i="12"/>
  <c r="H865" i="12"/>
  <c r="J865" i="12" s="1"/>
  <c r="I864" i="12"/>
  <c r="H864" i="12"/>
  <c r="I863" i="12"/>
  <c r="H863" i="12"/>
  <c r="I862" i="12"/>
  <c r="H862" i="12"/>
  <c r="I861" i="12"/>
  <c r="J861" i="12" s="1"/>
  <c r="H861" i="12"/>
  <c r="I860" i="12"/>
  <c r="H860" i="12"/>
  <c r="I859" i="12"/>
  <c r="H859" i="12"/>
  <c r="K858" i="12"/>
  <c r="J858" i="12"/>
  <c r="I858" i="12"/>
  <c r="H858" i="12"/>
  <c r="I857" i="12"/>
  <c r="H857" i="12"/>
  <c r="K857" i="12" s="1"/>
  <c r="I856" i="12"/>
  <c r="H856" i="12"/>
  <c r="K855" i="12"/>
  <c r="J855" i="12"/>
  <c r="I855" i="12"/>
  <c r="H855" i="12"/>
  <c r="I854" i="12"/>
  <c r="H854" i="12"/>
  <c r="I853" i="12"/>
  <c r="K853" i="12" s="1"/>
  <c r="H853" i="12"/>
  <c r="J853" i="12" s="1"/>
  <c r="I852" i="12"/>
  <c r="K852" i="12" s="1"/>
  <c r="H852" i="12"/>
  <c r="I851" i="12"/>
  <c r="H851" i="12"/>
  <c r="I850" i="12"/>
  <c r="H850" i="12"/>
  <c r="I849" i="12"/>
  <c r="H849" i="12"/>
  <c r="K849" i="12" s="1"/>
  <c r="I848" i="12"/>
  <c r="J848" i="12" s="1"/>
  <c r="H848" i="12"/>
  <c r="I847" i="12"/>
  <c r="H847" i="12"/>
  <c r="J846" i="12"/>
  <c r="I846" i="12"/>
  <c r="H846" i="12"/>
  <c r="K846" i="12" s="1"/>
  <c r="I845" i="12"/>
  <c r="K845" i="12" s="1"/>
  <c r="H845" i="12"/>
  <c r="I844" i="12"/>
  <c r="H844" i="12"/>
  <c r="I843" i="12"/>
  <c r="H843" i="12"/>
  <c r="I842" i="12"/>
  <c r="H842" i="12"/>
  <c r="I841" i="12"/>
  <c r="H841" i="12"/>
  <c r="K841" i="12" s="1"/>
  <c r="I840" i="12"/>
  <c r="H840" i="12"/>
  <c r="I839" i="12"/>
  <c r="H839" i="12"/>
  <c r="I838" i="12"/>
  <c r="H838" i="12"/>
  <c r="I837" i="12"/>
  <c r="H837" i="12"/>
  <c r="K837" i="12" s="1"/>
  <c r="I836" i="12"/>
  <c r="H836" i="12"/>
  <c r="I835" i="12"/>
  <c r="H835" i="12"/>
  <c r="K835" i="12" s="1"/>
  <c r="I834" i="12"/>
  <c r="H834" i="12"/>
  <c r="I833" i="12"/>
  <c r="K833" i="12" s="1"/>
  <c r="H833" i="12"/>
  <c r="I832" i="12"/>
  <c r="H832" i="12"/>
  <c r="K832" i="12" s="1"/>
  <c r="I831" i="12"/>
  <c r="H831" i="12"/>
  <c r="K830" i="12"/>
  <c r="I830" i="12"/>
  <c r="J830" i="12" s="1"/>
  <c r="H830" i="12"/>
  <c r="I829" i="12"/>
  <c r="H829" i="12"/>
  <c r="I828" i="12"/>
  <c r="H828" i="12"/>
  <c r="K827" i="12"/>
  <c r="I827" i="12"/>
  <c r="J827" i="12" s="1"/>
  <c r="H827" i="12"/>
  <c r="I826" i="12"/>
  <c r="H826" i="12"/>
  <c r="I825" i="12"/>
  <c r="K825" i="12" s="1"/>
  <c r="H825" i="12"/>
  <c r="I824" i="12"/>
  <c r="H824" i="12"/>
  <c r="I823" i="12"/>
  <c r="H823" i="12"/>
  <c r="I822" i="12"/>
  <c r="K822" i="12" s="1"/>
  <c r="H822" i="12"/>
  <c r="I821" i="12"/>
  <c r="H821" i="12"/>
  <c r="I820" i="12"/>
  <c r="J820" i="12" s="1"/>
  <c r="H820" i="12"/>
  <c r="I819" i="12"/>
  <c r="H819" i="12"/>
  <c r="K819" i="12" s="1"/>
  <c r="I818" i="12"/>
  <c r="H818" i="12"/>
  <c r="I817" i="12"/>
  <c r="H817" i="12"/>
  <c r="K817" i="12" s="1"/>
  <c r="I816" i="12"/>
  <c r="H816" i="12"/>
  <c r="I815" i="12"/>
  <c r="H815" i="12"/>
  <c r="I814" i="12"/>
  <c r="H814" i="12"/>
  <c r="I813" i="12"/>
  <c r="H813" i="12"/>
  <c r="K813" i="12" s="1"/>
  <c r="J812" i="12"/>
  <c r="I812" i="12"/>
  <c r="H812" i="12"/>
  <c r="K812" i="12" s="1"/>
  <c r="I811" i="12"/>
  <c r="H811" i="12"/>
  <c r="I810" i="12"/>
  <c r="H810" i="12"/>
  <c r="I809" i="12"/>
  <c r="H809" i="12"/>
  <c r="I808" i="12"/>
  <c r="H808" i="12"/>
  <c r="K808" i="12" s="1"/>
  <c r="I807" i="12"/>
  <c r="H807" i="12"/>
  <c r="I806" i="12"/>
  <c r="H806" i="12"/>
  <c r="I805" i="12"/>
  <c r="H805" i="12"/>
  <c r="I804" i="12"/>
  <c r="H804" i="12"/>
  <c r="I803" i="12"/>
  <c r="J803" i="12" s="1"/>
  <c r="H803" i="12"/>
  <c r="I802" i="12"/>
  <c r="H802" i="12"/>
  <c r="K801" i="12"/>
  <c r="J801" i="12"/>
  <c r="I801" i="12"/>
  <c r="H801" i="12"/>
  <c r="I800" i="12"/>
  <c r="H800" i="12"/>
  <c r="I799" i="12"/>
  <c r="H799" i="12"/>
  <c r="K798" i="12"/>
  <c r="J798" i="12"/>
  <c r="I798" i="12"/>
  <c r="H798" i="12"/>
  <c r="I797" i="12"/>
  <c r="H797" i="12"/>
  <c r="I796" i="12"/>
  <c r="H796" i="12"/>
  <c r="K795" i="12"/>
  <c r="I795" i="12"/>
  <c r="J795" i="12" s="1"/>
  <c r="H795" i="12"/>
  <c r="I794" i="12"/>
  <c r="H794" i="12"/>
  <c r="I793" i="12"/>
  <c r="K793" i="12" s="1"/>
  <c r="H793" i="12"/>
  <c r="I792" i="12"/>
  <c r="H792" i="12"/>
  <c r="I791" i="12"/>
  <c r="H791" i="12"/>
  <c r="I790" i="12"/>
  <c r="K790" i="12" s="1"/>
  <c r="H790" i="12"/>
  <c r="I789" i="12"/>
  <c r="H789" i="12"/>
  <c r="I788" i="12"/>
  <c r="H788" i="12"/>
  <c r="I787" i="12"/>
  <c r="K787" i="12" s="1"/>
  <c r="H787" i="12"/>
  <c r="I786" i="12"/>
  <c r="H786" i="12"/>
  <c r="I785" i="12"/>
  <c r="H785" i="12"/>
  <c r="K785" i="12" s="1"/>
  <c r="I784" i="12"/>
  <c r="H784" i="12"/>
  <c r="I783" i="12"/>
  <c r="J783" i="12" s="1"/>
  <c r="H783" i="12"/>
  <c r="I782" i="12"/>
  <c r="H782" i="12"/>
  <c r="I781" i="12"/>
  <c r="H781" i="12"/>
  <c r="I780" i="12"/>
  <c r="K780" i="12" s="1"/>
  <c r="H780" i="12"/>
  <c r="I779" i="12"/>
  <c r="H779" i="12"/>
  <c r="K779" i="12" s="1"/>
  <c r="I778" i="12"/>
  <c r="H778" i="12"/>
  <c r="I777" i="12"/>
  <c r="H777" i="12"/>
  <c r="I776" i="12"/>
  <c r="K776" i="12" s="1"/>
  <c r="H776" i="12"/>
  <c r="I775" i="12"/>
  <c r="H775" i="12"/>
  <c r="I774" i="12"/>
  <c r="H774" i="12"/>
  <c r="K773" i="12"/>
  <c r="I773" i="12"/>
  <c r="H773" i="12"/>
  <c r="I772" i="12"/>
  <c r="J772" i="12" s="1"/>
  <c r="H772" i="12"/>
  <c r="I771" i="12"/>
  <c r="H771" i="12"/>
  <c r="I770" i="12"/>
  <c r="H770" i="12"/>
  <c r="I769" i="12"/>
  <c r="H769" i="12"/>
  <c r="I768" i="12"/>
  <c r="H768" i="12"/>
  <c r="I767" i="12"/>
  <c r="H767" i="12"/>
  <c r="K766" i="12"/>
  <c r="I766" i="12"/>
  <c r="J766" i="12" s="1"/>
  <c r="H766" i="12"/>
  <c r="I765" i="12"/>
  <c r="K765" i="12" s="1"/>
  <c r="H765" i="12"/>
  <c r="I764" i="12"/>
  <c r="J764" i="12" s="1"/>
  <c r="H764" i="12"/>
  <c r="K763" i="12"/>
  <c r="I763" i="12"/>
  <c r="H763" i="12"/>
  <c r="I762" i="12"/>
  <c r="H762" i="12"/>
  <c r="K761" i="12"/>
  <c r="I761" i="12"/>
  <c r="J761" i="12" s="1"/>
  <c r="H761" i="12"/>
  <c r="I760" i="12"/>
  <c r="H760" i="12"/>
  <c r="I759" i="12"/>
  <c r="H759" i="12"/>
  <c r="K758" i="12"/>
  <c r="J758" i="12"/>
  <c r="I758" i="12"/>
  <c r="H758" i="12"/>
  <c r="I757" i="12"/>
  <c r="K757" i="12" s="1"/>
  <c r="H757" i="12"/>
  <c r="I756" i="12"/>
  <c r="H756" i="12"/>
  <c r="K755" i="12"/>
  <c r="I755" i="12"/>
  <c r="J755" i="12" s="1"/>
  <c r="H755" i="12"/>
  <c r="I754" i="12"/>
  <c r="H754" i="12"/>
  <c r="I753" i="12"/>
  <c r="H753" i="12"/>
  <c r="I752" i="12"/>
  <c r="H752" i="12"/>
  <c r="K752" i="12" s="1"/>
  <c r="I751" i="12"/>
  <c r="H751" i="12"/>
  <c r="K750" i="12"/>
  <c r="J750" i="12"/>
  <c r="I750" i="12"/>
  <c r="H750" i="12"/>
  <c r="I749" i="12"/>
  <c r="H749" i="12"/>
  <c r="J749" i="12" s="1"/>
  <c r="J748" i="12"/>
  <c r="I748" i="12"/>
  <c r="H748" i="12"/>
  <c r="K747" i="12"/>
  <c r="I747" i="12"/>
  <c r="H747" i="12"/>
  <c r="I746" i="12"/>
  <c r="H746" i="12"/>
  <c r="K745" i="12"/>
  <c r="I745" i="12"/>
  <c r="J745" i="12" s="1"/>
  <c r="H745" i="12"/>
  <c r="J744" i="12"/>
  <c r="I744" i="12"/>
  <c r="H744" i="12"/>
  <c r="K744" i="12" s="1"/>
  <c r="I743" i="12"/>
  <c r="H743" i="12"/>
  <c r="K742" i="12"/>
  <c r="I742" i="12"/>
  <c r="H742" i="12"/>
  <c r="J742" i="12" s="1"/>
  <c r="I741" i="12"/>
  <c r="K741" i="12" s="1"/>
  <c r="H741" i="12"/>
  <c r="I740" i="12"/>
  <c r="H740" i="12"/>
  <c r="K739" i="12"/>
  <c r="I739" i="12"/>
  <c r="J739" i="12" s="1"/>
  <c r="H739" i="12"/>
  <c r="I738" i="12"/>
  <c r="H738" i="12"/>
  <c r="I737" i="12"/>
  <c r="H737" i="12"/>
  <c r="I736" i="12"/>
  <c r="H736" i="12"/>
  <c r="K736" i="12" s="1"/>
  <c r="I735" i="12"/>
  <c r="H735" i="12"/>
  <c r="I734" i="12"/>
  <c r="H734" i="12"/>
  <c r="I733" i="12"/>
  <c r="H733" i="12"/>
  <c r="J733" i="12" s="1"/>
  <c r="I732" i="12"/>
  <c r="H732" i="12"/>
  <c r="I731" i="12"/>
  <c r="J731" i="12" s="1"/>
  <c r="H731" i="12"/>
  <c r="I730" i="12"/>
  <c r="H730" i="12"/>
  <c r="I729" i="12"/>
  <c r="H729" i="12"/>
  <c r="K729" i="12" s="1"/>
  <c r="I728" i="12"/>
  <c r="H728" i="12"/>
  <c r="K728" i="12" s="1"/>
  <c r="I727" i="12"/>
  <c r="H727" i="12"/>
  <c r="I726" i="12"/>
  <c r="H726" i="12"/>
  <c r="K726" i="12" s="1"/>
  <c r="I725" i="12"/>
  <c r="H725" i="12"/>
  <c r="J725" i="12" s="1"/>
  <c r="I724" i="12"/>
  <c r="H724" i="12"/>
  <c r="J724" i="12" s="1"/>
  <c r="I723" i="12"/>
  <c r="J723" i="12" s="1"/>
  <c r="H723" i="12"/>
  <c r="I722" i="12"/>
  <c r="H722" i="12"/>
  <c r="I721" i="12"/>
  <c r="H721" i="12"/>
  <c r="K721" i="12" s="1"/>
  <c r="I720" i="12"/>
  <c r="J720" i="12" s="1"/>
  <c r="H720" i="12"/>
  <c r="I719" i="12"/>
  <c r="H719" i="12"/>
  <c r="I718" i="12"/>
  <c r="H718" i="12"/>
  <c r="K718" i="12" s="1"/>
  <c r="I717" i="12"/>
  <c r="K717" i="12" s="1"/>
  <c r="H717" i="12"/>
  <c r="I716" i="12"/>
  <c r="H716" i="12"/>
  <c r="I715" i="12"/>
  <c r="H715" i="12"/>
  <c r="K715" i="12" s="1"/>
  <c r="I714" i="12"/>
  <c r="H714" i="12"/>
  <c r="I713" i="12"/>
  <c r="H713" i="12"/>
  <c r="I712" i="12"/>
  <c r="H712" i="12"/>
  <c r="I711" i="12"/>
  <c r="H711" i="12"/>
  <c r="K710" i="12"/>
  <c r="I710" i="12"/>
  <c r="J710" i="12" s="1"/>
  <c r="H710" i="12"/>
  <c r="I709" i="12"/>
  <c r="K709" i="12" s="1"/>
  <c r="H709" i="12"/>
  <c r="I708" i="12"/>
  <c r="J708" i="12" s="1"/>
  <c r="H708" i="12"/>
  <c r="K707" i="12"/>
  <c r="I707" i="12"/>
  <c r="H707" i="12"/>
  <c r="I706" i="12"/>
  <c r="H706" i="12"/>
  <c r="K705" i="12"/>
  <c r="I705" i="12"/>
  <c r="J705" i="12" s="1"/>
  <c r="H705" i="12"/>
  <c r="I704" i="12"/>
  <c r="H704" i="12"/>
  <c r="I703" i="12"/>
  <c r="H703" i="12"/>
  <c r="K702" i="12"/>
  <c r="J702" i="12"/>
  <c r="I702" i="12"/>
  <c r="H702" i="12"/>
  <c r="I701" i="12"/>
  <c r="K701" i="12" s="1"/>
  <c r="H701" i="12"/>
  <c r="I700" i="12"/>
  <c r="H700" i="12"/>
  <c r="K699" i="12"/>
  <c r="I699" i="12"/>
  <c r="J699" i="12" s="1"/>
  <c r="H699" i="12"/>
  <c r="I698" i="12"/>
  <c r="H698" i="12"/>
  <c r="I697" i="12"/>
  <c r="H697" i="12"/>
  <c r="I696" i="12"/>
  <c r="H696" i="12"/>
  <c r="I695" i="12"/>
  <c r="H695" i="12"/>
  <c r="I694" i="12"/>
  <c r="H694" i="12"/>
  <c r="I693" i="12"/>
  <c r="K693" i="12" s="1"/>
  <c r="H693" i="12"/>
  <c r="I692" i="12"/>
  <c r="H692" i="12"/>
  <c r="I691" i="12"/>
  <c r="J691" i="12" s="1"/>
  <c r="H691" i="12"/>
  <c r="I690" i="12"/>
  <c r="H690" i="12"/>
  <c r="I689" i="12"/>
  <c r="H689" i="12"/>
  <c r="K689" i="12" s="1"/>
  <c r="I688" i="12"/>
  <c r="K688" i="12" s="1"/>
  <c r="H688" i="12"/>
  <c r="I687" i="12"/>
  <c r="K687" i="12" s="1"/>
  <c r="H687" i="12"/>
  <c r="I686" i="12"/>
  <c r="H686" i="12"/>
  <c r="I685" i="12"/>
  <c r="H685" i="12"/>
  <c r="K685" i="12" s="1"/>
  <c r="I684" i="12"/>
  <c r="H684" i="12"/>
  <c r="I683" i="12"/>
  <c r="H683" i="12"/>
  <c r="I682" i="12"/>
  <c r="H682" i="12"/>
  <c r="I681" i="12"/>
  <c r="H681" i="12"/>
  <c r="K681" i="12" s="1"/>
  <c r="I680" i="12"/>
  <c r="H680" i="12"/>
  <c r="I679" i="12"/>
  <c r="H679" i="12"/>
  <c r="I678" i="12"/>
  <c r="H678" i="12"/>
  <c r="I677" i="12"/>
  <c r="H677" i="12"/>
  <c r="J676" i="12"/>
  <c r="I676" i="12"/>
  <c r="H676" i="12"/>
  <c r="K676" i="12" s="1"/>
  <c r="K675" i="12"/>
  <c r="I675" i="12"/>
  <c r="J675" i="12" s="1"/>
  <c r="H675" i="12"/>
  <c r="I674" i="12"/>
  <c r="H674" i="12"/>
  <c r="I673" i="12"/>
  <c r="H673" i="12"/>
  <c r="K672" i="12"/>
  <c r="J672" i="12"/>
  <c r="I672" i="12"/>
  <c r="H672" i="12"/>
  <c r="I671" i="12"/>
  <c r="H671" i="12"/>
  <c r="K671" i="12" s="1"/>
  <c r="I670" i="12"/>
  <c r="H670" i="12"/>
  <c r="I669" i="12"/>
  <c r="H669" i="12"/>
  <c r="I668" i="12"/>
  <c r="H668" i="12"/>
  <c r="J668" i="12" s="1"/>
  <c r="I667" i="12"/>
  <c r="J667" i="12" s="1"/>
  <c r="H667" i="12"/>
  <c r="I666" i="12"/>
  <c r="H666" i="12"/>
  <c r="I665" i="12"/>
  <c r="H665" i="12"/>
  <c r="I664" i="12"/>
  <c r="H664" i="12"/>
  <c r="K663" i="12"/>
  <c r="I663" i="12"/>
  <c r="J663" i="12" s="1"/>
  <c r="H663" i="12"/>
  <c r="I662" i="12"/>
  <c r="H662" i="12"/>
  <c r="I661" i="12"/>
  <c r="H661" i="12"/>
  <c r="I660" i="12"/>
  <c r="H660" i="12"/>
  <c r="K660" i="12" s="1"/>
  <c r="I659" i="12"/>
  <c r="H659" i="12"/>
  <c r="K658" i="12"/>
  <c r="I658" i="12"/>
  <c r="J658" i="12" s="1"/>
  <c r="H658" i="12"/>
  <c r="I657" i="12"/>
  <c r="H657" i="12"/>
  <c r="K657" i="12" s="1"/>
  <c r="J656" i="12"/>
  <c r="I656" i="12"/>
  <c r="H656" i="12"/>
  <c r="I655" i="12"/>
  <c r="H655" i="12"/>
  <c r="K655" i="12" s="1"/>
  <c r="I654" i="12"/>
  <c r="H654" i="12"/>
  <c r="K653" i="12"/>
  <c r="J653" i="12"/>
  <c r="I653" i="12"/>
  <c r="H653" i="12"/>
  <c r="I652" i="12"/>
  <c r="H652" i="12"/>
  <c r="K652" i="12" s="1"/>
  <c r="I651" i="12"/>
  <c r="H651" i="12"/>
  <c r="K650" i="12"/>
  <c r="J650" i="12"/>
  <c r="I650" i="12"/>
  <c r="H650" i="12"/>
  <c r="I649" i="12"/>
  <c r="H649" i="12"/>
  <c r="K649" i="12" s="1"/>
  <c r="I648" i="12"/>
  <c r="H648" i="12"/>
  <c r="K647" i="12"/>
  <c r="J647" i="12"/>
  <c r="I647" i="12"/>
  <c r="H647" i="12"/>
  <c r="I646" i="12"/>
  <c r="H646" i="12"/>
  <c r="I645" i="12"/>
  <c r="H645" i="12"/>
  <c r="I644" i="12"/>
  <c r="H644" i="12"/>
  <c r="K644" i="12" s="1"/>
  <c r="I643" i="12"/>
  <c r="H643" i="12"/>
  <c r="I642" i="12"/>
  <c r="H642" i="12"/>
  <c r="K642" i="12" s="1"/>
  <c r="I641" i="12"/>
  <c r="H641" i="12"/>
  <c r="K641" i="12" s="1"/>
  <c r="I640" i="12"/>
  <c r="J640" i="12" s="1"/>
  <c r="H640" i="12"/>
  <c r="I639" i="12"/>
  <c r="H639" i="12"/>
  <c r="K639" i="12" s="1"/>
  <c r="I638" i="12"/>
  <c r="H638" i="12"/>
  <c r="I637" i="12"/>
  <c r="K637" i="12" s="1"/>
  <c r="H637" i="12"/>
  <c r="I636" i="12"/>
  <c r="H636" i="12"/>
  <c r="K636" i="12" s="1"/>
  <c r="I635" i="12"/>
  <c r="H635" i="12"/>
  <c r="I634" i="12"/>
  <c r="H634" i="12"/>
  <c r="J634" i="12" s="1"/>
  <c r="I633" i="12"/>
  <c r="H633" i="12"/>
  <c r="I632" i="12"/>
  <c r="H632" i="12"/>
  <c r="I631" i="12"/>
  <c r="H631" i="12"/>
  <c r="J631" i="12" s="1"/>
  <c r="I630" i="12"/>
  <c r="H630" i="12"/>
  <c r="I629" i="12"/>
  <c r="H629" i="12"/>
  <c r="I628" i="12"/>
  <c r="H628" i="12"/>
  <c r="I627" i="12"/>
  <c r="H627" i="12"/>
  <c r="K626" i="12"/>
  <c r="J626" i="12"/>
  <c r="I626" i="12"/>
  <c r="H626" i="12"/>
  <c r="I625" i="12"/>
  <c r="H625" i="12"/>
  <c r="I624" i="12"/>
  <c r="H624" i="12"/>
  <c r="J624" i="12" s="1"/>
  <c r="K623" i="12"/>
  <c r="I623" i="12"/>
  <c r="J623" i="12" s="1"/>
  <c r="H623" i="12"/>
  <c r="I622" i="12"/>
  <c r="H622" i="12"/>
  <c r="I621" i="12"/>
  <c r="J621" i="12" s="1"/>
  <c r="H621" i="12"/>
  <c r="I620" i="12"/>
  <c r="H620" i="12"/>
  <c r="I619" i="12"/>
  <c r="H619" i="12"/>
  <c r="I618" i="12"/>
  <c r="K618" i="12" s="1"/>
  <c r="H618" i="12"/>
  <c r="I617" i="12"/>
  <c r="H617" i="12"/>
  <c r="I616" i="12"/>
  <c r="H616" i="12"/>
  <c r="I615" i="12"/>
  <c r="K615" i="12" s="1"/>
  <c r="H615" i="12"/>
  <c r="I614" i="12"/>
  <c r="H614" i="12"/>
  <c r="I613" i="12"/>
  <c r="H613" i="12"/>
  <c r="J613" i="12" s="1"/>
  <c r="I612" i="12"/>
  <c r="H612" i="12"/>
  <c r="K612" i="12" s="1"/>
  <c r="I611" i="12"/>
  <c r="H611" i="12"/>
  <c r="I610" i="12"/>
  <c r="H610" i="12"/>
  <c r="I609" i="12"/>
  <c r="H609" i="12"/>
  <c r="J608" i="12"/>
  <c r="I608" i="12"/>
  <c r="H608" i="12"/>
  <c r="I607" i="12"/>
  <c r="H607" i="12"/>
  <c r="I606" i="12"/>
  <c r="H606" i="12"/>
  <c r="K605" i="12"/>
  <c r="I605" i="12"/>
  <c r="J605" i="12" s="1"/>
  <c r="H605" i="12"/>
  <c r="I604" i="12"/>
  <c r="H604" i="12"/>
  <c r="K604" i="12" s="1"/>
  <c r="I603" i="12"/>
  <c r="H603" i="12"/>
  <c r="K602" i="12"/>
  <c r="I602" i="12"/>
  <c r="J602" i="12" s="1"/>
  <c r="H602" i="12"/>
  <c r="I601" i="12"/>
  <c r="H601" i="12"/>
  <c r="K601" i="12" s="1"/>
  <c r="I600" i="12"/>
  <c r="H600" i="12"/>
  <c r="I599" i="12"/>
  <c r="H599" i="12"/>
  <c r="K599" i="12" s="1"/>
  <c r="I598" i="12"/>
  <c r="H598" i="12"/>
  <c r="I597" i="12"/>
  <c r="H597" i="12"/>
  <c r="I596" i="12"/>
  <c r="H596" i="12"/>
  <c r="I595" i="12"/>
  <c r="H595" i="12"/>
  <c r="I594" i="12"/>
  <c r="H594" i="12"/>
  <c r="K594" i="12" s="1"/>
  <c r="I593" i="12"/>
  <c r="H593" i="12"/>
  <c r="K593" i="12" s="1"/>
  <c r="I592" i="12"/>
  <c r="H592" i="12"/>
  <c r="I591" i="12"/>
  <c r="J591" i="12" s="1"/>
  <c r="H591" i="12"/>
  <c r="I590" i="12"/>
  <c r="H590" i="12"/>
  <c r="I589" i="12"/>
  <c r="H589" i="12"/>
  <c r="I588" i="12"/>
  <c r="H588" i="12"/>
  <c r="I587" i="12"/>
  <c r="H587" i="12"/>
  <c r="I586" i="12"/>
  <c r="K586" i="12" s="1"/>
  <c r="H586" i="12"/>
  <c r="I585" i="12"/>
  <c r="H585" i="12"/>
  <c r="I584" i="12"/>
  <c r="H584" i="12"/>
  <c r="K584" i="12" s="1"/>
  <c r="I583" i="12"/>
  <c r="H583" i="12"/>
  <c r="I582" i="12"/>
  <c r="H582" i="12"/>
  <c r="I581" i="12"/>
  <c r="H581" i="12"/>
  <c r="I580" i="12"/>
  <c r="H580" i="12"/>
  <c r="I579" i="12"/>
  <c r="J579" i="12" s="1"/>
  <c r="H579" i="12"/>
  <c r="I578" i="12"/>
  <c r="H578" i="12"/>
  <c r="K578" i="12" s="1"/>
  <c r="I577" i="12"/>
  <c r="H577" i="12"/>
  <c r="I576" i="12"/>
  <c r="H576" i="12"/>
  <c r="I575" i="12"/>
  <c r="H575" i="12"/>
  <c r="I574" i="12"/>
  <c r="H574" i="12"/>
  <c r="J574" i="12" s="1"/>
  <c r="I573" i="12"/>
  <c r="H573" i="12"/>
  <c r="I572" i="12"/>
  <c r="H572" i="12"/>
  <c r="I571" i="12"/>
  <c r="H571" i="12"/>
  <c r="K571" i="12" s="1"/>
  <c r="I570" i="12"/>
  <c r="H570" i="12"/>
  <c r="J570" i="12" s="1"/>
  <c r="I569" i="12"/>
  <c r="H569" i="12"/>
  <c r="I568" i="12"/>
  <c r="H568" i="12"/>
  <c r="I567" i="12"/>
  <c r="K567" i="12" s="1"/>
  <c r="H567" i="12"/>
  <c r="I566" i="12"/>
  <c r="H566" i="12"/>
  <c r="K566" i="12" s="1"/>
  <c r="I565" i="12"/>
  <c r="H565" i="12"/>
  <c r="I564" i="12"/>
  <c r="H564" i="12"/>
  <c r="I563" i="12"/>
  <c r="H563" i="12"/>
  <c r="K563" i="12" s="1"/>
  <c r="K562" i="12"/>
  <c r="J562" i="12"/>
  <c r="I562" i="12"/>
  <c r="H562" i="12"/>
  <c r="I561" i="12"/>
  <c r="H561" i="12"/>
  <c r="I560" i="12"/>
  <c r="H560" i="12"/>
  <c r="K560" i="12" s="1"/>
  <c r="I559" i="12"/>
  <c r="H559" i="12"/>
  <c r="I558" i="12"/>
  <c r="J558" i="12" s="1"/>
  <c r="H558" i="12"/>
  <c r="I557" i="12"/>
  <c r="H557" i="12"/>
  <c r="I556" i="12"/>
  <c r="H556" i="12"/>
  <c r="I555" i="12"/>
  <c r="H555" i="12"/>
  <c r="I554" i="12"/>
  <c r="H554" i="12"/>
  <c r="I553" i="12"/>
  <c r="H553" i="12"/>
  <c r="J553" i="12" s="1"/>
  <c r="I552" i="12"/>
  <c r="H552" i="12"/>
  <c r="J552" i="12" s="1"/>
  <c r="I551" i="12"/>
  <c r="H551" i="12"/>
  <c r="J551" i="12" s="1"/>
  <c r="I550" i="12"/>
  <c r="H550" i="12"/>
  <c r="I549" i="12"/>
  <c r="H549" i="12"/>
  <c r="I548" i="12"/>
  <c r="J548" i="12" s="1"/>
  <c r="H548" i="12"/>
  <c r="I547" i="12"/>
  <c r="H547" i="12"/>
  <c r="K547" i="12" s="1"/>
  <c r="I546" i="12"/>
  <c r="H546" i="12"/>
  <c r="I545" i="12"/>
  <c r="H545" i="12"/>
  <c r="I544" i="12"/>
  <c r="H544" i="12"/>
  <c r="I543" i="12"/>
  <c r="J543" i="12" s="1"/>
  <c r="H543" i="12"/>
  <c r="I542" i="12"/>
  <c r="J542" i="12" s="1"/>
  <c r="H542" i="12"/>
  <c r="I541" i="12"/>
  <c r="H541" i="12"/>
  <c r="I540" i="12"/>
  <c r="H540" i="12"/>
  <c r="I539" i="12"/>
  <c r="H539" i="12"/>
  <c r="K539" i="12" s="1"/>
  <c r="I538" i="12"/>
  <c r="H538" i="12"/>
  <c r="I537" i="12"/>
  <c r="H537" i="12"/>
  <c r="J537" i="12" s="1"/>
  <c r="I536" i="12"/>
  <c r="H536" i="12"/>
  <c r="J536" i="12" s="1"/>
  <c r="I535" i="12"/>
  <c r="H535" i="12"/>
  <c r="J535" i="12" s="1"/>
  <c r="I534" i="12"/>
  <c r="J534" i="12" s="1"/>
  <c r="H534" i="12"/>
  <c r="I533" i="12"/>
  <c r="H533" i="12"/>
  <c r="I532" i="12"/>
  <c r="H532" i="12"/>
  <c r="K532" i="12" s="1"/>
  <c r="I531" i="12"/>
  <c r="H531" i="12"/>
  <c r="I530" i="12"/>
  <c r="H530" i="12"/>
  <c r="I529" i="12"/>
  <c r="H529" i="12"/>
  <c r="I528" i="12"/>
  <c r="H528" i="12"/>
  <c r="I527" i="12"/>
  <c r="J527" i="12" s="1"/>
  <c r="H527" i="12"/>
  <c r="K526" i="12"/>
  <c r="I526" i="12"/>
  <c r="J526" i="12" s="1"/>
  <c r="H526" i="12"/>
  <c r="I525" i="12"/>
  <c r="H525" i="12"/>
  <c r="I524" i="12"/>
  <c r="H524" i="12"/>
  <c r="J523" i="12"/>
  <c r="I523" i="12"/>
  <c r="H523" i="12"/>
  <c r="I522" i="12"/>
  <c r="H522" i="12"/>
  <c r="I521" i="12"/>
  <c r="H521" i="12"/>
  <c r="K520" i="12"/>
  <c r="I520" i="12"/>
  <c r="H520" i="12"/>
  <c r="I519" i="12"/>
  <c r="H519" i="12"/>
  <c r="I518" i="12"/>
  <c r="H518" i="12"/>
  <c r="I517" i="12"/>
  <c r="H517" i="12"/>
  <c r="I516" i="12"/>
  <c r="H516" i="12"/>
  <c r="K516" i="12" s="1"/>
  <c r="I515" i="12"/>
  <c r="H515" i="12"/>
  <c r="K515" i="12" s="1"/>
  <c r="I514" i="12"/>
  <c r="H514" i="12"/>
  <c r="I513" i="12"/>
  <c r="H513" i="12"/>
  <c r="I512" i="12"/>
  <c r="H512" i="12"/>
  <c r="I511" i="12"/>
  <c r="H511" i="12"/>
  <c r="K510" i="12"/>
  <c r="I510" i="12"/>
  <c r="J510" i="12" s="1"/>
  <c r="H510" i="12"/>
  <c r="I509" i="12"/>
  <c r="H509" i="12"/>
  <c r="I508" i="12"/>
  <c r="H508" i="12"/>
  <c r="J507" i="12"/>
  <c r="I507" i="12"/>
  <c r="H507" i="12"/>
  <c r="I506" i="12"/>
  <c r="H506" i="12"/>
  <c r="I505" i="12"/>
  <c r="H505" i="12"/>
  <c r="J505" i="12" s="1"/>
  <c r="K504" i="12"/>
  <c r="I504" i="12"/>
  <c r="H504" i="12"/>
  <c r="I503" i="12"/>
  <c r="H503" i="12"/>
  <c r="K503" i="12" s="1"/>
  <c r="I502" i="12"/>
  <c r="J502" i="12" s="1"/>
  <c r="H502" i="12"/>
  <c r="I501" i="12"/>
  <c r="H501" i="12"/>
  <c r="J500" i="12"/>
  <c r="I500" i="12"/>
  <c r="H500" i="12"/>
  <c r="K500" i="12" s="1"/>
  <c r="I499" i="12"/>
  <c r="H499" i="12"/>
  <c r="I498" i="12"/>
  <c r="H498" i="12"/>
  <c r="K497" i="12"/>
  <c r="I497" i="12"/>
  <c r="H497" i="12"/>
  <c r="J497" i="12" s="1"/>
  <c r="I496" i="12"/>
  <c r="H496" i="12"/>
  <c r="K495" i="12"/>
  <c r="J495" i="12"/>
  <c r="I495" i="12"/>
  <c r="H495" i="12"/>
  <c r="I494" i="12"/>
  <c r="H494" i="12"/>
  <c r="K494" i="12" s="1"/>
  <c r="I493" i="12"/>
  <c r="H493" i="12"/>
  <c r="K493" i="12" s="1"/>
  <c r="I492" i="12"/>
  <c r="K492" i="12" s="1"/>
  <c r="H492" i="12"/>
  <c r="I491" i="12"/>
  <c r="H491" i="12"/>
  <c r="K491" i="12" s="1"/>
  <c r="I490" i="12"/>
  <c r="H490" i="12"/>
  <c r="I489" i="12"/>
  <c r="H489" i="12"/>
  <c r="J489" i="12" s="1"/>
  <c r="I488" i="12"/>
  <c r="H488" i="12"/>
  <c r="K488" i="12" s="1"/>
  <c r="I487" i="12"/>
  <c r="H487" i="12"/>
  <c r="K486" i="12"/>
  <c r="J486" i="12"/>
  <c r="I486" i="12"/>
  <c r="H486" i="12"/>
  <c r="I485" i="12"/>
  <c r="H485" i="12"/>
  <c r="I484" i="12"/>
  <c r="H484" i="12"/>
  <c r="K483" i="12"/>
  <c r="I483" i="12"/>
  <c r="H483" i="12"/>
  <c r="I482" i="12"/>
  <c r="H482" i="12"/>
  <c r="K482" i="12" s="1"/>
  <c r="I481" i="12"/>
  <c r="H481" i="12"/>
  <c r="I480" i="12"/>
  <c r="H480" i="12"/>
  <c r="K479" i="12"/>
  <c r="I479" i="12"/>
  <c r="H479" i="12"/>
  <c r="J479" i="12" s="1"/>
  <c r="I478" i="12"/>
  <c r="H478" i="12"/>
  <c r="I477" i="12"/>
  <c r="H477" i="12"/>
  <c r="J476" i="12"/>
  <c r="I476" i="12"/>
  <c r="H476" i="12"/>
  <c r="I475" i="12"/>
  <c r="H475" i="12"/>
  <c r="I474" i="12"/>
  <c r="H474" i="12"/>
  <c r="I473" i="12"/>
  <c r="H473" i="12"/>
  <c r="I472" i="12"/>
  <c r="H472" i="12"/>
  <c r="I471" i="12"/>
  <c r="H471" i="12"/>
  <c r="J471" i="12" s="1"/>
  <c r="I470" i="12"/>
  <c r="H470" i="12"/>
  <c r="I469" i="12"/>
  <c r="H469" i="12"/>
  <c r="K469" i="12" s="1"/>
  <c r="I468" i="12"/>
  <c r="H468" i="12"/>
  <c r="I467" i="12"/>
  <c r="H467" i="12"/>
  <c r="I466" i="12"/>
  <c r="H466" i="12"/>
  <c r="I465" i="12"/>
  <c r="H465" i="12"/>
  <c r="I464" i="12"/>
  <c r="H464" i="12"/>
  <c r="I463" i="12"/>
  <c r="J463" i="12" s="1"/>
  <c r="H463" i="12"/>
  <c r="J462" i="12"/>
  <c r="I462" i="12"/>
  <c r="H462" i="12"/>
  <c r="K462" i="12" s="1"/>
  <c r="I461" i="12"/>
  <c r="H461" i="12"/>
  <c r="I460" i="12"/>
  <c r="H460" i="12"/>
  <c r="I459" i="12"/>
  <c r="J459" i="12" s="1"/>
  <c r="H459" i="12"/>
  <c r="I458" i="12"/>
  <c r="K458" i="12" s="1"/>
  <c r="H458" i="12"/>
  <c r="I457" i="12"/>
  <c r="H457" i="12"/>
  <c r="J457" i="12" s="1"/>
  <c r="I456" i="12"/>
  <c r="H456" i="12"/>
  <c r="I455" i="12"/>
  <c r="H455" i="12"/>
  <c r="I454" i="12"/>
  <c r="H454" i="12"/>
  <c r="J454" i="12" s="1"/>
  <c r="I453" i="12"/>
  <c r="K453" i="12" s="1"/>
  <c r="H453" i="12"/>
  <c r="I452" i="12"/>
  <c r="H452" i="12"/>
  <c r="I451" i="12"/>
  <c r="H451" i="12"/>
  <c r="J451" i="12" s="1"/>
  <c r="I450" i="12"/>
  <c r="H450" i="12"/>
  <c r="J450" i="12" s="1"/>
  <c r="I449" i="12"/>
  <c r="H449" i="12"/>
  <c r="I448" i="12"/>
  <c r="H448" i="12"/>
  <c r="J448" i="12" s="1"/>
  <c r="I447" i="12"/>
  <c r="H447" i="12"/>
  <c r="I446" i="12"/>
  <c r="K446" i="12" s="1"/>
  <c r="H446" i="12"/>
  <c r="I445" i="12"/>
  <c r="H445" i="12"/>
  <c r="J445" i="12" s="1"/>
  <c r="I444" i="12"/>
  <c r="H444" i="12"/>
  <c r="I443" i="12"/>
  <c r="H443" i="12"/>
  <c r="I442" i="12"/>
  <c r="K442" i="12" s="1"/>
  <c r="H442" i="12"/>
  <c r="J442" i="12" s="1"/>
  <c r="I441" i="12"/>
  <c r="H441" i="12"/>
  <c r="J441" i="12" s="1"/>
  <c r="I440" i="12"/>
  <c r="H440" i="12"/>
  <c r="I439" i="12"/>
  <c r="H439" i="12"/>
  <c r="I438" i="12"/>
  <c r="H438" i="12"/>
  <c r="K438" i="12" s="1"/>
  <c r="I437" i="12"/>
  <c r="H437" i="12"/>
  <c r="I436" i="12"/>
  <c r="H436" i="12"/>
  <c r="I435" i="12"/>
  <c r="K435" i="12" s="1"/>
  <c r="H435" i="12"/>
  <c r="I434" i="12"/>
  <c r="K434" i="12" s="1"/>
  <c r="H434" i="12"/>
  <c r="I433" i="12"/>
  <c r="J433" i="12" s="1"/>
  <c r="H433" i="12"/>
  <c r="I432" i="12"/>
  <c r="H432" i="12"/>
  <c r="K432" i="12" s="1"/>
  <c r="I431" i="12"/>
  <c r="H431" i="12"/>
  <c r="J430" i="12"/>
  <c r="I430" i="12"/>
  <c r="H430" i="12"/>
  <c r="I429" i="12"/>
  <c r="H429" i="12"/>
  <c r="J429" i="12" s="1"/>
  <c r="I428" i="12"/>
  <c r="H428" i="12"/>
  <c r="K427" i="12"/>
  <c r="I427" i="12"/>
  <c r="H427" i="12"/>
  <c r="I426" i="12"/>
  <c r="K426" i="12" s="1"/>
  <c r="H426" i="12"/>
  <c r="I425" i="12"/>
  <c r="J425" i="12" s="1"/>
  <c r="H425" i="12"/>
  <c r="I424" i="12"/>
  <c r="H424" i="12"/>
  <c r="I423" i="12"/>
  <c r="H423" i="12"/>
  <c r="I422" i="12"/>
  <c r="H422" i="12"/>
  <c r="I421" i="12"/>
  <c r="H421" i="12"/>
  <c r="K420" i="12"/>
  <c r="I420" i="12"/>
  <c r="H420" i="12"/>
  <c r="I419" i="12"/>
  <c r="H419" i="12"/>
  <c r="K419" i="12" s="1"/>
  <c r="I418" i="12"/>
  <c r="H418" i="12"/>
  <c r="K418" i="12" s="1"/>
  <c r="J417" i="12"/>
  <c r="I417" i="12"/>
  <c r="H417" i="12"/>
  <c r="I416" i="12"/>
  <c r="H416" i="12"/>
  <c r="I415" i="12"/>
  <c r="H415" i="12"/>
  <c r="K415" i="12" s="1"/>
  <c r="I414" i="12"/>
  <c r="H414" i="12"/>
  <c r="I413" i="12"/>
  <c r="H413" i="12"/>
  <c r="K413" i="12" s="1"/>
  <c r="I412" i="12"/>
  <c r="H412" i="12"/>
  <c r="K412" i="12" s="1"/>
  <c r="K411" i="12"/>
  <c r="I411" i="12"/>
  <c r="H411" i="12"/>
  <c r="J411" i="12" s="1"/>
  <c r="I410" i="12"/>
  <c r="H410" i="12"/>
  <c r="I409" i="12"/>
  <c r="H409" i="12"/>
  <c r="I408" i="12"/>
  <c r="H408" i="12"/>
  <c r="I407" i="12"/>
  <c r="H407" i="12"/>
  <c r="I406" i="12"/>
  <c r="H406" i="12"/>
  <c r="J406" i="12" s="1"/>
  <c r="I405" i="12"/>
  <c r="H405" i="12"/>
  <c r="I404" i="12"/>
  <c r="H404" i="12"/>
  <c r="I403" i="12"/>
  <c r="J403" i="12" s="1"/>
  <c r="H403" i="12"/>
  <c r="K403" i="12" s="1"/>
  <c r="I402" i="12"/>
  <c r="K402" i="12" s="1"/>
  <c r="H402" i="12"/>
  <c r="I401" i="12"/>
  <c r="H401" i="12"/>
  <c r="I400" i="12"/>
  <c r="H400" i="12"/>
  <c r="K400" i="12" s="1"/>
  <c r="I399" i="12"/>
  <c r="H399" i="12"/>
  <c r="I398" i="12"/>
  <c r="H398" i="12"/>
  <c r="I397" i="12"/>
  <c r="H397" i="12"/>
  <c r="K397" i="12" s="1"/>
  <c r="I396" i="12"/>
  <c r="H396" i="12"/>
  <c r="I395" i="12"/>
  <c r="K395" i="12" s="1"/>
  <c r="H395" i="12"/>
  <c r="I394" i="12"/>
  <c r="K394" i="12" s="1"/>
  <c r="H394" i="12"/>
  <c r="I393" i="12"/>
  <c r="H393" i="12"/>
  <c r="K392" i="12"/>
  <c r="I392" i="12"/>
  <c r="H392" i="12"/>
  <c r="J392" i="12" s="1"/>
  <c r="I391" i="12"/>
  <c r="H391" i="12"/>
  <c r="I390" i="12"/>
  <c r="H390" i="12"/>
  <c r="J390" i="12" s="1"/>
  <c r="I389" i="12"/>
  <c r="H389" i="12"/>
  <c r="K389" i="12" s="1"/>
  <c r="I388" i="12"/>
  <c r="H388" i="12"/>
  <c r="I387" i="12"/>
  <c r="J387" i="12" s="1"/>
  <c r="H387" i="12"/>
  <c r="I386" i="12"/>
  <c r="H386" i="12"/>
  <c r="K386" i="12" s="1"/>
  <c r="I385" i="12"/>
  <c r="H385" i="12"/>
  <c r="K384" i="12"/>
  <c r="I384" i="12"/>
  <c r="J384" i="12" s="1"/>
  <c r="H384" i="12"/>
  <c r="I383" i="12"/>
  <c r="H383" i="12"/>
  <c r="K383" i="12" s="1"/>
  <c r="I382" i="12"/>
  <c r="H382" i="12"/>
  <c r="K381" i="12"/>
  <c r="I381" i="12"/>
  <c r="J381" i="12" s="1"/>
  <c r="H381" i="12"/>
  <c r="I380" i="12"/>
  <c r="H380" i="12"/>
  <c r="I379" i="12"/>
  <c r="H379" i="12"/>
  <c r="I378" i="12"/>
  <c r="H378" i="12"/>
  <c r="K378" i="12" s="1"/>
  <c r="I377" i="12"/>
  <c r="H377" i="12"/>
  <c r="K376" i="12"/>
  <c r="J376" i="12"/>
  <c r="I376" i="12"/>
  <c r="H376" i="12"/>
  <c r="I375" i="12"/>
  <c r="H375" i="12"/>
  <c r="K375" i="12" s="1"/>
  <c r="I374" i="12"/>
  <c r="H374" i="12"/>
  <c r="K373" i="12"/>
  <c r="I373" i="12"/>
  <c r="J373" i="12" s="1"/>
  <c r="H373" i="12"/>
  <c r="I372" i="12"/>
  <c r="H372" i="12"/>
  <c r="I371" i="12"/>
  <c r="H371" i="12"/>
  <c r="I370" i="12"/>
  <c r="K370" i="12" s="1"/>
  <c r="H370" i="12"/>
  <c r="I369" i="12"/>
  <c r="H369" i="12"/>
  <c r="I368" i="12"/>
  <c r="H368" i="12"/>
  <c r="J368" i="12" s="1"/>
  <c r="I367" i="12"/>
  <c r="H367" i="12"/>
  <c r="K367" i="12" s="1"/>
  <c r="I366" i="12"/>
  <c r="H366" i="12"/>
  <c r="I365" i="12"/>
  <c r="H365" i="12"/>
  <c r="K365" i="12" s="1"/>
  <c r="I364" i="12"/>
  <c r="H364" i="12"/>
  <c r="I363" i="12"/>
  <c r="K363" i="12" s="1"/>
  <c r="H363" i="12"/>
  <c r="I362" i="12"/>
  <c r="H362" i="12"/>
  <c r="I361" i="12"/>
  <c r="H361" i="12"/>
  <c r="K360" i="12"/>
  <c r="J360" i="12"/>
  <c r="I360" i="12"/>
  <c r="H360" i="12"/>
  <c r="I359" i="12"/>
  <c r="H359" i="12"/>
  <c r="I358" i="12"/>
  <c r="H358" i="12"/>
  <c r="I357" i="12"/>
  <c r="H357" i="12"/>
  <c r="I356" i="12"/>
  <c r="H356" i="12"/>
  <c r="I355" i="12"/>
  <c r="H355" i="12"/>
  <c r="K355" i="12" s="1"/>
  <c r="K354" i="12"/>
  <c r="J354" i="12"/>
  <c r="I354" i="12"/>
  <c r="H354" i="12"/>
  <c r="I353" i="12"/>
  <c r="H353" i="12"/>
  <c r="I352" i="12"/>
  <c r="H352" i="12"/>
  <c r="J352" i="12" s="1"/>
  <c r="I351" i="12"/>
  <c r="H351" i="12"/>
  <c r="K351" i="12" s="1"/>
  <c r="I350" i="12"/>
  <c r="H350" i="12"/>
  <c r="I349" i="12"/>
  <c r="H349" i="12"/>
  <c r="K349" i="12" s="1"/>
  <c r="I348" i="12"/>
  <c r="H348" i="12"/>
  <c r="J347" i="12"/>
  <c r="I347" i="12"/>
  <c r="H347" i="12"/>
  <c r="K347" i="12" s="1"/>
  <c r="I346" i="12"/>
  <c r="H346" i="12"/>
  <c r="K346" i="12" s="1"/>
  <c r="I345" i="12"/>
  <c r="H345" i="12"/>
  <c r="J344" i="12"/>
  <c r="I344" i="12"/>
  <c r="H344" i="12"/>
  <c r="K344" i="12" s="1"/>
  <c r="I343" i="12"/>
  <c r="H343" i="12"/>
  <c r="I342" i="12"/>
  <c r="J342" i="12" s="1"/>
  <c r="H342" i="12"/>
  <c r="I341" i="12"/>
  <c r="H341" i="12"/>
  <c r="I340" i="12"/>
  <c r="H340" i="12"/>
  <c r="I339" i="12"/>
  <c r="K339" i="12" s="1"/>
  <c r="H339" i="12"/>
  <c r="I338" i="12"/>
  <c r="H338" i="12"/>
  <c r="I337" i="12"/>
  <c r="H337" i="12"/>
  <c r="I336" i="12"/>
  <c r="H336" i="12"/>
  <c r="J336" i="12" s="1"/>
  <c r="I335" i="12"/>
  <c r="H335" i="12"/>
  <c r="K335" i="12" s="1"/>
  <c r="I334" i="12"/>
  <c r="H334" i="12"/>
  <c r="I333" i="12"/>
  <c r="H333" i="12"/>
  <c r="K333" i="12" s="1"/>
  <c r="I332" i="12"/>
  <c r="H332" i="12"/>
  <c r="I331" i="12"/>
  <c r="H331" i="12"/>
  <c r="J331" i="12" s="1"/>
  <c r="I330" i="12"/>
  <c r="H330" i="12"/>
  <c r="I329" i="12"/>
  <c r="H329" i="12"/>
  <c r="I328" i="12"/>
  <c r="H328" i="12"/>
  <c r="I327" i="12"/>
  <c r="H327" i="12"/>
  <c r="I326" i="12"/>
  <c r="H326" i="12"/>
  <c r="I325" i="12"/>
  <c r="J325" i="12" s="1"/>
  <c r="H325" i="12"/>
  <c r="K325" i="12" s="1"/>
  <c r="I324" i="12"/>
  <c r="H324" i="12"/>
  <c r="I323" i="12"/>
  <c r="H323" i="12"/>
  <c r="I322" i="12"/>
  <c r="H322" i="12"/>
  <c r="K322" i="12" s="1"/>
  <c r="I321" i="12"/>
  <c r="H321" i="12"/>
  <c r="K320" i="12"/>
  <c r="I320" i="12"/>
  <c r="H320" i="12"/>
  <c r="I319" i="12"/>
  <c r="H319" i="12"/>
  <c r="I318" i="12"/>
  <c r="H318" i="12"/>
  <c r="I317" i="12"/>
  <c r="H317" i="12"/>
  <c r="K317" i="12" s="1"/>
  <c r="I316" i="12"/>
  <c r="H316" i="12"/>
  <c r="I315" i="12"/>
  <c r="H315" i="12"/>
  <c r="I314" i="12"/>
  <c r="H314" i="12"/>
  <c r="K314" i="12" s="1"/>
  <c r="I313" i="12"/>
  <c r="H313" i="12"/>
  <c r="I312" i="12"/>
  <c r="H312" i="12"/>
  <c r="K312" i="12" s="1"/>
  <c r="I311" i="12"/>
  <c r="H311" i="12"/>
  <c r="I310" i="12"/>
  <c r="H310" i="12"/>
  <c r="K309" i="12"/>
  <c r="I309" i="12"/>
  <c r="J309" i="12" s="1"/>
  <c r="H309" i="12"/>
  <c r="J308" i="12"/>
  <c r="I308" i="12"/>
  <c r="H308" i="12"/>
  <c r="I307" i="12"/>
  <c r="H307" i="12"/>
  <c r="I306" i="12"/>
  <c r="H306" i="12"/>
  <c r="K306" i="12" s="1"/>
  <c r="I305" i="12"/>
  <c r="H305" i="12"/>
  <c r="I304" i="12"/>
  <c r="H304" i="12"/>
  <c r="I303" i="12"/>
  <c r="H303" i="12"/>
  <c r="J302" i="12"/>
  <c r="I302" i="12"/>
  <c r="H302" i="12"/>
  <c r="I301" i="12"/>
  <c r="K301" i="12" s="1"/>
  <c r="H301" i="12"/>
  <c r="I300" i="12"/>
  <c r="H300" i="12"/>
  <c r="K300" i="12" s="1"/>
  <c r="I299" i="12"/>
  <c r="H299" i="12"/>
  <c r="I298" i="12"/>
  <c r="H298" i="12"/>
  <c r="K297" i="12"/>
  <c r="I297" i="12"/>
  <c r="H297" i="12"/>
  <c r="I296" i="12"/>
  <c r="H296" i="12"/>
  <c r="K296" i="12" s="1"/>
  <c r="I295" i="12"/>
  <c r="H295" i="12"/>
  <c r="I294" i="12"/>
  <c r="H294" i="12"/>
  <c r="I293" i="12"/>
  <c r="H293" i="12"/>
  <c r="J293" i="12" s="1"/>
  <c r="I292" i="12"/>
  <c r="H292" i="12"/>
  <c r="K292" i="12" s="1"/>
  <c r="J291" i="12"/>
  <c r="I291" i="12"/>
  <c r="H291" i="12"/>
  <c r="I290" i="12"/>
  <c r="H290" i="12"/>
  <c r="I289" i="12"/>
  <c r="H289" i="12"/>
  <c r="I288" i="12"/>
  <c r="K288" i="12" s="1"/>
  <c r="H288" i="12"/>
  <c r="J287" i="12"/>
  <c r="I287" i="12"/>
  <c r="K287" i="12" s="1"/>
  <c r="H287" i="12"/>
  <c r="I286" i="12"/>
  <c r="H286" i="12"/>
  <c r="I285" i="12"/>
  <c r="K285" i="12" s="1"/>
  <c r="H285" i="12"/>
  <c r="I284" i="12"/>
  <c r="H284" i="12"/>
  <c r="I283" i="12"/>
  <c r="H283" i="12"/>
  <c r="I282" i="12"/>
  <c r="H282" i="12"/>
  <c r="K282" i="12" s="1"/>
  <c r="I281" i="12"/>
  <c r="H281" i="12"/>
  <c r="K280" i="12"/>
  <c r="I280" i="12"/>
  <c r="H280" i="12"/>
  <c r="J280" i="12" s="1"/>
  <c r="I279" i="12"/>
  <c r="H279" i="12"/>
  <c r="I278" i="12"/>
  <c r="H278" i="12"/>
  <c r="K277" i="12"/>
  <c r="I277" i="12"/>
  <c r="H277" i="12"/>
  <c r="I276" i="12"/>
  <c r="H276" i="12"/>
  <c r="I275" i="12"/>
  <c r="J275" i="12" s="1"/>
  <c r="H275" i="12"/>
  <c r="I274" i="12"/>
  <c r="H274" i="12"/>
  <c r="I273" i="12"/>
  <c r="H273" i="12"/>
  <c r="I272" i="12"/>
  <c r="J272" i="12" s="1"/>
  <c r="H272" i="12"/>
  <c r="I271" i="12"/>
  <c r="K271" i="12" s="1"/>
  <c r="H271" i="12"/>
  <c r="I270" i="12"/>
  <c r="H270" i="12"/>
  <c r="I269" i="12"/>
  <c r="H269" i="12"/>
  <c r="J269" i="12" s="1"/>
  <c r="I268" i="12"/>
  <c r="H268" i="12"/>
  <c r="I267" i="12"/>
  <c r="J267" i="12" s="1"/>
  <c r="H267" i="12"/>
  <c r="I266" i="12"/>
  <c r="H266" i="12"/>
  <c r="K266" i="12" s="1"/>
  <c r="I265" i="12"/>
  <c r="H265" i="12"/>
  <c r="I264" i="12"/>
  <c r="K264" i="12" s="1"/>
  <c r="H264" i="12"/>
  <c r="I263" i="12"/>
  <c r="K263" i="12" s="1"/>
  <c r="H263" i="12"/>
  <c r="I262" i="12"/>
  <c r="J262" i="12" s="1"/>
  <c r="H262" i="12"/>
  <c r="I261" i="12"/>
  <c r="H261" i="12"/>
  <c r="I260" i="12"/>
  <c r="H260" i="12"/>
  <c r="I259" i="12"/>
  <c r="H259" i="12"/>
  <c r="I258" i="12"/>
  <c r="H258" i="12"/>
  <c r="K258" i="12" s="1"/>
  <c r="I257" i="12"/>
  <c r="H257" i="12"/>
  <c r="I256" i="12"/>
  <c r="H256" i="12"/>
  <c r="K256" i="12" s="1"/>
  <c r="I255" i="12"/>
  <c r="H255" i="12"/>
  <c r="I254" i="12"/>
  <c r="H254" i="12"/>
  <c r="I253" i="12"/>
  <c r="K253" i="12" s="1"/>
  <c r="H253" i="12"/>
  <c r="I252" i="12"/>
  <c r="H252" i="12"/>
  <c r="I251" i="12"/>
  <c r="K251" i="12" s="1"/>
  <c r="H251" i="12"/>
  <c r="I250" i="12"/>
  <c r="H250" i="12"/>
  <c r="I249" i="12"/>
  <c r="H249" i="12"/>
  <c r="I248" i="12"/>
  <c r="K248" i="12" s="1"/>
  <c r="H248" i="12"/>
  <c r="J248" i="12" s="1"/>
  <c r="I247" i="12"/>
  <c r="H247" i="12"/>
  <c r="I246" i="12"/>
  <c r="H246" i="12"/>
  <c r="K246" i="12" s="1"/>
  <c r="I245" i="12"/>
  <c r="H245" i="12"/>
  <c r="J245" i="12" s="1"/>
  <c r="I244" i="12"/>
  <c r="H244" i="12"/>
  <c r="I243" i="12"/>
  <c r="K243" i="12" s="1"/>
  <c r="H243" i="12"/>
  <c r="I242" i="12"/>
  <c r="H242" i="12"/>
  <c r="I241" i="12"/>
  <c r="H241" i="12"/>
  <c r="I240" i="12"/>
  <c r="H240" i="12"/>
  <c r="I239" i="12"/>
  <c r="H239" i="12"/>
  <c r="I238" i="12"/>
  <c r="H238" i="12"/>
  <c r="J238" i="12" s="1"/>
  <c r="I237" i="12"/>
  <c r="H237" i="12"/>
  <c r="I236" i="12"/>
  <c r="H236" i="12"/>
  <c r="I235" i="12"/>
  <c r="H235" i="12"/>
  <c r="K235" i="12" s="1"/>
  <c r="I234" i="12"/>
  <c r="H234" i="12"/>
  <c r="K234" i="12" s="1"/>
  <c r="I233" i="12"/>
  <c r="H233" i="12"/>
  <c r="J232" i="12"/>
  <c r="I232" i="12"/>
  <c r="H232" i="12"/>
  <c r="K232" i="12" s="1"/>
  <c r="I231" i="12"/>
  <c r="H231" i="12"/>
  <c r="I230" i="12"/>
  <c r="J230" i="12" s="1"/>
  <c r="H230" i="12"/>
  <c r="K229" i="12"/>
  <c r="I229" i="12"/>
  <c r="H229" i="12"/>
  <c r="J229" i="12" s="1"/>
  <c r="I228" i="12"/>
  <c r="H228" i="12"/>
  <c r="K227" i="12"/>
  <c r="J227" i="12"/>
  <c r="I227" i="12"/>
  <c r="H227" i="12"/>
  <c r="I226" i="12"/>
  <c r="H226" i="12"/>
  <c r="K226" i="12" s="1"/>
  <c r="I225" i="12"/>
  <c r="H225" i="12"/>
  <c r="K224" i="12"/>
  <c r="J224" i="12"/>
  <c r="I224" i="12"/>
  <c r="H224" i="12"/>
  <c r="I223" i="12"/>
  <c r="H223" i="12"/>
  <c r="I222" i="12"/>
  <c r="H222" i="12"/>
  <c r="I221" i="12"/>
  <c r="K221" i="12" s="1"/>
  <c r="H221" i="12"/>
  <c r="I220" i="12"/>
  <c r="H220" i="12"/>
  <c r="I219" i="12"/>
  <c r="H219" i="12"/>
  <c r="I218" i="12"/>
  <c r="H218" i="12"/>
  <c r="K218" i="12" s="1"/>
  <c r="I217" i="12"/>
  <c r="H217" i="12"/>
  <c r="I216" i="12"/>
  <c r="K216" i="12" s="1"/>
  <c r="H216" i="12"/>
  <c r="I215" i="12"/>
  <c r="H215" i="12"/>
  <c r="I214" i="12"/>
  <c r="H214" i="12"/>
  <c r="K213" i="12"/>
  <c r="I213" i="12"/>
  <c r="H213" i="12"/>
  <c r="J213" i="12" s="1"/>
  <c r="I212" i="12"/>
  <c r="H212" i="12"/>
  <c r="I211" i="12"/>
  <c r="J211" i="12" s="1"/>
  <c r="H211" i="12"/>
  <c r="I210" i="12"/>
  <c r="H210" i="12"/>
  <c r="I209" i="12"/>
  <c r="H209" i="12"/>
  <c r="I208" i="12"/>
  <c r="J208" i="12" s="1"/>
  <c r="H208" i="12"/>
  <c r="I207" i="12"/>
  <c r="K207" i="12" s="1"/>
  <c r="H207" i="12"/>
  <c r="I206" i="12"/>
  <c r="H206" i="12"/>
  <c r="I205" i="12"/>
  <c r="H205" i="12"/>
  <c r="J205" i="12" s="1"/>
  <c r="I204" i="12"/>
  <c r="H204" i="12"/>
  <c r="I203" i="12"/>
  <c r="H203" i="12"/>
  <c r="K203" i="12" s="1"/>
  <c r="I202" i="12"/>
  <c r="H202" i="12"/>
  <c r="K202" i="12" s="1"/>
  <c r="I201" i="12"/>
  <c r="H201" i="12"/>
  <c r="I200" i="12"/>
  <c r="K200" i="12" s="1"/>
  <c r="H200" i="12"/>
  <c r="I199" i="12"/>
  <c r="K199" i="12" s="1"/>
  <c r="H199" i="12"/>
  <c r="I198" i="12"/>
  <c r="J198" i="12" s="1"/>
  <c r="H198" i="12"/>
  <c r="I197" i="12"/>
  <c r="H197" i="12"/>
  <c r="I196" i="12"/>
  <c r="H196" i="12"/>
  <c r="I195" i="12"/>
  <c r="H195" i="12"/>
  <c r="I194" i="12"/>
  <c r="H194" i="12"/>
  <c r="K194" i="12" s="1"/>
  <c r="I193" i="12"/>
  <c r="H193" i="12"/>
  <c r="I192" i="12"/>
  <c r="H192" i="12"/>
  <c r="K192" i="12" s="1"/>
  <c r="I191" i="12"/>
  <c r="H191" i="12"/>
  <c r="I190" i="12"/>
  <c r="H190" i="12"/>
  <c r="I189" i="12"/>
  <c r="H189" i="12"/>
  <c r="I188" i="12"/>
  <c r="H188" i="12"/>
  <c r="I187" i="12"/>
  <c r="H187" i="12"/>
  <c r="K187" i="12" s="1"/>
  <c r="I186" i="12"/>
  <c r="H186" i="12"/>
  <c r="K186" i="12" s="1"/>
  <c r="I185" i="12"/>
  <c r="H185" i="12"/>
  <c r="I184" i="12"/>
  <c r="H184" i="12"/>
  <c r="I183" i="12"/>
  <c r="K183" i="12" s="1"/>
  <c r="H183" i="12"/>
  <c r="I182" i="12"/>
  <c r="H182" i="12"/>
  <c r="I181" i="12"/>
  <c r="H181" i="12"/>
  <c r="I180" i="12"/>
  <c r="H180" i="12"/>
  <c r="I179" i="12"/>
  <c r="K179" i="12" s="1"/>
  <c r="H179" i="12"/>
  <c r="I178" i="12"/>
  <c r="H178" i="12"/>
  <c r="I177" i="12"/>
  <c r="H177" i="12"/>
  <c r="I176" i="12"/>
  <c r="K176" i="12" s="1"/>
  <c r="H176" i="12"/>
  <c r="I175" i="12"/>
  <c r="K175" i="12" s="1"/>
  <c r="H175" i="12"/>
  <c r="I174" i="12"/>
  <c r="H174" i="12"/>
  <c r="J174" i="12" s="1"/>
  <c r="I173" i="12"/>
  <c r="K173" i="12" s="1"/>
  <c r="H173" i="12"/>
  <c r="I172" i="12"/>
  <c r="H172" i="12"/>
  <c r="I171" i="12"/>
  <c r="H171" i="12"/>
  <c r="J171" i="12" s="1"/>
  <c r="I170" i="12"/>
  <c r="H170" i="12"/>
  <c r="K170" i="12" s="1"/>
  <c r="I169" i="12"/>
  <c r="H169" i="12"/>
  <c r="I168" i="12"/>
  <c r="H168" i="12"/>
  <c r="J168" i="12" s="1"/>
  <c r="I167" i="12"/>
  <c r="H167" i="12"/>
  <c r="I166" i="12"/>
  <c r="H166" i="12"/>
  <c r="I165" i="12"/>
  <c r="H165" i="12"/>
  <c r="J165" i="12" s="1"/>
  <c r="I164" i="12"/>
  <c r="H164" i="12"/>
  <c r="K163" i="12"/>
  <c r="J163" i="12"/>
  <c r="I163" i="12"/>
  <c r="H163" i="12"/>
  <c r="I162" i="12"/>
  <c r="H162" i="12"/>
  <c r="K162" i="12" s="1"/>
  <c r="I161" i="12"/>
  <c r="H161" i="12"/>
  <c r="K160" i="12"/>
  <c r="J160" i="12"/>
  <c r="I160" i="12"/>
  <c r="H160" i="12"/>
  <c r="I159" i="12"/>
  <c r="H159" i="12"/>
  <c r="I158" i="12"/>
  <c r="H158" i="12"/>
  <c r="K157" i="12"/>
  <c r="I157" i="12"/>
  <c r="H157" i="12"/>
  <c r="I156" i="12"/>
  <c r="H156" i="12"/>
  <c r="I155" i="12"/>
  <c r="H155" i="12"/>
  <c r="I154" i="12"/>
  <c r="H154" i="12"/>
  <c r="K154" i="12" s="1"/>
  <c r="I153" i="12"/>
  <c r="H153" i="12"/>
  <c r="I152" i="12"/>
  <c r="H152" i="12"/>
  <c r="K152" i="12" s="1"/>
  <c r="I151" i="12"/>
  <c r="H151" i="12"/>
  <c r="I150" i="12"/>
  <c r="H150" i="12"/>
  <c r="I149" i="12"/>
  <c r="H149" i="12"/>
  <c r="J149" i="12" s="1"/>
  <c r="I148" i="12"/>
  <c r="H148" i="12"/>
  <c r="I147" i="12"/>
  <c r="J147" i="12" s="1"/>
  <c r="H147" i="12"/>
  <c r="I146" i="12"/>
  <c r="H146" i="12"/>
  <c r="I145" i="12"/>
  <c r="H145" i="12"/>
  <c r="I144" i="12"/>
  <c r="K144" i="12" s="1"/>
  <c r="H144" i="12"/>
  <c r="I143" i="12"/>
  <c r="K143" i="12" s="1"/>
  <c r="H143" i="12"/>
  <c r="I142" i="12"/>
  <c r="H142" i="12"/>
  <c r="K142" i="12" s="1"/>
  <c r="I141" i="12"/>
  <c r="H141" i="12"/>
  <c r="I140" i="12"/>
  <c r="H140" i="12"/>
  <c r="I139" i="12"/>
  <c r="H139" i="12"/>
  <c r="K139" i="12" s="1"/>
  <c r="I138" i="12"/>
  <c r="H138" i="12"/>
  <c r="K138" i="12" s="1"/>
  <c r="I137" i="12"/>
  <c r="H137" i="12"/>
  <c r="I136" i="12"/>
  <c r="H136" i="12"/>
  <c r="K136" i="12" s="1"/>
  <c r="I135" i="12"/>
  <c r="H135" i="12"/>
  <c r="I134" i="12"/>
  <c r="J134" i="12" s="1"/>
  <c r="H134" i="12"/>
  <c r="I133" i="12"/>
  <c r="H133" i="12"/>
  <c r="J133" i="12" s="1"/>
  <c r="I132" i="12"/>
  <c r="H132" i="12"/>
  <c r="I131" i="12"/>
  <c r="H131" i="12"/>
  <c r="I130" i="12"/>
  <c r="H130" i="12"/>
  <c r="K130" i="12" s="1"/>
  <c r="I129" i="12"/>
  <c r="H129" i="12"/>
  <c r="I128" i="12"/>
  <c r="H128" i="12"/>
  <c r="I127" i="12"/>
  <c r="H127" i="12"/>
  <c r="I126" i="12"/>
  <c r="H126" i="12"/>
  <c r="K126" i="12" s="1"/>
  <c r="I125" i="12"/>
  <c r="H125" i="12"/>
  <c r="J124" i="12"/>
  <c r="I124" i="12"/>
  <c r="H124" i="12"/>
  <c r="K124" i="12" s="1"/>
  <c r="I123" i="12"/>
  <c r="H123" i="12"/>
  <c r="K123" i="12" s="1"/>
  <c r="I122" i="12"/>
  <c r="H122" i="12"/>
  <c r="I121" i="12"/>
  <c r="H121" i="12"/>
  <c r="I120" i="12"/>
  <c r="H120" i="12"/>
  <c r="K120" i="12" s="1"/>
  <c r="I119" i="12"/>
  <c r="H119" i="12"/>
  <c r="I118" i="12"/>
  <c r="H118" i="12"/>
  <c r="I117" i="12"/>
  <c r="H117" i="12"/>
  <c r="J117" i="12" s="1"/>
  <c r="I116" i="12"/>
  <c r="H116" i="12"/>
  <c r="I115" i="12"/>
  <c r="K115" i="12" s="1"/>
  <c r="H115" i="12"/>
  <c r="I114" i="12"/>
  <c r="H114" i="12"/>
  <c r="I113" i="12"/>
  <c r="H113" i="12"/>
  <c r="J113" i="12" s="1"/>
  <c r="I112" i="12"/>
  <c r="K112" i="12" s="1"/>
  <c r="H112" i="12"/>
  <c r="I111" i="12"/>
  <c r="H111" i="12"/>
  <c r="I110" i="12"/>
  <c r="H110" i="12"/>
  <c r="K110" i="12" s="1"/>
  <c r="I109" i="12"/>
  <c r="H109" i="12"/>
  <c r="I108" i="12"/>
  <c r="H108" i="12"/>
  <c r="I107" i="12"/>
  <c r="H107" i="12"/>
  <c r="K107" i="12" s="1"/>
  <c r="I106" i="12"/>
  <c r="H106" i="12"/>
  <c r="I105" i="12"/>
  <c r="H105" i="12"/>
  <c r="J105" i="12" s="1"/>
  <c r="I104" i="12"/>
  <c r="H104" i="12"/>
  <c r="J104" i="12" s="1"/>
  <c r="J103" i="12"/>
  <c r="I103" i="12"/>
  <c r="H103" i="12"/>
  <c r="I102" i="12"/>
  <c r="H102" i="12"/>
  <c r="I101" i="12"/>
  <c r="H101" i="12"/>
  <c r="J101" i="12" s="1"/>
  <c r="K100" i="12"/>
  <c r="I100" i="12"/>
  <c r="H100" i="12"/>
  <c r="I99" i="12"/>
  <c r="H99" i="12"/>
  <c r="J99" i="12" s="1"/>
  <c r="I98" i="12"/>
  <c r="K98" i="12" s="1"/>
  <c r="H98" i="12"/>
  <c r="K97" i="12"/>
  <c r="I97" i="12"/>
  <c r="H97" i="12"/>
  <c r="I96" i="12"/>
  <c r="H96" i="12"/>
  <c r="K96" i="12" s="1"/>
  <c r="I95" i="12"/>
  <c r="H95" i="12"/>
  <c r="I94" i="12"/>
  <c r="H94" i="12"/>
  <c r="K94" i="12" s="1"/>
  <c r="I93" i="12"/>
  <c r="H93" i="12"/>
  <c r="I92" i="12"/>
  <c r="H92" i="12"/>
  <c r="I91" i="12"/>
  <c r="H91" i="12"/>
  <c r="K91" i="12" s="1"/>
  <c r="I90" i="12"/>
  <c r="K90" i="12" s="1"/>
  <c r="H90" i="12"/>
  <c r="K89" i="12"/>
  <c r="I89" i="12"/>
  <c r="H89" i="12"/>
  <c r="I88" i="12"/>
  <c r="H88" i="12"/>
  <c r="I87" i="12"/>
  <c r="H87" i="12"/>
  <c r="I86" i="12"/>
  <c r="H86" i="12"/>
  <c r="K86" i="12" s="1"/>
  <c r="I85" i="12"/>
  <c r="H85" i="12"/>
  <c r="K85" i="12" s="1"/>
  <c r="I84" i="12"/>
  <c r="H84" i="12"/>
  <c r="K84" i="12" s="1"/>
  <c r="I83" i="12"/>
  <c r="H83" i="12"/>
  <c r="I82" i="12"/>
  <c r="H82" i="12"/>
  <c r="I81" i="12"/>
  <c r="H81" i="12"/>
  <c r="I80" i="12"/>
  <c r="H80" i="12"/>
  <c r="I79" i="12"/>
  <c r="K79" i="12" s="1"/>
  <c r="H79" i="12"/>
  <c r="I78" i="12"/>
  <c r="H78" i="12"/>
  <c r="I77" i="12"/>
  <c r="H77" i="12"/>
  <c r="I76" i="12"/>
  <c r="H76" i="12"/>
  <c r="K76" i="12" s="1"/>
  <c r="I75" i="12"/>
  <c r="H75" i="12"/>
  <c r="I74" i="12"/>
  <c r="H74" i="12"/>
  <c r="K74" i="12" s="1"/>
  <c r="I73" i="12"/>
  <c r="H73" i="12"/>
  <c r="J73" i="12" s="1"/>
  <c r="I72" i="12"/>
  <c r="H72" i="12"/>
  <c r="I71" i="12"/>
  <c r="K71" i="12" s="1"/>
  <c r="H71" i="12"/>
  <c r="I70" i="12"/>
  <c r="H70" i="12"/>
  <c r="I69" i="12"/>
  <c r="H69" i="12"/>
  <c r="J69" i="12" s="1"/>
  <c r="I68" i="12"/>
  <c r="H68" i="12"/>
  <c r="K68" i="12" s="1"/>
  <c r="I67" i="12"/>
  <c r="H67" i="12"/>
  <c r="K67" i="12" s="1"/>
  <c r="I66" i="12"/>
  <c r="H66" i="12"/>
  <c r="I65" i="12"/>
  <c r="K65" i="12" s="1"/>
  <c r="H65" i="12"/>
  <c r="I64" i="12"/>
  <c r="K64" i="12" s="1"/>
  <c r="H64" i="12"/>
  <c r="I63" i="12"/>
  <c r="H63" i="12"/>
  <c r="K63" i="12" s="1"/>
  <c r="I62" i="12"/>
  <c r="K62" i="12" s="1"/>
  <c r="H62" i="12"/>
  <c r="I61" i="12"/>
  <c r="H61" i="12"/>
  <c r="I60" i="12"/>
  <c r="H60" i="12"/>
  <c r="I59" i="12"/>
  <c r="H59" i="12"/>
  <c r="J59" i="12" s="1"/>
  <c r="I58" i="12"/>
  <c r="H58" i="12"/>
  <c r="K58" i="12" s="1"/>
  <c r="I57" i="12"/>
  <c r="H57" i="12"/>
  <c r="I56" i="12"/>
  <c r="H56" i="12"/>
  <c r="I55" i="12"/>
  <c r="H55" i="12"/>
  <c r="K55" i="12" s="1"/>
  <c r="I54" i="12"/>
  <c r="H54" i="12"/>
  <c r="K54" i="12" s="1"/>
  <c r="I53" i="12"/>
  <c r="H53" i="12"/>
  <c r="K53" i="12" s="1"/>
  <c r="I52" i="12"/>
  <c r="H52" i="12"/>
  <c r="I51" i="12"/>
  <c r="H51" i="12"/>
  <c r="I50" i="12"/>
  <c r="H50" i="12"/>
  <c r="K50" i="12" s="1"/>
  <c r="I49" i="12"/>
  <c r="H49" i="12"/>
  <c r="I48" i="12"/>
  <c r="K48" i="12" s="1"/>
  <c r="H48" i="12"/>
  <c r="I47" i="12"/>
  <c r="H47" i="12"/>
  <c r="I46" i="12"/>
  <c r="H46" i="12"/>
  <c r="I45" i="12"/>
  <c r="H45" i="12"/>
  <c r="I44" i="12"/>
  <c r="H44" i="12"/>
  <c r="I43" i="12"/>
  <c r="H43" i="12"/>
  <c r="I42" i="12"/>
  <c r="H42" i="12"/>
  <c r="K42" i="12" s="1"/>
  <c r="I41" i="12"/>
  <c r="H41" i="12"/>
  <c r="I40" i="12"/>
  <c r="H40" i="12"/>
  <c r="I39" i="12"/>
  <c r="H39" i="12"/>
  <c r="K39" i="12" s="1"/>
  <c r="K38" i="12"/>
  <c r="J38" i="12"/>
  <c r="I38" i="12"/>
  <c r="H38" i="12"/>
  <c r="I37" i="12"/>
  <c r="H37" i="12"/>
  <c r="K37" i="12" s="1"/>
  <c r="I36" i="12"/>
  <c r="H36" i="12"/>
  <c r="I35" i="12"/>
  <c r="K35" i="12" s="1"/>
  <c r="H35" i="12"/>
  <c r="I34" i="12"/>
  <c r="H34" i="12"/>
  <c r="I33" i="12"/>
  <c r="H33" i="12"/>
  <c r="I32" i="12"/>
  <c r="H32" i="12"/>
  <c r="I31" i="12"/>
  <c r="H31" i="12"/>
  <c r="I30" i="12"/>
  <c r="H30" i="12"/>
  <c r="K30" i="12" s="1"/>
  <c r="I29" i="12"/>
  <c r="H29" i="12"/>
  <c r="K29" i="12" s="1"/>
  <c r="I28" i="12"/>
  <c r="H28" i="12"/>
  <c r="I27" i="12"/>
  <c r="H27" i="12"/>
  <c r="J27" i="12" s="1"/>
  <c r="I26" i="12"/>
  <c r="H26" i="12"/>
  <c r="K26" i="12" s="1"/>
  <c r="I25" i="12"/>
  <c r="H25" i="12"/>
  <c r="I24" i="12"/>
  <c r="H24" i="12"/>
  <c r="I23" i="12"/>
  <c r="H23" i="12"/>
  <c r="K23" i="12" s="1"/>
  <c r="J22" i="12"/>
  <c r="I22" i="12"/>
  <c r="H22" i="12"/>
  <c r="I21" i="12"/>
  <c r="H21" i="12"/>
  <c r="K21" i="12" s="1"/>
  <c r="I20" i="12"/>
  <c r="H20" i="12"/>
  <c r="I19" i="12"/>
  <c r="H19" i="12"/>
  <c r="I18" i="12"/>
  <c r="H18" i="12"/>
  <c r="I17" i="12"/>
  <c r="H17" i="12"/>
  <c r="I16" i="12"/>
  <c r="H16" i="12"/>
  <c r="I15" i="12"/>
  <c r="H15" i="12"/>
  <c r="K14" i="12"/>
  <c r="I14" i="12"/>
  <c r="H14" i="12"/>
  <c r="J14" i="12" s="1"/>
  <c r="I13" i="12"/>
  <c r="H13" i="12"/>
  <c r="K13" i="12" s="1"/>
  <c r="I12" i="12"/>
  <c r="H12" i="12"/>
  <c r="K11" i="12"/>
  <c r="I11" i="12"/>
  <c r="H11" i="12"/>
  <c r="J11" i="12" s="1"/>
  <c r="I10" i="12"/>
  <c r="H10" i="12"/>
  <c r="K10" i="12" s="1"/>
  <c r="I9" i="12"/>
  <c r="H9" i="12"/>
  <c r="I8" i="12"/>
  <c r="K8" i="12" s="1"/>
  <c r="H8" i="12"/>
  <c r="I7" i="12"/>
  <c r="H7" i="12"/>
  <c r="K7" i="12" s="1"/>
  <c r="I6" i="12"/>
  <c r="H6" i="12"/>
  <c r="I5" i="12"/>
  <c r="H5" i="12"/>
  <c r="K5" i="12" s="1"/>
  <c r="I4" i="12"/>
  <c r="H4" i="12"/>
  <c r="I3" i="12"/>
  <c r="H3" i="12"/>
  <c r="J3" i="12" s="1"/>
  <c r="K1002" i="11"/>
  <c r="I1002" i="11"/>
  <c r="H1002" i="11"/>
  <c r="J1002" i="11" s="1"/>
  <c r="I1001" i="11"/>
  <c r="H1001" i="11"/>
  <c r="I1000" i="11"/>
  <c r="H1000" i="11"/>
  <c r="I999" i="11"/>
  <c r="H999" i="11"/>
  <c r="I998" i="11"/>
  <c r="H998" i="11"/>
  <c r="I997" i="11"/>
  <c r="H997" i="11"/>
  <c r="K997" i="11" s="1"/>
  <c r="I996" i="11"/>
  <c r="K996" i="11" s="1"/>
  <c r="H996" i="11"/>
  <c r="I995" i="11"/>
  <c r="H995" i="11"/>
  <c r="K995" i="11" s="1"/>
  <c r="I994" i="11"/>
  <c r="H994" i="11"/>
  <c r="J994" i="11" s="1"/>
  <c r="I993" i="11"/>
  <c r="H993" i="11"/>
  <c r="I992" i="11"/>
  <c r="H992" i="11"/>
  <c r="I991" i="11"/>
  <c r="H991" i="11"/>
  <c r="K991" i="11" s="1"/>
  <c r="I990" i="11"/>
  <c r="H990" i="11"/>
  <c r="I989" i="11"/>
  <c r="H989" i="11"/>
  <c r="I988" i="11"/>
  <c r="H988" i="11"/>
  <c r="I987" i="11"/>
  <c r="H987" i="11"/>
  <c r="K986" i="11"/>
  <c r="I986" i="11"/>
  <c r="H986" i="11"/>
  <c r="I985" i="11"/>
  <c r="H985" i="11"/>
  <c r="I984" i="11"/>
  <c r="H984" i="11"/>
  <c r="J984" i="11" s="1"/>
  <c r="I983" i="11"/>
  <c r="H983" i="11"/>
  <c r="I982" i="11"/>
  <c r="H982" i="11"/>
  <c r="I981" i="11"/>
  <c r="H981" i="11"/>
  <c r="I980" i="11"/>
  <c r="K980" i="11" s="1"/>
  <c r="H980" i="11"/>
  <c r="I979" i="11"/>
  <c r="H979" i="11"/>
  <c r="J979" i="11" s="1"/>
  <c r="I978" i="11"/>
  <c r="H978" i="11"/>
  <c r="I977" i="11"/>
  <c r="H977" i="11"/>
  <c r="I976" i="11"/>
  <c r="H976" i="11"/>
  <c r="I975" i="11"/>
  <c r="H975" i="11"/>
  <c r="I974" i="11"/>
  <c r="H974" i="11"/>
  <c r="I973" i="11"/>
  <c r="H973" i="11"/>
  <c r="I972" i="11"/>
  <c r="H972" i="11"/>
  <c r="K972" i="11" s="1"/>
  <c r="I971" i="11"/>
  <c r="H971" i="11"/>
  <c r="I970" i="11"/>
  <c r="K970" i="11" s="1"/>
  <c r="H970" i="11"/>
  <c r="I969" i="11"/>
  <c r="H969" i="11"/>
  <c r="K968" i="11"/>
  <c r="J968" i="11"/>
  <c r="I968" i="11"/>
  <c r="H968" i="11"/>
  <c r="I967" i="11"/>
  <c r="H967" i="11"/>
  <c r="I966" i="11"/>
  <c r="H966" i="11"/>
  <c r="I965" i="11"/>
  <c r="J965" i="11" s="1"/>
  <c r="H965" i="11"/>
  <c r="I964" i="11"/>
  <c r="H964" i="11"/>
  <c r="K964" i="11" s="1"/>
  <c r="J963" i="11"/>
  <c r="I963" i="11"/>
  <c r="H963" i="11"/>
  <c r="K962" i="11"/>
  <c r="I962" i="11"/>
  <c r="H962" i="11"/>
  <c r="I961" i="11"/>
  <c r="H961" i="11"/>
  <c r="I960" i="11"/>
  <c r="K960" i="11" s="1"/>
  <c r="H960" i="11"/>
  <c r="I959" i="11"/>
  <c r="J959" i="11" s="1"/>
  <c r="H959" i="11"/>
  <c r="I958" i="11"/>
  <c r="H958" i="11"/>
  <c r="K957" i="11"/>
  <c r="J957" i="11"/>
  <c r="I957" i="11"/>
  <c r="H957" i="11"/>
  <c r="K956" i="11"/>
  <c r="I956" i="11"/>
  <c r="J956" i="11" s="1"/>
  <c r="H956" i="11"/>
  <c r="I955" i="11"/>
  <c r="H955" i="11"/>
  <c r="I954" i="11"/>
  <c r="K954" i="11" s="1"/>
  <c r="H954" i="11"/>
  <c r="I953" i="11"/>
  <c r="H953" i="11"/>
  <c r="I952" i="11"/>
  <c r="H952" i="11"/>
  <c r="I951" i="11"/>
  <c r="H951" i="11"/>
  <c r="I950" i="11"/>
  <c r="H950" i="11"/>
  <c r="I949" i="11"/>
  <c r="H949" i="11"/>
  <c r="I948" i="11"/>
  <c r="H948" i="11"/>
  <c r="K948" i="11" s="1"/>
  <c r="I947" i="11"/>
  <c r="J947" i="11" s="1"/>
  <c r="H947" i="11"/>
  <c r="I946" i="11"/>
  <c r="H946" i="11"/>
  <c r="K946" i="11" s="1"/>
  <c r="I945" i="11"/>
  <c r="H945" i="11"/>
  <c r="I944" i="11"/>
  <c r="H944" i="11"/>
  <c r="J943" i="11"/>
  <c r="I943" i="11"/>
  <c r="H943" i="11"/>
  <c r="I942" i="11"/>
  <c r="H942" i="11"/>
  <c r="I941" i="11"/>
  <c r="K941" i="11" s="1"/>
  <c r="H941" i="11"/>
  <c r="I940" i="11"/>
  <c r="H940" i="11"/>
  <c r="K940" i="11" s="1"/>
  <c r="I939" i="11"/>
  <c r="H939" i="11"/>
  <c r="I938" i="11"/>
  <c r="H938" i="11"/>
  <c r="J938" i="11" s="1"/>
  <c r="I937" i="11"/>
  <c r="H937" i="11"/>
  <c r="I936" i="11"/>
  <c r="J936" i="11" s="1"/>
  <c r="H936" i="11"/>
  <c r="I935" i="11"/>
  <c r="J935" i="11" s="1"/>
  <c r="H935" i="11"/>
  <c r="I934" i="11"/>
  <c r="H934" i="11"/>
  <c r="I933" i="11"/>
  <c r="H933" i="11"/>
  <c r="J932" i="11"/>
  <c r="I932" i="11"/>
  <c r="H932" i="11"/>
  <c r="J931" i="11"/>
  <c r="I931" i="11"/>
  <c r="H931" i="11"/>
  <c r="I930" i="11"/>
  <c r="H930" i="11"/>
  <c r="K929" i="11"/>
  <c r="I929" i="11"/>
  <c r="J929" i="11" s="1"/>
  <c r="H929" i="11"/>
  <c r="I928" i="11"/>
  <c r="H928" i="11"/>
  <c r="I927" i="11"/>
  <c r="H927" i="11"/>
  <c r="K927" i="11" s="1"/>
  <c r="I926" i="11"/>
  <c r="H926" i="11"/>
  <c r="I925" i="11"/>
  <c r="H925" i="11"/>
  <c r="I924" i="11"/>
  <c r="H924" i="11"/>
  <c r="J923" i="11"/>
  <c r="I923" i="11"/>
  <c r="K923" i="11" s="1"/>
  <c r="H923" i="11"/>
  <c r="I922" i="11"/>
  <c r="H922" i="11"/>
  <c r="I921" i="11"/>
  <c r="H921" i="11"/>
  <c r="K920" i="11"/>
  <c r="J920" i="11"/>
  <c r="I920" i="11"/>
  <c r="H920" i="11"/>
  <c r="I919" i="11"/>
  <c r="H919" i="11"/>
  <c r="K919" i="11" s="1"/>
  <c r="I918" i="11"/>
  <c r="H918" i="11"/>
  <c r="K917" i="11"/>
  <c r="J917" i="11"/>
  <c r="I917" i="11"/>
  <c r="H917" i="11"/>
  <c r="I916" i="11"/>
  <c r="H916" i="11"/>
  <c r="I915" i="11"/>
  <c r="H915" i="11"/>
  <c r="J915" i="11" s="1"/>
  <c r="K914" i="11"/>
  <c r="I914" i="11"/>
  <c r="H914" i="11"/>
  <c r="I913" i="11"/>
  <c r="H913" i="11"/>
  <c r="I912" i="11"/>
  <c r="K912" i="11" s="1"/>
  <c r="H912" i="11"/>
  <c r="I911" i="11"/>
  <c r="H911" i="11"/>
  <c r="I910" i="11"/>
  <c r="H910" i="11"/>
  <c r="J910" i="11" s="1"/>
  <c r="K909" i="11"/>
  <c r="J909" i="11"/>
  <c r="I909" i="11"/>
  <c r="H909" i="11"/>
  <c r="I908" i="11"/>
  <c r="H908" i="11"/>
  <c r="J907" i="11"/>
  <c r="I907" i="11"/>
  <c r="H907" i="11"/>
  <c r="K907" i="11" s="1"/>
  <c r="K906" i="11"/>
  <c r="I906" i="11"/>
  <c r="H906" i="11"/>
  <c r="J906" i="11" s="1"/>
  <c r="I905" i="11"/>
  <c r="H905" i="11"/>
  <c r="K904" i="11"/>
  <c r="I904" i="11"/>
  <c r="J904" i="11" s="1"/>
  <c r="H904" i="11"/>
  <c r="I903" i="11"/>
  <c r="H903" i="11"/>
  <c r="K903" i="11" s="1"/>
  <c r="I902" i="11"/>
  <c r="H902" i="11"/>
  <c r="K901" i="11"/>
  <c r="I901" i="11"/>
  <c r="H901" i="11"/>
  <c r="I900" i="11"/>
  <c r="H900" i="11"/>
  <c r="J899" i="11"/>
  <c r="I899" i="11"/>
  <c r="H899" i="11"/>
  <c r="K899" i="11" s="1"/>
  <c r="I898" i="11"/>
  <c r="H898" i="11"/>
  <c r="J897" i="11"/>
  <c r="I897" i="11"/>
  <c r="H897" i="11"/>
  <c r="I896" i="11"/>
  <c r="H896" i="11"/>
  <c r="J896" i="11" s="1"/>
  <c r="I895" i="11"/>
  <c r="H895" i="11"/>
  <c r="I894" i="11"/>
  <c r="H894" i="11"/>
  <c r="J894" i="11" s="1"/>
  <c r="K893" i="11"/>
  <c r="I893" i="11"/>
  <c r="H893" i="11"/>
  <c r="J893" i="11" s="1"/>
  <c r="I892" i="11"/>
  <c r="H892" i="11"/>
  <c r="I891" i="11"/>
  <c r="H891" i="11"/>
  <c r="J891" i="11" s="1"/>
  <c r="I890" i="11"/>
  <c r="K890" i="11" s="1"/>
  <c r="H890" i="11"/>
  <c r="I889" i="11"/>
  <c r="J889" i="11" s="1"/>
  <c r="H889" i="11"/>
  <c r="I888" i="11"/>
  <c r="H888" i="11"/>
  <c r="I887" i="11"/>
  <c r="H887" i="11"/>
  <c r="K886" i="11"/>
  <c r="J886" i="11"/>
  <c r="I886" i="11"/>
  <c r="H886" i="11"/>
  <c r="I885" i="11"/>
  <c r="H885" i="11"/>
  <c r="J885" i="11" s="1"/>
  <c r="I884" i="11"/>
  <c r="H884" i="11"/>
  <c r="K883" i="11"/>
  <c r="J883" i="11"/>
  <c r="I883" i="11"/>
  <c r="H883" i="11"/>
  <c r="I882" i="11"/>
  <c r="K882" i="11" s="1"/>
  <c r="H882" i="11"/>
  <c r="I881" i="11"/>
  <c r="H881" i="11"/>
  <c r="K880" i="11"/>
  <c r="J880" i="11"/>
  <c r="I880" i="11"/>
  <c r="H880" i="11"/>
  <c r="I879" i="11"/>
  <c r="H879" i="11"/>
  <c r="K878" i="11"/>
  <c r="J878" i="11"/>
  <c r="I878" i="11"/>
  <c r="H878" i="11"/>
  <c r="I877" i="11"/>
  <c r="H877" i="11"/>
  <c r="J877" i="11" s="1"/>
  <c r="I876" i="11"/>
  <c r="H876" i="11"/>
  <c r="K875" i="11"/>
  <c r="J875" i="11"/>
  <c r="I875" i="11"/>
  <c r="H875" i="11"/>
  <c r="I874" i="11"/>
  <c r="H874" i="11"/>
  <c r="J874" i="11" s="1"/>
  <c r="I873" i="11"/>
  <c r="H873" i="11"/>
  <c r="K872" i="11"/>
  <c r="J872" i="11"/>
  <c r="I872" i="11"/>
  <c r="H872" i="11"/>
  <c r="I871" i="11"/>
  <c r="H871" i="11"/>
  <c r="I870" i="11"/>
  <c r="H870" i="11"/>
  <c r="I869" i="11"/>
  <c r="K869" i="11" s="1"/>
  <c r="H869" i="11"/>
  <c r="I868" i="11"/>
  <c r="H868" i="11"/>
  <c r="K867" i="11"/>
  <c r="J867" i="11"/>
  <c r="I867" i="11"/>
  <c r="H867" i="11"/>
  <c r="J866" i="11"/>
  <c r="I866" i="11"/>
  <c r="K866" i="11" s="1"/>
  <c r="H866" i="11"/>
  <c r="I865" i="11"/>
  <c r="H865" i="11"/>
  <c r="K864" i="11"/>
  <c r="I864" i="11"/>
  <c r="H864" i="11"/>
  <c r="J864" i="11" s="1"/>
  <c r="I863" i="11"/>
  <c r="H863" i="11"/>
  <c r="I862" i="11"/>
  <c r="H862" i="11"/>
  <c r="K862" i="11" s="1"/>
  <c r="I861" i="11"/>
  <c r="H861" i="11"/>
  <c r="J861" i="11" s="1"/>
  <c r="I860" i="11"/>
  <c r="H860" i="11"/>
  <c r="I859" i="11"/>
  <c r="H859" i="11"/>
  <c r="I858" i="11"/>
  <c r="H858" i="11"/>
  <c r="J857" i="11"/>
  <c r="I857" i="11"/>
  <c r="H857" i="11"/>
  <c r="K857" i="11" s="1"/>
  <c r="I856" i="11"/>
  <c r="H856" i="11"/>
  <c r="I855" i="11"/>
  <c r="H855" i="11"/>
  <c r="I854" i="11"/>
  <c r="H854" i="11"/>
  <c r="I853" i="11"/>
  <c r="H853" i="11"/>
  <c r="K853" i="11" s="1"/>
  <c r="I852" i="11"/>
  <c r="H852" i="11"/>
  <c r="K851" i="11"/>
  <c r="J851" i="11"/>
  <c r="I851" i="11"/>
  <c r="H851" i="11"/>
  <c r="I850" i="11"/>
  <c r="H850" i="11"/>
  <c r="J850" i="11" s="1"/>
  <c r="I849" i="11"/>
  <c r="H849" i="11"/>
  <c r="K848" i="11"/>
  <c r="I848" i="11"/>
  <c r="H848" i="11"/>
  <c r="I847" i="11"/>
  <c r="H847" i="11"/>
  <c r="I846" i="11"/>
  <c r="H846" i="11"/>
  <c r="I845" i="11"/>
  <c r="H845" i="11"/>
  <c r="K845" i="11" s="1"/>
  <c r="I844" i="11"/>
  <c r="H844" i="11"/>
  <c r="J843" i="11"/>
  <c r="I843" i="11"/>
  <c r="H843" i="11"/>
  <c r="K843" i="11" s="1"/>
  <c r="I842" i="11"/>
  <c r="H842" i="11"/>
  <c r="I841" i="11"/>
  <c r="H841" i="11"/>
  <c r="J840" i="11"/>
  <c r="I840" i="11"/>
  <c r="H840" i="11"/>
  <c r="I839" i="11"/>
  <c r="H839" i="11"/>
  <c r="J838" i="11"/>
  <c r="I838" i="11"/>
  <c r="H838" i="11"/>
  <c r="I837" i="11"/>
  <c r="H837" i="11"/>
  <c r="I836" i="11"/>
  <c r="H836" i="11"/>
  <c r="K835" i="11"/>
  <c r="J835" i="11"/>
  <c r="I835" i="11"/>
  <c r="H835" i="11"/>
  <c r="I834" i="11"/>
  <c r="K834" i="11" s="1"/>
  <c r="H834" i="11"/>
  <c r="I833" i="11"/>
  <c r="H833" i="11"/>
  <c r="K833" i="11" s="1"/>
  <c r="K832" i="11"/>
  <c r="I832" i="11"/>
  <c r="H832" i="11"/>
  <c r="I831" i="11"/>
  <c r="H831" i="11"/>
  <c r="K830" i="11"/>
  <c r="I830" i="11"/>
  <c r="H830" i="11"/>
  <c r="I829" i="11"/>
  <c r="H829" i="11"/>
  <c r="I828" i="11"/>
  <c r="H828" i="11"/>
  <c r="K827" i="11"/>
  <c r="J827" i="11"/>
  <c r="I827" i="11"/>
  <c r="H827" i="11"/>
  <c r="J826" i="11"/>
  <c r="I826" i="11"/>
  <c r="K826" i="11" s="1"/>
  <c r="H826" i="11"/>
  <c r="I825" i="11"/>
  <c r="H825" i="11"/>
  <c r="K824" i="11"/>
  <c r="I824" i="11"/>
  <c r="H824" i="11"/>
  <c r="J824" i="11" s="1"/>
  <c r="I823" i="11"/>
  <c r="H823" i="11"/>
  <c r="I822" i="11"/>
  <c r="H822" i="11"/>
  <c r="I821" i="11"/>
  <c r="H821" i="11"/>
  <c r="I820" i="11"/>
  <c r="H820" i="11"/>
  <c r="K819" i="11"/>
  <c r="J819" i="11"/>
  <c r="I819" i="11"/>
  <c r="H819" i="11"/>
  <c r="I818" i="11"/>
  <c r="K818" i="11" s="1"/>
  <c r="H818" i="11"/>
  <c r="I817" i="11"/>
  <c r="H817" i="11"/>
  <c r="K816" i="11"/>
  <c r="I816" i="11"/>
  <c r="H816" i="11"/>
  <c r="J816" i="11" s="1"/>
  <c r="I815" i="11"/>
  <c r="H815" i="11"/>
  <c r="I814" i="11"/>
  <c r="H814" i="11"/>
  <c r="I813" i="11"/>
  <c r="H813" i="11"/>
  <c r="K813" i="11" s="1"/>
  <c r="I812" i="11"/>
  <c r="H812" i="11"/>
  <c r="I811" i="11"/>
  <c r="H811" i="11"/>
  <c r="I810" i="11"/>
  <c r="H810" i="11"/>
  <c r="I809" i="11"/>
  <c r="J809" i="11" s="1"/>
  <c r="H809" i="11"/>
  <c r="I808" i="11"/>
  <c r="K808" i="11" s="1"/>
  <c r="H808" i="11"/>
  <c r="I807" i="11"/>
  <c r="H807" i="11"/>
  <c r="K806" i="11"/>
  <c r="J806" i="11"/>
  <c r="I806" i="11"/>
  <c r="H806" i="11"/>
  <c r="I805" i="11"/>
  <c r="H805" i="11"/>
  <c r="I804" i="11"/>
  <c r="H804" i="11"/>
  <c r="K804" i="11" s="1"/>
  <c r="K803" i="11"/>
  <c r="J803" i="11"/>
  <c r="I803" i="11"/>
  <c r="H803" i="11"/>
  <c r="I802" i="11"/>
  <c r="H802" i="11"/>
  <c r="I801" i="11"/>
  <c r="H801" i="11"/>
  <c r="I800" i="11"/>
  <c r="K800" i="11" s="1"/>
  <c r="H800" i="11"/>
  <c r="K799" i="11"/>
  <c r="I799" i="11"/>
  <c r="H799" i="11"/>
  <c r="I798" i="11"/>
  <c r="H798" i="11"/>
  <c r="I797" i="11"/>
  <c r="J797" i="11" s="1"/>
  <c r="H797" i="11"/>
  <c r="I796" i="11"/>
  <c r="H796" i="11"/>
  <c r="I795" i="11"/>
  <c r="H795" i="11"/>
  <c r="I794" i="11"/>
  <c r="K794" i="11" s="1"/>
  <c r="H794" i="11"/>
  <c r="I793" i="11"/>
  <c r="H793" i="11"/>
  <c r="I792" i="11"/>
  <c r="H792" i="11"/>
  <c r="I791" i="11"/>
  <c r="H791" i="11"/>
  <c r="K791" i="11" s="1"/>
  <c r="K790" i="11"/>
  <c r="J790" i="11"/>
  <c r="I790" i="11"/>
  <c r="H790" i="11"/>
  <c r="I789" i="11"/>
  <c r="H789" i="11"/>
  <c r="I788" i="11"/>
  <c r="H788" i="11"/>
  <c r="I787" i="11"/>
  <c r="H787" i="11"/>
  <c r="I786" i="11"/>
  <c r="H786" i="11"/>
  <c r="I785" i="11"/>
  <c r="H785" i="11"/>
  <c r="K784" i="11"/>
  <c r="I784" i="11"/>
  <c r="J784" i="11" s="1"/>
  <c r="H784" i="11"/>
  <c r="I783" i="11"/>
  <c r="H783" i="11"/>
  <c r="I782" i="11"/>
  <c r="H782" i="11"/>
  <c r="I781" i="11"/>
  <c r="K781" i="11" s="1"/>
  <c r="H781" i="11"/>
  <c r="I780" i="11"/>
  <c r="H780" i="11"/>
  <c r="J780" i="11" s="1"/>
  <c r="I779" i="11"/>
  <c r="H779" i="11"/>
  <c r="J778" i="11"/>
  <c r="I778" i="11"/>
  <c r="H778" i="11"/>
  <c r="J777" i="11"/>
  <c r="I777" i="11"/>
  <c r="H777" i="11"/>
  <c r="K777" i="11" s="1"/>
  <c r="I776" i="11"/>
  <c r="H776" i="11"/>
  <c r="K776" i="11" s="1"/>
  <c r="I775" i="11"/>
  <c r="H775" i="11"/>
  <c r="J774" i="11"/>
  <c r="I774" i="11"/>
  <c r="H774" i="11"/>
  <c r="I773" i="11"/>
  <c r="H773" i="11"/>
  <c r="I772" i="11"/>
  <c r="H772" i="11"/>
  <c r="J772" i="11" s="1"/>
  <c r="J771" i="11"/>
  <c r="I771" i="11"/>
  <c r="H771" i="11"/>
  <c r="I770" i="11"/>
  <c r="H770" i="11"/>
  <c r="I769" i="11"/>
  <c r="H769" i="11"/>
  <c r="K768" i="11"/>
  <c r="I768" i="11"/>
  <c r="H768" i="11"/>
  <c r="I767" i="11"/>
  <c r="H767" i="11"/>
  <c r="I766" i="11"/>
  <c r="H766" i="11"/>
  <c r="I765" i="11"/>
  <c r="K765" i="11" s="1"/>
  <c r="H765" i="11"/>
  <c r="I764" i="11"/>
  <c r="H764" i="11"/>
  <c r="I763" i="11"/>
  <c r="H763" i="11"/>
  <c r="I762" i="11"/>
  <c r="K762" i="11" s="1"/>
  <c r="H762" i="11"/>
  <c r="I761" i="11"/>
  <c r="H761" i="11"/>
  <c r="J761" i="11" s="1"/>
  <c r="I760" i="11"/>
  <c r="H760" i="11"/>
  <c r="I759" i="11"/>
  <c r="K759" i="11" s="1"/>
  <c r="H759" i="11"/>
  <c r="I758" i="11"/>
  <c r="H758" i="11"/>
  <c r="I757" i="11"/>
  <c r="H757" i="11"/>
  <c r="K756" i="11"/>
  <c r="J756" i="11"/>
  <c r="I756" i="11"/>
  <c r="H756" i="11"/>
  <c r="I755" i="11"/>
  <c r="H755" i="11"/>
  <c r="I754" i="11"/>
  <c r="K754" i="11" s="1"/>
  <c r="H754" i="11"/>
  <c r="I753" i="11"/>
  <c r="H753" i="11"/>
  <c r="J753" i="11" s="1"/>
  <c r="I752" i="11"/>
  <c r="H752" i="11"/>
  <c r="I751" i="11"/>
  <c r="H751" i="11"/>
  <c r="K751" i="11" s="1"/>
  <c r="I750" i="11"/>
  <c r="J750" i="11" s="1"/>
  <c r="H750" i="11"/>
  <c r="I749" i="11"/>
  <c r="H749" i="11"/>
  <c r="J749" i="11" s="1"/>
  <c r="I748" i="11"/>
  <c r="J748" i="11" s="1"/>
  <c r="H748" i="11"/>
  <c r="I747" i="11"/>
  <c r="H747" i="11"/>
  <c r="I746" i="11"/>
  <c r="H746" i="11"/>
  <c r="K746" i="11" s="1"/>
  <c r="I745" i="11"/>
  <c r="H745" i="11"/>
  <c r="J745" i="11" s="1"/>
  <c r="I744" i="11"/>
  <c r="H744" i="11"/>
  <c r="I743" i="11"/>
  <c r="H743" i="11"/>
  <c r="I742" i="11"/>
  <c r="H742" i="11"/>
  <c r="J742" i="11" s="1"/>
  <c r="I741" i="11"/>
  <c r="H741" i="11"/>
  <c r="I740" i="11"/>
  <c r="H740" i="11"/>
  <c r="I739" i="11"/>
  <c r="H739" i="11"/>
  <c r="I738" i="11"/>
  <c r="H738" i="11"/>
  <c r="I737" i="11"/>
  <c r="H737" i="11"/>
  <c r="I736" i="11"/>
  <c r="H736" i="11"/>
  <c r="K735" i="11"/>
  <c r="J735" i="11"/>
  <c r="I735" i="11"/>
  <c r="H735" i="11"/>
  <c r="I734" i="11"/>
  <c r="H734" i="11"/>
  <c r="J734" i="11" s="1"/>
  <c r="I733" i="11"/>
  <c r="H733" i="11"/>
  <c r="I732" i="11"/>
  <c r="H732" i="11"/>
  <c r="I731" i="11"/>
  <c r="H731" i="11"/>
  <c r="K730" i="11"/>
  <c r="I730" i="11"/>
  <c r="J730" i="11" s="1"/>
  <c r="H730" i="11"/>
  <c r="I729" i="11"/>
  <c r="H729" i="11"/>
  <c r="J729" i="11" s="1"/>
  <c r="I728" i="11"/>
  <c r="H728" i="11"/>
  <c r="K727" i="11"/>
  <c r="J727" i="11"/>
  <c r="I727" i="11"/>
  <c r="H727" i="11"/>
  <c r="I726" i="11"/>
  <c r="H726" i="11"/>
  <c r="J726" i="11" s="1"/>
  <c r="I725" i="11"/>
  <c r="H725" i="11"/>
  <c r="J725" i="11" s="1"/>
  <c r="K724" i="11"/>
  <c r="I724" i="11"/>
  <c r="H724" i="11"/>
  <c r="J724" i="11" s="1"/>
  <c r="I723" i="11"/>
  <c r="H723" i="11"/>
  <c r="I722" i="11"/>
  <c r="J722" i="11" s="1"/>
  <c r="H722" i="11"/>
  <c r="I721" i="11"/>
  <c r="H721" i="11"/>
  <c r="J721" i="11" s="1"/>
  <c r="I720" i="11"/>
  <c r="H720" i="11"/>
  <c r="I719" i="11"/>
  <c r="J719" i="11" s="1"/>
  <c r="H719" i="11"/>
  <c r="I718" i="11"/>
  <c r="H718" i="11"/>
  <c r="J718" i="11" s="1"/>
  <c r="I717" i="11"/>
  <c r="H717" i="11"/>
  <c r="K716" i="11"/>
  <c r="J716" i="11"/>
  <c r="I716" i="11"/>
  <c r="H716" i="11"/>
  <c r="I715" i="11"/>
  <c r="H715" i="11"/>
  <c r="I714" i="11"/>
  <c r="H714" i="11"/>
  <c r="I713" i="11"/>
  <c r="K713" i="11" s="1"/>
  <c r="H713" i="11"/>
  <c r="I712" i="11"/>
  <c r="H712" i="11"/>
  <c r="J711" i="11"/>
  <c r="I711" i="11"/>
  <c r="H711" i="11"/>
  <c r="K711" i="11" s="1"/>
  <c r="J710" i="11"/>
  <c r="I710" i="11"/>
  <c r="K710" i="11" s="1"/>
  <c r="H710" i="11"/>
  <c r="I709" i="11"/>
  <c r="H709" i="11"/>
  <c r="J709" i="11" s="1"/>
  <c r="K708" i="11"/>
  <c r="I708" i="11"/>
  <c r="H708" i="11"/>
  <c r="J708" i="11" s="1"/>
  <c r="I707" i="11"/>
  <c r="H707" i="11"/>
  <c r="J706" i="11"/>
  <c r="I706" i="11"/>
  <c r="H706" i="11"/>
  <c r="K706" i="11" s="1"/>
  <c r="I705" i="11"/>
  <c r="K705" i="11" s="1"/>
  <c r="H705" i="11"/>
  <c r="I704" i="11"/>
  <c r="H704" i="11"/>
  <c r="I703" i="11"/>
  <c r="J703" i="11" s="1"/>
  <c r="H703" i="11"/>
  <c r="I702" i="11"/>
  <c r="H702" i="11"/>
  <c r="I701" i="11"/>
  <c r="H701" i="11"/>
  <c r="K700" i="11"/>
  <c r="J700" i="11"/>
  <c r="I700" i="11"/>
  <c r="H700" i="11"/>
  <c r="I699" i="11"/>
  <c r="H699" i="11"/>
  <c r="I698" i="11"/>
  <c r="H698" i="11"/>
  <c r="I697" i="11"/>
  <c r="K697" i="11" s="1"/>
  <c r="H697" i="11"/>
  <c r="I696" i="11"/>
  <c r="H696" i="11"/>
  <c r="J695" i="11"/>
  <c r="I695" i="11"/>
  <c r="H695" i="11"/>
  <c r="I694" i="11"/>
  <c r="K694" i="11" s="1"/>
  <c r="H694" i="11"/>
  <c r="I693" i="11"/>
  <c r="H693" i="11"/>
  <c r="I692" i="11"/>
  <c r="H692" i="11"/>
  <c r="I691" i="11"/>
  <c r="H691" i="11"/>
  <c r="I690" i="11"/>
  <c r="H690" i="11"/>
  <c r="I689" i="11"/>
  <c r="H689" i="11"/>
  <c r="I688" i="11"/>
  <c r="K688" i="11" s="1"/>
  <c r="H688" i="11"/>
  <c r="K687" i="11"/>
  <c r="I687" i="11"/>
  <c r="H687" i="11"/>
  <c r="J687" i="11" s="1"/>
  <c r="I686" i="11"/>
  <c r="H686" i="11"/>
  <c r="K686" i="11" s="1"/>
  <c r="I685" i="11"/>
  <c r="H685" i="11"/>
  <c r="I684" i="11"/>
  <c r="H684" i="11"/>
  <c r="I683" i="11"/>
  <c r="H683" i="11"/>
  <c r="J683" i="11" s="1"/>
  <c r="I682" i="11"/>
  <c r="H682" i="11"/>
  <c r="I681" i="11"/>
  <c r="H681" i="11"/>
  <c r="I680" i="11"/>
  <c r="H680" i="11"/>
  <c r="J680" i="11" s="1"/>
  <c r="I679" i="11"/>
  <c r="H679" i="11"/>
  <c r="I678" i="11"/>
  <c r="J678" i="11" s="1"/>
  <c r="H678" i="11"/>
  <c r="K677" i="11"/>
  <c r="J677" i="11"/>
  <c r="I677" i="11"/>
  <c r="H677" i="11"/>
  <c r="I676" i="11"/>
  <c r="H676" i="11"/>
  <c r="J676" i="11" s="1"/>
  <c r="K675" i="11"/>
  <c r="J675" i="11"/>
  <c r="I675" i="11"/>
  <c r="H675" i="11"/>
  <c r="I674" i="11"/>
  <c r="H674" i="11"/>
  <c r="I673" i="11"/>
  <c r="H673" i="11"/>
  <c r="K673" i="11" s="1"/>
  <c r="K672" i="11"/>
  <c r="J672" i="11"/>
  <c r="I672" i="11"/>
  <c r="H672" i="11"/>
  <c r="I671" i="11"/>
  <c r="H671" i="11"/>
  <c r="I670" i="11"/>
  <c r="H670" i="11"/>
  <c r="K669" i="11"/>
  <c r="J669" i="11"/>
  <c r="I669" i="11"/>
  <c r="H669" i="11"/>
  <c r="I668" i="11"/>
  <c r="H668" i="11"/>
  <c r="I667" i="11"/>
  <c r="K667" i="11" s="1"/>
  <c r="H667" i="11"/>
  <c r="I666" i="11"/>
  <c r="H666" i="11"/>
  <c r="I665" i="11"/>
  <c r="H665" i="11"/>
  <c r="I664" i="11"/>
  <c r="K664" i="11" s="1"/>
  <c r="H664" i="11"/>
  <c r="I663" i="11"/>
  <c r="H663" i="11"/>
  <c r="I662" i="11"/>
  <c r="H662" i="11"/>
  <c r="I661" i="11"/>
  <c r="J661" i="11" s="1"/>
  <c r="H661" i="11"/>
  <c r="I660" i="11"/>
  <c r="H660" i="11"/>
  <c r="I659" i="11"/>
  <c r="H659" i="11"/>
  <c r="I658" i="11"/>
  <c r="H658" i="11"/>
  <c r="K657" i="11"/>
  <c r="I657" i="11"/>
  <c r="H657" i="11"/>
  <c r="I656" i="11"/>
  <c r="H656" i="11"/>
  <c r="I655" i="11"/>
  <c r="H655" i="11"/>
  <c r="I654" i="11"/>
  <c r="H654" i="11"/>
  <c r="I653" i="11"/>
  <c r="H653" i="11"/>
  <c r="I652" i="11"/>
  <c r="H652" i="11"/>
  <c r="K652" i="11" s="1"/>
  <c r="K651" i="11"/>
  <c r="I651" i="11"/>
  <c r="H651" i="11"/>
  <c r="J651" i="11" s="1"/>
  <c r="I650" i="11"/>
  <c r="H650" i="11"/>
  <c r="I649" i="11"/>
  <c r="K649" i="11" s="1"/>
  <c r="H649" i="11"/>
  <c r="I648" i="11"/>
  <c r="H648" i="11"/>
  <c r="K648" i="11" s="1"/>
  <c r="I647" i="11"/>
  <c r="H647" i="11"/>
  <c r="I646" i="11"/>
  <c r="H646" i="11"/>
  <c r="I645" i="11"/>
  <c r="H645" i="11"/>
  <c r="I644" i="11"/>
  <c r="H644" i="11"/>
  <c r="J644" i="11" s="1"/>
  <c r="K643" i="11"/>
  <c r="I643" i="11"/>
  <c r="J643" i="11" s="1"/>
  <c r="H643" i="11"/>
  <c r="I642" i="11"/>
  <c r="H642" i="11"/>
  <c r="I641" i="11"/>
  <c r="H641" i="11"/>
  <c r="K641" i="11" s="1"/>
  <c r="K640" i="11"/>
  <c r="I640" i="11"/>
  <c r="H640" i="11"/>
  <c r="I639" i="11"/>
  <c r="H639" i="11"/>
  <c r="I638" i="11"/>
  <c r="H638" i="11"/>
  <c r="I637" i="11"/>
  <c r="K637" i="11" s="1"/>
  <c r="H637" i="11"/>
  <c r="I636" i="11"/>
  <c r="H636" i="11"/>
  <c r="I635" i="11"/>
  <c r="H635" i="11"/>
  <c r="I634" i="11"/>
  <c r="H634" i="11"/>
  <c r="K633" i="11"/>
  <c r="I633" i="11"/>
  <c r="H633" i="11"/>
  <c r="J633" i="11" s="1"/>
  <c r="I632" i="11"/>
  <c r="H632" i="11"/>
  <c r="K632" i="11" s="1"/>
  <c r="I631" i="11"/>
  <c r="H631" i="11"/>
  <c r="I630" i="11"/>
  <c r="H630" i="11"/>
  <c r="J630" i="11" s="1"/>
  <c r="I629" i="11"/>
  <c r="H629" i="11"/>
  <c r="I628" i="11"/>
  <c r="H628" i="11"/>
  <c r="K628" i="11" s="1"/>
  <c r="I627" i="11"/>
  <c r="H627" i="11"/>
  <c r="I626" i="11"/>
  <c r="H626" i="11"/>
  <c r="I625" i="11"/>
  <c r="H625" i="11"/>
  <c r="K624" i="11"/>
  <c r="I624" i="11"/>
  <c r="H624" i="11"/>
  <c r="I623" i="11"/>
  <c r="H623" i="11"/>
  <c r="I622" i="11"/>
  <c r="K622" i="11" s="1"/>
  <c r="H622" i="11"/>
  <c r="I621" i="11"/>
  <c r="H621" i="11"/>
  <c r="I620" i="11"/>
  <c r="H620" i="11"/>
  <c r="K619" i="11"/>
  <c r="J619" i="11"/>
  <c r="I619" i="11"/>
  <c r="H619" i="11"/>
  <c r="I618" i="11"/>
  <c r="H618" i="11"/>
  <c r="I617" i="11"/>
  <c r="K617" i="11" s="1"/>
  <c r="H617" i="11"/>
  <c r="I616" i="11"/>
  <c r="H616" i="11"/>
  <c r="I615" i="11"/>
  <c r="H615" i="11"/>
  <c r="I614" i="11"/>
  <c r="H614" i="11"/>
  <c r="I613" i="11"/>
  <c r="H613" i="11"/>
  <c r="K613" i="11" s="1"/>
  <c r="I612" i="11"/>
  <c r="H612" i="11"/>
  <c r="I611" i="11"/>
  <c r="H611" i="11"/>
  <c r="I610" i="11"/>
  <c r="H610" i="11"/>
  <c r="K609" i="11"/>
  <c r="J609" i="11"/>
  <c r="I609" i="11"/>
  <c r="H609" i="11"/>
  <c r="K608" i="11"/>
  <c r="I608" i="11"/>
  <c r="H608" i="11"/>
  <c r="J607" i="11"/>
  <c r="I607" i="11"/>
  <c r="H607" i="11"/>
  <c r="I606" i="11"/>
  <c r="H606" i="11"/>
  <c r="K605" i="11"/>
  <c r="I605" i="11"/>
  <c r="H605" i="11"/>
  <c r="I604" i="11"/>
  <c r="H604" i="11"/>
  <c r="I603" i="11"/>
  <c r="H603" i="11"/>
  <c r="I602" i="11"/>
  <c r="K602" i="11" s="1"/>
  <c r="H602" i="11"/>
  <c r="K601" i="11"/>
  <c r="I601" i="11"/>
  <c r="H601" i="11"/>
  <c r="I600" i="11"/>
  <c r="H600" i="11"/>
  <c r="J600" i="11" s="1"/>
  <c r="I599" i="11"/>
  <c r="H599" i="11"/>
  <c r="I598" i="11"/>
  <c r="H598" i="11"/>
  <c r="I597" i="11"/>
  <c r="H597" i="11"/>
  <c r="I596" i="11"/>
  <c r="H596" i="11"/>
  <c r="K596" i="11" s="1"/>
  <c r="I595" i="11"/>
  <c r="H595" i="11"/>
  <c r="I594" i="11"/>
  <c r="H594" i="11"/>
  <c r="J594" i="11" s="1"/>
  <c r="I593" i="11"/>
  <c r="H593" i="11"/>
  <c r="J593" i="11" s="1"/>
  <c r="I592" i="11"/>
  <c r="H592" i="11"/>
  <c r="I591" i="11"/>
  <c r="H591" i="11"/>
  <c r="I590" i="11"/>
  <c r="K590" i="11" s="1"/>
  <c r="H590" i="11"/>
  <c r="I589" i="11"/>
  <c r="H589" i="11"/>
  <c r="K588" i="11"/>
  <c r="I588" i="11"/>
  <c r="H588" i="11"/>
  <c r="J588" i="11" s="1"/>
  <c r="I587" i="11"/>
  <c r="H587" i="11"/>
  <c r="I586" i="11"/>
  <c r="H586" i="11"/>
  <c r="K585" i="11"/>
  <c r="I585" i="11"/>
  <c r="H585" i="11"/>
  <c r="I584" i="11"/>
  <c r="H584" i="11"/>
  <c r="I583" i="11"/>
  <c r="H583" i="11"/>
  <c r="I582" i="11"/>
  <c r="H582" i="11"/>
  <c r="J582" i="11" s="1"/>
  <c r="I581" i="11"/>
  <c r="H581" i="11"/>
  <c r="J580" i="11"/>
  <c r="I580" i="11"/>
  <c r="H580" i="11"/>
  <c r="K580" i="11" s="1"/>
  <c r="I579" i="11"/>
  <c r="H579" i="11"/>
  <c r="K579" i="11" s="1"/>
  <c r="J578" i="11"/>
  <c r="I578" i="11"/>
  <c r="H578" i="11"/>
  <c r="K577" i="11"/>
  <c r="I577" i="11"/>
  <c r="H577" i="11"/>
  <c r="J577" i="11" s="1"/>
  <c r="I576" i="11"/>
  <c r="H576" i="11"/>
  <c r="I575" i="11"/>
  <c r="H575" i="11"/>
  <c r="I574" i="11"/>
  <c r="H574" i="11"/>
  <c r="J574" i="11" s="1"/>
  <c r="I573" i="11"/>
  <c r="H573" i="11"/>
  <c r="I572" i="11"/>
  <c r="H572" i="11"/>
  <c r="I571" i="11"/>
  <c r="H571" i="11"/>
  <c r="K571" i="11" s="1"/>
  <c r="I570" i="11"/>
  <c r="H570" i="11"/>
  <c r="K569" i="11"/>
  <c r="I569" i="11"/>
  <c r="H569" i="11"/>
  <c r="I568" i="11"/>
  <c r="H568" i="11"/>
  <c r="I567" i="11"/>
  <c r="H567" i="11"/>
  <c r="I566" i="11"/>
  <c r="K566" i="11" s="1"/>
  <c r="H566" i="11"/>
  <c r="I565" i="11"/>
  <c r="H565" i="11"/>
  <c r="I564" i="11"/>
  <c r="H564" i="11"/>
  <c r="K564" i="11" s="1"/>
  <c r="I563" i="11"/>
  <c r="H563" i="11"/>
  <c r="I562" i="11"/>
  <c r="H562" i="11"/>
  <c r="I561" i="11"/>
  <c r="H561" i="11"/>
  <c r="I560" i="11"/>
  <c r="H560" i="11"/>
  <c r="I559" i="11"/>
  <c r="K559" i="11" s="1"/>
  <c r="H559" i="11"/>
  <c r="I558" i="11"/>
  <c r="H558" i="11"/>
  <c r="J558" i="11" s="1"/>
  <c r="I557" i="11"/>
  <c r="H557" i="11"/>
  <c r="K556" i="11"/>
  <c r="J556" i="11"/>
  <c r="I556" i="11"/>
  <c r="H556" i="11"/>
  <c r="I555" i="11"/>
  <c r="H555" i="11"/>
  <c r="K555" i="11" s="1"/>
  <c r="I554" i="11"/>
  <c r="H554" i="11"/>
  <c r="I553" i="11"/>
  <c r="K553" i="11" s="1"/>
  <c r="H553" i="11"/>
  <c r="I552" i="11"/>
  <c r="H552" i="11"/>
  <c r="I551" i="11"/>
  <c r="H551" i="11"/>
  <c r="K551" i="11" s="1"/>
  <c r="I550" i="11"/>
  <c r="H550" i="11"/>
  <c r="J550" i="11" s="1"/>
  <c r="I549" i="11"/>
  <c r="H549" i="11"/>
  <c r="I548" i="11"/>
  <c r="H548" i="11"/>
  <c r="I547" i="11"/>
  <c r="H547" i="11"/>
  <c r="K547" i="11" s="1"/>
  <c r="I546" i="11"/>
  <c r="H546" i="11"/>
  <c r="J545" i="11"/>
  <c r="I545" i="11"/>
  <c r="H545" i="11"/>
  <c r="K545" i="11" s="1"/>
  <c r="I544" i="11"/>
  <c r="H544" i="11"/>
  <c r="I543" i="11"/>
  <c r="H543" i="11"/>
  <c r="I542" i="11"/>
  <c r="H542" i="11"/>
  <c r="J542" i="11" s="1"/>
  <c r="I541" i="11"/>
  <c r="H541" i="11"/>
  <c r="K540" i="11"/>
  <c r="J540" i="11"/>
  <c r="I540" i="11"/>
  <c r="H540" i="11"/>
  <c r="I539" i="11"/>
  <c r="H539" i="11"/>
  <c r="K539" i="11" s="1"/>
  <c r="I538" i="11"/>
  <c r="H538" i="11"/>
  <c r="K537" i="11"/>
  <c r="J537" i="11"/>
  <c r="I537" i="11"/>
  <c r="H537" i="11"/>
  <c r="I536" i="11"/>
  <c r="H536" i="11"/>
  <c r="I535" i="11"/>
  <c r="H535" i="11"/>
  <c r="K535" i="11" s="1"/>
  <c r="I534" i="11"/>
  <c r="K534" i="11" s="1"/>
  <c r="H534" i="11"/>
  <c r="I533" i="11"/>
  <c r="H533" i="11"/>
  <c r="I532" i="11"/>
  <c r="H532" i="11"/>
  <c r="I531" i="11"/>
  <c r="H531" i="11"/>
  <c r="I530" i="11"/>
  <c r="H530" i="11"/>
  <c r="I529" i="11"/>
  <c r="H529" i="11"/>
  <c r="I528" i="11"/>
  <c r="H528" i="11"/>
  <c r="I527" i="11"/>
  <c r="H527" i="11"/>
  <c r="I526" i="11"/>
  <c r="K526" i="11" s="1"/>
  <c r="H526" i="11"/>
  <c r="I525" i="11"/>
  <c r="H525" i="11"/>
  <c r="I524" i="11"/>
  <c r="H524" i="11"/>
  <c r="I523" i="11"/>
  <c r="H523" i="11"/>
  <c r="I522" i="11"/>
  <c r="H522" i="11"/>
  <c r="K522" i="11" s="1"/>
  <c r="I521" i="11"/>
  <c r="H521" i="11"/>
  <c r="K521" i="11" s="1"/>
  <c r="I520" i="11"/>
  <c r="H520" i="11"/>
  <c r="I519" i="11"/>
  <c r="H519" i="11"/>
  <c r="I518" i="11"/>
  <c r="K518" i="11" s="1"/>
  <c r="H518" i="11"/>
  <c r="I517" i="11"/>
  <c r="H517" i="11"/>
  <c r="I516" i="11"/>
  <c r="H516" i="11"/>
  <c r="J515" i="11"/>
  <c r="I515" i="11"/>
  <c r="H515" i="11"/>
  <c r="K514" i="11"/>
  <c r="J514" i="11"/>
  <c r="I514" i="11"/>
  <c r="H514" i="11"/>
  <c r="I513" i="11"/>
  <c r="H513" i="11"/>
  <c r="K513" i="11" s="1"/>
  <c r="I512" i="11"/>
  <c r="H512" i="11"/>
  <c r="I511" i="11"/>
  <c r="H511" i="11"/>
  <c r="K511" i="11" s="1"/>
  <c r="I510" i="11"/>
  <c r="H510" i="11"/>
  <c r="I509" i="11"/>
  <c r="H509" i="11"/>
  <c r="K509" i="11" s="1"/>
  <c r="I508" i="11"/>
  <c r="H508" i="11"/>
  <c r="K508" i="11" s="1"/>
  <c r="K507" i="11"/>
  <c r="I507" i="11"/>
  <c r="H507" i="11"/>
  <c r="J507" i="11" s="1"/>
  <c r="I506" i="11"/>
  <c r="H506" i="11"/>
  <c r="K505" i="11"/>
  <c r="I505" i="11"/>
  <c r="J505" i="11" s="1"/>
  <c r="H505" i="11"/>
  <c r="I504" i="11"/>
  <c r="H504" i="11"/>
  <c r="K504" i="11" s="1"/>
  <c r="I503" i="11"/>
  <c r="H503" i="11"/>
  <c r="K502" i="11"/>
  <c r="J502" i="11"/>
  <c r="I502" i="11"/>
  <c r="H502" i="11"/>
  <c r="I501" i="11"/>
  <c r="H501" i="11"/>
  <c r="K501" i="11" s="1"/>
  <c r="I500" i="11"/>
  <c r="H500" i="11"/>
  <c r="K499" i="11"/>
  <c r="I499" i="11"/>
  <c r="H499" i="11"/>
  <c r="I498" i="11"/>
  <c r="H498" i="11"/>
  <c r="I497" i="11"/>
  <c r="H497" i="11"/>
  <c r="I496" i="11"/>
  <c r="H496" i="11"/>
  <c r="K496" i="11" s="1"/>
  <c r="I495" i="11"/>
  <c r="H495" i="11"/>
  <c r="I494" i="11"/>
  <c r="H494" i="11"/>
  <c r="I493" i="11"/>
  <c r="H493" i="11"/>
  <c r="K493" i="11" s="1"/>
  <c r="I492" i="11"/>
  <c r="H492" i="11"/>
  <c r="K492" i="11" s="1"/>
  <c r="K491" i="11"/>
  <c r="I491" i="11"/>
  <c r="H491" i="11"/>
  <c r="J491" i="11" s="1"/>
  <c r="I490" i="11"/>
  <c r="H490" i="11"/>
  <c r="I489" i="11"/>
  <c r="H489" i="11"/>
  <c r="I488" i="11"/>
  <c r="H488" i="11"/>
  <c r="I487" i="11"/>
  <c r="H487" i="11"/>
  <c r="I486" i="11"/>
  <c r="H486" i="11"/>
  <c r="K486" i="11" s="1"/>
  <c r="I485" i="11"/>
  <c r="H485" i="11"/>
  <c r="I484" i="11"/>
  <c r="H484" i="11"/>
  <c r="I483" i="11"/>
  <c r="H483" i="11"/>
  <c r="I482" i="11"/>
  <c r="H482" i="11"/>
  <c r="I481" i="11"/>
  <c r="H481" i="11"/>
  <c r="I480" i="11"/>
  <c r="H480" i="11"/>
  <c r="K480" i="11" s="1"/>
  <c r="I479" i="11"/>
  <c r="H479" i="11"/>
  <c r="K478" i="11"/>
  <c r="J478" i="11"/>
  <c r="I478" i="11"/>
  <c r="H478" i="11"/>
  <c r="I477" i="11"/>
  <c r="H477" i="11"/>
  <c r="K477" i="11" s="1"/>
  <c r="I476" i="11"/>
  <c r="H476" i="11"/>
  <c r="J476" i="11" s="1"/>
  <c r="K475" i="11"/>
  <c r="I475" i="11"/>
  <c r="H475" i="11"/>
  <c r="I474" i="11"/>
  <c r="H474" i="11"/>
  <c r="I473" i="11"/>
  <c r="H473" i="11"/>
  <c r="K473" i="11" s="1"/>
  <c r="I472" i="11"/>
  <c r="H472" i="11"/>
  <c r="I471" i="11"/>
  <c r="H471" i="11"/>
  <c r="I470" i="11"/>
  <c r="H470" i="11"/>
  <c r="J470" i="11" s="1"/>
  <c r="I469" i="11"/>
  <c r="H469" i="11"/>
  <c r="I468" i="11"/>
  <c r="H468" i="11"/>
  <c r="I467" i="11"/>
  <c r="H467" i="11"/>
  <c r="J467" i="11" s="1"/>
  <c r="I466" i="11"/>
  <c r="H466" i="11"/>
  <c r="I465" i="11"/>
  <c r="H465" i="11"/>
  <c r="I464" i="11"/>
  <c r="H464" i="11"/>
  <c r="K464" i="11" s="1"/>
  <c r="I463" i="11"/>
  <c r="H463" i="11"/>
  <c r="K463" i="11" s="1"/>
  <c r="K462" i="11"/>
  <c r="J462" i="11"/>
  <c r="I462" i="11"/>
  <c r="H462" i="11"/>
  <c r="I461" i="11"/>
  <c r="H461" i="11"/>
  <c r="I460" i="11"/>
  <c r="H460" i="11"/>
  <c r="K459" i="11"/>
  <c r="I459" i="11"/>
  <c r="H459" i="11"/>
  <c r="I458" i="11"/>
  <c r="H458" i="11"/>
  <c r="I457" i="11"/>
  <c r="H457" i="11"/>
  <c r="K457" i="11" s="1"/>
  <c r="I456" i="11"/>
  <c r="H456" i="11"/>
  <c r="I455" i="11"/>
  <c r="H455" i="11"/>
  <c r="I454" i="11"/>
  <c r="J454" i="11" s="1"/>
  <c r="H454" i="11"/>
  <c r="I453" i="11"/>
  <c r="H453" i="11"/>
  <c r="I452" i="11"/>
  <c r="H452" i="11"/>
  <c r="K452" i="11" s="1"/>
  <c r="I451" i="11"/>
  <c r="H451" i="11"/>
  <c r="K451" i="11" s="1"/>
  <c r="I450" i="11"/>
  <c r="H450" i="11"/>
  <c r="I449" i="11"/>
  <c r="H449" i="11"/>
  <c r="I448" i="11"/>
  <c r="H448" i="11"/>
  <c r="K448" i="11" s="1"/>
  <c r="I447" i="11"/>
  <c r="H447" i="11"/>
  <c r="K447" i="11" s="1"/>
  <c r="I446" i="11"/>
  <c r="H446" i="11"/>
  <c r="I445" i="11"/>
  <c r="H445" i="11"/>
  <c r="I444" i="11"/>
  <c r="H444" i="11"/>
  <c r="K444" i="11" s="1"/>
  <c r="K443" i="11"/>
  <c r="I443" i="11"/>
  <c r="H443" i="11"/>
  <c r="I442" i="11"/>
  <c r="H442" i="11"/>
  <c r="I441" i="11"/>
  <c r="H441" i="11"/>
  <c r="I440" i="11"/>
  <c r="H440" i="11"/>
  <c r="I439" i="11"/>
  <c r="J439" i="11" s="1"/>
  <c r="H439" i="11"/>
  <c r="J438" i="11"/>
  <c r="I438" i="11"/>
  <c r="K438" i="11" s="1"/>
  <c r="H438" i="11"/>
  <c r="I437" i="11"/>
  <c r="H437" i="11"/>
  <c r="I436" i="11"/>
  <c r="H436" i="11"/>
  <c r="I435" i="11"/>
  <c r="H435" i="11"/>
  <c r="K435" i="11" s="1"/>
  <c r="I434" i="11"/>
  <c r="H434" i="11"/>
  <c r="I433" i="11"/>
  <c r="H433" i="11"/>
  <c r="I432" i="11"/>
  <c r="H432" i="11"/>
  <c r="I431" i="11"/>
  <c r="H431" i="11"/>
  <c r="I430" i="11"/>
  <c r="H430" i="11"/>
  <c r="I429" i="11"/>
  <c r="H429" i="11"/>
  <c r="I428" i="11"/>
  <c r="H428" i="11"/>
  <c r="K428" i="11" s="1"/>
  <c r="I427" i="11"/>
  <c r="H427" i="11"/>
  <c r="I426" i="11"/>
  <c r="H426" i="11"/>
  <c r="K426" i="11" s="1"/>
  <c r="I425" i="11"/>
  <c r="H425" i="11"/>
  <c r="I424" i="11"/>
  <c r="J424" i="11" s="1"/>
  <c r="H424" i="11"/>
  <c r="J423" i="11"/>
  <c r="I423" i="11"/>
  <c r="H423" i="11"/>
  <c r="I422" i="11"/>
  <c r="H422" i="11"/>
  <c r="I421" i="11"/>
  <c r="H421" i="11"/>
  <c r="I420" i="11"/>
  <c r="H420" i="11"/>
  <c r="K420" i="11" s="1"/>
  <c r="I419" i="11"/>
  <c r="H419" i="11"/>
  <c r="K418" i="11"/>
  <c r="I418" i="11"/>
  <c r="H418" i="11"/>
  <c r="J418" i="11" s="1"/>
  <c r="I417" i="11"/>
  <c r="H417" i="11"/>
  <c r="K417" i="11" s="1"/>
  <c r="I416" i="11"/>
  <c r="H416" i="11"/>
  <c r="K415" i="11"/>
  <c r="I415" i="11"/>
  <c r="H415" i="11"/>
  <c r="J415" i="11" s="1"/>
  <c r="I414" i="11"/>
  <c r="H414" i="11"/>
  <c r="I413" i="11"/>
  <c r="H413" i="11"/>
  <c r="I412" i="11"/>
  <c r="H412" i="11"/>
  <c r="I411" i="11"/>
  <c r="H411" i="11"/>
  <c r="I410" i="11"/>
  <c r="H410" i="11"/>
  <c r="K410" i="11" s="1"/>
  <c r="I409" i="11"/>
  <c r="H409" i="11"/>
  <c r="I408" i="11"/>
  <c r="H408" i="11"/>
  <c r="I407" i="11"/>
  <c r="H407" i="11"/>
  <c r="K407" i="11" s="1"/>
  <c r="I406" i="11"/>
  <c r="H406" i="11"/>
  <c r="J405" i="11"/>
  <c r="I405" i="11"/>
  <c r="H405" i="11"/>
  <c r="K405" i="11" s="1"/>
  <c r="I404" i="11"/>
  <c r="H404" i="11"/>
  <c r="K404" i="11" s="1"/>
  <c r="I403" i="11"/>
  <c r="H403" i="11"/>
  <c r="J402" i="11"/>
  <c r="I402" i="11"/>
  <c r="H402" i="11"/>
  <c r="I401" i="11"/>
  <c r="H401" i="11"/>
  <c r="K401" i="11" s="1"/>
  <c r="I400" i="11"/>
  <c r="H400" i="11"/>
  <c r="I399" i="11"/>
  <c r="J399" i="11" s="1"/>
  <c r="H399" i="11"/>
  <c r="I398" i="11"/>
  <c r="H398" i="11"/>
  <c r="I397" i="11"/>
  <c r="K397" i="11" s="1"/>
  <c r="H397" i="11"/>
  <c r="I396" i="11"/>
  <c r="H396" i="11"/>
  <c r="K396" i="11" s="1"/>
  <c r="I395" i="11"/>
  <c r="H395" i="11"/>
  <c r="I394" i="11"/>
  <c r="H394" i="11"/>
  <c r="I393" i="11"/>
  <c r="H393" i="11"/>
  <c r="K393" i="11" s="1"/>
  <c r="I392" i="11"/>
  <c r="H392" i="11"/>
  <c r="I391" i="11"/>
  <c r="H391" i="11"/>
  <c r="I390" i="11"/>
  <c r="H390" i="11"/>
  <c r="K389" i="11"/>
  <c r="J389" i="11"/>
  <c r="I389" i="11"/>
  <c r="H389" i="11"/>
  <c r="I388" i="11"/>
  <c r="H388" i="11"/>
  <c r="I387" i="11"/>
  <c r="H387" i="11"/>
  <c r="K386" i="11"/>
  <c r="J386" i="11"/>
  <c r="I386" i="11"/>
  <c r="H386" i="11"/>
  <c r="I385" i="11"/>
  <c r="H385" i="11"/>
  <c r="I384" i="11"/>
  <c r="H384" i="11"/>
  <c r="K384" i="11" s="1"/>
  <c r="I383" i="11"/>
  <c r="K383" i="11" s="1"/>
  <c r="H383" i="11"/>
  <c r="I382" i="11"/>
  <c r="H382" i="11"/>
  <c r="I381" i="11"/>
  <c r="H381" i="11"/>
  <c r="I380" i="11"/>
  <c r="H380" i="11"/>
  <c r="K380" i="11" s="1"/>
  <c r="I379" i="11"/>
  <c r="H379" i="11"/>
  <c r="I378" i="11"/>
  <c r="H378" i="11"/>
  <c r="I377" i="11"/>
  <c r="H377" i="11"/>
  <c r="I376" i="11"/>
  <c r="H376" i="11"/>
  <c r="K376" i="11" s="1"/>
  <c r="I375" i="11"/>
  <c r="H375" i="11"/>
  <c r="I374" i="11"/>
  <c r="H374" i="11"/>
  <c r="I373" i="11"/>
  <c r="J373" i="11" s="1"/>
  <c r="H373" i="11"/>
  <c r="I372" i="11"/>
  <c r="H372" i="11"/>
  <c r="I371" i="11"/>
  <c r="H371" i="11"/>
  <c r="I370" i="11"/>
  <c r="J370" i="11" s="1"/>
  <c r="H370" i="11"/>
  <c r="I369" i="11"/>
  <c r="H369" i="11"/>
  <c r="I368" i="11"/>
  <c r="J368" i="11" s="1"/>
  <c r="H368" i="11"/>
  <c r="I367" i="11"/>
  <c r="H367" i="11"/>
  <c r="K367" i="11" s="1"/>
  <c r="I366" i="11"/>
  <c r="H366" i="11"/>
  <c r="I365" i="11"/>
  <c r="H365" i="11"/>
  <c r="J365" i="11" s="1"/>
  <c r="I364" i="11"/>
  <c r="H364" i="11"/>
  <c r="K364" i="11" s="1"/>
  <c r="I363" i="11"/>
  <c r="J363" i="11" s="1"/>
  <c r="H363" i="11"/>
  <c r="I362" i="11"/>
  <c r="H362" i="11"/>
  <c r="J362" i="11" s="1"/>
  <c r="I361" i="11"/>
  <c r="H361" i="11"/>
  <c r="I360" i="11"/>
  <c r="H360" i="11"/>
  <c r="I359" i="11"/>
  <c r="H359" i="11"/>
  <c r="J359" i="11" s="1"/>
  <c r="I358" i="11"/>
  <c r="H358" i="11"/>
  <c r="I357" i="11"/>
  <c r="H357" i="11"/>
  <c r="I356" i="11"/>
  <c r="H356" i="11"/>
  <c r="I355" i="11"/>
  <c r="H355" i="11"/>
  <c r="I354" i="11"/>
  <c r="H354" i="11"/>
  <c r="J354" i="11" s="1"/>
  <c r="I353" i="11"/>
  <c r="H353" i="11"/>
  <c r="I352" i="11"/>
  <c r="H352" i="11"/>
  <c r="I351" i="11"/>
  <c r="H351" i="11"/>
  <c r="I350" i="11"/>
  <c r="H350" i="11"/>
  <c r="I349" i="11"/>
  <c r="H349" i="11"/>
  <c r="I348" i="11"/>
  <c r="H348" i="11"/>
  <c r="I347" i="11"/>
  <c r="J347" i="11" s="1"/>
  <c r="H347" i="11"/>
  <c r="I346" i="11"/>
  <c r="H346" i="11"/>
  <c r="K346" i="11" s="1"/>
  <c r="I345" i="11"/>
  <c r="H345" i="11"/>
  <c r="I344" i="11"/>
  <c r="H344" i="11"/>
  <c r="I343" i="11"/>
  <c r="H343" i="11"/>
  <c r="I342" i="11"/>
  <c r="H342" i="11"/>
  <c r="I341" i="11"/>
  <c r="K341" i="11" s="1"/>
  <c r="H341" i="11"/>
  <c r="I340" i="11"/>
  <c r="H340" i="11"/>
  <c r="I339" i="11"/>
  <c r="H339" i="11"/>
  <c r="K338" i="11"/>
  <c r="J338" i="11"/>
  <c r="I338" i="11"/>
  <c r="H338" i="11"/>
  <c r="I337" i="11"/>
  <c r="H337" i="11"/>
  <c r="I336" i="11"/>
  <c r="H336" i="11"/>
  <c r="J336" i="11" s="1"/>
  <c r="K335" i="11"/>
  <c r="I335" i="11"/>
  <c r="H335" i="11"/>
  <c r="I334" i="11"/>
  <c r="H334" i="11"/>
  <c r="I333" i="11"/>
  <c r="J333" i="11" s="1"/>
  <c r="H333" i="11"/>
  <c r="I332" i="11"/>
  <c r="H332" i="11"/>
  <c r="I331" i="11"/>
  <c r="H331" i="11"/>
  <c r="I330" i="11"/>
  <c r="K330" i="11" s="1"/>
  <c r="H330" i="11"/>
  <c r="I329" i="11"/>
  <c r="H329" i="11"/>
  <c r="I328" i="11"/>
  <c r="H328" i="11"/>
  <c r="I327" i="11"/>
  <c r="H327" i="11"/>
  <c r="J327" i="11" s="1"/>
  <c r="I326" i="11"/>
  <c r="H326" i="11"/>
  <c r="I325" i="11"/>
  <c r="H325" i="11"/>
  <c r="I324" i="11"/>
  <c r="H324" i="11"/>
  <c r="K324" i="11" s="1"/>
  <c r="I323" i="11"/>
  <c r="H323" i="11"/>
  <c r="I322" i="11"/>
  <c r="H322" i="11"/>
  <c r="J322" i="11" s="1"/>
  <c r="I321" i="11"/>
  <c r="H321" i="11"/>
  <c r="I320" i="11"/>
  <c r="J320" i="11" s="1"/>
  <c r="H320" i="11"/>
  <c r="I319" i="11"/>
  <c r="H319" i="11"/>
  <c r="I318" i="11"/>
  <c r="H318" i="11"/>
  <c r="K317" i="11"/>
  <c r="J317" i="11"/>
  <c r="I317" i="11"/>
  <c r="H317" i="11"/>
  <c r="I316" i="11"/>
  <c r="H316" i="11"/>
  <c r="K316" i="11" s="1"/>
  <c r="I315" i="11"/>
  <c r="H315" i="11"/>
  <c r="K315" i="11" s="1"/>
  <c r="K314" i="11"/>
  <c r="I314" i="11"/>
  <c r="H314" i="11"/>
  <c r="J314" i="11" s="1"/>
  <c r="I313" i="11"/>
  <c r="H313" i="11"/>
  <c r="I312" i="11"/>
  <c r="H312" i="11"/>
  <c r="K311" i="11"/>
  <c r="I311" i="11"/>
  <c r="H311" i="11"/>
  <c r="I310" i="11"/>
  <c r="H310" i="11"/>
  <c r="I309" i="11"/>
  <c r="H309" i="11"/>
  <c r="K309" i="11" s="1"/>
  <c r="I308" i="11"/>
  <c r="H308" i="11"/>
  <c r="I307" i="11"/>
  <c r="H307" i="11"/>
  <c r="I306" i="11"/>
  <c r="H306" i="11"/>
  <c r="K306" i="11" s="1"/>
  <c r="I305" i="11"/>
  <c r="H305" i="11"/>
  <c r="I304" i="11"/>
  <c r="H304" i="11"/>
  <c r="K304" i="11" s="1"/>
  <c r="I303" i="11"/>
  <c r="K303" i="11" s="1"/>
  <c r="H303" i="11"/>
  <c r="I302" i="11"/>
  <c r="H302" i="11"/>
  <c r="I301" i="11"/>
  <c r="H301" i="11"/>
  <c r="J301" i="11" s="1"/>
  <c r="I300" i="11"/>
  <c r="H300" i="11"/>
  <c r="I299" i="11"/>
  <c r="H299" i="11"/>
  <c r="I298" i="11"/>
  <c r="H298" i="11"/>
  <c r="K298" i="11" s="1"/>
  <c r="I297" i="11"/>
  <c r="H297" i="11"/>
  <c r="I296" i="11"/>
  <c r="H296" i="11"/>
  <c r="I295" i="11"/>
  <c r="H295" i="11"/>
  <c r="J295" i="11" s="1"/>
  <c r="I294" i="11"/>
  <c r="H294" i="11"/>
  <c r="I293" i="11"/>
  <c r="H293" i="11"/>
  <c r="K293" i="11" s="1"/>
  <c r="I292" i="11"/>
  <c r="H292" i="11"/>
  <c r="K292" i="11" s="1"/>
  <c r="I291" i="11"/>
  <c r="H291" i="11"/>
  <c r="I290" i="11"/>
  <c r="H290" i="11"/>
  <c r="I289" i="11"/>
  <c r="H289" i="11"/>
  <c r="K288" i="11"/>
  <c r="J288" i="11"/>
  <c r="I288" i="11"/>
  <c r="H288" i="11"/>
  <c r="I287" i="11"/>
  <c r="H287" i="11"/>
  <c r="J287" i="11" s="1"/>
  <c r="I286" i="11"/>
  <c r="H286" i="11"/>
  <c r="I285" i="11"/>
  <c r="H285" i="11"/>
  <c r="J285" i="11" s="1"/>
  <c r="I284" i="11"/>
  <c r="H284" i="11"/>
  <c r="K284" i="11" s="1"/>
  <c r="I283" i="11"/>
  <c r="J283" i="11" s="1"/>
  <c r="H283" i="11"/>
  <c r="I282" i="11"/>
  <c r="H282" i="11"/>
  <c r="I281" i="11"/>
  <c r="H281" i="11"/>
  <c r="I280" i="11"/>
  <c r="H280" i="11"/>
  <c r="I279" i="11"/>
  <c r="H279" i="11"/>
  <c r="I278" i="11"/>
  <c r="H278" i="11"/>
  <c r="I277" i="11"/>
  <c r="H277" i="11"/>
  <c r="I276" i="11"/>
  <c r="H276" i="11"/>
  <c r="I275" i="11"/>
  <c r="H275" i="11"/>
  <c r="I274" i="11"/>
  <c r="H274" i="11"/>
  <c r="J274" i="11" s="1"/>
  <c r="I273" i="11"/>
  <c r="H273" i="11"/>
  <c r="J272" i="11"/>
  <c r="I272" i="11"/>
  <c r="H272" i="11"/>
  <c r="K272" i="11" s="1"/>
  <c r="I271" i="11"/>
  <c r="H271" i="11"/>
  <c r="J271" i="11" s="1"/>
  <c r="I270" i="11"/>
  <c r="H270" i="11"/>
  <c r="K269" i="11"/>
  <c r="I269" i="11"/>
  <c r="H269" i="11"/>
  <c r="J269" i="11" s="1"/>
  <c r="I268" i="11"/>
  <c r="H268" i="11"/>
  <c r="K268" i="11" s="1"/>
  <c r="I267" i="11"/>
  <c r="H267" i="11"/>
  <c r="K266" i="11"/>
  <c r="I266" i="11"/>
  <c r="H266" i="11"/>
  <c r="J266" i="11" s="1"/>
  <c r="I265" i="11"/>
  <c r="H265" i="11"/>
  <c r="I264" i="11"/>
  <c r="H264" i="11"/>
  <c r="K263" i="11"/>
  <c r="I263" i="11"/>
  <c r="H263" i="11"/>
  <c r="J263" i="11" s="1"/>
  <c r="I262" i="11"/>
  <c r="H262" i="11"/>
  <c r="I261" i="11"/>
  <c r="H261" i="11"/>
  <c r="I260" i="11"/>
  <c r="H260" i="11"/>
  <c r="K260" i="11" s="1"/>
  <c r="I259" i="11"/>
  <c r="H259" i="11"/>
  <c r="I258" i="11"/>
  <c r="H258" i="11"/>
  <c r="I257" i="11"/>
  <c r="H257" i="11"/>
  <c r="K256" i="11"/>
  <c r="J256" i="11"/>
  <c r="I256" i="11"/>
  <c r="H256" i="11"/>
  <c r="I255" i="11"/>
  <c r="H255" i="11"/>
  <c r="J255" i="11" s="1"/>
  <c r="I254" i="11"/>
  <c r="H254" i="11"/>
  <c r="K253" i="11"/>
  <c r="I253" i="11"/>
  <c r="H253" i="11"/>
  <c r="J253" i="11" s="1"/>
  <c r="I252" i="11"/>
  <c r="H252" i="11"/>
  <c r="K252" i="11" s="1"/>
  <c r="I251" i="11"/>
  <c r="H251" i="11"/>
  <c r="K251" i="11" s="1"/>
  <c r="I250" i="11"/>
  <c r="H250" i="11"/>
  <c r="I249" i="11"/>
  <c r="H249" i="11"/>
  <c r="I248" i="11"/>
  <c r="H248" i="11"/>
  <c r="I247" i="11"/>
  <c r="H247" i="11"/>
  <c r="I246" i="11"/>
  <c r="H246" i="11"/>
  <c r="I245" i="11"/>
  <c r="H245" i="11"/>
  <c r="K245" i="11" s="1"/>
  <c r="I244" i="11"/>
  <c r="H244" i="11"/>
  <c r="I243" i="11"/>
  <c r="J243" i="11" s="1"/>
  <c r="H243" i="11"/>
  <c r="I242" i="11"/>
  <c r="H242" i="11"/>
  <c r="J242" i="11" s="1"/>
  <c r="I241" i="11"/>
  <c r="H241" i="11"/>
  <c r="I240" i="11"/>
  <c r="J240" i="11" s="1"/>
  <c r="H240" i="11"/>
  <c r="I239" i="11"/>
  <c r="H239" i="11"/>
  <c r="J239" i="11" s="1"/>
  <c r="K238" i="11"/>
  <c r="I238" i="11"/>
  <c r="H238" i="11"/>
  <c r="K237" i="11"/>
  <c r="J237" i="11"/>
  <c r="I237" i="11"/>
  <c r="H237" i="11"/>
  <c r="I236" i="11"/>
  <c r="H236" i="11"/>
  <c r="I235" i="11"/>
  <c r="J235" i="11" s="1"/>
  <c r="H235" i="11"/>
  <c r="K234" i="11"/>
  <c r="J234" i="11"/>
  <c r="I234" i="11"/>
  <c r="H234" i="11"/>
  <c r="I233" i="11"/>
  <c r="J233" i="11" s="1"/>
  <c r="H233" i="11"/>
  <c r="I232" i="11"/>
  <c r="H232" i="11"/>
  <c r="K232" i="11" s="1"/>
  <c r="I231" i="11"/>
  <c r="H231" i="11"/>
  <c r="J231" i="11" s="1"/>
  <c r="I230" i="11"/>
  <c r="H230" i="11"/>
  <c r="I229" i="11"/>
  <c r="H229" i="11"/>
  <c r="I228" i="11"/>
  <c r="H228" i="11"/>
  <c r="K228" i="11" s="1"/>
  <c r="I227" i="11"/>
  <c r="H227" i="11"/>
  <c r="I226" i="11"/>
  <c r="H226" i="11"/>
  <c r="J226" i="11" s="1"/>
  <c r="I225" i="11"/>
  <c r="H225" i="11"/>
  <c r="I224" i="11"/>
  <c r="H224" i="11"/>
  <c r="I223" i="11"/>
  <c r="H223" i="11"/>
  <c r="I222" i="11"/>
  <c r="H222" i="11"/>
  <c r="I221" i="11"/>
  <c r="H221" i="11"/>
  <c r="I220" i="11"/>
  <c r="H220" i="11"/>
  <c r="I219" i="11"/>
  <c r="H219" i="11"/>
  <c r="I218" i="11"/>
  <c r="H218" i="11"/>
  <c r="K218" i="11" s="1"/>
  <c r="I217" i="11"/>
  <c r="H217" i="11"/>
  <c r="I216" i="11"/>
  <c r="H216" i="11"/>
  <c r="I215" i="11"/>
  <c r="H215" i="11"/>
  <c r="J215" i="11" s="1"/>
  <c r="I214" i="11"/>
  <c r="H214" i="11"/>
  <c r="I213" i="11"/>
  <c r="H213" i="11"/>
  <c r="I212" i="11"/>
  <c r="H212" i="11"/>
  <c r="I211" i="11"/>
  <c r="H211" i="11"/>
  <c r="K211" i="11" s="1"/>
  <c r="I210" i="11"/>
  <c r="H210" i="11"/>
  <c r="K210" i="11" s="1"/>
  <c r="J209" i="11"/>
  <c r="I209" i="11"/>
  <c r="H209" i="11"/>
  <c r="I208" i="11"/>
  <c r="H208" i="11"/>
  <c r="J208" i="11" s="1"/>
  <c r="I207" i="11"/>
  <c r="H207" i="11"/>
  <c r="J207" i="11" s="1"/>
  <c r="I206" i="11"/>
  <c r="J206" i="11" s="1"/>
  <c r="H206" i="11"/>
  <c r="I205" i="11"/>
  <c r="H205" i="11"/>
  <c r="K205" i="11" s="1"/>
  <c r="I204" i="11"/>
  <c r="H204" i="11"/>
  <c r="I203" i="11"/>
  <c r="H203" i="11"/>
  <c r="I202" i="11"/>
  <c r="H202" i="11"/>
  <c r="K202" i="11" s="1"/>
  <c r="I201" i="11"/>
  <c r="H201" i="11"/>
  <c r="K201" i="11" s="1"/>
  <c r="I200" i="11"/>
  <c r="K200" i="11" s="1"/>
  <c r="H200" i="11"/>
  <c r="I199" i="11"/>
  <c r="H199" i="11"/>
  <c r="J199" i="11" s="1"/>
  <c r="I198" i="11"/>
  <c r="K198" i="11" s="1"/>
  <c r="H198" i="11"/>
  <c r="I197" i="11"/>
  <c r="H197" i="11"/>
  <c r="I196" i="11"/>
  <c r="H196" i="11"/>
  <c r="I195" i="11"/>
  <c r="H195" i="11"/>
  <c r="I194" i="11"/>
  <c r="K194" i="11" s="1"/>
  <c r="H194" i="11"/>
  <c r="I193" i="11"/>
  <c r="H193" i="11"/>
  <c r="K193" i="11" s="1"/>
  <c r="I192" i="11"/>
  <c r="H192" i="11"/>
  <c r="K191" i="11"/>
  <c r="J191" i="11"/>
  <c r="I191" i="11"/>
  <c r="H191" i="11"/>
  <c r="I190" i="11"/>
  <c r="H190" i="11"/>
  <c r="K190" i="11" s="1"/>
  <c r="I189" i="11"/>
  <c r="H189" i="11"/>
  <c r="K189" i="11" s="1"/>
  <c r="I188" i="11"/>
  <c r="K188" i="11" s="1"/>
  <c r="H188" i="11"/>
  <c r="I187" i="11"/>
  <c r="H187" i="11"/>
  <c r="I186" i="11"/>
  <c r="H186" i="11"/>
  <c r="I185" i="11"/>
  <c r="H185" i="11"/>
  <c r="K185" i="11" s="1"/>
  <c r="I184" i="11"/>
  <c r="H184" i="11"/>
  <c r="I183" i="11"/>
  <c r="H183" i="11"/>
  <c r="K183" i="11" s="1"/>
  <c r="I182" i="11"/>
  <c r="H182" i="11"/>
  <c r="K182" i="11" s="1"/>
  <c r="I181" i="11"/>
  <c r="H181" i="11"/>
  <c r="I180" i="11"/>
  <c r="H180" i="11"/>
  <c r="J180" i="11" s="1"/>
  <c r="I179" i="11"/>
  <c r="H179" i="11"/>
  <c r="K178" i="11"/>
  <c r="I178" i="11"/>
  <c r="J178" i="11" s="1"/>
  <c r="H178" i="11"/>
  <c r="I177" i="11"/>
  <c r="H177" i="11"/>
  <c r="K177" i="11" s="1"/>
  <c r="I176" i="11"/>
  <c r="H176" i="11"/>
  <c r="K175" i="11"/>
  <c r="J175" i="11"/>
  <c r="I175" i="11"/>
  <c r="H175" i="11"/>
  <c r="I174" i="11"/>
  <c r="H174" i="11"/>
  <c r="I173" i="11"/>
  <c r="H173" i="11"/>
  <c r="K173" i="11" s="1"/>
  <c r="I172" i="11"/>
  <c r="K172" i="11" s="1"/>
  <c r="H172" i="11"/>
  <c r="I171" i="11"/>
  <c r="H171" i="11"/>
  <c r="I170" i="11"/>
  <c r="H170" i="11"/>
  <c r="I169" i="11"/>
  <c r="H169" i="11"/>
  <c r="K169" i="11" s="1"/>
  <c r="I168" i="11"/>
  <c r="H168" i="11"/>
  <c r="J167" i="11"/>
  <c r="I167" i="11"/>
  <c r="H167" i="11"/>
  <c r="K167" i="11" s="1"/>
  <c r="I166" i="11"/>
  <c r="H166" i="11"/>
  <c r="K166" i="11" s="1"/>
  <c r="I165" i="11"/>
  <c r="J165" i="11" s="1"/>
  <c r="H165" i="11"/>
  <c r="I164" i="11"/>
  <c r="H164" i="11"/>
  <c r="I163" i="11"/>
  <c r="H163" i="11"/>
  <c r="I162" i="11"/>
  <c r="H162" i="11"/>
  <c r="I161" i="11"/>
  <c r="H161" i="11"/>
  <c r="J161" i="11" s="1"/>
  <c r="I160" i="11"/>
  <c r="H160" i="11"/>
  <c r="I159" i="11"/>
  <c r="K159" i="11" s="1"/>
  <c r="H159" i="11"/>
  <c r="I158" i="11"/>
  <c r="H158" i="11"/>
  <c r="K158" i="11" s="1"/>
  <c r="I157" i="11"/>
  <c r="H157" i="11"/>
  <c r="K157" i="11" s="1"/>
  <c r="I156" i="11"/>
  <c r="H156" i="11"/>
  <c r="J156" i="11" s="1"/>
  <c r="I155" i="11"/>
  <c r="H155" i="11"/>
  <c r="I154" i="11"/>
  <c r="K154" i="11" s="1"/>
  <c r="H154" i="11"/>
  <c r="I153" i="11"/>
  <c r="H153" i="11"/>
  <c r="I152" i="11"/>
  <c r="H152" i="11"/>
  <c r="I151" i="11"/>
  <c r="J151" i="11" s="1"/>
  <c r="H151" i="11"/>
  <c r="I150" i="11"/>
  <c r="H150" i="11"/>
  <c r="K150" i="11" s="1"/>
  <c r="I149" i="11"/>
  <c r="H149" i="11"/>
  <c r="I148" i="11"/>
  <c r="H148" i="11"/>
  <c r="J148" i="11" s="1"/>
  <c r="I147" i="11"/>
  <c r="H147" i="11"/>
  <c r="I146" i="11"/>
  <c r="J146" i="11" s="1"/>
  <c r="H146" i="11"/>
  <c r="I145" i="11"/>
  <c r="H145" i="11"/>
  <c r="I144" i="11"/>
  <c r="H144" i="11"/>
  <c r="I143" i="11"/>
  <c r="K143" i="11" s="1"/>
  <c r="H143" i="11"/>
  <c r="I142" i="11"/>
  <c r="H142" i="11"/>
  <c r="K142" i="11" s="1"/>
  <c r="I141" i="11"/>
  <c r="H141" i="11"/>
  <c r="K141" i="11" s="1"/>
  <c r="I140" i="11"/>
  <c r="H140" i="11"/>
  <c r="J140" i="11" s="1"/>
  <c r="I139" i="11"/>
  <c r="H139" i="11"/>
  <c r="I138" i="11"/>
  <c r="J138" i="11" s="1"/>
  <c r="H138" i="11"/>
  <c r="I137" i="11"/>
  <c r="H137" i="11"/>
  <c r="I136" i="11"/>
  <c r="H136" i="11"/>
  <c r="I135" i="11"/>
  <c r="K135" i="11" s="1"/>
  <c r="H135" i="11"/>
  <c r="I134" i="11"/>
  <c r="H134" i="11"/>
  <c r="K134" i="11" s="1"/>
  <c r="I133" i="11"/>
  <c r="H133" i="11"/>
  <c r="I132" i="11"/>
  <c r="H132" i="11"/>
  <c r="J132" i="11" s="1"/>
  <c r="I131" i="11"/>
  <c r="H131" i="11"/>
  <c r="I130" i="11"/>
  <c r="K130" i="11" s="1"/>
  <c r="H130" i="11"/>
  <c r="I129" i="11"/>
  <c r="H129" i="11"/>
  <c r="J129" i="11" s="1"/>
  <c r="I128" i="11"/>
  <c r="H128" i="11"/>
  <c r="K127" i="11"/>
  <c r="J127" i="11"/>
  <c r="I127" i="11"/>
  <c r="H127" i="11"/>
  <c r="I126" i="11"/>
  <c r="H126" i="11"/>
  <c r="K126" i="11" s="1"/>
  <c r="I125" i="11"/>
  <c r="J125" i="11" s="1"/>
  <c r="H125" i="11"/>
  <c r="K124" i="11"/>
  <c r="I124" i="11"/>
  <c r="H124" i="11"/>
  <c r="I123" i="11"/>
  <c r="H123" i="11"/>
  <c r="K122" i="11"/>
  <c r="J122" i="11"/>
  <c r="I122" i="11"/>
  <c r="H122" i="11"/>
  <c r="I121" i="11"/>
  <c r="K121" i="11" s="1"/>
  <c r="H121" i="11"/>
  <c r="I120" i="11"/>
  <c r="H120" i="11"/>
  <c r="K119" i="11"/>
  <c r="J119" i="11"/>
  <c r="I119" i="11"/>
  <c r="H119" i="11"/>
  <c r="I118" i="11"/>
  <c r="H118" i="11"/>
  <c r="I117" i="11"/>
  <c r="H117" i="11"/>
  <c r="K117" i="11" s="1"/>
  <c r="I116" i="11"/>
  <c r="K116" i="11" s="1"/>
  <c r="H116" i="11"/>
  <c r="I115" i="11"/>
  <c r="H115" i="11"/>
  <c r="I114" i="11"/>
  <c r="H114" i="11"/>
  <c r="K114" i="11" s="1"/>
  <c r="I113" i="11"/>
  <c r="H113" i="11"/>
  <c r="I112" i="11"/>
  <c r="H112" i="11"/>
  <c r="I111" i="11"/>
  <c r="H111" i="11"/>
  <c r="K111" i="11" s="1"/>
  <c r="I110" i="11"/>
  <c r="H110" i="11"/>
  <c r="K110" i="11" s="1"/>
  <c r="I109" i="11"/>
  <c r="H109" i="11"/>
  <c r="I108" i="11"/>
  <c r="H108" i="11"/>
  <c r="I107" i="11"/>
  <c r="H107" i="11"/>
  <c r="I106" i="11"/>
  <c r="H106" i="11"/>
  <c r="I105" i="11"/>
  <c r="K105" i="11" s="1"/>
  <c r="H105" i="11"/>
  <c r="I104" i="11"/>
  <c r="H104" i="11"/>
  <c r="I103" i="11"/>
  <c r="H103" i="11"/>
  <c r="K103" i="11" s="1"/>
  <c r="I102" i="11"/>
  <c r="H102" i="11"/>
  <c r="I101" i="11"/>
  <c r="H101" i="11"/>
  <c r="K101" i="11" s="1"/>
  <c r="I100" i="11"/>
  <c r="H100" i="11"/>
  <c r="J100" i="11" s="1"/>
  <c r="I99" i="11"/>
  <c r="H99" i="11"/>
  <c r="I98" i="11"/>
  <c r="H98" i="11"/>
  <c r="K98" i="11" s="1"/>
  <c r="I97" i="11"/>
  <c r="H97" i="11"/>
  <c r="I96" i="11"/>
  <c r="H96" i="11"/>
  <c r="J95" i="11"/>
  <c r="I95" i="11"/>
  <c r="H95" i="11"/>
  <c r="I94" i="11"/>
  <c r="H94" i="11"/>
  <c r="K94" i="11" s="1"/>
  <c r="I93" i="11"/>
  <c r="H93" i="11"/>
  <c r="I92" i="11"/>
  <c r="H92" i="11"/>
  <c r="I91" i="11"/>
  <c r="H91" i="11"/>
  <c r="I90" i="11"/>
  <c r="H90" i="11"/>
  <c r="I89" i="11"/>
  <c r="K89" i="11" s="1"/>
  <c r="H89" i="11"/>
  <c r="I88" i="11"/>
  <c r="H88" i="11"/>
  <c r="I87" i="11"/>
  <c r="H87" i="11"/>
  <c r="K87" i="11" s="1"/>
  <c r="I86" i="11"/>
  <c r="H86" i="11"/>
  <c r="I85" i="11"/>
  <c r="H85" i="11"/>
  <c r="I84" i="11"/>
  <c r="H84" i="11"/>
  <c r="J84" i="11" s="1"/>
  <c r="I83" i="11"/>
  <c r="H83" i="11"/>
  <c r="I82" i="11"/>
  <c r="H82" i="11"/>
  <c r="I81" i="11"/>
  <c r="K81" i="11" s="1"/>
  <c r="H81" i="11"/>
  <c r="I80" i="11"/>
  <c r="H80" i="11"/>
  <c r="I79" i="11"/>
  <c r="H79" i="11"/>
  <c r="J79" i="11" s="1"/>
  <c r="I78" i="11"/>
  <c r="H78" i="11"/>
  <c r="K78" i="11" s="1"/>
  <c r="I77" i="11"/>
  <c r="J77" i="11" s="1"/>
  <c r="H77" i="11"/>
  <c r="K76" i="11"/>
  <c r="I76" i="11"/>
  <c r="H76" i="11"/>
  <c r="I75" i="11"/>
  <c r="H75" i="11"/>
  <c r="I74" i="11"/>
  <c r="K74" i="11" s="1"/>
  <c r="H74" i="11"/>
  <c r="I73" i="11"/>
  <c r="H73" i="11"/>
  <c r="I72" i="11"/>
  <c r="H72" i="11"/>
  <c r="I71" i="11"/>
  <c r="K71" i="11" s="1"/>
  <c r="H71" i="11"/>
  <c r="I70" i="11"/>
  <c r="H70" i="11"/>
  <c r="K70" i="11" s="1"/>
  <c r="I69" i="11"/>
  <c r="H69" i="11"/>
  <c r="I68" i="11"/>
  <c r="H68" i="11"/>
  <c r="J68" i="11" s="1"/>
  <c r="I67" i="11"/>
  <c r="H67" i="11"/>
  <c r="I66" i="11"/>
  <c r="J66" i="11" s="1"/>
  <c r="H66" i="11"/>
  <c r="I65" i="11"/>
  <c r="H65" i="11"/>
  <c r="I64" i="11"/>
  <c r="H64" i="11"/>
  <c r="K64" i="11" s="1"/>
  <c r="I63" i="11"/>
  <c r="K63" i="11" s="1"/>
  <c r="H63" i="11"/>
  <c r="I62" i="11"/>
  <c r="H62" i="11"/>
  <c r="I61" i="11"/>
  <c r="H61" i="11"/>
  <c r="J61" i="11" s="1"/>
  <c r="I60" i="11"/>
  <c r="H60" i="11"/>
  <c r="J60" i="11" s="1"/>
  <c r="I59" i="11"/>
  <c r="H59" i="11"/>
  <c r="I58" i="11"/>
  <c r="K58" i="11" s="1"/>
  <c r="H58" i="11"/>
  <c r="I57" i="11"/>
  <c r="H57" i="11"/>
  <c r="I56" i="11"/>
  <c r="J56" i="11" s="1"/>
  <c r="H56" i="11"/>
  <c r="I55" i="11"/>
  <c r="J55" i="11" s="1"/>
  <c r="H55" i="11"/>
  <c r="K54" i="11"/>
  <c r="J54" i="11"/>
  <c r="I54" i="11"/>
  <c r="H54" i="11"/>
  <c r="I53" i="11"/>
  <c r="H53" i="11"/>
  <c r="J53" i="11" s="1"/>
  <c r="I52" i="11"/>
  <c r="H52" i="11"/>
  <c r="I51" i="11"/>
  <c r="H51" i="11"/>
  <c r="I50" i="11"/>
  <c r="H50" i="11"/>
  <c r="I49" i="11"/>
  <c r="K49" i="11" s="1"/>
  <c r="H49" i="11"/>
  <c r="I48" i="11"/>
  <c r="H48" i="11"/>
  <c r="K48" i="11" s="1"/>
  <c r="I47" i="11"/>
  <c r="H47" i="11"/>
  <c r="I46" i="11"/>
  <c r="K46" i="11" s="1"/>
  <c r="H46" i="11"/>
  <c r="I45" i="11"/>
  <c r="H45" i="11"/>
  <c r="I44" i="11"/>
  <c r="H44" i="11"/>
  <c r="I43" i="11"/>
  <c r="H43" i="11"/>
  <c r="K42" i="11"/>
  <c r="I42" i="11"/>
  <c r="H42" i="11"/>
  <c r="J42" i="11" s="1"/>
  <c r="I41" i="11"/>
  <c r="H41" i="11"/>
  <c r="I40" i="11"/>
  <c r="H40" i="11"/>
  <c r="I39" i="11"/>
  <c r="H39" i="11"/>
  <c r="I38" i="11"/>
  <c r="H38" i="11"/>
  <c r="K38" i="11" s="1"/>
  <c r="I37" i="11"/>
  <c r="H37" i="11"/>
  <c r="J37" i="11" s="1"/>
  <c r="I36" i="11"/>
  <c r="H36" i="11"/>
  <c r="K36" i="11" s="1"/>
  <c r="I35" i="11"/>
  <c r="H35" i="11"/>
  <c r="K34" i="11"/>
  <c r="I34" i="11"/>
  <c r="H34" i="11"/>
  <c r="I33" i="11"/>
  <c r="H33" i="11"/>
  <c r="K33" i="11" s="1"/>
  <c r="I32" i="11"/>
  <c r="H32" i="11"/>
  <c r="I31" i="11"/>
  <c r="H31" i="11"/>
  <c r="I30" i="11"/>
  <c r="H30" i="11"/>
  <c r="I29" i="11"/>
  <c r="H29" i="11"/>
  <c r="K29" i="11" s="1"/>
  <c r="I28" i="11"/>
  <c r="H28" i="11"/>
  <c r="K28" i="11" s="1"/>
  <c r="I27" i="11"/>
  <c r="H27" i="11"/>
  <c r="I26" i="11"/>
  <c r="H26" i="11"/>
  <c r="J26" i="11" s="1"/>
  <c r="I25" i="11"/>
  <c r="H25" i="11"/>
  <c r="I24" i="11"/>
  <c r="H24" i="11"/>
  <c r="I23" i="11"/>
  <c r="H23" i="11"/>
  <c r="I22" i="11"/>
  <c r="H22" i="11"/>
  <c r="K22" i="11" s="1"/>
  <c r="K21" i="11"/>
  <c r="I21" i="11"/>
  <c r="J21" i="11" s="1"/>
  <c r="H21" i="11"/>
  <c r="I20" i="11"/>
  <c r="H20" i="11"/>
  <c r="K20" i="11" s="1"/>
  <c r="I19" i="11"/>
  <c r="H19" i="11"/>
  <c r="K18" i="11"/>
  <c r="I18" i="11"/>
  <c r="H18" i="11"/>
  <c r="I17" i="11"/>
  <c r="H17" i="11"/>
  <c r="I16" i="11"/>
  <c r="H16" i="11"/>
  <c r="I15" i="11"/>
  <c r="H15" i="11"/>
  <c r="I14" i="11"/>
  <c r="H14" i="11"/>
  <c r="J14" i="11" s="1"/>
  <c r="I13" i="11"/>
  <c r="H13" i="11"/>
  <c r="I12" i="11"/>
  <c r="H12" i="11"/>
  <c r="K12" i="11" s="1"/>
  <c r="I11" i="11"/>
  <c r="H11" i="11"/>
  <c r="I10" i="11"/>
  <c r="H10" i="11"/>
  <c r="J10" i="11" s="1"/>
  <c r="I9" i="11"/>
  <c r="H9" i="11"/>
  <c r="K9" i="11" s="1"/>
  <c r="I8" i="11"/>
  <c r="H8" i="11"/>
  <c r="I7" i="11"/>
  <c r="K7" i="11" s="1"/>
  <c r="H7" i="11"/>
  <c r="I6" i="11"/>
  <c r="H6" i="11"/>
  <c r="J6" i="11" s="1"/>
  <c r="I5" i="11"/>
  <c r="H5" i="11"/>
  <c r="K5" i="11" s="1"/>
  <c r="I4" i="11"/>
  <c r="H4" i="11"/>
  <c r="I3" i="11"/>
  <c r="H3" i="11"/>
  <c r="I1002" i="10"/>
  <c r="H1002" i="10"/>
  <c r="J1002" i="10" s="1"/>
  <c r="I1001" i="10"/>
  <c r="H1001" i="10"/>
  <c r="I1000" i="10"/>
  <c r="H1000" i="10"/>
  <c r="J1000" i="10" s="1"/>
  <c r="I999" i="10"/>
  <c r="H999" i="10"/>
  <c r="I998" i="10"/>
  <c r="H998" i="10"/>
  <c r="I997" i="10"/>
  <c r="H997" i="10"/>
  <c r="K997" i="10" s="1"/>
  <c r="I996" i="10"/>
  <c r="H996" i="10"/>
  <c r="K996" i="10" s="1"/>
  <c r="I995" i="10"/>
  <c r="J995" i="10" s="1"/>
  <c r="H995" i="10"/>
  <c r="I994" i="10"/>
  <c r="H994" i="10"/>
  <c r="K994" i="10" s="1"/>
  <c r="I993" i="10"/>
  <c r="H993" i="10"/>
  <c r="I992" i="10"/>
  <c r="H992" i="10"/>
  <c r="I991" i="10"/>
  <c r="H991" i="10"/>
  <c r="J991" i="10" s="1"/>
  <c r="I990" i="10"/>
  <c r="H990" i="10"/>
  <c r="I989" i="10"/>
  <c r="H989" i="10"/>
  <c r="I988" i="10"/>
  <c r="H988" i="10"/>
  <c r="K988" i="10" s="1"/>
  <c r="I987" i="10"/>
  <c r="H987" i="10"/>
  <c r="I986" i="10"/>
  <c r="H986" i="10"/>
  <c r="I985" i="10"/>
  <c r="H985" i="10"/>
  <c r="I984" i="10"/>
  <c r="H984" i="10"/>
  <c r="I983" i="10"/>
  <c r="K983" i="10" s="1"/>
  <c r="H983" i="10"/>
  <c r="I982" i="10"/>
  <c r="H982" i="10"/>
  <c r="K981" i="10"/>
  <c r="J981" i="10"/>
  <c r="I981" i="10"/>
  <c r="H981" i="10"/>
  <c r="I980" i="10"/>
  <c r="H980" i="10"/>
  <c r="I979" i="10"/>
  <c r="H979" i="10"/>
  <c r="K978" i="10"/>
  <c r="J978" i="10"/>
  <c r="I978" i="10"/>
  <c r="H978" i="10"/>
  <c r="I977" i="10"/>
  <c r="H977" i="10"/>
  <c r="I976" i="10"/>
  <c r="H976" i="10"/>
  <c r="I975" i="10"/>
  <c r="H975" i="10"/>
  <c r="I974" i="10"/>
  <c r="H974" i="10"/>
  <c r="I973" i="10"/>
  <c r="H973" i="10"/>
  <c r="I972" i="10"/>
  <c r="H972" i="10"/>
  <c r="K972" i="10" s="1"/>
  <c r="I971" i="10"/>
  <c r="H971" i="10"/>
  <c r="I970" i="10"/>
  <c r="H970" i="10"/>
  <c r="I969" i="10"/>
  <c r="H969" i="10"/>
  <c r="I968" i="10"/>
  <c r="H968" i="10"/>
  <c r="J968" i="10" s="1"/>
  <c r="I967" i="10"/>
  <c r="H967" i="10"/>
  <c r="I966" i="10"/>
  <c r="H966" i="10"/>
  <c r="I965" i="10"/>
  <c r="H965" i="10"/>
  <c r="I964" i="10"/>
  <c r="H964" i="10"/>
  <c r="K964" i="10" s="1"/>
  <c r="I963" i="10"/>
  <c r="J963" i="10" s="1"/>
  <c r="H963" i="10"/>
  <c r="I962" i="10"/>
  <c r="K962" i="10" s="1"/>
  <c r="H962" i="10"/>
  <c r="I961" i="10"/>
  <c r="H961" i="10"/>
  <c r="K960" i="10"/>
  <c r="J960" i="10"/>
  <c r="I960" i="10"/>
  <c r="H960" i="10"/>
  <c r="I959" i="10"/>
  <c r="K959" i="10" s="1"/>
  <c r="H959" i="10"/>
  <c r="I958" i="10"/>
  <c r="H958" i="10"/>
  <c r="K957" i="10"/>
  <c r="J957" i="10"/>
  <c r="I957" i="10"/>
  <c r="H957" i="10"/>
  <c r="I956" i="10"/>
  <c r="H956" i="10"/>
  <c r="I955" i="10"/>
  <c r="H955" i="10"/>
  <c r="I954" i="10"/>
  <c r="K954" i="10" s="1"/>
  <c r="H954" i="10"/>
  <c r="I953" i="10"/>
  <c r="H953" i="10"/>
  <c r="I952" i="10"/>
  <c r="H952" i="10"/>
  <c r="I951" i="10"/>
  <c r="H951" i="10"/>
  <c r="K951" i="10" s="1"/>
  <c r="I950" i="10"/>
  <c r="H950" i="10"/>
  <c r="I949" i="10"/>
  <c r="H949" i="10"/>
  <c r="I948" i="10"/>
  <c r="H948" i="10"/>
  <c r="I947" i="10"/>
  <c r="J947" i="10" s="1"/>
  <c r="H947" i="10"/>
  <c r="I946" i="10"/>
  <c r="H946" i="10"/>
  <c r="I945" i="10"/>
  <c r="H945" i="10"/>
  <c r="I944" i="10"/>
  <c r="K944" i="10" s="1"/>
  <c r="H944" i="10"/>
  <c r="J943" i="10"/>
  <c r="I943" i="10"/>
  <c r="H943" i="10"/>
  <c r="I942" i="10"/>
  <c r="H942" i="10"/>
  <c r="I941" i="10"/>
  <c r="J941" i="10" s="1"/>
  <c r="H941" i="10"/>
  <c r="I940" i="10"/>
  <c r="K940" i="10" s="1"/>
  <c r="H940" i="10"/>
  <c r="I939" i="10"/>
  <c r="H939" i="10"/>
  <c r="I938" i="10"/>
  <c r="K938" i="10" s="1"/>
  <c r="H938" i="10"/>
  <c r="I937" i="10"/>
  <c r="H937" i="10"/>
  <c r="I936" i="10"/>
  <c r="H936" i="10"/>
  <c r="I935" i="10"/>
  <c r="H935" i="10"/>
  <c r="I934" i="10"/>
  <c r="H934" i="10"/>
  <c r="K934" i="10" s="1"/>
  <c r="I933" i="10"/>
  <c r="H933" i="10"/>
  <c r="K933" i="10" s="1"/>
  <c r="I932" i="10"/>
  <c r="K932" i="10" s="1"/>
  <c r="H932" i="10"/>
  <c r="K931" i="10"/>
  <c r="I931" i="10"/>
  <c r="H931" i="10"/>
  <c r="J931" i="10" s="1"/>
  <c r="I930" i="10"/>
  <c r="H930" i="10"/>
  <c r="I929" i="10"/>
  <c r="H929" i="10"/>
  <c r="I928" i="10"/>
  <c r="H928" i="10"/>
  <c r="K928" i="10" s="1"/>
  <c r="I927" i="10"/>
  <c r="H927" i="10"/>
  <c r="I926" i="10"/>
  <c r="H926" i="10"/>
  <c r="K926" i="10" s="1"/>
  <c r="I925" i="10"/>
  <c r="H925" i="10"/>
  <c r="K925" i="10" s="1"/>
  <c r="I924" i="10"/>
  <c r="H924" i="10"/>
  <c r="J924" i="10" s="1"/>
  <c r="I923" i="10"/>
  <c r="H923" i="10"/>
  <c r="I922" i="10"/>
  <c r="H922" i="10"/>
  <c r="I921" i="10"/>
  <c r="H921" i="10"/>
  <c r="I920" i="10"/>
  <c r="H920" i="10"/>
  <c r="I919" i="10"/>
  <c r="H919" i="10"/>
  <c r="I918" i="10"/>
  <c r="H918" i="10"/>
  <c r="K917" i="10"/>
  <c r="I917" i="10"/>
  <c r="H917" i="10"/>
  <c r="J917" i="10" s="1"/>
  <c r="I916" i="10"/>
  <c r="H916" i="10"/>
  <c r="I915" i="10"/>
  <c r="H915" i="10"/>
  <c r="J914" i="10"/>
  <c r="I914" i="10"/>
  <c r="H914" i="10"/>
  <c r="K914" i="10" s="1"/>
  <c r="I913" i="10"/>
  <c r="H913" i="10"/>
  <c r="K913" i="10" s="1"/>
  <c r="I912" i="10"/>
  <c r="J912" i="10" s="1"/>
  <c r="H912" i="10"/>
  <c r="I911" i="10"/>
  <c r="H911" i="10"/>
  <c r="I910" i="10"/>
  <c r="H910" i="10"/>
  <c r="I909" i="10"/>
  <c r="H909" i="10"/>
  <c r="K908" i="10"/>
  <c r="I908" i="10"/>
  <c r="H908" i="10"/>
  <c r="J908" i="10" s="1"/>
  <c r="I907" i="10"/>
  <c r="H907" i="10"/>
  <c r="K906" i="10"/>
  <c r="J906" i="10"/>
  <c r="I906" i="10"/>
  <c r="H906" i="10"/>
  <c r="I905" i="10"/>
  <c r="H905" i="10"/>
  <c r="I904" i="10"/>
  <c r="K904" i="10" s="1"/>
  <c r="H904" i="10"/>
  <c r="K903" i="10"/>
  <c r="J903" i="10"/>
  <c r="I903" i="10"/>
  <c r="H903" i="10"/>
  <c r="I902" i="10"/>
  <c r="H902" i="10"/>
  <c r="K901" i="10"/>
  <c r="I901" i="10"/>
  <c r="H901" i="10"/>
  <c r="J901" i="10" s="1"/>
  <c r="I900" i="10"/>
  <c r="H900" i="10"/>
  <c r="I899" i="10"/>
  <c r="H899" i="10"/>
  <c r="J899" i="10" s="1"/>
  <c r="K898" i="10"/>
  <c r="J898" i="10"/>
  <c r="I898" i="10"/>
  <c r="H898" i="10"/>
  <c r="I897" i="10"/>
  <c r="H897" i="10"/>
  <c r="I896" i="10"/>
  <c r="H896" i="10"/>
  <c r="J895" i="10"/>
  <c r="I895" i="10"/>
  <c r="H895" i="10"/>
  <c r="K895" i="10" s="1"/>
  <c r="I894" i="10"/>
  <c r="H894" i="10"/>
  <c r="I893" i="10"/>
  <c r="H893" i="10"/>
  <c r="I892" i="10"/>
  <c r="K892" i="10" s="1"/>
  <c r="H892" i="10"/>
  <c r="I891" i="10"/>
  <c r="H891" i="10"/>
  <c r="I890" i="10"/>
  <c r="H890" i="10"/>
  <c r="I889" i="10"/>
  <c r="H889" i="10"/>
  <c r="I888" i="10"/>
  <c r="H888" i="10"/>
  <c r="I887" i="10"/>
  <c r="H887" i="10"/>
  <c r="I886" i="10"/>
  <c r="J886" i="10" s="1"/>
  <c r="H886" i="10"/>
  <c r="I885" i="10"/>
  <c r="H885" i="10"/>
  <c r="I884" i="10"/>
  <c r="H884" i="10"/>
  <c r="I883" i="10"/>
  <c r="H883" i="10"/>
  <c r="J883" i="10" s="1"/>
  <c r="I882" i="10"/>
  <c r="H882" i="10"/>
  <c r="I881" i="10"/>
  <c r="H881" i="10"/>
  <c r="I880" i="10"/>
  <c r="H880" i="10"/>
  <c r="J880" i="10" s="1"/>
  <c r="I879" i="10"/>
  <c r="H879" i="10"/>
  <c r="I878" i="10"/>
  <c r="K878" i="10" s="1"/>
  <c r="H878" i="10"/>
  <c r="I877" i="10"/>
  <c r="H877" i="10"/>
  <c r="K877" i="10" s="1"/>
  <c r="I876" i="10"/>
  <c r="J876" i="10" s="1"/>
  <c r="H876" i="10"/>
  <c r="K875" i="10"/>
  <c r="I875" i="10"/>
  <c r="H875" i="10"/>
  <c r="I874" i="10"/>
  <c r="H874" i="10"/>
  <c r="K873" i="10"/>
  <c r="J873" i="10"/>
  <c r="I873" i="10"/>
  <c r="H873" i="10"/>
  <c r="I872" i="10"/>
  <c r="H872" i="10"/>
  <c r="I871" i="10"/>
  <c r="H871" i="10"/>
  <c r="K870" i="10"/>
  <c r="J870" i="10"/>
  <c r="I870" i="10"/>
  <c r="H870" i="10"/>
  <c r="I869" i="10"/>
  <c r="H869" i="10"/>
  <c r="K869" i="10" s="1"/>
  <c r="I868" i="10"/>
  <c r="H868" i="10"/>
  <c r="K868" i="10" s="1"/>
  <c r="I867" i="10"/>
  <c r="K867" i="10" s="1"/>
  <c r="H867" i="10"/>
  <c r="I866" i="10"/>
  <c r="H866" i="10"/>
  <c r="I865" i="10"/>
  <c r="H865" i="10"/>
  <c r="K865" i="10" s="1"/>
  <c r="I864" i="10"/>
  <c r="H864" i="10"/>
  <c r="I863" i="10"/>
  <c r="H863" i="10"/>
  <c r="J862" i="10"/>
  <c r="I862" i="10"/>
  <c r="H862" i="10"/>
  <c r="I861" i="10"/>
  <c r="H861" i="10"/>
  <c r="I860" i="10"/>
  <c r="H860" i="10"/>
  <c r="I859" i="10"/>
  <c r="H859" i="10"/>
  <c r="I858" i="10"/>
  <c r="H858" i="10"/>
  <c r="J857" i="10"/>
  <c r="I857" i="10"/>
  <c r="K857" i="10" s="1"/>
  <c r="H857" i="10"/>
  <c r="I856" i="10"/>
  <c r="H856" i="10"/>
  <c r="K856" i="10" s="1"/>
  <c r="I855" i="10"/>
  <c r="H855" i="10"/>
  <c r="K854" i="10"/>
  <c r="J854" i="10"/>
  <c r="I854" i="10"/>
  <c r="H854" i="10"/>
  <c r="I853" i="10"/>
  <c r="H853" i="10"/>
  <c r="K853" i="10" s="1"/>
  <c r="J852" i="10"/>
  <c r="I852" i="10"/>
  <c r="H852" i="10"/>
  <c r="K851" i="10"/>
  <c r="I851" i="10"/>
  <c r="H851" i="10"/>
  <c r="I850" i="10"/>
  <c r="H850" i="10"/>
  <c r="J850" i="10" s="1"/>
  <c r="I849" i="10"/>
  <c r="K849" i="10" s="1"/>
  <c r="H849" i="10"/>
  <c r="I848" i="10"/>
  <c r="H848" i="10"/>
  <c r="I847" i="10"/>
  <c r="H847" i="10"/>
  <c r="J847" i="10" s="1"/>
  <c r="I846" i="10"/>
  <c r="H846" i="10"/>
  <c r="I845" i="10"/>
  <c r="H845" i="10"/>
  <c r="K845" i="10" s="1"/>
  <c r="I844" i="10"/>
  <c r="H844" i="10"/>
  <c r="K844" i="10" s="1"/>
  <c r="K843" i="10"/>
  <c r="I843" i="10"/>
  <c r="H843" i="10"/>
  <c r="I842" i="10"/>
  <c r="H842" i="10"/>
  <c r="K842" i="10" s="1"/>
  <c r="I841" i="10"/>
  <c r="H841" i="10"/>
  <c r="I840" i="10"/>
  <c r="H840" i="10"/>
  <c r="K839" i="10"/>
  <c r="I839" i="10"/>
  <c r="H839" i="10"/>
  <c r="J839" i="10" s="1"/>
  <c r="I838" i="10"/>
  <c r="H838" i="10"/>
  <c r="K837" i="10"/>
  <c r="J837" i="10"/>
  <c r="I837" i="10"/>
  <c r="H837" i="10"/>
  <c r="I836" i="10"/>
  <c r="H836" i="10"/>
  <c r="K836" i="10" s="1"/>
  <c r="I835" i="10"/>
  <c r="H835" i="10"/>
  <c r="K834" i="10"/>
  <c r="J834" i="10"/>
  <c r="I834" i="10"/>
  <c r="H834" i="10"/>
  <c r="I833" i="10"/>
  <c r="H833" i="10"/>
  <c r="I832" i="10"/>
  <c r="H832" i="10"/>
  <c r="K832" i="10" s="1"/>
  <c r="K831" i="10"/>
  <c r="I831" i="10"/>
  <c r="H831" i="10"/>
  <c r="J831" i="10" s="1"/>
  <c r="I830" i="10"/>
  <c r="H830" i="10"/>
  <c r="K829" i="10"/>
  <c r="J829" i="10"/>
  <c r="I829" i="10"/>
  <c r="H829" i="10"/>
  <c r="I828" i="10"/>
  <c r="H828" i="10"/>
  <c r="K828" i="10" s="1"/>
  <c r="I827" i="10"/>
  <c r="H827" i="10"/>
  <c r="K826" i="10"/>
  <c r="J826" i="10"/>
  <c r="I826" i="10"/>
  <c r="H826" i="10"/>
  <c r="I825" i="10"/>
  <c r="H825" i="10"/>
  <c r="I824" i="10"/>
  <c r="H824" i="10"/>
  <c r="K824" i="10" s="1"/>
  <c r="K823" i="10"/>
  <c r="I823" i="10"/>
  <c r="H823" i="10"/>
  <c r="J823" i="10" s="1"/>
  <c r="I822" i="10"/>
  <c r="H822" i="10"/>
  <c r="K821" i="10"/>
  <c r="J821" i="10"/>
  <c r="I821" i="10"/>
  <c r="H821" i="10"/>
  <c r="I820" i="10"/>
  <c r="H820" i="10"/>
  <c r="K820" i="10" s="1"/>
  <c r="I819" i="10"/>
  <c r="H819" i="10"/>
  <c r="K818" i="10"/>
  <c r="J818" i="10"/>
  <c r="I818" i="10"/>
  <c r="H818" i="10"/>
  <c r="I817" i="10"/>
  <c r="H817" i="10"/>
  <c r="I816" i="10"/>
  <c r="H816" i="10"/>
  <c r="K815" i="10"/>
  <c r="J815" i="10"/>
  <c r="I815" i="10"/>
  <c r="H815" i="10"/>
  <c r="I814" i="10"/>
  <c r="H814" i="10"/>
  <c r="I813" i="10"/>
  <c r="H813" i="10"/>
  <c r="K813" i="10" s="1"/>
  <c r="I812" i="10"/>
  <c r="H812" i="10"/>
  <c r="I811" i="10"/>
  <c r="H811" i="10"/>
  <c r="K811" i="10" s="1"/>
  <c r="I810" i="10"/>
  <c r="H810" i="10"/>
  <c r="K810" i="10" s="1"/>
  <c r="I809" i="10"/>
  <c r="H809" i="10"/>
  <c r="I808" i="10"/>
  <c r="H808" i="10"/>
  <c r="I807" i="10"/>
  <c r="H807" i="10"/>
  <c r="I806" i="10"/>
  <c r="H806" i="10"/>
  <c r="K805" i="10"/>
  <c r="I805" i="10"/>
  <c r="H805" i="10"/>
  <c r="J805" i="10" s="1"/>
  <c r="I804" i="10"/>
  <c r="H804" i="10"/>
  <c r="I803" i="10"/>
  <c r="H803" i="10"/>
  <c r="K803" i="10" s="1"/>
  <c r="K802" i="10"/>
  <c r="I802" i="10"/>
  <c r="J802" i="10" s="1"/>
  <c r="H802" i="10"/>
  <c r="I801" i="10"/>
  <c r="H801" i="10"/>
  <c r="I800" i="10"/>
  <c r="K800" i="10" s="1"/>
  <c r="H800" i="10"/>
  <c r="K799" i="10"/>
  <c r="J799" i="10"/>
  <c r="I799" i="10"/>
  <c r="H799" i="10"/>
  <c r="I798" i="10"/>
  <c r="H798" i="10"/>
  <c r="I797" i="10"/>
  <c r="K797" i="10" s="1"/>
  <c r="H797" i="10"/>
  <c r="I796" i="10"/>
  <c r="H796" i="10"/>
  <c r="I795" i="10"/>
  <c r="H795" i="10"/>
  <c r="I794" i="10"/>
  <c r="J794" i="10" s="1"/>
  <c r="H794" i="10"/>
  <c r="I793" i="10"/>
  <c r="H793" i="10"/>
  <c r="I792" i="10"/>
  <c r="H792" i="10"/>
  <c r="I791" i="10"/>
  <c r="H791" i="10"/>
  <c r="J790" i="10"/>
  <c r="I790" i="10"/>
  <c r="H790" i="10"/>
  <c r="I789" i="10"/>
  <c r="H789" i="10"/>
  <c r="I788" i="10"/>
  <c r="H788" i="10"/>
  <c r="K787" i="10"/>
  <c r="J787" i="10"/>
  <c r="I787" i="10"/>
  <c r="H787" i="10"/>
  <c r="I786" i="10"/>
  <c r="H786" i="10"/>
  <c r="K786" i="10" s="1"/>
  <c r="I785" i="10"/>
  <c r="H785" i="10"/>
  <c r="I784" i="10"/>
  <c r="H784" i="10"/>
  <c r="I783" i="10"/>
  <c r="H783" i="10"/>
  <c r="J783" i="10" s="1"/>
  <c r="I782" i="10"/>
  <c r="J782" i="10" s="1"/>
  <c r="H782" i="10"/>
  <c r="I781" i="10"/>
  <c r="H781" i="10"/>
  <c r="J781" i="10" s="1"/>
  <c r="I780" i="10"/>
  <c r="H780" i="10"/>
  <c r="I779" i="10"/>
  <c r="H779" i="10"/>
  <c r="I778" i="10"/>
  <c r="H778" i="10"/>
  <c r="I777" i="10"/>
  <c r="H777" i="10"/>
  <c r="I776" i="10"/>
  <c r="H776" i="10"/>
  <c r="I775" i="10"/>
  <c r="H775" i="10"/>
  <c r="J775" i="10" s="1"/>
  <c r="I774" i="10"/>
  <c r="H774" i="10"/>
  <c r="K774" i="10" s="1"/>
  <c r="I773" i="10"/>
  <c r="H773" i="10"/>
  <c r="I772" i="10"/>
  <c r="H772" i="10"/>
  <c r="I771" i="10"/>
  <c r="H771" i="10"/>
  <c r="K771" i="10" s="1"/>
  <c r="I770" i="10"/>
  <c r="H770" i="10"/>
  <c r="I769" i="10"/>
  <c r="H769" i="10"/>
  <c r="I768" i="10"/>
  <c r="H768" i="10"/>
  <c r="K768" i="10" s="1"/>
  <c r="I767" i="10"/>
  <c r="H767" i="10"/>
  <c r="J767" i="10" s="1"/>
  <c r="I766" i="10"/>
  <c r="H766" i="10"/>
  <c r="K766" i="10" s="1"/>
  <c r="I765" i="10"/>
  <c r="H765" i="10"/>
  <c r="K765" i="10" s="1"/>
  <c r="I764" i="10"/>
  <c r="H764" i="10"/>
  <c r="I763" i="10"/>
  <c r="H763" i="10"/>
  <c r="J762" i="10"/>
  <c r="I762" i="10"/>
  <c r="H762" i="10"/>
  <c r="K762" i="10" s="1"/>
  <c r="I761" i="10"/>
  <c r="H761" i="10"/>
  <c r="I760" i="10"/>
  <c r="H760" i="10"/>
  <c r="I759" i="10"/>
  <c r="H759" i="10"/>
  <c r="I758" i="10"/>
  <c r="H758" i="10"/>
  <c r="I757" i="10"/>
  <c r="H757" i="10"/>
  <c r="I756" i="10"/>
  <c r="H756" i="10"/>
  <c r="I755" i="10"/>
  <c r="H755" i="10"/>
  <c r="K754" i="10"/>
  <c r="J754" i="10"/>
  <c r="I754" i="10"/>
  <c r="H754" i="10"/>
  <c r="I753" i="10"/>
  <c r="H753" i="10"/>
  <c r="I752" i="10"/>
  <c r="H752" i="10"/>
  <c r="I751" i="10"/>
  <c r="K751" i="10" s="1"/>
  <c r="H751" i="10"/>
  <c r="I750" i="10"/>
  <c r="H750" i="10"/>
  <c r="K750" i="10" s="1"/>
  <c r="I749" i="10"/>
  <c r="J749" i="10" s="1"/>
  <c r="H749" i="10"/>
  <c r="I748" i="10"/>
  <c r="H748" i="10"/>
  <c r="I747" i="10"/>
  <c r="H747" i="10"/>
  <c r="K747" i="10" s="1"/>
  <c r="I746" i="10"/>
  <c r="H746" i="10"/>
  <c r="I745" i="10"/>
  <c r="H745" i="10"/>
  <c r="K745" i="10" s="1"/>
  <c r="I744" i="10"/>
  <c r="H744" i="10"/>
  <c r="I743" i="10"/>
  <c r="H743" i="10"/>
  <c r="I742" i="10"/>
  <c r="H742" i="10"/>
  <c r="I741" i="10"/>
  <c r="H741" i="10"/>
  <c r="K741" i="10" s="1"/>
  <c r="I740" i="10"/>
  <c r="H740" i="10"/>
  <c r="K740" i="10" s="1"/>
  <c r="I739" i="10"/>
  <c r="H739" i="10"/>
  <c r="I738" i="10"/>
  <c r="H738" i="10"/>
  <c r="I737" i="10"/>
  <c r="H737" i="10"/>
  <c r="K737" i="10" s="1"/>
  <c r="I736" i="10"/>
  <c r="H736" i="10"/>
  <c r="I735" i="10"/>
  <c r="H735" i="10"/>
  <c r="J735" i="10" s="1"/>
  <c r="I734" i="10"/>
  <c r="H734" i="10"/>
  <c r="I733" i="10"/>
  <c r="K733" i="10" s="1"/>
  <c r="H733" i="10"/>
  <c r="I732" i="10"/>
  <c r="H732" i="10"/>
  <c r="K732" i="10" s="1"/>
  <c r="I731" i="10"/>
  <c r="H731" i="10"/>
  <c r="I730" i="10"/>
  <c r="K730" i="10" s="1"/>
  <c r="H730" i="10"/>
  <c r="I729" i="10"/>
  <c r="H729" i="10"/>
  <c r="K729" i="10" s="1"/>
  <c r="I728" i="10"/>
  <c r="H728" i="10"/>
  <c r="K727" i="10"/>
  <c r="I727" i="10"/>
  <c r="J727" i="10" s="1"/>
  <c r="H727" i="10"/>
  <c r="I726" i="10"/>
  <c r="H726" i="10"/>
  <c r="J725" i="10"/>
  <c r="I725" i="10"/>
  <c r="H725" i="10"/>
  <c r="I724" i="10"/>
  <c r="H724" i="10"/>
  <c r="I723" i="10"/>
  <c r="H723" i="10"/>
  <c r="I722" i="10"/>
  <c r="J722" i="10" s="1"/>
  <c r="H722" i="10"/>
  <c r="I721" i="10"/>
  <c r="H721" i="10"/>
  <c r="I720" i="10"/>
  <c r="H720" i="10"/>
  <c r="I719" i="10"/>
  <c r="H719" i="10"/>
  <c r="I718" i="10"/>
  <c r="H718" i="10"/>
  <c r="I717" i="10"/>
  <c r="H717" i="10"/>
  <c r="I716" i="10"/>
  <c r="H716" i="10"/>
  <c r="K716" i="10" s="1"/>
  <c r="I715" i="10"/>
  <c r="J715" i="10" s="1"/>
  <c r="H715" i="10"/>
  <c r="I714" i="10"/>
  <c r="H714" i="10"/>
  <c r="I713" i="10"/>
  <c r="H713" i="10"/>
  <c r="I712" i="10"/>
  <c r="H712" i="10"/>
  <c r="I711" i="10"/>
  <c r="H711" i="10"/>
  <c r="I710" i="10"/>
  <c r="H710" i="10"/>
  <c r="K709" i="10"/>
  <c r="I709" i="10"/>
  <c r="H709" i="10"/>
  <c r="I708" i="10"/>
  <c r="H708" i="10"/>
  <c r="K708" i="10" s="1"/>
  <c r="I707" i="10"/>
  <c r="H707" i="10"/>
  <c r="K706" i="10"/>
  <c r="J706" i="10"/>
  <c r="I706" i="10"/>
  <c r="H706" i="10"/>
  <c r="I705" i="10"/>
  <c r="H705" i="10"/>
  <c r="J704" i="10"/>
  <c r="I704" i="10"/>
  <c r="H704" i="10"/>
  <c r="K704" i="10" s="1"/>
  <c r="K703" i="10"/>
  <c r="J703" i="10"/>
  <c r="I703" i="10"/>
  <c r="H703" i="10"/>
  <c r="I702" i="10"/>
  <c r="H702" i="10"/>
  <c r="I701" i="10"/>
  <c r="K701" i="10" s="1"/>
  <c r="H701" i="10"/>
  <c r="J701" i="10" s="1"/>
  <c r="I700" i="10"/>
  <c r="H700" i="10"/>
  <c r="I699" i="10"/>
  <c r="H699" i="10"/>
  <c r="K699" i="10" s="1"/>
  <c r="K698" i="10"/>
  <c r="I698" i="10"/>
  <c r="J698" i="10" s="1"/>
  <c r="H698" i="10"/>
  <c r="I697" i="10"/>
  <c r="H697" i="10"/>
  <c r="I696" i="10"/>
  <c r="H696" i="10"/>
  <c r="K695" i="10"/>
  <c r="J695" i="10"/>
  <c r="I695" i="10"/>
  <c r="H695" i="10"/>
  <c r="I694" i="10"/>
  <c r="H694" i="10"/>
  <c r="I693" i="10"/>
  <c r="H693" i="10"/>
  <c r="K693" i="10" s="1"/>
  <c r="I692" i="10"/>
  <c r="H692" i="10"/>
  <c r="K692" i="10" s="1"/>
  <c r="J691" i="10"/>
  <c r="I691" i="10"/>
  <c r="H691" i="10"/>
  <c r="K691" i="10" s="1"/>
  <c r="I690" i="10"/>
  <c r="H690" i="10"/>
  <c r="I689" i="10"/>
  <c r="H689" i="10"/>
  <c r="I688" i="10"/>
  <c r="H688" i="10"/>
  <c r="I687" i="10"/>
  <c r="H687" i="10"/>
  <c r="I686" i="10"/>
  <c r="H686" i="10"/>
  <c r="I685" i="10"/>
  <c r="H685" i="10"/>
  <c r="K685" i="10" s="1"/>
  <c r="I684" i="10"/>
  <c r="H684" i="10"/>
  <c r="I683" i="10"/>
  <c r="H683" i="10"/>
  <c r="I682" i="10"/>
  <c r="H682" i="10"/>
  <c r="K682" i="10" s="1"/>
  <c r="I681" i="10"/>
  <c r="H681" i="10"/>
  <c r="I680" i="10"/>
  <c r="H680" i="10"/>
  <c r="K680" i="10" s="1"/>
  <c r="I679" i="10"/>
  <c r="H679" i="10"/>
  <c r="K679" i="10" s="1"/>
  <c r="I678" i="10"/>
  <c r="H678" i="10"/>
  <c r="K678" i="10" s="1"/>
  <c r="K677" i="10"/>
  <c r="I677" i="10"/>
  <c r="J677" i="10" s="1"/>
  <c r="H677" i="10"/>
  <c r="I676" i="10"/>
  <c r="H676" i="10"/>
  <c r="I675" i="10"/>
  <c r="H675" i="10"/>
  <c r="K674" i="10"/>
  <c r="J674" i="10"/>
  <c r="I674" i="10"/>
  <c r="H674" i="10"/>
  <c r="I673" i="10"/>
  <c r="H673" i="10"/>
  <c r="I672" i="10"/>
  <c r="H672" i="10"/>
  <c r="K672" i="10" s="1"/>
  <c r="K671" i="10"/>
  <c r="I671" i="10"/>
  <c r="H671" i="10"/>
  <c r="J671" i="10" s="1"/>
  <c r="I670" i="10"/>
  <c r="H670" i="10"/>
  <c r="I669" i="10"/>
  <c r="K669" i="10" s="1"/>
  <c r="H669" i="10"/>
  <c r="I668" i="10"/>
  <c r="H668" i="10"/>
  <c r="I667" i="10"/>
  <c r="H667" i="10"/>
  <c r="K667" i="10" s="1"/>
  <c r="I666" i="10"/>
  <c r="H666" i="10"/>
  <c r="I665" i="10"/>
  <c r="H665" i="10"/>
  <c r="I664" i="10"/>
  <c r="H664" i="10"/>
  <c r="K663" i="10"/>
  <c r="J663" i="10"/>
  <c r="I663" i="10"/>
  <c r="H663" i="10"/>
  <c r="I662" i="10"/>
  <c r="H662" i="10"/>
  <c r="K662" i="10" s="1"/>
  <c r="I661" i="10"/>
  <c r="H661" i="10"/>
  <c r="I660" i="10"/>
  <c r="H660" i="10"/>
  <c r="I659" i="10"/>
  <c r="H659" i="10"/>
  <c r="K659" i="10" s="1"/>
  <c r="K658" i="10"/>
  <c r="I658" i="10"/>
  <c r="H658" i="10"/>
  <c r="J658" i="10" s="1"/>
  <c r="I657" i="10"/>
  <c r="H657" i="10"/>
  <c r="I656" i="10"/>
  <c r="H656" i="10"/>
  <c r="I655" i="10"/>
  <c r="H655" i="10"/>
  <c r="I654" i="10"/>
  <c r="H654" i="10"/>
  <c r="I653" i="10"/>
  <c r="H653" i="10"/>
  <c r="I652" i="10"/>
  <c r="H652" i="10"/>
  <c r="I651" i="10"/>
  <c r="J651" i="10" s="1"/>
  <c r="H651" i="10"/>
  <c r="K650" i="10"/>
  <c r="I650" i="10"/>
  <c r="H650" i="10"/>
  <c r="I649" i="10"/>
  <c r="H649" i="10"/>
  <c r="K648" i="10"/>
  <c r="J648" i="10"/>
  <c r="I648" i="10"/>
  <c r="H648" i="10"/>
  <c r="I647" i="10"/>
  <c r="H647" i="10"/>
  <c r="I646" i="10"/>
  <c r="H646" i="10"/>
  <c r="K645" i="10"/>
  <c r="J645" i="10"/>
  <c r="I645" i="10"/>
  <c r="H645" i="10"/>
  <c r="I644" i="10"/>
  <c r="H644" i="10"/>
  <c r="I643" i="10"/>
  <c r="H643" i="10"/>
  <c r="I642" i="10"/>
  <c r="H642" i="10"/>
  <c r="K642" i="10" s="1"/>
  <c r="I641" i="10"/>
  <c r="H641" i="10"/>
  <c r="I640" i="10"/>
  <c r="H640" i="10"/>
  <c r="I639" i="10"/>
  <c r="H639" i="10"/>
  <c r="K639" i="10" s="1"/>
  <c r="I638" i="10"/>
  <c r="H638" i="10"/>
  <c r="I637" i="10"/>
  <c r="H637" i="10"/>
  <c r="K637" i="10" s="1"/>
  <c r="I636" i="10"/>
  <c r="H636" i="10"/>
  <c r="K635" i="10"/>
  <c r="J635" i="10"/>
  <c r="I635" i="10"/>
  <c r="H635" i="10"/>
  <c r="I634" i="10"/>
  <c r="H634" i="10"/>
  <c r="I633" i="10"/>
  <c r="H633" i="10"/>
  <c r="I632" i="10"/>
  <c r="H632" i="10"/>
  <c r="K632" i="10" s="1"/>
  <c r="I631" i="10"/>
  <c r="H631" i="10"/>
  <c r="K631" i="10" s="1"/>
  <c r="J630" i="10"/>
  <c r="I630" i="10"/>
  <c r="H630" i="10"/>
  <c r="I629" i="10"/>
  <c r="H629" i="10"/>
  <c r="K629" i="10" s="1"/>
  <c r="I628" i="10"/>
  <c r="H628" i="10"/>
  <c r="I627" i="10"/>
  <c r="K627" i="10" s="1"/>
  <c r="H627" i="10"/>
  <c r="I626" i="10"/>
  <c r="H626" i="10"/>
  <c r="K626" i="10" s="1"/>
  <c r="I625" i="10"/>
  <c r="H625" i="10"/>
  <c r="I624" i="10"/>
  <c r="H624" i="10"/>
  <c r="I623" i="10"/>
  <c r="H623" i="10"/>
  <c r="K623" i="10" s="1"/>
  <c r="I622" i="10"/>
  <c r="H622" i="10"/>
  <c r="I621" i="10"/>
  <c r="H621" i="10"/>
  <c r="K621" i="10" s="1"/>
  <c r="I620" i="10"/>
  <c r="H620" i="10"/>
  <c r="I619" i="10"/>
  <c r="H619" i="10"/>
  <c r="K619" i="10" s="1"/>
  <c r="I618" i="10"/>
  <c r="H618" i="10"/>
  <c r="K618" i="10" s="1"/>
  <c r="I617" i="10"/>
  <c r="H617" i="10"/>
  <c r="I616" i="10"/>
  <c r="H616" i="10"/>
  <c r="K616" i="10" s="1"/>
  <c r="I615" i="10"/>
  <c r="H615" i="10"/>
  <c r="I614" i="10"/>
  <c r="H614" i="10"/>
  <c r="I613" i="10"/>
  <c r="J613" i="10" s="1"/>
  <c r="H613" i="10"/>
  <c r="I612" i="10"/>
  <c r="H612" i="10"/>
  <c r="I611" i="10"/>
  <c r="K611" i="10" s="1"/>
  <c r="H611" i="10"/>
  <c r="I610" i="10"/>
  <c r="H610" i="10"/>
  <c r="I609" i="10"/>
  <c r="H609" i="10"/>
  <c r="J608" i="10"/>
  <c r="I608" i="10"/>
  <c r="H608" i="10"/>
  <c r="K608" i="10" s="1"/>
  <c r="I607" i="10"/>
  <c r="H607" i="10"/>
  <c r="I606" i="10"/>
  <c r="J606" i="10" s="1"/>
  <c r="H606" i="10"/>
  <c r="I605" i="10"/>
  <c r="J605" i="10" s="1"/>
  <c r="H605" i="10"/>
  <c r="I604" i="10"/>
  <c r="H604" i="10"/>
  <c r="I603" i="10"/>
  <c r="H603" i="10"/>
  <c r="K603" i="10" s="1"/>
  <c r="I602" i="10"/>
  <c r="H602" i="10"/>
  <c r="K602" i="10" s="1"/>
  <c r="I601" i="10"/>
  <c r="H601" i="10"/>
  <c r="I600" i="10"/>
  <c r="H600" i="10"/>
  <c r="K600" i="10" s="1"/>
  <c r="I599" i="10"/>
  <c r="H599" i="10"/>
  <c r="K599" i="10" s="1"/>
  <c r="I598" i="10"/>
  <c r="H598" i="10"/>
  <c r="K598" i="10" s="1"/>
  <c r="K597" i="10"/>
  <c r="I597" i="10"/>
  <c r="J597" i="10" s="1"/>
  <c r="H597" i="10"/>
  <c r="I596" i="10"/>
  <c r="H596" i="10"/>
  <c r="I595" i="10"/>
  <c r="K595" i="10" s="1"/>
  <c r="H595" i="10"/>
  <c r="I594" i="10"/>
  <c r="H594" i="10"/>
  <c r="I593" i="10"/>
  <c r="H593" i="10"/>
  <c r="I592" i="10"/>
  <c r="J592" i="10" s="1"/>
  <c r="H592" i="10"/>
  <c r="I591" i="10"/>
  <c r="H591" i="10"/>
  <c r="I590" i="10"/>
  <c r="H590" i="10"/>
  <c r="I589" i="10"/>
  <c r="H589" i="10"/>
  <c r="K589" i="10" s="1"/>
  <c r="I588" i="10"/>
  <c r="H588" i="10"/>
  <c r="I587" i="10"/>
  <c r="H587" i="10"/>
  <c r="I586" i="10"/>
  <c r="H586" i="10"/>
  <c r="K586" i="10" s="1"/>
  <c r="I585" i="10"/>
  <c r="J585" i="10" s="1"/>
  <c r="H585" i="10"/>
  <c r="I584" i="10"/>
  <c r="H584" i="10"/>
  <c r="I583" i="10"/>
  <c r="H583" i="10"/>
  <c r="I582" i="10"/>
  <c r="J582" i="10" s="1"/>
  <c r="H582" i="10"/>
  <c r="I581" i="10"/>
  <c r="H581" i="10"/>
  <c r="K581" i="10" s="1"/>
  <c r="I580" i="10"/>
  <c r="H580" i="10"/>
  <c r="K579" i="10"/>
  <c r="I579" i="10"/>
  <c r="J579" i="10" s="1"/>
  <c r="H579" i="10"/>
  <c r="I578" i="10"/>
  <c r="H578" i="10"/>
  <c r="J577" i="10"/>
  <c r="I577" i="10"/>
  <c r="H577" i="10"/>
  <c r="K576" i="10"/>
  <c r="J576" i="10"/>
  <c r="I576" i="10"/>
  <c r="H576" i="10"/>
  <c r="I575" i="10"/>
  <c r="H575" i="10"/>
  <c r="K574" i="10"/>
  <c r="I574" i="10"/>
  <c r="J574" i="10" s="1"/>
  <c r="H574" i="10"/>
  <c r="I573" i="10"/>
  <c r="H573" i="10"/>
  <c r="I572" i="10"/>
  <c r="H572" i="10"/>
  <c r="I571" i="10"/>
  <c r="H571" i="10"/>
  <c r="I570" i="10"/>
  <c r="H570" i="10"/>
  <c r="I569" i="10"/>
  <c r="H569" i="10"/>
  <c r="K569" i="10" s="1"/>
  <c r="I568" i="10"/>
  <c r="H568" i="10"/>
  <c r="I567" i="10"/>
  <c r="H567" i="10"/>
  <c r="J567" i="10" s="1"/>
  <c r="I566" i="10"/>
  <c r="H566" i="10"/>
  <c r="K566" i="10" s="1"/>
  <c r="I565" i="10"/>
  <c r="J565" i="10" s="1"/>
  <c r="H565" i="10"/>
  <c r="I564" i="10"/>
  <c r="H564" i="10"/>
  <c r="I563" i="10"/>
  <c r="J563" i="10" s="1"/>
  <c r="H563" i="10"/>
  <c r="I562" i="10"/>
  <c r="H562" i="10"/>
  <c r="K562" i="10" s="1"/>
  <c r="I561" i="10"/>
  <c r="H561" i="10"/>
  <c r="I560" i="10"/>
  <c r="H560" i="10"/>
  <c r="I559" i="10"/>
  <c r="H559" i="10"/>
  <c r="I558" i="10"/>
  <c r="H558" i="10"/>
  <c r="K557" i="10"/>
  <c r="J557" i="10"/>
  <c r="I557" i="10"/>
  <c r="H557" i="10"/>
  <c r="I556" i="10"/>
  <c r="H556" i="10"/>
  <c r="I555" i="10"/>
  <c r="H555" i="10"/>
  <c r="K554" i="10"/>
  <c r="J554" i="10"/>
  <c r="I554" i="10"/>
  <c r="H554" i="10"/>
  <c r="I553" i="10"/>
  <c r="H553" i="10"/>
  <c r="K553" i="10" s="1"/>
  <c r="I552" i="10"/>
  <c r="H552" i="10"/>
  <c r="I551" i="10"/>
  <c r="H551" i="10"/>
  <c r="I550" i="10"/>
  <c r="J550" i="10" s="1"/>
  <c r="H550" i="10"/>
  <c r="I549" i="10"/>
  <c r="H549" i="10"/>
  <c r="I548" i="10"/>
  <c r="H548" i="10"/>
  <c r="I547" i="10"/>
  <c r="H547" i="10"/>
  <c r="K547" i="10" s="1"/>
  <c r="I546" i="10"/>
  <c r="H546" i="10"/>
  <c r="K545" i="10"/>
  <c r="J545" i="10"/>
  <c r="I545" i="10"/>
  <c r="H545" i="10"/>
  <c r="I544" i="10"/>
  <c r="H544" i="10"/>
  <c r="K544" i="10" s="1"/>
  <c r="I543" i="10"/>
  <c r="H543" i="10"/>
  <c r="K543" i="10" s="1"/>
  <c r="I542" i="10"/>
  <c r="H542" i="10"/>
  <c r="J542" i="10" s="1"/>
  <c r="I541" i="10"/>
  <c r="H541" i="10"/>
  <c r="I540" i="10"/>
  <c r="H540" i="10"/>
  <c r="I539" i="10"/>
  <c r="H539" i="10"/>
  <c r="I538" i="10"/>
  <c r="J538" i="10" s="1"/>
  <c r="H538" i="10"/>
  <c r="I537" i="10"/>
  <c r="J537" i="10" s="1"/>
  <c r="H537" i="10"/>
  <c r="J536" i="10"/>
  <c r="I536" i="10"/>
  <c r="H536" i="10"/>
  <c r="I535" i="10"/>
  <c r="H535" i="10"/>
  <c r="I534" i="10"/>
  <c r="K534" i="10" s="1"/>
  <c r="H534" i="10"/>
  <c r="I533" i="10"/>
  <c r="H533" i="10"/>
  <c r="K533" i="10" s="1"/>
  <c r="I532" i="10"/>
  <c r="H532" i="10"/>
  <c r="I531" i="10"/>
  <c r="H531" i="10"/>
  <c r="K531" i="10" s="1"/>
  <c r="I530" i="10"/>
  <c r="H530" i="10"/>
  <c r="I529" i="10"/>
  <c r="H529" i="10"/>
  <c r="I528" i="10"/>
  <c r="H528" i="10"/>
  <c r="I527" i="10"/>
  <c r="H527" i="10"/>
  <c r="I526" i="10"/>
  <c r="H526" i="10"/>
  <c r="I525" i="10"/>
  <c r="H525" i="10"/>
  <c r="J525" i="10" s="1"/>
  <c r="I524" i="10"/>
  <c r="H524" i="10"/>
  <c r="I523" i="10"/>
  <c r="H523" i="10"/>
  <c r="K523" i="10" s="1"/>
  <c r="I522" i="10"/>
  <c r="H522" i="10"/>
  <c r="K522" i="10" s="1"/>
  <c r="I521" i="10"/>
  <c r="H521" i="10"/>
  <c r="K521" i="10" s="1"/>
  <c r="I520" i="10"/>
  <c r="H520" i="10"/>
  <c r="K520" i="10" s="1"/>
  <c r="I519" i="10"/>
  <c r="H519" i="10"/>
  <c r="K519" i="10" s="1"/>
  <c r="I518" i="10"/>
  <c r="H518" i="10"/>
  <c r="J518" i="10" s="1"/>
  <c r="I517" i="10"/>
  <c r="K517" i="10" s="1"/>
  <c r="H517" i="10"/>
  <c r="I516" i="10"/>
  <c r="H516" i="10"/>
  <c r="I515" i="10"/>
  <c r="J515" i="10" s="1"/>
  <c r="H515" i="10"/>
  <c r="J514" i="10"/>
  <c r="I514" i="10"/>
  <c r="H514" i="10"/>
  <c r="I513" i="10"/>
  <c r="H513" i="10"/>
  <c r="J512" i="10"/>
  <c r="I512" i="10"/>
  <c r="H512" i="10"/>
  <c r="I511" i="10"/>
  <c r="K511" i="10" s="1"/>
  <c r="H511" i="10"/>
  <c r="I510" i="10"/>
  <c r="H510" i="10"/>
  <c r="I509" i="10"/>
  <c r="H509" i="10"/>
  <c r="I508" i="10"/>
  <c r="H508" i="10"/>
  <c r="I507" i="10"/>
  <c r="H507" i="10"/>
  <c r="K507" i="10" s="1"/>
  <c r="I506" i="10"/>
  <c r="H506" i="10"/>
  <c r="I505" i="10"/>
  <c r="J505" i="10" s="1"/>
  <c r="H505" i="10"/>
  <c r="I504" i="10"/>
  <c r="H504" i="10"/>
  <c r="I503" i="10"/>
  <c r="J503" i="10" s="1"/>
  <c r="H503" i="10"/>
  <c r="I502" i="10"/>
  <c r="H502" i="10"/>
  <c r="K502" i="10" s="1"/>
  <c r="I501" i="10"/>
  <c r="H501" i="10"/>
  <c r="K501" i="10" s="1"/>
  <c r="K500" i="10"/>
  <c r="I500" i="10"/>
  <c r="J500" i="10" s="1"/>
  <c r="H500" i="10"/>
  <c r="I499" i="10"/>
  <c r="H499" i="10"/>
  <c r="K499" i="10" s="1"/>
  <c r="I498" i="10"/>
  <c r="H498" i="10"/>
  <c r="K498" i="10" s="1"/>
  <c r="I497" i="10"/>
  <c r="H497" i="10"/>
  <c r="I496" i="10"/>
  <c r="H496" i="10"/>
  <c r="I495" i="10"/>
  <c r="H495" i="10"/>
  <c r="I494" i="10"/>
  <c r="H494" i="10"/>
  <c r="K493" i="10"/>
  <c r="I493" i="10"/>
  <c r="H493" i="10"/>
  <c r="I492" i="10"/>
  <c r="H492" i="10"/>
  <c r="I491" i="10"/>
  <c r="H491" i="10"/>
  <c r="K491" i="10" s="1"/>
  <c r="I490" i="10"/>
  <c r="H490" i="10"/>
  <c r="I489" i="10"/>
  <c r="H489" i="10"/>
  <c r="K489" i="10" s="1"/>
  <c r="I488" i="10"/>
  <c r="H488" i="10"/>
  <c r="I487" i="10"/>
  <c r="H487" i="10"/>
  <c r="I486" i="10"/>
  <c r="H486" i="10"/>
  <c r="I485" i="10"/>
  <c r="H485" i="10"/>
  <c r="I484" i="10"/>
  <c r="H484" i="10"/>
  <c r="I483" i="10"/>
  <c r="H483" i="10"/>
  <c r="K483" i="10" s="1"/>
  <c r="I482" i="10"/>
  <c r="J482" i="10" s="1"/>
  <c r="H482" i="10"/>
  <c r="I481" i="10"/>
  <c r="H481" i="10"/>
  <c r="K480" i="10"/>
  <c r="I480" i="10"/>
  <c r="H480" i="10"/>
  <c r="I479" i="10"/>
  <c r="H479" i="10"/>
  <c r="K479" i="10" s="1"/>
  <c r="I478" i="10"/>
  <c r="H478" i="10"/>
  <c r="K477" i="10"/>
  <c r="J477" i="10"/>
  <c r="I477" i="10"/>
  <c r="H477" i="10"/>
  <c r="I476" i="10"/>
  <c r="H476" i="10"/>
  <c r="K476" i="10" s="1"/>
  <c r="I475" i="10"/>
  <c r="H475" i="10"/>
  <c r="K474" i="10"/>
  <c r="I474" i="10"/>
  <c r="H474" i="10"/>
  <c r="I473" i="10"/>
  <c r="H473" i="10"/>
  <c r="I472" i="10"/>
  <c r="H472" i="10"/>
  <c r="I471" i="10"/>
  <c r="H471" i="10"/>
  <c r="I470" i="10"/>
  <c r="H470" i="10"/>
  <c r="I469" i="10"/>
  <c r="H469" i="10"/>
  <c r="K469" i="10" s="1"/>
  <c r="I468" i="10"/>
  <c r="H468" i="10"/>
  <c r="I467" i="10"/>
  <c r="H467" i="10"/>
  <c r="I466" i="10"/>
  <c r="H466" i="10"/>
  <c r="J466" i="10" s="1"/>
  <c r="I465" i="10"/>
  <c r="H465" i="10"/>
  <c r="I464" i="10"/>
  <c r="H464" i="10"/>
  <c r="I463" i="10"/>
  <c r="H463" i="10"/>
  <c r="K463" i="10" s="1"/>
  <c r="I462" i="10"/>
  <c r="J462" i="10" s="1"/>
  <c r="H462" i="10"/>
  <c r="I461" i="10"/>
  <c r="H461" i="10"/>
  <c r="I460" i="10"/>
  <c r="H460" i="10"/>
  <c r="I459" i="10"/>
  <c r="H459" i="10"/>
  <c r="I458" i="10"/>
  <c r="H458" i="10"/>
  <c r="J458" i="10" s="1"/>
  <c r="I457" i="10"/>
  <c r="H457" i="10"/>
  <c r="K456" i="10"/>
  <c r="J456" i="10"/>
  <c r="I456" i="10"/>
  <c r="H456" i="10"/>
  <c r="I455" i="10"/>
  <c r="H455" i="10"/>
  <c r="K455" i="10" s="1"/>
  <c r="I454" i="10"/>
  <c r="H454" i="10"/>
  <c r="K453" i="10"/>
  <c r="J453" i="10"/>
  <c r="I453" i="10"/>
  <c r="H453" i="10"/>
  <c r="I452" i="10"/>
  <c r="H452" i="10"/>
  <c r="K451" i="10"/>
  <c r="J451" i="10"/>
  <c r="I451" i="10"/>
  <c r="H451" i="10"/>
  <c r="I450" i="10"/>
  <c r="K450" i="10" s="1"/>
  <c r="H450" i="10"/>
  <c r="I449" i="10"/>
  <c r="H449" i="10"/>
  <c r="J449" i="10" s="1"/>
  <c r="K448" i="10"/>
  <c r="J448" i="10"/>
  <c r="I448" i="10"/>
  <c r="H448" i="10"/>
  <c r="I447" i="10"/>
  <c r="H447" i="10"/>
  <c r="I446" i="10"/>
  <c r="H446" i="10"/>
  <c r="K445" i="10"/>
  <c r="J445" i="10"/>
  <c r="I445" i="10"/>
  <c r="H445" i="10"/>
  <c r="I444" i="10"/>
  <c r="H444" i="10"/>
  <c r="I443" i="10"/>
  <c r="H443" i="10"/>
  <c r="I442" i="10"/>
  <c r="K442" i="10" s="1"/>
  <c r="H442" i="10"/>
  <c r="I441" i="10"/>
  <c r="H441" i="10"/>
  <c r="I440" i="10"/>
  <c r="H440" i="10"/>
  <c r="I439" i="10"/>
  <c r="H439" i="10"/>
  <c r="I438" i="10"/>
  <c r="H438" i="10"/>
  <c r="I437" i="10"/>
  <c r="H437" i="10"/>
  <c r="I436" i="10"/>
  <c r="H436" i="10"/>
  <c r="I435" i="10"/>
  <c r="H435" i="10"/>
  <c r="I434" i="10"/>
  <c r="H434" i="10"/>
  <c r="J434" i="10" s="1"/>
  <c r="I433" i="10"/>
  <c r="H433" i="10"/>
  <c r="K433" i="10" s="1"/>
  <c r="K432" i="10"/>
  <c r="J432" i="10"/>
  <c r="I432" i="10"/>
  <c r="H432" i="10"/>
  <c r="I431" i="10"/>
  <c r="H431" i="10"/>
  <c r="I430" i="10"/>
  <c r="H430" i="10"/>
  <c r="K430" i="10" s="1"/>
  <c r="I429" i="10"/>
  <c r="H429" i="10"/>
  <c r="K429" i="10" s="1"/>
  <c r="I428" i="10"/>
  <c r="H428" i="10"/>
  <c r="K427" i="10"/>
  <c r="J427" i="10"/>
  <c r="I427" i="10"/>
  <c r="H427" i="10"/>
  <c r="I426" i="10"/>
  <c r="H426" i="10"/>
  <c r="I425" i="10"/>
  <c r="J425" i="10" s="1"/>
  <c r="H425" i="10"/>
  <c r="J424" i="10"/>
  <c r="I424" i="10"/>
  <c r="K424" i="10" s="1"/>
  <c r="H424" i="10"/>
  <c r="I423" i="10"/>
  <c r="H423" i="10"/>
  <c r="I422" i="10"/>
  <c r="H422" i="10"/>
  <c r="K421" i="10"/>
  <c r="J421" i="10"/>
  <c r="I421" i="10"/>
  <c r="H421" i="10"/>
  <c r="I420" i="10"/>
  <c r="H420" i="10"/>
  <c r="I419" i="10"/>
  <c r="H419" i="10"/>
  <c r="K418" i="10"/>
  <c r="I418" i="10"/>
  <c r="H418" i="10"/>
  <c r="I417" i="10"/>
  <c r="H417" i="10"/>
  <c r="I416" i="10"/>
  <c r="H416" i="10"/>
  <c r="I415" i="10"/>
  <c r="H415" i="10"/>
  <c r="J414" i="10"/>
  <c r="I414" i="10"/>
  <c r="H414" i="10"/>
  <c r="I413" i="10"/>
  <c r="H413" i="10"/>
  <c r="I412" i="10"/>
  <c r="J412" i="10" s="1"/>
  <c r="H412" i="10"/>
  <c r="I411" i="10"/>
  <c r="H411" i="10"/>
  <c r="I410" i="10"/>
  <c r="H410" i="10"/>
  <c r="I409" i="10"/>
  <c r="H409" i="10"/>
  <c r="K408" i="10"/>
  <c r="J408" i="10"/>
  <c r="I408" i="10"/>
  <c r="H408" i="10"/>
  <c r="I407" i="10"/>
  <c r="H407" i="10"/>
  <c r="I406" i="10"/>
  <c r="J406" i="10" s="1"/>
  <c r="H406" i="10"/>
  <c r="I405" i="10"/>
  <c r="H405" i="10"/>
  <c r="I404" i="10"/>
  <c r="H404" i="10"/>
  <c r="I403" i="10"/>
  <c r="K403" i="10" s="1"/>
  <c r="H403" i="10"/>
  <c r="I402" i="10"/>
  <c r="H402" i="10"/>
  <c r="I401" i="10"/>
  <c r="H401" i="10"/>
  <c r="I400" i="10"/>
  <c r="K400" i="10" s="1"/>
  <c r="H400" i="10"/>
  <c r="I399" i="10"/>
  <c r="H399" i="10"/>
  <c r="I398" i="10"/>
  <c r="H398" i="10"/>
  <c r="J398" i="10" s="1"/>
  <c r="I397" i="10"/>
  <c r="H397" i="10"/>
  <c r="K397" i="10" s="1"/>
  <c r="I396" i="10"/>
  <c r="H396" i="10"/>
  <c r="I395" i="10"/>
  <c r="H395" i="10"/>
  <c r="I394" i="10"/>
  <c r="H394" i="10"/>
  <c r="K394" i="10" s="1"/>
  <c r="J393" i="10"/>
  <c r="I393" i="10"/>
  <c r="H393" i="10"/>
  <c r="I392" i="10"/>
  <c r="H392" i="10"/>
  <c r="I391" i="10"/>
  <c r="H391" i="10"/>
  <c r="I390" i="10"/>
  <c r="H390" i="10"/>
  <c r="K390" i="10" s="1"/>
  <c r="I389" i="10"/>
  <c r="H389" i="10"/>
  <c r="K389" i="10" s="1"/>
  <c r="I388" i="10"/>
  <c r="H388" i="10"/>
  <c r="I387" i="10"/>
  <c r="H387" i="10"/>
  <c r="K387" i="10" s="1"/>
  <c r="I386" i="10"/>
  <c r="H386" i="10"/>
  <c r="K386" i="10" s="1"/>
  <c r="I385" i="10"/>
  <c r="H385" i="10"/>
  <c r="I384" i="10"/>
  <c r="H384" i="10"/>
  <c r="K384" i="10" s="1"/>
  <c r="I383" i="10"/>
  <c r="H383" i="10"/>
  <c r="I382" i="10"/>
  <c r="K382" i="10" s="1"/>
  <c r="H382" i="10"/>
  <c r="I381" i="10"/>
  <c r="H381" i="10"/>
  <c r="I380" i="10"/>
  <c r="H380" i="10"/>
  <c r="I379" i="10"/>
  <c r="J379" i="10" s="1"/>
  <c r="H379" i="10"/>
  <c r="I378" i="10"/>
  <c r="H378" i="10"/>
  <c r="I377" i="10"/>
  <c r="H377" i="10"/>
  <c r="J377" i="10" s="1"/>
  <c r="K376" i="10"/>
  <c r="J376" i="10"/>
  <c r="I376" i="10"/>
  <c r="H376" i="10"/>
  <c r="I375" i="10"/>
  <c r="H375" i="10"/>
  <c r="I374" i="10"/>
  <c r="H374" i="10"/>
  <c r="K374" i="10" s="1"/>
  <c r="I373" i="10"/>
  <c r="H373" i="10"/>
  <c r="I372" i="10"/>
  <c r="H372" i="10"/>
  <c r="I371" i="10"/>
  <c r="H371" i="10"/>
  <c r="K371" i="10" s="1"/>
  <c r="I370" i="10"/>
  <c r="H370" i="10"/>
  <c r="K370" i="10" s="1"/>
  <c r="I369" i="10"/>
  <c r="H369" i="10"/>
  <c r="I368" i="10"/>
  <c r="H368" i="10"/>
  <c r="K368" i="10" s="1"/>
  <c r="I367" i="10"/>
  <c r="H367" i="10"/>
  <c r="I366" i="10"/>
  <c r="H366" i="10"/>
  <c r="J366" i="10" s="1"/>
  <c r="I365" i="10"/>
  <c r="H365" i="10"/>
  <c r="K365" i="10" s="1"/>
  <c r="I364" i="10"/>
  <c r="H364" i="10"/>
  <c r="I363" i="10"/>
  <c r="H363" i="10"/>
  <c r="I362" i="10"/>
  <c r="H362" i="10"/>
  <c r="J361" i="10"/>
  <c r="I361" i="10"/>
  <c r="H361" i="10"/>
  <c r="I360" i="10"/>
  <c r="H360" i="10"/>
  <c r="I359" i="10"/>
  <c r="H359" i="10"/>
  <c r="I358" i="10"/>
  <c r="K358" i="10" s="1"/>
  <c r="H358" i="10"/>
  <c r="I357" i="10"/>
  <c r="H357" i="10"/>
  <c r="K357" i="10" s="1"/>
  <c r="I356" i="10"/>
  <c r="H356" i="10"/>
  <c r="K355" i="10"/>
  <c r="I355" i="10"/>
  <c r="J355" i="10" s="1"/>
  <c r="H355" i="10"/>
  <c r="I354" i="10"/>
  <c r="H354" i="10"/>
  <c r="K354" i="10" s="1"/>
  <c r="I353" i="10"/>
  <c r="H353" i="10"/>
  <c r="K352" i="10"/>
  <c r="I352" i="10"/>
  <c r="J352" i="10" s="1"/>
  <c r="H352" i="10"/>
  <c r="I351" i="10"/>
  <c r="H351" i="10"/>
  <c r="I350" i="10"/>
  <c r="H350" i="10"/>
  <c r="I349" i="10"/>
  <c r="H349" i="10"/>
  <c r="K349" i="10" s="1"/>
  <c r="I348" i="10"/>
  <c r="H348" i="10"/>
  <c r="I347" i="10"/>
  <c r="H347" i="10"/>
  <c r="I346" i="10"/>
  <c r="H346" i="10"/>
  <c r="I345" i="10"/>
  <c r="J345" i="10" s="1"/>
  <c r="H345" i="10"/>
  <c r="I344" i="10"/>
  <c r="H344" i="10"/>
  <c r="K344" i="10" s="1"/>
  <c r="I343" i="10"/>
  <c r="H343" i="10"/>
  <c r="K342" i="10"/>
  <c r="J342" i="10"/>
  <c r="I342" i="10"/>
  <c r="H342" i="10"/>
  <c r="I341" i="10"/>
  <c r="H341" i="10"/>
  <c r="K341" i="10" s="1"/>
  <c r="I340" i="10"/>
  <c r="H340" i="10"/>
  <c r="K339" i="10"/>
  <c r="J339" i="10"/>
  <c r="I339" i="10"/>
  <c r="H339" i="10"/>
  <c r="I338" i="10"/>
  <c r="H338" i="10"/>
  <c r="K338" i="10" s="1"/>
  <c r="I337" i="10"/>
  <c r="H337" i="10"/>
  <c r="K337" i="10" s="1"/>
  <c r="K336" i="10"/>
  <c r="I336" i="10"/>
  <c r="J336" i="10" s="1"/>
  <c r="H336" i="10"/>
  <c r="I335" i="10"/>
  <c r="H335" i="10"/>
  <c r="J334" i="10"/>
  <c r="I334" i="10"/>
  <c r="H334" i="10"/>
  <c r="I333" i="10"/>
  <c r="H333" i="10"/>
  <c r="I332" i="10"/>
  <c r="H332" i="10"/>
  <c r="K331" i="10"/>
  <c r="J331" i="10"/>
  <c r="I331" i="10"/>
  <c r="H331" i="10"/>
  <c r="I330" i="10"/>
  <c r="H330" i="10"/>
  <c r="I329" i="10"/>
  <c r="H329" i="10"/>
  <c r="K329" i="10" s="1"/>
  <c r="K328" i="10"/>
  <c r="J328" i="10"/>
  <c r="I328" i="10"/>
  <c r="H328" i="10"/>
  <c r="I327" i="10"/>
  <c r="H327" i="10"/>
  <c r="I326" i="10"/>
  <c r="H326" i="10"/>
  <c r="I325" i="10"/>
  <c r="H325" i="10"/>
  <c r="I324" i="10"/>
  <c r="H324" i="10"/>
  <c r="K324" i="10" s="1"/>
  <c r="I323" i="10"/>
  <c r="H323" i="10"/>
  <c r="K323" i="10" s="1"/>
  <c r="I322" i="10"/>
  <c r="H322" i="10"/>
  <c r="I321" i="10"/>
  <c r="K321" i="10" s="1"/>
  <c r="H321" i="10"/>
  <c r="I320" i="10"/>
  <c r="H320" i="10"/>
  <c r="K320" i="10" s="1"/>
  <c r="I319" i="10"/>
  <c r="J319" i="10" s="1"/>
  <c r="H319" i="10"/>
  <c r="I318" i="10"/>
  <c r="J318" i="10" s="1"/>
  <c r="H318" i="10"/>
  <c r="I317" i="10"/>
  <c r="H317" i="10"/>
  <c r="I316" i="10"/>
  <c r="H316" i="10"/>
  <c r="K315" i="10"/>
  <c r="J315" i="10"/>
  <c r="I315" i="10"/>
  <c r="H315" i="10"/>
  <c r="I314" i="10"/>
  <c r="H314" i="10"/>
  <c r="I313" i="10"/>
  <c r="K313" i="10" s="1"/>
  <c r="H313" i="10"/>
  <c r="I312" i="10"/>
  <c r="H312" i="10"/>
  <c r="I311" i="10"/>
  <c r="H311" i="10"/>
  <c r="J311" i="10" s="1"/>
  <c r="I310" i="10"/>
  <c r="H310" i="10"/>
  <c r="K310" i="10" s="1"/>
  <c r="I309" i="10"/>
  <c r="H309" i="10"/>
  <c r="I308" i="10"/>
  <c r="K308" i="10" s="1"/>
  <c r="H308" i="10"/>
  <c r="K307" i="10"/>
  <c r="I307" i="10"/>
  <c r="H307" i="10"/>
  <c r="J307" i="10" s="1"/>
  <c r="I306" i="10"/>
  <c r="H306" i="10"/>
  <c r="I305" i="10"/>
  <c r="H305" i="10"/>
  <c r="K304" i="10"/>
  <c r="J304" i="10"/>
  <c r="I304" i="10"/>
  <c r="H304" i="10"/>
  <c r="I303" i="10"/>
  <c r="H303" i="10"/>
  <c r="I302" i="10"/>
  <c r="H302" i="10"/>
  <c r="I301" i="10"/>
  <c r="H301" i="10"/>
  <c r="I300" i="10"/>
  <c r="H300" i="10"/>
  <c r="I299" i="10"/>
  <c r="H299" i="10"/>
  <c r="I298" i="10"/>
  <c r="H298" i="10"/>
  <c r="I297" i="10"/>
  <c r="H297" i="10"/>
  <c r="I296" i="10"/>
  <c r="H296" i="10"/>
  <c r="I295" i="10"/>
  <c r="H295" i="10"/>
  <c r="I294" i="10"/>
  <c r="H294" i="10"/>
  <c r="I293" i="10"/>
  <c r="H293" i="10"/>
  <c r="I292" i="10"/>
  <c r="H292" i="10"/>
  <c r="K292" i="10" s="1"/>
  <c r="K291" i="10"/>
  <c r="J291" i="10"/>
  <c r="I291" i="10"/>
  <c r="H291" i="10"/>
  <c r="I290" i="10"/>
  <c r="H290" i="10"/>
  <c r="I289" i="10"/>
  <c r="J289" i="10" s="1"/>
  <c r="H289" i="10"/>
  <c r="I288" i="10"/>
  <c r="H288" i="10"/>
  <c r="I287" i="10"/>
  <c r="H287" i="10"/>
  <c r="K286" i="10"/>
  <c r="I286" i="10"/>
  <c r="H286" i="10"/>
  <c r="I285" i="10"/>
  <c r="H285" i="10"/>
  <c r="I284" i="10"/>
  <c r="H284" i="10"/>
  <c r="K284" i="10" s="1"/>
  <c r="K283" i="10"/>
  <c r="J283" i="10"/>
  <c r="I283" i="10"/>
  <c r="H283" i="10"/>
  <c r="I282" i="10"/>
  <c r="H282" i="10"/>
  <c r="I281" i="10"/>
  <c r="J281" i="10" s="1"/>
  <c r="H281" i="10"/>
  <c r="I280" i="10"/>
  <c r="H280" i="10"/>
  <c r="I279" i="10"/>
  <c r="H279" i="10"/>
  <c r="K278" i="10"/>
  <c r="I278" i="10"/>
  <c r="J278" i="10" s="1"/>
  <c r="H278" i="10"/>
  <c r="I277" i="10"/>
  <c r="H277" i="10"/>
  <c r="I276" i="10"/>
  <c r="K276" i="10" s="1"/>
  <c r="H276" i="10"/>
  <c r="I275" i="10"/>
  <c r="H275" i="10"/>
  <c r="I274" i="10"/>
  <c r="H274" i="10"/>
  <c r="I273" i="10"/>
  <c r="H273" i="10"/>
  <c r="I272" i="10"/>
  <c r="H272" i="10"/>
  <c r="I271" i="10"/>
  <c r="H271" i="10"/>
  <c r="J270" i="10"/>
  <c r="I270" i="10"/>
  <c r="H270" i="10"/>
  <c r="I269" i="10"/>
  <c r="H269" i="10"/>
  <c r="I268" i="10"/>
  <c r="H268" i="10"/>
  <c r="K268" i="10" s="1"/>
  <c r="K267" i="10"/>
  <c r="I267" i="10"/>
  <c r="J267" i="10" s="1"/>
  <c r="H267" i="10"/>
  <c r="I266" i="10"/>
  <c r="H266" i="10"/>
  <c r="I265" i="10"/>
  <c r="H265" i="10"/>
  <c r="K264" i="10"/>
  <c r="J264" i="10"/>
  <c r="I264" i="10"/>
  <c r="H264" i="10"/>
  <c r="I263" i="10"/>
  <c r="H263" i="10"/>
  <c r="I262" i="10"/>
  <c r="H262" i="10"/>
  <c r="I261" i="10"/>
  <c r="H261" i="10"/>
  <c r="I260" i="10"/>
  <c r="H260" i="10"/>
  <c r="I259" i="10"/>
  <c r="H259" i="10"/>
  <c r="K259" i="10" s="1"/>
  <c r="I258" i="10"/>
  <c r="H258" i="10"/>
  <c r="K257" i="10"/>
  <c r="I257" i="10"/>
  <c r="H257" i="10"/>
  <c r="I256" i="10"/>
  <c r="H256" i="10"/>
  <c r="K256" i="10" s="1"/>
  <c r="I255" i="10"/>
  <c r="H255" i="10"/>
  <c r="I254" i="10"/>
  <c r="H254" i="10"/>
  <c r="K254" i="10" s="1"/>
  <c r="I253" i="10"/>
  <c r="H253" i="10"/>
  <c r="K252" i="10"/>
  <c r="J252" i="10"/>
  <c r="I252" i="10"/>
  <c r="H252" i="10"/>
  <c r="J251" i="10"/>
  <c r="I251" i="10"/>
  <c r="H251" i="10"/>
  <c r="K251" i="10" s="1"/>
  <c r="I250" i="10"/>
  <c r="H250" i="10"/>
  <c r="I249" i="10"/>
  <c r="H249" i="10"/>
  <c r="K248" i="10"/>
  <c r="J248" i="10"/>
  <c r="I248" i="10"/>
  <c r="H248" i="10"/>
  <c r="I247" i="10"/>
  <c r="J247" i="10" s="1"/>
  <c r="H247" i="10"/>
  <c r="I246" i="10"/>
  <c r="H246" i="10"/>
  <c r="K246" i="10" s="1"/>
  <c r="I245" i="10"/>
  <c r="K245" i="10" s="1"/>
  <c r="H245" i="10"/>
  <c r="I244" i="10"/>
  <c r="H244" i="10"/>
  <c r="J244" i="10" s="1"/>
  <c r="I243" i="10"/>
  <c r="H243" i="10"/>
  <c r="K243" i="10" s="1"/>
  <c r="I242" i="10"/>
  <c r="H242" i="10"/>
  <c r="I241" i="10"/>
  <c r="H241" i="10"/>
  <c r="I240" i="10"/>
  <c r="H240" i="10"/>
  <c r="I239" i="10"/>
  <c r="H239" i="10"/>
  <c r="I238" i="10"/>
  <c r="K238" i="10" s="1"/>
  <c r="H238" i="10"/>
  <c r="I237" i="10"/>
  <c r="H237" i="10"/>
  <c r="K237" i="10" s="1"/>
  <c r="I236" i="10"/>
  <c r="H236" i="10"/>
  <c r="I235" i="10"/>
  <c r="H235" i="10"/>
  <c r="I234" i="10"/>
  <c r="H234" i="10"/>
  <c r="J234" i="10" s="1"/>
  <c r="I233" i="10"/>
  <c r="H233" i="10"/>
  <c r="K232" i="10"/>
  <c r="I232" i="10"/>
  <c r="H232" i="10"/>
  <c r="J232" i="10" s="1"/>
  <c r="I231" i="10"/>
  <c r="H231" i="10"/>
  <c r="K231" i="10" s="1"/>
  <c r="I230" i="10"/>
  <c r="H230" i="10"/>
  <c r="I229" i="10"/>
  <c r="H229" i="10"/>
  <c r="I228" i="10"/>
  <c r="H228" i="10"/>
  <c r="I227" i="10"/>
  <c r="H227" i="10"/>
  <c r="K227" i="10" s="1"/>
  <c r="I226" i="10"/>
  <c r="H226" i="10"/>
  <c r="I225" i="10"/>
  <c r="K225" i="10" s="1"/>
  <c r="H225" i="10"/>
  <c r="I224" i="10"/>
  <c r="H224" i="10"/>
  <c r="I223" i="10"/>
  <c r="H223" i="10"/>
  <c r="I222" i="10"/>
  <c r="H222" i="10"/>
  <c r="K222" i="10" s="1"/>
  <c r="K221" i="10"/>
  <c r="I221" i="10"/>
  <c r="H221" i="10"/>
  <c r="J221" i="10" s="1"/>
  <c r="I220" i="10"/>
  <c r="H220" i="10"/>
  <c r="I219" i="10"/>
  <c r="H219" i="10"/>
  <c r="J219" i="10" s="1"/>
  <c r="I218" i="10"/>
  <c r="H218" i="10"/>
  <c r="I217" i="10"/>
  <c r="H217" i="10"/>
  <c r="I216" i="10"/>
  <c r="H216" i="10"/>
  <c r="I215" i="10"/>
  <c r="H215" i="10"/>
  <c r="I214" i="10"/>
  <c r="H214" i="10"/>
  <c r="K214" i="10" s="1"/>
  <c r="I213" i="10"/>
  <c r="H213" i="10"/>
  <c r="I212" i="10"/>
  <c r="H212" i="10"/>
  <c r="I211" i="10"/>
  <c r="H211" i="10"/>
  <c r="I210" i="10"/>
  <c r="H210" i="10"/>
  <c r="I209" i="10"/>
  <c r="J209" i="10" s="1"/>
  <c r="H209" i="10"/>
  <c r="K208" i="10"/>
  <c r="J208" i="10"/>
  <c r="I208" i="10"/>
  <c r="H208" i="10"/>
  <c r="I207" i="10"/>
  <c r="H207" i="10"/>
  <c r="K207" i="10" s="1"/>
  <c r="I206" i="10"/>
  <c r="H206" i="10"/>
  <c r="I205" i="10"/>
  <c r="H205" i="10"/>
  <c r="I204" i="10"/>
  <c r="K204" i="10" s="1"/>
  <c r="H204" i="10"/>
  <c r="I203" i="10"/>
  <c r="H203" i="10"/>
  <c r="J203" i="10" s="1"/>
  <c r="I202" i="10"/>
  <c r="H202" i="10"/>
  <c r="J202" i="10" s="1"/>
  <c r="I201" i="10"/>
  <c r="H201" i="10"/>
  <c r="I200" i="10"/>
  <c r="H200" i="10"/>
  <c r="I199" i="10"/>
  <c r="H199" i="10"/>
  <c r="K199" i="10" s="1"/>
  <c r="I198" i="10"/>
  <c r="H198" i="10"/>
  <c r="K198" i="10" s="1"/>
  <c r="I197" i="10"/>
  <c r="H197" i="10"/>
  <c r="I196" i="10"/>
  <c r="H196" i="10"/>
  <c r="I195" i="10"/>
  <c r="H195" i="10"/>
  <c r="I194" i="10"/>
  <c r="H194" i="10"/>
  <c r="J194" i="10" s="1"/>
  <c r="I193" i="10"/>
  <c r="H193" i="10"/>
  <c r="K193" i="10" s="1"/>
  <c r="I192" i="10"/>
  <c r="H192" i="10"/>
  <c r="I191" i="10"/>
  <c r="J191" i="10" s="1"/>
  <c r="H191" i="10"/>
  <c r="I190" i="10"/>
  <c r="H190" i="10"/>
  <c r="J190" i="10" s="1"/>
  <c r="I189" i="10"/>
  <c r="H189" i="10"/>
  <c r="K189" i="10" s="1"/>
  <c r="I188" i="10"/>
  <c r="H188" i="10"/>
  <c r="I187" i="10"/>
  <c r="H187" i="10"/>
  <c r="I186" i="10"/>
  <c r="H186" i="10"/>
  <c r="J186" i="10" s="1"/>
  <c r="I185" i="10"/>
  <c r="H185" i="10"/>
  <c r="K185" i="10" s="1"/>
  <c r="I184" i="10"/>
  <c r="H184" i="10"/>
  <c r="I183" i="10"/>
  <c r="H183" i="10"/>
  <c r="K183" i="10" s="1"/>
  <c r="I182" i="10"/>
  <c r="H182" i="10"/>
  <c r="K182" i="10" s="1"/>
  <c r="I181" i="10"/>
  <c r="J181" i="10" s="1"/>
  <c r="H181" i="10"/>
  <c r="I180" i="10"/>
  <c r="H180" i="10"/>
  <c r="J180" i="10" s="1"/>
  <c r="I179" i="10"/>
  <c r="H179" i="10"/>
  <c r="I178" i="10"/>
  <c r="H178" i="10"/>
  <c r="I177" i="10"/>
  <c r="H177" i="10"/>
  <c r="K177" i="10" s="1"/>
  <c r="I176" i="10"/>
  <c r="H176" i="10"/>
  <c r="I175" i="10"/>
  <c r="H175" i="10"/>
  <c r="I174" i="10"/>
  <c r="H174" i="10"/>
  <c r="K174" i="10" s="1"/>
  <c r="I173" i="10"/>
  <c r="J173" i="10" s="1"/>
  <c r="H173" i="10"/>
  <c r="I172" i="10"/>
  <c r="H172" i="10"/>
  <c r="I171" i="10"/>
  <c r="H171" i="10"/>
  <c r="I170" i="10"/>
  <c r="H170" i="10"/>
  <c r="I169" i="10"/>
  <c r="H169" i="10"/>
  <c r="K169" i="10" s="1"/>
  <c r="I168" i="10"/>
  <c r="H168" i="10"/>
  <c r="K167" i="10"/>
  <c r="I167" i="10"/>
  <c r="H167" i="10"/>
  <c r="J167" i="10" s="1"/>
  <c r="I166" i="10"/>
  <c r="H166" i="10"/>
  <c r="K166" i="10" s="1"/>
  <c r="I165" i="10"/>
  <c r="H165" i="10"/>
  <c r="K165" i="10" s="1"/>
  <c r="K164" i="10"/>
  <c r="I164" i="10"/>
  <c r="H164" i="10"/>
  <c r="J164" i="10" s="1"/>
  <c r="I163" i="10"/>
  <c r="H163" i="10"/>
  <c r="I162" i="10"/>
  <c r="H162" i="10"/>
  <c r="I161" i="10"/>
  <c r="H161" i="10"/>
  <c r="K161" i="10" s="1"/>
  <c r="I160" i="10"/>
  <c r="H160" i="10"/>
  <c r="I159" i="10"/>
  <c r="H159" i="10"/>
  <c r="I158" i="10"/>
  <c r="H158" i="10"/>
  <c r="I157" i="10"/>
  <c r="H157" i="10"/>
  <c r="J157" i="10" s="1"/>
  <c r="I156" i="10"/>
  <c r="H156" i="10"/>
  <c r="I155" i="10"/>
  <c r="H155" i="10"/>
  <c r="I154" i="10"/>
  <c r="H154" i="10"/>
  <c r="K154" i="10" s="1"/>
  <c r="I153" i="10"/>
  <c r="H153" i="10"/>
  <c r="K153" i="10" s="1"/>
  <c r="I152" i="10"/>
  <c r="H152" i="10"/>
  <c r="I151" i="10"/>
  <c r="H151" i="10"/>
  <c r="K151" i="10" s="1"/>
  <c r="I150" i="10"/>
  <c r="H150" i="10"/>
  <c r="I149" i="10"/>
  <c r="H149" i="10"/>
  <c r="I148" i="10"/>
  <c r="H148" i="10"/>
  <c r="I147" i="10"/>
  <c r="H147" i="10"/>
  <c r="K146" i="10"/>
  <c r="J146" i="10"/>
  <c r="I146" i="10"/>
  <c r="H146" i="10"/>
  <c r="I145" i="10"/>
  <c r="H145" i="10"/>
  <c r="K145" i="10" s="1"/>
  <c r="I144" i="10"/>
  <c r="H144" i="10"/>
  <c r="K144" i="10" s="1"/>
  <c r="K143" i="10"/>
  <c r="J143" i="10"/>
  <c r="I143" i="10"/>
  <c r="H143" i="10"/>
  <c r="I142" i="10"/>
  <c r="H142" i="10"/>
  <c r="I141" i="10"/>
  <c r="H141" i="10"/>
  <c r="K140" i="10"/>
  <c r="I140" i="10"/>
  <c r="H140" i="10"/>
  <c r="J140" i="10" s="1"/>
  <c r="I139" i="10"/>
  <c r="H139" i="10"/>
  <c r="I138" i="10"/>
  <c r="H138" i="10"/>
  <c r="K138" i="10" s="1"/>
  <c r="I137" i="10"/>
  <c r="H137" i="10"/>
  <c r="I136" i="10"/>
  <c r="H136" i="10"/>
  <c r="K136" i="10" s="1"/>
  <c r="I135" i="10"/>
  <c r="H135" i="10"/>
  <c r="I134" i="10"/>
  <c r="H134" i="10"/>
  <c r="I133" i="10"/>
  <c r="H133" i="10"/>
  <c r="K133" i="10" s="1"/>
  <c r="I132" i="10"/>
  <c r="H132" i="10"/>
  <c r="J132" i="10" s="1"/>
  <c r="I131" i="10"/>
  <c r="H131" i="10"/>
  <c r="I130" i="10"/>
  <c r="H130" i="10"/>
  <c r="K130" i="10" s="1"/>
  <c r="I129" i="10"/>
  <c r="H129" i="10"/>
  <c r="K129" i="10" s="1"/>
  <c r="I128" i="10"/>
  <c r="H128" i="10"/>
  <c r="I127" i="10"/>
  <c r="H127" i="10"/>
  <c r="K127" i="10" s="1"/>
  <c r="I126" i="10"/>
  <c r="H126" i="10"/>
  <c r="I125" i="10"/>
  <c r="K125" i="10" s="1"/>
  <c r="H125" i="10"/>
  <c r="I124" i="10"/>
  <c r="H124" i="10"/>
  <c r="J124" i="10" s="1"/>
  <c r="I123" i="10"/>
  <c r="H123" i="10"/>
  <c r="K122" i="10"/>
  <c r="J122" i="10"/>
  <c r="I122" i="10"/>
  <c r="H122" i="10"/>
  <c r="I121" i="10"/>
  <c r="H121" i="10"/>
  <c r="K121" i="10" s="1"/>
  <c r="I120" i="10"/>
  <c r="H120" i="10"/>
  <c r="K120" i="10" s="1"/>
  <c r="K119" i="10"/>
  <c r="J119" i="10"/>
  <c r="I119" i="10"/>
  <c r="H119" i="10"/>
  <c r="I118" i="10"/>
  <c r="H118" i="10"/>
  <c r="I117" i="10"/>
  <c r="H117" i="10"/>
  <c r="K117" i="10" s="1"/>
  <c r="I116" i="10"/>
  <c r="K116" i="10" s="1"/>
  <c r="H116" i="10"/>
  <c r="I115" i="10"/>
  <c r="H115" i="10"/>
  <c r="I114" i="10"/>
  <c r="H114" i="10"/>
  <c r="I113" i="10"/>
  <c r="H113" i="10"/>
  <c r="I112" i="10"/>
  <c r="H112" i="10"/>
  <c r="I111" i="10"/>
  <c r="H111" i="10"/>
  <c r="I110" i="10"/>
  <c r="H110" i="10"/>
  <c r="I109" i="10"/>
  <c r="H109" i="10"/>
  <c r="J109" i="10" s="1"/>
  <c r="I108" i="10"/>
  <c r="H108" i="10"/>
  <c r="I107" i="10"/>
  <c r="H107" i="10"/>
  <c r="I106" i="10"/>
  <c r="H106" i="10"/>
  <c r="K106" i="10" s="1"/>
  <c r="I105" i="10"/>
  <c r="H105" i="10"/>
  <c r="K105" i="10" s="1"/>
  <c r="I104" i="10"/>
  <c r="H104" i="10"/>
  <c r="I103" i="10"/>
  <c r="H103" i="10"/>
  <c r="K103" i="10" s="1"/>
  <c r="I102" i="10"/>
  <c r="H102" i="10"/>
  <c r="I101" i="10"/>
  <c r="H101" i="10"/>
  <c r="K100" i="10"/>
  <c r="I100" i="10"/>
  <c r="H100" i="10"/>
  <c r="J100" i="10" s="1"/>
  <c r="I99" i="10"/>
  <c r="H99" i="10"/>
  <c r="K98" i="10"/>
  <c r="J98" i="10"/>
  <c r="I98" i="10"/>
  <c r="H98" i="10"/>
  <c r="I97" i="10"/>
  <c r="H97" i="10"/>
  <c r="K97" i="10" s="1"/>
  <c r="I96" i="10"/>
  <c r="H96" i="10"/>
  <c r="K96" i="10" s="1"/>
  <c r="K95" i="10"/>
  <c r="J95" i="10"/>
  <c r="I95" i="10"/>
  <c r="H95" i="10"/>
  <c r="I94" i="10"/>
  <c r="H94" i="10"/>
  <c r="I93" i="10"/>
  <c r="H93" i="10"/>
  <c r="K92" i="10"/>
  <c r="I92" i="10"/>
  <c r="H92" i="10"/>
  <c r="J92" i="10" s="1"/>
  <c r="I91" i="10"/>
  <c r="H91" i="10"/>
  <c r="I90" i="10"/>
  <c r="H90" i="10"/>
  <c r="I89" i="10"/>
  <c r="H89" i="10"/>
  <c r="K89" i="10" s="1"/>
  <c r="I88" i="10"/>
  <c r="H88" i="10"/>
  <c r="K88" i="10" s="1"/>
  <c r="I87" i="10"/>
  <c r="H87" i="10"/>
  <c r="I86" i="10"/>
  <c r="H86" i="10"/>
  <c r="I85" i="10"/>
  <c r="H85" i="10"/>
  <c r="K85" i="10" s="1"/>
  <c r="I84" i="10"/>
  <c r="H84" i="10"/>
  <c r="I83" i="10"/>
  <c r="H83" i="10"/>
  <c r="I82" i="10"/>
  <c r="H82" i="10"/>
  <c r="K82" i="10" s="1"/>
  <c r="I81" i="10"/>
  <c r="H81" i="10"/>
  <c r="K81" i="10" s="1"/>
  <c r="I80" i="10"/>
  <c r="H80" i="10"/>
  <c r="I79" i="10"/>
  <c r="H79" i="10"/>
  <c r="K79" i="10" s="1"/>
  <c r="I78" i="10"/>
  <c r="H78" i="10"/>
  <c r="K77" i="10"/>
  <c r="I77" i="10"/>
  <c r="H77" i="10"/>
  <c r="J77" i="10" s="1"/>
  <c r="I76" i="10"/>
  <c r="H76" i="10"/>
  <c r="J76" i="10" s="1"/>
  <c r="I75" i="10"/>
  <c r="H75" i="10"/>
  <c r="K74" i="10"/>
  <c r="I74" i="10"/>
  <c r="H74" i="10"/>
  <c r="I73" i="10"/>
  <c r="H73" i="10"/>
  <c r="K73" i="10" s="1"/>
  <c r="I72" i="10"/>
  <c r="H72" i="10"/>
  <c r="K72" i="10" s="1"/>
  <c r="K71" i="10"/>
  <c r="J71" i="10"/>
  <c r="I71" i="10"/>
  <c r="H71" i="10"/>
  <c r="I70" i="10"/>
  <c r="H70" i="10"/>
  <c r="I69" i="10"/>
  <c r="H69" i="10"/>
  <c r="K69" i="10" s="1"/>
  <c r="K68" i="10"/>
  <c r="I68" i="10"/>
  <c r="H68" i="10"/>
  <c r="I67" i="10"/>
  <c r="H67" i="10"/>
  <c r="I66" i="10"/>
  <c r="H66" i="10"/>
  <c r="I65" i="10"/>
  <c r="H65" i="10"/>
  <c r="I64" i="10"/>
  <c r="H64" i="10"/>
  <c r="I63" i="10"/>
  <c r="H63" i="10"/>
  <c r="I62" i="10"/>
  <c r="H62" i="10"/>
  <c r="I61" i="10"/>
  <c r="H61" i="10"/>
  <c r="J61" i="10" s="1"/>
  <c r="I60" i="10"/>
  <c r="H60" i="10"/>
  <c r="I59" i="10"/>
  <c r="H59" i="10"/>
  <c r="I58" i="10"/>
  <c r="H58" i="10"/>
  <c r="K58" i="10" s="1"/>
  <c r="I57" i="10"/>
  <c r="H57" i="10"/>
  <c r="K57" i="10" s="1"/>
  <c r="I56" i="10"/>
  <c r="H56" i="10"/>
  <c r="I55" i="10"/>
  <c r="H55" i="10"/>
  <c r="K55" i="10" s="1"/>
  <c r="I54" i="10"/>
  <c r="H54" i="10"/>
  <c r="I53" i="10"/>
  <c r="H53" i="10"/>
  <c r="K52" i="10"/>
  <c r="I52" i="10"/>
  <c r="H52" i="10"/>
  <c r="J52" i="10" s="1"/>
  <c r="I51" i="10"/>
  <c r="H51" i="10"/>
  <c r="K50" i="10"/>
  <c r="J50" i="10"/>
  <c r="I50" i="10"/>
  <c r="H50" i="10"/>
  <c r="I49" i="10"/>
  <c r="H49" i="10"/>
  <c r="K49" i="10" s="1"/>
  <c r="I48" i="10"/>
  <c r="H48" i="10"/>
  <c r="K48" i="10" s="1"/>
  <c r="K47" i="10"/>
  <c r="J47" i="10"/>
  <c r="I47" i="10"/>
  <c r="H47" i="10"/>
  <c r="I46" i="10"/>
  <c r="H46" i="10"/>
  <c r="I45" i="10"/>
  <c r="H45" i="10"/>
  <c r="K44" i="10"/>
  <c r="I44" i="10"/>
  <c r="H44" i="10"/>
  <c r="J44" i="10" s="1"/>
  <c r="I43" i="10"/>
  <c r="H43" i="10"/>
  <c r="I42" i="10"/>
  <c r="H42" i="10"/>
  <c r="I41" i="10"/>
  <c r="H41" i="10"/>
  <c r="K41" i="10" s="1"/>
  <c r="I40" i="10"/>
  <c r="H40" i="10"/>
  <c r="K40" i="10" s="1"/>
  <c r="I39" i="10"/>
  <c r="H39" i="10"/>
  <c r="I38" i="10"/>
  <c r="H38" i="10"/>
  <c r="I37" i="10"/>
  <c r="H37" i="10"/>
  <c r="K37" i="10" s="1"/>
  <c r="I36" i="10"/>
  <c r="H36" i="10"/>
  <c r="I35" i="10"/>
  <c r="H35" i="10"/>
  <c r="I34" i="10"/>
  <c r="H34" i="10"/>
  <c r="K34" i="10" s="1"/>
  <c r="I33" i="10"/>
  <c r="H33" i="10"/>
  <c r="K33" i="10" s="1"/>
  <c r="I32" i="10"/>
  <c r="H32" i="10"/>
  <c r="I31" i="10"/>
  <c r="H31" i="10"/>
  <c r="K31" i="10" s="1"/>
  <c r="I30" i="10"/>
  <c r="H30" i="10"/>
  <c r="K29" i="10"/>
  <c r="I29" i="10"/>
  <c r="H29" i="10"/>
  <c r="J29" i="10" s="1"/>
  <c r="I28" i="10"/>
  <c r="H28" i="10"/>
  <c r="J28" i="10" s="1"/>
  <c r="I27" i="10"/>
  <c r="H27" i="10"/>
  <c r="K26" i="10"/>
  <c r="I26" i="10"/>
  <c r="J26" i="10" s="1"/>
  <c r="H26" i="10"/>
  <c r="I25" i="10"/>
  <c r="H25" i="10"/>
  <c r="K25" i="10" s="1"/>
  <c r="I24" i="10"/>
  <c r="H24" i="10"/>
  <c r="K24" i="10" s="1"/>
  <c r="K23" i="10"/>
  <c r="I23" i="10"/>
  <c r="J23" i="10" s="1"/>
  <c r="H23" i="10"/>
  <c r="I22" i="10"/>
  <c r="H22" i="10"/>
  <c r="I21" i="10"/>
  <c r="H21" i="10"/>
  <c r="K21" i="10" s="1"/>
  <c r="K20" i="10"/>
  <c r="I20" i="10"/>
  <c r="H20" i="10"/>
  <c r="J20" i="10" s="1"/>
  <c r="I19" i="10"/>
  <c r="H19" i="10"/>
  <c r="I18" i="10"/>
  <c r="H18" i="10"/>
  <c r="I17" i="10"/>
  <c r="H17" i="10"/>
  <c r="K17" i="10" s="1"/>
  <c r="I16" i="10"/>
  <c r="H16" i="10"/>
  <c r="K16" i="10" s="1"/>
  <c r="I15" i="10"/>
  <c r="H15" i="10"/>
  <c r="I14" i="10"/>
  <c r="H14" i="10"/>
  <c r="I13" i="10"/>
  <c r="H13" i="10"/>
  <c r="J13" i="10" s="1"/>
  <c r="I12" i="10"/>
  <c r="H12" i="10"/>
  <c r="I11" i="10"/>
  <c r="H11" i="10"/>
  <c r="I10" i="10"/>
  <c r="H10" i="10"/>
  <c r="K10" i="10" s="1"/>
  <c r="I9" i="10"/>
  <c r="H9" i="10"/>
  <c r="K9" i="10" s="1"/>
  <c r="I8" i="10"/>
  <c r="H8" i="10"/>
  <c r="K8" i="10" s="1"/>
  <c r="I7" i="10"/>
  <c r="H7" i="10"/>
  <c r="K7" i="10" s="1"/>
  <c r="I6" i="10"/>
  <c r="H6" i="10"/>
  <c r="I5" i="10"/>
  <c r="H5" i="10"/>
  <c r="K5" i="10" s="1"/>
  <c r="I4" i="10"/>
  <c r="H4" i="10"/>
  <c r="J4" i="10" s="1"/>
  <c r="I3" i="10"/>
  <c r="H3" i="10"/>
  <c r="I1002" i="9"/>
  <c r="H1002" i="9"/>
  <c r="K1002" i="9" s="1"/>
  <c r="I1001" i="9"/>
  <c r="H1001" i="9"/>
  <c r="I1000" i="9"/>
  <c r="J1000" i="9" s="1"/>
  <c r="H1000" i="9"/>
  <c r="K999" i="9"/>
  <c r="I999" i="9"/>
  <c r="H999" i="9"/>
  <c r="I998" i="9"/>
  <c r="H998" i="9"/>
  <c r="J998" i="9" s="1"/>
  <c r="K997" i="9"/>
  <c r="J997" i="9"/>
  <c r="I997" i="9"/>
  <c r="H997" i="9"/>
  <c r="I996" i="9"/>
  <c r="H996" i="9"/>
  <c r="I995" i="9"/>
  <c r="H995" i="9"/>
  <c r="K994" i="9"/>
  <c r="J994" i="9"/>
  <c r="I994" i="9"/>
  <c r="H994" i="9"/>
  <c r="I993" i="9"/>
  <c r="H993" i="9"/>
  <c r="I992" i="9"/>
  <c r="H992" i="9"/>
  <c r="I991" i="9"/>
  <c r="H991" i="9"/>
  <c r="K991" i="9" s="1"/>
  <c r="I990" i="9"/>
  <c r="J990" i="9" s="1"/>
  <c r="H990" i="9"/>
  <c r="K989" i="9"/>
  <c r="J989" i="9"/>
  <c r="I989" i="9"/>
  <c r="H989" i="9"/>
  <c r="I988" i="9"/>
  <c r="H988" i="9"/>
  <c r="I987" i="9"/>
  <c r="H987" i="9"/>
  <c r="K986" i="9"/>
  <c r="J986" i="9"/>
  <c r="I986" i="9"/>
  <c r="H986" i="9"/>
  <c r="I985" i="9"/>
  <c r="H985" i="9"/>
  <c r="K984" i="9"/>
  <c r="J984" i="9"/>
  <c r="I984" i="9"/>
  <c r="H984" i="9"/>
  <c r="I983" i="9"/>
  <c r="K983" i="9" s="1"/>
  <c r="H983" i="9"/>
  <c r="I982" i="9"/>
  <c r="H982" i="9"/>
  <c r="K981" i="9"/>
  <c r="J981" i="9"/>
  <c r="I981" i="9"/>
  <c r="H981" i="9"/>
  <c r="I980" i="9"/>
  <c r="H980" i="9"/>
  <c r="J979" i="9"/>
  <c r="I979" i="9"/>
  <c r="H979" i="9"/>
  <c r="K979" i="9" s="1"/>
  <c r="K978" i="9"/>
  <c r="I978" i="9"/>
  <c r="J978" i="9" s="1"/>
  <c r="H978" i="9"/>
  <c r="I977" i="9"/>
  <c r="H977" i="9"/>
  <c r="I976" i="9"/>
  <c r="K976" i="9" s="1"/>
  <c r="H976" i="9"/>
  <c r="I975" i="9"/>
  <c r="K975" i="9" s="1"/>
  <c r="H975" i="9"/>
  <c r="J974" i="9"/>
  <c r="I974" i="9"/>
  <c r="H974" i="9"/>
  <c r="I973" i="9"/>
  <c r="J973" i="9" s="1"/>
  <c r="H973" i="9"/>
  <c r="I972" i="9"/>
  <c r="H972" i="9"/>
  <c r="I971" i="9"/>
  <c r="H971" i="9"/>
  <c r="I970" i="9"/>
  <c r="H970" i="9"/>
  <c r="I969" i="9"/>
  <c r="H969" i="9"/>
  <c r="I968" i="9"/>
  <c r="H968" i="9"/>
  <c r="K968" i="9" s="1"/>
  <c r="I967" i="9"/>
  <c r="H967" i="9"/>
  <c r="I966" i="9"/>
  <c r="J966" i="9" s="1"/>
  <c r="H966" i="9"/>
  <c r="I965" i="9"/>
  <c r="H965" i="9"/>
  <c r="K965" i="9" s="1"/>
  <c r="I964" i="9"/>
  <c r="H964" i="9"/>
  <c r="K963" i="9"/>
  <c r="I963" i="9"/>
  <c r="J963" i="9" s="1"/>
  <c r="H963" i="9"/>
  <c r="I962" i="9"/>
  <c r="H962" i="9"/>
  <c r="I961" i="9"/>
  <c r="H961" i="9"/>
  <c r="I960" i="9"/>
  <c r="H960" i="9"/>
  <c r="I959" i="9"/>
  <c r="K959" i="9" s="1"/>
  <c r="H959" i="9"/>
  <c r="I958" i="9"/>
  <c r="H958" i="9"/>
  <c r="J958" i="9" s="1"/>
  <c r="K957" i="9"/>
  <c r="J957" i="9"/>
  <c r="I957" i="9"/>
  <c r="H957" i="9"/>
  <c r="I956" i="9"/>
  <c r="H956" i="9"/>
  <c r="I955" i="9"/>
  <c r="J955" i="9" s="1"/>
  <c r="H955" i="9"/>
  <c r="K954" i="9"/>
  <c r="I954" i="9"/>
  <c r="H954" i="9"/>
  <c r="I953" i="9"/>
  <c r="H953" i="9"/>
  <c r="K952" i="9"/>
  <c r="J952" i="9"/>
  <c r="I952" i="9"/>
  <c r="H952" i="9"/>
  <c r="I951" i="9"/>
  <c r="K951" i="9" s="1"/>
  <c r="H951" i="9"/>
  <c r="I950" i="9"/>
  <c r="H950" i="9"/>
  <c r="J950" i="9" s="1"/>
  <c r="K949" i="9"/>
  <c r="J949" i="9"/>
  <c r="I949" i="9"/>
  <c r="H949" i="9"/>
  <c r="I948" i="9"/>
  <c r="H948" i="9"/>
  <c r="I947" i="9"/>
  <c r="H947" i="9"/>
  <c r="K947" i="9" s="1"/>
  <c r="I946" i="9"/>
  <c r="H946" i="9"/>
  <c r="J946" i="9" s="1"/>
  <c r="I945" i="9"/>
  <c r="H945" i="9"/>
  <c r="I944" i="9"/>
  <c r="H944" i="9"/>
  <c r="I943" i="9"/>
  <c r="J943" i="9" s="1"/>
  <c r="H943" i="9"/>
  <c r="I942" i="9"/>
  <c r="H942" i="9"/>
  <c r="J942" i="9" s="1"/>
  <c r="I941" i="9"/>
  <c r="H941" i="9"/>
  <c r="K941" i="9" s="1"/>
  <c r="I940" i="9"/>
  <c r="H940" i="9"/>
  <c r="I939" i="9"/>
  <c r="H939" i="9"/>
  <c r="J939" i="9" s="1"/>
  <c r="I938" i="9"/>
  <c r="K938" i="9" s="1"/>
  <c r="H938" i="9"/>
  <c r="I937" i="9"/>
  <c r="H937" i="9"/>
  <c r="I936" i="9"/>
  <c r="H936" i="9"/>
  <c r="I935" i="9"/>
  <c r="J935" i="9" s="1"/>
  <c r="H935" i="9"/>
  <c r="I934" i="9"/>
  <c r="H934" i="9"/>
  <c r="J934" i="9" s="1"/>
  <c r="I933" i="9"/>
  <c r="H933" i="9"/>
  <c r="I932" i="9"/>
  <c r="H932" i="9"/>
  <c r="I931" i="9"/>
  <c r="H931" i="9"/>
  <c r="J931" i="9" s="1"/>
  <c r="I930" i="9"/>
  <c r="H930" i="9"/>
  <c r="I929" i="9"/>
  <c r="H929" i="9"/>
  <c r="I928" i="9"/>
  <c r="H928" i="9"/>
  <c r="K928" i="9" s="1"/>
  <c r="I927" i="9"/>
  <c r="H927" i="9"/>
  <c r="I926" i="9"/>
  <c r="H926" i="9"/>
  <c r="I925" i="9"/>
  <c r="H925" i="9"/>
  <c r="K925" i="9" s="1"/>
  <c r="I924" i="9"/>
  <c r="H924" i="9"/>
  <c r="K923" i="9"/>
  <c r="J923" i="9"/>
  <c r="I923" i="9"/>
  <c r="H923" i="9"/>
  <c r="I922" i="9"/>
  <c r="H922" i="9"/>
  <c r="I921" i="9"/>
  <c r="H921" i="9"/>
  <c r="K920" i="9"/>
  <c r="I920" i="9"/>
  <c r="J920" i="9" s="1"/>
  <c r="H920" i="9"/>
  <c r="I919" i="9"/>
  <c r="H919" i="9"/>
  <c r="I918" i="9"/>
  <c r="H918" i="9"/>
  <c r="I917" i="9"/>
  <c r="H917" i="9"/>
  <c r="I916" i="9"/>
  <c r="H916" i="9"/>
  <c r="I915" i="9"/>
  <c r="H915" i="9"/>
  <c r="K915" i="9" s="1"/>
  <c r="I914" i="9"/>
  <c r="H914" i="9"/>
  <c r="K913" i="9"/>
  <c r="I913" i="9"/>
  <c r="H913" i="9"/>
  <c r="J913" i="9" s="1"/>
  <c r="I912" i="9"/>
  <c r="H912" i="9"/>
  <c r="K912" i="9" s="1"/>
  <c r="I911" i="9"/>
  <c r="J911" i="9" s="1"/>
  <c r="H911" i="9"/>
  <c r="I910" i="9"/>
  <c r="H910" i="9"/>
  <c r="K910" i="9" s="1"/>
  <c r="I909" i="9"/>
  <c r="H909" i="9"/>
  <c r="K908" i="9"/>
  <c r="I908" i="9"/>
  <c r="J908" i="9" s="1"/>
  <c r="H908" i="9"/>
  <c r="I907" i="9"/>
  <c r="H907" i="9"/>
  <c r="I906" i="9"/>
  <c r="H906" i="9"/>
  <c r="I905" i="9"/>
  <c r="H905" i="9"/>
  <c r="K905" i="9" s="1"/>
  <c r="I904" i="9"/>
  <c r="H904" i="9"/>
  <c r="K904" i="9" s="1"/>
  <c r="I903" i="9"/>
  <c r="H903" i="9"/>
  <c r="I902" i="9"/>
  <c r="K902" i="9" s="1"/>
  <c r="H902" i="9"/>
  <c r="J902" i="9" s="1"/>
  <c r="I901" i="9"/>
  <c r="H901" i="9"/>
  <c r="K900" i="9"/>
  <c r="I900" i="9"/>
  <c r="J900" i="9" s="1"/>
  <c r="H900" i="9"/>
  <c r="I899" i="9"/>
  <c r="H899" i="9"/>
  <c r="I898" i="9"/>
  <c r="H898" i="9"/>
  <c r="K897" i="9"/>
  <c r="J897" i="9"/>
  <c r="I897" i="9"/>
  <c r="H897" i="9"/>
  <c r="I896" i="9"/>
  <c r="H896" i="9"/>
  <c r="I895" i="9"/>
  <c r="H895" i="9"/>
  <c r="I894" i="9"/>
  <c r="H894" i="9"/>
  <c r="J894" i="9" s="1"/>
  <c r="I893" i="9"/>
  <c r="H893" i="9"/>
  <c r="K893" i="9" s="1"/>
  <c r="I892" i="9"/>
  <c r="H892" i="9"/>
  <c r="I891" i="9"/>
  <c r="H891" i="9"/>
  <c r="I890" i="9"/>
  <c r="H890" i="9"/>
  <c r="K890" i="9" s="1"/>
  <c r="I889" i="9"/>
  <c r="H889" i="9"/>
  <c r="K888" i="9"/>
  <c r="J888" i="9"/>
  <c r="I888" i="9"/>
  <c r="H888" i="9"/>
  <c r="I887" i="9"/>
  <c r="H887" i="9"/>
  <c r="I886" i="9"/>
  <c r="H886" i="9"/>
  <c r="I885" i="9"/>
  <c r="J885" i="9" s="1"/>
  <c r="H885" i="9"/>
  <c r="I884" i="9"/>
  <c r="H884" i="9"/>
  <c r="I883" i="9"/>
  <c r="H883" i="9"/>
  <c r="I882" i="9"/>
  <c r="H882" i="9"/>
  <c r="I881" i="9"/>
  <c r="H881" i="9"/>
  <c r="I880" i="9"/>
  <c r="H880" i="9"/>
  <c r="I879" i="9"/>
  <c r="H879" i="9"/>
  <c r="I878" i="9"/>
  <c r="H878" i="9"/>
  <c r="J878" i="9" s="1"/>
  <c r="I877" i="9"/>
  <c r="J877" i="9" s="1"/>
  <c r="H877" i="9"/>
  <c r="I876" i="9"/>
  <c r="H876" i="9"/>
  <c r="I875" i="9"/>
  <c r="H875" i="9"/>
  <c r="I874" i="9"/>
  <c r="H874" i="9"/>
  <c r="K874" i="9" s="1"/>
  <c r="I873" i="9"/>
  <c r="H873" i="9"/>
  <c r="K872" i="9"/>
  <c r="I872" i="9"/>
  <c r="H872" i="9"/>
  <c r="J872" i="9" s="1"/>
  <c r="I871" i="9"/>
  <c r="H871" i="9"/>
  <c r="K870" i="9"/>
  <c r="J870" i="9"/>
  <c r="I870" i="9"/>
  <c r="H870" i="9"/>
  <c r="I869" i="9"/>
  <c r="H869" i="9"/>
  <c r="K869" i="9" s="1"/>
  <c r="I868" i="9"/>
  <c r="H868" i="9"/>
  <c r="I867" i="9"/>
  <c r="H867" i="9"/>
  <c r="I866" i="9"/>
  <c r="H866" i="9"/>
  <c r="I865" i="9"/>
  <c r="H865" i="9"/>
  <c r="I864" i="9"/>
  <c r="H864" i="9"/>
  <c r="I863" i="9"/>
  <c r="H863" i="9"/>
  <c r="I862" i="9"/>
  <c r="H862" i="9"/>
  <c r="J862" i="9" s="1"/>
  <c r="I861" i="9"/>
  <c r="H861" i="9"/>
  <c r="I860" i="9"/>
  <c r="J860" i="9" s="1"/>
  <c r="H860" i="9"/>
  <c r="I859" i="9"/>
  <c r="K859" i="9" s="1"/>
  <c r="H859" i="9"/>
  <c r="I858" i="9"/>
  <c r="H858" i="9"/>
  <c r="K858" i="9" s="1"/>
  <c r="I857" i="9"/>
  <c r="H857" i="9"/>
  <c r="I856" i="9"/>
  <c r="H856" i="9"/>
  <c r="K856" i="9" s="1"/>
  <c r="I855" i="9"/>
  <c r="H855" i="9"/>
  <c r="I854" i="9"/>
  <c r="H854" i="9"/>
  <c r="I853" i="9"/>
  <c r="H853" i="9"/>
  <c r="K853" i="9" s="1"/>
  <c r="I852" i="9"/>
  <c r="H852" i="9"/>
  <c r="J851" i="9"/>
  <c r="I851" i="9"/>
  <c r="H851" i="9"/>
  <c r="I850" i="9"/>
  <c r="H850" i="9"/>
  <c r="I849" i="9"/>
  <c r="H849" i="9"/>
  <c r="K849" i="9" s="1"/>
  <c r="K848" i="9"/>
  <c r="J848" i="9"/>
  <c r="I848" i="9"/>
  <c r="H848" i="9"/>
  <c r="I847" i="9"/>
  <c r="H847" i="9"/>
  <c r="I846" i="9"/>
  <c r="H846" i="9"/>
  <c r="J845" i="9"/>
  <c r="I845" i="9"/>
  <c r="K845" i="9" s="1"/>
  <c r="H845" i="9"/>
  <c r="I844" i="9"/>
  <c r="J844" i="9" s="1"/>
  <c r="H844" i="9"/>
  <c r="I843" i="9"/>
  <c r="H843" i="9"/>
  <c r="J843" i="9" s="1"/>
  <c r="K842" i="9"/>
  <c r="I842" i="9"/>
  <c r="H842" i="9"/>
  <c r="I841" i="9"/>
  <c r="H841" i="9"/>
  <c r="J841" i="9" s="1"/>
  <c r="I840" i="9"/>
  <c r="H840" i="9"/>
  <c r="I839" i="9"/>
  <c r="H839" i="9"/>
  <c r="J838" i="9"/>
  <c r="I838" i="9"/>
  <c r="H838" i="9"/>
  <c r="I837" i="9"/>
  <c r="H837" i="9"/>
  <c r="I836" i="9"/>
  <c r="H836" i="9"/>
  <c r="I835" i="9"/>
  <c r="H835" i="9"/>
  <c r="K835" i="9" s="1"/>
  <c r="I834" i="9"/>
  <c r="H834" i="9"/>
  <c r="K834" i="9" s="1"/>
  <c r="I833" i="9"/>
  <c r="H833" i="9"/>
  <c r="K833" i="9" s="1"/>
  <c r="K832" i="9"/>
  <c r="I832" i="9"/>
  <c r="H832" i="9"/>
  <c r="I831" i="9"/>
  <c r="H831" i="9"/>
  <c r="K831" i="9" s="1"/>
  <c r="I830" i="9"/>
  <c r="H830" i="9"/>
  <c r="I829" i="9"/>
  <c r="H829" i="9"/>
  <c r="I828" i="9"/>
  <c r="H828" i="9"/>
  <c r="J827" i="9"/>
  <c r="I827" i="9"/>
  <c r="H827" i="9"/>
  <c r="I826" i="9"/>
  <c r="H826" i="9"/>
  <c r="I825" i="9"/>
  <c r="J825" i="9" s="1"/>
  <c r="H825" i="9"/>
  <c r="I824" i="9"/>
  <c r="H824" i="9"/>
  <c r="I823" i="9"/>
  <c r="H823" i="9"/>
  <c r="J823" i="9" s="1"/>
  <c r="I822" i="9"/>
  <c r="H822" i="9"/>
  <c r="K821" i="9"/>
  <c r="I821" i="9"/>
  <c r="J821" i="9" s="1"/>
  <c r="H821" i="9"/>
  <c r="I820" i="9"/>
  <c r="H820" i="9"/>
  <c r="I819" i="9"/>
  <c r="H819" i="9"/>
  <c r="K819" i="9" s="1"/>
  <c r="I818" i="9"/>
  <c r="H818" i="9"/>
  <c r="I817" i="9"/>
  <c r="H817" i="9"/>
  <c r="I816" i="9"/>
  <c r="H816" i="9"/>
  <c r="I815" i="9"/>
  <c r="H815" i="9"/>
  <c r="I814" i="9"/>
  <c r="H814" i="9"/>
  <c r="I813" i="9"/>
  <c r="J813" i="9" s="1"/>
  <c r="H813" i="9"/>
  <c r="I812" i="9"/>
  <c r="H812" i="9"/>
  <c r="I811" i="9"/>
  <c r="H811" i="9"/>
  <c r="I810" i="9"/>
  <c r="H810" i="9"/>
  <c r="I809" i="9"/>
  <c r="H809" i="9"/>
  <c r="J809" i="9" s="1"/>
  <c r="I808" i="9"/>
  <c r="H808" i="9"/>
  <c r="K808" i="9" s="1"/>
  <c r="I807" i="9"/>
  <c r="H807" i="9"/>
  <c r="I806" i="9"/>
  <c r="H806" i="9"/>
  <c r="I805" i="9"/>
  <c r="H805" i="9"/>
  <c r="K805" i="9" s="1"/>
  <c r="I804" i="9"/>
  <c r="H804" i="9"/>
  <c r="I803" i="9"/>
  <c r="H803" i="9"/>
  <c r="J803" i="9" s="1"/>
  <c r="I802" i="9"/>
  <c r="H802" i="9"/>
  <c r="K802" i="9" s="1"/>
  <c r="I801" i="9"/>
  <c r="H801" i="9"/>
  <c r="I800" i="9"/>
  <c r="H800" i="9"/>
  <c r="K800" i="9" s="1"/>
  <c r="I799" i="9"/>
  <c r="H799" i="9"/>
  <c r="K798" i="9"/>
  <c r="I798" i="9"/>
  <c r="H798" i="9"/>
  <c r="J798" i="9" s="1"/>
  <c r="I797" i="9"/>
  <c r="H797" i="9"/>
  <c r="I796" i="9"/>
  <c r="H796" i="9"/>
  <c r="I795" i="9"/>
  <c r="H795" i="9"/>
  <c r="I794" i="9"/>
  <c r="H794" i="9"/>
  <c r="K794" i="9" s="1"/>
  <c r="I793" i="9"/>
  <c r="J793" i="9" s="1"/>
  <c r="H793" i="9"/>
  <c r="I792" i="9"/>
  <c r="H792" i="9"/>
  <c r="K792" i="9" s="1"/>
  <c r="I791" i="9"/>
  <c r="H791" i="9"/>
  <c r="I790" i="9"/>
  <c r="J790" i="9" s="1"/>
  <c r="H790" i="9"/>
  <c r="I789" i="9"/>
  <c r="H789" i="9"/>
  <c r="K789" i="9" s="1"/>
  <c r="I788" i="9"/>
  <c r="H788" i="9"/>
  <c r="K787" i="9"/>
  <c r="I787" i="9"/>
  <c r="H787" i="9"/>
  <c r="J787" i="9" s="1"/>
  <c r="I786" i="9"/>
  <c r="H786" i="9"/>
  <c r="K786" i="9" s="1"/>
  <c r="I785" i="9"/>
  <c r="H785" i="9"/>
  <c r="K785" i="9" s="1"/>
  <c r="I784" i="9"/>
  <c r="H784" i="9"/>
  <c r="K784" i="9" s="1"/>
  <c r="I783" i="9"/>
  <c r="H783" i="9"/>
  <c r="I782" i="9"/>
  <c r="K782" i="9" s="1"/>
  <c r="H782" i="9"/>
  <c r="I781" i="9"/>
  <c r="H781" i="9"/>
  <c r="K781" i="9" s="1"/>
  <c r="I780" i="9"/>
  <c r="H780" i="9"/>
  <c r="I779" i="9"/>
  <c r="K779" i="9" s="1"/>
  <c r="H779" i="9"/>
  <c r="I778" i="9"/>
  <c r="H778" i="9"/>
  <c r="K778" i="9" s="1"/>
  <c r="I777" i="9"/>
  <c r="H777" i="9"/>
  <c r="I776" i="9"/>
  <c r="K776" i="9" s="1"/>
  <c r="H776" i="9"/>
  <c r="I775" i="9"/>
  <c r="H775" i="9"/>
  <c r="I774" i="9"/>
  <c r="H774" i="9"/>
  <c r="I773" i="9"/>
  <c r="K773" i="9" s="1"/>
  <c r="H773" i="9"/>
  <c r="I772" i="9"/>
  <c r="H772" i="9"/>
  <c r="I771" i="9"/>
  <c r="H771" i="9"/>
  <c r="I770" i="9"/>
  <c r="H770" i="9"/>
  <c r="K770" i="9" s="1"/>
  <c r="J769" i="9"/>
  <c r="I769" i="9"/>
  <c r="H769" i="9"/>
  <c r="I768" i="9"/>
  <c r="H768" i="9"/>
  <c r="I767" i="9"/>
  <c r="H767" i="9"/>
  <c r="I766" i="9"/>
  <c r="H766" i="9"/>
  <c r="I765" i="9"/>
  <c r="H765" i="9"/>
  <c r="I764" i="9"/>
  <c r="H764" i="9"/>
  <c r="I763" i="9"/>
  <c r="H763" i="9"/>
  <c r="K763" i="9" s="1"/>
  <c r="I762" i="9"/>
  <c r="H762" i="9"/>
  <c r="K762" i="9" s="1"/>
  <c r="I761" i="9"/>
  <c r="H761" i="9"/>
  <c r="K761" i="9" s="1"/>
  <c r="I760" i="9"/>
  <c r="H760" i="9"/>
  <c r="K760" i="9" s="1"/>
  <c r="I759" i="9"/>
  <c r="H759" i="9"/>
  <c r="I758" i="9"/>
  <c r="J758" i="9" s="1"/>
  <c r="H758" i="9"/>
  <c r="I757" i="9"/>
  <c r="H757" i="9"/>
  <c r="K757" i="9" s="1"/>
  <c r="I756" i="9"/>
  <c r="H756" i="9"/>
  <c r="I755" i="9"/>
  <c r="K755" i="9" s="1"/>
  <c r="H755" i="9"/>
  <c r="I754" i="9"/>
  <c r="H754" i="9"/>
  <c r="K754" i="9" s="1"/>
  <c r="I753" i="9"/>
  <c r="H753" i="9"/>
  <c r="K753" i="9" s="1"/>
  <c r="J752" i="9"/>
  <c r="I752" i="9"/>
  <c r="K752" i="9" s="1"/>
  <c r="H752" i="9"/>
  <c r="I751" i="9"/>
  <c r="H751" i="9"/>
  <c r="I750" i="9"/>
  <c r="H750" i="9"/>
  <c r="K750" i="9" s="1"/>
  <c r="K749" i="9"/>
  <c r="J749" i="9"/>
  <c r="I749" i="9"/>
  <c r="H749" i="9"/>
  <c r="I748" i="9"/>
  <c r="H748" i="9"/>
  <c r="I747" i="9"/>
  <c r="J747" i="9" s="1"/>
  <c r="H747" i="9"/>
  <c r="I746" i="9"/>
  <c r="H746" i="9"/>
  <c r="I745" i="9"/>
  <c r="H745" i="9"/>
  <c r="K745" i="9" s="1"/>
  <c r="K744" i="9"/>
  <c r="I744" i="9"/>
  <c r="J744" i="9" s="1"/>
  <c r="H744" i="9"/>
  <c r="I743" i="9"/>
  <c r="H743" i="9"/>
  <c r="I742" i="9"/>
  <c r="H742" i="9"/>
  <c r="K741" i="9"/>
  <c r="I741" i="9"/>
  <c r="H741" i="9"/>
  <c r="J741" i="9" s="1"/>
  <c r="I740" i="9"/>
  <c r="H740" i="9"/>
  <c r="K739" i="9"/>
  <c r="J739" i="9"/>
  <c r="I739" i="9"/>
  <c r="H739" i="9"/>
  <c r="I738" i="9"/>
  <c r="H738" i="9"/>
  <c r="I737" i="9"/>
  <c r="H737" i="9"/>
  <c r="K736" i="9"/>
  <c r="I736" i="9"/>
  <c r="H736" i="9"/>
  <c r="J736" i="9" s="1"/>
  <c r="I735" i="9"/>
  <c r="H735" i="9"/>
  <c r="I734" i="9"/>
  <c r="H734" i="9"/>
  <c r="K733" i="9"/>
  <c r="I733" i="9"/>
  <c r="H733" i="9"/>
  <c r="J733" i="9" s="1"/>
  <c r="I732" i="9"/>
  <c r="H732" i="9"/>
  <c r="J732" i="9" s="1"/>
  <c r="J731" i="9"/>
  <c r="I731" i="9"/>
  <c r="K731" i="9" s="1"/>
  <c r="H731" i="9"/>
  <c r="I730" i="9"/>
  <c r="H730" i="9"/>
  <c r="I729" i="9"/>
  <c r="H729" i="9"/>
  <c r="K728" i="9"/>
  <c r="J728" i="9"/>
  <c r="I728" i="9"/>
  <c r="H728" i="9"/>
  <c r="I727" i="9"/>
  <c r="H727" i="9"/>
  <c r="I726" i="9"/>
  <c r="H726" i="9"/>
  <c r="K725" i="9"/>
  <c r="J725" i="9"/>
  <c r="I725" i="9"/>
  <c r="H725" i="9"/>
  <c r="I724" i="9"/>
  <c r="H724" i="9"/>
  <c r="I723" i="9"/>
  <c r="H723" i="9"/>
  <c r="I722" i="9"/>
  <c r="H722" i="9"/>
  <c r="I721" i="9"/>
  <c r="H721" i="9"/>
  <c r="K721" i="9" s="1"/>
  <c r="I720" i="9"/>
  <c r="H720" i="9"/>
  <c r="I719" i="9"/>
  <c r="H719" i="9"/>
  <c r="I718" i="9"/>
  <c r="H718" i="9"/>
  <c r="J718" i="9" s="1"/>
  <c r="I717" i="9"/>
  <c r="H717" i="9"/>
  <c r="I716" i="9"/>
  <c r="H716" i="9"/>
  <c r="K716" i="9" s="1"/>
  <c r="I715" i="9"/>
  <c r="H715" i="9"/>
  <c r="I714" i="9"/>
  <c r="H714" i="9"/>
  <c r="I713" i="9"/>
  <c r="H713" i="9"/>
  <c r="I712" i="9"/>
  <c r="H712" i="9"/>
  <c r="J711" i="9"/>
  <c r="I711" i="9"/>
  <c r="H711" i="9"/>
  <c r="I710" i="9"/>
  <c r="H710" i="9"/>
  <c r="J710" i="9" s="1"/>
  <c r="I709" i="9"/>
  <c r="H709" i="9"/>
  <c r="I708" i="9"/>
  <c r="H708" i="9"/>
  <c r="I707" i="9"/>
  <c r="H707" i="9"/>
  <c r="K707" i="9" s="1"/>
  <c r="I706" i="9"/>
  <c r="H706" i="9"/>
  <c r="J705" i="9"/>
  <c r="I705" i="9"/>
  <c r="K705" i="9" s="1"/>
  <c r="H705" i="9"/>
  <c r="I704" i="9"/>
  <c r="H704" i="9"/>
  <c r="J704" i="9" s="1"/>
  <c r="I703" i="9"/>
  <c r="H703" i="9"/>
  <c r="K702" i="9"/>
  <c r="I702" i="9"/>
  <c r="J702" i="9" s="1"/>
  <c r="H702" i="9"/>
  <c r="I701" i="9"/>
  <c r="H701" i="9"/>
  <c r="K701" i="9" s="1"/>
  <c r="I700" i="9"/>
  <c r="H700" i="9"/>
  <c r="K699" i="9"/>
  <c r="I699" i="9"/>
  <c r="H699" i="9"/>
  <c r="J699" i="9" s="1"/>
  <c r="I698" i="9"/>
  <c r="H698" i="9"/>
  <c r="I697" i="9"/>
  <c r="H697" i="9"/>
  <c r="K696" i="9"/>
  <c r="I696" i="9"/>
  <c r="H696" i="9"/>
  <c r="I695" i="9"/>
  <c r="H695" i="9"/>
  <c r="I694" i="9"/>
  <c r="H694" i="9"/>
  <c r="I693" i="9"/>
  <c r="J693" i="9" s="1"/>
  <c r="H693" i="9"/>
  <c r="I692" i="9"/>
  <c r="H692" i="9"/>
  <c r="I691" i="9"/>
  <c r="H691" i="9"/>
  <c r="I690" i="9"/>
  <c r="H690" i="9"/>
  <c r="I689" i="9"/>
  <c r="H689" i="9"/>
  <c r="K689" i="9" s="1"/>
  <c r="I688" i="9"/>
  <c r="H688" i="9"/>
  <c r="I687" i="9"/>
  <c r="H687" i="9"/>
  <c r="I686" i="9"/>
  <c r="H686" i="9"/>
  <c r="K686" i="9" s="1"/>
  <c r="I685" i="9"/>
  <c r="H685" i="9"/>
  <c r="K685" i="9" s="1"/>
  <c r="I684" i="9"/>
  <c r="J684" i="9" s="1"/>
  <c r="H684" i="9"/>
  <c r="I683" i="9"/>
  <c r="H683" i="9"/>
  <c r="K683" i="9" s="1"/>
  <c r="I682" i="9"/>
  <c r="H682" i="9"/>
  <c r="K681" i="9"/>
  <c r="I681" i="9"/>
  <c r="H681" i="9"/>
  <c r="I680" i="9"/>
  <c r="H680" i="9"/>
  <c r="J680" i="9" s="1"/>
  <c r="I679" i="9"/>
  <c r="H679" i="9"/>
  <c r="I678" i="9"/>
  <c r="K678" i="9" s="1"/>
  <c r="H678" i="9"/>
  <c r="I677" i="9"/>
  <c r="H677" i="9"/>
  <c r="K677" i="9" s="1"/>
  <c r="I676" i="9"/>
  <c r="H676" i="9"/>
  <c r="K675" i="9"/>
  <c r="J675" i="9"/>
  <c r="I675" i="9"/>
  <c r="H675" i="9"/>
  <c r="I674" i="9"/>
  <c r="H674" i="9"/>
  <c r="I673" i="9"/>
  <c r="H673" i="9"/>
  <c r="K672" i="9"/>
  <c r="I672" i="9"/>
  <c r="H672" i="9"/>
  <c r="I671" i="9"/>
  <c r="H671" i="9"/>
  <c r="I670" i="9"/>
  <c r="H670" i="9"/>
  <c r="I669" i="9"/>
  <c r="J669" i="9" s="1"/>
  <c r="H669" i="9"/>
  <c r="I668" i="9"/>
  <c r="H668" i="9"/>
  <c r="J668" i="9" s="1"/>
  <c r="I667" i="9"/>
  <c r="H667" i="9"/>
  <c r="I666" i="9"/>
  <c r="H666" i="9"/>
  <c r="I665" i="9"/>
  <c r="H665" i="9"/>
  <c r="I664" i="9"/>
  <c r="H664" i="9"/>
  <c r="I663" i="9"/>
  <c r="H663" i="9"/>
  <c r="I662" i="9"/>
  <c r="H662" i="9"/>
  <c r="K662" i="9" s="1"/>
  <c r="J661" i="9"/>
  <c r="I661" i="9"/>
  <c r="H661" i="9"/>
  <c r="I660" i="9"/>
  <c r="H660" i="9"/>
  <c r="K660" i="9" s="1"/>
  <c r="I659" i="9"/>
  <c r="H659" i="9"/>
  <c r="K658" i="9"/>
  <c r="I658" i="9"/>
  <c r="H658" i="9"/>
  <c r="J658" i="9" s="1"/>
  <c r="I657" i="9"/>
  <c r="H657" i="9"/>
  <c r="I656" i="9"/>
  <c r="K656" i="9" s="1"/>
  <c r="H656" i="9"/>
  <c r="I655" i="9"/>
  <c r="H655" i="9"/>
  <c r="J655" i="9" s="1"/>
  <c r="I654" i="9"/>
  <c r="J654" i="9" s="1"/>
  <c r="H654" i="9"/>
  <c r="J653" i="9"/>
  <c r="I653" i="9"/>
  <c r="H653" i="9"/>
  <c r="K653" i="9" s="1"/>
  <c r="I652" i="9"/>
  <c r="H652" i="9"/>
  <c r="I651" i="9"/>
  <c r="H651" i="9"/>
  <c r="I650" i="9"/>
  <c r="K650" i="9" s="1"/>
  <c r="H650" i="9"/>
  <c r="I649" i="9"/>
  <c r="H649" i="9"/>
  <c r="I648" i="9"/>
  <c r="H648" i="9"/>
  <c r="K648" i="9" s="1"/>
  <c r="K647" i="9"/>
  <c r="I647" i="9"/>
  <c r="H647" i="9"/>
  <c r="I646" i="9"/>
  <c r="H646" i="9"/>
  <c r="I645" i="9"/>
  <c r="H645" i="9"/>
  <c r="J645" i="9" s="1"/>
  <c r="K644" i="9"/>
  <c r="J644" i="9"/>
  <c r="I644" i="9"/>
  <c r="H644" i="9"/>
  <c r="I643" i="9"/>
  <c r="H643" i="9"/>
  <c r="J643" i="9" s="1"/>
  <c r="I642" i="9"/>
  <c r="H642" i="9"/>
  <c r="I641" i="9"/>
  <c r="H641" i="9"/>
  <c r="I640" i="9"/>
  <c r="H640" i="9"/>
  <c r="K640" i="9" s="1"/>
  <c r="J639" i="9"/>
  <c r="I639" i="9"/>
  <c r="H639" i="9"/>
  <c r="K639" i="9" s="1"/>
  <c r="I638" i="9"/>
  <c r="H638" i="9"/>
  <c r="J638" i="9" s="1"/>
  <c r="I637" i="9"/>
  <c r="H637" i="9"/>
  <c r="K637" i="9" s="1"/>
  <c r="I636" i="9"/>
  <c r="H636" i="9"/>
  <c r="K635" i="9"/>
  <c r="I635" i="9"/>
  <c r="H635" i="9"/>
  <c r="J635" i="9" s="1"/>
  <c r="I634" i="9"/>
  <c r="H634" i="9"/>
  <c r="I633" i="9"/>
  <c r="H633" i="9"/>
  <c r="K633" i="9" s="1"/>
  <c r="K632" i="9"/>
  <c r="I632" i="9"/>
  <c r="H632" i="9"/>
  <c r="I631" i="9"/>
  <c r="H631" i="9"/>
  <c r="K630" i="9"/>
  <c r="I630" i="9"/>
  <c r="J630" i="9" s="1"/>
  <c r="H630" i="9"/>
  <c r="I629" i="9"/>
  <c r="H629" i="9"/>
  <c r="I628" i="9"/>
  <c r="H628" i="9"/>
  <c r="I627" i="9"/>
  <c r="H627" i="9"/>
  <c r="I626" i="9"/>
  <c r="H626" i="9"/>
  <c r="J626" i="9" s="1"/>
  <c r="J625" i="9"/>
  <c r="I625" i="9"/>
  <c r="H625" i="9"/>
  <c r="K625" i="9" s="1"/>
  <c r="I624" i="9"/>
  <c r="H624" i="9"/>
  <c r="I623" i="9"/>
  <c r="H623" i="9"/>
  <c r="I622" i="9"/>
  <c r="H622" i="9"/>
  <c r="K622" i="9" s="1"/>
  <c r="I621" i="9"/>
  <c r="H621" i="9"/>
  <c r="I620" i="9"/>
  <c r="H620" i="9"/>
  <c r="I619" i="9"/>
  <c r="H619" i="9"/>
  <c r="I618" i="9"/>
  <c r="H618" i="9"/>
  <c r="K618" i="9" s="1"/>
  <c r="K617" i="9"/>
  <c r="I617" i="9"/>
  <c r="H617" i="9"/>
  <c r="J617" i="9" s="1"/>
  <c r="I616" i="9"/>
  <c r="H616" i="9"/>
  <c r="I615" i="9"/>
  <c r="H615" i="9"/>
  <c r="I614" i="9"/>
  <c r="H614" i="9"/>
  <c r="K614" i="9" s="1"/>
  <c r="I613" i="9"/>
  <c r="H613" i="9"/>
  <c r="K612" i="9"/>
  <c r="J612" i="9"/>
  <c r="I612" i="9"/>
  <c r="H612" i="9"/>
  <c r="I611" i="9"/>
  <c r="H611" i="9"/>
  <c r="I610" i="9"/>
  <c r="K610" i="9" s="1"/>
  <c r="H610" i="9"/>
  <c r="K609" i="9"/>
  <c r="J609" i="9"/>
  <c r="I609" i="9"/>
  <c r="H609" i="9"/>
  <c r="I608" i="9"/>
  <c r="H608" i="9"/>
  <c r="I607" i="9"/>
  <c r="H607" i="9"/>
  <c r="K606" i="9"/>
  <c r="I606" i="9"/>
  <c r="J606" i="9" s="1"/>
  <c r="H606" i="9"/>
  <c r="I605" i="9"/>
  <c r="H605" i="9"/>
  <c r="I604" i="9"/>
  <c r="H604" i="9"/>
  <c r="I603" i="9"/>
  <c r="H603" i="9"/>
  <c r="I602" i="9"/>
  <c r="H602" i="9"/>
  <c r="I601" i="9"/>
  <c r="H601" i="9"/>
  <c r="I600" i="9"/>
  <c r="H600" i="9"/>
  <c r="I599" i="9"/>
  <c r="H599" i="9"/>
  <c r="I598" i="9"/>
  <c r="H598" i="9"/>
  <c r="K598" i="9" s="1"/>
  <c r="I597" i="9"/>
  <c r="H597" i="9"/>
  <c r="K597" i="9" s="1"/>
  <c r="I596" i="9"/>
  <c r="H596" i="9"/>
  <c r="I595" i="9"/>
  <c r="H595" i="9"/>
  <c r="I594" i="9"/>
  <c r="H594" i="9"/>
  <c r="K593" i="9"/>
  <c r="J593" i="9"/>
  <c r="I593" i="9"/>
  <c r="H593" i="9"/>
  <c r="I592" i="9"/>
  <c r="H592" i="9"/>
  <c r="I591" i="9"/>
  <c r="H591" i="9"/>
  <c r="I590" i="9"/>
  <c r="H590" i="9"/>
  <c r="I589" i="9"/>
  <c r="H589" i="9"/>
  <c r="K589" i="9" s="1"/>
  <c r="I588" i="9"/>
  <c r="H588" i="9"/>
  <c r="I587" i="9"/>
  <c r="K587" i="9" s="1"/>
  <c r="H587" i="9"/>
  <c r="I586" i="9"/>
  <c r="H586" i="9"/>
  <c r="I585" i="9"/>
  <c r="H585" i="9"/>
  <c r="I584" i="9"/>
  <c r="H584" i="9"/>
  <c r="K584" i="9" s="1"/>
  <c r="I583" i="9"/>
  <c r="H583" i="9"/>
  <c r="I582" i="9"/>
  <c r="H582" i="9"/>
  <c r="I581" i="9"/>
  <c r="H581" i="9"/>
  <c r="I580" i="9"/>
  <c r="H580" i="9"/>
  <c r="I579" i="9"/>
  <c r="H579" i="9"/>
  <c r="I578" i="9"/>
  <c r="H578" i="9"/>
  <c r="K578" i="9" s="1"/>
  <c r="I577" i="9"/>
  <c r="H577" i="9"/>
  <c r="I576" i="9"/>
  <c r="H576" i="9"/>
  <c r="K576" i="9" s="1"/>
  <c r="I575" i="9"/>
  <c r="H575" i="9"/>
  <c r="I574" i="9"/>
  <c r="H574" i="9"/>
  <c r="K574" i="9" s="1"/>
  <c r="I573" i="9"/>
  <c r="H573" i="9"/>
  <c r="K573" i="9" s="1"/>
  <c r="K572" i="9"/>
  <c r="J572" i="9"/>
  <c r="I572" i="9"/>
  <c r="H572" i="9"/>
  <c r="I571" i="9"/>
  <c r="H571" i="9"/>
  <c r="I570" i="9"/>
  <c r="H570" i="9"/>
  <c r="I569" i="9"/>
  <c r="K569" i="9" s="1"/>
  <c r="H569" i="9"/>
  <c r="I568" i="9"/>
  <c r="H568" i="9"/>
  <c r="I567" i="9"/>
  <c r="H567" i="9"/>
  <c r="K567" i="9" s="1"/>
  <c r="I566" i="9"/>
  <c r="H566" i="9"/>
  <c r="I565" i="9"/>
  <c r="H565" i="9"/>
  <c r="I564" i="9"/>
  <c r="H564" i="9"/>
  <c r="K564" i="9" s="1"/>
  <c r="I563" i="9"/>
  <c r="H563" i="9"/>
  <c r="I562" i="9"/>
  <c r="H562" i="9"/>
  <c r="I561" i="9"/>
  <c r="H561" i="9"/>
  <c r="J561" i="9" s="1"/>
  <c r="I560" i="9"/>
  <c r="H560" i="9"/>
  <c r="I559" i="9"/>
  <c r="H559" i="9"/>
  <c r="I558" i="9"/>
  <c r="H558" i="9"/>
  <c r="K558" i="9" s="1"/>
  <c r="I557" i="9"/>
  <c r="H557" i="9"/>
  <c r="K557" i="9" s="1"/>
  <c r="I556" i="9"/>
  <c r="H556" i="9"/>
  <c r="I555" i="9"/>
  <c r="H555" i="9"/>
  <c r="I554" i="9"/>
  <c r="H554" i="9"/>
  <c r="I553" i="9"/>
  <c r="H553" i="9"/>
  <c r="J553" i="9" s="1"/>
  <c r="I552" i="9"/>
  <c r="H552" i="9"/>
  <c r="K551" i="9"/>
  <c r="J551" i="9"/>
  <c r="I551" i="9"/>
  <c r="H551" i="9"/>
  <c r="I550" i="9"/>
  <c r="H550" i="9"/>
  <c r="K550" i="9" s="1"/>
  <c r="I549" i="9"/>
  <c r="J549" i="9" s="1"/>
  <c r="H549" i="9"/>
  <c r="K548" i="9"/>
  <c r="J548" i="9"/>
  <c r="I548" i="9"/>
  <c r="H548" i="9"/>
  <c r="I547" i="9"/>
  <c r="H547" i="9"/>
  <c r="K546" i="9"/>
  <c r="I546" i="9"/>
  <c r="H546" i="9"/>
  <c r="K545" i="9"/>
  <c r="I545" i="9"/>
  <c r="H545" i="9"/>
  <c r="J545" i="9" s="1"/>
  <c r="I544" i="9"/>
  <c r="H544" i="9"/>
  <c r="I543" i="9"/>
  <c r="H543" i="9"/>
  <c r="I542" i="9"/>
  <c r="H542" i="9"/>
  <c r="I541" i="9"/>
  <c r="H541" i="9"/>
  <c r="K541" i="9" s="1"/>
  <c r="I540" i="9"/>
  <c r="H540" i="9"/>
  <c r="I539" i="9"/>
  <c r="H539" i="9"/>
  <c r="I538" i="9"/>
  <c r="H538" i="9"/>
  <c r="I537" i="9"/>
  <c r="H537" i="9"/>
  <c r="I536" i="9"/>
  <c r="H536" i="9"/>
  <c r="I535" i="9"/>
  <c r="K535" i="9" s="1"/>
  <c r="H535" i="9"/>
  <c r="I534" i="9"/>
  <c r="H534" i="9"/>
  <c r="I533" i="9"/>
  <c r="H533" i="9"/>
  <c r="K532" i="9"/>
  <c r="J532" i="9"/>
  <c r="I532" i="9"/>
  <c r="H532" i="9"/>
  <c r="I531" i="9"/>
  <c r="H531" i="9"/>
  <c r="I530" i="9"/>
  <c r="H530" i="9"/>
  <c r="I529" i="9"/>
  <c r="K529" i="9" s="1"/>
  <c r="H529" i="9"/>
  <c r="I528" i="9"/>
  <c r="H528" i="9"/>
  <c r="K528" i="9" s="1"/>
  <c r="I527" i="9"/>
  <c r="H527" i="9"/>
  <c r="I526" i="9"/>
  <c r="H526" i="9"/>
  <c r="K525" i="9"/>
  <c r="J525" i="9"/>
  <c r="I525" i="9"/>
  <c r="H525" i="9"/>
  <c r="I524" i="9"/>
  <c r="K524" i="9" s="1"/>
  <c r="H524" i="9"/>
  <c r="I523" i="9"/>
  <c r="H523" i="9"/>
  <c r="I522" i="9"/>
  <c r="H522" i="9"/>
  <c r="I521" i="9"/>
  <c r="H521" i="9"/>
  <c r="J521" i="9" s="1"/>
  <c r="I520" i="9"/>
  <c r="J520" i="9" s="1"/>
  <c r="H520" i="9"/>
  <c r="I519" i="9"/>
  <c r="H519" i="9"/>
  <c r="I518" i="9"/>
  <c r="H518" i="9"/>
  <c r="I517" i="9"/>
  <c r="H517" i="9"/>
  <c r="K516" i="9"/>
  <c r="I516" i="9"/>
  <c r="H516" i="9"/>
  <c r="J516" i="9" s="1"/>
  <c r="I515" i="9"/>
  <c r="H515" i="9"/>
  <c r="I514" i="9"/>
  <c r="H514" i="9"/>
  <c r="J514" i="9" s="1"/>
  <c r="I513" i="9"/>
  <c r="H513" i="9"/>
  <c r="I512" i="9"/>
  <c r="H512" i="9"/>
  <c r="I511" i="9"/>
  <c r="H511" i="9"/>
  <c r="I510" i="9"/>
  <c r="H510" i="9"/>
  <c r="I509" i="9"/>
  <c r="H509" i="9"/>
  <c r="I508" i="9"/>
  <c r="H508" i="9"/>
  <c r="K508" i="9" s="1"/>
  <c r="I507" i="9"/>
  <c r="H507" i="9"/>
  <c r="I506" i="9"/>
  <c r="H506" i="9"/>
  <c r="K506" i="9" s="1"/>
  <c r="I505" i="9"/>
  <c r="H505" i="9"/>
  <c r="J505" i="9" s="1"/>
  <c r="I504" i="9"/>
  <c r="H504" i="9"/>
  <c r="I503" i="9"/>
  <c r="H503" i="9"/>
  <c r="I502" i="9"/>
  <c r="H502" i="9"/>
  <c r="I501" i="9"/>
  <c r="H501" i="9"/>
  <c r="J501" i="9" s="1"/>
  <c r="K500" i="9"/>
  <c r="J500" i="9"/>
  <c r="I500" i="9"/>
  <c r="H500" i="9"/>
  <c r="I499" i="9"/>
  <c r="J499" i="9" s="1"/>
  <c r="H499" i="9"/>
  <c r="I498" i="9"/>
  <c r="H498" i="9"/>
  <c r="K498" i="9" s="1"/>
  <c r="I497" i="9"/>
  <c r="H497" i="9"/>
  <c r="I496" i="9"/>
  <c r="H496" i="9"/>
  <c r="I495" i="9"/>
  <c r="H495" i="9"/>
  <c r="I494" i="9"/>
  <c r="H494" i="9"/>
  <c r="I493" i="9"/>
  <c r="H493" i="9"/>
  <c r="I492" i="9"/>
  <c r="J492" i="9" s="1"/>
  <c r="H492" i="9"/>
  <c r="I491" i="9"/>
  <c r="H491" i="9"/>
  <c r="I490" i="9"/>
  <c r="H490" i="9"/>
  <c r="I489" i="9"/>
  <c r="H489" i="9"/>
  <c r="I488" i="9"/>
  <c r="H488" i="9"/>
  <c r="I487" i="9"/>
  <c r="H487" i="9"/>
  <c r="I486" i="9"/>
  <c r="H486" i="9"/>
  <c r="I485" i="9"/>
  <c r="K485" i="9" s="1"/>
  <c r="H485" i="9"/>
  <c r="I484" i="9"/>
  <c r="H484" i="9"/>
  <c r="I483" i="9"/>
  <c r="H483" i="9"/>
  <c r="I482" i="9"/>
  <c r="H482" i="9"/>
  <c r="I481" i="9"/>
  <c r="H481" i="9"/>
  <c r="I480" i="9"/>
  <c r="H480" i="9"/>
  <c r="J480" i="9" s="1"/>
  <c r="K479" i="9"/>
  <c r="J479" i="9"/>
  <c r="I479" i="9"/>
  <c r="H479" i="9"/>
  <c r="I478" i="9"/>
  <c r="H478" i="9"/>
  <c r="I477" i="9"/>
  <c r="H477" i="9"/>
  <c r="K476" i="9"/>
  <c r="J476" i="9"/>
  <c r="I476" i="9"/>
  <c r="H476" i="9"/>
  <c r="I475" i="9"/>
  <c r="H475" i="9"/>
  <c r="I474" i="9"/>
  <c r="H474" i="9"/>
  <c r="K474" i="9" s="1"/>
  <c r="I473" i="9"/>
  <c r="H473" i="9"/>
  <c r="J472" i="9"/>
  <c r="I472" i="9"/>
  <c r="H472" i="9"/>
  <c r="I471" i="9"/>
  <c r="H471" i="9"/>
  <c r="I470" i="9"/>
  <c r="H470" i="9"/>
  <c r="K470" i="9" s="1"/>
  <c r="I469" i="9"/>
  <c r="H469" i="9"/>
  <c r="I468" i="9"/>
  <c r="H468" i="9"/>
  <c r="I467" i="9"/>
  <c r="H467" i="9"/>
  <c r="I466" i="9"/>
  <c r="K466" i="9" s="1"/>
  <c r="H466" i="9"/>
  <c r="I465" i="9"/>
  <c r="H465" i="9"/>
  <c r="I464" i="9"/>
  <c r="H464" i="9"/>
  <c r="I463" i="9"/>
  <c r="H463" i="9"/>
  <c r="J462" i="9"/>
  <c r="I462" i="9"/>
  <c r="H462" i="9"/>
  <c r="I461" i="9"/>
  <c r="H461" i="9"/>
  <c r="K461" i="9" s="1"/>
  <c r="I460" i="9"/>
  <c r="H460" i="9"/>
  <c r="K459" i="9"/>
  <c r="J459" i="9"/>
  <c r="I459" i="9"/>
  <c r="H459" i="9"/>
  <c r="I458" i="9"/>
  <c r="H458" i="9"/>
  <c r="I457" i="9"/>
  <c r="H457" i="9"/>
  <c r="J457" i="9" s="1"/>
  <c r="I456" i="9"/>
  <c r="H456" i="9"/>
  <c r="I455" i="9"/>
  <c r="H455" i="9"/>
  <c r="I454" i="9"/>
  <c r="H454" i="9"/>
  <c r="K454" i="9" s="1"/>
  <c r="I453" i="9"/>
  <c r="H453" i="9"/>
  <c r="I452" i="9"/>
  <c r="J452" i="9" s="1"/>
  <c r="H452" i="9"/>
  <c r="I451" i="9"/>
  <c r="H451" i="9"/>
  <c r="K450" i="9"/>
  <c r="I450" i="9"/>
  <c r="H450" i="9"/>
  <c r="I449" i="9"/>
  <c r="K449" i="9" s="1"/>
  <c r="H449" i="9"/>
  <c r="I448" i="9"/>
  <c r="H448" i="9"/>
  <c r="I447" i="9"/>
  <c r="K447" i="9" s="1"/>
  <c r="H447" i="9"/>
  <c r="I446" i="9"/>
  <c r="H446" i="9"/>
  <c r="K446" i="9" s="1"/>
  <c r="I445" i="9"/>
  <c r="J445" i="9" s="1"/>
  <c r="H445" i="9"/>
  <c r="I444" i="9"/>
  <c r="K444" i="9" s="1"/>
  <c r="H444" i="9"/>
  <c r="I443" i="9"/>
  <c r="H443" i="9"/>
  <c r="I442" i="9"/>
  <c r="H442" i="9"/>
  <c r="I441" i="9"/>
  <c r="H441" i="9"/>
  <c r="J441" i="9" s="1"/>
  <c r="I440" i="9"/>
  <c r="H440" i="9"/>
  <c r="I439" i="9"/>
  <c r="H439" i="9"/>
  <c r="I438" i="9"/>
  <c r="H438" i="9"/>
  <c r="K438" i="9" s="1"/>
  <c r="I437" i="9"/>
  <c r="H437" i="9"/>
  <c r="I436" i="9"/>
  <c r="H436" i="9"/>
  <c r="I435" i="9"/>
  <c r="H435" i="9"/>
  <c r="I434" i="9"/>
  <c r="H434" i="9"/>
  <c r="K433" i="9"/>
  <c r="I433" i="9"/>
  <c r="H433" i="9"/>
  <c r="I432" i="9"/>
  <c r="H432" i="9"/>
  <c r="I431" i="9"/>
  <c r="H431" i="9"/>
  <c r="I430" i="9"/>
  <c r="H430" i="9"/>
  <c r="I429" i="9"/>
  <c r="H429" i="9"/>
  <c r="K428" i="9"/>
  <c r="J428" i="9"/>
  <c r="I428" i="9"/>
  <c r="H428" i="9"/>
  <c r="I427" i="9"/>
  <c r="H427" i="9"/>
  <c r="I426" i="9"/>
  <c r="H426" i="9"/>
  <c r="K425" i="9"/>
  <c r="I425" i="9"/>
  <c r="H425" i="9"/>
  <c r="J425" i="9" s="1"/>
  <c r="I424" i="9"/>
  <c r="H424" i="9"/>
  <c r="I423" i="9"/>
  <c r="H423" i="9"/>
  <c r="I422" i="9"/>
  <c r="H422" i="9"/>
  <c r="K422" i="9" s="1"/>
  <c r="I421" i="9"/>
  <c r="H421" i="9"/>
  <c r="I420" i="9"/>
  <c r="H420" i="9"/>
  <c r="I419" i="9"/>
  <c r="H419" i="9"/>
  <c r="K418" i="9"/>
  <c r="I418" i="9"/>
  <c r="H418" i="9"/>
  <c r="I417" i="9"/>
  <c r="H417" i="9"/>
  <c r="I416" i="9"/>
  <c r="H416" i="9"/>
  <c r="I415" i="9"/>
  <c r="H415" i="9"/>
  <c r="I414" i="9"/>
  <c r="H414" i="9"/>
  <c r="I413" i="9"/>
  <c r="H413" i="9"/>
  <c r="I412" i="9"/>
  <c r="H412" i="9"/>
  <c r="I411" i="9"/>
  <c r="H411" i="9"/>
  <c r="I410" i="9"/>
  <c r="H410" i="9"/>
  <c r="I409" i="9"/>
  <c r="H409" i="9"/>
  <c r="I408" i="9"/>
  <c r="H408" i="9"/>
  <c r="K407" i="9"/>
  <c r="I407" i="9"/>
  <c r="J407" i="9" s="1"/>
  <c r="H407" i="9"/>
  <c r="I406" i="9"/>
  <c r="H406" i="9"/>
  <c r="K406" i="9" s="1"/>
  <c r="I405" i="9"/>
  <c r="H405" i="9"/>
  <c r="K405" i="9" s="1"/>
  <c r="K404" i="9"/>
  <c r="J404" i="9"/>
  <c r="I404" i="9"/>
  <c r="H404" i="9"/>
  <c r="I403" i="9"/>
  <c r="H403" i="9"/>
  <c r="I402" i="9"/>
  <c r="H402" i="9"/>
  <c r="J402" i="9" s="1"/>
  <c r="K401" i="9"/>
  <c r="I401" i="9"/>
  <c r="H401" i="9"/>
  <c r="I400" i="9"/>
  <c r="H400" i="9"/>
  <c r="I399" i="9"/>
  <c r="H399" i="9"/>
  <c r="I398" i="9"/>
  <c r="H398" i="9"/>
  <c r="I397" i="9"/>
  <c r="H397" i="9"/>
  <c r="I396" i="9"/>
  <c r="H396" i="9"/>
  <c r="K396" i="9" s="1"/>
  <c r="I395" i="9"/>
  <c r="H395" i="9"/>
  <c r="I394" i="9"/>
  <c r="H394" i="9"/>
  <c r="I393" i="9"/>
  <c r="H393" i="9"/>
  <c r="I392" i="9"/>
  <c r="H392" i="9"/>
  <c r="K391" i="9"/>
  <c r="J391" i="9"/>
  <c r="I391" i="9"/>
  <c r="H391" i="9"/>
  <c r="I390" i="9"/>
  <c r="H390" i="9"/>
  <c r="K390" i="9" s="1"/>
  <c r="I389" i="9"/>
  <c r="H389" i="9"/>
  <c r="K388" i="9"/>
  <c r="J388" i="9"/>
  <c r="I388" i="9"/>
  <c r="H388" i="9"/>
  <c r="I387" i="9"/>
  <c r="H387" i="9"/>
  <c r="I386" i="9"/>
  <c r="H386" i="9"/>
  <c r="J386" i="9" s="1"/>
  <c r="K385" i="9"/>
  <c r="I385" i="9"/>
  <c r="H385" i="9"/>
  <c r="I384" i="9"/>
  <c r="H384" i="9"/>
  <c r="I383" i="9"/>
  <c r="H383" i="9"/>
  <c r="I382" i="9"/>
  <c r="H382" i="9"/>
  <c r="K382" i="9" s="1"/>
  <c r="I381" i="9"/>
  <c r="H381" i="9"/>
  <c r="J380" i="9"/>
  <c r="I380" i="9"/>
  <c r="H380" i="9"/>
  <c r="K380" i="9" s="1"/>
  <c r="I379" i="9"/>
  <c r="H379" i="9"/>
  <c r="I378" i="9"/>
  <c r="H378" i="9"/>
  <c r="K378" i="9" s="1"/>
  <c r="I377" i="9"/>
  <c r="H377" i="9"/>
  <c r="I376" i="9"/>
  <c r="H376" i="9"/>
  <c r="K375" i="9"/>
  <c r="I375" i="9"/>
  <c r="H375" i="9"/>
  <c r="J375" i="9" s="1"/>
  <c r="I374" i="9"/>
  <c r="H374" i="9"/>
  <c r="K374" i="9" s="1"/>
  <c r="I373" i="9"/>
  <c r="H373" i="9"/>
  <c r="K372" i="9"/>
  <c r="I372" i="9"/>
  <c r="H372" i="9"/>
  <c r="J372" i="9" s="1"/>
  <c r="I371" i="9"/>
  <c r="H371" i="9"/>
  <c r="I370" i="9"/>
  <c r="K370" i="9" s="1"/>
  <c r="H370" i="9"/>
  <c r="I369" i="9"/>
  <c r="H369" i="9"/>
  <c r="I368" i="9"/>
  <c r="H368" i="9"/>
  <c r="I367" i="9"/>
  <c r="H367" i="9"/>
  <c r="I366" i="9"/>
  <c r="H366" i="9"/>
  <c r="I365" i="9"/>
  <c r="H365" i="9"/>
  <c r="K365" i="9" s="1"/>
  <c r="I364" i="9"/>
  <c r="H364" i="9"/>
  <c r="I363" i="9"/>
  <c r="H363" i="9"/>
  <c r="I362" i="9"/>
  <c r="H362" i="9"/>
  <c r="K361" i="9"/>
  <c r="I361" i="9"/>
  <c r="H361" i="9"/>
  <c r="I360" i="9"/>
  <c r="H360" i="9"/>
  <c r="I359" i="9"/>
  <c r="H359" i="9"/>
  <c r="I358" i="9"/>
  <c r="H358" i="9"/>
  <c r="J357" i="9"/>
  <c r="I357" i="9"/>
  <c r="H357" i="9"/>
  <c r="I356" i="9"/>
  <c r="H356" i="9"/>
  <c r="I355" i="9"/>
  <c r="H355" i="9"/>
  <c r="K354" i="9"/>
  <c r="I354" i="9"/>
  <c r="H354" i="9"/>
  <c r="I353" i="9"/>
  <c r="H353" i="9"/>
  <c r="I352" i="9"/>
  <c r="H352" i="9"/>
  <c r="I351" i="9"/>
  <c r="H351" i="9"/>
  <c r="I350" i="9"/>
  <c r="H350" i="9"/>
  <c r="K350" i="9" s="1"/>
  <c r="I349" i="9"/>
  <c r="H349" i="9"/>
  <c r="K349" i="9" s="1"/>
  <c r="K348" i="9"/>
  <c r="J348" i="9"/>
  <c r="I348" i="9"/>
  <c r="H348" i="9"/>
  <c r="I347" i="9"/>
  <c r="H347" i="9"/>
  <c r="I346" i="9"/>
  <c r="H346" i="9"/>
  <c r="K346" i="9" s="1"/>
  <c r="K345" i="9"/>
  <c r="I345" i="9"/>
  <c r="H345" i="9"/>
  <c r="I344" i="9"/>
  <c r="H344" i="9"/>
  <c r="I343" i="9"/>
  <c r="H343" i="9"/>
  <c r="I342" i="9"/>
  <c r="H342" i="9"/>
  <c r="I341" i="9"/>
  <c r="J341" i="9" s="1"/>
  <c r="H341" i="9"/>
  <c r="I340" i="9"/>
  <c r="H340" i="9"/>
  <c r="I339" i="9"/>
  <c r="H339" i="9"/>
  <c r="I338" i="9"/>
  <c r="H338" i="9"/>
  <c r="I337" i="9"/>
  <c r="H337" i="9"/>
  <c r="I336" i="9"/>
  <c r="H336" i="9"/>
  <c r="I335" i="9"/>
  <c r="H335" i="9"/>
  <c r="I334" i="9"/>
  <c r="H334" i="9"/>
  <c r="K334" i="9" s="1"/>
  <c r="I333" i="9"/>
  <c r="H333" i="9"/>
  <c r="K333" i="9" s="1"/>
  <c r="K332" i="9"/>
  <c r="J332" i="9"/>
  <c r="I332" i="9"/>
  <c r="H332" i="9"/>
  <c r="I331" i="9"/>
  <c r="H331" i="9"/>
  <c r="I330" i="9"/>
  <c r="J330" i="9" s="1"/>
  <c r="H330" i="9"/>
  <c r="K329" i="9"/>
  <c r="I329" i="9"/>
  <c r="H329" i="9"/>
  <c r="I328" i="9"/>
  <c r="H328" i="9"/>
  <c r="K327" i="9"/>
  <c r="J327" i="9"/>
  <c r="I327" i="9"/>
  <c r="H327" i="9"/>
  <c r="I326" i="9"/>
  <c r="H326" i="9"/>
  <c r="I325" i="9"/>
  <c r="H325" i="9"/>
  <c r="K324" i="9"/>
  <c r="J324" i="9"/>
  <c r="I324" i="9"/>
  <c r="H324" i="9"/>
  <c r="I323" i="9"/>
  <c r="H323" i="9"/>
  <c r="I322" i="9"/>
  <c r="H322" i="9"/>
  <c r="J322" i="9" s="1"/>
  <c r="K321" i="9"/>
  <c r="I321" i="9"/>
  <c r="H321" i="9"/>
  <c r="I320" i="9"/>
  <c r="H320" i="9"/>
  <c r="I319" i="9"/>
  <c r="H319" i="9"/>
  <c r="I318" i="9"/>
  <c r="H318" i="9"/>
  <c r="K318" i="9" s="1"/>
  <c r="I317" i="9"/>
  <c r="H317" i="9"/>
  <c r="I316" i="9"/>
  <c r="H316" i="9"/>
  <c r="I315" i="9"/>
  <c r="H315" i="9"/>
  <c r="I314" i="9"/>
  <c r="J314" i="9" s="1"/>
  <c r="H314" i="9"/>
  <c r="I313" i="9"/>
  <c r="H313" i="9"/>
  <c r="I312" i="9"/>
  <c r="H312" i="9"/>
  <c r="K311" i="9"/>
  <c r="J311" i="9"/>
  <c r="I311" i="9"/>
  <c r="H311" i="9"/>
  <c r="I310" i="9"/>
  <c r="H310" i="9"/>
  <c r="K310" i="9" s="1"/>
  <c r="I309" i="9"/>
  <c r="H309" i="9"/>
  <c r="I308" i="9"/>
  <c r="H308" i="9"/>
  <c r="I307" i="9"/>
  <c r="H307" i="9"/>
  <c r="I306" i="9"/>
  <c r="H306" i="9"/>
  <c r="I305" i="9"/>
  <c r="H305" i="9"/>
  <c r="I304" i="9"/>
  <c r="H304" i="9"/>
  <c r="I303" i="9"/>
  <c r="H303" i="9"/>
  <c r="I302" i="9"/>
  <c r="H302" i="9"/>
  <c r="I301" i="9"/>
  <c r="H301" i="9"/>
  <c r="K301" i="9" s="1"/>
  <c r="K300" i="9"/>
  <c r="I300" i="9"/>
  <c r="J300" i="9" s="1"/>
  <c r="H300" i="9"/>
  <c r="I299" i="9"/>
  <c r="H299" i="9"/>
  <c r="I298" i="9"/>
  <c r="H298" i="9"/>
  <c r="K297" i="9"/>
  <c r="I297" i="9"/>
  <c r="H297" i="9"/>
  <c r="I296" i="9"/>
  <c r="H296" i="9"/>
  <c r="I295" i="9"/>
  <c r="H295" i="9"/>
  <c r="K295" i="9" s="1"/>
  <c r="I294" i="9"/>
  <c r="H294" i="9"/>
  <c r="I293" i="9"/>
  <c r="H293" i="9"/>
  <c r="K293" i="9" s="1"/>
  <c r="I292" i="9"/>
  <c r="H292" i="9"/>
  <c r="I291" i="9"/>
  <c r="H291" i="9"/>
  <c r="I290" i="9"/>
  <c r="J290" i="9" s="1"/>
  <c r="H290" i="9"/>
  <c r="K289" i="9"/>
  <c r="I289" i="9"/>
  <c r="H289" i="9"/>
  <c r="I288" i="9"/>
  <c r="H288" i="9"/>
  <c r="I287" i="9"/>
  <c r="H287" i="9"/>
  <c r="I286" i="9"/>
  <c r="H286" i="9"/>
  <c r="I285" i="9"/>
  <c r="K285" i="9" s="1"/>
  <c r="H285" i="9"/>
  <c r="I284" i="9"/>
  <c r="H284" i="9"/>
  <c r="K284" i="9" s="1"/>
  <c r="I283" i="9"/>
  <c r="H283" i="9"/>
  <c r="K283" i="9" s="1"/>
  <c r="I282" i="9"/>
  <c r="K282" i="9" s="1"/>
  <c r="H282" i="9"/>
  <c r="I281" i="9"/>
  <c r="H281" i="9"/>
  <c r="J281" i="9" s="1"/>
  <c r="I280" i="9"/>
  <c r="H280" i="9"/>
  <c r="I279" i="9"/>
  <c r="K279" i="9" s="1"/>
  <c r="H279" i="9"/>
  <c r="I278" i="9"/>
  <c r="H278" i="9"/>
  <c r="I277" i="9"/>
  <c r="H277" i="9"/>
  <c r="K276" i="9"/>
  <c r="J276" i="9"/>
  <c r="I276" i="9"/>
  <c r="H276" i="9"/>
  <c r="I275" i="9"/>
  <c r="H275" i="9"/>
  <c r="I274" i="9"/>
  <c r="H274" i="9"/>
  <c r="J274" i="9" s="1"/>
  <c r="I273" i="9"/>
  <c r="H273" i="9"/>
  <c r="I272" i="9"/>
  <c r="H272" i="9"/>
  <c r="I271" i="9"/>
  <c r="H271" i="9"/>
  <c r="J271" i="9" s="1"/>
  <c r="I270" i="9"/>
  <c r="H270" i="9"/>
  <c r="I269" i="9"/>
  <c r="K269" i="9" s="1"/>
  <c r="H269" i="9"/>
  <c r="I268" i="9"/>
  <c r="H268" i="9"/>
  <c r="I267" i="9"/>
  <c r="H267" i="9"/>
  <c r="K266" i="9"/>
  <c r="I266" i="9"/>
  <c r="J266" i="9" s="1"/>
  <c r="H266" i="9"/>
  <c r="I265" i="9"/>
  <c r="H265" i="9"/>
  <c r="K265" i="9" s="1"/>
  <c r="I264" i="9"/>
  <c r="H264" i="9"/>
  <c r="J264" i="9" s="1"/>
  <c r="K263" i="9"/>
  <c r="I263" i="9"/>
  <c r="H263" i="9"/>
  <c r="I262" i="9"/>
  <c r="H262" i="9"/>
  <c r="I261" i="9"/>
  <c r="K261" i="9" s="1"/>
  <c r="H261" i="9"/>
  <c r="I260" i="9"/>
  <c r="K260" i="9" s="1"/>
  <c r="H260" i="9"/>
  <c r="I259" i="9"/>
  <c r="H259" i="9"/>
  <c r="I258" i="9"/>
  <c r="K258" i="9" s="1"/>
  <c r="H258" i="9"/>
  <c r="I257" i="9"/>
  <c r="H257" i="9"/>
  <c r="I256" i="9"/>
  <c r="H256" i="9"/>
  <c r="K256" i="9" s="1"/>
  <c r="I255" i="9"/>
  <c r="H255" i="9"/>
  <c r="J255" i="9" s="1"/>
  <c r="I254" i="9"/>
  <c r="H254" i="9"/>
  <c r="I253" i="9"/>
  <c r="H253" i="9"/>
  <c r="I252" i="9"/>
  <c r="H252" i="9"/>
  <c r="I251" i="9"/>
  <c r="H251" i="9"/>
  <c r="I250" i="9"/>
  <c r="H250" i="9"/>
  <c r="I249" i="9"/>
  <c r="H249" i="9"/>
  <c r="K249" i="9" s="1"/>
  <c r="I248" i="9"/>
  <c r="H248" i="9"/>
  <c r="I247" i="9"/>
  <c r="H247" i="9"/>
  <c r="I246" i="9"/>
  <c r="H246" i="9"/>
  <c r="I245" i="9"/>
  <c r="H245" i="9"/>
  <c r="I244" i="9"/>
  <c r="H244" i="9"/>
  <c r="I243" i="9"/>
  <c r="H243" i="9"/>
  <c r="I242" i="9"/>
  <c r="H242" i="9"/>
  <c r="I241" i="9"/>
  <c r="H241" i="9"/>
  <c r="K241" i="9" s="1"/>
  <c r="I240" i="9"/>
  <c r="H240" i="9"/>
  <c r="J240" i="9" s="1"/>
  <c r="K239" i="9"/>
  <c r="I239" i="9"/>
  <c r="H239" i="9"/>
  <c r="I238" i="9"/>
  <c r="H238" i="9"/>
  <c r="J237" i="9"/>
  <c r="I237" i="9"/>
  <c r="H237" i="9"/>
  <c r="K237" i="9" s="1"/>
  <c r="I236" i="9"/>
  <c r="K236" i="9" s="1"/>
  <c r="H236" i="9"/>
  <c r="I235" i="9"/>
  <c r="H235" i="9"/>
  <c r="K234" i="9"/>
  <c r="J234" i="9"/>
  <c r="I234" i="9"/>
  <c r="H234" i="9"/>
  <c r="I233" i="9"/>
  <c r="H233" i="9"/>
  <c r="I232" i="9"/>
  <c r="H232" i="9"/>
  <c r="K232" i="9" s="1"/>
  <c r="I231" i="9"/>
  <c r="K231" i="9" s="1"/>
  <c r="H231" i="9"/>
  <c r="I230" i="9"/>
  <c r="H230" i="9"/>
  <c r="I229" i="9"/>
  <c r="K229" i="9" s="1"/>
  <c r="H229" i="9"/>
  <c r="I228" i="9"/>
  <c r="H228" i="9"/>
  <c r="I227" i="9"/>
  <c r="H227" i="9"/>
  <c r="K226" i="9"/>
  <c r="J226" i="9"/>
  <c r="I226" i="9"/>
  <c r="H226" i="9"/>
  <c r="I225" i="9"/>
  <c r="H225" i="9"/>
  <c r="K225" i="9" s="1"/>
  <c r="I224" i="9"/>
  <c r="J224" i="9" s="1"/>
  <c r="H224" i="9"/>
  <c r="K223" i="9"/>
  <c r="I223" i="9"/>
  <c r="H223" i="9"/>
  <c r="I222" i="9"/>
  <c r="H222" i="9"/>
  <c r="I221" i="9"/>
  <c r="H221" i="9"/>
  <c r="I220" i="9"/>
  <c r="H220" i="9"/>
  <c r="I219" i="9"/>
  <c r="H219" i="9"/>
  <c r="I218" i="9"/>
  <c r="H218" i="9"/>
  <c r="K218" i="9" s="1"/>
  <c r="I217" i="9"/>
  <c r="H217" i="9"/>
  <c r="J216" i="9"/>
  <c r="I216" i="9"/>
  <c r="H216" i="9"/>
  <c r="I215" i="9"/>
  <c r="H215" i="9"/>
  <c r="J215" i="9" s="1"/>
  <c r="I214" i="9"/>
  <c r="H214" i="9"/>
  <c r="I213" i="9"/>
  <c r="H213" i="9"/>
  <c r="I212" i="9"/>
  <c r="H212" i="9"/>
  <c r="I211" i="9"/>
  <c r="H211" i="9"/>
  <c r="I210" i="9"/>
  <c r="H210" i="9"/>
  <c r="I209" i="9"/>
  <c r="H209" i="9"/>
  <c r="K209" i="9" s="1"/>
  <c r="I208" i="9"/>
  <c r="H208" i="9"/>
  <c r="K208" i="9" s="1"/>
  <c r="K207" i="9"/>
  <c r="I207" i="9"/>
  <c r="H207" i="9"/>
  <c r="I206" i="9"/>
  <c r="H206" i="9"/>
  <c r="I205" i="9"/>
  <c r="H205" i="9"/>
  <c r="I204" i="9"/>
  <c r="K204" i="9" s="1"/>
  <c r="H204" i="9"/>
  <c r="I203" i="9"/>
  <c r="H203" i="9"/>
  <c r="I202" i="9"/>
  <c r="H202" i="9"/>
  <c r="K202" i="9" s="1"/>
  <c r="I201" i="9"/>
  <c r="H201" i="9"/>
  <c r="I200" i="9"/>
  <c r="H200" i="9"/>
  <c r="I199" i="9"/>
  <c r="H199" i="9"/>
  <c r="J199" i="9" s="1"/>
  <c r="I198" i="9"/>
  <c r="H198" i="9"/>
  <c r="I197" i="9"/>
  <c r="H197" i="9"/>
  <c r="I196" i="9"/>
  <c r="K196" i="9" s="1"/>
  <c r="H196" i="9"/>
  <c r="I195" i="9"/>
  <c r="J195" i="9" s="1"/>
  <c r="H195" i="9"/>
  <c r="I194" i="9"/>
  <c r="H194" i="9"/>
  <c r="I193" i="9"/>
  <c r="H193" i="9"/>
  <c r="I192" i="9"/>
  <c r="H192" i="9"/>
  <c r="I191" i="9"/>
  <c r="H191" i="9"/>
  <c r="I190" i="9"/>
  <c r="H190" i="9"/>
  <c r="I189" i="9"/>
  <c r="H189" i="9"/>
  <c r="I188" i="9"/>
  <c r="K188" i="9" s="1"/>
  <c r="H188" i="9"/>
  <c r="I187" i="9"/>
  <c r="H187" i="9"/>
  <c r="K187" i="9" s="1"/>
  <c r="I186" i="9"/>
  <c r="H186" i="9"/>
  <c r="K186" i="9" s="1"/>
  <c r="I185" i="9"/>
  <c r="H185" i="9"/>
  <c r="I184" i="9"/>
  <c r="H184" i="9"/>
  <c r="I183" i="9"/>
  <c r="H183" i="9"/>
  <c r="J183" i="9" s="1"/>
  <c r="I182" i="9"/>
  <c r="H182" i="9"/>
  <c r="I181" i="9"/>
  <c r="H181" i="9"/>
  <c r="I180" i="9"/>
  <c r="H180" i="9"/>
  <c r="I179" i="9"/>
  <c r="J179" i="9" s="1"/>
  <c r="H179" i="9"/>
  <c r="I178" i="9"/>
  <c r="H178" i="9"/>
  <c r="I177" i="9"/>
  <c r="H177" i="9"/>
  <c r="I176" i="9"/>
  <c r="H176" i="9"/>
  <c r="I175" i="9"/>
  <c r="H175" i="9"/>
  <c r="I174" i="9"/>
  <c r="H174" i="9"/>
  <c r="I173" i="9"/>
  <c r="H173" i="9"/>
  <c r="I172" i="9"/>
  <c r="K172" i="9" s="1"/>
  <c r="H172" i="9"/>
  <c r="I171" i="9"/>
  <c r="H171" i="9"/>
  <c r="K171" i="9" s="1"/>
  <c r="K170" i="9"/>
  <c r="J170" i="9"/>
  <c r="I170" i="9"/>
  <c r="H170" i="9"/>
  <c r="I169" i="9"/>
  <c r="H169" i="9"/>
  <c r="I168" i="9"/>
  <c r="H168" i="9"/>
  <c r="I167" i="9"/>
  <c r="K167" i="9" s="1"/>
  <c r="H167" i="9"/>
  <c r="I166" i="9"/>
  <c r="H166" i="9"/>
  <c r="I165" i="9"/>
  <c r="H165" i="9"/>
  <c r="I164" i="9"/>
  <c r="H164" i="9"/>
  <c r="I163" i="9"/>
  <c r="J163" i="9" s="1"/>
  <c r="H163" i="9"/>
  <c r="I162" i="9"/>
  <c r="H162" i="9"/>
  <c r="I161" i="9"/>
  <c r="H161" i="9"/>
  <c r="I160" i="9"/>
  <c r="H160" i="9"/>
  <c r="I159" i="9"/>
  <c r="H159" i="9"/>
  <c r="I158" i="9"/>
  <c r="H158" i="9"/>
  <c r="K158" i="9" s="1"/>
  <c r="K157" i="9"/>
  <c r="J157" i="9"/>
  <c r="I157" i="9"/>
  <c r="H157" i="9"/>
  <c r="I156" i="9"/>
  <c r="H156" i="9"/>
  <c r="I155" i="9"/>
  <c r="H155" i="9"/>
  <c r="J155" i="9" s="1"/>
  <c r="K154" i="9"/>
  <c r="I154" i="9"/>
  <c r="J154" i="9" s="1"/>
  <c r="H154" i="9"/>
  <c r="I153" i="9"/>
  <c r="H153" i="9"/>
  <c r="K153" i="9" s="1"/>
  <c r="K152" i="9"/>
  <c r="J152" i="9"/>
  <c r="I152" i="9"/>
  <c r="H152" i="9"/>
  <c r="I151" i="9"/>
  <c r="H151" i="9"/>
  <c r="I150" i="9"/>
  <c r="H150" i="9"/>
  <c r="I149" i="9"/>
  <c r="H149" i="9"/>
  <c r="I148" i="9"/>
  <c r="H148" i="9"/>
  <c r="I147" i="9"/>
  <c r="H147" i="9"/>
  <c r="I146" i="9"/>
  <c r="K146" i="9" s="1"/>
  <c r="H146" i="9"/>
  <c r="I145" i="9"/>
  <c r="H145" i="9"/>
  <c r="I144" i="9"/>
  <c r="H144" i="9"/>
  <c r="I143" i="9"/>
  <c r="H143" i="9"/>
  <c r="K142" i="9"/>
  <c r="I142" i="9"/>
  <c r="H142" i="9"/>
  <c r="I141" i="9"/>
  <c r="J141" i="9" s="1"/>
  <c r="H141" i="9"/>
  <c r="I140" i="9"/>
  <c r="H140" i="9"/>
  <c r="I139" i="9"/>
  <c r="H139" i="9"/>
  <c r="I138" i="9"/>
  <c r="H138" i="9"/>
  <c r="K137" i="9"/>
  <c r="J137" i="9"/>
  <c r="I137" i="9"/>
  <c r="H137" i="9"/>
  <c r="I136" i="9"/>
  <c r="H136" i="9"/>
  <c r="K136" i="9" s="1"/>
  <c r="I135" i="9"/>
  <c r="H135" i="9"/>
  <c r="I134" i="9"/>
  <c r="K134" i="9" s="1"/>
  <c r="H134" i="9"/>
  <c r="I133" i="9"/>
  <c r="H133" i="9"/>
  <c r="I132" i="9"/>
  <c r="H132" i="9"/>
  <c r="K131" i="9"/>
  <c r="I131" i="9"/>
  <c r="J131" i="9" s="1"/>
  <c r="H131" i="9"/>
  <c r="I130" i="9"/>
  <c r="H130" i="9"/>
  <c r="K130" i="9" s="1"/>
  <c r="I129" i="9"/>
  <c r="H129" i="9"/>
  <c r="K128" i="9"/>
  <c r="J128" i="9"/>
  <c r="I128" i="9"/>
  <c r="H128" i="9"/>
  <c r="I127" i="9"/>
  <c r="H127" i="9"/>
  <c r="K127" i="9" s="1"/>
  <c r="I126" i="9"/>
  <c r="H126" i="9"/>
  <c r="K125" i="9"/>
  <c r="J125" i="9"/>
  <c r="I125" i="9"/>
  <c r="H125" i="9"/>
  <c r="I124" i="9"/>
  <c r="H124" i="9"/>
  <c r="I123" i="9"/>
  <c r="J123" i="9" s="1"/>
  <c r="H123" i="9"/>
  <c r="I122" i="9"/>
  <c r="H122" i="9"/>
  <c r="I121" i="9"/>
  <c r="H121" i="9"/>
  <c r="I120" i="9"/>
  <c r="K120" i="9" s="1"/>
  <c r="H120" i="9"/>
  <c r="I119" i="9"/>
  <c r="H119" i="9"/>
  <c r="I118" i="9"/>
  <c r="H118" i="9"/>
  <c r="I117" i="9"/>
  <c r="K117" i="9" s="1"/>
  <c r="H117" i="9"/>
  <c r="I116" i="9"/>
  <c r="H116" i="9"/>
  <c r="I115" i="9"/>
  <c r="H115" i="9"/>
  <c r="J115" i="9" s="1"/>
  <c r="I114" i="9"/>
  <c r="H114" i="9"/>
  <c r="I113" i="9"/>
  <c r="H113" i="9"/>
  <c r="I112" i="9"/>
  <c r="H112" i="9"/>
  <c r="J112" i="9" s="1"/>
  <c r="I111" i="9"/>
  <c r="H111" i="9"/>
  <c r="I110" i="9"/>
  <c r="K110" i="9" s="1"/>
  <c r="H110" i="9"/>
  <c r="I109" i="9"/>
  <c r="H109" i="9"/>
  <c r="K109" i="9" s="1"/>
  <c r="I108" i="9"/>
  <c r="H108" i="9"/>
  <c r="I107" i="9"/>
  <c r="H107" i="9"/>
  <c r="I106" i="9"/>
  <c r="H106" i="9"/>
  <c r="K106" i="9" s="1"/>
  <c r="I105" i="9"/>
  <c r="H105" i="9"/>
  <c r="I104" i="9"/>
  <c r="H104" i="9"/>
  <c r="K104" i="9" s="1"/>
  <c r="I103" i="9"/>
  <c r="H103" i="9"/>
  <c r="K103" i="9" s="1"/>
  <c r="I102" i="9"/>
  <c r="H102" i="9"/>
  <c r="I101" i="9"/>
  <c r="H101" i="9"/>
  <c r="I100" i="9"/>
  <c r="H100" i="9"/>
  <c r="K99" i="9"/>
  <c r="J99" i="9"/>
  <c r="I99" i="9"/>
  <c r="H99" i="9"/>
  <c r="I98" i="9"/>
  <c r="H98" i="9"/>
  <c r="K98" i="9" s="1"/>
  <c r="I97" i="9"/>
  <c r="H97" i="9"/>
  <c r="I96" i="9"/>
  <c r="K96" i="9" s="1"/>
  <c r="H96" i="9"/>
  <c r="I95" i="9"/>
  <c r="H95" i="9"/>
  <c r="K95" i="9" s="1"/>
  <c r="I94" i="9"/>
  <c r="H94" i="9"/>
  <c r="K93" i="9"/>
  <c r="J93" i="9"/>
  <c r="I93" i="9"/>
  <c r="H93" i="9"/>
  <c r="I92" i="9"/>
  <c r="H92" i="9"/>
  <c r="K91" i="9"/>
  <c r="I91" i="9"/>
  <c r="H91" i="9"/>
  <c r="J91" i="9" s="1"/>
  <c r="I90" i="9"/>
  <c r="H90" i="9"/>
  <c r="I89" i="9"/>
  <c r="H89" i="9"/>
  <c r="K88" i="9"/>
  <c r="I88" i="9"/>
  <c r="H88" i="9"/>
  <c r="I87" i="9"/>
  <c r="H87" i="9"/>
  <c r="I86" i="9"/>
  <c r="H86" i="9"/>
  <c r="K85" i="9"/>
  <c r="J85" i="9"/>
  <c r="I85" i="9"/>
  <c r="H85" i="9"/>
  <c r="I84" i="9"/>
  <c r="H84" i="9"/>
  <c r="I83" i="9"/>
  <c r="H83" i="9"/>
  <c r="K83" i="9" s="1"/>
  <c r="I82" i="9"/>
  <c r="H82" i="9"/>
  <c r="I81" i="9"/>
  <c r="H81" i="9"/>
  <c r="I80" i="9"/>
  <c r="H80" i="9"/>
  <c r="K80" i="9" s="1"/>
  <c r="I79" i="9"/>
  <c r="H79" i="9"/>
  <c r="K79" i="9" s="1"/>
  <c r="J78" i="9"/>
  <c r="I78" i="9"/>
  <c r="K78" i="9" s="1"/>
  <c r="H78" i="9"/>
  <c r="I77" i="9"/>
  <c r="H77" i="9"/>
  <c r="K77" i="9" s="1"/>
  <c r="I76" i="9"/>
  <c r="H76" i="9"/>
  <c r="K75" i="9"/>
  <c r="I75" i="9"/>
  <c r="H75" i="9"/>
  <c r="J75" i="9" s="1"/>
  <c r="I74" i="9"/>
  <c r="H74" i="9"/>
  <c r="K74" i="9" s="1"/>
  <c r="I73" i="9"/>
  <c r="H73" i="9"/>
  <c r="K72" i="9"/>
  <c r="I72" i="9"/>
  <c r="J72" i="9" s="1"/>
  <c r="H72" i="9"/>
  <c r="I71" i="9"/>
  <c r="H71" i="9"/>
  <c r="K71" i="9" s="1"/>
  <c r="I70" i="9"/>
  <c r="H70" i="9"/>
  <c r="K69" i="9"/>
  <c r="J69" i="9"/>
  <c r="I69" i="9"/>
  <c r="H69" i="9"/>
  <c r="I68" i="9"/>
  <c r="H68" i="9"/>
  <c r="I67" i="9"/>
  <c r="H67" i="9"/>
  <c r="J67" i="9" s="1"/>
  <c r="I66" i="9"/>
  <c r="H66" i="9"/>
  <c r="I65" i="9"/>
  <c r="H65" i="9"/>
  <c r="I64" i="9"/>
  <c r="H64" i="9"/>
  <c r="K64" i="9" s="1"/>
  <c r="I63" i="9"/>
  <c r="H63" i="9"/>
  <c r="I62" i="9"/>
  <c r="K62" i="9" s="1"/>
  <c r="H62" i="9"/>
  <c r="I61" i="9"/>
  <c r="H61" i="9"/>
  <c r="K61" i="9" s="1"/>
  <c r="I60" i="9"/>
  <c r="H60" i="9"/>
  <c r="I59" i="9"/>
  <c r="H59" i="9"/>
  <c r="K59" i="9" s="1"/>
  <c r="I58" i="9"/>
  <c r="H58" i="9"/>
  <c r="K58" i="9" s="1"/>
  <c r="I57" i="9"/>
  <c r="H57" i="9"/>
  <c r="I56" i="9"/>
  <c r="H56" i="9"/>
  <c r="K56" i="9" s="1"/>
  <c r="I55" i="9"/>
  <c r="H55" i="9"/>
  <c r="K55" i="9" s="1"/>
  <c r="I54" i="9"/>
  <c r="K54" i="9" s="1"/>
  <c r="H54" i="9"/>
  <c r="J53" i="9"/>
  <c r="I53" i="9"/>
  <c r="H53" i="9"/>
  <c r="I52" i="9"/>
  <c r="H52" i="9"/>
  <c r="I51" i="9"/>
  <c r="H51" i="9"/>
  <c r="J51" i="9" s="1"/>
  <c r="I50" i="9"/>
  <c r="H50" i="9"/>
  <c r="I49" i="9"/>
  <c r="H49" i="9"/>
  <c r="I48" i="9"/>
  <c r="J48" i="9" s="1"/>
  <c r="H48" i="9"/>
  <c r="I47" i="9"/>
  <c r="H47" i="9"/>
  <c r="K47" i="9" s="1"/>
  <c r="I46" i="9"/>
  <c r="H46" i="9"/>
  <c r="J46" i="9" s="1"/>
  <c r="I45" i="9"/>
  <c r="H45" i="9"/>
  <c r="J45" i="9" s="1"/>
  <c r="I44" i="9"/>
  <c r="H44" i="9"/>
  <c r="I43" i="9"/>
  <c r="H43" i="9"/>
  <c r="K43" i="9" s="1"/>
  <c r="I42" i="9"/>
  <c r="H42" i="9"/>
  <c r="K42" i="9" s="1"/>
  <c r="I41" i="9"/>
  <c r="H41" i="9"/>
  <c r="I40" i="9"/>
  <c r="H40" i="9"/>
  <c r="K40" i="9" s="1"/>
  <c r="I39" i="9"/>
  <c r="H39" i="9"/>
  <c r="I38" i="9"/>
  <c r="H38" i="9"/>
  <c r="I37" i="9"/>
  <c r="H37" i="9"/>
  <c r="K37" i="9" s="1"/>
  <c r="I36" i="9"/>
  <c r="H36" i="9"/>
  <c r="K35" i="9"/>
  <c r="J35" i="9"/>
  <c r="I35" i="9"/>
  <c r="H35" i="9"/>
  <c r="I34" i="9"/>
  <c r="H34" i="9"/>
  <c r="K34" i="9" s="1"/>
  <c r="I33" i="9"/>
  <c r="H33" i="9"/>
  <c r="I32" i="9"/>
  <c r="H32" i="9"/>
  <c r="I31" i="9"/>
  <c r="H31" i="9"/>
  <c r="K31" i="9" s="1"/>
  <c r="I30" i="9"/>
  <c r="K30" i="9" s="1"/>
  <c r="H30" i="9"/>
  <c r="K29" i="9"/>
  <c r="J29" i="9"/>
  <c r="I29" i="9"/>
  <c r="H29" i="9"/>
  <c r="I28" i="9"/>
  <c r="H28" i="9"/>
  <c r="I27" i="9"/>
  <c r="H27" i="9"/>
  <c r="J27" i="9" s="1"/>
  <c r="I26" i="9"/>
  <c r="H26" i="9"/>
  <c r="I25" i="9"/>
  <c r="H25" i="9"/>
  <c r="I24" i="9"/>
  <c r="H24" i="9"/>
  <c r="K24" i="9" s="1"/>
  <c r="I23" i="9"/>
  <c r="H23" i="9"/>
  <c r="K23" i="9" s="1"/>
  <c r="I22" i="9"/>
  <c r="K22" i="9" s="1"/>
  <c r="H22" i="9"/>
  <c r="I21" i="9"/>
  <c r="H21" i="9"/>
  <c r="K21" i="9" s="1"/>
  <c r="I20" i="9"/>
  <c r="H20" i="9"/>
  <c r="I19" i="9"/>
  <c r="H19" i="9"/>
  <c r="K19" i="9" s="1"/>
  <c r="I18" i="9"/>
  <c r="H18" i="9"/>
  <c r="I17" i="9"/>
  <c r="H17" i="9"/>
  <c r="I16" i="9"/>
  <c r="H16" i="9"/>
  <c r="K16" i="9" s="1"/>
  <c r="I15" i="9"/>
  <c r="H15" i="9"/>
  <c r="K15" i="9" s="1"/>
  <c r="I14" i="9"/>
  <c r="H14" i="9"/>
  <c r="K13" i="9"/>
  <c r="I13" i="9"/>
  <c r="H13" i="9"/>
  <c r="J13" i="9" s="1"/>
  <c r="I12" i="9"/>
  <c r="H12" i="9"/>
  <c r="I11" i="9"/>
  <c r="H11" i="9"/>
  <c r="I10" i="9"/>
  <c r="K10" i="9" s="1"/>
  <c r="H10" i="9"/>
  <c r="I9" i="9"/>
  <c r="H9" i="9"/>
  <c r="K8" i="9"/>
  <c r="I8" i="9"/>
  <c r="J8" i="9" s="1"/>
  <c r="H8" i="9"/>
  <c r="I7" i="9"/>
  <c r="H7" i="9"/>
  <c r="K7" i="9" s="1"/>
  <c r="I6" i="9"/>
  <c r="H6" i="9"/>
  <c r="J6" i="9" s="1"/>
  <c r="J5" i="9"/>
  <c r="I5" i="9"/>
  <c r="K5" i="9" s="1"/>
  <c r="H5" i="9"/>
  <c r="I4" i="9"/>
  <c r="H4" i="9"/>
  <c r="I3" i="9"/>
  <c r="H3" i="9"/>
  <c r="I4" i="5"/>
  <c r="I5" i="5"/>
  <c r="I6" i="5"/>
  <c r="I7" i="5"/>
  <c r="I8" i="5"/>
  <c r="K8" i="5" s="1"/>
  <c r="I9" i="5"/>
  <c r="I10" i="5"/>
  <c r="K10" i="5" s="1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K42" i="5" s="1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J137" i="5" s="1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J173" i="5" s="1"/>
  <c r="I174" i="5"/>
  <c r="I175" i="5"/>
  <c r="I176" i="5"/>
  <c r="I177" i="5"/>
  <c r="I178" i="5"/>
  <c r="J178" i="5" s="1"/>
  <c r="I179" i="5"/>
  <c r="J179" i="5" s="1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K196" i="5" s="1"/>
  <c r="I197" i="5"/>
  <c r="I198" i="5"/>
  <c r="I199" i="5"/>
  <c r="I200" i="5"/>
  <c r="I201" i="5"/>
  <c r="I202" i="5"/>
  <c r="J202" i="5" s="1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J259" i="5" s="1"/>
  <c r="I260" i="5"/>
  <c r="I261" i="5"/>
  <c r="I262" i="5"/>
  <c r="I263" i="5"/>
  <c r="I264" i="5"/>
  <c r="I265" i="5"/>
  <c r="I266" i="5"/>
  <c r="I267" i="5"/>
  <c r="I268" i="5"/>
  <c r="K268" i="5" s="1"/>
  <c r="I269" i="5"/>
  <c r="I270" i="5"/>
  <c r="I271" i="5"/>
  <c r="I272" i="5"/>
  <c r="I273" i="5"/>
  <c r="I274" i="5"/>
  <c r="K274" i="5" s="1"/>
  <c r="I275" i="5"/>
  <c r="J275" i="5" s="1"/>
  <c r="I276" i="5"/>
  <c r="I277" i="5"/>
  <c r="J277" i="5" s="1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J373" i="5" s="1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K511" i="5" s="1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K551" i="5" s="1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J612" i="5" s="1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J667" i="5" s="1"/>
  <c r="I668" i="5"/>
  <c r="I669" i="5"/>
  <c r="I670" i="5"/>
  <c r="I671" i="5"/>
  <c r="K671" i="5" s="1"/>
  <c r="I672" i="5"/>
  <c r="I673" i="5"/>
  <c r="I674" i="5"/>
  <c r="I675" i="5"/>
  <c r="I676" i="5"/>
  <c r="I677" i="5"/>
  <c r="I678" i="5"/>
  <c r="K678" i="5" s="1"/>
  <c r="I679" i="5"/>
  <c r="I680" i="5"/>
  <c r="I681" i="5"/>
  <c r="I682" i="5"/>
  <c r="I683" i="5"/>
  <c r="I684" i="5"/>
  <c r="I685" i="5"/>
  <c r="I686" i="5"/>
  <c r="I687" i="5"/>
  <c r="I688" i="5"/>
  <c r="I689" i="5"/>
  <c r="J689" i="5" s="1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K721" i="5" s="1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J737" i="5" s="1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J753" i="5" s="1"/>
  <c r="I754" i="5"/>
  <c r="J754" i="5" s="1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J814" i="5" s="1"/>
  <c r="I815" i="5"/>
  <c r="I816" i="5"/>
  <c r="I817" i="5"/>
  <c r="I818" i="5"/>
  <c r="I819" i="5"/>
  <c r="K819" i="5" s="1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K836" i="5" s="1"/>
  <c r="I837" i="5"/>
  <c r="I838" i="5"/>
  <c r="I839" i="5"/>
  <c r="I840" i="5"/>
  <c r="I841" i="5"/>
  <c r="I842" i="5"/>
  <c r="I843" i="5"/>
  <c r="I844" i="5"/>
  <c r="I845" i="5"/>
  <c r="K845" i="5" s="1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K861" i="5" s="1"/>
  <c r="I862" i="5"/>
  <c r="I863" i="5"/>
  <c r="I864" i="5"/>
  <c r="I865" i="5"/>
  <c r="I866" i="5"/>
  <c r="K866" i="5" s="1"/>
  <c r="I867" i="5"/>
  <c r="I868" i="5"/>
  <c r="I869" i="5"/>
  <c r="I870" i="5"/>
  <c r="I871" i="5"/>
  <c r="I872" i="5"/>
  <c r="J872" i="5" s="1"/>
  <c r="I873" i="5"/>
  <c r="I874" i="5"/>
  <c r="I875" i="5"/>
  <c r="I876" i="5"/>
  <c r="I877" i="5"/>
  <c r="I878" i="5"/>
  <c r="I879" i="5"/>
  <c r="I880" i="5"/>
  <c r="I881" i="5"/>
  <c r="I882" i="5"/>
  <c r="I883" i="5"/>
  <c r="K883" i="5" s="1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J897" i="5" s="1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K997" i="5" s="1"/>
  <c r="I998" i="5"/>
  <c r="I999" i="5"/>
  <c r="I1000" i="5"/>
  <c r="I1001" i="5"/>
  <c r="I1002" i="5"/>
  <c r="I3" i="5"/>
  <c r="J1002" i="8"/>
  <c r="L1002" i="8" s="1"/>
  <c r="I1002" i="8"/>
  <c r="J1001" i="8"/>
  <c r="I1001" i="8"/>
  <c r="J1000" i="8"/>
  <c r="L1000" i="8" s="1"/>
  <c r="I1000" i="8"/>
  <c r="J999" i="8"/>
  <c r="K999" i="8" s="1"/>
  <c r="I999" i="8"/>
  <c r="J998" i="8"/>
  <c r="I998" i="8"/>
  <c r="J997" i="8"/>
  <c r="I997" i="8"/>
  <c r="J996" i="8"/>
  <c r="L996" i="8" s="1"/>
  <c r="I996" i="8"/>
  <c r="J995" i="8"/>
  <c r="I995" i="8"/>
  <c r="J994" i="8"/>
  <c r="K994" i="8" s="1"/>
  <c r="I994" i="8"/>
  <c r="J993" i="8"/>
  <c r="I993" i="8"/>
  <c r="J992" i="8"/>
  <c r="L992" i="8" s="1"/>
  <c r="I992" i="8"/>
  <c r="J991" i="8"/>
  <c r="I991" i="8"/>
  <c r="J990" i="8"/>
  <c r="I990" i="8"/>
  <c r="J989" i="8"/>
  <c r="L989" i="8" s="1"/>
  <c r="I989" i="8"/>
  <c r="J988" i="8"/>
  <c r="L988" i="8" s="1"/>
  <c r="I988" i="8"/>
  <c r="J987" i="8"/>
  <c r="I987" i="8"/>
  <c r="J986" i="8"/>
  <c r="K986" i="8" s="1"/>
  <c r="I986" i="8"/>
  <c r="J985" i="8"/>
  <c r="I985" i="8"/>
  <c r="J984" i="8"/>
  <c r="I984" i="8"/>
  <c r="J983" i="8"/>
  <c r="I983" i="8"/>
  <c r="J982" i="8"/>
  <c r="I982" i="8"/>
  <c r="J981" i="8"/>
  <c r="L981" i="8" s="1"/>
  <c r="I981" i="8"/>
  <c r="J980" i="8"/>
  <c r="L980" i="8" s="1"/>
  <c r="I980" i="8"/>
  <c r="J979" i="8"/>
  <c r="K979" i="8" s="1"/>
  <c r="I979" i="8"/>
  <c r="J978" i="8"/>
  <c r="I978" i="8"/>
  <c r="J977" i="8"/>
  <c r="I977" i="8"/>
  <c r="J976" i="8"/>
  <c r="L976" i="8" s="1"/>
  <c r="I976" i="8"/>
  <c r="J975" i="8"/>
  <c r="K975" i="8" s="1"/>
  <c r="I975" i="8"/>
  <c r="J974" i="8"/>
  <c r="I974" i="8"/>
  <c r="J973" i="8"/>
  <c r="I973" i="8"/>
  <c r="J972" i="8"/>
  <c r="L972" i="8" s="1"/>
  <c r="I972" i="8"/>
  <c r="J971" i="8"/>
  <c r="I971" i="8"/>
  <c r="J970" i="8"/>
  <c r="K970" i="8" s="1"/>
  <c r="I970" i="8"/>
  <c r="J969" i="8"/>
  <c r="I969" i="8"/>
  <c r="J968" i="8"/>
  <c r="I968" i="8"/>
  <c r="J967" i="8"/>
  <c r="K967" i="8" s="1"/>
  <c r="I967" i="8"/>
  <c r="J966" i="8"/>
  <c r="I966" i="8"/>
  <c r="J965" i="8"/>
  <c r="K965" i="8" s="1"/>
  <c r="I965" i="8"/>
  <c r="J964" i="8"/>
  <c r="L964" i="8" s="1"/>
  <c r="I964" i="8"/>
  <c r="J963" i="8"/>
  <c r="K963" i="8" s="1"/>
  <c r="I963" i="8"/>
  <c r="J962" i="8"/>
  <c r="I962" i="8"/>
  <c r="J961" i="8"/>
  <c r="I961" i="8"/>
  <c r="J960" i="8"/>
  <c r="I960" i="8"/>
  <c r="J959" i="8"/>
  <c r="K959" i="8" s="1"/>
  <c r="I959" i="8"/>
  <c r="J958" i="8"/>
  <c r="I958" i="8"/>
  <c r="J957" i="8"/>
  <c r="L957" i="8" s="1"/>
  <c r="I957" i="8"/>
  <c r="J956" i="8"/>
  <c r="L956" i="8" s="1"/>
  <c r="I956" i="8"/>
  <c r="J955" i="8"/>
  <c r="K955" i="8" s="1"/>
  <c r="I955" i="8"/>
  <c r="J954" i="8"/>
  <c r="K954" i="8" s="1"/>
  <c r="I954" i="8"/>
  <c r="J953" i="8"/>
  <c r="I953" i="8"/>
  <c r="J952" i="8"/>
  <c r="I952" i="8"/>
  <c r="J951" i="8"/>
  <c r="I951" i="8"/>
  <c r="J950" i="8"/>
  <c r="I950" i="8"/>
  <c r="J949" i="8"/>
  <c r="L949" i="8" s="1"/>
  <c r="I949" i="8"/>
  <c r="J948" i="8"/>
  <c r="L948" i="8" s="1"/>
  <c r="I948" i="8"/>
  <c r="J947" i="8"/>
  <c r="I947" i="8"/>
  <c r="J946" i="8"/>
  <c r="I946" i="8"/>
  <c r="J945" i="8"/>
  <c r="I945" i="8"/>
  <c r="J944" i="8"/>
  <c r="L944" i="8" s="1"/>
  <c r="I944" i="8"/>
  <c r="J943" i="8"/>
  <c r="I943" i="8"/>
  <c r="J942" i="8"/>
  <c r="I942" i="8"/>
  <c r="J941" i="8"/>
  <c r="I941" i="8"/>
  <c r="J940" i="8"/>
  <c r="L940" i="8" s="1"/>
  <c r="I940" i="8"/>
  <c r="J939" i="8"/>
  <c r="K939" i="8" s="1"/>
  <c r="I939" i="8"/>
  <c r="J938" i="8"/>
  <c r="K938" i="8" s="1"/>
  <c r="I938" i="8"/>
  <c r="J937" i="8"/>
  <c r="I937" i="8"/>
  <c r="J936" i="8"/>
  <c r="I936" i="8"/>
  <c r="J935" i="8"/>
  <c r="I935" i="8"/>
  <c r="J934" i="8"/>
  <c r="I934" i="8"/>
  <c r="J933" i="8"/>
  <c r="L933" i="8" s="1"/>
  <c r="I933" i="8"/>
  <c r="J932" i="8"/>
  <c r="L932" i="8" s="1"/>
  <c r="I932" i="8"/>
  <c r="J931" i="8"/>
  <c r="I931" i="8"/>
  <c r="J930" i="8"/>
  <c r="I930" i="8"/>
  <c r="J929" i="8"/>
  <c r="K929" i="8" s="1"/>
  <c r="I929" i="8"/>
  <c r="J928" i="8"/>
  <c r="K928" i="8" s="1"/>
  <c r="I928" i="8"/>
  <c r="J927" i="8"/>
  <c r="I927" i="8"/>
  <c r="J926" i="8"/>
  <c r="L926" i="8" s="1"/>
  <c r="I926" i="8"/>
  <c r="J925" i="8"/>
  <c r="K925" i="8" s="1"/>
  <c r="I925" i="8"/>
  <c r="J924" i="8"/>
  <c r="I924" i="8"/>
  <c r="J923" i="8"/>
  <c r="L923" i="8" s="1"/>
  <c r="I923" i="8"/>
  <c r="J922" i="8"/>
  <c r="L922" i="8" s="1"/>
  <c r="I922" i="8"/>
  <c r="J921" i="8"/>
  <c r="I921" i="8"/>
  <c r="J920" i="8"/>
  <c r="L920" i="8" s="1"/>
  <c r="I920" i="8"/>
  <c r="J919" i="8"/>
  <c r="I919" i="8"/>
  <c r="J918" i="8"/>
  <c r="I918" i="8"/>
  <c r="J917" i="8"/>
  <c r="K917" i="8" s="1"/>
  <c r="I917" i="8"/>
  <c r="J916" i="8"/>
  <c r="I916" i="8"/>
  <c r="J915" i="8"/>
  <c r="K915" i="8" s="1"/>
  <c r="I915" i="8"/>
  <c r="J914" i="8"/>
  <c r="I914" i="8"/>
  <c r="J913" i="8"/>
  <c r="I913" i="8"/>
  <c r="J912" i="8"/>
  <c r="L912" i="8" s="1"/>
  <c r="I912" i="8"/>
  <c r="J911" i="8"/>
  <c r="I911" i="8"/>
  <c r="J910" i="8"/>
  <c r="K910" i="8" s="1"/>
  <c r="I910" i="8"/>
  <c r="J909" i="8"/>
  <c r="L909" i="8" s="1"/>
  <c r="I909" i="8"/>
  <c r="J908" i="8"/>
  <c r="I908" i="8"/>
  <c r="J907" i="8"/>
  <c r="I907" i="8"/>
  <c r="J906" i="8"/>
  <c r="I906" i="8"/>
  <c r="J905" i="8"/>
  <c r="I905" i="8"/>
  <c r="J904" i="8"/>
  <c r="L904" i="8" s="1"/>
  <c r="I904" i="8"/>
  <c r="J903" i="8"/>
  <c r="I903" i="8"/>
  <c r="J902" i="8"/>
  <c r="I902" i="8"/>
  <c r="J901" i="8"/>
  <c r="I901" i="8"/>
  <c r="J900" i="8"/>
  <c r="I900" i="8"/>
  <c r="J899" i="8"/>
  <c r="K899" i="8" s="1"/>
  <c r="I899" i="8"/>
  <c r="J898" i="8"/>
  <c r="L898" i="8" s="1"/>
  <c r="I898" i="8"/>
  <c r="J897" i="8"/>
  <c r="I897" i="8"/>
  <c r="J896" i="8"/>
  <c r="I896" i="8"/>
  <c r="J895" i="8"/>
  <c r="I895" i="8"/>
  <c r="J894" i="8"/>
  <c r="I894" i="8"/>
  <c r="J893" i="8"/>
  <c r="L893" i="8" s="1"/>
  <c r="I893" i="8"/>
  <c r="J892" i="8"/>
  <c r="K892" i="8" s="1"/>
  <c r="I892" i="8"/>
  <c r="J891" i="8"/>
  <c r="K891" i="8" s="1"/>
  <c r="I891" i="8"/>
  <c r="J890" i="8"/>
  <c r="L890" i="8" s="1"/>
  <c r="I890" i="8"/>
  <c r="J889" i="8"/>
  <c r="L889" i="8" s="1"/>
  <c r="I889" i="8"/>
  <c r="J888" i="8"/>
  <c r="I888" i="8"/>
  <c r="J887" i="8"/>
  <c r="L887" i="8" s="1"/>
  <c r="I887" i="8"/>
  <c r="J886" i="8"/>
  <c r="L886" i="8" s="1"/>
  <c r="I886" i="8"/>
  <c r="J885" i="8"/>
  <c r="I885" i="8"/>
  <c r="J884" i="8"/>
  <c r="L884" i="8" s="1"/>
  <c r="I884" i="8"/>
  <c r="J883" i="8"/>
  <c r="I883" i="8"/>
  <c r="J882" i="8"/>
  <c r="I882" i="8"/>
  <c r="J881" i="8"/>
  <c r="K881" i="8" s="1"/>
  <c r="I881" i="8"/>
  <c r="J880" i="8"/>
  <c r="I880" i="8"/>
  <c r="J879" i="8"/>
  <c r="I879" i="8"/>
  <c r="J878" i="8"/>
  <c r="L878" i="8" s="1"/>
  <c r="I878" i="8"/>
  <c r="J877" i="8"/>
  <c r="K877" i="8" s="1"/>
  <c r="I877" i="8"/>
  <c r="J876" i="8"/>
  <c r="L876" i="8" s="1"/>
  <c r="I876" i="8"/>
  <c r="J875" i="8"/>
  <c r="I875" i="8"/>
  <c r="J874" i="8"/>
  <c r="L874" i="8" s="1"/>
  <c r="I874" i="8"/>
  <c r="J873" i="8"/>
  <c r="K873" i="8" s="1"/>
  <c r="I873" i="8"/>
  <c r="J872" i="8"/>
  <c r="I872" i="8"/>
  <c r="J871" i="8"/>
  <c r="I871" i="8"/>
  <c r="J870" i="8"/>
  <c r="L870" i="8" s="1"/>
  <c r="I870" i="8"/>
  <c r="J869" i="8"/>
  <c r="K869" i="8" s="1"/>
  <c r="I869" i="8"/>
  <c r="J868" i="8"/>
  <c r="L868" i="8" s="1"/>
  <c r="I868" i="8"/>
  <c r="J867" i="8"/>
  <c r="I867" i="8"/>
  <c r="J866" i="8"/>
  <c r="I866" i="8"/>
  <c r="J865" i="8"/>
  <c r="I865" i="8"/>
  <c r="J864" i="8"/>
  <c r="I864" i="8"/>
  <c r="J863" i="8"/>
  <c r="K863" i="8" s="1"/>
  <c r="I863" i="8"/>
  <c r="J862" i="8"/>
  <c r="L862" i="8" s="1"/>
  <c r="I862" i="8"/>
  <c r="J861" i="8"/>
  <c r="I861" i="8"/>
  <c r="J860" i="8"/>
  <c r="K860" i="8" s="1"/>
  <c r="I860" i="8"/>
  <c r="J859" i="8"/>
  <c r="K859" i="8" s="1"/>
  <c r="I859" i="8"/>
  <c r="J858" i="8"/>
  <c r="K858" i="8" s="1"/>
  <c r="I858" i="8"/>
  <c r="J857" i="8"/>
  <c r="I857" i="8"/>
  <c r="J856" i="8"/>
  <c r="L856" i="8" s="1"/>
  <c r="I856" i="8"/>
  <c r="J855" i="8"/>
  <c r="I855" i="8"/>
  <c r="J854" i="8"/>
  <c r="I854" i="8"/>
  <c r="J853" i="8"/>
  <c r="I853" i="8"/>
  <c r="J852" i="8"/>
  <c r="I852" i="8"/>
  <c r="J851" i="8"/>
  <c r="K851" i="8" s="1"/>
  <c r="I851" i="8"/>
  <c r="J850" i="8"/>
  <c r="K850" i="8" s="1"/>
  <c r="I850" i="8"/>
  <c r="J849" i="8"/>
  <c r="I849" i="8"/>
  <c r="J848" i="8"/>
  <c r="I848" i="8"/>
  <c r="J847" i="8"/>
  <c r="L847" i="8" s="1"/>
  <c r="I847" i="8"/>
  <c r="J846" i="8"/>
  <c r="I846" i="8"/>
  <c r="J845" i="8"/>
  <c r="L845" i="8" s="1"/>
  <c r="I845" i="8"/>
  <c r="J844" i="8"/>
  <c r="L844" i="8" s="1"/>
  <c r="I844" i="8"/>
  <c r="J843" i="8"/>
  <c r="I843" i="8"/>
  <c r="J842" i="8"/>
  <c r="L842" i="8" s="1"/>
  <c r="I842" i="8"/>
  <c r="J841" i="8"/>
  <c r="I841" i="8"/>
  <c r="J840" i="8"/>
  <c r="L840" i="8" s="1"/>
  <c r="I840" i="8"/>
  <c r="J839" i="8"/>
  <c r="L839" i="8" s="1"/>
  <c r="I839" i="8"/>
  <c r="J838" i="8"/>
  <c r="I838" i="8"/>
  <c r="J837" i="8"/>
  <c r="I837" i="8"/>
  <c r="J836" i="8"/>
  <c r="I836" i="8"/>
  <c r="J835" i="8"/>
  <c r="K835" i="8" s="1"/>
  <c r="I835" i="8"/>
  <c r="J834" i="8"/>
  <c r="K834" i="8" s="1"/>
  <c r="I834" i="8"/>
  <c r="J833" i="8"/>
  <c r="I833" i="8"/>
  <c r="J832" i="8"/>
  <c r="I832" i="8"/>
  <c r="J831" i="8"/>
  <c r="K831" i="8" s="1"/>
  <c r="I831" i="8"/>
  <c r="J830" i="8"/>
  <c r="I830" i="8"/>
  <c r="J829" i="8"/>
  <c r="I829" i="8"/>
  <c r="J828" i="8"/>
  <c r="L828" i="8" s="1"/>
  <c r="I828" i="8"/>
  <c r="J827" i="8"/>
  <c r="I827" i="8"/>
  <c r="J826" i="8"/>
  <c r="K826" i="8" s="1"/>
  <c r="I826" i="8"/>
  <c r="J825" i="8"/>
  <c r="I825" i="8"/>
  <c r="J824" i="8"/>
  <c r="K824" i="8" s="1"/>
  <c r="I824" i="8"/>
  <c r="J823" i="8"/>
  <c r="L823" i="8" s="1"/>
  <c r="I823" i="8"/>
  <c r="J822" i="8"/>
  <c r="I822" i="8"/>
  <c r="J821" i="8"/>
  <c r="K821" i="8" s="1"/>
  <c r="I821" i="8"/>
  <c r="J820" i="8"/>
  <c r="K820" i="8" s="1"/>
  <c r="I820" i="8"/>
  <c r="J819" i="8"/>
  <c r="K819" i="8" s="1"/>
  <c r="I819" i="8"/>
  <c r="J818" i="8"/>
  <c r="I818" i="8"/>
  <c r="J817" i="8"/>
  <c r="I817" i="8"/>
  <c r="J816" i="8"/>
  <c r="I816" i="8"/>
  <c r="J815" i="8"/>
  <c r="K815" i="8" s="1"/>
  <c r="I815" i="8"/>
  <c r="J814" i="8"/>
  <c r="L814" i="8" s="1"/>
  <c r="I814" i="8"/>
  <c r="J813" i="8"/>
  <c r="I813" i="8"/>
  <c r="J812" i="8"/>
  <c r="K812" i="8" s="1"/>
  <c r="I812" i="8"/>
  <c r="J811" i="8"/>
  <c r="K811" i="8" s="1"/>
  <c r="I811" i="8"/>
  <c r="J810" i="8"/>
  <c r="K810" i="8" s="1"/>
  <c r="I810" i="8"/>
  <c r="J809" i="8"/>
  <c r="K809" i="8" s="1"/>
  <c r="I809" i="8"/>
  <c r="J808" i="8"/>
  <c r="L808" i="8" s="1"/>
  <c r="I808" i="8"/>
  <c r="J807" i="8"/>
  <c r="I807" i="8"/>
  <c r="J806" i="8"/>
  <c r="I806" i="8"/>
  <c r="J805" i="8"/>
  <c r="I805" i="8"/>
  <c r="J804" i="8"/>
  <c r="K804" i="8" s="1"/>
  <c r="I804" i="8"/>
  <c r="J803" i="8"/>
  <c r="I803" i="8"/>
  <c r="J802" i="8"/>
  <c r="L802" i="8" s="1"/>
  <c r="I802" i="8"/>
  <c r="J801" i="8"/>
  <c r="I801" i="8"/>
  <c r="J800" i="8"/>
  <c r="I800" i="8"/>
  <c r="J799" i="8"/>
  <c r="L799" i="8" s="1"/>
  <c r="I799" i="8"/>
  <c r="J798" i="8"/>
  <c r="K798" i="8" s="1"/>
  <c r="I798" i="8"/>
  <c r="J797" i="8"/>
  <c r="K797" i="8" s="1"/>
  <c r="I797" i="8"/>
  <c r="J796" i="8"/>
  <c r="L796" i="8" s="1"/>
  <c r="I796" i="8"/>
  <c r="J795" i="8"/>
  <c r="I795" i="8"/>
  <c r="J794" i="8"/>
  <c r="K794" i="8" s="1"/>
  <c r="I794" i="8"/>
  <c r="J793" i="8"/>
  <c r="L793" i="8" s="1"/>
  <c r="I793" i="8"/>
  <c r="J792" i="8"/>
  <c r="I792" i="8"/>
  <c r="J791" i="8"/>
  <c r="L791" i="8" s="1"/>
  <c r="I791" i="8"/>
  <c r="J790" i="8"/>
  <c r="L790" i="8" s="1"/>
  <c r="I790" i="8"/>
  <c r="J789" i="8"/>
  <c r="I789" i="8"/>
  <c r="J788" i="8"/>
  <c r="I788" i="8"/>
  <c r="J787" i="8"/>
  <c r="I787" i="8"/>
  <c r="J786" i="8"/>
  <c r="K786" i="8" s="1"/>
  <c r="I786" i="8"/>
  <c r="J785" i="8"/>
  <c r="L785" i="8" s="1"/>
  <c r="I785" i="8"/>
  <c r="J784" i="8"/>
  <c r="I784" i="8"/>
  <c r="J783" i="8"/>
  <c r="I783" i="8"/>
  <c r="J782" i="8"/>
  <c r="L782" i="8" s="1"/>
  <c r="I782" i="8"/>
  <c r="J781" i="8"/>
  <c r="I781" i="8"/>
  <c r="J780" i="8"/>
  <c r="L780" i="8" s="1"/>
  <c r="I780" i="8"/>
  <c r="J779" i="8"/>
  <c r="I779" i="8"/>
  <c r="J778" i="8"/>
  <c r="L778" i="8" s="1"/>
  <c r="I778" i="8"/>
  <c r="J777" i="8"/>
  <c r="L777" i="8" s="1"/>
  <c r="I777" i="8"/>
  <c r="J776" i="8"/>
  <c r="I776" i="8"/>
  <c r="J775" i="8"/>
  <c r="K775" i="8" s="1"/>
  <c r="I775" i="8"/>
  <c r="J774" i="8"/>
  <c r="L774" i="8" s="1"/>
  <c r="I774" i="8"/>
  <c r="J773" i="8"/>
  <c r="I773" i="8"/>
  <c r="J772" i="8"/>
  <c r="I772" i="8"/>
  <c r="J771" i="8"/>
  <c r="I771" i="8"/>
  <c r="J770" i="8"/>
  <c r="I770" i="8"/>
  <c r="J769" i="8"/>
  <c r="I769" i="8"/>
  <c r="J768" i="8"/>
  <c r="I768" i="8"/>
  <c r="J767" i="8"/>
  <c r="I767" i="8"/>
  <c r="J766" i="8"/>
  <c r="L766" i="8" s="1"/>
  <c r="I766" i="8"/>
  <c r="J765" i="8"/>
  <c r="K765" i="8" s="1"/>
  <c r="I765" i="8"/>
  <c r="J764" i="8"/>
  <c r="I764" i="8"/>
  <c r="J763" i="8"/>
  <c r="I763" i="8"/>
  <c r="J762" i="8"/>
  <c r="I762" i="8"/>
  <c r="J761" i="8"/>
  <c r="I761" i="8"/>
  <c r="J760" i="8"/>
  <c r="I760" i="8"/>
  <c r="J759" i="8"/>
  <c r="K759" i="8" s="1"/>
  <c r="I759" i="8"/>
  <c r="J758" i="8"/>
  <c r="L758" i="8" s="1"/>
  <c r="I758" i="8"/>
  <c r="J757" i="8"/>
  <c r="I757" i="8"/>
  <c r="J756" i="8"/>
  <c r="K756" i="8" s="1"/>
  <c r="I756" i="8"/>
  <c r="J755" i="8"/>
  <c r="I755" i="8"/>
  <c r="J754" i="8"/>
  <c r="I754" i="8"/>
  <c r="J753" i="8"/>
  <c r="K753" i="8" s="1"/>
  <c r="I753" i="8"/>
  <c r="J752" i="8"/>
  <c r="I752" i="8"/>
  <c r="J751" i="8"/>
  <c r="L751" i="8" s="1"/>
  <c r="I751" i="8"/>
  <c r="J750" i="8"/>
  <c r="I750" i="8"/>
  <c r="J749" i="8"/>
  <c r="K749" i="8" s="1"/>
  <c r="I749" i="8"/>
  <c r="J748" i="8"/>
  <c r="L748" i="8" s="1"/>
  <c r="I748" i="8"/>
  <c r="J747" i="8"/>
  <c r="I747" i="8"/>
  <c r="J746" i="8"/>
  <c r="L746" i="8" s="1"/>
  <c r="I746" i="8"/>
  <c r="J745" i="8"/>
  <c r="L745" i="8" s="1"/>
  <c r="I745" i="8"/>
  <c r="J744" i="8"/>
  <c r="K744" i="8" s="1"/>
  <c r="I744" i="8"/>
  <c r="J743" i="8"/>
  <c r="I743" i="8"/>
  <c r="J742" i="8"/>
  <c r="I742" i="8"/>
  <c r="J741" i="8"/>
  <c r="I741" i="8"/>
  <c r="J740" i="8"/>
  <c r="L740" i="8" s="1"/>
  <c r="I740" i="8"/>
  <c r="J739" i="8"/>
  <c r="I739" i="8"/>
  <c r="J738" i="8"/>
  <c r="I738" i="8"/>
  <c r="J737" i="8"/>
  <c r="L737" i="8" s="1"/>
  <c r="I737" i="8"/>
  <c r="J736" i="8"/>
  <c r="L736" i="8" s="1"/>
  <c r="I736" i="8"/>
  <c r="J735" i="8"/>
  <c r="K735" i="8" s="1"/>
  <c r="I735" i="8"/>
  <c r="J734" i="8"/>
  <c r="L734" i="8" s="1"/>
  <c r="I734" i="8"/>
  <c r="J733" i="8"/>
  <c r="I733" i="8"/>
  <c r="J732" i="8"/>
  <c r="I732" i="8"/>
  <c r="J731" i="8"/>
  <c r="I731" i="8"/>
  <c r="J730" i="8"/>
  <c r="I730" i="8"/>
  <c r="J729" i="8"/>
  <c r="L729" i="8" s="1"/>
  <c r="I729" i="8"/>
  <c r="J728" i="8"/>
  <c r="L728" i="8" s="1"/>
  <c r="I728" i="8"/>
  <c r="J727" i="8"/>
  <c r="K727" i="8" s="1"/>
  <c r="I727" i="8"/>
  <c r="J726" i="8"/>
  <c r="L726" i="8" s="1"/>
  <c r="I726" i="8"/>
  <c r="J725" i="8"/>
  <c r="I725" i="8"/>
  <c r="J724" i="8"/>
  <c r="I724" i="8"/>
  <c r="J723" i="8"/>
  <c r="I723" i="8"/>
  <c r="J722" i="8"/>
  <c r="I722" i="8"/>
  <c r="J721" i="8"/>
  <c r="I721" i="8"/>
  <c r="J720" i="8"/>
  <c r="L720" i="8" s="1"/>
  <c r="I720" i="8"/>
  <c r="J719" i="8"/>
  <c r="K719" i="8" s="1"/>
  <c r="I719" i="8"/>
  <c r="J718" i="8"/>
  <c r="L718" i="8" s="1"/>
  <c r="I718" i="8"/>
  <c r="J717" i="8"/>
  <c r="I717" i="8"/>
  <c r="J716" i="8"/>
  <c r="K716" i="8" s="1"/>
  <c r="I716" i="8"/>
  <c r="J715" i="8"/>
  <c r="I715" i="8"/>
  <c r="J714" i="8"/>
  <c r="I714" i="8"/>
  <c r="J713" i="8"/>
  <c r="L713" i="8" s="1"/>
  <c r="I713" i="8"/>
  <c r="J712" i="8"/>
  <c r="I712" i="8"/>
  <c r="J711" i="8"/>
  <c r="K711" i="8" s="1"/>
  <c r="I711" i="8"/>
  <c r="J710" i="8"/>
  <c r="L710" i="8" s="1"/>
  <c r="I710" i="8"/>
  <c r="J709" i="8"/>
  <c r="I709" i="8"/>
  <c r="J708" i="8"/>
  <c r="L708" i="8" s="1"/>
  <c r="I708" i="8"/>
  <c r="J707" i="8"/>
  <c r="I707" i="8"/>
  <c r="J706" i="8"/>
  <c r="I706" i="8"/>
  <c r="J705" i="8"/>
  <c r="L705" i="8" s="1"/>
  <c r="I705" i="8"/>
  <c r="J704" i="8"/>
  <c r="L704" i="8" s="1"/>
  <c r="I704" i="8"/>
  <c r="J703" i="8"/>
  <c r="I703" i="8"/>
  <c r="J702" i="8"/>
  <c r="L702" i="8" s="1"/>
  <c r="I702" i="8"/>
  <c r="J701" i="8"/>
  <c r="I701" i="8"/>
  <c r="J700" i="8"/>
  <c r="L700" i="8" s="1"/>
  <c r="I700" i="8"/>
  <c r="J699" i="8"/>
  <c r="L699" i="8" s="1"/>
  <c r="I699" i="8"/>
  <c r="J698" i="8"/>
  <c r="I698" i="8"/>
  <c r="J697" i="8"/>
  <c r="I697" i="8"/>
  <c r="J696" i="8"/>
  <c r="L696" i="8" s="1"/>
  <c r="I696" i="8"/>
  <c r="J695" i="8"/>
  <c r="K695" i="8" s="1"/>
  <c r="I695" i="8"/>
  <c r="J694" i="8"/>
  <c r="L694" i="8" s="1"/>
  <c r="I694" i="8"/>
  <c r="J693" i="8"/>
  <c r="I693" i="8"/>
  <c r="J692" i="8"/>
  <c r="I692" i="8"/>
  <c r="J691" i="8"/>
  <c r="I691" i="8"/>
  <c r="J690" i="8"/>
  <c r="I690" i="8"/>
  <c r="J689" i="8"/>
  <c r="I689" i="8"/>
  <c r="J688" i="8"/>
  <c r="L688" i="8" s="1"/>
  <c r="I688" i="8"/>
  <c r="J687" i="8"/>
  <c r="K687" i="8" s="1"/>
  <c r="I687" i="8"/>
  <c r="J686" i="8"/>
  <c r="L686" i="8" s="1"/>
  <c r="I686" i="8"/>
  <c r="J685" i="8"/>
  <c r="I685" i="8"/>
  <c r="J684" i="8"/>
  <c r="I684" i="8"/>
  <c r="J683" i="8"/>
  <c r="I683" i="8"/>
  <c r="J682" i="8"/>
  <c r="I682" i="8"/>
  <c r="J681" i="8"/>
  <c r="L681" i="8" s="1"/>
  <c r="I681" i="8"/>
  <c r="J680" i="8"/>
  <c r="L680" i="8" s="1"/>
  <c r="I680" i="8"/>
  <c r="J679" i="8"/>
  <c r="K679" i="8" s="1"/>
  <c r="I679" i="8"/>
  <c r="J678" i="8"/>
  <c r="L678" i="8" s="1"/>
  <c r="I678" i="8"/>
  <c r="J677" i="8"/>
  <c r="I677" i="8"/>
  <c r="J676" i="8"/>
  <c r="K676" i="8" s="1"/>
  <c r="I676" i="8"/>
  <c r="J675" i="8"/>
  <c r="I675" i="8"/>
  <c r="J674" i="8"/>
  <c r="I674" i="8"/>
  <c r="J673" i="8"/>
  <c r="L673" i="8" s="1"/>
  <c r="I673" i="8"/>
  <c r="J672" i="8"/>
  <c r="L672" i="8" s="1"/>
  <c r="I672" i="8"/>
  <c r="J671" i="8"/>
  <c r="K671" i="8" s="1"/>
  <c r="I671" i="8"/>
  <c r="J670" i="8"/>
  <c r="L670" i="8" s="1"/>
  <c r="I670" i="8"/>
  <c r="J669" i="8"/>
  <c r="I669" i="8"/>
  <c r="J668" i="8"/>
  <c r="L668" i="8" s="1"/>
  <c r="I668" i="8"/>
  <c r="J667" i="8"/>
  <c r="I667" i="8"/>
  <c r="J666" i="8"/>
  <c r="I666" i="8"/>
  <c r="J665" i="8"/>
  <c r="L665" i="8" s="1"/>
  <c r="I665" i="8"/>
  <c r="J664" i="8"/>
  <c r="I664" i="8"/>
  <c r="J663" i="8"/>
  <c r="I663" i="8"/>
  <c r="J662" i="8"/>
  <c r="L662" i="8" s="1"/>
  <c r="I662" i="8"/>
  <c r="J661" i="8"/>
  <c r="L661" i="8" s="1"/>
  <c r="I661" i="8"/>
  <c r="J660" i="8"/>
  <c r="I660" i="8"/>
  <c r="J659" i="8"/>
  <c r="K659" i="8" s="1"/>
  <c r="I659" i="8"/>
  <c r="J658" i="8"/>
  <c r="L658" i="8" s="1"/>
  <c r="I658" i="8"/>
  <c r="J657" i="8"/>
  <c r="L657" i="8" s="1"/>
  <c r="I657" i="8"/>
  <c r="J656" i="8"/>
  <c r="I656" i="8"/>
  <c r="J655" i="8"/>
  <c r="I655" i="8"/>
  <c r="J654" i="8"/>
  <c r="I654" i="8"/>
  <c r="J653" i="8"/>
  <c r="L653" i="8" s="1"/>
  <c r="I653" i="8"/>
  <c r="J652" i="8"/>
  <c r="I652" i="8"/>
  <c r="J651" i="8"/>
  <c r="I651" i="8"/>
  <c r="J650" i="8"/>
  <c r="L650" i="8" s="1"/>
  <c r="I650" i="8"/>
  <c r="J649" i="8"/>
  <c r="L649" i="8" s="1"/>
  <c r="I649" i="8"/>
  <c r="J648" i="8"/>
  <c r="I648" i="8"/>
  <c r="J647" i="8"/>
  <c r="I647" i="8"/>
  <c r="J646" i="8"/>
  <c r="L646" i="8" s="1"/>
  <c r="I646" i="8"/>
  <c r="J645" i="8"/>
  <c r="L645" i="8" s="1"/>
  <c r="I645" i="8"/>
  <c r="J644" i="8"/>
  <c r="I644" i="8"/>
  <c r="J643" i="8"/>
  <c r="I643" i="8"/>
  <c r="J642" i="8"/>
  <c r="I642" i="8"/>
  <c r="J641" i="8"/>
  <c r="K641" i="8" s="1"/>
  <c r="I641" i="8"/>
  <c r="J640" i="8"/>
  <c r="L640" i="8" s="1"/>
  <c r="I640" i="8"/>
  <c r="J639" i="8"/>
  <c r="I639" i="8"/>
  <c r="J638" i="8"/>
  <c r="I638" i="8"/>
  <c r="J637" i="8"/>
  <c r="L637" i="8" s="1"/>
  <c r="I637" i="8"/>
  <c r="J636" i="8"/>
  <c r="L636" i="8" s="1"/>
  <c r="I636" i="8"/>
  <c r="J635" i="8"/>
  <c r="I635" i="8"/>
  <c r="J634" i="8"/>
  <c r="I634" i="8"/>
  <c r="J633" i="8"/>
  <c r="K633" i="8" s="1"/>
  <c r="I633" i="8"/>
  <c r="J632" i="8"/>
  <c r="I632" i="8"/>
  <c r="J631" i="8"/>
  <c r="I631" i="8"/>
  <c r="J630" i="8"/>
  <c r="L630" i="8" s="1"/>
  <c r="I630" i="8"/>
  <c r="J629" i="8"/>
  <c r="I629" i="8"/>
  <c r="J628" i="8"/>
  <c r="L628" i="8" s="1"/>
  <c r="I628" i="8"/>
  <c r="J627" i="8"/>
  <c r="L627" i="8" s="1"/>
  <c r="I627" i="8"/>
  <c r="J626" i="8"/>
  <c r="I626" i="8"/>
  <c r="J625" i="8"/>
  <c r="L625" i="8" s="1"/>
  <c r="I625" i="8"/>
  <c r="J624" i="8"/>
  <c r="I624" i="8"/>
  <c r="J623" i="8"/>
  <c r="L623" i="8" s="1"/>
  <c r="I623" i="8"/>
  <c r="J622" i="8"/>
  <c r="L622" i="8" s="1"/>
  <c r="I622" i="8"/>
  <c r="J621" i="8"/>
  <c r="I621" i="8"/>
  <c r="J620" i="8"/>
  <c r="L620" i="8" s="1"/>
  <c r="I620" i="8"/>
  <c r="J619" i="8"/>
  <c r="L619" i="8" s="1"/>
  <c r="I619" i="8"/>
  <c r="J618" i="8"/>
  <c r="I618" i="8"/>
  <c r="J617" i="8"/>
  <c r="L617" i="8" s="1"/>
  <c r="I617" i="8"/>
  <c r="J616" i="8"/>
  <c r="I616" i="8"/>
  <c r="J615" i="8"/>
  <c r="I615" i="8"/>
  <c r="J614" i="8"/>
  <c r="L614" i="8" s="1"/>
  <c r="I614" i="8"/>
  <c r="J613" i="8"/>
  <c r="I613" i="8"/>
  <c r="J612" i="8"/>
  <c r="I612" i="8"/>
  <c r="J611" i="8"/>
  <c r="L611" i="8" s="1"/>
  <c r="I611" i="8"/>
  <c r="J610" i="8"/>
  <c r="I610" i="8"/>
  <c r="J609" i="8"/>
  <c r="I609" i="8"/>
  <c r="J608" i="8"/>
  <c r="I608" i="8"/>
  <c r="J607" i="8"/>
  <c r="L607" i="8" s="1"/>
  <c r="I607" i="8"/>
  <c r="J606" i="8"/>
  <c r="L606" i="8" s="1"/>
  <c r="I606" i="8"/>
  <c r="J605" i="8"/>
  <c r="I605" i="8"/>
  <c r="J604" i="8"/>
  <c r="I604" i="8"/>
  <c r="J603" i="8"/>
  <c r="L603" i="8" s="1"/>
  <c r="I603" i="8"/>
  <c r="J602" i="8"/>
  <c r="I602" i="8"/>
  <c r="J601" i="8"/>
  <c r="I601" i="8"/>
  <c r="J600" i="8"/>
  <c r="I600" i="8"/>
  <c r="J599" i="8"/>
  <c r="I599" i="8"/>
  <c r="J598" i="8"/>
  <c r="L598" i="8" s="1"/>
  <c r="I598" i="8"/>
  <c r="J597" i="8"/>
  <c r="I597" i="8"/>
  <c r="J596" i="8"/>
  <c r="L596" i="8" s="1"/>
  <c r="I596" i="8"/>
  <c r="J595" i="8"/>
  <c r="L595" i="8" s="1"/>
  <c r="I595" i="8"/>
  <c r="J594" i="8"/>
  <c r="I594" i="8"/>
  <c r="J593" i="8"/>
  <c r="L593" i="8" s="1"/>
  <c r="I593" i="8"/>
  <c r="J592" i="8"/>
  <c r="I592" i="8"/>
  <c r="J591" i="8"/>
  <c r="L591" i="8" s="1"/>
  <c r="I591" i="8"/>
  <c r="J590" i="8"/>
  <c r="L590" i="8" s="1"/>
  <c r="I590" i="8"/>
  <c r="J589" i="8"/>
  <c r="L589" i="8" s="1"/>
  <c r="I589" i="8"/>
  <c r="J588" i="8"/>
  <c r="L588" i="8" s="1"/>
  <c r="I588" i="8"/>
  <c r="J587" i="8"/>
  <c r="I587" i="8"/>
  <c r="J586" i="8"/>
  <c r="I586" i="8"/>
  <c r="J585" i="8"/>
  <c r="K585" i="8" s="1"/>
  <c r="I585" i="8"/>
  <c r="J584" i="8"/>
  <c r="I584" i="8"/>
  <c r="J583" i="8"/>
  <c r="I583" i="8"/>
  <c r="J582" i="8"/>
  <c r="I582" i="8"/>
  <c r="J581" i="8"/>
  <c r="I581" i="8"/>
  <c r="J580" i="8"/>
  <c r="I580" i="8"/>
  <c r="J579" i="8"/>
  <c r="L579" i="8" s="1"/>
  <c r="I579" i="8"/>
  <c r="J578" i="8"/>
  <c r="K578" i="8" s="1"/>
  <c r="I578" i="8"/>
  <c r="J577" i="8"/>
  <c r="K577" i="8" s="1"/>
  <c r="I577" i="8"/>
  <c r="J576" i="8"/>
  <c r="L576" i="8" s="1"/>
  <c r="I576" i="8"/>
  <c r="J575" i="8"/>
  <c r="I575" i="8"/>
  <c r="J574" i="8"/>
  <c r="I574" i="8"/>
  <c r="J573" i="8"/>
  <c r="I573" i="8"/>
  <c r="J572" i="8"/>
  <c r="K572" i="8" s="1"/>
  <c r="I572" i="8"/>
  <c r="J571" i="8"/>
  <c r="I571" i="8"/>
  <c r="J570" i="8"/>
  <c r="K570" i="8" s="1"/>
  <c r="I570" i="8"/>
  <c r="J569" i="8"/>
  <c r="L569" i="8" s="1"/>
  <c r="I569" i="8"/>
  <c r="J568" i="8"/>
  <c r="K568" i="8" s="1"/>
  <c r="I568" i="8"/>
  <c r="J567" i="8"/>
  <c r="I567" i="8"/>
  <c r="J566" i="8"/>
  <c r="K566" i="8" s="1"/>
  <c r="I566" i="8"/>
  <c r="J565" i="8"/>
  <c r="L565" i="8" s="1"/>
  <c r="I565" i="8"/>
  <c r="J564" i="8"/>
  <c r="I564" i="8"/>
  <c r="J563" i="8"/>
  <c r="L563" i="8" s="1"/>
  <c r="I563" i="8"/>
  <c r="J562" i="8"/>
  <c r="K562" i="8" s="1"/>
  <c r="I562" i="8"/>
  <c r="J561" i="8"/>
  <c r="I561" i="8"/>
  <c r="J560" i="8"/>
  <c r="I560" i="8"/>
  <c r="J559" i="8"/>
  <c r="I559" i="8"/>
  <c r="J558" i="8"/>
  <c r="I558" i="8"/>
  <c r="J557" i="8"/>
  <c r="L557" i="8" s="1"/>
  <c r="I557" i="8"/>
  <c r="J556" i="8"/>
  <c r="L556" i="8" s="1"/>
  <c r="I556" i="8"/>
  <c r="J555" i="8"/>
  <c r="L555" i="8" s="1"/>
  <c r="I555" i="8"/>
  <c r="J554" i="8"/>
  <c r="I554" i="8"/>
  <c r="J553" i="8"/>
  <c r="I553" i="8"/>
  <c r="J552" i="8"/>
  <c r="I552" i="8"/>
  <c r="J551" i="8"/>
  <c r="K551" i="8" s="1"/>
  <c r="I551" i="8"/>
  <c r="J550" i="8"/>
  <c r="L550" i="8" s="1"/>
  <c r="I550" i="8"/>
  <c r="J549" i="8"/>
  <c r="I549" i="8"/>
  <c r="J548" i="8"/>
  <c r="K548" i="8" s="1"/>
  <c r="I548" i="8"/>
  <c r="J547" i="8"/>
  <c r="I547" i="8"/>
  <c r="J546" i="8"/>
  <c r="I546" i="8"/>
  <c r="J545" i="8"/>
  <c r="L545" i="8" s="1"/>
  <c r="I545" i="8"/>
  <c r="J544" i="8"/>
  <c r="K544" i="8" s="1"/>
  <c r="I544" i="8"/>
  <c r="J543" i="8"/>
  <c r="I543" i="8"/>
  <c r="J542" i="8"/>
  <c r="L542" i="8" s="1"/>
  <c r="I542" i="8"/>
  <c r="J541" i="8"/>
  <c r="I541" i="8"/>
  <c r="J540" i="8"/>
  <c r="I540" i="8"/>
  <c r="J539" i="8"/>
  <c r="I539" i="8"/>
  <c r="J538" i="8"/>
  <c r="I538" i="8"/>
  <c r="J537" i="8"/>
  <c r="L537" i="8" s="1"/>
  <c r="I537" i="8"/>
  <c r="J536" i="8"/>
  <c r="L536" i="8" s="1"/>
  <c r="I536" i="8"/>
  <c r="J535" i="8"/>
  <c r="I535" i="8"/>
  <c r="J534" i="8"/>
  <c r="L534" i="8" s="1"/>
  <c r="I534" i="8"/>
  <c r="J533" i="8"/>
  <c r="I533" i="8"/>
  <c r="J532" i="8"/>
  <c r="I532" i="8"/>
  <c r="J531" i="8"/>
  <c r="I531" i="8"/>
  <c r="J530" i="8"/>
  <c r="I530" i="8"/>
  <c r="J529" i="8"/>
  <c r="K529" i="8" s="1"/>
  <c r="I529" i="8"/>
  <c r="J528" i="8"/>
  <c r="I528" i="8"/>
  <c r="J527" i="8"/>
  <c r="I527" i="8"/>
  <c r="J526" i="8"/>
  <c r="L526" i="8" s="1"/>
  <c r="I526" i="8"/>
  <c r="J525" i="8"/>
  <c r="K525" i="8" s="1"/>
  <c r="I525" i="8"/>
  <c r="J524" i="8"/>
  <c r="K524" i="8" s="1"/>
  <c r="I524" i="8"/>
  <c r="J523" i="8"/>
  <c r="I523" i="8"/>
  <c r="J522" i="8"/>
  <c r="I522" i="8"/>
  <c r="J521" i="8"/>
  <c r="L521" i="8" s="1"/>
  <c r="I521" i="8"/>
  <c r="J520" i="8"/>
  <c r="K520" i="8" s="1"/>
  <c r="I520" i="8"/>
  <c r="J519" i="8"/>
  <c r="K519" i="8" s="1"/>
  <c r="I519" i="8"/>
  <c r="J518" i="8"/>
  <c r="L518" i="8" s="1"/>
  <c r="I518" i="8"/>
  <c r="J517" i="8"/>
  <c r="I517" i="8"/>
  <c r="J516" i="8"/>
  <c r="L516" i="8" s="1"/>
  <c r="I516" i="8"/>
  <c r="J515" i="8"/>
  <c r="I515" i="8"/>
  <c r="J514" i="8"/>
  <c r="L514" i="8" s="1"/>
  <c r="I514" i="8"/>
  <c r="J513" i="8"/>
  <c r="L513" i="8" s="1"/>
  <c r="I513" i="8"/>
  <c r="J512" i="8"/>
  <c r="K512" i="8" s="1"/>
  <c r="I512" i="8"/>
  <c r="J511" i="8"/>
  <c r="I511" i="8"/>
  <c r="J510" i="8"/>
  <c r="L510" i="8" s="1"/>
  <c r="I510" i="8"/>
  <c r="J509" i="8"/>
  <c r="K509" i="8" s="1"/>
  <c r="I509" i="8"/>
  <c r="J508" i="8"/>
  <c r="L508" i="8" s="1"/>
  <c r="I508" i="8"/>
  <c r="J507" i="8"/>
  <c r="I507" i="8"/>
  <c r="J506" i="8"/>
  <c r="I506" i="8"/>
  <c r="J505" i="8"/>
  <c r="L505" i="8" s="1"/>
  <c r="I505" i="8"/>
  <c r="J504" i="8"/>
  <c r="K504" i="8" s="1"/>
  <c r="I504" i="8"/>
  <c r="J503" i="8"/>
  <c r="K503" i="8" s="1"/>
  <c r="I503" i="8"/>
  <c r="J502" i="8"/>
  <c r="L502" i="8" s="1"/>
  <c r="I502" i="8"/>
  <c r="J501" i="8"/>
  <c r="I501" i="8"/>
  <c r="J500" i="8"/>
  <c r="L500" i="8" s="1"/>
  <c r="I500" i="8"/>
  <c r="J499" i="8"/>
  <c r="I499" i="8"/>
  <c r="J498" i="8"/>
  <c r="I498" i="8"/>
  <c r="J497" i="8"/>
  <c r="K497" i="8" s="1"/>
  <c r="I497" i="8"/>
  <c r="J496" i="8"/>
  <c r="K496" i="8" s="1"/>
  <c r="I496" i="8"/>
  <c r="J495" i="8"/>
  <c r="I495" i="8"/>
  <c r="J494" i="8"/>
  <c r="L494" i="8" s="1"/>
  <c r="I494" i="8"/>
  <c r="J493" i="8"/>
  <c r="L493" i="8" s="1"/>
  <c r="I493" i="8"/>
  <c r="J492" i="8"/>
  <c r="I492" i="8"/>
  <c r="J491" i="8"/>
  <c r="I491" i="8"/>
  <c r="J490" i="8"/>
  <c r="L490" i="8" s="1"/>
  <c r="I490" i="8"/>
  <c r="J489" i="8"/>
  <c r="I489" i="8"/>
  <c r="J488" i="8"/>
  <c r="L488" i="8" s="1"/>
  <c r="I488" i="8"/>
  <c r="J487" i="8"/>
  <c r="L487" i="8" s="1"/>
  <c r="I487" i="8"/>
  <c r="J486" i="8"/>
  <c r="I486" i="8"/>
  <c r="J485" i="8"/>
  <c r="I485" i="8"/>
  <c r="J484" i="8"/>
  <c r="I484" i="8"/>
  <c r="J483" i="8"/>
  <c r="I483" i="8"/>
  <c r="J482" i="8"/>
  <c r="I482" i="8"/>
  <c r="J481" i="8"/>
  <c r="I481" i="8"/>
  <c r="J480" i="8"/>
  <c r="I480" i="8"/>
  <c r="J479" i="8"/>
  <c r="L479" i="8" s="1"/>
  <c r="I479" i="8"/>
  <c r="J478" i="8"/>
  <c r="I478" i="8"/>
  <c r="J477" i="8"/>
  <c r="L477" i="8" s="1"/>
  <c r="I477" i="8"/>
  <c r="J476" i="8"/>
  <c r="I476" i="8"/>
  <c r="J475" i="8"/>
  <c r="K475" i="8" s="1"/>
  <c r="I475" i="8"/>
  <c r="J474" i="8"/>
  <c r="L474" i="8" s="1"/>
  <c r="I474" i="8"/>
  <c r="J473" i="8"/>
  <c r="I473" i="8"/>
  <c r="J472" i="8"/>
  <c r="K472" i="8" s="1"/>
  <c r="I472" i="8"/>
  <c r="J471" i="8"/>
  <c r="L471" i="8" s="1"/>
  <c r="I471" i="8"/>
  <c r="J470" i="8"/>
  <c r="I470" i="8"/>
  <c r="J469" i="8"/>
  <c r="L469" i="8" s="1"/>
  <c r="I469" i="8"/>
  <c r="J468" i="8"/>
  <c r="L468" i="8" s="1"/>
  <c r="I468" i="8"/>
  <c r="J467" i="8"/>
  <c r="I467" i="8"/>
  <c r="J466" i="8"/>
  <c r="L466" i="8" s="1"/>
  <c r="I466" i="8"/>
  <c r="J465" i="8"/>
  <c r="I465" i="8"/>
  <c r="J464" i="8"/>
  <c r="I464" i="8"/>
  <c r="J463" i="8"/>
  <c r="L463" i="8" s="1"/>
  <c r="I463" i="8"/>
  <c r="J462" i="8"/>
  <c r="I462" i="8"/>
  <c r="J461" i="8"/>
  <c r="L461" i="8" s="1"/>
  <c r="I461" i="8"/>
  <c r="J460" i="8"/>
  <c r="L460" i="8" s="1"/>
  <c r="I460" i="8"/>
  <c r="J459" i="8"/>
  <c r="I459" i="8"/>
  <c r="J458" i="8"/>
  <c r="K458" i="8" s="1"/>
  <c r="I458" i="8"/>
  <c r="J457" i="8"/>
  <c r="I457" i="8"/>
  <c r="J456" i="8"/>
  <c r="L456" i="8" s="1"/>
  <c r="I456" i="8"/>
  <c r="J455" i="8"/>
  <c r="L455" i="8" s="1"/>
  <c r="I455" i="8"/>
  <c r="J454" i="8"/>
  <c r="I454" i="8"/>
  <c r="J453" i="8"/>
  <c r="I453" i="8"/>
  <c r="J452" i="8"/>
  <c r="L452" i="8" s="1"/>
  <c r="I452" i="8"/>
  <c r="J451" i="8"/>
  <c r="K451" i="8" s="1"/>
  <c r="I451" i="8"/>
  <c r="J450" i="8"/>
  <c r="L450" i="8" s="1"/>
  <c r="I450" i="8"/>
  <c r="J449" i="8"/>
  <c r="I449" i="8"/>
  <c r="J448" i="8"/>
  <c r="I448" i="8"/>
  <c r="J447" i="8"/>
  <c r="L447" i="8" s="1"/>
  <c r="I447" i="8"/>
  <c r="J446" i="8"/>
  <c r="I446" i="8"/>
  <c r="J445" i="8"/>
  <c r="K445" i="8" s="1"/>
  <c r="I445" i="8"/>
  <c r="J444" i="8"/>
  <c r="L444" i="8" s="1"/>
  <c r="I444" i="8"/>
  <c r="J443" i="8"/>
  <c r="K443" i="8" s="1"/>
  <c r="I443" i="8"/>
  <c r="J442" i="8"/>
  <c r="K442" i="8" s="1"/>
  <c r="I442" i="8"/>
  <c r="J441" i="8"/>
  <c r="I441" i="8"/>
  <c r="J440" i="8"/>
  <c r="I440" i="8"/>
  <c r="J439" i="8"/>
  <c r="L439" i="8" s="1"/>
  <c r="I439" i="8"/>
  <c r="J438" i="8"/>
  <c r="I438" i="8"/>
  <c r="J437" i="8"/>
  <c r="I437" i="8"/>
  <c r="J436" i="8"/>
  <c r="L436" i="8" s="1"/>
  <c r="I436" i="8"/>
  <c r="J435" i="8"/>
  <c r="I435" i="8"/>
  <c r="J434" i="8"/>
  <c r="I434" i="8"/>
  <c r="J433" i="8"/>
  <c r="I433" i="8"/>
  <c r="J432" i="8"/>
  <c r="I432" i="8"/>
  <c r="J431" i="8"/>
  <c r="I431" i="8"/>
  <c r="J430" i="8"/>
  <c r="I430" i="8"/>
  <c r="J429" i="8"/>
  <c r="I429" i="8"/>
  <c r="J428" i="8"/>
  <c r="L428" i="8" s="1"/>
  <c r="I428" i="8"/>
  <c r="J427" i="8"/>
  <c r="K427" i="8" s="1"/>
  <c r="I427" i="8"/>
  <c r="J426" i="8"/>
  <c r="I426" i="8"/>
  <c r="J425" i="8"/>
  <c r="I425" i="8"/>
  <c r="J424" i="8"/>
  <c r="L424" i="8" s="1"/>
  <c r="I424" i="8"/>
  <c r="J423" i="8"/>
  <c r="L423" i="8" s="1"/>
  <c r="I423" i="8"/>
  <c r="J422" i="8"/>
  <c r="I422" i="8"/>
  <c r="J421" i="8"/>
  <c r="I421" i="8"/>
  <c r="J420" i="8"/>
  <c r="L420" i="8" s="1"/>
  <c r="I420" i="8"/>
  <c r="J419" i="8"/>
  <c r="I419" i="8"/>
  <c r="J418" i="8"/>
  <c r="I418" i="8"/>
  <c r="J417" i="8"/>
  <c r="I417" i="8"/>
  <c r="J416" i="8"/>
  <c r="L416" i="8" s="1"/>
  <c r="I416" i="8"/>
  <c r="J415" i="8"/>
  <c r="L415" i="8" s="1"/>
  <c r="I415" i="8"/>
  <c r="J414" i="8"/>
  <c r="I414" i="8"/>
  <c r="J413" i="8"/>
  <c r="L413" i="8" s="1"/>
  <c r="I413" i="8"/>
  <c r="J412" i="8"/>
  <c r="I412" i="8"/>
  <c r="J411" i="8"/>
  <c r="I411" i="8"/>
  <c r="J410" i="8"/>
  <c r="L410" i="8" s="1"/>
  <c r="I410" i="8"/>
  <c r="J409" i="8"/>
  <c r="I409" i="8"/>
  <c r="J408" i="8"/>
  <c r="I408" i="8"/>
  <c r="J407" i="8"/>
  <c r="I407" i="8"/>
  <c r="J406" i="8"/>
  <c r="I406" i="8"/>
  <c r="J405" i="8"/>
  <c r="I405" i="8"/>
  <c r="J404" i="8"/>
  <c r="K404" i="8" s="1"/>
  <c r="I404" i="8"/>
  <c r="J403" i="8"/>
  <c r="K403" i="8" s="1"/>
  <c r="I403" i="8"/>
  <c r="J402" i="8"/>
  <c r="L402" i="8" s="1"/>
  <c r="I402" i="8"/>
  <c r="J401" i="8"/>
  <c r="I401" i="8"/>
  <c r="J400" i="8"/>
  <c r="L400" i="8" s="1"/>
  <c r="I400" i="8"/>
  <c r="J399" i="8"/>
  <c r="I399" i="8"/>
  <c r="J398" i="8"/>
  <c r="I398" i="8"/>
  <c r="J397" i="8"/>
  <c r="I397" i="8"/>
  <c r="J396" i="8"/>
  <c r="L396" i="8" s="1"/>
  <c r="I396" i="8"/>
  <c r="J395" i="8"/>
  <c r="L395" i="8" s="1"/>
  <c r="I395" i="8"/>
  <c r="J394" i="8"/>
  <c r="I394" i="8"/>
  <c r="J393" i="8"/>
  <c r="L393" i="8" s="1"/>
  <c r="I393" i="8"/>
  <c r="J392" i="8"/>
  <c r="I392" i="8"/>
  <c r="J391" i="8"/>
  <c r="I391" i="8"/>
  <c r="J390" i="8"/>
  <c r="L390" i="8" s="1"/>
  <c r="I390" i="8"/>
  <c r="J389" i="8"/>
  <c r="I389" i="8"/>
  <c r="J388" i="8"/>
  <c r="L388" i="8" s="1"/>
  <c r="I388" i="8"/>
  <c r="J387" i="8"/>
  <c r="L387" i="8" s="1"/>
  <c r="I387" i="8"/>
  <c r="J386" i="8"/>
  <c r="I386" i="8"/>
  <c r="J385" i="8"/>
  <c r="L385" i="8" s="1"/>
  <c r="I385" i="8"/>
  <c r="J384" i="8"/>
  <c r="I384" i="8"/>
  <c r="J383" i="8"/>
  <c r="I383" i="8"/>
  <c r="J382" i="8"/>
  <c r="L382" i="8" s="1"/>
  <c r="I382" i="8"/>
  <c r="J381" i="8"/>
  <c r="I381" i="8"/>
  <c r="J380" i="8"/>
  <c r="L380" i="8" s="1"/>
  <c r="I380" i="8"/>
  <c r="J379" i="8"/>
  <c r="L379" i="8" s="1"/>
  <c r="I379" i="8"/>
  <c r="J378" i="8"/>
  <c r="I378" i="8"/>
  <c r="J377" i="8"/>
  <c r="I377" i="8"/>
  <c r="J376" i="8"/>
  <c r="I376" i="8"/>
  <c r="J375" i="8"/>
  <c r="I375" i="8"/>
  <c r="J374" i="8"/>
  <c r="L374" i="8" s="1"/>
  <c r="I374" i="8"/>
  <c r="J373" i="8"/>
  <c r="I373" i="8"/>
  <c r="J372" i="8"/>
  <c r="L372" i="8" s="1"/>
  <c r="I372" i="8"/>
  <c r="J371" i="8"/>
  <c r="L371" i="8" s="1"/>
  <c r="I371" i="8"/>
  <c r="J370" i="8"/>
  <c r="I370" i="8"/>
  <c r="J369" i="8"/>
  <c r="K369" i="8" s="1"/>
  <c r="I369" i="8"/>
  <c r="J368" i="8"/>
  <c r="I368" i="8"/>
  <c r="J367" i="8"/>
  <c r="I367" i="8"/>
  <c r="J366" i="8"/>
  <c r="L366" i="8" s="1"/>
  <c r="I366" i="8"/>
  <c r="J365" i="8"/>
  <c r="I365" i="8"/>
  <c r="J364" i="8"/>
  <c r="K364" i="8" s="1"/>
  <c r="I364" i="8"/>
  <c r="J363" i="8"/>
  <c r="L363" i="8" s="1"/>
  <c r="I363" i="8"/>
  <c r="J362" i="8"/>
  <c r="I362" i="8"/>
  <c r="J361" i="8"/>
  <c r="L361" i="8" s="1"/>
  <c r="I361" i="8"/>
  <c r="J360" i="8"/>
  <c r="I360" i="8"/>
  <c r="J359" i="8"/>
  <c r="K359" i="8" s="1"/>
  <c r="I359" i="8"/>
  <c r="J358" i="8"/>
  <c r="L358" i="8" s="1"/>
  <c r="I358" i="8"/>
  <c r="J357" i="8"/>
  <c r="I357" i="8"/>
  <c r="J356" i="8"/>
  <c r="L356" i="8" s="1"/>
  <c r="I356" i="8"/>
  <c r="J355" i="8"/>
  <c r="L355" i="8" s="1"/>
  <c r="I355" i="8"/>
  <c r="J354" i="8"/>
  <c r="I354" i="8"/>
  <c r="J353" i="8"/>
  <c r="L353" i="8" s="1"/>
  <c r="I353" i="8"/>
  <c r="J352" i="8"/>
  <c r="I352" i="8"/>
  <c r="J351" i="8"/>
  <c r="I351" i="8"/>
  <c r="J350" i="8"/>
  <c r="L350" i="8" s="1"/>
  <c r="I350" i="8"/>
  <c r="J349" i="8"/>
  <c r="I349" i="8"/>
  <c r="J348" i="8"/>
  <c r="L348" i="8" s="1"/>
  <c r="I348" i="8"/>
  <c r="J347" i="8"/>
  <c r="L347" i="8" s="1"/>
  <c r="I347" i="8"/>
  <c r="J346" i="8"/>
  <c r="I346" i="8"/>
  <c r="J345" i="8"/>
  <c r="K345" i="8" s="1"/>
  <c r="I345" i="8"/>
  <c r="J344" i="8"/>
  <c r="I344" i="8"/>
  <c r="J343" i="8"/>
  <c r="I343" i="8"/>
  <c r="J342" i="8"/>
  <c r="L342" i="8" s="1"/>
  <c r="I342" i="8"/>
  <c r="J341" i="8"/>
  <c r="I341" i="8"/>
  <c r="J340" i="8"/>
  <c r="I340" i="8"/>
  <c r="J339" i="8"/>
  <c r="L339" i="8" s="1"/>
  <c r="I339" i="8"/>
  <c r="J338" i="8"/>
  <c r="I338" i="8"/>
  <c r="J337" i="8"/>
  <c r="L337" i="8" s="1"/>
  <c r="I337" i="8"/>
  <c r="J336" i="8"/>
  <c r="I336" i="8"/>
  <c r="J335" i="8"/>
  <c r="K335" i="8" s="1"/>
  <c r="I335" i="8"/>
  <c r="J334" i="8"/>
  <c r="L334" i="8" s="1"/>
  <c r="I334" i="8"/>
  <c r="J333" i="8"/>
  <c r="I333" i="8"/>
  <c r="J332" i="8"/>
  <c r="I332" i="8"/>
  <c r="J331" i="8"/>
  <c r="L331" i="8" s="1"/>
  <c r="I331" i="8"/>
  <c r="J330" i="8"/>
  <c r="I330" i="8"/>
  <c r="J329" i="8"/>
  <c r="I329" i="8"/>
  <c r="J328" i="8"/>
  <c r="I328" i="8"/>
  <c r="J327" i="8"/>
  <c r="I327" i="8"/>
  <c r="J326" i="8"/>
  <c r="L326" i="8" s="1"/>
  <c r="I326" i="8"/>
  <c r="J325" i="8"/>
  <c r="I325" i="8"/>
  <c r="J324" i="8"/>
  <c r="I324" i="8"/>
  <c r="J323" i="8"/>
  <c r="I323" i="8"/>
  <c r="J322" i="8"/>
  <c r="I322" i="8"/>
  <c r="J321" i="8"/>
  <c r="I321" i="8"/>
  <c r="J320" i="8"/>
  <c r="I320" i="8"/>
  <c r="J319" i="8"/>
  <c r="L319" i="8" s="1"/>
  <c r="I319" i="8"/>
  <c r="J318" i="8"/>
  <c r="L318" i="8" s="1"/>
  <c r="I318" i="8"/>
  <c r="J317" i="8"/>
  <c r="I317" i="8"/>
  <c r="J316" i="8"/>
  <c r="L316" i="8" s="1"/>
  <c r="I316" i="8"/>
  <c r="J315" i="8"/>
  <c r="I315" i="8"/>
  <c r="J314" i="8"/>
  <c r="I314" i="8"/>
  <c r="J313" i="8"/>
  <c r="I313" i="8"/>
  <c r="J312" i="8"/>
  <c r="L312" i="8" s="1"/>
  <c r="I312" i="8"/>
  <c r="J311" i="8"/>
  <c r="L311" i="8" s="1"/>
  <c r="I311" i="8"/>
  <c r="J310" i="8"/>
  <c r="I310" i="8"/>
  <c r="J309" i="8"/>
  <c r="I309" i="8"/>
  <c r="J308" i="8"/>
  <c r="I308" i="8"/>
  <c r="J307" i="8"/>
  <c r="K307" i="8" s="1"/>
  <c r="I307" i="8"/>
  <c r="J306" i="8"/>
  <c r="I306" i="8"/>
  <c r="J305" i="8"/>
  <c r="K305" i="8" s="1"/>
  <c r="I305" i="8"/>
  <c r="J304" i="8"/>
  <c r="L304" i="8" s="1"/>
  <c r="I304" i="8"/>
  <c r="J303" i="8"/>
  <c r="I303" i="8"/>
  <c r="J302" i="8"/>
  <c r="L302" i="8" s="1"/>
  <c r="I302" i="8"/>
  <c r="J301" i="8"/>
  <c r="K301" i="8" s="1"/>
  <c r="I301" i="8"/>
  <c r="J300" i="8"/>
  <c r="I300" i="8"/>
  <c r="J299" i="8"/>
  <c r="L299" i="8" s="1"/>
  <c r="I299" i="8"/>
  <c r="J298" i="8"/>
  <c r="I298" i="8"/>
  <c r="J297" i="8"/>
  <c r="I297" i="8"/>
  <c r="J296" i="8"/>
  <c r="L296" i="8" s="1"/>
  <c r="I296" i="8"/>
  <c r="J295" i="8"/>
  <c r="I295" i="8"/>
  <c r="J294" i="8"/>
  <c r="L294" i="8" s="1"/>
  <c r="I294" i="8"/>
  <c r="J293" i="8"/>
  <c r="K293" i="8" s="1"/>
  <c r="I293" i="8"/>
  <c r="J292" i="8"/>
  <c r="I292" i="8"/>
  <c r="J291" i="8"/>
  <c r="I291" i="8"/>
  <c r="J290" i="8"/>
  <c r="I290" i="8"/>
  <c r="J289" i="8"/>
  <c r="I289" i="8"/>
  <c r="J288" i="8"/>
  <c r="L288" i="8" s="1"/>
  <c r="I288" i="8"/>
  <c r="J287" i="8"/>
  <c r="I287" i="8"/>
  <c r="J286" i="8"/>
  <c r="K286" i="8" s="1"/>
  <c r="I286" i="8"/>
  <c r="J285" i="8"/>
  <c r="K285" i="8" s="1"/>
  <c r="I285" i="8"/>
  <c r="J284" i="8"/>
  <c r="I284" i="8"/>
  <c r="J283" i="8"/>
  <c r="K283" i="8" s="1"/>
  <c r="I283" i="8"/>
  <c r="J282" i="8"/>
  <c r="I282" i="8"/>
  <c r="J281" i="8"/>
  <c r="K281" i="8" s="1"/>
  <c r="I281" i="8"/>
  <c r="J280" i="8"/>
  <c r="L280" i="8" s="1"/>
  <c r="I280" i="8"/>
  <c r="J279" i="8"/>
  <c r="I279" i="8"/>
  <c r="J278" i="8"/>
  <c r="I278" i="8"/>
  <c r="J277" i="8"/>
  <c r="K277" i="8" s="1"/>
  <c r="I277" i="8"/>
  <c r="J276" i="8"/>
  <c r="I276" i="8"/>
  <c r="J275" i="8"/>
  <c r="I275" i="8"/>
  <c r="J274" i="8"/>
  <c r="I274" i="8"/>
  <c r="J273" i="8"/>
  <c r="I273" i="8"/>
  <c r="J272" i="8"/>
  <c r="L272" i="8" s="1"/>
  <c r="I272" i="8"/>
  <c r="J271" i="8"/>
  <c r="I271" i="8"/>
  <c r="J270" i="8"/>
  <c r="L270" i="8" s="1"/>
  <c r="I270" i="8"/>
  <c r="J269" i="8"/>
  <c r="L269" i="8" s="1"/>
  <c r="I269" i="8"/>
  <c r="J268" i="8"/>
  <c r="I268" i="8"/>
  <c r="J267" i="8"/>
  <c r="K267" i="8" s="1"/>
  <c r="I267" i="8"/>
  <c r="J266" i="8"/>
  <c r="I266" i="8"/>
  <c r="J265" i="8"/>
  <c r="K265" i="8" s="1"/>
  <c r="I265" i="8"/>
  <c r="J264" i="8"/>
  <c r="L264" i="8" s="1"/>
  <c r="I264" i="8"/>
  <c r="J263" i="8"/>
  <c r="I263" i="8"/>
  <c r="J262" i="8"/>
  <c r="K262" i="8" s="1"/>
  <c r="I262" i="8"/>
  <c r="J261" i="8"/>
  <c r="L261" i="8" s="1"/>
  <c r="I261" i="8"/>
  <c r="J260" i="8"/>
  <c r="I260" i="8"/>
  <c r="J259" i="8"/>
  <c r="I259" i="8"/>
  <c r="J258" i="8"/>
  <c r="I258" i="8"/>
  <c r="J257" i="8"/>
  <c r="K257" i="8" s="1"/>
  <c r="I257" i="8"/>
  <c r="J256" i="8"/>
  <c r="K256" i="8" s="1"/>
  <c r="I256" i="8"/>
  <c r="J255" i="8"/>
  <c r="I255" i="8"/>
  <c r="J254" i="8"/>
  <c r="K254" i="8" s="1"/>
  <c r="I254" i="8"/>
  <c r="J253" i="8"/>
  <c r="I253" i="8"/>
  <c r="J252" i="8"/>
  <c r="I252" i="8"/>
  <c r="J251" i="8"/>
  <c r="K251" i="8" s="1"/>
  <c r="I251" i="8"/>
  <c r="J250" i="8"/>
  <c r="L250" i="8" s="1"/>
  <c r="I250" i="8"/>
  <c r="J249" i="8"/>
  <c r="K249" i="8" s="1"/>
  <c r="I249" i="8"/>
  <c r="J248" i="8"/>
  <c r="K248" i="8" s="1"/>
  <c r="I248" i="8"/>
  <c r="J247" i="8"/>
  <c r="I247" i="8"/>
  <c r="J246" i="8"/>
  <c r="L246" i="8" s="1"/>
  <c r="I246" i="8"/>
  <c r="J245" i="8"/>
  <c r="L245" i="8" s="1"/>
  <c r="I245" i="8"/>
  <c r="J244" i="8"/>
  <c r="I244" i="8"/>
  <c r="J243" i="8"/>
  <c r="K243" i="8" s="1"/>
  <c r="I243" i="8"/>
  <c r="J242" i="8"/>
  <c r="I242" i="8"/>
  <c r="J241" i="8"/>
  <c r="K241" i="8" s="1"/>
  <c r="I241" i="8"/>
  <c r="J240" i="8"/>
  <c r="L240" i="8" s="1"/>
  <c r="I240" i="8"/>
  <c r="J239" i="8"/>
  <c r="I239" i="8"/>
  <c r="J238" i="8"/>
  <c r="L238" i="8" s="1"/>
  <c r="I238" i="8"/>
  <c r="J237" i="8"/>
  <c r="I237" i="8"/>
  <c r="J236" i="8"/>
  <c r="I236" i="8"/>
  <c r="J235" i="8"/>
  <c r="I235" i="8"/>
  <c r="J234" i="8"/>
  <c r="L234" i="8" s="1"/>
  <c r="I234" i="8"/>
  <c r="J233" i="8"/>
  <c r="I233" i="8"/>
  <c r="J232" i="8"/>
  <c r="K232" i="8" s="1"/>
  <c r="I232" i="8"/>
  <c r="J231" i="8"/>
  <c r="I231" i="8"/>
  <c r="J230" i="8"/>
  <c r="L230" i="8" s="1"/>
  <c r="I230" i="8"/>
  <c r="J229" i="8"/>
  <c r="L229" i="8" s="1"/>
  <c r="I229" i="8"/>
  <c r="J228" i="8"/>
  <c r="I228" i="8"/>
  <c r="J227" i="8"/>
  <c r="L227" i="8" s="1"/>
  <c r="I227" i="8"/>
  <c r="J226" i="8"/>
  <c r="I226" i="8"/>
  <c r="J225" i="8"/>
  <c r="I225" i="8"/>
  <c r="J224" i="8"/>
  <c r="L224" i="8" s="1"/>
  <c r="I224" i="8"/>
  <c r="J223" i="8"/>
  <c r="I223" i="8"/>
  <c r="J222" i="8"/>
  <c r="L222" i="8" s="1"/>
  <c r="I222" i="8"/>
  <c r="J221" i="8"/>
  <c r="L221" i="8" s="1"/>
  <c r="I221" i="8"/>
  <c r="J220" i="8"/>
  <c r="I220" i="8"/>
  <c r="J219" i="8"/>
  <c r="K219" i="8" s="1"/>
  <c r="I219" i="8"/>
  <c r="J218" i="8"/>
  <c r="I218" i="8"/>
  <c r="J217" i="8"/>
  <c r="I217" i="8"/>
  <c r="J216" i="8"/>
  <c r="L216" i="8" s="1"/>
  <c r="I216" i="8"/>
  <c r="J215" i="8"/>
  <c r="I215" i="8"/>
  <c r="J214" i="8"/>
  <c r="L214" i="8" s="1"/>
  <c r="I214" i="8"/>
  <c r="J213" i="8"/>
  <c r="L213" i="8" s="1"/>
  <c r="I213" i="8"/>
  <c r="J212" i="8"/>
  <c r="I212" i="8"/>
  <c r="J211" i="8"/>
  <c r="L211" i="8" s="1"/>
  <c r="I211" i="8"/>
  <c r="J210" i="8"/>
  <c r="L210" i="8" s="1"/>
  <c r="I210" i="8"/>
  <c r="J209" i="8"/>
  <c r="K209" i="8" s="1"/>
  <c r="I209" i="8"/>
  <c r="J208" i="8"/>
  <c r="L208" i="8" s="1"/>
  <c r="I208" i="8"/>
  <c r="J207" i="8"/>
  <c r="I207" i="8"/>
  <c r="J206" i="8"/>
  <c r="I206" i="8"/>
  <c r="J205" i="8"/>
  <c r="L205" i="8" s="1"/>
  <c r="I205" i="8"/>
  <c r="J204" i="8"/>
  <c r="I204" i="8"/>
  <c r="J203" i="8"/>
  <c r="L203" i="8" s="1"/>
  <c r="I203" i="8"/>
  <c r="J202" i="8"/>
  <c r="I202" i="8"/>
  <c r="J201" i="8"/>
  <c r="I201" i="8"/>
  <c r="J200" i="8"/>
  <c r="L200" i="8" s="1"/>
  <c r="I200" i="8"/>
  <c r="J199" i="8"/>
  <c r="I199" i="8"/>
  <c r="J198" i="8"/>
  <c r="L198" i="8" s="1"/>
  <c r="I198" i="8"/>
  <c r="J197" i="8"/>
  <c r="L197" i="8" s="1"/>
  <c r="I197" i="8"/>
  <c r="J196" i="8"/>
  <c r="I196" i="8"/>
  <c r="J195" i="8"/>
  <c r="K195" i="8" s="1"/>
  <c r="I195" i="8"/>
  <c r="J194" i="8"/>
  <c r="I194" i="8"/>
  <c r="J193" i="8"/>
  <c r="I193" i="8"/>
  <c r="J192" i="8"/>
  <c r="L192" i="8" s="1"/>
  <c r="I192" i="8"/>
  <c r="J191" i="8"/>
  <c r="I191" i="8"/>
  <c r="J190" i="8"/>
  <c r="L190" i="8" s="1"/>
  <c r="I190" i="8"/>
  <c r="J189" i="8"/>
  <c r="L189" i="8" s="1"/>
  <c r="I189" i="8"/>
  <c r="J188" i="8"/>
  <c r="I188" i="8"/>
  <c r="J187" i="8"/>
  <c r="L187" i="8" s="1"/>
  <c r="I187" i="8"/>
  <c r="J186" i="8"/>
  <c r="K186" i="8" s="1"/>
  <c r="I186" i="8"/>
  <c r="J185" i="8"/>
  <c r="K185" i="8" s="1"/>
  <c r="I185" i="8"/>
  <c r="J184" i="8"/>
  <c r="L184" i="8" s="1"/>
  <c r="I184" i="8"/>
  <c r="J183" i="8"/>
  <c r="I183" i="8"/>
  <c r="J182" i="8"/>
  <c r="K182" i="8" s="1"/>
  <c r="I182" i="8"/>
  <c r="J181" i="8"/>
  <c r="L181" i="8" s="1"/>
  <c r="I181" i="8"/>
  <c r="J180" i="8"/>
  <c r="I180" i="8"/>
  <c r="J179" i="8"/>
  <c r="L179" i="8" s="1"/>
  <c r="I179" i="8"/>
  <c r="J178" i="8"/>
  <c r="L178" i="8" s="1"/>
  <c r="I178" i="8"/>
  <c r="J177" i="8"/>
  <c r="I177" i="8"/>
  <c r="J176" i="8"/>
  <c r="L176" i="8" s="1"/>
  <c r="I176" i="8"/>
  <c r="J175" i="8"/>
  <c r="I175" i="8"/>
  <c r="J174" i="8"/>
  <c r="L174" i="8" s="1"/>
  <c r="I174" i="8"/>
  <c r="J173" i="8"/>
  <c r="L173" i="8" s="1"/>
  <c r="I173" i="8"/>
  <c r="J172" i="8"/>
  <c r="I172" i="8"/>
  <c r="J171" i="8"/>
  <c r="K171" i="8" s="1"/>
  <c r="I171" i="8"/>
  <c r="J170" i="8"/>
  <c r="L170" i="8" s="1"/>
  <c r="I170" i="8"/>
  <c r="J169" i="8"/>
  <c r="I169" i="8"/>
  <c r="J168" i="8"/>
  <c r="L168" i="8" s="1"/>
  <c r="I168" i="8"/>
  <c r="J167" i="8"/>
  <c r="I167" i="8"/>
  <c r="J166" i="8"/>
  <c r="L166" i="8" s="1"/>
  <c r="I166" i="8"/>
  <c r="J165" i="8"/>
  <c r="L165" i="8" s="1"/>
  <c r="I165" i="8"/>
  <c r="J164" i="8"/>
  <c r="I164" i="8"/>
  <c r="J163" i="8"/>
  <c r="L163" i="8" s="1"/>
  <c r="I163" i="8"/>
  <c r="J162" i="8"/>
  <c r="L162" i="8" s="1"/>
  <c r="I162" i="8"/>
  <c r="J161" i="8"/>
  <c r="K161" i="8" s="1"/>
  <c r="I161" i="8"/>
  <c r="J160" i="8"/>
  <c r="L160" i="8" s="1"/>
  <c r="I160" i="8"/>
  <c r="J159" i="8"/>
  <c r="I159" i="8"/>
  <c r="J158" i="8"/>
  <c r="L158" i="8" s="1"/>
  <c r="I158" i="8"/>
  <c r="J157" i="8"/>
  <c r="L157" i="8" s="1"/>
  <c r="I157" i="8"/>
  <c r="J156" i="8"/>
  <c r="I156" i="8"/>
  <c r="J155" i="8"/>
  <c r="L155" i="8" s="1"/>
  <c r="I155" i="8"/>
  <c r="J154" i="8"/>
  <c r="I154" i="8"/>
  <c r="J153" i="8"/>
  <c r="I153" i="8"/>
  <c r="J152" i="8"/>
  <c r="L152" i="8" s="1"/>
  <c r="I152" i="8"/>
  <c r="J151" i="8"/>
  <c r="I151" i="8"/>
  <c r="J150" i="8"/>
  <c r="L150" i="8" s="1"/>
  <c r="I150" i="8"/>
  <c r="J149" i="8"/>
  <c r="K149" i="8" s="1"/>
  <c r="I149" i="8"/>
  <c r="J148" i="8"/>
  <c r="I148" i="8"/>
  <c r="J147" i="8"/>
  <c r="K147" i="8" s="1"/>
  <c r="I147" i="8"/>
  <c r="J146" i="8"/>
  <c r="I146" i="8"/>
  <c r="J145" i="8"/>
  <c r="I145" i="8"/>
  <c r="J144" i="8"/>
  <c r="L144" i="8" s="1"/>
  <c r="I144" i="8"/>
  <c r="J143" i="8"/>
  <c r="I143" i="8"/>
  <c r="J142" i="8"/>
  <c r="L142" i="8" s="1"/>
  <c r="I142" i="8"/>
  <c r="J141" i="8"/>
  <c r="K141" i="8" s="1"/>
  <c r="I141" i="8"/>
  <c r="J140" i="8"/>
  <c r="I140" i="8"/>
  <c r="J139" i="8"/>
  <c r="L139" i="8" s="1"/>
  <c r="I139" i="8"/>
  <c r="J138" i="8"/>
  <c r="L138" i="8" s="1"/>
  <c r="I138" i="8"/>
  <c r="J137" i="8"/>
  <c r="I137" i="8"/>
  <c r="J136" i="8"/>
  <c r="I136" i="8"/>
  <c r="J135" i="8"/>
  <c r="I135" i="8"/>
  <c r="J134" i="8"/>
  <c r="L134" i="8" s="1"/>
  <c r="I134" i="8"/>
  <c r="J133" i="8"/>
  <c r="I133" i="8"/>
  <c r="J132" i="8"/>
  <c r="I132" i="8"/>
  <c r="J131" i="8"/>
  <c r="I131" i="8"/>
  <c r="J130" i="8"/>
  <c r="K130" i="8" s="1"/>
  <c r="I130" i="8"/>
  <c r="J129" i="8"/>
  <c r="K129" i="8" s="1"/>
  <c r="I129" i="8"/>
  <c r="J128" i="8"/>
  <c r="L128" i="8" s="1"/>
  <c r="I128" i="8"/>
  <c r="J127" i="8"/>
  <c r="I127" i="8"/>
  <c r="J126" i="8"/>
  <c r="I126" i="8"/>
  <c r="J125" i="8"/>
  <c r="L125" i="8" s="1"/>
  <c r="I125" i="8"/>
  <c r="J124" i="8"/>
  <c r="I124" i="8"/>
  <c r="J123" i="8"/>
  <c r="L123" i="8" s="1"/>
  <c r="I123" i="8"/>
  <c r="J122" i="8"/>
  <c r="K122" i="8" s="1"/>
  <c r="I122" i="8"/>
  <c r="J121" i="8"/>
  <c r="K121" i="8" s="1"/>
  <c r="I121" i="8"/>
  <c r="J120" i="8"/>
  <c r="K120" i="8" s="1"/>
  <c r="I120" i="8"/>
  <c r="J119" i="8"/>
  <c r="I119" i="8"/>
  <c r="J118" i="8"/>
  <c r="L118" i="8" s="1"/>
  <c r="I118" i="8"/>
  <c r="J117" i="8"/>
  <c r="L117" i="8" s="1"/>
  <c r="I117" i="8"/>
  <c r="J116" i="8"/>
  <c r="I116" i="8"/>
  <c r="J115" i="8"/>
  <c r="L115" i="8" s="1"/>
  <c r="I115" i="8"/>
  <c r="J114" i="8"/>
  <c r="K114" i="8" s="1"/>
  <c r="I114" i="8"/>
  <c r="J113" i="8"/>
  <c r="I113" i="8"/>
  <c r="J112" i="8"/>
  <c r="K112" i="8" s="1"/>
  <c r="I112" i="8"/>
  <c r="J111" i="8"/>
  <c r="I111" i="8"/>
  <c r="J110" i="8"/>
  <c r="L110" i="8" s="1"/>
  <c r="I110" i="8"/>
  <c r="J109" i="8"/>
  <c r="L109" i="8" s="1"/>
  <c r="I109" i="8"/>
  <c r="J108" i="8"/>
  <c r="I108" i="8"/>
  <c r="J107" i="8"/>
  <c r="K107" i="8" s="1"/>
  <c r="I107" i="8"/>
  <c r="J106" i="8"/>
  <c r="I106" i="8"/>
  <c r="J105" i="8"/>
  <c r="I105" i="8"/>
  <c r="J104" i="8"/>
  <c r="L104" i="8" s="1"/>
  <c r="I104" i="8"/>
  <c r="J103" i="8"/>
  <c r="I103" i="8"/>
  <c r="J102" i="8"/>
  <c r="I102" i="8"/>
  <c r="J101" i="8"/>
  <c r="L101" i="8" s="1"/>
  <c r="I101" i="8"/>
  <c r="J100" i="8"/>
  <c r="I100" i="8"/>
  <c r="J99" i="8"/>
  <c r="I99" i="8"/>
  <c r="J98" i="8"/>
  <c r="L98" i="8" s="1"/>
  <c r="I98" i="8"/>
  <c r="J97" i="8"/>
  <c r="I97" i="8"/>
  <c r="J96" i="8"/>
  <c r="I96" i="8"/>
  <c r="J95" i="8"/>
  <c r="I95" i="8"/>
  <c r="J94" i="8"/>
  <c r="I94" i="8"/>
  <c r="J93" i="8"/>
  <c r="L93" i="8" s="1"/>
  <c r="I93" i="8"/>
  <c r="J92" i="8"/>
  <c r="I92" i="8"/>
  <c r="J91" i="8"/>
  <c r="I91" i="8"/>
  <c r="J90" i="8"/>
  <c r="I90" i="8"/>
  <c r="J89" i="8"/>
  <c r="K89" i="8" s="1"/>
  <c r="I89" i="8"/>
  <c r="J88" i="8"/>
  <c r="L88" i="8" s="1"/>
  <c r="I88" i="8"/>
  <c r="J87" i="8"/>
  <c r="L87" i="8" s="1"/>
  <c r="I87" i="8"/>
  <c r="J86" i="8"/>
  <c r="L86" i="8" s="1"/>
  <c r="I86" i="8"/>
  <c r="J85" i="8"/>
  <c r="L85" i="8" s="1"/>
  <c r="I85" i="8"/>
  <c r="J84" i="8"/>
  <c r="I84" i="8"/>
  <c r="J83" i="8"/>
  <c r="I83" i="8"/>
  <c r="J82" i="8"/>
  <c r="I82" i="8"/>
  <c r="J81" i="8"/>
  <c r="L81" i="8" s="1"/>
  <c r="I81" i="8"/>
  <c r="J80" i="8"/>
  <c r="L80" i="8" s="1"/>
  <c r="I80" i="8"/>
  <c r="J79" i="8"/>
  <c r="I79" i="8"/>
  <c r="J78" i="8"/>
  <c r="I78" i="8"/>
  <c r="J77" i="8"/>
  <c r="I77" i="8"/>
  <c r="J76" i="8"/>
  <c r="L76" i="8" s="1"/>
  <c r="I76" i="8"/>
  <c r="J75" i="8"/>
  <c r="I75" i="8"/>
  <c r="J74" i="8"/>
  <c r="K74" i="8" s="1"/>
  <c r="I74" i="8"/>
  <c r="J73" i="8"/>
  <c r="I73" i="8"/>
  <c r="J72" i="8"/>
  <c r="I72" i="8"/>
  <c r="J71" i="8"/>
  <c r="L71" i="8" s="1"/>
  <c r="I71" i="8"/>
  <c r="J70" i="8"/>
  <c r="I70" i="8"/>
  <c r="J69" i="8"/>
  <c r="I69" i="8"/>
  <c r="J68" i="8"/>
  <c r="L68" i="8" s="1"/>
  <c r="I68" i="8"/>
  <c r="J67" i="8"/>
  <c r="I67" i="8"/>
  <c r="J66" i="8"/>
  <c r="L66" i="8" s="1"/>
  <c r="I66" i="8"/>
  <c r="J65" i="8"/>
  <c r="I65" i="8"/>
  <c r="J64" i="8"/>
  <c r="I64" i="8"/>
  <c r="J63" i="8"/>
  <c r="L63" i="8" s="1"/>
  <c r="I63" i="8"/>
  <c r="J62" i="8"/>
  <c r="I62" i="8"/>
  <c r="J61" i="8"/>
  <c r="I61" i="8"/>
  <c r="J60" i="8"/>
  <c r="I60" i="8"/>
  <c r="J59" i="8"/>
  <c r="I59" i="8"/>
  <c r="J58" i="8"/>
  <c r="L58" i="8" s="1"/>
  <c r="I58" i="8"/>
  <c r="J57" i="8"/>
  <c r="I57" i="8"/>
  <c r="J56" i="8"/>
  <c r="I56" i="8"/>
  <c r="J55" i="8"/>
  <c r="L55" i="8" s="1"/>
  <c r="I55" i="8"/>
  <c r="J54" i="8"/>
  <c r="I54" i="8"/>
  <c r="J53" i="8"/>
  <c r="I53" i="8"/>
  <c r="J52" i="8"/>
  <c r="I52" i="8"/>
  <c r="J51" i="8"/>
  <c r="I51" i="8"/>
  <c r="J50" i="8"/>
  <c r="L50" i="8" s="1"/>
  <c r="I50" i="8"/>
  <c r="J49" i="8"/>
  <c r="I49" i="8"/>
  <c r="J48" i="8"/>
  <c r="I48" i="8"/>
  <c r="J47" i="8"/>
  <c r="K47" i="8" s="1"/>
  <c r="I47" i="8"/>
  <c r="J46" i="8"/>
  <c r="I46" i="8"/>
  <c r="J45" i="8"/>
  <c r="I45" i="8"/>
  <c r="J44" i="8"/>
  <c r="K44" i="8" s="1"/>
  <c r="I44" i="8"/>
  <c r="J43" i="8"/>
  <c r="I43" i="8"/>
  <c r="J42" i="8"/>
  <c r="L42" i="8" s="1"/>
  <c r="I42" i="8"/>
  <c r="J41" i="8"/>
  <c r="I41" i="8"/>
  <c r="J40" i="8"/>
  <c r="I40" i="8"/>
  <c r="J39" i="8"/>
  <c r="I39" i="8"/>
  <c r="J38" i="8"/>
  <c r="I38" i="8"/>
  <c r="J37" i="8"/>
  <c r="I37" i="8"/>
  <c r="J36" i="8"/>
  <c r="K36" i="8" s="1"/>
  <c r="I36" i="8"/>
  <c r="J35" i="8"/>
  <c r="I35" i="8"/>
  <c r="J34" i="8"/>
  <c r="L34" i="8" s="1"/>
  <c r="I34" i="8"/>
  <c r="J33" i="8"/>
  <c r="I33" i="8"/>
  <c r="J32" i="8"/>
  <c r="I32" i="8"/>
  <c r="J31" i="8"/>
  <c r="I31" i="8"/>
  <c r="J30" i="8"/>
  <c r="I30" i="8"/>
  <c r="J29" i="8"/>
  <c r="I29" i="8"/>
  <c r="J28" i="8"/>
  <c r="L28" i="8" s="1"/>
  <c r="I28" i="8"/>
  <c r="J27" i="8"/>
  <c r="I27" i="8"/>
  <c r="J26" i="8"/>
  <c r="K26" i="8" s="1"/>
  <c r="I26" i="8"/>
  <c r="J25" i="8"/>
  <c r="I25" i="8"/>
  <c r="J24" i="8"/>
  <c r="I24" i="8"/>
  <c r="J23" i="8"/>
  <c r="L23" i="8" s="1"/>
  <c r="I23" i="8"/>
  <c r="J22" i="8"/>
  <c r="I22" i="8"/>
  <c r="J21" i="8"/>
  <c r="I21" i="8"/>
  <c r="J20" i="8"/>
  <c r="L20" i="8" s="1"/>
  <c r="I20" i="8"/>
  <c r="J19" i="8"/>
  <c r="I19" i="8"/>
  <c r="J18" i="8"/>
  <c r="L18" i="8" s="1"/>
  <c r="I18" i="8"/>
  <c r="J17" i="8"/>
  <c r="I17" i="8"/>
  <c r="J16" i="8"/>
  <c r="I16" i="8"/>
  <c r="J15" i="8"/>
  <c r="L15" i="8" s="1"/>
  <c r="I15" i="8"/>
  <c r="J14" i="8"/>
  <c r="I14" i="8"/>
  <c r="J13" i="8"/>
  <c r="I13" i="8"/>
  <c r="J12" i="8"/>
  <c r="L12" i="8" s="1"/>
  <c r="I12" i="8"/>
  <c r="J11" i="8"/>
  <c r="I11" i="8"/>
  <c r="J10" i="8"/>
  <c r="L10" i="8" s="1"/>
  <c r="I10" i="8"/>
  <c r="J9" i="8"/>
  <c r="I9" i="8"/>
  <c r="J8" i="8"/>
  <c r="I8" i="8"/>
  <c r="J7" i="8"/>
  <c r="K7" i="8" s="1"/>
  <c r="I7" i="8"/>
  <c r="J6" i="8"/>
  <c r="I6" i="8"/>
  <c r="J5" i="8"/>
  <c r="I5" i="8"/>
  <c r="J4" i="8"/>
  <c r="L4" i="8" s="1"/>
  <c r="I4" i="8"/>
  <c r="J3" i="8"/>
  <c r="I3" i="8"/>
  <c r="J578" i="5"/>
  <c r="K618" i="5"/>
  <c r="J858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J928" i="5" s="1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K756" i="5" s="1"/>
  <c r="H755" i="5"/>
  <c r="H754" i="5"/>
  <c r="H753" i="5"/>
  <c r="H752" i="5"/>
  <c r="H751" i="5"/>
  <c r="H750" i="5"/>
  <c r="H749" i="5"/>
  <c r="H748" i="5"/>
  <c r="K748" i="5" s="1"/>
  <c r="H747" i="5"/>
  <c r="H746" i="5"/>
  <c r="H745" i="5"/>
  <c r="H744" i="5"/>
  <c r="H743" i="5"/>
  <c r="H742" i="5"/>
  <c r="H741" i="5"/>
  <c r="H740" i="5"/>
  <c r="J740" i="5" s="1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J724" i="5" s="1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J692" i="5" s="1"/>
  <c r="H691" i="5"/>
  <c r="H690" i="5"/>
  <c r="H689" i="5"/>
  <c r="H688" i="5"/>
  <c r="H687" i="5"/>
  <c r="H686" i="5"/>
  <c r="H685" i="5"/>
  <c r="K684" i="5"/>
  <c r="H684" i="5"/>
  <c r="H683" i="5"/>
  <c r="K683" i="5" s="1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K520" i="5" s="1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J400" i="5" s="1"/>
  <c r="H399" i="5"/>
  <c r="H398" i="5"/>
  <c r="H397" i="5"/>
  <c r="H396" i="5"/>
  <c r="H395" i="5"/>
  <c r="H394" i="5"/>
  <c r="H393" i="5"/>
  <c r="H392" i="5"/>
  <c r="K392" i="5" s="1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K264" i="5" s="1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J196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K148" i="5" s="1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G3" i="2"/>
  <c r="G4" i="2"/>
  <c r="H4" i="2" s="1"/>
  <c r="G5" i="2"/>
  <c r="H5" i="2" s="1"/>
  <c r="G6" i="2"/>
  <c r="I6" i="2" s="1"/>
  <c r="G7" i="2"/>
  <c r="I7" i="2" s="1"/>
  <c r="G8" i="2"/>
  <c r="H8" i="2" s="1"/>
  <c r="F3" i="2"/>
  <c r="F4" i="2"/>
  <c r="F5" i="2"/>
  <c r="F6" i="2"/>
  <c r="H6" i="2" s="1"/>
  <c r="F7" i="2"/>
  <c r="H7" i="2" s="1"/>
  <c r="F8" i="2"/>
  <c r="M973" i="15" a="1"/>
  <c r="M957" i="15" a="1"/>
  <c r="M941" i="15" a="1"/>
  <c r="L941" i="15" a="1"/>
  <c r="L918" i="15" a="1"/>
  <c r="M899" i="15" a="1"/>
  <c r="M932" i="15" a="1"/>
  <c r="L925" i="15" a="1"/>
  <c r="L932" i="15" a="1"/>
  <c r="L973" i="15" a="1"/>
  <c r="M886" i="15" a="1"/>
  <c r="M859" i="15" a="1"/>
  <c r="M925" i="15" a="1"/>
  <c r="M918" i="15" a="1"/>
  <c r="M870" i="15" a="1"/>
  <c r="M867" i="15" a="1"/>
  <c r="L859" i="15" a="1"/>
  <c r="L899" i="15" a="1"/>
  <c r="M765" i="15" a="1"/>
  <c r="L867" i="15" a="1"/>
  <c r="L957" i="15" a="1"/>
  <c r="M723" i="15" a="1"/>
  <c r="L886" i="15" a="1"/>
  <c r="L741" i="15" a="1"/>
  <c r="M728" i="15" a="1"/>
  <c r="M717" i="15" a="1"/>
  <c r="M665" i="15" a="1"/>
  <c r="L644" i="15" a="1"/>
  <c r="M749" i="15" a="1"/>
  <c r="L749" i="15" a="1"/>
  <c r="L723" i="15" a="1"/>
  <c r="L665" i="15" a="1"/>
  <c r="M741" i="15" a="1"/>
  <c r="L717" i="15" a="1"/>
  <c r="L765" i="15" a="1"/>
  <c r="M644" i="15" a="1"/>
  <c r="M578" i="15" a="1"/>
  <c r="M573" i="15" a="1"/>
  <c r="L454" i="15" a="1"/>
  <c r="L578" i="15" a="1"/>
  <c r="M367" i="15" a="1"/>
  <c r="M324" i="15" a="1"/>
  <c r="M454" i="15" a="1"/>
  <c r="L573" i="15" a="1"/>
  <c r="M567" i="15" a="1"/>
  <c r="L567" i="15" a="1"/>
  <c r="M447" i="15" a="1"/>
  <c r="L324" i="15" a="1"/>
  <c r="L295" i="15" a="1"/>
  <c r="L86" i="15" a="1"/>
  <c r="M27" i="15" a="1"/>
  <c r="M126" i="15" a="1"/>
  <c r="L367" i="15" a="1"/>
  <c r="L19" i="15" a="1"/>
  <c r="M86" i="15" a="1"/>
  <c r="M19" i="15" a="1"/>
  <c r="M46" i="15" a="1"/>
  <c r="M142" i="15" a="1"/>
  <c r="M110" i="15" a="1"/>
  <c r="L447" i="15" a="1"/>
  <c r="L126" i="15" a="1"/>
  <c r="M295" i="15" a="1"/>
  <c r="L27" i="15" a="1"/>
  <c r="L46" i="15" a="1"/>
  <c r="M960" i="14" a="1"/>
  <c r="L994" i="14" a="1"/>
  <c r="L946" i="14" a="1"/>
  <c r="L960" i="14" a="1"/>
  <c r="M965" i="14" a="1"/>
  <c r="M914" i="14" a="1"/>
  <c r="M946" i="14" a="1"/>
  <c r="M903" i="14" a="1"/>
  <c r="L888" i="14" a="1"/>
  <c r="M862" i="14" a="1"/>
  <c r="L845" i="14" a="1"/>
  <c r="M803" i="14" a="1"/>
  <c r="M994" i="14" a="1"/>
  <c r="M843" i="14" a="1"/>
  <c r="L914" i="14" a="1"/>
  <c r="L909" i="14" a="1"/>
  <c r="M906" i="14" a="1"/>
  <c r="M877" i="14" a="1"/>
  <c r="L864" i="14" a="1"/>
  <c r="M832" i="14" a="1"/>
  <c r="M789" i="14" a="1"/>
  <c r="M786" i="14" a="1"/>
  <c r="L764" i="14" a="1"/>
  <c r="M740" i="14" a="1"/>
  <c r="M953" i="14" a="1"/>
  <c r="M875" i="14" a="1"/>
  <c r="L843" i="14" a="1"/>
  <c r="M835" i="14" a="1"/>
  <c r="L953" i="14" a="1"/>
  <c r="M909" i="14" a="1"/>
  <c r="L903" i="14" a="1"/>
  <c r="M748" i="14" a="1"/>
  <c r="L740" i="14" a="1"/>
  <c r="L862" i="14" a="1"/>
  <c r="M840" i="14" a="1"/>
  <c r="L803" i="14" a="1"/>
  <c r="M888" i="14" a="1"/>
  <c r="M838" i="14" a="1"/>
  <c r="L700" i="14" a="1"/>
  <c r="L965" i="14" a="1"/>
  <c r="M864" i="14" a="1"/>
  <c r="L840" i="14" a="1"/>
  <c r="L832" i="14" a="1"/>
  <c r="L906" i="14" a="1"/>
  <c r="L838" i="14" a="1"/>
  <c r="L791" i="14" a="1"/>
  <c r="L748" i="14" a="1"/>
  <c r="M730" i="14" a="1"/>
  <c r="M709" i="14" a="1"/>
  <c r="L684" i="14" a="1"/>
  <c r="L682" i="14" a="1"/>
  <c r="M845" i="14" a="1"/>
  <c r="L786" i="14" a="1"/>
  <c r="L835" i="14" a="1"/>
  <c r="L789" i="14" a="1"/>
  <c r="M733" i="14" a="1"/>
  <c r="M716" i="14" a="1"/>
  <c r="M700" i="14" a="1"/>
  <c r="M682" i="14" a="1"/>
  <c r="L733" i="14" a="1"/>
  <c r="M764" i="14" a="1"/>
  <c r="L717" i="14" a="1"/>
  <c r="M656" i="14" a="1"/>
  <c r="L877" i="14" a="1"/>
  <c r="M719" i="14" a="1"/>
  <c r="M717" i="14" a="1"/>
  <c r="M715" i="14" a="1"/>
  <c r="L709" i="14" a="1"/>
  <c r="L656" i="14" a="1"/>
  <c r="L715" i="14" a="1"/>
  <c r="L719" i="14" a="1"/>
  <c r="L610" i="14" a="1"/>
  <c r="M568" i="14" a="1"/>
  <c r="M557" i="14" a="1"/>
  <c r="M535" i="14" a="1"/>
  <c r="M534" i="14" a="1"/>
  <c r="M684" i="14" a="1"/>
  <c r="L600" i="14" a="1"/>
  <c r="L589" i="14" a="1"/>
  <c r="M514" i="14" a="1"/>
  <c r="M459" i="14" a="1"/>
  <c r="L730" i="14" a="1"/>
  <c r="M610" i="14" a="1"/>
  <c r="L535" i="14" a="1"/>
  <c r="L534" i="14" a="1"/>
  <c r="M600" i="14" a="1"/>
  <c r="M589" i="14" a="1"/>
  <c r="L557" i="14" a="1"/>
  <c r="M464" i="14" a="1"/>
  <c r="M438" i="14" a="1"/>
  <c r="M406" i="14" a="1"/>
  <c r="L875" i="14" a="1"/>
  <c r="M791" i="14" a="1"/>
  <c r="L568" i="14" a="1"/>
  <c r="L459" i="14" a="1"/>
  <c r="L464" i="14" a="1"/>
  <c r="M382" i="14" a="1"/>
  <c r="L379" i="14" a="1"/>
  <c r="L374" i="14" a="1"/>
  <c r="M371" i="14" a="1"/>
  <c r="L290" i="14" a="1"/>
  <c r="M286" i="14" a="1"/>
  <c r="L514" i="14" a="1"/>
  <c r="M374" i="14" a="1"/>
  <c r="L371" i="14" a="1"/>
  <c r="M323" i="14" a="1"/>
  <c r="M368" i="14" a="1"/>
  <c r="L323" i="14" a="1"/>
  <c r="L286" i="14" a="1"/>
  <c r="M168" i="14" a="1"/>
  <c r="M144" i="14" a="1"/>
  <c r="L406" i="14" a="1"/>
  <c r="M331" i="14" a="1"/>
  <c r="L202" i="14" a="1"/>
  <c r="M107" i="14" a="1"/>
  <c r="M379" i="14" a="1"/>
  <c r="L331" i="14" a="1"/>
  <c r="M208" i="14" a="1"/>
  <c r="M483" i="14" a="1"/>
  <c r="M232" i="14" a="1"/>
  <c r="M229" i="14" a="1"/>
  <c r="M162" i="14" a="1"/>
  <c r="L368" i="14" a="1"/>
  <c r="L219" i="14" a="1"/>
  <c r="M111" i="14" a="1"/>
  <c r="M91" i="14" a="1"/>
  <c r="L85" i="14" a="1"/>
  <c r="M240" i="14" a="1"/>
  <c r="L107" i="14" a="1"/>
  <c r="L91" i="14" a="1"/>
  <c r="M235" i="14" a="1"/>
  <c r="L134" i="14" a="1"/>
  <c r="M290" i="14" a="1"/>
  <c r="M181" i="14" a="1"/>
  <c r="L162" i="14" a="1"/>
  <c r="L144" i="14" a="1"/>
  <c r="M202" i="14" a="1"/>
  <c r="L111" i="14" a="1"/>
  <c r="M85" i="14" a="1"/>
  <c r="M104" i="14" a="1"/>
  <c r="L229" i="14" a="1"/>
  <c r="L716" i="14" a="1"/>
  <c r="L438" i="14" a="1"/>
  <c r="M219" i="14" a="1"/>
  <c r="M67" i="14" a="1"/>
  <c r="M35" i="14" a="1"/>
  <c r="M149" i="14" a="1"/>
  <c r="L181" i="14" a="1"/>
  <c r="L382" i="14" a="1"/>
  <c r="L168" i="14" a="1"/>
  <c r="L149" i="14" a="1"/>
  <c r="M134" i="14" a="1"/>
  <c r="L235" i="14" a="1"/>
  <c r="L240" i="14" a="1"/>
  <c r="M966" i="13" a="1"/>
  <c r="M981" i="13" a="1"/>
  <c r="M949" i="13" a="1"/>
  <c r="L981" i="13" a="1"/>
  <c r="L945" i="13" a="1"/>
  <c r="L925" i="13" a="1"/>
  <c r="M945" i="13" a="1"/>
  <c r="L966" i="13" a="1"/>
  <c r="L820" i="13" a="1"/>
  <c r="M925" i="13" a="1"/>
  <c r="M906" i="13" a="1"/>
  <c r="M794" i="13" a="1"/>
  <c r="L949" i="13" a="1"/>
  <c r="L936" i="13" a="1"/>
  <c r="L906" i="13" a="1"/>
  <c r="M850" i="13" a="1"/>
  <c r="M842" i="13" a="1"/>
  <c r="M831" i="13" a="1"/>
  <c r="M800" i="13" a="1"/>
  <c r="L850" i="13" a="1"/>
  <c r="L704" i="13" a="1"/>
  <c r="L831" i="13" a="1"/>
  <c r="M756" i="13" a="1"/>
  <c r="M692" i="13" a="1"/>
  <c r="L800" i="13" a="1"/>
  <c r="L794" i="13" a="1"/>
  <c r="L868" i="13" a="1"/>
  <c r="L728" i="13" a="1"/>
  <c r="L653" i="13" a="1"/>
  <c r="L912" i="13" a="1"/>
  <c r="M882" i="13" a="1"/>
  <c r="L871" i="13" a="1"/>
  <c r="M820" i="13" a="1"/>
  <c r="L798" i="13" a="1"/>
  <c r="M780" i="13" a="1"/>
  <c r="M762" i="13" a="1"/>
  <c r="M716" i="13" a="1"/>
  <c r="M724" i="13" a="1"/>
  <c r="M693" i="13" a="1"/>
  <c r="M653" i="13" a="1"/>
  <c r="M563" i="13" a="1"/>
  <c r="M727" i="13" a="1"/>
  <c r="M868" i="13" a="1"/>
  <c r="L693" i="13" a="1"/>
  <c r="L567" i="13" a="1"/>
  <c r="M936" i="13" a="1"/>
  <c r="L727" i="13" a="1"/>
  <c r="L679" i="13" a="1"/>
  <c r="M728" i="13" a="1"/>
  <c r="L724" i="13" a="1"/>
  <c r="L720" i="13" a="1"/>
  <c r="L696" i="13" a="1"/>
  <c r="L692" i="13" a="1"/>
  <c r="L507" i="13" a="1"/>
  <c r="M435" i="13" a="1"/>
  <c r="M685" i="13" a="1"/>
  <c r="L642" i="13" a="1"/>
  <c r="M577" i="13" a="1"/>
  <c r="M567" i="13" a="1"/>
  <c r="L522" i="13" a="1"/>
  <c r="L882" i="13" a="1"/>
  <c r="L842" i="13" a="1"/>
  <c r="M798" i="13" a="1"/>
  <c r="L563" i="13" a="1"/>
  <c r="M464" i="13" a="1"/>
  <c r="L328" i="13" a="1"/>
  <c r="M243" i="13" a="1"/>
  <c r="M720" i="13" a="1"/>
  <c r="L577" i="13" a="1"/>
  <c r="M196" i="13" a="1"/>
  <c r="M180" i="13" a="1"/>
  <c r="M164" i="13" a="1"/>
  <c r="L756" i="13" a="1"/>
  <c r="M507" i="13" a="1"/>
  <c r="M472" i="13" a="1"/>
  <c r="L464" i="13" a="1"/>
  <c r="M416" i="13" a="1"/>
  <c r="M373" i="13" a="1"/>
  <c r="M281" i="13" a="1"/>
  <c r="M871" i="13" a="1"/>
  <c r="L780" i="13" a="1"/>
  <c r="M704" i="13" a="1"/>
  <c r="L461" i="13" a="1"/>
  <c r="M912" i="13" a="1"/>
  <c r="L716" i="13" a="1"/>
  <c r="M696" i="13" a="1"/>
  <c r="L302" i="13" a="1"/>
  <c r="M265" i="13" a="1"/>
  <c r="M209" i="13" a="1"/>
  <c r="M185" i="13" a="1"/>
  <c r="M68" i="13" a="1"/>
  <c r="L435" i="13" a="1"/>
  <c r="M347" i="13" a="1"/>
  <c r="L413" i="13" a="1"/>
  <c r="L373" i="13" a="1"/>
  <c r="L164" i="13" a="1"/>
  <c r="M92" i="13" a="1"/>
  <c r="M33" i="13" a="1"/>
  <c r="M17" i="13" a="1"/>
  <c r="M328" i="13" a="1"/>
  <c r="M302" i="13" a="1"/>
  <c r="L185" i="13" a="1"/>
  <c r="L180" i="13" a="1"/>
  <c r="M124" i="13" a="1"/>
  <c r="L65" i="13" a="1"/>
  <c r="M49" i="13" a="1"/>
  <c r="M631" i="13" a="1"/>
  <c r="L416" i="13" a="1"/>
  <c r="M304" i="13" a="1"/>
  <c r="M222" i="13" a="1"/>
  <c r="L196" i="13" a="1"/>
  <c r="M100" i="13" a="1"/>
  <c r="L685" i="13" a="1"/>
  <c r="M522" i="13" a="1"/>
  <c r="L95" i="13" a="1"/>
  <c r="L92" i="13" a="1"/>
  <c r="M199" i="13" a="1"/>
  <c r="M65" i="13" a="1"/>
  <c r="L68" i="13" a="1"/>
  <c r="M461" i="13" a="1"/>
  <c r="L209" i="13" a="1"/>
  <c r="M84" i="13" a="1"/>
  <c r="L17" i="13" a="1"/>
  <c r="M413" i="13" a="1"/>
  <c r="L100" i="13" a="1"/>
  <c r="M95" i="13" a="1"/>
  <c r="L84" i="13" a="1"/>
  <c r="L762" i="13" a="1"/>
  <c r="M642" i="13" a="1"/>
  <c r="L199" i="13" a="1"/>
  <c r="L33" i="13" a="1"/>
  <c r="L347" i="13" a="1"/>
  <c r="L265" i="13" a="1"/>
  <c r="L243" i="13" a="1"/>
  <c r="M71" i="13" a="1"/>
  <c r="M34" i="13" a="1"/>
  <c r="M28" i="13" a="1"/>
  <c r="M978" i="12" a="1"/>
  <c r="M981" i="12" a="1"/>
  <c r="M941" i="12" a="1"/>
  <c r="M996" i="12" a="1"/>
  <c r="L965" i="12" a="1"/>
  <c r="M959" i="12" a="1"/>
  <c r="M938" i="12" a="1"/>
  <c r="M965" i="12" a="1"/>
  <c r="L959" i="12" a="1"/>
  <c r="L996" i="12" a="1"/>
  <c r="L941" i="12" a="1"/>
  <c r="L926" i="12" a="1"/>
  <c r="M920" i="12" a="1"/>
  <c r="L888" i="12" a="1"/>
  <c r="M888" i="12" a="1"/>
  <c r="L978" i="12" a="1"/>
  <c r="L981" i="12" a="1"/>
  <c r="L882" i="12" a="1"/>
  <c r="M858" i="12" a="1"/>
  <c r="L846" i="12" a="1"/>
  <c r="L871" i="12" a="1"/>
  <c r="L920" i="12" a="1"/>
  <c r="M871" i="12" a="1"/>
  <c r="M855" i="12" a="1"/>
  <c r="M827" i="12" a="1"/>
  <c r="L891" i="12" a="1"/>
  <c r="L876" i="12" a="1"/>
  <c r="L858" i="12" a="1"/>
  <c r="L830" i="12" a="1"/>
  <c r="M846" i="12" a="1"/>
  <c r="L827" i="12" a="1"/>
  <c r="L938" i="12" a="1"/>
  <c r="M891" i="12" a="1"/>
  <c r="M830" i="12" a="1"/>
  <c r="M798" i="12" a="1"/>
  <c r="M758" i="12" a="1"/>
  <c r="M702" i="12" a="1"/>
  <c r="M755" i="12" a="1"/>
  <c r="L750" i="12" a="1"/>
  <c r="M744" i="12" a="1"/>
  <c r="M739" i="12" a="1"/>
  <c r="M699" i="12" a="1"/>
  <c r="L801" i="12" a="1"/>
  <c r="L795" i="12" a="1"/>
  <c r="M882" i="12" a="1"/>
  <c r="M750" i="12" a="1"/>
  <c r="L744" i="12" a="1"/>
  <c r="M926" i="12" a="1"/>
  <c r="M801" i="12" a="1"/>
  <c r="M795" i="12" a="1"/>
  <c r="L663" i="12" a="1"/>
  <c r="M650" i="12" a="1"/>
  <c r="L758" i="12" a="1"/>
  <c r="L742" i="12" a="1"/>
  <c r="L702" i="12" a="1"/>
  <c r="M647" i="12" a="1"/>
  <c r="M663" i="12" a="1"/>
  <c r="L658" i="12" a="1"/>
  <c r="M742" i="12" a="1"/>
  <c r="M876" i="12" a="1"/>
  <c r="L755" i="12" a="1"/>
  <c r="L739" i="12" a="1"/>
  <c r="L699" i="12" a="1"/>
  <c r="M658" i="12" a="1"/>
  <c r="M626" i="12" a="1"/>
  <c r="L647" i="12" a="1"/>
  <c r="M526" i="12" a="1"/>
  <c r="M510" i="12" a="1"/>
  <c r="L562" i="12" a="1"/>
  <c r="L526" i="12" a="1"/>
  <c r="M495" i="12" a="1"/>
  <c r="M479" i="12" a="1"/>
  <c r="M562" i="12" a="1"/>
  <c r="M486" i="12" a="1"/>
  <c r="L510" i="12" a="1"/>
  <c r="L486" i="12" a="1"/>
  <c r="L442" i="12" a="1"/>
  <c r="M411" i="12" a="1"/>
  <c r="M376" i="12" a="1"/>
  <c r="M354" i="12" a="1"/>
  <c r="L381" i="12" a="1"/>
  <c r="M373" i="12" a="1"/>
  <c r="L411" i="12" a="1"/>
  <c r="M384" i="12" a="1"/>
  <c r="M360" i="12" a="1"/>
  <c r="L354" i="12" a="1"/>
  <c r="M344" i="12" a="1"/>
  <c r="M325" i="12" a="1"/>
  <c r="M381" i="12" a="1"/>
  <c r="L224" i="12" a="1"/>
  <c r="M280" i="12" a="1"/>
  <c r="L650" i="12" a="1"/>
  <c r="L403" i="12" a="1"/>
  <c r="M248" i="12" a="1"/>
  <c r="M229" i="12" a="1"/>
  <c r="L124" i="12" a="1"/>
  <c r="M287" i="12" a="1"/>
  <c r="L479" i="12" a="1"/>
  <c r="M224" i="12" a="1"/>
  <c r="M160" i="12" a="1"/>
  <c r="M403" i="12" a="1"/>
  <c r="L495" i="12" a="1"/>
  <c r="L376" i="12" a="1"/>
  <c r="L229" i="12" a="1"/>
  <c r="M442" i="12" a="1"/>
  <c r="L287" i="12" a="1"/>
  <c r="L248" i="12" a="1"/>
  <c r="L280" i="12" a="1"/>
  <c r="L1002" i="11" a="1"/>
  <c r="M1002" i="11" a="1"/>
  <c r="M917" i="11" a="1"/>
  <c r="M909" i="11" a="1"/>
  <c r="M904" i="11" a="1"/>
  <c r="L866" i="11" a="1"/>
  <c r="L929" i="11" a="1"/>
  <c r="L909" i="11" a="1"/>
  <c r="M929" i="11" a="1"/>
  <c r="L904" i="11" a="1"/>
  <c r="M827" i="11" a="1"/>
  <c r="L824" i="11" a="1"/>
  <c r="L710" i="11" a="1"/>
  <c r="M872" i="11" a="1"/>
  <c r="M866" i="11" a="1"/>
  <c r="M843" i="11" a="1"/>
  <c r="M803" i="11" a="1"/>
  <c r="M893" i="11" a="1"/>
  <c r="M883" i="11" a="1"/>
  <c r="L880" i="11" a="1"/>
  <c r="L819" i="11" a="1"/>
  <c r="L803" i="11" a="1"/>
  <c r="M824" i="11" a="1"/>
  <c r="M880" i="11" a="1"/>
  <c r="M826" i="11" a="1"/>
  <c r="M819" i="11" a="1"/>
  <c r="L893" i="11" a="1"/>
  <c r="M756" i="11" a="1"/>
  <c r="L727" i="11" a="1"/>
  <c r="M708" i="11" a="1"/>
  <c r="M716" i="11" a="1"/>
  <c r="M710" i="11" a="1"/>
  <c r="L700" i="11" a="1"/>
  <c r="L843" i="11" a="1"/>
  <c r="L826" i="11" a="1"/>
  <c r="M727" i="11" a="1"/>
  <c r="L724" i="11" a="1"/>
  <c r="M700" i="11" a="1"/>
  <c r="M875" i="11" a="1"/>
  <c r="L864" i="11" a="1"/>
  <c r="L827" i="11" a="1"/>
  <c r="M724" i="11" a="1"/>
  <c r="M687" i="11" a="1"/>
  <c r="M651" i="11" a="1"/>
  <c r="L872" i="11" a="1"/>
  <c r="L687" i="11" a="1"/>
  <c r="M669" i="11" a="1"/>
  <c r="L619" i="11" a="1"/>
  <c r="M677" i="11" a="1"/>
  <c r="L917" i="11" a="1"/>
  <c r="M864" i="11" a="1"/>
  <c r="L716" i="11" a="1"/>
  <c r="L708" i="11" a="1"/>
  <c r="L669" i="11" a="1"/>
  <c r="M619" i="11" a="1"/>
  <c r="M545" i="11" a="1"/>
  <c r="M537" i="11" a="1"/>
  <c r="M672" i="11" a="1"/>
  <c r="L651" i="11" a="1"/>
  <c r="M588" i="11" a="1"/>
  <c r="L672" i="11" a="1"/>
  <c r="L580" i="11" a="1"/>
  <c r="L537" i="11" a="1"/>
  <c r="L756" i="11" a="1"/>
  <c r="M580" i="11" a="1"/>
  <c r="M540" i="11" a="1"/>
  <c r="M491" i="11" a="1"/>
  <c r="M462" i="11" a="1"/>
  <c r="L514" i="11" a="1"/>
  <c r="M507" i="11" a="1"/>
  <c r="L478" i="11" a="1"/>
  <c r="L438" i="11" a="1"/>
  <c r="M502" i="11" a="1"/>
  <c r="L588" i="11" a="1"/>
  <c r="L545" i="11" a="1"/>
  <c r="M514" i="11" a="1"/>
  <c r="M478" i="11" a="1"/>
  <c r="M438" i="11" a="1"/>
  <c r="M415" i="11" a="1"/>
  <c r="L677" i="11" a="1"/>
  <c r="L462" i="11" a="1"/>
  <c r="M338" i="11" a="1"/>
  <c r="M317" i="11" a="1"/>
  <c r="M269" i="11" a="1"/>
  <c r="M253" i="11" a="1"/>
  <c r="L491" i="11" a="1"/>
  <c r="M175" i="11" a="1"/>
  <c r="M127" i="11" a="1"/>
  <c r="M263" i="11" a="1"/>
  <c r="L191" i="11" a="1"/>
  <c r="M418" i="11" a="1"/>
  <c r="L386" i="11" a="1"/>
  <c r="M191" i="11" a="1"/>
  <c r="L167" i="11" a="1"/>
  <c r="L507" i="11" a="1"/>
  <c r="L415" i="11" a="1"/>
  <c r="M237" i="11" a="1"/>
  <c r="L175" i="11" a="1"/>
  <c r="L418" i="11" a="1"/>
  <c r="M386" i="11" a="1"/>
  <c r="L263" i="11" a="1"/>
  <c r="M167" i="11" a="1"/>
  <c r="L127" i="11" a="1"/>
  <c r="M978" i="10" a="1"/>
  <c r="M957" i="10" a="1"/>
  <c r="L978" i="10" a="1"/>
  <c r="L914" i="10" a="1"/>
  <c r="M901" i="10" a="1"/>
  <c r="M914" i="10" a="1"/>
  <c r="M906" i="10" a="1"/>
  <c r="M903" i="10" a="1"/>
  <c r="L908" i="10" a="1"/>
  <c r="L957" i="10" a="1"/>
  <c r="L903" i="10" a="1"/>
  <c r="M834" i="10" a="1"/>
  <c r="M826" i="10" a="1"/>
  <c r="M818" i="10" a="1"/>
  <c r="L839" i="10" a="1"/>
  <c r="L818" i="10" a="1"/>
  <c r="M815" i="10" a="1"/>
  <c r="M821" i="10" a="1"/>
  <c r="M799" i="10" a="1"/>
  <c r="L826" i="10" a="1"/>
  <c r="M823" i="10" a="1"/>
  <c r="L815" i="10" a="1"/>
  <c r="M829" i="10" a="1"/>
  <c r="L799" i="10" a="1"/>
  <c r="L834" i="10" a="1"/>
  <c r="M831" i="10" a="1"/>
  <c r="L823" i="10" a="1"/>
  <c r="L901" i="10" a="1"/>
  <c r="M754" i="10" a="1"/>
  <c r="M839" i="10" a="1"/>
  <c r="M802" i="10" a="1"/>
  <c r="M698" i="10" a="1"/>
  <c r="M695" i="10" a="1"/>
  <c r="L754" i="10" a="1"/>
  <c r="L821" i="10" a="1"/>
  <c r="L802" i="10" a="1"/>
  <c r="L695" i="10" a="1"/>
  <c r="M908" i="10" a="1"/>
  <c r="L831" i="10" a="1"/>
  <c r="M706" i="10" a="1"/>
  <c r="M703" i="10" a="1"/>
  <c r="M671" i="10" a="1"/>
  <c r="M645" i="10" a="1"/>
  <c r="L674" i="10" a="1"/>
  <c r="L671" i="10" a="1"/>
  <c r="L648" i="10" a="1"/>
  <c r="L645" i="10" a="1"/>
  <c r="L608" i="10" a="1"/>
  <c r="L698" i="10" a="1"/>
  <c r="M648" i="10" a="1"/>
  <c r="M658" i="10" a="1"/>
  <c r="M608" i="10" a="1"/>
  <c r="M663" i="10" a="1"/>
  <c r="M674" i="10" a="1"/>
  <c r="L658" i="10" a="1"/>
  <c r="L579" i="10" a="1"/>
  <c r="M576" i="10" a="1"/>
  <c r="M579" i="10" a="1"/>
  <c r="M545" i="10" a="1"/>
  <c r="M727" i="10" a="1"/>
  <c r="M557" i="10" a="1"/>
  <c r="M597" i="10" a="1"/>
  <c r="L453" i="10" a="1"/>
  <c r="M451" i="10" a="1"/>
  <c r="L576" i="10" a="1"/>
  <c r="M477" i="10" a="1"/>
  <c r="M432" i="10" a="1"/>
  <c r="M574" i="10" a="1"/>
  <c r="M453" i="10" a="1"/>
  <c r="M408" i="10" a="1"/>
  <c r="M376" i="10" a="1"/>
  <c r="L500" i="10" a="1"/>
  <c r="L427" i="10" a="1"/>
  <c r="L355" i="10" a="1"/>
  <c r="M339" i="10" a="1"/>
  <c r="L352" i="10" a="1"/>
  <c r="M336" i="10" a="1"/>
  <c r="L328" i="10" a="1"/>
  <c r="M304" i="10" a="1"/>
  <c r="L264" i="10" a="1"/>
  <c r="M427" i="10" a="1"/>
  <c r="M355" i="10" a="1"/>
  <c r="L477" i="10" a="1"/>
  <c r="L451" i="10" a="1"/>
  <c r="M352" i="10" a="1"/>
  <c r="L304" i="10" a="1"/>
  <c r="M248" i="10" a="1"/>
  <c r="M448" i="10" a="1"/>
  <c r="M315" i="10" a="1"/>
  <c r="L432" i="10" a="1"/>
  <c r="L408" i="10" a="1"/>
  <c r="L376" i="10" a="1"/>
  <c r="M500" i="10" a="1"/>
  <c r="L232" i="10" a="1"/>
  <c r="L703" i="10" a="1"/>
  <c r="M331" i="10" a="1"/>
  <c r="M328" i="10" a="1"/>
  <c r="M291" i="10" a="1"/>
  <c r="M264" i="10" a="1"/>
  <c r="L248" i="10" a="1"/>
  <c r="M221" i="10" a="1"/>
  <c r="L278" i="10" a="1"/>
  <c r="L167" i="10" a="1"/>
  <c r="M100" i="10" a="1"/>
  <c r="M20" i="10" a="1"/>
  <c r="M278" i="10" a="1"/>
  <c r="M167" i="10" a="1"/>
  <c r="L143" i="10" a="1"/>
  <c r="M232" i="10" a="1"/>
  <c r="M164" i="10" a="1"/>
  <c r="M119" i="10" a="1"/>
  <c r="M71" i="10" a="1"/>
  <c r="M50" i="10" a="1"/>
  <c r="M251" i="10" a="1"/>
  <c r="M143" i="10" a="1"/>
  <c r="M140" i="10" a="1"/>
  <c r="M122" i="10" a="1"/>
  <c r="M95" i="10" a="1"/>
  <c r="M92" i="10" a="1"/>
  <c r="M47" i="10" a="1"/>
  <c r="M44" i="10" a="1"/>
  <c r="M26" i="10" a="1"/>
  <c r="L291" i="10" a="1"/>
  <c r="M146" i="10" a="1"/>
  <c r="M52" i="10" a="1"/>
  <c r="L315" i="10" a="1"/>
  <c r="M98" i="10" a="1"/>
  <c r="L339" i="10" a="1"/>
  <c r="M208" i="10" a="1"/>
  <c r="L140" i="10" a="1"/>
  <c r="L92" i="10" a="1"/>
  <c r="L44" i="10" a="1"/>
  <c r="L336" i="10" a="1"/>
  <c r="L251" i="10" a="1"/>
  <c r="M23" i="10" a="1"/>
  <c r="L100" i="10" a="1"/>
  <c r="L146" i="10" a="1"/>
  <c r="L119" i="10" a="1"/>
  <c r="L98" i="10" a="1"/>
  <c r="L71" i="10" a="1"/>
  <c r="L50" i="10" a="1"/>
  <c r="L164" i="10" a="1"/>
  <c r="L20" i="10" a="1"/>
  <c r="L52" i="10" a="1"/>
  <c r="L994" i="9" a="1"/>
  <c r="L981" i="9" a="1"/>
  <c r="L949" i="9" a="1"/>
  <c r="M981" i="9" a="1"/>
  <c r="M949" i="9" a="1"/>
  <c r="M913" i="9" a="1"/>
  <c r="M994" i="9" a="1"/>
  <c r="M920" i="9" a="1"/>
  <c r="M986" i="9" a="1"/>
  <c r="L913" i="9" a="1"/>
  <c r="M957" i="9" a="1"/>
  <c r="L920" i="9" a="1"/>
  <c r="M787" i="9" a="1"/>
  <c r="M752" i="9" a="1"/>
  <c r="M749" i="9" a="1"/>
  <c r="M733" i="9" a="1"/>
  <c r="L725" i="9" a="1"/>
  <c r="M888" i="9" a="1"/>
  <c r="L749" i="9" a="1"/>
  <c r="M741" i="9" a="1"/>
  <c r="L733" i="9" a="1"/>
  <c r="L986" i="9" a="1"/>
  <c r="L848" i="9" a="1"/>
  <c r="M739" i="9" a="1"/>
  <c r="M675" i="9" a="1"/>
  <c r="L888" i="9" a="1"/>
  <c r="L658" i="9" a="1"/>
  <c r="M848" i="9" a="1"/>
  <c r="M725" i="9" a="1"/>
  <c r="M728" i="9" a="1"/>
  <c r="L787" i="9" a="1"/>
  <c r="M653" i="9" a="1"/>
  <c r="M821" i="9" a="1"/>
  <c r="L653" i="9" a="1"/>
  <c r="L752" i="9" a="1"/>
  <c r="L821" i="9" a="1"/>
  <c r="M744" i="9" a="1"/>
  <c r="L675" i="9" a="1"/>
  <c r="M639" i="9" a="1"/>
  <c r="L630" i="9" a="1"/>
  <c r="L635" i="9" a="1"/>
  <c r="M630" i="9" a="1"/>
  <c r="M617" i="9" a="1"/>
  <c r="L739" i="9" a="1"/>
  <c r="M658" i="9" a="1"/>
  <c r="M609" i="9" a="1"/>
  <c r="M548" i="9" a="1"/>
  <c r="M545" i="9" a="1"/>
  <c r="L741" i="9" a="1"/>
  <c r="L728" i="9" a="1"/>
  <c r="L551" i="9" a="1"/>
  <c r="L639" i="9" a="1"/>
  <c r="L593" i="9" a="1"/>
  <c r="M532" i="9" a="1"/>
  <c r="L404" i="9" a="1"/>
  <c r="L388" i="9" a="1"/>
  <c r="L372" i="9" a="1"/>
  <c r="L324" i="9" a="1"/>
  <c r="M551" i="9" a="1"/>
  <c r="L617" i="9" a="1"/>
  <c r="L532" i="9" a="1"/>
  <c r="M404" i="9" a="1"/>
  <c r="M388" i="9" a="1"/>
  <c r="M372" i="9" a="1"/>
  <c r="M324" i="9" a="1"/>
  <c r="M572" i="9" a="1"/>
  <c r="L545" i="9" a="1"/>
  <c r="M332" i="9" a="1"/>
  <c r="L407" i="9" a="1"/>
  <c r="L380" i="9" a="1"/>
  <c r="M375" i="9" a="1"/>
  <c r="M348" i="9" a="1"/>
  <c r="M391" i="9" a="1"/>
  <c r="L425" i="9" a="1"/>
  <c r="M407" i="9" a="1"/>
  <c r="M380" i="9" a="1"/>
  <c r="M635" i="9" a="1"/>
  <c r="M593" i="9" a="1"/>
  <c r="L375" i="9" a="1"/>
  <c r="M300" i="9" a="1"/>
  <c r="M234" i="9" a="1"/>
  <c r="M154" i="9" a="1"/>
  <c r="M69" i="9" a="1"/>
  <c r="M29" i="9" a="1"/>
  <c r="L226" i="9" a="1"/>
  <c r="M170" i="9" a="1"/>
  <c r="M13" i="9" a="1"/>
  <c r="L332" i="9" a="1"/>
  <c r="M125" i="9" a="1"/>
  <c r="M157" i="9" a="1"/>
  <c r="L154" i="9" a="1"/>
  <c r="M226" i="9" a="1"/>
  <c r="M137" i="9" a="1"/>
  <c r="M93" i="9" a="1"/>
  <c r="L234" i="9" a="1"/>
  <c r="M266" i="9" a="1"/>
  <c r="M128" i="9" a="1"/>
  <c r="M85" i="9" a="1"/>
  <c r="M5" i="9" a="1"/>
  <c r="L300" i="9" a="1"/>
  <c r="L137" i="9" a="1"/>
  <c r="L93" i="9" a="1"/>
  <c r="L157" i="9" a="1"/>
  <c r="L85" i="9" a="1"/>
  <c r="L69" i="9" a="1"/>
  <c r="L128" i="9" a="1"/>
  <c r="L170" i="9" a="1"/>
  <c r="L29" i="9" a="1"/>
  <c r="L348" i="9" a="1"/>
  <c r="L125" i="9" a="1"/>
  <c r="L5" i="9" a="1"/>
  <c r="M8" i="9" a="1"/>
  <c r="M72" i="9" a="1"/>
  <c r="L13" i="9" a="1"/>
  <c r="L196" i="5" a="1"/>
  <c r="M196" i="5" a="1"/>
  <c r="J6" i="2" a="1"/>
  <c r="J7" i="2" a="1"/>
  <c r="K6" i="2" a="1"/>
  <c r="K7" i="2" a="1"/>
  <c r="K565" i="8" l="1"/>
  <c r="K661" i="8"/>
  <c r="L6" i="8"/>
  <c r="K904" i="8"/>
  <c r="K948" i="8"/>
  <c r="K980" i="8"/>
  <c r="K510" i="8"/>
  <c r="K526" i="8"/>
  <c r="K550" i="8"/>
  <c r="K702" i="8"/>
  <c r="L899" i="8"/>
  <c r="L967" i="8"/>
  <c r="L975" i="8"/>
  <c r="L983" i="8"/>
  <c r="L999" i="8"/>
  <c r="K981" i="8"/>
  <c r="K791" i="8"/>
  <c r="L759" i="8"/>
  <c r="L756" i="8"/>
  <c r="L753" i="8"/>
  <c r="L186" i="8"/>
  <c r="K774" i="8"/>
  <c r="K782" i="8"/>
  <c r="K790" i="8"/>
  <c r="L865" i="8"/>
  <c r="L873" i="8"/>
  <c r="L8" i="8"/>
  <c r="K12" i="8"/>
  <c r="L16" i="8"/>
  <c r="K20" i="8"/>
  <c r="L24" i="8"/>
  <c r="K758" i="8"/>
  <c r="K832" i="8"/>
  <c r="L832" i="8"/>
  <c r="K5" i="8"/>
  <c r="L9" i="8"/>
  <c r="L13" i="8"/>
  <c r="L21" i="8"/>
  <c r="L25" i="8"/>
  <c r="K29" i="8"/>
  <c r="L33" i="8"/>
  <c r="K37" i="8"/>
  <c r="L41" i="8"/>
  <c r="K77" i="8"/>
  <c r="L137" i="8"/>
  <c r="L153" i="8"/>
  <c r="K192" i="8"/>
  <c r="K240" i="8"/>
  <c r="L344" i="8"/>
  <c r="L376" i="8"/>
  <c r="L384" i="8"/>
  <c r="L392" i="8"/>
  <c r="K420" i="8"/>
  <c r="K428" i="8"/>
  <c r="L568" i="8"/>
  <c r="L561" i="8"/>
  <c r="K561" i="8"/>
  <c r="L7" i="8"/>
  <c r="L891" i="8"/>
  <c r="L201" i="8"/>
  <c r="L509" i="8"/>
  <c r="L525" i="8"/>
  <c r="L83" i="8"/>
  <c r="K87" i="8"/>
  <c r="L258" i="8"/>
  <c r="L266" i="8"/>
  <c r="K358" i="8"/>
  <c r="K534" i="8"/>
  <c r="K569" i="8"/>
  <c r="K956" i="8"/>
  <c r="K28" i="8"/>
  <c r="L32" i="8"/>
  <c r="L40" i="8"/>
  <c r="L48" i="8"/>
  <c r="L56" i="8"/>
  <c r="L64" i="8"/>
  <c r="K68" i="8"/>
  <c r="L72" i="8"/>
  <c r="K76" i="8"/>
  <c r="L307" i="8"/>
  <c r="K319" i="8"/>
  <c r="L335" i="8"/>
  <c r="L383" i="8"/>
  <c r="L391" i="8"/>
  <c r="L427" i="8"/>
  <c r="L531" i="8"/>
  <c r="L547" i="8"/>
  <c r="K598" i="8"/>
  <c r="L602" i="8"/>
  <c r="K606" i="8"/>
  <c r="K710" i="8"/>
  <c r="K726" i="8"/>
  <c r="K734" i="8"/>
  <c r="K746" i="8"/>
  <c r="K862" i="8"/>
  <c r="L496" i="8"/>
  <c r="L512" i="8"/>
  <c r="L544" i="8"/>
  <c r="L560" i="8"/>
  <c r="K591" i="8"/>
  <c r="K607" i="8"/>
  <c r="K623" i="8"/>
  <c r="L703" i="8"/>
  <c r="L707" i="8"/>
  <c r="L715" i="8"/>
  <c r="L723" i="8"/>
  <c r="L731" i="8"/>
  <c r="L735" i="8"/>
  <c r="L831" i="8"/>
  <c r="L78" i="8"/>
  <c r="L113" i="8"/>
  <c r="K152" i="8"/>
  <c r="L906" i="8"/>
  <c r="K125" i="8"/>
  <c r="K461" i="8"/>
  <c r="K593" i="8"/>
  <c r="L826" i="8"/>
  <c r="L114" i="8"/>
  <c r="L219" i="8"/>
  <c r="L43" i="8"/>
  <c r="L59" i="8"/>
  <c r="L67" i="8"/>
  <c r="L75" i="8"/>
  <c r="L82" i="8"/>
  <c r="L94" i="8"/>
  <c r="L121" i="8"/>
  <c r="L273" i="8"/>
  <c r="L281" i="8"/>
  <c r="L285" i="8"/>
  <c r="L293" i="8"/>
  <c r="L301" i="8"/>
  <c r="L399" i="8"/>
  <c r="K487" i="8"/>
  <c r="L659" i="8"/>
  <c r="L683" i="8"/>
  <c r="L691" i="8"/>
  <c r="K699" i="8"/>
  <c r="K884" i="8"/>
  <c r="L925" i="8"/>
  <c r="L928" i="8"/>
  <c r="K234" i="8"/>
  <c r="L994" i="8"/>
  <c r="L345" i="8"/>
  <c r="K455" i="8"/>
  <c r="L458" i="8"/>
  <c r="L633" i="8"/>
  <c r="L107" i="8"/>
  <c r="L404" i="8"/>
  <c r="K653" i="8"/>
  <c r="K700" i="8"/>
  <c r="K923" i="8"/>
  <c r="K926" i="8"/>
  <c r="L267" i="8"/>
  <c r="K393" i="8"/>
  <c r="K477" i="8"/>
  <c r="L804" i="8"/>
  <c r="L850" i="8"/>
  <c r="L3" i="8"/>
  <c r="L46" i="8"/>
  <c r="L54" i="8"/>
  <c r="L70" i="8"/>
  <c r="L97" i="8"/>
  <c r="L233" i="8"/>
  <c r="K272" i="8"/>
  <c r="K288" i="8"/>
  <c r="K296" i="8"/>
  <c r="K304" i="8"/>
  <c r="K398" i="8"/>
  <c r="K474" i="8"/>
  <c r="K494" i="8"/>
  <c r="K658" i="8"/>
  <c r="K662" i="8"/>
  <c r="K686" i="8"/>
  <c r="L805" i="8"/>
  <c r="L809" i="8"/>
  <c r="L965" i="8"/>
  <c r="L126" i="8"/>
  <c r="K126" i="8"/>
  <c r="K521" i="8"/>
  <c r="L952" i="8"/>
  <c r="K952" i="8"/>
  <c r="K678" i="8"/>
  <c r="K353" i="8"/>
  <c r="L767" i="8"/>
  <c r="K767" i="8"/>
  <c r="K139" i="8"/>
  <c r="L136" i="8"/>
  <c r="K136" i="8"/>
  <c r="K202" i="8"/>
  <c r="L202" i="8"/>
  <c r="K321" i="8"/>
  <c r="L321" i="8"/>
  <c r="K154" i="8"/>
  <c r="L154" i="8"/>
  <c r="K816" i="8"/>
  <c r="L816" i="8"/>
  <c r="L612" i="8"/>
  <c r="K612" i="8"/>
  <c r="L283" i="8"/>
  <c r="K423" i="8"/>
  <c r="K609" i="8"/>
  <c r="L609" i="8"/>
  <c r="L798" i="8"/>
  <c r="K31" i="8"/>
  <c r="L31" i="8"/>
  <c r="L324" i="8"/>
  <c r="K324" i="8"/>
  <c r="K382" i="8"/>
  <c r="K390" i="8"/>
  <c r="L405" i="8"/>
  <c r="K902" i="8"/>
  <c r="L902" i="8"/>
  <c r="K941" i="8"/>
  <c r="L941" i="8"/>
  <c r="L540" i="8"/>
  <c r="K540" i="8"/>
  <c r="K642" i="8"/>
  <c r="L959" i="8"/>
  <c r="K978" i="8"/>
  <c r="L978" i="8"/>
  <c r="K178" i="8"/>
  <c r="K372" i="8"/>
  <c r="K466" i="8"/>
  <c r="K673" i="8"/>
  <c r="K796" i="8"/>
  <c r="L47" i="8"/>
  <c r="L369" i="8"/>
  <c r="L472" i="8"/>
  <c r="K500" i="8"/>
  <c r="L786" i="8"/>
  <c r="K799" i="8"/>
  <c r="K845" i="8"/>
  <c r="K907" i="8"/>
  <c r="L907" i="8"/>
  <c r="L22" i="8"/>
  <c r="L44" i="8"/>
  <c r="L91" i="8"/>
  <c r="K95" i="8"/>
  <c r="L130" i="8"/>
  <c r="K168" i="8"/>
  <c r="K214" i="8"/>
  <c r="L251" i="8"/>
  <c r="L282" i="8"/>
  <c r="L352" i="8"/>
  <c r="K447" i="8"/>
  <c r="L497" i="8"/>
  <c r="K545" i="8"/>
  <c r="L548" i="8"/>
  <c r="L566" i="8"/>
  <c r="K574" i="8"/>
  <c r="L585" i="8"/>
  <c r="L667" i="8"/>
  <c r="K729" i="8"/>
  <c r="L863" i="8"/>
  <c r="K887" i="8"/>
  <c r="L195" i="8"/>
  <c r="L243" i="8"/>
  <c r="L910" i="8"/>
  <c r="L676" i="8"/>
  <c r="L775" i="8"/>
  <c r="L30" i="8"/>
  <c r="K45" i="8"/>
  <c r="K208" i="8"/>
  <c r="L298" i="8"/>
  <c r="L323" i="8"/>
  <c r="K326" i="8"/>
  <c r="K415" i="8"/>
  <c r="L495" i="8"/>
  <c r="L539" i="8"/>
  <c r="K590" i="8"/>
  <c r="K614" i="8"/>
  <c r="K745" i="8"/>
  <c r="K766" i="8"/>
  <c r="L815" i="8"/>
  <c r="L821" i="8"/>
  <c r="L860" i="8"/>
  <c r="K868" i="8"/>
  <c r="K874" i="8"/>
  <c r="K898" i="8"/>
  <c r="K912" i="8"/>
  <c r="L147" i="8"/>
  <c r="L232" i="8"/>
  <c r="K439" i="8"/>
  <c r="K469" i="8"/>
  <c r="L938" i="8"/>
  <c r="L834" i="8"/>
  <c r="L11" i="8"/>
  <c r="L19" i="8"/>
  <c r="L27" i="8"/>
  <c r="L38" i="8"/>
  <c r="K53" i="8"/>
  <c r="L57" i="8"/>
  <c r="K61" i="8"/>
  <c r="K69" i="8"/>
  <c r="L122" i="8"/>
  <c r="L177" i="8"/>
  <c r="K184" i="8"/>
  <c r="L306" i="8"/>
  <c r="K334" i="8"/>
  <c r="K342" i="8"/>
  <c r="L360" i="8"/>
  <c r="L368" i="8"/>
  <c r="K374" i="8"/>
  <c r="K468" i="8"/>
  <c r="K471" i="8"/>
  <c r="L484" i="8"/>
  <c r="L492" i="8"/>
  <c r="K502" i="8"/>
  <c r="L543" i="8"/>
  <c r="L575" i="8"/>
  <c r="L675" i="8"/>
  <c r="K696" i="8"/>
  <c r="K847" i="8"/>
  <c r="L861" i="8"/>
  <c r="K878" i="8"/>
  <c r="L901" i="8"/>
  <c r="K901" i="8"/>
  <c r="K920" i="8"/>
  <c r="K933" i="8"/>
  <c r="L936" i="8"/>
  <c r="L929" i="8"/>
  <c r="K940" i="8"/>
  <c r="K1002" i="8"/>
  <c r="L39" i="8"/>
  <c r="K39" i="8"/>
  <c r="K133" i="8"/>
  <c r="L133" i="8"/>
  <c r="L801" i="8"/>
  <c r="K801" i="8"/>
  <c r="L601" i="8"/>
  <c r="K601" i="8"/>
  <c r="K842" i="8"/>
  <c r="K211" i="8"/>
  <c r="K434" i="8"/>
  <c r="L434" i="8"/>
  <c r="K839" i="8"/>
  <c r="L879" i="8"/>
  <c r="K879" i="8"/>
  <c r="K179" i="8"/>
  <c r="K187" i="8"/>
  <c r="L194" i="8"/>
  <c r="K194" i="8"/>
  <c r="K493" i="8"/>
  <c r="L697" i="8"/>
  <c r="K697" i="8"/>
  <c r="L783" i="8"/>
  <c r="K783" i="8"/>
  <c r="K836" i="8"/>
  <c r="L836" i="8"/>
  <c r="K951" i="8"/>
  <c r="L951" i="8"/>
  <c r="K52" i="8"/>
  <c r="L52" i="8"/>
  <c r="K128" i="8"/>
  <c r="L131" i="8"/>
  <c r="K131" i="8"/>
  <c r="K170" i="8"/>
  <c r="L182" i="8"/>
  <c r="L242" i="8"/>
  <c r="K242" i="8"/>
  <c r="K505" i="8"/>
  <c r="K823" i="8"/>
  <c r="K15" i="8"/>
  <c r="L90" i="8"/>
  <c r="K90" i="8"/>
  <c r="L120" i="8"/>
  <c r="K146" i="8"/>
  <c r="L146" i="8"/>
  <c r="L275" i="8"/>
  <c r="K275" i="8"/>
  <c r="L308" i="8"/>
  <c r="K308" i="8"/>
  <c r="L480" i="8"/>
  <c r="K480" i="8"/>
  <c r="K563" i="8"/>
  <c r="L732" i="8"/>
  <c r="K732" i="8"/>
  <c r="L206" i="8"/>
  <c r="K206" i="8"/>
  <c r="L235" i="8"/>
  <c r="K235" i="8"/>
  <c r="L253" i="8"/>
  <c r="K253" i="8"/>
  <c r="L421" i="8"/>
  <c r="K421" i="8"/>
  <c r="L553" i="8"/>
  <c r="K553" i="8"/>
  <c r="K736" i="8"/>
  <c r="K777" i="8"/>
  <c r="L858" i="8"/>
  <c r="L930" i="8"/>
  <c r="K930" i="8"/>
  <c r="L291" i="8"/>
  <c r="K291" i="8"/>
  <c r="L440" i="8"/>
  <c r="K440" i="8"/>
  <c r="L218" i="8"/>
  <c r="K218" i="8"/>
  <c r="K412" i="8"/>
  <c r="L412" i="8"/>
  <c r="L660" i="8"/>
  <c r="K660" i="8"/>
  <c r="L664" i="8"/>
  <c r="K664" i="8"/>
  <c r="K748" i="8"/>
  <c r="L829" i="8"/>
  <c r="K829" i="8"/>
  <c r="K226" i="8"/>
  <c r="L226" i="8"/>
  <c r="L689" i="8"/>
  <c r="K689" i="8"/>
  <c r="K55" i="8"/>
  <c r="L278" i="8"/>
  <c r="K278" i="8"/>
  <c r="K490" i="8"/>
  <c r="K508" i="8"/>
  <c r="K63" i="8"/>
  <c r="K163" i="8"/>
  <c r="L820" i="8"/>
  <c r="L973" i="8"/>
  <c r="K973" i="8"/>
  <c r="K60" i="8"/>
  <c r="L60" i="8"/>
  <c r="L106" i="8"/>
  <c r="K106" i="8"/>
  <c r="K123" i="8"/>
  <c r="L577" i="8"/>
  <c r="K780" i="8"/>
  <c r="K962" i="8"/>
  <c r="L962" i="8"/>
  <c r="L35" i="8"/>
  <c r="L73" i="8"/>
  <c r="K200" i="8"/>
  <c r="K294" i="8"/>
  <c r="K418" i="8"/>
  <c r="L418" i="8"/>
  <c r="L437" i="8"/>
  <c r="K450" i="8"/>
  <c r="K518" i="8"/>
  <c r="L604" i="8"/>
  <c r="K604" i="8"/>
  <c r="L764" i="8"/>
  <c r="K764" i="8"/>
  <c r="L453" i="8"/>
  <c r="K453" i="8"/>
  <c r="L654" i="8"/>
  <c r="K654" i="8"/>
  <c r="K229" i="8"/>
  <c r="K245" i="8"/>
  <c r="L329" i="8"/>
  <c r="K329" i="8"/>
  <c r="L364" i="8"/>
  <c r="K402" i="8"/>
  <c r="L431" i="8"/>
  <c r="K431" i="8"/>
  <c r="K620" i="8"/>
  <c r="K668" i="8"/>
  <c r="K713" i="8"/>
  <c r="L761" i="8"/>
  <c r="K761" i="8"/>
  <c r="L915" i="8"/>
  <c r="L970" i="8"/>
  <c r="K976" i="8"/>
  <c r="K109" i="8"/>
  <c r="K118" i="8"/>
  <c r="K155" i="8"/>
  <c r="K216" i="8"/>
  <c r="K299" i="8"/>
  <c r="K361" i="8"/>
  <c r="K424" i="8"/>
  <c r="L445" i="8"/>
  <c r="L448" i="8"/>
  <c r="K448" i="8"/>
  <c r="L485" i="8"/>
  <c r="K485" i="8"/>
  <c r="K537" i="8"/>
  <c r="K617" i="8"/>
  <c r="K665" i="8"/>
  <c r="K720" i="8"/>
  <c r="L724" i="8"/>
  <c r="K724" i="8"/>
  <c r="K740" i="8"/>
  <c r="L772" i="8"/>
  <c r="K772" i="8"/>
  <c r="K785" i="8"/>
  <c r="K802" i="8"/>
  <c r="L824" i="8"/>
  <c r="L837" i="8"/>
  <c r="K837" i="8"/>
  <c r="K957" i="8"/>
  <c r="L871" i="8"/>
  <c r="K871" i="8"/>
  <c r="K203" i="8"/>
  <c r="L254" i="8"/>
  <c r="K302" i="8"/>
  <c r="L377" i="8"/>
  <c r="K377" i="8"/>
  <c r="L529" i="8"/>
  <c r="K637" i="8"/>
  <c r="L648" i="8"/>
  <c r="K648" i="8"/>
  <c r="L716" i="8"/>
  <c r="K793" i="8"/>
  <c r="K818" i="8"/>
  <c r="L818" i="8"/>
  <c r="L954" i="8"/>
  <c r="L960" i="8"/>
  <c r="K960" i="8"/>
  <c r="L36" i="8"/>
  <c r="L112" i="8"/>
  <c r="K138" i="8"/>
  <c r="L149" i="8"/>
  <c r="K210" i="8"/>
  <c r="K221" i="8"/>
  <c r="K224" i="8"/>
  <c r="K737" i="8"/>
  <c r="K989" i="8"/>
  <c r="K23" i="8"/>
  <c r="K71" i="8"/>
  <c r="K85" i="8"/>
  <c r="K88" i="8"/>
  <c r="K98" i="8"/>
  <c r="K101" i="8"/>
  <c r="K104" i="8"/>
  <c r="K115" i="8"/>
  <c r="K144" i="8"/>
  <c r="K162" i="8"/>
  <c r="L171" i="8"/>
  <c r="K227" i="8"/>
  <c r="L259" i="8"/>
  <c r="K259" i="8"/>
  <c r="K337" i="8"/>
  <c r="K385" i="8"/>
  <c r="K416" i="8"/>
  <c r="K513" i="8"/>
  <c r="K628" i="8"/>
  <c r="L641" i="8"/>
  <c r="K681" i="8"/>
  <c r="K688" i="8"/>
  <c r="L692" i="8"/>
  <c r="K692" i="8"/>
  <c r="K705" i="8"/>
  <c r="K708" i="8"/>
  <c r="L788" i="8"/>
  <c r="K788" i="8"/>
  <c r="L813" i="8"/>
  <c r="K813" i="8"/>
  <c r="K949" i="8"/>
  <c r="L986" i="8"/>
  <c r="K4" i="8"/>
  <c r="L14" i="8"/>
  <c r="L17" i="8"/>
  <c r="L51" i="8"/>
  <c r="L62" i="8"/>
  <c r="L65" i="8"/>
  <c r="K79" i="8"/>
  <c r="K86" i="8"/>
  <c r="L141" i="8"/>
  <c r="K176" i="8"/>
  <c r="L193" i="8"/>
  <c r="L225" i="8"/>
  <c r="K246" i="8"/>
  <c r="L297" i="8"/>
  <c r="K311" i="8"/>
  <c r="K366" i="8"/>
  <c r="L375" i="8"/>
  <c r="K396" i="8"/>
  <c r="L429" i="8"/>
  <c r="K452" i="8"/>
  <c r="L476" i="8"/>
  <c r="K479" i="8"/>
  <c r="L482" i="8"/>
  <c r="K482" i="8"/>
  <c r="K498" i="8"/>
  <c r="L524" i="8"/>
  <c r="K542" i="8"/>
  <c r="L552" i="8"/>
  <c r="K556" i="8"/>
  <c r="K573" i="8"/>
  <c r="K579" i="8"/>
  <c r="K596" i="8"/>
  <c r="K622" i="8"/>
  <c r="K625" i="8"/>
  <c r="K670" i="8"/>
  <c r="K718" i="8"/>
  <c r="L721" i="8"/>
  <c r="K721" i="8"/>
  <c r="K728" i="8"/>
  <c r="L794" i="8"/>
  <c r="K870" i="8"/>
  <c r="K876" i="8"/>
  <c r="K946" i="8"/>
  <c r="L946" i="8"/>
  <c r="L49" i="8"/>
  <c r="K80" i="8"/>
  <c r="L96" i="8"/>
  <c r="L99" i="8"/>
  <c r="L102" i="8"/>
  <c r="L105" i="8"/>
  <c r="L145" i="8"/>
  <c r="K160" i="8"/>
  <c r="L169" i="8"/>
  <c r="L237" i="8"/>
  <c r="K237" i="8"/>
  <c r="K250" i="8"/>
  <c r="K264" i="8"/>
  <c r="L274" i="8"/>
  <c r="L277" i="8"/>
  <c r="K280" i="8"/>
  <c r="L290" i="8"/>
  <c r="L332" i="8"/>
  <c r="K332" i="8"/>
  <c r="L336" i="8"/>
  <c r="K350" i="8"/>
  <c r="K436" i="8"/>
  <c r="K463" i="8"/>
  <c r="L564" i="8"/>
  <c r="L638" i="8"/>
  <c r="K645" i="8"/>
  <c r="L655" i="8"/>
  <c r="K694" i="8"/>
  <c r="L712" i="8"/>
  <c r="K712" i="8"/>
  <c r="L754" i="8"/>
  <c r="L757" i="8"/>
  <c r="L769" i="8"/>
  <c r="K769" i="8"/>
  <c r="L789" i="8"/>
  <c r="L881" i="8"/>
  <c r="K890" i="8"/>
  <c r="K922" i="8"/>
  <c r="L943" i="8"/>
  <c r="K943" i="8"/>
  <c r="K972" i="8"/>
  <c r="L997" i="8"/>
  <c r="K997" i="8"/>
  <c r="K310" i="8"/>
  <c r="L401" i="8"/>
  <c r="L835" i="8"/>
  <c r="K886" i="8"/>
  <c r="L248" i="8"/>
  <c r="L256" i="8"/>
  <c r="L289" i="8"/>
  <c r="K318" i="8"/>
  <c r="L435" i="8"/>
  <c r="K444" i="8"/>
  <c r="K460" i="8"/>
  <c r="K488" i="8"/>
  <c r="L572" i="8"/>
  <c r="K576" i="8"/>
  <c r="K588" i="8"/>
  <c r="L618" i="8"/>
  <c r="K630" i="8"/>
  <c r="K649" i="8"/>
  <c r="K672" i="8"/>
  <c r="K680" i="8"/>
  <c r="K704" i="8"/>
  <c r="L750" i="8"/>
  <c r="K808" i="8"/>
  <c r="L810" i="8"/>
  <c r="L857" i="8"/>
  <c r="K889" i="8"/>
  <c r="L914" i="8"/>
  <c r="L917" i="8"/>
  <c r="K964" i="8"/>
  <c r="K988" i="8"/>
  <c r="L991" i="8"/>
  <c r="K598" i="5"/>
  <c r="K621" i="5"/>
  <c r="J637" i="5"/>
  <c r="K582" i="5"/>
  <c r="J343" i="5"/>
  <c r="K399" i="5"/>
  <c r="K415" i="5"/>
  <c r="J495" i="5"/>
  <c r="K543" i="5"/>
  <c r="J999" i="5"/>
  <c r="K535" i="5"/>
  <c r="J162" i="5"/>
  <c r="K575" i="5"/>
  <c r="J671" i="5"/>
  <c r="K189" i="5"/>
  <c r="K277" i="5"/>
  <c r="K6" i="5"/>
  <c r="K22" i="5"/>
  <c r="K38" i="5"/>
  <c r="K54" i="5"/>
  <c r="J62" i="5"/>
  <c r="K70" i="5"/>
  <c r="J86" i="5"/>
  <c r="K94" i="5"/>
  <c r="K204" i="5"/>
  <c r="K679" i="5"/>
  <c r="J710" i="5"/>
  <c r="K726" i="5"/>
  <c r="J758" i="5"/>
  <c r="K932" i="5"/>
  <c r="J340" i="5"/>
  <c r="K349" i="5"/>
  <c r="J405" i="5"/>
  <c r="K437" i="5"/>
  <c r="J453" i="5"/>
  <c r="K541" i="5"/>
  <c r="J604" i="5"/>
  <c r="K14" i="5"/>
  <c r="J102" i="5"/>
  <c r="J702" i="5"/>
  <c r="K718" i="5"/>
  <c r="J734" i="5"/>
  <c r="J892" i="5"/>
  <c r="K940" i="5"/>
  <c r="K205" i="5"/>
  <c r="K237" i="5"/>
  <c r="K284" i="5"/>
  <c r="K292" i="5"/>
  <c r="J300" i="5"/>
  <c r="K308" i="5"/>
  <c r="K316" i="5"/>
  <c r="K348" i="5"/>
  <c r="J356" i="5"/>
  <c r="J412" i="5"/>
  <c r="J420" i="5"/>
  <c r="K436" i="5"/>
  <c r="J822" i="5"/>
  <c r="J869" i="5"/>
  <c r="J877" i="5"/>
  <c r="J997" i="5"/>
  <c r="K565" i="5"/>
  <c r="K620" i="5"/>
  <c r="K770" i="15"/>
  <c r="J770" i="15"/>
  <c r="K66" i="15"/>
  <c r="K698" i="15"/>
  <c r="K514" i="15"/>
  <c r="K778" i="15"/>
  <c r="J778" i="15"/>
  <c r="J674" i="15"/>
  <c r="K674" i="15"/>
  <c r="K666" i="15"/>
  <c r="J666" i="15"/>
  <c r="K530" i="15"/>
  <c r="J530" i="15"/>
  <c r="J522" i="15"/>
  <c r="K522" i="15"/>
  <c r="J194" i="15"/>
  <c r="K194" i="15"/>
  <c r="J186" i="15"/>
  <c r="J762" i="15"/>
  <c r="J570" i="15"/>
  <c r="K226" i="15"/>
  <c r="K306" i="15"/>
  <c r="K826" i="15"/>
  <c r="K682" i="15"/>
  <c r="J682" i="15"/>
  <c r="K10" i="15"/>
  <c r="J313" i="15"/>
  <c r="K417" i="15"/>
  <c r="J849" i="15"/>
  <c r="J946" i="15"/>
  <c r="K169" i="15"/>
  <c r="J657" i="15"/>
  <c r="J736" i="15"/>
  <c r="K817" i="15"/>
  <c r="J920" i="15"/>
  <c r="K144" i="15"/>
  <c r="J343" i="15"/>
  <c r="K457" i="15"/>
  <c r="K624" i="15"/>
  <c r="J881" i="15"/>
  <c r="K57" i="15"/>
  <c r="J81" i="15"/>
  <c r="K104" i="15"/>
  <c r="J327" i="15"/>
  <c r="J369" i="15"/>
  <c r="K393" i="15"/>
  <c r="J470" i="15"/>
  <c r="K495" i="15"/>
  <c r="K535" i="15"/>
  <c r="K576" i="15"/>
  <c r="J631" i="15"/>
  <c r="K647" i="15"/>
  <c r="K663" i="15"/>
  <c r="K742" i="15"/>
  <c r="K784" i="15"/>
  <c r="J846" i="15"/>
  <c r="J911" i="15"/>
  <c r="J921" i="15"/>
  <c r="J974" i="15"/>
  <c r="J994" i="15"/>
  <c r="K18" i="15"/>
  <c r="K354" i="15"/>
  <c r="J930" i="15"/>
  <c r="J385" i="15"/>
  <c r="J978" i="15"/>
  <c r="J162" i="15"/>
  <c r="K641" i="15"/>
  <c r="J714" i="15"/>
  <c r="J897" i="15"/>
  <c r="K31" i="15"/>
  <c r="J170" i="15"/>
  <c r="J418" i="15"/>
  <c r="K753" i="15"/>
  <c r="K7" i="15"/>
  <c r="K15" i="15"/>
  <c r="J70" i="15"/>
  <c r="J111" i="15"/>
  <c r="J134" i="15"/>
  <c r="J151" i="15"/>
  <c r="J266" i="15"/>
  <c r="K375" i="15"/>
  <c r="J382" i="15"/>
  <c r="J394" i="15"/>
  <c r="K536" i="15"/>
  <c r="K543" i="15"/>
  <c r="J592" i="15"/>
  <c r="J607" i="15"/>
  <c r="K626" i="15"/>
  <c r="K648" i="15"/>
  <c r="K872" i="15"/>
  <c r="J894" i="15"/>
  <c r="K906" i="15"/>
  <c r="J912" i="15"/>
  <c r="J1002" i="15"/>
  <c r="J610" i="15"/>
  <c r="J962" i="15"/>
  <c r="K154" i="15"/>
  <c r="J242" i="15"/>
  <c r="J992" i="15"/>
  <c r="K250" i="15"/>
  <c r="J487" i="15"/>
  <c r="K1000" i="15"/>
  <c r="K112" i="15"/>
  <c r="J152" i="15"/>
  <c r="J239" i="15"/>
  <c r="J334" i="15"/>
  <c r="K446" i="15"/>
  <c r="K497" i="15"/>
  <c r="K505" i="15"/>
  <c r="J513" i="15"/>
  <c r="J544" i="15"/>
  <c r="J655" i="15"/>
  <c r="K727" i="15"/>
  <c r="J750" i="15"/>
  <c r="J767" i="15"/>
  <c r="J848" i="15"/>
  <c r="K862" i="15"/>
  <c r="J178" i="15"/>
  <c r="K178" i="15"/>
  <c r="J414" i="15"/>
  <c r="J227" i="15"/>
  <c r="J231" i="15"/>
  <c r="K231" i="15"/>
  <c r="K680" i="15"/>
  <c r="J680" i="15"/>
  <c r="J61" i="15"/>
  <c r="J168" i="15"/>
  <c r="J213" i="15"/>
  <c r="K213" i="15"/>
  <c r="K285" i="15"/>
  <c r="J285" i="15"/>
  <c r="J354" i="15"/>
  <c r="K412" i="15"/>
  <c r="J412" i="15"/>
  <c r="J559" i="15"/>
  <c r="K58" i="15"/>
  <c r="K136" i="15"/>
  <c r="K277" i="15"/>
  <c r="J618" i="15"/>
  <c r="K661" i="15"/>
  <c r="J661" i="15"/>
  <c r="K813" i="15"/>
  <c r="J813" i="15"/>
  <c r="K565" i="15"/>
  <c r="J565" i="15"/>
  <c r="K754" i="15"/>
  <c r="J754" i="15"/>
  <c r="J465" i="15"/>
  <c r="K525" i="15"/>
  <c r="J525" i="15"/>
  <c r="K873" i="15"/>
  <c r="J873" i="15"/>
  <c r="J462" i="15"/>
  <c r="J165" i="15"/>
  <c r="K165" i="15"/>
  <c r="K210" i="15"/>
  <c r="J210" i="15"/>
  <c r="K274" i="15"/>
  <c r="J274" i="15"/>
  <c r="K391" i="15"/>
  <c r="J391" i="15"/>
  <c r="J504" i="15"/>
  <c r="K504" i="15"/>
  <c r="K556" i="15"/>
  <c r="J556" i="15"/>
  <c r="K615" i="15"/>
  <c r="J615" i="15"/>
  <c r="J986" i="15"/>
  <c r="K986" i="15"/>
  <c r="K127" i="15"/>
  <c r="J127" i="15"/>
  <c r="J75" i="15"/>
  <c r="K75" i="15"/>
  <c r="J361" i="15"/>
  <c r="K997" i="15"/>
  <c r="J997" i="15"/>
  <c r="J199" i="15"/>
  <c r="K199" i="15"/>
  <c r="J207" i="15"/>
  <c r="K207" i="15"/>
  <c r="K489" i="15"/>
  <c r="J489" i="15"/>
  <c r="J791" i="15"/>
  <c r="K791" i="15"/>
  <c r="J799" i="15"/>
  <c r="K799" i="15"/>
  <c r="J802" i="15"/>
  <c r="K14" i="15"/>
  <c r="J14" i="15"/>
  <c r="J78" i="15"/>
  <c r="K365" i="15"/>
  <c r="J365" i="15"/>
  <c r="J171" i="15"/>
  <c r="J358" i="15"/>
  <c r="K358" i="15"/>
  <c r="J562" i="15"/>
  <c r="J91" i="15"/>
  <c r="K91" i="15"/>
  <c r="J155" i="15"/>
  <c r="K155" i="15"/>
  <c r="K181" i="15"/>
  <c r="J271" i="15"/>
  <c r="K271" i="15"/>
  <c r="K370" i="15"/>
  <c r="J370" i="15"/>
  <c r="K420" i="15"/>
  <c r="K486" i="15"/>
  <c r="J486" i="15"/>
  <c r="K493" i="15"/>
  <c r="J493" i="15"/>
  <c r="J501" i="15"/>
  <c r="K501" i="15"/>
  <c r="K605" i="15"/>
  <c r="J605" i="15"/>
  <c r="K221" i="15"/>
  <c r="J282" i="15"/>
  <c r="K282" i="15"/>
  <c r="K59" i="15"/>
  <c r="J102" i="15"/>
  <c r="K200" i="15"/>
  <c r="K261" i="15"/>
  <c r="J279" i="15"/>
  <c r="K279" i="15"/>
  <c r="K310" i="15"/>
  <c r="K337" i="15"/>
  <c r="K348" i="15"/>
  <c r="K409" i="15"/>
  <c r="J543" i="15"/>
  <c r="J690" i="15"/>
  <c r="J693" i="15"/>
  <c r="J703" i="15"/>
  <c r="K703" i="15"/>
  <c r="K745" i="15"/>
  <c r="J745" i="15"/>
  <c r="J803" i="15"/>
  <c r="J807" i="15"/>
  <c r="K807" i="15"/>
  <c r="J862" i="15"/>
  <c r="K914" i="15"/>
  <c r="J914" i="15"/>
  <c r="J923" i="15"/>
  <c r="J939" i="15"/>
  <c r="K955" i="15"/>
  <c r="J955" i="15"/>
  <c r="K991" i="15"/>
  <c r="J1000" i="15"/>
  <c r="K65" i="15"/>
  <c r="J377" i="15"/>
  <c r="K377" i="15"/>
  <c r="J568" i="15"/>
  <c r="K623" i="15"/>
  <c r="J623" i="15"/>
  <c r="K810" i="15"/>
  <c r="J810" i="15"/>
  <c r="K868" i="15"/>
  <c r="J868" i="15"/>
  <c r="K40" i="15"/>
  <c r="J49" i="15"/>
  <c r="K218" i="15"/>
  <c r="J218" i="15"/>
  <c r="K415" i="15"/>
  <c r="J415" i="15"/>
  <c r="J612" i="15"/>
  <c r="K710" i="15"/>
  <c r="J710" i="15"/>
  <c r="J917" i="15"/>
  <c r="J936" i="15"/>
  <c r="K942" i="15"/>
  <c r="J942" i="15"/>
  <c r="J62" i="15"/>
  <c r="K115" i="15"/>
  <c r="J163" i="15"/>
  <c r="K253" i="15"/>
  <c r="K334" i="15"/>
  <c r="J341" i="15"/>
  <c r="J345" i="15"/>
  <c r="K345" i="15"/>
  <c r="K406" i="15"/>
  <c r="J446" i="15"/>
  <c r="K509" i="15"/>
  <c r="J509" i="15"/>
  <c r="K554" i="15"/>
  <c r="J554" i="15"/>
  <c r="J4" i="15"/>
  <c r="K8" i="15"/>
  <c r="J8" i="15"/>
  <c r="J15" i="15"/>
  <c r="K34" i="15"/>
  <c r="J37" i="15"/>
  <c r="J47" i="15"/>
  <c r="K54" i="15"/>
  <c r="K80" i="15"/>
  <c r="K96" i="15"/>
  <c r="K99" i="15"/>
  <c r="K119" i="15"/>
  <c r="J123" i="15"/>
  <c r="J148" i="15"/>
  <c r="K161" i="15"/>
  <c r="K186" i="15"/>
  <c r="J211" i="15"/>
  <c r="J215" i="15"/>
  <c r="K215" i="15"/>
  <c r="J243" i="15"/>
  <c r="J250" i="15"/>
  <c r="J258" i="15"/>
  <c r="K258" i="15"/>
  <c r="J297" i="15"/>
  <c r="J305" i="15"/>
  <c r="K311" i="15"/>
  <c r="J311" i="15"/>
  <c r="J318" i="15"/>
  <c r="K318" i="15"/>
  <c r="J322" i="15"/>
  <c r="K342" i="15"/>
  <c r="J389" i="15"/>
  <c r="K410" i="15"/>
  <c r="J410" i="15"/>
  <c r="K441" i="15"/>
  <c r="K517" i="15"/>
  <c r="J517" i="15"/>
  <c r="K639" i="15"/>
  <c r="J639" i="15"/>
  <c r="J649" i="15"/>
  <c r="K649" i="15"/>
  <c r="K669" i="15"/>
  <c r="K672" i="15"/>
  <c r="K688" i="15"/>
  <c r="K756" i="15"/>
  <c r="K789" i="15"/>
  <c r="J789" i="15"/>
  <c r="J836" i="15"/>
  <c r="K911" i="15"/>
  <c r="J937" i="15"/>
  <c r="K937" i="15"/>
  <c r="J984" i="15"/>
  <c r="K984" i="15"/>
  <c r="J879" i="15"/>
  <c r="J608" i="15"/>
  <c r="K654" i="15"/>
  <c r="K748" i="15"/>
  <c r="J748" i="15"/>
  <c r="K24" i="15"/>
  <c r="K36" i="15"/>
  <c r="K118" i="15"/>
  <c r="J118" i="15"/>
  <c r="K321" i="15"/>
  <c r="J321" i="15"/>
  <c r="K642" i="15"/>
  <c r="J642" i="15"/>
  <c r="K652" i="15"/>
  <c r="J652" i="15"/>
  <c r="K821" i="15"/>
  <c r="J821" i="15"/>
  <c r="J169" i="15"/>
  <c r="K26" i="15"/>
  <c r="J28" i="15"/>
  <c r="J31" i="15"/>
  <c r="J41" i="15"/>
  <c r="K45" i="15"/>
  <c r="J57" i="15"/>
  <c r="K74" i="15"/>
  <c r="K100" i="15"/>
  <c r="J100" i="15"/>
  <c r="J132" i="15"/>
  <c r="J139" i="15"/>
  <c r="J154" i="15"/>
  <c r="J167" i="15"/>
  <c r="K167" i="15"/>
  <c r="K173" i="15"/>
  <c r="K180" i="15"/>
  <c r="J191" i="15"/>
  <c r="K244" i="15"/>
  <c r="K247" i="15"/>
  <c r="K284" i="15"/>
  <c r="K308" i="15"/>
  <c r="K396" i="15"/>
  <c r="J396" i="15"/>
  <c r="K423" i="15"/>
  <c r="J430" i="15"/>
  <c r="K438" i="15"/>
  <c r="J444" i="15"/>
  <c r="K450" i="15"/>
  <c r="J450" i="15"/>
  <c r="K492" i="15"/>
  <c r="J492" i="15"/>
  <c r="K496" i="15"/>
  <c r="J496" i="15"/>
  <c r="J540" i="15"/>
  <c r="K621" i="15"/>
  <c r="J621" i="15"/>
  <c r="K632" i="15"/>
  <c r="J632" i="15"/>
  <c r="K636" i="15"/>
  <c r="J636" i="15"/>
  <c r="K679" i="15"/>
  <c r="J679" i="15"/>
  <c r="J685" i="15"/>
  <c r="K691" i="15"/>
  <c r="J691" i="15"/>
  <c r="J718" i="15"/>
  <c r="K718" i="15"/>
  <c r="K722" i="15"/>
  <c r="J722" i="15"/>
  <c r="K763" i="15"/>
  <c r="J763" i="15"/>
  <c r="K839" i="15"/>
  <c r="J839" i="15"/>
  <c r="K971" i="15"/>
  <c r="J971" i="15"/>
  <c r="J954" i="15"/>
  <c r="K954" i="15"/>
  <c r="J131" i="15"/>
  <c r="K131" i="15"/>
  <c r="J398" i="15"/>
  <c r="K398" i="15"/>
  <c r="J571" i="15"/>
  <c r="K883" i="15"/>
  <c r="J883" i="15"/>
  <c r="K889" i="15"/>
  <c r="J889" i="15"/>
  <c r="K958" i="15"/>
  <c r="J958" i="15"/>
  <c r="K11" i="15"/>
  <c r="J11" i="15"/>
  <c r="K30" i="15"/>
  <c r="K79" i="15"/>
  <c r="J79" i="15"/>
  <c r="J264" i="15"/>
  <c r="J374" i="15"/>
  <c r="K374" i="15"/>
  <c r="K449" i="15"/>
  <c r="J449" i="15"/>
  <c r="K519" i="15"/>
  <c r="K572" i="15"/>
  <c r="J572" i="15"/>
  <c r="J796" i="15"/>
  <c r="K994" i="15"/>
  <c r="K5" i="15"/>
  <c r="J5" i="15"/>
  <c r="K13" i="15"/>
  <c r="K94" i="15"/>
  <c r="K97" i="15"/>
  <c r="K120" i="15"/>
  <c r="K129" i="15"/>
  <c r="K145" i="15"/>
  <c r="K202" i="15"/>
  <c r="J202" i="15"/>
  <c r="K220" i="15"/>
  <c r="K234" i="15"/>
  <c r="K237" i="15"/>
  <c r="J255" i="15"/>
  <c r="K255" i="15"/>
  <c r="J298" i="15"/>
  <c r="K298" i="15"/>
  <c r="J302" i="15"/>
  <c r="K302" i="15"/>
  <c r="J326" i="15"/>
  <c r="K326" i="15"/>
  <c r="J350" i="15"/>
  <c r="K350" i="15"/>
  <c r="K383" i="15"/>
  <c r="J386" i="15"/>
  <c r="K475" i="15"/>
  <c r="K518" i="15"/>
  <c r="J518" i="15"/>
  <c r="K528" i="15"/>
  <c r="K538" i="15"/>
  <c r="J538" i="15"/>
  <c r="K541" i="15"/>
  <c r="J541" i="15"/>
  <c r="K596" i="15"/>
  <c r="J596" i="15"/>
  <c r="K670" i="15"/>
  <c r="J675" i="15"/>
  <c r="K786" i="15"/>
  <c r="J786" i="15"/>
  <c r="K875" i="15"/>
  <c r="J888" i="15"/>
  <c r="K888" i="15"/>
  <c r="K892" i="15"/>
  <c r="K898" i="15"/>
  <c r="J898" i="15"/>
  <c r="K968" i="15"/>
  <c r="K981" i="15"/>
  <c r="J981" i="15"/>
  <c r="J275" i="15"/>
  <c r="K329" i="15"/>
  <c r="J329" i="15"/>
  <c r="K500" i="15"/>
  <c r="J500" i="15"/>
  <c r="J626" i="15"/>
  <c r="J686" i="15"/>
  <c r="K686" i="15"/>
  <c r="J732" i="15"/>
  <c r="J752" i="15"/>
  <c r="K752" i="15"/>
  <c r="J780" i="15"/>
  <c r="J797" i="15"/>
  <c r="K834" i="15"/>
  <c r="J834" i="15"/>
  <c r="J901" i="15"/>
  <c r="K928" i="15"/>
  <c r="J928" i="15"/>
  <c r="K965" i="15"/>
  <c r="J965" i="15"/>
  <c r="K975" i="15"/>
  <c r="J248" i="15"/>
  <c r="J366" i="15"/>
  <c r="K366" i="15"/>
  <c r="K413" i="15"/>
  <c r="J413" i="15"/>
  <c r="K463" i="15"/>
  <c r="J463" i="15"/>
  <c r="J17" i="15"/>
  <c r="J23" i="15"/>
  <c r="K39" i="15"/>
  <c r="K88" i="15"/>
  <c r="K103" i="15"/>
  <c r="J107" i="15"/>
  <c r="K128" i="15"/>
  <c r="K189" i="15"/>
  <c r="K245" i="15"/>
  <c r="K269" i="15"/>
  <c r="K356" i="15"/>
  <c r="J388" i="15"/>
  <c r="K397" i="15"/>
  <c r="K404" i="15"/>
  <c r="J422" i="15"/>
  <c r="J425" i="15"/>
  <c r="K439" i="15"/>
  <c r="J439" i="15"/>
  <c r="J535" i="15"/>
  <c r="K557" i="15"/>
  <c r="K585" i="15"/>
  <c r="K588" i="15"/>
  <c r="K595" i="15"/>
  <c r="J620" i="15"/>
  <c r="K729" i="15"/>
  <c r="J739" i="15"/>
  <c r="J768" i="15"/>
  <c r="K794" i="15"/>
  <c r="J794" i="15"/>
  <c r="K831" i="15"/>
  <c r="J831" i="15"/>
  <c r="J884" i="15"/>
  <c r="J919" i="15"/>
  <c r="K947" i="15"/>
  <c r="K952" i="15"/>
  <c r="K989" i="15"/>
  <c r="J989" i="15"/>
  <c r="K205" i="15"/>
  <c r="J551" i="15"/>
  <c r="K55" i="15"/>
  <c r="K63" i="15"/>
  <c r="J67" i="15"/>
  <c r="J83" i="15"/>
  <c r="K92" i="15"/>
  <c r="K95" i="15"/>
  <c r="J147" i="15"/>
  <c r="J179" i="15"/>
  <c r="K196" i="15"/>
  <c r="J223" i="15"/>
  <c r="J229" i="15"/>
  <c r="K232" i="15"/>
  <c r="J263" i="15"/>
  <c r="J330" i="15"/>
  <c r="K346" i="15"/>
  <c r="J349" i="15"/>
  <c r="K353" i="15"/>
  <c r="J353" i="15"/>
  <c r="K401" i="15"/>
  <c r="J401" i="15"/>
  <c r="K433" i="15"/>
  <c r="J457" i="15"/>
  <c r="K478" i="15"/>
  <c r="K481" i="15"/>
  <c r="J481" i="15"/>
  <c r="K491" i="15"/>
  <c r="K515" i="15"/>
  <c r="K546" i="15"/>
  <c r="J548" i="15"/>
  <c r="K552" i="15"/>
  <c r="J552" i="15"/>
  <c r="K617" i="15"/>
  <c r="K650" i="15"/>
  <c r="J650" i="15"/>
  <c r="K681" i="15"/>
  <c r="J681" i="15"/>
  <c r="K696" i="15"/>
  <c r="K706" i="15"/>
  <c r="K740" i="15"/>
  <c r="J740" i="15"/>
  <c r="J775" i="15"/>
  <c r="K812" i="15"/>
  <c r="J860" i="15"/>
  <c r="K890" i="15"/>
  <c r="J890" i="15"/>
  <c r="J893" i="15"/>
  <c r="K922" i="15"/>
  <c r="J922" i="15"/>
  <c r="K950" i="15"/>
  <c r="K962" i="15"/>
  <c r="J970" i="15"/>
  <c r="K484" i="15"/>
  <c r="K549" i="15"/>
  <c r="J583" i="15"/>
  <c r="K689" i="15"/>
  <c r="K700" i="15"/>
  <c r="J731" i="15"/>
  <c r="K746" i="15"/>
  <c r="J772" i="15"/>
  <c r="K779" i="15"/>
  <c r="K788" i="15"/>
  <c r="K804" i="15"/>
  <c r="K846" i="15"/>
  <c r="J934" i="15"/>
  <c r="K940" i="15"/>
  <c r="K959" i="15"/>
  <c r="K992" i="15"/>
  <c r="K995" i="15"/>
  <c r="J286" i="15"/>
  <c r="K296" i="15"/>
  <c r="K332" i="15"/>
  <c r="J390" i="15"/>
  <c r="K452" i="15"/>
  <c r="J476" i="15"/>
  <c r="J495" i="15"/>
  <c r="K503" i="15"/>
  <c r="J527" i="15"/>
  <c r="K564" i="15"/>
  <c r="J604" i="15"/>
  <c r="K616" i="15"/>
  <c r="J695" i="15"/>
  <c r="K820" i="15"/>
  <c r="K983" i="15"/>
  <c r="J294" i="15"/>
  <c r="K303" i="15"/>
  <c r="J351" i="15"/>
  <c r="K442" i="15"/>
  <c r="K467" i="15"/>
  <c r="K482" i="15"/>
  <c r="K533" i="15"/>
  <c r="K591" i="15"/>
  <c r="K625" i="15"/>
  <c r="J637" i="15"/>
  <c r="J648" i="15"/>
  <c r="K662" i="15"/>
  <c r="J676" i="15"/>
  <c r="J687" i="15"/>
  <c r="J701" i="15"/>
  <c r="K731" i="15"/>
  <c r="J735" i="15"/>
  <c r="J746" i="15"/>
  <c r="J764" i="15"/>
  <c r="K773" i="15"/>
  <c r="J779" i="15"/>
  <c r="J783" i="15"/>
  <c r="K832" i="15"/>
  <c r="J844" i="15"/>
  <c r="J853" i="15"/>
  <c r="J864" i="15"/>
  <c r="J935" i="15"/>
  <c r="J938" i="15"/>
  <c r="J940" i="15"/>
  <c r="K960" i="15"/>
  <c r="L46" i="15"/>
  <c r="L27" i="15"/>
  <c r="M295" i="15"/>
  <c r="L126" i="15"/>
  <c r="L447" i="15"/>
  <c r="M110" i="15"/>
  <c r="M142" i="15"/>
  <c r="M46" i="15"/>
  <c r="M19" i="15"/>
  <c r="M86" i="15"/>
  <c r="L19" i="15"/>
  <c r="L367" i="15"/>
  <c r="M126" i="15"/>
  <c r="M27" i="15"/>
  <c r="L86" i="15"/>
  <c r="L295" i="15"/>
  <c r="L324" i="15"/>
  <c r="M447" i="15"/>
  <c r="L567" i="15"/>
  <c r="M567" i="15"/>
  <c r="L573" i="15"/>
  <c r="M454" i="15"/>
  <c r="M324" i="15"/>
  <c r="M367" i="15"/>
  <c r="L578" i="15"/>
  <c r="L454" i="15"/>
  <c r="M573" i="15"/>
  <c r="M578" i="15"/>
  <c r="M644" i="15"/>
  <c r="L765" i="15"/>
  <c r="L717" i="15"/>
  <c r="M741" i="15"/>
  <c r="L665" i="15"/>
  <c r="L723" i="15"/>
  <c r="L749" i="15"/>
  <c r="M749" i="15"/>
  <c r="L644" i="15"/>
  <c r="N644" i="15" s="1"/>
  <c r="M665" i="15"/>
  <c r="M717" i="15"/>
  <c r="M728" i="15"/>
  <c r="L741" i="15"/>
  <c r="L886" i="15"/>
  <c r="M723" i="15"/>
  <c r="L957" i="15"/>
  <c r="L867" i="15"/>
  <c r="M765" i="15"/>
  <c r="L899" i="15"/>
  <c r="L859" i="15"/>
  <c r="M867" i="15"/>
  <c r="M870" i="15"/>
  <c r="M918" i="15"/>
  <c r="M925" i="15"/>
  <c r="M859" i="15"/>
  <c r="M886" i="15"/>
  <c r="L973" i="15"/>
  <c r="L932" i="15"/>
  <c r="L925" i="15"/>
  <c r="M932" i="15"/>
  <c r="M899" i="15"/>
  <c r="L918" i="15"/>
  <c r="L941" i="15"/>
  <c r="M941" i="15"/>
  <c r="M957" i="15"/>
  <c r="M973" i="15"/>
  <c r="K33" i="15"/>
  <c r="J33" i="15"/>
  <c r="K121" i="15"/>
  <c r="J121" i="15"/>
  <c r="J51" i="15"/>
  <c r="K51" i="15"/>
  <c r="K29" i="15"/>
  <c r="J29" i="15"/>
  <c r="K25" i="15"/>
  <c r="J25" i="15"/>
  <c r="J52" i="15"/>
  <c r="K52" i="15"/>
  <c r="K137" i="15"/>
  <c r="J137" i="15"/>
  <c r="K42" i="15"/>
  <c r="J42" i="15"/>
  <c r="K76" i="15"/>
  <c r="J76" i="15"/>
  <c r="K323" i="15"/>
  <c r="J323" i="15"/>
  <c r="K6" i="15"/>
  <c r="J6" i="15"/>
  <c r="J20" i="15"/>
  <c r="K20" i="15"/>
  <c r="K89" i="15"/>
  <c r="J89" i="15"/>
  <c r="K9" i="15"/>
  <c r="J9" i="15"/>
  <c r="K77" i="15"/>
  <c r="J77" i="15"/>
  <c r="J16" i="15"/>
  <c r="K16" i="15"/>
  <c r="J105" i="15"/>
  <c r="K105" i="15"/>
  <c r="K315" i="15"/>
  <c r="J315" i="15"/>
  <c r="K256" i="15"/>
  <c r="J256" i="15"/>
  <c r="J280" i="15"/>
  <c r="K280" i="15"/>
  <c r="J12" i="15"/>
  <c r="K12" i="15"/>
  <c r="K50" i="15"/>
  <c r="J50" i="15"/>
  <c r="K157" i="15"/>
  <c r="J157" i="15"/>
  <c r="K109" i="15"/>
  <c r="J109" i="15"/>
  <c r="K125" i="15"/>
  <c r="J125" i="15"/>
  <c r="J159" i="15"/>
  <c r="K159" i="15"/>
  <c r="K98" i="15"/>
  <c r="J98" i="15"/>
  <c r="K267" i="15"/>
  <c r="J267" i="15"/>
  <c r="K386" i="15"/>
  <c r="J34" i="15"/>
  <c r="J53" i="15"/>
  <c r="J63" i="15"/>
  <c r="J253" i="15"/>
  <c r="K299" i="15"/>
  <c r="J299" i="15"/>
  <c r="K402" i="15"/>
  <c r="J402" i="15"/>
  <c r="K4" i="15"/>
  <c r="J7" i="15"/>
  <c r="J13" i="15"/>
  <c r="K17" i="15"/>
  <c r="J26" i="15"/>
  <c r="J30" i="15"/>
  <c r="K38" i="15"/>
  <c r="K43" i="15"/>
  <c r="J44" i="15"/>
  <c r="K56" i="15"/>
  <c r="J56" i="15"/>
  <c r="J65" i="15"/>
  <c r="J71" i="15"/>
  <c r="K73" i="15"/>
  <c r="J87" i="15"/>
  <c r="J92" i="15"/>
  <c r="J103" i="15"/>
  <c r="J108" i="15"/>
  <c r="J119" i="15"/>
  <c r="J124" i="15"/>
  <c r="J135" i="15"/>
  <c r="J140" i="15"/>
  <c r="K158" i="15"/>
  <c r="J158" i="15"/>
  <c r="K166" i="15"/>
  <c r="K168" i="15"/>
  <c r="K198" i="15"/>
  <c r="J198" i="15"/>
  <c r="J200" i="15"/>
  <c r="K203" i="15"/>
  <c r="J203" i="15"/>
  <c r="J205" i="15"/>
  <c r="K214" i="15"/>
  <c r="J214" i="15"/>
  <c r="J216" i="15"/>
  <c r="K219" i="15"/>
  <c r="J219" i="15"/>
  <c r="J221" i="15"/>
  <c r="K230" i="15"/>
  <c r="J230" i="15"/>
  <c r="J232" i="15"/>
  <c r="K235" i="15"/>
  <c r="J235" i="15"/>
  <c r="J237" i="15"/>
  <c r="K248" i="15"/>
  <c r="K257" i="15"/>
  <c r="J257" i="15"/>
  <c r="K319" i="15"/>
  <c r="J319" i="15"/>
  <c r="K336" i="15"/>
  <c r="J336" i="15"/>
  <c r="K456" i="15"/>
  <c r="J456" i="15"/>
  <c r="J468" i="15"/>
  <c r="K507" i="15"/>
  <c r="J507" i="15"/>
  <c r="K704" i="15"/>
  <c r="J704" i="15"/>
  <c r="K747" i="15"/>
  <c r="J747" i="15"/>
  <c r="K384" i="15"/>
  <c r="J384" i="15"/>
  <c r="K399" i="15"/>
  <c r="J399" i="15"/>
  <c r="K432" i="15"/>
  <c r="J432" i="15"/>
  <c r="K150" i="15"/>
  <c r="J150" i="15"/>
  <c r="K224" i="15"/>
  <c r="J224" i="15"/>
  <c r="K278" i="15"/>
  <c r="J278" i="15"/>
  <c r="K283" i="15"/>
  <c r="J283" i="15"/>
  <c r="K471" i="15"/>
  <c r="J471" i="15"/>
  <c r="K490" i="15"/>
  <c r="J490" i="15"/>
  <c r="K72" i="15"/>
  <c r="J72" i="15"/>
  <c r="K82" i="15"/>
  <c r="J82" i="15"/>
  <c r="J269" i="15"/>
  <c r="K440" i="15"/>
  <c r="J440" i="15"/>
  <c r="K485" i="15"/>
  <c r="J485" i="15"/>
  <c r="K69" i="15"/>
  <c r="J69" i="15"/>
  <c r="K251" i="15"/>
  <c r="J251" i="15"/>
  <c r="K264" i="15"/>
  <c r="K426" i="15"/>
  <c r="J426" i="15"/>
  <c r="J10" i="15"/>
  <c r="J18" i="15"/>
  <c r="J35" i="15"/>
  <c r="J39" i="15"/>
  <c r="J40" i="15"/>
  <c r="J45" i="15"/>
  <c r="J55" i="15"/>
  <c r="J66" i="15"/>
  <c r="J68" i="15"/>
  <c r="K85" i="15"/>
  <c r="J85" i="15"/>
  <c r="K101" i="15"/>
  <c r="J101" i="15"/>
  <c r="K117" i="15"/>
  <c r="J117" i="15"/>
  <c r="K133" i="15"/>
  <c r="J133" i="15"/>
  <c r="J149" i="15"/>
  <c r="K182" i="15"/>
  <c r="J182" i="15"/>
  <c r="J184" i="15"/>
  <c r="K187" i="15"/>
  <c r="J187" i="15"/>
  <c r="J189" i="15"/>
  <c r="K209" i="15"/>
  <c r="J209" i="15"/>
  <c r="K225" i="15"/>
  <c r="J225" i="15"/>
  <c r="K241" i="15"/>
  <c r="J241" i="15"/>
  <c r="K289" i="15"/>
  <c r="J289" i="15"/>
  <c r="J364" i="15"/>
  <c r="K380" i="15"/>
  <c r="J380" i="15"/>
  <c r="K405" i="15"/>
  <c r="J405" i="15"/>
  <c r="K436" i="15"/>
  <c r="J436" i="15"/>
  <c r="K141" i="15"/>
  <c r="J141" i="15"/>
  <c r="K673" i="15"/>
  <c r="J673" i="15"/>
  <c r="K114" i="15"/>
  <c r="J114" i="15"/>
  <c r="K130" i="15"/>
  <c r="J130" i="15"/>
  <c r="K192" i="15"/>
  <c r="J192" i="15"/>
  <c r="K262" i="15"/>
  <c r="J262" i="15"/>
  <c r="K407" i="15"/>
  <c r="J407" i="15"/>
  <c r="K156" i="15"/>
  <c r="J156" i="15"/>
  <c r="K176" i="15"/>
  <c r="J176" i="15"/>
  <c r="K246" i="15"/>
  <c r="J246" i="15"/>
  <c r="J404" i="15"/>
  <c r="K428" i="15"/>
  <c r="J428" i="15"/>
  <c r="J32" i="15"/>
  <c r="K48" i="15"/>
  <c r="J48" i="15"/>
  <c r="K90" i="15"/>
  <c r="J90" i="15"/>
  <c r="K106" i="15"/>
  <c r="J106" i="15"/>
  <c r="K111" i="15"/>
  <c r="K122" i="15"/>
  <c r="J122" i="15"/>
  <c r="K138" i="15"/>
  <c r="J138" i="15"/>
  <c r="K143" i="15"/>
  <c r="K160" i="15"/>
  <c r="J160" i="15"/>
  <c r="K193" i="15"/>
  <c r="J193" i="15"/>
  <c r="K300" i="15"/>
  <c r="J300" i="15"/>
  <c r="K317" i="15"/>
  <c r="J317" i="15"/>
  <c r="K339" i="15"/>
  <c r="J339" i="15"/>
  <c r="K344" i="15"/>
  <c r="J344" i="15"/>
  <c r="K362" i="15"/>
  <c r="J362" i="15"/>
  <c r="K466" i="15"/>
  <c r="J466" i="15"/>
  <c r="K510" i="15"/>
  <c r="J510" i="15"/>
  <c r="K93" i="15"/>
  <c r="J93" i="15"/>
  <c r="K208" i="15"/>
  <c r="J208" i="15"/>
  <c r="K240" i="15"/>
  <c r="J240" i="15"/>
  <c r="K64" i="15"/>
  <c r="J64" i="15"/>
  <c r="K146" i="15"/>
  <c r="J146" i="15"/>
  <c r="J21" i="15"/>
  <c r="J74" i="15"/>
  <c r="K273" i="15"/>
  <c r="J273" i="15"/>
  <c r="K387" i="15"/>
  <c r="J387" i="15"/>
  <c r="J593" i="15"/>
  <c r="K629" i="15"/>
  <c r="J629" i="15"/>
  <c r="J24" i="15"/>
  <c r="K37" i="15"/>
  <c r="K61" i="15"/>
  <c r="K177" i="15"/>
  <c r="J177" i="15"/>
  <c r="K272" i="15"/>
  <c r="J272" i="15"/>
  <c r="K287" i="15"/>
  <c r="J287" i="15"/>
  <c r="K290" i="15"/>
  <c r="J290" i="15"/>
  <c r="K360" i="15"/>
  <c r="J360" i="15"/>
  <c r="K434" i="15"/>
  <c r="J434" i="15"/>
  <c r="K461" i="15"/>
  <c r="J461" i="15"/>
  <c r="K606" i="15"/>
  <c r="J606" i="15"/>
  <c r="K301" i="15"/>
  <c r="J301" i="15"/>
  <c r="K338" i="15"/>
  <c r="J338" i="15"/>
  <c r="K357" i="15"/>
  <c r="J357" i="15"/>
  <c r="K379" i="15"/>
  <c r="J379" i="15"/>
  <c r="K381" i="15"/>
  <c r="J381" i="15"/>
  <c r="K403" i="15"/>
  <c r="J403" i="15"/>
  <c r="K511" i="15"/>
  <c r="J511" i="15"/>
  <c r="K291" i="15"/>
  <c r="J291" i="15"/>
  <c r="K314" i="15"/>
  <c r="J314" i="15"/>
  <c r="K335" i="15"/>
  <c r="J335" i="15"/>
  <c r="J340" i="15"/>
  <c r="J346" i="15"/>
  <c r="K427" i="15"/>
  <c r="J427" i="15"/>
  <c r="K429" i="15"/>
  <c r="J429" i="15"/>
  <c r="J442" i="15"/>
  <c r="K477" i="15"/>
  <c r="J477" i="15"/>
  <c r="K494" i="15"/>
  <c r="J494" i="15"/>
  <c r="K498" i="15"/>
  <c r="J498" i="15"/>
  <c r="J80" i="15"/>
  <c r="J88" i="15"/>
  <c r="J96" i="15"/>
  <c r="J104" i="15"/>
  <c r="J112" i="15"/>
  <c r="J120" i="15"/>
  <c r="J128" i="15"/>
  <c r="J136" i="15"/>
  <c r="J144" i="15"/>
  <c r="K153" i="15"/>
  <c r="J161" i="15"/>
  <c r="J174" i="15"/>
  <c r="J181" i="15"/>
  <c r="K185" i="15"/>
  <c r="J185" i="15"/>
  <c r="J197" i="15"/>
  <c r="K201" i="15"/>
  <c r="J201" i="15"/>
  <c r="K217" i="15"/>
  <c r="J217" i="15"/>
  <c r="K233" i="15"/>
  <c r="J233" i="15"/>
  <c r="J245" i="15"/>
  <c r="K249" i="15"/>
  <c r="J249" i="15"/>
  <c r="J261" i="15"/>
  <c r="K265" i="15"/>
  <c r="J265" i="15"/>
  <c r="J277" i="15"/>
  <c r="K281" i="15"/>
  <c r="J281" i="15"/>
  <c r="K320" i="15"/>
  <c r="J320" i="15"/>
  <c r="K359" i="15"/>
  <c r="J359" i="15"/>
  <c r="K363" i="15"/>
  <c r="J363" i="15"/>
  <c r="J383" i="15"/>
  <c r="K400" i="15"/>
  <c r="J400" i="15"/>
  <c r="K408" i="15"/>
  <c r="J408" i="15"/>
  <c r="K437" i="15"/>
  <c r="K455" i="15"/>
  <c r="K472" i="15"/>
  <c r="J472" i="15"/>
  <c r="K534" i="15"/>
  <c r="J534" i="15"/>
  <c r="K545" i="15"/>
  <c r="J545" i="15"/>
  <c r="K658" i="15"/>
  <c r="J658" i="15"/>
  <c r="K720" i="15"/>
  <c r="J720" i="15"/>
  <c r="K151" i="15"/>
  <c r="K164" i="15"/>
  <c r="J164" i="15"/>
  <c r="K171" i="15"/>
  <c r="K172" i="15"/>
  <c r="K175" i="15"/>
  <c r="K179" i="15"/>
  <c r="K190" i="15"/>
  <c r="J190" i="15"/>
  <c r="K195" i="15"/>
  <c r="K206" i="15"/>
  <c r="J206" i="15"/>
  <c r="K211" i="15"/>
  <c r="K222" i="15"/>
  <c r="J222" i="15"/>
  <c r="K227" i="15"/>
  <c r="K238" i="15"/>
  <c r="J238" i="15"/>
  <c r="K243" i="15"/>
  <c r="K254" i="15"/>
  <c r="J254" i="15"/>
  <c r="K259" i="15"/>
  <c r="K270" i="15"/>
  <c r="J270" i="15"/>
  <c r="K275" i="15"/>
  <c r="J288" i="15"/>
  <c r="K316" i="15"/>
  <c r="J316" i="15"/>
  <c r="K341" i="15"/>
  <c r="K378" i="15"/>
  <c r="J378" i="15"/>
  <c r="K431" i="15"/>
  <c r="J431" i="15"/>
  <c r="K435" i="15"/>
  <c r="J435" i="15"/>
  <c r="K460" i="15"/>
  <c r="J460" i="15"/>
  <c r="K499" i="15"/>
  <c r="J499" i="15"/>
  <c r="K502" i="15"/>
  <c r="J502" i="15"/>
  <c r="K506" i="15"/>
  <c r="J506" i="15"/>
  <c r="K555" i="15"/>
  <c r="J555" i="15"/>
  <c r="K597" i="15"/>
  <c r="J597" i="15"/>
  <c r="K613" i="15"/>
  <c r="K312" i="15"/>
  <c r="J312" i="15"/>
  <c r="K333" i="15"/>
  <c r="K355" i="15"/>
  <c r="J355" i="15"/>
  <c r="K376" i="15"/>
  <c r="J376" i="15"/>
  <c r="K421" i="15"/>
  <c r="K424" i="15"/>
  <c r="J424" i="15"/>
  <c r="K453" i="15"/>
  <c r="J453" i="15"/>
  <c r="K488" i="15"/>
  <c r="J488" i="15"/>
  <c r="K550" i="15"/>
  <c r="J550" i="15"/>
  <c r="K563" i="15"/>
  <c r="K568" i="15"/>
  <c r="K814" i="15"/>
  <c r="J814" i="15"/>
  <c r="K829" i="15"/>
  <c r="J829" i="15"/>
  <c r="J304" i="15"/>
  <c r="K309" i="15"/>
  <c r="K331" i="15"/>
  <c r="J331" i="15"/>
  <c r="K352" i="15"/>
  <c r="J352" i="15"/>
  <c r="K373" i="15"/>
  <c r="K395" i="15"/>
  <c r="J395" i="15"/>
  <c r="K419" i="15"/>
  <c r="J419" i="15"/>
  <c r="K451" i="15"/>
  <c r="J451" i="15"/>
  <c r="K458" i="15"/>
  <c r="K464" i="15"/>
  <c r="J464" i="15"/>
  <c r="J497" i="15"/>
  <c r="K561" i="15"/>
  <c r="J561" i="15"/>
  <c r="K600" i="15"/>
  <c r="J600" i="15"/>
  <c r="K602" i="15"/>
  <c r="J602" i="15"/>
  <c r="J172" i="15"/>
  <c r="J180" i="15"/>
  <c r="J188" i="15"/>
  <c r="J196" i="15"/>
  <c r="J204" i="15"/>
  <c r="J212" i="15"/>
  <c r="J220" i="15"/>
  <c r="J228" i="15"/>
  <c r="J236" i="15"/>
  <c r="J244" i="15"/>
  <c r="J252" i="15"/>
  <c r="J260" i="15"/>
  <c r="J268" i="15"/>
  <c r="J276" i="15"/>
  <c r="J284" i="15"/>
  <c r="J292" i="15"/>
  <c r="J303" i="15"/>
  <c r="K307" i="15"/>
  <c r="J307" i="15"/>
  <c r="K328" i="15"/>
  <c r="J328" i="15"/>
  <c r="J332" i="15"/>
  <c r="K371" i="15"/>
  <c r="J371" i="15"/>
  <c r="K392" i="15"/>
  <c r="J392" i="15"/>
  <c r="K416" i="15"/>
  <c r="J416" i="15"/>
  <c r="J420" i="15"/>
  <c r="J421" i="15"/>
  <c r="J423" i="15"/>
  <c r="K445" i="15"/>
  <c r="K448" i="15"/>
  <c r="J448" i="15"/>
  <c r="J452" i="15"/>
  <c r="K469" i="15"/>
  <c r="J469" i="15"/>
  <c r="K512" i="15"/>
  <c r="J512" i="15"/>
  <c r="K523" i="15"/>
  <c r="K539" i="15"/>
  <c r="K544" i="15"/>
  <c r="K558" i="15"/>
  <c r="J558" i="15"/>
  <c r="K574" i="15"/>
  <c r="J574" i="15"/>
  <c r="K579" i="15"/>
  <c r="J579" i="15"/>
  <c r="K589" i="15"/>
  <c r="J293" i="15"/>
  <c r="J296" i="15"/>
  <c r="K304" i="15"/>
  <c r="J309" i="15"/>
  <c r="K325" i="15"/>
  <c r="K347" i="15"/>
  <c r="J347" i="15"/>
  <c r="K368" i="15"/>
  <c r="J368" i="15"/>
  <c r="J373" i="15"/>
  <c r="K389" i="15"/>
  <c r="K411" i="15"/>
  <c r="J411" i="15"/>
  <c r="K443" i="15"/>
  <c r="J443" i="15"/>
  <c r="K474" i="15"/>
  <c r="K480" i="15"/>
  <c r="J480" i="15"/>
  <c r="K521" i="15"/>
  <c r="J521" i="15"/>
  <c r="K537" i="15"/>
  <c r="J537" i="15"/>
  <c r="K569" i="15"/>
  <c r="J569" i="15"/>
  <c r="K608" i="15"/>
  <c r="K646" i="15"/>
  <c r="J646" i="15"/>
  <c r="K526" i="15"/>
  <c r="J526" i="15"/>
  <c r="K599" i="15"/>
  <c r="J599" i="15"/>
  <c r="K619" i="15"/>
  <c r="J619" i="15"/>
  <c r="K656" i="15"/>
  <c r="J656" i="15"/>
  <c r="K664" i="15"/>
  <c r="J664" i="15"/>
  <c r="J711" i="15"/>
  <c r="K711" i="15"/>
  <c r="K823" i="15"/>
  <c r="J823" i="15"/>
  <c r="J503" i="15"/>
  <c r="K542" i="15"/>
  <c r="J542" i="15"/>
  <c r="K547" i="15"/>
  <c r="J549" i="15"/>
  <c r="K553" i="15"/>
  <c r="J553" i="15"/>
  <c r="K566" i="15"/>
  <c r="J566" i="15"/>
  <c r="K571" i="15"/>
  <c r="J584" i="15"/>
  <c r="J588" i="15"/>
  <c r="K622" i="15"/>
  <c r="J622" i="15"/>
  <c r="J634" i="15"/>
  <c r="K760" i="15"/>
  <c r="J760" i="15"/>
  <c r="J459" i="15"/>
  <c r="J467" i="15"/>
  <c r="J475" i="15"/>
  <c r="J483" i="15"/>
  <c r="J491" i="15"/>
  <c r="J508" i="15"/>
  <c r="K513" i="15"/>
  <c r="J514" i="15"/>
  <c r="K516" i="15"/>
  <c r="J516" i="15"/>
  <c r="J520" i="15"/>
  <c r="J531" i="15"/>
  <c r="J536" i="15"/>
  <c r="J560" i="15"/>
  <c r="K577" i="15"/>
  <c r="J577" i="15"/>
  <c r="K601" i="15"/>
  <c r="J601" i="15"/>
  <c r="K603" i="15"/>
  <c r="J603" i="15"/>
  <c r="J624" i="15"/>
  <c r="K635" i="15"/>
  <c r="J635" i="15"/>
  <c r="K651" i="15"/>
  <c r="J651" i="15"/>
  <c r="K707" i="15"/>
  <c r="J707" i="15"/>
  <c r="K725" i="15"/>
  <c r="J725" i="15"/>
  <c r="J505" i="15"/>
  <c r="K529" i="15"/>
  <c r="J529" i="15"/>
  <c r="K582" i="15"/>
  <c r="J582" i="15"/>
  <c r="K586" i="15"/>
  <c r="J586" i="15"/>
  <c r="J590" i="15"/>
  <c r="K590" i="15"/>
  <c r="K594" i="15"/>
  <c r="J594" i="15"/>
  <c r="J598" i="15"/>
  <c r="K598" i="15"/>
  <c r="K640" i="15"/>
  <c r="K645" i="15"/>
  <c r="J645" i="15"/>
  <c r="K737" i="15"/>
  <c r="J758" i="15"/>
  <c r="K758" i="15"/>
  <c r="K611" i="15"/>
  <c r="J611" i="15"/>
  <c r="K627" i="15"/>
  <c r="J627" i="15"/>
  <c r="K638" i="15"/>
  <c r="J638" i="15"/>
  <c r="K655" i="15"/>
  <c r="K677" i="15"/>
  <c r="J677" i="15"/>
  <c r="K800" i="15"/>
  <c r="J800" i="15"/>
  <c r="K587" i="15"/>
  <c r="K643" i="15"/>
  <c r="J643" i="15"/>
  <c r="K659" i="15"/>
  <c r="K684" i="15"/>
  <c r="J684" i="15"/>
  <c r="K708" i="15"/>
  <c r="J708" i="15"/>
  <c r="K715" i="15"/>
  <c r="J715" i="15"/>
  <c r="K842" i="15"/>
  <c r="J842" i="15"/>
  <c r="J524" i="15"/>
  <c r="J532" i="15"/>
  <c r="J580" i="15"/>
  <c r="J591" i="15"/>
  <c r="J595" i="15"/>
  <c r="K668" i="15"/>
  <c r="J668" i="15"/>
  <c r="K694" i="15"/>
  <c r="J694" i="15"/>
  <c r="K697" i="15"/>
  <c r="J697" i="15"/>
  <c r="K716" i="15"/>
  <c r="K755" i="15"/>
  <c r="J827" i="15"/>
  <c r="K827" i="15"/>
  <c r="K933" i="15"/>
  <c r="J933" i="15"/>
  <c r="K614" i="15"/>
  <c r="J614" i="15"/>
  <c r="K630" i="15"/>
  <c r="J630" i="15"/>
  <c r="J654" i="15"/>
  <c r="K667" i="15"/>
  <c r="J699" i="15"/>
  <c r="J712" i="15"/>
  <c r="K724" i="15"/>
  <c r="J724" i="15"/>
  <c r="J729" i="15"/>
  <c r="K744" i="15"/>
  <c r="J744" i="15"/>
  <c r="K774" i="15"/>
  <c r="J774" i="15"/>
  <c r="K850" i="15"/>
  <c r="J850" i="15"/>
  <c r="K702" i="15"/>
  <c r="J702" i="15"/>
  <c r="K757" i="15"/>
  <c r="J757" i="15"/>
  <c r="K811" i="15"/>
  <c r="K818" i="15"/>
  <c r="J818" i="15"/>
  <c r="K926" i="15"/>
  <c r="J926" i="15"/>
  <c r="J660" i="15"/>
  <c r="J678" i="15"/>
  <c r="J759" i="15"/>
  <c r="K759" i="15"/>
  <c r="K795" i="15"/>
  <c r="K809" i="15"/>
  <c r="J809" i="15"/>
  <c r="K987" i="15"/>
  <c r="J987" i="15"/>
  <c r="J609" i="15"/>
  <c r="J617" i="15"/>
  <c r="J625" i="15"/>
  <c r="J633" i="15"/>
  <c r="J641" i="15"/>
  <c r="J669" i="15"/>
  <c r="J670" i="15"/>
  <c r="K713" i="15"/>
  <c r="J713" i="15"/>
  <c r="K793" i="15"/>
  <c r="J793" i="15"/>
  <c r="K806" i="15"/>
  <c r="J806" i="15"/>
  <c r="K815" i="15"/>
  <c r="J815" i="15"/>
  <c r="J903" i="15"/>
  <c r="K903" i="15"/>
  <c r="J662" i="15"/>
  <c r="K675" i="15"/>
  <c r="K683" i="15"/>
  <c r="K705" i="15"/>
  <c r="J705" i="15"/>
  <c r="K721" i="15"/>
  <c r="J721" i="15"/>
  <c r="K730" i="15"/>
  <c r="J730" i="15"/>
  <c r="K734" i="15"/>
  <c r="J734" i="15"/>
  <c r="K738" i="15"/>
  <c r="J738" i="15"/>
  <c r="K761" i="15"/>
  <c r="J761" i="15"/>
  <c r="J773" i="15"/>
  <c r="K777" i="15"/>
  <c r="J777" i="15"/>
  <c r="K790" i="15"/>
  <c r="J790" i="15"/>
  <c r="J795" i="15"/>
  <c r="J819" i="15"/>
  <c r="K819" i="15"/>
  <c r="K910" i="15"/>
  <c r="J910" i="15"/>
  <c r="K739" i="15"/>
  <c r="K766" i="15"/>
  <c r="J766" i="15"/>
  <c r="K771" i="15"/>
  <c r="K782" i="15"/>
  <c r="J782" i="15"/>
  <c r="K787" i="15"/>
  <c r="K798" i="15"/>
  <c r="J798" i="15"/>
  <c r="K803" i="15"/>
  <c r="K830" i="15"/>
  <c r="J830" i="15"/>
  <c r="K840" i="15"/>
  <c r="J840" i="15"/>
  <c r="K905" i="15"/>
  <c r="J905" i="15"/>
  <c r="K907" i="15"/>
  <c r="J907" i="15"/>
  <c r="J828" i="15"/>
  <c r="K828" i="15"/>
  <c r="K835" i="15"/>
  <c r="J835" i="15"/>
  <c r="J692" i="15"/>
  <c r="J700" i="15"/>
  <c r="J709" i="15"/>
  <c r="J726" i="15"/>
  <c r="J727" i="15"/>
  <c r="J776" i="15"/>
  <c r="J792" i="15"/>
  <c r="J808" i="15"/>
  <c r="K851" i="15"/>
  <c r="J851" i="15"/>
  <c r="K865" i="15"/>
  <c r="J865" i="15"/>
  <c r="K902" i="15"/>
  <c r="J902" i="15"/>
  <c r="J719" i="15"/>
  <c r="K732" i="15"/>
  <c r="K735" i="15"/>
  <c r="J742" i="15"/>
  <c r="J743" i="15"/>
  <c r="K750" i="15"/>
  <c r="K751" i="15"/>
  <c r="K769" i="15"/>
  <c r="J769" i="15"/>
  <c r="K785" i="15"/>
  <c r="J785" i="15"/>
  <c r="K801" i="15"/>
  <c r="J801" i="15"/>
  <c r="K824" i="15"/>
  <c r="J824" i="15"/>
  <c r="K857" i="15"/>
  <c r="J857" i="15"/>
  <c r="K876" i="15"/>
  <c r="J876" i="15"/>
  <c r="K977" i="15"/>
  <c r="J977" i="15"/>
  <c r="K866" i="15"/>
  <c r="J866" i="15"/>
  <c r="K982" i="15"/>
  <c r="J982" i="15"/>
  <c r="K996" i="15"/>
  <c r="J996" i="15"/>
  <c r="K825" i="15"/>
  <c r="J825" i="15"/>
  <c r="K838" i="15"/>
  <c r="J838" i="15"/>
  <c r="K847" i="15"/>
  <c r="J847" i="15"/>
  <c r="J856" i="15"/>
  <c r="K856" i="15"/>
  <c r="K871" i="15"/>
  <c r="J871" i="15"/>
  <c r="K915" i="15"/>
  <c r="J915" i="15"/>
  <c r="K843" i="15"/>
  <c r="J843" i="15"/>
  <c r="K877" i="15"/>
  <c r="J877" i="15"/>
  <c r="K882" i="15"/>
  <c r="J882" i="15"/>
  <c r="K980" i="15"/>
  <c r="J980" i="15"/>
  <c r="J816" i="15"/>
  <c r="K855" i="15"/>
  <c r="K858" i="15"/>
  <c r="J858" i="15"/>
  <c r="K896" i="15"/>
  <c r="J896" i="15"/>
  <c r="J976" i="15"/>
  <c r="K863" i="15"/>
  <c r="K887" i="15"/>
  <c r="K904" i="15"/>
  <c r="J904" i="15"/>
  <c r="J927" i="15"/>
  <c r="K927" i="15"/>
  <c r="K931" i="15"/>
  <c r="J931" i="15"/>
  <c r="K966" i="15"/>
  <c r="K869" i="15"/>
  <c r="J869" i="15"/>
  <c r="K908" i="15"/>
  <c r="J908" i="15"/>
  <c r="K964" i="15"/>
  <c r="J964" i="15"/>
  <c r="J833" i="15"/>
  <c r="J841" i="15"/>
  <c r="J852" i="15"/>
  <c r="K891" i="15"/>
  <c r="J891" i="15"/>
  <c r="J895" i="15"/>
  <c r="K895" i="15"/>
  <c r="J845" i="15"/>
  <c r="K861" i="15"/>
  <c r="J861" i="15"/>
  <c r="K874" i="15"/>
  <c r="J874" i="15"/>
  <c r="K879" i="15"/>
  <c r="K885" i="15"/>
  <c r="J885" i="15"/>
  <c r="K961" i="15"/>
  <c r="J961" i="15"/>
  <c r="K998" i="15"/>
  <c r="J998" i="15"/>
  <c r="K921" i="15"/>
  <c r="K924" i="15"/>
  <c r="J924" i="15"/>
  <c r="K930" i="15"/>
  <c r="K993" i="15"/>
  <c r="J993" i="15"/>
  <c r="K900" i="15"/>
  <c r="J900" i="15"/>
  <c r="K934" i="15"/>
  <c r="J880" i="15"/>
  <c r="J892" i="15"/>
  <c r="K913" i="15"/>
  <c r="K916" i="15"/>
  <c r="J916" i="15"/>
  <c r="J929" i="15"/>
  <c r="K945" i="15"/>
  <c r="J945" i="15"/>
  <c r="K948" i="15"/>
  <c r="J948" i="15"/>
  <c r="J960" i="15"/>
  <c r="K953" i="15"/>
  <c r="J953" i="15"/>
  <c r="K969" i="15"/>
  <c r="J969" i="15"/>
  <c r="K974" i="15"/>
  <c r="K985" i="15"/>
  <c r="J985" i="15"/>
  <c r="K990" i="15"/>
  <c r="K1001" i="15"/>
  <c r="J1001" i="15"/>
  <c r="J995" i="15"/>
  <c r="K956" i="15"/>
  <c r="J956" i="15"/>
  <c r="K972" i="15"/>
  <c r="J972" i="15"/>
  <c r="K988" i="15"/>
  <c r="J988" i="15"/>
  <c r="J943" i="15"/>
  <c r="J951" i="15"/>
  <c r="J959" i="15"/>
  <c r="J967" i="15"/>
  <c r="J975" i="15"/>
  <c r="J983" i="15"/>
  <c r="J991" i="15"/>
  <c r="J999" i="15"/>
  <c r="K676" i="14"/>
  <c r="J676" i="14"/>
  <c r="K989" i="14"/>
  <c r="J989" i="14"/>
  <c r="K22" i="14"/>
  <c r="J38" i="14"/>
  <c r="J72" i="14"/>
  <c r="K72" i="14"/>
  <c r="J197" i="14"/>
  <c r="J264" i="14"/>
  <c r="J313" i="14"/>
  <c r="K525" i="14"/>
  <c r="J525" i="14"/>
  <c r="K671" i="14"/>
  <c r="J671" i="14"/>
  <c r="J907" i="14"/>
  <c r="K924" i="14"/>
  <c r="J924" i="14"/>
  <c r="J985" i="14"/>
  <c r="K16" i="14"/>
  <c r="K69" i="14"/>
  <c r="J69" i="14"/>
  <c r="J194" i="14"/>
  <c r="J206" i="14"/>
  <c r="J273" i="14"/>
  <c r="K360" i="14"/>
  <c r="J366" i="14"/>
  <c r="K448" i="14"/>
  <c r="K911" i="14"/>
  <c r="J911" i="14"/>
  <c r="K99" i="14"/>
  <c r="K141" i="14"/>
  <c r="J141" i="14"/>
  <c r="K230" i="14"/>
  <c r="J334" i="14"/>
  <c r="K401" i="14"/>
  <c r="J452" i="14"/>
  <c r="K456" i="14"/>
  <c r="J456" i="14"/>
  <c r="K549" i="14"/>
  <c r="K565" i="14"/>
  <c r="J565" i="14"/>
  <c r="J642" i="14"/>
  <c r="K642" i="14"/>
  <c r="K645" i="14"/>
  <c r="J645" i="14"/>
  <c r="J687" i="14"/>
  <c r="K695" i="14"/>
  <c r="J695" i="14"/>
  <c r="K775" i="14"/>
  <c r="J775" i="14"/>
  <c r="K788" i="14"/>
  <c r="J788" i="14"/>
  <c r="K885" i="14"/>
  <c r="K896" i="14"/>
  <c r="J896" i="14"/>
  <c r="K3" i="14"/>
  <c r="J45" i="14"/>
  <c r="J123" i="14"/>
  <c r="J138" i="14"/>
  <c r="K160" i="14"/>
  <c r="J173" i="14"/>
  <c r="J189" i="14"/>
  <c r="J224" i="14"/>
  <c r="K256" i="14"/>
  <c r="J259" i="14"/>
  <c r="K262" i="14"/>
  <c r="J265" i="14"/>
  <c r="J291" i="14"/>
  <c r="J326" i="14"/>
  <c r="J329" i="14"/>
  <c r="K342" i="14"/>
  <c r="J342" i="14"/>
  <c r="J355" i="14"/>
  <c r="J358" i="14"/>
  <c r="J361" i="14"/>
  <c r="J375" i="14"/>
  <c r="K395" i="14"/>
  <c r="K398" i="14"/>
  <c r="J419" i="14"/>
  <c r="K419" i="14"/>
  <c r="J546" i="14"/>
  <c r="K554" i="14"/>
  <c r="J554" i="14"/>
  <c r="J587" i="14"/>
  <c r="K590" i="14"/>
  <c r="K594" i="14"/>
  <c r="J594" i="14"/>
  <c r="K608" i="14"/>
  <c r="J608" i="14"/>
  <c r="J626" i="14"/>
  <c r="J629" i="14"/>
  <c r="J636" i="14"/>
  <c r="K652" i="14"/>
  <c r="K655" i="14"/>
  <c r="J756" i="14"/>
  <c r="J759" i="14"/>
  <c r="K772" i="14"/>
  <c r="J772" i="14"/>
  <c r="K783" i="14"/>
  <c r="J783" i="14"/>
  <c r="J813" i="14"/>
  <c r="K857" i="14"/>
  <c r="K933" i="14"/>
  <c r="J933" i="14"/>
  <c r="J997" i="14"/>
  <c r="K1001" i="14"/>
  <c r="J1001" i="14"/>
  <c r="K146" i="14"/>
  <c r="J146" i="14"/>
  <c r="K390" i="14"/>
  <c r="J390" i="14"/>
  <c r="K680" i="14"/>
  <c r="J680" i="14"/>
  <c r="J9" i="14"/>
  <c r="J200" i="14"/>
  <c r="J276" i="14"/>
  <c r="J377" i="14"/>
  <c r="K417" i="14"/>
  <c r="J417" i="14"/>
  <c r="K570" i="14"/>
  <c r="J570" i="14"/>
  <c r="K578" i="14"/>
  <c r="J578" i="14"/>
  <c r="K648" i="14"/>
  <c r="J648" i="14"/>
  <c r="K62" i="14"/>
  <c r="K267" i="14"/>
  <c r="K344" i="14"/>
  <c r="K348" i="14"/>
  <c r="J348" i="14"/>
  <c r="K387" i="14"/>
  <c r="J387" i="14"/>
  <c r="J477" i="14"/>
  <c r="K618" i="14"/>
  <c r="J618" i="14"/>
  <c r="J725" i="14"/>
  <c r="K797" i="14"/>
  <c r="J797" i="14"/>
  <c r="J958" i="14"/>
  <c r="J157" i="14"/>
  <c r="J233" i="14"/>
  <c r="K270" i="14"/>
  <c r="K658" i="14"/>
  <c r="J658" i="14"/>
  <c r="J665" i="14"/>
  <c r="K665" i="14"/>
  <c r="K96" i="14"/>
  <c r="K14" i="14"/>
  <c r="J27" i="14"/>
  <c r="J53" i="14"/>
  <c r="K80" i="14"/>
  <c r="K83" i="14"/>
  <c r="K86" i="14"/>
  <c r="K93" i="14"/>
  <c r="J130" i="14"/>
  <c r="J133" i="14"/>
  <c r="K154" i="14"/>
  <c r="K163" i="14"/>
  <c r="K170" i="14"/>
  <c r="J170" i="14"/>
  <c r="J186" i="14"/>
  <c r="K192" i="14"/>
  <c r="J195" i="14"/>
  <c r="K218" i="14"/>
  <c r="J218" i="14"/>
  <c r="J221" i="14"/>
  <c r="J250" i="14"/>
  <c r="K305" i="14"/>
  <c r="J305" i="14"/>
  <c r="K352" i="14"/>
  <c r="J364" i="14"/>
  <c r="K392" i="14"/>
  <c r="J430" i="14"/>
  <c r="J433" i="14"/>
  <c r="J436" i="14"/>
  <c r="J443" i="14"/>
  <c r="K443" i="14"/>
  <c r="J446" i="14"/>
  <c r="K512" i="14"/>
  <c r="J512" i="14"/>
  <c r="K536" i="14"/>
  <c r="J536" i="14"/>
  <c r="K558" i="14"/>
  <c r="J558" i="14"/>
  <c r="J639" i="14"/>
  <c r="K653" i="14"/>
  <c r="J653" i="14"/>
  <c r="K685" i="14"/>
  <c r="J685" i="14"/>
  <c r="K780" i="14"/>
  <c r="J780" i="14"/>
  <c r="K824" i="14"/>
  <c r="K827" i="14"/>
  <c r="J841" i="14"/>
  <c r="K883" i="14"/>
  <c r="J883" i="14"/>
  <c r="K930" i="14"/>
  <c r="J930" i="14"/>
  <c r="K122" i="14"/>
  <c r="J122" i="14"/>
  <c r="K976" i="14"/>
  <c r="J976" i="14"/>
  <c r="J19" i="14"/>
  <c r="K731" i="14"/>
  <c r="J731" i="14"/>
  <c r="K6" i="14"/>
  <c r="K95" i="14"/>
  <c r="K261" i="14"/>
  <c r="J363" i="14"/>
  <c r="J414" i="14"/>
  <c r="K422" i="14"/>
  <c r="J422" i="14"/>
  <c r="K668" i="14"/>
  <c r="J668" i="14"/>
  <c r="J908" i="14"/>
  <c r="K908" i="14"/>
  <c r="K176" i="14"/>
  <c r="J176" i="14"/>
  <c r="K198" i="14"/>
  <c r="J198" i="14"/>
  <c r="J307" i="14"/>
  <c r="J474" i="14"/>
  <c r="K522" i="14"/>
  <c r="J522" i="14"/>
  <c r="K56" i="14"/>
  <c r="J166" i="14"/>
  <c r="J11" i="14"/>
  <c r="K24" i="14"/>
  <c r="J37" i="14"/>
  <c r="K40" i="14"/>
  <c r="J43" i="14"/>
  <c r="K46" i="14"/>
  <c r="K61" i="14"/>
  <c r="J70" i="14"/>
  <c r="K74" i="14"/>
  <c r="J77" i="14"/>
  <c r="J90" i="14"/>
  <c r="K117" i="14"/>
  <c r="K145" i="14"/>
  <c r="K152" i="14"/>
  <c r="J152" i="14"/>
  <c r="K193" i="14"/>
  <c r="J193" i="14"/>
  <c r="K278" i="14"/>
  <c r="K282" i="14"/>
  <c r="J295" i="14"/>
  <c r="J302" i="14"/>
  <c r="J312" i="14"/>
  <c r="J315" i="14"/>
  <c r="J318" i="14"/>
  <c r="J324" i="14"/>
  <c r="J332" i="14"/>
  <c r="J335" i="14"/>
  <c r="J339" i="14"/>
  <c r="K339" i="14"/>
  <c r="K393" i="14"/>
  <c r="J393" i="14"/>
  <c r="K427" i="14"/>
  <c r="K496" i="14"/>
  <c r="J496" i="14"/>
  <c r="J533" i="14"/>
  <c r="K544" i="14"/>
  <c r="J544" i="14"/>
  <c r="K547" i="14"/>
  <c r="J547" i="14"/>
  <c r="K598" i="14"/>
  <c r="K679" i="14"/>
  <c r="J679" i="14"/>
  <c r="J720" i="14"/>
  <c r="K720" i="14"/>
  <c r="K724" i="14"/>
  <c r="J724" i="14"/>
  <c r="K744" i="14"/>
  <c r="K757" i="14"/>
  <c r="J757" i="14"/>
  <c r="J833" i="14"/>
  <c r="K984" i="14"/>
  <c r="J984" i="14"/>
  <c r="K75" i="14"/>
  <c r="J75" i="14"/>
  <c r="K216" i="14"/>
  <c r="J216" i="14"/>
  <c r="J112" i="14"/>
  <c r="K112" i="14"/>
  <c r="K242" i="14"/>
  <c r="J242" i="14"/>
  <c r="K463" i="14"/>
  <c r="K466" i="14"/>
  <c r="J466" i="14"/>
  <c r="K970" i="14"/>
  <c r="K165" i="14"/>
  <c r="K203" i="14"/>
  <c r="J310" i="14"/>
  <c r="J369" i="14"/>
  <c r="K567" i="14"/>
  <c r="K708" i="14"/>
  <c r="J708" i="14"/>
  <c r="K711" i="14"/>
  <c r="J711" i="14"/>
  <c r="K869" i="14"/>
  <c r="J938" i="14"/>
  <c r="J59" i="14"/>
  <c r="J253" i="14"/>
  <c r="J304" i="14"/>
  <c r="K337" i="14"/>
  <c r="K372" i="14"/>
  <c r="K449" i="14"/>
  <c r="J449" i="14"/>
  <c r="J575" i="14"/>
  <c r="K575" i="14"/>
  <c r="K30" i="14"/>
  <c r="J126" i="14"/>
  <c r="K135" i="14"/>
  <c r="K5" i="14"/>
  <c r="K8" i="14"/>
  <c r="J32" i="14"/>
  <c r="K51" i="14"/>
  <c r="J51" i="14"/>
  <c r="K58" i="14"/>
  <c r="K108" i="14"/>
  <c r="J121" i="14"/>
  <c r="K178" i="14"/>
  <c r="K187" i="14"/>
  <c r="J187" i="14"/>
  <c r="K205" i="14"/>
  <c r="K211" i="14"/>
  <c r="K226" i="14"/>
  <c r="K245" i="14"/>
  <c r="K248" i="14"/>
  <c r="J248" i="14"/>
  <c r="K283" i="14"/>
  <c r="K292" i="14"/>
  <c r="K300" i="14"/>
  <c r="J300" i="14"/>
  <c r="J347" i="14"/>
  <c r="J353" i="14"/>
  <c r="K416" i="14"/>
  <c r="J420" i="14"/>
  <c r="J451" i="14"/>
  <c r="K469" i="14"/>
  <c r="J469" i="14"/>
  <c r="J490" i="14"/>
  <c r="J493" i="14"/>
  <c r="K509" i="14"/>
  <c r="J509" i="14"/>
  <c r="J530" i="14"/>
  <c r="J537" i="14"/>
  <c r="K581" i="14"/>
  <c r="J599" i="14"/>
  <c r="K599" i="14"/>
  <c r="J739" i="14"/>
  <c r="J754" i="14"/>
  <c r="K811" i="14"/>
  <c r="J811" i="14"/>
  <c r="J824" i="14"/>
  <c r="J916" i="14"/>
  <c r="K916" i="14"/>
  <c r="K927" i="14"/>
  <c r="J927" i="14"/>
  <c r="K941" i="14"/>
  <c r="J963" i="14"/>
  <c r="K978" i="14"/>
  <c r="K992" i="14"/>
  <c r="J48" i="14"/>
  <c r="K87" i="14"/>
  <c r="K109" i="14"/>
  <c r="K136" i="14"/>
  <c r="J161" i="14"/>
  <c r="J257" i="14"/>
  <c r="K280" i="14"/>
  <c r="K296" i="14"/>
  <c r="K345" i="14"/>
  <c r="K408" i="14"/>
  <c r="K424" i="14"/>
  <c r="K428" i="14"/>
  <c r="K431" i="14"/>
  <c r="J431" i="14"/>
  <c r="K467" i="14"/>
  <c r="K471" i="14"/>
  <c r="J481" i="14"/>
  <c r="K491" i="14"/>
  <c r="J491" i="14"/>
  <c r="K528" i="14"/>
  <c r="J528" i="14"/>
  <c r="J555" i="14"/>
  <c r="K602" i="14"/>
  <c r="J602" i="14"/>
  <c r="K634" i="14"/>
  <c r="J634" i="14"/>
  <c r="K683" i="14"/>
  <c r="K692" i="14"/>
  <c r="J692" i="14"/>
  <c r="K722" i="14"/>
  <c r="K746" i="14"/>
  <c r="K752" i="14"/>
  <c r="K808" i="14"/>
  <c r="J808" i="14"/>
  <c r="J821" i="14"/>
  <c r="K936" i="14"/>
  <c r="J936" i="14"/>
  <c r="J986" i="14"/>
  <c r="K54" i="14"/>
  <c r="K78" i="14"/>
  <c r="K82" i="14"/>
  <c r="K120" i="14"/>
  <c r="K155" i="14"/>
  <c r="J185" i="14"/>
  <c r="K210" i="14"/>
  <c r="J213" i="14"/>
  <c r="K225" i="14"/>
  <c r="K251" i="14"/>
  <c r="K258" i="14"/>
  <c r="K269" i="14"/>
  <c r="J274" i="14"/>
  <c r="K287" i="14"/>
  <c r="J319" i="14"/>
  <c r="J328" i="14"/>
  <c r="K336" i="14"/>
  <c r="K538" i="14"/>
  <c r="J538" i="14"/>
  <c r="K562" i="14"/>
  <c r="J562" i="14"/>
  <c r="K586" i="14"/>
  <c r="J586" i="14"/>
  <c r="K651" i="14"/>
  <c r="J651" i="14"/>
  <c r="K660" i="14"/>
  <c r="K703" i="14"/>
  <c r="K729" i="14"/>
  <c r="J729" i="14"/>
  <c r="K856" i="14"/>
  <c r="J856" i="14"/>
  <c r="K962" i="14"/>
  <c r="J962" i="14"/>
  <c r="K1002" i="14"/>
  <c r="J1002" i="14"/>
  <c r="J64" i="14"/>
  <c r="J94" i="14"/>
  <c r="K98" i="14"/>
  <c r="K147" i="14"/>
  <c r="K179" i="14"/>
  <c r="J222" i="14"/>
  <c r="J234" i="14"/>
  <c r="J237" i="14"/>
  <c r="K301" i="14"/>
  <c r="K343" i="14"/>
  <c r="K376" i="14"/>
  <c r="K384" i="14"/>
  <c r="J403" i="14"/>
  <c r="K409" i="14"/>
  <c r="K425" i="14"/>
  <c r="K499" i="14"/>
  <c r="J504" i="14"/>
  <c r="K576" i="14"/>
  <c r="J576" i="14"/>
  <c r="K597" i="14"/>
  <c r="J597" i="14"/>
  <c r="J607" i="14"/>
  <c r="K647" i="14"/>
  <c r="J657" i="14"/>
  <c r="K663" i="14"/>
  <c r="K706" i="14"/>
  <c r="J706" i="14"/>
  <c r="J747" i="14"/>
  <c r="K805" i="14"/>
  <c r="J805" i="14"/>
  <c r="K819" i="14"/>
  <c r="J819" i="14"/>
  <c r="K881" i="14"/>
  <c r="J893" i="14"/>
  <c r="J912" i="14"/>
  <c r="K919" i="14"/>
  <c r="K957" i="14"/>
  <c r="J957" i="14"/>
  <c r="K981" i="14"/>
  <c r="K440" i="14"/>
  <c r="K472" i="14"/>
  <c r="K475" i="14"/>
  <c r="J484" i="14"/>
  <c r="K666" i="14"/>
  <c r="K698" i="14"/>
  <c r="J778" i="14"/>
  <c r="J793" i="14"/>
  <c r="J853" i="14"/>
  <c r="J861" i="14"/>
  <c r="K928" i="14"/>
  <c r="J954" i="14"/>
  <c r="J993" i="14"/>
  <c r="J411" i="14"/>
  <c r="J435" i="14"/>
  <c r="K444" i="14"/>
  <c r="K453" i="14"/>
  <c r="J473" i="14"/>
  <c r="J494" i="14"/>
  <c r="K500" i="14"/>
  <c r="J508" i="14"/>
  <c r="J523" i="14"/>
  <c r="K579" i="14"/>
  <c r="K611" i="14"/>
  <c r="K734" i="14"/>
  <c r="J837" i="14"/>
  <c r="J897" i="14"/>
  <c r="J900" i="14"/>
  <c r="K931" i="14"/>
  <c r="K979" i="14"/>
  <c r="J503" i="14"/>
  <c r="J543" i="14"/>
  <c r="K638" i="14"/>
  <c r="K699" i="14"/>
  <c r="K735" i="14"/>
  <c r="J773" i="14"/>
  <c r="K977" i="14"/>
  <c r="L240" i="14"/>
  <c r="L235" i="14"/>
  <c r="M134" i="14"/>
  <c r="L149" i="14"/>
  <c r="L168" i="14"/>
  <c r="L382" i="14"/>
  <c r="L181" i="14"/>
  <c r="M149" i="14"/>
  <c r="M35" i="14"/>
  <c r="M67" i="14"/>
  <c r="M219" i="14"/>
  <c r="L438" i="14"/>
  <c r="L716" i="14"/>
  <c r="L229" i="14"/>
  <c r="M104" i="14"/>
  <c r="M85" i="14"/>
  <c r="L111" i="14"/>
  <c r="M202" i="14"/>
  <c r="L144" i="14"/>
  <c r="L162" i="14"/>
  <c r="M181" i="14"/>
  <c r="M290" i="14"/>
  <c r="L134" i="14"/>
  <c r="M235" i="14"/>
  <c r="L91" i="14"/>
  <c r="L107" i="14"/>
  <c r="M240" i="14"/>
  <c r="L85" i="14"/>
  <c r="M91" i="14"/>
  <c r="M111" i="14"/>
  <c r="L219" i="14"/>
  <c r="L368" i="14"/>
  <c r="M162" i="14"/>
  <c r="M229" i="14"/>
  <c r="M232" i="14"/>
  <c r="M483" i="14"/>
  <c r="M208" i="14"/>
  <c r="L331" i="14"/>
  <c r="M379" i="14"/>
  <c r="M107" i="14"/>
  <c r="L202" i="14"/>
  <c r="M331" i="14"/>
  <c r="L406" i="14"/>
  <c r="M144" i="14"/>
  <c r="M168" i="14"/>
  <c r="L286" i="14"/>
  <c r="L323" i="14"/>
  <c r="M368" i="14"/>
  <c r="M323" i="14"/>
  <c r="L371" i="14"/>
  <c r="M374" i="14"/>
  <c r="L514" i="14"/>
  <c r="M286" i="14"/>
  <c r="L290" i="14"/>
  <c r="M371" i="14"/>
  <c r="L374" i="14"/>
  <c r="L379" i="14"/>
  <c r="M382" i="14"/>
  <c r="L464" i="14"/>
  <c r="L459" i="14"/>
  <c r="L568" i="14"/>
  <c r="M791" i="14"/>
  <c r="L875" i="14"/>
  <c r="M406" i="14"/>
  <c r="M438" i="14"/>
  <c r="M464" i="14"/>
  <c r="L557" i="14"/>
  <c r="M589" i="14"/>
  <c r="M600" i="14"/>
  <c r="L534" i="14"/>
  <c r="L535" i="14"/>
  <c r="M610" i="14"/>
  <c r="L730" i="14"/>
  <c r="M459" i="14"/>
  <c r="M514" i="14"/>
  <c r="L589" i="14"/>
  <c r="L600" i="14"/>
  <c r="M684" i="14"/>
  <c r="M534" i="14"/>
  <c r="M535" i="14"/>
  <c r="M557" i="14"/>
  <c r="M568" i="14"/>
  <c r="L610" i="14"/>
  <c r="L719" i="14"/>
  <c r="L715" i="14"/>
  <c r="L656" i="14"/>
  <c r="L709" i="14"/>
  <c r="M715" i="14"/>
  <c r="M717" i="14"/>
  <c r="M719" i="14"/>
  <c r="L877" i="14"/>
  <c r="M656" i="14"/>
  <c r="L717" i="14"/>
  <c r="M764" i="14"/>
  <c r="L733" i="14"/>
  <c r="M682" i="14"/>
  <c r="M700" i="14"/>
  <c r="M716" i="14"/>
  <c r="M733" i="14"/>
  <c r="L789" i="14"/>
  <c r="L835" i="14"/>
  <c r="L786" i="14"/>
  <c r="M845" i="14"/>
  <c r="L682" i="14"/>
  <c r="N682" i="14" s="1"/>
  <c r="L684" i="14"/>
  <c r="M709" i="14"/>
  <c r="M730" i="14"/>
  <c r="L748" i="14"/>
  <c r="L791" i="14"/>
  <c r="L838" i="14"/>
  <c r="L906" i="14"/>
  <c r="L832" i="14"/>
  <c r="L840" i="14"/>
  <c r="M864" i="14"/>
  <c r="L965" i="14"/>
  <c r="L700" i="14"/>
  <c r="M838" i="14"/>
  <c r="M888" i="14"/>
  <c r="L803" i="14"/>
  <c r="M840" i="14"/>
  <c r="L862" i="14"/>
  <c r="L740" i="14"/>
  <c r="M748" i="14"/>
  <c r="L903" i="14"/>
  <c r="M909" i="14"/>
  <c r="L953" i="14"/>
  <c r="M835" i="14"/>
  <c r="L843" i="14"/>
  <c r="M875" i="14"/>
  <c r="M953" i="14"/>
  <c r="M740" i="14"/>
  <c r="L764" i="14"/>
  <c r="M786" i="14"/>
  <c r="M789" i="14"/>
  <c r="M832" i="14"/>
  <c r="L864" i="14"/>
  <c r="M877" i="14"/>
  <c r="M906" i="14"/>
  <c r="L909" i="14"/>
  <c r="L914" i="14"/>
  <c r="M843" i="14"/>
  <c r="M994" i="14"/>
  <c r="M803" i="14"/>
  <c r="L845" i="14"/>
  <c r="M862" i="14"/>
  <c r="L888" i="14"/>
  <c r="M903" i="14"/>
  <c r="M946" i="14"/>
  <c r="M914" i="14"/>
  <c r="M965" i="14"/>
  <c r="L960" i="14"/>
  <c r="L946" i="14"/>
  <c r="L994" i="14"/>
  <c r="M960" i="14"/>
  <c r="J101" i="14"/>
  <c r="K101" i="14"/>
  <c r="K227" i="14"/>
  <c r="J227" i="14"/>
  <c r="K572" i="14"/>
  <c r="J572" i="14"/>
  <c r="J33" i="14"/>
  <c r="J62" i="14"/>
  <c r="K71" i="14"/>
  <c r="J71" i="14"/>
  <c r="K153" i="14"/>
  <c r="J153" i="14"/>
  <c r="K191" i="14"/>
  <c r="J191" i="14"/>
  <c r="J109" i="14"/>
  <c r="K222" i="14"/>
  <c r="K249" i="14"/>
  <c r="J249" i="14"/>
  <c r="K284" i="14"/>
  <c r="K370" i="14"/>
  <c r="J370" i="14"/>
  <c r="K531" i="14"/>
  <c r="J531" i="14"/>
  <c r="J14" i="14"/>
  <c r="J17" i="14"/>
  <c r="K41" i="14"/>
  <c r="K57" i="14"/>
  <c r="K73" i="14"/>
  <c r="J92" i="14"/>
  <c r="J97" i="14"/>
  <c r="K97" i="14"/>
  <c r="K105" i="14"/>
  <c r="J117" i="14"/>
  <c r="K177" i="14"/>
  <c r="J177" i="14"/>
  <c r="J179" i="14"/>
  <c r="J211" i="14"/>
  <c r="K238" i="14"/>
  <c r="J238" i="14"/>
  <c r="K322" i="14"/>
  <c r="J322" i="14"/>
  <c r="K468" i="14"/>
  <c r="J468" i="14"/>
  <c r="K515" i="14"/>
  <c r="J515" i="14"/>
  <c r="J68" i="14"/>
  <c r="K68" i="14"/>
  <c r="J96" i="14"/>
  <c r="K55" i="14"/>
  <c r="J55" i="14"/>
  <c r="J4" i="14"/>
  <c r="K4" i="14"/>
  <c r="K7" i="14"/>
  <c r="J7" i="14"/>
  <c r="K25" i="14"/>
  <c r="K44" i="14"/>
  <c r="J44" i="14"/>
  <c r="J60" i="14"/>
  <c r="K60" i="14"/>
  <c r="K76" i="14"/>
  <c r="J76" i="14"/>
  <c r="K88" i="14"/>
  <c r="K148" i="14"/>
  <c r="J148" i="14"/>
  <c r="K166" i="14"/>
  <c r="K209" i="14"/>
  <c r="J209" i="14"/>
  <c r="K288" i="14"/>
  <c r="J288" i="14"/>
  <c r="K297" i="14"/>
  <c r="K317" i="14"/>
  <c r="J317" i="14"/>
  <c r="K381" i="14"/>
  <c r="J381" i="14"/>
  <c r="K510" i="14"/>
  <c r="J510" i="14"/>
  <c r="K15" i="14"/>
  <c r="J15" i="14"/>
  <c r="K190" i="14"/>
  <c r="J190" i="14"/>
  <c r="K214" i="14"/>
  <c r="J214" i="14"/>
  <c r="J6" i="14"/>
  <c r="K36" i="14"/>
  <c r="J36" i="14"/>
  <c r="K106" i="14"/>
  <c r="J106" i="14"/>
  <c r="J136" i="14"/>
  <c r="K159" i="14"/>
  <c r="J159" i="14"/>
  <c r="K327" i="14"/>
  <c r="J327" i="14"/>
  <c r="K39" i="14"/>
  <c r="J39" i="14"/>
  <c r="J46" i="14"/>
  <c r="J65" i="14"/>
  <c r="J78" i="14"/>
  <c r="K89" i="14"/>
  <c r="J89" i="14"/>
  <c r="J155" i="14"/>
  <c r="J280" i="14"/>
  <c r="K114" i="14"/>
  <c r="J114" i="14"/>
  <c r="J127" i="14"/>
  <c r="K127" i="14"/>
  <c r="K183" i="14"/>
  <c r="J183" i="14"/>
  <c r="J28" i="14"/>
  <c r="K28" i="14"/>
  <c r="K31" i="14"/>
  <c r="J31" i="14"/>
  <c r="K47" i="14"/>
  <c r="J47" i="14"/>
  <c r="K63" i="14"/>
  <c r="J63" i="14"/>
  <c r="K79" i="14"/>
  <c r="J79" i="14"/>
  <c r="K110" i="14"/>
  <c r="J110" i="14"/>
  <c r="J128" i="14"/>
  <c r="K128" i="14"/>
  <c r="K239" i="14"/>
  <c r="J239" i="14"/>
  <c r="K244" i="14"/>
  <c r="J244" i="14"/>
  <c r="K357" i="14"/>
  <c r="J357" i="14"/>
  <c r="K386" i="14"/>
  <c r="J386" i="14"/>
  <c r="K12" i="14"/>
  <c r="J12" i="14"/>
  <c r="K204" i="14"/>
  <c r="J204" i="14"/>
  <c r="K275" i="14"/>
  <c r="J275" i="14"/>
  <c r="J52" i="14"/>
  <c r="K52" i="14"/>
  <c r="K84" i="14"/>
  <c r="J84" i="14"/>
  <c r="K308" i="14"/>
  <c r="J308" i="14"/>
  <c r="J30" i="14"/>
  <c r="J49" i="14"/>
  <c r="J81" i="14"/>
  <c r="K129" i="14"/>
  <c r="J129" i="14"/>
  <c r="K228" i="14"/>
  <c r="J228" i="14"/>
  <c r="K255" i="14"/>
  <c r="J255" i="14"/>
  <c r="K340" i="14"/>
  <c r="J340" i="14"/>
  <c r="K635" i="14"/>
  <c r="J635" i="14"/>
  <c r="K20" i="14"/>
  <c r="J20" i="14"/>
  <c r="K23" i="14"/>
  <c r="J23" i="14"/>
  <c r="K215" i="14"/>
  <c r="J215" i="14"/>
  <c r="J251" i="14"/>
  <c r="K9" i="14"/>
  <c r="J25" i="14"/>
  <c r="J88" i="14"/>
  <c r="K118" i="14"/>
  <c r="J118" i="14"/>
  <c r="K126" i="14"/>
  <c r="K172" i="14"/>
  <c r="J172" i="14"/>
  <c r="K233" i="14"/>
  <c r="J297" i="14"/>
  <c r="K396" i="14"/>
  <c r="J396" i="14"/>
  <c r="K196" i="14"/>
  <c r="J196" i="14"/>
  <c r="K220" i="14"/>
  <c r="J220" i="14"/>
  <c r="K231" i="14"/>
  <c r="J231" i="14"/>
  <c r="K299" i="14"/>
  <c r="J299" i="14"/>
  <c r="K362" i="14"/>
  <c r="J362" i="14"/>
  <c r="K404" i="14"/>
  <c r="J404" i="14"/>
  <c r="J485" i="14"/>
  <c r="K553" i="14"/>
  <c r="J553" i="14"/>
  <c r="J590" i="14"/>
  <c r="J93" i="14"/>
  <c r="J147" i="14"/>
  <c r="K151" i="14"/>
  <c r="J151" i="14"/>
  <c r="K164" i="14"/>
  <c r="J164" i="14"/>
  <c r="K169" i="14"/>
  <c r="J171" i="14"/>
  <c r="K175" i="14"/>
  <c r="J175" i="14"/>
  <c r="J203" i="14"/>
  <c r="K207" i="14"/>
  <c r="J207" i="14"/>
  <c r="K260" i="14"/>
  <c r="J260" i="14"/>
  <c r="K268" i="14"/>
  <c r="J268" i="14"/>
  <c r="J292" i="14"/>
  <c r="J296" i="14"/>
  <c r="K335" i="14"/>
  <c r="K603" i="14"/>
  <c r="J603" i="14"/>
  <c r="K442" i="14"/>
  <c r="J442" i="14"/>
  <c r="J10" i="14"/>
  <c r="J18" i="14"/>
  <c r="J26" i="14"/>
  <c r="J34" i="14"/>
  <c r="J42" i="14"/>
  <c r="J50" i="14"/>
  <c r="J58" i="14"/>
  <c r="J66" i="14"/>
  <c r="J74" i="14"/>
  <c r="J82" i="14"/>
  <c r="J98" i="14"/>
  <c r="J102" i="14"/>
  <c r="J103" i="14"/>
  <c r="J115" i="14"/>
  <c r="K116" i="14"/>
  <c r="K119" i="14"/>
  <c r="J120" i="14"/>
  <c r="K132" i="14"/>
  <c r="J132" i="14"/>
  <c r="J158" i="14"/>
  <c r="J182" i="14"/>
  <c r="K188" i="14"/>
  <c r="J188" i="14"/>
  <c r="J201" i="14"/>
  <c r="J225" i="14"/>
  <c r="K236" i="14"/>
  <c r="J236" i="14"/>
  <c r="J243" i="14"/>
  <c r="K247" i="14"/>
  <c r="J247" i="14"/>
  <c r="J254" i="14"/>
  <c r="K277" i="14"/>
  <c r="J277" i="14"/>
  <c r="K281" i="14"/>
  <c r="J281" i="14"/>
  <c r="K285" i="14"/>
  <c r="J285" i="14"/>
  <c r="K333" i="14"/>
  <c r="J333" i="14"/>
  <c r="J367" i="14"/>
  <c r="K389" i="14"/>
  <c r="J389" i="14"/>
  <c r="K580" i="14"/>
  <c r="J580" i="14"/>
  <c r="K388" i="14"/>
  <c r="J388" i="14"/>
  <c r="K426" i="14"/>
  <c r="J426" i="14"/>
  <c r="K633" i="14"/>
  <c r="J633" i="14"/>
  <c r="J5" i="14"/>
  <c r="J13" i="14"/>
  <c r="J21" i="14"/>
  <c r="J29" i="14"/>
  <c r="J131" i="14"/>
  <c r="K143" i="14"/>
  <c r="J143" i="14"/>
  <c r="J145" i="14"/>
  <c r="J169" i="14"/>
  <c r="K199" i="14"/>
  <c r="J199" i="14"/>
  <c r="K212" i="14"/>
  <c r="J212" i="14"/>
  <c r="K217" i="14"/>
  <c r="K223" i="14"/>
  <c r="J223" i="14"/>
  <c r="K263" i="14"/>
  <c r="K272" i="14"/>
  <c r="J272" i="14"/>
  <c r="K294" i="14"/>
  <c r="J294" i="14"/>
  <c r="J298" i="14"/>
  <c r="K298" i="14"/>
  <c r="K309" i="14"/>
  <c r="J309" i="14"/>
  <c r="K316" i="14"/>
  <c r="K321" i="14"/>
  <c r="J321" i="14"/>
  <c r="K346" i="14"/>
  <c r="J346" i="14"/>
  <c r="K351" i="14"/>
  <c r="K356" i="14"/>
  <c r="K380" i="14"/>
  <c r="J380" i="14"/>
  <c r="K410" i="14"/>
  <c r="J410" i="14"/>
  <c r="K506" i="14"/>
  <c r="J506" i="14"/>
  <c r="K539" i="14"/>
  <c r="J539" i="14"/>
  <c r="K606" i="14"/>
  <c r="J606" i="14"/>
  <c r="J87" i="14"/>
  <c r="K100" i="14"/>
  <c r="K103" i="14"/>
  <c r="J116" i="14"/>
  <c r="K124" i="14"/>
  <c r="J124" i="14"/>
  <c r="K137" i="14"/>
  <c r="K140" i="14"/>
  <c r="J140" i="14"/>
  <c r="K156" i="14"/>
  <c r="J156" i="14"/>
  <c r="K161" i="14"/>
  <c r="K167" i="14"/>
  <c r="J167" i="14"/>
  <c r="K180" i="14"/>
  <c r="J180" i="14"/>
  <c r="K185" i="14"/>
  <c r="K252" i="14"/>
  <c r="J252" i="14"/>
  <c r="K257" i="14"/>
  <c r="K271" i="14"/>
  <c r="K276" i="14"/>
  <c r="K289" i="14"/>
  <c r="J289" i="14"/>
  <c r="K349" i="14"/>
  <c r="J349" i="14"/>
  <c r="J372" i="14"/>
  <c r="J385" i="14"/>
  <c r="K385" i="14"/>
  <c r="K541" i="14"/>
  <c r="J541" i="14"/>
  <c r="K314" i="14"/>
  <c r="J314" i="14"/>
  <c r="K338" i="14"/>
  <c r="J338" i="14"/>
  <c r="K354" i="14"/>
  <c r="J354" i="14"/>
  <c r="K365" i="14"/>
  <c r="J365" i="14"/>
  <c r="K476" i="14"/>
  <c r="K520" i="14"/>
  <c r="J520" i="14"/>
  <c r="K585" i="14"/>
  <c r="J585" i="14"/>
  <c r="K630" i="14"/>
  <c r="J630" i="14"/>
  <c r="K689" i="14"/>
  <c r="J689" i="14"/>
  <c r="K874" i="14"/>
  <c r="J874" i="14"/>
  <c r="K894" i="14"/>
  <c r="J894" i="14"/>
  <c r="J282" i="14"/>
  <c r="K295" i="14"/>
  <c r="K319" i="14"/>
  <c r="K325" i="14"/>
  <c r="J325" i="14"/>
  <c r="K359" i="14"/>
  <c r="K378" i="14"/>
  <c r="J378" i="14"/>
  <c r="K394" i="14"/>
  <c r="J394" i="14"/>
  <c r="K507" i="14"/>
  <c r="J507" i="14"/>
  <c r="K662" i="14"/>
  <c r="J662" i="14"/>
  <c r="K306" i="14"/>
  <c r="J306" i="14"/>
  <c r="K373" i="14"/>
  <c r="J373" i="14"/>
  <c r="K391" i="14"/>
  <c r="J391" i="14"/>
  <c r="K397" i="14"/>
  <c r="J397" i="14"/>
  <c r="K478" i="14"/>
  <c r="J478" i="14"/>
  <c r="K574" i="14"/>
  <c r="J574" i="14"/>
  <c r="K582" i="14"/>
  <c r="J582" i="14"/>
  <c r="J266" i="14"/>
  <c r="K279" i="14"/>
  <c r="K303" i="14"/>
  <c r="K311" i="14"/>
  <c r="K330" i="14"/>
  <c r="J330" i="14"/>
  <c r="K341" i="14"/>
  <c r="J341" i="14"/>
  <c r="K399" i="14"/>
  <c r="K413" i="14"/>
  <c r="J413" i="14"/>
  <c r="J425" i="14"/>
  <c r="K429" i="14"/>
  <c r="J429" i="14"/>
  <c r="J441" i="14"/>
  <c r="K445" i="14"/>
  <c r="J445" i="14"/>
  <c r="J487" i="14"/>
  <c r="K487" i="14"/>
  <c r="K497" i="14"/>
  <c r="K625" i="14"/>
  <c r="J625" i="14"/>
  <c r="K402" i="14"/>
  <c r="J402" i="14"/>
  <c r="K407" i="14"/>
  <c r="K418" i="14"/>
  <c r="J418" i="14"/>
  <c r="K423" i="14"/>
  <c r="K434" i="14"/>
  <c r="J434" i="14"/>
  <c r="K439" i="14"/>
  <c r="K450" i="14"/>
  <c r="J450" i="14"/>
  <c r="K454" i="14"/>
  <c r="J454" i="14"/>
  <c r="K458" i="14"/>
  <c r="J458" i="14"/>
  <c r="K480" i="14"/>
  <c r="J480" i="14"/>
  <c r="K489" i="14"/>
  <c r="J489" i="14"/>
  <c r="K502" i="14"/>
  <c r="J502" i="14"/>
  <c r="J511" i="14"/>
  <c r="K511" i="14"/>
  <c r="K518" i="14"/>
  <c r="J527" i="14"/>
  <c r="K527" i="14"/>
  <c r="J551" i="14"/>
  <c r="K551" i="14"/>
  <c r="K561" i="14"/>
  <c r="K613" i="14"/>
  <c r="J613" i="14"/>
  <c r="J616" i="14"/>
  <c r="K616" i="14"/>
  <c r="J623" i="14"/>
  <c r="K623" i="14"/>
  <c r="K627" i="14"/>
  <c r="J627" i="14"/>
  <c r="J631" i="14"/>
  <c r="K631" i="14"/>
  <c r="K470" i="14"/>
  <c r="J470" i="14"/>
  <c r="K595" i="14"/>
  <c r="J595" i="14"/>
  <c r="K878" i="14"/>
  <c r="J878" i="14"/>
  <c r="K383" i="14"/>
  <c r="J407" i="14"/>
  <c r="J412" i="14"/>
  <c r="J423" i="14"/>
  <c r="J428" i="14"/>
  <c r="J439" i="14"/>
  <c r="K462" i="14"/>
  <c r="J462" i="14"/>
  <c r="J518" i="14"/>
  <c r="J549" i="14"/>
  <c r="J561" i="14"/>
  <c r="K584" i="14"/>
  <c r="J584" i="14"/>
  <c r="J611" i="14"/>
  <c r="J666" i="14"/>
  <c r="K405" i="14"/>
  <c r="J405" i="14"/>
  <c r="K421" i="14"/>
  <c r="J421" i="14"/>
  <c r="K437" i="14"/>
  <c r="J437" i="14"/>
  <c r="J479" i="14"/>
  <c r="K479" i="14"/>
  <c r="K488" i="14"/>
  <c r="J488" i="14"/>
  <c r="K559" i="14"/>
  <c r="K592" i="14"/>
  <c r="K619" i="14"/>
  <c r="J619" i="14"/>
  <c r="K621" i="14"/>
  <c r="J621" i="14"/>
  <c r="K763" i="14"/>
  <c r="J763" i="14"/>
  <c r="K876" i="14"/>
  <c r="J876" i="14"/>
  <c r="J463" i="14"/>
  <c r="J471" i="14"/>
  <c r="K481" i="14"/>
  <c r="K529" i="14"/>
  <c r="K548" i="14"/>
  <c r="J548" i="14"/>
  <c r="K605" i="14"/>
  <c r="J605" i="14"/>
  <c r="J615" i="14"/>
  <c r="K615" i="14"/>
  <c r="K617" i="14"/>
  <c r="J617" i="14"/>
  <c r="K624" i="14"/>
  <c r="K632" i="14"/>
  <c r="J632" i="14"/>
  <c r="K644" i="14"/>
  <c r="J644" i="14"/>
  <c r="J649" i="14"/>
  <c r="K670" i="14"/>
  <c r="J670" i="14"/>
  <c r="K814" i="14"/>
  <c r="J814" i="14"/>
  <c r="J519" i="14"/>
  <c r="K519" i="14"/>
  <c r="K540" i="14"/>
  <c r="J540" i="14"/>
  <c r="K563" i="14"/>
  <c r="J563" i="14"/>
  <c r="K620" i="14"/>
  <c r="J620" i="14"/>
  <c r="K622" i="14"/>
  <c r="J622" i="14"/>
  <c r="K677" i="14"/>
  <c r="J677" i="14"/>
  <c r="K866" i="14"/>
  <c r="J866" i="14"/>
  <c r="K948" i="14"/>
  <c r="J948" i="14"/>
  <c r="J320" i="14"/>
  <c r="J336" i="14"/>
  <c r="J344" i="14"/>
  <c r="J352" i="14"/>
  <c r="J392" i="14"/>
  <c r="J400" i="14"/>
  <c r="J408" i="14"/>
  <c r="J416" i="14"/>
  <c r="J424" i="14"/>
  <c r="J432" i="14"/>
  <c r="J440" i="14"/>
  <c r="J448" i="14"/>
  <c r="K460" i="14"/>
  <c r="J472" i="14"/>
  <c r="K521" i="14"/>
  <c r="J521" i="14"/>
  <c r="K542" i="14"/>
  <c r="J542" i="14"/>
  <c r="K552" i="14"/>
  <c r="J552" i="14"/>
  <c r="J560" i="14"/>
  <c r="J579" i="14"/>
  <c r="K612" i="14"/>
  <c r="J612" i="14"/>
  <c r="K452" i="14"/>
  <c r="K455" i="14"/>
  <c r="K473" i="14"/>
  <c r="K484" i="14"/>
  <c r="K498" i="14"/>
  <c r="J498" i="14"/>
  <c r="K516" i="14"/>
  <c r="J516" i="14"/>
  <c r="J550" i="14"/>
  <c r="J571" i="14"/>
  <c r="K573" i="14"/>
  <c r="J573" i="14"/>
  <c r="J583" i="14"/>
  <c r="K583" i="14"/>
  <c r="K591" i="14"/>
  <c r="K604" i="14"/>
  <c r="J604" i="14"/>
  <c r="K614" i="14"/>
  <c r="J641" i="14"/>
  <c r="K641" i="14"/>
  <c r="J647" i="14"/>
  <c r="K678" i="14"/>
  <c r="J678" i="14"/>
  <c r="K707" i="14"/>
  <c r="J707" i="14"/>
  <c r="K532" i="14"/>
  <c r="J532" i="14"/>
  <c r="K564" i="14"/>
  <c r="J564" i="14"/>
  <c r="K596" i="14"/>
  <c r="J596" i="14"/>
  <c r="K640" i="14"/>
  <c r="K690" i="14"/>
  <c r="J690" i="14"/>
  <c r="K693" i="14"/>
  <c r="J693" i="14"/>
  <c r="K705" i="14"/>
  <c r="J705" i="14"/>
  <c r="K749" i="14"/>
  <c r="J749" i="14"/>
  <c r="K771" i="14"/>
  <c r="J771" i="14"/>
  <c r="K812" i="14"/>
  <c r="K854" i="14"/>
  <c r="J854" i="14"/>
  <c r="K901" i="14"/>
  <c r="J901" i="14"/>
  <c r="J495" i="14"/>
  <c r="K508" i="14"/>
  <c r="K513" i="14"/>
  <c r="K545" i="14"/>
  <c r="K577" i="14"/>
  <c r="K609" i="14"/>
  <c r="K646" i="14"/>
  <c r="J646" i="14"/>
  <c r="K659" i="14"/>
  <c r="J659" i="14"/>
  <c r="J688" i="14"/>
  <c r="K688" i="14"/>
  <c r="K728" i="14"/>
  <c r="J728" i="14"/>
  <c r="K769" i="14"/>
  <c r="J769" i="14"/>
  <c r="K830" i="14"/>
  <c r="J830" i="14"/>
  <c r="K844" i="14"/>
  <c r="J844" i="14"/>
  <c r="K923" i="14"/>
  <c r="K524" i="14"/>
  <c r="J524" i="14"/>
  <c r="K556" i="14"/>
  <c r="J556" i="14"/>
  <c r="K588" i="14"/>
  <c r="J588" i="14"/>
  <c r="K673" i="14"/>
  <c r="J673" i="14"/>
  <c r="K697" i="14"/>
  <c r="J697" i="14"/>
  <c r="K710" i="14"/>
  <c r="J710" i="14"/>
  <c r="K492" i="14"/>
  <c r="K537" i="14"/>
  <c r="K569" i="14"/>
  <c r="K601" i="14"/>
  <c r="K637" i="14"/>
  <c r="J637" i="14"/>
  <c r="K661" i="14"/>
  <c r="J661" i="14"/>
  <c r="K694" i="14"/>
  <c r="J694" i="14"/>
  <c r="J726" i="14"/>
  <c r="K726" i="14"/>
  <c r="K828" i="14"/>
  <c r="J828" i="14"/>
  <c r="K886" i="14"/>
  <c r="J886" i="14"/>
  <c r="K926" i="14"/>
  <c r="J926" i="14"/>
  <c r="K702" i="14"/>
  <c r="J702" i="14"/>
  <c r="K760" i="14"/>
  <c r="J760" i="14"/>
  <c r="K800" i="14"/>
  <c r="J800" i="14"/>
  <c r="K806" i="14"/>
  <c r="J806" i="14"/>
  <c r="K826" i="14"/>
  <c r="J826" i="14"/>
  <c r="K892" i="14"/>
  <c r="J892" i="14"/>
  <c r="K628" i="14"/>
  <c r="J628" i="14"/>
  <c r="K691" i="14"/>
  <c r="J691" i="14"/>
  <c r="K696" i="14"/>
  <c r="K774" i="14"/>
  <c r="J774" i="14"/>
  <c r="K776" i="14"/>
  <c r="J776" i="14"/>
  <c r="K793" i="14"/>
  <c r="K890" i="14"/>
  <c r="J890" i="14"/>
  <c r="K667" i="14"/>
  <c r="K675" i="14"/>
  <c r="J699" i="14"/>
  <c r="K745" i="14"/>
  <c r="J745" i="14"/>
  <c r="K766" i="14"/>
  <c r="J766" i="14"/>
  <c r="K650" i="14"/>
  <c r="J650" i="14"/>
  <c r="K654" i="14"/>
  <c r="J654" i="14"/>
  <c r="K701" i="14"/>
  <c r="K723" i="14"/>
  <c r="J723" i="14"/>
  <c r="K761" i="14"/>
  <c r="J761" i="14"/>
  <c r="K777" i="14"/>
  <c r="J777" i="14"/>
  <c r="K801" i="14"/>
  <c r="J801" i="14"/>
  <c r="K810" i="14"/>
  <c r="J810" i="14"/>
  <c r="K822" i="14"/>
  <c r="J822" i="14"/>
  <c r="K868" i="14"/>
  <c r="J868" i="14"/>
  <c r="K925" i="14"/>
  <c r="J925" i="14"/>
  <c r="K847" i="14"/>
  <c r="J847" i="14"/>
  <c r="K921" i="14"/>
  <c r="J921" i="14"/>
  <c r="K998" i="14"/>
  <c r="J998" i="14"/>
  <c r="K721" i="14"/>
  <c r="J721" i="14"/>
  <c r="K792" i="14"/>
  <c r="J792" i="14"/>
  <c r="K794" i="14"/>
  <c r="J794" i="14"/>
  <c r="K823" i="14"/>
  <c r="J823" i="14"/>
  <c r="K831" i="14"/>
  <c r="J831" i="14"/>
  <c r="K850" i="14"/>
  <c r="J850" i="14"/>
  <c r="K852" i="14"/>
  <c r="J852" i="14"/>
  <c r="K887" i="14"/>
  <c r="J887" i="14"/>
  <c r="K895" i="14"/>
  <c r="J895" i="14"/>
  <c r="K686" i="14"/>
  <c r="J686" i="14"/>
  <c r="K718" i="14"/>
  <c r="J718" i="14"/>
  <c r="J722" i="14"/>
  <c r="K732" i="14"/>
  <c r="J732" i="14"/>
  <c r="K737" i="14"/>
  <c r="J737" i="14"/>
  <c r="K742" i="14"/>
  <c r="J742" i="14"/>
  <c r="K762" i="14"/>
  <c r="J762" i="14"/>
  <c r="K765" i="14"/>
  <c r="J765" i="14"/>
  <c r="K855" i="14"/>
  <c r="J855" i="14"/>
  <c r="K899" i="14"/>
  <c r="J899" i="14"/>
  <c r="K918" i="14"/>
  <c r="J918" i="14"/>
  <c r="K947" i="14"/>
  <c r="J947" i="14"/>
  <c r="K955" i="14"/>
  <c r="J955" i="14"/>
  <c r="K966" i="14"/>
  <c r="J966" i="14"/>
  <c r="K969" i="14"/>
  <c r="J969" i="14"/>
  <c r="K681" i="14"/>
  <c r="J681" i="14"/>
  <c r="K713" i="14"/>
  <c r="J713" i="14"/>
  <c r="K739" i="14"/>
  <c r="J768" i="14"/>
  <c r="K802" i="14"/>
  <c r="J802" i="14"/>
  <c r="K807" i="14"/>
  <c r="J807" i="14"/>
  <c r="K809" i="14"/>
  <c r="J809" i="14"/>
  <c r="K865" i="14"/>
  <c r="J865" i="14"/>
  <c r="K871" i="14"/>
  <c r="J871" i="14"/>
  <c r="K873" i="14"/>
  <c r="J873" i="14"/>
  <c r="K755" i="14"/>
  <c r="K758" i="14"/>
  <c r="J758" i="14"/>
  <c r="K787" i="14"/>
  <c r="K790" i="14"/>
  <c r="J790" i="14"/>
  <c r="K798" i="14"/>
  <c r="J798" i="14"/>
  <c r="K825" i="14"/>
  <c r="J825" i="14"/>
  <c r="K849" i="14"/>
  <c r="K870" i="14"/>
  <c r="K889" i="14"/>
  <c r="J889" i="14"/>
  <c r="K902" i="14"/>
  <c r="J902" i="14"/>
  <c r="K920" i="14"/>
  <c r="J920" i="14"/>
  <c r="K971" i="14"/>
  <c r="K990" i="14"/>
  <c r="J990" i="14"/>
  <c r="K753" i="14"/>
  <c r="J753" i="14"/>
  <c r="K785" i="14"/>
  <c r="J785" i="14"/>
  <c r="K846" i="14"/>
  <c r="J846" i="14"/>
  <c r="K904" i="14"/>
  <c r="K915" i="14"/>
  <c r="J915" i="14"/>
  <c r="K1000" i="14"/>
  <c r="J1000" i="14"/>
  <c r="J734" i="14"/>
  <c r="K747" i="14"/>
  <c r="K750" i="14"/>
  <c r="J750" i="14"/>
  <c r="K779" i="14"/>
  <c r="K782" i="14"/>
  <c r="J782" i="14"/>
  <c r="K796" i="14"/>
  <c r="K834" i="14"/>
  <c r="J834" i="14"/>
  <c r="K867" i="14"/>
  <c r="J867" i="14"/>
  <c r="K995" i="14"/>
  <c r="K820" i="14"/>
  <c r="K842" i="14"/>
  <c r="J842" i="14"/>
  <c r="K863" i="14"/>
  <c r="J863" i="14"/>
  <c r="K884" i="14"/>
  <c r="K917" i="14"/>
  <c r="J917" i="14"/>
  <c r="K939" i="14"/>
  <c r="J939" i="14"/>
  <c r="K942" i="14"/>
  <c r="J942" i="14"/>
  <c r="K950" i="14"/>
  <c r="K952" i="14"/>
  <c r="J952" i="14"/>
  <c r="J799" i="14"/>
  <c r="K818" i="14"/>
  <c r="J818" i="14"/>
  <c r="K839" i="14"/>
  <c r="J839" i="14"/>
  <c r="K860" i="14"/>
  <c r="K882" i="14"/>
  <c r="J882" i="14"/>
  <c r="K898" i="14"/>
  <c r="K804" i="14"/>
  <c r="K815" i="14"/>
  <c r="J815" i="14"/>
  <c r="K836" i="14"/>
  <c r="K858" i="14"/>
  <c r="J858" i="14"/>
  <c r="K879" i="14"/>
  <c r="J879" i="14"/>
  <c r="K905" i="14"/>
  <c r="J905" i="14"/>
  <c r="K943" i="14"/>
  <c r="J943" i="14"/>
  <c r="K945" i="14"/>
  <c r="K968" i="14"/>
  <c r="J968" i="14"/>
  <c r="K913" i="14"/>
  <c r="J913" i="14"/>
  <c r="K975" i="14"/>
  <c r="J975" i="14"/>
  <c r="K988" i="14"/>
  <c r="J988" i="14"/>
  <c r="K999" i="14"/>
  <c r="J999" i="14"/>
  <c r="K910" i="14"/>
  <c r="J910" i="14"/>
  <c r="K967" i="14"/>
  <c r="J967" i="14"/>
  <c r="K991" i="14"/>
  <c r="J991" i="14"/>
  <c r="K907" i="14"/>
  <c r="K940" i="14"/>
  <c r="J940" i="14"/>
  <c r="K951" i="14"/>
  <c r="J951" i="14"/>
  <c r="K972" i="14"/>
  <c r="J972" i="14"/>
  <c r="K987" i="14"/>
  <c r="J987" i="14"/>
  <c r="K993" i="14"/>
  <c r="K996" i="14"/>
  <c r="J996" i="14"/>
  <c r="K937" i="14"/>
  <c r="K961" i="14"/>
  <c r="K964" i="14"/>
  <c r="J964" i="14"/>
  <c r="K985" i="14"/>
  <c r="K935" i="14"/>
  <c r="J935" i="14"/>
  <c r="K959" i="14"/>
  <c r="J959" i="14"/>
  <c r="K983" i="14"/>
  <c r="J983" i="14"/>
  <c r="K929" i="14"/>
  <c r="K932" i="14"/>
  <c r="J932" i="14"/>
  <c r="K956" i="14"/>
  <c r="J956" i="14"/>
  <c r="K980" i="14"/>
  <c r="J980" i="14"/>
  <c r="K345" i="13"/>
  <c r="J345" i="13"/>
  <c r="K824" i="13"/>
  <c r="J824" i="13"/>
  <c r="K214" i="13"/>
  <c r="J214" i="13"/>
  <c r="K475" i="13"/>
  <c r="J475" i="13"/>
  <c r="J547" i="13"/>
  <c r="K547" i="13"/>
  <c r="K810" i="13"/>
  <c r="J810" i="13"/>
  <c r="K979" i="13"/>
  <c r="J979" i="13"/>
  <c r="J153" i="13"/>
  <c r="K153" i="13"/>
  <c r="K326" i="13"/>
  <c r="J326" i="13"/>
  <c r="J544" i="13"/>
  <c r="K544" i="13"/>
  <c r="J807" i="13"/>
  <c r="K807" i="13"/>
  <c r="K880" i="13"/>
  <c r="J880" i="13"/>
  <c r="K722" i="13"/>
  <c r="J722" i="13"/>
  <c r="J751" i="13"/>
  <c r="K751" i="13"/>
  <c r="J858" i="13"/>
  <c r="K858" i="13"/>
  <c r="J920" i="13"/>
  <c r="K920" i="13"/>
  <c r="K368" i="13"/>
  <c r="J368" i="13"/>
  <c r="K550" i="13"/>
  <c r="J550" i="13"/>
  <c r="J1000" i="13"/>
  <c r="K1000" i="13"/>
  <c r="J12" i="13"/>
  <c r="K12" i="13"/>
  <c r="J37" i="13"/>
  <c r="K37" i="13"/>
  <c r="K371" i="13"/>
  <c r="J371" i="13"/>
  <c r="K291" i="13"/>
  <c r="J291" i="13"/>
  <c r="K251" i="13"/>
  <c r="J251" i="13"/>
  <c r="K288" i="13"/>
  <c r="J288" i="13"/>
  <c r="K494" i="13"/>
  <c r="J494" i="13"/>
  <c r="J156" i="13"/>
  <c r="K156" i="13"/>
  <c r="K997" i="13"/>
  <c r="J997" i="13"/>
  <c r="J962" i="13"/>
  <c r="K962" i="13"/>
  <c r="J15" i="13"/>
  <c r="K114" i="13"/>
  <c r="J129" i="13"/>
  <c r="K129" i="13"/>
  <c r="K132" i="13"/>
  <c r="J132" i="13"/>
  <c r="K227" i="13"/>
  <c r="J227" i="13"/>
  <c r="K612" i="13"/>
  <c r="J612" i="13"/>
  <c r="K784" i="13"/>
  <c r="J784" i="13"/>
  <c r="J934" i="13"/>
  <c r="K934" i="13"/>
  <c r="K941" i="13"/>
  <c r="J941" i="13"/>
  <c r="J29" i="13"/>
  <c r="K29" i="13"/>
  <c r="J125" i="13"/>
  <c r="J320" i="13"/>
  <c r="J323" i="13"/>
  <c r="K395" i="13"/>
  <c r="J483" i="13"/>
  <c r="J606" i="13"/>
  <c r="J674" i="13"/>
  <c r="K700" i="13"/>
  <c r="J700" i="13"/>
  <c r="J761" i="13"/>
  <c r="K761" i="13"/>
  <c r="K764" i="13"/>
  <c r="J764" i="13"/>
  <c r="K836" i="13"/>
  <c r="J836" i="13"/>
  <c r="K63" i="13"/>
  <c r="J98" i="13"/>
  <c r="J231" i="13"/>
  <c r="K285" i="13"/>
  <c r="K317" i="13"/>
  <c r="J336" i="13"/>
  <c r="J502" i="13"/>
  <c r="J616" i="13"/>
  <c r="J740" i="13"/>
  <c r="K970" i="13"/>
  <c r="K73" i="13"/>
  <c r="K101" i="13"/>
  <c r="K292" i="13"/>
  <c r="J292" i="13"/>
  <c r="J446" i="13"/>
  <c r="K506" i="13"/>
  <c r="J513" i="13"/>
  <c r="K513" i="13"/>
  <c r="K658" i="13"/>
  <c r="J658" i="13"/>
  <c r="J684" i="13"/>
  <c r="K743" i="13"/>
  <c r="K896" i="13"/>
  <c r="K904" i="13"/>
  <c r="J904" i="13"/>
  <c r="J13" i="13"/>
  <c r="K45" i="13"/>
  <c r="K57" i="13"/>
  <c r="K60" i="13"/>
  <c r="K105" i="13"/>
  <c r="K108" i="13"/>
  <c r="K137" i="13"/>
  <c r="K140" i="13"/>
  <c r="J178" i="13"/>
  <c r="K191" i="13"/>
  <c r="J235" i="13"/>
  <c r="K239" i="13"/>
  <c r="J239" i="13"/>
  <c r="K283" i="13"/>
  <c r="J283" i="13"/>
  <c r="J307" i="13"/>
  <c r="J352" i="13"/>
  <c r="K363" i="13"/>
  <c r="J366" i="13"/>
  <c r="K390" i="13"/>
  <c r="J390" i="13"/>
  <c r="J429" i="13"/>
  <c r="K429" i="13"/>
  <c r="K453" i="13"/>
  <c r="K485" i="13"/>
  <c r="J485" i="13"/>
  <c r="K503" i="13"/>
  <c r="J503" i="13"/>
  <c r="J524" i="13"/>
  <c r="K524" i="13"/>
  <c r="K586" i="13"/>
  <c r="J586" i="13"/>
  <c r="K593" i="13"/>
  <c r="K672" i="13"/>
  <c r="J688" i="13"/>
  <c r="K688" i="13"/>
  <c r="J866" i="13"/>
  <c r="J897" i="13"/>
  <c r="K897" i="13"/>
  <c r="K968" i="13"/>
  <c r="J968" i="13"/>
  <c r="K207" i="13"/>
  <c r="K339" i="13"/>
  <c r="K342" i="13"/>
  <c r="J491" i="13"/>
  <c r="K491" i="13"/>
  <c r="K554" i="13"/>
  <c r="J554" i="13"/>
  <c r="K706" i="13"/>
  <c r="J706" i="13"/>
  <c r="J958" i="13"/>
  <c r="J32" i="13"/>
  <c r="K85" i="13"/>
  <c r="J85" i="13"/>
  <c r="K294" i="13"/>
  <c r="J301" i="13"/>
  <c r="K301" i="13"/>
  <c r="K403" i="13"/>
  <c r="J452" i="13"/>
  <c r="K459" i="13"/>
  <c r="K599" i="13"/>
  <c r="J603" i="13"/>
  <c r="K603" i="13"/>
  <c r="J619" i="13"/>
  <c r="J781" i="13"/>
  <c r="K792" i="13"/>
  <c r="J792" i="13"/>
  <c r="K111" i="13"/>
  <c r="J161" i="13"/>
  <c r="K161" i="13"/>
  <c r="J194" i="13"/>
  <c r="J201" i="13"/>
  <c r="K201" i="13"/>
  <c r="J248" i="13"/>
  <c r="J333" i="13"/>
  <c r="K333" i="13"/>
  <c r="J392" i="13"/>
  <c r="K687" i="13"/>
  <c r="J687" i="13"/>
  <c r="J892" i="13"/>
  <c r="K900" i="13"/>
  <c r="J900" i="13"/>
  <c r="J973" i="13"/>
  <c r="J989" i="13"/>
  <c r="J992" i="13"/>
  <c r="K76" i="13"/>
  <c r="K116" i="13"/>
  <c r="J116" i="13"/>
  <c r="K329" i="13"/>
  <c r="J456" i="13"/>
  <c r="K523" i="13"/>
  <c r="K597" i="13"/>
  <c r="J597" i="13"/>
  <c r="K668" i="13"/>
  <c r="K737" i="13"/>
  <c r="K749" i="13"/>
  <c r="J980" i="13"/>
  <c r="J4" i="13"/>
  <c r="K20" i="13"/>
  <c r="J36" i="13"/>
  <c r="J52" i="13"/>
  <c r="J55" i="13"/>
  <c r="J58" i="13"/>
  <c r="K58" i="13"/>
  <c r="J90" i="13"/>
  <c r="J96" i="13"/>
  <c r="J113" i="13"/>
  <c r="K113" i="13"/>
  <c r="J121" i="13"/>
  <c r="J145" i="13"/>
  <c r="K145" i="13"/>
  <c r="K148" i="13"/>
  <c r="J148" i="13"/>
  <c r="J169" i="13"/>
  <c r="K175" i="13"/>
  <c r="J188" i="13"/>
  <c r="K206" i="13"/>
  <c r="J219" i="13"/>
  <c r="K253" i="13"/>
  <c r="J273" i="13"/>
  <c r="J280" i="13"/>
  <c r="J293" i="13"/>
  <c r="J350" i="13"/>
  <c r="K384" i="13"/>
  <c r="J387" i="13"/>
  <c r="K409" i="13"/>
  <c r="K440" i="13"/>
  <c r="J440" i="13"/>
  <c r="J482" i="13"/>
  <c r="K482" i="13"/>
  <c r="J497" i="13"/>
  <c r="K500" i="13"/>
  <c r="J553" i="13"/>
  <c r="K566" i="13"/>
  <c r="K575" i="13"/>
  <c r="J575" i="13"/>
  <c r="J645" i="13"/>
  <c r="J648" i="13"/>
  <c r="K655" i="13"/>
  <c r="J655" i="13"/>
  <c r="K663" i="13"/>
  <c r="J663" i="13"/>
  <c r="J705" i="13"/>
  <c r="K711" i="13"/>
  <c r="K797" i="13"/>
  <c r="K802" i="13"/>
  <c r="J802" i="13"/>
  <c r="J827" i="13"/>
  <c r="J841" i="13"/>
  <c r="K844" i="13"/>
  <c r="J844" i="13"/>
  <c r="J853" i="13"/>
  <c r="J869" i="13"/>
  <c r="J875" i="13"/>
  <c r="K901" i="13"/>
  <c r="J901" i="13"/>
  <c r="K957" i="13"/>
  <c r="J957" i="13"/>
  <c r="K965" i="13"/>
  <c r="J965" i="13"/>
  <c r="J41" i="13"/>
  <c r="K41" i="13"/>
  <c r="J10" i="13"/>
  <c r="K79" i="13"/>
  <c r="J79" i="13"/>
  <c r="K119" i="13"/>
  <c r="J204" i="13"/>
  <c r="K400" i="13"/>
  <c r="J400" i="13"/>
  <c r="K432" i="13"/>
  <c r="J432" i="13"/>
  <c r="K531" i="13"/>
  <c r="J531" i="13"/>
  <c r="J752" i="13"/>
  <c r="K752" i="13"/>
  <c r="K785" i="13"/>
  <c r="J785" i="13"/>
  <c r="J982" i="13"/>
  <c r="K994" i="13"/>
  <c r="K369" i="13"/>
  <c r="J369" i="13"/>
  <c r="J25" i="13"/>
  <c r="K44" i="13"/>
  <c r="J81" i="13"/>
  <c r="J97" i="13"/>
  <c r="K97" i="13"/>
  <c r="J217" i="13"/>
  <c r="J223" i="13"/>
  <c r="J230" i="13"/>
  <c r="K230" i="13"/>
  <c r="J264" i="13"/>
  <c r="K308" i="13"/>
  <c r="K312" i="13"/>
  <c r="J312" i="13"/>
  <c r="K353" i="13"/>
  <c r="J357" i="13"/>
  <c r="K357" i="13"/>
  <c r="J381" i="13"/>
  <c r="J469" i="13"/>
  <c r="K537" i="13"/>
  <c r="K540" i="13"/>
  <c r="K579" i="13"/>
  <c r="J579" i="13"/>
  <c r="K636" i="13"/>
  <c r="J636" i="13"/>
  <c r="K770" i="13"/>
  <c r="J770" i="13"/>
  <c r="K876" i="13"/>
  <c r="J876" i="13"/>
  <c r="K916" i="13"/>
  <c r="K933" i="13"/>
  <c r="J933" i="13"/>
  <c r="K947" i="13"/>
  <c r="J947" i="13"/>
  <c r="K151" i="13"/>
  <c r="J393" i="13"/>
  <c r="K393" i="13"/>
  <c r="J397" i="13"/>
  <c r="K397" i="13"/>
  <c r="K501" i="13"/>
  <c r="J501" i="13"/>
  <c r="K564" i="13"/>
  <c r="J564" i="13"/>
  <c r="K594" i="13"/>
  <c r="J594" i="13"/>
  <c r="K623" i="13"/>
  <c r="K627" i="13"/>
  <c r="J627" i="13"/>
  <c r="J637" i="13"/>
  <c r="K640" i="13"/>
  <c r="K646" i="13"/>
  <c r="J646" i="13"/>
  <c r="K660" i="13"/>
  <c r="K738" i="13"/>
  <c r="J738" i="13"/>
  <c r="J769" i="13"/>
  <c r="K772" i="13"/>
  <c r="J772" i="13"/>
  <c r="K808" i="13"/>
  <c r="J808" i="13"/>
  <c r="K839" i="13"/>
  <c r="J839" i="13"/>
  <c r="J851" i="13"/>
  <c r="J938" i="13"/>
  <c r="K938" i="13"/>
  <c r="J978" i="13"/>
  <c r="K978" i="13"/>
  <c r="K23" i="13"/>
  <c r="J47" i="13"/>
  <c r="J50" i="13"/>
  <c r="J53" i="13"/>
  <c r="J109" i="13"/>
  <c r="K167" i="13"/>
  <c r="J189" i="13"/>
  <c r="J218" i="13"/>
  <c r="J408" i="13"/>
  <c r="J411" i="13"/>
  <c r="J437" i="13"/>
  <c r="K437" i="13"/>
  <c r="K587" i="13"/>
  <c r="J587" i="13"/>
  <c r="K620" i="13"/>
  <c r="J620" i="13"/>
  <c r="K789" i="13"/>
  <c r="J789" i="13"/>
  <c r="J833" i="13"/>
  <c r="K833" i="13"/>
  <c r="K852" i="13"/>
  <c r="J852" i="13"/>
  <c r="K884" i="13"/>
  <c r="J884" i="13"/>
  <c r="J9" i="13"/>
  <c r="K24" i="13"/>
  <c r="K42" i="13"/>
  <c r="J74" i="13"/>
  <c r="J89" i="13"/>
  <c r="K103" i="13"/>
  <c r="K110" i="13"/>
  <c r="K174" i="13"/>
  <c r="K177" i="13"/>
  <c r="J183" i="13"/>
  <c r="K190" i="13"/>
  <c r="K193" i="13"/>
  <c r="J205" i="13"/>
  <c r="K225" i="13"/>
  <c r="K234" i="13"/>
  <c r="J247" i="13"/>
  <c r="K259" i="13"/>
  <c r="K268" i="13"/>
  <c r="K272" i="13"/>
  <c r="K279" i="13"/>
  <c r="K309" i="13"/>
  <c r="K325" i="13"/>
  <c r="J341" i="13"/>
  <c r="J349" i="13"/>
  <c r="J365" i="13"/>
  <c r="K376" i="13"/>
  <c r="K405" i="13"/>
  <c r="K417" i="13"/>
  <c r="J421" i="13"/>
  <c r="K427" i="13"/>
  <c r="K454" i="13"/>
  <c r="K468" i="13"/>
  <c r="J477" i="13"/>
  <c r="J484" i="13"/>
  <c r="K505" i="13"/>
  <c r="K529" i="13"/>
  <c r="J529" i="13"/>
  <c r="J574" i="13"/>
  <c r="J608" i="13"/>
  <c r="J614" i="13"/>
  <c r="J635" i="13"/>
  <c r="J638" i="13"/>
  <c r="K644" i="13"/>
  <c r="J644" i="13"/>
  <c r="J650" i="13"/>
  <c r="J660" i="13"/>
  <c r="K698" i="13"/>
  <c r="J698" i="13"/>
  <c r="J717" i="13"/>
  <c r="K732" i="13"/>
  <c r="J732" i="13"/>
  <c r="K769" i="13"/>
  <c r="J799" i="13"/>
  <c r="K847" i="13"/>
  <c r="K849" i="13"/>
  <c r="J881" i="13"/>
  <c r="K881" i="13"/>
  <c r="J905" i="13"/>
  <c r="K905" i="13"/>
  <c r="K908" i="13"/>
  <c r="J908" i="13"/>
  <c r="K928" i="13"/>
  <c r="J946" i="13"/>
  <c r="J963" i="13"/>
  <c r="K963" i="13"/>
  <c r="K548" i="13"/>
  <c r="K641" i="13"/>
  <c r="J675" i="13"/>
  <c r="K775" i="13"/>
  <c r="J879" i="13"/>
  <c r="K887" i="13"/>
  <c r="K921" i="13"/>
  <c r="K972" i="13"/>
  <c r="J389" i="13"/>
  <c r="K419" i="13"/>
  <c r="K438" i="13"/>
  <c r="J445" i="13"/>
  <c r="J457" i="13"/>
  <c r="K495" i="13"/>
  <c r="J510" i="13"/>
  <c r="K526" i="13"/>
  <c r="J542" i="13"/>
  <c r="J558" i="13"/>
  <c r="J585" i="13"/>
  <c r="K591" i="13"/>
  <c r="J601" i="13"/>
  <c r="K604" i="13"/>
  <c r="K607" i="13"/>
  <c r="K615" i="13"/>
  <c r="J624" i="13"/>
  <c r="J709" i="13"/>
  <c r="J768" i="13"/>
  <c r="J828" i="13"/>
  <c r="K859" i="13"/>
  <c r="J861" i="13"/>
  <c r="K950" i="13"/>
  <c r="J576" i="13"/>
  <c r="J592" i="13"/>
  <c r="K595" i="13"/>
  <c r="K598" i="13"/>
  <c r="K649" i="13"/>
  <c r="K673" i="13"/>
  <c r="J773" i="13"/>
  <c r="J790" i="13"/>
  <c r="K795" i="13"/>
  <c r="K806" i="13"/>
  <c r="J885" i="13"/>
  <c r="J891" i="13"/>
  <c r="K927" i="13"/>
  <c r="K930" i="13"/>
  <c r="M28" i="13"/>
  <c r="M34" i="13"/>
  <c r="M71" i="13"/>
  <c r="L243" i="13"/>
  <c r="L265" i="13"/>
  <c r="L347" i="13"/>
  <c r="L33" i="13"/>
  <c r="L199" i="13"/>
  <c r="M642" i="13"/>
  <c r="L762" i="13"/>
  <c r="L84" i="13"/>
  <c r="M95" i="13"/>
  <c r="L100" i="13"/>
  <c r="M413" i="13"/>
  <c r="L17" i="13"/>
  <c r="M84" i="13"/>
  <c r="L209" i="13"/>
  <c r="M461" i="13"/>
  <c r="L68" i="13"/>
  <c r="M65" i="13"/>
  <c r="M199" i="13"/>
  <c r="L92" i="13"/>
  <c r="L95" i="13"/>
  <c r="M522" i="13"/>
  <c r="L685" i="13"/>
  <c r="M100" i="13"/>
  <c r="L196" i="13"/>
  <c r="M222" i="13"/>
  <c r="M304" i="13"/>
  <c r="L416" i="13"/>
  <c r="M631" i="13"/>
  <c r="M49" i="13"/>
  <c r="L65" i="13"/>
  <c r="M124" i="13"/>
  <c r="L180" i="13"/>
  <c r="L185" i="13"/>
  <c r="M302" i="13"/>
  <c r="M328" i="13"/>
  <c r="M17" i="13"/>
  <c r="M33" i="13"/>
  <c r="M92" i="13"/>
  <c r="L164" i="13"/>
  <c r="L373" i="13"/>
  <c r="L413" i="13"/>
  <c r="M347" i="13"/>
  <c r="L435" i="13"/>
  <c r="M68" i="13"/>
  <c r="M185" i="13"/>
  <c r="M209" i="13"/>
  <c r="M265" i="13"/>
  <c r="L302" i="13"/>
  <c r="M696" i="13"/>
  <c r="L716" i="13"/>
  <c r="M912" i="13"/>
  <c r="L461" i="13"/>
  <c r="M704" i="13"/>
  <c r="L780" i="13"/>
  <c r="M871" i="13"/>
  <c r="M281" i="13"/>
  <c r="M373" i="13"/>
  <c r="M416" i="13"/>
  <c r="L464" i="13"/>
  <c r="M472" i="13"/>
  <c r="M507" i="13"/>
  <c r="L756" i="13"/>
  <c r="M164" i="13"/>
  <c r="M180" i="13"/>
  <c r="M196" i="13"/>
  <c r="L577" i="13"/>
  <c r="M720" i="13"/>
  <c r="M243" i="13"/>
  <c r="L328" i="13"/>
  <c r="M464" i="13"/>
  <c r="L563" i="13"/>
  <c r="M798" i="13"/>
  <c r="L842" i="13"/>
  <c r="L882" i="13"/>
  <c r="L522" i="13"/>
  <c r="M567" i="13"/>
  <c r="M577" i="13"/>
  <c r="L642" i="13"/>
  <c r="M685" i="13"/>
  <c r="M435" i="13"/>
  <c r="L507" i="13"/>
  <c r="L692" i="13"/>
  <c r="L696" i="13"/>
  <c r="L720" i="13"/>
  <c r="L724" i="13"/>
  <c r="M728" i="13"/>
  <c r="L679" i="13"/>
  <c r="L727" i="13"/>
  <c r="M936" i="13"/>
  <c r="L567" i="13"/>
  <c r="L693" i="13"/>
  <c r="M868" i="13"/>
  <c r="M727" i="13"/>
  <c r="M563" i="13"/>
  <c r="M653" i="13"/>
  <c r="M693" i="13"/>
  <c r="M724" i="13"/>
  <c r="M716" i="13"/>
  <c r="M762" i="13"/>
  <c r="M780" i="13"/>
  <c r="L798" i="13"/>
  <c r="M820" i="13"/>
  <c r="L871" i="13"/>
  <c r="M882" i="13"/>
  <c r="L912" i="13"/>
  <c r="L653" i="13"/>
  <c r="L728" i="13"/>
  <c r="L868" i="13"/>
  <c r="L794" i="13"/>
  <c r="L800" i="13"/>
  <c r="M692" i="13"/>
  <c r="M756" i="13"/>
  <c r="L831" i="13"/>
  <c r="L704" i="13"/>
  <c r="L850" i="13"/>
  <c r="M800" i="13"/>
  <c r="M831" i="13"/>
  <c r="M842" i="13"/>
  <c r="M850" i="13"/>
  <c r="L906" i="13"/>
  <c r="L936" i="13"/>
  <c r="L949" i="13"/>
  <c r="M794" i="13"/>
  <c r="M906" i="13"/>
  <c r="M925" i="13"/>
  <c r="L820" i="13"/>
  <c r="L966" i="13"/>
  <c r="M945" i="13"/>
  <c r="L925" i="13"/>
  <c r="L945" i="13"/>
  <c r="L981" i="13"/>
  <c r="M949" i="13"/>
  <c r="M981" i="13"/>
  <c r="M966" i="13"/>
  <c r="J138" i="13"/>
  <c r="K138" i="13"/>
  <c r="J240" i="13"/>
  <c r="K240" i="13"/>
  <c r="K362" i="13"/>
  <c r="J362" i="13"/>
  <c r="K47" i="13"/>
  <c r="K74" i="13"/>
  <c r="K30" i="13"/>
  <c r="J30" i="13"/>
  <c r="K69" i="13"/>
  <c r="J69" i="13"/>
  <c r="K87" i="13"/>
  <c r="J112" i="13"/>
  <c r="K112" i="13"/>
  <c r="J114" i="13"/>
  <c r="K123" i="13"/>
  <c r="J123" i="13"/>
  <c r="K149" i="13"/>
  <c r="J149" i="13"/>
  <c r="J167" i="13"/>
  <c r="K181" i="13"/>
  <c r="J181" i="13"/>
  <c r="K183" i="13"/>
  <c r="J186" i="13"/>
  <c r="K186" i="13"/>
  <c r="K216" i="13"/>
  <c r="J216" i="13"/>
  <c r="J271" i="13"/>
  <c r="K271" i="13"/>
  <c r="K299" i="13"/>
  <c r="J299" i="13"/>
  <c r="J342" i="13"/>
  <c r="K406" i="13"/>
  <c r="J406" i="13"/>
  <c r="K428" i="13"/>
  <c r="J428" i="13"/>
  <c r="J488" i="13"/>
  <c r="K488" i="13"/>
  <c r="K741" i="13"/>
  <c r="J741" i="13"/>
  <c r="K83" i="13"/>
  <c r="J83" i="13"/>
  <c r="J511" i="13"/>
  <c r="K511" i="13"/>
  <c r="K514" i="13"/>
  <c r="J514" i="13"/>
  <c r="K275" i="13"/>
  <c r="J275" i="13"/>
  <c r="J5" i="13"/>
  <c r="K7" i="13"/>
  <c r="J7" i="13"/>
  <c r="K40" i="13"/>
  <c r="J40" i="13"/>
  <c r="J430" i="13"/>
  <c r="K430" i="13"/>
  <c r="K814" i="13"/>
  <c r="J814" i="13"/>
  <c r="J8" i="13"/>
  <c r="J24" i="13"/>
  <c r="K46" i="13"/>
  <c r="J46" i="13"/>
  <c r="K50" i="13"/>
  <c r="J63" i="13"/>
  <c r="K82" i="13"/>
  <c r="J82" i="13"/>
  <c r="K93" i="13"/>
  <c r="J93" i="13"/>
  <c r="K104" i="13"/>
  <c r="J104" i="13"/>
  <c r="K135" i="13"/>
  <c r="J135" i="13"/>
  <c r="J237" i="13"/>
  <c r="K237" i="13"/>
  <c r="K249" i="13"/>
  <c r="J249" i="13"/>
  <c r="K340" i="13"/>
  <c r="J340" i="13"/>
  <c r="J403" i="13"/>
  <c r="K545" i="13"/>
  <c r="J545" i="13"/>
  <c r="K43" i="13"/>
  <c r="J43" i="13"/>
  <c r="K59" i="13"/>
  <c r="J59" i="13"/>
  <c r="J66" i="13"/>
  <c r="K66" i="13"/>
  <c r="K107" i="13"/>
  <c r="J107" i="13"/>
  <c r="K321" i="13"/>
  <c r="J321" i="13"/>
  <c r="K16" i="13"/>
  <c r="J16" i="13"/>
  <c r="J512" i="13"/>
  <c r="K512" i="13"/>
  <c r="J478" i="13"/>
  <c r="J144" i="13"/>
  <c r="K144" i="13"/>
  <c r="K154" i="13"/>
  <c r="J154" i="13"/>
  <c r="K165" i="13"/>
  <c r="J165" i="13"/>
  <c r="K170" i="13"/>
  <c r="J170" i="13"/>
  <c r="J277" i="13"/>
  <c r="K277" i="13"/>
  <c r="K383" i="13"/>
  <c r="J383" i="13"/>
  <c r="K422" i="13"/>
  <c r="J422" i="13"/>
  <c r="K715" i="13"/>
  <c r="J715" i="13"/>
  <c r="K128" i="13"/>
  <c r="J128" i="13"/>
  <c r="J257" i="13"/>
  <c r="K257" i="13"/>
  <c r="K39" i="13"/>
  <c r="J39" i="13"/>
  <c r="K581" i="13"/>
  <c r="J581" i="13"/>
  <c r="K67" i="13"/>
  <c r="J67" i="13"/>
  <c r="K286" i="13"/>
  <c r="J286" i="13"/>
  <c r="J151" i="13"/>
  <c r="K21" i="13"/>
  <c r="K27" i="13"/>
  <c r="J27" i="13"/>
  <c r="K70" i="13"/>
  <c r="J70" i="13"/>
  <c r="K86" i="13"/>
  <c r="J86" i="13"/>
  <c r="K90" i="13"/>
  <c r="K94" i="13"/>
  <c r="J94" i="13"/>
  <c r="K133" i="13"/>
  <c r="J133" i="13"/>
  <c r="J228" i="13"/>
  <c r="K228" i="13"/>
  <c r="K401" i="13"/>
  <c r="J401" i="13"/>
  <c r="K562" i="13"/>
  <c r="J562" i="13"/>
  <c r="K877" i="13"/>
  <c r="J877" i="13"/>
  <c r="K117" i="13"/>
  <c r="J117" i="13"/>
  <c r="J122" i="13"/>
  <c r="K122" i="13"/>
  <c r="K187" i="13"/>
  <c r="J187" i="13"/>
  <c r="J208" i="13"/>
  <c r="K208" i="13"/>
  <c r="J241" i="13"/>
  <c r="K241" i="13"/>
  <c r="J244" i="13"/>
  <c r="K244" i="13"/>
  <c r="K270" i="13"/>
  <c r="J270" i="13"/>
  <c r="K278" i="13"/>
  <c r="J278" i="13"/>
  <c r="K284" i="13"/>
  <c r="J284" i="13"/>
  <c r="K297" i="13"/>
  <c r="J297" i="13"/>
  <c r="K358" i="13"/>
  <c r="J358" i="13"/>
  <c r="J409" i="13"/>
  <c r="K449" i="13"/>
  <c r="J449" i="13"/>
  <c r="K470" i="13"/>
  <c r="J470" i="13"/>
  <c r="J552" i="13"/>
  <c r="K552" i="13"/>
  <c r="J560" i="13"/>
  <c r="K560" i="13"/>
  <c r="K628" i="13"/>
  <c r="J628" i="13"/>
  <c r="K404" i="13"/>
  <c r="J404" i="13"/>
  <c r="K6" i="13"/>
  <c r="J6" i="13"/>
  <c r="J23" i="13"/>
  <c r="K80" i="13"/>
  <c r="J80" i="13"/>
  <c r="K106" i="13"/>
  <c r="J106" i="13"/>
  <c r="J119" i="13"/>
  <c r="K171" i="13"/>
  <c r="J171" i="13"/>
  <c r="J192" i="13"/>
  <c r="K192" i="13"/>
  <c r="J224" i="13"/>
  <c r="K224" i="13"/>
  <c r="J252" i="13"/>
  <c r="K252" i="13"/>
  <c r="K287" i="13"/>
  <c r="J287" i="13"/>
  <c r="J295" i="13"/>
  <c r="K313" i="13"/>
  <c r="J313" i="13"/>
  <c r="K377" i="13"/>
  <c r="J377" i="13"/>
  <c r="J379" i="13"/>
  <c r="K379" i="13"/>
  <c r="K426" i="13"/>
  <c r="J426" i="13"/>
  <c r="J467" i="13"/>
  <c r="J505" i="13"/>
  <c r="K573" i="13"/>
  <c r="J573" i="13"/>
  <c r="K590" i="13"/>
  <c r="J590" i="13"/>
  <c r="K656" i="13"/>
  <c r="J656" i="13"/>
  <c r="J661" i="13"/>
  <c r="K661" i="13"/>
  <c r="K666" i="13"/>
  <c r="J666" i="13"/>
  <c r="J753" i="13"/>
  <c r="K753" i="13"/>
  <c r="K826" i="13"/>
  <c r="J826" i="13"/>
  <c r="K203" i="13"/>
  <c r="J203" i="13"/>
  <c r="K451" i="13"/>
  <c r="J451" i="13"/>
  <c r="K3" i="13"/>
  <c r="J3" i="13"/>
  <c r="K19" i="13"/>
  <c r="J19" i="13"/>
  <c r="K62" i="13"/>
  <c r="J62" i="13"/>
  <c r="K18" i="13"/>
  <c r="J18" i="13"/>
  <c r="K22" i="13"/>
  <c r="J22" i="13"/>
  <c r="J26" i="13"/>
  <c r="J42" i="13"/>
  <c r="K48" i="13"/>
  <c r="K61" i="13"/>
  <c r="J61" i="13"/>
  <c r="J72" i="13"/>
  <c r="K88" i="13"/>
  <c r="K155" i="13"/>
  <c r="J155" i="13"/>
  <c r="J176" i="13"/>
  <c r="K176" i="13"/>
  <c r="K233" i="13"/>
  <c r="J233" i="13"/>
  <c r="K236" i="13"/>
  <c r="J236" i="13"/>
  <c r="K261" i="13"/>
  <c r="K263" i="13"/>
  <c r="J263" i="13"/>
  <c r="K274" i="13"/>
  <c r="J274" i="13"/>
  <c r="K315" i="13"/>
  <c r="J315" i="13"/>
  <c r="K322" i="13"/>
  <c r="J322" i="13"/>
  <c r="K398" i="13"/>
  <c r="J398" i="13"/>
  <c r="K447" i="13"/>
  <c r="J447" i="13"/>
  <c r="J465" i="13"/>
  <c r="K465" i="13"/>
  <c r="K499" i="13"/>
  <c r="J499" i="13"/>
  <c r="K518" i="13"/>
  <c r="J518" i="13"/>
  <c r="K629" i="13"/>
  <c r="J629" i="13"/>
  <c r="K774" i="13"/>
  <c r="J774" i="13"/>
  <c r="K220" i="13"/>
  <c r="J220" i="13"/>
  <c r="K232" i="13"/>
  <c r="J232" i="13"/>
  <c r="K319" i="13"/>
  <c r="J319" i="13"/>
  <c r="K334" i="13"/>
  <c r="J334" i="13"/>
  <c r="K338" i="13"/>
  <c r="J338" i="13"/>
  <c r="K441" i="13"/>
  <c r="J441" i="13"/>
  <c r="K462" i="13"/>
  <c r="J462" i="13"/>
  <c r="K38" i="13"/>
  <c r="J38" i="13"/>
  <c r="K51" i="13"/>
  <c r="J51" i="13"/>
  <c r="K64" i="13"/>
  <c r="K91" i="13"/>
  <c r="J91" i="13"/>
  <c r="K139" i="13"/>
  <c r="J139" i="13"/>
  <c r="K160" i="13"/>
  <c r="J160" i="13"/>
  <c r="K197" i="13"/>
  <c r="J197" i="13"/>
  <c r="K202" i="13"/>
  <c r="J202" i="13"/>
  <c r="J245" i="13"/>
  <c r="K245" i="13"/>
  <c r="J253" i="13"/>
  <c r="K385" i="13"/>
  <c r="J605" i="13"/>
  <c r="K605" i="13"/>
  <c r="K654" i="13"/>
  <c r="J654" i="13"/>
  <c r="J657" i="13"/>
  <c r="K657" i="13"/>
  <c r="K907" i="13"/>
  <c r="J907" i="13"/>
  <c r="K923" i="13"/>
  <c r="J923" i="13"/>
  <c r="K359" i="13"/>
  <c r="J359" i="13"/>
  <c r="K402" i="13"/>
  <c r="J402" i="13"/>
  <c r="K443" i="13"/>
  <c r="J443" i="13"/>
  <c r="J496" i="13"/>
  <c r="K496" i="13"/>
  <c r="K543" i="13"/>
  <c r="J543" i="13"/>
  <c r="K730" i="13"/>
  <c r="J730" i="13"/>
  <c r="K765" i="13"/>
  <c r="J765" i="13"/>
  <c r="K102" i="13"/>
  <c r="J102" i="13"/>
  <c r="K314" i="13"/>
  <c r="J314" i="13"/>
  <c r="K316" i="13"/>
  <c r="J316" i="13"/>
  <c r="K335" i="13"/>
  <c r="J335" i="13"/>
  <c r="K343" i="13"/>
  <c r="J343" i="13"/>
  <c r="J363" i="13"/>
  <c r="K386" i="13"/>
  <c r="J386" i="13"/>
  <c r="K423" i="13"/>
  <c r="J423" i="13"/>
  <c r="K466" i="13"/>
  <c r="J466" i="13"/>
  <c r="K481" i="13"/>
  <c r="J481" i="13"/>
  <c r="J689" i="13"/>
  <c r="K689" i="13"/>
  <c r="K750" i="13"/>
  <c r="J750" i="13"/>
  <c r="K14" i="13"/>
  <c r="J14" i="13"/>
  <c r="K35" i="13"/>
  <c r="J35" i="13"/>
  <c r="K56" i="13"/>
  <c r="K78" i="13"/>
  <c r="J78" i="13"/>
  <c r="K99" i="13"/>
  <c r="J99" i="13"/>
  <c r="J103" i="13"/>
  <c r="J111" i="13"/>
  <c r="K115" i="13"/>
  <c r="J115" i="13"/>
  <c r="J127" i="13"/>
  <c r="K131" i="13"/>
  <c r="J131" i="13"/>
  <c r="J143" i="13"/>
  <c r="K147" i="13"/>
  <c r="J147" i="13"/>
  <c r="J159" i="13"/>
  <c r="K163" i="13"/>
  <c r="J163" i="13"/>
  <c r="J175" i="13"/>
  <c r="K179" i="13"/>
  <c r="J179" i="13"/>
  <c r="J191" i="13"/>
  <c r="K195" i="13"/>
  <c r="J195" i="13"/>
  <c r="J207" i="13"/>
  <c r="J211" i="13"/>
  <c r="K211" i="13"/>
  <c r="K246" i="13"/>
  <c r="J246" i="13"/>
  <c r="K250" i="13"/>
  <c r="J250" i="13"/>
  <c r="J254" i="13"/>
  <c r="K254" i="13"/>
  <c r="K258" i="13"/>
  <c r="J258" i="13"/>
  <c r="J276" i="13"/>
  <c r="K276" i="13"/>
  <c r="J294" i="13"/>
  <c r="K300" i="13"/>
  <c r="K356" i="13"/>
  <c r="J356" i="13"/>
  <c r="J361" i="13"/>
  <c r="K378" i="13"/>
  <c r="J378" i="13"/>
  <c r="K380" i="13"/>
  <c r="J380" i="13"/>
  <c r="K382" i="13"/>
  <c r="K399" i="13"/>
  <c r="J399" i="13"/>
  <c r="K407" i="13"/>
  <c r="J407" i="13"/>
  <c r="J427" i="13"/>
  <c r="K450" i="13"/>
  <c r="J450" i="13"/>
  <c r="J468" i="13"/>
  <c r="K525" i="13"/>
  <c r="J525" i="13"/>
  <c r="J527" i="13"/>
  <c r="K569" i="13"/>
  <c r="J569" i="13"/>
  <c r="K622" i="13"/>
  <c r="J622" i="13"/>
  <c r="J633" i="13"/>
  <c r="K703" i="13"/>
  <c r="J703" i="13"/>
  <c r="K723" i="13"/>
  <c r="J723" i="13"/>
  <c r="K776" i="13"/>
  <c r="J776" i="13"/>
  <c r="K11" i="13"/>
  <c r="J11" i="13"/>
  <c r="K32" i="13"/>
  <c r="K54" i="13"/>
  <c r="J54" i="13"/>
  <c r="K75" i="13"/>
  <c r="J75" i="13"/>
  <c r="K96" i="13"/>
  <c r="K109" i="13"/>
  <c r="J120" i="13"/>
  <c r="K120" i="13"/>
  <c r="K125" i="13"/>
  <c r="J136" i="13"/>
  <c r="K136" i="13"/>
  <c r="K141" i="13"/>
  <c r="J152" i="13"/>
  <c r="K152" i="13"/>
  <c r="K157" i="13"/>
  <c r="J168" i="13"/>
  <c r="K168" i="13"/>
  <c r="K173" i="13"/>
  <c r="J184" i="13"/>
  <c r="K184" i="13"/>
  <c r="K189" i="13"/>
  <c r="K200" i="13"/>
  <c r="J200" i="13"/>
  <c r="K205" i="13"/>
  <c r="K210" i="13"/>
  <c r="J215" i="13"/>
  <c r="J262" i="13"/>
  <c r="J266" i="13"/>
  <c r="K298" i="13"/>
  <c r="J298" i="13"/>
  <c r="J318" i="13"/>
  <c r="K337" i="13"/>
  <c r="J337" i="13"/>
  <c r="K364" i="13"/>
  <c r="K420" i="13"/>
  <c r="J420" i="13"/>
  <c r="J425" i="13"/>
  <c r="K442" i="13"/>
  <c r="J442" i="13"/>
  <c r="K444" i="13"/>
  <c r="J444" i="13"/>
  <c r="K446" i="13"/>
  <c r="K463" i="13"/>
  <c r="J463" i="13"/>
  <c r="K471" i="13"/>
  <c r="J471" i="13"/>
  <c r="K487" i="13"/>
  <c r="J487" i="13"/>
  <c r="J515" i="13"/>
  <c r="J520" i="13"/>
  <c r="K520" i="13"/>
  <c r="K541" i="13"/>
  <c r="J541" i="13"/>
  <c r="K556" i="13"/>
  <c r="J556" i="13"/>
  <c r="J721" i="13"/>
  <c r="K721" i="13"/>
  <c r="K755" i="13"/>
  <c r="J755" i="13"/>
  <c r="J757" i="13"/>
  <c r="K757" i="13"/>
  <c r="K375" i="13"/>
  <c r="J375" i="13"/>
  <c r="J267" i="13"/>
  <c r="K290" i="13"/>
  <c r="J290" i="13"/>
  <c r="K330" i="13"/>
  <c r="J330" i="13"/>
  <c r="K351" i="13"/>
  <c r="J351" i="13"/>
  <c r="J355" i="13"/>
  <c r="K394" i="13"/>
  <c r="J394" i="13"/>
  <c r="K415" i="13"/>
  <c r="J415" i="13"/>
  <c r="J419" i="13"/>
  <c r="K458" i="13"/>
  <c r="J458" i="13"/>
  <c r="J480" i="13"/>
  <c r="K480" i="13"/>
  <c r="J489" i="13"/>
  <c r="K489" i="13"/>
  <c r="K498" i="13"/>
  <c r="J498" i="13"/>
  <c r="K508" i="13"/>
  <c r="J508" i="13"/>
  <c r="K517" i="13"/>
  <c r="J517" i="13"/>
  <c r="K588" i="13"/>
  <c r="J588" i="13"/>
  <c r="K613" i="13"/>
  <c r="J613" i="13"/>
  <c r="K630" i="13"/>
  <c r="J630" i="13"/>
  <c r="K667" i="13"/>
  <c r="J667" i="13"/>
  <c r="K671" i="13"/>
  <c r="J671" i="13"/>
  <c r="K801" i="13"/>
  <c r="J801" i="13"/>
  <c r="K1001" i="13"/>
  <c r="J1001" i="13"/>
  <c r="K311" i="13"/>
  <c r="J311" i="13"/>
  <c r="K354" i="13"/>
  <c r="J354" i="13"/>
  <c r="K418" i="13"/>
  <c r="J418" i="13"/>
  <c r="K582" i="13"/>
  <c r="J582" i="13"/>
  <c r="J110" i="13"/>
  <c r="J118" i="13"/>
  <c r="J126" i="13"/>
  <c r="J134" i="13"/>
  <c r="J142" i="13"/>
  <c r="J150" i="13"/>
  <c r="J158" i="13"/>
  <c r="J166" i="13"/>
  <c r="J174" i="13"/>
  <c r="J182" i="13"/>
  <c r="J190" i="13"/>
  <c r="J198" i="13"/>
  <c r="J206" i="13"/>
  <c r="J212" i="13"/>
  <c r="J213" i="13"/>
  <c r="J225" i="13"/>
  <c r="K226" i="13"/>
  <c r="K229" i="13"/>
  <c r="J238" i="13"/>
  <c r="J242" i="13"/>
  <c r="J255" i="13"/>
  <c r="J259" i="13"/>
  <c r="J272" i="13"/>
  <c r="J279" i="13"/>
  <c r="J289" i="13"/>
  <c r="K306" i="13"/>
  <c r="J306" i="13"/>
  <c r="J310" i="13"/>
  <c r="K327" i="13"/>
  <c r="J327" i="13"/>
  <c r="J331" i="13"/>
  <c r="J332" i="13"/>
  <c r="K348" i="13"/>
  <c r="J353" i="13"/>
  <c r="K370" i="13"/>
  <c r="J370" i="13"/>
  <c r="J374" i="13"/>
  <c r="K391" i="13"/>
  <c r="J391" i="13"/>
  <c r="J395" i="13"/>
  <c r="J396" i="13"/>
  <c r="K412" i="13"/>
  <c r="J417" i="13"/>
  <c r="K434" i="13"/>
  <c r="J434" i="13"/>
  <c r="J438" i="13"/>
  <c r="K455" i="13"/>
  <c r="J455" i="13"/>
  <c r="J459" i="13"/>
  <c r="J460" i="13"/>
  <c r="J486" i="13"/>
  <c r="J495" i="13"/>
  <c r="K504" i="13"/>
  <c r="K519" i="13"/>
  <c r="J526" i="13"/>
  <c r="K528" i="13"/>
  <c r="K532" i="13"/>
  <c r="J532" i="13"/>
  <c r="K534" i="13"/>
  <c r="J534" i="13"/>
  <c r="J536" i="13"/>
  <c r="K536" i="13"/>
  <c r="K538" i="13"/>
  <c r="J538" i="13"/>
  <c r="K542" i="13"/>
  <c r="K580" i="13"/>
  <c r="J580" i="13"/>
  <c r="J591" i="13"/>
  <c r="J595" i="13"/>
  <c r="J598" i="13"/>
  <c r="J615" i="13"/>
  <c r="K626" i="13"/>
  <c r="J626" i="13"/>
  <c r="K767" i="13"/>
  <c r="J767" i="13"/>
  <c r="K832" i="13"/>
  <c r="J832" i="13"/>
  <c r="K943" i="13"/>
  <c r="J943" i="13"/>
  <c r="K439" i="13"/>
  <c r="J439" i="13"/>
  <c r="K546" i="13"/>
  <c r="J546" i="13"/>
  <c r="K677" i="13"/>
  <c r="J677" i="13"/>
  <c r="J713" i="13"/>
  <c r="K713" i="13"/>
  <c r="K719" i="13"/>
  <c r="J719" i="13"/>
  <c r="J736" i="13"/>
  <c r="K736" i="13"/>
  <c r="J811" i="13"/>
  <c r="K811" i="13"/>
  <c r="K818" i="13"/>
  <c r="J818" i="13"/>
  <c r="K218" i="13"/>
  <c r="K221" i="13"/>
  <c r="J234" i="13"/>
  <c r="J269" i="13"/>
  <c r="K282" i="13"/>
  <c r="J282" i="13"/>
  <c r="K303" i="13"/>
  <c r="J303" i="13"/>
  <c r="J308" i="13"/>
  <c r="K324" i="13"/>
  <c r="K346" i="13"/>
  <c r="J346" i="13"/>
  <c r="K367" i="13"/>
  <c r="J367" i="13"/>
  <c r="J372" i="13"/>
  <c r="K388" i="13"/>
  <c r="K410" i="13"/>
  <c r="J410" i="13"/>
  <c r="K431" i="13"/>
  <c r="J431" i="13"/>
  <c r="J436" i="13"/>
  <c r="K452" i="13"/>
  <c r="K474" i="13"/>
  <c r="J474" i="13"/>
  <c r="K476" i="13"/>
  <c r="K479" i="13"/>
  <c r="J479" i="13"/>
  <c r="K497" i="13"/>
  <c r="J506" i="13"/>
  <c r="K516" i="13"/>
  <c r="J516" i="13"/>
  <c r="K570" i="13"/>
  <c r="J570" i="13"/>
  <c r="K589" i="13"/>
  <c r="J589" i="13"/>
  <c r="J617" i="13"/>
  <c r="K617" i="13"/>
  <c r="K691" i="13"/>
  <c r="K909" i="13"/>
  <c r="J909" i="13"/>
  <c r="K535" i="13"/>
  <c r="J535" i="13"/>
  <c r="K559" i="13"/>
  <c r="J559" i="13"/>
  <c r="K572" i="13"/>
  <c r="J572" i="13"/>
  <c r="J609" i="13"/>
  <c r="K609" i="13"/>
  <c r="K621" i="13"/>
  <c r="J621" i="13"/>
  <c r="J665" i="13"/>
  <c r="K665" i="13"/>
  <c r="K690" i="13"/>
  <c r="J690" i="13"/>
  <c r="J697" i="13"/>
  <c r="K697" i="13"/>
  <c r="K702" i="13"/>
  <c r="J702" i="13"/>
  <c r="K747" i="13"/>
  <c r="J747" i="13"/>
  <c r="K793" i="13"/>
  <c r="J793" i="13"/>
  <c r="K805" i="13"/>
  <c r="J805" i="13"/>
  <c r="J872" i="13"/>
  <c r="K872" i="13"/>
  <c r="J490" i="13"/>
  <c r="J548" i="13"/>
  <c r="K551" i="13"/>
  <c r="J551" i="13"/>
  <c r="J623" i="13"/>
  <c r="K632" i="13"/>
  <c r="J632" i="13"/>
  <c r="K678" i="13"/>
  <c r="J678" i="13"/>
  <c r="K683" i="13"/>
  <c r="J683" i="13"/>
  <c r="K699" i="13"/>
  <c r="J699" i="13"/>
  <c r="J725" i="13"/>
  <c r="K725" i="13"/>
  <c r="J729" i="13"/>
  <c r="K729" i="13"/>
  <c r="K742" i="13"/>
  <c r="J742" i="13"/>
  <c r="J745" i="13"/>
  <c r="K745" i="13"/>
  <c r="J791" i="13"/>
  <c r="K791" i="13"/>
  <c r="K803" i="13"/>
  <c r="J803" i="13"/>
  <c r="K821" i="13"/>
  <c r="J821" i="13"/>
  <c r="J896" i="13"/>
  <c r="K960" i="13"/>
  <c r="J960" i="13"/>
  <c r="K484" i="13"/>
  <c r="K493" i="13"/>
  <c r="J493" i="13"/>
  <c r="J509" i="13"/>
  <c r="J521" i="13"/>
  <c r="J530" i="13"/>
  <c r="J561" i="13"/>
  <c r="J602" i="13"/>
  <c r="K618" i="13"/>
  <c r="J625" i="13"/>
  <c r="K625" i="13"/>
  <c r="J681" i="13"/>
  <c r="K681" i="13"/>
  <c r="K760" i="13"/>
  <c r="J760" i="13"/>
  <c r="K766" i="13"/>
  <c r="J766" i="13"/>
  <c r="K788" i="13"/>
  <c r="J788" i="13"/>
  <c r="K840" i="13"/>
  <c r="J840" i="13"/>
  <c r="K851" i="13"/>
  <c r="K855" i="13"/>
  <c r="J855" i="13"/>
  <c r="K918" i="13"/>
  <c r="J918" i="13"/>
  <c r="K922" i="13"/>
  <c r="J922" i="13"/>
  <c r="K578" i="13"/>
  <c r="J652" i="13"/>
  <c r="K652" i="13"/>
  <c r="K659" i="13"/>
  <c r="J659" i="13"/>
  <c r="K680" i="13"/>
  <c r="J680" i="13"/>
  <c r="K686" i="13"/>
  <c r="J686" i="13"/>
  <c r="K731" i="13"/>
  <c r="J777" i="13"/>
  <c r="K777" i="13"/>
  <c r="K812" i="13"/>
  <c r="J812" i="13"/>
  <c r="J825" i="13"/>
  <c r="K825" i="13"/>
  <c r="J911" i="13"/>
  <c r="K911" i="13"/>
  <c r="K914" i="13"/>
  <c r="J914" i="13"/>
  <c r="K924" i="13"/>
  <c r="J924" i="13"/>
  <c r="K937" i="13"/>
  <c r="J937" i="13"/>
  <c r="J954" i="13"/>
  <c r="K954" i="13"/>
  <c r="K549" i="13"/>
  <c r="J549" i="13"/>
  <c r="J584" i="13"/>
  <c r="K584" i="13"/>
  <c r="K596" i="13"/>
  <c r="J596" i="13"/>
  <c r="K600" i="13"/>
  <c r="J600" i="13"/>
  <c r="K651" i="13"/>
  <c r="J651" i="13"/>
  <c r="K701" i="13"/>
  <c r="K710" i="13"/>
  <c r="J710" i="13"/>
  <c r="K718" i="13"/>
  <c r="J718" i="13"/>
  <c r="K746" i="13"/>
  <c r="J746" i="13"/>
  <c r="K754" i="13"/>
  <c r="K782" i="13"/>
  <c r="J782" i="13"/>
  <c r="J817" i="13"/>
  <c r="K817" i="13"/>
  <c r="J928" i="13"/>
  <c r="K557" i="13"/>
  <c r="J557" i="13"/>
  <c r="K568" i="13"/>
  <c r="J578" i="13"/>
  <c r="K583" i="13"/>
  <c r="J583" i="13"/>
  <c r="K585" i="13"/>
  <c r="K682" i="13"/>
  <c r="J682" i="13"/>
  <c r="K712" i="13"/>
  <c r="K823" i="13"/>
  <c r="J823" i="13"/>
  <c r="K829" i="13"/>
  <c r="J829" i="13"/>
  <c r="K843" i="13"/>
  <c r="J843" i="13"/>
  <c r="K874" i="13"/>
  <c r="J874" i="13"/>
  <c r="K903" i="13"/>
  <c r="J903" i="13"/>
  <c r="K915" i="13"/>
  <c r="J915" i="13"/>
  <c r="K735" i="13"/>
  <c r="J735" i="13"/>
  <c r="K779" i="13"/>
  <c r="J779" i="13"/>
  <c r="K786" i="13"/>
  <c r="J786" i="13"/>
  <c r="K845" i="13"/>
  <c r="J845" i="13"/>
  <c r="K856" i="13"/>
  <c r="J856" i="13"/>
  <c r="K895" i="13"/>
  <c r="J895" i="13"/>
  <c r="K899" i="13"/>
  <c r="J899" i="13"/>
  <c r="K952" i="13"/>
  <c r="J952" i="13"/>
  <c r="K971" i="13"/>
  <c r="J971" i="13"/>
  <c r="K987" i="13"/>
  <c r="J987" i="13"/>
  <c r="K643" i="13"/>
  <c r="J643" i="13"/>
  <c r="K670" i="13"/>
  <c r="J670" i="13"/>
  <c r="K714" i="13"/>
  <c r="J714" i="13"/>
  <c r="K734" i="13"/>
  <c r="J734" i="13"/>
  <c r="K778" i="13"/>
  <c r="J778" i="13"/>
  <c r="J813" i="13"/>
  <c r="K830" i="13"/>
  <c r="J830" i="13"/>
  <c r="K863" i="13"/>
  <c r="J863" i="13"/>
  <c r="J865" i="13"/>
  <c r="K865" i="13"/>
  <c r="J889" i="13"/>
  <c r="K889" i="13"/>
  <c r="K910" i="13"/>
  <c r="J910" i="13"/>
  <c r="K917" i="13"/>
  <c r="J917" i="13"/>
  <c r="K932" i="13"/>
  <c r="J932" i="13"/>
  <c r="J977" i="13"/>
  <c r="K977" i="13"/>
  <c r="K477" i="13"/>
  <c r="K533" i="13"/>
  <c r="J533" i="13"/>
  <c r="K565" i="13"/>
  <c r="J565" i="13"/>
  <c r="K634" i="13"/>
  <c r="K638" i="13"/>
  <c r="J641" i="13"/>
  <c r="K647" i="13"/>
  <c r="J647" i="13"/>
  <c r="K669" i="13"/>
  <c r="K733" i="13"/>
  <c r="J744" i="13"/>
  <c r="J763" i="13"/>
  <c r="K790" i="13"/>
  <c r="K804" i="13"/>
  <c r="J804" i="13"/>
  <c r="K822" i="13"/>
  <c r="K834" i="13"/>
  <c r="J834" i="13"/>
  <c r="J893" i="13"/>
  <c r="J969" i="13"/>
  <c r="K988" i="13"/>
  <c r="J988" i="13"/>
  <c r="J998" i="13"/>
  <c r="K998" i="13"/>
  <c r="J815" i="13"/>
  <c r="K815" i="13"/>
  <c r="K827" i="13"/>
  <c r="K846" i="13"/>
  <c r="J846" i="13"/>
  <c r="K866" i="13"/>
  <c r="J873" i="13"/>
  <c r="K873" i="13"/>
  <c r="K894" i="13"/>
  <c r="J894" i="13"/>
  <c r="K944" i="13"/>
  <c r="J944" i="13"/>
  <c r="K961" i="13"/>
  <c r="J961" i="13"/>
  <c r="K975" i="13"/>
  <c r="J975" i="13"/>
  <c r="K662" i="13"/>
  <c r="J662" i="13"/>
  <c r="K694" i="13"/>
  <c r="J694" i="13"/>
  <c r="K726" i="13"/>
  <c r="J726" i="13"/>
  <c r="K758" i="13"/>
  <c r="J758" i="13"/>
  <c r="K835" i="13"/>
  <c r="J835" i="13"/>
  <c r="J857" i="13"/>
  <c r="K857" i="13"/>
  <c r="K883" i="13"/>
  <c r="J883" i="13"/>
  <c r="K886" i="13"/>
  <c r="J886" i="13"/>
  <c r="J919" i="13"/>
  <c r="K919" i="13"/>
  <c r="K974" i="13"/>
  <c r="J974" i="13"/>
  <c r="K984" i="13"/>
  <c r="J984" i="13"/>
  <c r="J593" i="13"/>
  <c r="K606" i="13"/>
  <c r="K675" i="13"/>
  <c r="K707" i="13"/>
  <c r="K739" i="13"/>
  <c r="K771" i="13"/>
  <c r="K816" i="13"/>
  <c r="J816" i="13"/>
  <c r="K819" i="13"/>
  <c r="J819" i="13"/>
  <c r="K854" i="13"/>
  <c r="J854" i="13"/>
  <c r="K864" i="13"/>
  <c r="J890" i="13"/>
  <c r="K890" i="13"/>
  <c r="K898" i="13"/>
  <c r="J898" i="13"/>
  <c r="K953" i="13"/>
  <c r="J953" i="13"/>
  <c r="K995" i="13"/>
  <c r="J995" i="13"/>
  <c r="K796" i="13"/>
  <c r="J796" i="13"/>
  <c r="K862" i="13"/>
  <c r="J862" i="13"/>
  <c r="K888" i="13"/>
  <c r="J888" i="13"/>
  <c r="K913" i="13"/>
  <c r="J913" i="13"/>
  <c r="J1002" i="13"/>
  <c r="K1002" i="13"/>
  <c r="K809" i="13"/>
  <c r="K867" i="13"/>
  <c r="J867" i="13"/>
  <c r="K878" i="13"/>
  <c r="J878" i="13"/>
  <c r="K939" i="13"/>
  <c r="K991" i="13"/>
  <c r="J991" i="13"/>
  <c r="K996" i="13"/>
  <c r="K931" i="13"/>
  <c r="J931" i="13"/>
  <c r="K955" i="13"/>
  <c r="J955" i="13"/>
  <c r="K983" i="13"/>
  <c r="J983" i="13"/>
  <c r="K838" i="13"/>
  <c r="J838" i="13"/>
  <c r="K870" i="13"/>
  <c r="J870" i="13"/>
  <c r="K902" i="13"/>
  <c r="J902" i="13"/>
  <c r="K942" i="13"/>
  <c r="J942" i="13"/>
  <c r="K951" i="13"/>
  <c r="J951" i="13"/>
  <c r="K959" i="13"/>
  <c r="J959" i="13"/>
  <c r="J986" i="13"/>
  <c r="K986" i="13"/>
  <c r="K940" i="13"/>
  <c r="K956" i="13"/>
  <c r="J956" i="13"/>
  <c r="K964" i="13"/>
  <c r="K976" i="13"/>
  <c r="J976" i="13"/>
  <c r="K985" i="13"/>
  <c r="K935" i="13"/>
  <c r="J935" i="13"/>
  <c r="K967" i="13"/>
  <c r="J967" i="13"/>
  <c r="K999" i="13"/>
  <c r="J999" i="13"/>
  <c r="K948" i="13"/>
  <c r="K980" i="13"/>
  <c r="K696" i="12"/>
  <c r="J696" i="12"/>
  <c r="J844" i="12"/>
  <c r="K844" i="12"/>
  <c r="K46" i="12"/>
  <c r="J46" i="12"/>
  <c r="J109" i="12"/>
  <c r="K109" i="12"/>
  <c r="K440" i="12"/>
  <c r="J440" i="12"/>
  <c r="K456" i="12"/>
  <c r="J456" i="12"/>
  <c r="K583" i="12"/>
  <c r="J583" i="12"/>
  <c r="J817" i="12"/>
  <c r="J79" i="12"/>
  <c r="K147" i="12"/>
  <c r="K184" i="12"/>
  <c r="J184" i="12"/>
  <c r="K240" i="12"/>
  <c r="J240" i="12"/>
  <c r="J399" i="12"/>
  <c r="K399" i="12"/>
  <c r="K32" i="12"/>
  <c r="J43" i="12"/>
  <c r="K43" i="12"/>
  <c r="J125" i="12"/>
  <c r="K125" i="12"/>
  <c r="J141" i="12"/>
  <c r="K141" i="12"/>
  <c r="J176" i="12"/>
  <c r="J62" i="12"/>
  <c r="J261" i="12"/>
  <c r="K261" i="12"/>
  <c r="J310" i="12"/>
  <c r="K310" i="12"/>
  <c r="J840" i="12"/>
  <c r="K840" i="12"/>
  <c r="J112" i="12"/>
  <c r="K128" i="12"/>
  <c r="J128" i="12"/>
  <c r="J370" i="12"/>
  <c r="J521" i="12"/>
  <c r="K521" i="12"/>
  <c r="J796" i="12"/>
  <c r="K796" i="12"/>
  <c r="J6" i="12"/>
  <c r="K6" i="12"/>
  <c r="J88" i="12"/>
  <c r="K88" i="12"/>
  <c r="J144" i="12"/>
  <c r="K304" i="12"/>
  <c r="J437" i="12"/>
  <c r="K437" i="12"/>
  <c r="K557" i="12"/>
  <c r="J557" i="12"/>
  <c r="J607" i="12"/>
  <c r="K607" i="12"/>
  <c r="J793" i="12"/>
  <c r="J915" i="12"/>
  <c r="K915" i="12"/>
  <c r="K92" i="12"/>
  <c r="J92" i="12"/>
  <c r="J197" i="12"/>
  <c r="K197" i="12"/>
  <c r="J237" i="12"/>
  <c r="K237" i="12"/>
  <c r="K298" i="12"/>
  <c r="J298" i="12"/>
  <c r="J301" i="12"/>
  <c r="J357" i="12"/>
  <c r="K357" i="12"/>
  <c r="J790" i="12"/>
  <c r="K22" i="12"/>
  <c r="K59" i="12"/>
  <c r="K69" i="12"/>
  <c r="K328" i="12"/>
  <c r="J328" i="12"/>
  <c r="K379" i="12"/>
  <c r="J379" i="12"/>
  <c r="J446" i="12"/>
  <c r="J487" i="12"/>
  <c r="K487" i="12"/>
  <c r="J765" i="12"/>
  <c r="J784" i="12"/>
  <c r="K784" i="12"/>
  <c r="J787" i="12"/>
  <c r="J988" i="12"/>
  <c r="K988" i="12"/>
  <c r="K589" i="12"/>
  <c r="J589" i="12"/>
  <c r="J467" i="12"/>
  <c r="K467" i="12"/>
  <c r="K247" i="12"/>
  <c r="J688" i="12"/>
  <c r="K806" i="12"/>
  <c r="J806" i="12"/>
  <c r="K15" i="12"/>
  <c r="J19" i="12"/>
  <c r="K19" i="12"/>
  <c r="K341" i="12"/>
  <c r="J341" i="12"/>
  <c r="J424" i="12"/>
  <c r="K424" i="12"/>
  <c r="K443" i="12"/>
  <c r="J443" i="12"/>
  <c r="K459" i="12"/>
  <c r="K531" i="12"/>
  <c r="J531" i="12"/>
  <c r="J709" i="12"/>
  <c r="K847" i="12"/>
  <c r="J847" i="12"/>
  <c r="K151" i="12"/>
  <c r="K295" i="12"/>
  <c r="K484" i="12"/>
  <c r="K922" i="12"/>
  <c r="J946" i="12"/>
  <c r="K968" i="12"/>
  <c r="K450" i="12"/>
  <c r="K474" i="12"/>
  <c r="J550" i="12"/>
  <c r="J615" i="12"/>
  <c r="K16" i="12"/>
  <c r="J70" i="12"/>
  <c r="J96" i="12"/>
  <c r="J107" i="12"/>
  <c r="J139" i="12"/>
  <c r="K171" i="12"/>
  <c r="K208" i="12"/>
  <c r="K272" i="12"/>
  <c r="J358" i="12"/>
  <c r="J412" i="12"/>
  <c r="K416" i="12"/>
  <c r="J416" i="12"/>
  <c r="K621" i="12"/>
  <c r="K906" i="12"/>
  <c r="K3" i="12"/>
  <c r="J30" i="12"/>
  <c r="K34" i="12"/>
  <c r="K40" i="12"/>
  <c r="K47" i="12"/>
  <c r="J51" i="12"/>
  <c r="K61" i="12"/>
  <c r="J74" i="12"/>
  <c r="K99" i="12"/>
  <c r="K102" i="12"/>
  <c r="K104" i="12"/>
  <c r="K113" i="12"/>
  <c r="J120" i="12"/>
  <c r="J136" i="12"/>
  <c r="K146" i="12"/>
  <c r="J152" i="12"/>
  <c r="K168" i="12"/>
  <c r="K182" i="12"/>
  <c r="J189" i="12"/>
  <c r="K206" i="12"/>
  <c r="J216" i="12"/>
  <c r="J219" i="12"/>
  <c r="K242" i="12"/>
  <c r="K245" i="12"/>
  <c r="J253" i="12"/>
  <c r="K270" i="12"/>
  <c r="J297" i="12"/>
  <c r="K343" i="12"/>
  <c r="K352" i="12"/>
  <c r="J355" i="12"/>
  <c r="J386" i="12"/>
  <c r="J394" i="12"/>
  <c r="J397" i="12"/>
  <c r="J410" i="12"/>
  <c r="J438" i="12"/>
  <c r="K451" i="12"/>
  <c r="K454" i="12"/>
  <c r="K465" i="12"/>
  <c r="K471" i="12"/>
  <c r="K499" i="12"/>
  <c r="J512" i="12"/>
  <c r="K512" i="12"/>
  <c r="J515" i="12"/>
  <c r="J544" i="12"/>
  <c r="K544" i="12"/>
  <c r="J547" i="12"/>
  <c r="K609" i="12"/>
  <c r="K631" i="12"/>
  <c r="K723" i="12"/>
  <c r="J726" i="12"/>
  <c r="K994" i="12"/>
  <c r="K167" i="12"/>
  <c r="K554" i="12"/>
  <c r="J554" i="12"/>
  <c r="J732" i="12"/>
  <c r="K814" i="12"/>
  <c r="J814" i="12"/>
  <c r="J729" i="12"/>
  <c r="K811" i="12"/>
  <c r="J811" i="12"/>
  <c r="K933" i="12"/>
  <c r="J933" i="12"/>
  <c r="K973" i="12"/>
  <c r="J973" i="12"/>
  <c r="K1000" i="12"/>
  <c r="K101" i="12"/>
  <c r="J123" i="12"/>
  <c r="J155" i="12"/>
  <c r="K215" i="12"/>
  <c r="K289" i="12"/>
  <c r="J349" i="12"/>
  <c r="K368" i="12"/>
  <c r="K475" i="12"/>
  <c r="J475" i="12"/>
  <c r="K733" i="12"/>
  <c r="K838" i="12"/>
  <c r="J838" i="12"/>
  <c r="K27" i="12"/>
  <c r="J54" i="12"/>
  <c r="J91" i="12"/>
  <c r="K108" i="12"/>
  <c r="J108" i="12"/>
  <c r="K117" i="12"/>
  <c r="K133" i="12"/>
  <c r="K149" i="12"/>
  <c r="K165" i="12"/>
  <c r="J192" i="12"/>
  <c r="J235" i="12"/>
  <c r="J256" i="12"/>
  <c r="K267" i="12"/>
  <c r="K293" i="12"/>
  <c r="J306" i="12"/>
  <c r="J312" i="12"/>
  <c r="J322" i="12"/>
  <c r="K336" i="12"/>
  <c r="J378" i="12"/>
  <c r="J389" i="12"/>
  <c r="J400" i="12"/>
  <c r="K406" i="12"/>
  <c r="J419" i="12"/>
  <c r="K429" i="12"/>
  <c r="J432" i="12"/>
  <c r="K505" i="12"/>
  <c r="K556" i="12"/>
  <c r="J566" i="12"/>
  <c r="K656" i="12"/>
  <c r="J670" i="12"/>
  <c r="K670" i="12"/>
  <c r="K680" i="12"/>
  <c r="J680" i="12"/>
  <c r="J886" i="12"/>
  <c r="K896" i="12"/>
  <c r="J896" i="12"/>
  <c r="K135" i="12"/>
  <c r="J305" i="12"/>
  <c r="K305" i="12"/>
  <c r="J421" i="12"/>
  <c r="K421" i="12"/>
  <c r="J528" i="12"/>
  <c r="K528" i="12"/>
  <c r="K56" i="12"/>
  <c r="K211" i="12"/>
  <c r="K275" i="12"/>
  <c r="J518" i="12"/>
  <c r="J586" i="12"/>
  <c r="J618" i="12"/>
  <c r="K777" i="12"/>
  <c r="K77" i="12"/>
  <c r="K205" i="12"/>
  <c r="K231" i="12"/>
  <c r="K269" i="12"/>
  <c r="K279" i="12"/>
  <c r="J511" i="12"/>
  <c r="K634" i="12"/>
  <c r="K679" i="12"/>
  <c r="J679" i="12"/>
  <c r="K683" i="12"/>
  <c r="J683" i="12"/>
  <c r="K930" i="12"/>
  <c r="J930" i="12"/>
  <c r="J962" i="12"/>
  <c r="K962" i="12"/>
  <c r="K997" i="12"/>
  <c r="J997" i="12"/>
  <c r="K18" i="12"/>
  <c r="K24" i="12"/>
  <c r="K31" i="12"/>
  <c r="J35" i="12"/>
  <c r="K45" i="12"/>
  <c r="K51" i="12"/>
  <c r="J65" i="12"/>
  <c r="K72" i="12"/>
  <c r="J100" i="12"/>
  <c r="J173" i="12"/>
  <c r="K189" i="12"/>
  <c r="J200" i="12"/>
  <c r="J203" i="12"/>
  <c r="K239" i="12"/>
  <c r="K250" i="12"/>
  <c r="J264" i="12"/>
  <c r="J320" i="12"/>
  <c r="K387" i="12"/>
  <c r="J395" i="12"/>
  <c r="J427" i="12"/>
  <c r="K445" i="12"/>
  <c r="K448" i="12"/>
  <c r="J466" i="12"/>
  <c r="K466" i="12"/>
  <c r="K496" i="12"/>
  <c r="J499" i="12"/>
  <c r="K537" i="12"/>
  <c r="K570" i="12"/>
  <c r="K596" i="12"/>
  <c r="K610" i="12"/>
  <c r="J610" i="12"/>
  <c r="K667" i="12"/>
  <c r="K716" i="12"/>
  <c r="J716" i="12"/>
  <c r="J860" i="12"/>
  <c r="K860" i="12"/>
  <c r="K868" i="12"/>
  <c r="J880" i="12"/>
  <c r="K883" i="12"/>
  <c r="K478" i="12"/>
  <c r="J494" i="12"/>
  <c r="K734" i="12"/>
  <c r="J734" i="12"/>
  <c r="K782" i="12"/>
  <c r="J782" i="12"/>
  <c r="K865" i="12"/>
  <c r="J884" i="12"/>
  <c r="K884" i="12"/>
  <c r="K917" i="12"/>
  <c r="J917" i="12"/>
  <c r="K159" i="12"/>
  <c r="J181" i="12"/>
  <c r="J187" i="12"/>
  <c r="J190" i="12"/>
  <c r="K210" i="12"/>
  <c r="K223" i="12"/>
  <c r="J254" i="12"/>
  <c r="K274" i="12"/>
  <c r="K331" i="12"/>
  <c r="J334" i="12"/>
  <c r="K338" i="12"/>
  <c r="K359" i="12"/>
  <c r="K362" i="12"/>
  <c r="J365" i="12"/>
  <c r="J382" i="12"/>
  <c r="J404" i="12"/>
  <c r="J434" i="12"/>
  <c r="J470" i="12"/>
  <c r="K548" i="12"/>
  <c r="K561" i="12"/>
  <c r="K597" i="12"/>
  <c r="J869" i="12"/>
  <c r="K869" i="12"/>
  <c r="K904" i="12"/>
  <c r="J904" i="12"/>
  <c r="J954" i="12"/>
  <c r="J957" i="12"/>
  <c r="K970" i="12"/>
  <c r="J970" i="12"/>
  <c r="J504" i="12"/>
  <c r="K507" i="12"/>
  <c r="J516" i="12"/>
  <c r="J520" i="12"/>
  <c r="K523" i="12"/>
  <c r="K542" i="12"/>
  <c r="K565" i="12"/>
  <c r="J571" i="12"/>
  <c r="K582" i="12"/>
  <c r="J584" i="12"/>
  <c r="K633" i="12"/>
  <c r="J639" i="12"/>
  <c r="J642" i="12"/>
  <c r="K684" i="12"/>
  <c r="J684" i="12"/>
  <c r="J715" i="12"/>
  <c r="J718" i="12"/>
  <c r="K771" i="12"/>
  <c r="J819" i="12"/>
  <c r="J822" i="12"/>
  <c r="J825" i="12"/>
  <c r="J828" i="12"/>
  <c r="J835" i="12"/>
  <c r="K918" i="12"/>
  <c r="K925" i="12"/>
  <c r="J951" i="12"/>
  <c r="J960" i="12"/>
  <c r="J963" i="12"/>
  <c r="J986" i="12"/>
  <c r="J992" i="12"/>
  <c r="K87" i="12"/>
  <c r="K95" i="12"/>
  <c r="K103" i="12"/>
  <c r="K118" i="12"/>
  <c r="J121" i="12"/>
  <c r="K150" i="12"/>
  <c r="J157" i="12"/>
  <c r="K166" i="12"/>
  <c r="K178" i="12"/>
  <c r="K181" i="12"/>
  <c r="K191" i="12"/>
  <c r="J221" i="12"/>
  <c r="K230" i="12"/>
  <c r="K255" i="12"/>
  <c r="K278" i="12"/>
  <c r="J285" i="12"/>
  <c r="J288" i="12"/>
  <c r="K291" i="12"/>
  <c r="K315" i="12"/>
  <c r="K319" i="12"/>
  <c r="J339" i="12"/>
  <c r="J362" i="12"/>
  <c r="K404" i="12"/>
  <c r="J449" i="12"/>
  <c r="K470" i="12"/>
  <c r="J483" i="12"/>
  <c r="K536" i="12"/>
  <c r="J539" i="12"/>
  <c r="K552" i="12"/>
  <c r="J569" i="12"/>
  <c r="K579" i="12"/>
  <c r="K591" i="12"/>
  <c r="J594" i="12"/>
  <c r="J637" i="12"/>
  <c r="J655" i="12"/>
  <c r="K666" i="12"/>
  <c r="K712" i="12"/>
  <c r="J721" i="12"/>
  <c r="K768" i="12"/>
  <c r="K772" i="12"/>
  <c r="K809" i="12"/>
  <c r="J809" i="12"/>
  <c r="K816" i="12"/>
  <c r="K829" i="12"/>
  <c r="J856" i="12"/>
  <c r="K863" i="12"/>
  <c r="J863" i="12"/>
  <c r="J901" i="12"/>
  <c r="K928" i="12"/>
  <c r="J928" i="12"/>
  <c r="K935" i="12"/>
  <c r="K949" i="12"/>
  <c r="K967" i="12"/>
  <c r="J967" i="12"/>
  <c r="K971" i="12"/>
  <c r="J975" i="12"/>
  <c r="K984" i="12"/>
  <c r="J989" i="12"/>
  <c r="J277" i="12"/>
  <c r="J283" i="12"/>
  <c r="K302" i="12"/>
  <c r="J317" i="12"/>
  <c r="K323" i="12"/>
  <c r="K327" i="12"/>
  <c r="K330" i="12"/>
  <c r="J333" i="12"/>
  <c r="K391" i="12"/>
  <c r="J407" i="12"/>
  <c r="K430" i="12"/>
  <c r="J453" i="12"/>
  <c r="J458" i="12"/>
  <c r="K476" i="12"/>
  <c r="J532" i="12"/>
  <c r="K573" i="12"/>
  <c r="K613" i="12"/>
  <c r="K625" i="12"/>
  <c r="K628" i="12"/>
  <c r="J687" i="12"/>
  <c r="J689" i="12"/>
  <c r="J693" i="12"/>
  <c r="K737" i="12"/>
  <c r="J741" i="12"/>
  <c r="K749" i="12"/>
  <c r="J776" i="12"/>
  <c r="J779" i="12"/>
  <c r="J785" i="12"/>
  <c r="K800" i="12"/>
  <c r="K821" i="12"/>
  <c r="K824" i="12"/>
  <c r="J845" i="12"/>
  <c r="J893" i="12"/>
  <c r="K956" i="12"/>
  <c r="J1002" i="12"/>
  <c r="J599" i="12"/>
  <c r="K617" i="12"/>
  <c r="K620" i="12"/>
  <c r="J671" i="12"/>
  <c r="K674" i="12"/>
  <c r="K697" i="12"/>
  <c r="J701" i="12"/>
  <c r="K704" i="12"/>
  <c r="J707" i="12"/>
  <c r="J717" i="12"/>
  <c r="K720" i="12"/>
  <c r="K725" i="12"/>
  <c r="K731" i="12"/>
  <c r="J747" i="12"/>
  <c r="K753" i="12"/>
  <c r="J757" i="12"/>
  <c r="K760" i="12"/>
  <c r="J763" i="12"/>
  <c r="K792" i="12"/>
  <c r="K803" i="12"/>
  <c r="J833" i="12"/>
  <c r="J842" i="12"/>
  <c r="J852" i="12"/>
  <c r="J873" i="12"/>
  <c r="J885" i="12"/>
  <c r="J899" i="12"/>
  <c r="K902" i="12"/>
  <c r="J909" i="12"/>
  <c r="J923" i="12"/>
  <c r="J931" i="12"/>
  <c r="J944" i="12"/>
  <c r="K980" i="12"/>
  <c r="J983" i="12"/>
  <c r="K999" i="12"/>
  <c r="L280" i="12"/>
  <c r="L248" i="12"/>
  <c r="L287" i="12"/>
  <c r="M442" i="12"/>
  <c r="L229" i="12"/>
  <c r="L376" i="12"/>
  <c r="L495" i="12"/>
  <c r="M403" i="12"/>
  <c r="M160" i="12"/>
  <c r="M224" i="12"/>
  <c r="L479" i="12"/>
  <c r="M287" i="12"/>
  <c r="L124" i="12"/>
  <c r="M229" i="12"/>
  <c r="M248" i="12"/>
  <c r="L403" i="12"/>
  <c r="L650" i="12"/>
  <c r="M280" i="12"/>
  <c r="L224" i="12"/>
  <c r="M381" i="12"/>
  <c r="M325" i="12"/>
  <c r="M344" i="12"/>
  <c r="L354" i="12"/>
  <c r="M360" i="12"/>
  <c r="M384" i="12"/>
  <c r="L411" i="12"/>
  <c r="M373" i="12"/>
  <c r="L381" i="12"/>
  <c r="M354" i="12"/>
  <c r="M376" i="12"/>
  <c r="M411" i="12"/>
  <c r="L442" i="12"/>
  <c r="L486" i="12"/>
  <c r="L510" i="12"/>
  <c r="M486" i="12"/>
  <c r="M562" i="12"/>
  <c r="M479" i="12"/>
  <c r="M495" i="12"/>
  <c r="L526" i="12"/>
  <c r="L562" i="12"/>
  <c r="M510" i="12"/>
  <c r="M526" i="12"/>
  <c r="L647" i="12"/>
  <c r="M626" i="12"/>
  <c r="M658" i="12"/>
  <c r="L699" i="12"/>
  <c r="L739" i="12"/>
  <c r="L755" i="12"/>
  <c r="M876" i="12"/>
  <c r="M742" i="12"/>
  <c r="L658" i="12"/>
  <c r="M663" i="12"/>
  <c r="M647" i="12"/>
  <c r="L702" i="12"/>
  <c r="L742" i="12"/>
  <c r="L758" i="12"/>
  <c r="M650" i="12"/>
  <c r="L663" i="12"/>
  <c r="M795" i="12"/>
  <c r="M801" i="12"/>
  <c r="M926" i="12"/>
  <c r="L744" i="12"/>
  <c r="M750" i="12"/>
  <c r="M882" i="12"/>
  <c r="L795" i="12"/>
  <c r="L801" i="12"/>
  <c r="M699" i="12"/>
  <c r="M739" i="12"/>
  <c r="M744" i="12"/>
  <c r="L750" i="12"/>
  <c r="M755" i="12"/>
  <c r="M702" i="12"/>
  <c r="M758" i="12"/>
  <c r="M798" i="12"/>
  <c r="M830" i="12"/>
  <c r="M891" i="12"/>
  <c r="L938" i="12"/>
  <c r="L827" i="12"/>
  <c r="M846" i="12"/>
  <c r="L830" i="12"/>
  <c r="L858" i="12"/>
  <c r="L876" i="12"/>
  <c r="L891" i="12"/>
  <c r="M827" i="12"/>
  <c r="M855" i="12"/>
  <c r="M871" i="12"/>
  <c r="L920" i="12"/>
  <c r="L871" i="12"/>
  <c r="L846" i="12"/>
  <c r="M858" i="12"/>
  <c r="L882" i="12"/>
  <c r="L981" i="12"/>
  <c r="L978" i="12"/>
  <c r="M888" i="12"/>
  <c r="L888" i="12"/>
  <c r="M920" i="12"/>
  <c r="L926" i="12"/>
  <c r="L941" i="12"/>
  <c r="L996" i="12"/>
  <c r="L959" i="12"/>
  <c r="M965" i="12"/>
  <c r="M938" i="12"/>
  <c r="M959" i="12"/>
  <c r="L965" i="12"/>
  <c r="M996" i="12"/>
  <c r="M941" i="12"/>
  <c r="M981" i="12"/>
  <c r="M978" i="12"/>
  <c r="K4" i="12"/>
  <c r="J4" i="12"/>
  <c r="K158" i="12"/>
  <c r="J158" i="12"/>
  <c r="J83" i="12"/>
  <c r="K83" i="12"/>
  <c r="J259" i="12"/>
  <c r="K259" i="12"/>
  <c r="K265" i="12"/>
  <c r="J265" i="12"/>
  <c r="K268" i="12"/>
  <c r="J268" i="12"/>
  <c r="K286" i="12"/>
  <c r="J286" i="12"/>
  <c r="J17" i="12"/>
  <c r="K17" i="12"/>
  <c r="J20" i="12"/>
  <c r="K20" i="12"/>
  <c r="J49" i="12"/>
  <c r="K49" i="12"/>
  <c r="J52" i="12"/>
  <c r="K52" i="12"/>
  <c r="J93" i="12"/>
  <c r="K93" i="12"/>
  <c r="K116" i="12"/>
  <c r="J116" i="12"/>
  <c r="K332" i="12"/>
  <c r="J332" i="12"/>
  <c r="J82" i="12"/>
  <c r="K82" i="12"/>
  <c r="J303" i="12"/>
  <c r="K303" i="12"/>
  <c r="K326" i="12"/>
  <c r="J326" i="12"/>
  <c r="J131" i="12"/>
  <c r="K131" i="12"/>
  <c r="K9" i="12"/>
  <c r="J9" i="12"/>
  <c r="J12" i="12"/>
  <c r="K12" i="12"/>
  <c r="J41" i="12"/>
  <c r="K41" i="12"/>
  <c r="J25" i="12"/>
  <c r="K25" i="12"/>
  <c r="K28" i="12"/>
  <c r="J28" i="12"/>
  <c r="J57" i="12"/>
  <c r="K57" i="12"/>
  <c r="J60" i="12"/>
  <c r="K60" i="12"/>
  <c r="J75" i="12"/>
  <c r="K75" i="12"/>
  <c r="K80" i="12"/>
  <c r="J80" i="12"/>
  <c r="J195" i="12"/>
  <c r="K195" i="12"/>
  <c r="K201" i="12"/>
  <c r="J201" i="12"/>
  <c r="K204" i="12"/>
  <c r="J204" i="12"/>
  <c r="K222" i="12"/>
  <c r="J222" i="12"/>
  <c r="K33" i="12"/>
  <c r="J33" i="12"/>
  <c r="J36" i="12"/>
  <c r="K36" i="12"/>
  <c r="K137" i="12"/>
  <c r="J137" i="12"/>
  <c r="K140" i="12"/>
  <c r="J140" i="12"/>
  <c r="J44" i="12"/>
  <c r="K44" i="12"/>
  <c r="K66" i="12"/>
  <c r="J66" i="12"/>
  <c r="J81" i="12"/>
  <c r="K81" i="12"/>
  <c r="K161" i="12"/>
  <c r="J161" i="12"/>
  <c r="K164" i="12"/>
  <c r="J164" i="12"/>
  <c r="K348" i="12"/>
  <c r="J348" i="12"/>
  <c r="K350" i="12"/>
  <c r="J350" i="12"/>
  <c r="K188" i="12"/>
  <c r="J188" i="12"/>
  <c r="K249" i="12"/>
  <c r="J249" i="12"/>
  <c r="J7" i="12"/>
  <c r="J15" i="12"/>
  <c r="J23" i="12"/>
  <c r="J31" i="12"/>
  <c r="J39" i="12"/>
  <c r="J47" i="12"/>
  <c r="J55" i="12"/>
  <c r="J63" i="12"/>
  <c r="J67" i="12"/>
  <c r="J71" i="12"/>
  <c r="J84" i="12"/>
  <c r="J94" i="12"/>
  <c r="K105" i="12"/>
  <c r="J110" i="12"/>
  <c r="K114" i="12"/>
  <c r="J114" i="12"/>
  <c r="J115" i="12"/>
  <c r="K121" i="12"/>
  <c r="J126" i="12"/>
  <c r="K145" i="12"/>
  <c r="J145" i="12"/>
  <c r="K148" i="12"/>
  <c r="J148" i="12"/>
  <c r="K155" i="12"/>
  <c r="J179" i="12"/>
  <c r="J182" i="12"/>
  <c r="K209" i="12"/>
  <c r="J209" i="12"/>
  <c r="K212" i="12"/>
  <c r="J212" i="12"/>
  <c r="K219" i="12"/>
  <c r="J243" i="12"/>
  <c r="J246" i="12"/>
  <c r="K273" i="12"/>
  <c r="J273" i="12"/>
  <c r="K276" i="12"/>
  <c r="J276" i="12"/>
  <c r="K283" i="12"/>
  <c r="J289" i="12"/>
  <c r="K294" i="12"/>
  <c r="J294" i="12"/>
  <c r="K385" i="12"/>
  <c r="J385" i="12"/>
  <c r="K396" i="12"/>
  <c r="J396" i="12"/>
  <c r="K398" i="12"/>
  <c r="J398" i="12"/>
  <c r="K455" i="12"/>
  <c r="J455" i="12"/>
  <c r="K485" i="12"/>
  <c r="J485" i="12"/>
  <c r="K525" i="12"/>
  <c r="J525" i="12"/>
  <c r="K907" i="12"/>
  <c r="J907" i="12"/>
  <c r="K111" i="12"/>
  <c r="J111" i="12"/>
  <c r="K388" i="12"/>
  <c r="J388" i="12"/>
  <c r="K414" i="12"/>
  <c r="J414" i="12"/>
  <c r="K498" i="12"/>
  <c r="J498" i="12"/>
  <c r="J10" i="12"/>
  <c r="J18" i="12"/>
  <c r="J26" i="12"/>
  <c r="J34" i="12"/>
  <c r="J42" i="12"/>
  <c r="J50" i="12"/>
  <c r="J58" i="12"/>
  <c r="J76" i="12"/>
  <c r="J85" i="12"/>
  <c r="J95" i="12"/>
  <c r="J97" i="12"/>
  <c r="J98" i="12"/>
  <c r="J142" i="12"/>
  <c r="K169" i="12"/>
  <c r="J169" i="12"/>
  <c r="K172" i="12"/>
  <c r="J172" i="12"/>
  <c r="K190" i="12"/>
  <c r="J206" i="12"/>
  <c r="K233" i="12"/>
  <c r="J233" i="12"/>
  <c r="K236" i="12"/>
  <c r="J236" i="12"/>
  <c r="K254" i="12"/>
  <c r="J270" i="12"/>
  <c r="K299" i="12"/>
  <c r="J299" i="12"/>
  <c r="K307" i="12"/>
  <c r="J307" i="12"/>
  <c r="K313" i="12"/>
  <c r="J313" i="12"/>
  <c r="K405" i="12"/>
  <c r="J405" i="12"/>
  <c r="K546" i="12"/>
  <c r="J546" i="12"/>
  <c r="K611" i="12"/>
  <c r="J611" i="12"/>
  <c r="K127" i="12"/>
  <c r="J127" i="12"/>
  <c r="K225" i="12"/>
  <c r="J225" i="12"/>
  <c r="K228" i="12"/>
  <c r="J228" i="12"/>
  <c r="K361" i="12"/>
  <c r="J361" i="12"/>
  <c r="K422" i="12"/>
  <c r="J422" i="12"/>
  <c r="J5" i="12"/>
  <c r="J13" i="12"/>
  <c r="J21" i="12"/>
  <c r="J29" i="12"/>
  <c r="J37" i="12"/>
  <c r="J45" i="12"/>
  <c r="J53" i="12"/>
  <c r="J61" i="12"/>
  <c r="J68" i="12"/>
  <c r="J72" i="12"/>
  <c r="K78" i="12"/>
  <c r="J86" i="12"/>
  <c r="J102" i="12"/>
  <c r="K119" i="12"/>
  <c r="J119" i="12"/>
  <c r="K129" i="12"/>
  <c r="J129" i="12"/>
  <c r="K132" i="12"/>
  <c r="J132" i="12"/>
  <c r="J166" i="12"/>
  <c r="K193" i="12"/>
  <c r="J193" i="12"/>
  <c r="K196" i="12"/>
  <c r="J196" i="12"/>
  <c r="K214" i="12"/>
  <c r="K257" i="12"/>
  <c r="J257" i="12"/>
  <c r="K260" i="12"/>
  <c r="J260" i="12"/>
  <c r="K329" i="12"/>
  <c r="J329" i="12"/>
  <c r="K377" i="12"/>
  <c r="J377" i="12"/>
  <c r="K439" i="12"/>
  <c r="J439" i="12"/>
  <c r="K477" i="12"/>
  <c r="J477" i="12"/>
  <c r="K587" i="12"/>
  <c r="J587" i="12"/>
  <c r="K185" i="12"/>
  <c r="J185" i="12"/>
  <c r="K252" i="12"/>
  <c r="J252" i="12"/>
  <c r="J8" i="12"/>
  <c r="J16" i="12"/>
  <c r="J24" i="12"/>
  <c r="J32" i="12"/>
  <c r="J40" i="12"/>
  <c r="J48" i="12"/>
  <c r="J56" i="12"/>
  <c r="J64" i="12"/>
  <c r="J77" i="12"/>
  <c r="J87" i="12"/>
  <c r="J89" i="12"/>
  <c r="J90" i="12"/>
  <c r="K153" i="12"/>
  <c r="J153" i="12"/>
  <c r="K156" i="12"/>
  <c r="J156" i="12"/>
  <c r="K174" i="12"/>
  <c r="K217" i="12"/>
  <c r="J217" i="12"/>
  <c r="K220" i="12"/>
  <c r="J220" i="12"/>
  <c r="K238" i="12"/>
  <c r="J251" i="12"/>
  <c r="K281" i="12"/>
  <c r="J281" i="12"/>
  <c r="K284" i="12"/>
  <c r="J284" i="12"/>
  <c r="K290" i="12"/>
  <c r="J290" i="12"/>
  <c r="K316" i="12"/>
  <c r="J316" i="12"/>
  <c r="K345" i="12"/>
  <c r="J345" i="12"/>
  <c r="K364" i="12"/>
  <c r="J364" i="12"/>
  <c r="J464" i="12"/>
  <c r="K464" i="12"/>
  <c r="K508" i="12"/>
  <c r="J508" i="12"/>
  <c r="K648" i="12"/>
  <c r="J648" i="12"/>
  <c r="K371" i="12"/>
  <c r="J371" i="12"/>
  <c r="K374" i="12"/>
  <c r="J374" i="12"/>
  <c r="K70" i="12"/>
  <c r="K73" i="12"/>
  <c r="J78" i="12"/>
  <c r="K106" i="12"/>
  <c r="J106" i="12"/>
  <c r="J118" i="12"/>
  <c r="K122" i="12"/>
  <c r="J122" i="12"/>
  <c r="K134" i="12"/>
  <c r="J150" i="12"/>
  <c r="K177" i="12"/>
  <c r="J177" i="12"/>
  <c r="K180" i="12"/>
  <c r="J180" i="12"/>
  <c r="K198" i="12"/>
  <c r="J214" i="12"/>
  <c r="K241" i="12"/>
  <c r="J241" i="12"/>
  <c r="K244" i="12"/>
  <c r="J244" i="12"/>
  <c r="K262" i="12"/>
  <c r="J278" i="12"/>
  <c r="J323" i="12"/>
  <c r="K408" i="12"/>
  <c r="J408" i="12"/>
  <c r="J435" i="12"/>
  <c r="J295" i="12"/>
  <c r="K308" i="12"/>
  <c r="K334" i="12"/>
  <c r="K353" i="12"/>
  <c r="J353" i="12"/>
  <c r="J480" i="12"/>
  <c r="K480" i="12"/>
  <c r="K318" i="12"/>
  <c r="K337" i="12"/>
  <c r="J337" i="12"/>
  <c r="K340" i="12"/>
  <c r="J340" i="12"/>
  <c r="K366" i="12"/>
  <c r="K380" i="12"/>
  <c r="J380" i="12"/>
  <c r="K401" i="12"/>
  <c r="J401" i="12"/>
  <c r="K664" i="12"/>
  <c r="J664" i="12"/>
  <c r="J135" i="12"/>
  <c r="J143" i="12"/>
  <c r="J151" i="12"/>
  <c r="J159" i="12"/>
  <c r="J167" i="12"/>
  <c r="J175" i="12"/>
  <c r="J183" i="12"/>
  <c r="J191" i="12"/>
  <c r="J199" i="12"/>
  <c r="J207" i="12"/>
  <c r="J215" i="12"/>
  <c r="J223" i="12"/>
  <c r="J231" i="12"/>
  <c r="J239" i="12"/>
  <c r="J247" i="12"/>
  <c r="J255" i="12"/>
  <c r="J263" i="12"/>
  <c r="J271" i="12"/>
  <c r="J279" i="12"/>
  <c r="J304" i="12"/>
  <c r="K311" i="12"/>
  <c r="J311" i="12"/>
  <c r="K321" i="12"/>
  <c r="J321" i="12"/>
  <c r="K356" i="12"/>
  <c r="J356" i="12"/>
  <c r="K369" i="12"/>
  <c r="J369" i="12"/>
  <c r="K390" i="12"/>
  <c r="K529" i="12"/>
  <c r="J529" i="12"/>
  <c r="K564" i="12"/>
  <c r="J564" i="12"/>
  <c r="K661" i="12"/>
  <c r="J661" i="12"/>
  <c r="J130" i="12"/>
  <c r="J138" i="12"/>
  <c r="J146" i="12"/>
  <c r="J154" i="12"/>
  <c r="J162" i="12"/>
  <c r="J170" i="12"/>
  <c r="J178" i="12"/>
  <c r="J186" i="12"/>
  <c r="J194" i="12"/>
  <c r="J202" i="12"/>
  <c r="J210" i="12"/>
  <c r="J218" i="12"/>
  <c r="J226" i="12"/>
  <c r="J234" i="12"/>
  <c r="J242" i="12"/>
  <c r="J250" i="12"/>
  <c r="J258" i="12"/>
  <c r="J266" i="12"/>
  <c r="J274" i="12"/>
  <c r="J282" i="12"/>
  <c r="J296" i="12"/>
  <c r="J300" i="12"/>
  <c r="J315" i="12"/>
  <c r="J318" i="12"/>
  <c r="K324" i="12"/>
  <c r="J324" i="12"/>
  <c r="J363" i="12"/>
  <c r="J366" i="12"/>
  <c r="K393" i="12"/>
  <c r="J393" i="12"/>
  <c r="K409" i="12"/>
  <c r="J409" i="12"/>
  <c r="J413" i="12"/>
  <c r="K423" i="12"/>
  <c r="J423" i="12"/>
  <c r="J472" i="12"/>
  <c r="K472" i="12"/>
  <c r="K519" i="12"/>
  <c r="J519" i="12"/>
  <c r="J292" i="12"/>
  <c r="K342" i="12"/>
  <c r="K358" i="12"/>
  <c r="K372" i="12"/>
  <c r="J372" i="12"/>
  <c r="K382" i="12"/>
  <c r="K425" i="12"/>
  <c r="K428" i="12"/>
  <c r="J428" i="12"/>
  <c r="K433" i="12"/>
  <c r="K444" i="12"/>
  <c r="J444" i="12"/>
  <c r="K449" i="12"/>
  <c r="K460" i="12"/>
  <c r="J460" i="12"/>
  <c r="K490" i="12"/>
  <c r="J490" i="12"/>
  <c r="K509" i="12"/>
  <c r="J509" i="12"/>
  <c r="K530" i="12"/>
  <c r="J530" i="12"/>
  <c r="K540" i="12"/>
  <c r="J540" i="12"/>
  <c r="K551" i="12"/>
  <c r="K559" i="12"/>
  <c r="J559" i="12"/>
  <c r="K575" i="12"/>
  <c r="J575" i="12"/>
  <c r="K580" i="12"/>
  <c r="J580" i="12"/>
  <c r="K585" i="12"/>
  <c r="J585" i="12"/>
  <c r="K595" i="12"/>
  <c r="J595" i="12"/>
  <c r="K769" i="12"/>
  <c r="J769" i="12"/>
  <c r="J402" i="12"/>
  <c r="J426" i="12"/>
  <c r="K463" i="12"/>
  <c r="K513" i="12"/>
  <c r="J513" i="12"/>
  <c r="K541" i="12"/>
  <c r="J541" i="12"/>
  <c r="K555" i="12"/>
  <c r="J555" i="12"/>
  <c r="K719" i="12"/>
  <c r="J719" i="12"/>
  <c r="J319" i="12"/>
  <c r="J327" i="12"/>
  <c r="J335" i="12"/>
  <c r="J343" i="12"/>
  <c r="J351" i="12"/>
  <c r="J359" i="12"/>
  <c r="J367" i="12"/>
  <c r="J375" i="12"/>
  <c r="J383" i="12"/>
  <c r="J391" i="12"/>
  <c r="K407" i="12"/>
  <c r="K410" i="12"/>
  <c r="J415" i="12"/>
  <c r="K417" i="12"/>
  <c r="K468" i="12"/>
  <c r="J468" i="12"/>
  <c r="K481" i="12"/>
  <c r="J481" i="12"/>
  <c r="J314" i="12"/>
  <c r="J330" i="12"/>
  <c r="J338" i="12"/>
  <c r="J346" i="12"/>
  <c r="J418" i="12"/>
  <c r="K431" i="12"/>
  <c r="J431" i="12"/>
  <c r="K447" i="12"/>
  <c r="J447" i="12"/>
  <c r="K473" i="12"/>
  <c r="J473" i="12"/>
  <c r="J484" i="12"/>
  <c r="K489" i="12"/>
  <c r="K514" i="12"/>
  <c r="J514" i="12"/>
  <c r="K535" i="12"/>
  <c r="K545" i="12"/>
  <c r="J545" i="12"/>
  <c r="J567" i="12"/>
  <c r="K694" i="12"/>
  <c r="J694" i="12"/>
  <c r="J420" i="12"/>
  <c r="K436" i="12"/>
  <c r="J436" i="12"/>
  <c r="K441" i="12"/>
  <c r="K452" i="12"/>
  <c r="J452" i="12"/>
  <c r="K457" i="12"/>
  <c r="J503" i="12"/>
  <c r="K524" i="12"/>
  <c r="J524" i="12"/>
  <c r="K572" i="12"/>
  <c r="J572" i="12"/>
  <c r="K629" i="12"/>
  <c r="J629" i="12"/>
  <c r="K774" i="12"/>
  <c r="J774" i="12"/>
  <c r="K794" i="12"/>
  <c r="J794" i="12"/>
  <c r="K461" i="12"/>
  <c r="K501" i="12"/>
  <c r="J501" i="12"/>
  <c r="K502" i="12"/>
  <c r="K506" i="12"/>
  <c r="J506" i="12"/>
  <c r="K511" i="12"/>
  <c r="K517" i="12"/>
  <c r="J517" i="12"/>
  <c r="K518" i="12"/>
  <c r="K522" i="12"/>
  <c r="J522" i="12"/>
  <c r="K527" i="12"/>
  <c r="K533" i="12"/>
  <c r="J533" i="12"/>
  <c r="K534" i="12"/>
  <c r="K538" i="12"/>
  <c r="J538" i="12"/>
  <c r="K543" i="12"/>
  <c r="K549" i="12"/>
  <c r="J549" i="12"/>
  <c r="K550" i="12"/>
  <c r="K568" i="12"/>
  <c r="J568" i="12"/>
  <c r="K598" i="12"/>
  <c r="J598" i="12"/>
  <c r="K614" i="12"/>
  <c r="J614" i="12"/>
  <c r="J669" i="12"/>
  <c r="K669" i="12"/>
  <c r="K692" i="12"/>
  <c r="J692" i="12"/>
  <c r="J465" i="12"/>
  <c r="J469" i="12"/>
  <c r="J482" i="12"/>
  <c r="J491" i="12"/>
  <c r="J563" i="12"/>
  <c r="K592" i="12"/>
  <c r="J681" i="12"/>
  <c r="J461" i="12"/>
  <c r="J474" i="12"/>
  <c r="J478" i="12"/>
  <c r="J492" i="12"/>
  <c r="K576" i="12"/>
  <c r="J576" i="12"/>
  <c r="K632" i="12"/>
  <c r="J632" i="12"/>
  <c r="K645" i="12"/>
  <c r="J645" i="12"/>
  <c r="K690" i="12"/>
  <c r="J690" i="12"/>
  <c r="K713" i="12"/>
  <c r="J713" i="12"/>
  <c r="J488" i="12"/>
  <c r="J493" i="12"/>
  <c r="J496" i="12"/>
  <c r="K553" i="12"/>
  <c r="K581" i="12"/>
  <c r="J581" i="12"/>
  <c r="J592" i="12"/>
  <c r="K686" i="12"/>
  <c r="J686" i="12"/>
  <c r="J577" i="12"/>
  <c r="K600" i="12"/>
  <c r="K616" i="12"/>
  <c r="K635" i="12"/>
  <c r="J635" i="12"/>
  <c r="K638" i="12"/>
  <c r="J638" i="12"/>
  <c r="K651" i="12"/>
  <c r="J651" i="12"/>
  <c r="K654" i="12"/>
  <c r="J654" i="12"/>
  <c r="J677" i="12"/>
  <c r="K677" i="12"/>
  <c r="K805" i="12"/>
  <c r="J805" i="12"/>
  <c r="K831" i="12"/>
  <c r="J831" i="12"/>
  <c r="K603" i="12"/>
  <c r="J603" i="12"/>
  <c r="K606" i="12"/>
  <c r="J606" i="12"/>
  <c r="K619" i="12"/>
  <c r="J619" i="12"/>
  <c r="K622" i="12"/>
  <c r="J622" i="12"/>
  <c r="K735" i="12"/>
  <c r="J735" i="12"/>
  <c r="K751" i="12"/>
  <c r="J751" i="12"/>
  <c r="K815" i="12"/>
  <c r="J815" i="12"/>
  <c r="K843" i="12"/>
  <c r="J843" i="12"/>
  <c r="K929" i="12"/>
  <c r="J929" i="12"/>
  <c r="J556" i="12"/>
  <c r="J560" i="12"/>
  <c r="J561" i="12"/>
  <c r="J573" i="12"/>
  <c r="K574" i="12"/>
  <c r="K577" i="12"/>
  <c r="K590" i="12"/>
  <c r="J590" i="12"/>
  <c r="J597" i="12"/>
  <c r="J600" i="12"/>
  <c r="J616" i="12"/>
  <c r="K668" i="12"/>
  <c r="K682" i="12"/>
  <c r="J682" i="12"/>
  <c r="K698" i="12"/>
  <c r="J698" i="12"/>
  <c r="K700" i="12"/>
  <c r="J700" i="12"/>
  <c r="K738" i="12"/>
  <c r="J738" i="12"/>
  <c r="K740" i="12"/>
  <c r="J740" i="12"/>
  <c r="K754" i="12"/>
  <c r="J754" i="12"/>
  <c r="K756" i="12"/>
  <c r="J756" i="12"/>
  <c r="K788" i="12"/>
  <c r="J788" i="12"/>
  <c r="J565" i="12"/>
  <c r="K569" i="12"/>
  <c r="J578" i="12"/>
  <c r="J582" i="12"/>
  <c r="K624" i="12"/>
  <c r="K640" i="12"/>
  <c r="K665" i="12"/>
  <c r="J665" i="12"/>
  <c r="J685" i="12"/>
  <c r="K722" i="12"/>
  <c r="J722" i="12"/>
  <c r="K916" i="12"/>
  <c r="J916" i="12"/>
  <c r="K558" i="12"/>
  <c r="K588" i="12"/>
  <c r="J588" i="12"/>
  <c r="K608" i="12"/>
  <c r="K627" i="12"/>
  <c r="J627" i="12"/>
  <c r="K630" i="12"/>
  <c r="J630" i="12"/>
  <c r="K643" i="12"/>
  <c r="J643" i="12"/>
  <c r="K646" i="12"/>
  <c r="J646" i="12"/>
  <c r="K659" i="12"/>
  <c r="J659" i="12"/>
  <c r="K662" i="12"/>
  <c r="J662" i="12"/>
  <c r="K673" i="12"/>
  <c r="J673" i="12"/>
  <c r="K678" i="12"/>
  <c r="J678" i="12"/>
  <c r="K789" i="12"/>
  <c r="J789" i="12"/>
  <c r="K703" i="12"/>
  <c r="J703" i="12"/>
  <c r="K706" i="12"/>
  <c r="J706" i="12"/>
  <c r="K759" i="12"/>
  <c r="J759" i="12"/>
  <c r="K762" i="12"/>
  <c r="J762" i="12"/>
  <c r="K781" i="12"/>
  <c r="J781" i="12"/>
  <c r="K818" i="12"/>
  <c r="J818" i="12"/>
  <c r="K834" i="12"/>
  <c r="J834" i="12"/>
  <c r="J697" i="12"/>
  <c r="K724" i="12"/>
  <c r="J737" i="12"/>
  <c r="K743" i="12"/>
  <c r="J743" i="12"/>
  <c r="J753" i="12"/>
  <c r="K775" i="12"/>
  <c r="J775" i="12"/>
  <c r="J777" i="12"/>
  <c r="K799" i="12"/>
  <c r="J799" i="12"/>
  <c r="J593" i="12"/>
  <c r="J601" i="12"/>
  <c r="J609" i="12"/>
  <c r="J617" i="12"/>
  <c r="J625" i="12"/>
  <c r="J633" i="12"/>
  <c r="J641" i="12"/>
  <c r="J649" i="12"/>
  <c r="J657" i="12"/>
  <c r="J674" i="12"/>
  <c r="K691" i="12"/>
  <c r="K708" i="12"/>
  <c r="K727" i="12"/>
  <c r="J727" i="12"/>
  <c r="K730" i="12"/>
  <c r="J730" i="12"/>
  <c r="K746" i="12"/>
  <c r="J746" i="12"/>
  <c r="K764" i="12"/>
  <c r="K770" i="12"/>
  <c r="J770" i="12"/>
  <c r="J596" i="12"/>
  <c r="J604" i="12"/>
  <c r="J612" i="12"/>
  <c r="J620" i="12"/>
  <c r="J628" i="12"/>
  <c r="J636" i="12"/>
  <c r="J644" i="12"/>
  <c r="J652" i="12"/>
  <c r="J660" i="12"/>
  <c r="J666" i="12"/>
  <c r="K711" i="12"/>
  <c r="J711" i="12"/>
  <c r="K714" i="12"/>
  <c r="J714" i="12"/>
  <c r="K767" i="12"/>
  <c r="J767" i="12"/>
  <c r="K900" i="12"/>
  <c r="J900" i="12"/>
  <c r="K695" i="12"/>
  <c r="J695" i="12"/>
  <c r="K732" i="12"/>
  <c r="K748" i="12"/>
  <c r="K804" i="12"/>
  <c r="J804" i="12"/>
  <c r="K874" i="12"/>
  <c r="J874" i="12"/>
  <c r="K895" i="12"/>
  <c r="J895" i="12"/>
  <c r="K820" i="12"/>
  <c r="K836" i="12"/>
  <c r="K842" i="12"/>
  <c r="K856" i="12"/>
  <c r="J927" i="12"/>
  <c r="K927" i="12"/>
  <c r="K982" i="12"/>
  <c r="J982" i="12"/>
  <c r="K786" i="12"/>
  <c r="J786" i="12"/>
  <c r="K797" i="12"/>
  <c r="J797" i="12"/>
  <c r="K823" i="12"/>
  <c r="J823" i="12"/>
  <c r="K826" i="12"/>
  <c r="J826" i="12"/>
  <c r="K839" i="12"/>
  <c r="J839" i="12"/>
  <c r="K872" i="12"/>
  <c r="J872" i="12"/>
  <c r="J771" i="12"/>
  <c r="J780" i="12"/>
  <c r="K791" i="12"/>
  <c r="K802" i="12"/>
  <c r="J802" i="12"/>
  <c r="K807" i="12"/>
  <c r="J807" i="12"/>
  <c r="K810" i="12"/>
  <c r="J810" i="12"/>
  <c r="J836" i="12"/>
  <c r="K866" i="12"/>
  <c r="J866" i="12"/>
  <c r="K878" i="12"/>
  <c r="J878" i="12"/>
  <c r="K889" i="12"/>
  <c r="J889" i="12"/>
  <c r="K905" i="12"/>
  <c r="J905" i="12"/>
  <c r="J704" i="12"/>
  <c r="J712" i="12"/>
  <c r="J728" i="12"/>
  <c r="J736" i="12"/>
  <c r="J752" i="12"/>
  <c r="J760" i="12"/>
  <c r="J768" i="12"/>
  <c r="K850" i="12"/>
  <c r="J850" i="12"/>
  <c r="K867" i="12"/>
  <c r="J867" i="12"/>
  <c r="K911" i="12"/>
  <c r="J911" i="12"/>
  <c r="K936" i="12"/>
  <c r="J936" i="12"/>
  <c r="K993" i="12"/>
  <c r="J993" i="12"/>
  <c r="J773" i="12"/>
  <c r="K778" i="12"/>
  <c r="J778" i="12"/>
  <c r="K783" i="12"/>
  <c r="J791" i="12"/>
  <c r="K828" i="12"/>
  <c r="K851" i="12"/>
  <c r="J851" i="12"/>
  <c r="K861" i="12"/>
  <c r="K854" i="12"/>
  <c r="J854" i="12"/>
  <c r="K924" i="12"/>
  <c r="J924" i="12"/>
  <c r="K934" i="12"/>
  <c r="J934" i="12"/>
  <c r="K848" i="12"/>
  <c r="K859" i="12"/>
  <c r="J859" i="12"/>
  <c r="K864" i="12"/>
  <c r="K870" i="12"/>
  <c r="J870" i="12"/>
  <c r="J883" i="12"/>
  <c r="K942" i="12"/>
  <c r="J942" i="12"/>
  <c r="K952" i="12"/>
  <c r="J952" i="12"/>
  <c r="K955" i="12"/>
  <c r="J955" i="12"/>
  <c r="J813" i="12"/>
  <c r="J821" i="12"/>
  <c r="J829" i="12"/>
  <c r="J837" i="12"/>
  <c r="J877" i="12"/>
  <c r="K881" i="12"/>
  <c r="J881" i="12"/>
  <c r="K885" i="12"/>
  <c r="K953" i="12"/>
  <c r="J953" i="12"/>
  <c r="J792" i="12"/>
  <c r="J800" i="12"/>
  <c r="J808" i="12"/>
  <c r="J816" i="12"/>
  <c r="J824" i="12"/>
  <c r="J832" i="12"/>
  <c r="J864" i="12"/>
  <c r="K875" i="12"/>
  <c r="J875" i="12"/>
  <c r="K894" i="12"/>
  <c r="J894" i="12"/>
  <c r="K910" i="12"/>
  <c r="J910" i="12"/>
  <c r="J976" i="12"/>
  <c r="J841" i="12"/>
  <c r="K862" i="12"/>
  <c r="J862" i="12"/>
  <c r="K880" i="12"/>
  <c r="K995" i="12"/>
  <c r="J995" i="12"/>
  <c r="K921" i="12"/>
  <c r="K937" i="12"/>
  <c r="J937" i="12"/>
  <c r="K945" i="12"/>
  <c r="J945" i="12"/>
  <c r="K887" i="12"/>
  <c r="J887" i="12"/>
  <c r="K939" i="12"/>
  <c r="J939" i="12"/>
  <c r="K969" i="12"/>
  <c r="J969" i="12"/>
  <c r="K990" i="12"/>
  <c r="J990" i="12"/>
  <c r="J849" i="12"/>
  <c r="J857" i="12"/>
  <c r="K892" i="12"/>
  <c r="J892" i="12"/>
  <c r="K897" i="12"/>
  <c r="K903" i="12"/>
  <c r="J903" i="12"/>
  <c r="J921" i="12"/>
  <c r="K966" i="12"/>
  <c r="J966" i="12"/>
  <c r="K979" i="12"/>
  <c r="J979" i="12"/>
  <c r="J1000" i="12"/>
  <c r="K908" i="12"/>
  <c r="J908" i="12"/>
  <c r="K913" i="12"/>
  <c r="K919" i="12"/>
  <c r="J919" i="12"/>
  <c r="K958" i="12"/>
  <c r="J958" i="12"/>
  <c r="K932" i="12"/>
  <c r="J932" i="12"/>
  <c r="K985" i="12"/>
  <c r="J985" i="12"/>
  <c r="K947" i="12"/>
  <c r="K961" i="12"/>
  <c r="J961" i="12"/>
  <c r="J890" i="12"/>
  <c r="J898" i="12"/>
  <c r="J906" i="12"/>
  <c r="J914" i="12"/>
  <c r="J922" i="12"/>
  <c r="K950" i="12"/>
  <c r="J950" i="12"/>
  <c r="J968" i="12"/>
  <c r="K974" i="12"/>
  <c r="J974" i="12"/>
  <c r="K998" i="12"/>
  <c r="J998" i="12"/>
  <c r="K1001" i="12"/>
  <c r="J1001" i="12"/>
  <c r="J947" i="12"/>
  <c r="K963" i="12"/>
  <c r="J971" i="12"/>
  <c r="K977" i="12"/>
  <c r="J977" i="12"/>
  <c r="K987" i="12"/>
  <c r="J940" i="12"/>
  <c r="J948" i="12"/>
  <c r="J956" i="12"/>
  <c r="J964" i="12"/>
  <c r="J972" i="12"/>
  <c r="J980" i="12"/>
  <c r="J935" i="12"/>
  <c r="J943" i="12"/>
  <c r="J991" i="12"/>
  <c r="J999" i="12"/>
  <c r="K391" i="11"/>
  <c r="J391" i="11"/>
  <c r="J49" i="11"/>
  <c r="J71" i="11"/>
  <c r="J135" i="11"/>
  <c r="J293" i="11"/>
  <c r="J330" i="11"/>
  <c r="K413" i="11"/>
  <c r="J527" i="11"/>
  <c r="K574" i="11"/>
  <c r="J667" i="11"/>
  <c r="K782" i="11"/>
  <c r="K786" i="11"/>
  <c r="J786" i="11"/>
  <c r="K811" i="11"/>
  <c r="J811" i="11"/>
  <c r="J29" i="11"/>
  <c r="K53" i="11"/>
  <c r="K68" i="11"/>
  <c r="K138" i="11"/>
  <c r="K151" i="11"/>
  <c r="K221" i="11"/>
  <c r="J346" i="11"/>
  <c r="K510" i="11"/>
  <c r="J510" i="11"/>
  <c r="K567" i="11"/>
  <c r="K661" i="11"/>
  <c r="K734" i="11"/>
  <c r="J769" i="11"/>
  <c r="K859" i="11"/>
  <c r="J859" i="11"/>
  <c r="K930" i="11"/>
  <c r="K1000" i="11"/>
  <c r="J5" i="11"/>
  <c r="J201" i="11"/>
  <c r="K287" i="11"/>
  <c r="K336" i="11"/>
  <c r="K748" i="11"/>
  <c r="K896" i="11"/>
  <c r="K944" i="11"/>
  <c r="K13" i="11"/>
  <c r="J13" i="11"/>
  <c r="J114" i="11"/>
  <c r="J306" i="11"/>
  <c r="J92" i="11"/>
  <c r="K92" i="11"/>
  <c r="K349" i="11"/>
  <c r="J349" i="11"/>
  <c r="K360" i="11"/>
  <c r="J360" i="11"/>
  <c r="K378" i="11"/>
  <c r="J378" i="11"/>
  <c r="K519" i="11"/>
  <c r="J519" i="11"/>
  <c r="K538" i="11"/>
  <c r="J538" i="11"/>
  <c r="J46" i="11"/>
  <c r="J58" i="11"/>
  <c r="J154" i="11"/>
  <c r="J570" i="11"/>
  <c r="J622" i="11"/>
  <c r="J664" i="11"/>
  <c r="J737" i="11"/>
  <c r="K737" i="11"/>
  <c r="K758" i="11"/>
  <c r="J758" i="11"/>
  <c r="K951" i="11"/>
  <c r="J951" i="11"/>
  <c r="K55" i="11"/>
  <c r="K132" i="11"/>
  <c r="K148" i="11"/>
  <c r="J210" i="11"/>
  <c r="K320" i="11"/>
  <c r="K333" i="11"/>
  <c r="J343" i="11"/>
  <c r="K343" i="11"/>
  <c r="J392" i="11"/>
  <c r="J421" i="11"/>
  <c r="K421" i="11"/>
  <c r="J500" i="11"/>
  <c r="K524" i="11"/>
  <c r="J524" i="11"/>
  <c r="J616" i="11"/>
  <c r="K616" i="11"/>
  <c r="K129" i="11"/>
  <c r="K79" i="11"/>
  <c r="K100" i="11"/>
  <c r="J169" i="11"/>
  <c r="K208" i="11"/>
  <c r="K277" i="11"/>
  <c r="J315" i="11"/>
  <c r="J351" i="11"/>
  <c r="K351" i="11"/>
  <c r="J457" i="11"/>
  <c r="K90" i="11"/>
  <c r="J111" i="11"/>
  <c r="J205" i="11"/>
  <c r="J245" i="11"/>
  <c r="K271" i="11"/>
  <c r="J298" i="11"/>
  <c r="K365" i="11"/>
  <c r="K429" i="11"/>
  <c r="K454" i="11"/>
  <c r="K470" i="11"/>
  <c r="K593" i="11"/>
  <c r="K621" i="11"/>
  <c r="J621" i="11"/>
  <c r="K635" i="11"/>
  <c r="J635" i="11"/>
  <c r="K683" i="11"/>
  <c r="J694" i="11"/>
  <c r="K719" i="11"/>
  <c r="K722" i="11"/>
  <c r="K732" i="11"/>
  <c r="J732" i="11"/>
  <c r="J746" i="11"/>
  <c r="J759" i="11"/>
  <c r="K817" i="11"/>
  <c r="J817" i="11"/>
  <c r="J912" i="11"/>
  <c r="K915" i="11"/>
  <c r="J972" i="11"/>
  <c r="J18" i="11"/>
  <c r="K45" i="11"/>
  <c r="J52" i="11"/>
  <c r="J63" i="11"/>
  <c r="K73" i="11"/>
  <c r="J87" i="11"/>
  <c r="K95" i="11"/>
  <c r="K137" i="11"/>
  <c r="J143" i="11"/>
  <c r="K153" i="11"/>
  <c r="J159" i="11"/>
  <c r="K170" i="11"/>
  <c r="K174" i="11"/>
  <c r="J183" i="11"/>
  <c r="J186" i="11"/>
  <c r="J197" i="11"/>
  <c r="K197" i="11"/>
  <c r="K199" i="11"/>
  <c r="J202" i="11"/>
  <c r="K242" i="11"/>
  <c r="K274" i="11"/>
  <c r="K285" i="11"/>
  <c r="K295" i="11"/>
  <c r="K301" i="11"/>
  <c r="J304" i="11"/>
  <c r="K348" i="11"/>
  <c r="K352" i="11"/>
  <c r="J352" i="11"/>
  <c r="K362" i="11"/>
  <c r="K377" i="11"/>
  <c r="K381" i="11"/>
  <c r="J381" i="11"/>
  <c r="K394" i="11"/>
  <c r="J394" i="11"/>
  <c r="K423" i="11"/>
  <c r="K430" i="11"/>
  <c r="J430" i="11"/>
  <c r="K441" i="11"/>
  <c r="J441" i="11"/>
  <c r="J499" i="11"/>
  <c r="J551" i="11"/>
  <c r="K587" i="11"/>
  <c r="J605" i="11"/>
  <c r="J632" i="11"/>
  <c r="J649" i="11"/>
  <c r="K680" i="11"/>
  <c r="K684" i="11"/>
  <c r="J684" i="11"/>
  <c r="K695" i="11"/>
  <c r="K698" i="11"/>
  <c r="J698" i="11"/>
  <c r="K743" i="11"/>
  <c r="J743" i="11"/>
  <c r="K788" i="11"/>
  <c r="J794" i="11"/>
  <c r="J881" i="11"/>
  <c r="K925" i="11"/>
  <c r="J925" i="11"/>
  <c r="K984" i="11"/>
  <c r="J164" i="11"/>
  <c r="K164" i="11"/>
  <c r="K967" i="11"/>
  <c r="J967" i="11"/>
  <c r="K989" i="11"/>
  <c r="J989" i="11"/>
  <c r="K15" i="11"/>
  <c r="K39" i="11"/>
  <c r="J85" i="11"/>
  <c r="K113" i="11"/>
  <c r="J217" i="11"/>
  <c r="K241" i="11"/>
  <c r="J241" i="11"/>
  <c r="K267" i="11"/>
  <c r="J267" i="11"/>
  <c r="J435" i="11"/>
  <c r="K446" i="11"/>
  <c r="J446" i="11"/>
  <c r="J535" i="11"/>
  <c r="K606" i="11"/>
  <c r="J606" i="11"/>
  <c r="J685" i="11"/>
  <c r="J689" i="11"/>
  <c r="K689" i="11"/>
  <c r="K693" i="11"/>
  <c r="J693" i="11"/>
  <c r="K702" i="11"/>
  <c r="J702" i="11"/>
  <c r="K858" i="11"/>
  <c r="J978" i="11"/>
  <c r="K978" i="11"/>
  <c r="K106" i="11"/>
  <c r="J198" i="11"/>
  <c r="J232" i="11"/>
  <c r="K261" i="11"/>
  <c r="J261" i="11"/>
  <c r="K290" i="11"/>
  <c r="J290" i="11"/>
  <c r="K327" i="11"/>
  <c r="J367" i="11"/>
  <c r="K489" i="11"/>
  <c r="K575" i="11"/>
  <c r="J575" i="11"/>
  <c r="J751" i="11"/>
  <c r="K773" i="11"/>
  <c r="J773" i="11"/>
  <c r="J862" i="11"/>
  <c r="K26" i="11"/>
  <c r="J103" i="11"/>
  <c r="J251" i="11"/>
  <c r="K331" i="11"/>
  <c r="J331" i="11"/>
  <c r="J410" i="11"/>
  <c r="K627" i="11"/>
  <c r="J627" i="11"/>
  <c r="K659" i="11"/>
  <c r="J659" i="11"/>
  <c r="K745" i="11"/>
  <c r="J856" i="11"/>
  <c r="K856" i="11"/>
  <c r="J997" i="11"/>
  <c r="K97" i="11"/>
  <c r="J185" i="11"/>
  <c r="J218" i="11"/>
  <c r="K258" i="11"/>
  <c r="J258" i="11"/>
  <c r="J309" i="11"/>
  <c r="K354" i="11"/>
  <c r="J407" i="11"/>
  <c r="J451" i="11"/>
  <c r="J473" i="11"/>
  <c r="J483" i="11"/>
  <c r="K483" i="11"/>
  <c r="J486" i="11"/>
  <c r="K550" i="11"/>
  <c r="J561" i="11"/>
  <c r="K561" i="11"/>
  <c r="J564" i="11"/>
  <c r="K656" i="11"/>
  <c r="J656" i="11"/>
  <c r="K742" i="11"/>
  <c r="K767" i="11"/>
  <c r="J767" i="11"/>
  <c r="K842" i="11"/>
  <c r="J849" i="11"/>
  <c r="K928" i="11"/>
  <c r="J928" i="11"/>
  <c r="J941" i="11"/>
  <c r="K994" i="11"/>
  <c r="K37" i="11"/>
  <c r="J108" i="11"/>
  <c r="K108" i="11"/>
  <c r="J162" i="11"/>
  <c r="K196" i="11"/>
  <c r="K226" i="11"/>
  <c r="K255" i="11"/>
  <c r="K282" i="11"/>
  <c r="J282" i="11"/>
  <c r="J319" i="11"/>
  <c r="K319" i="11"/>
  <c r="K433" i="11"/>
  <c r="K467" i="11"/>
  <c r="K4" i="11"/>
  <c r="K10" i="11"/>
  <c r="K25" i="11"/>
  <c r="K31" i="11"/>
  <c r="K60" i="11"/>
  <c r="K84" i="11"/>
  <c r="J98" i="11"/>
  <c r="J116" i="11"/>
  <c r="K140" i="11"/>
  <c r="K156" i="11"/>
  <c r="J177" i="11"/>
  <c r="K180" i="11"/>
  <c r="J193" i="11"/>
  <c r="K220" i="11"/>
  <c r="K240" i="11"/>
  <c r="J246" i="11"/>
  <c r="K250" i="11"/>
  <c r="J250" i="11"/>
  <c r="J279" i="11"/>
  <c r="K279" i="11"/>
  <c r="K283" i="11"/>
  <c r="K299" i="11"/>
  <c r="J299" i="11"/>
  <c r="K322" i="11"/>
  <c r="K359" i="11"/>
  <c r="K370" i="11"/>
  <c r="K399" i="11"/>
  <c r="K416" i="11"/>
  <c r="J426" i="11"/>
  <c r="K548" i="11"/>
  <c r="J548" i="11"/>
  <c r="J608" i="11"/>
  <c r="K611" i="11"/>
  <c r="J611" i="11"/>
  <c r="K629" i="11"/>
  <c r="J629" i="11"/>
  <c r="K678" i="11"/>
  <c r="J705" i="11"/>
  <c r="K733" i="11"/>
  <c r="J733" i="11"/>
  <c r="K778" i="11"/>
  <c r="K789" i="11"/>
  <c r="J789" i="11"/>
  <c r="J791" i="11"/>
  <c r="K814" i="11"/>
  <c r="J814" i="11"/>
  <c r="K821" i="11"/>
  <c r="K837" i="11"/>
  <c r="K861" i="11"/>
  <c r="J882" i="11"/>
  <c r="J888" i="11"/>
  <c r="K888" i="11"/>
  <c r="K898" i="11"/>
  <c r="J901" i="11"/>
  <c r="K936" i="11"/>
  <c r="J954" i="11"/>
  <c r="K973" i="11"/>
  <c r="J973" i="11"/>
  <c r="K981" i="11"/>
  <c r="J981" i="11"/>
  <c r="K17" i="11"/>
  <c r="K23" i="11"/>
  <c r="J30" i="11"/>
  <c r="J34" i="11"/>
  <c r="K44" i="11"/>
  <c r="K50" i="11"/>
  <c r="K65" i="11"/>
  <c r="K69" i="11"/>
  <c r="J76" i="11"/>
  <c r="K86" i="11"/>
  <c r="K102" i="11"/>
  <c r="K118" i="11"/>
  <c r="J124" i="11"/>
  <c r="K133" i="11"/>
  <c r="K145" i="11"/>
  <c r="K149" i="11"/>
  <c r="K161" i="11"/>
  <c r="K209" i="11"/>
  <c r="K222" i="11"/>
  <c r="J238" i="11"/>
  <c r="K308" i="11"/>
  <c r="J311" i="11"/>
  <c r="K325" i="11"/>
  <c r="K340" i="11"/>
  <c r="K455" i="11"/>
  <c r="J455" i="11"/>
  <c r="K494" i="11"/>
  <c r="J494" i="11"/>
  <c r="K572" i="11"/>
  <c r="J572" i="11"/>
  <c r="K582" i="11"/>
  <c r="K600" i="11"/>
  <c r="K646" i="11"/>
  <c r="K653" i="11"/>
  <c r="J653" i="11"/>
  <c r="J686" i="11"/>
  <c r="J740" i="11"/>
  <c r="K740" i="11"/>
  <c r="K753" i="11"/>
  <c r="K846" i="11"/>
  <c r="J922" i="11"/>
  <c r="K922" i="11"/>
  <c r="K938" i="11"/>
  <c r="J948" i="11"/>
  <c r="K992" i="11"/>
  <c r="J992" i="11"/>
  <c r="K41" i="11"/>
  <c r="J51" i="11"/>
  <c r="K93" i="11"/>
  <c r="J172" i="11"/>
  <c r="J188" i="11"/>
  <c r="K206" i="11"/>
  <c r="K216" i="11"/>
  <c r="K219" i="11"/>
  <c r="J223" i="11"/>
  <c r="K233" i="11"/>
  <c r="K276" i="11"/>
  <c r="K300" i="11"/>
  <c r="J303" i="11"/>
  <c r="K332" i="11"/>
  <c r="J335" i="11"/>
  <c r="K347" i="11"/>
  <c r="K356" i="11"/>
  <c r="K375" i="11"/>
  <c r="J375" i="11"/>
  <c r="J383" i="11"/>
  <c r="K402" i="11"/>
  <c r="K425" i="11"/>
  <c r="K436" i="11"/>
  <c r="J518" i="11"/>
  <c r="K532" i="11"/>
  <c r="J590" i="11"/>
  <c r="K597" i="11"/>
  <c r="J597" i="11"/>
  <c r="J617" i="11"/>
  <c r="K620" i="11"/>
  <c r="J637" i="11"/>
  <c r="J640" i="11"/>
  <c r="K703" i="11"/>
  <c r="K757" i="11"/>
  <c r="J764" i="11"/>
  <c r="K764" i="11"/>
  <c r="J800" i="11"/>
  <c r="J830" i="11"/>
  <c r="K840" i="11"/>
  <c r="K850" i="11"/>
  <c r="K932" i="11"/>
  <c r="K952" i="11"/>
  <c r="J952" i="11"/>
  <c r="K975" i="11"/>
  <c r="K988" i="11"/>
  <c r="J357" i="11"/>
  <c r="K369" i="11"/>
  <c r="K372" i="11"/>
  <c r="J408" i="11"/>
  <c r="K434" i="11"/>
  <c r="K440" i="11"/>
  <c r="J443" i="11"/>
  <c r="J468" i="11"/>
  <c r="K497" i="11"/>
  <c r="J525" i="11"/>
  <c r="K542" i="11"/>
  <c r="K558" i="11"/>
  <c r="K562" i="11"/>
  <c r="J569" i="11"/>
  <c r="K578" i="11"/>
  <c r="J648" i="11"/>
  <c r="K718" i="11"/>
  <c r="K726" i="11"/>
  <c r="K798" i="11"/>
  <c r="J801" i="11"/>
  <c r="J865" i="11"/>
  <c r="K874" i="11"/>
  <c r="K885" i="11"/>
  <c r="K894" i="11"/>
  <c r="K911" i="11"/>
  <c r="J914" i="11"/>
  <c r="J940" i="11"/>
  <c r="K943" i="11"/>
  <c r="K949" i="11"/>
  <c r="J964" i="11"/>
  <c r="J970" i="11"/>
  <c r="K976" i="11"/>
  <c r="J986" i="11"/>
  <c r="K385" i="11"/>
  <c r="K388" i="11"/>
  <c r="K400" i="11"/>
  <c r="K409" i="11"/>
  <c r="K412" i="11"/>
  <c r="K456" i="11"/>
  <c r="J459" i="11"/>
  <c r="K469" i="11"/>
  <c r="K472" i="11"/>
  <c r="J475" i="11"/>
  <c r="K516" i="11"/>
  <c r="K523" i="11"/>
  <c r="J534" i="11"/>
  <c r="J585" i="11"/>
  <c r="K591" i="11"/>
  <c r="J601" i="11"/>
  <c r="J624" i="11"/>
  <c r="K630" i="11"/>
  <c r="K645" i="11"/>
  <c r="J657" i="11"/>
  <c r="K662" i="11"/>
  <c r="K665" i="11"/>
  <c r="J701" i="11"/>
  <c r="K721" i="11"/>
  <c r="K729" i="11"/>
  <c r="K761" i="11"/>
  <c r="J768" i="11"/>
  <c r="K771" i="11"/>
  <c r="J799" i="11"/>
  <c r="K810" i="11"/>
  <c r="J832" i="11"/>
  <c r="K838" i="11"/>
  <c r="J848" i="11"/>
  <c r="K877" i="11"/>
  <c r="K891" i="11"/>
  <c r="J962" i="11"/>
  <c r="K983" i="11"/>
  <c r="K485" i="11"/>
  <c r="K488" i="11"/>
  <c r="K517" i="11"/>
  <c r="J553" i="11"/>
  <c r="K563" i="11"/>
  <c r="J566" i="11"/>
  <c r="J713" i="11"/>
  <c r="K750" i="11"/>
  <c r="J781" i="11"/>
  <c r="K793" i="11"/>
  <c r="J808" i="11"/>
  <c r="K829" i="11"/>
  <c r="J869" i="11"/>
  <c r="K935" i="11"/>
  <c r="K959" i="11"/>
  <c r="K965" i="11"/>
  <c r="K999" i="11"/>
  <c r="L127" i="11"/>
  <c r="M167" i="11"/>
  <c r="L263" i="11"/>
  <c r="M386" i="11"/>
  <c r="L418" i="11"/>
  <c r="L175" i="11"/>
  <c r="M237" i="11"/>
  <c r="L415" i="11"/>
  <c r="L507" i="11"/>
  <c r="L167" i="11"/>
  <c r="M191" i="11"/>
  <c r="L386" i="11"/>
  <c r="M418" i="11"/>
  <c r="L191" i="11"/>
  <c r="M263" i="11"/>
  <c r="M127" i="11"/>
  <c r="M175" i="11"/>
  <c r="L491" i="11"/>
  <c r="M253" i="11"/>
  <c r="M269" i="11"/>
  <c r="M317" i="11"/>
  <c r="M338" i="11"/>
  <c r="L462" i="11"/>
  <c r="L677" i="11"/>
  <c r="M415" i="11"/>
  <c r="M438" i="11"/>
  <c r="M478" i="11"/>
  <c r="M514" i="11"/>
  <c r="L545" i="11"/>
  <c r="L588" i="11"/>
  <c r="M502" i="11"/>
  <c r="L438" i="11"/>
  <c r="L478" i="11"/>
  <c r="M507" i="11"/>
  <c r="L514" i="11"/>
  <c r="M462" i="11"/>
  <c r="M491" i="11"/>
  <c r="M540" i="11"/>
  <c r="M580" i="11"/>
  <c r="L756" i="11"/>
  <c r="L537" i="11"/>
  <c r="L580" i="11"/>
  <c r="L672" i="11"/>
  <c r="M588" i="11"/>
  <c r="L651" i="11"/>
  <c r="M672" i="11"/>
  <c r="M537" i="11"/>
  <c r="M545" i="11"/>
  <c r="M619" i="11"/>
  <c r="L669" i="11"/>
  <c r="L708" i="11"/>
  <c r="L716" i="11"/>
  <c r="M864" i="11"/>
  <c r="L917" i="11"/>
  <c r="M677" i="11"/>
  <c r="L619" i="11"/>
  <c r="M669" i="11"/>
  <c r="L687" i="11"/>
  <c r="L872" i="11"/>
  <c r="M651" i="11"/>
  <c r="M687" i="11"/>
  <c r="M724" i="11"/>
  <c r="L827" i="11"/>
  <c r="L864" i="11"/>
  <c r="M875" i="11"/>
  <c r="M700" i="11"/>
  <c r="L724" i="11"/>
  <c r="M727" i="11"/>
  <c r="L826" i="11"/>
  <c r="L843" i="11"/>
  <c r="L700" i="11"/>
  <c r="M710" i="11"/>
  <c r="M716" i="11"/>
  <c r="M708" i="11"/>
  <c r="L727" i="11"/>
  <c r="M756" i="11"/>
  <c r="L893" i="11"/>
  <c r="M819" i="11"/>
  <c r="M826" i="11"/>
  <c r="M880" i="11"/>
  <c r="M824" i="11"/>
  <c r="L803" i="11"/>
  <c r="L819" i="11"/>
  <c r="L880" i="11"/>
  <c r="M883" i="11"/>
  <c r="M893" i="11"/>
  <c r="M803" i="11"/>
  <c r="M843" i="11"/>
  <c r="M866" i="11"/>
  <c r="M872" i="11"/>
  <c r="L710" i="11"/>
  <c r="L824" i="11"/>
  <c r="M827" i="11"/>
  <c r="L904" i="11"/>
  <c r="M929" i="11"/>
  <c r="L909" i="11"/>
  <c r="L929" i="11"/>
  <c r="L866" i="11"/>
  <c r="M904" i="11"/>
  <c r="M909" i="11"/>
  <c r="M917" i="11"/>
  <c r="M1002" i="11"/>
  <c r="L1002" i="11"/>
  <c r="K91" i="11"/>
  <c r="J91" i="11"/>
  <c r="K24" i="11"/>
  <c r="J24" i="11"/>
  <c r="K27" i="11"/>
  <c r="J27" i="11"/>
  <c r="K62" i="11"/>
  <c r="J62" i="11"/>
  <c r="J82" i="11"/>
  <c r="K82" i="11"/>
  <c r="J3" i="11"/>
  <c r="K3" i="11"/>
  <c r="K32" i="11"/>
  <c r="J32" i="11"/>
  <c r="K35" i="11"/>
  <c r="J35" i="11"/>
  <c r="K88" i="11"/>
  <c r="J88" i="11"/>
  <c r="K109" i="11"/>
  <c r="J109" i="11"/>
  <c r="K8" i="11"/>
  <c r="J8" i="11"/>
  <c r="K11" i="11"/>
  <c r="J11" i="11"/>
  <c r="J40" i="11"/>
  <c r="K40" i="11"/>
  <c r="J43" i="11"/>
  <c r="K43" i="11"/>
  <c r="K47" i="11"/>
  <c r="J47" i="11"/>
  <c r="K57" i="11"/>
  <c r="J57" i="11"/>
  <c r="K16" i="11"/>
  <c r="J16" i="11"/>
  <c r="K19" i="11"/>
  <c r="J19" i="11"/>
  <c r="K171" i="11"/>
  <c r="J171" i="11"/>
  <c r="K503" i="11"/>
  <c r="J503" i="11"/>
  <c r="K112" i="11"/>
  <c r="J112" i="11"/>
  <c r="K115" i="11"/>
  <c r="J115" i="11"/>
  <c r="K155" i="11"/>
  <c r="J155" i="11"/>
  <c r="K307" i="11"/>
  <c r="J307" i="11"/>
  <c r="K270" i="11"/>
  <c r="J270" i="11"/>
  <c r="K280" i="11"/>
  <c r="J280" i="11"/>
  <c r="J22" i="11"/>
  <c r="J38" i="11"/>
  <c r="K146" i="11"/>
  <c r="K249" i="11"/>
  <c r="J249" i="11"/>
  <c r="K286" i="11"/>
  <c r="J286" i="11"/>
  <c r="K484" i="11"/>
  <c r="J484" i="11"/>
  <c r="K583" i="11"/>
  <c r="J583" i="11"/>
  <c r="K6" i="11"/>
  <c r="J9" i="11"/>
  <c r="K14" i="11"/>
  <c r="J17" i="11"/>
  <c r="J25" i="11"/>
  <c r="K30" i="11"/>
  <c r="J33" i="11"/>
  <c r="J41" i="11"/>
  <c r="J44" i="11"/>
  <c r="J48" i="11"/>
  <c r="K61" i="11"/>
  <c r="K66" i="11"/>
  <c r="K77" i="11"/>
  <c r="J90" i="11"/>
  <c r="J93" i="11"/>
  <c r="K120" i="11"/>
  <c r="J120" i="11"/>
  <c r="K123" i="11"/>
  <c r="J123" i="11"/>
  <c r="J130" i="11"/>
  <c r="J133" i="11"/>
  <c r="K160" i="11"/>
  <c r="J160" i="11"/>
  <c r="J170" i="11"/>
  <c r="J173" i="11"/>
  <c r="K186" i="11"/>
  <c r="J200" i="11"/>
  <c r="K214" i="11"/>
  <c r="J214" i="11"/>
  <c r="K227" i="11"/>
  <c r="J227" i="11"/>
  <c r="K229" i="11"/>
  <c r="J229" i="11"/>
  <c r="K265" i="11"/>
  <c r="J265" i="11"/>
  <c r="K302" i="11"/>
  <c r="J302" i="11"/>
  <c r="K312" i="11"/>
  <c r="J312" i="11"/>
  <c r="K355" i="11"/>
  <c r="J355" i="11"/>
  <c r="K357" i="11"/>
  <c r="K373" i="11"/>
  <c r="K395" i="11"/>
  <c r="J395" i="11"/>
  <c r="K203" i="11"/>
  <c r="J203" i="11"/>
  <c r="K345" i="11"/>
  <c r="J345" i="11"/>
  <c r="J106" i="11"/>
  <c r="K323" i="11"/>
  <c r="J323" i="11"/>
  <c r="J341" i="11"/>
  <c r="K366" i="11"/>
  <c r="J366" i="11"/>
  <c r="K379" i="11"/>
  <c r="J379" i="11"/>
  <c r="J69" i="11"/>
  <c r="K139" i="11"/>
  <c r="J139" i="11"/>
  <c r="K179" i="11"/>
  <c r="J179" i="11"/>
  <c r="J4" i="11"/>
  <c r="J12" i="11"/>
  <c r="J20" i="11"/>
  <c r="J28" i="11"/>
  <c r="J36" i="11"/>
  <c r="K59" i="11"/>
  <c r="J59" i="11"/>
  <c r="K80" i="11"/>
  <c r="J80" i="11"/>
  <c r="K83" i="11"/>
  <c r="J83" i="11"/>
  <c r="J117" i="11"/>
  <c r="J157" i="11"/>
  <c r="K163" i="11"/>
  <c r="J163" i="11"/>
  <c r="K181" i="11"/>
  <c r="K212" i="11"/>
  <c r="J212" i="11"/>
  <c r="J247" i="11"/>
  <c r="K247" i="11"/>
  <c r="K281" i="11"/>
  <c r="J281" i="11"/>
  <c r="K318" i="11"/>
  <c r="J318" i="11"/>
  <c r="K328" i="11"/>
  <c r="J328" i="11"/>
  <c r="K398" i="11"/>
  <c r="J398" i="11"/>
  <c r="K411" i="11"/>
  <c r="J411" i="11"/>
  <c r="K449" i="11"/>
  <c r="J449" i="11"/>
  <c r="K329" i="11"/>
  <c r="J329" i="11"/>
  <c r="K254" i="11"/>
  <c r="J254" i="11"/>
  <c r="K264" i="11"/>
  <c r="J264" i="11"/>
  <c r="K586" i="11"/>
  <c r="J586" i="11"/>
  <c r="K162" i="11"/>
  <c r="K192" i="11"/>
  <c r="J192" i="11"/>
  <c r="K225" i="11"/>
  <c r="J225" i="11"/>
  <c r="K231" i="11"/>
  <c r="K99" i="11"/>
  <c r="J99" i="11"/>
  <c r="K176" i="11"/>
  <c r="J176" i="11"/>
  <c r="J189" i="11"/>
  <c r="J211" i="11"/>
  <c r="K296" i="11"/>
  <c r="J296" i="11"/>
  <c r="J7" i="11"/>
  <c r="J15" i="11"/>
  <c r="J23" i="11"/>
  <c r="J31" i="11"/>
  <c r="J39" i="11"/>
  <c r="J45" i="11"/>
  <c r="J50" i="11"/>
  <c r="J74" i="11"/>
  <c r="K104" i="11"/>
  <c r="J104" i="11"/>
  <c r="K107" i="11"/>
  <c r="J107" i="11"/>
  <c r="K125" i="11"/>
  <c r="K144" i="11"/>
  <c r="J144" i="11"/>
  <c r="K147" i="11"/>
  <c r="J147" i="11"/>
  <c r="K184" i="11"/>
  <c r="J184" i="11"/>
  <c r="J194" i="11"/>
  <c r="K224" i="11"/>
  <c r="J224" i="11"/>
  <c r="J230" i="11"/>
  <c r="K230" i="11"/>
  <c r="K259" i="11"/>
  <c r="J259" i="11"/>
  <c r="J277" i="11"/>
  <c r="K297" i="11"/>
  <c r="J297" i="11"/>
  <c r="K334" i="11"/>
  <c r="J334" i="11"/>
  <c r="K344" i="11"/>
  <c r="J344" i="11"/>
  <c r="K361" i="11"/>
  <c r="J361" i="11"/>
  <c r="K382" i="11"/>
  <c r="J382" i="11"/>
  <c r="K414" i="11"/>
  <c r="J414" i="11"/>
  <c r="K427" i="11"/>
  <c r="J427" i="11"/>
  <c r="K450" i="11"/>
  <c r="J450" i="11"/>
  <c r="K460" i="11"/>
  <c r="J460" i="11"/>
  <c r="K465" i="11"/>
  <c r="J465" i="11"/>
  <c r="K670" i="11"/>
  <c r="J670" i="11"/>
  <c r="K131" i="11"/>
  <c r="J131" i="11"/>
  <c r="K168" i="11"/>
  <c r="J168" i="11"/>
  <c r="K248" i="11"/>
  <c r="J248" i="11"/>
  <c r="K291" i="11"/>
  <c r="J291" i="11"/>
  <c r="K152" i="11"/>
  <c r="J152" i="11"/>
  <c r="K213" i="11"/>
  <c r="J213" i="11"/>
  <c r="J325" i="11"/>
  <c r="K72" i="11"/>
  <c r="J72" i="11"/>
  <c r="K75" i="11"/>
  <c r="J75" i="11"/>
  <c r="J149" i="11"/>
  <c r="K195" i="11"/>
  <c r="J195" i="11"/>
  <c r="K96" i="11"/>
  <c r="J96" i="11"/>
  <c r="K136" i="11"/>
  <c r="J136" i="11"/>
  <c r="K339" i="11"/>
  <c r="J339" i="11"/>
  <c r="K431" i="11"/>
  <c r="J431" i="11"/>
  <c r="K51" i="11"/>
  <c r="K52" i="11"/>
  <c r="K56" i="11"/>
  <c r="J64" i="11"/>
  <c r="K67" i="11"/>
  <c r="J67" i="11"/>
  <c r="K85" i="11"/>
  <c r="J101" i="11"/>
  <c r="K128" i="11"/>
  <c r="J128" i="11"/>
  <c r="J141" i="11"/>
  <c r="K165" i="11"/>
  <c r="J181" i="11"/>
  <c r="K187" i="11"/>
  <c r="J187" i="11"/>
  <c r="K275" i="11"/>
  <c r="J275" i="11"/>
  <c r="K313" i="11"/>
  <c r="J313" i="11"/>
  <c r="K350" i="11"/>
  <c r="J350" i="11"/>
  <c r="J376" i="11"/>
  <c r="K466" i="11"/>
  <c r="J466" i="11"/>
  <c r="K204" i="11"/>
  <c r="J204" i="11"/>
  <c r="J196" i="11"/>
  <c r="K217" i="11"/>
  <c r="J222" i="11"/>
  <c r="K243" i="11"/>
  <c r="K244" i="11"/>
  <c r="K368" i="11"/>
  <c r="K387" i="11"/>
  <c r="J387" i="11"/>
  <c r="K390" i="11"/>
  <c r="J390" i="11"/>
  <c r="J397" i="11"/>
  <c r="K403" i="11"/>
  <c r="J403" i="11"/>
  <c r="K406" i="11"/>
  <c r="J406" i="11"/>
  <c r="J413" i="11"/>
  <c r="K419" i="11"/>
  <c r="J419" i="11"/>
  <c r="K422" i="11"/>
  <c r="J422" i="11"/>
  <c r="K487" i="11"/>
  <c r="J487" i="11"/>
  <c r="K506" i="11"/>
  <c r="J506" i="11"/>
  <c r="K638" i="11"/>
  <c r="J638" i="11"/>
  <c r="K660" i="11"/>
  <c r="J660" i="11"/>
  <c r="J662" i="11"/>
  <c r="J70" i="11"/>
  <c r="J78" i="11"/>
  <c r="J86" i="11"/>
  <c r="J94" i="11"/>
  <c r="J102" i="11"/>
  <c r="J110" i="11"/>
  <c r="J118" i="11"/>
  <c r="J126" i="11"/>
  <c r="J134" i="11"/>
  <c r="J142" i="11"/>
  <c r="J150" i="11"/>
  <c r="J158" i="11"/>
  <c r="J166" i="11"/>
  <c r="J174" i="11"/>
  <c r="J182" i="11"/>
  <c r="J190" i="11"/>
  <c r="K215" i="11"/>
  <c r="J216" i="11"/>
  <c r="K223" i="11"/>
  <c r="K246" i="11"/>
  <c r="K257" i="11"/>
  <c r="J257" i="11"/>
  <c r="K273" i="11"/>
  <c r="J273" i="11"/>
  <c r="K289" i="11"/>
  <c r="J289" i="11"/>
  <c r="K305" i="11"/>
  <c r="J305" i="11"/>
  <c r="K321" i="11"/>
  <c r="J321" i="11"/>
  <c r="K337" i="11"/>
  <c r="J337" i="11"/>
  <c r="K353" i="11"/>
  <c r="J353" i="11"/>
  <c r="K371" i="11"/>
  <c r="J371" i="11"/>
  <c r="K374" i="11"/>
  <c r="J374" i="11"/>
  <c r="J384" i="11"/>
  <c r="J400" i="11"/>
  <c r="J416" i="11"/>
  <c r="J444" i="11"/>
  <c r="J65" i="11"/>
  <c r="J73" i="11"/>
  <c r="J81" i="11"/>
  <c r="J89" i="11"/>
  <c r="J97" i="11"/>
  <c r="J105" i="11"/>
  <c r="J113" i="11"/>
  <c r="J121" i="11"/>
  <c r="J137" i="11"/>
  <c r="J145" i="11"/>
  <c r="J153" i="11"/>
  <c r="J221" i="11"/>
  <c r="K262" i="11"/>
  <c r="J262" i="11"/>
  <c r="K278" i="11"/>
  <c r="J278" i="11"/>
  <c r="K294" i="11"/>
  <c r="J294" i="11"/>
  <c r="K310" i="11"/>
  <c r="J310" i="11"/>
  <c r="K326" i="11"/>
  <c r="J326" i="11"/>
  <c r="K342" i="11"/>
  <c r="J342" i="11"/>
  <c r="K358" i="11"/>
  <c r="J358" i="11"/>
  <c r="K432" i="11"/>
  <c r="J432" i="11"/>
  <c r="K490" i="11"/>
  <c r="J490" i="11"/>
  <c r="J497" i="11"/>
  <c r="K207" i="11"/>
  <c r="J219" i="11"/>
  <c r="K235" i="11"/>
  <c r="K236" i="11"/>
  <c r="K239" i="11"/>
  <c r="K363" i="11"/>
  <c r="K392" i="11"/>
  <c r="K408" i="11"/>
  <c r="K424" i="11"/>
  <c r="K439" i="11"/>
  <c r="K481" i="11"/>
  <c r="J481" i="11"/>
  <c r="K565" i="11"/>
  <c r="J565" i="11"/>
  <c r="K595" i="11"/>
  <c r="J595" i="11"/>
  <c r="K530" i="11"/>
  <c r="J530" i="11"/>
  <c r="K543" i="11"/>
  <c r="J543" i="11"/>
  <c r="K668" i="11"/>
  <c r="J668" i="11"/>
  <c r="K437" i="11"/>
  <c r="J437" i="11"/>
  <c r="K453" i="11"/>
  <c r="J453" i="11"/>
  <c r="K468" i="11"/>
  <c r="J528" i="11"/>
  <c r="K528" i="11"/>
  <c r="J559" i="11"/>
  <c r="K568" i="11"/>
  <c r="J568" i="11"/>
  <c r="K636" i="11"/>
  <c r="J636" i="11"/>
  <c r="K442" i="11"/>
  <c r="J442" i="11"/>
  <c r="K458" i="11"/>
  <c r="J458" i="11"/>
  <c r="K471" i="11"/>
  <c r="J471" i="11"/>
  <c r="K474" i="11"/>
  <c r="J474" i="11"/>
  <c r="J508" i="11"/>
  <c r="J511" i="11"/>
  <c r="J526" i="11"/>
  <c r="K642" i="11"/>
  <c r="J642" i="11"/>
  <c r="J369" i="11"/>
  <c r="J377" i="11"/>
  <c r="J385" i="11"/>
  <c r="J393" i="11"/>
  <c r="J401" i="11"/>
  <c r="J409" i="11"/>
  <c r="J417" i="11"/>
  <c r="J425" i="11"/>
  <c r="J433" i="11"/>
  <c r="K495" i="11"/>
  <c r="J495" i="11"/>
  <c r="K498" i="11"/>
  <c r="J498" i="11"/>
  <c r="K546" i="11"/>
  <c r="J546" i="11"/>
  <c r="K589" i="11"/>
  <c r="J589" i="11"/>
  <c r="K598" i="11"/>
  <c r="J598" i="11"/>
  <c r="J220" i="11"/>
  <c r="J228" i="11"/>
  <c r="J236" i="11"/>
  <c r="J244" i="11"/>
  <c r="J252" i="11"/>
  <c r="J260" i="11"/>
  <c r="J268" i="11"/>
  <c r="J276" i="11"/>
  <c r="J284" i="11"/>
  <c r="J292" i="11"/>
  <c r="J300" i="11"/>
  <c r="J308" i="11"/>
  <c r="J316" i="11"/>
  <c r="J324" i="11"/>
  <c r="J332" i="11"/>
  <c r="J340" i="11"/>
  <c r="J348" i="11"/>
  <c r="J356" i="11"/>
  <c r="J364" i="11"/>
  <c r="J372" i="11"/>
  <c r="J380" i="11"/>
  <c r="J388" i="11"/>
  <c r="J396" i="11"/>
  <c r="J404" i="11"/>
  <c r="J412" i="11"/>
  <c r="J420" i="11"/>
  <c r="J428" i="11"/>
  <c r="J434" i="11"/>
  <c r="J436" i="11"/>
  <c r="J447" i="11"/>
  <c r="J452" i="11"/>
  <c r="J463" i="11"/>
  <c r="K476" i="11"/>
  <c r="J489" i="11"/>
  <c r="J492" i="11"/>
  <c r="K515" i="11"/>
  <c r="K529" i="11"/>
  <c r="J529" i="11"/>
  <c r="K533" i="11"/>
  <c r="J533" i="11"/>
  <c r="J562" i="11"/>
  <c r="K603" i="11"/>
  <c r="J603" i="11"/>
  <c r="K614" i="11"/>
  <c r="J614" i="11"/>
  <c r="K625" i="11"/>
  <c r="J625" i="11"/>
  <c r="J429" i="11"/>
  <c r="K445" i="11"/>
  <c r="J445" i="11"/>
  <c r="K461" i="11"/>
  <c r="J461" i="11"/>
  <c r="K479" i="11"/>
  <c r="J479" i="11"/>
  <c r="K482" i="11"/>
  <c r="J482" i="11"/>
  <c r="K500" i="11"/>
  <c r="K512" i="11"/>
  <c r="J512" i="11"/>
  <c r="K520" i="11"/>
  <c r="J520" i="11"/>
  <c r="K527" i="11"/>
  <c r="K592" i="11"/>
  <c r="J592" i="11"/>
  <c r="K615" i="11"/>
  <c r="J615" i="11"/>
  <c r="K822" i="11"/>
  <c r="J822" i="11"/>
  <c r="K531" i="11"/>
  <c r="J531" i="11"/>
  <c r="K536" i="11"/>
  <c r="J536" i="11"/>
  <c r="K549" i="11"/>
  <c r="J549" i="11"/>
  <c r="K552" i="11"/>
  <c r="J552" i="11"/>
  <c r="K570" i="11"/>
  <c r="K654" i="11"/>
  <c r="J654" i="11"/>
  <c r="K681" i="11"/>
  <c r="J681" i="11"/>
  <c r="K731" i="11"/>
  <c r="J731" i="11"/>
  <c r="K741" i="11"/>
  <c r="J741" i="11"/>
  <c r="J516" i="11"/>
  <c r="J532" i="11"/>
  <c r="K573" i="11"/>
  <c r="J573" i="11"/>
  <c r="K576" i="11"/>
  <c r="J576" i="11"/>
  <c r="K626" i="11"/>
  <c r="J626" i="11"/>
  <c r="K631" i="11"/>
  <c r="J631" i="11"/>
  <c r="K655" i="11"/>
  <c r="J655" i="11"/>
  <c r="K674" i="11"/>
  <c r="J674" i="11"/>
  <c r="K690" i="11"/>
  <c r="J690" i="11"/>
  <c r="J469" i="11"/>
  <c r="J477" i="11"/>
  <c r="J485" i="11"/>
  <c r="J493" i="11"/>
  <c r="J501" i="11"/>
  <c r="J509" i="11"/>
  <c r="J521" i="11"/>
  <c r="K554" i="11"/>
  <c r="J567" i="11"/>
  <c r="J765" i="11"/>
  <c r="J440" i="11"/>
  <c r="J448" i="11"/>
  <c r="J456" i="11"/>
  <c r="J464" i="11"/>
  <c r="J472" i="11"/>
  <c r="J480" i="11"/>
  <c r="J488" i="11"/>
  <c r="J496" i="11"/>
  <c r="J504" i="11"/>
  <c r="J513" i="11"/>
  <c r="J517" i="11"/>
  <c r="J522" i="11"/>
  <c r="K557" i="11"/>
  <c r="J557" i="11"/>
  <c r="K560" i="11"/>
  <c r="J560" i="11"/>
  <c r="J591" i="11"/>
  <c r="K599" i="11"/>
  <c r="J599" i="11"/>
  <c r="K682" i="11"/>
  <c r="J682" i="11"/>
  <c r="K752" i="11"/>
  <c r="J752" i="11"/>
  <c r="K779" i="11"/>
  <c r="J779" i="11"/>
  <c r="J523" i="11"/>
  <c r="K525" i="11"/>
  <c r="K541" i="11"/>
  <c r="J541" i="11"/>
  <c r="K544" i="11"/>
  <c r="J544" i="11"/>
  <c r="J554" i="11"/>
  <c r="K581" i="11"/>
  <c r="J581" i="11"/>
  <c r="K584" i="11"/>
  <c r="J584" i="11"/>
  <c r="K594" i="11"/>
  <c r="K604" i="11"/>
  <c r="J604" i="11"/>
  <c r="J620" i="11"/>
  <c r="K704" i="11"/>
  <c r="J704" i="11"/>
  <c r="K714" i="11"/>
  <c r="J714" i="11"/>
  <c r="K825" i="11"/>
  <c r="J825" i="11"/>
  <c r="K618" i="11"/>
  <c r="J618" i="11"/>
  <c r="K647" i="11"/>
  <c r="J647" i="11"/>
  <c r="K666" i="11"/>
  <c r="J666" i="11"/>
  <c r="K755" i="11"/>
  <c r="J755" i="11"/>
  <c r="K795" i="11"/>
  <c r="J795" i="11"/>
  <c r="K961" i="11"/>
  <c r="J961" i="11"/>
  <c r="K612" i="11"/>
  <c r="K658" i="11"/>
  <c r="J658" i="11"/>
  <c r="K685" i="11"/>
  <c r="K692" i="11"/>
  <c r="J692" i="11"/>
  <c r="K701" i="11"/>
  <c r="J782" i="11"/>
  <c r="K807" i="11"/>
  <c r="J807" i="11"/>
  <c r="K854" i="11"/>
  <c r="J854" i="11"/>
  <c r="J539" i="11"/>
  <c r="J547" i="11"/>
  <c r="J555" i="11"/>
  <c r="J563" i="11"/>
  <c r="J571" i="11"/>
  <c r="J579" i="11"/>
  <c r="J587" i="11"/>
  <c r="J596" i="11"/>
  <c r="K623" i="11"/>
  <c r="J623" i="11"/>
  <c r="K634" i="11"/>
  <c r="J634" i="11"/>
  <c r="J641" i="11"/>
  <c r="J652" i="11"/>
  <c r="J673" i="11"/>
  <c r="K679" i="11"/>
  <c r="J679" i="11"/>
  <c r="K717" i="11"/>
  <c r="J717" i="11"/>
  <c r="K787" i="11"/>
  <c r="J787" i="11"/>
  <c r="K887" i="11"/>
  <c r="J887" i="11"/>
  <c r="K610" i="11"/>
  <c r="J610" i="11"/>
  <c r="J612" i="11"/>
  <c r="J646" i="11"/>
  <c r="K650" i="11"/>
  <c r="J650" i="11"/>
  <c r="J665" i="11"/>
  <c r="K671" i="11"/>
  <c r="J671" i="11"/>
  <c r="K707" i="11"/>
  <c r="J707" i="11"/>
  <c r="J762" i="11"/>
  <c r="K870" i="11"/>
  <c r="J870" i="11"/>
  <c r="J602" i="11"/>
  <c r="K607" i="11"/>
  <c r="J628" i="11"/>
  <c r="K639" i="11"/>
  <c r="J639" i="11"/>
  <c r="K644" i="11"/>
  <c r="K663" i="11"/>
  <c r="J663" i="11"/>
  <c r="K676" i="11"/>
  <c r="K691" i="11"/>
  <c r="J691" i="11"/>
  <c r="K728" i="11"/>
  <c r="J728" i="11"/>
  <c r="K738" i="11"/>
  <c r="J738" i="11"/>
  <c r="K847" i="11"/>
  <c r="J847" i="11"/>
  <c r="K860" i="11"/>
  <c r="J860" i="11"/>
  <c r="K744" i="11"/>
  <c r="J744" i="11"/>
  <c r="K747" i="11"/>
  <c r="J747" i="11"/>
  <c r="K770" i="11"/>
  <c r="J770" i="11"/>
  <c r="K792" i="11"/>
  <c r="J792" i="11"/>
  <c r="K841" i="11"/>
  <c r="J841" i="11"/>
  <c r="K699" i="11"/>
  <c r="J699" i="11"/>
  <c r="K709" i="11"/>
  <c r="K720" i="11"/>
  <c r="J720" i="11"/>
  <c r="K723" i="11"/>
  <c r="J723" i="11"/>
  <c r="J754" i="11"/>
  <c r="K766" i="11"/>
  <c r="J766" i="11"/>
  <c r="K775" i="11"/>
  <c r="J775" i="11"/>
  <c r="K783" i="11"/>
  <c r="J783" i="11"/>
  <c r="K873" i="11"/>
  <c r="J873" i="11"/>
  <c r="K926" i="11"/>
  <c r="J926" i="11"/>
  <c r="J976" i="11"/>
  <c r="J697" i="11"/>
  <c r="J757" i="11"/>
  <c r="K760" i="11"/>
  <c r="J760" i="11"/>
  <c r="K763" i="11"/>
  <c r="J763" i="11"/>
  <c r="J804" i="11"/>
  <c r="K863" i="11"/>
  <c r="J863" i="11"/>
  <c r="J613" i="11"/>
  <c r="J645" i="11"/>
  <c r="K696" i="11"/>
  <c r="J696" i="11"/>
  <c r="K712" i="11"/>
  <c r="J712" i="11"/>
  <c r="K736" i="11"/>
  <c r="J736" i="11"/>
  <c r="K749" i="11"/>
  <c r="K884" i="11"/>
  <c r="J884" i="11"/>
  <c r="J688" i="11"/>
  <c r="K715" i="11"/>
  <c r="J715" i="11"/>
  <c r="K725" i="11"/>
  <c r="K739" i="11"/>
  <c r="J739" i="11"/>
  <c r="K774" i="11"/>
  <c r="J796" i="11"/>
  <c r="K796" i="11"/>
  <c r="K844" i="11"/>
  <c r="J844" i="11"/>
  <c r="K987" i="11"/>
  <c r="J987" i="11"/>
  <c r="J788" i="11"/>
  <c r="K797" i="11"/>
  <c r="K809" i="11"/>
  <c r="K828" i="11"/>
  <c r="J828" i="11"/>
  <c r="K831" i="11"/>
  <c r="J831" i="11"/>
  <c r="K889" i="11"/>
  <c r="K916" i="11"/>
  <c r="J916" i="11"/>
  <c r="K801" i="11"/>
  <c r="K802" i="11"/>
  <c r="J802" i="11"/>
  <c r="K812" i="11"/>
  <c r="J812" i="11"/>
  <c r="K815" i="11"/>
  <c r="J815" i="11"/>
  <c r="K849" i="11"/>
  <c r="K865" i="11"/>
  <c r="K876" i="11"/>
  <c r="J876" i="11"/>
  <c r="K879" i="11"/>
  <c r="J879" i="11"/>
  <c r="K895" i="11"/>
  <c r="J895" i="11"/>
  <c r="K939" i="11"/>
  <c r="J939" i="11"/>
  <c r="K985" i="11"/>
  <c r="J985" i="11"/>
  <c r="K785" i="11"/>
  <c r="J776" i="11"/>
  <c r="K780" i="11"/>
  <c r="J793" i="11"/>
  <c r="J798" i="11"/>
  <c r="K805" i="11"/>
  <c r="J805" i="11"/>
  <c r="K836" i="11"/>
  <c r="J836" i="11"/>
  <c r="K839" i="11"/>
  <c r="J839" i="11"/>
  <c r="J846" i="11"/>
  <c r="K852" i="11"/>
  <c r="J852" i="11"/>
  <c r="K855" i="11"/>
  <c r="J855" i="11"/>
  <c r="K868" i="11"/>
  <c r="J868" i="11"/>
  <c r="K900" i="11"/>
  <c r="J900" i="11"/>
  <c r="K902" i="11"/>
  <c r="J902" i="11"/>
  <c r="K913" i="11"/>
  <c r="J913" i="11"/>
  <c r="K769" i="11"/>
  <c r="K772" i="11"/>
  <c r="J785" i="11"/>
  <c r="K820" i="11"/>
  <c r="J820" i="11"/>
  <c r="K823" i="11"/>
  <c r="J823" i="11"/>
  <c r="J833" i="11"/>
  <c r="K871" i="11"/>
  <c r="J871" i="11"/>
  <c r="K881" i="11"/>
  <c r="K945" i="11"/>
  <c r="J945" i="11"/>
  <c r="J890" i="11"/>
  <c r="K905" i="11"/>
  <c r="J905" i="11"/>
  <c r="K933" i="11"/>
  <c r="J933" i="11"/>
  <c r="J946" i="11"/>
  <c r="K892" i="11"/>
  <c r="K908" i="11"/>
  <c r="J908" i="11"/>
  <c r="K918" i="11"/>
  <c r="J810" i="11"/>
  <c r="J818" i="11"/>
  <c r="J834" i="11"/>
  <c r="J842" i="11"/>
  <c r="J858" i="11"/>
  <c r="K921" i="11"/>
  <c r="J921" i="11"/>
  <c r="K950" i="11"/>
  <c r="J950" i="11"/>
  <c r="K966" i="11"/>
  <c r="J966" i="11"/>
  <c r="J813" i="11"/>
  <c r="J821" i="11"/>
  <c r="J829" i="11"/>
  <c r="J837" i="11"/>
  <c r="J845" i="11"/>
  <c r="J853" i="11"/>
  <c r="J892" i="11"/>
  <c r="J918" i="11"/>
  <c r="K924" i="11"/>
  <c r="J924" i="11"/>
  <c r="J934" i="11"/>
  <c r="K934" i="11"/>
  <c r="K982" i="11"/>
  <c r="J982" i="11"/>
  <c r="K897" i="11"/>
  <c r="K910" i="11"/>
  <c r="K955" i="11"/>
  <c r="J955" i="11"/>
  <c r="K971" i="11"/>
  <c r="J971" i="11"/>
  <c r="J1000" i="11"/>
  <c r="K990" i="11"/>
  <c r="J990" i="11"/>
  <c r="K993" i="11"/>
  <c r="J993" i="11"/>
  <c r="J903" i="11"/>
  <c r="J911" i="11"/>
  <c r="J919" i="11"/>
  <c r="J927" i="11"/>
  <c r="J944" i="11"/>
  <c r="J949" i="11"/>
  <c r="J960" i="11"/>
  <c r="K974" i="11"/>
  <c r="J974" i="11"/>
  <c r="K977" i="11"/>
  <c r="J977" i="11"/>
  <c r="J898" i="11"/>
  <c r="K937" i="11"/>
  <c r="J937" i="11"/>
  <c r="K942" i="11"/>
  <c r="J942" i="11"/>
  <c r="K947" i="11"/>
  <c r="K953" i="11"/>
  <c r="J953" i="11"/>
  <c r="K958" i="11"/>
  <c r="J958" i="11"/>
  <c r="K963" i="11"/>
  <c r="K969" i="11"/>
  <c r="J969" i="11"/>
  <c r="K998" i="11"/>
  <c r="J998" i="11"/>
  <c r="K1001" i="11"/>
  <c r="J1001" i="11"/>
  <c r="J930" i="11"/>
  <c r="K931" i="11"/>
  <c r="K979" i="11"/>
  <c r="J995" i="11"/>
  <c r="J980" i="11"/>
  <c r="J988" i="11"/>
  <c r="J996" i="11"/>
  <c r="J975" i="11"/>
  <c r="J983" i="11"/>
  <c r="J991" i="11"/>
  <c r="J999" i="11"/>
  <c r="K18" i="10"/>
  <c r="J18" i="10"/>
  <c r="J36" i="10"/>
  <c r="K36" i="10"/>
  <c r="K409" i="10"/>
  <c r="J409" i="10"/>
  <c r="K406" i="10"/>
  <c r="J45" i="10"/>
  <c r="K45" i="10"/>
  <c r="J84" i="10"/>
  <c r="K84" i="10"/>
  <c r="K178" i="10"/>
  <c r="K299" i="10"/>
  <c r="J299" i="10"/>
  <c r="J403" i="10"/>
  <c r="J575" i="10"/>
  <c r="K575" i="10"/>
  <c r="K719" i="10"/>
  <c r="J719" i="10"/>
  <c r="K746" i="10"/>
  <c r="J746" i="10"/>
  <c r="J970" i="10"/>
  <c r="K970" i="10"/>
  <c r="J12" i="10"/>
  <c r="K12" i="10"/>
  <c r="K42" i="10"/>
  <c r="J42" i="10"/>
  <c r="J63" i="10"/>
  <c r="K63" i="10"/>
  <c r="J156" i="10"/>
  <c r="K156" i="10"/>
  <c r="K175" i="10"/>
  <c r="J175" i="10"/>
  <c r="J400" i="10"/>
  <c r="K472" i="10"/>
  <c r="J472" i="10"/>
  <c r="J624" i="10"/>
  <c r="K624" i="10"/>
  <c r="K911" i="10"/>
  <c r="J911" i="10"/>
  <c r="K87" i="10"/>
  <c r="J87" i="10"/>
  <c r="J108" i="10"/>
  <c r="K108" i="10"/>
  <c r="J141" i="10"/>
  <c r="K141" i="10"/>
  <c r="K481" i="10"/>
  <c r="J481" i="10"/>
  <c r="J114" i="10"/>
  <c r="K114" i="10"/>
  <c r="K135" i="10"/>
  <c r="J135" i="10"/>
  <c r="J195" i="10"/>
  <c r="K195" i="10"/>
  <c r="K233" i="10"/>
  <c r="J233" i="10"/>
  <c r="K296" i="10"/>
  <c r="J296" i="10"/>
  <c r="K335" i="10"/>
  <c r="J335" i="10"/>
  <c r="K363" i="10"/>
  <c r="J363" i="10"/>
  <c r="K516" i="10"/>
  <c r="J516" i="10"/>
  <c r="J770" i="10"/>
  <c r="K770" i="10"/>
  <c r="J859" i="10"/>
  <c r="K859" i="10"/>
  <c r="J216" i="10"/>
  <c r="K216" i="10"/>
  <c r="J426" i="10"/>
  <c r="K426" i="10"/>
  <c r="K973" i="10"/>
  <c r="J973" i="10"/>
  <c r="J15" i="10"/>
  <c r="K15" i="10"/>
  <c r="J159" i="10"/>
  <c r="K159" i="10"/>
  <c r="K39" i="10"/>
  <c r="J39" i="10"/>
  <c r="J60" i="10"/>
  <c r="K60" i="10"/>
  <c r="J93" i="10"/>
  <c r="K93" i="10"/>
  <c r="J172" i="10"/>
  <c r="K172" i="10"/>
  <c r="J230" i="10"/>
  <c r="K230" i="10"/>
  <c r="K289" i="10"/>
  <c r="K461" i="10"/>
  <c r="J461" i="10"/>
  <c r="K513" i="10"/>
  <c r="J513" i="10"/>
  <c r="K162" i="10"/>
  <c r="J162" i="10"/>
  <c r="K312" i="10"/>
  <c r="J312" i="10"/>
  <c r="K239" i="10"/>
  <c r="J239" i="10"/>
  <c r="J66" i="10"/>
  <c r="K66" i="10"/>
  <c r="K302" i="10"/>
  <c r="J90" i="10"/>
  <c r="K90" i="10"/>
  <c r="K111" i="10"/>
  <c r="J111" i="10"/>
  <c r="K128" i="10"/>
  <c r="J561" i="10"/>
  <c r="K561" i="10"/>
  <c r="K846" i="10"/>
  <c r="J846" i="10"/>
  <c r="J896" i="10"/>
  <c r="K896" i="10"/>
  <c r="K976" i="10"/>
  <c r="J976" i="10"/>
  <c r="J621" i="10"/>
  <c r="K690" i="10"/>
  <c r="J690" i="10"/>
  <c r="J929" i="10"/>
  <c r="J986" i="10"/>
  <c r="K986" i="10"/>
  <c r="J243" i="10"/>
  <c r="J595" i="10"/>
  <c r="J669" i="10"/>
  <c r="K967" i="10"/>
  <c r="J246" i="10"/>
  <c r="J443" i="10"/>
  <c r="K767" i="10"/>
  <c r="J844" i="10"/>
  <c r="K886" i="10"/>
  <c r="K919" i="10"/>
  <c r="J919" i="10"/>
  <c r="J994" i="10"/>
  <c r="J997" i="10"/>
  <c r="K558" i="10"/>
  <c r="J558" i="10"/>
  <c r="J893" i="10"/>
  <c r="K922" i="10"/>
  <c r="J922" i="10"/>
  <c r="J138" i="10"/>
  <c r="J531" i="10"/>
  <c r="K535" i="10"/>
  <c r="J535" i="10"/>
  <c r="J589" i="10"/>
  <c r="J672" i="10"/>
  <c r="K675" i="10"/>
  <c r="J675" i="10"/>
  <c r="K778" i="10"/>
  <c r="J778" i="10"/>
  <c r="J979" i="10"/>
  <c r="K318" i="10"/>
  <c r="K446" i="10"/>
  <c r="K883" i="10"/>
  <c r="J7" i="10"/>
  <c r="J10" i="10"/>
  <c r="K132" i="10"/>
  <c r="J148" i="10"/>
  <c r="J154" i="10"/>
  <c r="K160" i="10"/>
  <c r="J199" i="10"/>
  <c r="K209" i="10"/>
  <c r="J220" i="10"/>
  <c r="J268" i="10"/>
  <c r="K272" i="10"/>
  <c r="J272" i="10"/>
  <c r="J284" i="10"/>
  <c r="J287" i="10"/>
  <c r="J313" i="10"/>
  <c r="K316" i="10"/>
  <c r="K346" i="10"/>
  <c r="K379" i="10"/>
  <c r="J469" i="10"/>
  <c r="K503" i="10"/>
  <c r="K524" i="10"/>
  <c r="K532" i="10"/>
  <c r="K546" i="10"/>
  <c r="K550" i="10"/>
  <c r="J553" i="10"/>
  <c r="K563" i="10"/>
  <c r="K615" i="10"/>
  <c r="K640" i="10"/>
  <c r="J640" i="10"/>
  <c r="J730" i="10"/>
  <c r="J733" i="10"/>
  <c r="K789" i="10"/>
  <c r="J789" i="10"/>
  <c r="J832" i="10"/>
  <c r="K880" i="10"/>
  <c r="J916" i="10"/>
  <c r="K916" i="10"/>
  <c r="J938" i="10"/>
  <c r="J944" i="10"/>
  <c r="J948" i="10"/>
  <c r="K991" i="10"/>
  <c r="K360" i="10"/>
  <c r="J360" i="10"/>
  <c r="K592" i="10"/>
  <c r="K4" i="10"/>
  <c r="K13" i="10"/>
  <c r="K28" i="10"/>
  <c r="J31" i="10"/>
  <c r="J34" i="10"/>
  <c r="J55" i="10"/>
  <c r="J58" i="10"/>
  <c r="K64" i="10"/>
  <c r="K76" i="10"/>
  <c r="J79" i="10"/>
  <c r="J82" i="10"/>
  <c r="J103" i="10"/>
  <c r="J106" i="10"/>
  <c r="K112" i="10"/>
  <c r="J151" i="10"/>
  <c r="K157" i="10"/>
  <c r="J183" i="10"/>
  <c r="K186" i="10"/>
  <c r="J196" i="10"/>
  <c r="K203" i="10"/>
  <c r="K217" i="10"/>
  <c r="J237" i="10"/>
  <c r="J256" i="10"/>
  <c r="K288" i="10"/>
  <c r="J288" i="10"/>
  <c r="J368" i="10"/>
  <c r="J371" i="10"/>
  <c r="J374" i="10"/>
  <c r="K395" i="10"/>
  <c r="J395" i="10"/>
  <c r="J430" i="10"/>
  <c r="K437" i="10"/>
  <c r="J437" i="10"/>
  <c r="K466" i="10"/>
  <c r="K504" i="10"/>
  <c r="J504" i="10"/>
  <c r="J521" i="10"/>
  <c r="K529" i="10"/>
  <c r="J529" i="10"/>
  <c r="J539" i="10"/>
  <c r="J566" i="10"/>
  <c r="K570" i="10"/>
  <c r="J570" i="10"/>
  <c r="K664" i="10"/>
  <c r="J664" i="10"/>
  <c r="J667" i="10"/>
  <c r="K684" i="10"/>
  <c r="K714" i="10"/>
  <c r="J714" i="10"/>
  <c r="J786" i="10"/>
  <c r="J806" i="10"/>
  <c r="J824" i="10"/>
  <c r="J835" i="10"/>
  <c r="J951" i="10"/>
  <c r="K965" i="10"/>
  <c r="J965" i="10"/>
  <c r="K992" i="10"/>
  <c r="J992" i="10"/>
  <c r="K281" i="10"/>
  <c r="K556" i="10"/>
  <c r="J556" i="10"/>
  <c r="K573" i="10"/>
  <c r="J573" i="10"/>
  <c r="K61" i="10"/>
  <c r="K109" i="10"/>
  <c r="K124" i="10"/>
  <c r="J127" i="10"/>
  <c r="J130" i="10"/>
  <c r="K148" i="10"/>
  <c r="K170" i="10"/>
  <c r="K180" i="10"/>
  <c r="K190" i="10"/>
  <c r="K200" i="10"/>
  <c r="J224" i="10"/>
  <c r="K244" i="10"/>
  <c r="J259" i="10"/>
  <c r="J276" i="10"/>
  <c r="J279" i="10"/>
  <c r="J316" i="10"/>
  <c r="K347" i="10"/>
  <c r="J347" i="10"/>
  <c r="K392" i="10"/>
  <c r="J392" i="10"/>
  <c r="K467" i="10"/>
  <c r="J467" i="10"/>
  <c r="J483" i="10"/>
  <c r="K540" i="10"/>
  <c r="J540" i="10"/>
  <c r="K577" i="10"/>
  <c r="K584" i="10"/>
  <c r="J584" i="10"/>
  <c r="K634" i="10"/>
  <c r="J634" i="10"/>
  <c r="K707" i="10"/>
  <c r="K725" i="10"/>
  <c r="K728" i="10"/>
  <c r="J728" i="10"/>
  <c r="J737" i="10"/>
  <c r="J765" i="10"/>
  <c r="K783" i="10"/>
  <c r="J810" i="10"/>
  <c r="J813" i="10"/>
  <c r="J827" i="10"/>
  <c r="K862" i="10"/>
  <c r="K935" i="10"/>
  <c r="J935" i="10"/>
  <c r="K948" i="10"/>
  <c r="K773" i="10"/>
  <c r="J791" i="10"/>
  <c r="K791" i="10"/>
  <c r="K249" i="10"/>
  <c r="J249" i="10"/>
  <c r="K275" i="10"/>
  <c r="J275" i="10"/>
  <c r="J510" i="10"/>
  <c r="K510" i="10"/>
  <c r="K643" i="10"/>
  <c r="J643" i="10"/>
  <c r="J840" i="10"/>
  <c r="J930" i="10"/>
  <c r="K930" i="10"/>
  <c r="K1000" i="10"/>
  <c r="J382" i="10"/>
  <c r="K687" i="10"/>
  <c r="J687" i="10"/>
  <c r="K720" i="10"/>
  <c r="J720" i="10"/>
  <c r="K32" i="10"/>
  <c r="K53" i="10"/>
  <c r="K56" i="10"/>
  <c r="K65" i="10"/>
  <c r="J68" i="10"/>
  <c r="J74" i="10"/>
  <c r="K80" i="10"/>
  <c r="K101" i="10"/>
  <c r="K104" i="10"/>
  <c r="K113" i="10"/>
  <c r="J116" i="10"/>
  <c r="J125" i="10"/>
  <c r="K137" i="10"/>
  <c r="K149" i="10"/>
  <c r="K152" i="10"/>
  <c r="K187" i="10"/>
  <c r="K211" i="10"/>
  <c r="K215" i="10"/>
  <c r="J218" i="10"/>
  <c r="K229" i="10"/>
  <c r="J229" i="10"/>
  <c r="J245" i="10"/>
  <c r="K280" i="10"/>
  <c r="J280" i="10"/>
  <c r="K334" i="10"/>
  <c r="K362" i="10"/>
  <c r="K488" i="10"/>
  <c r="J491" i="10"/>
  <c r="J495" i="10"/>
  <c r="K537" i="10"/>
  <c r="K605" i="10"/>
  <c r="K651" i="10"/>
  <c r="J654" i="10"/>
  <c r="K711" i="10"/>
  <c r="J711" i="10"/>
  <c r="K722" i="10"/>
  <c r="K742" i="10"/>
  <c r="K749" i="10"/>
  <c r="K752" i="10"/>
  <c r="J759" i="10"/>
  <c r="K759" i="10"/>
  <c r="K784" i="10"/>
  <c r="J784" i="10"/>
  <c r="K794" i="10"/>
  <c r="K807" i="10"/>
  <c r="K816" i="10"/>
  <c r="J865" i="10"/>
  <c r="K907" i="10"/>
  <c r="K921" i="10"/>
  <c r="K924" i="10"/>
  <c r="K989" i="10"/>
  <c r="J989" i="10"/>
  <c r="J254" i="10"/>
  <c r="J344" i="10"/>
  <c r="K366" i="10"/>
  <c r="K398" i="10"/>
  <c r="K492" i="10"/>
  <c r="J499" i="10"/>
  <c r="J637" i="10"/>
  <c r="K655" i="10"/>
  <c r="J670" i="10"/>
  <c r="J693" i="10"/>
  <c r="K717" i="10"/>
  <c r="J768" i="10"/>
  <c r="K781" i="10"/>
  <c r="K872" i="10"/>
  <c r="J875" i="10"/>
  <c r="K943" i="10"/>
  <c r="K949" i="10"/>
  <c r="K952" i="10"/>
  <c r="K956" i="10"/>
  <c r="J959" i="10"/>
  <c r="J962" i="10"/>
  <c r="K968" i="10"/>
  <c r="K980" i="10"/>
  <c r="J983" i="10"/>
  <c r="K206" i="10"/>
  <c r="J257" i="10"/>
  <c r="K294" i="10"/>
  <c r="K326" i="10"/>
  <c r="K378" i="10"/>
  <c r="K381" i="10"/>
  <c r="K413" i="10"/>
  <c r="J450" i="10"/>
  <c r="K464" i="10"/>
  <c r="J507" i="10"/>
  <c r="J547" i="10"/>
  <c r="K551" i="10"/>
  <c r="J581" i="10"/>
  <c r="K591" i="10"/>
  <c r="K594" i="10"/>
  <c r="J619" i="10"/>
  <c r="J622" i="10"/>
  <c r="J629" i="10"/>
  <c r="K696" i="10"/>
  <c r="K738" i="10"/>
  <c r="J747" i="10"/>
  <c r="K792" i="10"/>
  <c r="K795" i="10"/>
  <c r="K808" i="10"/>
  <c r="J851" i="10"/>
  <c r="K885" i="10"/>
  <c r="J892" i="10"/>
  <c r="J900" i="10"/>
  <c r="J940" i="10"/>
  <c r="J310" i="10"/>
  <c r="J320" i="10"/>
  <c r="J323" i="10"/>
  <c r="K327" i="10"/>
  <c r="K373" i="10"/>
  <c r="J384" i="10"/>
  <c r="J387" i="10"/>
  <c r="J390" i="10"/>
  <c r="K402" i="10"/>
  <c r="K405" i="10"/>
  <c r="J429" i="10"/>
  <c r="K434" i="10"/>
  <c r="K458" i="10"/>
  <c r="J480" i="10"/>
  <c r="K490" i="10"/>
  <c r="K536" i="10"/>
  <c r="J541" i="10"/>
  <c r="J562" i="10"/>
  <c r="K567" i="10"/>
  <c r="J600" i="10"/>
  <c r="J603" i="10"/>
  <c r="J616" i="10"/>
  <c r="J632" i="10"/>
  <c r="K638" i="10"/>
  <c r="K647" i="10"/>
  <c r="J650" i="10"/>
  <c r="J659" i="10"/>
  <c r="J679" i="10"/>
  <c r="J682" i="10"/>
  <c r="J685" i="10"/>
  <c r="K700" i="10"/>
  <c r="J741" i="10"/>
  <c r="K763" i="10"/>
  <c r="K775" i="10"/>
  <c r="K812" i="10"/>
  <c r="J845" i="10"/>
  <c r="J878" i="10"/>
  <c r="J925" i="10"/>
  <c r="J928" i="10"/>
  <c r="J933" i="10"/>
  <c r="K946" i="10"/>
  <c r="J255" i="10"/>
  <c r="K270" i="10"/>
  <c r="K273" i="10"/>
  <c r="J286" i="10"/>
  <c r="J358" i="10"/>
  <c r="K411" i="10"/>
  <c r="J418" i="10"/>
  <c r="K435" i="10"/>
  <c r="J442" i="10"/>
  <c r="K471" i="10"/>
  <c r="J474" i="10"/>
  <c r="K505" i="10"/>
  <c r="K512" i="10"/>
  <c r="J523" i="10"/>
  <c r="J534" i="10"/>
  <c r="K565" i="10"/>
  <c r="K585" i="10"/>
  <c r="K607" i="10"/>
  <c r="K610" i="10"/>
  <c r="K613" i="10"/>
  <c r="K630" i="10"/>
  <c r="K653" i="10"/>
  <c r="J657" i="10"/>
  <c r="K666" i="10"/>
  <c r="J709" i="10"/>
  <c r="K724" i="10"/>
  <c r="K736" i="10"/>
  <c r="J738" i="10"/>
  <c r="J751" i="10"/>
  <c r="J766" i="10"/>
  <c r="K861" i="10"/>
  <c r="K864" i="10"/>
  <c r="J867" i="10"/>
  <c r="K876" i="10"/>
  <c r="K900" i="10"/>
  <c r="K937" i="10"/>
  <c r="K941" i="10"/>
  <c r="K975" i="10"/>
  <c r="K999" i="10"/>
  <c r="K1002" i="10"/>
  <c r="L52" i="10"/>
  <c r="L20" i="10"/>
  <c r="L164" i="10"/>
  <c r="L50" i="10"/>
  <c r="L71" i="10"/>
  <c r="L98" i="10"/>
  <c r="L119" i="10"/>
  <c r="L146" i="10"/>
  <c r="L100" i="10"/>
  <c r="M23" i="10"/>
  <c r="L251" i="10"/>
  <c r="L336" i="10"/>
  <c r="L44" i="10"/>
  <c r="L92" i="10"/>
  <c r="L140" i="10"/>
  <c r="M208" i="10"/>
  <c r="L339" i="10"/>
  <c r="M98" i="10"/>
  <c r="L315" i="10"/>
  <c r="M52" i="10"/>
  <c r="M146" i="10"/>
  <c r="L291" i="10"/>
  <c r="M26" i="10"/>
  <c r="M44" i="10"/>
  <c r="M47" i="10"/>
  <c r="M92" i="10"/>
  <c r="M95" i="10"/>
  <c r="M122" i="10"/>
  <c r="M140" i="10"/>
  <c r="M143" i="10"/>
  <c r="M251" i="10"/>
  <c r="M50" i="10"/>
  <c r="M71" i="10"/>
  <c r="M119" i="10"/>
  <c r="M164" i="10"/>
  <c r="M232" i="10"/>
  <c r="L143" i="10"/>
  <c r="M167" i="10"/>
  <c r="M278" i="10"/>
  <c r="M20" i="10"/>
  <c r="M100" i="10"/>
  <c r="L167" i="10"/>
  <c r="L278" i="10"/>
  <c r="M221" i="10"/>
  <c r="L248" i="10"/>
  <c r="M264" i="10"/>
  <c r="M291" i="10"/>
  <c r="M328" i="10"/>
  <c r="M331" i="10"/>
  <c r="L703" i="10"/>
  <c r="L232" i="10"/>
  <c r="M500" i="10"/>
  <c r="L376" i="10"/>
  <c r="L408" i="10"/>
  <c r="L432" i="10"/>
  <c r="M315" i="10"/>
  <c r="M448" i="10"/>
  <c r="M248" i="10"/>
  <c r="L304" i="10"/>
  <c r="M352" i="10"/>
  <c r="L451" i="10"/>
  <c r="L477" i="10"/>
  <c r="M355" i="10"/>
  <c r="M427" i="10"/>
  <c r="L264" i="10"/>
  <c r="M304" i="10"/>
  <c r="L328" i="10"/>
  <c r="M336" i="10"/>
  <c r="L352" i="10"/>
  <c r="M339" i="10"/>
  <c r="L355" i="10"/>
  <c r="N355" i="10" s="1"/>
  <c r="L427" i="10"/>
  <c r="L500" i="10"/>
  <c r="M376" i="10"/>
  <c r="M408" i="10"/>
  <c r="M453" i="10"/>
  <c r="M574" i="10"/>
  <c r="M432" i="10"/>
  <c r="M477" i="10"/>
  <c r="L576" i="10"/>
  <c r="M451" i="10"/>
  <c r="L453" i="10"/>
  <c r="M597" i="10"/>
  <c r="M557" i="10"/>
  <c r="M727" i="10"/>
  <c r="M545" i="10"/>
  <c r="M579" i="10"/>
  <c r="M576" i="10"/>
  <c r="L579" i="10"/>
  <c r="L658" i="10"/>
  <c r="M674" i="10"/>
  <c r="M663" i="10"/>
  <c r="M608" i="10"/>
  <c r="M658" i="10"/>
  <c r="M648" i="10"/>
  <c r="L698" i="10"/>
  <c r="L608" i="10"/>
  <c r="L645" i="10"/>
  <c r="L648" i="10"/>
  <c r="L671" i="10"/>
  <c r="L674" i="10"/>
  <c r="M645" i="10"/>
  <c r="M671" i="10"/>
  <c r="M703" i="10"/>
  <c r="M706" i="10"/>
  <c r="L831" i="10"/>
  <c r="M908" i="10"/>
  <c r="L695" i="10"/>
  <c r="L802" i="10"/>
  <c r="L821" i="10"/>
  <c r="L754" i="10"/>
  <c r="M695" i="10"/>
  <c r="M698" i="10"/>
  <c r="M802" i="10"/>
  <c r="M839" i="10"/>
  <c r="M754" i="10"/>
  <c r="L901" i="10"/>
  <c r="L823" i="10"/>
  <c r="M831" i="10"/>
  <c r="L834" i="10"/>
  <c r="L799" i="10"/>
  <c r="M829" i="10"/>
  <c r="L815" i="10"/>
  <c r="M823" i="10"/>
  <c r="L826" i="10"/>
  <c r="M799" i="10"/>
  <c r="M821" i="10"/>
  <c r="M815" i="10"/>
  <c r="L818" i="10"/>
  <c r="L839" i="10"/>
  <c r="M818" i="10"/>
  <c r="M826" i="10"/>
  <c r="M834" i="10"/>
  <c r="L903" i="10"/>
  <c r="L957" i="10"/>
  <c r="L908" i="10"/>
  <c r="M903" i="10"/>
  <c r="M906" i="10"/>
  <c r="M914" i="10"/>
  <c r="M901" i="10"/>
  <c r="L914" i="10"/>
  <c r="L978" i="10"/>
  <c r="M957" i="10"/>
  <c r="M978" i="10"/>
  <c r="K155" i="10"/>
  <c r="J155" i="10"/>
  <c r="J178" i="10"/>
  <c r="J187" i="10"/>
  <c r="J192" i="10"/>
  <c r="K192" i="10"/>
  <c r="K197" i="10"/>
  <c r="J197" i="10"/>
  <c r="J205" i="10"/>
  <c r="K205" i="10"/>
  <c r="J210" i="10"/>
  <c r="K210" i="10"/>
  <c r="K235" i="10"/>
  <c r="J235" i="10"/>
  <c r="K305" i="10"/>
  <c r="J305" i="10"/>
  <c r="K410" i="10"/>
  <c r="J410" i="10"/>
  <c r="J11" i="10"/>
  <c r="K11" i="10"/>
  <c r="K43" i="10"/>
  <c r="J43" i="10"/>
  <c r="K75" i="10"/>
  <c r="J75" i="10"/>
  <c r="J168" i="10"/>
  <c r="K168" i="10"/>
  <c r="K171" i="10"/>
  <c r="J171" i="10"/>
  <c r="J200" i="10"/>
  <c r="K277" i="10"/>
  <c r="J277" i="10"/>
  <c r="J302" i="10"/>
  <c r="K70" i="10"/>
  <c r="J70" i="10"/>
  <c r="J5" i="10"/>
  <c r="J16" i="10"/>
  <c r="J21" i="10"/>
  <c r="J32" i="10"/>
  <c r="J37" i="10"/>
  <c r="J48" i="10"/>
  <c r="J53" i="10"/>
  <c r="J64" i="10"/>
  <c r="J69" i="10"/>
  <c r="J80" i="10"/>
  <c r="J85" i="10"/>
  <c r="J96" i="10"/>
  <c r="J101" i="10"/>
  <c r="J112" i="10"/>
  <c r="J117" i="10"/>
  <c r="J128" i="10"/>
  <c r="J133" i="10"/>
  <c r="J144" i="10"/>
  <c r="J149" i="10"/>
  <c r="J160" i="10"/>
  <c r="J165" i="10"/>
  <c r="K236" i="10"/>
  <c r="J236" i="10"/>
  <c r="K303" i="10"/>
  <c r="J303" i="10"/>
  <c r="K332" i="10"/>
  <c r="J332" i="10"/>
  <c r="K353" i="10"/>
  <c r="J353" i="10"/>
  <c r="K369" i="10"/>
  <c r="J369" i="10"/>
  <c r="K54" i="10"/>
  <c r="J54" i="10"/>
  <c r="K86" i="10"/>
  <c r="J86" i="10"/>
  <c r="K134" i="10"/>
  <c r="J134" i="10"/>
  <c r="K150" i="10"/>
  <c r="J150" i="10"/>
  <c r="J212" i="10"/>
  <c r="K212" i="10"/>
  <c r="K107" i="10"/>
  <c r="J107" i="10"/>
  <c r="K139" i="10"/>
  <c r="J139" i="10"/>
  <c r="K14" i="10"/>
  <c r="J14" i="10"/>
  <c r="K30" i="10"/>
  <c r="J30" i="10"/>
  <c r="K46" i="10"/>
  <c r="J46" i="10"/>
  <c r="K62" i="10"/>
  <c r="J62" i="10"/>
  <c r="K78" i="10"/>
  <c r="J78" i="10"/>
  <c r="K94" i="10"/>
  <c r="J94" i="10"/>
  <c r="K110" i="10"/>
  <c r="J110" i="10"/>
  <c r="K126" i="10"/>
  <c r="J126" i="10"/>
  <c r="K142" i="10"/>
  <c r="J142" i="10"/>
  <c r="K158" i="10"/>
  <c r="J158" i="10"/>
  <c r="K173" i="10"/>
  <c r="J188" i="10"/>
  <c r="K188" i="10"/>
  <c r="K196" i="10"/>
  <c r="K213" i="10"/>
  <c r="J213" i="10"/>
  <c r="J227" i="10"/>
  <c r="J238" i="10"/>
  <c r="K261" i="10"/>
  <c r="J261" i="10"/>
  <c r="K300" i="10"/>
  <c r="J300" i="10"/>
  <c r="K385" i="10"/>
  <c r="J385" i="10"/>
  <c r="K633" i="10"/>
  <c r="J633" i="10"/>
  <c r="K6" i="10"/>
  <c r="J6" i="10"/>
  <c r="K38" i="10"/>
  <c r="J38" i="10"/>
  <c r="J184" i="10"/>
  <c r="K184" i="10"/>
  <c r="J226" i="10"/>
  <c r="K226" i="10"/>
  <c r="K27" i="10"/>
  <c r="J27" i="10"/>
  <c r="J19" i="10"/>
  <c r="K19" i="10"/>
  <c r="K35" i="10"/>
  <c r="J35" i="10"/>
  <c r="K51" i="10"/>
  <c r="J51" i="10"/>
  <c r="K67" i="10"/>
  <c r="J67" i="10"/>
  <c r="K83" i="10"/>
  <c r="J83" i="10"/>
  <c r="K99" i="10"/>
  <c r="J99" i="10"/>
  <c r="K115" i="10"/>
  <c r="J115" i="10"/>
  <c r="K131" i="10"/>
  <c r="J131" i="10"/>
  <c r="K147" i="10"/>
  <c r="J147" i="10"/>
  <c r="K163" i="10"/>
  <c r="J163" i="10"/>
  <c r="K176" i="10"/>
  <c r="J176" i="10"/>
  <c r="K179" i="10"/>
  <c r="J179" i="10"/>
  <c r="K201" i="10"/>
  <c r="J201" i="10"/>
  <c r="K298" i="10"/>
  <c r="J298" i="10"/>
  <c r="K350" i="10"/>
  <c r="J350" i="10"/>
  <c r="K401" i="10"/>
  <c r="J401" i="10"/>
  <c r="K527" i="10"/>
  <c r="J527" i="10"/>
  <c r="K118" i="10"/>
  <c r="J118" i="10"/>
  <c r="K59" i="10"/>
  <c r="J59" i="10"/>
  <c r="K91" i="10"/>
  <c r="J91" i="10"/>
  <c r="K123" i="10"/>
  <c r="J123" i="10"/>
  <c r="K3" i="10"/>
  <c r="J3" i="10"/>
  <c r="J170" i="10"/>
  <c r="J204" i="10"/>
  <c r="J211" i="10"/>
  <c r="K271" i="10"/>
  <c r="J271" i="10"/>
  <c r="K22" i="10"/>
  <c r="J22" i="10"/>
  <c r="K102" i="10"/>
  <c r="J102" i="10"/>
  <c r="K419" i="10"/>
  <c r="J419" i="10"/>
  <c r="K422" i="10"/>
  <c r="J422" i="10"/>
  <c r="J8" i="10"/>
  <c r="J24" i="10"/>
  <c r="J40" i="10"/>
  <c r="J56" i="10"/>
  <c r="J72" i="10"/>
  <c r="J88" i="10"/>
  <c r="J104" i="10"/>
  <c r="J120" i="10"/>
  <c r="J136" i="10"/>
  <c r="J152" i="10"/>
  <c r="K181" i="10"/>
  <c r="K415" i="10"/>
  <c r="J415" i="10"/>
  <c r="K223" i="10"/>
  <c r="J223" i="10"/>
  <c r="K266" i="10"/>
  <c r="J266" i="10"/>
  <c r="K295" i="10"/>
  <c r="J295" i="10"/>
  <c r="K306" i="10"/>
  <c r="J306" i="10"/>
  <c r="J308" i="10"/>
  <c r="K333" i="10"/>
  <c r="J333" i="10"/>
  <c r="K372" i="10"/>
  <c r="J372" i="10"/>
  <c r="K388" i="10"/>
  <c r="J388" i="10"/>
  <c r="K404" i="10"/>
  <c r="J404" i="10"/>
  <c r="K441" i="10"/>
  <c r="J441" i="10"/>
  <c r="K260" i="10"/>
  <c r="J260" i="10"/>
  <c r="J166" i="10"/>
  <c r="J174" i="10"/>
  <c r="J182" i="10"/>
  <c r="J189" i="10"/>
  <c r="J193" i="10"/>
  <c r="J206" i="10"/>
  <c r="J214" i="10"/>
  <c r="K219" i="10"/>
  <c r="K220" i="10"/>
  <c r="J222" i="10"/>
  <c r="K224" i="10"/>
  <c r="J225" i="10"/>
  <c r="K234" i="10"/>
  <c r="J273" i="10"/>
  <c r="K301" i="10"/>
  <c r="J301" i="10"/>
  <c r="K356" i="10"/>
  <c r="J356" i="10"/>
  <c r="K417" i="10"/>
  <c r="J417" i="10"/>
  <c r="J494" i="10"/>
  <c r="K494" i="10"/>
  <c r="K241" i="10"/>
  <c r="J241" i="10"/>
  <c r="J9" i="10"/>
  <c r="J17" i="10"/>
  <c r="J25" i="10"/>
  <c r="J33" i="10"/>
  <c r="J41" i="10"/>
  <c r="J49" i="10"/>
  <c r="J57" i="10"/>
  <c r="J65" i="10"/>
  <c r="J73" i="10"/>
  <c r="J81" i="10"/>
  <c r="J89" i="10"/>
  <c r="J97" i="10"/>
  <c r="J105" i="10"/>
  <c r="J113" i="10"/>
  <c r="J121" i="10"/>
  <c r="J129" i="10"/>
  <c r="J137" i="10"/>
  <c r="J145" i="10"/>
  <c r="J153" i="10"/>
  <c r="J161" i="10"/>
  <c r="J169" i="10"/>
  <c r="J177" i="10"/>
  <c r="J185" i="10"/>
  <c r="J198" i="10"/>
  <c r="K202" i="10"/>
  <c r="J215" i="10"/>
  <c r="J217" i="10"/>
  <c r="K218" i="10"/>
  <c r="J231" i="10"/>
  <c r="K240" i="10"/>
  <c r="J240" i="10"/>
  <c r="K297" i="10"/>
  <c r="J297" i="10"/>
  <c r="K407" i="10"/>
  <c r="J407" i="10"/>
  <c r="K263" i="10"/>
  <c r="J263" i="10"/>
  <c r="K269" i="10"/>
  <c r="J269" i="10"/>
  <c r="K191" i="10"/>
  <c r="K194" i="10"/>
  <c r="J207" i="10"/>
  <c r="K228" i="10"/>
  <c r="J228" i="10"/>
  <c r="K262" i="10"/>
  <c r="J262" i="10"/>
  <c r="K265" i="10"/>
  <c r="J265" i="10"/>
  <c r="K274" i="10"/>
  <c r="J274" i="10"/>
  <c r="K359" i="10"/>
  <c r="J359" i="10"/>
  <c r="K375" i="10"/>
  <c r="J375" i="10"/>
  <c r="K391" i="10"/>
  <c r="J391" i="10"/>
  <c r="K454" i="10"/>
  <c r="J454" i="10"/>
  <c r="K470" i="10"/>
  <c r="J470" i="10"/>
  <c r="K330" i="10"/>
  <c r="J330" i="10"/>
  <c r="K444" i="10"/>
  <c r="J444" i="10"/>
  <c r="K475" i="10"/>
  <c r="J475" i="10"/>
  <c r="K508" i="10"/>
  <c r="J508" i="10"/>
  <c r="K293" i="10"/>
  <c r="J293" i="10"/>
  <c r="K325" i="10"/>
  <c r="J325" i="10"/>
  <c r="K340" i="10"/>
  <c r="J340" i="10"/>
  <c r="K343" i="10"/>
  <c r="J343" i="10"/>
  <c r="J413" i="10"/>
  <c r="K420" i="10"/>
  <c r="J420" i="10"/>
  <c r="K439" i="10"/>
  <c r="J439" i="10"/>
  <c r="J446" i="10"/>
  <c r="K465" i="10"/>
  <c r="J465" i="10"/>
  <c r="J511" i="10"/>
  <c r="K242" i="10"/>
  <c r="J242" i="10"/>
  <c r="K255" i="10"/>
  <c r="K258" i="10"/>
  <c r="J258" i="10"/>
  <c r="K287" i="10"/>
  <c r="K290" i="10"/>
  <c r="J290" i="10"/>
  <c r="J294" i="10"/>
  <c r="K319" i="10"/>
  <c r="K322" i="10"/>
  <c r="J322" i="10"/>
  <c r="J326" i="10"/>
  <c r="J327" i="10"/>
  <c r="J329" i="10"/>
  <c r="J337" i="10"/>
  <c r="K361" i="10"/>
  <c r="K377" i="10"/>
  <c r="K393" i="10"/>
  <c r="K423" i="10"/>
  <c r="J423" i="10"/>
  <c r="K459" i="10"/>
  <c r="J459" i="10"/>
  <c r="K487" i="10"/>
  <c r="J487" i="10"/>
  <c r="K590" i="10"/>
  <c r="J590" i="10"/>
  <c r="K253" i="10"/>
  <c r="J253" i="10"/>
  <c r="K285" i="10"/>
  <c r="J285" i="10"/>
  <c r="J292" i="10"/>
  <c r="K317" i="10"/>
  <c r="J317" i="10"/>
  <c r="J324" i="10"/>
  <c r="K345" i="10"/>
  <c r="K364" i="10"/>
  <c r="J364" i="10"/>
  <c r="K367" i="10"/>
  <c r="J367" i="10"/>
  <c r="K380" i="10"/>
  <c r="J380" i="10"/>
  <c r="K383" i="10"/>
  <c r="J383" i="10"/>
  <c r="K396" i="10"/>
  <c r="J396" i="10"/>
  <c r="K399" i="10"/>
  <c r="J399" i="10"/>
  <c r="K414" i="10"/>
  <c r="K416" i="10"/>
  <c r="J416" i="10"/>
  <c r="K506" i="10"/>
  <c r="J506" i="10"/>
  <c r="K549" i="10"/>
  <c r="J549" i="10"/>
  <c r="K247" i="10"/>
  <c r="K250" i="10"/>
  <c r="J250" i="10"/>
  <c r="K279" i="10"/>
  <c r="K282" i="10"/>
  <c r="J282" i="10"/>
  <c r="K311" i="10"/>
  <c r="K314" i="10"/>
  <c r="J314" i="10"/>
  <c r="J321" i="10"/>
  <c r="K348" i="10"/>
  <c r="J348" i="10"/>
  <c r="K351" i="10"/>
  <c r="J351" i="10"/>
  <c r="K478" i="10"/>
  <c r="J478" i="10"/>
  <c r="J485" i="10"/>
  <c r="K485" i="10"/>
  <c r="K309" i="10"/>
  <c r="J309" i="10"/>
  <c r="K438" i="10"/>
  <c r="J438" i="10"/>
  <c r="K440" i="10"/>
  <c r="J440" i="10"/>
  <c r="K443" i="10"/>
  <c r="K460" i="10"/>
  <c r="J460" i="10"/>
  <c r="K496" i="10"/>
  <c r="J496" i="10"/>
  <c r="K582" i="10"/>
  <c r="K646" i="10"/>
  <c r="J646" i="10"/>
  <c r="K723" i="10"/>
  <c r="J723" i="10"/>
  <c r="K436" i="10"/>
  <c r="J436" i="10"/>
  <c r="J509" i="10"/>
  <c r="K509" i="10"/>
  <c r="K652" i="10"/>
  <c r="J652" i="10"/>
  <c r="J532" i="10"/>
  <c r="K596" i="10"/>
  <c r="J596" i="10"/>
  <c r="J338" i="10"/>
  <c r="J346" i="10"/>
  <c r="J354" i="10"/>
  <c r="J362" i="10"/>
  <c r="J370" i="10"/>
  <c r="J378" i="10"/>
  <c r="J386" i="10"/>
  <c r="J394" i="10"/>
  <c r="J402" i="10"/>
  <c r="J411" i="10"/>
  <c r="K412" i="10"/>
  <c r="K431" i="10"/>
  <c r="J431" i="10"/>
  <c r="J435" i="10"/>
  <c r="K452" i="10"/>
  <c r="J452" i="10"/>
  <c r="J464" i="10"/>
  <c r="K468" i="10"/>
  <c r="J468" i="10"/>
  <c r="J492" i="10"/>
  <c r="K495" i="10"/>
  <c r="K497" i="10"/>
  <c r="J497" i="10"/>
  <c r="K528" i="10"/>
  <c r="J528" i="10"/>
  <c r="K530" i="10"/>
  <c r="J530" i="10"/>
  <c r="J533" i="10"/>
  <c r="K568" i="10"/>
  <c r="J568" i="10"/>
  <c r="K694" i="10"/>
  <c r="J694" i="10"/>
  <c r="J696" i="10"/>
  <c r="K755" i="10"/>
  <c r="J755" i="10"/>
  <c r="J341" i="10"/>
  <c r="J349" i="10"/>
  <c r="J357" i="10"/>
  <c r="J365" i="10"/>
  <c r="J373" i="10"/>
  <c r="J381" i="10"/>
  <c r="J389" i="10"/>
  <c r="J397" i="10"/>
  <c r="J405" i="10"/>
  <c r="K428" i="10"/>
  <c r="J428" i="10"/>
  <c r="J433" i="10"/>
  <c r="K449" i="10"/>
  <c r="K457" i="10"/>
  <c r="J457" i="10"/>
  <c r="K462" i="10"/>
  <c r="K473" i="10"/>
  <c r="J473" i="10"/>
  <c r="J486" i="10"/>
  <c r="K486" i="10"/>
  <c r="K425" i="10"/>
  <c r="K447" i="10"/>
  <c r="J447" i="10"/>
  <c r="K484" i="10"/>
  <c r="J484" i="10"/>
  <c r="J493" i="10"/>
  <c r="J526" i="10"/>
  <c r="K526" i="10"/>
  <c r="K548" i="10"/>
  <c r="J548" i="10"/>
  <c r="K571" i="10"/>
  <c r="J571" i="10"/>
  <c r="K552" i="10"/>
  <c r="J552" i="10"/>
  <c r="K560" i="10"/>
  <c r="J560" i="10"/>
  <c r="K564" i="10"/>
  <c r="J564" i="10"/>
  <c r="K593" i="10"/>
  <c r="J593" i="10"/>
  <c r="J627" i="10"/>
  <c r="J476" i="10"/>
  <c r="J488" i="10"/>
  <c r="J498" i="10"/>
  <c r="J524" i="10"/>
  <c r="K525" i="10"/>
  <c r="J543" i="10"/>
  <c r="J544" i="10"/>
  <c r="J546" i="10"/>
  <c r="K555" i="10"/>
  <c r="J555" i="10"/>
  <c r="K609" i="10"/>
  <c r="J609" i="10"/>
  <c r="J655" i="10"/>
  <c r="K660" i="10"/>
  <c r="J660" i="10"/>
  <c r="J455" i="10"/>
  <c r="J463" i="10"/>
  <c r="J471" i="10"/>
  <c r="J479" i="10"/>
  <c r="J489" i="10"/>
  <c r="J501" i="10"/>
  <c r="J502" i="10"/>
  <c r="J517" i="10"/>
  <c r="J519" i="10"/>
  <c r="J520" i="10"/>
  <c r="J522" i="10"/>
  <c r="K538" i="10"/>
  <c r="K539" i="10"/>
  <c r="K542" i="10"/>
  <c r="J551" i="10"/>
  <c r="J559" i="10"/>
  <c r="K559" i="10"/>
  <c r="K612" i="10"/>
  <c r="J612" i="10"/>
  <c r="K614" i="10"/>
  <c r="J614" i="10"/>
  <c r="K649" i="10"/>
  <c r="J649" i="10"/>
  <c r="J707" i="10"/>
  <c r="K482" i="10"/>
  <c r="J490" i="10"/>
  <c r="K514" i="10"/>
  <c r="K515" i="10"/>
  <c r="K518" i="10"/>
  <c r="K541" i="10"/>
  <c r="K572" i="10"/>
  <c r="J572" i="10"/>
  <c r="K587" i="10"/>
  <c r="J587" i="10"/>
  <c r="K636" i="10"/>
  <c r="J636" i="10"/>
  <c r="K688" i="10"/>
  <c r="J688" i="10"/>
  <c r="K841" i="10"/>
  <c r="J841" i="10"/>
  <c r="K889" i="10"/>
  <c r="J889" i="10"/>
  <c r="K617" i="10"/>
  <c r="J617" i="10"/>
  <c r="K620" i="10"/>
  <c r="J620" i="10"/>
  <c r="J665" i="10"/>
  <c r="K665" i="10"/>
  <c r="K718" i="10"/>
  <c r="J718" i="10"/>
  <c r="K977" i="10"/>
  <c r="J977" i="10"/>
  <c r="K580" i="10"/>
  <c r="J580" i="10"/>
  <c r="J611" i="10"/>
  <c r="K819" i="10"/>
  <c r="J819" i="10"/>
  <c r="K601" i="10"/>
  <c r="J601" i="10"/>
  <c r="K604" i="10"/>
  <c r="J604" i="10"/>
  <c r="K622" i="10"/>
  <c r="K641" i="10"/>
  <c r="J641" i="10"/>
  <c r="K644" i="10"/>
  <c r="J644" i="10"/>
  <c r="K656" i="10"/>
  <c r="J656" i="10"/>
  <c r="K683" i="10"/>
  <c r="J683" i="10"/>
  <c r="K689" i="10"/>
  <c r="J689" i="10"/>
  <c r="K712" i="10"/>
  <c r="J712" i="10"/>
  <c r="K726" i="10"/>
  <c r="J726" i="10"/>
  <c r="K760" i="10"/>
  <c r="J760" i="10"/>
  <c r="K779" i="10"/>
  <c r="J779" i="10"/>
  <c r="K782" i="10"/>
  <c r="J569" i="10"/>
  <c r="K578" i="10"/>
  <c r="J578" i="10"/>
  <c r="J598" i="10"/>
  <c r="K625" i="10"/>
  <c r="J625" i="10"/>
  <c r="K628" i="10"/>
  <c r="J628" i="10"/>
  <c r="J638" i="10"/>
  <c r="J743" i="10"/>
  <c r="K743" i="10"/>
  <c r="K757" i="10"/>
  <c r="J757" i="10"/>
  <c r="K777" i="10"/>
  <c r="J777" i="10"/>
  <c r="K583" i="10"/>
  <c r="J583" i="10"/>
  <c r="K588" i="10"/>
  <c r="J588" i="10"/>
  <c r="K606" i="10"/>
  <c r="K661" i="10"/>
  <c r="J661" i="10"/>
  <c r="K713" i="10"/>
  <c r="J713" i="10"/>
  <c r="K681" i="10"/>
  <c r="J681" i="10"/>
  <c r="K705" i="10"/>
  <c r="J705" i="10"/>
  <c r="K758" i="10"/>
  <c r="J758" i="10"/>
  <c r="K780" i="10"/>
  <c r="J780" i="10"/>
  <c r="K804" i="10"/>
  <c r="J804" i="10"/>
  <c r="K809" i="10"/>
  <c r="J809" i="10"/>
  <c r="K833" i="10"/>
  <c r="J833" i="10"/>
  <c r="K848" i="10"/>
  <c r="J848" i="10"/>
  <c r="K676" i="10"/>
  <c r="J676" i="10"/>
  <c r="K710" i="10"/>
  <c r="J710" i="10"/>
  <c r="J717" i="10"/>
  <c r="K734" i="10"/>
  <c r="J734" i="10"/>
  <c r="K761" i="10"/>
  <c r="J761" i="10"/>
  <c r="K776" i="10"/>
  <c r="J776" i="10"/>
  <c r="K798" i="10"/>
  <c r="J798" i="10"/>
  <c r="J800" i="10"/>
  <c r="K830" i="10"/>
  <c r="J830" i="10"/>
  <c r="K884" i="10"/>
  <c r="J884" i="10"/>
  <c r="J591" i="10"/>
  <c r="J599" i="10"/>
  <c r="J607" i="10"/>
  <c r="J615" i="10"/>
  <c r="J623" i="10"/>
  <c r="J631" i="10"/>
  <c r="J639" i="10"/>
  <c r="J647" i="10"/>
  <c r="J653" i="10"/>
  <c r="K654" i="10"/>
  <c r="K657" i="10"/>
  <c r="J666" i="10"/>
  <c r="K670" i="10"/>
  <c r="K673" i="10"/>
  <c r="J673" i="10"/>
  <c r="J678" i="10"/>
  <c r="J680" i="10"/>
  <c r="K686" i="10"/>
  <c r="J686" i="10"/>
  <c r="J699" i="10"/>
  <c r="K715" i="10"/>
  <c r="K721" i="10"/>
  <c r="J721" i="10"/>
  <c r="K731" i="10"/>
  <c r="J731" i="10"/>
  <c r="K739" i="10"/>
  <c r="J739" i="10"/>
  <c r="K744" i="10"/>
  <c r="J744" i="10"/>
  <c r="K756" i="10"/>
  <c r="J756" i="10"/>
  <c r="J763" i="10"/>
  <c r="K860" i="10"/>
  <c r="J860" i="10"/>
  <c r="K881" i="10"/>
  <c r="J881" i="10"/>
  <c r="J586" i="10"/>
  <c r="J594" i="10"/>
  <c r="J602" i="10"/>
  <c r="J610" i="10"/>
  <c r="J618" i="10"/>
  <c r="J626" i="10"/>
  <c r="J642" i="10"/>
  <c r="J662" i="10"/>
  <c r="K668" i="10"/>
  <c r="J668" i="10"/>
  <c r="K697" i="10"/>
  <c r="J697" i="10"/>
  <c r="J742" i="10"/>
  <c r="K822" i="10"/>
  <c r="J822" i="10"/>
  <c r="K920" i="10"/>
  <c r="J920" i="10"/>
  <c r="K702" i="10"/>
  <c r="J702" i="10"/>
  <c r="J816" i="10"/>
  <c r="K753" i="10"/>
  <c r="J753" i="10"/>
  <c r="K796" i="10"/>
  <c r="J796" i="10"/>
  <c r="K866" i="10"/>
  <c r="J866" i="10"/>
  <c r="K772" i="10"/>
  <c r="J772" i="10"/>
  <c r="K793" i="10"/>
  <c r="J793" i="10"/>
  <c r="J797" i="10"/>
  <c r="J808" i="10"/>
  <c r="K814" i="10"/>
  <c r="J814" i="10"/>
  <c r="K825" i="10"/>
  <c r="J825" i="10"/>
  <c r="K887" i="10"/>
  <c r="J887" i="10"/>
  <c r="J729" i="10"/>
  <c r="K735" i="10"/>
  <c r="J745" i="10"/>
  <c r="K748" i="10"/>
  <c r="J748" i="10"/>
  <c r="J752" i="10"/>
  <c r="K769" i="10"/>
  <c r="J769" i="10"/>
  <c r="J773" i="10"/>
  <c r="J774" i="10"/>
  <c r="K790" i="10"/>
  <c r="J795" i="10"/>
  <c r="J803" i="10"/>
  <c r="J811" i="10"/>
  <c r="K835" i="10"/>
  <c r="K847" i="10"/>
  <c r="J849" i="10"/>
  <c r="K894" i="10"/>
  <c r="J894" i="10"/>
  <c r="K990" i="10"/>
  <c r="J990" i="10"/>
  <c r="J684" i="10"/>
  <c r="J692" i="10"/>
  <c r="J700" i="10"/>
  <c r="J708" i="10"/>
  <c r="J716" i="10"/>
  <c r="J724" i="10"/>
  <c r="J732" i="10"/>
  <c r="J736" i="10"/>
  <c r="J740" i="10"/>
  <c r="J750" i="10"/>
  <c r="J771" i="10"/>
  <c r="K788" i="10"/>
  <c r="J788" i="10"/>
  <c r="J792" i="10"/>
  <c r="K817" i="10"/>
  <c r="J817" i="10"/>
  <c r="K838" i="10"/>
  <c r="J838" i="10"/>
  <c r="K850" i="10"/>
  <c r="J926" i="10"/>
  <c r="K764" i="10"/>
  <c r="J764" i="10"/>
  <c r="K785" i="10"/>
  <c r="J785" i="10"/>
  <c r="K801" i="10"/>
  <c r="J801" i="10"/>
  <c r="K806" i="10"/>
  <c r="K827" i="10"/>
  <c r="K863" i="10"/>
  <c r="J863" i="10"/>
  <c r="K909" i="10"/>
  <c r="J909" i="10"/>
  <c r="K939" i="10"/>
  <c r="J939" i="10"/>
  <c r="K871" i="10"/>
  <c r="J871" i="10"/>
  <c r="K874" i="10"/>
  <c r="J874" i="10"/>
  <c r="K915" i="10"/>
  <c r="J915" i="10"/>
  <c r="J812" i="10"/>
  <c r="J820" i="10"/>
  <c r="J828" i="10"/>
  <c r="J836" i="10"/>
  <c r="J842" i="10"/>
  <c r="J843" i="10"/>
  <c r="K852" i="10"/>
  <c r="J868" i="10"/>
  <c r="K888" i="10"/>
  <c r="J888" i="10"/>
  <c r="K890" i="10"/>
  <c r="J890" i="10"/>
  <c r="K893" i="10"/>
  <c r="J934" i="10"/>
  <c r="J807" i="10"/>
  <c r="K855" i="10"/>
  <c r="J855" i="10"/>
  <c r="K858" i="10"/>
  <c r="J858" i="10"/>
  <c r="K910" i="10"/>
  <c r="J910" i="10"/>
  <c r="K971" i="10"/>
  <c r="J971" i="10"/>
  <c r="K840" i="10"/>
  <c r="K879" i="10"/>
  <c r="J879" i="10"/>
  <c r="K882" i="10"/>
  <c r="J882" i="10"/>
  <c r="K891" i="10"/>
  <c r="J891" i="10"/>
  <c r="K936" i="10"/>
  <c r="J936" i="10"/>
  <c r="K905" i="10"/>
  <c r="J905" i="10"/>
  <c r="K984" i="10"/>
  <c r="J984" i="10"/>
  <c r="J853" i="10"/>
  <c r="J861" i="10"/>
  <c r="J869" i="10"/>
  <c r="J877" i="10"/>
  <c r="J885" i="10"/>
  <c r="K902" i="10"/>
  <c r="J902" i="10"/>
  <c r="J907" i="10"/>
  <c r="K918" i="10"/>
  <c r="J918" i="10"/>
  <c r="J946" i="10"/>
  <c r="J952" i="10"/>
  <c r="K974" i="10"/>
  <c r="J974" i="10"/>
  <c r="K987" i="10"/>
  <c r="J987" i="10"/>
  <c r="K993" i="10"/>
  <c r="J993" i="10"/>
  <c r="J856" i="10"/>
  <c r="J864" i="10"/>
  <c r="J872" i="10"/>
  <c r="K899" i="10"/>
  <c r="J904" i="10"/>
  <c r="K912" i="10"/>
  <c r="K923" i="10"/>
  <c r="J923" i="10"/>
  <c r="K927" i="10"/>
  <c r="J927" i="10"/>
  <c r="K897" i="10"/>
  <c r="J897" i="10"/>
  <c r="K955" i="10"/>
  <c r="J955" i="10"/>
  <c r="K945" i="10"/>
  <c r="J945" i="10"/>
  <c r="K950" i="10"/>
  <c r="J950" i="10"/>
  <c r="K958" i="10"/>
  <c r="J958" i="10"/>
  <c r="K961" i="10"/>
  <c r="J961" i="10"/>
  <c r="K929" i="10"/>
  <c r="J937" i="10"/>
  <c r="J954" i="10"/>
  <c r="K963" i="10"/>
  <c r="K979" i="10"/>
  <c r="K995" i="10"/>
  <c r="J913" i="10"/>
  <c r="J921" i="10"/>
  <c r="J949" i="10"/>
  <c r="K966" i="10"/>
  <c r="J966" i="10"/>
  <c r="K969" i="10"/>
  <c r="J969" i="10"/>
  <c r="K982" i="10"/>
  <c r="J982" i="10"/>
  <c r="K998" i="10"/>
  <c r="J998" i="10"/>
  <c r="K1001" i="10"/>
  <c r="J1001" i="10"/>
  <c r="J932" i="10"/>
  <c r="K942" i="10"/>
  <c r="J942" i="10"/>
  <c r="K947" i="10"/>
  <c r="K953" i="10"/>
  <c r="J953" i="10"/>
  <c r="K985" i="10"/>
  <c r="J985" i="10"/>
  <c r="J956" i="10"/>
  <c r="J964" i="10"/>
  <c r="J972" i="10"/>
  <c r="J980" i="10"/>
  <c r="J988" i="10"/>
  <c r="J996" i="10"/>
  <c r="J967" i="10"/>
  <c r="J975" i="10"/>
  <c r="J999" i="10"/>
  <c r="J3" i="9"/>
  <c r="K3" i="9"/>
  <c r="J496" i="9"/>
  <c r="K496" i="9"/>
  <c r="K253" i="9"/>
  <c r="J253" i="9"/>
  <c r="K340" i="9"/>
  <c r="J340" i="9"/>
  <c r="J537" i="9"/>
  <c r="K537" i="9"/>
  <c r="K94" i="9"/>
  <c r="J94" i="9"/>
  <c r="K178" i="9"/>
  <c r="J178" i="9"/>
  <c r="J337" i="9"/>
  <c r="K337" i="9"/>
  <c r="J377" i="9"/>
  <c r="K377" i="9"/>
  <c r="J11" i="9"/>
  <c r="K11" i="9"/>
  <c r="K359" i="9"/>
  <c r="J359" i="9"/>
  <c r="K468" i="9"/>
  <c r="J468" i="9"/>
  <c r="K601" i="9"/>
  <c r="J601" i="9"/>
  <c r="K356" i="9"/>
  <c r="J356" i="9"/>
  <c r="K458" i="9"/>
  <c r="J458" i="9"/>
  <c r="K933" i="9"/>
  <c r="J933" i="9"/>
  <c r="J540" i="9"/>
  <c r="K540" i="9"/>
  <c r="K138" i="9"/>
  <c r="J138" i="9"/>
  <c r="J353" i="9"/>
  <c r="K353" i="9"/>
  <c r="K556" i="9"/>
  <c r="J556" i="9"/>
  <c r="K579" i="9"/>
  <c r="J579" i="9"/>
  <c r="K200" i="9"/>
  <c r="J200" i="9"/>
  <c r="J308" i="9"/>
  <c r="K308" i="9"/>
  <c r="J32" i="9"/>
  <c r="K32" i="9"/>
  <c r="K343" i="9"/>
  <c r="J343" i="9"/>
  <c r="K436" i="9"/>
  <c r="J436" i="9"/>
  <c r="K836" i="9"/>
  <c r="J836" i="9"/>
  <c r="K38" i="9"/>
  <c r="K426" i="9"/>
  <c r="J426" i="9"/>
  <c r="K590" i="9"/>
  <c r="K883" i="9"/>
  <c r="J883" i="9"/>
  <c r="J117" i="9"/>
  <c r="K164" i="9"/>
  <c r="J524" i="9"/>
  <c r="K797" i="9"/>
  <c r="J797" i="9"/>
  <c r="J18" i="9"/>
  <c r="K18" i="9"/>
  <c r="J175" i="9"/>
  <c r="K175" i="9"/>
  <c r="K242" i="9"/>
  <c r="J242" i="9"/>
  <c r="J305" i="9"/>
  <c r="K305" i="9"/>
  <c r="K423" i="9"/>
  <c r="J423" i="9"/>
  <c r="K51" i="9"/>
  <c r="J83" i="9"/>
  <c r="K123" i="9"/>
  <c r="K165" i="9"/>
  <c r="J165" i="9"/>
  <c r="K322" i="9"/>
  <c r="K412" i="9"/>
  <c r="J412" i="9"/>
  <c r="K527" i="9"/>
  <c r="J21" i="9"/>
  <c r="K45" i="9"/>
  <c r="J61" i="9"/>
  <c r="K67" i="9"/>
  <c r="J109" i="9"/>
  <c r="J40" i="9"/>
  <c r="J43" i="9"/>
  <c r="J77" i="9"/>
  <c r="K102" i="9"/>
  <c r="K112" i="9"/>
  <c r="K115" i="9"/>
  <c r="K118" i="9"/>
  <c r="J146" i="9"/>
  <c r="K162" i="9"/>
  <c r="J162" i="9"/>
  <c r="K180" i="9"/>
  <c r="J191" i="9"/>
  <c r="K191" i="9"/>
  <c r="K205" i="9"/>
  <c r="K213" i="9"/>
  <c r="J213" i="9"/>
  <c r="J258" i="9"/>
  <c r="J261" i="9"/>
  <c r="K274" i="9"/>
  <c r="J284" i="9"/>
  <c r="J369" i="9"/>
  <c r="K369" i="9"/>
  <c r="K402" i="9"/>
  <c r="J409" i="9"/>
  <c r="K409" i="9"/>
  <c r="J417" i="9"/>
  <c r="K417" i="9"/>
  <c r="K487" i="9"/>
  <c r="J487" i="9"/>
  <c r="K628" i="9"/>
  <c r="J628" i="9"/>
  <c r="K659" i="9"/>
  <c r="J659" i="9"/>
  <c r="K758" i="9"/>
  <c r="J773" i="9"/>
  <c r="J776" i="9"/>
  <c r="J805" i="9"/>
  <c r="K992" i="9"/>
  <c r="J992" i="9"/>
  <c r="K197" i="9"/>
  <c r="J197" i="9"/>
  <c r="K582" i="9"/>
  <c r="J615" i="9"/>
  <c r="K615" i="9"/>
  <c r="K14" i="9"/>
  <c r="K101" i="9"/>
  <c r="J101" i="9"/>
  <c r="J120" i="9"/>
  <c r="K189" i="9"/>
  <c r="J64" i="9"/>
  <c r="K126" i="9"/>
  <c r="K133" i="9"/>
  <c r="J133" i="9"/>
  <c r="K194" i="9"/>
  <c r="J194" i="9"/>
  <c r="K215" i="9"/>
  <c r="K309" i="9"/>
  <c r="J309" i="9"/>
  <c r="J444" i="9"/>
  <c r="K521" i="9"/>
  <c r="J564" i="9"/>
  <c r="K673" i="9"/>
  <c r="J673" i="9"/>
  <c r="J717" i="9"/>
  <c r="K717" i="9"/>
  <c r="J819" i="9"/>
  <c r="K1000" i="9"/>
  <c r="J30" i="9"/>
  <c r="J80" i="9"/>
  <c r="K183" i="9"/>
  <c r="K212" i="9"/>
  <c r="J247" i="9"/>
  <c r="K247" i="9"/>
  <c r="J306" i="9"/>
  <c r="K306" i="9"/>
  <c r="K420" i="9"/>
  <c r="J420" i="9"/>
  <c r="J434" i="9"/>
  <c r="K434" i="9"/>
  <c r="K522" i="9"/>
  <c r="J522" i="9"/>
  <c r="J573" i="9"/>
  <c r="J808" i="9"/>
  <c r="J970" i="9"/>
  <c r="K970" i="9"/>
  <c r="J16" i="9"/>
  <c r="J19" i="9"/>
  <c r="J37" i="9"/>
  <c r="K46" i="9"/>
  <c r="K53" i="9"/>
  <c r="J56" i="9"/>
  <c r="J59" i="9"/>
  <c r="J62" i="9"/>
  <c r="J96" i="9"/>
  <c r="K107" i="9"/>
  <c r="J107" i="9"/>
  <c r="K140" i="9"/>
  <c r="K143" i="9"/>
  <c r="K150" i="9"/>
  <c r="K181" i="9"/>
  <c r="J181" i="9"/>
  <c r="J202" i="9"/>
  <c r="K255" i="9"/>
  <c r="K271" i="9"/>
  <c r="K281" i="9"/>
  <c r="J292" i="9"/>
  <c r="K292" i="9"/>
  <c r="K386" i="9"/>
  <c r="J389" i="9"/>
  <c r="K439" i="9"/>
  <c r="J439" i="9"/>
  <c r="K463" i="9"/>
  <c r="J498" i="9"/>
  <c r="J508" i="9"/>
  <c r="K896" i="9"/>
  <c r="J896" i="9"/>
  <c r="K936" i="9"/>
  <c r="J936" i="9"/>
  <c r="J947" i="9"/>
  <c r="K712" i="9"/>
  <c r="J712" i="9"/>
  <c r="K720" i="9"/>
  <c r="J720" i="9"/>
  <c r="J857" i="9"/>
  <c r="K857" i="9"/>
  <c r="K228" i="9"/>
  <c r="K455" i="9"/>
  <c r="J455" i="9"/>
  <c r="J517" i="9"/>
  <c r="K583" i="9"/>
  <c r="J583" i="9"/>
  <c r="K691" i="9"/>
  <c r="J691" i="9"/>
  <c r="K27" i="9"/>
  <c r="J186" i="9"/>
  <c r="J218" i="9"/>
  <c r="J325" i="9"/>
  <c r="J338" i="9"/>
  <c r="K338" i="9"/>
  <c r="K364" i="9"/>
  <c r="J364" i="9"/>
  <c r="K490" i="9"/>
  <c r="J490" i="9"/>
  <c r="J567" i="9"/>
  <c r="K816" i="9"/>
  <c r="J816" i="9"/>
  <c r="J830" i="9"/>
  <c r="K830" i="9"/>
  <c r="J962" i="9"/>
  <c r="K962" i="9"/>
  <c r="K6" i="9"/>
  <c r="K48" i="9"/>
  <c r="K70" i="9"/>
  <c r="J287" i="9"/>
  <c r="K441" i="9"/>
  <c r="K561" i="9"/>
  <c r="K670" i="9"/>
  <c r="J670" i="9"/>
  <c r="K26" i="9"/>
  <c r="K50" i="9"/>
  <c r="K82" i="9"/>
  <c r="J88" i="9"/>
  <c r="K141" i="9"/>
  <c r="J151" i="9"/>
  <c r="K151" i="9"/>
  <c r="J153" i="9"/>
  <c r="J167" i="9"/>
  <c r="J173" i="9"/>
  <c r="K199" i="9"/>
  <c r="K210" i="9"/>
  <c r="J210" i="9"/>
  <c r="K217" i="9"/>
  <c r="K220" i="9"/>
  <c r="J231" i="9"/>
  <c r="K244" i="9"/>
  <c r="K252" i="9"/>
  <c r="K330" i="9"/>
  <c r="J370" i="9"/>
  <c r="K373" i="9"/>
  <c r="J393" i="9"/>
  <c r="K393" i="9"/>
  <c r="J396" i="9"/>
  <c r="K471" i="9"/>
  <c r="J475" i="9"/>
  <c r="K475" i="9"/>
  <c r="K480" i="9"/>
  <c r="K484" i="9"/>
  <c r="J484" i="9"/>
  <c r="K488" i="9"/>
  <c r="J488" i="9"/>
  <c r="K492" i="9"/>
  <c r="K495" i="9"/>
  <c r="K596" i="9"/>
  <c r="K667" i="9"/>
  <c r="J667" i="9"/>
  <c r="K723" i="9"/>
  <c r="J723" i="9"/>
  <c r="K742" i="9"/>
  <c r="J742" i="9"/>
  <c r="K852" i="9"/>
  <c r="J852" i="9"/>
  <c r="K867" i="9"/>
  <c r="K885" i="9"/>
  <c r="K907" i="9"/>
  <c r="J907" i="9"/>
  <c r="K580" i="9"/>
  <c r="J580" i="9"/>
  <c r="J591" i="9"/>
  <c r="K591" i="9"/>
  <c r="J594" i="9"/>
  <c r="K594" i="9"/>
  <c r="J622" i="9"/>
  <c r="K657" i="9"/>
  <c r="J657" i="9"/>
  <c r="J688" i="9"/>
  <c r="K688" i="9"/>
  <c r="K737" i="9"/>
  <c r="J737" i="9"/>
  <c r="K768" i="9"/>
  <c r="J768" i="9"/>
  <c r="J904" i="9"/>
  <c r="K967" i="9"/>
  <c r="J10" i="9"/>
  <c r="J24" i="9"/>
  <c r="K39" i="9"/>
  <c r="K66" i="9"/>
  <c r="K86" i="9"/>
  <c r="K90" i="9"/>
  <c r="J104" i="9"/>
  <c r="K119" i="9"/>
  <c r="K122" i="9"/>
  <c r="J159" i="9"/>
  <c r="J207" i="9"/>
  <c r="J239" i="9"/>
  <c r="K245" i="9"/>
  <c r="J296" i="9"/>
  <c r="K316" i="9"/>
  <c r="J316" i="9"/>
  <c r="J361" i="9"/>
  <c r="K414" i="9"/>
  <c r="J433" i="9"/>
  <c r="J449" i="9"/>
  <c r="K452" i="9"/>
  <c r="J529" i="9"/>
  <c r="K542" i="9"/>
  <c r="K562" i="9"/>
  <c r="J562" i="9"/>
  <c r="K654" i="9"/>
  <c r="K661" i="9"/>
  <c r="K664" i="9"/>
  <c r="K747" i="9"/>
  <c r="K813" i="9"/>
  <c r="K880" i="9"/>
  <c r="J880" i="9"/>
  <c r="K901" i="9"/>
  <c r="J901" i="9"/>
  <c r="J938" i="9"/>
  <c r="K987" i="9"/>
  <c r="K63" i="9"/>
  <c r="K87" i="9"/>
  <c r="J223" i="9"/>
  <c r="K233" i="9"/>
  <c r="K250" i="9"/>
  <c r="J250" i="9"/>
  <c r="K273" i="9"/>
  <c r="J297" i="9"/>
  <c r="J313" i="9"/>
  <c r="K313" i="9"/>
  <c r="K342" i="9"/>
  <c r="J345" i="9"/>
  <c r="J418" i="9"/>
  <c r="J513" i="9"/>
  <c r="K513" i="9"/>
  <c r="K536" i="9"/>
  <c r="J546" i="9"/>
  <c r="K588" i="9"/>
  <c r="J588" i="9"/>
  <c r="K693" i="9"/>
  <c r="J700" i="9"/>
  <c r="K765" i="9"/>
  <c r="J765" i="9"/>
  <c r="J785" i="9"/>
  <c r="K814" i="9"/>
  <c r="J814" i="9"/>
  <c r="J855" i="9"/>
  <c r="K855" i="9"/>
  <c r="J941" i="9"/>
  <c r="K111" i="9"/>
  <c r="K114" i="9"/>
  <c r="K160" i="9"/>
  <c r="K176" i="9"/>
  <c r="K192" i="9"/>
  <c r="K201" i="9"/>
  <c r="K280" i="9"/>
  <c r="K317" i="9"/>
  <c r="J321" i="9"/>
  <c r="K358" i="9"/>
  <c r="K398" i="9"/>
  <c r="K430" i="9"/>
  <c r="J466" i="9"/>
  <c r="J485" i="9"/>
  <c r="J497" i="9"/>
  <c r="K497" i="9"/>
  <c r="K585" i="9"/>
  <c r="K613" i="9"/>
  <c r="J613" i="9"/>
  <c r="K631" i="9"/>
  <c r="J631" i="9"/>
  <c r="K697" i="9"/>
  <c r="K715" i="9"/>
  <c r="J715" i="9"/>
  <c r="K811" i="9"/>
  <c r="J811" i="9"/>
  <c r="K825" i="9"/>
  <c r="K828" i="9"/>
  <c r="J828" i="9"/>
  <c r="J842" i="9"/>
  <c r="K877" i="9"/>
  <c r="J927" i="9"/>
  <c r="K935" i="9"/>
  <c r="K973" i="9"/>
  <c r="J685" i="9"/>
  <c r="J750" i="9"/>
  <c r="J886" i="9"/>
  <c r="J893" i="9"/>
  <c r="J912" i="9"/>
  <c r="K604" i="9"/>
  <c r="J740" i="9"/>
  <c r="K771" i="9"/>
  <c r="K774" i="9"/>
  <c r="K803" i="9"/>
  <c r="K826" i="9"/>
  <c r="J831" i="9"/>
  <c r="K840" i="9"/>
  <c r="J861" i="9"/>
  <c r="K918" i="9"/>
  <c r="J598" i="9"/>
  <c r="K643" i="9"/>
  <c r="J662" i="9"/>
  <c r="K680" i="9"/>
  <c r="J683" i="9"/>
  <c r="J701" i="9"/>
  <c r="K704" i="9"/>
  <c r="J707" i="9"/>
  <c r="K710" i="9"/>
  <c r="K718" i="9"/>
  <c r="J745" i="9"/>
  <c r="J757" i="9"/>
  <c r="J781" i="9"/>
  <c r="J789" i="9"/>
  <c r="J800" i="9"/>
  <c r="K843" i="9"/>
  <c r="J858" i="9"/>
  <c r="J869" i="9"/>
  <c r="J910" i="9"/>
  <c r="J915" i="9"/>
  <c r="J954" i="9"/>
  <c r="J965" i="9"/>
  <c r="J968" i="9"/>
  <c r="J991" i="9"/>
  <c r="J999" i="9"/>
  <c r="K268" i="9"/>
  <c r="K272" i="9"/>
  <c r="J275" i="9"/>
  <c r="J289" i="9"/>
  <c r="J295" i="9"/>
  <c r="K326" i="9"/>
  <c r="J329" i="9"/>
  <c r="J354" i="9"/>
  <c r="J362" i="9"/>
  <c r="K381" i="9"/>
  <c r="J385" i="9"/>
  <c r="J450" i="9"/>
  <c r="J465" i="9"/>
  <c r="K519" i="9"/>
  <c r="J565" i="9"/>
  <c r="J614" i="9"/>
  <c r="K620" i="9"/>
  <c r="J629" i="9"/>
  <c r="J632" i="9"/>
  <c r="K638" i="9"/>
  <c r="K649" i="9"/>
  <c r="K655" i="9"/>
  <c r="K669" i="9"/>
  <c r="J672" i="9"/>
  <c r="J677" i="9"/>
  <c r="J681" i="9"/>
  <c r="J686" i="9"/>
  <c r="J696" i="9"/>
  <c r="J721" i="9"/>
  <c r="J760" i="9"/>
  <c r="J763" i="9"/>
  <c r="J784" i="9"/>
  <c r="J792" i="9"/>
  <c r="K818" i="9"/>
  <c r="J826" i="9"/>
  <c r="J832" i="9"/>
  <c r="K838" i="9"/>
  <c r="J853" i="9"/>
  <c r="K878" i="9"/>
  <c r="J905" i="9"/>
  <c r="J925" i="9"/>
  <c r="J928" i="9"/>
  <c r="J1002" i="9"/>
  <c r="K257" i="9"/>
  <c r="J263" i="9"/>
  <c r="K302" i="9"/>
  <c r="K314" i="9"/>
  <c r="K357" i="9"/>
  <c r="K366" i="9"/>
  <c r="K397" i="9"/>
  <c r="J401" i="9"/>
  <c r="K478" i="9"/>
  <c r="K553" i="9"/>
  <c r="K566" i="9"/>
  <c r="J569" i="9"/>
  <c r="J587" i="9"/>
  <c r="K641" i="9"/>
  <c r="J647" i="9"/>
  <c r="J650" i="9"/>
  <c r="J656" i="9"/>
  <c r="J660" i="9"/>
  <c r="J689" i="9"/>
  <c r="K708" i="9"/>
  <c r="J716" i="9"/>
  <c r="J782" i="9"/>
  <c r="K810" i="9"/>
  <c r="J835" i="9"/>
  <c r="K851" i="9"/>
  <c r="J856" i="9"/>
  <c r="K882" i="9"/>
  <c r="K894" i="9"/>
  <c r="K916" i="9"/>
  <c r="K943" i="9"/>
  <c r="K946" i="9"/>
  <c r="L13" i="9"/>
  <c r="M72" i="9"/>
  <c r="M8" i="9"/>
  <c r="L5" i="9"/>
  <c r="L125" i="9"/>
  <c r="L348" i="9"/>
  <c r="L29" i="9"/>
  <c r="L170" i="9"/>
  <c r="L128" i="9"/>
  <c r="L69" i="9"/>
  <c r="L85" i="9"/>
  <c r="L157" i="9"/>
  <c r="L93" i="9"/>
  <c r="L137" i="9"/>
  <c r="L300" i="9"/>
  <c r="M5" i="9"/>
  <c r="M85" i="9"/>
  <c r="M128" i="9"/>
  <c r="M266" i="9"/>
  <c r="L234" i="9"/>
  <c r="M93" i="9"/>
  <c r="M137" i="9"/>
  <c r="M226" i="9"/>
  <c r="L154" i="9"/>
  <c r="M157" i="9"/>
  <c r="M125" i="9"/>
  <c r="L332" i="9"/>
  <c r="M13" i="9"/>
  <c r="M170" i="9"/>
  <c r="L226" i="9"/>
  <c r="M29" i="9"/>
  <c r="M69" i="9"/>
  <c r="M154" i="9"/>
  <c r="M234" i="9"/>
  <c r="M300" i="9"/>
  <c r="L375" i="9"/>
  <c r="M593" i="9"/>
  <c r="M635" i="9"/>
  <c r="M380" i="9"/>
  <c r="M407" i="9"/>
  <c r="L425" i="9"/>
  <c r="M391" i="9"/>
  <c r="M348" i="9"/>
  <c r="M375" i="9"/>
  <c r="L380" i="9"/>
  <c r="L407" i="9"/>
  <c r="M332" i="9"/>
  <c r="L545" i="9"/>
  <c r="M572" i="9"/>
  <c r="M324" i="9"/>
  <c r="M372" i="9"/>
  <c r="M388" i="9"/>
  <c r="M404" i="9"/>
  <c r="L532" i="9"/>
  <c r="L617" i="9"/>
  <c r="M551" i="9"/>
  <c r="L324" i="9"/>
  <c r="L372" i="9"/>
  <c r="L388" i="9"/>
  <c r="L404" i="9"/>
  <c r="M532" i="9"/>
  <c r="L593" i="9"/>
  <c r="L639" i="9"/>
  <c r="L551" i="9"/>
  <c r="L728" i="9"/>
  <c r="L741" i="9"/>
  <c r="M545" i="9"/>
  <c r="M548" i="9"/>
  <c r="M609" i="9"/>
  <c r="M658" i="9"/>
  <c r="L739" i="9"/>
  <c r="M617" i="9"/>
  <c r="M630" i="9"/>
  <c r="L635" i="9"/>
  <c r="L630" i="9"/>
  <c r="M639" i="9"/>
  <c r="L675" i="9"/>
  <c r="M744" i="9"/>
  <c r="L821" i="9"/>
  <c r="L752" i="9"/>
  <c r="L653" i="9"/>
  <c r="M821" i="9"/>
  <c r="M653" i="9"/>
  <c r="L787" i="9"/>
  <c r="M728" i="9"/>
  <c r="M725" i="9"/>
  <c r="M848" i="9"/>
  <c r="L658" i="9"/>
  <c r="L888" i="9"/>
  <c r="M675" i="9"/>
  <c r="M739" i="9"/>
  <c r="L848" i="9"/>
  <c r="L986" i="9"/>
  <c r="L733" i="9"/>
  <c r="M741" i="9"/>
  <c r="L749" i="9"/>
  <c r="M888" i="9"/>
  <c r="L725" i="9"/>
  <c r="M733" i="9"/>
  <c r="M749" i="9"/>
  <c r="M752" i="9"/>
  <c r="M787" i="9"/>
  <c r="L920" i="9"/>
  <c r="M957" i="9"/>
  <c r="L913" i="9"/>
  <c r="M986" i="9"/>
  <c r="M920" i="9"/>
  <c r="M994" i="9"/>
  <c r="M913" i="9"/>
  <c r="M949" i="9"/>
  <c r="M981" i="9"/>
  <c r="L949" i="9"/>
  <c r="L981" i="9"/>
  <c r="L994" i="9"/>
  <c r="J49" i="9"/>
  <c r="K49" i="9"/>
  <c r="J126" i="9"/>
  <c r="J38" i="9"/>
  <c r="K92" i="9"/>
  <c r="J92" i="9"/>
  <c r="J9" i="9"/>
  <c r="K9" i="9"/>
  <c r="K116" i="9"/>
  <c r="J116" i="9"/>
  <c r="K144" i="9"/>
  <c r="J144" i="9"/>
  <c r="K607" i="9"/>
  <c r="J607" i="9"/>
  <c r="J22" i="9"/>
  <c r="K44" i="9"/>
  <c r="J44" i="9"/>
  <c r="K60" i="9"/>
  <c r="J60" i="9"/>
  <c r="K132" i="9"/>
  <c r="J132" i="9"/>
  <c r="J102" i="9"/>
  <c r="J168" i="9"/>
  <c r="K168" i="9"/>
  <c r="K184" i="9"/>
  <c r="J184" i="9"/>
  <c r="J14" i="9"/>
  <c r="J25" i="9"/>
  <c r="K25" i="9"/>
  <c r="J41" i="9"/>
  <c r="K41" i="9"/>
  <c r="K57" i="9"/>
  <c r="J57" i="9"/>
  <c r="J73" i="9"/>
  <c r="K73" i="9"/>
  <c r="J89" i="9"/>
  <c r="K89" i="9"/>
  <c r="K124" i="9"/>
  <c r="J124" i="9"/>
  <c r="J129" i="9"/>
  <c r="K129" i="9"/>
  <c r="K221" i="9"/>
  <c r="J221" i="9"/>
  <c r="K227" i="9"/>
  <c r="J227" i="9"/>
  <c r="K12" i="9"/>
  <c r="J12" i="9"/>
  <c r="K33" i="9"/>
  <c r="J33" i="9"/>
  <c r="J65" i="9"/>
  <c r="K65" i="9"/>
  <c r="K81" i="9"/>
  <c r="J81" i="9"/>
  <c r="K248" i="9"/>
  <c r="J248" i="9"/>
  <c r="J70" i="9"/>
  <c r="J86" i="9"/>
  <c r="J113" i="9"/>
  <c r="K113" i="9"/>
  <c r="K149" i="9"/>
  <c r="J149" i="9"/>
  <c r="K20" i="9"/>
  <c r="J20" i="9"/>
  <c r="K36" i="9"/>
  <c r="J36" i="9"/>
  <c r="K52" i="9"/>
  <c r="J52" i="9"/>
  <c r="K68" i="9"/>
  <c r="J68" i="9"/>
  <c r="K84" i="9"/>
  <c r="J84" i="9"/>
  <c r="K105" i="9"/>
  <c r="J105" i="9"/>
  <c r="K298" i="9"/>
  <c r="J298" i="9"/>
  <c r="K17" i="9"/>
  <c r="J17" i="9"/>
  <c r="J121" i="9"/>
  <c r="K121" i="9"/>
  <c r="K145" i="9"/>
  <c r="J145" i="9"/>
  <c r="K28" i="9"/>
  <c r="J28" i="9"/>
  <c r="J54" i="9"/>
  <c r="K76" i="9"/>
  <c r="J76" i="9"/>
  <c r="J97" i="9"/>
  <c r="K97" i="9"/>
  <c r="K538" i="9"/>
  <c r="J538" i="9"/>
  <c r="K108" i="9"/>
  <c r="J108" i="9"/>
  <c r="J4" i="9"/>
  <c r="K4" i="9"/>
  <c r="J118" i="9"/>
  <c r="K100" i="9"/>
  <c r="J100" i="9"/>
  <c r="J110" i="9"/>
  <c r="J135" i="9"/>
  <c r="K135" i="9"/>
  <c r="K139" i="9"/>
  <c r="J139" i="9"/>
  <c r="K147" i="9"/>
  <c r="J147" i="9"/>
  <c r="K230" i="9"/>
  <c r="J230" i="9"/>
  <c r="K432" i="9"/>
  <c r="J432" i="9"/>
  <c r="K254" i="9"/>
  <c r="J254" i="9"/>
  <c r="J189" i="9"/>
  <c r="J245" i="9"/>
  <c r="K277" i="9"/>
  <c r="J277" i="9"/>
  <c r="K437" i="9"/>
  <c r="J437" i="9"/>
  <c r="J535" i="9"/>
  <c r="K166" i="9"/>
  <c r="J166" i="9"/>
  <c r="K173" i="9"/>
  <c r="K182" i="9"/>
  <c r="J182" i="9"/>
  <c r="K198" i="9"/>
  <c r="J198" i="9"/>
  <c r="J205" i="9"/>
  <c r="J208" i="9"/>
  <c r="K235" i="9"/>
  <c r="J235" i="9"/>
  <c r="K238" i="9"/>
  <c r="J238" i="9"/>
  <c r="J269" i="9"/>
  <c r="J272" i="9"/>
  <c r="J285" i="9"/>
  <c r="J303" i="9"/>
  <c r="K303" i="9"/>
  <c r="K315" i="9"/>
  <c r="J315" i="9"/>
  <c r="K320" i="9"/>
  <c r="J320" i="9"/>
  <c r="J471" i="9"/>
  <c r="K502" i="9"/>
  <c r="J502" i="9"/>
  <c r="K251" i="9"/>
  <c r="J251" i="9"/>
  <c r="J7" i="9"/>
  <c r="J15" i="9"/>
  <c r="J23" i="9"/>
  <c r="J31" i="9"/>
  <c r="J39" i="9"/>
  <c r="J47" i="9"/>
  <c r="J55" i="9"/>
  <c r="J63" i="9"/>
  <c r="J71" i="9"/>
  <c r="J79" i="9"/>
  <c r="J87" i="9"/>
  <c r="J95" i="9"/>
  <c r="J103" i="9"/>
  <c r="J111" i="9"/>
  <c r="J119" i="9"/>
  <c r="J127" i="9"/>
  <c r="J136" i="9"/>
  <c r="J140" i="9"/>
  <c r="J158" i="9"/>
  <c r="J160" i="9"/>
  <c r="K216" i="9"/>
  <c r="J229" i="9"/>
  <c r="J232" i="9"/>
  <c r="K259" i="9"/>
  <c r="J259" i="9"/>
  <c r="K262" i="9"/>
  <c r="J262" i="9"/>
  <c r="K325" i="9"/>
  <c r="K394" i="9"/>
  <c r="J394" i="9"/>
  <c r="J489" i="9"/>
  <c r="K489" i="9"/>
  <c r="K530" i="9"/>
  <c r="J530" i="9"/>
  <c r="K559" i="9"/>
  <c r="J559" i="9"/>
  <c r="K682" i="9"/>
  <c r="J682" i="9"/>
  <c r="K801" i="9"/>
  <c r="J801" i="9"/>
  <c r="K148" i="9"/>
  <c r="J148" i="9"/>
  <c r="K347" i="9"/>
  <c r="J347" i="9"/>
  <c r="K193" i="9"/>
  <c r="J193" i="9"/>
  <c r="K214" i="9"/>
  <c r="J214" i="9"/>
  <c r="K448" i="9"/>
  <c r="J448" i="9"/>
  <c r="J604" i="9"/>
  <c r="J26" i="9"/>
  <c r="J34" i="9"/>
  <c r="J42" i="9"/>
  <c r="J50" i="9"/>
  <c r="J58" i="9"/>
  <c r="J66" i="9"/>
  <c r="J74" i="9"/>
  <c r="J82" i="9"/>
  <c r="J90" i="9"/>
  <c r="J98" i="9"/>
  <c r="J106" i="9"/>
  <c r="J114" i="9"/>
  <c r="J122" i="9"/>
  <c r="J130" i="9"/>
  <c r="K155" i="9"/>
  <c r="K159" i="9"/>
  <c r="J171" i="9"/>
  <c r="J176" i="9"/>
  <c r="J187" i="9"/>
  <c r="J192" i="9"/>
  <c r="K219" i="9"/>
  <c r="J219" i="9"/>
  <c r="K222" i="9"/>
  <c r="J222" i="9"/>
  <c r="K240" i="9"/>
  <c r="J256" i="9"/>
  <c r="K286" i="9"/>
  <c r="J286" i="9"/>
  <c r="J293" i="9"/>
  <c r="K399" i="9"/>
  <c r="J399" i="9"/>
  <c r="K421" i="9"/>
  <c r="J421" i="9"/>
  <c r="K410" i="9"/>
  <c r="J410" i="9"/>
  <c r="K415" i="9"/>
  <c r="J415" i="9"/>
  <c r="K177" i="9"/>
  <c r="J177" i="9"/>
  <c r="K211" i="9"/>
  <c r="J211" i="9"/>
  <c r="J142" i="9"/>
  <c r="K156" i="9"/>
  <c r="J156" i="9"/>
  <c r="K169" i="9"/>
  <c r="J169" i="9"/>
  <c r="K185" i="9"/>
  <c r="J185" i="9"/>
  <c r="K243" i="9"/>
  <c r="J243" i="9"/>
  <c r="K246" i="9"/>
  <c r="J246" i="9"/>
  <c r="K264" i="9"/>
  <c r="K278" i="9"/>
  <c r="J278" i="9"/>
  <c r="K336" i="9"/>
  <c r="J336" i="9"/>
  <c r="K431" i="9"/>
  <c r="J431" i="9"/>
  <c r="K467" i="9"/>
  <c r="J467" i="9"/>
  <c r="K515" i="9"/>
  <c r="J515" i="9"/>
  <c r="K161" i="9"/>
  <c r="J161" i="9"/>
  <c r="K287" i="9"/>
  <c r="K299" i="9"/>
  <c r="J299" i="9"/>
  <c r="K850" i="9"/>
  <c r="J850" i="9"/>
  <c r="J134" i="9"/>
  <c r="J143" i="9"/>
  <c r="J150" i="9"/>
  <c r="K163" i="9"/>
  <c r="K174" i="9"/>
  <c r="J174" i="9"/>
  <c r="K179" i="9"/>
  <c r="K190" i="9"/>
  <c r="J190" i="9"/>
  <c r="K195" i="9"/>
  <c r="K203" i="9"/>
  <c r="J203" i="9"/>
  <c r="K206" i="9"/>
  <c r="J206" i="9"/>
  <c r="K224" i="9"/>
  <c r="K267" i="9"/>
  <c r="J267" i="9"/>
  <c r="K270" i="9"/>
  <c r="J270" i="9"/>
  <c r="K331" i="9"/>
  <c r="J331" i="9"/>
  <c r="K291" i="9"/>
  <c r="J291" i="9"/>
  <c r="K383" i="9"/>
  <c r="J383" i="9"/>
  <c r="K416" i="9"/>
  <c r="J416" i="9"/>
  <c r="K427" i="9"/>
  <c r="J427" i="9"/>
  <c r="K442" i="9"/>
  <c r="J442" i="9"/>
  <c r="K533" i="9"/>
  <c r="J533" i="9"/>
  <c r="K623" i="9"/>
  <c r="J623" i="9"/>
  <c r="J279" i="9"/>
  <c r="K290" i="9"/>
  <c r="K296" i="9"/>
  <c r="K362" i="9"/>
  <c r="K367" i="9"/>
  <c r="J367" i="9"/>
  <c r="K389" i="9"/>
  <c r="K400" i="9"/>
  <c r="J400" i="9"/>
  <c r="K411" i="9"/>
  <c r="J411" i="9"/>
  <c r="J463" i="9"/>
  <c r="K602" i="9"/>
  <c r="J602" i="9"/>
  <c r="K634" i="9"/>
  <c r="J634" i="9"/>
  <c r="K636" i="9"/>
  <c r="J636" i="9"/>
  <c r="K791" i="9"/>
  <c r="J791" i="9"/>
  <c r="J201" i="9"/>
  <c r="J209" i="9"/>
  <c r="J217" i="9"/>
  <c r="J225" i="9"/>
  <c r="J233" i="9"/>
  <c r="J241" i="9"/>
  <c r="J249" i="9"/>
  <c r="J257" i="9"/>
  <c r="J265" i="9"/>
  <c r="J273" i="9"/>
  <c r="J280" i="9"/>
  <c r="K312" i="9"/>
  <c r="J312" i="9"/>
  <c r="K351" i="9"/>
  <c r="J351" i="9"/>
  <c r="J378" i="9"/>
  <c r="K384" i="9"/>
  <c r="J384" i="9"/>
  <c r="K395" i="9"/>
  <c r="J395" i="9"/>
  <c r="J405" i="9"/>
  <c r="K443" i="9"/>
  <c r="J443" i="9"/>
  <c r="K453" i="9"/>
  <c r="J453" i="9"/>
  <c r="K570" i="9"/>
  <c r="J570" i="9"/>
  <c r="J164" i="9"/>
  <c r="J172" i="9"/>
  <c r="J180" i="9"/>
  <c r="J188" i="9"/>
  <c r="J196" i="9"/>
  <c r="J204" i="9"/>
  <c r="J212" i="9"/>
  <c r="J220" i="9"/>
  <c r="J228" i="9"/>
  <c r="J236" i="9"/>
  <c r="J244" i="9"/>
  <c r="J252" i="9"/>
  <c r="J260" i="9"/>
  <c r="J268" i="9"/>
  <c r="J282" i="9"/>
  <c r="K288" i="9"/>
  <c r="J288" i="9"/>
  <c r="K304" i="9"/>
  <c r="J304" i="9"/>
  <c r="K335" i="9"/>
  <c r="J335" i="9"/>
  <c r="K368" i="9"/>
  <c r="J368" i="9"/>
  <c r="K379" i="9"/>
  <c r="J379" i="9"/>
  <c r="K504" i="9"/>
  <c r="J504" i="9"/>
  <c r="K511" i="9"/>
  <c r="J511" i="9"/>
  <c r="J519" i="9"/>
  <c r="K275" i="9"/>
  <c r="J283" i="9"/>
  <c r="K294" i="9"/>
  <c r="J294" i="9"/>
  <c r="J301" i="9"/>
  <c r="K319" i="9"/>
  <c r="J319" i="9"/>
  <c r="K341" i="9"/>
  <c r="J346" i="9"/>
  <c r="K352" i="9"/>
  <c r="J352" i="9"/>
  <c r="K363" i="9"/>
  <c r="J363" i="9"/>
  <c r="J373" i="9"/>
  <c r="K491" i="9"/>
  <c r="J491" i="9"/>
  <c r="K509" i="9"/>
  <c r="J509" i="9"/>
  <c r="K517" i="9"/>
  <c r="K554" i="9"/>
  <c r="J554" i="9"/>
  <c r="K469" i="9"/>
  <c r="J469" i="9"/>
  <c r="J473" i="9"/>
  <c r="K473" i="9"/>
  <c r="K477" i="9"/>
  <c r="J477" i="9"/>
  <c r="J481" i="9"/>
  <c r="K481" i="9"/>
  <c r="K543" i="9"/>
  <c r="J543" i="9"/>
  <c r="K575" i="9"/>
  <c r="J575" i="9"/>
  <c r="K605" i="9"/>
  <c r="J605" i="9"/>
  <c r="K307" i="9"/>
  <c r="J307" i="9"/>
  <c r="K323" i="9"/>
  <c r="J323" i="9"/>
  <c r="K339" i="9"/>
  <c r="J339" i="9"/>
  <c r="K355" i="9"/>
  <c r="J355" i="9"/>
  <c r="K371" i="9"/>
  <c r="J371" i="9"/>
  <c r="K387" i="9"/>
  <c r="J387" i="9"/>
  <c r="K403" i="9"/>
  <c r="J403" i="9"/>
  <c r="K419" i="9"/>
  <c r="J419" i="9"/>
  <c r="K435" i="9"/>
  <c r="J435" i="9"/>
  <c r="J447" i="9"/>
  <c r="K451" i="9"/>
  <c r="J451" i="9"/>
  <c r="K483" i="9"/>
  <c r="J483" i="9"/>
  <c r="K501" i="9"/>
  <c r="K518" i="9"/>
  <c r="J518" i="9"/>
  <c r="K534" i="9"/>
  <c r="J534" i="9"/>
  <c r="K549" i="9"/>
  <c r="K560" i="9"/>
  <c r="J560" i="9"/>
  <c r="K565" i="9"/>
  <c r="J576" i="9"/>
  <c r="J610" i="9"/>
  <c r="K651" i="9"/>
  <c r="J651" i="9"/>
  <c r="J678" i="9"/>
  <c r="K694" i="9"/>
  <c r="J694" i="9"/>
  <c r="J779" i="9"/>
  <c r="K876" i="9"/>
  <c r="J876" i="9"/>
  <c r="K903" i="9"/>
  <c r="J903" i="9"/>
  <c r="K328" i="9"/>
  <c r="J328" i="9"/>
  <c r="K344" i="9"/>
  <c r="J344" i="9"/>
  <c r="K360" i="9"/>
  <c r="J360" i="9"/>
  <c r="K376" i="9"/>
  <c r="J376" i="9"/>
  <c r="K392" i="9"/>
  <c r="J392" i="9"/>
  <c r="K408" i="9"/>
  <c r="J408" i="9"/>
  <c r="K413" i="9"/>
  <c r="K424" i="9"/>
  <c r="J424" i="9"/>
  <c r="K429" i="9"/>
  <c r="K440" i="9"/>
  <c r="J440" i="9"/>
  <c r="K445" i="9"/>
  <c r="K456" i="9"/>
  <c r="J456" i="9"/>
  <c r="K460" i="9"/>
  <c r="J460" i="9"/>
  <c r="K464" i="9"/>
  <c r="J464" i="9"/>
  <c r="K472" i="9"/>
  <c r="K510" i="9"/>
  <c r="J510" i="9"/>
  <c r="K512" i="9"/>
  <c r="J512" i="9"/>
  <c r="K514" i="9"/>
  <c r="J536" i="9"/>
  <c r="K544" i="9"/>
  <c r="J544" i="9"/>
  <c r="K555" i="9"/>
  <c r="J555" i="9"/>
  <c r="K571" i="9"/>
  <c r="J571" i="9"/>
  <c r="K629" i="9"/>
  <c r="K806" i="9"/>
  <c r="J806" i="9"/>
  <c r="K493" i="9"/>
  <c r="J493" i="9"/>
  <c r="K503" i="9"/>
  <c r="J503" i="9"/>
  <c r="K531" i="9"/>
  <c r="J531" i="9"/>
  <c r="K539" i="9"/>
  <c r="J539" i="9"/>
  <c r="K586" i="9"/>
  <c r="J586" i="9"/>
  <c r="K599" i="9"/>
  <c r="J599" i="9"/>
  <c r="K627" i="9"/>
  <c r="J627" i="9"/>
  <c r="K698" i="9"/>
  <c r="J698" i="9"/>
  <c r="K777" i="9"/>
  <c r="J777" i="9"/>
  <c r="J317" i="9"/>
  <c r="J333" i="9"/>
  <c r="J349" i="9"/>
  <c r="J365" i="9"/>
  <c r="J381" i="9"/>
  <c r="J397" i="9"/>
  <c r="J413" i="9"/>
  <c r="J429" i="9"/>
  <c r="K482" i="9"/>
  <c r="J482" i="9"/>
  <c r="K713" i="9"/>
  <c r="J713" i="9"/>
  <c r="K494" i="9"/>
  <c r="J494" i="9"/>
  <c r="K507" i="9"/>
  <c r="J507" i="9"/>
  <c r="K547" i="9"/>
  <c r="J547" i="9"/>
  <c r="K563" i="9"/>
  <c r="J563" i="9"/>
  <c r="K603" i="9"/>
  <c r="J603" i="9"/>
  <c r="K679" i="9"/>
  <c r="J679" i="9"/>
  <c r="K724" i="9"/>
  <c r="J724" i="9"/>
  <c r="K766" i="9"/>
  <c r="J766" i="9"/>
  <c r="K526" i="9"/>
  <c r="J526" i="9"/>
  <c r="K552" i="9"/>
  <c r="J552" i="9"/>
  <c r="K568" i="9"/>
  <c r="J568" i="9"/>
  <c r="K577" i="9"/>
  <c r="J577" i="9"/>
  <c r="K581" i="9"/>
  <c r="J581" i="9"/>
  <c r="K624" i="9"/>
  <c r="J624" i="9"/>
  <c r="K626" i="9"/>
  <c r="K642" i="9"/>
  <c r="J642" i="9"/>
  <c r="J649" i="9"/>
  <c r="K695" i="9"/>
  <c r="J695" i="9"/>
  <c r="K709" i="9"/>
  <c r="J709" i="9"/>
  <c r="K730" i="9"/>
  <c r="J730" i="9"/>
  <c r="J302" i="9"/>
  <c r="J310" i="9"/>
  <c r="J318" i="9"/>
  <c r="J326" i="9"/>
  <c r="J334" i="9"/>
  <c r="J342" i="9"/>
  <c r="J350" i="9"/>
  <c r="J358" i="9"/>
  <c r="J366" i="9"/>
  <c r="J374" i="9"/>
  <c r="J382" i="9"/>
  <c r="J390" i="9"/>
  <c r="J398" i="9"/>
  <c r="J406" i="9"/>
  <c r="J414" i="9"/>
  <c r="J422" i="9"/>
  <c r="J430" i="9"/>
  <c r="J438" i="9"/>
  <c r="J446" i="9"/>
  <c r="J454" i="9"/>
  <c r="J461" i="9"/>
  <c r="K462" i="9"/>
  <c r="K465" i="9"/>
  <c r="J474" i="9"/>
  <c r="J478" i="9"/>
  <c r="K486" i="9"/>
  <c r="J486" i="9"/>
  <c r="J495" i="9"/>
  <c r="K505" i="9"/>
  <c r="J506" i="9"/>
  <c r="K523" i="9"/>
  <c r="J523" i="9"/>
  <c r="J527" i="9"/>
  <c r="J528" i="9"/>
  <c r="J585" i="9"/>
  <c r="J589" i="9"/>
  <c r="K600" i="9"/>
  <c r="J600" i="9"/>
  <c r="K608" i="9"/>
  <c r="J608" i="9"/>
  <c r="J637" i="9"/>
  <c r="K668" i="9"/>
  <c r="K700" i="9"/>
  <c r="K738" i="9"/>
  <c r="J738" i="9"/>
  <c r="K875" i="9"/>
  <c r="J875" i="9"/>
  <c r="K457" i="9"/>
  <c r="J470" i="9"/>
  <c r="K499" i="9"/>
  <c r="K520" i="9"/>
  <c r="J541" i="9"/>
  <c r="J557" i="9"/>
  <c r="J584" i="9"/>
  <c r="K621" i="9"/>
  <c r="J621" i="9"/>
  <c r="K666" i="9"/>
  <c r="J666" i="9"/>
  <c r="K684" i="9"/>
  <c r="K619" i="9"/>
  <c r="J619" i="9"/>
  <c r="K665" i="9"/>
  <c r="J665" i="9"/>
  <c r="K795" i="9"/>
  <c r="J795" i="9"/>
  <c r="K868" i="9"/>
  <c r="J868" i="9"/>
  <c r="K887" i="9"/>
  <c r="J887" i="9"/>
  <c r="K924" i="9"/>
  <c r="J924" i="9"/>
  <c r="J590" i="9"/>
  <c r="K595" i="9"/>
  <c r="J595" i="9"/>
  <c r="K616" i="9"/>
  <c r="J616" i="9"/>
  <c r="J620" i="9"/>
  <c r="K772" i="9"/>
  <c r="J772" i="9"/>
  <c r="J774" i="9"/>
  <c r="J542" i="9"/>
  <c r="J550" i="9"/>
  <c r="J558" i="9"/>
  <c r="J566" i="9"/>
  <c r="J574" i="9"/>
  <c r="J578" i="9"/>
  <c r="J582" i="9"/>
  <c r="K592" i="9"/>
  <c r="J592" i="9"/>
  <c r="J596" i="9"/>
  <c r="J597" i="9"/>
  <c r="J618" i="9"/>
  <c r="J633" i="9"/>
  <c r="J640" i="9"/>
  <c r="J641" i="9"/>
  <c r="K646" i="9"/>
  <c r="J646" i="9"/>
  <c r="K732" i="9"/>
  <c r="K734" i="9"/>
  <c r="J734" i="9"/>
  <c r="K796" i="9"/>
  <c r="J796" i="9"/>
  <c r="K854" i="9"/>
  <c r="J854" i="9"/>
  <c r="K611" i="9"/>
  <c r="J611" i="9"/>
  <c r="K645" i="9"/>
  <c r="K652" i="9"/>
  <c r="J652" i="9"/>
  <c r="K756" i="9"/>
  <c r="J756" i="9"/>
  <c r="J761" i="9"/>
  <c r="J664" i="9"/>
  <c r="K671" i="9"/>
  <c r="J671" i="9"/>
  <c r="K676" i="9"/>
  <c r="K687" i="9"/>
  <c r="J687" i="9"/>
  <c r="K692" i="9"/>
  <c r="K703" i="9"/>
  <c r="J703" i="9"/>
  <c r="K727" i="9"/>
  <c r="J727" i="9"/>
  <c r="K767" i="9"/>
  <c r="J767" i="9"/>
  <c r="J822" i="9"/>
  <c r="K822" i="9"/>
  <c r="K663" i="9"/>
  <c r="J663" i="9"/>
  <c r="K891" i="9"/>
  <c r="J891" i="9"/>
  <c r="J648" i="9"/>
  <c r="J676" i="9"/>
  <c r="J692" i="9"/>
  <c r="J697" i="9"/>
  <c r="J708" i="9"/>
  <c r="K729" i="9"/>
  <c r="J729" i="9"/>
  <c r="K735" i="9"/>
  <c r="J735" i="9"/>
  <c r="K748" i="9"/>
  <c r="J748" i="9"/>
  <c r="K823" i="9"/>
  <c r="J839" i="9"/>
  <c r="K839" i="9"/>
  <c r="K866" i="9"/>
  <c r="J866" i="9"/>
  <c r="K674" i="9"/>
  <c r="J674" i="9"/>
  <c r="K690" i="9"/>
  <c r="J690" i="9"/>
  <c r="K706" i="9"/>
  <c r="J706" i="9"/>
  <c r="K726" i="9"/>
  <c r="J726" i="9"/>
  <c r="J755" i="9"/>
  <c r="K783" i="9"/>
  <c r="J783" i="9"/>
  <c r="K790" i="9"/>
  <c r="K807" i="9"/>
  <c r="J807" i="9"/>
  <c r="K812" i="9"/>
  <c r="J812" i="9"/>
  <c r="K817" i="9"/>
  <c r="J817" i="9"/>
  <c r="K846" i="9"/>
  <c r="J846" i="9"/>
  <c r="K892" i="9"/>
  <c r="J892" i="9"/>
  <c r="K722" i="9"/>
  <c r="J722" i="9"/>
  <c r="K759" i="9"/>
  <c r="J759" i="9"/>
  <c r="K788" i="9"/>
  <c r="J788" i="9"/>
  <c r="K899" i="9"/>
  <c r="J899" i="9"/>
  <c r="K940" i="9"/>
  <c r="J940" i="9"/>
  <c r="K719" i="9"/>
  <c r="J719" i="9"/>
  <c r="K764" i="9"/>
  <c r="J764" i="9"/>
  <c r="J771" i="9"/>
  <c r="K793" i="9"/>
  <c r="K799" i="9"/>
  <c r="J799" i="9"/>
  <c r="J840" i="9"/>
  <c r="K864" i="9"/>
  <c r="J864" i="9"/>
  <c r="K746" i="9"/>
  <c r="J746" i="9"/>
  <c r="J753" i="9"/>
  <c r="K769" i="9"/>
  <c r="K775" i="9"/>
  <c r="J775" i="9"/>
  <c r="K804" i="9"/>
  <c r="J804" i="9"/>
  <c r="K815" i="9"/>
  <c r="J815" i="9"/>
  <c r="K824" i="9"/>
  <c r="J824" i="9"/>
  <c r="K841" i="9"/>
  <c r="K862" i="9"/>
  <c r="K881" i="9"/>
  <c r="J881" i="9"/>
  <c r="K711" i="9"/>
  <c r="K714" i="9"/>
  <c r="J714" i="9"/>
  <c r="K740" i="9"/>
  <c r="K743" i="9"/>
  <c r="J743" i="9"/>
  <c r="K751" i="9"/>
  <c r="J751" i="9"/>
  <c r="K780" i="9"/>
  <c r="J780" i="9"/>
  <c r="K809" i="9"/>
  <c r="K820" i="9"/>
  <c r="J820" i="9"/>
  <c r="K860" i="9"/>
  <c r="K886" i="9"/>
  <c r="K971" i="9"/>
  <c r="J971" i="9"/>
  <c r="K977" i="9"/>
  <c r="J977" i="9"/>
  <c r="K837" i="9"/>
  <c r="J837" i="9"/>
  <c r="K871" i="9"/>
  <c r="J871" i="9"/>
  <c r="K929" i="9"/>
  <c r="J929" i="9"/>
  <c r="K988" i="9"/>
  <c r="J988" i="9"/>
  <c r="J859" i="9"/>
  <c r="J754" i="9"/>
  <c r="J762" i="9"/>
  <c r="J770" i="9"/>
  <c r="J778" i="9"/>
  <c r="J786" i="9"/>
  <c r="J794" i="9"/>
  <c r="J802" i="9"/>
  <c r="J810" i="9"/>
  <c r="J818" i="9"/>
  <c r="J833" i="9"/>
  <c r="J834" i="9"/>
  <c r="J849" i="9"/>
  <c r="J863" i="9"/>
  <c r="K863" i="9"/>
  <c r="K865" i="9"/>
  <c r="J865" i="9"/>
  <c r="K932" i="9"/>
  <c r="J932" i="9"/>
  <c r="K944" i="9"/>
  <c r="J944" i="9"/>
  <c r="K960" i="9"/>
  <c r="J960" i="9"/>
  <c r="K827" i="9"/>
  <c r="K829" i="9"/>
  <c r="J829" i="9"/>
  <c r="K861" i="9"/>
  <c r="J867" i="9"/>
  <c r="K921" i="9"/>
  <c r="J921" i="9"/>
  <c r="J930" i="9"/>
  <c r="K930" i="9"/>
  <c r="K956" i="9"/>
  <c r="J956" i="9"/>
  <c r="K879" i="9"/>
  <c r="J879" i="9"/>
  <c r="K895" i="9"/>
  <c r="J895" i="9"/>
  <c r="K906" i="9"/>
  <c r="J906" i="9"/>
  <c r="K922" i="9"/>
  <c r="J922" i="9"/>
  <c r="J847" i="9"/>
  <c r="K873" i="9"/>
  <c r="K884" i="9"/>
  <c r="J884" i="9"/>
  <c r="K889" i="9"/>
  <c r="K996" i="9"/>
  <c r="J996" i="9"/>
  <c r="J898" i="9"/>
  <c r="K898" i="9"/>
  <c r="K919" i="9"/>
  <c r="J919" i="9"/>
  <c r="K844" i="9"/>
  <c r="K847" i="9"/>
  <c r="J873" i="9"/>
  <c r="J889" i="9"/>
  <c r="K917" i="9"/>
  <c r="J917" i="9"/>
  <c r="K945" i="9"/>
  <c r="J945" i="9"/>
  <c r="K972" i="9"/>
  <c r="J972" i="9"/>
  <c r="K914" i="9"/>
  <c r="J914" i="9"/>
  <c r="J918" i="9"/>
  <c r="K931" i="9"/>
  <c r="K934" i="9"/>
  <c r="K961" i="9"/>
  <c r="J961" i="9"/>
  <c r="J874" i="9"/>
  <c r="J882" i="9"/>
  <c r="J890" i="9"/>
  <c r="K911" i="9"/>
  <c r="J916" i="9"/>
  <c r="K926" i="9"/>
  <c r="J926" i="9"/>
  <c r="K939" i="9"/>
  <c r="K950" i="9"/>
  <c r="K909" i="9"/>
  <c r="J909" i="9"/>
  <c r="K955" i="9"/>
  <c r="K966" i="9"/>
  <c r="K982" i="9"/>
  <c r="J982" i="9"/>
  <c r="K995" i="9"/>
  <c r="J995" i="9"/>
  <c r="K1001" i="9"/>
  <c r="J1001" i="9"/>
  <c r="K948" i="9"/>
  <c r="J948" i="9"/>
  <c r="K964" i="9"/>
  <c r="J964" i="9"/>
  <c r="J976" i="9"/>
  <c r="K980" i="9"/>
  <c r="J980" i="9"/>
  <c r="J987" i="9"/>
  <c r="K993" i="9"/>
  <c r="J993" i="9"/>
  <c r="K927" i="9"/>
  <c r="K937" i="9"/>
  <c r="J937" i="9"/>
  <c r="K942" i="9"/>
  <c r="K953" i="9"/>
  <c r="J953" i="9"/>
  <c r="K958" i="9"/>
  <c r="K969" i="9"/>
  <c r="J969" i="9"/>
  <c r="K974" i="9"/>
  <c r="K985" i="9"/>
  <c r="J985" i="9"/>
  <c r="K998" i="9"/>
  <c r="K990" i="9"/>
  <c r="J951" i="9"/>
  <c r="J959" i="9"/>
  <c r="J967" i="9"/>
  <c r="J975" i="9"/>
  <c r="J983" i="9"/>
  <c r="K35" i="5"/>
  <c r="K51" i="5"/>
  <c r="J67" i="5"/>
  <c r="J115" i="5"/>
  <c r="J147" i="5"/>
  <c r="K723" i="5"/>
  <c r="J787" i="5"/>
  <c r="K226" i="5"/>
  <c r="J235" i="5"/>
  <c r="K506" i="5"/>
  <c r="K923" i="5"/>
  <c r="J987" i="5"/>
  <c r="J387" i="5"/>
  <c r="K483" i="5"/>
  <c r="K499" i="5"/>
  <c r="K539" i="5"/>
  <c r="K119" i="5"/>
  <c r="K175" i="5"/>
  <c r="J743" i="5"/>
  <c r="K807" i="5"/>
  <c r="K16" i="5"/>
  <c r="K64" i="5"/>
  <c r="J192" i="5"/>
  <c r="J230" i="5"/>
  <c r="K238" i="5"/>
  <c r="J627" i="5"/>
  <c r="J635" i="5"/>
  <c r="J808" i="5"/>
  <c r="K855" i="5"/>
  <c r="K862" i="5"/>
  <c r="K886" i="5"/>
  <c r="J926" i="5"/>
  <c r="J43" i="5"/>
  <c r="J59" i="5"/>
  <c r="K91" i="5"/>
  <c r="J131" i="5"/>
  <c r="K707" i="5"/>
  <c r="K747" i="5"/>
  <c r="K811" i="5"/>
  <c r="J819" i="5"/>
  <c r="J211" i="5"/>
  <c r="J282" i="5"/>
  <c r="K915" i="5"/>
  <c r="J363" i="5"/>
  <c r="J371" i="5"/>
  <c r="K459" i="5"/>
  <c r="K491" i="5"/>
  <c r="K531" i="5"/>
  <c r="K167" i="5"/>
  <c r="K735" i="5"/>
  <c r="K751" i="5"/>
  <c r="K32" i="5"/>
  <c r="K48" i="5"/>
  <c r="J223" i="5"/>
  <c r="K478" i="5"/>
  <c r="J486" i="5"/>
  <c r="K863" i="5"/>
  <c r="K911" i="5"/>
  <c r="K919" i="5"/>
  <c r="K927" i="5"/>
  <c r="K5" i="5"/>
  <c r="J124" i="5"/>
  <c r="K212" i="5"/>
  <c r="J301" i="5"/>
  <c r="K413" i="5"/>
  <c r="J679" i="5"/>
  <c r="J886" i="5"/>
  <c r="K916" i="5"/>
  <c r="K61" i="5"/>
  <c r="J77" i="5"/>
  <c r="J156" i="5"/>
  <c r="J445" i="5"/>
  <c r="K500" i="5"/>
  <c r="J621" i="5"/>
  <c r="J651" i="5"/>
  <c r="K772" i="5"/>
  <c r="K626" i="5"/>
  <c r="K442" i="5"/>
  <c r="J170" i="5"/>
  <c r="J66" i="5"/>
  <c r="K157" i="5"/>
  <c r="J379" i="5"/>
  <c r="J477" i="5"/>
  <c r="K533" i="5"/>
  <c r="K594" i="5"/>
  <c r="J652" i="5"/>
  <c r="K789" i="5"/>
  <c r="K813" i="5"/>
  <c r="J947" i="5"/>
  <c r="K585" i="5"/>
  <c r="J237" i="5"/>
  <c r="K244" i="5"/>
  <c r="J252" i="5"/>
  <c r="K260" i="5"/>
  <c r="K365" i="5"/>
  <c r="K380" i="5"/>
  <c r="K549" i="5"/>
  <c r="K556" i="5"/>
  <c r="J595" i="5"/>
  <c r="J603" i="5"/>
  <c r="K637" i="5"/>
  <c r="K653" i="5"/>
  <c r="K669" i="5"/>
  <c r="K676" i="5"/>
  <c r="K851" i="5"/>
  <c r="K933" i="5"/>
  <c r="J948" i="5"/>
  <c r="J956" i="5"/>
  <c r="J972" i="5"/>
  <c r="K880" i="5"/>
  <c r="K872" i="5"/>
  <c r="K376" i="5"/>
  <c r="K368" i="5"/>
  <c r="K280" i="5"/>
  <c r="K216" i="5"/>
  <c r="J184" i="5"/>
  <c r="K405" i="5"/>
  <c r="K53" i="5"/>
  <c r="J205" i="5"/>
  <c r="K293" i="5"/>
  <c r="K325" i="5"/>
  <c r="K628" i="5"/>
  <c r="K892" i="5"/>
  <c r="K85" i="5"/>
  <c r="K117" i="5"/>
  <c r="K164" i="5"/>
  <c r="J349" i="5"/>
  <c r="K453" i="5"/>
  <c r="K540" i="5"/>
  <c r="J643" i="5"/>
  <c r="K764" i="5"/>
  <c r="K978" i="5"/>
  <c r="K522" i="5"/>
  <c r="K242" i="5"/>
  <c r="K82" i="5"/>
  <c r="J243" i="5"/>
  <c r="K469" i="5"/>
  <c r="J493" i="5"/>
  <c r="K525" i="5"/>
  <c r="J555" i="5"/>
  <c r="J660" i="5"/>
  <c r="K797" i="5"/>
  <c r="K609" i="5"/>
  <c r="K180" i="5"/>
  <c r="K261" i="5"/>
  <c r="K276" i="5"/>
  <c r="K373" i="5"/>
  <c r="K381" i="5"/>
  <c r="K396" i="5"/>
  <c r="J580" i="5"/>
  <c r="J596" i="5"/>
  <c r="K821" i="5"/>
  <c r="K829" i="5"/>
  <c r="K949" i="5"/>
  <c r="J965" i="5"/>
  <c r="K973" i="5"/>
  <c r="K981" i="5"/>
  <c r="J903" i="5"/>
  <c r="J895" i="5"/>
  <c r="J847" i="5"/>
  <c r="J839" i="5"/>
  <c r="K519" i="5"/>
  <c r="K423" i="5"/>
  <c r="J191" i="5"/>
  <c r="J45" i="5"/>
  <c r="K140" i="5"/>
  <c r="K285" i="5"/>
  <c r="K309" i="5"/>
  <c r="K333" i="5"/>
  <c r="K429" i="5"/>
  <c r="J756" i="5"/>
  <c r="J900" i="5"/>
  <c r="J69" i="5"/>
  <c r="K109" i="5"/>
  <c r="K213" i="5"/>
  <c r="K524" i="5"/>
  <c r="K629" i="5"/>
  <c r="J780" i="5"/>
  <c r="K962" i="5"/>
  <c r="K634" i="5"/>
  <c r="J106" i="5"/>
  <c r="K172" i="5"/>
  <c r="K364" i="5"/>
  <c r="J461" i="5"/>
  <c r="K485" i="5"/>
  <c r="K548" i="5"/>
  <c r="K586" i="5"/>
  <c r="J668" i="5"/>
  <c r="J781" i="5"/>
  <c r="K805" i="5"/>
  <c r="K188" i="5"/>
  <c r="K253" i="5"/>
  <c r="K3" i="5"/>
  <c r="K11" i="5"/>
  <c r="K19" i="5"/>
  <c r="J188" i="5"/>
  <c r="K269" i="5"/>
  <c r="K322" i="5"/>
  <c r="K397" i="5"/>
  <c r="K404" i="5"/>
  <c r="K573" i="5"/>
  <c r="K589" i="5"/>
  <c r="K597" i="5"/>
  <c r="K699" i="5"/>
  <c r="K853" i="5"/>
  <c r="J878" i="5"/>
  <c r="K750" i="5"/>
  <c r="K742" i="5"/>
  <c r="K702" i="5"/>
  <c r="K46" i="5"/>
  <c r="K18" i="8"/>
  <c r="K34" i="8"/>
  <c r="K42" i="8"/>
  <c r="K158" i="8"/>
  <c r="K238" i="8"/>
  <c r="L389" i="8"/>
  <c r="K389" i="8"/>
  <c r="L328" i="8"/>
  <c r="K328" i="8"/>
  <c r="K10" i="8"/>
  <c r="K50" i="8"/>
  <c r="L191" i="8"/>
  <c r="K191" i="8"/>
  <c r="L292" i="8"/>
  <c r="K292" i="8"/>
  <c r="K58" i="8"/>
  <c r="K81" i="8"/>
  <c r="L124" i="8"/>
  <c r="K124" i="8"/>
  <c r="L295" i="8"/>
  <c r="K295" i="8"/>
  <c r="K13" i="8"/>
  <c r="K21" i="8"/>
  <c r="L74" i="8"/>
  <c r="L92" i="8"/>
  <c r="K92" i="8"/>
  <c r="L167" i="8"/>
  <c r="K167" i="8"/>
  <c r="K198" i="8"/>
  <c r="L5" i="8"/>
  <c r="K8" i="8"/>
  <c r="K16" i="8"/>
  <c r="K24" i="8"/>
  <c r="L29" i="8"/>
  <c r="K32" i="8"/>
  <c r="L37" i="8"/>
  <c r="K40" i="8"/>
  <c r="L45" i="8"/>
  <c r="K48" i="8"/>
  <c r="L53" i="8"/>
  <c r="K56" i="8"/>
  <c r="L61" i="8"/>
  <c r="K64" i="8"/>
  <c r="L69" i="8"/>
  <c r="K72" i="8"/>
  <c r="L77" i="8"/>
  <c r="K82" i="8"/>
  <c r="K91" i="8"/>
  <c r="K102" i="8"/>
  <c r="K110" i="8"/>
  <c r="K113" i="8"/>
  <c r="L127" i="8"/>
  <c r="K127" i="8"/>
  <c r="K174" i="8"/>
  <c r="K177" i="8"/>
  <c r="L204" i="8"/>
  <c r="K204" i="8"/>
  <c r="L207" i="8"/>
  <c r="K207" i="8"/>
  <c r="L217" i="8"/>
  <c r="K230" i="8"/>
  <c r="K233" i="8"/>
  <c r="L276" i="8"/>
  <c r="K276" i="8"/>
  <c r="L279" i="8"/>
  <c r="K279" i="8"/>
  <c r="L286" i="8"/>
  <c r="L309" i="8"/>
  <c r="K309" i="8"/>
  <c r="L314" i="8"/>
  <c r="K314" i="8"/>
  <c r="L322" i="8"/>
  <c r="K322" i="8"/>
  <c r="L349" i="8"/>
  <c r="K349" i="8"/>
  <c r="K356" i="8"/>
  <c r="K410" i="8"/>
  <c r="K413" i="8"/>
  <c r="L151" i="8"/>
  <c r="K151" i="8"/>
  <c r="L268" i="8"/>
  <c r="K268" i="8"/>
  <c r="L271" i="8"/>
  <c r="K271" i="8"/>
  <c r="L132" i="8"/>
  <c r="K132" i="8"/>
  <c r="L143" i="8"/>
  <c r="K143" i="8"/>
  <c r="K380" i="8"/>
  <c r="L26" i="8"/>
  <c r="L255" i="8"/>
  <c r="K255" i="8"/>
  <c r="L262" i="8"/>
  <c r="K289" i="8"/>
  <c r="L367" i="8"/>
  <c r="K367" i="8"/>
  <c r="K3" i="8"/>
  <c r="K11" i="8"/>
  <c r="K19" i="8"/>
  <c r="K27" i="8"/>
  <c r="K35" i="8"/>
  <c r="K43" i="8"/>
  <c r="K51" i="8"/>
  <c r="K59" i="8"/>
  <c r="K67" i="8"/>
  <c r="K75" i="8"/>
  <c r="K78" i="8"/>
  <c r="L84" i="8"/>
  <c r="K84" i="8"/>
  <c r="K93" i="8"/>
  <c r="L100" i="8"/>
  <c r="K100" i="8"/>
  <c r="K105" i="8"/>
  <c r="L116" i="8"/>
  <c r="K116" i="8"/>
  <c r="L119" i="8"/>
  <c r="K119" i="8"/>
  <c r="K150" i="8"/>
  <c r="K153" i="8"/>
  <c r="L180" i="8"/>
  <c r="K180" i="8"/>
  <c r="L183" i="8"/>
  <c r="K183" i="8"/>
  <c r="K222" i="8"/>
  <c r="L236" i="8"/>
  <c r="K236" i="8"/>
  <c r="L247" i="8"/>
  <c r="K247" i="8"/>
  <c r="L257" i="8"/>
  <c r="K270" i="8"/>
  <c r="K273" i="8"/>
  <c r="L300" i="8"/>
  <c r="K300" i="8"/>
  <c r="L303" i="8"/>
  <c r="K303" i="8"/>
  <c r="K312" i="8"/>
  <c r="L340" i="8"/>
  <c r="K340" i="8"/>
  <c r="K383" i="8"/>
  <c r="L411" i="8"/>
  <c r="K411" i="8"/>
  <c r="L600" i="8"/>
  <c r="K600" i="8"/>
  <c r="L252" i="8"/>
  <c r="K252" i="8"/>
  <c r="K66" i="8"/>
  <c r="L346" i="8"/>
  <c r="K346" i="8"/>
  <c r="L135" i="8"/>
  <c r="K135" i="8"/>
  <c r="K201" i="8"/>
  <c r="L501" i="8"/>
  <c r="K501" i="8"/>
  <c r="K6" i="8"/>
  <c r="K14" i="8"/>
  <c r="K22" i="8"/>
  <c r="K30" i="8"/>
  <c r="K38" i="8"/>
  <c r="K46" i="8"/>
  <c r="K54" i="8"/>
  <c r="K62" i="8"/>
  <c r="K70" i="8"/>
  <c r="K83" i="8"/>
  <c r="K94" i="8"/>
  <c r="L108" i="8"/>
  <c r="K108" i="8"/>
  <c r="K142" i="8"/>
  <c r="L156" i="8"/>
  <c r="K156" i="8"/>
  <c r="L159" i="8"/>
  <c r="K159" i="8"/>
  <c r="K190" i="8"/>
  <c r="K193" i="8"/>
  <c r="L209" i="8"/>
  <c r="K217" i="8"/>
  <c r="K225" i="8"/>
  <c r="L239" i="8"/>
  <c r="K239" i="8"/>
  <c r="L260" i="8"/>
  <c r="K260" i="8"/>
  <c r="L263" i="8"/>
  <c r="K263" i="8"/>
  <c r="K297" i="8"/>
  <c r="L343" i="8"/>
  <c r="K343" i="8"/>
  <c r="L408" i="8"/>
  <c r="K408" i="8"/>
  <c r="L140" i="8"/>
  <c r="K140" i="8"/>
  <c r="L215" i="8"/>
  <c r="K215" i="8"/>
  <c r="L223" i="8"/>
  <c r="K223" i="8"/>
  <c r="L362" i="8"/>
  <c r="K362" i="8"/>
  <c r="L478" i="8"/>
  <c r="K478" i="8"/>
  <c r="L188" i="8"/>
  <c r="K188" i="8"/>
  <c r="L164" i="8"/>
  <c r="K164" i="8"/>
  <c r="L365" i="8"/>
  <c r="K365" i="8"/>
  <c r="K9" i="8"/>
  <c r="K17" i="8"/>
  <c r="K25" i="8"/>
  <c r="K33" i="8"/>
  <c r="K41" i="8"/>
  <c r="K49" i="8"/>
  <c r="K57" i="8"/>
  <c r="K65" i="8"/>
  <c r="K73" i="8"/>
  <c r="L79" i="8"/>
  <c r="L95" i="8"/>
  <c r="K96" i="8"/>
  <c r="K97" i="8"/>
  <c r="K99" i="8"/>
  <c r="L129" i="8"/>
  <c r="K134" i="8"/>
  <c r="K145" i="8"/>
  <c r="K166" i="8"/>
  <c r="K169" i="8"/>
  <c r="L185" i="8"/>
  <c r="L196" i="8"/>
  <c r="K196" i="8"/>
  <c r="L199" i="8"/>
  <c r="K199" i="8"/>
  <c r="L220" i="8"/>
  <c r="K220" i="8"/>
  <c r="L228" i="8"/>
  <c r="K228" i="8"/>
  <c r="L249" i="8"/>
  <c r="L284" i="8"/>
  <c r="K284" i="8"/>
  <c r="L287" i="8"/>
  <c r="K287" i="8"/>
  <c r="L305" i="8"/>
  <c r="L327" i="8"/>
  <c r="K327" i="8"/>
  <c r="K426" i="8"/>
  <c r="L426" i="8"/>
  <c r="L467" i="8"/>
  <c r="K467" i="8"/>
  <c r="L212" i="8"/>
  <c r="K212" i="8"/>
  <c r="L432" i="8"/>
  <c r="K432" i="8"/>
  <c r="L244" i="8"/>
  <c r="K244" i="8"/>
  <c r="L89" i="8"/>
  <c r="L103" i="8"/>
  <c r="K103" i="8"/>
  <c r="L111" i="8"/>
  <c r="K111" i="8"/>
  <c r="K137" i="8"/>
  <c r="L148" i="8"/>
  <c r="K148" i="8"/>
  <c r="L161" i="8"/>
  <c r="L172" i="8"/>
  <c r="K172" i="8"/>
  <c r="L175" i="8"/>
  <c r="K175" i="8"/>
  <c r="L231" i="8"/>
  <c r="K231" i="8"/>
  <c r="L241" i="8"/>
  <c r="L265" i="8"/>
  <c r="L313" i="8"/>
  <c r="K313" i="8"/>
  <c r="L317" i="8"/>
  <c r="K317" i="8"/>
  <c r="L386" i="8"/>
  <c r="K386" i="8"/>
  <c r="K405" i="8"/>
  <c r="L315" i="8"/>
  <c r="K315" i="8"/>
  <c r="L370" i="8"/>
  <c r="K370" i="8"/>
  <c r="L373" i="8"/>
  <c r="K373" i="8"/>
  <c r="L397" i="8"/>
  <c r="K397" i="8"/>
  <c r="L419" i="8"/>
  <c r="K419" i="8"/>
  <c r="L430" i="8"/>
  <c r="K430" i="8"/>
  <c r="L457" i="8"/>
  <c r="K457" i="8"/>
  <c r="L491" i="8"/>
  <c r="K491" i="8"/>
  <c r="L517" i="8"/>
  <c r="K517" i="8"/>
  <c r="K316" i="8"/>
  <c r="L320" i="8"/>
  <c r="K320" i="8"/>
  <c r="L330" i="8"/>
  <c r="K330" i="8"/>
  <c r="L333" i="8"/>
  <c r="K333" i="8"/>
  <c r="L351" i="8"/>
  <c r="L394" i="8"/>
  <c r="K394" i="8"/>
  <c r="K406" i="8"/>
  <c r="L406" i="8"/>
  <c r="L538" i="8"/>
  <c r="K538" i="8"/>
  <c r="L567" i="8"/>
  <c r="K567" i="8"/>
  <c r="K258" i="8"/>
  <c r="K266" i="8"/>
  <c r="K274" i="8"/>
  <c r="K282" i="8"/>
  <c r="K290" i="8"/>
  <c r="K298" i="8"/>
  <c r="K306" i="8"/>
  <c r="L325" i="8"/>
  <c r="K325" i="8"/>
  <c r="L354" i="8"/>
  <c r="K354" i="8"/>
  <c r="L357" i="8"/>
  <c r="K357" i="8"/>
  <c r="K388" i="8"/>
  <c r="K391" i="8"/>
  <c r="L409" i="8"/>
  <c r="K409" i="8"/>
  <c r="L446" i="8"/>
  <c r="K446" i="8"/>
  <c r="L507" i="8"/>
  <c r="K507" i="8"/>
  <c r="L523" i="8"/>
  <c r="K523" i="8"/>
  <c r="K117" i="8"/>
  <c r="K157" i="8"/>
  <c r="K165" i="8"/>
  <c r="K173" i="8"/>
  <c r="K181" i="8"/>
  <c r="K189" i="8"/>
  <c r="K197" i="8"/>
  <c r="K205" i="8"/>
  <c r="K213" i="8"/>
  <c r="K261" i="8"/>
  <c r="K269" i="8"/>
  <c r="L310" i="8"/>
  <c r="K348" i="8"/>
  <c r="K351" i="8"/>
  <c r="L378" i="8"/>
  <c r="K378" i="8"/>
  <c r="L381" i="8"/>
  <c r="K381" i="8"/>
  <c r="L454" i="8"/>
  <c r="K454" i="8"/>
  <c r="L464" i="8"/>
  <c r="K464" i="8"/>
  <c r="L481" i="8"/>
  <c r="K481" i="8"/>
  <c r="L338" i="8"/>
  <c r="K338" i="8"/>
  <c r="L341" i="8"/>
  <c r="K341" i="8"/>
  <c r="L359" i="8"/>
  <c r="K375" i="8"/>
  <c r="L407" i="8"/>
  <c r="K407" i="8"/>
  <c r="L425" i="8"/>
  <c r="K425" i="8"/>
  <c r="K437" i="8"/>
  <c r="L449" i="8"/>
  <c r="K449" i="8"/>
  <c r="L470" i="8"/>
  <c r="K470" i="8"/>
  <c r="L554" i="8"/>
  <c r="K554" i="8"/>
  <c r="L559" i="8"/>
  <c r="K559" i="8"/>
  <c r="K582" i="8"/>
  <c r="L582" i="8"/>
  <c r="L800" i="8"/>
  <c r="K800" i="8"/>
  <c r="L441" i="8"/>
  <c r="K441" i="8"/>
  <c r="L442" i="8"/>
  <c r="L459" i="8"/>
  <c r="L473" i="8"/>
  <c r="K473" i="8"/>
  <c r="L483" i="8"/>
  <c r="L639" i="8"/>
  <c r="K639" i="8"/>
  <c r="K806" i="8"/>
  <c r="L806" i="8"/>
  <c r="K336" i="8"/>
  <c r="K344" i="8"/>
  <c r="K352" i="8"/>
  <c r="K360" i="8"/>
  <c r="K368" i="8"/>
  <c r="K376" i="8"/>
  <c r="K384" i="8"/>
  <c r="K392" i="8"/>
  <c r="L398" i="8"/>
  <c r="K399" i="8"/>
  <c r="L417" i="8"/>
  <c r="K417" i="8"/>
  <c r="L422" i="8"/>
  <c r="K422" i="8"/>
  <c r="K429" i="8"/>
  <c r="K435" i="8"/>
  <c r="L486" i="8"/>
  <c r="K486" i="8"/>
  <c r="L532" i="8"/>
  <c r="K532" i="8"/>
  <c r="L616" i="8"/>
  <c r="K616" i="8"/>
  <c r="K323" i="8"/>
  <c r="K331" i="8"/>
  <c r="K339" i="8"/>
  <c r="K347" i="8"/>
  <c r="K355" i="8"/>
  <c r="K363" i="8"/>
  <c r="K371" i="8"/>
  <c r="K379" i="8"/>
  <c r="K387" i="8"/>
  <c r="K395" i="8"/>
  <c r="K400" i="8"/>
  <c r="L451" i="8"/>
  <c r="K456" i="8"/>
  <c r="K459" i="8"/>
  <c r="L462" i="8"/>
  <c r="K462" i="8"/>
  <c r="K483" i="8"/>
  <c r="L489" i="8"/>
  <c r="K489" i="8"/>
  <c r="L535" i="8"/>
  <c r="K535" i="8"/>
  <c r="L541" i="8"/>
  <c r="K541" i="8"/>
  <c r="L626" i="8"/>
  <c r="K626" i="8"/>
  <c r="L741" i="8"/>
  <c r="K741" i="8"/>
  <c r="K401" i="8"/>
  <c r="L403" i="8"/>
  <c r="L414" i="8"/>
  <c r="K414" i="8"/>
  <c r="L433" i="8"/>
  <c r="K433" i="8"/>
  <c r="L438" i="8"/>
  <c r="K438" i="8"/>
  <c r="L443" i="8"/>
  <c r="L465" i="8"/>
  <c r="K465" i="8"/>
  <c r="L475" i="8"/>
  <c r="L580" i="8"/>
  <c r="K580" i="8"/>
  <c r="L499" i="8"/>
  <c r="K499" i="8"/>
  <c r="K506" i="8"/>
  <c r="L511" i="8"/>
  <c r="K522" i="8"/>
  <c r="L527" i="8"/>
  <c r="L528" i="8"/>
  <c r="K528" i="8"/>
  <c r="L558" i="8"/>
  <c r="L587" i="8"/>
  <c r="K587" i="8"/>
  <c r="L610" i="8"/>
  <c r="K610" i="8"/>
  <c r="L635" i="8"/>
  <c r="K635" i="8"/>
  <c r="L651" i="8"/>
  <c r="K651" i="8"/>
  <c r="L583" i="8"/>
  <c r="K583" i="8"/>
  <c r="L594" i="8"/>
  <c r="K594" i="8"/>
  <c r="L693" i="8"/>
  <c r="K693" i="8"/>
  <c r="L725" i="8"/>
  <c r="K725" i="8"/>
  <c r="K476" i="8"/>
  <c r="K484" i="8"/>
  <c r="K492" i="8"/>
  <c r="L506" i="8"/>
  <c r="K511" i="8"/>
  <c r="L515" i="8"/>
  <c r="K515" i="8"/>
  <c r="K516" i="8"/>
  <c r="L522" i="8"/>
  <c r="K527" i="8"/>
  <c r="L546" i="8"/>
  <c r="K546" i="8"/>
  <c r="L549" i="8"/>
  <c r="K549" i="8"/>
  <c r="K558" i="8"/>
  <c r="K581" i="8"/>
  <c r="L581" i="8"/>
  <c r="L631" i="8"/>
  <c r="K631" i="8"/>
  <c r="L647" i="8"/>
  <c r="K647" i="8"/>
  <c r="L652" i="8"/>
  <c r="K652" i="8"/>
  <c r="K703" i="8"/>
  <c r="K495" i="8"/>
  <c r="L498" i="8"/>
  <c r="L504" i="8"/>
  <c r="L520" i="8"/>
  <c r="K543" i="8"/>
  <c r="L615" i="8"/>
  <c r="K615" i="8"/>
  <c r="L621" i="8"/>
  <c r="K621" i="8"/>
  <c r="L643" i="8"/>
  <c r="K643" i="8"/>
  <c r="L674" i="8"/>
  <c r="K674" i="8"/>
  <c r="L684" i="8"/>
  <c r="K684" i="8"/>
  <c r="L503" i="8"/>
  <c r="K514" i="8"/>
  <c r="L519" i="8"/>
  <c r="L530" i="8"/>
  <c r="K530" i="8"/>
  <c r="L533" i="8"/>
  <c r="K533" i="8"/>
  <c r="L551" i="8"/>
  <c r="L562" i="8"/>
  <c r="L571" i="8"/>
  <c r="K571" i="8"/>
  <c r="L584" i="8"/>
  <c r="K584" i="8"/>
  <c r="L586" i="8"/>
  <c r="K586" i="8"/>
  <c r="K589" i="8"/>
  <c r="L599" i="8"/>
  <c r="K599" i="8"/>
  <c r="L605" i="8"/>
  <c r="K605" i="8"/>
  <c r="L632" i="8"/>
  <c r="K632" i="8"/>
  <c r="L706" i="8"/>
  <c r="K706" i="8"/>
  <c r="L656" i="8"/>
  <c r="K656" i="8"/>
  <c r="L663" i="8"/>
  <c r="K663" i="8"/>
  <c r="L719" i="8"/>
  <c r="L722" i="8"/>
  <c r="K722" i="8"/>
  <c r="L592" i="8"/>
  <c r="K592" i="8"/>
  <c r="L608" i="8"/>
  <c r="K608" i="8"/>
  <c r="L624" i="8"/>
  <c r="K624" i="8"/>
  <c r="K536" i="8"/>
  <c r="K552" i="8"/>
  <c r="K555" i="8"/>
  <c r="L597" i="8"/>
  <c r="K597" i="8"/>
  <c r="L613" i="8"/>
  <c r="K613" i="8"/>
  <c r="L629" i="8"/>
  <c r="K629" i="8"/>
  <c r="K634" i="8"/>
  <c r="K646" i="8"/>
  <c r="L677" i="8"/>
  <c r="K677" i="8"/>
  <c r="L687" i="8"/>
  <c r="L690" i="8"/>
  <c r="K690" i="8"/>
  <c r="L709" i="8"/>
  <c r="K709" i="8"/>
  <c r="L738" i="8"/>
  <c r="K738" i="8"/>
  <c r="L792" i="8"/>
  <c r="K792" i="8"/>
  <c r="K531" i="8"/>
  <c r="K539" i="8"/>
  <c r="K547" i="8"/>
  <c r="K560" i="8"/>
  <c r="K564" i="8"/>
  <c r="L573" i="8"/>
  <c r="L574" i="8"/>
  <c r="K575" i="8"/>
  <c r="K638" i="8"/>
  <c r="L642" i="8"/>
  <c r="K655" i="8"/>
  <c r="L743" i="8"/>
  <c r="K743" i="8"/>
  <c r="K557" i="8"/>
  <c r="L570" i="8"/>
  <c r="L578" i="8"/>
  <c r="K602" i="8"/>
  <c r="K618" i="8"/>
  <c r="L634" i="8"/>
  <c r="L644" i="8"/>
  <c r="K644" i="8"/>
  <c r="K778" i="8"/>
  <c r="L679" i="8"/>
  <c r="L695" i="8"/>
  <c r="L711" i="8"/>
  <c r="L727" i="8"/>
  <c r="L762" i="8"/>
  <c r="K762" i="8"/>
  <c r="L770" i="8"/>
  <c r="K770" i="8"/>
  <c r="L827" i="8"/>
  <c r="K827" i="8"/>
  <c r="L853" i="8"/>
  <c r="K853" i="8"/>
  <c r="L666" i="8"/>
  <c r="K666" i="8"/>
  <c r="L669" i="8"/>
  <c r="K669" i="8"/>
  <c r="L781" i="8"/>
  <c r="K781" i="8"/>
  <c r="K789" i="8"/>
  <c r="L866" i="8"/>
  <c r="K866" i="8"/>
  <c r="K595" i="8"/>
  <c r="K603" i="8"/>
  <c r="K611" i="8"/>
  <c r="K619" i="8"/>
  <c r="K627" i="8"/>
  <c r="K636" i="8"/>
  <c r="K640" i="8"/>
  <c r="K657" i="8"/>
  <c r="L682" i="8"/>
  <c r="K682" i="8"/>
  <c r="L685" i="8"/>
  <c r="K685" i="8"/>
  <c r="L698" i="8"/>
  <c r="K698" i="8"/>
  <c r="L701" i="8"/>
  <c r="K701" i="8"/>
  <c r="L714" i="8"/>
  <c r="K714" i="8"/>
  <c r="L717" i="8"/>
  <c r="K717" i="8"/>
  <c r="L730" i="8"/>
  <c r="K730" i="8"/>
  <c r="L733" i="8"/>
  <c r="K733" i="8"/>
  <c r="K742" i="8"/>
  <c r="L742" i="8"/>
  <c r="K751" i="8"/>
  <c r="L763" i="8"/>
  <c r="K763" i="8"/>
  <c r="L825" i="8"/>
  <c r="K825" i="8"/>
  <c r="L838" i="8"/>
  <c r="K838" i="8"/>
  <c r="K650" i="8"/>
  <c r="L671" i="8"/>
  <c r="K757" i="8"/>
  <c r="L773" i="8"/>
  <c r="K773" i="8"/>
  <c r="L848" i="8"/>
  <c r="K848" i="8"/>
  <c r="L744" i="8"/>
  <c r="L749" i="8"/>
  <c r="L755" i="8"/>
  <c r="K755" i="8"/>
  <c r="L765" i="8"/>
  <c r="L784" i="8"/>
  <c r="K784" i="8"/>
  <c r="L803" i="8"/>
  <c r="K803" i="8"/>
  <c r="L739" i="8"/>
  <c r="L776" i="8"/>
  <c r="K776" i="8"/>
  <c r="L795" i="8"/>
  <c r="K795" i="8"/>
  <c r="L760" i="8"/>
  <c r="K760" i="8"/>
  <c r="L768" i="8"/>
  <c r="K768" i="8"/>
  <c r="L787" i="8"/>
  <c r="K787" i="8"/>
  <c r="K667" i="8"/>
  <c r="K675" i="8"/>
  <c r="K683" i="8"/>
  <c r="K691" i="8"/>
  <c r="K707" i="8"/>
  <c r="K715" i="8"/>
  <c r="K723" i="8"/>
  <c r="K731" i="8"/>
  <c r="K739" i="8"/>
  <c r="L747" i="8"/>
  <c r="K747" i="8"/>
  <c r="K754" i="8"/>
  <c r="L779" i="8"/>
  <c r="K779" i="8"/>
  <c r="L807" i="8"/>
  <c r="K807" i="8"/>
  <c r="L841" i="8"/>
  <c r="K841" i="8"/>
  <c r="L875" i="8"/>
  <c r="K875" i="8"/>
  <c r="L752" i="8"/>
  <c r="K752" i="8"/>
  <c r="L771" i="8"/>
  <c r="K771" i="8"/>
  <c r="L797" i="8"/>
  <c r="K805" i="8"/>
  <c r="L817" i="8"/>
  <c r="K817" i="8"/>
  <c r="K852" i="8"/>
  <c r="L852" i="8"/>
  <c r="L855" i="8"/>
  <c r="K855" i="8"/>
  <c r="K896" i="8"/>
  <c r="L896" i="8"/>
  <c r="L830" i="8"/>
  <c r="K830" i="8"/>
  <c r="L872" i="8"/>
  <c r="K872" i="8"/>
  <c r="K814" i="8"/>
  <c r="L819" i="8"/>
  <c r="L833" i="8"/>
  <c r="K833" i="8"/>
  <c r="L882" i="8"/>
  <c r="K882" i="8"/>
  <c r="K750" i="8"/>
  <c r="L811" i="8"/>
  <c r="L843" i="8"/>
  <c r="L885" i="8"/>
  <c r="K885" i="8"/>
  <c r="L894" i="8"/>
  <c r="K894" i="8"/>
  <c r="L822" i="8"/>
  <c r="K822" i="8"/>
  <c r="K840" i="8"/>
  <c r="L846" i="8"/>
  <c r="K846" i="8"/>
  <c r="K854" i="8"/>
  <c r="L854" i="8"/>
  <c r="L812" i="8"/>
  <c r="K843" i="8"/>
  <c r="L849" i="8"/>
  <c r="K849" i="8"/>
  <c r="L918" i="8"/>
  <c r="K918" i="8"/>
  <c r="L888" i="8"/>
  <c r="K888" i="8"/>
  <c r="L903" i="8"/>
  <c r="K903" i="8"/>
  <c r="L905" i="8"/>
  <c r="K905" i="8"/>
  <c r="L921" i="8"/>
  <c r="K921" i="8"/>
  <c r="L934" i="8"/>
  <c r="K934" i="8"/>
  <c r="L987" i="8"/>
  <c r="K987" i="8"/>
  <c r="L877" i="8"/>
  <c r="K895" i="8"/>
  <c r="L895" i="8"/>
  <c r="L897" i="8"/>
  <c r="K897" i="8"/>
  <c r="L961" i="8"/>
  <c r="K961" i="8"/>
  <c r="K828" i="8"/>
  <c r="K844" i="8"/>
  <c r="K856" i="8"/>
  <c r="L864" i="8"/>
  <c r="K864" i="8"/>
  <c r="L867" i="8"/>
  <c r="K867" i="8"/>
  <c r="K857" i="8"/>
  <c r="L859" i="8"/>
  <c r="K861" i="8"/>
  <c r="L880" i="8"/>
  <c r="K880" i="8"/>
  <c r="K893" i="8"/>
  <c r="L851" i="8"/>
  <c r="L869" i="8"/>
  <c r="L883" i="8"/>
  <c r="K883" i="8"/>
  <c r="L931" i="8"/>
  <c r="K931" i="8"/>
  <c r="L908" i="8"/>
  <c r="K908" i="8"/>
  <c r="L911" i="8"/>
  <c r="K911" i="8"/>
  <c r="L924" i="8"/>
  <c r="K924" i="8"/>
  <c r="L945" i="8"/>
  <c r="K945" i="8"/>
  <c r="L947" i="8"/>
  <c r="K947" i="8"/>
  <c r="L927" i="8"/>
  <c r="K927" i="8"/>
  <c r="L990" i="8"/>
  <c r="K990" i="8"/>
  <c r="L900" i="8"/>
  <c r="L913" i="8"/>
  <c r="K865" i="8"/>
  <c r="L916" i="8"/>
  <c r="K916" i="8"/>
  <c r="L935" i="8"/>
  <c r="K935" i="8"/>
  <c r="L958" i="8"/>
  <c r="K958" i="8"/>
  <c r="L968" i="8"/>
  <c r="K968" i="8"/>
  <c r="L993" i="8"/>
  <c r="K993" i="8"/>
  <c r="L892" i="8"/>
  <c r="K900" i="8"/>
  <c r="K913" i="8"/>
  <c r="L919" i="8"/>
  <c r="K919" i="8"/>
  <c r="L971" i="8"/>
  <c r="K971" i="8"/>
  <c r="L984" i="8"/>
  <c r="K984" i="8"/>
  <c r="K1000" i="8"/>
  <c r="L950" i="8"/>
  <c r="K950" i="8"/>
  <c r="L974" i="8"/>
  <c r="K974" i="8"/>
  <c r="K932" i="8"/>
  <c r="L939" i="8"/>
  <c r="K944" i="8"/>
  <c r="L963" i="8"/>
  <c r="L977" i="8"/>
  <c r="K977" i="8"/>
  <c r="L995" i="8"/>
  <c r="K906" i="8"/>
  <c r="K914" i="8"/>
  <c r="K936" i="8"/>
  <c r="L937" i="8"/>
  <c r="K937" i="8"/>
  <c r="L953" i="8"/>
  <c r="K953" i="8"/>
  <c r="L998" i="8"/>
  <c r="K998" i="8"/>
  <c r="K909" i="8"/>
  <c r="L942" i="8"/>
  <c r="K942" i="8"/>
  <c r="L966" i="8"/>
  <c r="K966" i="8"/>
  <c r="L979" i="8"/>
  <c r="K992" i="8"/>
  <c r="K995" i="8"/>
  <c r="L1001" i="8"/>
  <c r="K1001" i="8"/>
  <c r="L955" i="8"/>
  <c r="L969" i="8"/>
  <c r="K969" i="8"/>
  <c r="L982" i="8"/>
  <c r="K982" i="8"/>
  <c r="L985" i="8"/>
  <c r="K985" i="8"/>
  <c r="K996" i="8"/>
  <c r="K983" i="8"/>
  <c r="K991" i="8"/>
  <c r="K258" i="5"/>
  <c r="K125" i="5"/>
  <c r="J125" i="5"/>
  <c r="K421" i="5"/>
  <c r="J421" i="5"/>
  <c r="J732" i="5"/>
  <c r="K732" i="5"/>
  <c r="J890" i="5"/>
  <c r="K632" i="5"/>
  <c r="J645" i="5"/>
  <c r="K645" i="5"/>
  <c r="J898" i="5"/>
  <c r="K34" i="5"/>
  <c r="J218" i="5"/>
  <c r="K320" i="5"/>
  <c r="K498" i="5"/>
  <c r="J632" i="5"/>
  <c r="J992" i="5"/>
  <c r="K88" i="5"/>
  <c r="J204" i="5"/>
  <c r="J389" i="5"/>
  <c r="K389" i="5"/>
  <c r="K152" i="5"/>
  <c r="J180" i="5"/>
  <c r="K192" i="5"/>
  <c r="K220" i="5"/>
  <c r="J220" i="5"/>
  <c r="J290" i="5"/>
  <c r="J298" i="5"/>
  <c r="K306" i="5"/>
  <c r="K330" i="5"/>
  <c r="J338" i="5"/>
  <c r="K448" i="5"/>
  <c r="K477" i="5"/>
  <c r="J613" i="5"/>
  <c r="K613" i="5"/>
  <c r="J842" i="5"/>
  <c r="J850" i="5"/>
  <c r="K994" i="5"/>
  <c r="K999" i="5"/>
  <c r="K686" i="5"/>
  <c r="J686" i="5"/>
  <c r="K808" i="5"/>
  <c r="J941" i="5"/>
  <c r="K941" i="5"/>
  <c r="J729" i="5"/>
  <c r="K729" i="5"/>
  <c r="J258" i="5"/>
  <c r="K610" i="5"/>
  <c r="J10" i="5"/>
  <c r="K408" i="5"/>
  <c r="J624" i="5"/>
  <c r="J906" i="5"/>
  <c r="J245" i="5"/>
  <c r="K245" i="5"/>
  <c r="K344" i="5"/>
  <c r="K357" i="5"/>
  <c r="J357" i="5"/>
  <c r="J490" i="5"/>
  <c r="J561" i="5"/>
  <c r="J114" i="5"/>
  <c r="J146" i="5"/>
  <c r="K146" i="5"/>
  <c r="K199" i="5"/>
  <c r="J199" i="5"/>
  <c r="J426" i="5"/>
  <c r="K472" i="5"/>
  <c r="K737" i="5"/>
  <c r="J745" i="5"/>
  <c r="J320" i="5"/>
  <c r="K352" i="5"/>
  <c r="K905" i="5"/>
  <c r="K375" i="5"/>
  <c r="J466" i="5"/>
  <c r="J713" i="5"/>
  <c r="K31" i="5"/>
  <c r="J80" i="5"/>
  <c r="K111" i="5"/>
  <c r="K126" i="5"/>
  <c r="K288" i="5"/>
  <c r="K474" i="5"/>
  <c r="J590" i="5"/>
  <c r="J694" i="5"/>
  <c r="K758" i="5"/>
  <c r="K774" i="5"/>
  <c r="K894" i="5"/>
  <c r="K965" i="5"/>
  <c r="K59" i="5"/>
  <c r="K112" i="5"/>
  <c r="K127" i="5"/>
  <c r="J135" i="5"/>
  <c r="K143" i="5"/>
  <c r="K165" i="5"/>
  <c r="J165" i="5"/>
  <c r="J215" i="5"/>
  <c r="J288" i="5"/>
  <c r="J317" i="5"/>
  <c r="K317" i="5"/>
  <c r="J424" i="5"/>
  <c r="K445" i="5"/>
  <c r="J525" i="5"/>
  <c r="J577" i="5"/>
  <c r="K591" i="5"/>
  <c r="J597" i="5"/>
  <c r="J629" i="5"/>
  <c r="K648" i="5"/>
  <c r="K695" i="5"/>
  <c r="J742" i="5"/>
  <c r="J748" i="5"/>
  <c r="K781" i="5"/>
  <c r="K839" i="5"/>
  <c r="K847" i="5"/>
  <c r="K895" i="5"/>
  <c r="K900" i="5"/>
  <c r="K908" i="5"/>
  <c r="J908" i="5"/>
  <c r="K938" i="5"/>
  <c r="K424" i="5"/>
  <c r="J346" i="5"/>
  <c r="K79" i="5"/>
  <c r="J360" i="5"/>
  <c r="J383" i="5"/>
  <c r="K416" i="5"/>
  <c r="J479" i="5"/>
  <c r="K639" i="5"/>
  <c r="K103" i="5"/>
  <c r="K301" i="5"/>
  <c r="J582" i="5"/>
  <c r="K647" i="5"/>
  <c r="K734" i="5"/>
  <c r="K766" i="5"/>
  <c r="J846" i="5"/>
  <c r="K18" i="5"/>
  <c r="J90" i="5"/>
  <c r="K151" i="5"/>
  <c r="K159" i="5"/>
  <c r="K230" i="5"/>
  <c r="K248" i="5"/>
  <c r="J256" i="5"/>
  <c r="K296" i="5"/>
  <c r="J392" i="5"/>
  <c r="J512" i="5"/>
  <c r="K624" i="5"/>
  <c r="J790" i="5"/>
  <c r="K806" i="5"/>
  <c r="K826" i="5"/>
  <c r="K889" i="5"/>
  <c r="J889" i="5"/>
  <c r="K944" i="5"/>
  <c r="K983" i="5"/>
  <c r="K991" i="5"/>
  <c r="J42" i="5"/>
  <c r="K183" i="5"/>
  <c r="K311" i="5"/>
  <c r="K687" i="5"/>
  <c r="J838" i="5"/>
  <c r="K951" i="5"/>
  <c r="K959" i="5"/>
  <c r="K21" i="5"/>
  <c r="K62" i="5"/>
  <c r="K223" i="5"/>
  <c r="J285" i="5"/>
  <c r="K312" i="5"/>
  <c r="K326" i="5"/>
  <c r="J333" i="5"/>
  <c r="J352" i="5"/>
  <c r="J436" i="5"/>
  <c r="K493" i="5"/>
  <c r="K578" i="5"/>
  <c r="K601" i="5"/>
  <c r="J620" i="5"/>
  <c r="J738" i="5"/>
  <c r="J798" i="5"/>
  <c r="J805" i="5"/>
  <c r="J885" i="5"/>
  <c r="K902" i="5"/>
  <c r="J981" i="5"/>
  <c r="K410" i="5"/>
  <c r="K694" i="5"/>
  <c r="J863" i="5"/>
  <c r="K37" i="5"/>
  <c r="J98" i="5"/>
  <c r="K173" i="5"/>
  <c r="J437" i="5"/>
  <c r="K487" i="5"/>
  <c r="K501" i="5"/>
  <c r="J509" i="5"/>
  <c r="K517" i="5"/>
  <c r="K544" i="5"/>
  <c r="K910" i="5"/>
  <c r="K975" i="5"/>
  <c r="K75" i="5"/>
  <c r="J75" i="5"/>
  <c r="J683" i="5"/>
  <c r="K562" i="5"/>
  <c r="J562" i="5"/>
  <c r="J306" i="5"/>
  <c r="J467" i="5"/>
  <c r="J619" i="5"/>
  <c r="K794" i="5"/>
  <c r="J899" i="5"/>
  <c r="J242" i="5"/>
  <c r="K347" i="5"/>
  <c r="J506" i="5"/>
  <c r="J707" i="5"/>
  <c r="K755" i="5"/>
  <c r="K913" i="5"/>
  <c r="J994" i="5"/>
  <c r="J528" i="5"/>
  <c r="K528" i="5"/>
  <c r="J240" i="5"/>
  <c r="K240" i="5"/>
  <c r="J208" i="5"/>
  <c r="K208" i="5"/>
  <c r="K74" i="5"/>
  <c r="J514" i="5"/>
  <c r="K745" i="5"/>
  <c r="K769" i="5"/>
  <c r="J866" i="5"/>
  <c r="J962" i="5"/>
  <c r="K115" i="5"/>
  <c r="K123" i="5"/>
  <c r="K162" i="5"/>
  <c r="J274" i="5"/>
  <c r="J408" i="5"/>
  <c r="K432" i="5"/>
  <c r="K561" i="5"/>
  <c r="J642" i="5"/>
  <c r="J648" i="5"/>
  <c r="K713" i="5"/>
  <c r="J874" i="5"/>
  <c r="J880" i="5"/>
  <c r="K739" i="5"/>
  <c r="J739" i="5"/>
  <c r="K715" i="5"/>
  <c r="J715" i="5"/>
  <c r="J395" i="5"/>
  <c r="K395" i="5"/>
  <c r="J299" i="5"/>
  <c r="K266" i="5"/>
  <c r="J266" i="5"/>
  <c r="K67" i="5"/>
  <c r="K787" i="5"/>
  <c r="J883" i="5"/>
  <c r="K705" i="5"/>
  <c r="J705" i="5"/>
  <c r="K314" i="5"/>
  <c r="K443" i="5"/>
  <c r="J474" i="5"/>
  <c r="J634" i="5"/>
  <c r="K795" i="5"/>
  <c r="K1000" i="5"/>
  <c r="J1000" i="5"/>
  <c r="K640" i="5"/>
  <c r="J640" i="5"/>
  <c r="K600" i="5"/>
  <c r="J600" i="5"/>
  <c r="K552" i="5"/>
  <c r="J552" i="5"/>
  <c r="K480" i="5"/>
  <c r="J480" i="5"/>
  <c r="J456" i="5"/>
  <c r="K456" i="5"/>
  <c r="J376" i="5"/>
  <c r="K58" i="5"/>
  <c r="K90" i="5"/>
  <c r="K168" i="5"/>
  <c r="J330" i="5"/>
  <c r="K354" i="5"/>
  <c r="K360" i="5"/>
  <c r="K488" i="5"/>
  <c r="K714" i="5"/>
  <c r="K963" i="5"/>
  <c r="K675" i="5"/>
  <c r="J675" i="5"/>
  <c r="K186" i="5"/>
  <c r="J186" i="5"/>
  <c r="J609" i="5"/>
  <c r="K761" i="5"/>
  <c r="K777" i="5"/>
  <c r="J40" i="5"/>
  <c r="J96" i="5"/>
  <c r="J104" i="5"/>
  <c r="J483" i="5"/>
  <c r="K530" i="5"/>
  <c r="J594" i="5"/>
  <c r="J970" i="5"/>
  <c r="K43" i="5"/>
  <c r="K136" i="5"/>
  <c r="K219" i="5"/>
  <c r="J411" i="5"/>
  <c r="K451" i="5"/>
  <c r="J496" i="5"/>
  <c r="K810" i="5"/>
  <c r="J891" i="5"/>
  <c r="K130" i="5"/>
  <c r="K154" i="5"/>
  <c r="K763" i="5"/>
  <c r="J811" i="5"/>
  <c r="K871" i="5"/>
  <c r="K928" i="5"/>
  <c r="K952" i="5"/>
  <c r="J24" i="5"/>
  <c r="K394" i="5"/>
  <c r="K107" i="5"/>
  <c r="J143" i="5"/>
  <c r="K215" i="5"/>
  <c r="J291" i="5"/>
  <c r="K384" i="5"/>
  <c r="J440" i="5"/>
  <c r="J735" i="5"/>
  <c r="J26" i="5"/>
  <c r="J119" i="5"/>
  <c r="K191" i="5"/>
  <c r="K272" i="5"/>
  <c r="K303" i="5"/>
  <c r="K329" i="5"/>
  <c r="K346" i="5"/>
  <c r="J351" i="5"/>
  <c r="K378" i="5"/>
  <c r="J498" i="5"/>
  <c r="K504" i="5"/>
  <c r="K569" i="5"/>
  <c r="K631" i="5"/>
  <c r="K691" i="5"/>
  <c r="J695" i="5"/>
  <c r="J706" i="5"/>
  <c r="K753" i="5"/>
  <c r="J791" i="5"/>
  <c r="K818" i="5"/>
  <c r="J923" i="5"/>
  <c r="K946" i="5"/>
  <c r="K986" i="5"/>
  <c r="J48" i="5"/>
  <c r="K99" i="5"/>
  <c r="K160" i="5"/>
  <c r="K656" i="5"/>
  <c r="K816" i="5"/>
  <c r="K921" i="5"/>
  <c r="K171" i="5"/>
  <c r="K367" i="5"/>
  <c r="K400" i="5"/>
  <c r="K616" i="5"/>
  <c r="K664" i="5"/>
  <c r="J731" i="5"/>
  <c r="K15" i="5"/>
  <c r="K27" i="5"/>
  <c r="K50" i="5"/>
  <c r="J56" i="5"/>
  <c r="K71" i="5"/>
  <c r="K83" i="5"/>
  <c r="K231" i="5"/>
  <c r="K250" i="5"/>
  <c r="K282" i="5"/>
  <c r="K363" i="5"/>
  <c r="K386" i="5"/>
  <c r="J391" i="5"/>
  <c r="J407" i="5"/>
  <c r="K447" i="5"/>
  <c r="K464" i="5"/>
  <c r="K471" i="5"/>
  <c r="K659" i="5"/>
  <c r="K722" i="5"/>
  <c r="K792" i="5"/>
  <c r="K824" i="5"/>
  <c r="K832" i="5"/>
  <c r="J855" i="5"/>
  <c r="K888" i="5"/>
  <c r="J936" i="5"/>
  <c r="K954" i="5"/>
  <c r="K1002" i="5"/>
  <c r="J831" i="5"/>
  <c r="K831" i="5"/>
  <c r="K924" i="5"/>
  <c r="J924" i="5"/>
  <c r="K960" i="5"/>
  <c r="J960" i="5"/>
  <c r="J5" i="5"/>
  <c r="J11" i="5"/>
  <c r="J14" i="5"/>
  <c r="K30" i="5"/>
  <c r="J51" i="5"/>
  <c r="K55" i="5"/>
  <c r="J64" i="5"/>
  <c r="J82" i="5"/>
  <c r="J91" i="5"/>
  <c r="K95" i="5"/>
  <c r="K98" i="5"/>
  <c r="K101" i="5"/>
  <c r="K110" i="5"/>
  <c r="K114" i="5"/>
  <c r="K129" i="5"/>
  <c r="J159" i="5"/>
  <c r="J167" i="5"/>
  <c r="J175" i="5"/>
  <c r="K184" i="5"/>
  <c r="K197" i="5"/>
  <c r="J212" i="5"/>
  <c r="K224" i="5"/>
  <c r="J250" i="5"/>
  <c r="J253" i="5"/>
  <c r="K256" i="5"/>
  <c r="J260" i="5"/>
  <c r="K263" i="5"/>
  <c r="K275" i="5"/>
  <c r="K290" i="5"/>
  <c r="J293" i="5"/>
  <c r="J296" i="5"/>
  <c r="J312" i="5"/>
  <c r="J325" i="5"/>
  <c r="K338" i="5"/>
  <c r="J344" i="5"/>
  <c r="J365" i="5"/>
  <c r="J368" i="5"/>
  <c r="K383" i="5"/>
  <c r="K403" i="5"/>
  <c r="J416" i="5"/>
  <c r="J432" i="5"/>
  <c r="J442" i="5"/>
  <c r="J459" i="5"/>
  <c r="K463" i="5"/>
  <c r="J469" i="5"/>
  <c r="J472" i="5"/>
  <c r="K475" i="5"/>
  <c r="J487" i="5"/>
  <c r="K512" i="5"/>
  <c r="K516" i="5"/>
  <c r="J575" i="5"/>
  <c r="J586" i="5"/>
  <c r="K590" i="5"/>
  <c r="K605" i="5"/>
  <c r="J605" i="5"/>
  <c r="K670" i="5"/>
  <c r="J670" i="5"/>
  <c r="J699" i="5"/>
  <c r="K762" i="5"/>
  <c r="K859" i="5"/>
  <c r="J859" i="5"/>
  <c r="K104" i="5"/>
  <c r="J107" i="5"/>
  <c r="K135" i="5"/>
  <c r="K156" i="5"/>
  <c r="K207" i="5"/>
  <c r="J231" i="5"/>
  <c r="J244" i="5"/>
  <c r="K247" i="5"/>
  <c r="J269" i="5"/>
  <c r="J272" i="5"/>
  <c r="J309" i="5"/>
  <c r="J316" i="5"/>
  <c r="K319" i="5"/>
  <c r="J322" i="5"/>
  <c r="J331" i="5"/>
  <c r="J347" i="5"/>
  <c r="K372" i="5"/>
  <c r="J380" i="5"/>
  <c r="J396" i="5"/>
  <c r="K433" i="5"/>
  <c r="J448" i="5"/>
  <c r="J451" i="5"/>
  <c r="K454" i="5"/>
  <c r="K466" i="5"/>
  <c r="K479" i="5"/>
  <c r="J482" i="5"/>
  <c r="K482" i="5"/>
  <c r="K490" i="5"/>
  <c r="K509" i="5"/>
  <c r="K536" i="5"/>
  <c r="K581" i="5"/>
  <c r="K655" i="5"/>
  <c r="K690" i="5"/>
  <c r="K740" i="5"/>
  <c r="K743" i="5"/>
  <c r="K746" i="5"/>
  <c r="J746" i="5"/>
  <c r="K800" i="5"/>
  <c r="J800" i="5"/>
  <c r="K843" i="5"/>
  <c r="J843" i="5"/>
  <c r="K856" i="5"/>
  <c r="J856" i="5"/>
  <c r="K939" i="5"/>
  <c r="J939" i="5"/>
  <c r="K957" i="5"/>
  <c r="J957" i="5"/>
  <c r="J567" i="5"/>
  <c r="K567" i="5"/>
  <c r="J27" i="5"/>
  <c r="J58" i="5"/>
  <c r="J6" i="5"/>
  <c r="J46" i="5"/>
  <c r="K138" i="5"/>
  <c r="K636" i="5"/>
  <c r="J636" i="5"/>
  <c r="K719" i="5"/>
  <c r="J719" i="5"/>
  <c r="K771" i="5"/>
  <c r="J771" i="5"/>
  <c r="K786" i="5"/>
  <c r="J786" i="5"/>
  <c r="J907" i="5"/>
  <c r="K907" i="5"/>
  <c r="K918" i="5"/>
  <c r="J918" i="5"/>
  <c r="J3" i="5"/>
  <c r="J16" i="5"/>
  <c r="J32" i="5"/>
  <c r="K47" i="5"/>
  <c r="J74" i="5"/>
  <c r="K77" i="5"/>
  <c r="K80" i="5"/>
  <c r="J83" i="5"/>
  <c r="K102" i="5"/>
  <c r="J112" i="5"/>
  <c r="K118" i="5"/>
  <c r="K121" i="5"/>
  <c r="K124" i="5"/>
  <c r="K133" i="5"/>
  <c r="K139" i="5"/>
  <c r="J148" i="5"/>
  <c r="J154" i="5"/>
  <c r="K163" i="5"/>
  <c r="K176" i="5"/>
  <c r="J189" i="5"/>
  <c r="K195" i="5"/>
  <c r="J207" i="5"/>
  <c r="J210" i="5"/>
  <c r="J226" i="5"/>
  <c r="J232" i="5"/>
  <c r="K236" i="5"/>
  <c r="J276" i="5"/>
  <c r="K279" i="5"/>
  <c r="K300" i="5"/>
  <c r="K335" i="5"/>
  <c r="K351" i="5"/>
  <c r="J372" i="5"/>
  <c r="J381" i="5"/>
  <c r="J384" i="5"/>
  <c r="K388" i="5"/>
  <c r="J388" i="5"/>
  <c r="K391" i="5"/>
  <c r="J397" i="5"/>
  <c r="J404" i="5"/>
  <c r="J433" i="5"/>
  <c r="K446" i="5"/>
  <c r="K455" i="5"/>
  <c r="J458" i="5"/>
  <c r="K461" i="5"/>
  <c r="K467" i="5"/>
  <c r="J485" i="5"/>
  <c r="J488" i="5"/>
  <c r="J536" i="5"/>
  <c r="K572" i="5"/>
  <c r="J581" i="5"/>
  <c r="K667" i="5"/>
  <c r="K716" i="5"/>
  <c r="J716" i="5"/>
  <c r="K759" i="5"/>
  <c r="K840" i="5"/>
  <c r="J840" i="5"/>
  <c r="K972" i="5"/>
  <c r="K995" i="5"/>
  <c r="J995" i="5"/>
  <c r="K40" i="5"/>
  <c r="J18" i="5"/>
  <c r="J34" i="5"/>
  <c r="J61" i="5"/>
  <c r="K86" i="5"/>
  <c r="K132" i="5"/>
  <c r="K13" i="5"/>
  <c r="J50" i="5"/>
  <c r="K56" i="5"/>
  <c r="J72" i="5"/>
  <c r="K87" i="5"/>
  <c r="K93" i="5"/>
  <c r="K96" i="5"/>
  <c r="J99" i="5"/>
  <c r="K106" i="5"/>
  <c r="J127" i="5"/>
  <c r="J130" i="5"/>
  <c r="J136" i="5"/>
  <c r="J151" i="5"/>
  <c r="J160" i="5"/>
  <c r="J168" i="5"/>
  <c r="J171" i="5"/>
  <c r="J183" i="5"/>
  <c r="K211" i="5"/>
  <c r="J213" i="5"/>
  <c r="J219" i="5"/>
  <c r="K233" i="5"/>
  <c r="K255" i="5"/>
  <c r="J261" i="5"/>
  <c r="J264" i="5"/>
  <c r="J292" i="5"/>
  <c r="K295" i="5"/>
  <c r="J323" i="5"/>
  <c r="J326" i="5"/>
  <c r="J339" i="5"/>
  <c r="J348" i="5"/>
  <c r="K370" i="5"/>
  <c r="K379" i="5"/>
  <c r="K411" i="5"/>
  <c r="J434" i="5"/>
  <c r="K440" i="5"/>
  <c r="J464" i="5"/>
  <c r="K492" i="5"/>
  <c r="K495" i="5"/>
  <c r="J501" i="5"/>
  <c r="J504" i="5"/>
  <c r="K507" i="5"/>
  <c r="J517" i="5"/>
  <c r="J520" i="5"/>
  <c r="K523" i="5"/>
  <c r="J533" i="5"/>
  <c r="J549" i="5"/>
  <c r="K607" i="5"/>
  <c r="J664" i="5"/>
  <c r="J681" i="5"/>
  <c r="J687" i="5"/>
  <c r="K710" i="5"/>
  <c r="J815" i="5"/>
  <c r="K815" i="5"/>
  <c r="J837" i="5"/>
  <c r="K837" i="5"/>
  <c r="K864" i="5"/>
  <c r="J864" i="5"/>
  <c r="K992" i="5"/>
  <c r="K644" i="5"/>
  <c r="J644" i="5"/>
  <c r="J658" i="5"/>
  <c r="K658" i="5"/>
  <c r="J19" i="5"/>
  <c r="K23" i="5"/>
  <c r="K26" i="5"/>
  <c r="K29" i="5"/>
  <c r="J35" i="5"/>
  <c r="K39" i="5"/>
  <c r="J134" i="5"/>
  <c r="J140" i="5"/>
  <c r="J164" i="5"/>
  <c r="K252" i="5"/>
  <c r="J268" i="5"/>
  <c r="K271" i="5"/>
  <c r="J314" i="5"/>
  <c r="K340" i="5"/>
  <c r="K343" i="5"/>
  <c r="J355" i="5"/>
  <c r="J364" i="5"/>
  <c r="K402" i="5"/>
  <c r="K418" i="5"/>
  <c r="K427" i="5"/>
  <c r="J446" i="5"/>
  <c r="J450" i="5"/>
  <c r="K450" i="5"/>
  <c r="K458" i="5"/>
  <c r="K508" i="5"/>
  <c r="K514" i="5"/>
  <c r="J569" i="5"/>
  <c r="J616" i="5"/>
  <c r="J650" i="5"/>
  <c r="K650" i="5"/>
  <c r="K661" i="5"/>
  <c r="J661" i="5"/>
  <c r="J678" i="5"/>
  <c r="K724" i="5"/>
  <c r="K24" i="5"/>
  <c r="J9" i="5"/>
  <c r="J8" i="5"/>
  <c r="K45" i="5"/>
  <c r="K63" i="5"/>
  <c r="K66" i="5"/>
  <c r="K69" i="5"/>
  <c r="K72" i="5"/>
  <c r="K78" i="5"/>
  <c r="J88" i="5"/>
  <c r="K122" i="5"/>
  <c r="K137" i="5"/>
  <c r="K149" i="5"/>
  <c r="J172" i="5"/>
  <c r="K203" i="5"/>
  <c r="J227" i="5"/>
  <c r="J284" i="5"/>
  <c r="K287" i="5"/>
  <c r="K298" i="5"/>
  <c r="K356" i="5"/>
  <c r="K359" i="5"/>
  <c r="K362" i="5"/>
  <c r="K371" i="5"/>
  <c r="J399" i="5"/>
  <c r="K412" i="5"/>
  <c r="J415" i="5"/>
  <c r="K428" i="5"/>
  <c r="J435" i="5"/>
  <c r="K435" i="5"/>
  <c r="K496" i="5"/>
  <c r="K546" i="5"/>
  <c r="J556" i="5"/>
  <c r="K560" i="5"/>
  <c r="K570" i="5"/>
  <c r="J570" i="5"/>
  <c r="J601" i="5"/>
  <c r="K611" i="5"/>
  <c r="J611" i="5"/>
  <c r="K672" i="5"/>
  <c r="J672" i="5"/>
  <c r="K708" i="5"/>
  <c r="J708" i="5"/>
  <c r="K848" i="5"/>
  <c r="J848" i="5"/>
  <c r="K879" i="5"/>
  <c r="J879" i="5"/>
  <c r="K989" i="5"/>
  <c r="J989" i="5"/>
  <c r="K791" i="5"/>
  <c r="J797" i="5"/>
  <c r="K803" i="5"/>
  <c r="K823" i="5"/>
  <c r="J921" i="5"/>
  <c r="K936" i="5"/>
  <c r="K948" i="5"/>
  <c r="J954" i="5"/>
  <c r="J986" i="5"/>
  <c r="K527" i="5"/>
  <c r="J573" i="5"/>
  <c r="J576" i="5"/>
  <c r="J587" i="5"/>
  <c r="K703" i="5"/>
  <c r="K711" i="5"/>
  <c r="K731" i="5"/>
  <c r="J851" i="5"/>
  <c r="J913" i="5"/>
  <c r="K976" i="5"/>
  <c r="K407" i="5"/>
  <c r="J413" i="5"/>
  <c r="K420" i="5"/>
  <c r="J423" i="5"/>
  <c r="K426" i="5"/>
  <c r="J429" i="5"/>
  <c r="K503" i="5"/>
  <c r="K515" i="5"/>
  <c r="J541" i="5"/>
  <c r="K547" i="5"/>
  <c r="K554" i="5"/>
  <c r="K577" i="5"/>
  <c r="K612" i="5"/>
  <c r="K623" i="5"/>
  <c r="J626" i="5"/>
  <c r="J628" i="5"/>
  <c r="K642" i="5"/>
  <c r="K651" i="5"/>
  <c r="J653" i="5"/>
  <c r="J656" i="5"/>
  <c r="K668" i="5"/>
  <c r="J676" i="5"/>
  <c r="J691" i="5"/>
  <c r="K697" i="5"/>
  <c r="J750" i="5"/>
  <c r="J755" i="5"/>
  <c r="J766" i="5"/>
  <c r="J769" i="5"/>
  <c r="J774" i="5"/>
  <c r="J777" i="5"/>
  <c r="J789" i="5"/>
  <c r="J813" i="5"/>
  <c r="J818" i="5"/>
  <c r="J826" i="5"/>
  <c r="J829" i="5"/>
  <c r="K835" i="5"/>
  <c r="J871" i="5"/>
  <c r="K882" i="5"/>
  <c r="K891" i="5"/>
  <c r="K899" i="5"/>
  <c r="J905" i="5"/>
  <c r="J910" i="5"/>
  <c r="J916" i="5"/>
  <c r="J927" i="5"/>
  <c r="K930" i="5"/>
  <c r="J933" i="5"/>
  <c r="J940" i="5"/>
  <c r="K943" i="5"/>
  <c r="J946" i="5"/>
  <c r="J963" i="5"/>
  <c r="J973" i="5"/>
  <c r="K980" i="5"/>
  <c r="J522" i="5"/>
  <c r="J544" i="5"/>
  <c r="K580" i="5"/>
  <c r="K615" i="5"/>
  <c r="J618" i="5"/>
  <c r="K643" i="5"/>
  <c r="J659" i="5"/>
  <c r="K698" i="5"/>
  <c r="J726" i="5"/>
  <c r="J792" i="5"/>
  <c r="J795" i="5"/>
  <c r="J821" i="5"/>
  <c r="J832" i="5"/>
  <c r="J836" i="5"/>
  <c r="K874" i="5"/>
  <c r="K877" i="5"/>
  <c r="J894" i="5"/>
  <c r="J902" i="5"/>
  <c r="J919" i="5"/>
  <c r="J949" i="5"/>
  <c r="J952" i="5"/>
  <c r="K964" i="5"/>
  <c r="K967" i="5"/>
  <c r="K970" i="5"/>
  <c r="K996" i="5"/>
  <c r="K532" i="5"/>
  <c r="K538" i="5"/>
  <c r="K595" i="5"/>
  <c r="K604" i="5"/>
  <c r="J610" i="5"/>
  <c r="K635" i="5"/>
  <c r="K660" i="5"/>
  <c r="K663" i="5"/>
  <c r="K692" i="5"/>
  <c r="J718" i="5"/>
  <c r="J723" i="5"/>
  <c r="J761" i="5"/>
  <c r="J764" i="5"/>
  <c r="J772" i="5"/>
  <c r="K784" i="5"/>
  <c r="K814" i="5"/>
  <c r="J816" i="5"/>
  <c r="J824" i="5"/>
  <c r="K858" i="5"/>
  <c r="K897" i="5"/>
  <c r="K906" i="5"/>
  <c r="J911" i="5"/>
  <c r="J914" i="5"/>
  <c r="J1002" i="5"/>
  <c r="K627" i="5"/>
  <c r="K652" i="5"/>
  <c r="J684" i="5"/>
  <c r="K689" i="5"/>
  <c r="J721" i="5"/>
  <c r="K754" i="5"/>
  <c r="K799" i="5"/>
  <c r="K802" i="5"/>
  <c r="K842" i="5"/>
  <c r="J845" i="5"/>
  <c r="K850" i="5"/>
  <c r="J853" i="5"/>
  <c r="J861" i="5"/>
  <c r="K869" i="5"/>
  <c r="K890" i="5"/>
  <c r="K903" i="5"/>
  <c r="J915" i="5"/>
  <c r="K926" i="5"/>
  <c r="J932" i="5"/>
  <c r="K935" i="5"/>
  <c r="J938" i="5"/>
  <c r="J944" i="5"/>
  <c r="K956" i="5"/>
  <c r="J978" i="5"/>
  <c r="K988" i="5"/>
  <c r="M196" i="5"/>
  <c r="L196" i="5"/>
  <c r="K12" i="5"/>
  <c r="J12" i="5"/>
  <c r="K25" i="5"/>
  <c r="J25" i="5"/>
  <c r="J30" i="5"/>
  <c r="K68" i="5"/>
  <c r="J68" i="5"/>
  <c r="K108" i="5"/>
  <c r="J108" i="5"/>
  <c r="K142" i="5"/>
  <c r="J142" i="5"/>
  <c r="K144" i="5"/>
  <c r="J144" i="5"/>
  <c r="K158" i="5"/>
  <c r="J158" i="5"/>
  <c r="K9" i="5"/>
  <c r="K36" i="5"/>
  <c r="J36" i="5"/>
  <c r="K52" i="5"/>
  <c r="J52" i="5"/>
  <c r="K81" i="5"/>
  <c r="J81" i="5"/>
  <c r="K153" i="5"/>
  <c r="J153" i="5"/>
  <c r="J234" i="5"/>
  <c r="K234" i="5"/>
  <c r="K7" i="5"/>
  <c r="J7" i="5"/>
  <c r="J49" i="5"/>
  <c r="K49" i="5"/>
  <c r="K65" i="5"/>
  <c r="J65" i="5"/>
  <c r="J70" i="5"/>
  <c r="K92" i="5"/>
  <c r="J92" i="5"/>
  <c r="K105" i="5"/>
  <c r="J105" i="5"/>
  <c r="J110" i="5"/>
  <c r="K120" i="5"/>
  <c r="J120" i="5"/>
  <c r="K181" i="5"/>
  <c r="J181" i="5"/>
  <c r="J194" i="5"/>
  <c r="K194" i="5"/>
  <c r="K84" i="5"/>
  <c r="J84" i="5"/>
  <c r="K97" i="5"/>
  <c r="J97" i="5"/>
  <c r="K20" i="5"/>
  <c r="J20" i="5"/>
  <c r="J33" i="5"/>
  <c r="K33" i="5"/>
  <c r="J38" i="5"/>
  <c r="J54" i="5"/>
  <c r="J116" i="5"/>
  <c r="K116" i="5"/>
  <c r="K128" i="5"/>
  <c r="J128" i="5"/>
  <c r="K187" i="5"/>
  <c r="J187" i="5"/>
  <c r="K283" i="5"/>
  <c r="J283" i="5"/>
  <c r="K307" i="5"/>
  <c r="J307" i="5"/>
  <c r="K393" i="5"/>
  <c r="J393" i="5"/>
  <c r="K76" i="5"/>
  <c r="J76" i="5"/>
  <c r="K89" i="5"/>
  <c r="J89" i="5"/>
  <c r="J94" i="5"/>
  <c r="K200" i="5"/>
  <c r="J200" i="5"/>
  <c r="K4" i="5"/>
  <c r="J4" i="5"/>
  <c r="J17" i="5"/>
  <c r="K17" i="5"/>
  <c r="K44" i="5"/>
  <c r="J44" i="5"/>
  <c r="K100" i="5"/>
  <c r="J100" i="5"/>
  <c r="K113" i="5"/>
  <c r="J113" i="5"/>
  <c r="K221" i="5"/>
  <c r="J221" i="5"/>
  <c r="K241" i="5"/>
  <c r="J241" i="5"/>
  <c r="J22" i="5"/>
  <c r="K60" i="5"/>
  <c r="J60" i="5"/>
  <c r="K73" i="5"/>
  <c r="J73" i="5"/>
  <c r="K28" i="5"/>
  <c r="J28" i="5"/>
  <c r="K41" i="5"/>
  <c r="J41" i="5"/>
  <c r="K57" i="5"/>
  <c r="J57" i="5"/>
  <c r="J78" i="5"/>
  <c r="K141" i="5"/>
  <c r="J141" i="5"/>
  <c r="K193" i="5"/>
  <c r="J193" i="5"/>
  <c r="K198" i="5"/>
  <c r="J198" i="5"/>
  <c r="K289" i="5"/>
  <c r="J289" i="5"/>
  <c r="K328" i="5"/>
  <c r="J328" i="5"/>
  <c r="J138" i="5"/>
  <c r="K169" i="5"/>
  <c r="J169" i="5"/>
  <c r="K170" i="5"/>
  <c r="K174" i="5"/>
  <c r="J174" i="5"/>
  <c r="J176" i="5"/>
  <c r="K209" i="5"/>
  <c r="J209" i="5"/>
  <c r="K210" i="5"/>
  <c r="K214" i="5"/>
  <c r="J214" i="5"/>
  <c r="J216" i="5"/>
  <c r="K229" i="5"/>
  <c r="J229" i="5"/>
  <c r="J129" i="5"/>
  <c r="K131" i="5"/>
  <c r="J139" i="5"/>
  <c r="K150" i="5"/>
  <c r="J150" i="5"/>
  <c r="J152" i="5"/>
  <c r="J157" i="5"/>
  <c r="J163" i="5"/>
  <c r="K179" i="5"/>
  <c r="K225" i="5"/>
  <c r="J225" i="5"/>
  <c r="K366" i="5"/>
  <c r="J366" i="5"/>
  <c r="J15" i="5"/>
  <c r="J23" i="5"/>
  <c r="J31" i="5"/>
  <c r="J39" i="5"/>
  <c r="J47" i="5"/>
  <c r="J55" i="5"/>
  <c r="J63" i="5"/>
  <c r="J71" i="5"/>
  <c r="J79" i="5"/>
  <c r="J87" i="5"/>
  <c r="J95" i="5"/>
  <c r="J103" i="5"/>
  <c r="J111" i="5"/>
  <c r="J117" i="5"/>
  <c r="J121" i="5"/>
  <c r="J132" i="5"/>
  <c r="K155" i="5"/>
  <c r="K185" i="5"/>
  <c r="J185" i="5"/>
  <c r="K190" i="5"/>
  <c r="J190" i="5"/>
  <c r="J197" i="5"/>
  <c r="J203" i="5"/>
  <c r="K262" i="5"/>
  <c r="J262" i="5"/>
  <c r="K310" i="5"/>
  <c r="J310" i="5"/>
  <c r="K465" i="5"/>
  <c r="J465" i="5"/>
  <c r="K161" i="5"/>
  <c r="J161" i="5"/>
  <c r="K166" i="5"/>
  <c r="J166" i="5"/>
  <c r="J228" i="5"/>
  <c r="K228" i="5"/>
  <c r="K246" i="5"/>
  <c r="J246" i="5"/>
  <c r="K286" i="5"/>
  <c r="J286" i="5"/>
  <c r="K336" i="5"/>
  <c r="J336" i="5"/>
  <c r="J13" i="5"/>
  <c r="J21" i="5"/>
  <c r="J29" i="5"/>
  <c r="J37" i="5"/>
  <c r="J53" i="5"/>
  <c r="J85" i="5"/>
  <c r="J93" i="5"/>
  <c r="J101" i="5"/>
  <c r="J109" i="5"/>
  <c r="J118" i="5"/>
  <c r="J122" i="5"/>
  <c r="J133" i="5"/>
  <c r="K147" i="5"/>
  <c r="J149" i="5"/>
  <c r="J155" i="5"/>
  <c r="K201" i="5"/>
  <c r="J201" i="5"/>
  <c r="K202" i="5"/>
  <c r="K206" i="5"/>
  <c r="J206" i="5"/>
  <c r="J224" i="5"/>
  <c r="K350" i="5"/>
  <c r="J350" i="5"/>
  <c r="K406" i="5"/>
  <c r="J406" i="5"/>
  <c r="J123" i="5"/>
  <c r="J126" i="5"/>
  <c r="K134" i="5"/>
  <c r="K145" i="5"/>
  <c r="J145" i="5"/>
  <c r="K177" i="5"/>
  <c r="J177" i="5"/>
  <c r="K178" i="5"/>
  <c r="K182" i="5"/>
  <c r="J182" i="5"/>
  <c r="J195" i="5"/>
  <c r="K217" i="5"/>
  <c r="J217" i="5"/>
  <c r="K218" i="5"/>
  <c r="K222" i="5"/>
  <c r="J222" i="5"/>
  <c r="K227" i="5"/>
  <c r="K232" i="5"/>
  <c r="K249" i="5"/>
  <c r="J249" i="5"/>
  <c r="K265" i="5"/>
  <c r="J265" i="5"/>
  <c r="K267" i="5"/>
  <c r="J267" i="5"/>
  <c r="J280" i="5"/>
  <c r="K304" i="5"/>
  <c r="J304" i="5"/>
  <c r="K313" i="5"/>
  <c r="J313" i="5"/>
  <c r="K235" i="5"/>
  <c r="K270" i="5"/>
  <c r="J270" i="5"/>
  <c r="K273" i="5"/>
  <c r="J273" i="5"/>
  <c r="K291" i="5"/>
  <c r="K251" i="5"/>
  <c r="K294" i="5"/>
  <c r="J294" i="5"/>
  <c r="K297" i="5"/>
  <c r="J297" i="5"/>
  <c r="K315" i="5"/>
  <c r="J327" i="5"/>
  <c r="K327" i="5"/>
  <c r="K332" i="5"/>
  <c r="J332" i="5"/>
  <c r="J337" i="5"/>
  <c r="K337" i="5"/>
  <c r="J341" i="5"/>
  <c r="K341" i="5"/>
  <c r="K419" i="5"/>
  <c r="J419" i="5"/>
  <c r="K239" i="5"/>
  <c r="J239" i="5"/>
  <c r="K254" i="5"/>
  <c r="J254" i="5"/>
  <c r="K257" i="5"/>
  <c r="J257" i="5"/>
  <c r="K318" i="5"/>
  <c r="J318" i="5"/>
  <c r="K321" i="5"/>
  <c r="J321" i="5"/>
  <c r="K377" i="5"/>
  <c r="J377" i="5"/>
  <c r="K382" i="5"/>
  <c r="J382" i="5"/>
  <c r="J248" i="5"/>
  <c r="J251" i="5"/>
  <c r="K278" i="5"/>
  <c r="J278" i="5"/>
  <c r="K281" i="5"/>
  <c r="J281" i="5"/>
  <c r="K299" i="5"/>
  <c r="J315" i="5"/>
  <c r="K361" i="5"/>
  <c r="J361" i="5"/>
  <c r="K417" i="5"/>
  <c r="J417" i="5"/>
  <c r="K430" i="5"/>
  <c r="J430" i="5"/>
  <c r="J233" i="5"/>
  <c r="J238" i="5"/>
  <c r="K243" i="5"/>
  <c r="K259" i="5"/>
  <c r="K302" i="5"/>
  <c r="J302" i="5"/>
  <c r="K305" i="5"/>
  <c r="J305" i="5"/>
  <c r="K323" i="5"/>
  <c r="K331" i="5"/>
  <c r="K324" i="5"/>
  <c r="J335" i="5"/>
  <c r="K345" i="5"/>
  <c r="J345" i="5"/>
  <c r="K390" i="5"/>
  <c r="J390" i="5"/>
  <c r="K401" i="5"/>
  <c r="J401" i="5"/>
  <c r="K334" i="5"/>
  <c r="J334" i="5"/>
  <c r="K414" i="5"/>
  <c r="J414" i="5"/>
  <c r="K425" i="5"/>
  <c r="J425" i="5"/>
  <c r="K438" i="5"/>
  <c r="J438" i="5"/>
  <c r="K489" i="5"/>
  <c r="J489" i="5"/>
  <c r="J236" i="5"/>
  <c r="J308" i="5"/>
  <c r="J324" i="5"/>
  <c r="K339" i="5"/>
  <c r="K358" i="5"/>
  <c r="J358" i="5"/>
  <c r="K374" i="5"/>
  <c r="J374" i="5"/>
  <c r="K385" i="5"/>
  <c r="J385" i="5"/>
  <c r="K387" i="5"/>
  <c r="J403" i="5"/>
  <c r="K505" i="5"/>
  <c r="J505" i="5"/>
  <c r="K545" i="5"/>
  <c r="J545" i="5"/>
  <c r="J247" i="5"/>
  <c r="J255" i="5"/>
  <c r="J263" i="5"/>
  <c r="J271" i="5"/>
  <c r="J279" i="5"/>
  <c r="J287" i="5"/>
  <c r="J295" i="5"/>
  <c r="J303" i="5"/>
  <c r="J311" i="5"/>
  <c r="J319" i="5"/>
  <c r="J329" i="5"/>
  <c r="K342" i="5"/>
  <c r="J342" i="5"/>
  <c r="K369" i="5"/>
  <c r="J369" i="5"/>
  <c r="K398" i="5"/>
  <c r="J398" i="5"/>
  <c r="K409" i="5"/>
  <c r="J409" i="5"/>
  <c r="K439" i="5"/>
  <c r="J439" i="5"/>
  <c r="K521" i="5"/>
  <c r="J521" i="5"/>
  <c r="J539" i="5"/>
  <c r="K568" i="5"/>
  <c r="J568" i="5"/>
  <c r="K353" i="5"/>
  <c r="J353" i="5"/>
  <c r="K355" i="5"/>
  <c r="K422" i="5"/>
  <c r="J422" i="5"/>
  <c r="J427" i="5"/>
  <c r="K444" i="5"/>
  <c r="J444" i="5"/>
  <c r="K462" i="5"/>
  <c r="J462" i="5"/>
  <c r="K557" i="5"/>
  <c r="J557" i="5"/>
  <c r="K431" i="5"/>
  <c r="K449" i="5"/>
  <c r="J449" i="5"/>
  <c r="K468" i="5"/>
  <c r="J468" i="5"/>
  <c r="K534" i="5"/>
  <c r="J534" i="5"/>
  <c r="K709" i="5"/>
  <c r="J709" i="5"/>
  <c r="J475" i="5"/>
  <c r="K481" i="5"/>
  <c r="J481" i="5"/>
  <c r="J491" i="5"/>
  <c r="K502" i="5"/>
  <c r="J502" i="5"/>
  <c r="J507" i="5"/>
  <c r="K518" i="5"/>
  <c r="J518" i="5"/>
  <c r="J523" i="5"/>
  <c r="J547" i="5"/>
  <c r="K553" i="5"/>
  <c r="J553" i="5"/>
  <c r="J558" i="5"/>
  <c r="K558" i="5"/>
  <c r="K592" i="5"/>
  <c r="J592" i="5"/>
  <c r="J428" i="5"/>
  <c r="J431" i="5"/>
  <c r="J443" i="5"/>
  <c r="J454" i="5"/>
  <c r="K457" i="5"/>
  <c r="J457" i="5"/>
  <c r="J478" i="5"/>
  <c r="K484" i="5"/>
  <c r="J484" i="5"/>
  <c r="K497" i="5"/>
  <c r="J497" i="5"/>
  <c r="K513" i="5"/>
  <c r="J513" i="5"/>
  <c r="K529" i="5"/>
  <c r="J529" i="5"/>
  <c r="K542" i="5"/>
  <c r="J542" i="5"/>
  <c r="K584" i="5"/>
  <c r="J584" i="5"/>
  <c r="J359" i="5"/>
  <c r="J367" i="5"/>
  <c r="J375" i="5"/>
  <c r="K452" i="5"/>
  <c r="J452" i="5"/>
  <c r="K460" i="5"/>
  <c r="J460" i="5"/>
  <c r="K470" i="5"/>
  <c r="J354" i="5"/>
  <c r="J362" i="5"/>
  <c r="J370" i="5"/>
  <c r="J378" i="5"/>
  <c r="J386" i="5"/>
  <c r="J394" i="5"/>
  <c r="J402" i="5"/>
  <c r="J410" i="5"/>
  <c r="J418" i="5"/>
  <c r="K441" i="5"/>
  <c r="J441" i="5"/>
  <c r="K473" i="5"/>
  <c r="J473" i="5"/>
  <c r="J531" i="5"/>
  <c r="K550" i="5"/>
  <c r="J550" i="5"/>
  <c r="K559" i="5"/>
  <c r="J559" i="5"/>
  <c r="K638" i="5"/>
  <c r="J638" i="5"/>
  <c r="K654" i="5"/>
  <c r="J654" i="5"/>
  <c r="K434" i="5"/>
  <c r="J470" i="5"/>
  <c r="K476" i="5"/>
  <c r="J476" i="5"/>
  <c r="K486" i="5"/>
  <c r="K494" i="5"/>
  <c r="J494" i="5"/>
  <c r="J499" i="5"/>
  <c r="K510" i="5"/>
  <c r="J510" i="5"/>
  <c r="J515" i="5"/>
  <c r="K526" i="5"/>
  <c r="J526" i="5"/>
  <c r="K537" i="5"/>
  <c r="J537" i="5"/>
  <c r="K588" i="5"/>
  <c r="J588" i="5"/>
  <c r="K574" i="5"/>
  <c r="J574" i="5"/>
  <c r="K579" i="5"/>
  <c r="J579" i="5"/>
  <c r="K622" i="5"/>
  <c r="J622" i="5"/>
  <c r="K657" i="5"/>
  <c r="J657" i="5"/>
  <c r="J565" i="5"/>
  <c r="K571" i="5"/>
  <c r="J571" i="5"/>
  <c r="K576" i="5"/>
  <c r="K608" i="5"/>
  <c r="J608" i="5"/>
  <c r="K641" i="5"/>
  <c r="J641" i="5"/>
  <c r="J492" i="5"/>
  <c r="J500" i="5"/>
  <c r="J508" i="5"/>
  <c r="J516" i="5"/>
  <c r="J524" i="5"/>
  <c r="J532" i="5"/>
  <c r="J540" i="5"/>
  <c r="J548" i="5"/>
  <c r="J560" i="5"/>
  <c r="K563" i="5"/>
  <c r="J563" i="5"/>
  <c r="K564" i="5"/>
  <c r="J564" i="5"/>
  <c r="K593" i="5"/>
  <c r="J593" i="5"/>
  <c r="K625" i="5"/>
  <c r="J625" i="5"/>
  <c r="K752" i="5"/>
  <c r="J752" i="5"/>
  <c r="K770" i="5"/>
  <c r="J770" i="5"/>
  <c r="J447" i="5"/>
  <c r="J455" i="5"/>
  <c r="J463" i="5"/>
  <c r="J471" i="5"/>
  <c r="J503" i="5"/>
  <c r="J511" i="5"/>
  <c r="J519" i="5"/>
  <c r="J527" i="5"/>
  <c r="J535" i="5"/>
  <c r="J543" i="5"/>
  <c r="J551" i="5"/>
  <c r="J583" i="5"/>
  <c r="K583" i="5"/>
  <c r="K587" i="5"/>
  <c r="J530" i="5"/>
  <c r="J538" i="5"/>
  <c r="J546" i="5"/>
  <c r="J554" i="5"/>
  <c r="J602" i="5"/>
  <c r="K602" i="5"/>
  <c r="K555" i="5"/>
  <c r="K566" i="5"/>
  <c r="J566" i="5"/>
  <c r="K688" i="5"/>
  <c r="J688" i="5"/>
  <c r="K720" i="5"/>
  <c r="J720" i="5"/>
  <c r="K727" i="5"/>
  <c r="J727" i="5"/>
  <c r="K827" i="5"/>
  <c r="J827" i="5"/>
  <c r="K596" i="5"/>
  <c r="K662" i="5"/>
  <c r="J662" i="5"/>
  <c r="K665" i="5"/>
  <c r="J665" i="5"/>
  <c r="K673" i="5"/>
  <c r="J673" i="5"/>
  <c r="K682" i="5"/>
  <c r="J682" i="5"/>
  <c r="K775" i="5"/>
  <c r="J775" i="5"/>
  <c r="K599" i="5"/>
  <c r="J599" i="5"/>
  <c r="K606" i="5"/>
  <c r="J606" i="5"/>
  <c r="K614" i="5"/>
  <c r="J614" i="5"/>
  <c r="K617" i="5"/>
  <c r="J617" i="5"/>
  <c r="K630" i="5"/>
  <c r="J630" i="5"/>
  <c r="K633" i="5"/>
  <c r="J633" i="5"/>
  <c r="K646" i="5"/>
  <c r="J646" i="5"/>
  <c r="K649" i="5"/>
  <c r="J649" i="5"/>
  <c r="K730" i="5"/>
  <c r="J730" i="5"/>
  <c r="J572" i="5"/>
  <c r="J585" i="5"/>
  <c r="J589" i="5"/>
  <c r="J598" i="5"/>
  <c r="K700" i="5"/>
  <c r="J700" i="5"/>
  <c r="K778" i="5"/>
  <c r="J778" i="5"/>
  <c r="K820" i="5"/>
  <c r="J820" i="5"/>
  <c r="K619" i="5"/>
  <c r="K674" i="5"/>
  <c r="J674" i="5"/>
  <c r="K717" i="5"/>
  <c r="J717" i="5"/>
  <c r="J591" i="5"/>
  <c r="K603" i="5"/>
  <c r="K760" i="5"/>
  <c r="J760" i="5"/>
  <c r="K767" i="5"/>
  <c r="J767" i="5"/>
  <c r="K693" i="5"/>
  <c r="J693" i="5"/>
  <c r="K712" i="5"/>
  <c r="J712" i="5"/>
  <c r="K741" i="5"/>
  <c r="J741" i="5"/>
  <c r="K680" i="5"/>
  <c r="J680" i="5"/>
  <c r="K704" i="5"/>
  <c r="J704" i="5"/>
  <c r="K733" i="5"/>
  <c r="J733" i="5"/>
  <c r="K744" i="5"/>
  <c r="J744" i="5"/>
  <c r="K830" i="5"/>
  <c r="J830" i="5"/>
  <c r="K666" i="5"/>
  <c r="K677" i="5"/>
  <c r="J677" i="5"/>
  <c r="K681" i="5"/>
  <c r="K685" i="5"/>
  <c r="J685" i="5"/>
  <c r="J697" i="5"/>
  <c r="J698" i="5"/>
  <c r="K736" i="5"/>
  <c r="J736" i="5"/>
  <c r="J751" i="5"/>
  <c r="J759" i="5"/>
  <c r="K765" i="5"/>
  <c r="J765" i="5"/>
  <c r="K773" i="5"/>
  <c r="J773" i="5"/>
  <c r="K788" i="5"/>
  <c r="J788" i="5"/>
  <c r="J722" i="5"/>
  <c r="K725" i="5"/>
  <c r="J725" i="5"/>
  <c r="J762" i="5"/>
  <c r="K782" i="5"/>
  <c r="J782" i="5"/>
  <c r="K875" i="5"/>
  <c r="J875" i="5"/>
  <c r="J607" i="5"/>
  <c r="J615" i="5"/>
  <c r="J623" i="5"/>
  <c r="J631" i="5"/>
  <c r="J639" i="5"/>
  <c r="J647" i="5"/>
  <c r="J655" i="5"/>
  <c r="J663" i="5"/>
  <c r="J666" i="5"/>
  <c r="J669" i="5"/>
  <c r="K696" i="5"/>
  <c r="J696" i="5"/>
  <c r="J703" i="5"/>
  <c r="K706" i="5"/>
  <c r="J711" i="5"/>
  <c r="K728" i="5"/>
  <c r="J728" i="5"/>
  <c r="K757" i="5"/>
  <c r="J757" i="5"/>
  <c r="K768" i="5"/>
  <c r="J768" i="5"/>
  <c r="K776" i="5"/>
  <c r="J776" i="5"/>
  <c r="K779" i="5"/>
  <c r="J779" i="5"/>
  <c r="J690" i="5"/>
  <c r="K701" i="5"/>
  <c r="J701" i="5"/>
  <c r="J714" i="5"/>
  <c r="K738" i="5"/>
  <c r="K749" i="5"/>
  <c r="J749" i="5"/>
  <c r="K783" i="5"/>
  <c r="J783" i="5"/>
  <c r="K860" i="5"/>
  <c r="J860" i="5"/>
  <c r="K887" i="5"/>
  <c r="J887" i="5"/>
  <c r="K893" i="5"/>
  <c r="J893" i="5"/>
  <c r="J784" i="5"/>
  <c r="K790" i="5"/>
  <c r="J803" i="5"/>
  <c r="K809" i="5"/>
  <c r="J809" i="5"/>
  <c r="K812" i="5"/>
  <c r="J812" i="5"/>
  <c r="K822" i="5"/>
  <c r="J833" i="5"/>
  <c r="K833" i="5"/>
  <c r="K881" i="5"/>
  <c r="J881" i="5"/>
  <c r="K780" i="5"/>
  <c r="K793" i="5"/>
  <c r="J793" i="5"/>
  <c r="K796" i="5"/>
  <c r="J796" i="5"/>
  <c r="J806" i="5"/>
  <c r="K825" i="5"/>
  <c r="J825" i="5"/>
  <c r="K857" i="5"/>
  <c r="J857" i="5"/>
  <c r="J747" i="5"/>
  <c r="J763" i="5"/>
  <c r="K849" i="5"/>
  <c r="J849" i="5"/>
  <c r="K798" i="5"/>
  <c r="K828" i="5"/>
  <c r="J828" i="5"/>
  <c r="K834" i="5"/>
  <c r="J834" i="5"/>
  <c r="K867" i="5"/>
  <c r="J867" i="5"/>
  <c r="K884" i="5"/>
  <c r="J884" i="5"/>
  <c r="K785" i="5"/>
  <c r="J785" i="5"/>
  <c r="K801" i="5"/>
  <c r="J801" i="5"/>
  <c r="K804" i="5"/>
  <c r="J804" i="5"/>
  <c r="K817" i="5"/>
  <c r="J817" i="5"/>
  <c r="K870" i="5"/>
  <c r="J870" i="5"/>
  <c r="K909" i="5"/>
  <c r="J909" i="5"/>
  <c r="K852" i="5"/>
  <c r="J852" i="5"/>
  <c r="K920" i="5"/>
  <c r="J920" i="5"/>
  <c r="K922" i="5"/>
  <c r="J922" i="5"/>
  <c r="J835" i="5"/>
  <c r="K838" i="5"/>
  <c r="K841" i="5"/>
  <c r="J841" i="5"/>
  <c r="K873" i="5"/>
  <c r="J873" i="5"/>
  <c r="K934" i="5"/>
  <c r="J934" i="5"/>
  <c r="K950" i="5"/>
  <c r="J950" i="5"/>
  <c r="K974" i="5"/>
  <c r="J974" i="5"/>
  <c r="J799" i="5"/>
  <c r="J807" i="5"/>
  <c r="J823" i="5"/>
  <c r="K844" i="5"/>
  <c r="J844" i="5"/>
  <c r="K854" i="5"/>
  <c r="J862" i="5"/>
  <c r="K876" i="5"/>
  <c r="J876" i="5"/>
  <c r="J794" i="5"/>
  <c r="J802" i="5"/>
  <c r="J810" i="5"/>
  <c r="K865" i="5"/>
  <c r="J865" i="5"/>
  <c r="K846" i="5"/>
  <c r="J854" i="5"/>
  <c r="K868" i="5"/>
  <c r="J868" i="5"/>
  <c r="K878" i="5"/>
  <c r="J888" i="5"/>
  <c r="K896" i="5"/>
  <c r="J896" i="5"/>
  <c r="K984" i="5"/>
  <c r="J984" i="5"/>
  <c r="K990" i="5"/>
  <c r="J990" i="5"/>
  <c r="K993" i="5"/>
  <c r="J993" i="5"/>
  <c r="K898" i="5"/>
  <c r="K912" i="5"/>
  <c r="J912" i="5"/>
  <c r="K937" i="5"/>
  <c r="J937" i="5"/>
  <c r="K977" i="5"/>
  <c r="J977" i="5"/>
  <c r="K925" i="5"/>
  <c r="J925" i="5"/>
  <c r="K953" i="5"/>
  <c r="J953" i="5"/>
  <c r="K955" i="5"/>
  <c r="J955" i="5"/>
  <c r="K968" i="5"/>
  <c r="J968" i="5"/>
  <c r="K901" i="5"/>
  <c r="J901" i="5"/>
  <c r="K914" i="5"/>
  <c r="K971" i="5"/>
  <c r="J971" i="5"/>
  <c r="J882" i="5"/>
  <c r="K904" i="5"/>
  <c r="J904" i="5"/>
  <c r="K885" i="5"/>
  <c r="K917" i="5"/>
  <c r="J917" i="5"/>
  <c r="K929" i="5"/>
  <c r="J929" i="5"/>
  <c r="K931" i="5"/>
  <c r="K958" i="5"/>
  <c r="J958" i="5"/>
  <c r="K961" i="5"/>
  <c r="J961" i="5"/>
  <c r="J930" i="5"/>
  <c r="K979" i="5"/>
  <c r="K998" i="5"/>
  <c r="J998" i="5"/>
  <c r="J931" i="5"/>
  <c r="K942" i="5"/>
  <c r="J942" i="5"/>
  <c r="K945" i="5"/>
  <c r="J945" i="5"/>
  <c r="K982" i="5"/>
  <c r="J982" i="5"/>
  <c r="K985" i="5"/>
  <c r="J985" i="5"/>
  <c r="K1001" i="5"/>
  <c r="J1001" i="5"/>
  <c r="J976" i="5"/>
  <c r="J979" i="5"/>
  <c r="K947" i="5"/>
  <c r="K966" i="5"/>
  <c r="J966" i="5"/>
  <c r="K969" i="5"/>
  <c r="J969" i="5"/>
  <c r="K987" i="5"/>
  <c r="J964" i="5"/>
  <c r="J980" i="5"/>
  <c r="J988" i="5"/>
  <c r="J996" i="5"/>
  <c r="J935" i="5"/>
  <c r="J943" i="5"/>
  <c r="J951" i="5"/>
  <c r="J959" i="5"/>
  <c r="J967" i="5"/>
  <c r="J975" i="5"/>
  <c r="J983" i="5"/>
  <c r="J991" i="5"/>
  <c r="H3" i="2"/>
  <c r="K7" i="2"/>
  <c r="K6" i="2"/>
  <c r="J7" i="2"/>
  <c r="J6" i="2"/>
  <c r="I8" i="2"/>
  <c r="I5" i="2"/>
  <c r="I4" i="2"/>
  <c r="I3" i="2"/>
  <c r="M565" i="8" a="1"/>
  <c r="N565" i="8" a="1"/>
  <c r="N661" i="8" a="1"/>
  <c r="M661" i="8" a="1"/>
  <c r="M904" i="8" a="1"/>
  <c r="N904" i="8" a="1"/>
  <c r="M980" i="8" a="1"/>
  <c r="M510" i="8" a="1"/>
  <c r="N510" i="8" a="1"/>
  <c r="M999" i="8" a="1"/>
  <c r="N999" i="8" a="1"/>
  <c r="M526" i="8" a="1"/>
  <c r="N526" i="8" a="1"/>
  <c r="N967" i="8" a="1"/>
  <c r="M967" i="8" a="1"/>
  <c r="M975" i="8" a="1"/>
  <c r="N975" i="8" a="1"/>
  <c r="M899" i="8" a="1"/>
  <c r="N899" i="8" a="1"/>
  <c r="N981" i="8" a="1"/>
  <c r="N790" i="8" a="1"/>
  <c r="M790" i="8" a="1"/>
  <c r="M873" i="8" a="1"/>
  <c r="N873" i="8" a="1"/>
  <c r="N186" i="8" a="1"/>
  <c r="M186" i="8" a="1"/>
  <c r="N782" i="8" a="1"/>
  <c r="M782" i="8" a="1"/>
  <c r="M791" i="8" a="1"/>
  <c r="N791" i="8" a="1"/>
  <c r="M759" i="8" a="1"/>
  <c r="N759" i="8" a="1"/>
  <c r="N756" i="8" a="1"/>
  <c r="M756" i="8" a="1"/>
  <c r="M753" i="8" a="1"/>
  <c r="N753" i="8" a="1"/>
  <c r="N891" i="8" a="1"/>
  <c r="M710" i="8" a="1"/>
  <c r="N710" i="8" a="1"/>
  <c r="N534" i="8" a="1"/>
  <c r="M726" i="8" a="1"/>
  <c r="N726" i="8" a="1"/>
  <c r="M509" i="8" a="1"/>
  <c r="N509" i="8" a="1"/>
  <c r="N569" i="8" a="1"/>
  <c r="M427" i="8" a="1"/>
  <c r="M831" i="8" a="1"/>
  <c r="N831" i="8" a="1"/>
  <c r="N428" i="8" a="1"/>
  <c r="M428" i="8" a="1"/>
  <c r="N956" i="8" a="1"/>
  <c r="M956" i="8" a="1"/>
  <c r="N746" i="8" a="1"/>
  <c r="M746" i="8" a="1"/>
  <c r="M192" i="8" a="1"/>
  <c r="N192" i="8" a="1"/>
  <c r="N568" i="8" a="1"/>
  <c r="M568" i="8" a="1"/>
  <c r="M758" i="8" a="1"/>
  <c r="N758" i="8" a="1"/>
  <c r="N240" i="8" a="1"/>
  <c r="N87" i="8" a="1"/>
  <c r="M87" i="8" a="1"/>
  <c r="N307" i="8" a="1"/>
  <c r="N598" i="8" a="1"/>
  <c r="M598" i="8" a="1"/>
  <c r="N496" i="8" a="1"/>
  <c r="M496" i="8" a="1"/>
  <c r="N561" i="8" a="1"/>
  <c r="M512" i="8" a="1"/>
  <c r="N7" i="8" a="1"/>
  <c r="M606" i="8" a="1"/>
  <c r="N606" i="8" a="1"/>
  <c r="M544" i="8" a="1"/>
  <c r="N114" i="8" a="1"/>
  <c r="M114" i="8" a="1"/>
  <c r="M659" i="8" a="1"/>
  <c r="N659" i="8" a="1"/>
  <c r="M296" i="8" a="1"/>
  <c r="N296" i="8" a="1"/>
  <c r="M285" i="8" a="1"/>
  <c r="N285" i="8" a="1"/>
  <c r="N301" i="8" a="1"/>
  <c r="N593" i="8" a="1"/>
  <c r="M928" i="8" a="1"/>
  <c r="N928" i="8" a="1"/>
  <c r="M272" i="8" a="1"/>
  <c r="N272" i="8" a="1"/>
  <c r="N662" i="8" a="1"/>
  <c r="M662" i="8" a="1"/>
  <c r="M826" i="8" a="1"/>
  <c r="N826" i="8" a="1"/>
  <c r="N234" i="8" a="1"/>
  <c r="M234" i="8" a="1"/>
  <c r="M653" i="8" a="1"/>
  <c r="N653" i="8" a="1"/>
  <c r="M850" i="8" a="1"/>
  <c r="N850" i="8" a="1"/>
  <c r="N288" i="8" a="1"/>
  <c r="N219" i="8" a="1"/>
  <c r="M345" i="8" a="1"/>
  <c r="N345" i="8" a="1"/>
  <c r="M923" i="8" a="1"/>
  <c r="N923" i="8" a="1"/>
  <c r="M304" i="8" a="1"/>
  <c r="N304" i="8" a="1"/>
  <c r="M809" i="8" a="1"/>
  <c r="N809" i="8" a="1"/>
  <c r="M293" i="8" a="1"/>
  <c r="N293" i="8" a="1"/>
  <c r="M925" i="8" a="1"/>
  <c r="N925" i="8" a="1"/>
  <c r="M107" i="8" a="1"/>
  <c r="N107" i="8" a="1"/>
  <c r="N477" i="8" a="1"/>
  <c r="M658" i="8" a="1"/>
  <c r="N658" i="8" a="1"/>
  <c r="N152" i="8" a="1"/>
  <c r="M152" i="8" a="1"/>
  <c r="M455" i="8" a="1"/>
  <c r="N455" i="8" a="1"/>
  <c r="M458" i="8" a="1"/>
  <c r="N458" i="8" a="1"/>
  <c r="N267" i="8" a="1"/>
  <c r="M267" i="8" a="1"/>
  <c r="N474" i="8" a="1"/>
  <c r="M474" i="8" a="1"/>
  <c r="N125" i="8" a="1"/>
  <c r="M125" i="8" a="1"/>
  <c r="N884" i="8" a="1"/>
  <c r="M884" i="8" a="1"/>
  <c r="N633" i="8" a="1"/>
  <c r="M633" i="8" a="1"/>
  <c r="M393" i="8" a="1"/>
  <c r="N393" i="8" a="1"/>
  <c r="M494" i="8" a="1"/>
  <c r="N494" i="8" a="1"/>
  <c r="M154" i="8" a="1"/>
  <c r="N154" i="8" a="1"/>
  <c r="N609" i="8" a="1"/>
  <c r="M390" i="8" a="1"/>
  <c r="N390" i="8" a="1"/>
  <c r="N796" i="8" a="1"/>
  <c r="M796" i="8" a="1"/>
  <c r="M907" i="8" a="1"/>
  <c r="N907" i="8" a="1"/>
  <c r="M243" i="8" a="1"/>
  <c r="N243" i="8" a="1"/>
  <c r="N147" i="8" a="1"/>
  <c r="M184" i="8" a="1"/>
  <c r="N184" i="8" a="1"/>
  <c r="N847" i="8" a="1"/>
  <c r="M847" i="8" a="1"/>
  <c r="N929" i="8" a="1"/>
  <c r="M929" i="8" a="1"/>
  <c r="N139" i="8" a="1"/>
  <c r="M959" i="8" a="1"/>
  <c r="N959" i="8" a="1"/>
  <c r="M47" i="8" a="1"/>
  <c r="N251" i="8" a="1"/>
  <c r="M251" i="8" a="1"/>
  <c r="N326" i="8" a="1"/>
  <c r="M326" i="8" a="1"/>
  <c r="N815" i="8" a="1"/>
  <c r="M815" i="8" a="1"/>
  <c r="N232" i="8" a="1"/>
  <c r="M232" i="8" a="1"/>
  <c r="M940" i="8" a="1"/>
  <c r="N940" i="8" a="1"/>
  <c r="M521" i="8" a="1"/>
  <c r="N521" i="8" a="1"/>
  <c r="N798" i="8" a="1"/>
  <c r="M798" i="8" a="1"/>
  <c r="M369" i="8" a="1"/>
  <c r="N369" i="8" a="1"/>
  <c r="N585" i="8" a="1"/>
  <c r="M585" i="8" a="1"/>
  <c r="M439" i="8" a="1"/>
  <c r="N439" i="8" a="1"/>
  <c r="N1002" i="8" a="1"/>
  <c r="M136" i="8" a="1"/>
  <c r="N136" i="8" a="1"/>
  <c r="N31" i="8" a="1"/>
  <c r="M775" i="8" a="1"/>
  <c r="N775" i="8" a="1"/>
  <c r="M860" i="8" a="1"/>
  <c r="N860" i="8" a="1"/>
  <c r="M469" i="8" a="1"/>
  <c r="N469" i="8" a="1"/>
  <c r="N342" i="8" a="1"/>
  <c r="M342" i="8" a="1"/>
  <c r="M202" i="8" a="1"/>
  <c r="N202" i="8" a="1"/>
  <c r="M178" i="8" a="1"/>
  <c r="N178" i="8" a="1"/>
  <c r="M500" i="8" a="1"/>
  <c r="M447" i="8" a="1"/>
  <c r="N447" i="8" a="1"/>
  <c r="M938" i="8" a="1"/>
  <c r="N938" i="8" a="1"/>
  <c r="N901" i="8" a="1"/>
  <c r="M901" i="8" a="1"/>
  <c r="N678" i="8" a="1"/>
  <c r="M678" i="8" a="1"/>
  <c r="N497" i="8" a="1"/>
  <c r="M497" i="8" a="1"/>
  <c r="M590" i="8" a="1"/>
  <c r="N590" i="8" a="1"/>
  <c r="N920" i="8" a="1"/>
  <c r="N321" i="8" a="1"/>
  <c r="M321" i="8" a="1"/>
  <c r="M283" i="8" a="1"/>
  <c r="N283" i="8" a="1"/>
  <c r="N324" i="8" a="1"/>
  <c r="M466" i="8" a="1"/>
  <c r="N466" i="8" a="1"/>
  <c r="N799" i="8" a="1"/>
  <c r="N130" i="8" a="1"/>
  <c r="M130" i="8" a="1"/>
  <c r="M887" i="8" a="1"/>
  <c r="N887" i="8" a="1"/>
  <c r="M208" i="8" a="1"/>
  <c r="N208" i="8" a="1"/>
  <c r="N614" i="8" a="1"/>
  <c r="M614" i="8" a="1"/>
  <c r="N122" i="8" a="1"/>
  <c r="M122" i="8" a="1"/>
  <c r="N933" i="8" a="1"/>
  <c r="M423" i="8" a="1"/>
  <c r="N423" i="8" a="1"/>
  <c r="N382" i="8" a="1"/>
  <c r="N673" i="8" a="1"/>
  <c r="M673" i="8" a="1"/>
  <c r="M168" i="8" a="1"/>
  <c r="N168" i="8" a="1"/>
  <c r="M195" i="8" a="1"/>
  <c r="N195" i="8" a="1"/>
  <c r="M745" i="8" a="1"/>
  <c r="N745" i="8" a="1"/>
  <c r="M696" i="8" a="1"/>
  <c r="N696" i="8" a="1"/>
  <c r="N842" i="8" a="1"/>
  <c r="M842" i="8" a="1"/>
  <c r="N187" i="8" a="1"/>
  <c r="M187" i="8" a="1"/>
  <c r="N836" i="8" a="1"/>
  <c r="M836" i="8" a="1"/>
  <c r="N131" i="8" a="1"/>
  <c r="M736" i="8" a="1"/>
  <c r="N736" i="8" a="1"/>
  <c r="M664" i="8" a="1"/>
  <c r="N664" i="8" a="1"/>
  <c r="N55" i="8" a="1"/>
  <c r="N780" i="8" a="1"/>
  <c r="M780" i="8" a="1"/>
  <c r="N761" i="8" a="1"/>
  <c r="M761" i="8" a="1"/>
  <c r="N299" i="8" a="1"/>
  <c r="M537" i="8" a="1"/>
  <c r="N537" i="8" a="1"/>
  <c r="M772" i="8" a="1"/>
  <c r="N772" i="8" a="1"/>
  <c r="N871" i="8" a="1"/>
  <c r="M871" i="8" a="1"/>
  <c r="M737" i="8" a="1"/>
  <c r="N737" i="8" a="1"/>
  <c r="M104" i="8" a="1"/>
  <c r="N104" i="8" a="1"/>
  <c r="N337" i="8" a="1"/>
  <c r="M949" i="8" a="1"/>
  <c r="N949" i="8" a="1"/>
  <c r="N311" i="8" a="1"/>
  <c r="M311" i="8" a="1"/>
  <c r="M728" i="8" a="1"/>
  <c r="N728" i="8" a="1"/>
  <c r="M237" i="8" a="1"/>
  <c r="N237" i="8" a="1"/>
  <c r="M318" i="8" a="1"/>
  <c r="N318" i="8" a="1"/>
  <c r="M810" i="8" a="1"/>
  <c r="N810" i="8" a="1"/>
  <c r="M39" i="8" a="1"/>
  <c r="N211" i="8" a="1"/>
  <c r="M170" i="8" a="1"/>
  <c r="N170" i="8" a="1"/>
  <c r="N90" i="8" a="1"/>
  <c r="N235" i="8" a="1"/>
  <c r="M777" i="8" a="1"/>
  <c r="N777" i="8" a="1"/>
  <c r="M748" i="8" a="1"/>
  <c r="N748" i="8" a="1"/>
  <c r="M973" i="8" a="1"/>
  <c r="N973" i="8" a="1"/>
  <c r="N962" i="8" a="1"/>
  <c r="N453" i="8" a="1"/>
  <c r="M402" i="8" a="1"/>
  <c r="N402" i="8" a="1"/>
  <c r="N361" i="8" a="1"/>
  <c r="M361" i="8" a="1"/>
  <c r="N617" i="8" a="1"/>
  <c r="M617" i="8" a="1"/>
  <c r="M785" i="8" a="1"/>
  <c r="N785" i="8" a="1"/>
  <c r="M203" i="8" a="1"/>
  <c r="N203" i="8" a="1"/>
  <c r="M648" i="8" a="1"/>
  <c r="N648" i="8" a="1"/>
  <c r="M989" i="8" a="1"/>
  <c r="N989" i="8" a="1"/>
  <c r="M115" i="8" a="1"/>
  <c r="N115" i="8" a="1"/>
  <c r="N385" i="8" a="1"/>
  <c r="N986" i="8" a="1"/>
  <c r="M366" i="8" a="1"/>
  <c r="N366" i="8" a="1"/>
  <c r="N482" i="8" a="1"/>
  <c r="M482" i="8" a="1"/>
  <c r="N596" i="8" a="1"/>
  <c r="N250" i="8" a="1"/>
  <c r="M250" i="8" a="1"/>
  <c r="M694" i="8" a="1"/>
  <c r="N694" i="8" a="1"/>
  <c r="N881" i="8" a="1"/>
  <c r="M881" i="8" a="1"/>
  <c r="N630" i="8" a="1"/>
  <c r="M630" i="8" a="1"/>
  <c r="M133" i="8" a="1"/>
  <c r="N133" i="8" a="1"/>
  <c r="M434" i="8" a="1"/>
  <c r="N434" i="8" a="1"/>
  <c r="M194" i="8" a="1"/>
  <c r="N194" i="8" a="1"/>
  <c r="M951" i="8" a="1"/>
  <c r="N951" i="8" a="1"/>
  <c r="M120" i="8" a="1"/>
  <c r="N120" i="8" a="1"/>
  <c r="M858" i="8" a="1"/>
  <c r="N858" i="8" a="1"/>
  <c r="N218" i="8" a="1"/>
  <c r="M218" i="8" a="1"/>
  <c r="N450" i="8" a="1"/>
  <c r="M450" i="8" a="1"/>
  <c r="N970" i="8" a="1"/>
  <c r="N665" i="8" a="1"/>
  <c r="M665" i="8" a="1"/>
  <c r="N112" i="8" a="1"/>
  <c r="N23" i="8" a="1"/>
  <c r="M144" i="8" a="1"/>
  <c r="N144" i="8" a="1"/>
  <c r="M705" i="8" a="1"/>
  <c r="N705" i="8" a="1"/>
  <c r="M141" i="8" a="1"/>
  <c r="N141" i="8" a="1"/>
  <c r="M622" i="8" a="1"/>
  <c r="N622" i="8" a="1"/>
  <c r="N870" i="8" a="1"/>
  <c r="M870" i="8" a="1"/>
  <c r="N264" i="8" a="1"/>
  <c r="M350" i="8" a="1"/>
  <c r="N350" i="8" a="1"/>
  <c r="N890" i="8" a="1"/>
  <c r="M890" i="8" a="1"/>
  <c r="N444" i="8" a="1"/>
  <c r="M444" i="8" a="1"/>
  <c r="N649" i="8" a="1"/>
  <c r="M649" i="8" a="1"/>
  <c r="N493" i="8" a="1"/>
  <c r="M493" i="8" a="1"/>
  <c r="N146" i="8" a="1"/>
  <c r="M146" i="8" a="1"/>
  <c r="M563" i="8" a="1"/>
  <c r="N563" i="8" a="1"/>
  <c r="N253" i="8" a="1"/>
  <c r="M253" i="8" a="1"/>
  <c r="M829" i="8" a="1"/>
  <c r="N829" i="8" a="1"/>
  <c r="N490" i="8" a="1"/>
  <c r="M490" i="8" a="1"/>
  <c r="M654" i="8" a="1"/>
  <c r="N654" i="8" a="1"/>
  <c r="N445" i="8" a="1"/>
  <c r="M720" i="8" a="1"/>
  <c r="N720" i="8" a="1"/>
  <c r="M793" i="8" a="1"/>
  <c r="N793" i="8" a="1"/>
  <c r="N138" i="8" a="1"/>
  <c r="M138" i="8" a="1"/>
  <c r="N71" i="8" a="1"/>
  <c r="N162" i="8" a="1"/>
  <c r="M162" i="8" a="1"/>
  <c r="N176" i="8" a="1"/>
  <c r="N625" i="8" a="1"/>
  <c r="M876" i="8" a="1"/>
  <c r="N876" i="8" a="1"/>
  <c r="M712" i="8" a="1"/>
  <c r="N712" i="8" a="1"/>
  <c r="N922" i="8" a="1"/>
  <c r="M922" i="8" a="1"/>
  <c r="N672" i="8" a="1"/>
  <c r="M672" i="8" a="1"/>
  <c r="M839" i="8" a="1"/>
  <c r="N839" i="8" a="1"/>
  <c r="N242" i="8" a="1"/>
  <c r="M242" i="8" a="1"/>
  <c r="N226" i="8" a="1"/>
  <c r="M226" i="8" a="1"/>
  <c r="N229" i="8" a="1"/>
  <c r="M229" i="8" a="1"/>
  <c r="N620" i="8" a="1"/>
  <c r="N109" i="8" a="1"/>
  <c r="M109" i="8" a="1"/>
  <c r="M149" i="8" a="1"/>
  <c r="N149" i="8" a="1"/>
  <c r="M85" i="8" a="1"/>
  <c r="N85" i="8" a="1"/>
  <c r="N171" i="8" a="1"/>
  <c r="M542" i="8" a="1"/>
  <c r="N542" i="8" a="1"/>
  <c r="M946" i="8" a="1"/>
  <c r="N946" i="8" a="1"/>
  <c r="N277" i="8" a="1"/>
  <c r="M463" i="8" a="1"/>
  <c r="N463" i="8" a="1"/>
  <c r="N886" i="8" a="1"/>
  <c r="M886" i="8" a="1"/>
  <c r="M680" i="8" a="1"/>
  <c r="N680" i="8" a="1"/>
  <c r="N917" i="8" a="1"/>
  <c r="M917" i="8" a="1"/>
  <c r="M801" i="8" a="1"/>
  <c r="N801" i="8" a="1"/>
  <c r="M505" i="8" a="1"/>
  <c r="N505" i="8" a="1"/>
  <c r="N63" i="8" a="1"/>
  <c r="N106" i="8" a="1"/>
  <c r="M106" i="8" a="1"/>
  <c r="N200" i="8" a="1"/>
  <c r="N604" i="8" a="1"/>
  <c r="M245" i="8" a="1"/>
  <c r="N245" i="8" a="1"/>
  <c r="N837" i="8" a="1"/>
  <c r="M837" i="8" a="1"/>
  <c r="M210" i="8" a="1"/>
  <c r="N210" i="8" a="1"/>
  <c r="N88" i="8" a="1"/>
  <c r="N227" i="8" a="1"/>
  <c r="N788" i="8" a="1"/>
  <c r="M788" i="8" a="1"/>
  <c r="N452" i="8" a="1"/>
  <c r="M452" i="8" a="1"/>
  <c r="N160" i="8" a="1"/>
  <c r="M280" i="8" a="1"/>
  <c r="N280" i="8" a="1"/>
  <c r="N943" i="8" a="1"/>
  <c r="M943" i="8" a="1"/>
  <c r="N248" i="8" a="1"/>
  <c r="M572" i="8" a="1"/>
  <c r="N704" i="8" a="1"/>
  <c r="M704" i="8" a="1"/>
  <c r="N128" i="8" a="1"/>
  <c r="M128" i="8" a="1"/>
  <c r="N823" i="8" a="1"/>
  <c r="M823" i="8" a="1"/>
  <c r="M275" i="8" a="1"/>
  <c r="N275" i="8" a="1"/>
  <c r="N291" i="8" a="1"/>
  <c r="M291" i="8" a="1"/>
  <c r="M660" i="8" a="1"/>
  <c r="M163" i="8" a="1"/>
  <c r="N163" i="8" a="1"/>
  <c r="N123" i="8" a="1"/>
  <c r="M155" i="8" a="1"/>
  <c r="N155" i="8" a="1"/>
  <c r="M740" i="8" a="1"/>
  <c r="N740" i="8" a="1"/>
  <c r="N957" i="8" a="1"/>
  <c r="N954" i="8" a="1"/>
  <c r="N221" i="8" a="1"/>
  <c r="M221" i="8" a="1"/>
  <c r="M98" i="8" a="1"/>
  <c r="N98" i="8" a="1"/>
  <c r="N972" i="8" a="1"/>
  <c r="M972" i="8" a="1"/>
  <c r="N256" i="8" a="1"/>
  <c r="N576" i="8" a="1"/>
  <c r="M576" i="8" a="1"/>
  <c r="N988" i="8" a="1"/>
  <c r="M988" i="8" a="1"/>
  <c r="M601" i="8" a="1"/>
  <c r="N601" i="8" a="1"/>
  <c r="M179" i="8" a="1"/>
  <c r="N179" i="8" a="1"/>
  <c r="M783" i="8" a="1"/>
  <c r="N783" i="8" a="1"/>
  <c r="M15" i="8" a="1"/>
  <c r="N553" i="8" a="1"/>
  <c r="M689" i="8" a="1"/>
  <c r="N689" i="8" a="1"/>
  <c r="M820" i="8" a="1"/>
  <c r="N820" i="8" a="1"/>
  <c r="M577" i="8" a="1"/>
  <c r="N577" i="8" a="1"/>
  <c r="N418" i="8" a="1"/>
  <c r="M418" i="8" a="1"/>
  <c r="M764" i="8" a="1"/>
  <c r="N764" i="8" a="1"/>
  <c r="N329" i="8" a="1"/>
  <c r="M329" i="8" a="1"/>
  <c r="M216" i="8" a="1"/>
  <c r="N216" i="8" a="1"/>
  <c r="M224" i="8" a="1"/>
  <c r="N224" i="8" a="1"/>
  <c r="M101" i="8" a="1"/>
  <c r="N101" i="8" a="1"/>
  <c r="N259" i="8" a="1"/>
  <c r="M688" i="8" a="1"/>
  <c r="N688" i="8" a="1"/>
  <c r="M813" i="8" a="1"/>
  <c r="N813" i="8" a="1"/>
  <c r="N479" i="8" a="1"/>
  <c r="M479" i="8" a="1"/>
  <c r="M721" i="8" a="1"/>
  <c r="N721" i="8" a="1"/>
  <c r="N645" i="8" a="1"/>
  <c r="M645" i="8" a="1"/>
  <c r="N769" i="8" a="1"/>
  <c r="M769" i="8" a="1"/>
  <c r="M997" i="5" a="1"/>
  <c r="L997" i="5" a="1"/>
  <c r="M682" i="15" a="1"/>
  <c r="L682" i="15" a="1"/>
  <c r="M736" i="15" a="1"/>
  <c r="L736" i="15" a="1"/>
  <c r="L978" i="15" a="1"/>
  <c r="M978" i="15" a="1"/>
  <c r="M753" i="15" a="1"/>
  <c r="L753" i="15" a="1"/>
  <c r="L375" i="15" a="1"/>
  <c r="M375" i="15" a="1"/>
  <c r="M239" i="15" a="1"/>
  <c r="L239" i="15" a="1"/>
  <c r="L770" i="15" a="1"/>
  <c r="M770" i="15" a="1"/>
  <c r="L817" i="15" a="1"/>
  <c r="M817" i="15" a="1"/>
  <c r="M162" i="15" a="1"/>
  <c r="L162" i="15" a="1"/>
  <c r="L872" i="15" a="1"/>
  <c r="M872" i="15" a="1"/>
  <c r="L313" i="15" a="1"/>
  <c r="M313" i="15" a="1"/>
  <c r="L920" i="15" a="1"/>
  <c r="M920" i="15" a="1"/>
  <c r="L631" i="15" a="1"/>
  <c r="M631" i="15" a="1"/>
  <c r="L674" i="15" a="1"/>
  <c r="M674" i="15" a="1"/>
  <c r="M570" i="15" a="1"/>
  <c r="L570" i="15" a="1"/>
  <c r="L417" i="15" a="1"/>
  <c r="M417" i="15" a="1"/>
  <c r="L327" i="15" a="1"/>
  <c r="M327" i="15" a="1"/>
  <c r="L647" i="15" a="1"/>
  <c r="M647" i="15" a="1"/>
  <c r="M714" i="15" a="1"/>
  <c r="L714" i="15" a="1"/>
  <c r="M70" i="15" a="1"/>
  <c r="L70" i="15" a="1"/>
  <c r="L906" i="15" a="1"/>
  <c r="M906" i="15" a="1"/>
  <c r="M848" i="15" a="1"/>
  <c r="L848" i="15" a="1"/>
  <c r="L530" i="15" a="1"/>
  <c r="M530" i="15" a="1"/>
  <c r="M849" i="15" a="1"/>
  <c r="L369" i="15" a="1"/>
  <c r="M369" i="15" a="1"/>
  <c r="M912" i="15" a="1"/>
  <c r="L610" i="15" a="1"/>
  <c r="M610" i="15" a="1"/>
  <c r="L657" i="15" a="1"/>
  <c r="M657" i="15" a="1"/>
  <c r="L881" i="15" a="1"/>
  <c r="M881" i="15" a="1"/>
  <c r="M946" i="15" a="1"/>
  <c r="L946" i="15" a="1"/>
  <c r="M393" i="15" a="1"/>
  <c r="L393" i="15" a="1"/>
  <c r="M134" i="15" a="1"/>
  <c r="L134" i="15" a="1"/>
  <c r="M592" i="15" a="1"/>
  <c r="L592" i="15" a="1"/>
  <c r="L826" i="15" a="1"/>
  <c r="M826" i="15" a="1"/>
  <c r="M470" i="15" a="1"/>
  <c r="L470" i="15" a="1"/>
  <c r="M170" i="15" a="1"/>
  <c r="L170" i="15" a="1"/>
  <c r="L266" i="15" a="1"/>
  <c r="M266" i="15" a="1"/>
  <c r="L152" i="15" a="1"/>
  <c r="M152" i="15" a="1"/>
  <c r="L525" i="15" a="1"/>
  <c r="M525" i="15" a="1"/>
  <c r="M489" i="15" a="1"/>
  <c r="L489" i="15" a="1"/>
  <c r="M78" i="15" a="1"/>
  <c r="L862" i="15" a="1"/>
  <c r="M862" i="15" a="1"/>
  <c r="M1000" i="15" a="1"/>
  <c r="L1000" i="15" a="1"/>
  <c r="M415" i="15" a="1"/>
  <c r="L415" i="15" a="1"/>
  <c r="M62" i="15" a="1"/>
  <c r="L8" i="15" a="1"/>
  <c r="M8" i="15" a="1"/>
  <c r="L311" i="15" a="1"/>
  <c r="M311" i="15" a="1"/>
  <c r="L441" i="15" a="1"/>
  <c r="M441" i="15" a="1"/>
  <c r="L154" i="15" a="1"/>
  <c r="M154" i="15" a="1"/>
  <c r="L398" i="15" a="1"/>
  <c r="M398" i="15" a="1"/>
  <c r="M541" i="15" a="1"/>
  <c r="L397" i="15" a="1"/>
  <c r="L989" i="15" a="1"/>
  <c r="M989" i="15" a="1"/>
  <c r="L457" i="15" a="1"/>
  <c r="M457" i="15" a="1"/>
  <c r="L706" i="15" a="1"/>
  <c r="M706" i="15" a="1"/>
  <c r="M893" i="15" a="1"/>
  <c r="L893" i="15" a="1"/>
  <c r="L583" i="15" a="1"/>
  <c r="M583" i="15" a="1"/>
  <c r="L804" i="15" a="1"/>
  <c r="M804" i="15" a="1"/>
  <c r="L564" i="15" a="1"/>
  <c r="M564" i="15" a="1"/>
  <c r="L351" i="15" a="1"/>
  <c r="M351" i="15" a="1"/>
  <c r="L935" i="15" a="1"/>
  <c r="M935" i="15" a="1"/>
  <c r="L565" i="15" a="1"/>
  <c r="M565" i="15" a="1"/>
  <c r="L462" i="15" a="1"/>
  <c r="M462" i="15" a="1"/>
  <c r="L391" i="15" a="1"/>
  <c r="M391" i="15" a="1"/>
  <c r="L337" i="15" a="1"/>
  <c r="M337" i="15" a="1"/>
  <c r="L923" i="15" a="1"/>
  <c r="M923" i="15" a="1"/>
  <c r="M173" i="15" a="1"/>
  <c r="L94" i="15" a="1"/>
  <c r="M94" i="15" a="1"/>
  <c r="L326" i="15" a="1"/>
  <c r="M326" i="15" a="1"/>
  <c r="L425" i="15" a="1"/>
  <c r="M425" i="15" a="1"/>
  <c r="L687" i="15" a="1"/>
  <c r="M687" i="15" a="1"/>
  <c r="L883" i="15" a="1"/>
  <c r="M883" i="15" a="1"/>
  <c r="L898" i="15" a="1"/>
  <c r="M898" i="15" a="1"/>
  <c r="L812" i="15" a="1"/>
  <c r="M812" i="15" a="1"/>
  <c r="L701" i="15" a="1"/>
  <c r="M701" i="15" a="1"/>
  <c r="L754" i="15" a="1"/>
  <c r="M754" i="15" a="1"/>
  <c r="L802" i="15" a="1"/>
  <c r="M802" i="15" a="1"/>
  <c r="L501" i="15" a="1"/>
  <c r="M501" i="15" a="1"/>
  <c r="M102" i="15" a="1"/>
  <c r="L102" i="15" a="1"/>
  <c r="M54" i="15" a="1"/>
  <c r="L54" i="15" a="1"/>
  <c r="L649" i="15" a="1"/>
  <c r="M649" i="15" a="1"/>
  <c r="M430" i="15" a="1"/>
  <c r="L430" i="15" a="1"/>
  <c r="L229" i="15" a="1"/>
  <c r="M229" i="15" a="1"/>
  <c r="L438" i="15" a="1"/>
  <c r="M438" i="15" a="1"/>
  <c r="M356" i="15" a="1"/>
  <c r="M952" i="15" a="1"/>
  <c r="L401" i="15" a="1"/>
  <c r="M401" i="15" a="1"/>
  <c r="L546" i="15" a="1"/>
  <c r="M546" i="15" a="1"/>
  <c r="L294" i="15" a="1"/>
  <c r="M294" i="15" a="1"/>
  <c r="L556" i="15" a="1"/>
  <c r="M556" i="15" a="1"/>
  <c r="L14" i="15" a="1"/>
  <c r="M14" i="15" a="1"/>
  <c r="L91" i="15" a="1"/>
  <c r="M91" i="15" a="1"/>
  <c r="L444" i="15" a="1"/>
  <c r="M444" i="15" a="1"/>
  <c r="L374" i="15" a="1"/>
  <c r="M374" i="15" a="1"/>
  <c r="L994" i="15" a="1"/>
  <c r="M994" i="15" a="1"/>
  <c r="L788" i="15" a="1"/>
  <c r="M788" i="15" a="1"/>
  <c r="L559" i="15" a="1"/>
  <c r="M559" i="15" a="1"/>
  <c r="L615" i="15" a="1"/>
  <c r="M615" i="15" a="1"/>
  <c r="M791" i="15" a="1"/>
  <c r="L791" i="15" a="1"/>
  <c r="L446" i="15" a="1"/>
  <c r="M446" i="15" a="1"/>
  <c r="M984" i="15" a="1"/>
  <c r="L984" i="15" a="1"/>
  <c r="L652" i="15" a="1"/>
  <c r="M652" i="15" a="1"/>
  <c r="L167" i="15" a="1"/>
  <c r="M167" i="15" a="1"/>
  <c r="M308" i="15" a="1"/>
  <c r="M839" i="15" a="1"/>
  <c r="L5" i="15" a="1"/>
  <c r="M5" i="15" a="1"/>
  <c r="L202" i="15" a="1"/>
  <c r="M202" i="15" a="1"/>
  <c r="L302" i="15" a="1"/>
  <c r="M302" i="15" a="1"/>
  <c r="L413" i="15" a="1"/>
  <c r="L107" i="15" a="1"/>
  <c r="M107" i="15" a="1"/>
  <c r="L478" i="15" a="1"/>
  <c r="M478" i="15" a="1"/>
  <c r="M689" i="15" a="1"/>
  <c r="L689" i="15" a="1"/>
  <c r="L938" i="15" a="1"/>
  <c r="M938" i="15" a="1"/>
  <c r="M519" i="15" a="1"/>
  <c r="L519" i="15" a="1"/>
  <c r="L620" i="15" a="1"/>
  <c r="M620" i="15" a="1"/>
  <c r="L481" i="15" a="1"/>
  <c r="M481" i="15" a="1"/>
  <c r="M775" i="15" a="1"/>
  <c r="L775" i="15" a="1"/>
  <c r="L731" i="15" a="1"/>
  <c r="M731" i="15" a="1"/>
  <c r="M639" i="15" a="1"/>
  <c r="L639" i="15" a="1"/>
  <c r="L636" i="15" a="1"/>
  <c r="M636" i="15" a="1"/>
  <c r="L500" i="15" a="1"/>
  <c r="M500" i="15" a="1"/>
  <c r="L820" i="15" a="1"/>
  <c r="M820" i="15" a="1"/>
  <c r="L495" i="15" a="1"/>
  <c r="M495" i="15" a="1"/>
  <c r="L540" i="15" a="1"/>
  <c r="M540" i="15" a="1"/>
  <c r="L679" i="15" a="1"/>
  <c r="M679" i="15" a="1"/>
  <c r="L889" i="15" a="1"/>
  <c r="M889" i="15" a="1"/>
  <c r="L796" i="15" a="1"/>
  <c r="M796" i="15" a="1"/>
  <c r="L786" i="15" a="1"/>
  <c r="M786" i="15" a="1"/>
  <c r="M686" i="15" a="1"/>
  <c r="L686" i="15" a="1"/>
  <c r="M834" i="15" a="1"/>
  <c r="M535" i="15" a="1"/>
  <c r="L535" i="15" a="1"/>
  <c r="L661" i="15" a="1"/>
  <c r="M661" i="15" a="1"/>
  <c r="M139" i="15" a="1"/>
  <c r="L139" i="15" a="1"/>
  <c r="M901" i="15" a="1"/>
  <c r="L901" i="15" a="1"/>
  <c r="M548" i="15" a="1"/>
  <c r="L548" i="15" a="1"/>
  <c r="L414" i="15" a="1"/>
  <c r="M414" i="15" a="1"/>
  <c r="L213" i="15" a="1"/>
  <c r="M213" i="15" a="1"/>
  <c r="M365" i="15" a="1"/>
  <c r="L365" i="15" a="1"/>
  <c r="L486" i="15" a="1"/>
  <c r="M486" i="15" a="1"/>
  <c r="L282" i="15" a="1"/>
  <c r="M282" i="15" a="1"/>
  <c r="M310" i="15" a="1"/>
  <c r="L310" i="15" a="1"/>
  <c r="L914" i="15" a="1"/>
  <c r="M914" i="15" a="1"/>
  <c r="L377" i="15" a="1"/>
  <c r="M377" i="15" a="1"/>
  <c r="L163" i="15" a="1"/>
  <c r="M163" i="15" a="1"/>
  <c r="L123" i="15" a="1"/>
  <c r="M123" i="15" a="1"/>
  <c r="L250" i="15" a="1"/>
  <c r="M250" i="15" a="1"/>
  <c r="L517" i="15" a="1"/>
  <c r="M517" i="15" a="1"/>
  <c r="L57" i="15" a="1"/>
  <c r="M57" i="15" a="1"/>
  <c r="L718" i="15" a="1"/>
  <c r="M718" i="15" a="1"/>
  <c r="M449" i="15" a="1"/>
  <c r="L449" i="15" a="1"/>
  <c r="M596" i="15" a="1"/>
  <c r="L596" i="15" a="1"/>
  <c r="L329" i="15" a="1"/>
  <c r="M329" i="15" a="1"/>
  <c r="L422" i="15" a="1"/>
  <c r="M422" i="15" a="1"/>
  <c r="L551" i="15" a="1"/>
  <c r="M551" i="15" a="1"/>
  <c r="L349" i="15" a="1"/>
  <c r="M740" i="15" a="1"/>
  <c r="L740" i="15" a="1"/>
  <c r="L922" i="15" a="1"/>
  <c r="M922" i="15" a="1"/>
  <c r="M940" i="15" a="1"/>
  <c r="L940" i="15" a="1"/>
  <c r="L710" i="15" a="1"/>
  <c r="M710" i="15" a="1"/>
  <c r="L509" i="15" a="1"/>
  <c r="M509" i="15" a="1"/>
  <c r="L148" i="15" a="1"/>
  <c r="M148" i="15" a="1"/>
  <c r="M118" i="15" a="1"/>
  <c r="L118" i="15" a="1"/>
  <c r="L396" i="15" a="1"/>
  <c r="M396" i="15" a="1"/>
  <c r="L234" i="15" a="1"/>
  <c r="M234" i="15" a="1"/>
  <c r="M518" i="15" a="1"/>
  <c r="L518" i="15" a="1"/>
  <c r="L695" i="15" a="1"/>
  <c r="M695" i="15" a="1"/>
  <c r="L165" i="15" a="1"/>
  <c r="M165" i="15" a="1"/>
  <c r="L504" i="15" a="1"/>
  <c r="M504" i="15" a="1"/>
  <c r="L271" i="15" a="1"/>
  <c r="M271" i="15" a="1"/>
  <c r="M59" i="15" a="1"/>
  <c r="L59" i="15" a="1"/>
  <c r="L348" i="15" a="1"/>
  <c r="M348" i="15" a="1"/>
  <c r="M917" i="15" a="1"/>
  <c r="L917" i="15" a="1"/>
  <c r="M334" i="15" a="1"/>
  <c r="L334" i="15" a="1"/>
  <c r="L797" i="15" a="1"/>
  <c r="M797" i="15" a="1"/>
  <c r="M919" i="15" a="1"/>
  <c r="L919" i="15" a="1"/>
  <c r="M223" i="15" a="1"/>
  <c r="L223" i="15" a="1"/>
  <c r="M353" i="15" a="1"/>
  <c r="L353" i="15" a="1"/>
  <c r="L650" i="15" a="1"/>
  <c r="M650" i="15" a="1"/>
  <c r="M962" i="15" a="1"/>
  <c r="L962" i="15" a="1"/>
  <c r="M476" i="15" a="1"/>
  <c r="M285" i="15" a="1"/>
  <c r="M207" i="15" a="1"/>
  <c r="L207" i="15" a="1"/>
  <c r="M409" i="15" a="1"/>
  <c r="M554" i="15" a="1"/>
  <c r="L554" i="15" a="1"/>
  <c r="L186" i="15" a="1"/>
  <c r="M186" i="15" a="1"/>
  <c r="L836" i="15" a="1"/>
  <c r="M836" i="15" a="1"/>
  <c r="M191" i="15" a="1"/>
  <c r="L191" i="15" a="1"/>
  <c r="M496" i="15" a="1"/>
  <c r="L496" i="15" a="1"/>
  <c r="M722" i="15" a="1"/>
  <c r="L722" i="15" a="1"/>
  <c r="L572" i="15" a="1"/>
  <c r="M572" i="15" a="1"/>
  <c r="L255" i="15" a="1"/>
  <c r="M255" i="15" a="1"/>
  <c r="L350" i="15" a="1"/>
  <c r="M350" i="15" a="1"/>
  <c r="L626" i="15" a="1"/>
  <c r="M626" i="15" a="1"/>
  <c r="M67" i="15" a="1"/>
  <c r="L67" i="15" a="1"/>
  <c r="L772" i="15" a="1"/>
  <c r="M772" i="15" a="1"/>
  <c r="M844" i="15" a="1"/>
  <c r="L844" i="15" a="1"/>
  <c r="M465" i="15" a="1"/>
  <c r="L465" i="15" a="1"/>
  <c r="M75" i="15" a="1"/>
  <c r="L543" i="15" a="1"/>
  <c r="M543" i="15" a="1"/>
  <c r="L807" i="15" a="1"/>
  <c r="M807" i="15" a="1"/>
  <c r="L218" i="15" a="1"/>
  <c r="M218" i="15" a="1"/>
  <c r="L345" i="15" a="1"/>
  <c r="M345" i="15" a="1"/>
  <c r="L305" i="15" a="1"/>
  <c r="M305" i="15" a="1"/>
  <c r="M681" i="15" a="1"/>
  <c r="L681" i="15" a="1"/>
  <c r="M853" i="15" a="1"/>
  <c r="L853" i="15" a="1"/>
  <c r="L690" i="15" a="1"/>
  <c r="M690" i="15" a="1"/>
  <c r="M937" i="15" a="1"/>
  <c r="L937" i="15" a="1"/>
  <c r="L748" i="15" a="1"/>
  <c r="M748" i="15" a="1"/>
  <c r="L31" i="15" a="1"/>
  <c r="M31" i="15" a="1"/>
  <c r="M875" i="15" a="1"/>
  <c r="L875" i="15" a="1"/>
  <c r="L286" i="15" a="1"/>
  <c r="M286" i="15" a="1"/>
  <c r="L864" i="15" a="1"/>
  <c r="L116" i="15" a="1"/>
  <c r="M3" i="15" a="1"/>
  <c r="L36" i="15" a="1"/>
  <c r="L388" i="15" a="1"/>
  <c r="L132" i="15" a="1"/>
  <c r="L4" i="15" a="1"/>
  <c r="L171" i="15" a="1"/>
  <c r="M341" i="15" a="1"/>
  <c r="L37" i="15" a="1"/>
  <c r="L97" i="15" a="1"/>
  <c r="M169" i="15" a="1"/>
  <c r="L113" i="15" a="1"/>
  <c r="L667" i="15" a="1"/>
  <c r="L111" i="15" a="1"/>
  <c r="L179" i="15" a="1"/>
  <c r="L38" i="15" a="1"/>
  <c r="L147" i="15" a="1"/>
  <c r="M358" i="15" a="1"/>
  <c r="L210" i="15" a="1"/>
  <c r="M539" i="15" a="1"/>
  <c r="L474" i="15" a="1"/>
  <c r="M263" i="15" a="1"/>
  <c r="L492" i="15" a="1"/>
  <c r="M366" i="15" a="1"/>
  <c r="L195" i="15" a="1"/>
  <c r="L410" i="15" a="1"/>
  <c r="L523" i="15" a="1"/>
  <c r="L226" i="15" a="1"/>
  <c r="L78" i="15" a="1"/>
  <c r="M455" i="15" a="1"/>
  <c r="L231" i="15" a="1"/>
  <c r="L342" i="15" a="1"/>
  <c r="L604" i="15" a="1"/>
  <c r="M640" i="15" a="1"/>
  <c r="M418" i="15" a="1"/>
  <c r="L527" i="15" a="1"/>
  <c r="L653" i="15" a="1"/>
  <c r="L799" i="15" a="1"/>
  <c r="M361" i="15" a="1"/>
  <c r="M581" i="15" a="1"/>
  <c r="L680" i="15" a="1"/>
  <c r="L522" i="15" a="1"/>
  <c r="M557" i="15" a="1"/>
  <c r="M618" i="15" a="1"/>
  <c r="L623" i="15" a="1"/>
  <c r="L58" i="15" a="1"/>
  <c r="L22" i="15" a="1"/>
  <c r="M115" i="15" a="1"/>
  <c r="M248" i="15" a="1"/>
  <c r="M49" i="15" a="1"/>
  <c r="M79" i="15" a="1"/>
  <c r="M211" i="15" a="1"/>
  <c r="L23" i="15" a="1"/>
  <c r="M227" i="15" a="1"/>
  <c r="M81" i="15" a="1"/>
  <c r="M183" i="15" a="1"/>
  <c r="M463" i="15" a="1"/>
  <c r="L539" i="15" a="1"/>
  <c r="M479" i="15" a="1"/>
  <c r="L263" i="15" a="1"/>
  <c r="L366" i="15" a="1"/>
  <c r="M676" i="15" a="1"/>
  <c r="M247" i="15" a="1"/>
  <c r="M412" i="15" a="1"/>
  <c r="M439" i="15" a="1"/>
  <c r="L455" i="15" a="1"/>
  <c r="M298" i="15" a="1"/>
  <c r="M642" i="15" a="1"/>
  <c r="M354" i="15" a="1"/>
  <c r="M671" i="15" a="1"/>
  <c r="M306" i="15" a="1"/>
  <c r="M385" i="15" a="1"/>
  <c r="M58" i="15" a="1"/>
  <c r="M22" i="15" a="1"/>
  <c r="L115" i="15" a="1"/>
  <c r="L248" i="15" a="1"/>
  <c r="L49" i="15" a="1"/>
  <c r="L79" i="15" a="1"/>
  <c r="L211" i="15" a="1"/>
  <c r="M23" i="15" a="1"/>
  <c r="L227" i="15" a="1"/>
  <c r="L81" i="15" a="1"/>
  <c r="L183" i="15" a="1"/>
  <c r="L463" i="15" a="1"/>
  <c r="L333" i="15" a="1"/>
  <c r="L479" i="15" a="1"/>
  <c r="M382" i="15" a="1"/>
  <c r="L676" i="15" a="1"/>
  <c r="L247" i="15" a="1"/>
  <c r="L412" i="15" a="1"/>
  <c r="L439" i="15" a="1"/>
  <c r="L541" i="15" a="1"/>
  <c r="L298" i="15" a="1"/>
  <c r="L642" i="15" a="1"/>
  <c r="L354" i="15" a="1"/>
  <c r="L671" i="15" a="1"/>
  <c r="L306" i="15" a="1"/>
  <c r="L385" i="15" a="1"/>
  <c r="L318" i="15" a="1"/>
  <c r="M437" i="15" a="1"/>
  <c r="L437" i="15" a="1"/>
  <c r="M370" i="15" a="1"/>
  <c r="M585" i="15" a="1"/>
  <c r="L538" i="15" a="1"/>
  <c r="M745" i="15" a="1"/>
  <c r="M659" i="15" a="1"/>
  <c r="M576" i="15" a="1"/>
  <c r="L755" i="15" a="1"/>
  <c r="L356" i="15" a="1"/>
  <c r="O644" i="15" a="1"/>
  <c r="M129" i="15" a="1"/>
  <c r="M60" i="15" a="1"/>
  <c r="M99" i="15" a="1"/>
  <c r="M145" i="15" a="1"/>
  <c r="L61" i="15" a="1"/>
  <c r="M127" i="15" a="1"/>
  <c r="M275" i="15" a="1"/>
  <c r="L15" i="15" a="1"/>
  <c r="M84" i="15" a="1"/>
  <c r="L11" i="15" a="1"/>
  <c r="M131" i="15" a="1"/>
  <c r="M264" i="15" a="1"/>
  <c r="M100" i="15" a="1"/>
  <c r="M258" i="15" a="1"/>
  <c r="M155" i="15" a="1"/>
  <c r="M83" i="15" a="1"/>
  <c r="M243" i="15" a="1"/>
  <c r="M43" i="15" a="1"/>
  <c r="L75" i="15" a="1"/>
  <c r="M343" i="15" a="1"/>
  <c r="M333" i="15" a="1"/>
  <c r="M372" i="15" a="1"/>
  <c r="M242" i="15" a="1"/>
  <c r="L382" i="15" a="1"/>
  <c r="M928" i="15" a="1"/>
  <c r="L325" i="15" a="1"/>
  <c r="M194" i="15" a="1"/>
  <c r="M321" i="15" a="1"/>
  <c r="M199" i="15" a="1"/>
  <c r="M274" i="15" a="1"/>
  <c r="M473" i="15" a="1"/>
  <c r="M733" i="15" a="1"/>
  <c r="L153" i="15" a="1"/>
  <c r="M153" i="15" a="1"/>
  <c r="M445" i="15" a="1"/>
  <c r="L129" i="15" a="1"/>
  <c r="L60" i="15" a="1"/>
  <c r="L99" i="15" a="1"/>
  <c r="L145" i="15" a="1"/>
  <c r="M61" i="15" a="1"/>
  <c r="L127" i="15" a="1"/>
  <c r="L275" i="15" a="1"/>
  <c r="M15" i="15" a="1"/>
  <c r="L84" i="15" a="1"/>
  <c r="M11" i="15" a="1"/>
  <c r="L131" i="15" a="1"/>
  <c r="L264" i="15" a="1"/>
  <c r="L100" i="15" a="1"/>
  <c r="L258" i="15" a="1"/>
  <c r="L155" i="15" a="1"/>
  <c r="L83" i="15" a="1"/>
  <c r="L243" i="15" a="1"/>
  <c r="L343" i="15" a="1"/>
  <c r="M571" i="15" a="1"/>
  <c r="L372" i="15" a="1"/>
  <c r="M297" i="15" a="1"/>
  <c r="L242" i="15" a="1"/>
  <c r="L928" i="15" a="1"/>
  <c r="L173" i="15" a="1"/>
  <c r="M325" i="15" a="1"/>
  <c r="L194" i="15" a="1"/>
  <c r="L321" i="15" a="1"/>
  <c r="L199" i="15" a="1"/>
  <c r="L274" i="15" a="1"/>
  <c r="L473" i="15" a="1"/>
  <c r="L733" i="15" a="1"/>
  <c r="M767" i="15" a="1"/>
  <c r="L482" i="15" a="1"/>
  <c r="L608" i="15" a="1"/>
  <c r="L166" i="15" a="1"/>
  <c r="M47" i="15" a="1"/>
  <c r="L386" i="15" a="1"/>
  <c r="M667" i="15" a="1"/>
  <c r="M168" i="15" a="1"/>
  <c r="L613" i="15" a="1"/>
  <c r="M210" i="15" a="1"/>
  <c r="M279" i="15" a="1"/>
  <c r="M226" i="15" a="1"/>
  <c r="M413" i="15" a="1"/>
  <c r="M831" i="15" a="1"/>
  <c r="L568" i="15" a="1"/>
  <c r="M799" i="15" a="1"/>
  <c r="L361" i="15" a="1"/>
  <c r="L557" i="15" a="1"/>
  <c r="L659" i="15" a="1"/>
  <c r="M493" i="15" a="1"/>
  <c r="M533" i="15" a="1"/>
  <c r="L675" i="15" a="1"/>
  <c r="L794" i="15" a="1"/>
  <c r="M894" i="15" a="1"/>
  <c r="M513" i="15" a="1"/>
  <c r="L513" i="15" a="1"/>
  <c r="L685" i="15" a="1"/>
  <c r="L732" i="15" a="1"/>
  <c r="M621" i="15" a="1"/>
  <c r="M780" i="15" a="1"/>
  <c r="L672" i="15" a="1"/>
  <c r="L778" i="15" a="1"/>
  <c r="L805" i="15" a="1"/>
  <c r="L970" i="15" a="1"/>
  <c r="M784" i="15" a="1"/>
  <c r="M811" i="15" a="1"/>
  <c r="M837" i="15" a="1"/>
  <c r="M832" i="15" a="1"/>
  <c r="L751" i="15" a="1"/>
  <c r="M751" i="15" a="1"/>
  <c r="M813" i="15" a="1"/>
  <c r="L950" i="15" a="1"/>
  <c r="L913" i="15" a="1"/>
  <c r="L868" i="15" a="1"/>
  <c r="M864" i="15" a="1"/>
  <c r="M954" i="15" a="1"/>
  <c r="L952" i="15" a="1"/>
  <c r="M897" i="15" a="1"/>
  <c r="M955" i="15" a="1"/>
  <c r="L939" i="15" a="1"/>
  <c r="L963" i="15" a="1"/>
  <c r="L911" i="15" a="1"/>
  <c r="L930" i="15" a="1"/>
  <c r="M990" i="15" a="1"/>
  <c r="L259" i="15" a="1"/>
  <c r="L589" i="15" a="1"/>
  <c r="L737" i="15" a="1"/>
  <c r="L581" i="15" a="1"/>
  <c r="M552" i="15" a="1"/>
  <c r="M397" i="15" a="1"/>
  <c r="L768" i="15" a="1"/>
  <c r="L666" i="15" a="1"/>
  <c r="M764" i="15" a="1"/>
  <c r="L890" i="15" a="1"/>
  <c r="L997" i="15" a="1"/>
  <c r="M911" i="15" a="1"/>
  <c r="L990" i="15" a="1"/>
  <c r="M4" i="15" a="1"/>
  <c r="M166" i="15" a="1"/>
  <c r="L47" i="15" a="1"/>
  <c r="L168" i="15" a="1"/>
  <c r="L358" i="15" a="1"/>
  <c r="M178" i="15" a="1"/>
  <c r="L279" i="15" a="1"/>
  <c r="M195" i="15" a="1"/>
  <c r="L476" i="15" a="1"/>
  <c r="M215" i="15" a="1"/>
  <c r="L831" i="15" a="1"/>
  <c r="M653" i="15" a="1"/>
  <c r="M151" i="15" a="1"/>
  <c r="L151" i="15" a="1"/>
  <c r="L370" i="15" a="1"/>
  <c r="L767" i="15" a="1"/>
  <c r="L445" i="15" a="1"/>
  <c r="L493" i="15" a="1"/>
  <c r="M563" i="15" a="1"/>
  <c r="M623" i="15" a="1"/>
  <c r="L533" i="15" a="1"/>
  <c r="M628" i="15" a="1"/>
  <c r="M781" i="15" a="1"/>
  <c r="L821" i="15" a="1"/>
  <c r="L894" i="15" a="1"/>
  <c r="M698" i="15" a="1"/>
  <c r="M693" i="15" a="1"/>
  <c r="L621" i="15" a="1"/>
  <c r="L780" i="15" a="1"/>
  <c r="M672" i="15" a="1"/>
  <c r="L752" i="15" a="1"/>
  <c r="M803" i="15" a="1"/>
  <c r="L784" i="15" a="1"/>
  <c r="L811" i="15" a="1"/>
  <c r="L837" i="15" a="1"/>
  <c r="L832" i="15" a="1"/>
  <c r="L954" i="15" a="1"/>
  <c r="L897" i="15" a="1"/>
  <c r="L955" i="15" a="1"/>
  <c r="M942" i="15" a="1"/>
  <c r="M974" i="15" a="1"/>
  <c r="M794" i="15" a="1"/>
  <c r="L547" i="15" a="1"/>
  <c r="L696" i="15" a="1"/>
  <c r="L822" i="15" a="1"/>
  <c r="L870" i="15" a="1"/>
  <c r="L944" i="15" a="1"/>
  <c r="M116" i="15" a="1"/>
  <c r="M171" i="15" a="1"/>
  <c r="M37" i="15" a="1"/>
  <c r="M179" i="15" a="1"/>
  <c r="M95" i="15" a="1"/>
  <c r="L178" i="15" a="1"/>
  <c r="L110" i="15" a="1"/>
  <c r="L285" i="15" a="1"/>
  <c r="L215" i="15" a="1"/>
  <c r="M562" i="15" a="1"/>
  <c r="M342" i="15" a="1"/>
  <c r="M349" i="15" a="1"/>
  <c r="M527" i="15" a="1"/>
  <c r="M522" i="15" a="1"/>
  <c r="L745" i="15" a="1"/>
  <c r="L563" i="15" a="1"/>
  <c r="M755" i="15" a="1"/>
  <c r="M487" i="15" a="1"/>
  <c r="L628" i="15" a="1"/>
  <c r="L781" i="15" a="1"/>
  <c r="M821" i="15" a="1"/>
  <c r="L698" i="15" a="1"/>
  <c r="M515" i="15" a="1"/>
  <c r="M607" i="15" a="1"/>
  <c r="M763" i="15" a="1"/>
  <c r="L693" i="15" a="1"/>
  <c r="M632" i="15" a="1"/>
  <c r="M752" i="15" a="1"/>
  <c r="L803" i="15" a="1"/>
  <c r="M688" i="15" a="1"/>
  <c r="M739" i="15" a="1"/>
  <c r="M789" i="15" a="1"/>
  <c r="M683" i="15" a="1"/>
  <c r="L683" i="15" a="1"/>
  <c r="M854" i="15" a="1"/>
  <c r="M846" i="15" a="1"/>
  <c r="L834" i="15" a="1"/>
  <c r="M863" i="15" a="1"/>
  <c r="M981" i="15" a="1"/>
  <c r="M986" i="15" a="1"/>
  <c r="M921" i="15" a="1"/>
  <c r="M965" i="15" a="1"/>
  <c r="L942" i="15" a="1"/>
  <c r="L974" i="15" a="1"/>
  <c r="L716" i="15" a="1"/>
  <c r="M934" i="15" a="1"/>
  <c r="M873" i="15" a="1"/>
  <c r="M997" i="15" a="1"/>
  <c r="M41" i="15" a="1"/>
  <c r="L17" i="15" a="1"/>
  <c r="M663" i="15" a="1"/>
  <c r="L389" i="15" a="1"/>
  <c r="L458" i="15" a="1"/>
  <c r="M547" i="15" a="1"/>
  <c r="M616" i="15" a="1"/>
  <c r="L762" i="15" a="1"/>
  <c r="M696" i="15" a="1"/>
  <c r="L958" i="15" a="1"/>
  <c r="L612" i="15" a="1"/>
  <c r="L860" i="15" a="1"/>
  <c r="M778" i="15" a="1"/>
  <c r="L771" i="15" a="1"/>
  <c r="M950" i="15" a="1"/>
  <c r="M963" i="15" a="1"/>
  <c r="L95" i="15" a="1"/>
  <c r="L62" i="15" a="1"/>
  <c r="L297" i="15" a="1"/>
  <c r="M523" i="15" a="1"/>
  <c r="M575" i="15" a="1"/>
  <c r="M231" i="15" a="1"/>
  <c r="L562" i="15" a="1"/>
  <c r="M680" i="15" a="1"/>
  <c r="M538" i="15" a="1"/>
  <c r="M450" i="15" a="1"/>
  <c r="L487" i="15" a="1"/>
  <c r="M637" i="15" a="1"/>
  <c r="M810" i="15" a="1"/>
  <c r="M648" i="15" a="1"/>
  <c r="M756" i="15" a="1"/>
  <c r="M703" i="15" a="1"/>
  <c r="L515" i="15" a="1"/>
  <c r="L607" i="15" a="1"/>
  <c r="L763" i="15" a="1"/>
  <c r="M587" i="15" a="1"/>
  <c r="L587" i="15" a="1"/>
  <c r="L632" i="15" a="1"/>
  <c r="M884" i="15" a="1"/>
  <c r="L688" i="15" a="1"/>
  <c r="L739" i="15" a="1"/>
  <c r="L789" i="15" a="1"/>
  <c r="L854" i="15" a="1"/>
  <c r="L846" i="15" a="1"/>
  <c r="M936" i="15" a="1"/>
  <c r="L839" i="15" a="1"/>
  <c r="M909" i="15" a="1"/>
  <c r="M968" i="15" a="1"/>
  <c r="M992" i="15" a="1"/>
  <c r="L863" i="15" a="1"/>
  <c r="L981" i="15" a="1"/>
  <c r="M971" i="15" a="1"/>
  <c r="M949" i="15" a="1"/>
  <c r="L986" i="15" a="1"/>
  <c r="L921" i="15" a="1"/>
  <c r="L965" i="15" a="1"/>
  <c r="M947" i="15" a="1"/>
  <c r="M979" i="15" a="1"/>
  <c r="M890" i="15" a="1"/>
  <c r="M966" i="15" a="1"/>
  <c r="M958" i="15" a="1"/>
  <c r="M433" i="15" a="1"/>
  <c r="M410" i="15" a="1"/>
  <c r="L544" i="15" a="1"/>
  <c r="L330" i="15" a="1"/>
  <c r="M605" i="15" a="1"/>
  <c r="M860" i="15" a="1"/>
  <c r="L934" i="15" a="1"/>
  <c r="M944" i="15" a="1"/>
  <c r="M36" i="15" a="1"/>
  <c r="M132" i="15" a="1"/>
  <c r="M73" i="15" a="1"/>
  <c r="M143" i="15" a="1"/>
  <c r="M147" i="15" a="1"/>
  <c r="M322" i="15" a="1"/>
  <c r="L308" i="15" a="1"/>
  <c r="M390" i="15" a="1"/>
  <c r="L575" i="15" a="1"/>
  <c r="M394" i="15" a="1"/>
  <c r="L409" i="15" a="1"/>
  <c r="M406" i="15" a="1"/>
  <c r="M484" i="15" a="1"/>
  <c r="L450" i="15" a="1"/>
  <c r="L637" i="15" a="1"/>
  <c r="L810" i="15" a="1"/>
  <c r="L648" i="15" a="1"/>
  <c r="L756" i="15" a="1"/>
  <c r="M716" i="15" a="1"/>
  <c r="L703" i="15" a="1"/>
  <c r="M779" i="15" a="1"/>
  <c r="M655" i="15" a="1"/>
  <c r="L855" i="15" a="1"/>
  <c r="M787" i="15" a="1"/>
  <c r="L884" i="15" a="1"/>
  <c r="M691" i="15" a="1"/>
  <c r="M746" i="15" a="1"/>
  <c r="M879" i="15" a="1"/>
  <c r="M878" i="15" a="1"/>
  <c r="M735" i="15" a="1"/>
  <c r="L735" i="15" a="1"/>
  <c r="L936" i="15" a="1"/>
  <c r="L849" i="15" a="1"/>
  <c r="L909" i="15" a="1"/>
  <c r="L968" i="15" a="1"/>
  <c r="L992" i="15" a="1"/>
  <c r="M887" i="15" a="1"/>
  <c r="L971" i="15" a="1"/>
  <c r="L949" i="15" a="1"/>
  <c r="M1002" i="15" a="1"/>
  <c r="M930" i="15" a="1"/>
  <c r="L947" i="15" a="1"/>
  <c r="L979" i="15" a="1"/>
  <c r="L887" i="15" a="1"/>
  <c r="L1002" i="15" a="1"/>
  <c r="M528" i="15" a="1"/>
  <c r="L783" i="15" a="1"/>
  <c r="L966" i="15" a="1"/>
  <c r="L605" i="15" a="1"/>
  <c r="L616" i="15" a="1"/>
  <c r="L728" i="15" a="1"/>
  <c r="L813" i="15" a="1"/>
  <c r="M913" i="15" a="1"/>
  <c r="L41" i="15" a="1"/>
  <c r="M259" i="15" a="1"/>
  <c r="L73" i="15" a="1"/>
  <c r="L341" i="15" a="1"/>
  <c r="M97" i="15" a="1"/>
  <c r="L143" i="15" a="1"/>
  <c r="M113" i="15" a="1"/>
  <c r="M17" i="15" a="1"/>
  <c r="M28" i="15" a="1"/>
  <c r="L571" i="15" a="1"/>
  <c r="M474" i="15" a="1"/>
  <c r="L322" i="15" a="1"/>
  <c r="M492" i="15" a="1"/>
  <c r="L142" i="15" a="1"/>
  <c r="L390" i="15" a="1"/>
  <c r="L394" i="15" a="1"/>
  <c r="M589" i="15" a="1"/>
  <c r="M544" i="15" a="1"/>
  <c r="L418" i="15" a="1"/>
  <c r="M330" i="15" a="1"/>
  <c r="L406" i="15" a="1"/>
  <c r="L484" i="15" a="1"/>
  <c r="L576" i="15" a="1"/>
  <c r="M458" i="15" a="1"/>
  <c r="M768" i="15" a="1"/>
  <c r="M666" i="15" a="1"/>
  <c r="L779" i="15" a="1"/>
  <c r="L655" i="15" a="1"/>
  <c r="M855" i="15" a="1"/>
  <c r="M783" i="15" a="1"/>
  <c r="M762" i="15" a="1"/>
  <c r="L787" i="15" a="1"/>
  <c r="L888" i="15" a="1"/>
  <c r="L691" i="15" a="1"/>
  <c r="L746" i="15" a="1"/>
  <c r="L879" i="15" a="1"/>
  <c r="L878" i="15" a="1"/>
  <c r="L169" i="15" a="1"/>
  <c r="L28" i="15" a="1"/>
  <c r="L175" i="15" a="1"/>
  <c r="M175" i="15" a="1"/>
  <c r="M612" i="15" a="1"/>
  <c r="M888" i="15" a="1"/>
  <c r="M771" i="15" a="1"/>
  <c r="M822" i="15" a="1"/>
  <c r="L873" i="15" a="1"/>
  <c r="L764" i="15" a="1"/>
  <c r="M805" i="15" a="1"/>
  <c r="M868" i="15" a="1"/>
  <c r="L912" i="15" a="1"/>
  <c r="L3" i="15" a="1"/>
  <c r="M388" i="15" a="1"/>
  <c r="M608" i="15" a="1"/>
  <c r="M386" i="15" a="1"/>
  <c r="M111" i="15" a="1"/>
  <c r="M38" i="15" a="1"/>
  <c r="M613" i="15" a="1"/>
  <c r="L433" i="15" a="1"/>
  <c r="L663" i="15" a="1"/>
  <c r="M389" i="15" a="1"/>
  <c r="L43" i="15" a="1"/>
  <c r="M604" i="15" a="1"/>
  <c r="L640" i="15" a="1"/>
  <c r="M318" i="15" a="1"/>
  <c r="M568" i="15" a="1"/>
  <c r="M737" i="15" a="1"/>
  <c r="L585" i="15" a="1"/>
  <c r="L552" i="15" a="1"/>
  <c r="L618" i="15" a="1"/>
  <c r="M482" i="15" a="1"/>
  <c r="L528" i="15" a="1"/>
  <c r="M675" i="15" a="1"/>
  <c r="M685" i="15" a="1"/>
  <c r="M732" i="15" a="1"/>
  <c r="M970" i="15" a="1"/>
  <c r="L750" i="15" a="1"/>
  <c r="M750" i="15" a="1"/>
  <c r="M939" i="15" a="1"/>
  <c r="M273" i="14" a="1"/>
  <c r="L273" i="14" a="1"/>
  <c r="M141" i="14" a="1"/>
  <c r="L141" i="14" a="1"/>
  <c r="L695" i="14" a="1"/>
  <c r="M695" i="14" a="1"/>
  <c r="M3" i="14" a="1"/>
  <c r="L342" i="14" a="1"/>
  <c r="M342" i="14" a="1"/>
  <c r="M759" i="14" a="1"/>
  <c r="L759" i="14" a="1"/>
  <c r="M933" i="14" a="1"/>
  <c r="L933" i="14" a="1"/>
  <c r="L725" i="14" a="1"/>
  <c r="M725" i="14" a="1"/>
  <c r="L658" i="14" a="1"/>
  <c r="M658" i="14" a="1"/>
  <c r="M83" i="14" a="1"/>
  <c r="M170" i="14" a="1"/>
  <c r="L170" i="14" a="1"/>
  <c r="M443" i="14" a="1"/>
  <c r="L443" i="14" a="1"/>
  <c r="L558" i="14" a="1"/>
  <c r="L122" i="14" a="1"/>
  <c r="M122" i="14" a="1"/>
  <c r="M261" i="14" a="1"/>
  <c r="L522" i="14" a="1"/>
  <c r="M522" i="14" a="1"/>
  <c r="L312" i="14" a="1"/>
  <c r="M312" i="14" a="1"/>
  <c r="M724" i="14" a="1"/>
  <c r="L724" i="14" a="1"/>
  <c r="M75" i="14" a="1"/>
  <c r="M304" i="14" a="1"/>
  <c r="M108" i="14" a="1"/>
  <c r="M353" i="14" a="1"/>
  <c r="L754" i="14" a="1"/>
  <c r="M754" i="14" a="1"/>
  <c r="M941" i="14" a="1"/>
  <c r="L941" i="14" a="1"/>
  <c r="M692" i="14" a="1"/>
  <c r="L692" i="14" a="1"/>
  <c r="L936" i="14" a="1"/>
  <c r="M936" i="14" a="1"/>
  <c r="L210" i="14" a="1"/>
  <c r="M210" i="14" a="1"/>
  <c r="L586" i="14" a="1"/>
  <c r="M586" i="14" a="1"/>
  <c r="M384" i="14" a="1"/>
  <c r="L384" i="14" a="1"/>
  <c r="L977" i="14" a="1"/>
  <c r="M977" i="14" a="1"/>
  <c r="L788" i="14" a="1"/>
  <c r="M788" i="14" a="1"/>
  <c r="M783" i="14" a="1"/>
  <c r="L783" i="14" a="1"/>
  <c r="L133" i="14" a="1"/>
  <c r="M133" i="14" a="1"/>
  <c r="L512" i="14" a="1"/>
  <c r="M512" i="14" a="1"/>
  <c r="L24" i="14" a="1"/>
  <c r="M24" i="14" a="1"/>
  <c r="M869" i="14" a="1"/>
  <c r="L869" i="14" a="1"/>
  <c r="M187" i="14" a="1"/>
  <c r="L187" i="14" a="1"/>
  <c r="M48" i="14" a="1"/>
  <c r="L1002" i="14" a="1"/>
  <c r="M1002" i="14" a="1"/>
  <c r="L819" i="14" a="1"/>
  <c r="M819" i="14" a="1"/>
  <c r="L638" i="14" a="1"/>
  <c r="M638" i="14" a="1"/>
  <c r="L676" i="14" a="1"/>
  <c r="M676" i="14" a="1"/>
  <c r="M264" i="14" a="1"/>
  <c r="L264" i="14" a="1"/>
  <c r="L924" i="14" a="1"/>
  <c r="M924" i="14" a="1"/>
  <c r="M360" i="14" a="1"/>
  <c r="L360" i="14" a="1"/>
  <c r="L565" i="14" a="1"/>
  <c r="M565" i="14" a="1"/>
  <c r="L45" i="14" a="1"/>
  <c r="M45" i="14" a="1"/>
  <c r="L259" i="14" a="1"/>
  <c r="M259" i="14" a="1"/>
  <c r="M355" i="14" a="1"/>
  <c r="L355" i="14" a="1"/>
  <c r="L608" i="14" a="1"/>
  <c r="M608" i="14" a="1"/>
  <c r="L665" i="14" a="1"/>
  <c r="M665" i="14" a="1"/>
  <c r="L86" i="14" a="1"/>
  <c r="M86" i="14" a="1"/>
  <c r="L186" i="14" a="1"/>
  <c r="M186" i="14" a="1"/>
  <c r="L363" i="14" a="1"/>
  <c r="M363" i="14" a="1"/>
  <c r="L56" i="14" a="1"/>
  <c r="M56" i="14" a="1"/>
  <c r="L61" i="14" a="1"/>
  <c r="M61" i="14" a="1"/>
  <c r="M152" i="14" a="1"/>
  <c r="M315" i="14" a="1"/>
  <c r="L315" i="14" a="1"/>
  <c r="L547" i="14" a="1"/>
  <c r="M547" i="14" a="1"/>
  <c r="M466" i="14" a="1"/>
  <c r="L466" i="14" a="1"/>
  <c r="L708" i="14" a="1"/>
  <c r="M708" i="14" a="1"/>
  <c r="L337" i="14" a="1"/>
  <c r="M337" i="14" a="1"/>
  <c r="L135" i="14" a="1"/>
  <c r="M135" i="14" a="1"/>
  <c r="M121" i="14" a="1"/>
  <c r="L121" i="14" a="1"/>
  <c r="L509" i="14" a="1"/>
  <c r="M509" i="14" a="1"/>
  <c r="L986" i="14" a="1"/>
  <c r="M986" i="14" a="1"/>
  <c r="M213" i="14" a="1"/>
  <c r="L213" i="14" a="1"/>
  <c r="L403" i="14" a="1"/>
  <c r="M403" i="14" a="1"/>
  <c r="L597" i="14" a="1"/>
  <c r="M597" i="14" a="1"/>
  <c r="M411" i="14" a="1"/>
  <c r="L411" i="14" a="1"/>
  <c r="M523" i="14" a="1"/>
  <c r="L523" i="14" a="1"/>
  <c r="M291" i="14" a="1"/>
  <c r="L291" i="14" a="1"/>
  <c r="M157" i="14" a="1"/>
  <c r="L157" i="14" a="1"/>
  <c r="L883" i="14" a="1"/>
  <c r="M883" i="14" a="1"/>
  <c r="M278" i="14" a="1"/>
  <c r="L278" i="14" a="1"/>
  <c r="M32" i="14" a="1"/>
  <c r="L499" i="14" a="1"/>
  <c r="M499" i="14" a="1"/>
  <c r="L313" i="14" a="1"/>
  <c r="M313" i="14" a="1"/>
  <c r="M366" i="14" a="1"/>
  <c r="L366" i="14" a="1"/>
  <c r="L642" i="14" a="1"/>
  <c r="M642" i="14" a="1"/>
  <c r="M123" i="14" a="1"/>
  <c r="L123" i="14" a="1"/>
  <c r="L358" i="14" a="1"/>
  <c r="M358" i="14" a="1"/>
  <c r="L626" i="14" a="1"/>
  <c r="M626" i="14" a="1"/>
  <c r="L772" i="14" a="1"/>
  <c r="M772" i="14" a="1"/>
  <c r="L797" i="14" a="1"/>
  <c r="L192" i="14" a="1"/>
  <c r="M192" i="14" a="1"/>
  <c r="M176" i="14" a="1"/>
  <c r="L318" i="14" a="1"/>
  <c r="M318" i="14" a="1"/>
  <c r="M427" i="14" a="1"/>
  <c r="L427" i="14" a="1"/>
  <c r="M598" i="14" a="1"/>
  <c r="L598" i="14" a="1"/>
  <c r="M970" i="14" a="1"/>
  <c r="L970" i="14" a="1"/>
  <c r="L178" i="14" a="1"/>
  <c r="M178" i="14" a="1"/>
  <c r="M248" i="14" a="1"/>
  <c r="L248" i="14" a="1"/>
  <c r="M530" i="14" a="1"/>
  <c r="L530" i="14" a="1"/>
  <c r="L811" i="14" a="1"/>
  <c r="M811" i="14" a="1"/>
  <c r="M962" i="14" a="1"/>
  <c r="L962" i="14" a="1"/>
  <c r="M409" i="14" a="1"/>
  <c r="M607" i="14" a="1"/>
  <c r="L607" i="14" a="1"/>
  <c r="L805" i="14" a="1"/>
  <c r="M805" i="14" a="1"/>
  <c r="M778" i="14" a="1"/>
  <c r="L778" i="14" a="1"/>
  <c r="M503" i="14" a="1"/>
  <c r="L503" i="14" a="1"/>
  <c r="M989" i="14" a="1"/>
  <c r="L989" i="14" a="1"/>
  <c r="L16" i="14" a="1"/>
  <c r="M16" i="14" a="1"/>
  <c r="L401" i="14" a="1"/>
  <c r="M401" i="14" a="1"/>
  <c r="L138" i="14" a="1"/>
  <c r="M138" i="14" a="1"/>
  <c r="L265" i="14" a="1"/>
  <c r="M265" i="14" a="1"/>
  <c r="L554" i="14" a="1"/>
  <c r="M554" i="14" a="1"/>
  <c r="M629" i="14" a="1"/>
  <c r="L629" i="14" a="1"/>
  <c r="M1001" i="14" a="1"/>
  <c r="L1001" i="14" a="1"/>
  <c r="L200" i="14" a="1"/>
  <c r="M200" i="14" a="1"/>
  <c r="L130" i="14" a="1"/>
  <c r="M130" i="14" a="1"/>
  <c r="M195" i="14" a="1"/>
  <c r="L19" i="14" a="1"/>
  <c r="M19" i="14" a="1"/>
  <c r="M11" i="14" a="1"/>
  <c r="L11" i="14" a="1"/>
  <c r="L757" i="14" a="1"/>
  <c r="M757" i="14" a="1"/>
  <c r="L112" i="14" a="1"/>
  <c r="M112" i="14" a="1"/>
  <c r="M165" i="14" a="1"/>
  <c r="L8" i="14" a="1"/>
  <c r="M8" i="14" a="1"/>
  <c r="M283" i="14" a="1"/>
  <c r="M824" i="14" a="1"/>
  <c r="L824" i="14" a="1"/>
  <c r="L660" i="14" a="1"/>
  <c r="M660" i="14" a="1"/>
  <c r="L234" i="14" a="1"/>
  <c r="M234" i="14" a="1"/>
  <c r="L981" i="14" a="1"/>
  <c r="M981" i="14" a="1"/>
  <c r="M543" i="14" a="1"/>
  <c r="L543" i="14" a="1"/>
  <c r="L587" i="14" a="1"/>
  <c r="M587" i="14" a="1"/>
  <c r="L387" i="14" a="1"/>
  <c r="M387" i="14" a="1"/>
  <c r="L422" i="14" a="1"/>
  <c r="M422" i="14" a="1"/>
  <c r="L77" i="14" a="1"/>
  <c r="M77" i="14" a="1"/>
  <c r="L449" i="14" a="1"/>
  <c r="M449" i="14" a="1"/>
  <c r="M916" i="14" a="1"/>
  <c r="L916" i="14" a="1"/>
  <c r="L258" i="14" a="1"/>
  <c r="M258" i="14" a="1"/>
  <c r="L237" i="14" a="1"/>
  <c r="M237" i="14" a="1"/>
  <c r="L657" i="14" a="1"/>
  <c r="M657" i="14" a="1"/>
  <c r="L853" i="14" a="1"/>
  <c r="M853" i="14" a="1"/>
  <c r="M287" i="14" a="1"/>
  <c r="L287" i="14" a="1"/>
  <c r="L500" i="14" a="1"/>
  <c r="M500" i="14" a="1"/>
  <c r="L72" i="14" a="1"/>
  <c r="M72" i="14" a="1"/>
  <c r="L896" i="14" a="1"/>
  <c r="M896" i="14" a="1"/>
  <c r="M594" i="14" a="1"/>
  <c r="L594" i="14" a="1"/>
  <c r="L390" i="14" a="1"/>
  <c r="M390" i="14" a="1"/>
  <c r="M618" i="14" a="1"/>
  <c r="L618" i="14" a="1"/>
  <c r="M80" i="14" a="1"/>
  <c r="L908" i="14" a="1"/>
  <c r="M908" i="14" a="1"/>
  <c r="M253" i="14" a="1"/>
  <c r="L253" i="14" a="1"/>
  <c r="L347" i="14" a="1"/>
  <c r="M347" i="14" a="1"/>
  <c r="L927" i="14" a="1"/>
  <c r="M927" i="14" a="1"/>
  <c r="M706" i="14" a="1"/>
  <c r="L706" i="14" a="1"/>
  <c r="M885" i="14" a="1"/>
  <c r="L885" i="14" a="1"/>
  <c r="M395" i="14" a="1"/>
  <c r="L395" i="14" a="1"/>
  <c r="L813" i="14" a="1"/>
  <c r="M813" i="14" a="1"/>
  <c r="L218" i="14" a="1"/>
  <c r="M218" i="14" a="1"/>
  <c r="M307" i="14" a="1"/>
  <c r="L307" i="14" a="1"/>
  <c r="M469" i="14" a="1"/>
  <c r="L469" i="14" a="1"/>
  <c r="L634" i="14" a="1"/>
  <c r="M634" i="14" a="1"/>
  <c r="L269" i="14" a="1"/>
  <c r="M269" i="14" a="1"/>
  <c r="M64" i="14" a="1"/>
  <c r="L663" i="14" a="1"/>
  <c r="M663" i="14" a="1"/>
  <c r="M861" i="14" a="1"/>
  <c r="L861" i="14" a="1"/>
  <c r="L99" i="14" a="1"/>
  <c r="M99" i="14" a="1"/>
  <c r="M69" i="14" a="1"/>
  <c r="L69" i="14" a="1"/>
  <c r="L173" i="14" a="1"/>
  <c r="M173" i="14" a="1"/>
  <c r="L377" i="14" a="1"/>
  <c r="M377" i="14" a="1"/>
  <c r="L154" i="14" a="1"/>
  <c r="M154" i="14" a="1"/>
  <c r="M685" i="14" a="1"/>
  <c r="L685" i="14" a="1"/>
  <c r="M90" i="14" a="1"/>
  <c r="L90" i="14" a="1"/>
  <c r="L533" i="14" a="1"/>
  <c r="M533" i="14" a="1"/>
  <c r="M575" i="14" a="1"/>
  <c r="L575" i="14" a="1"/>
  <c r="M205" i="14" a="1"/>
  <c r="M599" i="14" a="1"/>
  <c r="L599" i="14" a="1"/>
  <c r="L301" i="14" a="1"/>
  <c r="M301" i="14" a="1"/>
  <c r="M671" i="14" a="1"/>
  <c r="L671" i="14" a="1"/>
  <c r="M687" i="14" a="1"/>
  <c r="L687" i="14" a="1"/>
  <c r="M189" i="14" a="1"/>
  <c r="L189" i="14" a="1"/>
  <c r="M398" i="14" a="1"/>
  <c r="L398" i="14" a="1"/>
  <c r="L655" i="14" a="1"/>
  <c r="M655" i="14" a="1"/>
  <c r="M270" i="14" a="1"/>
  <c r="L53" i="14" a="1"/>
  <c r="M53" i="14" a="1"/>
  <c r="L163" i="14" a="1"/>
  <c r="M163" i="14" a="1"/>
  <c r="L433" i="14" a="1"/>
  <c r="M433" i="14" a="1"/>
  <c r="L930" i="14" a="1"/>
  <c r="M930" i="14" a="1"/>
  <c r="L668" i="14" a="1"/>
  <c r="M668" i="14" a="1"/>
  <c r="L40" i="14" a="1"/>
  <c r="M40" i="14" a="1"/>
  <c r="M242" i="14" a="1"/>
  <c r="L242" i="14" a="1"/>
  <c r="M59" i="14" a="1"/>
  <c r="M51" i="14" a="1"/>
  <c r="L491" i="14" a="1"/>
  <c r="M491" i="14" a="1"/>
  <c r="M821" i="14" a="1"/>
  <c r="L821" i="14" a="1"/>
  <c r="M562" i="14" a="1"/>
  <c r="L562" i="14" a="1"/>
  <c r="M94" i="14" a="1"/>
  <c r="L94" i="14" a="1"/>
  <c r="L224" i="14" a="1"/>
  <c r="M224" i="14" a="1"/>
  <c r="M756" i="14" a="1"/>
  <c r="L756" i="14" a="1"/>
  <c r="L250" i="14" a="1"/>
  <c r="M250" i="14" a="1"/>
  <c r="L780" i="14" a="1"/>
  <c r="M780" i="14" a="1"/>
  <c r="L544" i="14" a="1"/>
  <c r="M544" i="14" a="1"/>
  <c r="L911" i="14" a="1"/>
  <c r="M911" i="14" a="1"/>
  <c r="M326" i="14" a="1"/>
  <c r="L326" i="14" a="1"/>
  <c r="M146" i="14" a="1"/>
  <c r="L146" i="14" a="1"/>
  <c r="L27" i="14" a="1"/>
  <c r="M27" i="14" a="1"/>
  <c r="M731" i="14" a="1"/>
  <c r="L731" i="14" a="1"/>
  <c r="L37" i="14" a="1"/>
  <c r="M37" i="14" a="1"/>
  <c r="L938" i="14" a="1"/>
  <c r="M938" i="14" a="1"/>
  <c r="M504" i="14" a="1"/>
  <c r="L504" i="14" a="1"/>
  <c r="L837" i="14" a="1"/>
  <c r="M837" i="14" a="1"/>
  <c r="L194" i="14" a="1"/>
  <c r="M194" i="14" a="1"/>
  <c r="L474" i="14" a="1"/>
  <c r="M474" i="14" a="1"/>
  <c r="L984" i="14" a="1"/>
  <c r="M984" i="14" a="1"/>
  <c r="M369" i="14" a="1"/>
  <c r="L369" i="14" a="1"/>
  <c r="M490" i="14" a="1"/>
  <c r="L490" i="14" a="1"/>
  <c r="L683" i="14" a="1"/>
  <c r="M683" i="14" a="1"/>
  <c r="M274" i="14" a="1"/>
  <c r="L274" i="14" a="1"/>
  <c r="L729" i="14" a="1"/>
  <c r="M729" i="14" a="1"/>
  <c r="M475" i="14" a="1"/>
  <c r="L494" i="14" a="1"/>
  <c r="M494" i="14" a="1"/>
  <c r="L417" i="14" a="1"/>
  <c r="M417" i="14" a="1"/>
  <c r="L95" i="14" a="1"/>
  <c r="M95" i="14" a="1"/>
  <c r="L43" i="14" a="1"/>
  <c r="M43" i="14" a="1"/>
  <c r="L567" i="14" a="1"/>
  <c r="M567" i="14" a="1"/>
  <c r="L226" i="14" a="1"/>
  <c r="M226" i="14" a="1"/>
  <c r="L576" i="14" a="1"/>
  <c r="M576" i="14" a="1"/>
  <c r="L954" i="14" a="1"/>
  <c r="M954" i="14" a="1"/>
  <c r="M222" i="14" a="1"/>
  <c r="L284" i="14" a="1"/>
  <c r="M311" i="14" a="1"/>
  <c r="M335" i="14" a="1"/>
  <c r="L267" i="14" a="1"/>
  <c r="L351" i="14" a="1"/>
  <c r="L714" i="14" a="1"/>
  <c r="M160" i="14" a="1"/>
  <c r="M246" i="14" a="1"/>
  <c r="L324" i="14" a="1"/>
  <c r="M497" i="14" a="1"/>
  <c r="L75" i="14" a="1"/>
  <c r="M263" i="14" a="1"/>
  <c r="M38" i="14" a="1"/>
  <c r="M57" i="14" a="1"/>
  <c r="L73" i="14" a="1"/>
  <c r="M256" i="14" a="1"/>
  <c r="M592" i="14" a="1"/>
  <c r="M334" i="14" a="1"/>
  <c r="L457" i="14" a="1"/>
  <c r="L216" i="14" a="1"/>
  <c r="L435" i="14" a="1"/>
  <c r="M319" i="14" a="1"/>
  <c r="L176" i="14" a="1"/>
  <c r="L447" i="14" a="1"/>
  <c r="M100" i="14" a="1"/>
  <c r="L100" i="14" a="1"/>
  <c r="M150" i="14" a="1"/>
  <c r="L174" i="14" a="1"/>
  <c r="M241" i="14" a="1"/>
  <c r="M436" i="14" a="1"/>
  <c r="M414" i="14" a="1"/>
  <c r="L486" i="14" a="1"/>
  <c r="L679" i="14" a="1"/>
  <c r="M537" i="14" a="1"/>
  <c r="L461" i="14" a="1"/>
  <c r="L593" i="14" a="1"/>
  <c r="M775" i="14" a="1"/>
  <c r="L536" i="14" a="1"/>
  <c r="L773" i="14" a="1"/>
  <c r="M664" i="14" a="1"/>
  <c r="M923" i="14" a="1"/>
  <c r="M636" i="14" a="1"/>
  <c r="L493" i="14" a="1"/>
  <c r="L836" i="14" a="1"/>
  <c r="M827" i="14" a="1"/>
  <c r="M738" i="14" a="1"/>
  <c r="M898" i="14" a="1"/>
  <c r="L752" i="14" a="1"/>
  <c r="M643" i="14" a="1"/>
  <c r="L945" i="14" a="1"/>
  <c r="M872" i="14" a="1"/>
  <c r="L667" i="14" a="1"/>
  <c r="M667" i="14" a="1"/>
  <c r="L979" i="14" a="1"/>
  <c r="L680" i="14" a="1"/>
  <c r="M770" i="14" a="1"/>
  <c r="M829" i="14" a="1"/>
  <c r="M893" i="14" a="1"/>
  <c r="M900" i="14" a="1"/>
  <c r="L796" i="14" a="1"/>
  <c r="M796" i="14" a="1"/>
  <c r="L870" i="14" a="1"/>
  <c r="M820" i="14" a="1"/>
  <c r="L820" i="14" a="1"/>
  <c r="L976" i="14" a="1"/>
  <c r="L222" i="14" a="1"/>
  <c r="M284" i="14" a="1"/>
  <c r="L311" i="14" a="1"/>
  <c r="L335" i="14" a="1"/>
  <c r="M305" i="14" a="1"/>
  <c r="L113" i="14" a="1"/>
  <c r="L160" i="14" a="1"/>
  <c r="L246" i="14" a="1"/>
  <c r="M356" i="14" a="1"/>
  <c r="M302" i="14" a="1"/>
  <c r="L104" i="14" a="1"/>
  <c r="L263" i="14" a="1"/>
  <c r="M41" i="14" a="1"/>
  <c r="L57" i="14" a="1"/>
  <c r="L256" i="14" a="1"/>
  <c r="L592" i="14" a="1"/>
  <c r="L334" i="14" a="1"/>
  <c r="M457" i="14" a="1"/>
  <c r="M444" i="14" a="1"/>
  <c r="L319" i="14" a="1"/>
  <c r="L481" i="14" a="1"/>
  <c r="M482" i="14" a="1"/>
  <c r="L150" i="14" a="1"/>
  <c r="L241" i="14" a="1"/>
  <c r="M339" i="14" a="1"/>
  <c r="L436" i="14" a="1"/>
  <c r="L414" i="14" a="1"/>
  <c r="M332" i="14" a="1"/>
  <c r="M383" i="14" a="1"/>
  <c r="L529" i="14" a="1"/>
  <c r="M593" i="14" a="1"/>
  <c r="L775" i="14" a="1"/>
  <c r="M808" i="14" a="1"/>
  <c r="L475" i="14" a="1"/>
  <c r="L614" i="14" a="1"/>
  <c r="M950" i="14" a="1"/>
  <c r="M538" i="14" a="1"/>
  <c r="L505" i="14" a="1"/>
  <c r="M851" i="14" a="1"/>
  <c r="M836" i="14" a="1"/>
  <c r="L651" i="14" a="1"/>
  <c r="L827" i="14" a="1"/>
  <c r="L508" i="14" a="1"/>
  <c r="M508" i="14" a="1"/>
  <c r="L738" i="14" a="1"/>
  <c r="L898" i="14" a="1"/>
  <c r="M640" i="14" a="1"/>
  <c r="M701" i="14" a="1"/>
  <c r="M784" i="14" a="1"/>
  <c r="L569" i="14" a="1"/>
  <c r="M648" i="14" a="1"/>
  <c r="M945" i="14" a="1"/>
  <c r="L872" i="14" a="1"/>
  <c r="M669" i="14" a="1"/>
  <c r="M696" i="14" a="1"/>
  <c r="L770" i="14" a="1"/>
  <c r="M797" i="14" a="1"/>
  <c r="L829" i="14" a="1"/>
  <c r="L893" i="14" a="1"/>
  <c r="L900" i="14" a="1"/>
  <c r="M928" i="14" a="1"/>
  <c r="M978" i="14" a="1"/>
  <c r="M982" i="14" a="1"/>
  <c r="L137" i="14" a="1"/>
  <c r="M137" i="14" a="1"/>
  <c r="L727" i="14" a="1"/>
  <c r="L919" i="14" a="1"/>
  <c r="M856" i="14" a="1"/>
  <c r="M711" i="14" a="1"/>
  <c r="M639" i="14" a="1"/>
  <c r="L891" i="14" a="1"/>
  <c r="M735" i="14" a="1"/>
  <c r="L126" i="14" a="1"/>
  <c r="M22" i="14" a="1"/>
  <c r="M9" i="14" a="1"/>
  <c r="M197" i="14" a="1"/>
  <c r="L3" i="14" a="1"/>
  <c r="L353" i="14" a="1"/>
  <c r="L305" i="14" a="1"/>
  <c r="M113" i="14" a="1"/>
  <c r="M293" i="14" a="1"/>
  <c r="M125" i="14" a="1"/>
  <c r="L356" i="14" a="1"/>
  <c r="L302" i="14" a="1"/>
  <c r="L41" i="14" a="1"/>
  <c r="M221" i="14" a="1"/>
  <c r="M230" i="14" a="1"/>
  <c r="M578" i="14" a="1"/>
  <c r="L59" i="14" a="1"/>
  <c r="L35" i="14" a="1"/>
  <c r="M279" i="14" a="1"/>
  <c r="L444" i="14" a="1"/>
  <c r="L119" i="14" a="1"/>
  <c r="M119" i="14" a="1"/>
  <c r="L283" i="14" a="1"/>
  <c r="M345" i="14" a="1"/>
  <c r="M481" i="14" a="1"/>
  <c r="L482" i="14" a="1"/>
  <c r="L339" i="14" a="1"/>
  <c r="M393" i="14" a="1"/>
  <c r="L465" i="14" a="1"/>
  <c r="M430" i="14" a="1"/>
  <c r="M295" i="14" a="1"/>
  <c r="L295" i="14" a="1"/>
  <c r="L332" i="14" a="1"/>
  <c r="L383" i="14" a="1"/>
  <c r="L409" i="14" a="1"/>
  <c r="M529" i="14" a="1"/>
  <c r="M525" i="14" a="1"/>
  <c r="M698" i="14" a="1"/>
  <c r="L808" i="14" a="1"/>
  <c r="M614" i="14" a="1"/>
  <c r="L950" i="14" a="1"/>
  <c r="L538" i="14" a="1"/>
  <c r="M505" i="14" a="1"/>
  <c r="L851" i="14" a="1"/>
  <c r="L779" i="14" a="1"/>
  <c r="M651" i="14" a="1"/>
  <c r="M513" i="14" a="1"/>
  <c r="L513" i="14" a="1"/>
  <c r="L640" i="14" a="1"/>
  <c r="L701" i="14" a="1"/>
  <c r="L784" i="14" a="1"/>
  <c r="L648" i="14" a="1"/>
  <c r="L739" i="14" a="1"/>
  <c r="M720" i="14" a="1"/>
  <c r="M817" i="14" a="1"/>
  <c r="M957" i="14" a="1"/>
  <c r="M881" i="14" a="1"/>
  <c r="L669" i="14" a="1"/>
  <c r="L696" i="14" a="1"/>
  <c r="M741" i="14" a="1"/>
  <c r="M904" i="14" a="1"/>
  <c r="M985" i="14" a="1"/>
  <c r="M747" i="14" a="1"/>
  <c r="L747" i="14" a="1"/>
  <c r="L928" i="14" a="1"/>
  <c r="L978" i="14" a="1"/>
  <c r="L982" i="14" a="1"/>
  <c r="M958" i="14" a="1"/>
  <c r="M517" i="14" a="1"/>
  <c r="M624" i="14" a="1"/>
  <c r="L859" i="14" a="1"/>
  <c r="M880" i="14" a="1"/>
  <c r="M126" i="14" a="1"/>
  <c r="L22" i="14" a="1"/>
  <c r="L9" i="14" a="1"/>
  <c r="L197" i="14" a="1"/>
  <c r="M316" i="14" a="1"/>
  <c r="M262" i="14" a="1"/>
  <c r="L293" i="14" a="1"/>
  <c r="L125" i="14" a="1"/>
  <c r="M198" i="14" a="1"/>
  <c r="M361" i="14" a="1"/>
  <c r="L80" i="14" a="1"/>
  <c r="L221" i="14" a="1"/>
  <c r="L230" i="14" a="1"/>
  <c r="L578" i="14" a="1"/>
  <c r="L51" i="14" a="1"/>
  <c r="L279" i="14" a="1"/>
  <c r="M451" i="14" a="1"/>
  <c r="M995" i="14" a="1"/>
  <c r="M350" i="14" a="1"/>
  <c r="L345" i="14" a="1"/>
  <c r="L483" i="14" a="1"/>
  <c r="L208" i="14" a="1"/>
  <c r="M415" i="14" a="1"/>
  <c r="L601" i="14" a="1"/>
  <c r="L393" i="14" a="1"/>
  <c r="M465" i="14" a="1"/>
  <c r="L430" i="14" a="1"/>
  <c r="M751" i="14" a="1"/>
  <c r="M484" i="14" a="1"/>
  <c r="M674" i="14" a="1"/>
  <c r="M343" i="14" a="1"/>
  <c r="M496" i="14" a="1"/>
  <c r="M303" i="14" a="1"/>
  <c r="L303" i="14" a="1"/>
  <c r="M456" i="14" a="1"/>
  <c r="M528" i="14" a="1"/>
  <c r="L525" i="14" a="1"/>
  <c r="L698" i="14" a="1"/>
  <c r="M501" i="14" a="1"/>
  <c r="L452" i="14" a="1"/>
  <c r="M452" i="14" a="1"/>
  <c r="M779" i="14" a="1"/>
  <c r="L545" i="14" a="1"/>
  <c r="M545" i="14" a="1"/>
  <c r="M653" i="14" a="1"/>
  <c r="L812" i="14" a="1"/>
  <c r="M739" i="14" a="1"/>
  <c r="L720" i="14" a="1"/>
  <c r="L817" i="14" a="1"/>
  <c r="L957" i="14" a="1"/>
  <c r="L881" i="14" a="1"/>
  <c r="L675" i="14" a="1"/>
  <c r="M795" i="14" a="1"/>
  <c r="L741" i="14" a="1"/>
  <c r="L904" i="14" a="1"/>
  <c r="M755" i="14" a="1"/>
  <c r="L755" i="14" a="1"/>
  <c r="M849" i="14" a="1"/>
  <c r="M963" i="14" a="1"/>
  <c r="M934" i="14" a="1"/>
  <c r="L958" i="14" a="1"/>
  <c r="M937" i="14" a="1"/>
  <c r="L937" i="14" a="1"/>
  <c r="L193" i="14" a="1"/>
  <c r="M473" i="14" a="1"/>
  <c r="L473" i="14" a="1"/>
  <c r="L591" i="14" a="1"/>
  <c r="M591" i="14" a="1"/>
  <c r="L781" i="14" a="1"/>
  <c r="M609" i="14" a="1"/>
  <c r="L609" i="14" a="1"/>
  <c r="L703" i="14" a="1"/>
  <c r="L736" i="14" a="1"/>
  <c r="M931" i="14" a="1"/>
  <c r="L704" i="14" a="1"/>
  <c r="M185" i="14" a="1"/>
  <c r="M233" i="14" a="1"/>
  <c r="M161" i="14" a="1"/>
  <c r="L316" i="14" a="1"/>
  <c r="L262" i="14" a="1"/>
  <c r="M139" i="14" a="1"/>
  <c r="L198" i="14" a="1"/>
  <c r="L361" i="14" a="1"/>
  <c r="M142" i="14" a="1"/>
  <c r="L64" i="14" a="1"/>
  <c r="L105" i="14" a="1"/>
  <c r="M376" i="14" a="1"/>
  <c r="L67" i="14" a="1"/>
  <c r="L451" i="14" a="1"/>
  <c r="L995" i="14" a="1"/>
  <c r="L350" i="14" a="1"/>
  <c r="L261" i="14" a="1"/>
  <c r="M364" i="14" a="1"/>
  <c r="L566" i="14" a="1"/>
  <c r="L415" i="14" a="1"/>
  <c r="M601" i="14" a="1"/>
  <c r="M193" i="14" a="1"/>
  <c r="M399" i="14" a="1"/>
  <c r="M446" i="14" a="1"/>
  <c r="L751" i="14" a="1"/>
  <c r="L484" i="14" a="1"/>
  <c r="L674" i="14" a="1"/>
  <c r="L343" i="14" a="1"/>
  <c r="L496" i="14" a="1"/>
  <c r="L456" i="14" a="1"/>
  <c r="L528" i="14" a="1"/>
  <c r="M645" i="14" a="1"/>
  <c r="M570" i="14" a="1"/>
  <c r="M727" i="14" a="1"/>
  <c r="M477" i="14" a="1"/>
  <c r="L501" i="14" a="1"/>
  <c r="L455" i="14" a="1"/>
  <c r="M455" i="14" a="1"/>
  <c r="M781" i="14" a="1"/>
  <c r="M859" i="14" a="1"/>
  <c r="L577" i="14" a="1"/>
  <c r="M703" i="14" a="1"/>
  <c r="L653" i="14" a="1"/>
  <c r="M812" i="14" a="1"/>
  <c r="M746" i="14" a="1"/>
  <c r="M891" i="14" a="1"/>
  <c r="L795" i="14" a="1"/>
  <c r="M704" i="14" a="1"/>
  <c r="M743" i="14" a="1"/>
  <c r="L849" i="14" a="1"/>
  <c r="L963" i="14" a="1"/>
  <c r="L934" i="14" a="1"/>
  <c r="M961" i="14" a="1"/>
  <c r="L961" i="14" a="1"/>
  <c r="L185" i="14" a="1"/>
  <c r="L233" i="14" a="1"/>
  <c r="L161" i="14" a="1"/>
  <c r="L526" i="14" a="1"/>
  <c r="M329" i="14" a="1"/>
  <c r="L139" i="14" a="1"/>
  <c r="L205" i="14" a="1"/>
  <c r="L142" i="14" a="1"/>
  <c r="L48" i="14" a="1"/>
  <c r="L70" i="14" a="1"/>
  <c r="M105" i="14" a="1"/>
  <c r="L376" i="14" a="1"/>
  <c r="M217" i="14" a="1"/>
  <c r="L83" i="14" a="1"/>
  <c r="M184" i="14" a="1"/>
  <c r="M310" i="14" a="1"/>
  <c r="M419" i="14" a="1"/>
  <c r="M453" i="14" a="1"/>
  <c r="M359" i="14" a="1"/>
  <c r="L232" i="14" a="1"/>
  <c r="L270" i="14" a="1"/>
  <c r="L304" i="14" a="1"/>
  <c r="L364" i="14" a="1"/>
  <c r="M566" i="14" a="1"/>
  <c r="M431" i="14" a="1"/>
  <c r="M652" i="14" a="1"/>
  <c r="M271" i="14" a="1"/>
  <c r="L271" i="14" a="1"/>
  <c r="L399" i="14" a="1"/>
  <c r="L446" i="14" a="1"/>
  <c r="M300" i="14" a="1"/>
  <c r="M348" i="14" a="1"/>
  <c r="M467" i="14" a="1"/>
  <c r="M555" i="14" a="1"/>
  <c r="L645" i="14" a="1"/>
  <c r="L570" i="14" a="1"/>
  <c r="L477" i="14" a="1"/>
  <c r="L793" i="14" a="1"/>
  <c r="M675" i="14" a="1"/>
  <c r="L746" i="14" a="1"/>
  <c r="M672" i="14" a="1"/>
  <c r="L743" i="14" a="1"/>
  <c r="M897" i="14" a="1"/>
  <c r="O682" i="14" a="1"/>
  <c r="M166" i="14" a="1"/>
  <c r="L276" i="14" a="1"/>
  <c r="M257" i="14" a="1"/>
  <c r="M526" i="14" a="1"/>
  <c r="L329" i="14" a="1"/>
  <c r="L32" i="14" a="1"/>
  <c r="L54" i="14" a="1"/>
  <c r="M70" i="14" a="1"/>
  <c r="M245" i="14" a="1"/>
  <c r="L217" i="14" a="1"/>
  <c r="L184" i="14" a="1"/>
  <c r="L310" i="14" a="1"/>
  <c r="L419" i="14" a="1"/>
  <c r="L453" i="14" a="1"/>
  <c r="L359" i="14" a="1"/>
  <c r="M328" i="14" a="1"/>
  <c r="L152" i="14" a="1"/>
  <c r="L431" i="14" a="1"/>
  <c r="L652" i="14" a="1"/>
  <c r="M206" i="14" a="1"/>
  <c r="M375" i="14" a="1"/>
  <c r="M420" i="14" a="1"/>
  <c r="M546" i="14" a="1"/>
  <c r="M476" i="14" a="1"/>
  <c r="L300" i="14" a="1"/>
  <c r="L348" i="14" a="1"/>
  <c r="L467" i="14" a="1"/>
  <c r="L555" i="14" a="1"/>
  <c r="M816" i="14" a="1"/>
  <c r="M581" i="14" a="1"/>
  <c r="M744" i="14" a="1"/>
  <c r="L559" i="14" a="1"/>
  <c r="M559" i="14" a="1"/>
  <c r="M919" i="14" a="1"/>
  <c r="L856" i="14" a="1"/>
  <c r="M351" i="14" a="1"/>
  <c r="M73" i="14" a="1"/>
  <c r="M536" i="14" a="1"/>
  <c r="L636" i="14" a="1"/>
  <c r="M804" i="14" a="1"/>
  <c r="L848" i="14" a="1"/>
  <c r="L712" i="14" a="1"/>
  <c r="M993" i="14" a="1"/>
  <c r="M787" i="14" a="1"/>
  <c r="L787" i="14" a="1"/>
  <c r="M857" i="14" a="1"/>
  <c r="L912" i="14" a="1"/>
  <c r="L841" i="14" a="1"/>
  <c r="L922" i="14" a="1"/>
  <c r="M976" i="14" a="1"/>
  <c r="L944" i="14" a="1"/>
  <c r="M949" i="14" a="1"/>
  <c r="L816" i="14" a="1"/>
  <c r="M884" i="14" a="1"/>
  <c r="L884" i="14" a="1"/>
  <c r="M712" i="14" a="1"/>
  <c r="L971" i="14" a="1"/>
  <c r="M841" i="14" a="1"/>
  <c r="M944" i="14" a="1"/>
  <c r="M324" i="14" a="1"/>
  <c r="L245" i="14" a="1"/>
  <c r="L195" i="14" a="1"/>
  <c r="L206" i="14" a="1"/>
  <c r="M461" i="14" a="1"/>
  <c r="L476" i="14" a="1"/>
  <c r="L581" i="14" a="1"/>
  <c r="L664" i="14" a="1"/>
  <c r="M736" i="14" a="1"/>
  <c r="M848" i="14" a="1"/>
  <c r="L735" i="14" a="1"/>
  <c r="M833" i="14" a="1"/>
  <c r="L857" i="14" a="1"/>
  <c r="M997" i="14" a="1"/>
  <c r="L949" i="14" a="1"/>
  <c r="L537" i="14" a="1"/>
  <c r="M974" i="14" a="1"/>
  <c r="L420" i="14" a="1"/>
  <c r="M773" i="14" a="1"/>
  <c r="L974" i="14" a="1"/>
  <c r="L985" i="14" a="1"/>
  <c r="L38" i="14" a="1"/>
  <c r="M216" i="14" a="1"/>
  <c r="L546" i="14" a="1"/>
  <c r="L711" i="14" a="1"/>
  <c r="M793" i="14" a="1"/>
  <c r="M752" i="14" a="1"/>
  <c r="L639" i="14" a="1"/>
  <c r="L767" i="14" a="1"/>
  <c r="L833" i="14" a="1"/>
  <c r="L997" i="14" a="1"/>
  <c r="L328" i="14" a="1"/>
  <c r="L992" i="14" a="1"/>
  <c r="L804" i="14" a="1"/>
  <c r="L993" i="14" a="1"/>
  <c r="M912" i="14" a="1"/>
  <c r="L166" i="14" a="1"/>
  <c r="M435" i="14" a="1"/>
  <c r="M679" i="14" a="1"/>
  <c r="M577" i="14" a="1"/>
  <c r="L460" i="14" a="1"/>
  <c r="M460" i="14" a="1"/>
  <c r="M558" i="14" a="1"/>
  <c r="M602" i="14" a="1"/>
  <c r="L880" i="14" a="1"/>
  <c r="L643" i="14" a="1"/>
  <c r="M767" i="14" a="1"/>
  <c r="M973" i="14" a="1"/>
  <c r="L931" i="14" a="1"/>
  <c r="L624" i="14" a="1"/>
  <c r="M276" i="14" a="1"/>
  <c r="L497" i="14" a="1"/>
  <c r="L108" i="14" a="1"/>
  <c r="L165" i="14" a="1"/>
  <c r="L375" i="14" a="1"/>
  <c r="M486" i="14" a="1"/>
  <c r="L744" i="14" a="1"/>
  <c r="L923" i="14" a="1"/>
  <c r="M569" i="14" a="1"/>
  <c r="L602" i="14" a="1"/>
  <c r="M492" i="14" a="1"/>
  <c r="L492" i="14" a="1"/>
  <c r="L907" i="14" a="1"/>
  <c r="L672" i="14" a="1"/>
  <c r="L973" i="14" a="1"/>
  <c r="L257" i="14" a="1"/>
  <c r="M267" i="14" a="1"/>
  <c r="M714" i="14" a="1"/>
  <c r="M54" i="14" a="1"/>
  <c r="M174" i="14" a="1"/>
  <c r="L517" i="14" a="1"/>
  <c r="M493" i="14" a="1"/>
  <c r="M907" i="14" a="1"/>
  <c r="M680" i="14" a="1"/>
  <c r="M992" i="14" a="1"/>
  <c r="M870" i="14" a="1"/>
  <c r="M447" i="14" a="1"/>
  <c r="L897" i="14" a="1"/>
  <c r="M971" i="14" a="1"/>
  <c r="M929" i="14" a="1"/>
  <c r="L929" i="14" a="1"/>
  <c r="M979" i="14" a="1"/>
  <c r="M860" i="14" a="1"/>
  <c r="L860" i="14" a="1"/>
  <c r="M922" i="14" a="1"/>
  <c r="L962" i="13" a="1"/>
  <c r="M962" i="13" a="1"/>
  <c r="M764" i="13" a="1"/>
  <c r="L764" i="13" a="1"/>
  <c r="L336" i="13" a="1"/>
  <c r="M336" i="13" a="1"/>
  <c r="M743" i="13" a="1"/>
  <c r="L743" i="13" a="1"/>
  <c r="M105" i="13" a="1"/>
  <c r="L105" i="13" a="1"/>
  <c r="M239" i="13" a="1"/>
  <c r="L239" i="13" a="1"/>
  <c r="M392" i="13" a="1"/>
  <c r="L392" i="13" a="1"/>
  <c r="M992" i="13" a="1"/>
  <c r="M52" i="13" a="1"/>
  <c r="L52" i="13" a="1"/>
  <c r="M121" i="13" a="1"/>
  <c r="L121" i="13" a="1"/>
  <c r="L553" i="13" a="1"/>
  <c r="M553" i="13" a="1"/>
  <c r="L841" i="13" a="1"/>
  <c r="M841" i="13" a="1"/>
  <c r="L79" i="13" a="1"/>
  <c r="M79" i="13" a="1"/>
  <c r="L531" i="13" a="1"/>
  <c r="M531" i="13" a="1"/>
  <c r="L230" i="13" a="1"/>
  <c r="M230" i="13" a="1"/>
  <c r="M636" i="13" a="1"/>
  <c r="L587" i="13" a="1"/>
  <c r="M587" i="13" a="1"/>
  <c r="M852" i="13" a="1"/>
  <c r="L325" i="13" a="1"/>
  <c r="M325" i="13" a="1"/>
  <c r="M574" i="13" a="1"/>
  <c r="L574" i="13" a="1"/>
  <c r="M660" i="13" a="1"/>
  <c r="L660" i="13" a="1"/>
  <c r="L847" i="13" a="1"/>
  <c r="M847" i="13" a="1"/>
  <c r="L879" i="13" a="1"/>
  <c r="M879" i="13" a="1"/>
  <c r="L601" i="13" a="1"/>
  <c r="M601" i="13" a="1"/>
  <c r="M673" i="13" a="1"/>
  <c r="L673" i="13" a="1"/>
  <c r="L930" i="13" a="1"/>
  <c r="M930" i="13" a="1"/>
  <c r="M129" i="13" a="1"/>
  <c r="L968" i="13" a="1"/>
  <c r="M968" i="13" a="1"/>
  <c r="M280" i="13" a="1"/>
  <c r="L280" i="13" a="1"/>
  <c r="L869" i="13" a="1"/>
  <c r="M869" i="13" a="1"/>
  <c r="L400" i="13" a="1"/>
  <c r="M400" i="13" a="1"/>
  <c r="L97" i="13" a="1"/>
  <c r="M97" i="13" a="1"/>
  <c r="M789" i="13" a="1"/>
  <c r="L376" i="13" a="1"/>
  <c r="M376" i="13" a="1"/>
  <c r="L979" i="13" a="1"/>
  <c r="M979" i="13" a="1"/>
  <c r="L293" i="13" a="1"/>
  <c r="M293" i="13" a="1"/>
  <c r="L648" i="13" a="1"/>
  <c r="M648" i="13" a="1"/>
  <c r="L397" i="13" a="1"/>
  <c r="M397" i="13" a="1"/>
  <c r="M833" i="13" a="1"/>
  <c r="L833" i="13" a="1"/>
  <c r="L326" i="13" a="1"/>
  <c r="M326" i="13" a="1"/>
  <c r="M288" i="13" a="1"/>
  <c r="L288" i="13" a="1"/>
  <c r="L108" i="13" a="1"/>
  <c r="M108" i="13" a="1"/>
  <c r="M429" i="13" a="1"/>
  <c r="M897" i="13" a="1"/>
  <c r="L897" i="13" a="1"/>
  <c r="L76" i="13" a="1"/>
  <c r="M76" i="13" a="1"/>
  <c r="M668" i="13" a="1"/>
  <c r="L668" i="13" a="1"/>
  <c r="M55" i="13" a="1"/>
  <c r="L566" i="13" a="1"/>
  <c r="M566" i="13" a="1"/>
  <c r="M663" i="13" a="1"/>
  <c r="L663" i="13" a="1"/>
  <c r="M957" i="13" a="1"/>
  <c r="L957" i="13" a="1"/>
  <c r="L25" i="13" a="1"/>
  <c r="M25" i="13" a="1"/>
  <c r="L772" i="13" a="1"/>
  <c r="M772" i="13" a="1"/>
  <c r="M978" i="13" a="1"/>
  <c r="L978" i="13" a="1"/>
  <c r="M608" i="13" a="1"/>
  <c r="L608" i="13" a="1"/>
  <c r="L849" i="13" a="1"/>
  <c r="M849" i="13" a="1"/>
  <c r="L946" i="13" a="1"/>
  <c r="M946" i="13" a="1"/>
  <c r="M861" i="13" a="1"/>
  <c r="L807" i="13" a="1"/>
  <c r="M807" i="13" a="1"/>
  <c r="M1000" i="13" a="1"/>
  <c r="L1000" i="13" a="1"/>
  <c r="M156" i="13" a="1"/>
  <c r="M700" i="13" a="1"/>
  <c r="L700" i="13" a="1"/>
  <c r="L970" i="13" a="1"/>
  <c r="M970" i="13" a="1"/>
  <c r="L352" i="13" a="1"/>
  <c r="M352" i="13" a="1"/>
  <c r="L148" i="13" a="1"/>
  <c r="M148" i="13" a="1"/>
  <c r="M41" i="13" a="1"/>
  <c r="L41" i="13" a="1"/>
  <c r="M785" i="13" a="1"/>
  <c r="L785" i="13" a="1"/>
  <c r="M876" i="13" a="1"/>
  <c r="L876" i="13" a="1"/>
  <c r="M268" i="13" a="1"/>
  <c r="L905" i="13" a="1"/>
  <c r="M905" i="13" a="1"/>
  <c r="L389" i="13" a="1"/>
  <c r="M389" i="13" a="1"/>
  <c r="M806" i="13" a="1"/>
  <c r="L806" i="13" a="1"/>
  <c r="L544" i="13" a="1"/>
  <c r="M544" i="13" a="1"/>
  <c r="L751" i="13" a="1"/>
  <c r="M751" i="13" a="1"/>
  <c r="M836" i="13" a="1"/>
  <c r="L836" i="13" a="1"/>
  <c r="M137" i="13" a="1"/>
  <c r="L137" i="13" a="1"/>
  <c r="M687" i="13" a="1"/>
  <c r="L687" i="13" a="1"/>
  <c r="M737" i="13" a="1"/>
  <c r="L737" i="13" a="1"/>
  <c r="M705" i="13" a="1"/>
  <c r="L705" i="13" a="1"/>
  <c r="M844" i="13" a="1"/>
  <c r="L844" i="13" a="1"/>
  <c r="L204" i="13" a="1"/>
  <c r="M204" i="13" a="1"/>
  <c r="L44" i="13" a="1"/>
  <c r="L564" i="13" a="1"/>
  <c r="M564" i="13" a="1"/>
  <c r="L620" i="13" a="1"/>
  <c r="M620" i="13" a="1"/>
  <c r="M349" i="13" a="1"/>
  <c r="L349" i="13" a="1"/>
  <c r="L881" i="13" a="1"/>
  <c r="M881" i="13" a="1"/>
  <c r="L921" i="13" a="1"/>
  <c r="M510" i="13" a="1"/>
  <c r="L510" i="13" a="1"/>
  <c r="M824" i="13" a="1"/>
  <c r="L824" i="13" a="1"/>
  <c r="L810" i="13" a="1"/>
  <c r="M810" i="13" a="1"/>
  <c r="M550" i="13" a="1"/>
  <c r="L550" i="13" a="1"/>
  <c r="L371" i="13" a="1"/>
  <c r="M371" i="13" a="1"/>
  <c r="M494" i="13" a="1"/>
  <c r="L513" i="13" a="1"/>
  <c r="M513" i="13" a="1"/>
  <c r="M140" i="13" a="1"/>
  <c r="L307" i="13" a="1"/>
  <c r="M307" i="13" a="1"/>
  <c r="L453" i="13" a="1"/>
  <c r="M453" i="13" a="1"/>
  <c r="M586" i="13" a="1"/>
  <c r="L586" i="13" a="1"/>
  <c r="L201" i="13" a="1"/>
  <c r="M201" i="13" a="1"/>
  <c r="M892" i="13" a="1"/>
  <c r="L892" i="13" a="1"/>
  <c r="L116" i="13" a="1"/>
  <c r="M116" i="13" a="1"/>
  <c r="M440" i="13" a="1"/>
  <c r="L440" i="13" a="1"/>
  <c r="M575" i="13" a="1"/>
  <c r="L575" i="13" a="1"/>
  <c r="M965" i="13" a="1"/>
  <c r="L965" i="13" a="1"/>
  <c r="M81" i="13" a="1"/>
  <c r="L81" i="13" a="1"/>
  <c r="M646" i="13" a="1"/>
  <c r="M808" i="13" a="1"/>
  <c r="M408" i="13" a="1"/>
  <c r="M9" i="13" a="1"/>
  <c r="L9" i="13" a="1"/>
  <c r="M635" i="13" a="1"/>
  <c r="L635" i="13" a="1"/>
  <c r="L576" i="13" a="1"/>
  <c r="M576" i="13" a="1"/>
  <c r="L795" i="13" a="1"/>
  <c r="M795" i="13" a="1"/>
  <c r="L214" i="13" a="1"/>
  <c r="M214" i="13" a="1"/>
  <c r="M291" i="13" a="1"/>
  <c r="L291" i="13" a="1"/>
  <c r="L784" i="13" a="1"/>
  <c r="M784" i="13" a="1"/>
  <c r="L761" i="13" a="1"/>
  <c r="M761" i="13" a="1"/>
  <c r="L485" i="13" a="1"/>
  <c r="M485" i="13" a="1"/>
  <c r="M706" i="13" a="1"/>
  <c r="L706" i="13" a="1"/>
  <c r="M900" i="13" a="1"/>
  <c r="L900" i="13" a="1"/>
  <c r="L456" i="13" a="1"/>
  <c r="M456" i="13" a="1"/>
  <c r="M169" i="13" a="1"/>
  <c r="L169" i="13" a="1"/>
  <c r="L312" i="13" a="1"/>
  <c r="M312" i="13" a="1"/>
  <c r="M916" i="13" a="1"/>
  <c r="L916" i="13" a="1"/>
  <c r="M839" i="13" a="1"/>
  <c r="L839" i="13" a="1"/>
  <c r="L437" i="13" a="1"/>
  <c r="M437" i="13" a="1"/>
  <c r="M153" i="13" a="1"/>
  <c r="L153" i="13" a="1"/>
  <c r="L12" i="13" a="1"/>
  <c r="M12" i="13" a="1"/>
  <c r="L235" i="13" a="1"/>
  <c r="M235" i="13" a="1"/>
  <c r="L333" i="13" a="1"/>
  <c r="M333" i="13" a="1"/>
  <c r="M523" i="13" a="1"/>
  <c r="L523" i="13" a="1"/>
  <c r="L113" i="13" a="1"/>
  <c r="M113" i="13" a="1"/>
  <c r="M802" i="13" a="1"/>
  <c r="L802" i="13" a="1"/>
  <c r="M432" i="13" a="1"/>
  <c r="L217" i="13" a="1"/>
  <c r="M217" i="13" a="1"/>
  <c r="L579" i="13" a="1"/>
  <c r="M579" i="13" a="1"/>
  <c r="M738" i="13" a="1"/>
  <c r="M475" i="13" a="1"/>
  <c r="L251" i="13" a="1"/>
  <c r="M251" i="13" a="1"/>
  <c r="L132" i="13" a="1"/>
  <c r="M132" i="13" a="1"/>
  <c r="L503" i="13" a="1"/>
  <c r="M503" i="13" a="1"/>
  <c r="L769" i="13" a="1"/>
  <c r="M769" i="13" a="1"/>
  <c r="L421" i="13" a="1"/>
  <c r="L709" i="13" a="1"/>
  <c r="M709" i="13" a="1"/>
  <c r="M920" i="13" a="1"/>
  <c r="L920" i="13" a="1"/>
  <c r="L57" i="13" a="1"/>
  <c r="M57" i="13" a="1"/>
  <c r="L366" i="13" a="1"/>
  <c r="M366" i="13" a="1"/>
  <c r="M10" i="13" a="1"/>
  <c r="L10" i="13" a="1"/>
  <c r="L994" i="13" a="1"/>
  <c r="M994" i="13" a="1"/>
  <c r="M768" i="13" a="1"/>
  <c r="L768" i="13" a="1"/>
  <c r="M891" i="13" a="1"/>
  <c r="L891" i="13" a="1"/>
  <c r="M997" i="13" a="1"/>
  <c r="L997" i="13" a="1"/>
  <c r="L60" i="13" a="1"/>
  <c r="M60" i="13" a="1"/>
  <c r="M989" i="13" a="1"/>
  <c r="L989" i="13" a="1"/>
  <c r="M36" i="13" a="1"/>
  <c r="L36" i="13" a="1"/>
  <c r="M933" i="13" a="1"/>
  <c r="L933" i="13" a="1"/>
  <c r="L627" i="13" a="1"/>
  <c r="L938" i="13" a="1"/>
  <c r="M938" i="13" a="1"/>
  <c r="M89" i="13" a="1"/>
  <c r="L309" i="13" a="1"/>
  <c r="M309" i="13" a="1"/>
  <c r="M880" i="13" a="1"/>
  <c r="L880" i="13" a="1"/>
  <c r="L650" i="13" a="1"/>
  <c r="M650" i="13" a="1"/>
  <c r="M799" i="13" a="1"/>
  <c r="L799" i="13" a="1"/>
  <c r="M908" i="13" a="1"/>
  <c r="L908" i="13" a="1"/>
  <c r="L828" i="13" a="1"/>
  <c r="M828" i="13" a="1"/>
  <c r="L649" i="13" a="1"/>
  <c r="M649" i="13" a="1"/>
  <c r="M927" i="13" a="1"/>
  <c r="L927" i="13" a="1"/>
  <c r="M109" i="13" a="1"/>
  <c r="M125" i="13" a="1"/>
  <c r="M87" i="13" a="1"/>
  <c r="L292" i="13" a="1"/>
  <c r="M157" i="13" a="1"/>
  <c r="M98" i="13" a="1"/>
  <c r="L452" i="13" a="1"/>
  <c r="L177" i="13" a="1"/>
  <c r="L424" i="13" a="1"/>
  <c r="M188" i="13" a="1"/>
  <c r="L161" i="13" a="1"/>
  <c r="M348" i="13" a="1"/>
  <c r="L344" i="13" a="1"/>
  <c r="M4" i="13" a="1"/>
  <c r="M388" i="13" a="1"/>
  <c r="L524" i="13" a="1"/>
  <c r="M603" i="13" a="1"/>
  <c r="M205" i="13" a="1"/>
  <c r="M393" i="13" a="1"/>
  <c r="L691" i="13" a="1"/>
  <c r="M360" i="13" a="1"/>
  <c r="M37" i="13" a="1"/>
  <c r="L939" i="13" a="1"/>
  <c r="L676" i="13" a="1"/>
  <c r="L610" i="13" a="1"/>
  <c r="L45" i="13" a="1"/>
  <c r="M173" i="13" a="1"/>
  <c r="M368" i="13" a="1"/>
  <c r="L433" i="13" a="1"/>
  <c r="L547" i="13" a="1"/>
  <c r="L701" i="13" a="1"/>
  <c r="L645" i="13" a="1"/>
  <c r="M555" i="13" a="1"/>
  <c r="M624" i="13" a="1"/>
  <c r="L864" i="13" a="1"/>
  <c r="L341" i="13" a="1"/>
  <c r="L494" i="13" a="1"/>
  <c r="L231" i="13" a="1"/>
  <c r="L822" i="13" a="1"/>
  <c r="L664" i="13" a="1"/>
  <c r="L948" i="13" a="1"/>
  <c r="M504" i="13" a="1"/>
  <c r="M722" i="13" a="1"/>
  <c r="L827" i="13" a="1"/>
  <c r="L504" i="13" a="1"/>
  <c r="M619" i="13" a="1"/>
  <c r="M732" i="13" a="1"/>
  <c r="L554" i="13" a="1"/>
  <c r="L875" i="13" a="1"/>
  <c r="L695" i="13" a="1"/>
  <c r="M679" i="13" a="1"/>
  <c r="L848" i="13" a="1"/>
  <c r="M638" i="13" a="1"/>
  <c r="M963" i="13" a="1"/>
  <c r="M934" i="13" a="1"/>
  <c r="M74" i="13" a="1"/>
  <c r="M223" i="13" a="1"/>
  <c r="L411" i="13" a="1"/>
  <c r="M612" i="13" a="1"/>
  <c r="L684" i="13" a="1"/>
  <c r="M219" i="13" a="1"/>
  <c r="M540" i="13" a="1"/>
  <c r="M616" i="13" a="1"/>
  <c r="L754" i="13" a="1"/>
  <c r="L775" i="13" a="1"/>
  <c r="L940" i="13" a="1"/>
  <c r="L31" i="13" a="1"/>
  <c r="L283" i="13" a="1"/>
  <c r="M172" i="13" a="1"/>
  <c r="L58" i="13" a="1"/>
  <c r="M44" i="13" a="1"/>
  <c r="M385" i="13" a="1"/>
  <c r="L448" i="13" a="1"/>
  <c r="L345" i="13" a="1"/>
  <c r="M285" i="13" a="1"/>
  <c r="M637" i="13" a="1"/>
  <c r="L501" i="13" a="1"/>
  <c r="L571" i="13" a="1"/>
  <c r="L594" i="13" a="1"/>
  <c r="L408" i="13" a="1"/>
  <c r="M229" i="13" a="1"/>
  <c r="L229" i="13" a="1"/>
  <c r="L221" i="13" a="1"/>
  <c r="M221" i="13" a="1"/>
  <c r="M698" i="13" a="1"/>
  <c r="L688" i="13" a="1"/>
  <c r="M749" i="13" a="1"/>
  <c r="M901" i="13" a="1"/>
  <c r="M183" i="13" a="1"/>
  <c r="M145" i="13" a="1"/>
  <c r="L28" i="13" a="1"/>
  <c r="M96" i="13" a="1"/>
  <c r="M381" i="13" a="1"/>
  <c r="L55" i="13" a="1"/>
  <c r="M571" i="13" a="1"/>
  <c r="L599" i="13" a="1"/>
  <c r="M483" i="13" a="1"/>
  <c r="M717" i="13" a="1"/>
  <c r="L675" i="13" a="1"/>
  <c r="L542" i="13" a="1"/>
  <c r="L860" i="13" a="1"/>
  <c r="L859" i="13" a="1"/>
  <c r="L183" i="13" a="1"/>
  <c r="L194" i="13" a="1"/>
  <c r="L733" i="13" a="1"/>
  <c r="L603" i="13" a="1"/>
  <c r="L304" i="13" a="1"/>
  <c r="M45" i="13" a="1"/>
  <c r="M547" i="13" a="1"/>
  <c r="M645" i="13" a="1"/>
  <c r="L783" i="13" a="1"/>
  <c r="L432" i="13" a="1"/>
  <c r="M822" i="13" a="1"/>
  <c r="M929" i="13" a="1"/>
  <c r="L748" i="13" a="1"/>
  <c r="L732" i="13" a="1"/>
  <c r="M752" i="13" a="1"/>
  <c r="L109" i="13" a="1"/>
  <c r="L125" i="13" a="1"/>
  <c r="L87" i="13" a="1"/>
  <c r="M292" i="13" a="1"/>
  <c r="L157" i="13" a="1"/>
  <c r="L98" i="13" a="1"/>
  <c r="M452" i="13" a="1"/>
  <c r="L357" i="13" a="1"/>
  <c r="L188" i="13" a="1"/>
  <c r="M365" i="13" a="1"/>
  <c r="L4" i="13" a="1"/>
  <c r="M146" i="13" a="1"/>
  <c r="M189" i="13" a="1"/>
  <c r="M323" i="13" a="1"/>
  <c r="M414" i="13" a="1"/>
  <c r="L539" i="13" a="1"/>
  <c r="L205" i="13" a="1"/>
  <c r="L393" i="13" a="1"/>
  <c r="M691" i="13" a="1"/>
  <c r="L360" i="13" a="1"/>
  <c r="L482" i="13" a="1"/>
  <c r="L37" i="13" a="1"/>
  <c r="M610" i="13" a="1"/>
  <c r="L904" i="13" a="1"/>
  <c r="L707" i="13" a="1"/>
  <c r="L49" i="13" a="1"/>
  <c r="L173" i="13" a="1"/>
  <c r="L368" i="13" a="1"/>
  <c r="M445" i="13" a="1"/>
  <c r="M500" i="13" a="1"/>
  <c r="M674" i="13" a="1"/>
  <c r="L555" i="13" a="1"/>
  <c r="L624" i="13" a="1"/>
  <c r="M864" i="13" a="1"/>
  <c r="M658" i="13" a="1"/>
  <c r="M759" i="13" a="1"/>
  <c r="M231" i="13" a="1"/>
  <c r="M421" i="13" a="1"/>
  <c r="L851" i="13" a="1"/>
  <c r="M664" i="13" a="1"/>
  <c r="M948" i="13" a="1"/>
  <c r="L722" i="13" a="1"/>
  <c r="M827" i="13" a="1"/>
  <c r="M627" i="13" a="1"/>
  <c r="L808" i="13" a="1"/>
  <c r="M554" i="13" a="1"/>
  <c r="M875" i="13" a="1"/>
  <c r="L739" i="13" a="1"/>
  <c r="M771" i="13" a="1"/>
  <c r="M731" i="13" a="1"/>
  <c r="L731" i="13" a="1"/>
  <c r="M848" i="13" a="1"/>
  <c r="L568" i="13" a="1"/>
  <c r="M568" i="13" a="1"/>
  <c r="M921" i="13" a="1"/>
  <c r="L926" i="13" a="1"/>
  <c r="M31" i="13" a="1"/>
  <c r="M345" i="13" a="1"/>
  <c r="M712" i="13" a="1"/>
  <c r="L13" i="13" a="1"/>
  <c r="L256" i="13" a="1"/>
  <c r="L454" i="13" a="1"/>
  <c r="M594" i="13" a="1"/>
  <c r="L300" i="13" a="1"/>
  <c r="M300" i="13" a="1"/>
  <c r="L887" i="13" a="1"/>
  <c r="M226" i="13" a="1"/>
  <c r="L226" i="13" a="1"/>
  <c r="M542" i="13" a="1"/>
  <c r="M885" i="13" a="1"/>
  <c r="L708" i="13" a="1"/>
  <c r="L672" i="13" a="1"/>
  <c r="L985" i="13" a="1"/>
  <c r="M634" i="13" a="1"/>
  <c r="L634" i="13" a="1"/>
  <c r="L74" i="13" a="1"/>
  <c r="L640" i="13" a="1"/>
  <c r="M264" i="13" a="1"/>
  <c r="L96" i="13" a="1"/>
  <c r="L247" i="13" a="1"/>
  <c r="M85" i="13" a="1"/>
  <c r="L477" i="13" a="1"/>
  <c r="M405" i="13" a="1"/>
  <c r="M639" i="13" a="1"/>
  <c r="L540" i="13" a="1"/>
  <c r="M996" i="13" a="1"/>
  <c r="M860" i="13" a="1"/>
  <c r="L597" i="13" a="1"/>
  <c r="L585" i="13" a="1"/>
  <c r="M585" i="13" a="1"/>
  <c r="M858" i="13" a="1"/>
  <c r="M940" i="13" a="1"/>
  <c r="M809" i="13" a="1"/>
  <c r="L809" i="13" a="1"/>
  <c r="M218" i="13" a="1"/>
  <c r="M47" i="13" a="1"/>
  <c r="M90" i="13" a="1"/>
  <c r="M301" i="13" a="1"/>
  <c r="L162" i="13" a="1"/>
  <c r="M606" i="13" a="1"/>
  <c r="M73" i="13" a="1"/>
  <c r="M357" i="13" a="1"/>
  <c r="M210" i="13" a="1"/>
  <c r="M53" i="13" a="1"/>
  <c r="L469" i="13" a="1"/>
  <c r="M193" i="13" a="1"/>
  <c r="L365" i="13" a="1"/>
  <c r="M248" i="13" a="1"/>
  <c r="M29" i="13" a="1"/>
  <c r="L146" i="13" a="1"/>
  <c r="L189" i="13" a="1"/>
  <c r="L323" i="13" a="1"/>
  <c r="L414" i="13" a="1"/>
  <c r="M539" i="13" a="1"/>
  <c r="M15" i="13" a="1"/>
  <c r="M305" i="13" a="1"/>
  <c r="M770" i="13" a="1"/>
  <c r="M317" i="13" a="1"/>
  <c r="M482" i="13" a="1"/>
  <c r="M88" i="13" a="1"/>
  <c r="L88" i="13" a="1"/>
  <c r="L222" i="13" a="1"/>
  <c r="L268" i="13" a="1"/>
  <c r="M904" i="13" a="1"/>
  <c r="M707" i="13" a="1"/>
  <c r="L124" i="13" a="1"/>
  <c r="M178" i="13" a="1"/>
  <c r="M382" i="13" a="1"/>
  <c r="L445" i="13" a="1"/>
  <c r="L500" i="13" a="1"/>
  <c r="L674" i="13" a="1"/>
  <c r="M502" i="13" a="1"/>
  <c r="M558" i="13" a="1"/>
  <c r="L658" i="13" a="1"/>
  <c r="L759" i="13" a="1"/>
  <c r="M364" i="13" a="1"/>
  <c r="L364" i="13" a="1"/>
  <c r="M851" i="13" a="1"/>
  <c r="L611" i="13" a="1"/>
  <c r="M853" i="13" a="1"/>
  <c r="M740" i="13" a="1"/>
  <c r="M644" i="13" a="1"/>
  <c r="M655" i="13" a="1"/>
  <c r="M797" i="13" a="1"/>
  <c r="L993" i="13" a="1"/>
  <c r="M614" i="13" a="1"/>
  <c r="M739" i="13" a="1"/>
  <c r="L604" i="13" a="1"/>
  <c r="M884" i="13" a="1"/>
  <c r="M669" i="13" a="1"/>
  <c r="M792" i="13" a="1"/>
  <c r="L973" i="13" a="1"/>
  <c r="M950" i="13" a="1"/>
  <c r="L972" i="13" a="1"/>
  <c r="M926" i="13" a="1"/>
  <c r="L34" i="13" a="1"/>
  <c r="M350" i="13" a="1"/>
  <c r="L369" i="13" a="1"/>
  <c r="L631" i="13" a="1"/>
  <c r="L519" i="13" a="1"/>
  <c r="M477" i="13" a="1"/>
  <c r="L281" i="13" a="1"/>
  <c r="L348" i="13" a="1"/>
  <c r="L618" i="13" a="1"/>
  <c r="M618" i="13" a="1"/>
  <c r="L789" i="13" a="1"/>
  <c r="M958" i="13" a="1"/>
  <c r="M837" i="13" a="1"/>
  <c r="L21" i="13" a="1"/>
  <c r="M64" i="13" a="1"/>
  <c r="M497" i="13" a="1"/>
  <c r="L48" i="13" a="1"/>
  <c r="M48" i="13" a="1"/>
  <c r="L140" i="13" a="1"/>
  <c r="L329" i="13" a="1"/>
  <c r="L261" i="13" a="1"/>
  <c r="M492" i="13" a="1"/>
  <c r="L885" i="13" a="1"/>
  <c r="M324" i="13" a="1"/>
  <c r="L324" i="13" a="1"/>
  <c r="L958" i="13" a="1"/>
  <c r="M985" i="13" a="1"/>
  <c r="M141" i="13" a="1"/>
  <c r="M194" i="13" a="1"/>
  <c r="M733" i="13" a="1"/>
  <c r="L71" i="13" a="1"/>
  <c r="L385" i="13" a="1"/>
  <c r="L537" i="13" a="1"/>
  <c r="L285" i="13" a="1"/>
  <c r="M783" i="13" a="1"/>
  <c r="L405" i="13" a="1"/>
  <c r="M773" i="13" a="1"/>
  <c r="M748" i="13" a="1"/>
  <c r="L964" i="13" a="1"/>
  <c r="L901" i="13" a="1"/>
  <c r="M790" i="13" a="1"/>
  <c r="L790" i="13" a="1"/>
  <c r="M982" i="13" a="1"/>
  <c r="L218" i="13" a="1"/>
  <c r="L47" i="13" a="1"/>
  <c r="L90" i="13" a="1"/>
  <c r="L301" i="13" a="1"/>
  <c r="M162" i="13" a="1"/>
  <c r="L606" i="13" a="1"/>
  <c r="L73" i="13" a="1"/>
  <c r="M390" i="13" a="1"/>
  <c r="M473" i="13" a="1"/>
  <c r="L130" i="13" a="1"/>
  <c r="M866" i="13" a="1"/>
  <c r="L210" i="13" a="1"/>
  <c r="L20" i="13" a="1"/>
  <c r="L53" i="13" a="1"/>
  <c r="M469" i="13" a="1"/>
  <c r="L193" i="13" a="1"/>
  <c r="L248" i="13" a="1"/>
  <c r="L29" i="13" a="1"/>
  <c r="L223" i="13" a="1"/>
  <c r="L711" i="13" a="1"/>
  <c r="L15" i="13" a="1"/>
  <c r="L305" i="13" a="1"/>
  <c r="L770" i="13" a="1"/>
  <c r="L317" i="13" a="1"/>
  <c r="M411" i="13" a="1"/>
  <c r="L712" i="13" a="1"/>
  <c r="L612" i="13" a="1"/>
  <c r="M369" i="13" a="1"/>
  <c r="M101" i="13" a="1"/>
  <c r="M13" i="13" a="1"/>
  <c r="L129" i="13" a="1"/>
  <c r="L178" i="13" a="1"/>
  <c r="M256" i="13" a="1"/>
  <c r="L382" i="13" a="1"/>
  <c r="M454" i="13" a="1"/>
  <c r="M457" i="13" a="1"/>
  <c r="L502" i="13" a="1"/>
  <c r="L558" i="13" a="1"/>
  <c r="L475" i="13" a="1"/>
  <c r="M684" i="13" a="1"/>
  <c r="M384" i="13" a="1"/>
  <c r="L429" i="13" a="1"/>
  <c r="L941" i="13" a="1"/>
  <c r="M611" i="13" a="1"/>
  <c r="L853" i="13" a="1"/>
  <c r="L528" i="13" a="1"/>
  <c r="M528" i="13" a="1"/>
  <c r="L740" i="13" a="1"/>
  <c r="M607" i="13" a="1"/>
  <c r="L644" i="13" a="1"/>
  <c r="L655" i="13" a="1"/>
  <c r="L797" i="13" a="1"/>
  <c r="M993" i="13" a="1"/>
  <c r="L614" i="13" a="1"/>
  <c r="M708" i="13" a="1"/>
  <c r="M604" i="13" a="1"/>
  <c r="M754" i="13" a="1"/>
  <c r="L884" i="13" a="1"/>
  <c r="L669" i="13" a="1"/>
  <c r="L792" i="13" a="1"/>
  <c r="M973" i="13" a="1"/>
  <c r="L738" i="13" a="1"/>
  <c r="L950" i="13" a="1"/>
  <c r="M972" i="13" a="1"/>
  <c r="L963" i="13" a="1"/>
  <c r="M947" i="13" a="1"/>
  <c r="L934" i="13" a="1"/>
  <c r="L32" i="13" a="1"/>
  <c r="M21" i="13" a="1"/>
  <c r="M283" i="13" a="1"/>
  <c r="M640" i="13" a="1"/>
  <c r="M296" i="13" a="1"/>
  <c r="L390" i="13" a="1"/>
  <c r="L473" i="13" a="1"/>
  <c r="M130" i="13" a="1"/>
  <c r="L866" i="13" a="1"/>
  <c r="M20" i="13" a="1"/>
  <c r="M58" i="13" a="1"/>
  <c r="L64" i="13" a="1"/>
  <c r="M260" i="13" a="1"/>
  <c r="M711" i="13" a="1"/>
  <c r="M448" i="13" a="1"/>
  <c r="L101" i="13" a="1"/>
  <c r="M329" i="13" a="1"/>
  <c r="L457" i="13" a="1"/>
  <c r="L384" i="13" a="1"/>
  <c r="M941" i="13" a="1"/>
  <c r="L639" i="13" a="1"/>
  <c r="L476" i="13" a="1"/>
  <c r="M476" i="13" a="1"/>
  <c r="L607" i="13" a="1"/>
  <c r="M990" i="13" a="1"/>
  <c r="L996" i="13" a="1"/>
  <c r="M597" i="13" a="1"/>
  <c r="L947" i="13" a="1"/>
  <c r="M32" i="13" a="1"/>
  <c r="L296" i="13" a="1"/>
  <c r="L260" i="13" a="1"/>
  <c r="M484" i="13" a="1"/>
  <c r="L350" i="13" a="1"/>
  <c r="M537" i="13" a="1"/>
  <c r="M387" i="13" a="1"/>
  <c r="M519" i="13" a="1"/>
  <c r="M320" i="13" a="1"/>
  <c r="M781" i="13" a="1"/>
  <c r="L219" i="13" a="1"/>
  <c r="L472" i="13" a="1"/>
  <c r="M887" i="13" a="1"/>
  <c r="M412" i="13" a="1"/>
  <c r="L412" i="13" a="1"/>
  <c r="L636" i="13" a="1"/>
  <c r="L990" i="13" a="1"/>
  <c r="L616" i="13" a="1"/>
  <c r="M672" i="13" a="1"/>
  <c r="M775" i="13" a="1"/>
  <c r="L638" i="13" a="1"/>
  <c r="L837" i="13" a="1"/>
  <c r="M50" i="13" a="1"/>
  <c r="M446" i="13" a="1"/>
  <c r="L172" i="13" a="1"/>
  <c r="L264" i="13" a="1"/>
  <c r="M273" i="13" a="1"/>
  <c r="L497" i="13" a="1"/>
  <c r="L85" i="13" a="1"/>
  <c r="L387" i="13" a="1"/>
  <c r="L492" i="13" a="1"/>
  <c r="M529" i="13" a="1"/>
  <c r="L320" i="13" a="1"/>
  <c r="L781" i="13" a="1"/>
  <c r="M227" i="13" a="1"/>
  <c r="L929" i="13" a="1"/>
  <c r="L752" i="13" a="1"/>
  <c r="L749" i="13" a="1"/>
  <c r="M787" i="13" a="1"/>
  <c r="L858" i="13" a="1"/>
  <c r="L980" i="13" a="1"/>
  <c r="L50" i="13" a="1"/>
  <c r="L145" i="13" a="1"/>
  <c r="M177" i="13" a="1"/>
  <c r="M161" i="13" a="1"/>
  <c r="M939" i="13" a="1"/>
  <c r="L89" i="13" a="1"/>
  <c r="M701" i="13" a="1"/>
  <c r="M599" i="13" a="1"/>
  <c r="L483" i="13" a="1"/>
  <c r="L773" i="13" a="1"/>
  <c r="M695" i="13" a="1"/>
  <c r="M964" i="13" a="1"/>
  <c r="L861" i="13" a="1"/>
  <c r="L771" i="13" a="1"/>
  <c r="M77" i="13" a="1"/>
  <c r="M247" i="13" a="1"/>
  <c r="L484" i="13" a="1"/>
  <c r="L637" i="13" a="1"/>
  <c r="M339" i="13" a="1"/>
  <c r="M501" i="13" a="1"/>
  <c r="M56" i="13" a="1"/>
  <c r="L56" i="13" a="1"/>
  <c r="M491" i="13" a="1"/>
  <c r="L698" i="13" a="1"/>
  <c r="M688" i="13" a="1"/>
  <c r="M592" i="13" a="1"/>
  <c r="L852" i="13" a="1"/>
  <c r="L141" i="13" a="1"/>
  <c r="L77" i="13" a="1"/>
  <c r="L446" i="13" a="1"/>
  <c r="M424" i="13" a="1"/>
  <c r="M344" i="13" a="1"/>
  <c r="L388" i="13" a="1"/>
  <c r="L381" i="13" a="1"/>
  <c r="L156" i="13" a="1"/>
  <c r="M676" i="13" a="1"/>
  <c r="L339" i="13" a="1"/>
  <c r="L529" i="13" a="1"/>
  <c r="M341" i="13" a="1"/>
  <c r="L227" i="13" a="1"/>
  <c r="L717" i="13" a="1"/>
  <c r="M675" i="13" a="1"/>
  <c r="L619" i="13" a="1"/>
  <c r="L646" i="13" a="1"/>
  <c r="L592" i="13" a="1"/>
  <c r="L787" i="13" a="1"/>
  <c r="L992" i="13" a="1"/>
  <c r="L982" i="13" a="1"/>
  <c r="L273" i="13" a="1"/>
  <c r="M524" i="13" a="1"/>
  <c r="M261" i="13" a="1"/>
  <c r="M433" i="13" a="1"/>
  <c r="L491" i="13" a="1"/>
  <c r="M859" i="13" a="1"/>
  <c r="M980" i="13" a="1"/>
  <c r="M261" i="12" a="1"/>
  <c r="M88" i="12" a="1"/>
  <c r="L88" i="12" a="1"/>
  <c r="L607" i="12" a="1"/>
  <c r="M607" i="12" a="1"/>
  <c r="L790" i="12" a="1"/>
  <c r="M790" i="12" a="1"/>
  <c r="L806" i="12" a="1"/>
  <c r="M806" i="12" a="1"/>
  <c r="L208" i="12" a="1"/>
  <c r="M208" i="12" a="1"/>
  <c r="M99" i="12" a="1"/>
  <c r="L99" i="12" a="1"/>
  <c r="L253" i="12" a="1"/>
  <c r="M253" i="12" a="1"/>
  <c r="L397" i="12" a="1"/>
  <c r="M397" i="12" a="1"/>
  <c r="L512" i="12" a="1"/>
  <c r="M814" i="12" a="1"/>
  <c r="L256" i="12" a="1"/>
  <c r="M256" i="12" a="1"/>
  <c r="M389" i="12" a="1"/>
  <c r="L389" i="12" a="1"/>
  <c r="M566" i="12" a="1"/>
  <c r="L566" i="12" a="1"/>
  <c r="L896" i="12" a="1"/>
  <c r="M896" i="12" a="1"/>
  <c r="L205" i="12" a="1"/>
  <c r="M205" i="12" a="1"/>
  <c r="M100" i="12" a="1"/>
  <c r="L100" i="12" a="1"/>
  <c r="L494" i="12" a="1"/>
  <c r="M494" i="12" a="1"/>
  <c r="L507" i="12" a="1"/>
  <c r="M507" i="12" a="1"/>
  <c r="M951" i="12" a="1"/>
  <c r="L951" i="12" a="1"/>
  <c r="M221" i="12" a="1"/>
  <c r="L221" i="12" a="1"/>
  <c r="L539" i="12" a="1"/>
  <c r="M539" i="12" a="1"/>
  <c r="L852" i="12" a="1"/>
  <c r="M852" i="12" a="1"/>
  <c r="M240" i="12" a="1"/>
  <c r="L240" i="12" a="1"/>
  <c r="M696" i="12" a="1"/>
  <c r="L696" i="12" a="1"/>
  <c r="M370" i="12" a="1"/>
  <c r="L370" i="12" a="1"/>
  <c r="L237" i="12" a="1"/>
  <c r="M237" i="12" a="1"/>
  <c r="L487" i="12" a="1"/>
  <c r="M487" i="12" a="1"/>
  <c r="L443" i="12" a="1"/>
  <c r="M443" i="12" a="1"/>
  <c r="L615" i="12" a="1"/>
  <c r="M615" i="12" a="1"/>
  <c r="L272" i="12" a="1"/>
  <c r="M272" i="12" a="1"/>
  <c r="M101" i="12" a="1"/>
  <c r="L101" i="12" a="1"/>
  <c r="L108" i="12" a="1"/>
  <c r="M108" i="12" a="1"/>
  <c r="M400" i="12" a="1"/>
  <c r="M683" i="12" a="1"/>
  <c r="L683" i="12" a="1"/>
  <c r="L173" i="12" a="1"/>
  <c r="M173" i="12" a="1"/>
  <c r="M499" i="12" a="1"/>
  <c r="L499" i="12" a="1"/>
  <c r="L917" i="12" a="1"/>
  <c r="M917" i="12" a="1"/>
  <c r="L819" i="12" a="1"/>
  <c r="M819" i="12" a="1"/>
  <c r="M552" i="12" a="1"/>
  <c r="L552" i="12" a="1"/>
  <c r="L779" i="12" a="1"/>
  <c r="M779" i="12" a="1"/>
  <c r="L437" i="12" a="1"/>
  <c r="M437" i="12" a="1"/>
  <c r="M531" i="12" a="1"/>
  <c r="L531" i="12" a="1"/>
  <c r="M96" i="12" a="1"/>
  <c r="L96" i="12" a="1"/>
  <c r="L120" i="12" a="1"/>
  <c r="M120" i="12" a="1"/>
  <c r="L352" i="12" a="1"/>
  <c r="M352" i="12" a="1"/>
  <c r="M838" i="12" a="1"/>
  <c r="L838" i="12" a="1"/>
  <c r="M312" i="12" a="1"/>
  <c r="L542" i="12" a="1"/>
  <c r="M542" i="12" a="1"/>
  <c r="M591" i="12" a="1"/>
  <c r="L901" i="12" a="1"/>
  <c r="M901" i="12" a="1"/>
  <c r="M583" i="12" a="1"/>
  <c r="L341" i="12" a="1"/>
  <c r="M341" i="12" a="1"/>
  <c r="L416" i="12" a="1"/>
  <c r="M416" i="12" a="1"/>
  <c r="M136" i="12" a="1"/>
  <c r="L136" i="12" a="1"/>
  <c r="M547" i="12" a="1"/>
  <c r="M933" i="12" a="1"/>
  <c r="L933" i="12" a="1"/>
  <c r="L322" i="12" a="1"/>
  <c r="M322" i="12" a="1"/>
  <c r="M680" i="12" a="1"/>
  <c r="L680" i="12" a="1"/>
  <c r="M618" i="12" a="1"/>
  <c r="L618" i="12" a="1"/>
  <c r="M865" i="12" a="1"/>
  <c r="M594" i="12" a="1"/>
  <c r="L594" i="12" a="1"/>
  <c r="L803" i="12" a="1"/>
  <c r="M803" i="12" a="1"/>
  <c r="M844" i="12" a="1"/>
  <c r="L844" i="12" a="1"/>
  <c r="L184" i="12" a="1"/>
  <c r="M184" i="12" a="1"/>
  <c r="M125" i="12" a="1"/>
  <c r="M310" i="12" a="1"/>
  <c r="L310" i="12" a="1"/>
  <c r="L144" i="12" a="1"/>
  <c r="M144" i="12" a="1"/>
  <c r="M793" i="12" a="1"/>
  <c r="L459" i="12" a="1"/>
  <c r="M459" i="12" a="1"/>
  <c r="L104" i="12" a="1"/>
  <c r="M104" i="12" a="1"/>
  <c r="L189" i="12" a="1"/>
  <c r="M189" i="12" a="1"/>
  <c r="M515" i="12" a="1"/>
  <c r="L515" i="12" a="1"/>
  <c r="L994" i="12" a="1"/>
  <c r="M994" i="12" a="1"/>
  <c r="M733" i="12" a="1"/>
  <c r="L733" i="12" a="1"/>
  <c r="L117" i="12" a="1"/>
  <c r="M117" i="12" a="1"/>
  <c r="M670" i="12" a="1"/>
  <c r="L670" i="12" a="1"/>
  <c r="L305" i="12" a="1"/>
  <c r="L269" i="12" a="1"/>
  <c r="M269" i="12" a="1"/>
  <c r="L537" i="12" a="1"/>
  <c r="M537" i="12" a="1"/>
  <c r="M734" i="12" a="1"/>
  <c r="L734" i="12" a="1"/>
  <c r="L904" i="12" a="1"/>
  <c r="M904" i="12" a="1"/>
  <c r="M520" i="12" a="1"/>
  <c r="L520" i="12" a="1"/>
  <c r="L639" i="12" a="1"/>
  <c r="M639" i="12" a="1"/>
  <c r="L362" i="12" a="1"/>
  <c r="M362" i="12" a="1"/>
  <c r="M967" i="12" a="1"/>
  <c r="L967" i="12" a="1"/>
  <c r="L317" i="12" a="1"/>
  <c r="M317" i="12" a="1"/>
  <c r="M453" i="12" a="1"/>
  <c r="L453" i="12" a="1"/>
  <c r="M687" i="12" a="1"/>
  <c r="L687" i="12" a="1"/>
  <c r="M785" i="12" a="1"/>
  <c r="L785" i="12" a="1"/>
  <c r="L599" i="12" a="1"/>
  <c r="M599" i="12" a="1"/>
  <c r="M983" i="12" a="1"/>
  <c r="L983" i="12" a="1"/>
  <c r="L141" i="12" a="1"/>
  <c r="M141" i="12" a="1"/>
  <c r="M288" i="12" a="1"/>
  <c r="L288" i="12" a="1"/>
  <c r="L909" i="12" a="1"/>
  <c r="M909" i="12" a="1"/>
  <c r="M915" i="12" a="1"/>
  <c r="L915" i="12" a="1"/>
  <c r="L765" i="12" a="1"/>
  <c r="M765" i="12" a="1"/>
  <c r="L544" i="12" a="1"/>
  <c r="L811" i="12" a="1"/>
  <c r="M811" i="12" a="1"/>
  <c r="M133" i="12" a="1"/>
  <c r="L419" i="12" a="1"/>
  <c r="M419" i="12" a="1"/>
  <c r="L930" i="12" a="1"/>
  <c r="M930" i="12" a="1"/>
  <c r="M200" i="12" a="1"/>
  <c r="L200" i="12" a="1"/>
  <c r="M427" i="12" a="1"/>
  <c r="L427" i="12" a="1"/>
  <c r="L570" i="12" a="1"/>
  <c r="M570" i="12" a="1"/>
  <c r="M181" i="12" a="1"/>
  <c r="L181" i="12" a="1"/>
  <c r="L470" i="12" a="1"/>
  <c r="M470" i="12" a="1"/>
  <c r="L954" i="12" a="1"/>
  <c r="M954" i="12" a="1"/>
  <c r="L523" i="12" a="1"/>
  <c r="M523" i="12" a="1"/>
  <c r="M642" i="12" a="1"/>
  <c r="M986" i="12" a="1"/>
  <c r="L986" i="12" a="1"/>
  <c r="M157" i="12" a="1"/>
  <c r="L157" i="12" a="1"/>
  <c r="L863" i="12" a="1"/>
  <c r="M863" i="12" a="1"/>
  <c r="L458" i="12" a="1"/>
  <c r="M458" i="12" a="1"/>
  <c r="M717" i="12" a="1"/>
  <c r="L717" i="12" a="1"/>
  <c r="M899" i="12" a="1"/>
  <c r="L899" i="12" a="1"/>
  <c r="L784" i="12" a="1"/>
  <c r="M784" i="12" a="1"/>
  <c r="L946" i="12" a="1"/>
  <c r="M946" i="12" a="1"/>
  <c r="L216" i="12" a="1"/>
  <c r="M216" i="12" a="1"/>
  <c r="L868" i="12" a="1"/>
  <c r="M868" i="12" a="1"/>
  <c r="L957" i="12" a="1"/>
  <c r="M957" i="12" a="1"/>
  <c r="M285" i="12" a="1"/>
  <c r="L285" i="12" a="1"/>
  <c r="M772" i="12" a="1"/>
  <c r="L772" i="12" a="1"/>
  <c r="L975" i="12" a="1"/>
  <c r="M975" i="12" a="1"/>
  <c r="L720" i="12" a="1"/>
  <c r="M720" i="12" a="1"/>
  <c r="M328" i="12" a="1"/>
  <c r="L709" i="12" a="1"/>
  <c r="M709" i="12" a="1"/>
  <c r="L165" i="12" a="1"/>
  <c r="M165" i="12" a="1"/>
  <c r="L432" i="12" a="1"/>
  <c r="M432" i="12" a="1"/>
  <c r="L634" i="12" a="1"/>
  <c r="M634" i="12" a="1"/>
  <c r="L448" i="12" a="1"/>
  <c r="M448" i="12" a="1"/>
  <c r="M684" i="12" a="1"/>
  <c r="L684" i="12" a="1"/>
  <c r="M671" i="12" a="1"/>
  <c r="L671" i="12" a="1"/>
  <c r="L835" i="12" a="1"/>
  <c r="M835" i="12" a="1"/>
  <c r="M176" i="12" a="1"/>
  <c r="L176" i="12" a="1"/>
  <c r="L192" i="12" a="1"/>
  <c r="M192" i="12" a="1"/>
  <c r="M610" i="12" a="1"/>
  <c r="L333" i="12" a="1"/>
  <c r="M333" i="12" a="1"/>
  <c r="L528" i="12" a="1"/>
  <c r="M65" i="12" a="1"/>
  <c r="L65" i="12" a="1"/>
  <c r="M989" i="12" a="1"/>
  <c r="M845" i="12" a="1"/>
  <c r="L845" i="12" a="1"/>
  <c r="L92" i="12" a="1"/>
  <c r="L688" i="12" a="1"/>
  <c r="M688" i="12" a="1"/>
  <c r="L386" i="12" a="1"/>
  <c r="M386" i="12" a="1"/>
  <c r="L336" i="12" a="1"/>
  <c r="M336" i="12" a="1"/>
  <c r="L483" i="12" a="1"/>
  <c r="M483" i="12" a="1"/>
  <c r="M109" i="12" a="1"/>
  <c r="M357" i="12" a="1"/>
  <c r="L357" i="12" a="1"/>
  <c r="M787" i="12" a="1"/>
  <c r="L787" i="12" a="1"/>
  <c r="M424" i="12" a="1"/>
  <c r="L424" i="12" a="1"/>
  <c r="L349" i="12" a="1"/>
  <c r="M349" i="12" a="1"/>
  <c r="M505" i="12" a="1"/>
  <c r="L505" i="12" a="1"/>
  <c r="L466" i="12" a="1"/>
  <c r="M466" i="12" a="1"/>
  <c r="L970" i="12" a="1"/>
  <c r="M970" i="12" a="1"/>
  <c r="M715" i="12" a="1"/>
  <c r="L715" i="12" a="1"/>
  <c r="M291" i="12" a="1"/>
  <c r="M731" i="12" a="1"/>
  <c r="L557" i="12" a="1"/>
  <c r="M557" i="12" a="1"/>
  <c r="L197" i="12" a="1"/>
  <c r="M197" i="12" a="1"/>
  <c r="M988" i="12" a="1"/>
  <c r="L988" i="12" a="1"/>
  <c r="L847" i="12" a="1"/>
  <c r="M847" i="12" a="1"/>
  <c r="M152" i="12" a="1"/>
  <c r="M245" i="12" a="1"/>
  <c r="L245" i="12" a="1"/>
  <c r="M394" i="12" a="1"/>
  <c r="L394" i="12" a="1"/>
  <c r="L631" i="12" a="1"/>
  <c r="M631" i="12" a="1"/>
  <c r="L378" i="12" a="1"/>
  <c r="M378" i="12" a="1"/>
  <c r="M679" i="12" a="1"/>
  <c r="L679" i="12" a="1"/>
  <c r="M264" i="12" a="1"/>
  <c r="L264" i="12" a="1"/>
  <c r="L365" i="12" a="1"/>
  <c r="M365" i="12" a="1"/>
  <c r="M504" i="12" a="1"/>
  <c r="L504" i="12" a="1"/>
  <c r="M718" i="12" a="1"/>
  <c r="L718" i="12" a="1"/>
  <c r="L925" i="12" a="1"/>
  <c r="M925" i="12" a="1"/>
  <c r="L103" i="12" a="1"/>
  <c r="M536" i="12" a="1"/>
  <c r="L536" i="12" a="1"/>
  <c r="M655" i="12" a="1"/>
  <c r="L655" i="12" a="1"/>
  <c r="M749" i="12" a="1"/>
  <c r="L749" i="12" a="1"/>
  <c r="M893" i="12" a="1"/>
  <c r="L893" i="12" a="1"/>
  <c r="M747" i="12" a="1"/>
  <c r="M301" i="12" a="1"/>
  <c r="M293" i="12" a="1"/>
  <c r="M262" i="12" a="1"/>
  <c r="M382" i="12" a="1"/>
  <c r="L79" i="12" a="1"/>
  <c r="M174" i="12" a="1"/>
  <c r="M309" i="12" a="1"/>
  <c r="L112" i="12" a="1"/>
  <c r="L3" i="12" a="1"/>
  <c r="M238" i="12" a="1"/>
  <c r="L62" i="12" a="1"/>
  <c r="M149" i="12" a="1"/>
  <c r="M171" i="12" a="1"/>
  <c r="M70" i="12" a="1"/>
  <c r="M219" i="12" a="1"/>
  <c r="L298" i="12" a="1"/>
  <c r="M92" i="12" a="1"/>
  <c r="M113" i="12" a="1"/>
  <c r="L133" i="12" a="1"/>
  <c r="M379" i="12" a="1"/>
  <c r="M584" i="12" a="1"/>
  <c r="M121" i="12" a="1"/>
  <c r="M535" i="12" a="1"/>
  <c r="M450" i="12" a="1"/>
  <c r="M395" i="12" a="1"/>
  <c r="M521" i="12" a="1"/>
  <c r="L467" i="12" a="1"/>
  <c r="L384" i="12" a="1"/>
  <c r="L406" i="12" a="1"/>
  <c r="L291" i="12" a="1"/>
  <c r="L373" i="12" a="1"/>
  <c r="L527" i="12" a="1"/>
  <c r="L708" i="12" a="1"/>
  <c r="M410" i="12" a="1"/>
  <c r="L410" i="12" a="1"/>
  <c r="L449" i="12" a="1"/>
  <c r="M551" i="12" a="1"/>
  <c r="M476" i="12" a="1"/>
  <c r="L675" i="12" a="1"/>
  <c r="L301" i="12" a="1"/>
  <c r="L293" i="12" a="1"/>
  <c r="L262" i="12" a="1"/>
  <c r="L382" i="12" a="1"/>
  <c r="M79" i="12" a="1"/>
  <c r="L174" i="12" a="1"/>
  <c r="L309" i="12" a="1"/>
  <c r="M112" i="12" a="1"/>
  <c r="M3" i="12" a="1"/>
  <c r="L238" i="12" a="1"/>
  <c r="M62" i="12" a="1"/>
  <c r="L149" i="12" a="1"/>
  <c r="L171" i="12" a="1"/>
  <c r="L70" i="12" a="1"/>
  <c r="L219" i="12" a="1"/>
  <c r="M548" i="12" a="1"/>
  <c r="L113" i="12" a="1"/>
  <c r="M163" i="12" a="1"/>
  <c r="M227" i="12" a="1"/>
  <c r="L261" i="12" a="1"/>
  <c r="L379" i="12" a="1"/>
  <c r="L584" i="12" a="1"/>
  <c r="L121" i="12" a="1"/>
  <c r="M103" i="12" a="1"/>
  <c r="M124" i="12" a="1"/>
  <c r="L450" i="12" a="1"/>
  <c r="L395" i="12" a="1"/>
  <c r="L521" i="12" a="1"/>
  <c r="M387" i="12" a="1"/>
  <c r="M527" i="12" a="1"/>
  <c r="M532" i="12" a="1"/>
  <c r="M454" i="12" a="1"/>
  <c r="L476" i="12" a="1"/>
  <c r="M602" i="12" a="1"/>
  <c r="L725" i="12" a="1"/>
  <c r="L543" i="12" a="1"/>
  <c r="M605" i="12" a="1"/>
  <c r="M689" i="12" a="1"/>
  <c r="M6" i="12" a="1"/>
  <c r="M339" i="12" a="1"/>
  <c r="L59" i="12" a="1"/>
  <c r="M203" i="12" a="1"/>
  <c r="L19" i="12" a="1"/>
  <c r="M267" i="12" a="1"/>
  <c r="L35" i="12" a="1"/>
  <c r="M211" i="12" a="1"/>
  <c r="L14" i="12" a="1"/>
  <c r="M277" i="12" a="1"/>
  <c r="L30" i="12" a="1"/>
  <c r="M198" i="12" a="1"/>
  <c r="M275" i="12" a="1"/>
  <c r="M235" i="12" a="1"/>
  <c r="M232" i="12" a="1"/>
  <c r="L548" i="12" a="1"/>
  <c r="L297" i="12" a="1"/>
  <c r="M320" i="12" a="1"/>
  <c r="L163" i="12" a="1"/>
  <c r="L227" i="12" a="1"/>
  <c r="M302" i="12" a="1"/>
  <c r="L399" i="12" a="1"/>
  <c r="M441" i="12" a="1"/>
  <c r="L109" i="12" a="1"/>
  <c r="L308" i="12" a="1"/>
  <c r="M308" i="12" a="1"/>
  <c r="L387" i="12" a="1"/>
  <c r="L312" i="12" a="1"/>
  <c r="M390" i="12" a="1"/>
  <c r="M558" i="12" a="1"/>
  <c r="L532" i="12" a="1"/>
  <c r="L417" i="12" a="1"/>
  <c r="M417" i="12" a="1"/>
  <c r="L454" i="12" a="1"/>
  <c r="M497" i="12" a="1"/>
  <c r="L602" i="12" a="1"/>
  <c r="M725" i="12" a="1"/>
  <c r="M502" i="12" a="1"/>
  <c r="L605" i="12" a="1"/>
  <c r="L689" i="12" a="1"/>
  <c r="L583" i="12" a="1"/>
  <c r="L723" i="12" a="1"/>
  <c r="L621" i="12" a="1"/>
  <c r="M512" i="12" a="1"/>
  <c r="M579" i="12" a="1"/>
  <c r="L672" i="12" a="1"/>
  <c r="M693" i="12" a="1"/>
  <c r="L726" i="12" a="1"/>
  <c r="L880" i="12" a="1"/>
  <c r="L6" i="12" a="1"/>
  <c r="L339" i="12" a="1"/>
  <c r="M59" i="12" a="1"/>
  <c r="L203" i="12" a="1"/>
  <c r="M19" i="12" a="1"/>
  <c r="L267" i="12" a="1"/>
  <c r="M35" i="12" a="1"/>
  <c r="L211" i="12" a="1"/>
  <c r="M14" i="12" a="1"/>
  <c r="L277" i="12" a="1"/>
  <c r="M30" i="12" a="1"/>
  <c r="L198" i="12" a="1"/>
  <c r="L275" i="12" a="1"/>
  <c r="L235" i="12" a="1"/>
  <c r="L232" i="12" a="1"/>
  <c r="M392" i="12" a="1"/>
  <c r="M732" i="12" a="1"/>
  <c r="M297" i="12" a="1"/>
  <c r="L320" i="12" a="1"/>
  <c r="M230" i="12" a="1"/>
  <c r="L302" i="12" a="1"/>
  <c r="M399" i="12" a="1"/>
  <c r="L441" i="12" a="1"/>
  <c r="L125" i="12" a="1"/>
  <c r="M347" i="12" a="1"/>
  <c r="M429" i="12" a="1"/>
  <c r="L325" i="12" a="1"/>
  <c r="L328" i="12" a="1"/>
  <c r="L390" i="12" a="1"/>
  <c r="L558" i="12" a="1"/>
  <c r="M766" i="12" a="1"/>
  <c r="M433" i="12" a="1"/>
  <c r="L547" i="12" a="1"/>
  <c r="L497" i="12" a="1"/>
  <c r="M764" i="12" a="1"/>
  <c r="L502" i="12" a="1"/>
  <c r="M745" i="12" a="1"/>
  <c r="L571" i="12" a="1"/>
  <c r="M748" i="12" a="1"/>
  <c r="M516" i="12" a="1"/>
  <c r="M842" i="12" a="1"/>
  <c r="M613" i="12" a="1"/>
  <c r="M840" i="12" a="1"/>
  <c r="M38" i="12" a="1"/>
  <c r="L54" i="12" a="1"/>
  <c r="M283" i="12" a="1"/>
  <c r="L51" i="12" a="1"/>
  <c r="M334" i="12" a="1"/>
  <c r="M213" i="12" a="1"/>
  <c r="M358" i="12" a="1"/>
  <c r="M342" i="12" a="1"/>
  <c r="M69" i="12" a="1"/>
  <c r="L128" i="12" a="1"/>
  <c r="L11" i="12" a="1"/>
  <c r="M139" i="12" a="1"/>
  <c r="M355" i="12" a="1"/>
  <c r="L392" i="12" a="1"/>
  <c r="L732" i="12" a="1"/>
  <c r="M368" i="12" a="1"/>
  <c r="L230" i="12" a="1"/>
  <c r="L412" i="12" a="1"/>
  <c r="M446" i="12" a="1"/>
  <c r="M608" i="12" a="1"/>
  <c r="M107" i="12" a="1"/>
  <c r="L160" i="12" a="1"/>
  <c r="M421" i="12" a="1"/>
  <c r="M489" i="12" a="1"/>
  <c r="L347" i="12" a="1"/>
  <c r="M456" i="12" a="1"/>
  <c r="M331" i="12" a="1"/>
  <c r="L429" i="12" a="1"/>
  <c r="L344" i="12" a="1"/>
  <c r="M624" i="12" a="1"/>
  <c r="M451" i="12" a="1"/>
  <c r="L766" i="12" a="1"/>
  <c r="L433" i="12" a="1"/>
  <c r="L764" i="12" a="1"/>
  <c r="M550" i="12" a="1"/>
  <c r="L518" i="12" a="1"/>
  <c r="M623" i="12" a="1"/>
  <c r="L745" i="12" a="1"/>
  <c r="M571" i="12" a="1"/>
  <c r="L748" i="12" a="1"/>
  <c r="L516" i="12" a="1"/>
  <c r="M710" i="12" a="1"/>
  <c r="L842" i="12" a="1"/>
  <c r="L613" i="12" a="1"/>
  <c r="L840" i="12" a="1"/>
  <c r="L38" i="12" a="1"/>
  <c r="M54" i="12" a="1"/>
  <c r="L283" i="12" a="1"/>
  <c r="M51" i="12" a="1"/>
  <c r="L334" i="12" a="1"/>
  <c r="L213" i="12" a="1"/>
  <c r="L358" i="12" a="1"/>
  <c r="L342" i="12" a="1"/>
  <c r="L69" i="12" a="1"/>
  <c r="M128" i="12" a="1"/>
  <c r="M11" i="12" a="1"/>
  <c r="L139" i="12" a="1"/>
  <c r="L355" i="12" a="1"/>
  <c r="M457" i="12" a="1"/>
  <c r="M984" i="12" a="1"/>
  <c r="L152" i="12" a="1"/>
  <c r="L368" i="12" a="1"/>
  <c r="M430" i="12" a="1"/>
  <c r="M306" i="12" a="1"/>
  <c r="M412" i="12" a="1"/>
  <c r="L446" i="12" a="1"/>
  <c r="L608" i="12" a="1"/>
  <c r="M305" i="12" a="1"/>
  <c r="L107" i="12" a="1"/>
  <c r="L421" i="12" a="1"/>
  <c r="L489" i="12" a="1"/>
  <c r="L456" i="12" a="1"/>
  <c r="L331" i="12" a="1"/>
  <c r="M434" i="12" a="1"/>
  <c r="M589" i="12" a="1"/>
  <c r="L360" i="12" a="1"/>
  <c r="L404" i="12" a="1"/>
  <c r="L624" i="12" a="1"/>
  <c r="L451" i="12" a="1"/>
  <c r="L511" i="12" a="1"/>
  <c r="M438" i="12" a="1"/>
  <c r="M640" i="12" a="1"/>
  <c r="M822" i="12" a="1"/>
  <c r="M168" i="12" a="1"/>
  <c r="L22" i="12" a="1"/>
  <c r="M134" i="12" a="1"/>
  <c r="M155" i="12" a="1"/>
  <c r="M187" i="12" a="1"/>
  <c r="L430" i="12" a="1"/>
  <c r="M445" i="12" a="1"/>
  <c r="M467" i="12" a="1"/>
  <c r="M518" i="12" a="1"/>
  <c r="L822" i="12" a="1"/>
  <c r="L554" i="12" a="1"/>
  <c r="M817" i="12" a="1"/>
  <c r="M586" i="12" a="1"/>
  <c r="M528" i="12" a="1"/>
  <c r="M656" i="12" a="1"/>
  <c r="L809" i="12" a="1"/>
  <c r="M828" i="12" a="1"/>
  <c r="M707" i="12" a="1"/>
  <c r="L861" i="12" a="1"/>
  <c r="L716" i="12" a="1"/>
  <c r="L918" i="12" a="1"/>
  <c r="L653" i="12" a="1"/>
  <c r="M757" i="12" a="1"/>
  <c r="L820" i="12" a="1"/>
  <c r="L731" i="12" a="1"/>
  <c r="L812" i="12" a="1"/>
  <c r="L721" i="12" a="1"/>
  <c r="L856" i="12" a="1"/>
  <c r="L949" i="12" a="1"/>
  <c r="L860" i="12" a="1"/>
  <c r="M848" i="12" a="1"/>
  <c r="M873" i="12" a="1"/>
  <c r="L912" i="12" a="1"/>
  <c r="L987" i="12" a="1"/>
  <c r="M992" i="12" a="1"/>
  <c r="M741" i="12" a="1"/>
  <c r="L796" i="12" a="1"/>
  <c r="L1002" i="12" a="1"/>
  <c r="L168" i="12" a="1"/>
  <c r="M22" i="12" a="1"/>
  <c r="L134" i="12" a="1"/>
  <c r="L155" i="12" a="1"/>
  <c r="L187" i="12" a="1"/>
  <c r="L457" i="12" a="1"/>
  <c r="L984" i="12" a="1"/>
  <c r="L400" i="12" a="1"/>
  <c r="L73" i="12" a="1"/>
  <c r="M73" i="12" a="1"/>
  <c r="L445" i="12" a="1"/>
  <c r="M471" i="12" a="1"/>
  <c r="L817" i="12" a="1"/>
  <c r="L586" i="12" a="1"/>
  <c r="M543" i="12" a="1"/>
  <c r="L656" i="12" a="1"/>
  <c r="L828" i="12" a="1"/>
  <c r="L707" i="12" a="1"/>
  <c r="M880" i="12" a="1"/>
  <c r="M637" i="12" a="1"/>
  <c r="M825" i="12" a="1"/>
  <c r="M724" i="12" a="1"/>
  <c r="M902" i="12" a="1"/>
  <c r="M776" i="12" a="1"/>
  <c r="L848" i="12" a="1"/>
  <c r="L873" i="12" a="1"/>
  <c r="L855" i="12" a="1"/>
  <c r="M928" i="12" a="1"/>
  <c r="M973" i="12" a="1"/>
  <c r="L992" i="12" a="1"/>
  <c r="M534" i="12" a="1"/>
  <c r="L705" i="12" a="1"/>
  <c r="L989" i="12" a="1"/>
  <c r="M406" i="12" a="1"/>
  <c r="M449" i="12" a="1"/>
  <c r="M554" i="12" a="1"/>
  <c r="L814" i="12" a="1"/>
  <c r="M912" i="12" a="1"/>
  <c r="L27" i="12" a="1"/>
  <c r="M123" i="12" a="1"/>
  <c r="L91" i="12" a="1"/>
  <c r="M475" i="12" a="1"/>
  <c r="M298" i="12" a="1"/>
  <c r="L535" i="12" a="1"/>
  <c r="M407" i="12" a="1"/>
  <c r="L407" i="12" a="1"/>
  <c r="L471" i="12" a="1"/>
  <c r="M675" i="12" a="1"/>
  <c r="M621" i="12" a="1"/>
  <c r="M544" i="12" a="1"/>
  <c r="M676" i="12" a="1"/>
  <c r="M726" i="12" a="1"/>
  <c r="L637" i="12" a="1"/>
  <c r="L825" i="12" a="1"/>
  <c r="M691" i="12" a="1"/>
  <c r="L691" i="12" a="1"/>
  <c r="L724" i="12" a="1"/>
  <c r="L902" i="12" a="1"/>
  <c r="L776" i="12" a="1"/>
  <c r="M897" i="12" a="1"/>
  <c r="L865" i="12" a="1"/>
  <c r="L885" i="12" a="1"/>
  <c r="L928" i="12" a="1"/>
  <c r="M997" i="12" a="1"/>
  <c r="L973" i="12" a="1"/>
  <c r="M404" i="12" a="1"/>
  <c r="L438" i="12" a="1"/>
  <c r="L550" i="12" a="1"/>
  <c r="L591" i="12" a="1"/>
  <c r="M574" i="12" a="1"/>
  <c r="L574" i="12" a="1"/>
  <c r="L642" i="12" a="1"/>
  <c r="M716" i="12" a="1"/>
  <c r="M820" i="12" a="1"/>
  <c r="M949" i="12" a="1"/>
  <c r="L923" i="12" a="1"/>
  <c r="M27" i="12" a="1"/>
  <c r="L123" i="12" a="1"/>
  <c r="M91" i="12" a="1"/>
  <c r="L475" i="12" a="1"/>
  <c r="M729" i="12" a="1"/>
  <c r="M463" i="12" a="1"/>
  <c r="L640" i="12" a="1"/>
  <c r="L623" i="12" a="1"/>
  <c r="L553" i="12" a="1"/>
  <c r="M553" i="12" a="1"/>
  <c r="L676" i="12" a="1"/>
  <c r="M783" i="12" a="1"/>
  <c r="L693" i="12" a="1"/>
  <c r="M763" i="12" a="1"/>
  <c r="L569" i="12" a="1"/>
  <c r="M569" i="12" a="1"/>
  <c r="M761" i="12" a="1"/>
  <c r="L701" i="12" a="1"/>
  <c r="L747" i="12" a="1"/>
  <c r="M963" i="12" a="1"/>
  <c r="M782" i="12" a="1"/>
  <c r="M879" i="12" a="1"/>
  <c r="M833" i="12" a="1"/>
  <c r="L884" i="12" a="1"/>
  <c r="M853" i="12" a="1"/>
  <c r="L897" i="12" a="1"/>
  <c r="L997" i="12" a="1"/>
  <c r="M931" i="12" a="1"/>
  <c r="M960" i="12" a="1"/>
  <c r="L425" i="12" a="1"/>
  <c r="M462" i="12" a="1"/>
  <c r="M511" i="12" a="1"/>
  <c r="L710" i="12" a="1"/>
  <c r="L626" i="12" a="1"/>
  <c r="M869" i="12" a="1"/>
  <c r="M885" i="12" a="1"/>
  <c r="L962" i="12" a="1"/>
  <c r="M74" i="12" a="1"/>
  <c r="L462" i="12" a="1"/>
  <c r="M809" i="12" a="1"/>
  <c r="L610" i="12" a="1"/>
  <c r="M721" i="12" a="1"/>
  <c r="M856" i="12" a="1"/>
  <c r="M860" i="12" a="1"/>
  <c r="L869" i="12" a="1"/>
  <c r="M190" i="12" a="1"/>
  <c r="M147" i="12" a="1"/>
  <c r="M254" i="12" a="1"/>
  <c r="L46" i="12" a="1"/>
  <c r="L43" i="12" a="1"/>
  <c r="L729" i="12" a="1"/>
  <c r="L463" i="12" a="1"/>
  <c r="L551" i="12" a="1"/>
  <c r="M667" i="12" a="1"/>
  <c r="L579" i="12" a="1"/>
  <c r="M944" i="12" a="1"/>
  <c r="L783" i="12" a="1"/>
  <c r="L763" i="12" a="1"/>
  <c r="L761" i="12" a="1"/>
  <c r="M701" i="12" a="1"/>
  <c r="L963" i="12" a="1"/>
  <c r="L782" i="12" a="1"/>
  <c r="L879" i="12" a="1"/>
  <c r="L833" i="12" a="1"/>
  <c r="M884" i="12" a="1"/>
  <c r="M913" i="12" a="1"/>
  <c r="L853" i="12" a="1"/>
  <c r="L931" i="12" a="1"/>
  <c r="L960" i="12" a="1"/>
  <c r="L74" i="12" a="1"/>
  <c r="L105" i="12" a="1"/>
  <c r="L440" i="12" a="1"/>
  <c r="M672" i="12" a="1"/>
  <c r="L668" i="12" a="1"/>
  <c r="L793" i="12" a="1"/>
  <c r="L190" i="12" a="1"/>
  <c r="L147" i="12" a="1"/>
  <c r="L254" i="12" a="1"/>
  <c r="M46" i="12" a="1"/>
  <c r="M43" i="12" a="1"/>
  <c r="M425" i="12" a="1"/>
  <c r="M105" i="12" a="1"/>
  <c r="L589" i="12" a="1"/>
  <c r="M440" i="12" a="1"/>
  <c r="M708" i="12" a="1"/>
  <c r="L534" i="12" a="1"/>
  <c r="L667" i="12" a="1"/>
  <c r="L944" i="12" a="1"/>
  <c r="M705" i="12" a="1"/>
  <c r="M668" i="12" a="1"/>
  <c r="L741" i="12" a="1"/>
  <c r="M796" i="12" a="1"/>
  <c r="M886" i="12" a="1"/>
  <c r="L913" i="12" a="1"/>
  <c r="M1002" i="12" a="1"/>
  <c r="M962" i="12" a="1"/>
  <c r="M500" i="12" a="1"/>
  <c r="L886" i="12" a="1"/>
  <c r="M923" i="12" a="1"/>
  <c r="L306" i="12" a="1"/>
  <c r="L500" i="12" a="1"/>
  <c r="M861" i="12" a="1"/>
  <c r="M653" i="12" a="1"/>
  <c r="L434" i="12" a="1"/>
  <c r="M723" i="12" a="1"/>
  <c r="M918" i="12" a="1"/>
  <c r="L757" i="12" a="1"/>
  <c r="M812" i="12" a="1"/>
  <c r="L798" i="12" a="1"/>
  <c r="M987" i="12" a="1"/>
  <c r="L510" i="11" a="1"/>
  <c r="M510" i="11" a="1"/>
  <c r="L208" i="11" a="1"/>
  <c r="M208" i="11" a="1"/>
  <c r="L205" i="11" a="1"/>
  <c r="M205" i="11" a="1"/>
  <c r="L593" i="11" a="1"/>
  <c r="M593" i="11" a="1"/>
  <c r="L95" i="11" a="1"/>
  <c r="M95" i="11" a="1"/>
  <c r="M295" i="11" a="1"/>
  <c r="L295" i="11" a="1"/>
  <c r="L441" i="11" a="1"/>
  <c r="M441" i="11" a="1"/>
  <c r="L794" i="11" a="1"/>
  <c r="M794" i="11" a="1"/>
  <c r="M702" i="11" a="1"/>
  <c r="L702" i="11" a="1"/>
  <c r="M751" i="11" a="1"/>
  <c r="L751" i="11" a="1"/>
  <c r="M354" i="11" a="1"/>
  <c r="M561" i="11" a="1"/>
  <c r="L561" i="11" a="1"/>
  <c r="M84" i="11" a="1"/>
  <c r="L705" i="11" a="1"/>
  <c r="M705" i="11" a="1"/>
  <c r="L901" i="11" a="1"/>
  <c r="M901" i="11" a="1"/>
  <c r="M209" i="11" a="1"/>
  <c r="L209" i="11" a="1"/>
  <c r="M172" i="11" a="1"/>
  <c r="L172" i="11" a="1"/>
  <c r="L383" i="11" a="1"/>
  <c r="M383" i="11" a="1"/>
  <c r="L597" i="11" a="1"/>
  <c r="M597" i="11" a="1"/>
  <c r="L885" i="11" a="1"/>
  <c r="M885" i="11" a="1"/>
  <c r="M970" i="11" a="1"/>
  <c r="M585" i="11" a="1"/>
  <c r="M789" i="11" a="1"/>
  <c r="L789" i="11" a="1"/>
  <c r="M943" i="11" a="1"/>
  <c r="L943" i="11" a="1"/>
  <c r="L771" i="11" a="1"/>
  <c r="M771" i="11" a="1"/>
  <c r="M959" i="11" a="1"/>
  <c r="L959" i="11" a="1"/>
  <c r="L391" i="11" a="1"/>
  <c r="M391" i="11" a="1"/>
  <c r="M758" i="11" a="1"/>
  <c r="L758" i="11" a="1"/>
  <c r="M333" i="11" a="1"/>
  <c r="M524" i="11" a="1"/>
  <c r="L245" i="11" a="1"/>
  <c r="M245" i="11" a="1"/>
  <c r="M197" i="11" a="1"/>
  <c r="L197" i="11" a="1"/>
  <c r="M301" i="11" a="1"/>
  <c r="M499" i="11" a="1"/>
  <c r="L684" i="11" a="1"/>
  <c r="M684" i="11" a="1"/>
  <c r="M241" i="11" a="1"/>
  <c r="L241" i="11" a="1"/>
  <c r="M606" i="11" a="1"/>
  <c r="M410" i="11" a="1"/>
  <c r="L410" i="11" a="1"/>
  <c r="L407" i="11" a="1"/>
  <c r="M407" i="11" a="1"/>
  <c r="L548" i="11" a="1"/>
  <c r="M548" i="11" a="1"/>
  <c r="L653" i="11" a="1"/>
  <c r="M653" i="11" a="1"/>
  <c r="M938" i="11" a="1"/>
  <c r="M188" i="11" a="1"/>
  <c r="L188" i="11" a="1"/>
  <c r="M402" i="11" a="1"/>
  <c r="L800" i="11" a="1"/>
  <c r="M800" i="11" a="1"/>
  <c r="M753" i="11" a="1"/>
  <c r="L753" i="11" a="1"/>
  <c r="L703" i="11" a="1"/>
  <c r="M703" i="11" a="1"/>
  <c r="L566" i="11" a="1"/>
  <c r="M566" i="11" a="1"/>
  <c r="L49" i="11" a="1"/>
  <c r="M49" i="11" a="1"/>
  <c r="M667" i="11" a="1"/>
  <c r="L667" i="11" a="1"/>
  <c r="M68" i="11" a="1"/>
  <c r="L68" i="11" a="1"/>
  <c r="L661" i="11" a="1"/>
  <c r="M661" i="11" a="1"/>
  <c r="M343" i="11" a="1"/>
  <c r="L343" i="11" a="1"/>
  <c r="L616" i="11" a="1"/>
  <c r="M616" i="11" a="1"/>
  <c r="L621" i="11" a="1"/>
  <c r="M621" i="11" a="1"/>
  <c r="L732" i="11" a="1"/>
  <c r="M732" i="11" a="1"/>
  <c r="L143" i="11" a="1"/>
  <c r="M143" i="11" a="1"/>
  <c r="L695" i="11" a="1"/>
  <c r="M695" i="11" a="1"/>
  <c r="L989" i="11" a="1"/>
  <c r="M989" i="11" a="1"/>
  <c r="M290" i="11" a="1"/>
  <c r="M773" i="11" a="1"/>
  <c r="L773" i="11" a="1"/>
  <c r="L451" i="11" a="1"/>
  <c r="M451" i="11" a="1"/>
  <c r="M564" i="11" a="1"/>
  <c r="L467" i="11" a="1"/>
  <c r="M467" i="11" a="1"/>
  <c r="M116" i="11" a="1"/>
  <c r="L116" i="11" a="1"/>
  <c r="M322" i="11" a="1"/>
  <c r="M608" i="11" a="1"/>
  <c r="M954" i="11" a="1"/>
  <c r="M238" i="11" a="1"/>
  <c r="L238" i="11" a="1"/>
  <c r="L686" i="11" a="1"/>
  <c r="M948" i="11" a="1"/>
  <c r="L948" i="11" a="1"/>
  <c r="L206" i="11" a="1"/>
  <c r="M718" i="11" a="1"/>
  <c r="L718" i="11" a="1"/>
  <c r="L986" i="11" a="1"/>
  <c r="M986" i="11" a="1"/>
  <c r="L808" i="11" a="1"/>
  <c r="M808" i="11" a="1"/>
  <c r="L135" i="11" a="1"/>
  <c r="M135" i="11" a="1"/>
  <c r="M151" i="11" a="1"/>
  <c r="L92" i="11" a="1"/>
  <c r="M92" i="11" a="1"/>
  <c r="L622" i="11" a="1"/>
  <c r="M622" i="11" a="1"/>
  <c r="M55" i="11" a="1"/>
  <c r="M129" i="11" a="1"/>
  <c r="L129" i="11" a="1"/>
  <c r="M635" i="11" a="1"/>
  <c r="L159" i="11" a="1"/>
  <c r="M159" i="11" a="1"/>
  <c r="M202" i="11" a="1"/>
  <c r="L423" i="11" a="1"/>
  <c r="M423" i="11" a="1"/>
  <c r="M605" i="11" a="1"/>
  <c r="L605" i="11" a="1"/>
  <c r="M698" i="11" a="1"/>
  <c r="L698" i="11" a="1"/>
  <c r="M435" i="11" a="1"/>
  <c r="L435" i="11" a="1"/>
  <c r="L367" i="11" a="1"/>
  <c r="M367" i="11" a="1"/>
  <c r="L218" i="11" a="1"/>
  <c r="M218" i="11" a="1"/>
  <c r="M483" i="11" a="1"/>
  <c r="L656" i="11" a="1"/>
  <c r="M656" i="11" a="1"/>
  <c r="L156" i="11" a="1"/>
  <c r="M156" i="11" a="1"/>
  <c r="L611" i="11" a="1"/>
  <c r="M611" i="11" a="1"/>
  <c r="M882" i="11" a="1"/>
  <c r="L882" i="11" a="1"/>
  <c r="M311" i="11" a="1"/>
  <c r="L311" i="11" a="1"/>
  <c r="L518" i="11" a="1"/>
  <c r="M518" i="11" a="1"/>
  <c r="L640" i="11" a="1"/>
  <c r="M640" i="11" a="1"/>
  <c r="L850" i="11" a="1"/>
  <c r="M850" i="11" a="1"/>
  <c r="M542" i="11" a="1"/>
  <c r="L542" i="11" a="1"/>
  <c r="M630" i="11" a="1"/>
  <c r="M869" i="11" a="1"/>
  <c r="L869" i="11" a="1"/>
  <c r="M748" i="11" a="1"/>
  <c r="L748" i="11" a="1"/>
  <c r="L664" i="11" a="1"/>
  <c r="M664" i="11" a="1"/>
  <c r="L132" i="11" a="1"/>
  <c r="M132" i="11" a="1"/>
  <c r="L79" i="11" a="1"/>
  <c r="M79" i="11" a="1"/>
  <c r="L457" i="11" a="1"/>
  <c r="M457" i="11" a="1"/>
  <c r="L683" i="11" a="1"/>
  <c r="M683" i="11" a="1"/>
  <c r="L242" i="11" a="1"/>
  <c r="M242" i="11" a="1"/>
  <c r="M164" i="11" a="1"/>
  <c r="M198" i="11" a="1"/>
  <c r="L198" i="11" a="1"/>
  <c r="L103" i="11" a="1"/>
  <c r="M103" i="11" a="1"/>
  <c r="M659" i="11" a="1"/>
  <c r="L742" i="11" a="1"/>
  <c r="M742" i="11" a="1"/>
  <c r="M177" i="11" a="1"/>
  <c r="M279" i="11" a="1"/>
  <c r="L279" i="11" a="1"/>
  <c r="L399" i="11" a="1"/>
  <c r="M399" i="11" a="1"/>
  <c r="L888" i="11" a="1"/>
  <c r="M888" i="11" a="1"/>
  <c r="L582" i="11" a="1"/>
  <c r="M582" i="11" a="1"/>
  <c r="M859" i="11" a="1"/>
  <c r="L737" i="11" a="1"/>
  <c r="M737" i="11" a="1"/>
  <c r="M148" i="11" a="1"/>
  <c r="M454" i="11" a="1"/>
  <c r="L454" i="11" a="1"/>
  <c r="L694" i="11" a="1"/>
  <c r="M694" i="11" a="1"/>
  <c r="M274" i="11" a="1"/>
  <c r="L743" i="11" a="1"/>
  <c r="M743" i="11" a="1"/>
  <c r="L446" i="11" a="1"/>
  <c r="M446" i="11" a="1"/>
  <c r="M693" i="11" a="1"/>
  <c r="L693" i="11" a="1"/>
  <c r="L745" i="11" a="1"/>
  <c r="M745" i="11" a="1"/>
  <c r="M258" i="11" a="1"/>
  <c r="L486" i="11" a="1"/>
  <c r="M486" i="11" a="1"/>
  <c r="L180" i="11" a="1"/>
  <c r="M180" i="11" a="1"/>
  <c r="M629" i="11" a="1"/>
  <c r="L629" i="11" a="1"/>
  <c r="M981" i="11" a="1"/>
  <c r="M600" i="11" a="1"/>
  <c r="L600" i="11" a="1"/>
  <c r="M349" i="11" a="1"/>
  <c r="M111" i="11" a="1"/>
  <c r="M470" i="11" a="1"/>
  <c r="M912" i="11" a="1"/>
  <c r="L183" i="11" a="1"/>
  <c r="M183" i="11" a="1"/>
  <c r="M285" i="11" a="1"/>
  <c r="M767" i="11" a="1"/>
  <c r="L767" i="11" a="1"/>
  <c r="M193" i="11" a="1"/>
  <c r="M678" i="11" a="1"/>
  <c r="L76" i="11" a="1"/>
  <c r="M76" i="11" a="1"/>
  <c r="L375" i="11" a="1"/>
  <c r="M375" i="11" a="1"/>
  <c r="M874" i="11" a="1"/>
  <c r="L874" i="11" a="1"/>
  <c r="L799" i="11" a="1"/>
  <c r="M799" i="11" a="1"/>
  <c r="M750" i="11" a="1"/>
  <c r="L750" i="11" a="1"/>
  <c r="L71" i="11" a="1"/>
  <c r="M71" i="11" a="1"/>
  <c r="M734" i="11" a="1"/>
  <c r="L734" i="11" a="1"/>
  <c r="M306" i="11" a="1"/>
  <c r="M378" i="11" a="1"/>
  <c r="M199" i="11" a="1"/>
  <c r="L199" i="11" a="1"/>
  <c r="M394" i="11" a="1"/>
  <c r="L394" i="11" a="1"/>
  <c r="L925" i="11" a="1"/>
  <c r="M925" i="11" a="1"/>
  <c r="M327" i="11" a="1"/>
  <c r="L327" i="11" a="1"/>
  <c r="M185" i="11" a="1"/>
  <c r="L185" i="11" a="1"/>
  <c r="M928" i="11" a="1"/>
  <c r="L928" i="11" a="1"/>
  <c r="M226" i="11" a="1"/>
  <c r="L226" i="11" a="1"/>
  <c r="M140" i="11" a="1"/>
  <c r="M359" i="11" a="1"/>
  <c r="L359" i="11" a="1"/>
  <c r="L861" i="11" a="1"/>
  <c r="M861" i="11" a="1"/>
  <c r="L124" i="11" a="1"/>
  <c r="M124" i="11" a="1"/>
  <c r="M740" i="11" a="1"/>
  <c r="L740" i="11" a="1"/>
  <c r="M840" i="11" a="1"/>
  <c r="L840" i="11" a="1"/>
  <c r="M726" i="11" a="1"/>
  <c r="L726" i="11" a="1"/>
  <c r="L914" i="11" a="1"/>
  <c r="M914" i="11" a="1"/>
  <c r="M624" i="11" a="1"/>
  <c r="L624" i="11" a="1"/>
  <c r="L729" i="11" a="1"/>
  <c r="M729" i="11" a="1"/>
  <c r="L848" i="11" a="1"/>
  <c r="M848" i="11" a="1"/>
  <c r="M558" i="11" a="1"/>
  <c r="L558" i="11" a="1"/>
  <c r="L891" i="11" a="1"/>
  <c r="M891" i="11" a="1"/>
  <c r="L590" i="11" a="1"/>
  <c r="M590" i="11" a="1"/>
  <c r="M713" i="11" a="1"/>
  <c r="L713" i="11" a="1"/>
  <c r="L169" i="11" a="1"/>
  <c r="M169" i="11" a="1"/>
  <c r="M719" i="11" a="1"/>
  <c r="L719" i="11" a="1"/>
  <c r="M87" i="11" a="1"/>
  <c r="L87" i="11" a="1"/>
  <c r="M680" i="11" a="1"/>
  <c r="L680" i="11" a="1"/>
  <c r="M856" i="11" a="1"/>
  <c r="L856" i="11" a="1"/>
  <c r="M550" i="11" a="1"/>
  <c r="M108" i="11" a="1"/>
  <c r="L60" i="11" a="1"/>
  <c r="M60" i="11" a="1"/>
  <c r="M426" i="11" a="1"/>
  <c r="L426" i="11" a="1"/>
  <c r="L161" i="11" a="1"/>
  <c r="M161" i="11" a="1"/>
  <c r="L569" i="11" a="1"/>
  <c r="M569" i="11" a="1"/>
  <c r="M964" i="11" a="1"/>
  <c r="L964" i="11" a="1"/>
  <c r="M965" i="11" a="1"/>
  <c r="L965" i="11" a="1"/>
  <c r="L100" i="11" a="1"/>
  <c r="M37" i="11" a="1"/>
  <c r="L30" i="11" a="1"/>
  <c r="M42" i="11" a="1"/>
  <c r="L186" i="11" a="1"/>
  <c r="L58" i="11" a="1"/>
  <c r="L34" i="11" a="1"/>
  <c r="L443" i="11" a="1"/>
  <c r="M201" i="11" a="1"/>
  <c r="L243" i="11" a="1"/>
  <c r="M251" i="11" a="1"/>
  <c r="M114" i="11" a="1"/>
  <c r="L164" i="11" a="1"/>
  <c r="M287" i="11" a="1"/>
  <c r="M346" i="11" a="1"/>
  <c r="L470" i="11" a="1"/>
  <c r="L231" i="11" a="1"/>
  <c r="L335" i="11" a="1"/>
  <c r="L721" i="11" a="1"/>
  <c r="L237" i="11" a="1"/>
  <c r="M303" i="11" a="1"/>
  <c r="M468" i="11" a="1"/>
  <c r="M881" i="11" a="1"/>
  <c r="M272" i="11" a="1"/>
  <c r="L370" i="11" a="1"/>
  <c r="M288" i="11" a="1"/>
  <c r="L494" i="11" a="1"/>
  <c r="L365" i="11" a="1"/>
  <c r="L285" i="11" a="1"/>
  <c r="L349" i="11" a="1"/>
  <c r="M459" i="11" a="1"/>
  <c r="M896" i="11" a="1"/>
  <c r="M519" i="11" a="1"/>
  <c r="M627" i="11" a="1"/>
  <c r="L551" i="11" a="1"/>
  <c r="L574" i="11" a="1"/>
  <c r="L648" i="11" a="1"/>
  <c r="M746" i="11" a="1"/>
  <c r="M649" i="11" a="1"/>
  <c r="M676" i="11" a="1"/>
  <c r="M811" i="11" a="1"/>
  <c r="L768" i="11" a="1"/>
  <c r="L585" i="11" a="1"/>
  <c r="M920" i="11" a="1"/>
  <c r="M735" i="11" a="1"/>
  <c r="L849" i="11" a="1"/>
  <c r="L935" i="11" a="1"/>
  <c r="M722" i="11" a="1"/>
  <c r="L816" i="11" a="1"/>
  <c r="M838" i="11" a="1"/>
  <c r="M814" i="11" a="1"/>
  <c r="L778" i="11" a="1"/>
  <c r="M867" i="11" a="1"/>
  <c r="M817" i="11" a="1"/>
  <c r="M235" i="11" a="1"/>
  <c r="L29" i="11" a="1"/>
  <c r="L54" i="11" a="1"/>
  <c r="M5" i="11" a="1"/>
  <c r="M77" i="11" a="1"/>
  <c r="M500" i="11" a="1"/>
  <c r="M357" i="11" a="1"/>
  <c r="M66" i="11" a="1"/>
  <c r="M178" i="11" a="1"/>
  <c r="L21" i="11" a="1"/>
  <c r="L193" i="11" a="1"/>
  <c r="M267" i="11" a="1"/>
  <c r="M320" i="11" a="1"/>
  <c r="L251" i="11" a="1"/>
  <c r="L114" i="11" a="1"/>
  <c r="L287" i="11" a="1"/>
  <c r="L346" i="11" a="1"/>
  <c r="M525" i="11" a="1"/>
  <c r="M256" i="11" a="1"/>
  <c r="M439" i="11" a="1"/>
  <c r="L55" i="11" a="1"/>
  <c r="L148" i="11" a="1"/>
  <c r="L303" i="11" a="1"/>
  <c r="L468" i="11" a="1"/>
  <c r="L881" i="11" a="1"/>
  <c r="L272" i="11" a="1"/>
  <c r="L288" i="11" a="1"/>
  <c r="M138" i="11" a="1"/>
  <c r="M210" i="11" a="1"/>
  <c r="M246" i="11" a="1"/>
  <c r="L290" i="11" a="1"/>
  <c r="L354" i="11" a="1"/>
  <c r="L459" i="11" a="1"/>
  <c r="L896" i="11" a="1"/>
  <c r="L519" i="11" a="1"/>
  <c r="L627" i="11" a="1"/>
  <c r="L502" i="11" a="1"/>
  <c r="M761" i="11" a="1"/>
  <c r="L746" i="11" a="1"/>
  <c r="L649" i="11" a="1"/>
  <c r="L676" i="11" a="1"/>
  <c r="L811" i="11" a="1"/>
  <c r="L540" i="11" a="1"/>
  <c r="L920" i="11" a="1"/>
  <c r="L735" i="11" a="1"/>
  <c r="M759" i="11" a="1"/>
  <c r="M851" i="11" a="1"/>
  <c r="L722" i="11" a="1"/>
  <c r="L838" i="11" a="1"/>
  <c r="L814" i="11" a="1"/>
  <c r="L867" i="11" a="1"/>
  <c r="M733" i="11" a="1"/>
  <c r="L817" i="11" a="1"/>
  <c r="M951" i="11" a="1"/>
  <c r="L941" i="11" a="1"/>
  <c r="M809" i="11" a="1"/>
  <c r="M923" i="11" a="1"/>
  <c r="L235" i="11" a="1"/>
  <c r="M29" i="11" a="1"/>
  <c r="M54" i="11" a="1"/>
  <c r="L5" i="11" a="1"/>
  <c r="L77" i="11" a="1"/>
  <c r="L500" i="11" a="1"/>
  <c r="L357" i="11" a="1"/>
  <c r="L66" i="11" a="1"/>
  <c r="L178" i="11" a="1"/>
  <c r="M21" i="11" a="1"/>
  <c r="L267" i="11" a="1"/>
  <c r="L320" i="11" a="1"/>
  <c r="M255" i="11" a="1"/>
  <c r="M261" i="11" a="1"/>
  <c r="L525" i="11" a="1"/>
  <c r="L256" i="11" a="1"/>
  <c r="L439" i="11" a="1"/>
  <c r="M572" i="11" a="1"/>
  <c r="M282" i="11" a="1"/>
  <c r="M298" i="11" a="1"/>
  <c r="L138" i="11" a="1"/>
  <c r="L210" i="11" a="1"/>
  <c r="L402" i="11" a="1"/>
  <c r="L217" i="11" a="1"/>
  <c r="M217" i="11" a="1"/>
  <c r="L202" i="11" a="1"/>
  <c r="L301" i="11" a="1"/>
  <c r="M577" i="11" a="1"/>
  <c r="M777" i="11" a="1"/>
  <c r="M578" i="11" a="1"/>
  <c r="L761" i="11" a="1"/>
  <c r="L759" i="11" a="1"/>
  <c r="L851" i="11" a="1"/>
  <c r="M749" i="11" a="1"/>
  <c r="M730" i="11" a="1"/>
  <c r="M830" i="11" a="1"/>
  <c r="M835" i="11" a="1"/>
  <c r="L875" i="11" a="1"/>
  <c r="L733" i="11" a="1"/>
  <c r="M857" i="11" a="1"/>
  <c r="L951" i="11" a="1"/>
  <c r="M897" i="11" a="1"/>
  <c r="M962" i="11" a="1"/>
  <c r="L809" i="11" a="1"/>
  <c r="L923" i="11" a="1"/>
  <c r="M967" i="11" a="1"/>
  <c r="L883" i="11" a="1"/>
  <c r="L899" i="11" a="1"/>
  <c r="M968" i="11" a="1"/>
  <c r="L973" i="11" a="1"/>
  <c r="M984" i="11" a="1"/>
  <c r="M931" i="11" a="1"/>
  <c r="M46" i="11" a="1"/>
  <c r="M373" i="11" a="1"/>
  <c r="M56" i="11" a="1"/>
  <c r="M122" i="11" a="1"/>
  <c r="M392" i="11" a="1"/>
  <c r="M14" i="11" a="1"/>
  <c r="M146" i="11" a="1"/>
  <c r="L53" i="11" a="1"/>
  <c r="M408" i="11" a="1"/>
  <c r="M6" i="11" a="1"/>
  <c r="M293" i="11" a="1"/>
  <c r="M165" i="11" a="1"/>
  <c r="M61" i="11" a="1"/>
  <c r="M362" i="11" a="1"/>
  <c r="L140" i="11" a="1"/>
  <c r="M271" i="11" a="1"/>
  <c r="M330" i="11" a="1"/>
  <c r="M473" i="11" a="1"/>
  <c r="M309" i="11" a="1"/>
  <c r="L255" i="11" a="1"/>
  <c r="M154" i="11" a="1"/>
  <c r="L261" i="11" a="1"/>
  <c r="M689" i="11" a="1"/>
  <c r="M455" i="11" a="1"/>
  <c r="M351" i="11" a="1"/>
  <c r="M304" i="11" a="1"/>
  <c r="L108" i="11" a="1"/>
  <c r="L572" i="11" a="1"/>
  <c r="L282" i="11" a="1"/>
  <c r="L298" i="11" a="1"/>
  <c r="M98" i="11" a="1"/>
  <c r="M240" i="11" a="1"/>
  <c r="M315" i="11" a="1"/>
  <c r="M405" i="11" a="1"/>
  <c r="M538" i="11" a="1"/>
  <c r="M215" i="11" a="1"/>
  <c r="L215" i="11" a="1"/>
  <c r="M476" i="11" a="1"/>
  <c r="L239" i="11" a="1"/>
  <c r="M239" i="11" a="1"/>
  <c r="L306" i="11" a="1"/>
  <c r="L378" i="11" a="1"/>
  <c r="L577" i="11" a="1"/>
  <c r="L777" i="11" a="1"/>
  <c r="M535" i="11" a="1"/>
  <c r="L578" i="11" a="1"/>
  <c r="M601" i="11" a="1"/>
  <c r="L564" i="11" a="1"/>
  <c r="M764" i="11" a="1"/>
  <c r="M686" i="11" a="1"/>
  <c r="L749" i="11" a="1"/>
  <c r="L730" i="11" a="1"/>
  <c r="L830" i="11" a="1"/>
  <c r="L835" i="11" a="1"/>
  <c r="M878" i="11" a="1"/>
  <c r="M706" i="11" a="1"/>
  <c r="L857" i="11" a="1"/>
  <c r="L897" i="11" a="1"/>
  <c r="L962" i="11" a="1"/>
  <c r="M862" i="11" a="1"/>
  <c r="L967" i="11" a="1"/>
  <c r="L968" i="11" a="1"/>
  <c r="M936" i="11" a="1"/>
  <c r="M978" i="11" a="1"/>
  <c r="L984" i="11" a="1"/>
  <c r="L938" i="11" a="1"/>
  <c r="L46" i="11" a="1"/>
  <c r="L373" i="11" a="1"/>
  <c r="L56" i="11" a="1"/>
  <c r="L122" i="11" a="1"/>
  <c r="L392" i="11" a="1"/>
  <c r="L14" i="11" a="1"/>
  <c r="L146" i="11" a="1"/>
  <c r="M53" i="11" a="1"/>
  <c r="L408" i="11" a="1"/>
  <c r="L6" i="11" a="1"/>
  <c r="L293" i="11" a="1"/>
  <c r="L165" i="11" a="1"/>
  <c r="L61" i="11" a="1"/>
  <c r="M430" i="11" a="1"/>
  <c r="L362" i="11" a="1"/>
  <c r="L271" i="11" a="1"/>
  <c r="L330" i="11" a="1"/>
  <c r="L473" i="11" a="1"/>
  <c r="L309" i="11" a="1"/>
  <c r="L154" i="11" a="1"/>
  <c r="M232" i="11" a="1"/>
  <c r="L689" i="11" a="1"/>
  <c r="L455" i="11" a="1"/>
  <c r="L351" i="11" a="1"/>
  <c r="L304" i="11" a="1"/>
  <c r="M389" i="11" a="1"/>
  <c r="M266" i="11" a="1"/>
  <c r="L51" i="11" a="1"/>
  <c r="M51" i="11" a="1"/>
  <c r="L98" i="11" a="1"/>
  <c r="L151" i="11" a="1"/>
  <c r="L240" i="11" a="1"/>
  <c r="L315" i="11" a="1"/>
  <c r="L405" i="11" a="1"/>
  <c r="L538" i="11" a="1"/>
  <c r="L476" i="11" a="1"/>
  <c r="L253" i="11" a="1"/>
  <c r="L317" i="11" a="1"/>
  <c r="M534" i="11" a="1"/>
  <c r="M570" i="11" a="1"/>
  <c r="M505" i="11" a="1"/>
  <c r="L535" i="11" a="1"/>
  <c r="M644" i="11" a="1"/>
  <c r="M617" i="11" a="1"/>
  <c r="M685" i="11" a="1"/>
  <c r="L601" i="11" a="1"/>
  <c r="M637" i="11" a="1"/>
  <c r="M657" i="11" a="1"/>
  <c r="M701" i="11" a="1"/>
  <c r="M594" i="11" a="1"/>
  <c r="L606" i="11" a="1"/>
  <c r="M801" i="11" a="1"/>
  <c r="L764" i="11" a="1"/>
  <c r="M607" i="11" a="1"/>
  <c r="L607" i="11" a="1"/>
  <c r="M162" i="11" a="1"/>
  <c r="M18" i="11" a="1"/>
  <c r="M85" i="11" a="1"/>
  <c r="L10" i="11" a="1"/>
  <c r="L13" i="11" a="1"/>
  <c r="M63" i="11" a="1"/>
  <c r="M119" i="11" a="1"/>
  <c r="L26" i="11" a="1"/>
  <c r="M363" i="11" a="1"/>
  <c r="M424" i="11" a="1"/>
  <c r="L430" i="11" a="1"/>
  <c r="M368" i="11" a="1"/>
  <c r="M206" i="11" a="1"/>
  <c r="M515" i="11" a="1"/>
  <c r="M421" i="11" a="1"/>
  <c r="L232" i="11" a="1"/>
  <c r="M125" i="11" a="1"/>
  <c r="M331" i="11" a="1"/>
  <c r="M475" i="11" a="1"/>
  <c r="M527" i="11" a="1"/>
  <c r="M314" i="11" a="1"/>
  <c r="L389" i="11" a="1"/>
  <c r="L266" i="11" a="1"/>
  <c r="M347" i="11" a="1"/>
  <c r="L52" i="11" a="1"/>
  <c r="M52" i="11" a="1"/>
  <c r="M250" i="11" a="1"/>
  <c r="M319" i="11" a="1"/>
  <c r="M223" i="11" a="1"/>
  <c r="L223" i="11" a="1"/>
  <c r="M360" i="11" a="1"/>
  <c r="M381" i="11" a="1"/>
  <c r="M725" i="11" a="1"/>
  <c r="L258" i="11" a="1"/>
  <c r="L322" i="11" a="1"/>
  <c r="L534" i="11" a="1"/>
  <c r="L570" i="11" a="1"/>
  <c r="L505" i="11" a="1"/>
  <c r="L550" i="11" a="1"/>
  <c r="L644" i="11" a="1"/>
  <c r="L499" i="11" a="1"/>
  <c r="L617" i="11" a="1"/>
  <c r="L685" i="11" a="1"/>
  <c r="L524" i="11" a="1"/>
  <c r="L637" i="11" a="1"/>
  <c r="L657" i="11" a="1"/>
  <c r="L701" i="11" a="1"/>
  <c r="L594" i="11" a="1"/>
  <c r="L608" i="11" a="1"/>
  <c r="M632" i="11" a="1"/>
  <c r="L801" i="11" a="1"/>
  <c r="L932" i="11" a="1"/>
  <c r="L162" i="11" a="1"/>
  <c r="L18" i="11" a="1"/>
  <c r="L42" i="11" a="1"/>
  <c r="L233" i="11" a="1"/>
  <c r="M574" i="11" a="1"/>
  <c r="M790" i="11" a="1"/>
  <c r="L907" i="11" a="1"/>
  <c r="L994" i="11" a="1"/>
  <c r="L972" i="11" a="1"/>
  <c r="M940" i="11" a="1"/>
  <c r="L978" i="11" a="1"/>
  <c r="M992" i="11" a="1"/>
  <c r="M30" i="11" a="1"/>
  <c r="M26" i="11" a="1"/>
  <c r="L424" i="11" a="1"/>
  <c r="L421" i="11" a="1"/>
  <c r="M336" i="11" a="1"/>
  <c r="L125" i="11" a="1"/>
  <c r="M233" i="11" a="1"/>
  <c r="L319" i="11" a="1"/>
  <c r="L360" i="11" a="1"/>
  <c r="L269" i="11" a="1"/>
  <c r="L774" i="11" a="1"/>
  <c r="L483" i="11" a="1"/>
  <c r="M633" i="11" a="1"/>
  <c r="M768" i="11" a="1"/>
  <c r="M849" i="11" a="1"/>
  <c r="M910" i="11" a="1"/>
  <c r="M806" i="11" a="1"/>
  <c r="M780" i="11" a="1"/>
  <c r="L780" i="11" a="1"/>
  <c r="M769" i="11" a="1"/>
  <c r="L769" i="11" a="1"/>
  <c r="L859" i="11" a="1"/>
  <c r="M972" i="11" a="1"/>
  <c r="M952" i="11" a="1"/>
  <c r="L992" i="11" a="1"/>
  <c r="L85" i="11" a="1"/>
  <c r="L63" i="11" a="1"/>
  <c r="M58" i="11" a="1"/>
  <c r="M243" i="11" a="1"/>
  <c r="L336" i="11" a="1"/>
  <c r="M231" i="11" a="1"/>
  <c r="M352" i="11" a="1"/>
  <c r="L246" i="11" a="1"/>
  <c r="M365" i="11" a="1"/>
  <c r="L274" i="11" a="1"/>
  <c r="M675" i="11" a="1"/>
  <c r="M877" i="11" a="1"/>
  <c r="M774" i="11" a="1"/>
  <c r="M609" i="11" a="1"/>
  <c r="L633" i="11" a="1"/>
  <c r="L632" i="11" a="1"/>
  <c r="M711" i="11" a="1"/>
  <c r="M865" i="11" a="1"/>
  <c r="L910" i="11" a="1"/>
  <c r="L806" i="11" a="1"/>
  <c r="M772" i="11" a="1"/>
  <c r="L772" i="11" a="1"/>
  <c r="L952" i="11" a="1"/>
  <c r="L936" i="11" a="1"/>
  <c r="L931" i="11" a="1"/>
  <c r="M186" i="11" a="1"/>
  <c r="L363" i="11" a="1"/>
  <c r="L368" i="11" a="1"/>
  <c r="M283" i="11" a="1"/>
  <c r="L352" i="11" a="1"/>
  <c r="L347" i="11" a="1"/>
  <c r="L725" i="11" a="1"/>
  <c r="L333" i="11" a="1"/>
  <c r="L675" i="11" a="1"/>
  <c r="L877" i="11" a="1"/>
  <c r="L609" i="11" a="1"/>
  <c r="L678" i="11" a="1"/>
  <c r="L711" i="11" a="1"/>
  <c r="M781" i="11" a="1"/>
  <c r="L865" i="11" a="1"/>
  <c r="L706" i="11" a="1"/>
  <c r="M786" i="11" a="1"/>
  <c r="L862" i="11" a="1"/>
  <c r="M899" i="11" a="1"/>
  <c r="M979" i="11" a="1"/>
  <c r="M957" i="11" a="1"/>
  <c r="M963" i="11" a="1"/>
  <c r="L963" i="11" a="1"/>
  <c r="L119" i="11" a="1"/>
  <c r="M34" i="11" a="1"/>
  <c r="M443" i="11" a="1"/>
  <c r="L283" i="11" a="1"/>
  <c r="L527" i="11" a="1"/>
  <c r="M299" i="11" a="1"/>
  <c r="M370" i="11" a="1"/>
  <c r="L111" i="11" a="1"/>
  <c r="L250" i="11" a="1"/>
  <c r="L207" i="11" a="1"/>
  <c r="M207" i="11" a="1"/>
  <c r="L338" i="11" a="1"/>
  <c r="M556" i="11" a="1"/>
  <c r="M832" i="11" a="1"/>
  <c r="M932" i="11" a="1"/>
  <c r="L659" i="11" a="1"/>
  <c r="L781" i="11" a="1"/>
  <c r="L878" i="11" a="1"/>
  <c r="M709" i="11" a="1"/>
  <c r="L786" i="11" a="1"/>
  <c r="M886" i="11" a="1"/>
  <c r="L979" i="11" a="1"/>
  <c r="M894" i="11" a="1"/>
  <c r="L957" i="11" a="1"/>
  <c r="M13" i="11" a="1"/>
  <c r="L515" i="11" a="1"/>
  <c r="L84" i="11" a="1"/>
  <c r="M234" i="11" a="1"/>
  <c r="L331" i="11" a="1"/>
  <c r="M721" i="11" a="1"/>
  <c r="L299" i="11" a="1"/>
  <c r="L556" i="11" a="1"/>
  <c r="M553" i="11" a="1"/>
  <c r="M648" i="11" a="1"/>
  <c r="M643" i="11" a="1"/>
  <c r="M784" i="11" a="1"/>
  <c r="L832" i="11" a="1"/>
  <c r="M935" i="11" a="1"/>
  <c r="M791" i="11" a="1"/>
  <c r="L630" i="11" a="1"/>
  <c r="M922" i="11" a="1"/>
  <c r="L709" i="11" a="1"/>
  <c r="M941" i="11" a="1"/>
  <c r="L886" i="11" a="1"/>
  <c r="M997" i="11" a="1"/>
  <c r="L894" i="11" a="1"/>
  <c r="L954" i="11" a="1"/>
  <c r="L177" i="11" a="1"/>
  <c r="L201" i="11" a="1"/>
  <c r="L234" i="11" a="1"/>
  <c r="M335" i="11" a="1"/>
  <c r="L314" i="11" a="1"/>
  <c r="M575" i="11" a="1"/>
  <c r="L553" i="11" a="1"/>
  <c r="M551" i="11" a="1"/>
  <c r="L643" i="11" a="1"/>
  <c r="L784" i="11" a="1"/>
  <c r="L791" i="11" a="1"/>
  <c r="L635" i="11" a="1"/>
  <c r="M778" i="11" a="1"/>
  <c r="L922" i="11" a="1"/>
  <c r="M906" i="11" a="1"/>
  <c r="M889" i="11" a="1"/>
  <c r="L956" i="11" a="1"/>
  <c r="L997" i="11" a="1"/>
  <c r="M915" i="11" a="1"/>
  <c r="L912" i="11" a="1"/>
  <c r="L947" i="11" a="1"/>
  <c r="L981" i="11" a="1"/>
  <c r="L970" i="11" a="1"/>
  <c r="M100" i="11" a="1"/>
  <c r="L37" i="11" a="1"/>
  <c r="M10" i="11" a="1"/>
  <c r="L475" i="11" a="1"/>
  <c r="M494" i="11" a="1"/>
  <c r="L381" i="11" a="1"/>
  <c r="L575" i="11" a="1"/>
  <c r="M816" i="11" a="1"/>
  <c r="L790" i="11" a="1"/>
  <c r="M907" i="11" a="1"/>
  <c r="L797" i="11" a="1"/>
  <c r="M797" i="11" a="1"/>
  <c r="L906" i="11" a="1"/>
  <c r="L889" i="11" a="1"/>
  <c r="M994" i="11" a="1"/>
  <c r="M947" i="11" a="1"/>
  <c r="M956" i="11" a="1"/>
  <c r="L940" i="11" a="1"/>
  <c r="L915" i="11" a="1"/>
  <c r="M973" i="11" a="1"/>
  <c r="M175" i="10" a="1"/>
  <c r="M114" i="10" a="1"/>
  <c r="L770" i="10" a="1"/>
  <c r="M770" i="10" a="1"/>
  <c r="L60" i="10" a="1"/>
  <c r="M60" i="10" a="1"/>
  <c r="M289" i="10" a="1"/>
  <c r="L312" i="10" a="1"/>
  <c r="M312" i="10" a="1"/>
  <c r="M844" i="10" a="1"/>
  <c r="L844" i="10" a="1"/>
  <c r="M883" i="10" a="1"/>
  <c r="L883" i="10" a="1"/>
  <c r="L550" i="10" a="1"/>
  <c r="M550" i="10" a="1"/>
  <c r="M948" i="10" a="1"/>
  <c r="L948" i="10" a="1"/>
  <c r="M31" i="10" a="1"/>
  <c r="L103" i="10" a="1"/>
  <c r="M103" i="10" a="1"/>
  <c r="L203" i="10" a="1"/>
  <c r="M203" i="10" a="1"/>
  <c r="L130" i="10" a="1"/>
  <c r="M130" i="10" a="1"/>
  <c r="M259" i="10" a="1"/>
  <c r="L259" i="10" a="1"/>
  <c r="L68" i="10" a="1"/>
  <c r="M68" i="10" a="1"/>
  <c r="M229" i="10" a="1"/>
  <c r="L229" i="10" a="1"/>
  <c r="L434" i="10" a="1"/>
  <c r="M434" i="10" a="1"/>
  <c r="M679" i="10" a="1"/>
  <c r="L679" i="10" a="1"/>
  <c r="M845" i="10" a="1"/>
  <c r="L845" i="10" a="1"/>
  <c r="M474" i="10" a="1"/>
  <c r="L368" i="10" a="1"/>
  <c r="M368" i="10" a="1"/>
  <c r="L18" i="10" a="1"/>
  <c r="M18" i="10" a="1"/>
  <c r="L84" i="10" a="1"/>
  <c r="M84" i="10" a="1"/>
  <c r="L400" i="10" a="1"/>
  <c r="M400" i="10" a="1"/>
  <c r="L87" i="10" a="1"/>
  <c r="M87" i="10" a="1"/>
  <c r="M296" i="10" a="1"/>
  <c r="L296" i="10" a="1"/>
  <c r="L973" i="10" a="1"/>
  <c r="M973" i="10" a="1"/>
  <c r="M111" i="10" a="1"/>
  <c r="L886" i="10" a="1"/>
  <c r="M886" i="10" a="1"/>
  <c r="M7" i="10" a="1"/>
  <c r="L553" i="10" a="1"/>
  <c r="L789" i="10" a="1"/>
  <c r="M789" i="10" a="1"/>
  <c r="L991" i="10" a="1"/>
  <c r="M991" i="10" a="1"/>
  <c r="L34" i="10" a="1"/>
  <c r="M34" i="10" a="1"/>
  <c r="M106" i="10" a="1"/>
  <c r="L521" i="10" a="1"/>
  <c r="M521" i="10" a="1"/>
  <c r="L556" i="10" a="1"/>
  <c r="M556" i="10" a="1"/>
  <c r="L634" i="10" a="1"/>
  <c r="M634" i="10" a="1"/>
  <c r="L810" i="10" a="1"/>
  <c r="M810" i="10" a="1"/>
  <c r="L791" i="10" a="1"/>
  <c r="M791" i="10" a="1"/>
  <c r="M687" i="10" a="1"/>
  <c r="L687" i="10" a="1"/>
  <c r="L245" i="10" a="1"/>
  <c r="M245" i="10" a="1"/>
  <c r="L537" i="10" a="1"/>
  <c r="M537" i="10" a="1"/>
  <c r="L749" i="10" a="1"/>
  <c r="M749" i="10" a="1"/>
  <c r="L257" i="10" a="1"/>
  <c r="M257" i="10" a="1"/>
  <c r="M507" i="10" a="1"/>
  <c r="M629" i="10" a="1"/>
  <c r="M458" i="10" a="1"/>
  <c r="L458" i="10" a="1"/>
  <c r="M682" i="10" a="1"/>
  <c r="M878" i="10" a="1"/>
  <c r="L613" i="10" a="1"/>
  <c r="M613" i="10" a="1"/>
  <c r="L156" i="10" a="1"/>
  <c r="M156" i="10" a="1"/>
  <c r="L36" i="10" a="1"/>
  <c r="M36" i="10" a="1"/>
  <c r="L719" i="10" a="1"/>
  <c r="M719" i="10" a="1"/>
  <c r="M42" i="10" a="1"/>
  <c r="L108" i="10" a="1"/>
  <c r="M108" i="10" a="1"/>
  <c r="M859" i="10" a="1"/>
  <c r="M15" i="10" a="1"/>
  <c r="L239" i="10" a="1"/>
  <c r="M239" i="10" a="1"/>
  <c r="M10" i="10" a="1"/>
  <c r="L55" i="10" a="1"/>
  <c r="M55" i="10" a="1"/>
  <c r="L237" i="10" a="1"/>
  <c r="M237" i="10" a="1"/>
  <c r="M667" i="10" a="1"/>
  <c r="L667" i="10" a="1"/>
  <c r="M951" i="10" a="1"/>
  <c r="M813" i="10" a="1"/>
  <c r="M605" i="10" a="1"/>
  <c r="M547" i="10" a="1"/>
  <c r="L384" i="10" a="1"/>
  <c r="M384" i="10" a="1"/>
  <c r="M480" i="10" a="1"/>
  <c r="L480" i="10" a="1"/>
  <c r="L616" i="10" a="1"/>
  <c r="M616" i="10" a="1"/>
  <c r="M685" i="10" a="1"/>
  <c r="M925" i="10" a="1"/>
  <c r="L925" i="10" a="1"/>
  <c r="M751" i="10" a="1"/>
  <c r="L751" i="10" a="1"/>
  <c r="M246" i="10" a="1"/>
  <c r="L76" i="10" a="1"/>
  <c r="M76" i="10" a="1"/>
  <c r="L288" i="10" a="1"/>
  <c r="M288" i="10" a="1"/>
  <c r="M1002" i="10" a="1"/>
  <c r="M63" i="10" a="1"/>
  <c r="L135" i="10" a="1"/>
  <c r="M135" i="10" a="1"/>
  <c r="M335" i="10" a="1"/>
  <c r="L335" i="10" a="1"/>
  <c r="M66" i="10" a="1"/>
  <c r="L669" i="10" a="1"/>
  <c r="M669" i="10" a="1"/>
  <c r="M919" i="10" a="1"/>
  <c r="L919" i="10" a="1"/>
  <c r="L132" i="10" a="1"/>
  <c r="M132" i="10" a="1"/>
  <c r="M469" i="10" a="1"/>
  <c r="L469" i="10" a="1"/>
  <c r="M880" i="10" a="1"/>
  <c r="L880" i="10" a="1"/>
  <c r="L360" i="10" a="1"/>
  <c r="M360" i="10" a="1"/>
  <c r="M58" i="10" a="1"/>
  <c r="M151" i="10" a="1"/>
  <c r="L256" i="10" a="1"/>
  <c r="M256" i="10" a="1"/>
  <c r="M529" i="10" a="1"/>
  <c r="L573" i="10" a="1"/>
  <c r="M573" i="10" a="1"/>
  <c r="M180" i="10" a="1"/>
  <c r="L280" i="10" a="1"/>
  <c r="M280" i="10" a="1"/>
  <c r="M768" i="10" a="1"/>
  <c r="M959" i="10" a="1"/>
  <c r="L959" i="10" a="1"/>
  <c r="L900" i="10" a="1"/>
  <c r="M900" i="10" a="1"/>
  <c r="M387" i="10" a="1"/>
  <c r="L387" i="10" a="1"/>
  <c r="M632" i="10" a="1"/>
  <c r="L632" i="10" a="1"/>
  <c r="L928" i="10" a="1"/>
  <c r="M928" i="10" a="1"/>
  <c r="L523" i="10" a="1"/>
  <c r="M523" i="10" a="1"/>
  <c r="M299" i="10" a="1"/>
  <c r="L4" i="10" a="1"/>
  <c r="M4" i="10" a="1"/>
  <c r="M183" i="10" a="1"/>
  <c r="L183" i="10" a="1"/>
  <c r="L437" i="10" a="1"/>
  <c r="M437" i="10" a="1"/>
  <c r="M714" i="10" a="1"/>
  <c r="M347" i="10" a="1"/>
  <c r="M924" i="10" a="1"/>
  <c r="L924" i="10" a="1"/>
  <c r="L186" i="10" a="1"/>
  <c r="M186" i="10" a="1"/>
  <c r="L746" i="10" a="1"/>
  <c r="M746" i="10" a="1"/>
  <c r="M195" i="10" a="1"/>
  <c r="M216" i="10" a="1"/>
  <c r="L216" i="10" a="1"/>
  <c r="M159" i="10" a="1"/>
  <c r="L159" i="10" a="1"/>
  <c r="L172" i="10" a="1"/>
  <c r="M172" i="10" a="1"/>
  <c r="L994" i="10" a="1"/>
  <c r="M994" i="10" a="1"/>
  <c r="M778" i="10" a="1"/>
  <c r="L148" i="10" a="1"/>
  <c r="M148" i="10" a="1"/>
  <c r="L272" i="10" a="1"/>
  <c r="M272" i="10" a="1"/>
  <c r="L592" i="10" a="1"/>
  <c r="M592" i="10" a="1"/>
  <c r="L190" i="10" a="1"/>
  <c r="M190" i="10" a="1"/>
  <c r="L540" i="10" a="1"/>
  <c r="M540" i="10" a="1"/>
  <c r="M862" i="10" a="1"/>
  <c r="L862" i="10" a="1"/>
  <c r="L930" i="10" a="1"/>
  <c r="M930" i="10" a="1"/>
  <c r="M581" i="10" a="1"/>
  <c r="L536" i="10" a="1"/>
  <c r="M933" i="10" a="1"/>
  <c r="L933" i="10" a="1"/>
  <c r="L534" i="10" a="1"/>
  <c r="M534" i="10" a="1"/>
  <c r="L970" i="10" a="1"/>
  <c r="M970" i="10" a="1"/>
  <c r="M403" i="10" a="1"/>
  <c r="L403" i="10" a="1"/>
  <c r="L426" i="10" a="1"/>
  <c r="M426" i="10" a="1"/>
  <c r="L230" i="10" a="1"/>
  <c r="M230" i="10" a="1"/>
  <c r="M162" i="10" a="1"/>
  <c r="M90" i="10" a="1"/>
  <c r="L318" i="10" a="1"/>
  <c r="M318" i="10" a="1"/>
  <c r="M938" i="10" a="1"/>
  <c r="M79" i="10" a="1"/>
  <c r="M786" i="10" a="1"/>
  <c r="L124" i="10" a="1"/>
  <c r="M124" i="10" a="1"/>
  <c r="L116" i="10" a="1"/>
  <c r="M116" i="10" a="1"/>
  <c r="M711" i="10" a="1"/>
  <c r="L711" i="10" a="1"/>
  <c r="L320" i="10" a="1"/>
  <c r="M320" i="10" a="1"/>
  <c r="L650" i="10" a="1"/>
  <c r="M650" i="10" a="1"/>
  <c r="M775" i="10" a="1"/>
  <c r="L775" i="10" a="1"/>
  <c r="L867" i="10" a="1"/>
  <c r="M867" i="10" a="1"/>
  <c r="M575" i="10" a="1"/>
  <c r="L575" i="10" a="1"/>
  <c r="L12" i="10" a="1"/>
  <c r="M12" i="10" a="1"/>
  <c r="M481" i="10" a="1"/>
  <c r="L233" i="10" a="1"/>
  <c r="M233" i="10" a="1"/>
  <c r="L516" i="10" a="1"/>
  <c r="M516" i="10" a="1"/>
  <c r="M39" i="10" a="1"/>
  <c r="M986" i="10" a="1"/>
  <c r="L767" i="10" a="1"/>
  <c r="M767" i="10" a="1"/>
  <c r="M589" i="10" a="1"/>
  <c r="L589" i="10" a="1"/>
  <c r="M199" i="10" a="1"/>
  <c r="L28" i="10" a="1"/>
  <c r="M28" i="10" a="1"/>
  <c r="L82" i="10" a="1"/>
  <c r="M82" i="10" a="1"/>
  <c r="M371" i="10" a="1"/>
  <c r="L371" i="10" a="1"/>
  <c r="L570" i="10" a="1"/>
  <c r="M570" i="10" a="1"/>
  <c r="L281" i="10" a="1"/>
  <c r="M281" i="10" a="1"/>
  <c r="M127" i="10" a="1"/>
  <c r="L392" i="10" a="1"/>
  <c r="M392" i="10" a="1"/>
  <c r="L584" i="10" a="1"/>
  <c r="M584" i="10" a="1"/>
  <c r="M765" i="10" a="1"/>
  <c r="L765" i="10" a="1"/>
  <c r="M722" i="10" a="1"/>
  <c r="L722" i="10" a="1"/>
  <c r="M794" i="10" a="1"/>
  <c r="L794" i="10" a="1"/>
  <c r="L989" i="10" a="1"/>
  <c r="M989" i="10" a="1"/>
  <c r="L943" i="10" a="1"/>
  <c r="M943" i="10" a="1"/>
  <c r="M983" i="10" a="1"/>
  <c r="L983" i="10" a="1"/>
  <c r="L450" i="10" a="1"/>
  <c r="M450" i="10" a="1"/>
  <c r="L323" i="10" a="1"/>
  <c r="M323" i="10" a="1"/>
  <c r="L429" i="10" a="1"/>
  <c r="M429" i="10" a="1"/>
  <c r="O355" i="10" a="1"/>
  <c r="M173" i="10" a="1"/>
  <c r="M77" i="10" a="1"/>
  <c r="M181" i="10" a="1"/>
  <c r="M61" i="10" a="1"/>
  <c r="M157" i="10" a="1"/>
  <c r="M345" i="10" a="1"/>
  <c r="M279" i="10" a="1"/>
  <c r="L175" i="10" a="1"/>
  <c r="L247" i="10" a="1"/>
  <c r="L208" i="10" a="1"/>
  <c r="M425" i="10" a="1"/>
  <c r="L254" i="10" a="1"/>
  <c r="L382" i="10" a="1"/>
  <c r="L276" i="10" a="1"/>
  <c r="L63" i="10" a="1"/>
  <c r="L398" i="10" a="1"/>
  <c r="M283" i="10" a="1"/>
  <c r="L252" i="10" a="1"/>
  <c r="M406" i="10" a="1"/>
  <c r="M363" i="10" a="1"/>
  <c r="M709" i="10" a="1"/>
  <c r="M344" i="10" a="1"/>
  <c r="L287" i="10" a="1"/>
  <c r="L418" i="10" a="1"/>
  <c r="L299" i="10" a="1"/>
  <c r="L409" i="10" a="1"/>
  <c r="M421" i="10" a="1"/>
  <c r="L445" i="10" a="1"/>
  <c r="L504" i="10" a="1"/>
  <c r="L449" i="10" a="1"/>
  <c r="M449" i="10" a="1"/>
  <c r="L503" i="10" a="1"/>
  <c r="M562" i="10" a="1"/>
  <c r="L547" i="10" a="1"/>
  <c r="M640" i="10" a="1"/>
  <c r="L715" i="10" a="1"/>
  <c r="L539" i="10" a="1"/>
  <c r="M539" i="10" a="1"/>
  <c r="M600" i="10" a="1"/>
  <c r="M514" i="10" a="1"/>
  <c r="L514" i="10" a="1"/>
  <c r="L875" i="10" a="1"/>
  <c r="L663" i="10" a="1"/>
  <c r="M784" i="10" a="1"/>
  <c r="M585" i="10" a="1"/>
  <c r="L677" i="10" a="1"/>
  <c r="L837" i="10" a="1"/>
  <c r="L659" i="10" a="1"/>
  <c r="M783" i="10" a="1"/>
  <c r="L657" i="10" a="1"/>
  <c r="M657" i="10" a="1"/>
  <c r="L737" i="10" a="1"/>
  <c r="L173" i="10" a="1"/>
  <c r="L77" i="10" a="1"/>
  <c r="L181" i="10" a="1"/>
  <c r="L61" i="10" a="1"/>
  <c r="L157" i="10" a="1"/>
  <c r="L345" i="10" a="1"/>
  <c r="L195" i="10" a="1"/>
  <c r="M247" i="10" a="1"/>
  <c r="M270" i="10" a="1"/>
  <c r="M268" i="10" a="1"/>
  <c r="L79" i="10" a="1"/>
  <c r="L191" i="10" a="1"/>
  <c r="M424" i="10" a="1"/>
  <c r="L283" i="10" a="1"/>
  <c r="L406" i="10" a="1"/>
  <c r="L219" i="10" a="1"/>
  <c r="L234" i="10" a="1"/>
  <c r="L363" i="10" a="1"/>
  <c r="L709" i="10" a="1"/>
  <c r="M219" i="10" a="1"/>
  <c r="L344" i="10" a="1"/>
  <c r="M531" i="10" a="1"/>
  <c r="M409" i="10" a="1"/>
  <c r="L421" i="10" a="1"/>
  <c r="M504" i="10" a="1"/>
  <c r="L782" i="10" a="1"/>
  <c r="M503" i="10" a="1"/>
  <c r="L562" i="10" a="1"/>
  <c r="M430" i="10" a="1"/>
  <c r="L495" i="10" a="1"/>
  <c r="L640" i="10" a="1"/>
  <c r="M840" i="10" a="1"/>
  <c r="L542" i="10" a="1"/>
  <c r="M542" i="10" a="1"/>
  <c r="L600" i="10" a="1"/>
  <c r="L515" i="10" a="1"/>
  <c r="M515" i="10" a="1"/>
  <c r="M643" i="10" a="1"/>
  <c r="L784" i="10" a="1"/>
  <c r="L585" i="10" a="1"/>
  <c r="L629" i="10" a="1"/>
  <c r="L685" i="10" a="1"/>
  <c r="M851" i="10" a="1"/>
  <c r="M659" i="10" a="1"/>
  <c r="L783" i="10" a="1"/>
  <c r="M737" i="10" a="1"/>
  <c r="L768" i="10" a="1"/>
  <c r="M759" i="10" a="1"/>
  <c r="L941" i="10" a="1"/>
  <c r="L898" i="10" a="1"/>
  <c r="M832" i="10" a="1"/>
  <c r="L876" i="10" a="1"/>
  <c r="L865" i="10" a="1"/>
  <c r="M895" i="10" a="1"/>
  <c r="L859" i="10" a="1"/>
  <c r="L963" i="10" a="1"/>
  <c r="L196" i="10" a="1"/>
  <c r="M74" i="10" a="1"/>
  <c r="M45" i="10" a="1"/>
  <c r="M138" i="10" a="1"/>
  <c r="L209" i="10" a="1"/>
  <c r="L267" i="10" a="1"/>
  <c r="M443" i="10" a="1"/>
  <c r="L39" i="10" a="1"/>
  <c r="M249" i="10" a="1"/>
  <c r="L270" i="10" a="1"/>
  <c r="L268" i="10" a="1"/>
  <c r="L10" i="10" a="1"/>
  <c r="L90" i="10" a="1"/>
  <c r="L199" i="10" a="1"/>
  <c r="L424" i="10" a="1"/>
  <c r="M287" i="10" a="1"/>
  <c r="L220" i="10" a="1"/>
  <c r="M379" i="10" a="1"/>
  <c r="M220" i="10" a="1"/>
  <c r="M565" i="10" a="1"/>
  <c r="L531" i="10" a="1"/>
  <c r="M390" i="10" a="1"/>
  <c r="L561" i="10" a="1"/>
  <c r="L311" i="10" a="1"/>
  <c r="M361" i="10" a="1"/>
  <c r="M316" i="10" a="1"/>
  <c r="M782" i="10" a="1"/>
  <c r="M536" i="10" a="1"/>
  <c r="L512" i="10" a="1"/>
  <c r="M566" i="10" a="1"/>
  <c r="L430" i="10" a="1"/>
  <c r="M495" i="10" a="1"/>
  <c r="L840" i="10" a="1"/>
  <c r="L518" i="10" a="1"/>
  <c r="M518" i="10" a="1"/>
  <c r="L643" i="10" a="1"/>
  <c r="L581" i="10" a="1"/>
  <c r="L786" i="10" a="1"/>
  <c r="M595" i="10" a="1"/>
  <c r="M635" i="10" a="1"/>
  <c r="M693" i="10" a="1"/>
  <c r="L851" i="10" a="1"/>
  <c r="M670" i="10" a="1"/>
  <c r="L670" i="10" a="1"/>
  <c r="L706" i="10" a="1"/>
  <c r="M787" i="10" a="1"/>
  <c r="M704" i="10" a="1"/>
  <c r="L759" i="10" a="1"/>
  <c r="M857" i="10" a="1"/>
  <c r="M846" i="10" a="1"/>
  <c r="L832" i="10" a="1"/>
  <c r="M896" i="10" a="1"/>
  <c r="L895" i="10" a="1"/>
  <c r="M965" i="10" a="1"/>
  <c r="M995" i="10" a="1"/>
  <c r="M968" i="10" a="1"/>
  <c r="L944" i="10" a="1"/>
  <c r="L1002" i="10" a="1"/>
  <c r="L960" i="10" a="1"/>
  <c r="M196" i="10" a="1"/>
  <c r="L74" i="10" a="1"/>
  <c r="L45" i="10" a="1"/>
  <c r="L138" i="10" a="1"/>
  <c r="M209" i="10" a="1"/>
  <c r="M267" i="10" a="1"/>
  <c r="L443" i="10" a="1"/>
  <c r="L249" i="10" a="1"/>
  <c r="M243" i="10" a="1"/>
  <c r="L180" i="10" a="1"/>
  <c r="L26" i="10" a="1"/>
  <c r="L95" i="10" a="1"/>
  <c r="L23" i="10" a="1"/>
  <c r="M307" i="10" a="1"/>
  <c r="M513" i="10" a="1"/>
  <c r="M275" i="10" a="1"/>
  <c r="L379" i="10" a="1"/>
  <c r="L221" i="10" a="1"/>
  <c r="L565" i="10" a="1"/>
  <c r="L347" i="10" a="1"/>
  <c r="M442" i="10" a="1"/>
  <c r="L390" i="10" a="1"/>
  <c r="L448" i="10" a="1"/>
  <c r="M561" i="10" a="1"/>
  <c r="L361" i="10" a="1"/>
  <c r="L316" i="10" a="1"/>
  <c r="M462" i="10" a="1"/>
  <c r="M510" i="10" a="1"/>
  <c r="M512" i="10" a="1"/>
  <c r="L566" i="10" a="1"/>
  <c r="M505" i="10" a="1"/>
  <c r="M738" i="10" a="1"/>
  <c r="M672" i="10" a="1"/>
  <c r="M664" i="10" a="1"/>
  <c r="L525" i="10" a="1"/>
  <c r="M567" i="10" a="1"/>
  <c r="M553" i="10" a="1"/>
  <c r="L727" i="10" a="1"/>
  <c r="M541" i="10" a="1"/>
  <c r="L541" i="10" a="1"/>
  <c r="M619" i="10" a="1"/>
  <c r="M720" i="10" a="1"/>
  <c r="L850" i="10" a="1"/>
  <c r="L595" i="10" a="1"/>
  <c r="L635" i="10" a="1"/>
  <c r="L693" i="10" a="1"/>
  <c r="L787" i="10" a="1"/>
  <c r="L704" i="10" a="1"/>
  <c r="M747" i="10" a="1"/>
  <c r="L857" i="10" a="1"/>
  <c r="L846" i="10" a="1"/>
  <c r="L735" i="10" a="1"/>
  <c r="M735" i="10" a="1"/>
  <c r="L896" i="10" a="1"/>
  <c r="M979" i="10" a="1"/>
  <c r="L878" i="10" a="1"/>
  <c r="M852" i="10" a="1"/>
  <c r="M899" i="10" a="1"/>
  <c r="L965" i="10" a="1"/>
  <c r="L995" i="10" a="1"/>
  <c r="L899" i="10" a="1"/>
  <c r="L968" i="10" a="1"/>
  <c r="M962" i="10" a="1"/>
  <c r="M582" i="10" a="1"/>
  <c r="M125" i="10" a="1"/>
  <c r="M93" i="10" a="1"/>
  <c r="M154" i="10" a="1"/>
  <c r="L499" i="10" a="1"/>
  <c r="L66" i="10" a="1"/>
  <c r="M603" i="10" a="1"/>
  <c r="M286" i="10" a="1"/>
  <c r="L243" i="10" a="1"/>
  <c r="L31" i="10" a="1"/>
  <c r="L106" i="10" a="1"/>
  <c r="L15" i="10" a="1"/>
  <c r="L307" i="10" a="1"/>
  <c r="L513" i="10" a="1"/>
  <c r="L275" i="10" a="1"/>
  <c r="M483" i="10" a="1"/>
  <c r="M224" i="10" a="1"/>
  <c r="L224" i="10" a="1"/>
  <c r="L202" i="10" a="1"/>
  <c r="M202" i="10" a="1"/>
  <c r="M395" i="10" a="1"/>
  <c r="M284" i="10" a="1"/>
  <c r="M491" i="10" a="1"/>
  <c r="M467" i="10" a="1"/>
  <c r="M622" i="10" a="1"/>
  <c r="M461" i="10" a="1"/>
  <c r="L442" i="10" a="1"/>
  <c r="L331" i="10" a="1"/>
  <c r="M374" i="10" a="1"/>
  <c r="M466" i="10" a="1"/>
  <c r="M377" i="10" a="1"/>
  <c r="M342" i="10" a="1"/>
  <c r="L462" i="10" a="1"/>
  <c r="L510" i="10" a="1"/>
  <c r="M535" i="10" a="1"/>
  <c r="M624" i="10" a="1"/>
  <c r="L505" i="10" a="1"/>
  <c r="L738" i="10" a="1"/>
  <c r="L672" i="10" a="1"/>
  <c r="L664" i="10" a="1"/>
  <c r="L529" i="10" a="1"/>
  <c r="L567" i="10" a="1"/>
  <c r="L557" i="10" a="1"/>
  <c r="M835" i="10" a="1"/>
  <c r="L545" i="10" a="1"/>
  <c r="L619" i="10" a="1"/>
  <c r="L720" i="10" a="1"/>
  <c r="M850" i="10" a="1"/>
  <c r="L714" i="10" a="1"/>
  <c r="M922" i="10" a="1"/>
  <c r="L813" i="10" a="1"/>
  <c r="M725" i="10" a="1"/>
  <c r="L747" i="10" a="1"/>
  <c r="M892" i="10" a="1"/>
  <c r="L778" i="10" a="1"/>
  <c r="L979" i="10" a="1"/>
  <c r="M912" i="10" a="1"/>
  <c r="L582" i="10" a="1"/>
  <c r="L125" i="10" a="1"/>
  <c r="L93" i="10" a="1"/>
  <c r="L154" i="10" a="1"/>
  <c r="M499" i="10" a="1"/>
  <c r="L114" i="10" a="1"/>
  <c r="L603" i="10" a="1"/>
  <c r="L286" i="10" a="1"/>
  <c r="L244" i="10" a="1"/>
  <c r="M366" i="10" a="1"/>
  <c r="L319" i="10" a="1"/>
  <c r="L42" i="10" a="1"/>
  <c r="L111" i="10" a="1"/>
  <c r="M310" i="10" a="1"/>
  <c r="M218" i="10" a="1"/>
  <c r="L483" i="10" a="1"/>
  <c r="L395" i="10" a="1"/>
  <c r="L284" i="10" a="1"/>
  <c r="L491" i="10" a="1"/>
  <c r="L467" i="10" a="1"/>
  <c r="L622" i="10" a="1"/>
  <c r="L461" i="10" a="1"/>
  <c r="M255" i="10" a="1"/>
  <c r="L255" i="10" a="1"/>
  <c r="L374" i="10" a="1"/>
  <c r="L466" i="10" a="1"/>
  <c r="L377" i="10" a="1"/>
  <c r="L342" i="10" a="1"/>
  <c r="M472" i="10" a="1"/>
  <c r="M412" i="10" a="1"/>
  <c r="L412" i="10" a="1"/>
  <c r="M637" i="10" a="1"/>
  <c r="L535" i="10" a="1"/>
  <c r="L624" i="10" a="1"/>
  <c r="L474" i="10" a="1"/>
  <c r="L507" i="10" a="1"/>
  <c r="M827" i="10" a="1"/>
  <c r="L597" i="10" a="1"/>
  <c r="M690" i="10" a="1"/>
  <c r="L835" i="10" a="1"/>
  <c r="M563" i="10" a="1"/>
  <c r="M630" i="10" a="1"/>
  <c r="L766" i="10" a="1"/>
  <c r="M762" i="10" a="1"/>
  <c r="L654" i="10" a="1"/>
  <c r="M691" i="10" a="1"/>
  <c r="L651" i="10" a="1"/>
  <c r="M733" i="10" a="1"/>
  <c r="M806" i="10" a="1"/>
  <c r="L922" i="10" a="1"/>
  <c r="M675" i="10" a="1"/>
  <c r="L725" i="10" a="1"/>
  <c r="M824" i="10" a="1"/>
  <c r="M781" i="10" a="1"/>
  <c r="L892" i="10" a="1"/>
  <c r="M790" i="10" a="1"/>
  <c r="L790" i="10" a="1"/>
  <c r="M931" i="10" a="1"/>
  <c r="L912" i="10" a="1"/>
  <c r="L981" i="10" a="1"/>
  <c r="L997" i="10" a="1"/>
  <c r="M1000" i="10" a="1"/>
  <c r="M29" i="10" a="1"/>
  <c r="M109" i="10" a="1"/>
  <c r="M141" i="10" a="1"/>
  <c r="M13" i="10" a="1"/>
  <c r="M334" i="10" a="1"/>
  <c r="L151" i="10" a="1"/>
  <c r="M606" i="10" a="1"/>
  <c r="M244" i="10" a="1"/>
  <c r="L366" i="10" a="1"/>
  <c r="M319" i="10" a="1"/>
  <c r="L246" i="10" a="1"/>
  <c r="L47" i="10" a="1"/>
  <c r="L122" i="10" a="1"/>
  <c r="L310" i="10" a="1"/>
  <c r="L218" i="10" a="1"/>
  <c r="M234" i="10" a="1"/>
  <c r="M456" i="10" a="1"/>
  <c r="M313" i="10" a="1"/>
  <c r="M191" i="10" a="1"/>
  <c r="L289" i="10" a="1"/>
  <c r="M701" i="10" a="1"/>
  <c r="M358" i="10" a="1"/>
  <c r="M393" i="10" a="1"/>
  <c r="M558" i="10" a="1"/>
  <c r="M414" i="10" a="1"/>
  <c r="L472" i="10" a="1"/>
  <c r="L481" i="10" a="1"/>
  <c r="L637" i="10" a="1"/>
  <c r="M554" i="10" a="1"/>
  <c r="M741" i="10" a="1"/>
  <c r="M577" i="10" a="1"/>
  <c r="L827" i="10" a="1"/>
  <c r="L690" i="10" a="1"/>
  <c r="M525" i="10" a="1"/>
  <c r="M621" i="10" a="1"/>
  <c r="M482" i="10" a="1"/>
  <c r="L482" i="10" a="1"/>
  <c r="L563" i="10" a="1"/>
  <c r="L630" i="10" a="1"/>
  <c r="M766" i="10" a="1"/>
  <c r="L762" i="10" a="1"/>
  <c r="M730" i="10" a="1"/>
  <c r="L691" i="10" a="1"/>
  <c r="M651" i="10" a="1"/>
  <c r="L733" i="10" a="1"/>
  <c r="L806" i="10" a="1"/>
  <c r="M911" i="10" a="1"/>
  <c r="L606" i="10" a="1"/>
  <c r="L127" i="10" a="1"/>
  <c r="L358" i="10" a="1"/>
  <c r="M445" i="10" a="1"/>
  <c r="L621" i="10" a="1"/>
  <c r="M837" i="10" a="1"/>
  <c r="L870" i="10" a="1"/>
  <c r="M854" i="10" a="1"/>
  <c r="L852" i="10" a="1"/>
  <c r="L906" i="10" a="1"/>
  <c r="L929" i="10" a="1"/>
  <c r="M929" i="10" a="1"/>
  <c r="L938" i="10" a="1"/>
  <c r="L976" i="10" a="1"/>
  <c r="L29" i="10" a="1"/>
  <c r="M254" i="10" a="1"/>
  <c r="L701" i="10" a="1"/>
  <c r="M715" i="10" a="1"/>
  <c r="M677" i="10" a="1"/>
  <c r="M728" i="10" a="1"/>
  <c r="L854" i="10" a="1"/>
  <c r="M997" i="10" a="1"/>
  <c r="M935" i="10" a="1"/>
  <c r="M944" i="10" a="1"/>
  <c r="L109" i="10" a="1"/>
  <c r="L393" i="10" a="1"/>
  <c r="L414" i="10" a="1"/>
  <c r="L554" i="10" a="1"/>
  <c r="L911" i="10" a="1"/>
  <c r="L728" i="10" a="1"/>
  <c r="M876" i="10" a="1"/>
  <c r="M963" i="10" a="1"/>
  <c r="L935" i="10" a="1"/>
  <c r="L986" i="10" a="1"/>
  <c r="L58" i="10" a="1"/>
  <c r="L558" i="10" a="1"/>
  <c r="M870" i="10" a="1"/>
  <c r="L951" i="10" a="1"/>
  <c r="L141" i="10" a="1"/>
  <c r="L741" i="10" a="1"/>
  <c r="L574" i="10" a="1"/>
  <c r="L605" i="10" a="1"/>
  <c r="L781" i="10" a="1"/>
  <c r="M917" i="10" a="1"/>
  <c r="M916" i="10" a="1"/>
  <c r="M992" i="10" a="1"/>
  <c r="M941" i="10" a="1"/>
  <c r="M976" i="10" a="1"/>
  <c r="M960" i="10" a="1"/>
  <c r="L13" i="10" a="1"/>
  <c r="L425" i="10" a="1"/>
  <c r="L7" i="10" a="1"/>
  <c r="L313" i="10" a="1"/>
  <c r="L194" i="10" a="1"/>
  <c r="M194" i="10" a="1"/>
  <c r="L730" i="10" a="1"/>
  <c r="M805" i="10" a="1"/>
  <c r="M893" i="10" a="1"/>
  <c r="L829" i="10" a="1"/>
  <c r="L931" i="10" a="1"/>
  <c r="L917" i="10" a="1"/>
  <c r="M865" i="10" a="1"/>
  <c r="L916" i="10" a="1"/>
  <c r="L992" i="10" a="1"/>
  <c r="L947" i="10" a="1"/>
  <c r="M947" i="10" a="1"/>
  <c r="L334" i="10" a="1"/>
  <c r="M276" i="10" a="1"/>
  <c r="M538" i="10" a="1"/>
  <c r="L538" i="10" a="1"/>
  <c r="L675" i="10" a="1"/>
  <c r="L805" i="10" a="1"/>
  <c r="M873" i="10" a="1"/>
  <c r="L893" i="10" a="1"/>
  <c r="M847" i="10" a="1"/>
  <c r="L940" i="10" a="1"/>
  <c r="L962" i="10" a="1"/>
  <c r="M981" i="10" a="1"/>
  <c r="L162" i="10" a="1"/>
  <c r="L279" i="10" a="1"/>
  <c r="M382" i="10" a="1"/>
  <c r="M398" i="10" a="1"/>
  <c r="M252" i="10" a="1"/>
  <c r="L456" i="10" a="1"/>
  <c r="M311" i="10" a="1"/>
  <c r="M418" i="10" a="1"/>
  <c r="L577" i="10" a="1"/>
  <c r="M875" i="10" a="1"/>
  <c r="M654" i="10" a="1"/>
  <c r="L682" i="10" a="1"/>
  <c r="L824" i="10" a="1"/>
  <c r="L873" i="10" a="1"/>
  <c r="M898" i="10" a="1"/>
  <c r="L847" i="10" a="1"/>
  <c r="M940" i="10" a="1"/>
  <c r="L1000" i="10" a="1"/>
  <c r="M377" i="9" a="1"/>
  <c r="L377" i="9" a="1"/>
  <c r="M540" i="9" a="1"/>
  <c r="L540" i="9" a="1"/>
  <c r="L797" i="9" a="1"/>
  <c r="M797" i="9" a="1"/>
  <c r="L109" i="9" a="1"/>
  <c r="M109" i="9" a="1"/>
  <c r="L146" i="9" a="1"/>
  <c r="M146" i="9" a="1"/>
  <c r="M409" i="9" a="1"/>
  <c r="L409" i="9" a="1"/>
  <c r="L120" i="9" a="1"/>
  <c r="M120" i="9" a="1"/>
  <c r="L215" i="9" a="1"/>
  <c r="M215" i="9" a="1"/>
  <c r="L717" i="9" a="1"/>
  <c r="M717" i="9" a="1"/>
  <c r="M247" i="9" a="1"/>
  <c r="L37" i="9" a="1"/>
  <c r="M37" i="9" a="1"/>
  <c r="M271" i="9" a="1"/>
  <c r="L271" i="9" a="1"/>
  <c r="M455" i="9" a="1"/>
  <c r="L455" i="9" a="1"/>
  <c r="M218" i="9" a="1"/>
  <c r="M567" i="9" a="1"/>
  <c r="L567" i="9" a="1"/>
  <c r="L48" i="9" a="1"/>
  <c r="M48" i="9" a="1"/>
  <c r="L24" i="9" a="1"/>
  <c r="M24" i="9" a="1"/>
  <c r="M654" i="9" a="1"/>
  <c r="M901" i="9" a="1"/>
  <c r="M250" i="9" a="1"/>
  <c r="L250" i="9" a="1"/>
  <c r="M321" i="9" a="1"/>
  <c r="L321" i="9" a="1"/>
  <c r="L935" i="9" a="1"/>
  <c r="M935" i="9" a="1"/>
  <c r="L707" i="9" a="1"/>
  <c r="M707" i="9" a="1"/>
  <c r="L843" i="9" a="1"/>
  <c r="M843" i="9" a="1"/>
  <c r="L991" i="9" a="1"/>
  <c r="M991" i="9" a="1"/>
  <c r="L669" i="9" a="1"/>
  <c r="M669" i="9" a="1"/>
  <c r="M569" i="9" a="1"/>
  <c r="L569" i="9" a="1"/>
  <c r="L588" i="9" a="1"/>
  <c r="M588" i="9" a="1"/>
  <c r="L32" i="9" a="1"/>
  <c r="M32" i="9" a="1"/>
  <c r="M524" i="9" a="1"/>
  <c r="L524" i="9" a="1"/>
  <c r="L242" i="9" a="1"/>
  <c r="M242" i="9" a="1"/>
  <c r="M488" i="9" a="1"/>
  <c r="L488" i="9" a="1"/>
  <c r="M880" i="9" a="1"/>
  <c r="L880" i="9" a="1"/>
  <c r="M693" i="9" a="1"/>
  <c r="L693" i="9" a="1"/>
  <c r="L497" i="9" a="1"/>
  <c r="M497" i="9" a="1"/>
  <c r="M965" i="9" a="1"/>
  <c r="L965" i="9" a="1"/>
  <c r="M553" i="9" a="1"/>
  <c r="L553" i="9" a="1"/>
  <c r="M340" i="9" a="1"/>
  <c r="L340" i="9" a="1"/>
  <c r="M305" i="9" a="1"/>
  <c r="L305" i="9" a="1"/>
  <c r="L101" i="9" a="1"/>
  <c r="M101" i="9" a="1"/>
  <c r="L255" i="9" a="1"/>
  <c r="M255" i="9" a="1"/>
  <c r="L601" i="9" a="1"/>
  <c r="M601" i="9" a="1"/>
  <c r="L343" i="9" a="1"/>
  <c r="M343" i="9" a="1"/>
  <c r="M18" i="9" a="1"/>
  <c r="L18" i="9" a="1"/>
  <c r="M40" i="9" a="1"/>
  <c r="L659" i="9" a="1"/>
  <c r="M659" i="9" a="1"/>
  <c r="L197" i="9" a="1"/>
  <c r="M197" i="9" a="1"/>
  <c r="M281" i="9" a="1"/>
  <c r="L281" i="9" a="1"/>
  <c r="L498" i="9" a="1"/>
  <c r="M498" i="9" a="1"/>
  <c r="M712" i="9" a="1"/>
  <c r="M199" i="9" a="1"/>
  <c r="L852" i="9" a="1"/>
  <c r="M852" i="9" a="1"/>
  <c r="M207" i="9" a="1"/>
  <c r="L207" i="9" a="1"/>
  <c r="L433" i="9" a="1"/>
  <c r="M433" i="9" a="1"/>
  <c r="M661" i="9" a="1"/>
  <c r="L661" i="9" a="1"/>
  <c r="M765" i="9" a="1"/>
  <c r="L765" i="9" a="1"/>
  <c r="L811" i="9" a="1"/>
  <c r="M811" i="9" a="1"/>
  <c r="L598" i="9" a="1"/>
  <c r="M598" i="9" a="1"/>
  <c r="L710" i="9" a="1"/>
  <c r="M710" i="9" a="1"/>
  <c r="L858" i="9" a="1"/>
  <c r="M858" i="9" a="1"/>
  <c r="L999" i="9" a="1"/>
  <c r="M999" i="9" a="1"/>
  <c r="M614" i="9" a="1"/>
  <c r="L614" i="9" a="1"/>
  <c r="L716" i="9" a="1"/>
  <c r="L45" i="9" a="1"/>
  <c r="M45" i="9" a="1"/>
  <c r="M855" i="9" a="1"/>
  <c r="L855" i="9" a="1"/>
  <c r="M842" i="9" a="1"/>
  <c r="L842" i="9" a="1"/>
  <c r="M781" i="9" a="1"/>
  <c r="L781" i="9" a="1"/>
  <c r="L638" i="9" a="1"/>
  <c r="M638" i="9" a="1"/>
  <c r="L96" i="9" a="1"/>
  <c r="M96" i="9" a="1"/>
  <c r="L670" i="9" a="1"/>
  <c r="M670" i="9" a="1"/>
  <c r="M396" i="9" a="1"/>
  <c r="M657" i="9" a="1"/>
  <c r="L657" i="9" a="1"/>
  <c r="M912" i="9" a="1"/>
  <c r="L912" i="9" a="1"/>
  <c r="M789" i="9" a="1"/>
  <c r="L789" i="9" a="1"/>
  <c r="M263" i="9" a="1"/>
  <c r="M992" i="9" a="1"/>
  <c r="L439" i="9" a="1"/>
  <c r="M439" i="9" a="1"/>
  <c r="L186" i="9" a="1"/>
  <c r="M186" i="9" a="1"/>
  <c r="M167" i="9" a="1"/>
  <c r="L742" i="9" a="1"/>
  <c r="M742" i="9" a="1"/>
  <c r="M715" i="9" a="1"/>
  <c r="M423" i="9" a="1"/>
  <c r="L162" i="9" a="1"/>
  <c r="M162" i="9" a="1"/>
  <c r="L417" i="9" a="1"/>
  <c r="M417" i="9" a="1"/>
  <c r="L64" i="9" a="1"/>
  <c r="M64" i="9" a="1"/>
  <c r="L53" i="9" a="1"/>
  <c r="M53" i="9" a="1"/>
  <c r="L292" i="9" a="1"/>
  <c r="L508" i="9" a="1"/>
  <c r="M508" i="9" a="1"/>
  <c r="L816" i="9" a="1"/>
  <c r="M816" i="9" a="1"/>
  <c r="M88" i="9" a="1"/>
  <c r="M449" i="9" a="1"/>
  <c r="L449" i="9" a="1"/>
  <c r="M297" i="9" a="1"/>
  <c r="L613" i="9" a="1"/>
  <c r="M613" i="9" a="1"/>
  <c r="L825" i="9" a="1"/>
  <c r="M825" i="9" a="1"/>
  <c r="M685" i="9" a="1"/>
  <c r="L685" i="9" a="1"/>
  <c r="M718" i="9" a="1"/>
  <c r="L677" i="9" a="1"/>
  <c r="M677" i="9" a="1"/>
  <c r="L792" i="9" a="1"/>
  <c r="M792" i="9" a="1"/>
  <c r="L925" i="9" a="1"/>
  <c r="M925" i="9" a="1"/>
  <c r="M943" i="9" a="1"/>
  <c r="L943" i="9" a="1"/>
  <c r="M356" i="9" a="1"/>
  <c r="L356" i="9" a="1"/>
  <c r="M436" i="9" a="1"/>
  <c r="L436" i="9" a="1"/>
  <c r="L175" i="9" a="1"/>
  <c r="M175" i="9" a="1"/>
  <c r="L77" i="9" a="1"/>
  <c r="M77" i="9" a="1"/>
  <c r="M274" i="9" a="1"/>
  <c r="L274" i="9" a="1"/>
  <c r="L773" i="9" a="1"/>
  <c r="M773" i="9" a="1"/>
  <c r="M1000" i="9" a="1"/>
  <c r="M56" i="9" a="1"/>
  <c r="L720" i="9" a="1"/>
  <c r="M720" i="9" a="1"/>
  <c r="L830" i="9" a="1"/>
  <c r="M830" i="9" a="1"/>
  <c r="M441" i="9" a="1"/>
  <c r="L441" i="9" a="1"/>
  <c r="L141" i="9" a="1"/>
  <c r="M141" i="9" a="1"/>
  <c r="L210" i="9" a="1"/>
  <c r="M210" i="9" a="1"/>
  <c r="M885" i="9" a="1"/>
  <c r="L885" i="9" a="1"/>
  <c r="M452" i="9" a="1"/>
  <c r="L452" i="9" a="1"/>
  <c r="L747" i="9" a="1"/>
  <c r="M747" i="9" a="1"/>
  <c r="L662" i="9" a="1"/>
  <c r="M662" i="9" a="1"/>
  <c r="L928" i="9" a="1"/>
  <c r="M928" i="9" a="1"/>
  <c r="L946" i="9" a="1"/>
  <c r="M946" i="9" a="1"/>
  <c r="M556" i="9" a="1"/>
  <c r="M760" i="9" a="1"/>
  <c r="M353" i="9" a="1"/>
  <c r="L353" i="9" a="1"/>
  <c r="M308" i="9" a="1"/>
  <c r="L308" i="9" a="1"/>
  <c r="L117" i="9" a="1"/>
  <c r="M117" i="9" a="1"/>
  <c r="L21" i="9" a="1"/>
  <c r="M21" i="9" a="1"/>
  <c r="L191" i="9" a="1"/>
  <c r="M191" i="9" a="1"/>
  <c r="L284" i="9" a="1"/>
  <c r="M284" i="9" a="1"/>
  <c r="L776" i="9" a="1"/>
  <c r="M776" i="9" a="1"/>
  <c r="L521" i="9" a="1"/>
  <c r="M521" i="9" a="1"/>
  <c r="M896" i="9" a="1"/>
  <c r="L896" i="9" a="1"/>
  <c r="L561" i="9" a="1"/>
  <c r="M561" i="9" a="1"/>
  <c r="M151" i="9" a="1"/>
  <c r="L151" i="9" a="1"/>
  <c r="M393" i="9" a="1"/>
  <c r="L393" i="9" a="1"/>
  <c r="M484" i="9" a="1"/>
  <c r="L484" i="9" a="1"/>
  <c r="L622" i="9" a="1"/>
  <c r="M622" i="9" a="1"/>
  <c r="L768" i="9" a="1"/>
  <c r="M768" i="9" a="1"/>
  <c r="L529" i="9" a="1"/>
  <c r="M529" i="9" a="1"/>
  <c r="M828" i="9" a="1"/>
  <c r="L680" i="9" a="1"/>
  <c r="M680" i="9" a="1"/>
  <c r="L757" i="9" a="1"/>
  <c r="M757" i="9" a="1"/>
  <c r="L915" i="9" a="1"/>
  <c r="M915" i="9" a="1"/>
  <c r="M385" i="9" a="1"/>
  <c r="L385" i="9" a="1"/>
  <c r="L632" i="9" a="1"/>
  <c r="M632" i="9" a="1"/>
  <c r="L686" i="9" a="1"/>
  <c r="M686" i="9" a="1"/>
  <c r="M826" i="9" a="1"/>
  <c r="L1002" i="9" a="1"/>
  <c r="M1002" i="9" a="1"/>
  <c r="L401" i="9" a="1"/>
  <c r="M401" i="9" a="1"/>
  <c r="L835" i="9" a="1"/>
  <c r="M835" i="9" a="1"/>
  <c r="L104" i="9" a="1"/>
  <c r="M104" i="9" a="1"/>
  <c r="L223" i="9" a="1"/>
  <c r="M223" i="9" a="1"/>
  <c r="L893" i="9" a="1"/>
  <c r="M893" i="9" a="1"/>
  <c r="L696" i="9" a="1"/>
  <c r="M696" i="9" a="1"/>
  <c r="L656" i="9" a="1"/>
  <c r="M656" i="9" a="1"/>
  <c r="M337" i="9" a="1"/>
  <c r="L337" i="9" a="1"/>
  <c r="L61" i="9" a="1"/>
  <c r="M61" i="9" a="1"/>
  <c r="M16" i="9" a="1"/>
  <c r="L16" i="9" a="1"/>
  <c r="L936" i="9" a="1"/>
  <c r="M936" i="9" a="1"/>
  <c r="L231" i="9" a="1"/>
  <c r="M231" i="9" a="1"/>
  <c r="L316" i="9" a="1"/>
  <c r="M316" i="9" a="1"/>
  <c r="M941" i="9" a="1"/>
  <c r="M800" i="9" a="1"/>
  <c r="L800" i="9" a="1"/>
  <c r="L655" i="9" a="1"/>
  <c r="M655" i="9" a="1"/>
  <c r="M178" i="9" a="1"/>
  <c r="L359" i="9" a="1"/>
  <c r="M359" i="9" a="1"/>
  <c r="M458" i="9" a="1"/>
  <c r="L836" i="9" a="1"/>
  <c r="M836" i="9" a="1"/>
  <c r="L112" i="9" a="1"/>
  <c r="M112" i="9" a="1"/>
  <c r="M369" i="9" a="1"/>
  <c r="L369" i="9" a="1"/>
  <c r="M487" i="9" a="1"/>
  <c r="L487" i="9" a="1"/>
  <c r="L805" i="9" a="1"/>
  <c r="M805" i="9" a="1"/>
  <c r="L133" i="9" a="1"/>
  <c r="M133" i="9" a="1"/>
  <c r="M564" i="9" a="1"/>
  <c r="L80" i="9" a="1"/>
  <c r="M80" i="9" a="1"/>
  <c r="M420" i="9" a="1"/>
  <c r="L420" i="9" a="1"/>
  <c r="L181" i="9" a="1"/>
  <c r="M181" i="9" a="1"/>
  <c r="L691" i="9" a="1"/>
  <c r="M691" i="9" a="1"/>
  <c r="M364" i="9" a="1"/>
  <c r="L962" i="9" a="1"/>
  <c r="M962" i="9" a="1"/>
  <c r="M723" i="9" a="1"/>
  <c r="M831" i="9" a="1"/>
  <c r="L831" i="9" a="1"/>
  <c r="L289" i="9" a="1"/>
  <c r="M289" i="9" a="1"/>
  <c r="M832" i="9" a="1"/>
  <c r="L832" i="9" a="1"/>
  <c r="L851" i="9" a="1"/>
  <c r="M851" i="9" a="1"/>
  <c r="M183" i="9" a="1"/>
  <c r="M202" i="9" a="1"/>
  <c r="M153" i="9" a="1"/>
  <c r="L153" i="9" a="1"/>
  <c r="L877" i="9" a="1"/>
  <c r="M877" i="9" a="1"/>
  <c r="M701" i="9" a="1"/>
  <c r="L701" i="9" a="1"/>
  <c r="M295" i="9" a="1"/>
  <c r="L838" i="9" a="1"/>
  <c r="M838" i="9" a="1"/>
  <c r="L856" i="9" a="1"/>
  <c r="M856" i="9" a="1"/>
  <c r="L165" i="9" a="1"/>
  <c r="M165" i="9" a="1"/>
  <c r="L194" i="9" a="1"/>
  <c r="M194" i="9" a="1"/>
  <c r="L492" i="9" a="1"/>
  <c r="M492" i="9" a="1"/>
  <c r="M10" i="9" a="1"/>
  <c r="L10" i="9" a="1"/>
  <c r="L6" i="9" a="1"/>
  <c r="L224" i="9" a="1"/>
  <c r="L264" i="9" a="1"/>
  <c r="L115" i="9" a="1"/>
  <c r="M517" i="9" a="1"/>
  <c r="M67" i="9" a="1"/>
  <c r="M195" i="9" a="1"/>
  <c r="L11" i="9" a="1"/>
  <c r="L46" i="9" a="1"/>
  <c r="L78" i="9" a="1"/>
  <c r="M123" i="9" a="1"/>
  <c r="M296" i="9" a="1"/>
  <c r="L341" i="9" a="1"/>
  <c r="M27" i="9" a="1"/>
  <c r="M91" i="9" a="1"/>
  <c r="M325" i="9" a="1"/>
  <c r="L218" i="9" a="1"/>
  <c r="M362" i="9" a="1"/>
  <c r="M313" i="9" a="1"/>
  <c r="M389" i="9" a="1"/>
  <c r="M643" i="9" a="1"/>
  <c r="L295" i="9" a="1"/>
  <c r="L645" i="9" a="1"/>
  <c r="M330" i="9" a="1"/>
  <c r="M485" i="9" a="1"/>
  <c r="L287" i="9" a="1"/>
  <c r="M287" i="9" a="1"/>
  <c r="M152" i="9" a="1"/>
  <c r="M240" i="9" a="1"/>
  <c r="M434" i="9" a="1"/>
  <c r="M591" i="9" a="1"/>
  <c r="M418" i="9" a="1"/>
  <c r="M587" i="9" a="1"/>
  <c r="L402" i="9" a="1"/>
  <c r="L423" i="9" a="1"/>
  <c r="L565" i="9" a="1"/>
  <c r="M445" i="9" a="1"/>
  <c r="L583" i="9" a="1"/>
  <c r="M612" i="9" a="1"/>
  <c r="L758" i="9" a="1"/>
  <c r="L107" i="9" a="1"/>
  <c r="M258" i="9" a="1"/>
  <c r="M309" i="9" a="1"/>
  <c r="M115" i="9" a="1"/>
  <c r="L517" i="9" a="1"/>
  <c r="L67" i="9" a="1"/>
  <c r="L195" i="9" a="1"/>
  <c r="M173" i="9" a="1"/>
  <c r="M43" i="9" a="1"/>
  <c r="L325" i="9" a="1"/>
  <c r="L362" i="9" a="1"/>
  <c r="L389" i="9" a="1"/>
  <c r="L643" i="9" a="1"/>
  <c r="M253" i="9" a="1"/>
  <c r="M322" i="9" a="1"/>
  <c r="L330" i="9" a="1"/>
  <c r="L485" i="9" a="1"/>
  <c r="L152" i="9" a="1"/>
  <c r="L240" i="9" a="1"/>
  <c r="L434" i="9" a="1"/>
  <c r="L591" i="9" a="1"/>
  <c r="L418" i="9" a="1"/>
  <c r="L587" i="9" a="1"/>
  <c r="L445" i="9" a="1"/>
  <c r="M689" i="9" a="1"/>
  <c r="L612" i="9" a="1"/>
  <c r="L908" i="9" a="1"/>
  <c r="L556" i="9" a="1"/>
  <c r="L631" i="9" a="1"/>
  <c r="L700" i="9" a="1"/>
  <c r="L870" i="9" a="1"/>
  <c r="L480" i="9" a="1"/>
  <c r="L537" i="9" a="1"/>
  <c r="L823" i="9" a="1"/>
  <c r="M462" i="9" a="1"/>
  <c r="L525" i="9" a="1"/>
  <c r="L740" i="9" a="1"/>
  <c r="L683" i="9" a="1"/>
  <c r="M813" i="9" a="1"/>
  <c r="M107" i="9" a="1"/>
  <c r="L258" i="9" a="1"/>
  <c r="L309" i="9" a="1"/>
  <c r="M83" i="9" a="1"/>
  <c r="L56" i="9" a="1"/>
  <c r="L173" i="9" a="1"/>
  <c r="L43" i="9" a="1"/>
  <c r="M338" i="9" a="1"/>
  <c r="L496" i="9" a="1"/>
  <c r="L83" i="9" a="1"/>
  <c r="L72" i="9" a="1"/>
  <c r="M30" i="9" a="1"/>
  <c r="M62" i="9" a="1"/>
  <c r="M94" i="9" a="1"/>
  <c r="L275" i="9" a="1"/>
  <c r="L40" i="9" a="1"/>
  <c r="M59" i="9" a="1"/>
  <c r="L167" i="9" a="1"/>
  <c r="L338" i="9" a="1"/>
  <c r="L522" i="9" a="1"/>
  <c r="M329" i="9" a="1"/>
  <c r="L202" i="9" a="1"/>
  <c r="L213" i="9" a="1"/>
  <c r="L500" i="9" a="1"/>
  <c r="M361" i="9" a="1"/>
  <c r="L444" i="9" a="1"/>
  <c r="L615" i="9" a="1"/>
  <c r="L386" i="9" a="1"/>
  <c r="L466" i="9" a="1"/>
  <c r="M499" i="9" a="1"/>
  <c r="M905" i="9" a="1"/>
  <c r="L782" i="9" a="1"/>
  <c r="L501" i="9" a="1"/>
  <c r="L668" i="9" a="1"/>
  <c r="L705" i="9" a="1"/>
  <c r="L468" i="9" a="1"/>
  <c r="L886" i="9" a="1"/>
  <c r="L878" i="9" a="1"/>
  <c r="M626" i="9" a="1"/>
  <c r="M672" i="9" a="1"/>
  <c r="M750" i="9" a="1"/>
  <c r="L744" i="9" a="1"/>
  <c r="L699" i="9" a="1"/>
  <c r="M910" i="9" a="1"/>
  <c r="L784" i="9" a="1"/>
  <c r="L745" i="9" a="1"/>
  <c r="M660" i="9" a="1"/>
  <c r="M261" i="9" a="1"/>
  <c r="M496" i="9" a="1"/>
  <c r="M19" i="9" a="1"/>
  <c r="L88" i="9" a="1"/>
  <c r="L30" i="9" a="1"/>
  <c r="L62" i="9" a="1"/>
  <c r="L94" i="9" a="1"/>
  <c r="M275" i="9" a="1"/>
  <c r="M99" i="9" a="1"/>
  <c r="L59" i="9" a="1"/>
  <c r="L131" i="9" a="1"/>
  <c r="L178" i="9" a="1"/>
  <c r="L345" i="9" a="1"/>
  <c r="M428" i="9" a="1"/>
  <c r="M684" i="9" a="1"/>
  <c r="L266" i="9" a="1"/>
  <c r="M216" i="9" a="1"/>
  <c r="M412" i="9" a="1"/>
  <c r="L475" i="9" a="1"/>
  <c r="M594" i="9" a="1"/>
  <c r="M647" i="9" a="1"/>
  <c r="M292" i="9" a="1"/>
  <c r="M370" i="9" a="1"/>
  <c r="L391" i="9" a="1"/>
  <c r="L905" i="9" a="1"/>
  <c r="L572" i="9" a="1"/>
  <c r="M549" i="9" a="1"/>
  <c r="M606" i="9" a="1"/>
  <c r="M673" i="9" a="1"/>
  <c r="M472" i="9" a="1"/>
  <c r="M490" i="9" a="1"/>
  <c r="M968" i="9" a="1"/>
  <c r="L732" i="9" a="1"/>
  <c r="M702" i="9" a="1"/>
  <c r="L457" i="9" a="1"/>
  <c r="M457" i="9" a="1"/>
  <c r="M562" i="9" a="1"/>
  <c r="L626" i="9" a="1"/>
  <c r="M716" i="9" a="1"/>
  <c r="L672" i="9" a="1"/>
  <c r="L750" i="9" a="1"/>
  <c r="L261" i="9" a="1"/>
  <c r="M200" i="9" a="1"/>
  <c r="L19" i="9" a="1"/>
  <c r="M290" i="9" a="1"/>
  <c r="M163" i="9" a="1"/>
  <c r="L99" i="9" a="1"/>
  <c r="L75" i="9" a="1"/>
  <c r="M131" i="9" a="1"/>
  <c r="L183" i="9" a="1"/>
  <c r="M345" i="9" a="1"/>
  <c r="L428" i="9" a="1"/>
  <c r="L684" i="9" a="1"/>
  <c r="M625" i="9" a="1"/>
  <c r="L155" i="9" a="1"/>
  <c r="M155" i="9" a="1"/>
  <c r="M579" i="9" a="1"/>
  <c r="L216" i="9" a="1"/>
  <c r="L412" i="9" a="1"/>
  <c r="M475" i="9" a="1"/>
  <c r="L594" i="9" a="1"/>
  <c r="L647" i="9" a="1"/>
  <c r="L459" i="9" a="1"/>
  <c r="L297" i="9" a="1"/>
  <c r="L370" i="9" a="1"/>
  <c r="M425" i="9" a="1"/>
  <c r="M546" i="9" a="1"/>
  <c r="L629" i="9" a="1"/>
  <c r="M629" i="9" a="1"/>
  <c r="L549" i="9" a="1"/>
  <c r="L606" i="9" a="1"/>
  <c r="L673" i="9" a="1"/>
  <c r="L472" i="9" a="1"/>
  <c r="L490" i="9" a="1"/>
  <c r="L968" i="9" a="1"/>
  <c r="M732" i="9" a="1"/>
  <c r="L702" i="9" a="1"/>
  <c r="L562" i="9" a="1"/>
  <c r="M644" i="9" a="1"/>
  <c r="M790" i="9" a="1"/>
  <c r="M681" i="9" a="1"/>
  <c r="M763" i="9" a="1"/>
  <c r="M688" i="9" a="1"/>
  <c r="M51" i="9" a="1"/>
  <c r="M264" i="9" a="1"/>
  <c r="M138" i="9" a="1"/>
  <c r="M179" i="9" a="1"/>
  <c r="M75" i="9" a="1"/>
  <c r="M357" i="9" a="1"/>
  <c r="M522" i="9" a="1"/>
  <c r="L579" i="9" a="1"/>
  <c r="L426" i="9" a="1"/>
  <c r="M615" i="9" a="1"/>
  <c r="M466" i="9" a="1"/>
  <c r="M583" i="9" a="1"/>
  <c r="L462" i="9" a="1"/>
  <c r="L458" i="9" a="1"/>
  <c r="M501" i="9" a="1"/>
  <c r="M886" i="9" a="1"/>
  <c r="L790" i="9" a="1"/>
  <c r="M740" i="9" a="1"/>
  <c r="L688" i="9" a="1"/>
  <c r="M667" i="9" a="1"/>
  <c r="L808" i="9" a="1"/>
  <c r="L813" i="9" a="1"/>
  <c r="M798" i="9" a="1"/>
  <c r="M827" i="9" a="1"/>
  <c r="M894" i="9" a="1"/>
  <c r="L814" i="9" a="1"/>
  <c r="M853" i="9" a="1"/>
  <c r="M973" i="9" a="1"/>
  <c r="M979" i="9" a="1"/>
  <c r="M970" i="9" a="1"/>
  <c r="M998" i="9" a="1"/>
  <c r="L942" i="9" a="1"/>
  <c r="M997" i="9" a="1"/>
  <c r="L934" i="9" a="1"/>
  <c r="M224" i="9" a="1"/>
  <c r="L239" i="9" a="1"/>
  <c r="L313" i="9" a="1"/>
  <c r="L361" i="9" a="1"/>
  <c r="L660" i="9" a="1"/>
  <c r="L954" i="9" a="1"/>
  <c r="L931" i="9" a="1"/>
  <c r="L3" i="9" a="1"/>
  <c r="M942" i="9" a="1"/>
  <c r="M6" i="9" a="1"/>
  <c r="L51" i="9" a="1"/>
  <c r="L138" i="9" a="1"/>
  <c r="L179" i="9" a="1"/>
  <c r="M46" i="9" a="1"/>
  <c r="L91" i="9" a="1"/>
  <c r="L357" i="9" a="1"/>
  <c r="M645" i="9" a="1"/>
  <c r="M444" i="9" a="1"/>
  <c r="M450" i="9" a="1"/>
  <c r="M580" i="9" a="1"/>
  <c r="M631" i="9" a="1"/>
  <c r="M803" i="9" a="1"/>
  <c r="L520" i="9" a="1"/>
  <c r="M520" i="9" a="1"/>
  <c r="L763" i="9" a="1"/>
  <c r="M736" i="9" a="1"/>
  <c r="L667" i="9" a="1"/>
  <c r="L828" i="9" a="1"/>
  <c r="M683" i="9" a="1"/>
  <c r="L910" i="9" a="1"/>
  <c r="L798" i="9" a="1"/>
  <c r="L827" i="9" a="1"/>
  <c r="L715" i="9" a="1"/>
  <c r="M769" i="9" a="1"/>
  <c r="L894" i="9" a="1"/>
  <c r="M731" i="9" a="1"/>
  <c r="L853" i="9" a="1"/>
  <c r="M883" i="9" a="1"/>
  <c r="L973" i="9" a="1"/>
  <c r="L826" i="9" a="1"/>
  <c r="L979" i="9" a="1"/>
  <c r="M923" i="9" a="1"/>
  <c r="L998" i="9" a="1"/>
  <c r="M933" i="9" a="1"/>
  <c r="M947" i="9" a="1"/>
  <c r="L997" i="9" a="1"/>
  <c r="M3" i="9" a="1"/>
  <c r="M704" i="9" a="1"/>
  <c r="L907" i="9" a="1"/>
  <c r="M426" i="9" a="1"/>
  <c r="L654" i="9" a="1"/>
  <c r="L760" i="9" a="1"/>
  <c r="M934" i="9" a="1"/>
  <c r="L163" i="9" a="1"/>
  <c r="M327" i="9" a="1"/>
  <c r="L322" i="9" a="1"/>
  <c r="M213" i="9" a="1"/>
  <c r="M276" i="9" a="1"/>
  <c r="M513" i="9" a="1"/>
  <c r="M386" i="9" a="1"/>
  <c r="L450" i="9" a="1"/>
  <c r="M908" i="9" a="1"/>
  <c r="L580" i="9" a="1"/>
  <c r="M668" i="9" a="1"/>
  <c r="L803" i="9" a="1"/>
  <c r="M514" i="9" a="1"/>
  <c r="M525" i="9" a="1"/>
  <c r="L644" i="9" a="1"/>
  <c r="L736" i="9" a="1"/>
  <c r="M699" i="9" a="1"/>
  <c r="L769" i="9" a="1"/>
  <c r="M952" i="9" a="1"/>
  <c r="L731" i="9" a="1"/>
  <c r="L883" i="9" a="1"/>
  <c r="M721" i="9" a="1"/>
  <c r="L841" i="9" a="1"/>
  <c r="M841" i="9" a="1"/>
  <c r="M860" i="9" a="1"/>
  <c r="M990" i="9" a="1"/>
  <c r="M845" i="9" a="1"/>
  <c r="L923" i="9" a="1"/>
  <c r="M955" i="9" a="1"/>
  <c r="L933" i="9" a="1"/>
  <c r="M911" i="9" a="1"/>
  <c r="L911" i="9" a="1"/>
  <c r="L947" i="9" a="1"/>
  <c r="L1000" i="9" a="1"/>
  <c r="M958" i="9" a="1"/>
  <c r="M705" i="9" a="1"/>
  <c r="L978" i="9" a="1"/>
  <c r="L364" i="9" a="1"/>
  <c r="M480" i="9" a="1"/>
  <c r="M823" i="9" a="1"/>
  <c r="M784" i="9" a="1"/>
  <c r="L860" i="9" a="1"/>
  <c r="L992" i="9" a="1"/>
  <c r="L8" i="9" a="1"/>
  <c r="L123" i="9" a="1"/>
  <c r="M341" i="9" a="1"/>
  <c r="M314" i="9" a="1"/>
  <c r="L327" i="9" a="1"/>
  <c r="L329" i="9" a="1"/>
  <c r="M311" i="9" a="1"/>
  <c r="M500" i="9" a="1"/>
  <c r="L276" i="9" a="1"/>
  <c r="L513" i="9" a="1"/>
  <c r="M459" i="9" a="1"/>
  <c r="M306" i="9" a="1"/>
  <c r="M354" i="9" a="1"/>
  <c r="L689" i="9" a="1"/>
  <c r="M758" i="9" a="1"/>
  <c r="M516" i="9" a="1"/>
  <c r="M870" i="9" a="1"/>
  <c r="L514" i="9" a="1"/>
  <c r="L548" i="9" a="1"/>
  <c r="L609" i="9" a="1"/>
  <c r="L650" i="9" a="1"/>
  <c r="L952" i="9" a="1"/>
  <c r="M737" i="9" a="1"/>
  <c r="M809" i="9" a="1"/>
  <c r="M819" i="9" a="1"/>
  <c r="L901" i="9" a="1"/>
  <c r="L721" i="9" a="1"/>
  <c r="L990" i="9" a="1"/>
  <c r="L845" i="9" a="1"/>
  <c r="M869" i="9" a="1"/>
  <c r="M950" i="9" a="1"/>
  <c r="M857" i="9" a="1"/>
  <c r="L955" i="9" a="1"/>
  <c r="M939" i="9" a="1"/>
  <c r="L958" i="9" a="1"/>
  <c r="M78" i="9" a="1"/>
  <c r="M785" i="9" a="1"/>
  <c r="M900" i="9" a="1"/>
  <c r="M808" i="9" a="1"/>
  <c r="L785" i="9" a="1"/>
  <c r="M814" i="9" a="1"/>
  <c r="L904" i="9" a="1"/>
  <c r="M35" i="9" a="1"/>
  <c r="M11" i="9" a="1"/>
  <c r="L290" i="9" a="1"/>
  <c r="L314" i="9" a="1"/>
  <c r="M479" i="9" a="1"/>
  <c r="L311" i="9" a="1"/>
  <c r="M237" i="9" a="1"/>
  <c r="M402" i="9" a="1"/>
  <c r="M565" i="9" a="1"/>
  <c r="L306" i="9" a="1"/>
  <c r="L354" i="9" a="1"/>
  <c r="L516" i="9" a="1"/>
  <c r="M468" i="9" a="1"/>
  <c r="M537" i="9" a="1"/>
  <c r="L711" i="9" a="1"/>
  <c r="L564" i="9" a="1"/>
  <c r="M628" i="9" a="1"/>
  <c r="M650" i="9" a="1"/>
  <c r="M862" i="9" a="1"/>
  <c r="M966" i="9" a="1"/>
  <c r="L737" i="9" a="1"/>
  <c r="L809" i="9" a="1"/>
  <c r="L819" i="9" a="1"/>
  <c r="L938" i="9" a="1"/>
  <c r="M872" i="9" a="1"/>
  <c r="M897" i="9" a="1"/>
  <c r="L869" i="9" a="1"/>
  <c r="L950" i="9" a="1"/>
  <c r="L857" i="9" a="1"/>
  <c r="M902" i="9" a="1"/>
  <c r="L957" i="9" a="1"/>
  <c r="L939" i="9" a="1"/>
  <c r="M989" i="9" a="1"/>
  <c r="M974" i="9" a="1"/>
  <c r="M963" i="9" a="1"/>
  <c r="L573" i="9" a="1"/>
  <c r="L718" i="9" a="1"/>
  <c r="L27" i="9" a="1"/>
  <c r="L253" i="9" a="1"/>
  <c r="M954" i="9" a="1"/>
  <c r="L970" i="9" a="1"/>
  <c r="L984" i="9" a="1"/>
  <c r="L35" i="9" a="1"/>
  <c r="L296" i="9" a="1"/>
  <c r="M239" i="9" a="1"/>
  <c r="L199" i="9" a="1"/>
  <c r="L263" i="9" a="1"/>
  <c r="L479" i="9" a="1"/>
  <c r="L625" i="9" a="1"/>
  <c r="M159" i="9" a="1"/>
  <c r="L159" i="9" a="1"/>
  <c r="L237" i="9" a="1"/>
  <c r="L396" i="9" a="1"/>
  <c r="L499" i="9" a="1"/>
  <c r="M782" i="9" a="1"/>
  <c r="M700" i="9" a="1"/>
  <c r="M476" i="9" a="1"/>
  <c r="M711" i="9" a="1"/>
  <c r="L505" i="9" a="1"/>
  <c r="M505" i="9" a="1"/>
  <c r="L628" i="9" a="1"/>
  <c r="M878" i="9" a="1"/>
  <c r="M573" i="9" a="1"/>
  <c r="L681" i="9" a="1"/>
  <c r="L862" i="9" a="1"/>
  <c r="L966" i="9" a="1"/>
  <c r="L712" i="9" a="1"/>
  <c r="M938" i="9" a="1"/>
  <c r="L872" i="9" a="1"/>
  <c r="L723" i="9" a="1"/>
  <c r="M793" i="9" a="1"/>
  <c r="L897" i="9" a="1"/>
  <c r="L900" i="9" a="1"/>
  <c r="M861" i="9" a="1"/>
  <c r="M907" i="9" a="1"/>
  <c r="L902" i="9" a="1"/>
  <c r="M844" i="9" a="1"/>
  <c r="L844" i="9" a="1"/>
  <c r="L941" i="9" a="1"/>
  <c r="L989" i="9" a="1"/>
  <c r="M978" i="9" a="1"/>
  <c r="L974" i="9" a="1"/>
  <c r="M931" i="9" a="1"/>
  <c r="L963" i="9" a="1"/>
  <c r="L546" i="9" a="1"/>
  <c r="L476" i="9" a="1"/>
  <c r="M745" i="9" a="1"/>
  <c r="L793" i="9" a="1"/>
  <c r="L861" i="9" a="1"/>
  <c r="M904" i="9" a="1"/>
  <c r="M984" i="9" a="1"/>
  <c r="L200" i="9" a="1"/>
  <c r="L247" i="9" a="1"/>
  <c r="L465" i="9" a="1"/>
  <c r="M465" i="9" a="1"/>
  <c r="L704" i="9" a="1"/>
  <c r="L927" i="9" a="1"/>
  <c r="M927" i="9" a="1"/>
  <c r="M637" i="5" a="1"/>
  <c r="L637" i="5" a="1"/>
  <c r="L405" i="5" a="1"/>
  <c r="M405" i="5" a="1"/>
  <c r="L702" i="5" a="1"/>
  <c r="M702" i="5" a="1"/>
  <c r="L886" i="5" a="1"/>
  <c r="M886" i="5" a="1"/>
  <c r="M892" i="5" a="1"/>
  <c r="L892" i="5" a="1"/>
  <c r="M373" i="5" a="1"/>
  <c r="L373" i="5" a="1"/>
  <c r="M756" i="5" a="1"/>
  <c r="M621" i="5" a="1"/>
  <c r="L621" i="5" a="1"/>
  <c r="L872" i="5" a="1"/>
  <c r="M872" i="5" a="1"/>
  <c r="M205" i="5" a="1"/>
  <c r="L349" i="5" a="1"/>
  <c r="M349" i="5" a="1"/>
  <c r="M453" i="5" a="1"/>
  <c r="M12" i="8" a="1"/>
  <c r="N80" i="8" a="1"/>
  <c r="M69" i="8" a="1"/>
  <c r="M77" i="8" a="1"/>
  <c r="M37" i="8" a="1"/>
  <c r="N4" i="8" a="1"/>
  <c r="M74" i="8" a="1"/>
  <c r="M286" i="8" a="1"/>
  <c r="N86" i="8" a="1"/>
  <c r="N358" i="8" a="1"/>
  <c r="N503" i="8" a="1"/>
  <c r="M55" i="8" a="1"/>
  <c r="M436" i="8" a="1"/>
  <c r="N185" i="8" a="1"/>
  <c r="N305" i="8" a="1"/>
  <c r="N15" i="8" a="1"/>
  <c r="M324" i="8" a="1"/>
  <c r="N443" i="8" a="1"/>
  <c r="M147" i="8" a="1"/>
  <c r="M319" i="8" a="1"/>
  <c r="M513" i="8" a="1"/>
  <c r="M353" i="8" a="1"/>
  <c r="N548" i="8" a="1"/>
  <c r="N556" i="8" a="1"/>
  <c r="M131" i="8" a="1"/>
  <c r="M472" i="8" a="1"/>
  <c r="N420" i="8" a="1"/>
  <c r="M385" i="8" a="1"/>
  <c r="N431" i="8" a="1"/>
  <c r="M502" i="8" a="1"/>
  <c r="N550" i="8" a="1"/>
  <c r="N424" i="8" a="1"/>
  <c r="M716" i="8" a="1"/>
  <c r="N398" i="8" a="1"/>
  <c r="M686" i="8" a="1"/>
  <c r="M623" i="8" a="1"/>
  <c r="N544" i="8" a="1"/>
  <c r="N498" i="8" a="1"/>
  <c r="N566" i="8" a="1"/>
  <c r="N735" i="8" a="1"/>
  <c r="N687" i="8" a="1"/>
  <c r="M734" i="8" a="1"/>
  <c r="M604" i="8" a="1"/>
  <c r="M668" i="8" a="1"/>
  <c r="M797" i="8" a="1"/>
  <c r="N76" i="8" a="1"/>
  <c r="N262" i="8" a="1"/>
  <c r="M36" i="8" a="1"/>
  <c r="M20" i="8" a="1"/>
  <c r="N241" i="8" a="1"/>
  <c r="M44" i="8" a="1"/>
  <c r="N161" i="8" a="1"/>
  <c r="N551" i="8" a="1"/>
  <c r="N249" i="8" a="1"/>
  <c r="M358" i="8" a="1"/>
  <c r="M503" i="8" a="1"/>
  <c r="M63" i="8" a="1"/>
  <c r="N335" i="8" a="1"/>
  <c r="N436" i="8" a="1"/>
  <c r="M185" i="8" a="1"/>
  <c r="M305" i="8" a="1"/>
  <c r="M227" i="8" a="1"/>
  <c r="M443" i="8" a="1"/>
  <c r="N334" i="8" a="1"/>
  <c r="N475" i="8" a="1"/>
  <c r="M548" i="8" a="1"/>
  <c r="M556" i="8" a="1"/>
  <c r="M176" i="8" a="1"/>
  <c r="N487" i="8" a="1"/>
  <c r="N612" i="8" a="1"/>
  <c r="M382" i="8" a="1"/>
  <c r="M431" i="8" a="1"/>
  <c r="N529" i="8" a="1"/>
  <c r="N671" i="8" a="1"/>
  <c r="M550" i="8" a="1"/>
  <c r="M424" i="8" a="1"/>
  <c r="N508" i="8" a="1"/>
  <c r="N440" i="8" a="1"/>
  <c r="N718" i="8" a="1"/>
  <c r="M596" i="8" a="1"/>
  <c r="N504" i="8" a="1"/>
  <c r="M504" i="8" a="1"/>
  <c r="M566" i="8" a="1"/>
  <c r="M735" i="8" a="1"/>
  <c r="N579" i="8" a="1"/>
  <c r="M687" i="8" a="1"/>
  <c r="N767" i="8" a="1"/>
  <c r="M76" i="8" a="1"/>
  <c r="M262" i="8" a="1"/>
  <c r="N36" i="8" a="1"/>
  <c r="N20" i="8" a="1"/>
  <c r="M241" i="8" a="1"/>
  <c r="N44" i="8" a="1"/>
  <c r="M161" i="8" a="1"/>
  <c r="M551" i="8" a="1"/>
  <c r="M249" i="8" a="1"/>
  <c r="N524" i="8" a="1"/>
  <c r="M71" i="8" a="1"/>
  <c r="M335" i="8" a="1"/>
  <c r="N461" i="8" a="1"/>
  <c r="N308" i="8" a="1"/>
  <c r="M277" i="8" a="1"/>
  <c r="M334" i="8" a="1"/>
  <c r="M475" i="8" a="1"/>
  <c r="M139" i="8" a="1"/>
  <c r="N377" i="8" a="1"/>
  <c r="N118" i="8" a="1"/>
  <c r="M88" i="8" a="1"/>
  <c r="N206" i="8" a="1"/>
  <c r="N278" i="8" a="1"/>
  <c r="N332" i="8" a="1"/>
  <c r="M487" i="8" a="1"/>
  <c r="M612" i="8" a="1"/>
  <c r="N310" i="8" a="1"/>
  <c r="M310" i="8" a="1"/>
  <c r="N404" i="8" a="1"/>
  <c r="N471" i="8" a="1"/>
  <c r="M529" i="8" a="1"/>
  <c r="M671" i="8" a="1"/>
  <c r="N628" i="8" a="1"/>
  <c r="M398" i="8" a="1"/>
  <c r="M508" i="8" a="1"/>
  <c r="M477" i="8" a="1"/>
  <c r="N570" i="8" a="1"/>
  <c r="M440" i="8" a="1"/>
  <c r="M718" i="8" a="1"/>
  <c r="N512" i="8" a="1"/>
  <c r="N607" i="8" a="1"/>
  <c r="N520" i="8" a="1"/>
  <c r="M520" i="8" a="1"/>
  <c r="N588" i="8" a="1"/>
  <c r="M498" i="8" a="1"/>
  <c r="M579" i="8" a="1"/>
  <c r="N697" i="8" a="1"/>
  <c r="M767" i="8" a="1"/>
  <c r="M732" i="8" a="1"/>
  <c r="N265" i="8" a="1"/>
  <c r="N5" i="8" a="1"/>
  <c r="N53" i="8" a="1"/>
  <c r="N26" i="8" a="1"/>
  <c r="N359" i="8" a="1"/>
  <c r="N61" i="8" a="1"/>
  <c r="N254" i="8" a="1"/>
  <c r="N28" i="8" a="1"/>
  <c r="M524" i="8" a="1"/>
  <c r="N488" i="8" a="1"/>
  <c r="M461" i="8" a="1"/>
  <c r="M308" i="8" a="1"/>
  <c r="N396" i="8" a="1"/>
  <c r="M264" i="8" a="1"/>
  <c r="M235" i="8" a="1"/>
  <c r="M79" i="8" a="1"/>
  <c r="N79" i="8" a="1"/>
  <c r="M200" i="8" a="1"/>
  <c r="M377" i="8" a="1"/>
  <c r="M118" i="8" a="1"/>
  <c r="M206" i="8" a="1"/>
  <c r="M278" i="8" a="1"/>
  <c r="M332" i="8" a="1"/>
  <c r="M525" i="8" a="1"/>
  <c r="N641" i="8" a="1"/>
  <c r="M460" i="8" a="1"/>
  <c r="N562" i="8" a="1"/>
  <c r="M404" i="8" a="1"/>
  <c r="M471" i="8" a="1"/>
  <c r="N416" i="8" a="1"/>
  <c r="M628" i="8" a="1"/>
  <c r="M570" i="8" a="1"/>
  <c r="M265" i="8" a="1"/>
  <c r="M5" i="8" a="1"/>
  <c r="M53" i="8" a="1"/>
  <c r="M26" i="8" a="1"/>
  <c r="M359" i="8" a="1"/>
  <c r="M61" i="8" a="1"/>
  <c r="M254" i="8" a="1"/>
  <c r="M28" i="8" a="1"/>
  <c r="N403" i="8" a="1"/>
  <c r="N246" i="8" a="1"/>
  <c r="M7" i="8" a="1"/>
  <c r="M488" i="8" a="1"/>
  <c r="M301" i="8" a="1"/>
  <c r="N364" i="8" a="1"/>
  <c r="N39" i="8" a="1"/>
  <c r="N121" i="8" a="1"/>
  <c r="M396" i="8" a="1"/>
  <c r="N294" i="8" a="1"/>
  <c r="M95" i="8" a="1"/>
  <c r="N95" i="8" a="1"/>
  <c r="M211" i="8" a="1"/>
  <c r="N129" i="8" a="1"/>
  <c r="M112" i="8" a="1"/>
  <c r="N209" i="8" a="1"/>
  <c r="N281" i="8" a="1"/>
  <c r="N525" i="8" a="1"/>
  <c r="M641" i="8" a="1"/>
  <c r="N460" i="8" a="1"/>
  <c r="M562" i="8" a="1"/>
  <c r="N412" i="8" a="1"/>
  <c r="M416" i="8" a="1"/>
  <c r="N518" i="8" a="1"/>
  <c r="M442" i="8" a="1"/>
  <c r="M445" i="8" a="1"/>
  <c r="N637" i="8" a="1"/>
  <c r="M786" i="8" a="1"/>
  <c r="M540" i="8" a="1"/>
  <c r="N591" i="8" a="1"/>
  <c r="N719" i="8" a="1"/>
  <c r="N29" i="8" a="1"/>
  <c r="N52" i="8" a="1"/>
  <c r="M89" i="8" a="1"/>
  <c r="M60" i="8" a="1"/>
  <c r="N519" i="8" a="1"/>
  <c r="M68" i="8" a="1"/>
  <c r="N257" i="8" a="1"/>
  <c r="N45" i="8" a="1"/>
  <c r="M403" i="8" a="1"/>
  <c r="M246" i="8" a="1"/>
  <c r="M364" i="8" a="1"/>
  <c r="N214" i="8" a="1"/>
  <c r="M121" i="8" a="1"/>
  <c r="M160" i="8" a="1"/>
  <c r="M294" i="8" a="1"/>
  <c r="M129" i="8" a="1"/>
  <c r="M256" i="8" a="1"/>
  <c r="M123" i="8" a="1"/>
  <c r="M209" i="8" a="1"/>
  <c r="M281" i="8" a="1"/>
  <c r="M468" i="8" a="1"/>
  <c r="N485" i="8" a="1"/>
  <c r="N578" i="8" a="1"/>
  <c r="M412" i="8" a="1"/>
  <c r="N372" i="8" a="1"/>
  <c r="M518" i="8" a="1"/>
  <c r="N480" i="8" a="1"/>
  <c r="M453" i="8" a="1"/>
  <c r="N448" i="8" a="1"/>
  <c r="M637" i="8" a="1"/>
  <c r="N834" i="8" a="1"/>
  <c r="M591" i="8" a="1"/>
  <c r="M29" i="8" a="1"/>
  <c r="M52" i="8" a="1"/>
  <c r="N89" i="8" a="1"/>
  <c r="N60" i="8" a="1"/>
  <c r="M519" i="8" a="1"/>
  <c r="N68" i="8" a="1"/>
  <c r="M257" i="8" a="1"/>
  <c r="M45" i="8" a="1"/>
  <c r="N451" i="8" a="1"/>
  <c r="M259" i="8" a="1"/>
  <c r="N182" i="8" a="1"/>
  <c r="N302" i="8" a="1"/>
  <c r="N415" i="8" a="1"/>
  <c r="M31" i="8" a="1"/>
  <c r="N47" i="8" a="1"/>
  <c r="M90" i="8" a="1"/>
  <c r="M214" i="8" a="1"/>
  <c r="M248" i="8" a="1"/>
  <c r="M307" i="8" a="1"/>
  <c r="N421" i="8" a="1"/>
  <c r="M171" i="8" a="1"/>
  <c r="M240" i="8" a="1"/>
  <c r="N374" i="8" a="1"/>
  <c r="M288" i="8" a="1"/>
  <c r="M299" i="8" a="1"/>
  <c r="N126" i="8" a="1"/>
  <c r="N468" i="8" a="1"/>
  <c r="M337" i="8" a="1"/>
  <c r="M485" i="8" a="1"/>
  <c r="M578" i="8" a="1"/>
  <c r="N699" i="8" a="1"/>
  <c r="M372" i="8" a="1"/>
  <c r="N545" i="8" a="1"/>
  <c r="N729" i="8" a="1"/>
  <c r="M480" i="8" a="1"/>
  <c r="M448" i="8" a="1"/>
  <c r="N572" i="8" a="1"/>
  <c r="M834" i="8" a="1"/>
  <c r="M553" i="8" a="1"/>
  <c r="M569" i="8" a="1"/>
  <c r="N681" i="8" a="1"/>
  <c r="N12" i="8" a="1"/>
  <c r="M86" i="8" a="1"/>
  <c r="M451" i="8" a="1"/>
  <c r="M302" i="8" a="1"/>
  <c r="M609" i="8" a="1"/>
  <c r="M700" i="8" a="1"/>
  <c r="M676" i="8" a="1"/>
  <c r="N692" i="8" a="1"/>
  <c r="N708" i="8" a="1"/>
  <c r="N724" i="8" a="1"/>
  <c r="M744" i="8" a="1"/>
  <c r="N749" i="8" a="1"/>
  <c r="N868" i="8" a="1"/>
  <c r="N802" i="8" a="1"/>
  <c r="M824" i="8" a="1"/>
  <c r="N811" i="8" a="1"/>
  <c r="M978" i="8" a="1"/>
  <c r="N859" i="8" a="1"/>
  <c r="M859" i="8" a="1"/>
  <c r="M952" i="8" a="1"/>
  <c r="M960" i="8" a="1"/>
  <c r="N980" i="8" a="1"/>
  <c r="M804" i="8" a="1"/>
  <c r="M970" i="8" a="1"/>
  <c r="M80" i="8" a="1"/>
  <c r="M23" i="8" a="1"/>
  <c r="M415" i="8" a="1"/>
  <c r="M219" i="8" a="1"/>
  <c r="N353" i="8" a="1"/>
  <c r="M699" i="8" a="1"/>
  <c r="N686" i="8" a="1"/>
  <c r="N540" i="8" a="1"/>
  <c r="M620" i="8" a="1"/>
  <c r="N713" i="8" a="1"/>
  <c r="N660" i="8" a="1"/>
  <c r="M692" i="8" a="1"/>
  <c r="M708" i="8" a="1"/>
  <c r="M724" i="8" a="1"/>
  <c r="N863" i="8" a="1"/>
  <c r="N808" i="8" a="1"/>
  <c r="M749" i="8" a="1"/>
  <c r="M868" i="8" a="1"/>
  <c r="N744" i="8" a="1"/>
  <c r="M802" i="8" a="1"/>
  <c r="M878" i="8" a="1"/>
  <c r="N816" i="8" a="1"/>
  <c r="N915" i="8" a="1"/>
  <c r="M891" i="8" a="1"/>
  <c r="N963" i="8" a="1"/>
  <c r="N978" i="8" a="1"/>
  <c r="N69" i="8" a="1"/>
  <c r="M126" i="8" a="1"/>
  <c r="M420" i="8" a="1"/>
  <c r="N502" i="8" a="1"/>
  <c r="M545" i="8" a="1"/>
  <c r="M719" i="8" a="1"/>
  <c r="N732" i="8" a="1"/>
  <c r="M625" i="8" a="1"/>
  <c r="M713" i="8" a="1"/>
  <c r="M774" i="8" a="1"/>
  <c r="N679" i="8" a="1"/>
  <c r="N695" i="8" a="1"/>
  <c r="N711" i="8" a="1"/>
  <c r="N727" i="8" a="1"/>
  <c r="M863" i="8" a="1"/>
  <c r="M808" i="8" a="1"/>
  <c r="N835" i="8" a="1"/>
  <c r="N879" i="8" a="1"/>
  <c r="N878" i="8" a="1"/>
  <c r="M816" i="8" a="1"/>
  <c r="N955" i="8" a="1"/>
  <c r="N910" i="8" a="1"/>
  <c r="N874" i="8" a="1"/>
  <c r="M915" i="8" a="1"/>
  <c r="N941" i="8" a="1"/>
  <c r="M948" i="8" a="1"/>
  <c r="M963" i="8" a="1"/>
  <c r="M1002" i="8" a="1"/>
  <c r="N286" i="8" a="1"/>
  <c r="M681" i="8" a="1"/>
  <c r="M832" i="8" a="1"/>
  <c r="M892" i="8" a="1"/>
  <c r="M979" i="8" a="1"/>
  <c r="N77" i="8" a="1"/>
  <c r="M182" i="8" a="1"/>
  <c r="M561" i="8" a="1"/>
  <c r="N734" i="8" a="1"/>
  <c r="N774" i="8" a="1"/>
  <c r="M679" i="8" a="1"/>
  <c r="M695" i="8" a="1"/>
  <c r="M711" i="8" a="1"/>
  <c r="M727" i="8" a="1"/>
  <c r="N902" i="8" a="1"/>
  <c r="M835" i="8" a="1"/>
  <c r="M879" i="8" a="1"/>
  <c r="M889" i="8" a="1"/>
  <c r="M955" i="8" a="1"/>
  <c r="M898" i="8" a="1"/>
  <c r="M910" i="8" a="1"/>
  <c r="M874" i="8" a="1"/>
  <c r="N926" i="8" a="1"/>
  <c r="M941" i="8" a="1"/>
  <c r="N948" i="8" a="1"/>
  <c r="N930" i="8" a="1"/>
  <c r="N939" i="8" a="1"/>
  <c r="N500" i="8" a="1"/>
  <c r="M670" i="8" a="1"/>
  <c r="N824" i="8" a="1"/>
  <c r="M976" i="8" a="1"/>
  <c r="M981" i="8" a="1"/>
  <c r="N37" i="8" a="1"/>
  <c r="M421" i="8" a="1"/>
  <c r="N513" i="8" a="1"/>
  <c r="N472" i="8" a="1"/>
  <c r="N427" i="8" a="1"/>
  <c r="M607" i="8" a="1"/>
  <c r="N786" i="8" a="1"/>
  <c r="M588" i="8" a="1"/>
  <c r="N573" i="8" a="1"/>
  <c r="M573" i="8" a="1"/>
  <c r="N642" i="8" a="1"/>
  <c r="N818" i="8" a="1"/>
  <c r="M902" i="8" a="1"/>
  <c r="N765" i="8" a="1"/>
  <c r="N845" i="8" a="1"/>
  <c r="M811" i="8" a="1"/>
  <c r="N889" i="8" a="1"/>
  <c r="M862" i="8" a="1"/>
  <c r="N819" i="8" a="1"/>
  <c r="N898" i="8" a="1"/>
  <c r="N877" i="8" a="1"/>
  <c r="M926" i="8" a="1"/>
  <c r="N994" i="8" a="1"/>
  <c r="M964" i="8" a="1"/>
  <c r="M930" i="8" a="1"/>
  <c r="M920" i="8" a="1"/>
  <c r="M939" i="8" a="1"/>
  <c r="M957" i="8" a="1"/>
  <c r="M534" i="8" a="1"/>
  <c r="M593" i="8" a="1"/>
  <c r="N952" i="8" a="1"/>
  <c r="N960" i="8" a="1"/>
  <c r="M4" i="8" a="1"/>
  <c r="N442" i="8" a="1"/>
  <c r="M729" i="8" a="1"/>
  <c r="N702" i="8" a="1"/>
  <c r="N794" i="8" a="1"/>
  <c r="N574" i="8" a="1"/>
  <c r="M574" i="8" a="1"/>
  <c r="N797" i="8" a="1"/>
  <c r="M766" i="8" a="1"/>
  <c r="M818" i="8" a="1"/>
  <c r="N912" i="8" a="1"/>
  <c r="M765" i="8" a="1"/>
  <c r="M845" i="8" a="1"/>
  <c r="N821" i="8" a="1"/>
  <c r="N965" i="8" a="1"/>
  <c r="N862" i="8" a="1"/>
  <c r="M819" i="8" a="1"/>
  <c r="N869" i="8" a="1"/>
  <c r="M877" i="8" a="1"/>
  <c r="M994" i="8" a="1"/>
  <c r="N964" i="8" a="1"/>
  <c r="M933" i="8" a="1"/>
  <c r="M986" i="8" a="1"/>
  <c r="N319" i="8" a="1"/>
  <c r="M851" i="8" a="1"/>
  <c r="M799" i="8" a="1"/>
  <c r="N812" i="8" a="1"/>
  <c r="M812" i="8" a="1"/>
  <c r="N74" i="8" a="1"/>
  <c r="M374" i="8" a="1"/>
  <c r="N716" i="8" a="1"/>
  <c r="N623" i="8" a="1"/>
  <c r="N670" i="8" a="1"/>
  <c r="M702" i="8" a="1"/>
  <c r="M794" i="8" a="1"/>
  <c r="N668" i="8" a="1"/>
  <c r="N804" i="8" a="1"/>
  <c r="M642" i="8" a="1"/>
  <c r="N766" i="8" a="1"/>
  <c r="N832" i="8" a="1"/>
  <c r="M912" i="8" a="1"/>
  <c r="N892" i="8" a="1"/>
  <c r="N851" i="8" a="1"/>
  <c r="M821" i="8" a="1"/>
  <c r="M965" i="8" a="1"/>
  <c r="M869" i="8" a="1"/>
  <c r="N976" i="8" a="1"/>
  <c r="N997" i="8" a="1"/>
  <c r="N979" i="8" a="1"/>
  <c r="M962" i="8" a="1"/>
  <c r="M954" i="8" a="1"/>
  <c r="M697" i="8" a="1"/>
  <c r="N700" i="8" a="1"/>
  <c r="N676" i="8" a="1"/>
  <c r="M997" i="8" a="1"/>
  <c r="M199" i="5" a="1"/>
  <c r="L223" i="5" a="1"/>
  <c r="M223" i="5" a="1"/>
  <c r="L578" i="5" a="1"/>
  <c r="M578" i="5" a="1"/>
  <c r="L220" i="5" a="1"/>
  <c r="L808" i="5" a="1"/>
  <c r="M808" i="5" a="1"/>
  <c r="M694" i="5" a="1"/>
  <c r="M620" i="5" a="1"/>
  <c r="L620" i="5" a="1"/>
  <c r="L204" i="5" a="1"/>
  <c r="M737" i="5" a="1"/>
  <c r="L737" i="5" a="1"/>
  <c r="M758" i="5" a="1"/>
  <c r="L758" i="5" a="1"/>
  <c r="M742" i="5" a="1"/>
  <c r="L742" i="5" a="1"/>
  <c r="L908" i="5" a="1"/>
  <c r="M908" i="5" a="1"/>
  <c r="L863" i="5" a="1"/>
  <c r="M863" i="5" a="1"/>
  <c r="L180" i="5" a="1"/>
  <c r="M180" i="5" a="1"/>
  <c r="M258" i="5" a="1"/>
  <c r="L258" i="5" a="1"/>
  <c r="M597" i="5" a="1"/>
  <c r="L597" i="5" a="1"/>
  <c r="M847" i="5" a="1"/>
  <c r="L847" i="5" a="1"/>
  <c r="M42" i="5" a="1"/>
  <c r="L42" i="5" a="1"/>
  <c r="M493" i="5" a="1"/>
  <c r="L493" i="5" a="1"/>
  <c r="L477" i="5" a="1"/>
  <c r="M477" i="5" a="1"/>
  <c r="L686" i="5" a="1"/>
  <c r="M686" i="5" a="1"/>
  <c r="L10" i="5" a="1"/>
  <c r="M10" i="5" a="1"/>
  <c r="M285" i="5" a="1"/>
  <c r="L285" i="5" a="1"/>
  <c r="M421" i="5" a="1"/>
  <c r="M389" i="5" a="1"/>
  <c r="L389" i="5" a="1"/>
  <c r="M525" i="5" a="1"/>
  <c r="L525" i="5" a="1"/>
  <c r="M748" i="5" a="1"/>
  <c r="L333" i="5" a="1"/>
  <c r="M333" i="5" a="1"/>
  <c r="L732" i="5" a="1"/>
  <c r="M732" i="5" a="1"/>
  <c r="M729" i="5" a="1"/>
  <c r="L729" i="5" a="1"/>
  <c r="L245" i="5" a="1"/>
  <c r="M245" i="5" a="1"/>
  <c r="L805" i="5" a="1"/>
  <c r="M805" i="5" a="1"/>
  <c r="M965" i="5" a="1"/>
  <c r="L965" i="5" a="1"/>
  <c r="L839" i="5" a="1"/>
  <c r="M301" i="5" a="1"/>
  <c r="L301" i="5" a="1"/>
  <c r="M173" i="5" a="1"/>
  <c r="L994" i="5" a="1"/>
  <c r="M994" i="5" a="1"/>
  <c r="L880" i="5" a="1"/>
  <c r="M880" i="5" a="1"/>
  <c r="L753" i="5" a="1"/>
  <c r="M753" i="5" a="1"/>
  <c r="M506" i="5" a="1"/>
  <c r="M705" i="5" a="1"/>
  <c r="L705" i="5" a="1"/>
  <c r="M745" i="5" a="1"/>
  <c r="L745" i="5" a="1"/>
  <c r="L266" i="5" a="1"/>
  <c r="M266" i="5" a="1"/>
  <c r="M474" i="5" a="1"/>
  <c r="L474" i="5" a="1"/>
  <c r="M600" i="5" a="1"/>
  <c r="L600" i="5" a="1"/>
  <c r="M186" i="5" a="1"/>
  <c r="L186" i="5" a="1"/>
  <c r="M609" i="5" a="1"/>
  <c r="L609" i="5" a="1"/>
  <c r="L48" i="5" a="1"/>
  <c r="M48" i="5" a="1"/>
  <c r="M162" i="5" a="1"/>
  <c r="L162" i="5" a="1"/>
  <c r="M855" i="5" a="1"/>
  <c r="L855" i="5" a="1"/>
  <c r="M739" i="5" a="1"/>
  <c r="L739" i="5" a="1"/>
  <c r="L90" i="5" a="1"/>
  <c r="M90" i="5" a="1"/>
  <c r="M143" i="5" a="1"/>
  <c r="M191" i="5" a="1"/>
  <c r="L191" i="5" a="1"/>
  <c r="M282" i="5" a="1"/>
  <c r="L282" i="5" a="1"/>
  <c r="M962" i="5" a="1"/>
  <c r="L962" i="5" a="1"/>
  <c r="M306" i="5" a="1"/>
  <c r="L306" i="5" a="1"/>
  <c r="M346" i="5" a="1"/>
  <c r="L346" i="5" a="1"/>
  <c r="M866" i="5" a="1"/>
  <c r="L866" i="5" a="1"/>
  <c r="M561" i="5" a="1"/>
  <c r="L561" i="5" a="1"/>
  <c r="L675" i="5" a="1"/>
  <c r="M675" i="5" a="1"/>
  <c r="M215" i="5" a="1"/>
  <c r="L562" i="5" a="1"/>
  <c r="M562" i="5" a="1"/>
  <c r="M715" i="5" a="1"/>
  <c r="L715" i="5" a="1"/>
  <c r="M330" i="5" a="1"/>
  <c r="L330" i="5" a="1"/>
  <c r="M707" i="5" a="1"/>
  <c r="L707" i="5" a="1"/>
  <c r="L480" i="5" a="1"/>
  <c r="M480" i="5" a="1"/>
  <c r="M713" i="5" a="1"/>
  <c r="L713" i="5" a="1"/>
  <c r="L594" i="5" a="1"/>
  <c r="M594" i="5" a="1"/>
  <c r="M831" i="5" a="1"/>
  <c r="L831" i="5" a="1"/>
  <c r="M98" i="5" a="1"/>
  <c r="L98" i="5" a="1"/>
  <c r="L575" i="5" a="1"/>
  <c r="M575" i="5" a="1"/>
  <c r="L231" i="5" a="1"/>
  <c r="M322" i="5" a="1"/>
  <c r="L322" i="5" a="1"/>
  <c r="L786" i="5" a="1"/>
  <c r="M786" i="5" a="1"/>
  <c r="L388" i="5" a="1"/>
  <c r="M388" i="5" a="1"/>
  <c r="M461" i="5" a="1"/>
  <c r="L461" i="5" a="1"/>
  <c r="M40" i="5" a="1"/>
  <c r="L40" i="5" a="1"/>
  <c r="M56" i="5" a="1"/>
  <c r="L56" i="5" a="1"/>
  <c r="M130" i="5" a="1"/>
  <c r="M213" i="5" a="1"/>
  <c r="L710" i="5" a="1"/>
  <c r="M710" i="5" a="1"/>
  <c r="M314" i="5" a="1"/>
  <c r="L8" i="5" a="1"/>
  <c r="M8" i="5" a="1"/>
  <c r="L570" i="5" a="1"/>
  <c r="M570" i="5" a="1"/>
  <c r="L628" i="5" a="1"/>
  <c r="M628" i="5" a="1"/>
  <c r="L821" i="5" a="1"/>
  <c r="M821" i="5" a="1"/>
  <c r="M949" i="5" a="1"/>
  <c r="M595" i="5" a="1"/>
  <c r="L595" i="5" a="1"/>
  <c r="L723" i="5" a="1"/>
  <c r="M723" i="5" a="1"/>
  <c r="L858" i="5" a="1"/>
  <c r="M858" i="5" a="1"/>
  <c r="L850" i="5" a="1"/>
  <c r="M850" i="5" a="1"/>
  <c r="M932" i="5" a="1"/>
  <c r="L932" i="5" a="1"/>
  <c r="L365" i="5" a="1"/>
  <c r="M365" i="5" a="1"/>
  <c r="M586" i="5" a="1"/>
  <c r="L586" i="5" a="1"/>
  <c r="M244" i="5" a="1"/>
  <c r="L244" i="5" a="1"/>
  <c r="M800" i="5" a="1"/>
  <c r="L800" i="5" a="1"/>
  <c r="L957" i="5" a="1"/>
  <c r="M957" i="5" a="1"/>
  <c r="M907" i="5" a="1"/>
  <c r="L907" i="5" a="1"/>
  <c r="L74" i="5" a="1"/>
  <c r="M74" i="5" a="1"/>
  <c r="L124" i="5" a="1"/>
  <c r="M124" i="5" a="1"/>
  <c r="L300" i="5" a="1"/>
  <c r="M300" i="5" a="1"/>
  <c r="M391" i="5" a="1"/>
  <c r="L391" i="5" a="1"/>
  <c r="M716" i="5" a="1"/>
  <c r="L716" i="5" a="1"/>
  <c r="L18" i="5" a="1"/>
  <c r="M18" i="5" a="1"/>
  <c r="M72" i="5" a="1"/>
  <c r="L72" i="5" a="1"/>
  <c r="L219" i="5" a="1"/>
  <c r="M464" i="5" a="1"/>
  <c r="L815" i="5" a="1"/>
  <c r="M815" i="5" a="1"/>
  <c r="L644" i="5" a="1"/>
  <c r="M644" i="5" a="1"/>
  <c r="L340" i="5" a="1"/>
  <c r="M340" i="5" a="1"/>
  <c r="M45" i="5" a="1"/>
  <c r="M137" i="5" a="1"/>
  <c r="L356" i="5" a="1"/>
  <c r="M356" i="5" a="1"/>
  <c r="L601" i="5" a="1"/>
  <c r="M601" i="5" a="1"/>
  <c r="L848" i="5" a="1"/>
  <c r="M848" i="5" a="1"/>
  <c r="M407" i="5" a="1"/>
  <c r="L407" i="5" a="1"/>
  <c r="L642" i="5" a="1"/>
  <c r="M642" i="5" a="1"/>
  <c r="L750" i="5" a="1"/>
  <c r="M750" i="5" a="1"/>
  <c r="L818" i="5" a="1"/>
  <c r="M818" i="5" a="1"/>
  <c r="M905" i="5" a="1"/>
  <c r="L905" i="5" a="1"/>
  <c r="M946" i="5" a="1"/>
  <c r="L946" i="5" a="1"/>
  <c r="L832" i="5" a="1"/>
  <c r="M832" i="5" a="1"/>
  <c r="L761" i="5" a="1"/>
  <c r="M761" i="5" a="1"/>
  <c r="L897" i="5" a="1"/>
  <c r="M897" i="5" a="1"/>
  <c r="M212" i="5" a="1"/>
  <c r="L212" i="5" a="1"/>
  <c r="L290" i="5" a="1"/>
  <c r="M290" i="5" a="1"/>
  <c r="M469" i="5" a="1"/>
  <c r="L469" i="5" a="1"/>
  <c r="M590" i="5" a="1"/>
  <c r="L590" i="5" a="1"/>
  <c r="M466" i="5" a="1"/>
  <c r="L466" i="5" a="1"/>
  <c r="M567" i="5" a="1"/>
  <c r="M636" i="5" a="1"/>
  <c r="L636" i="5" a="1"/>
  <c r="M77" i="5" a="1"/>
  <c r="L207" i="5" a="1"/>
  <c r="M207" i="5" a="1"/>
  <c r="M397" i="5" a="1"/>
  <c r="L397" i="5" a="1"/>
  <c r="M485" i="5" a="1"/>
  <c r="L485" i="5" a="1"/>
  <c r="L34" i="5" a="1"/>
  <c r="M34" i="5" a="1"/>
  <c r="L151" i="5" a="1"/>
  <c r="M151" i="5" a="1"/>
  <c r="L533" i="5" a="1"/>
  <c r="M533" i="5" a="1"/>
  <c r="L658" i="5" a="1"/>
  <c r="M658" i="5" a="1"/>
  <c r="L921" i="5" a="1"/>
  <c r="M921" i="5" a="1"/>
  <c r="M755" i="5" a="1"/>
  <c r="L755" i="5" a="1"/>
  <c r="L826" i="5" a="1"/>
  <c r="M826" i="5" a="1"/>
  <c r="L910" i="5" a="1"/>
  <c r="M910" i="5" a="1"/>
  <c r="M836" i="5" a="1"/>
  <c r="L836" i="5" a="1"/>
  <c r="L610" i="5" a="1"/>
  <c r="M610" i="5" a="1"/>
  <c r="L721" i="5" a="1"/>
  <c r="M721" i="5" a="1"/>
  <c r="L861" i="5" a="1"/>
  <c r="M861" i="5" a="1"/>
  <c r="L938" i="5" a="1"/>
  <c r="M938" i="5" a="1"/>
  <c r="L114" i="5" a="1"/>
  <c r="M114" i="5" a="1"/>
  <c r="L383" i="5" a="1"/>
  <c r="M472" i="5" a="1"/>
  <c r="L104" i="5" a="1"/>
  <c r="M104" i="5" a="1"/>
  <c r="L269" i="5" a="1"/>
  <c r="M269" i="5" a="1"/>
  <c r="L80" i="5" a="1"/>
  <c r="M80" i="5" a="1"/>
  <c r="M351" i="5" a="1"/>
  <c r="L351" i="5" a="1"/>
  <c r="L404" i="5" a="1"/>
  <c r="M404" i="5" a="1"/>
  <c r="M488" i="5" a="1"/>
  <c r="L488" i="5" a="1"/>
  <c r="M61" i="5" a="1"/>
  <c r="L348" i="5" a="1"/>
  <c r="M348" i="5" a="1"/>
  <c r="L495" i="5" a="1"/>
  <c r="M495" i="5" a="1"/>
  <c r="M549" i="5" a="1"/>
  <c r="L549" i="5" a="1"/>
  <c r="M837" i="5" a="1"/>
  <c r="L837" i="5" a="1"/>
  <c r="M140" i="5" a="1"/>
  <c r="L661" i="5" a="1"/>
  <c r="M661" i="5" a="1"/>
  <c r="L66" i="5" a="1"/>
  <c r="M66" i="5" a="1"/>
  <c r="M172" i="5" a="1"/>
  <c r="L172" i="5" a="1"/>
  <c r="M879" i="5" a="1"/>
  <c r="L879" i="5" a="1"/>
  <c r="M420" i="5" a="1"/>
  <c r="L420" i="5" a="1"/>
  <c r="M653" i="5" a="1"/>
  <c r="L653" i="5" a="1"/>
  <c r="L766" i="5" a="1"/>
  <c r="M766" i="5" a="1"/>
  <c r="M829" i="5" a="1"/>
  <c r="L829" i="5" a="1"/>
  <c r="M916" i="5" a="1"/>
  <c r="L916" i="5" a="1"/>
  <c r="L973" i="5" a="1"/>
  <c r="M973" i="5" a="1"/>
  <c r="L874" i="5" a="1"/>
  <c r="M874" i="5" a="1"/>
  <c r="M869" i="5" a="1"/>
  <c r="L869" i="5" a="1"/>
  <c r="M175" i="5" a="1"/>
  <c r="M442" i="5" a="1"/>
  <c r="L442" i="5" a="1"/>
  <c r="L699" i="5" a="1"/>
  <c r="M699" i="5" a="1"/>
  <c r="L626" i="5" a="1"/>
  <c r="M626" i="5" a="1"/>
  <c r="M891" i="5" a="1"/>
  <c r="L891" i="5" a="1"/>
  <c r="L64" i="5" a="1"/>
  <c r="M64" i="5" a="1"/>
  <c r="M250" i="5" a="1"/>
  <c r="L605" i="5" a="1"/>
  <c r="M605" i="5" a="1"/>
  <c r="L380" i="5" a="1"/>
  <c r="M380" i="5" a="1"/>
  <c r="L740" i="5" a="1"/>
  <c r="M740" i="5" a="1"/>
  <c r="M918" i="5" a="1"/>
  <c r="L918" i="5" a="1"/>
  <c r="M148" i="5" a="1"/>
  <c r="L148" i="5" a="1"/>
  <c r="M226" i="5" a="1"/>
  <c r="L372" i="5" a="1"/>
  <c r="M372" i="5" a="1"/>
  <c r="M433" i="5" a="1"/>
  <c r="L433" i="5" a="1"/>
  <c r="L840" i="5" a="1"/>
  <c r="M840" i="5" a="1"/>
  <c r="M96" i="5" a="1"/>
  <c r="M261" i="5" a="1"/>
  <c r="M501" i="5" a="1"/>
  <c r="L501" i="5" a="1"/>
  <c r="L364" i="5" a="1"/>
  <c r="M364" i="5" a="1"/>
  <c r="L678" i="5" a="1"/>
  <c r="M678" i="5" a="1"/>
  <c r="M69" i="5" a="1"/>
  <c r="M948" i="5" a="1"/>
  <c r="L948" i="5" a="1"/>
  <c r="L423" i="5" a="1"/>
  <c r="M423" i="5" a="1"/>
  <c r="L577" i="5" a="1"/>
  <c r="M577" i="5" a="1"/>
  <c r="M769" i="5" a="1"/>
  <c r="L769" i="5" a="1"/>
  <c r="M970" i="5" a="1"/>
  <c r="M260" i="5" a="1"/>
  <c r="L260" i="5" a="1"/>
  <c r="M338" i="5" a="1"/>
  <c r="L338" i="5" a="1"/>
  <c r="L32" i="5" a="1"/>
  <c r="M32" i="5" a="1"/>
  <c r="L50" i="5" a="1"/>
  <c r="M50" i="5" a="1"/>
  <c r="M797" i="5" a="1"/>
  <c r="M691" i="5" a="1"/>
  <c r="L691" i="5" a="1"/>
  <c r="L789" i="5" a="1"/>
  <c r="M789" i="5" a="1"/>
  <c r="L580" i="5" a="1"/>
  <c r="M580" i="5" a="1"/>
  <c r="L926" i="5" a="1"/>
  <c r="M926" i="5" a="1"/>
  <c r="M82" i="5" a="1"/>
  <c r="L82" i="5" a="1"/>
  <c r="M487" i="5" a="1"/>
  <c r="L487" i="5" a="1"/>
  <c r="L309" i="5" a="1"/>
  <c r="M309" i="5" a="1"/>
  <c r="M396" i="5" a="1"/>
  <c r="L396" i="5" a="1"/>
  <c r="M856" i="5" a="1"/>
  <c r="L856" i="5" a="1"/>
  <c r="M58" i="5" a="1"/>
  <c r="L58" i="5" a="1"/>
  <c r="M3" i="5" a="1"/>
  <c r="L3" i="5" a="1"/>
  <c r="L154" i="5" a="1"/>
  <c r="M154" i="5" a="1"/>
  <c r="M381" i="5" a="1"/>
  <c r="M972" i="5" a="1"/>
  <c r="L972" i="5" a="1"/>
  <c r="M989" i="5" a="1"/>
  <c r="L954" i="5" a="1"/>
  <c r="M954" i="5" a="1"/>
  <c r="M731" i="5" a="1"/>
  <c r="L731" i="5" a="1"/>
  <c r="M426" i="5" a="1"/>
  <c r="L426" i="5" a="1"/>
  <c r="L612" i="5" a="1"/>
  <c r="M612" i="5" a="1"/>
  <c r="L668" i="5" a="1"/>
  <c r="M668" i="5" a="1"/>
  <c r="L774" i="5" a="1"/>
  <c r="M774" i="5" a="1"/>
  <c r="L871" i="5" a="1"/>
  <c r="M871" i="5" a="1"/>
  <c r="M522" i="5" a="1"/>
  <c r="L522" i="5" a="1"/>
  <c r="M726" i="5" a="1"/>
  <c r="M894" i="5" a="1"/>
  <c r="L894" i="5" a="1"/>
  <c r="M1002" i="5" a="1"/>
  <c r="L1002" i="5" a="1"/>
  <c r="L978" i="5" a="1"/>
  <c r="M978" i="5" a="1"/>
  <c r="L276" i="5" a="1"/>
  <c r="M276" i="5" a="1"/>
  <c r="L667" i="5" a="1"/>
  <c r="M667" i="5" a="1"/>
  <c r="M517" i="5" a="1"/>
  <c r="L517" i="5" a="1"/>
  <c r="L5" i="5" a="1"/>
  <c r="L167" i="5" a="1"/>
  <c r="M167" i="5" a="1"/>
  <c r="M325" i="5" a="1"/>
  <c r="L325" i="5" a="1"/>
  <c r="L432" i="5" a="1"/>
  <c r="M432" i="5" a="1"/>
  <c r="L670" i="5" a="1"/>
  <c r="M670" i="5" a="1"/>
  <c r="L156" i="5" a="1"/>
  <c r="M156" i="5" a="1"/>
  <c r="M490" i="5" a="1"/>
  <c r="M771" i="5" a="1"/>
  <c r="L771" i="5" a="1"/>
  <c r="M16" i="5" a="1"/>
  <c r="L16" i="5" a="1"/>
  <c r="M112" i="5" a="1"/>
  <c r="M581" i="5" a="1"/>
  <c r="L581" i="5" a="1"/>
  <c r="L106" i="5" a="1"/>
  <c r="M106" i="5" a="1"/>
  <c r="M183" i="5" a="1"/>
  <c r="L183" i="5" a="1"/>
  <c r="M26" i="5" a="1"/>
  <c r="L26" i="5" a="1"/>
  <c r="L569" i="5" a="1"/>
  <c r="M569" i="5" a="1"/>
  <c r="L24" i="5" a="1"/>
  <c r="M24" i="5" a="1"/>
  <c r="M284" i="5" a="1"/>
  <c r="L284" i="5" a="1"/>
  <c r="L412" i="5" a="1"/>
  <c r="M412" i="5" a="1"/>
  <c r="M986" i="5" a="1"/>
  <c r="L986" i="5" a="1"/>
  <c r="L429" i="5" a="1"/>
  <c r="M429" i="5" a="1"/>
  <c r="L676" i="5" a="1"/>
  <c r="M676" i="5" a="1"/>
  <c r="M777" i="5" a="1"/>
  <c r="L777" i="5" a="1"/>
  <c r="L933" i="5" a="1"/>
  <c r="M933" i="5" a="1"/>
  <c r="L902" i="5" a="1"/>
  <c r="M902" i="5" a="1"/>
  <c r="M692" i="5" a="1"/>
  <c r="M816" i="5" a="1"/>
  <c r="L816" i="5" a="1"/>
  <c r="L842" i="5" a="1"/>
  <c r="M842" i="5" a="1"/>
  <c r="L915" i="5" a="1"/>
  <c r="M915" i="5" a="1"/>
  <c r="M509" i="5" a="1"/>
  <c r="L509" i="5" a="1"/>
  <c r="M127" i="5" a="1"/>
  <c r="M88" i="5" a="1"/>
  <c r="M708" i="5" a="1"/>
  <c r="L718" i="5" a="1"/>
  <c r="M718" i="5" a="1"/>
  <c r="M652" i="5" a="1"/>
  <c r="L652" i="5" a="1"/>
  <c r="L6" i="5" a="1"/>
  <c r="L119" i="5" a="1"/>
  <c r="L189" i="5" a="1"/>
  <c r="M211" i="5" a="1"/>
  <c r="L61" i="5" a="1"/>
  <c r="M135" i="5" a="1"/>
  <c r="M146" i="5" a="1"/>
  <c r="M243" i="5" a="1"/>
  <c r="L51" i="5" a="1"/>
  <c r="L188" i="5" a="1"/>
  <c r="L343" i="5" a="1"/>
  <c r="L268" i="5" a="1"/>
  <c r="L137" i="5" a="1"/>
  <c r="M296" i="5" a="1"/>
  <c r="L143" i="5" a="1"/>
  <c r="L199" i="5" a="1"/>
  <c r="M355" i="5" a="1"/>
  <c r="L242" i="5" a="1"/>
  <c r="M317" i="5" a="1"/>
  <c r="M220" i="5" a="1"/>
  <c r="M458" i="5" a="1"/>
  <c r="L237" i="5" a="1"/>
  <c r="L264" i="5" a="1"/>
  <c r="M387" i="5" a="1"/>
  <c r="M288" i="5" a="1"/>
  <c r="M344" i="5" a="1"/>
  <c r="M435" i="5" a="1"/>
  <c r="M541" i="5" a="1"/>
  <c r="L482" i="5" a="1"/>
  <c r="L352" i="5" a="1"/>
  <c r="M392" i="5" a="1"/>
  <c r="L421" i="5" a="1"/>
  <c r="L459" i="5" a="1"/>
  <c r="M383" i="5" a="1"/>
  <c r="L664" i="5" a="1"/>
  <c r="M555" i="5" a="1"/>
  <c r="L467" i="5" a="1"/>
  <c r="M556" i="5" a="1"/>
  <c r="L724" i="5" a="1"/>
  <c r="L629" i="5" a="1"/>
  <c r="L738" i="5" a="1"/>
  <c r="M613" i="5" a="1"/>
  <c r="L660" i="5" a="1"/>
  <c r="M619" i="5" a="1"/>
  <c r="M743" i="5" a="1"/>
  <c r="L706" i="5" a="1"/>
  <c r="L624" i="5" a="1"/>
  <c r="L640" i="5" a="1"/>
  <c r="L656" i="5" a="1"/>
  <c r="M792" i="5" a="1"/>
  <c r="M719" i="5" a="1"/>
  <c r="L754" i="5" a="1"/>
  <c r="M864" i="5" a="1"/>
  <c r="L851" i="5" a="1"/>
  <c r="L787" i="5" a="1"/>
  <c r="L889" i="5" a="1"/>
  <c r="L944" i="5" a="1"/>
  <c r="L999" i="5" a="1"/>
  <c r="M890" i="5" a="1"/>
  <c r="M963" i="5" a="1"/>
  <c r="M895" i="5" a="1"/>
  <c r="L928" i="5" a="1"/>
  <c r="L956" i="5" a="1"/>
  <c r="L995" i="5" a="1"/>
  <c r="L582" i="5" a="1"/>
  <c r="L604" i="5" a="1"/>
  <c r="L627" i="5" a="1"/>
  <c r="L659" i="5" a="1"/>
  <c r="L735" i="5" a="1"/>
  <c r="L790" i="5" a="1"/>
  <c r="M878" i="5" a="1"/>
  <c r="M899" i="5" a="1"/>
  <c r="L883" i="5" a="1"/>
  <c r="L987" i="5" a="1"/>
  <c r="M898" i="5" a="1"/>
  <c r="L947" i="5" a="1"/>
  <c r="L989" i="5" a="1"/>
  <c r="L395" i="5" a="1"/>
  <c r="M536" i="5" a="1"/>
  <c r="L683" i="5" a="1"/>
  <c r="L795" i="5" a="1"/>
  <c r="M927" i="5" a="1"/>
  <c r="L939" i="5" a="1"/>
  <c r="L416" i="5" a="1"/>
  <c r="L520" i="5" a="1"/>
  <c r="L651" i="5" a="1"/>
  <c r="M624" i="5" a="1"/>
  <c r="M656" i="5" a="1"/>
  <c r="M839" i="5" a="1"/>
  <c r="M5" i="5" a="1"/>
  <c r="M136" i="5" a="1"/>
  <c r="M293" i="5" a="1"/>
  <c r="L164" i="5" a="1"/>
  <c r="M91" i="5" a="1"/>
  <c r="M27" i="5" a="1"/>
  <c r="L88" i="5" a="1"/>
  <c r="L135" i="5" a="1"/>
  <c r="L146" i="5" a="1"/>
  <c r="L243" i="5" a="1"/>
  <c r="M188" i="5" a="1"/>
  <c r="M343" i="5" a="1"/>
  <c r="M268" i="5" a="1"/>
  <c r="L296" i="5" a="1"/>
  <c r="L205" i="5" a="1"/>
  <c r="L355" i="5" a="1"/>
  <c r="L250" i="5" a="1"/>
  <c r="M168" i="5" a="1"/>
  <c r="L317" i="5" a="1"/>
  <c r="M179" i="5" a="1"/>
  <c r="L458" i="5" a="1"/>
  <c r="L387" i="5" a="1"/>
  <c r="L288" i="5" a="1"/>
  <c r="L344" i="5" a="1"/>
  <c r="L435" i="5" a="1"/>
  <c r="L541" i="5" a="1"/>
  <c r="M408" i="5" a="1"/>
  <c r="M496" i="5" a="1"/>
  <c r="M363" i="5" a="1"/>
  <c r="M512" i="5" a="1"/>
  <c r="L392" i="5" a="1"/>
  <c r="L436" i="5" a="1"/>
  <c r="M684" i="5" a="1"/>
  <c r="L555" i="5" a="1"/>
  <c r="L556" i="5" a="1"/>
  <c r="L490" i="5" a="1"/>
  <c r="M645" i="5" a="1"/>
  <c r="M582" i="5" a="1"/>
  <c r="L613" i="5" a="1"/>
  <c r="M660" i="5" a="1"/>
  <c r="L619" i="5" a="1"/>
  <c r="L743" i="5" a="1"/>
  <c r="M611" i="5" a="1"/>
  <c r="M627" i="5" a="1"/>
  <c r="M643" i="5" a="1"/>
  <c r="M659" i="5" a="1"/>
  <c r="M735" i="5" a="1"/>
  <c r="L792" i="5" a="1"/>
  <c r="L719" i="5" a="1"/>
  <c r="L791" i="5" a="1"/>
  <c r="L864" i="5" a="1"/>
  <c r="L797" i="5" a="1"/>
  <c r="M790" i="5" a="1"/>
  <c r="L899" i="5" a="1"/>
  <c r="M846" i="5" a="1"/>
  <c r="L890" i="5" a="1"/>
  <c r="L963" i="5" a="1"/>
  <c r="M883" i="5" a="1"/>
  <c r="M987" i="5" a="1"/>
  <c r="L895" i="5" a="1"/>
  <c r="M956" i="5" a="1"/>
  <c r="M947" i="5" a="1"/>
  <c r="M952" i="5" a="1"/>
  <c r="L684" i="5" a="1"/>
  <c r="M587" i="5" a="1"/>
  <c r="L434" i="5" a="1"/>
  <c r="M434" i="5" a="1"/>
  <c r="L645" i="5" a="1"/>
  <c r="M772" i="5" a="1"/>
  <c r="M635" i="5" a="1"/>
  <c r="L611" i="5" a="1"/>
  <c r="L643" i="5" a="1"/>
  <c r="M791" i="5" a="1"/>
  <c r="M845" i="5" a="1"/>
  <c r="M981" i="5" a="1"/>
  <c r="L846" i="5" a="1"/>
  <c r="L838" i="5" a="1"/>
  <c r="M838" i="5" a="1"/>
  <c r="M992" i="5" a="1"/>
  <c r="M1000" i="5" a="1"/>
  <c r="L952" i="5" a="1"/>
  <c r="L970" i="5" a="1"/>
  <c r="L448" i="5" a="1"/>
  <c r="L576" i="5" a="1"/>
  <c r="L764" i="5" a="1"/>
  <c r="L748" i="5" a="1"/>
  <c r="L483" i="5" a="1"/>
  <c r="M482" i="5" a="1"/>
  <c r="M459" i="5" a="1"/>
  <c r="M664" i="5" a="1"/>
  <c r="M724" i="5" a="1"/>
  <c r="L567" i="5" a="1"/>
  <c r="M754" i="5" a="1"/>
  <c r="M944" i="5" a="1"/>
  <c r="L136" i="5" a="1"/>
  <c r="L293" i="5" a="1"/>
  <c r="M86" i="5" a="1"/>
  <c r="M46" i="5" a="1"/>
  <c r="M59" i="5" a="1"/>
  <c r="M99" i="5" a="1"/>
  <c r="M164" i="5" a="1"/>
  <c r="L91" i="5" a="1"/>
  <c r="L27" i="5" a="1"/>
  <c r="M159" i="5" a="1"/>
  <c r="M83" i="5" a="1"/>
  <c r="L171" i="5" a="1"/>
  <c r="M256" i="5" a="1"/>
  <c r="M11" i="5" a="1"/>
  <c r="M107" i="5" a="1"/>
  <c r="M227" i="5" a="1"/>
  <c r="M357" i="5" a="1"/>
  <c r="M210" i="5" a="1"/>
  <c r="M514" i="5" a="1"/>
  <c r="L210" i="5" a="1"/>
  <c r="L314" i="5" a="1"/>
  <c r="L168" i="5" a="1"/>
  <c r="M253" i="5" a="1"/>
  <c r="M326" i="5" a="1"/>
  <c r="M232" i="5" a="1"/>
  <c r="L178" i="5" a="1"/>
  <c r="M178" i="5" a="1"/>
  <c r="L218" i="5" a="1"/>
  <c r="M218" i="5" a="1"/>
  <c r="M339" i="5" a="1"/>
  <c r="L399" i="5" a="1"/>
  <c r="M240" i="5" a="1"/>
  <c r="M291" i="5" a="1"/>
  <c r="M437" i="5" a="1"/>
  <c r="L408" i="5" a="1"/>
  <c r="L496" i="5" a="1"/>
  <c r="L363" i="5" a="1"/>
  <c r="L512" i="5" a="1"/>
  <c r="M436" i="5" a="1"/>
  <c r="M498" i="5" a="1"/>
  <c r="M672" i="5" a="1"/>
  <c r="M906" i="5" a="1"/>
  <c r="M651" i="5" a="1"/>
  <c r="L843" i="5" a="1"/>
  <c r="L913" i="5" a="1"/>
  <c r="L940" i="5" a="1"/>
  <c r="L424" i="5" a="1"/>
  <c r="L941" i="5" a="1"/>
  <c r="M634" i="5" a="1"/>
  <c r="M160" i="5" a="1"/>
  <c r="L86" i="5" a="1"/>
  <c r="L46" i="5" a="1"/>
  <c r="L59" i="5" a="1"/>
  <c r="L99" i="5" a="1"/>
  <c r="L159" i="5" a="1"/>
  <c r="L83" i="5" a="1"/>
  <c r="M171" i="5" a="1"/>
  <c r="L256" i="5" a="1"/>
  <c r="L11" i="5" a="1"/>
  <c r="L107" i="5" a="1"/>
  <c r="M35" i="5" a="1"/>
  <c r="L69" i="5" a="1"/>
  <c r="L227" i="5" a="1"/>
  <c r="L357" i="5" a="1"/>
  <c r="L514" i="5" a="1"/>
  <c r="M204" i="5" a="1"/>
  <c r="L253" i="5" a="1"/>
  <c r="L326" i="5" a="1"/>
  <c r="L130" i="5" a="1"/>
  <c r="L232" i="5" a="1"/>
  <c r="L339" i="5" a="1"/>
  <c r="M399" i="5" a="1"/>
  <c r="L240" i="5" a="1"/>
  <c r="L291" i="5" a="1"/>
  <c r="L437" i="5" a="1"/>
  <c r="M451" i="5" a="1"/>
  <c r="M272" i="5" a="1"/>
  <c r="M368" i="5" a="1"/>
  <c r="M445" i="5" a="1"/>
  <c r="M552" i="5" a="1"/>
  <c r="M379" i="5" a="1"/>
  <c r="M450" i="5" a="1"/>
  <c r="M573" i="5" a="1"/>
  <c r="M360" i="5" a="1"/>
  <c r="L498" i="5" a="1"/>
  <c r="L587" i="5" a="1"/>
  <c r="L453" i="5" a="1"/>
  <c r="L596" i="5" a="1"/>
  <c r="M648" i="5" a="1"/>
  <c r="L772" i="5" a="1"/>
  <c r="M604" i="5" a="1"/>
  <c r="L672" i="5" a="1"/>
  <c r="L635" i="5" a="1"/>
  <c r="M924" i="5" a="1"/>
  <c r="M671" i="5" a="1"/>
  <c r="M689" i="5" a="1"/>
  <c r="M746" i="5" a="1"/>
  <c r="M781" i="5" a="1"/>
  <c r="L845" i="5" a="1"/>
  <c r="L981" i="5" a="1"/>
  <c r="M903" i="5" a="1"/>
  <c r="M819" i="5" a="1"/>
  <c r="L878" i="5" a="1"/>
  <c r="M914" i="5" a="1"/>
  <c r="M811" i="5" a="1"/>
  <c r="M859" i="5" a="1"/>
  <c r="L906" i="5" a="1"/>
  <c r="L992" i="5" a="1"/>
  <c r="M900" i="5" a="1"/>
  <c r="L898" i="5" a="1"/>
  <c r="L1000" i="5" a="1"/>
  <c r="M936" i="5" a="1"/>
  <c r="L62" i="5" a="1"/>
  <c r="M43" i="5" a="1"/>
  <c r="L102" i="5" a="1"/>
  <c r="L67" i="5" a="1"/>
  <c r="M323" i="5" a="1"/>
  <c r="M413" i="5" a="1"/>
  <c r="M312" i="5" a="1"/>
  <c r="L226" i="5" a="1"/>
  <c r="M424" i="5" a="1"/>
  <c r="M483" i="5" a="1"/>
  <c r="L275" i="5" a="1"/>
  <c r="L456" i="5" a="1"/>
  <c r="M347" i="5" a="1"/>
  <c r="M650" i="5" a="1"/>
  <c r="M679" i="5" a="1"/>
  <c r="M941" i="5" a="1"/>
  <c r="M352" i="5" a="1"/>
  <c r="L536" i="5" a="1"/>
  <c r="M738" i="5" a="1"/>
  <c r="M640" i="5" a="1"/>
  <c r="M851" i="5" a="1"/>
  <c r="L927" i="5" a="1"/>
  <c r="L19" i="5" a="1"/>
  <c r="L634" i="5" a="1"/>
  <c r="L160" i="5" a="1"/>
  <c r="M14" i="5" a="1"/>
  <c r="M125" i="5" a="1"/>
  <c r="M184" i="5" a="1"/>
  <c r="M331" i="5" a="1"/>
  <c r="M192" i="5" a="1"/>
  <c r="M259" i="5" a="1"/>
  <c r="L35" i="5" a="1"/>
  <c r="M320" i="5" a="1"/>
  <c r="M298" i="5" a="1"/>
  <c r="M371" i="5" a="1"/>
  <c r="M170" i="5" a="1"/>
  <c r="L127" i="5" a="1"/>
  <c r="L140" i="5" a="1"/>
  <c r="M277" i="5" a="1"/>
  <c r="M208" i="5" a="1"/>
  <c r="L131" i="5" a="1"/>
  <c r="M202" i="5" a="1"/>
  <c r="M134" i="5" a="1"/>
  <c r="L134" i="5" a="1"/>
  <c r="L235" i="5" a="1"/>
  <c r="M235" i="5" a="1"/>
  <c r="M411" i="5" a="1"/>
  <c r="M440" i="5" a="1"/>
  <c r="L261" i="5" a="1"/>
  <c r="L451" i="5" a="1"/>
  <c r="L272" i="5" a="1"/>
  <c r="L368" i="5" a="1"/>
  <c r="L445" i="5" a="1"/>
  <c r="L552" i="5" a="1"/>
  <c r="L379" i="5" a="1"/>
  <c r="L450" i="5" a="1"/>
  <c r="L573" i="5" a="1"/>
  <c r="L360" i="5" a="1"/>
  <c r="L472" i="5" a="1"/>
  <c r="M504" i="5" a="1"/>
  <c r="M544" i="5" a="1"/>
  <c r="M603" i="5" a="1"/>
  <c r="L464" i="5" a="1"/>
  <c r="M596" i="5" a="1"/>
  <c r="L648" i="5" a="1"/>
  <c r="M632" i="5" a="1"/>
  <c r="M616" i="5" a="1"/>
  <c r="M877" i="5" a="1"/>
  <c r="L924" i="5" a="1"/>
  <c r="L671" i="5" a="1"/>
  <c r="L689" i="5" a="1"/>
  <c r="L746" i="5" a="1"/>
  <c r="M687" i="5" a="1"/>
  <c r="L694" i="5" a="1"/>
  <c r="L781" i="5" a="1"/>
  <c r="M681" i="5" a="1"/>
  <c r="L681" i="5" a="1"/>
  <c r="L756" i="5" a="1"/>
  <c r="M813" i="5" a="1"/>
  <c r="M798" i="5" a="1"/>
  <c r="L692" i="5" a="1"/>
  <c r="M824" i="5" a="1"/>
  <c r="M853" i="5" a="1"/>
  <c r="M780" i="5" a="1"/>
  <c r="L780" i="5" a="1"/>
  <c r="L903" i="5" a="1"/>
  <c r="L819" i="5" a="1"/>
  <c r="M911" i="5" a="1"/>
  <c r="L914" i="5" a="1"/>
  <c r="L811" i="5" a="1"/>
  <c r="L859" i="5" a="1"/>
  <c r="L923" i="5" a="1"/>
  <c r="L900" i="5" a="1"/>
  <c r="L885" i="5" a="1"/>
  <c r="M885" i="5" a="1"/>
  <c r="L936" i="5" a="1"/>
  <c r="M960" i="5" a="1"/>
  <c r="M147" i="5" a="1"/>
  <c r="L165" i="5" a="1"/>
  <c r="M274" i="5" a="1"/>
  <c r="L175" i="5" a="1"/>
  <c r="L292" i="5" a="1"/>
  <c r="M400" i="5" a="1"/>
  <c r="M230" i="5" a="1"/>
  <c r="L486" i="5" a="1"/>
  <c r="M479" i="5" a="1"/>
  <c r="L528" i="5" a="1"/>
  <c r="L376" i="5" a="1"/>
  <c r="M520" i="5" a="1"/>
  <c r="L618" i="5" a="1"/>
  <c r="L814" i="5" a="1"/>
  <c r="M919" i="5" a="1"/>
  <c r="L384" i="5" a="1"/>
  <c r="L650" i="5" a="1"/>
  <c r="M629" i="5" a="1"/>
  <c r="L708" i="5" a="1"/>
  <c r="M787" i="5" a="1"/>
  <c r="M889" i="5" a="1"/>
  <c r="M940" i="5" a="1"/>
  <c r="L949" i="5" a="1"/>
  <c r="M9" i="5" a="1"/>
  <c r="M19" i="5" a="1"/>
  <c r="M115" i="5" a="1"/>
  <c r="L147" i="5" a="1"/>
  <c r="M62" i="5" a="1"/>
  <c r="M165" i="5" a="1"/>
  <c r="L14" i="5" a="1"/>
  <c r="M102" i="5" a="1"/>
  <c r="L125" i="5" a="1"/>
  <c r="L184" i="5" a="1"/>
  <c r="L331" i="5" a="1"/>
  <c r="L192" i="5" a="1"/>
  <c r="L259" i="5" a="1"/>
  <c r="M67" i="5" a="1"/>
  <c r="L96" i="5" a="1"/>
  <c r="L320" i="5" a="1"/>
  <c r="L298" i="5" a="1"/>
  <c r="L371" i="5" a="1"/>
  <c r="M231" i="5" a="1"/>
  <c r="L215" i="5" a="1"/>
  <c r="L277" i="5" a="1"/>
  <c r="L208" i="5" a="1"/>
  <c r="L411" i="5" a="1"/>
  <c r="L440" i="5" a="1"/>
  <c r="L415" i="5" a="1"/>
  <c r="M486" i="5" a="1"/>
  <c r="M275" i="5" a="1"/>
  <c r="M395" i="5" a="1"/>
  <c r="L479" i="5" a="1"/>
  <c r="M456" i="5" a="1"/>
  <c r="M528" i="5" a="1"/>
  <c r="M448" i="5" a="1"/>
  <c r="M376" i="5" a="1"/>
  <c r="M576" i="5" a="1"/>
  <c r="L504" i="5" a="1"/>
  <c r="L544" i="5" a="1"/>
  <c r="L603" i="5" a="1"/>
  <c r="L506" i="5" a="1"/>
  <c r="M618" i="5" a="1"/>
  <c r="M734" i="5" a="1"/>
  <c r="L632" i="5" a="1"/>
  <c r="L616" i="5" a="1"/>
  <c r="L877" i="5" a="1"/>
  <c r="M695" i="5" a="1"/>
  <c r="M764" i="5" a="1"/>
  <c r="L687" i="5" a="1"/>
  <c r="M795" i="5" a="1"/>
  <c r="L813" i="5" a="1"/>
  <c r="L726" i="5" a="1"/>
  <c r="L798" i="5" a="1"/>
  <c r="L824" i="5" a="1"/>
  <c r="L853" i="5" a="1"/>
  <c r="M843" i="5" a="1"/>
  <c r="M822" i="5" a="1"/>
  <c r="L911" i="5" a="1"/>
  <c r="M814" i="5" a="1"/>
  <c r="M923" i="5" a="1"/>
  <c r="M913" i="5" a="1"/>
  <c r="M939" i="5" a="1"/>
  <c r="L960" i="5" a="1"/>
  <c r="L9" i="5" a="1"/>
  <c r="L115" i="5" a="1"/>
  <c r="M75" i="5" a="1"/>
  <c r="L45" i="5" a="1"/>
  <c r="L252" i="5" a="1"/>
  <c r="L316" i="5" a="1"/>
  <c r="M131" i="5" a="1"/>
  <c r="L170" i="5" a="1"/>
  <c r="M299" i="5" a="1"/>
  <c r="L202" i="5" a="1"/>
  <c r="M384" i="5" a="1"/>
  <c r="M415" i="5" a="1"/>
  <c r="M416" i="5" a="1"/>
  <c r="M446" i="5" a="1"/>
  <c r="L734" i="5" a="1"/>
  <c r="L695" i="5" a="1"/>
  <c r="L822" i="5" a="1"/>
  <c r="L230" i="5" a="1"/>
  <c r="L381" i="5" a="1"/>
  <c r="M467" i="5" a="1"/>
  <c r="M706" i="5" a="1"/>
  <c r="M683" i="5" a="1"/>
  <c r="L679" i="5" a="1"/>
  <c r="M999" i="5" a="1"/>
  <c r="M928" i="5" a="1"/>
  <c r="M6" i="5" a="1"/>
  <c r="M119" i="5" a="1"/>
  <c r="M189" i="5" a="1"/>
  <c r="L211" i="5" a="1"/>
  <c r="L75" i="5" a="1"/>
  <c r="L43" i="5" a="1"/>
  <c r="L77" i="5" a="1"/>
  <c r="L112" i="5" a="1"/>
  <c r="L274" i="5" a="1"/>
  <c r="M51" i="5" a="1"/>
  <c r="L323" i="5" a="1"/>
  <c r="M252" i="5" a="1"/>
  <c r="M316" i="5" a="1"/>
  <c r="L413" i="5" a="1"/>
  <c r="L179" i="5" a="1"/>
  <c r="L312" i="5" a="1"/>
  <c r="M242" i="5" a="1"/>
  <c r="M292" i="5" a="1"/>
  <c r="L299" i="5" a="1"/>
  <c r="L400" i="5" a="1"/>
  <c r="M219" i="5" a="1"/>
  <c r="L173" i="5" a="1"/>
  <c r="L213" i="5" a="1"/>
  <c r="M237" i="5" a="1"/>
  <c r="M264" i="5" a="1"/>
  <c r="L347" i="5" a="1"/>
  <c r="L446" i="5" a="1"/>
  <c r="L919" i="5" a="1"/>
  <c r="M995" i="5" a="1"/>
  <c r="K5" i="2" a="1"/>
  <c r="K3" i="2" a="1"/>
  <c r="J4" i="2" a="1"/>
  <c r="K8" i="2" a="1"/>
  <c r="K4" i="2" a="1"/>
  <c r="J3" i="2" a="1"/>
  <c r="J8" i="2" a="1"/>
  <c r="J5" i="2" a="1"/>
  <c r="M661" i="8" l="1"/>
  <c r="N661" i="8"/>
  <c r="O661" i="8" s="1"/>
  <c r="N565" i="8"/>
  <c r="M565" i="8"/>
  <c r="M980" i="8"/>
  <c r="N904" i="8"/>
  <c r="M904" i="8"/>
  <c r="N899" i="8"/>
  <c r="O899" i="8" s="1"/>
  <c r="M899" i="8"/>
  <c r="N975" i="8"/>
  <c r="M975" i="8"/>
  <c r="M967" i="8"/>
  <c r="N967" i="8"/>
  <c r="N526" i="8"/>
  <c r="M526" i="8"/>
  <c r="N999" i="8"/>
  <c r="O999" i="8" s="1"/>
  <c r="M999" i="8"/>
  <c r="N510" i="8"/>
  <c r="M510" i="8"/>
  <c r="N753" i="8"/>
  <c r="M753" i="8"/>
  <c r="M756" i="8"/>
  <c r="N756" i="8"/>
  <c r="N759" i="8"/>
  <c r="O759" i="8" s="1"/>
  <c r="M759" i="8"/>
  <c r="N791" i="8"/>
  <c r="M791" i="8"/>
  <c r="M782" i="8"/>
  <c r="N782" i="8"/>
  <c r="M186" i="8"/>
  <c r="N186" i="8"/>
  <c r="N873" i="8"/>
  <c r="M873" i="8"/>
  <c r="M790" i="8"/>
  <c r="N790" i="8"/>
  <c r="N981" i="8"/>
  <c r="M544" i="8"/>
  <c r="N606" i="8"/>
  <c r="M606" i="8"/>
  <c r="N7" i="8"/>
  <c r="M512" i="8"/>
  <c r="N561" i="8"/>
  <c r="M496" i="8"/>
  <c r="N496" i="8"/>
  <c r="M598" i="8"/>
  <c r="N598" i="8"/>
  <c r="N307" i="8"/>
  <c r="M87" i="8"/>
  <c r="N87" i="8"/>
  <c r="N240" i="8"/>
  <c r="N758" i="8"/>
  <c r="M758" i="8"/>
  <c r="M568" i="8"/>
  <c r="N568" i="8"/>
  <c r="N192" i="8"/>
  <c r="M192" i="8"/>
  <c r="M746" i="8"/>
  <c r="N746" i="8"/>
  <c r="M956" i="8"/>
  <c r="N956" i="8"/>
  <c r="M428" i="8"/>
  <c r="N428" i="8"/>
  <c r="N831" i="8"/>
  <c r="M831" i="8"/>
  <c r="M427" i="8"/>
  <c r="N569" i="8"/>
  <c r="N509" i="8"/>
  <c r="M509" i="8"/>
  <c r="N726" i="8"/>
  <c r="M726" i="8"/>
  <c r="O726" i="8" s="1"/>
  <c r="N534" i="8"/>
  <c r="N710" i="8"/>
  <c r="M710" i="8"/>
  <c r="N891" i="8"/>
  <c r="N494" i="8"/>
  <c r="M494" i="8"/>
  <c r="N393" i="8"/>
  <c r="M393" i="8"/>
  <c r="O393" i="8" s="1"/>
  <c r="M633" i="8"/>
  <c r="N633" i="8"/>
  <c r="M884" i="8"/>
  <c r="N884" i="8"/>
  <c r="M125" i="8"/>
  <c r="N125" i="8"/>
  <c r="M474" i="8"/>
  <c r="N474" i="8"/>
  <c r="O474" i="8" s="1"/>
  <c r="M267" i="8"/>
  <c r="N267" i="8"/>
  <c r="N458" i="8"/>
  <c r="M458" i="8"/>
  <c r="N455" i="8"/>
  <c r="M455" i="8"/>
  <c r="M152" i="8"/>
  <c r="N152" i="8"/>
  <c r="O152" i="8" s="1"/>
  <c r="N658" i="8"/>
  <c r="M658" i="8"/>
  <c r="N477" i="8"/>
  <c r="N107" i="8"/>
  <c r="M107" i="8"/>
  <c r="N925" i="8"/>
  <c r="M925" i="8"/>
  <c r="N293" i="8"/>
  <c r="M293" i="8"/>
  <c r="N809" i="8"/>
  <c r="M809" i="8"/>
  <c r="N304" i="8"/>
  <c r="M304" i="8"/>
  <c r="O304" i="8" s="1"/>
  <c r="N923" i="8"/>
  <c r="M923" i="8"/>
  <c r="N345" i="8"/>
  <c r="M345" i="8"/>
  <c r="N219" i="8"/>
  <c r="N288" i="8"/>
  <c r="N850" i="8"/>
  <c r="M850" i="8"/>
  <c r="N653" i="8"/>
  <c r="M653" i="8"/>
  <c r="M234" i="8"/>
  <c r="N234" i="8"/>
  <c r="N826" i="8"/>
  <c r="M826" i="8"/>
  <c r="M662" i="8"/>
  <c r="N662" i="8"/>
  <c r="N272" i="8"/>
  <c r="M272" i="8"/>
  <c r="N928" i="8"/>
  <c r="M928" i="8"/>
  <c r="N593" i="8"/>
  <c r="N301" i="8"/>
  <c r="N285" i="8"/>
  <c r="M285" i="8"/>
  <c r="N296" i="8"/>
  <c r="M296" i="8"/>
  <c r="N659" i="8"/>
  <c r="M659" i="8"/>
  <c r="M114" i="8"/>
  <c r="N114" i="8"/>
  <c r="N696" i="8"/>
  <c r="M696" i="8"/>
  <c r="N745" i="8"/>
  <c r="M745" i="8"/>
  <c r="N195" i="8"/>
  <c r="M195" i="8"/>
  <c r="N168" i="8"/>
  <c r="M168" i="8"/>
  <c r="M673" i="8"/>
  <c r="N673" i="8"/>
  <c r="N382" i="8"/>
  <c r="N423" i="8"/>
  <c r="M423" i="8"/>
  <c r="N933" i="8"/>
  <c r="M122" i="8"/>
  <c r="N122" i="8"/>
  <c r="M614" i="8"/>
  <c r="N614" i="8"/>
  <c r="N208" i="8"/>
  <c r="M208" i="8"/>
  <c r="N887" i="8"/>
  <c r="M887" i="8"/>
  <c r="M130" i="8"/>
  <c r="N130" i="8"/>
  <c r="N799" i="8"/>
  <c r="N466" i="8"/>
  <c r="M466" i="8"/>
  <c r="N324" i="8"/>
  <c r="N283" i="8"/>
  <c r="M283" i="8"/>
  <c r="M321" i="8"/>
  <c r="N321" i="8"/>
  <c r="N920" i="8"/>
  <c r="N590" i="8"/>
  <c r="M590" i="8"/>
  <c r="M497" i="8"/>
  <c r="N497" i="8"/>
  <c r="M678" i="8"/>
  <c r="N678" i="8"/>
  <c r="M901" i="8"/>
  <c r="N901" i="8"/>
  <c r="N938" i="8"/>
  <c r="M938" i="8"/>
  <c r="N447" i="8"/>
  <c r="M447" i="8"/>
  <c r="O447" i="8" s="1"/>
  <c r="M500" i="8"/>
  <c r="N178" i="8"/>
  <c r="M178" i="8"/>
  <c r="N202" i="8"/>
  <c r="M202" i="8"/>
  <c r="M342" i="8"/>
  <c r="N342" i="8"/>
  <c r="N469" i="8"/>
  <c r="M469" i="8"/>
  <c r="N860" i="8"/>
  <c r="M860" i="8"/>
  <c r="N775" i="8"/>
  <c r="M775" i="8"/>
  <c r="N31" i="8"/>
  <c r="N136" i="8"/>
  <c r="M136" i="8"/>
  <c r="O136" i="8" s="1"/>
  <c r="N1002" i="8"/>
  <c r="N439" i="8"/>
  <c r="M439" i="8"/>
  <c r="M585" i="8"/>
  <c r="N585" i="8"/>
  <c r="N369" i="8"/>
  <c r="M369" i="8"/>
  <c r="M798" i="8"/>
  <c r="N798" i="8"/>
  <c r="N521" i="8"/>
  <c r="M521" i="8"/>
  <c r="N940" i="8"/>
  <c r="M940" i="8"/>
  <c r="M232" i="8"/>
  <c r="N232" i="8"/>
  <c r="M815" i="8"/>
  <c r="N815" i="8"/>
  <c r="M326" i="8"/>
  <c r="N326" i="8"/>
  <c r="M251" i="8"/>
  <c r="N251" i="8"/>
  <c r="M47" i="8"/>
  <c r="N959" i="8"/>
  <c r="M959" i="8"/>
  <c r="O959" i="8" s="1"/>
  <c r="N139" i="8"/>
  <c r="M929" i="8"/>
  <c r="N929" i="8"/>
  <c r="M847" i="8"/>
  <c r="N847" i="8"/>
  <c r="N184" i="8"/>
  <c r="M184" i="8"/>
  <c r="N147" i="8"/>
  <c r="N243" i="8"/>
  <c r="M243" i="8"/>
  <c r="N907" i="8"/>
  <c r="M907" i="8"/>
  <c r="M796" i="8"/>
  <c r="N796" i="8"/>
  <c r="N390" i="8"/>
  <c r="M390" i="8"/>
  <c r="O390" i="8" s="1"/>
  <c r="N609" i="8"/>
  <c r="N154" i="8"/>
  <c r="M154" i="8"/>
  <c r="M769" i="8"/>
  <c r="N769" i="8"/>
  <c r="O769" i="8" s="1"/>
  <c r="M645" i="8"/>
  <c r="N645" i="8"/>
  <c r="N721" i="8"/>
  <c r="M721" i="8"/>
  <c r="M479" i="8"/>
  <c r="N479" i="8"/>
  <c r="N813" i="8"/>
  <c r="M813" i="8"/>
  <c r="O813" i="8" s="1"/>
  <c r="N688" i="8"/>
  <c r="M688" i="8"/>
  <c r="N259" i="8"/>
  <c r="N101" i="8"/>
  <c r="M101" i="8"/>
  <c r="N224" i="8"/>
  <c r="M224" i="8"/>
  <c r="N216" i="8"/>
  <c r="M216" i="8"/>
  <c r="M329" i="8"/>
  <c r="N329" i="8"/>
  <c r="N764" i="8"/>
  <c r="M764" i="8"/>
  <c r="M418" i="8"/>
  <c r="N418" i="8"/>
  <c r="N577" i="8"/>
  <c r="M577" i="8"/>
  <c r="N820" i="8"/>
  <c r="M820" i="8"/>
  <c r="N689" i="8"/>
  <c r="M689" i="8"/>
  <c r="N553" i="8"/>
  <c r="M15" i="8"/>
  <c r="N783" i="8"/>
  <c r="M783" i="8"/>
  <c r="N179" i="8"/>
  <c r="M179" i="8"/>
  <c r="N601" i="8"/>
  <c r="M601" i="8"/>
  <c r="M988" i="8"/>
  <c r="N988" i="8"/>
  <c r="M576" i="8"/>
  <c r="N576" i="8"/>
  <c r="N256" i="8"/>
  <c r="M972" i="8"/>
  <c r="N972" i="8"/>
  <c r="N98" i="8"/>
  <c r="M98" i="8"/>
  <c r="M221" i="8"/>
  <c r="N221" i="8"/>
  <c r="N954" i="8"/>
  <c r="N957" i="8"/>
  <c r="N740" i="8"/>
  <c r="M740" i="8"/>
  <c r="N155" i="8"/>
  <c r="M155" i="8"/>
  <c r="N123" i="8"/>
  <c r="N163" i="8"/>
  <c r="M163" i="8"/>
  <c r="M660" i="8"/>
  <c r="M291" i="8"/>
  <c r="N291" i="8"/>
  <c r="N275" i="8"/>
  <c r="M275" i="8"/>
  <c r="M823" i="8"/>
  <c r="N823" i="8"/>
  <c r="M128" i="8"/>
  <c r="N128" i="8"/>
  <c r="M704" i="8"/>
  <c r="N704" i="8"/>
  <c r="M572" i="8"/>
  <c r="N248" i="8"/>
  <c r="M943" i="8"/>
  <c r="N943" i="8"/>
  <c r="N280" i="8"/>
  <c r="M280" i="8"/>
  <c r="N160" i="8"/>
  <c r="M452" i="8"/>
  <c r="N452" i="8"/>
  <c r="M788" i="8"/>
  <c r="N788" i="8"/>
  <c r="N227" i="8"/>
  <c r="N88" i="8"/>
  <c r="N210" i="8"/>
  <c r="M210" i="8"/>
  <c r="M837" i="8"/>
  <c r="N837" i="8"/>
  <c r="N245" i="8"/>
  <c r="M245" i="8"/>
  <c r="N604" i="8"/>
  <c r="N200" i="8"/>
  <c r="M106" i="8"/>
  <c r="N106" i="8"/>
  <c r="N63" i="8"/>
  <c r="N505" i="8"/>
  <c r="M505" i="8"/>
  <c r="N801" i="8"/>
  <c r="M801" i="8"/>
  <c r="M917" i="8"/>
  <c r="N917" i="8"/>
  <c r="N680" i="8"/>
  <c r="M680" i="8"/>
  <c r="M886" i="8"/>
  <c r="N886" i="8"/>
  <c r="N463" i="8"/>
  <c r="M463" i="8"/>
  <c r="O463" i="8" s="1"/>
  <c r="N277" i="8"/>
  <c r="N946" i="8"/>
  <c r="M946" i="8"/>
  <c r="N542" i="8"/>
  <c r="M542" i="8"/>
  <c r="N171" i="8"/>
  <c r="N85" i="8"/>
  <c r="M85" i="8"/>
  <c r="O85" i="8" s="1"/>
  <c r="N149" i="8"/>
  <c r="M149" i="8"/>
  <c r="M109" i="8"/>
  <c r="N109" i="8"/>
  <c r="N620" i="8"/>
  <c r="M229" i="8"/>
  <c r="N229" i="8"/>
  <c r="M226" i="8"/>
  <c r="N226" i="8"/>
  <c r="M242" i="8"/>
  <c r="N242" i="8"/>
  <c r="N839" i="8"/>
  <c r="M839" i="8"/>
  <c r="M672" i="8"/>
  <c r="N672" i="8"/>
  <c r="M922" i="8"/>
  <c r="N922" i="8"/>
  <c r="N712" i="8"/>
  <c r="M712" i="8"/>
  <c r="N876" i="8"/>
  <c r="M876" i="8"/>
  <c r="N625" i="8"/>
  <c r="N176" i="8"/>
  <c r="M162" i="8"/>
  <c r="N162" i="8"/>
  <c r="N71" i="8"/>
  <c r="M138" i="8"/>
  <c r="N138" i="8"/>
  <c r="N793" i="8"/>
  <c r="M793" i="8"/>
  <c r="N720" i="8"/>
  <c r="M720" i="8"/>
  <c r="O720" i="8" s="1"/>
  <c r="N445" i="8"/>
  <c r="N654" i="8"/>
  <c r="M654" i="8"/>
  <c r="O654" i="8" s="1"/>
  <c r="M490" i="8"/>
  <c r="N490" i="8"/>
  <c r="N829" i="8"/>
  <c r="M829" i="8"/>
  <c r="M253" i="8"/>
  <c r="N253" i="8"/>
  <c r="N563" i="8"/>
  <c r="M563" i="8"/>
  <c r="M146" i="8"/>
  <c r="N146" i="8"/>
  <c r="M493" i="8"/>
  <c r="N493" i="8"/>
  <c r="M649" i="8"/>
  <c r="N649" i="8"/>
  <c r="M444" i="8"/>
  <c r="N444" i="8"/>
  <c r="M890" i="8"/>
  <c r="N890" i="8"/>
  <c r="N350" i="8"/>
  <c r="M350" i="8"/>
  <c r="N264" i="8"/>
  <c r="M870" i="8"/>
  <c r="N870" i="8"/>
  <c r="N622" i="8"/>
  <c r="M622" i="8"/>
  <c r="N141" i="8"/>
  <c r="M141" i="8"/>
  <c r="N705" i="8"/>
  <c r="M705" i="8"/>
  <c r="O705" i="8" s="1"/>
  <c r="N144" i="8"/>
  <c r="M144" i="8"/>
  <c r="N23" i="8"/>
  <c r="N112" i="8"/>
  <c r="M665" i="8"/>
  <c r="N665" i="8"/>
  <c r="N970" i="8"/>
  <c r="M450" i="8"/>
  <c r="N450" i="8"/>
  <c r="M218" i="8"/>
  <c r="N218" i="8"/>
  <c r="N858" i="8"/>
  <c r="M858" i="8"/>
  <c r="N120" i="8"/>
  <c r="M120" i="8"/>
  <c r="N951" i="8"/>
  <c r="M951" i="8"/>
  <c r="N194" i="8"/>
  <c r="M194" i="8"/>
  <c r="N434" i="8"/>
  <c r="M434" i="8"/>
  <c r="N133" i="8"/>
  <c r="M133" i="8"/>
  <c r="M630" i="8"/>
  <c r="N630" i="8"/>
  <c r="M881" i="8"/>
  <c r="N881" i="8"/>
  <c r="N694" i="8"/>
  <c r="M694" i="8"/>
  <c r="M250" i="8"/>
  <c r="N250" i="8"/>
  <c r="N596" i="8"/>
  <c r="M482" i="8"/>
  <c r="N482" i="8"/>
  <c r="N366" i="8"/>
  <c r="M366" i="8"/>
  <c r="N986" i="8"/>
  <c r="N385" i="8"/>
  <c r="N115" i="8"/>
  <c r="M115" i="8"/>
  <c r="O115" i="8" s="1"/>
  <c r="N989" i="8"/>
  <c r="M989" i="8"/>
  <c r="N648" i="8"/>
  <c r="M648" i="8"/>
  <c r="N203" i="8"/>
  <c r="M203" i="8"/>
  <c r="N785" i="8"/>
  <c r="M785" i="8"/>
  <c r="O785" i="8" s="1"/>
  <c r="M617" i="8"/>
  <c r="N617" i="8"/>
  <c r="M361" i="8"/>
  <c r="N361" i="8"/>
  <c r="N402" i="8"/>
  <c r="M402" i="8"/>
  <c r="N453" i="8"/>
  <c r="N962" i="8"/>
  <c r="N973" i="8"/>
  <c r="M973" i="8"/>
  <c r="N748" i="8"/>
  <c r="M748" i="8"/>
  <c r="N777" i="8"/>
  <c r="M777" i="8"/>
  <c r="N235" i="8"/>
  <c r="N90" i="8"/>
  <c r="N170" i="8"/>
  <c r="M170" i="8"/>
  <c r="N211" i="8"/>
  <c r="M39" i="8"/>
  <c r="N810" i="8"/>
  <c r="M810" i="8"/>
  <c r="N318" i="8"/>
  <c r="M318" i="8"/>
  <c r="O318" i="8" s="1"/>
  <c r="N237" i="8"/>
  <c r="M237" i="8"/>
  <c r="N728" i="8"/>
  <c r="M728" i="8"/>
  <c r="M311" i="8"/>
  <c r="N311" i="8"/>
  <c r="N949" i="8"/>
  <c r="M949" i="8"/>
  <c r="O949" i="8" s="1"/>
  <c r="N337" i="8"/>
  <c r="N104" i="8"/>
  <c r="M104" i="8"/>
  <c r="N737" i="8"/>
  <c r="M737" i="8"/>
  <c r="M871" i="8"/>
  <c r="N871" i="8"/>
  <c r="N772" i="8"/>
  <c r="M772" i="8"/>
  <c r="N537" i="8"/>
  <c r="M537" i="8"/>
  <c r="N299" i="8"/>
  <c r="M761" i="8"/>
  <c r="N761" i="8"/>
  <c r="M780" i="8"/>
  <c r="N780" i="8"/>
  <c r="N55" i="8"/>
  <c r="N664" i="8"/>
  <c r="M664" i="8"/>
  <c r="N736" i="8"/>
  <c r="M736" i="8"/>
  <c r="N131" i="8"/>
  <c r="M836" i="8"/>
  <c r="N836" i="8"/>
  <c r="O836" i="8" s="1"/>
  <c r="M187" i="8"/>
  <c r="N187" i="8"/>
  <c r="M842" i="8"/>
  <c r="N842" i="8"/>
  <c r="L997" i="5"/>
  <c r="M997" i="5"/>
  <c r="M152" i="15"/>
  <c r="L152" i="15"/>
  <c r="N152" i="15" s="1"/>
  <c r="M266" i="15"/>
  <c r="L266" i="15"/>
  <c r="L170" i="15"/>
  <c r="M170" i="15"/>
  <c r="L470" i="15"/>
  <c r="M470" i="15"/>
  <c r="M826" i="15"/>
  <c r="L826" i="15"/>
  <c r="N826" i="15" s="1"/>
  <c r="L592" i="15"/>
  <c r="M592" i="15"/>
  <c r="L134" i="15"/>
  <c r="M134" i="15"/>
  <c r="L393" i="15"/>
  <c r="M393" i="15"/>
  <c r="L946" i="15"/>
  <c r="M946" i="15"/>
  <c r="M881" i="15"/>
  <c r="L881" i="15"/>
  <c r="M657" i="15"/>
  <c r="L657" i="15"/>
  <c r="M610" i="15"/>
  <c r="L610" i="15"/>
  <c r="M912" i="15"/>
  <c r="M369" i="15"/>
  <c r="L369" i="15"/>
  <c r="M849" i="15"/>
  <c r="M530" i="15"/>
  <c r="L530" i="15"/>
  <c r="L848" i="15"/>
  <c r="M848" i="15"/>
  <c r="M906" i="15"/>
  <c r="L906" i="15"/>
  <c r="N906" i="15" s="1"/>
  <c r="L70" i="15"/>
  <c r="M70" i="15"/>
  <c r="L714" i="15"/>
  <c r="M714" i="15"/>
  <c r="M647" i="15"/>
  <c r="L647" i="15"/>
  <c r="M327" i="15"/>
  <c r="L327" i="15"/>
  <c r="N327" i="15" s="1"/>
  <c r="M417" i="15"/>
  <c r="L417" i="15"/>
  <c r="L570" i="15"/>
  <c r="M570" i="15"/>
  <c r="M674" i="15"/>
  <c r="L674" i="15"/>
  <c r="M631" i="15"/>
  <c r="L631" i="15"/>
  <c r="N631" i="15" s="1"/>
  <c r="M920" i="15"/>
  <c r="L920" i="15"/>
  <c r="M313" i="15"/>
  <c r="L313" i="15"/>
  <c r="M872" i="15"/>
  <c r="L872" i="15"/>
  <c r="L162" i="15"/>
  <c r="M162" i="15"/>
  <c r="M817" i="15"/>
  <c r="L817" i="15"/>
  <c r="M770" i="15"/>
  <c r="L770" i="15"/>
  <c r="L239" i="15"/>
  <c r="M239" i="15"/>
  <c r="M375" i="15"/>
  <c r="L375" i="15"/>
  <c r="N375" i="15" s="1"/>
  <c r="L753" i="15"/>
  <c r="M753" i="15"/>
  <c r="M978" i="15"/>
  <c r="L978" i="15"/>
  <c r="L736" i="15"/>
  <c r="M736" i="15"/>
  <c r="L682" i="15"/>
  <c r="M682" i="15"/>
  <c r="N295" i="15"/>
  <c r="N838" i="14"/>
  <c r="N749" i="15"/>
  <c r="L864" i="15"/>
  <c r="M286" i="15"/>
  <c r="L286" i="15"/>
  <c r="L875" i="15"/>
  <c r="M875" i="15"/>
  <c r="M31" i="15"/>
  <c r="L31" i="15"/>
  <c r="M748" i="15"/>
  <c r="L748" i="15"/>
  <c r="L937" i="15"/>
  <c r="M937" i="15"/>
  <c r="M690" i="15"/>
  <c r="L690" i="15"/>
  <c r="N690" i="15" s="1"/>
  <c r="L853" i="15"/>
  <c r="M853" i="15"/>
  <c r="L681" i="15"/>
  <c r="M681" i="15"/>
  <c r="M305" i="15"/>
  <c r="L305" i="15"/>
  <c r="M345" i="15"/>
  <c r="L345" i="15"/>
  <c r="N345" i="15" s="1"/>
  <c r="M218" i="15"/>
  <c r="L218" i="15"/>
  <c r="M807" i="15"/>
  <c r="L807" i="15"/>
  <c r="M543" i="15"/>
  <c r="L543" i="15"/>
  <c r="M75" i="15"/>
  <c r="L465" i="15"/>
  <c r="M465" i="15"/>
  <c r="L844" i="15"/>
  <c r="M844" i="15"/>
  <c r="M772" i="15"/>
  <c r="L772" i="15"/>
  <c r="L67" i="15"/>
  <c r="M67" i="15"/>
  <c r="M626" i="15"/>
  <c r="L626" i="15"/>
  <c r="M350" i="15"/>
  <c r="L350" i="15"/>
  <c r="M255" i="15"/>
  <c r="L255" i="15"/>
  <c r="M572" i="15"/>
  <c r="L572" i="15"/>
  <c r="L722" i="15"/>
  <c r="M722" i="15"/>
  <c r="L496" i="15"/>
  <c r="M496" i="15"/>
  <c r="L191" i="15"/>
  <c r="M191" i="15"/>
  <c r="M836" i="15"/>
  <c r="L836" i="15"/>
  <c r="M186" i="15"/>
  <c r="L186" i="15"/>
  <c r="L554" i="15"/>
  <c r="M554" i="15"/>
  <c r="M409" i="15"/>
  <c r="L207" i="15"/>
  <c r="M207" i="15"/>
  <c r="M285" i="15"/>
  <c r="M476" i="15"/>
  <c r="L962" i="15"/>
  <c r="M962" i="15"/>
  <c r="M650" i="15"/>
  <c r="L650" i="15"/>
  <c r="L353" i="15"/>
  <c r="M353" i="15"/>
  <c r="L223" i="15"/>
  <c r="M223" i="15"/>
  <c r="L919" i="15"/>
  <c r="M919" i="15"/>
  <c r="M797" i="15"/>
  <c r="L797" i="15"/>
  <c r="L334" i="15"/>
  <c r="M334" i="15"/>
  <c r="L917" i="15"/>
  <c r="M917" i="15"/>
  <c r="M348" i="15"/>
  <c r="L348" i="15"/>
  <c r="L59" i="15"/>
  <c r="M59" i="15"/>
  <c r="M271" i="15"/>
  <c r="L271" i="15"/>
  <c r="M504" i="15"/>
  <c r="L504" i="15"/>
  <c r="N504" i="15" s="1"/>
  <c r="M165" i="15"/>
  <c r="L165" i="15"/>
  <c r="M695" i="15"/>
  <c r="L695" i="15"/>
  <c r="L518" i="15"/>
  <c r="M518" i="15"/>
  <c r="M234" i="15"/>
  <c r="L234" i="15"/>
  <c r="M396" i="15"/>
  <c r="L396" i="15"/>
  <c r="L118" i="15"/>
  <c r="M118" i="15"/>
  <c r="M148" i="15"/>
  <c r="L148" i="15"/>
  <c r="M509" i="15"/>
  <c r="L509" i="15"/>
  <c r="M710" i="15"/>
  <c r="L710" i="15"/>
  <c r="L940" i="15"/>
  <c r="M940" i="15"/>
  <c r="M922" i="15"/>
  <c r="L922" i="15"/>
  <c r="L740" i="15"/>
  <c r="M740" i="15"/>
  <c r="L349" i="15"/>
  <c r="M551" i="15"/>
  <c r="L551" i="15"/>
  <c r="M422" i="15"/>
  <c r="L422" i="15"/>
  <c r="M329" i="15"/>
  <c r="L329" i="15"/>
  <c r="L596" i="15"/>
  <c r="M596" i="15"/>
  <c r="L449" i="15"/>
  <c r="M449" i="15"/>
  <c r="M718" i="15"/>
  <c r="L718" i="15"/>
  <c r="M57" i="15"/>
  <c r="L57" i="15"/>
  <c r="M517" i="15"/>
  <c r="L517" i="15"/>
  <c r="M250" i="15"/>
  <c r="L250" i="15"/>
  <c r="M123" i="15"/>
  <c r="L123" i="15"/>
  <c r="M163" i="15"/>
  <c r="L163" i="15"/>
  <c r="M377" i="15"/>
  <c r="L377" i="15"/>
  <c r="M914" i="15"/>
  <c r="L914" i="15"/>
  <c r="L310" i="15"/>
  <c r="M310" i="15"/>
  <c r="M282" i="15"/>
  <c r="L282" i="15"/>
  <c r="M486" i="15"/>
  <c r="L486" i="15"/>
  <c r="L365" i="15"/>
  <c r="M365" i="15"/>
  <c r="M213" i="15"/>
  <c r="L213" i="15"/>
  <c r="M414" i="15"/>
  <c r="L414" i="15"/>
  <c r="L548" i="15"/>
  <c r="M548" i="15"/>
  <c r="L901" i="15"/>
  <c r="M901" i="15"/>
  <c r="L139" i="15"/>
  <c r="M139" i="15"/>
  <c r="M661" i="15"/>
  <c r="L661" i="15"/>
  <c r="L535" i="15"/>
  <c r="M535" i="15"/>
  <c r="M834" i="15"/>
  <c r="L686" i="15"/>
  <c r="M686" i="15"/>
  <c r="M786" i="15"/>
  <c r="L786" i="15"/>
  <c r="M796" i="15"/>
  <c r="L796" i="15"/>
  <c r="M889" i="15"/>
  <c r="L889" i="15"/>
  <c r="M679" i="15"/>
  <c r="L679" i="15"/>
  <c r="M540" i="15"/>
  <c r="L540" i="15"/>
  <c r="M495" i="15"/>
  <c r="L495" i="15"/>
  <c r="N495" i="15" s="1"/>
  <c r="M820" i="15"/>
  <c r="L820" i="15"/>
  <c r="M500" i="15"/>
  <c r="L500" i="15"/>
  <c r="M636" i="15"/>
  <c r="L636" i="15"/>
  <c r="L639" i="15"/>
  <c r="M639" i="15"/>
  <c r="M731" i="15"/>
  <c r="L731" i="15"/>
  <c r="L775" i="15"/>
  <c r="M775" i="15"/>
  <c r="M481" i="15"/>
  <c r="L481" i="15"/>
  <c r="M620" i="15"/>
  <c r="L620" i="15"/>
  <c r="L519" i="15"/>
  <c r="M519" i="15"/>
  <c r="M938" i="15"/>
  <c r="L938" i="15"/>
  <c r="L689" i="15"/>
  <c r="M689" i="15"/>
  <c r="M478" i="15"/>
  <c r="L478" i="15"/>
  <c r="N478" i="15" s="1"/>
  <c r="M107" i="15"/>
  <c r="L107" i="15"/>
  <c r="L413" i="15"/>
  <c r="M302" i="15"/>
  <c r="L302" i="15"/>
  <c r="M202" i="15"/>
  <c r="L202" i="15"/>
  <c r="M5" i="15"/>
  <c r="L5" i="15"/>
  <c r="M839" i="15"/>
  <c r="M308" i="15"/>
  <c r="M167" i="15"/>
  <c r="L167" i="15"/>
  <c r="M652" i="15"/>
  <c r="L652" i="15"/>
  <c r="L984" i="15"/>
  <c r="M984" i="15"/>
  <c r="M446" i="15"/>
  <c r="L446" i="15"/>
  <c r="L791" i="15"/>
  <c r="M791" i="15"/>
  <c r="M615" i="15"/>
  <c r="L615" i="15"/>
  <c r="M559" i="15"/>
  <c r="L559" i="15"/>
  <c r="M788" i="15"/>
  <c r="L788" i="15"/>
  <c r="M994" i="15"/>
  <c r="L994" i="15"/>
  <c r="M374" i="15"/>
  <c r="L374" i="15"/>
  <c r="M444" i="15"/>
  <c r="L444" i="15"/>
  <c r="M91" i="15"/>
  <c r="L91" i="15"/>
  <c r="M14" i="15"/>
  <c r="L14" i="15"/>
  <c r="M556" i="15"/>
  <c r="L556" i="15"/>
  <c r="M294" i="15"/>
  <c r="L294" i="15"/>
  <c r="M546" i="15"/>
  <c r="L546" i="15"/>
  <c r="M401" i="15"/>
  <c r="L401" i="15"/>
  <c r="M952" i="15"/>
  <c r="M356" i="15"/>
  <c r="M438" i="15"/>
  <c r="L438" i="15"/>
  <c r="M229" i="15"/>
  <c r="L229" i="15"/>
  <c r="L430" i="15"/>
  <c r="M430" i="15"/>
  <c r="M649" i="15"/>
  <c r="L649" i="15"/>
  <c r="L54" i="15"/>
  <c r="M54" i="15"/>
  <c r="L102" i="15"/>
  <c r="M102" i="15"/>
  <c r="M501" i="15"/>
  <c r="L501" i="15"/>
  <c r="M802" i="15"/>
  <c r="L802" i="15"/>
  <c r="M754" i="15"/>
  <c r="L754" i="15"/>
  <c r="M701" i="15"/>
  <c r="L701" i="15"/>
  <c r="M812" i="15"/>
  <c r="L812" i="15"/>
  <c r="M898" i="15"/>
  <c r="L898" i="15"/>
  <c r="M883" i="15"/>
  <c r="L883" i="15"/>
  <c r="M687" i="15"/>
  <c r="L687" i="15"/>
  <c r="M425" i="15"/>
  <c r="L425" i="15"/>
  <c r="M326" i="15"/>
  <c r="L326" i="15"/>
  <c r="M94" i="15"/>
  <c r="L94" i="15"/>
  <c r="M173" i="15"/>
  <c r="M923" i="15"/>
  <c r="L923" i="15"/>
  <c r="M337" i="15"/>
  <c r="L337" i="15"/>
  <c r="M391" i="15"/>
  <c r="L391" i="15"/>
  <c r="N391" i="15" s="1"/>
  <c r="M462" i="15"/>
  <c r="L462" i="15"/>
  <c r="M565" i="15"/>
  <c r="L565" i="15"/>
  <c r="M935" i="15"/>
  <c r="L935" i="15"/>
  <c r="M351" i="15"/>
  <c r="L351" i="15"/>
  <c r="N351" i="15" s="1"/>
  <c r="M564" i="15"/>
  <c r="L564" i="15"/>
  <c r="M804" i="15"/>
  <c r="L804" i="15"/>
  <c r="M583" i="15"/>
  <c r="L583" i="15"/>
  <c r="L893" i="15"/>
  <c r="M893" i="15"/>
  <c r="M706" i="15"/>
  <c r="L706" i="15"/>
  <c r="M457" i="15"/>
  <c r="L457" i="15"/>
  <c r="M989" i="15"/>
  <c r="L989" i="15"/>
  <c r="L397" i="15"/>
  <c r="M541" i="15"/>
  <c r="M398" i="15"/>
  <c r="L398" i="15"/>
  <c r="M154" i="15"/>
  <c r="L154" i="15"/>
  <c r="M441" i="15"/>
  <c r="L441" i="15"/>
  <c r="M311" i="15"/>
  <c r="L311" i="15"/>
  <c r="N311" i="15" s="1"/>
  <c r="M8" i="15"/>
  <c r="L8" i="15"/>
  <c r="N8" i="15" s="1"/>
  <c r="M62" i="15"/>
  <c r="L415" i="15"/>
  <c r="M415" i="15"/>
  <c r="L1000" i="15"/>
  <c r="M1000" i="15"/>
  <c r="M862" i="15"/>
  <c r="L862" i="15"/>
  <c r="M78" i="15"/>
  <c r="L489" i="15"/>
  <c r="M489" i="15"/>
  <c r="M525" i="15"/>
  <c r="L525" i="15"/>
  <c r="N957" i="15"/>
  <c r="N723" i="15"/>
  <c r="N589" i="14"/>
  <c r="N920" i="15"/>
  <c r="N941" i="15"/>
  <c r="N886" i="15"/>
  <c r="N86" i="15"/>
  <c r="N656" i="14"/>
  <c r="N454" i="15"/>
  <c r="N719" i="14"/>
  <c r="N567" i="15"/>
  <c r="N709" i="14"/>
  <c r="N219" i="14"/>
  <c r="N229" i="14"/>
  <c r="N367" i="15"/>
  <c r="M939" i="15"/>
  <c r="M750" i="15"/>
  <c r="L750" i="15"/>
  <c r="M970" i="15"/>
  <c r="M732" i="15"/>
  <c r="M685" i="15"/>
  <c r="M675" i="15"/>
  <c r="L528" i="15"/>
  <c r="M482" i="15"/>
  <c r="L618" i="15"/>
  <c r="L552" i="15"/>
  <c r="L585" i="15"/>
  <c r="M737" i="15"/>
  <c r="M568" i="15"/>
  <c r="M318" i="15"/>
  <c r="L640" i="15"/>
  <c r="M604" i="15"/>
  <c r="L43" i="15"/>
  <c r="M389" i="15"/>
  <c r="L663" i="15"/>
  <c r="L433" i="15"/>
  <c r="M613" i="15"/>
  <c r="M38" i="15"/>
  <c r="M111" i="15"/>
  <c r="M386" i="15"/>
  <c r="M608" i="15"/>
  <c r="M388" i="15"/>
  <c r="L3" i="15"/>
  <c r="L912" i="15"/>
  <c r="M868" i="15"/>
  <c r="M805" i="15"/>
  <c r="L764" i="15"/>
  <c r="L873" i="15"/>
  <c r="M822" i="15"/>
  <c r="M771" i="15"/>
  <c r="M888" i="15"/>
  <c r="M612" i="15"/>
  <c r="M175" i="15"/>
  <c r="L175" i="15"/>
  <c r="L28" i="15"/>
  <c r="L169" i="15"/>
  <c r="L878" i="15"/>
  <c r="L879" i="15"/>
  <c r="L746" i="15"/>
  <c r="L691" i="15"/>
  <c r="L888" i="15"/>
  <c r="L787" i="15"/>
  <c r="M762" i="15"/>
  <c r="M783" i="15"/>
  <c r="M855" i="15"/>
  <c r="L655" i="15"/>
  <c r="L779" i="15"/>
  <c r="M666" i="15"/>
  <c r="M768" i="15"/>
  <c r="M458" i="15"/>
  <c r="L576" i="15"/>
  <c r="L484" i="15"/>
  <c r="L406" i="15"/>
  <c r="M330" i="15"/>
  <c r="L418" i="15"/>
  <c r="M544" i="15"/>
  <c r="M589" i="15"/>
  <c r="L394" i="15"/>
  <c r="L390" i="15"/>
  <c r="L142" i="15"/>
  <c r="N142" i="15" s="1"/>
  <c r="M492" i="15"/>
  <c r="L322" i="15"/>
  <c r="M474" i="15"/>
  <c r="L571" i="15"/>
  <c r="M28" i="15"/>
  <c r="M17" i="15"/>
  <c r="M113" i="15"/>
  <c r="L143" i="15"/>
  <c r="M97" i="15"/>
  <c r="L341" i="15"/>
  <c r="L73" i="15"/>
  <c r="M259" i="15"/>
  <c r="L41" i="15"/>
  <c r="M913" i="15"/>
  <c r="L813" i="15"/>
  <c r="L728" i="15"/>
  <c r="N728" i="15" s="1"/>
  <c r="L616" i="15"/>
  <c r="L605" i="15"/>
  <c r="L966" i="15"/>
  <c r="L783" i="15"/>
  <c r="M528" i="15"/>
  <c r="L1002" i="15"/>
  <c r="L887" i="15"/>
  <c r="L979" i="15"/>
  <c r="L947" i="15"/>
  <c r="M930" i="15"/>
  <c r="M1002" i="15"/>
  <c r="L949" i="15"/>
  <c r="L971" i="15"/>
  <c r="M887" i="15"/>
  <c r="L992" i="15"/>
  <c r="L968" i="15"/>
  <c r="L909" i="15"/>
  <c r="L849" i="15"/>
  <c r="L936" i="15"/>
  <c r="L735" i="15"/>
  <c r="M735" i="15"/>
  <c r="M878" i="15"/>
  <c r="M879" i="15"/>
  <c r="M746" i="15"/>
  <c r="M691" i="15"/>
  <c r="L884" i="15"/>
  <c r="M787" i="15"/>
  <c r="L855" i="15"/>
  <c r="M655" i="15"/>
  <c r="M779" i="15"/>
  <c r="L703" i="15"/>
  <c r="M716" i="15"/>
  <c r="L756" i="15"/>
  <c r="L648" i="15"/>
  <c r="L810" i="15"/>
  <c r="L637" i="15"/>
  <c r="L450" i="15"/>
  <c r="M484" i="15"/>
  <c r="M406" i="15"/>
  <c r="L409" i="15"/>
  <c r="M394" i="15"/>
  <c r="L575" i="15"/>
  <c r="M390" i="15"/>
  <c r="L308" i="15"/>
  <c r="M322" i="15"/>
  <c r="M147" i="15"/>
  <c r="M143" i="15"/>
  <c r="M73" i="15"/>
  <c r="M132" i="15"/>
  <c r="M36" i="15"/>
  <c r="M944" i="15"/>
  <c r="L934" i="15"/>
  <c r="M860" i="15"/>
  <c r="M605" i="15"/>
  <c r="L330" i="15"/>
  <c r="L544" i="15"/>
  <c r="M410" i="15"/>
  <c r="M433" i="15"/>
  <c r="M958" i="15"/>
  <c r="M966" i="15"/>
  <c r="M890" i="15"/>
  <c r="M979" i="15"/>
  <c r="M947" i="15"/>
  <c r="L965" i="15"/>
  <c r="L921" i="15"/>
  <c r="L986" i="15"/>
  <c r="M949" i="15"/>
  <c r="M971" i="15"/>
  <c r="L981" i="15"/>
  <c r="L863" i="15"/>
  <c r="M992" i="15"/>
  <c r="M968" i="15"/>
  <c r="M909" i="15"/>
  <c r="L839" i="15"/>
  <c r="M936" i="15"/>
  <c r="L846" i="15"/>
  <c r="L854" i="15"/>
  <c r="L789" i="15"/>
  <c r="L739" i="15"/>
  <c r="L688" i="15"/>
  <c r="M884" i="15"/>
  <c r="L632" i="15"/>
  <c r="L587" i="15"/>
  <c r="M587" i="15"/>
  <c r="L763" i="15"/>
  <c r="L607" i="15"/>
  <c r="L515" i="15"/>
  <c r="M703" i="15"/>
  <c r="M756" i="15"/>
  <c r="M648" i="15"/>
  <c r="M810" i="15"/>
  <c r="M637" i="15"/>
  <c r="L487" i="15"/>
  <c r="M450" i="15"/>
  <c r="M538" i="15"/>
  <c r="M680" i="15"/>
  <c r="L562" i="15"/>
  <c r="M231" i="15"/>
  <c r="M575" i="15"/>
  <c r="M523" i="15"/>
  <c r="L297" i="15"/>
  <c r="L62" i="15"/>
  <c r="L95" i="15"/>
  <c r="M963" i="15"/>
  <c r="M950" i="15"/>
  <c r="L771" i="15"/>
  <c r="N771" i="15" s="1"/>
  <c r="M778" i="15"/>
  <c r="L860" i="15"/>
  <c r="L612" i="15"/>
  <c r="L958" i="15"/>
  <c r="M696" i="15"/>
  <c r="L762" i="15"/>
  <c r="M616" i="15"/>
  <c r="M547" i="15"/>
  <c r="L458" i="15"/>
  <c r="L389" i="15"/>
  <c r="M663" i="15"/>
  <c r="L17" i="15"/>
  <c r="N17" i="15" s="1"/>
  <c r="M41" i="15"/>
  <c r="M997" i="15"/>
  <c r="M873" i="15"/>
  <c r="M934" i="15"/>
  <c r="L716" i="15"/>
  <c r="L974" i="15"/>
  <c r="L942" i="15"/>
  <c r="M965" i="15"/>
  <c r="M921" i="15"/>
  <c r="M986" i="15"/>
  <c r="M981" i="15"/>
  <c r="M863" i="15"/>
  <c r="L834" i="15"/>
  <c r="M846" i="15"/>
  <c r="M854" i="15"/>
  <c r="L683" i="15"/>
  <c r="M683" i="15"/>
  <c r="M789" i="15"/>
  <c r="M739" i="15"/>
  <c r="M688" i="15"/>
  <c r="L803" i="15"/>
  <c r="M752" i="15"/>
  <c r="M632" i="15"/>
  <c r="L693" i="15"/>
  <c r="M763" i="15"/>
  <c r="M607" i="15"/>
  <c r="M515" i="15"/>
  <c r="L698" i="15"/>
  <c r="M821" i="15"/>
  <c r="L781" i="15"/>
  <c r="L628" i="15"/>
  <c r="M487" i="15"/>
  <c r="M755" i="15"/>
  <c r="L563" i="15"/>
  <c r="L745" i="15"/>
  <c r="M522" i="15"/>
  <c r="M527" i="15"/>
  <c r="M349" i="15"/>
  <c r="M342" i="15"/>
  <c r="M562" i="15"/>
  <c r="L215" i="15"/>
  <c r="L285" i="15"/>
  <c r="L110" i="15"/>
  <c r="N110" i="15" s="1"/>
  <c r="L178" i="15"/>
  <c r="M95" i="15"/>
  <c r="M179" i="15"/>
  <c r="M37" i="15"/>
  <c r="M171" i="15"/>
  <c r="M116" i="15"/>
  <c r="L944" i="15"/>
  <c r="L870" i="15"/>
  <c r="N870" i="15" s="1"/>
  <c r="L822" i="15"/>
  <c r="L696" i="15"/>
  <c r="L547" i="15"/>
  <c r="M794" i="15"/>
  <c r="M974" i="15"/>
  <c r="M942" i="15"/>
  <c r="L955" i="15"/>
  <c r="L897" i="15"/>
  <c r="L954" i="15"/>
  <c r="L832" i="15"/>
  <c r="L837" i="15"/>
  <c r="L811" i="15"/>
  <c r="L784" i="15"/>
  <c r="M803" i="15"/>
  <c r="L752" i="15"/>
  <c r="M672" i="15"/>
  <c r="L780" i="15"/>
  <c r="L621" i="15"/>
  <c r="M693" i="15"/>
  <c r="M698" i="15"/>
  <c r="L894" i="15"/>
  <c r="L821" i="15"/>
  <c r="M781" i="15"/>
  <c r="M628" i="15"/>
  <c r="L533" i="15"/>
  <c r="M623" i="15"/>
  <c r="M563" i="15"/>
  <c r="L493" i="15"/>
  <c r="L445" i="15"/>
  <c r="L767" i="15"/>
  <c r="L370" i="15"/>
  <c r="L151" i="15"/>
  <c r="M151" i="15"/>
  <c r="M653" i="15"/>
  <c r="L831" i="15"/>
  <c r="M215" i="15"/>
  <c r="L476" i="15"/>
  <c r="M195" i="15"/>
  <c r="L279" i="15"/>
  <c r="M178" i="15"/>
  <c r="L358" i="15"/>
  <c r="L168" i="15"/>
  <c r="L47" i="15"/>
  <c r="M166" i="15"/>
  <c r="M4" i="15"/>
  <c r="L990" i="15"/>
  <c r="M911" i="15"/>
  <c r="L997" i="15"/>
  <c r="L890" i="15"/>
  <c r="M764" i="15"/>
  <c r="L666" i="15"/>
  <c r="L768" i="15"/>
  <c r="M397" i="15"/>
  <c r="M552" i="15"/>
  <c r="L581" i="15"/>
  <c r="L737" i="15"/>
  <c r="L589" i="15"/>
  <c r="L259" i="15"/>
  <c r="M990" i="15"/>
  <c r="L930" i="15"/>
  <c r="L911" i="15"/>
  <c r="L963" i="15"/>
  <c r="L939" i="15"/>
  <c r="M955" i="15"/>
  <c r="M897" i="15"/>
  <c r="L952" i="15"/>
  <c r="M954" i="15"/>
  <c r="M864" i="15"/>
  <c r="L868" i="15"/>
  <c r="L913" i="15"/>
  <c r="L950" i="15"/>
  <c r="M813" i="15"/>
  <c r="M751" i="15"/>
  <c r="L751" i="15"/>
  <c r="M832" i="15"/>
  <c r="M837" i="15"/>
  <c r="M811" i="15"/>
  <c r="M784" i="15"/>
  <c r="L970" i="15"/>
  <c r="L805" i="15"/>
  <c r="L778" i="15"/>
  <c r="L672" i="15"/>
  <c r="M780" i="15"/>
  <c r="M621" i="15"/>
  <c r="L732" i="15"/>
  <c r="L685" i="15"/>
  <c r="L513" i="15"/>
  <c r="M513" i="15"/>
  <c r="M894" i="15"/>
  <c r="L794" i="15"/>
  <c r="L675" i="15"/>
  <c r="M533" i="15"/>
  <c r="M493" i="15"/>
  <c r="L659" i="15"/>
  <c r="L557" i="15"/>
  <c r="L361" i="15"/>
  <c r="M799" i="15"/>
  <c r="L568" i="15"/>
  <c r="M831" i="15"/>
  <c r="M413" i="15"/>
  <c r="M226" i="15"/>
  <c r="M279" i="15"/>
  <c r="M210" i="15"/>
  <c r="L613" i="15"/>
  <c r="M168" i="15"/>
  <c r="M667" i="15"/>
  <c r="L386" i="15"/>
  <c r="M47" i="15"/>
  <c r="L166" i="15"/>
  <c r="L608" i="15"/>
  <c r="L482" i="15"/>
  <c r="N482" i="15" s="1"/>
  <c r="M767" i="15"/>
  <c r="L733" i="15"/>
  <c r="L473" i="15"/>
  <c r="L274" i="15"/>
  <c r="L199" i="15"/>
  <c r="L321" i="15"/>
  <c r="L194" i="15"/>
  <c r="M325" i="15"/>
  <c r="L173" i="15"/>
  <c r="L928" i="15"/>
  <c r="L242" i="15"/>
  <c r="M297" i="15"/>
  <c r="L372" i="15"/>
  <c r="M571" i="15"/>
  <c r="L343" i="15"/>
  <c r="L243" i="15"/>
  <c r="L83" i="15"/>
  <c r="L155" i="15"/>
  <c r="L258" i="15"/>
  <c r="L100" i="15"/>
  <c r="L264" i="15"/>
  <c r="L131" i="15"/>
  <c r="M11" i="15"/>
  <c r="L84" i="15"/>
  <c r="M15" i="15"/>
  <c r="L275" i="15"/>
  <c r="L127" i="15"/>
  <c r="M61" i="15"/>
  <c r="L145" i="15"/>
  <c r="L99" i="15"/>
  <c r="L60" i="15"/>
  <c r="L129" i="15"/>
  <c r="M445" i="15"/>
  <c r="M153" i="15"/>
  <c r="L153" i="15"/>
  <c r="M733" i="15"/>
  <c r="M473" i="15"/>
  <c r="M274" i="15"/>
  <c r="M199" i="15"/>
  <c r="M321" i="15"/>
  <c r="M194" i="15"/>
  <c r="L325" i="15"/>
  <c r="M928" i="15"/>
  <c r="L382" i="15"/>
  <c r="M242" i="15"/>
  <c r="M372" i="15"/>
  <c r="M333" i="15"/>
  <c r="M343" i="15"/>
  <c r="L75" i="15"/>
  <c r="M43" i="15"/>
  <c r="M243" i="15"/>
  <c r="M83" i="15"/>
  <c r="M155" i="15"/>
  <c r="M258" i="15"/>
  <c r="M100" i="15"/>
  <c r="M264" i="15"/>
  <c r="M131" i="15"/>
  <c r="L11" i="15"/>
  <c r="M84" i="15"/>
  <c r="L15" i="15"/>
  <c r="M275" i="15"/>
  <c r="M127" i="15"/>
  <c r="L61" i="15"/>
  <c r="M145" i="15"/>
  <c r="M99" i="15"/>
  <c r="M60" i="15"/>
  <c r="M129" i="15"/>
  <c r="O644" i="15"/>
  <c r="X644" i="8" s="1"/>
  <c r="L356" i="15"/>
  <c r="L755" i="15"/>
  <c r="M576" i="15"/>
  <c r="M659" i="15"/>
  <c r="M745" i="15"/>
  <c r="L538" i="15"/>
  <c r="M585" i="15"/>
  <c r="M370" i="15"/>
  <c r="L437" i="15"/>
  <c r="M437" i="15"/>
  <c r="L318" i="15"/>
  <c r="L385" i="15"/>
  <c r="L306" i="15"/>
  <c r="L671" i="15"/>
  <c r="L354" i="15"/>
  <c r="L642" i="15"/>
  <c r="L298" i="15"/>
  <c r="L541" i="15"/>
  <c r="L439" i="15"/>
  <c r="L412" i="15"/>
  <c r="L247" i="15"/>
  <c r="L676" i="15"/>
  <c r="M382" i="15"/>
  <c r="L479" i="15"/>
  <c r="L333" i="15"/>
  <c r="L463" i="15"/>
  <c r="L183" i="15"/>
  <c r="L81" i="15"/>
  <c r="L227" i="15"/>
  <c r="M23" i="15"/>
  <c r="L211" i="15"/>
  <c r="L79" i="15"/>
  <c r="L49" i="15"/>
  <c r="L248" i="15"/>
  <c r="L115" i="15"/>
  <c r="M22" i="15"/>
  <c r="M58" i="15"/>
  <c r="M385" i="15"/>
  <c r="M306" i="15"/>
  <c r="M671" i="15"/>
  <c r="M354" i="15"/>
  <c r="M642" i="15"/>
  <c r="M298" i="15"/>
  <c r="L455" i="15"/>
  <c r="M439" i="15"/>
  <c r="M412" i="15"/>
  <c r="M247" i="15"/>
  <c r="M676" i="15"/>
  <c r="L366" i="15"/>
  <c r="L263" i="15"/>
  <c r="M479" i="15"/>
  <c r="L539" i="15"/>
  <c r="M463" i="15"/>
  <c r="M183" i="15"/>
  <c r="M81" i="15"/>
  <c r="M227" i="15"/>
  <c r="L23" i="15"/>
  <c r="M211" i="15"/>
  <c r="M79" i="15"/>
  <c r="M49" i="15"/>
  <c r="M248" i="15"/>
  <c r="M115" i="15"/>
  <c r="L22" i="15"/>
  <c r="L58" i="15"/>
  <c r="L623" i="15"/>
  <c r="M618" i="15"/>
  <c r="M557" i="15"/>
  <c r="L522" i="15"/>
  <c r="L680" i="15"/>
  <c r="M581" i="15"/>
  <c r="M361" i="15"/>
  <c r="L799" i="15"/>
  <c r="L653" i="15"/>
  <c r="L527" i="15"/>
  <c r="M418" i="15"/>
  <c r="M640" i="15"/>
  <c r="L604" i="15"/>
  <c r="L342" i="15"/>
  <c r="L231" i="15"/>
  <c r="M455" i="15"/>
  <c r="L78" i="15"/>
  <c r="L226" i="15"/>
  <c r="N226" i="15" s="1"/>
  <c r="L523" i="15"/>
  <c r="L410" i="15"/>
  <c r="L195" i="15"/>
  <c r="M366" i="15"/>
  <c r="L492" i="15"/>
  <c r="M263" i="15"/>
  <c r="L474" i="15"/>
  <c r="M539" i="15"/>
  <c r="L210" i="15"/>
  <c r="M358" i="15"/>
  <c r="L147" i="15"/>
  <c r="L38" i="15"/>
  <c r="L179" i="15"/>
  <c r="L111" i="15"/>
  <c r="L667" i="15"/>
  <c r="L113" i="15"/>
  <c r="M169" i="15"/>
  <c r="L97" i="15"/>
  <c r="L37" i="15"/>
  <c r="M341" i="15"/>
  <c r="L171" i="15"/>
  <c r="L4" i="15"/>
  <c r="L132" i="15"/>
  <c r="L388" i="15"/>
  <c r="L36" i="15"/>
  <c r="M3" i="15"/>
  <c r="L116" i="15"/>
  <c r="N323" i="14"/>
  <c r="N199" i="13"/>
  <c r="N700" i="14"/>
  <c r="N162" i="14"/>
  <c r="N406" i="14"/>
  <c r="N899" i="15"/>
  <c r="N107" i="14"/>
  <c r="N235" i="14"/>
  <c r="N46" i="15"/>
  <c r="N717" i="15"/>
  <c r="N578" i="15"/>
  <c r="N324" i="15"/>
  <c r="N19" i="15"/>
  <c r="N665" i="15"/>
  <c r="N765" i="15"/>
  <c r="N126" i="15"/>
  <c r="N918" i="15"/>
  <c r="N925" i="15"/>
  <c r="N349" i="15"/>
  <c r="N27" i="15"/>
  <c r="N932" i="15"/>
  <c r="N741" i="15"/>
  <c r="N973" i="15"/>
  <c r="N859" i="15"/>
  <c r="N867" i="15"/>
  <c r="N573" i="15"/>
  <c r="N447" i="15"/>
  <c r="N642" i="13"/>
  <c r="N909" i="14"/>
  <c r="N371" i="14"/>
  <c r="N684" i="14"/>
  <c r="N379" i="14"/>
  <c r="N91" i="14"/>
  <c r="M954" i="14"/>
  <c r="L954" i="14"/>
  <c r="M576" i="14"/>
  <c r="L576" i="14"/>
  <c r="M226" i="14"/>
  <c r="L226" i="14"/>
  <c r="M567" i="14"/>
  <c r="L567" i="14"/>
  <c r="M43" i="14"/>
  <c r="L43" i="14"/>
  <c r="M95" i="14"/>
  <c r="L95" i="14"/>
  <c r="M417" i="14"/>
  <c r="L417" i="14"/>
  <c r="M494" i="14"/>
  <c r="L494" i="14"/>
  <c r="M475" i="14"/>
  <c r="M729" i="14"/>
  <c r="L729" i="14"/>
  <c r="L274" i="14"/>
  <c r="M274" i="14"/>
  <c r="M683" i="14"/>
  <c r="L683" i="14"/>
  <c r="L490" i="14"/>
  <c r="M490" i="14"/>
  <c r="L369" i="14"/>
  <c r="M369" i="14"/>
  <c r="M984" i="14"/>
  <c r="L984" i="14"/>
  <c r="M474" i="14"/>
  <c r="L474" i="14"/>
  <c r="M194" i="14"/>
  <c r="L194" i="14"/>
  <c r="M837" i="14"/>
  <c r="L837" i="14"/>
  <c r="L504" i="14"/>
  <c r="M504" i="14"/>
  <c r="M938" i="14"/>
  <c r="L938" i="14"/>
  <c r="M37" i="14"/>
  <c r="L37" i="14"/>
  <c r="L731" i="14"/>
  <c r="M731" i="14"/>
  <c r="M27" i="14"/>
  <c r="L27" i="14"/>
  <c r="L146" i="14"/>
  <c r="M146" i="14"/>
  <c r="L326" i="14"/>
  <c r="M326" i="14"/>
  <c r="M911" i="14"/>
  <c r="L911" i="14"/>
  <c r="M544" i="14"/>
  <c r="L544" i="14"/>
  <c r="M780" i="14"/>
  <c r="L780" i="14"/>
  <c r="M250" i="14"/>
  <c r="L250" i="14"/>
  <c r="L756" i="14"/>
  <c r="M756" i="14"/>
  <c r="M224" i="14"/>
  <c r="L224" i="14"/>
  <c r="L94" i="14"/>
  <c r="M94" i="14"/>
  <c r="L562" i="14"/>
  <c r="M562" i="14"/>
  <c r="L821" i="14"/>
  <c r="M821" i="14"/>
  <c r="M491" i="14"/>
  <c r="L491" i="14"/>
  <c r="M51" i="14"/>
  <c r="M59" i="14"/>
  <c r="L242" i="14"/>
  <c r="M242" i="14"/>
  <c r="M40" i="14"/>
  <c r="L40" i="14"/>
  <c r="M668" i="14"/>
  <c r="L668" i="14"/>
  <c r="M930" i="14"/>
  <c r="L930" i="14"/>
  <c r="M433" i="14"/>
  <c r="L433" i="14"/>
  <c r="M163" i="14"/>
  <c r="L163" i="14"/>
  <c r="M53" i="14"/>
  <c r="L53" i="14"/>
  <c r="M270" i="14"/>
  <c r="M655" i="14"/>
  <c r="L655" i="14"/>
  <c r="L398" i="14"/>
  <c r="M398" i="14"/>
  <c r="L189" i="14"/>
  <c r="M189" i="14"/>
  <c r="L687" i="14"/>
  <c r="M687" i="14"/>
  <c r="L671" i="14"/>
  <c r="M671" i="14"/>
  <c r="M301" i="14"/>
  <c r="L301" i="14"/>
  <c r="L599" i="14"/>
  <c r="M599" i="14"/>
  <c r="M205" i="14"/>
  <c r="L575" i="14"/>
  <c r="M575" i="14"/>
  <c r="M533" i="14"/>
  <c r="L533" i="14"/>
  <c r="L90" i="14"/>
  <c r="M90" i="14"/>
  <c r="L685" i="14"/>
  <c r="M685" i="14"/>
  <c r="M154" i="14"/>
  <c r="L154" i="14"/>
  <c r="M377" i="14"/>
  <c r="L377" i="14"/>
  <c r="M173" i="14"/>
  <c r="L173" i="14"/>
  <c r="L69" i="14"/>
  <c r="M69" i="14"/>
  <c r="M99" i="14"/>
  <c r="L99" i="14"/>
  <c r="L861" i="14"/>
  <c r="M861" i="14"/>
  <c r="M663" i="14"/>
  <c r="L663" i="14"/>
  <c r="M64" i="14"/>
  <c r="M269" i="14"/>
  <c r="L269" i="14"/>
  <c r="M634" i="14"/>
  <c r="L634" i="14"/>
  <c r="L469" i="14"/>
  <c r="M469" i="14"/>
  <c r="L307" i="14"/>
  <c r="M307" i="14"/>
  <c r="M218" i="14"/>
  <c r="L218" i="14"/>
  <c r="M813" i="14"/>
  <c r="L813" i="14"/>
  <c r="L395" i="14"/>
  <c r="M395" i="14"/>
  <c r="L885" i="14"/>
  <c r="M885" i="14"/>
  <c r="L706" i="14"/>
  <c r="M706" i="14"/>
  <c r="M927" i="14"/>
  <c r="L927" i="14"/>
  <c r="M347" i="14"/>
  <c r="L347" i="14"/>
  <c r="L253" i="14"/>
  <c r="M253" i="14"/>
  <c r="M908" i="14"/>
  <c r="L908" i="14"/>
  <c r="M80" i="14"/>
  <c r="L618" i="14"/>
  <c r="M618" i="14"/>
  <c r="M390" i="14"/>
  <c r="L390" i="14"/>
  <c r="L594" i="14"/>
  <c r="M594" i="14"/>
  <c r="M896" i="14"/>
  <c r="L896" i="14"/>
  <c r="M72" i="14"/>
  <c r="L72" i="14"/>
  <c r="M500" i="14"/>
  <c r="L500" i="14"/>
  <c r="L287" i="14"/>
  <c r="M287" i="14"/>
  <c r="M853" i="14"/>
  <c r="L853" i="14"/>
  <c r="M657" i="14"/>
  <c r="L657" i="14"/>
  <c r="M237" i="14"/>
  <c r="L237" i="14"/>
  <c r="M258" i="14"/>
  <c r="L258" i="14"/>
  <c r="L916" i="14"/>
  <c r="M916" i="14"/>
  <c r="M449" i="14"/>
  <c r="L449" i="14"/>
  <c r="M77" i="14"/>
  <c r="L77" i="14"/>
  <c r="M422" i="14"/>
  <c r="L422" i="14"/>
  <c r="M387" i="14"/>
  <c r="L387" i="14"/>
  <c r="M587" i="14"/>
  <c r="L587" i="14"/>
  <c r="L543" i="14"/>
  <c r="M543" i="14"/>
  <c r="M981" i="14"/>
  <c r="L981" i="14"/>
  <c r="M234" i="14"/>
  <c r="L234" i="14"/>
  <c r="M660" i="14"/>
  <c r="L660" i="14"/>
  <c r="L824" i="14"/>
  <c r="M824" i="14"/>
  <c r="M283" i="14"/>
  <c r="M8" i="14"/>
  <c r="L8" i="14"/>
  <c r="M165" i="14"/>
  <c r="M112" i="14"/>
  <c r="L112" i="14"/>
  <c r="M757" i="14"/>
  <c r="L757" i="14"/>
  <c r="L11" i="14"/>
  <c r="M11" i="14"/>
  <c r="M19" i="14"/>
  <c r="L19" i="14"/>
  <c r="M195" i="14"/>
  <c r="M130" i="14"/>
  <c r="L130" i="14"/>
  <c r="M200" i="14"/>
  <c r="L200" i="14"/>
  <c r="L1001" i="14"/>
  <c r="M1001" i="14"/>
  <c r="L629" i="14"/>
  <c r="M629" i="14"/>
  <c r="M554" i="14"/>
  <c r="L554" i="14"/>
  <c r="M265" i="14"/>
  <c r="L265" i="14"/>
  <c r="M138" i="14"/>
  <c r="L138" i="14"/>
  <c r="M401" i="14"/>
  <c r="L401" i="14"/>
  <c r="M16" i="14"/>
  <c r="L16" i="14"/>
  <c r="L989" i="14"/>
  <c r="M989" i="14"/>
  <c r="L503" i="14"/>
  <c r="M503" i="14"/>
  <c r="L778" i="14"/>
  <c r="M778" i="14"/>
  <c r="M805" i="14"/>
  <c r="L805" i="14"/>
  <c r="L607" i="14"/>
  <c r="M607" i="14"/>
  <c r="M409" i="14"/>
  <c r="L962" i="14"/>
  <c r="M962" i="14"/>
  <c r="M811" i="14"/>
  <c r="L811" i="14"/>
  <c r="L530" i="14"/>
  <c r="M530" i="14"/>
  <c r="L248" i="14"/>
  <c r="M248" i="14"/>
  <c r="M178" i="14"/>
  <c r="L178" i="14"/>
  <c r="L970" i="14"/>
  <c r="M970" i="14"/>
  <c r="L598" i="14"/>
  <c r="M598" i="14"/>
  <c r="L427" i="14"/>
  <c r="M427" i="14"/>
  <c r="M318" i="14"/>
  <c r="L318" i="14"/>
  <c r="M176" i="14"/>
  <c r="M192" i="14"/>
  <c r="L192" i="14"/>
  <c r="L797" i="14"/>
  <c r="M772" i="14"/>
  <c r="L772" i="14"/>
  <c r="M626" i="14"/>
  <c r="L626" i="14"/>
  <c r="M358" i="14"/>
  <c r="L358" i="14"/>
  <c r="L123" i="14"/>
  <c r="M123" i="14"/>
  <c r="M642" i="14"/>
  <c r="L642" i="14"/>
  <c r="L366" i="14"/>
  <c r="M366" i="14"/>
  <c r="M313" i="14"/>
  <c r="L313" i="14"/>
  <c r="M499" i="14"/>
  <c r="L499" i="14"/>
  <c r="M32" i="14"/>
  <c r="L278" i="14"/>
  <c r="M278" i="14"/>
  <c r="M883" i="14"/>
  <c r="L883" i="14"/>
  <c r="L157" i="14"/>
  <c r="M157" i="14"/>
  <c r="L291" i="14"/>
  <c r="M291" i="14"/>
  <c r="L523" i="14"/>
  <c r="M523" i="14"/>
  <c r="L411" i="14"/>
  <c r="M411" i="14"/>
  <c r="M597" i="14"/>
  <c r="L597" i="14"/>
  <c r="M403" i="14"/>
  <c r="L403" i="14"/>
  <c r="L213" i="14"/>
  <c r="M213" i="14"/>
  <c r="M986" i="14"/>
  <c r="L986" i="14"/>
  <c r="M509" i="14"/>
  <c r="L509" i="14"/>
  <c r="L121" i="14"/>
  <c r="M121" i="14"/>
  <c r="M135" i="14"/>
  <c r="L135" i="14"/>
  <c r="M337" i="14"/>
  <c r="L337" i="14"/>
  <c r="M708" i="14"/>
  <c r="L708" i="14"/>
  <c r="L466" i="14"/>
  <c r="M466" i="14"/>
  <c r="M547" i="14"/>
  <c r="L547" i="14"/>
  <c r="L315" i="14"/>
  <c r="M315" i="14"/>
  <c r="M152" i="14"/>
  <c r="M61" i="14"/>
  <c r="L61" i="14"/>
  <c r="M56" i="14"/>
  <c r="L56" i="14"/>
  <c r="M363" i="14"/>
  <c r="L363" i="14"/>
  <c r="M186" i="14"/>
  <c r="L186" i="14"/>
  <c r="M86" i="14"/>
  <c r="L86" i="14"/>
  <c r="M665" i="14"/>
  <c r="L665" i="14"/>
  <c r="M608" i="14"/>
  <c r="L608" i="14"/>
  <c r="L355" i="14"/>
  <c r="M355" i="14"/>
  <c r="M259" i="14"/>
  <c r="L259" i="14"/>
  <c r="M45" i="14"/>
  <c r="L45" i="14"/>
  <c r="M565" i="14"/>
  <c r="L565" i="14"/>
  <c r="L360" i="14"/>
  <c r="M360" i="14"/>
  <c r="M924" i="14"/>
  <c r="L924" i="14"/>
  <c r="L264" i="14"/>
  <c r="M264" i="14"/>
  <c r="M676" i="14"/>
  <c r="L676" i="14"/>
  <c r="M638" i="14"/>
  <c r="L638" i="14"/>
  <c r="M819" i="14"/>
  <c r="L819" i="14"/>
  <c r="M1002" i="14"/>
  <c r="L1002" i="14"/>
  <c r="M48" i="14"/>
  <c r="L187" i="14"/>
  <c r="M187" i="14"/>
  <c r="L869" i="14"/>
  <c r="M869" i="14"/>
  <c r="M24" i="14"/>
  <c r="L24" i="14"/>
  <c r="M512" i="14"/>
  <c r="L512" i="14"/>
  <c r="M133" i="14"/>
  <c r="L133" i="14"/>
  <c r="L783" i="14"/>
  <c r="M783" i="14"/>
  <c r="M788" i="14"/>
  <c r="L788" i="14"/>
  <c r="M977" i="14"/>
  <c r="L977" i="14"/>
  <c r="L384" i="14"/>
  <c r="M384" i="14"/>
  <c r="M586" i="14"/>
  <c r="L586" i="14"/>
  <c r="N586" i="14" s="1"/>
  <c r="M210" i="14"/>
  <c r="L210" i="14"/>
  <c r="M936" i="14"/>
  <c r="L936" i="14"/>
  <c r="L692" i="14"/>
  <c r="M692" i="14"/>
  <c r="L941" i="14"/>
  <c r="M941" i="14"/>
  <c r="M754" i="14"/>
  <c r="L754" i="14"/>
  <c r="M353" i="14"/>
  <c r="M108" i="14"/>
  <c r="M304" i="14"/>
  <c r="M75" i="14"/>
  <c r="L724" i="14"/>
  <c r="M724" i="14"/>
  <c r="M312" i="14"/>
  <c r="L312" i="14"/>
  <c r="M522" i="14"/>
  <c r="L522" i="14"/>
  <c r="M261" i="14"/>
  <c r="M122" i="14"/>
  <c r="L122" i="14"/>
  <c r="L558" i="14"/>
  <c r="L443" i="14"/>
  <c r="M443" i="14"/>
  <c r="L170" i="14"/>
  <c r="M170" i="14"/>
  <c r="M83" i="14"/>
  <c r="M658" i="14"/>
  <c r="L658" i="14"/>
  <c r="M725" i="14"/>
  <c r="L725" i="14"/>
  <c r="L933" i="14"/>
  <c r="M933" i="14"/>
  <c r="L759" i="14"/>
  <c r="M759" i="14"/>
  <c r="M342" i="14"/>
  <c r="L342" i="14"/>
  <c r="M3" i="14"/>
  <c r="M695" i="14"/>
  <c r="L695" i="14"/>
  <c r="L141" i="14"/>
  <c r="M141" i="14"/>
  <c r="L273" i="14"/>
  <c r="M273" i="14"/>
  <c r="N563" i="13"/>
  <c r="N791" i="14"/>
  <c r="N789" i="14"/>
  <c r="N877" i="14"/>
  <c r="N715" i="14"/>
  <c r="N875" i="14"/>
  <c r="N290" i="14"/>
  <c r="N733" i="14"/>
  <c r="N600" i="14"/>
  <c r="N202" i="14"/>
  <c r="N111" i="14"/>
  <c r="N845" i="14"/>
  <c r="N144" i="14"/>
  <c r="N724" i="13"/>
  <c r="N888" i="14"/>
  <c r="M922" i="14"/>
  <c r="L860" i="14"/>
  <c r="M860" i="14"/>
  <c r="M979" i="14"/>
  <c r="L929" i="14"/>
  <c r="M929" i="14"/>
  <c r="M971" i="14"/>
  <c r="L897" i="14"/>
  <c r="M447" i="14"/>
  <c r="M870" i="14"/>
  <c r="M992" i="14"/>
  <c r="M680" i="14"/>
  <c r="M907" i="14"/>
  <c r="M493" i="14"/>
  <c r="L517" i="14"/>
  <c r="M174" i="14"/>
  <c r="M54" i="14"/>
  <c r="M714" i="14"/>
  <c r="M267" i="14"/>
  <c r="L257" i="14"/>
  <c r="L973" i="14"/>
  <c r="L672" i="14"/>
  <c r="L907" i="14"/>
  <c r="L492" i="14"/>
  <c r="M492" i="14"/>
  <c r="L602" i="14"/>
  <c r="M569" i="14"/>
  <c r="L923" i="14"/>
  <c r="L744" i="14"/>
  <c r="M486" i="14"/>
  <c r="L375" i="14"/>
  <c r="L165" i="14"/>
  <c r="L108" i="14"/>
  <c r="L497" i="14"/>
  <c r="M276" i="14"/>
  <c r="L624" i="14"/>
  <c r="L931" i="14"/>
  <c r="M973" i="14"/>
  <c r="M767" i="14"/>
  <c r="L643" i="14"/>
  <c r="L880" i="14"/>
  <c r="M602" i="14"/>
  <c r="M558" i="14"/>
  <c r="M460" i="14"/>
  <c r="L460" i="14"/>
  <c r="M577" i="14"/>
  <c r="M679" i="14"/>
  <c r="M435" i="14"/>
  <c r="L166" i="14"/>
  <c r="M912" i="14"/>
  <c r="L993" i="14"/>
  <c r="L804" i="14"/>
  <c r="L992" i="14"/>
  <c r="L328" i="14"/>
  <c r="L997" i="14"/>
  <c r="L833" i="14"/>
  <c r="L767" i="14"/>
  <c r="L639" i="14"/>
  <c r="M752" i="14"/>
  <c r="M793" i="14"/>
  <c r="L711" i="14"/>
  <c r="L546" i="14"/>
  <c r="M216" i="14"/>
  <c r="L38" i="14"/>
  <c r="L985" i="14"/>
  <c r="L974" i="14"/>
  <c r="M773" i="14"/>
  <c r="L420" i="14"/>
  <c r="M974" i="14"/>
  <c r="L537" i="14"/>
  <c r="L949" i="14"/>
  <c r="M997" i="14"/>
  <c r="L857" i="14"/>
  <c r="M833" i="14"/>
  <c r="L735" i="14"/>
  <c r="M848" i="14"/>
  <c r="M736" i="14"/>
  <c r="L664" i="14"/>
  <c r="L581" i="14"/>
  <c r="L476" i="14"/>
  <c r="M461" i="14"/>
  <c r="L206" i="14"/>
  <c r="L195" i="14"/>
  <c r="L245" i="14"/>
  <c r="M324" i="14"/>
  <c r="M944" i="14"/>
  <c r="M841" i="14"/>
  <c r="L971" i="14"/>
  <c r="M712" i="14"/>
  <c r="L884" i="14"/>
  <c r="M884" i="14"/>
  <c r="L816" i="14"/>
  <c r="M949" i="14"/>
  <c r="L944" i="14"/>
  <c r="N944" i="14" s="1"/>
  <c r="M976" i="14"/>
  <c r="L922" i="14"/>
  <c r="L841" i="14"/>
  <c r="L912" i="14"/>
  <c r="N912" i="14" s="1"/>
  <c r="M857" i="14"/>
  <c r="L787" i="14"/>
  <c r="M787" i="14"/>
  <c r="M993" i="14"/>
  <c r="L712" i="14"/>
  <c r="L848" i="14"/>
  <c r="M804" i="14"/>
  <c r="L636" i="14"/>
  <c r="M536" i="14"/>
  <c r="M73" i="14"/>
  <c r="M351" i="14"/>
  <c r="L856" i="14"/>
  <c r="M919" i="14"/>
  <c r="M559" i="14"/>
  <c r="L559" i="14"/>
  <c r="M744" i="14"/>
  <c r="M581" i="14"/>
  <c r="M816" i="14"/>
  <c r="L555" i="14"/>
  <c r="L467" i="14"/>
  <c r="L348" i="14"/>
  <c r="L300" i="14"/>
  <c r="M476" i="14"/>
  <c r="M546" i="14"/>
  <c r="M420" i="14"/>
  <c r="M375" i="14"/>
  <c r="M206" i="14"/>
  <c r="L652" i="14"/>
  <c r="L431" i="14"/>
  <c r="L152" i="14"/>
  <c r="M328" i="14"/>
  <c r="L359" i="14"/>
  <c r="L453" i="14"/>
  <c r="L419" i="14"/>
  <c r="L310" i="14"/>
  <c r="L184" i="14"/>
  <c r="L217" i="14"/>
  <c r="M245" i="14"/>
  <c r="M70" i="14"/>
  <c r="L54" i="14"/>
  <c r="L32" i="14"/>
  <c r="L329" i="14"/>
  <c r="M526" i="14"/>
  <c r="M257" i="14"/>
  <c r="L276" i="14"/>
  <c r="M166" i="14"/>
  <c r="O682" i="14"/>
  <c r="W682" i="8" s="1"/>
  <c r="M897" i="14"/>
  <c r="L743" i="14"/>
  <c r="M672" i="14"/>
  <c r="L746" i="14"/>
  <c r="M675" i="14"/>
  <c r="L793" i="14"/>
  <c r="L477" i="14"/>
  <c r="L570" i="14"/>
  <c r="L645" i="14"/>
  <c r="M555" i="14"/>
  <c r="M467" i="14"/>
  <c r="M348" i="14"/>
  <c r="M300" i="14"/>
  <c r="L446" i="14"/>
  <c r="L399" i="14"/>
  <c r="L271" i="14"/>
  <c r="M271" i="14"/>
  <c r="M652" i="14"/>
  <c r="M431" i="14"/>
  <c r="M566" i="14"/>
  <c r="L364" i="14"/>
  <c r="L304" i="14"/>
  <c r="L270" i="14"/>
  <c r="L232" i="14"/>
  <c r="N232" i="14" s="1"/>
  <c r="M359" i="14"/>
  <c r="M453" i="14"/>
  <c r="M419" i="14"/>
  <c r="M310" i="14"/>
  <c r="M184" i="14"/>
  <c r="L83" i="14"/>
  <c r="M217" i="14"/>
  <c r="L376" i="14"/>
  <c r="M105" i="14"/>
  <c r="L70" i="14"/>
  <c r="L48" i="14"/>
  <c r="L142" i="14"/>
  <c r="L205" i="14"/>
  <c r="N205" i="14" s="1"/>
  <c r="L139" i="14"/>
  <c r="M329" i="14"/>
  <c r="L526" i="14"/>
  <c r="L161" i="14"/>
  <c r="L233" i="14"/>
  <c r="L185" i="14"/>
  <c r="L961" i="14"/>
  <c r="M961" i="14"/>
  <c r="L934" i="14"/>
  <c r="L963" i="14"/>
  <c r="L849" i="14"/>
  <c r="M743" i="14"/>
  <c r="M704" i="14"/>
  <c r="L795" i="14"/>
  <c r="M891" i="14"/>
  <c r="M746" i="14"/>
  <c r="M812" i="14"/>
  <c r="L653" i="14"/>
  <c r="M703" i="14"/>
  <c r="L577" i="14"/>
  <c r="M859" i="14"/>
  <c r="M781" i="14"/>
  <c r="M455" i="14"/>
  <c r="L455" i="14"/>
  <c r="L501" i="14"/>
  <c r="M477" i="14"/>
  <c r="M727" i="14"/>
  <c r="M570" i="14"/>
  <c r="M645" i="14"/>
  <c r="L528" i="14"/>
  <c r="L456" i="14"/>
  <c r="L496" i="14"/>
  <c r="L343" i="14"/>
  <c r="L674" i="14"/>
  <c r="L484" i="14"/>
  <c r="L751" i="14"/>
  <c r="M446" i="14"/>
  <c r="M399" i="14"/>
  <c r="M193" i="14"/>
  <c r="M601" i="14"/>
  <c r="L415" i="14"/>
  <c r="L566" i="14"/>
  <c r="M364" i="14"/>
  <c r="L261" i="14"/>
  <c r="L350" i="14"/>
  <c r="L995" i="14"/>
  <c r="L451" i="14"/>
  <c r="L67" i="14"/>
  <c r="N67" i="14" s="1"/>
  <c r="M376" i="14"/>
  <c r="L105" i="14"/>
  <c r="L64" i="14"/>
  <c r="M142" i="14"/>
  <c r="L361" i="14"/>
  <c r="L198" i="14"/>
  <c r="M139" i="14"/>
  <c r="L262" i="14"/>
  <c r="L316" i="14"/>
  <c r="M161" i="14"/>
  <c r="M233" i="14"/>
  <c r="M185" i="14"/>
  <c r="L704" i="14"/>
  <c r="M931" i="14"/>
  <c r="L736" i="14"/>
  <c r="L703" i="14"/>
  <c r="L609" i="14"/>
  <c r="M609" i="14"/>
  <c r="L781" i="14"/>
  <c r="M591" i="14"/>
  <c r="L591" i="14"/>
  <c r="L473" i="14"/>
  <c r="M473" i="14"/>
  <c r="L193" i="14"/>
  <c r="L937" i="14"/>
  <c r="M937" i="14"/>
  <c r="L958" i="14"/>
  <c r="M934" i="14"/>
  <c r="M963" i="14"/>
  <c r="M849" i="14"/>
  <c r="L755" i="14"/>
  <c r="M755" i="14"/>
  <c r="L904" i="14"/>
  <c r="L741" i="14"/>
  <c r="M795" i="14"/>
  <c r="L675" i="14"/>
  <c r="L881" i="14"/>
  <c r="L957" i="14"/>
  <c r="L817" i="14"/>
  <c r="L720" i="14"/>
  <c r="M739" i="14"/>
  <c r="L812" i="14"/>
  <c r="M653" i="14"/>
  <c r="M545" i="14"/>
  <c r="L545" i="14"/>
  <c r="M779" i="14"/>
  <c r="M452" i="14"/>
  <c r="L452" i="14"/>
  <c r="M501" i="14"/>
  <c r="L698" i="14"/>
  <c r="L525" i="14"/>
  <c r="M528" i="14"/>
  <c r="M456" i="14"/>
  <c r="L303" i="14"/>
  <c r="M303" i="14"/>
  <c r="M496" i="14"/>
  <c r="M343" i="14"/>
  <c r="M674" i="14"/>
  <c r="M484" i="14"/>
  <c r="M751" i="14"/>
  <c r="L430" i="14"/>
  <c r="M465" i="14"/>
  <c r="L393" i="14"/>
  <c r="L601" i="14"/>
  <c r="M415" i="14"/>
  <c r="L208" i="14"/>
  <c r="N208" i="14" s="1"/>
  <c r="L483" i="14"/>
  <c r="N483" i="14" s="1"/>
  <c r="L345" i="14"/>
  <c r="M350" i="14"/>
  <c r="M995" i="14"/>
  <c r="M451" i="14"/>
  <c r="L279" i="14"/>
  <c r="L51" i="14"/>
  <c r="L578" i="14"/>
  <c r="L230" i="14"/>
  <c r="L221" i="14"/>
  <c r="L80" i="14"/>
  <c r="M361" i="14"/>
  <c r="M198" i="14"/>
  <c r="L125" i="14"/>
  <c r="L293" i="14"/>
  <c r="M262" i="14"/>
  <c r="M316" i="14"/>
  <c r="L197" i="14"/>
  <c r="L9" i="14"/>
  <c r="L22" i="14"/>
  <c r="M126" i="14"/>
  <c r="M880" i="14"/>
  <c r="L859" i="14"/>
  <c r="M624" i="14"/>
  <c r="M517" i="14"/>
  <c r="M958" i="14"/>
  <c r="L982" i="14"/>
  <c r="L978" i="14"/>
  <c r="L928" i="14"/>
  <c r="L747" i="14"/>
  <c r="M747" i="14"/>
  <c r="M985" i="14"/>
  <c r="M904" i="14"/>
  <c r="M741" i="14"/>
  <c r="L696" i="14"/>
  <c r="L669" i="14"/>
  <c r="M881" i="14"/>
  <c r="M957" i="14"/>
  <c r="M817" i="14"/>
  <c r="M720" i="14"/>
  <c r="L739" i="14"/>
  <c r="L648" i="14"/>
  <c r="L784" i="14"/>
  <c r="L701" i="14"/>
  <c r="L640" i="14"/>
  <c r="L513" i="14"/>
  <c r="M513" i="14"/>
  <c r="M651" i="14"/>
  <c r="L779" i="14"/>
  <c r="L851" i="14"/>
  <c r="M505" i="14"/>
  <c r="L538" i="14"/>
  <c r="L950" i="14"/>
  <c r="M614" i="14"/>
  <c r="L808" i="14"/>
  <c r="M698" i="14"/>
  <c r="M525" i="14"/>
  <c r="M529" i="14"/>
  <c r="L409" i="14"/>
  <c r="L383" i="14"/>
  <c r="L332" i="14"/>
  <c r="L295" i="14"/>
  <c r="M295" i="14"/>
  <c r="M430" i="14"/>
  <c r="L465" i="14"/>
  <c r="M393" i="14"/>
  <c r="L339" i="14"/>
  <c r="L482" i="14"/>
  <c r="M481" i="14"/>
  <c r="M345" i="14"/>
  <c r="L283" i="14"/>
  <c r="M119" i="14"/>
  <c r="L119" i="14"/>
  <c r="L444" i="14"/>
  <c r="M279" i="14"/>
  <c r="L35" i="14"/>
  <c r="N35" i="14" s="1"/>
  <c r="L59" i="14"/>
  <c r="M578" i="14"/>
  <c r="M230" i="14"/>
  <c r="M221" i="14"/>
  <c r="L41" i="14"/>
  <c r="L302" i="14"/>
  <c r="L356" i="14"/>
  <c r="M125" i="14"/>
  <c r="M293" i="14"/>
  <c r="M113" i="14"/>
  <c r="L305" i="14"/>
  <c r="L353" i="14"/>
  <c r="L3" i="14"/>
  <c r="M197" i="14"/>
  <c r="M9" i="14"/>
  <c r="M22" i="14"/>
  <c r="L126" i="14"/>
  <c r="M735" i="14"/>
  <c r="L891" i="14"/>
  <c r="M639" i="14"/>
  <c r="M711" i="14"/>
  <c r="M856" i="14"/>
  <c r="L919" i="14"/>
  <c r="L727" i="14"/>
  <c r="M137" i="14"/>
  <c r="L137" i="14"/>
  <c r="M982" i="14"/>
  <c r="M978" i="14"/>
  <c r="M928" i="14"/>
  <c r="L900" i="14"/>
  <c r="L893" i="14"/>
  <c r="L829" i="14"/>
  <c r="M797" i="14"/>
  <c r="L770" i="14"/>
  <c r="M696" i="14"/>
  <c r="M669" i="14"/>
  <c r="L872" i="14"/>
  <c r="M945" i="14"/>
  <c r="M648" i="14"/>
  <c r="L569" i="14"/>
  <c r="M784" i="14"/>
  <c r="M701" i="14"/>
  <c r="M640" i="14"/>
  <c r="L898" i="14"/>
  <c r="L738" i="14"/>
  <c r="M508" i="14"/>
  <c r="L508" i="14"/>
  <c r="L827" i="14"/>
  <c r="L651" i="14"/>
  <c r="M836" i="14"/>
  <c r="M851" i="14"/>
  <c r="L505" i="14"/>
  <c r="M538" i="14"/>
  <c r="M950" i="14"/>
  <c r="L614" i="14"/>
  <c r="L475" i="14"/>
  <c r="M808" i="14"/>
  <c r="L775" i="14"/>
  <c r="M593" i="14"/>
  <c r="L529" i="14"/>
  <c r="M383" i="14"/>
  <c r="M332" i="14"/>
  <c r="L414" i="14"/>
  <c r="L436" i="14"/>
  <c r="M339" i="14"/>
  <c r="L241" i="14"/>
  <c r="L150" i="14"/>
  <c r="M482" i="14"/>
  <c r="L481" i="14"/>
  <c r="L319" i="14"/>
  <c r="M444" i="14"/>
  <c r="M457" i="14"/>
  <c r="L334" i="14"/>
  <c r="L592" i="14"/>
  <c r="L256" i="14"/>
  <c r="L57" i="14"/>
  <c r="M41" i="14"/>
  <c r="L263" i="14"/>
  <c r="L104" i="14"/>
  <c r="N104" i="14" s="1"/>
  <c r="M302" i="14"/>
  <c r="M356" i="14"/>
  <c r="L246" i="14"/>
  <c r="L160" i="14"/>
  <c r="L113" i="14"/>
  <c r="M305" i="14"/>
  <c r="L335" i="14"/>
  <c r="L311" i="14"/>
  <c r="M284" i="14"/>
  <c r="L222" i="14"/>
  <c r="L976" i="14"/>
  <c r="L820" i="14"/>
  <c r="M820" i="14"/>
  <c r="L870" i="14"/>
  <c r="M796" i="14"/>
  <c r="L796" i="14"/>
  <c r="M900" i="14"/>
  <c r="M893" i="14"/>
  <c r="M829" i="14"/>
  <c r="M770" i="14"/>
  <c r="L680" i="14"/>
  <c r="L979" i="14"/>
  <c r="M667" i="14"/>
  <c r="L667" i="14"/>
  <c r="M872" i="14"/>
  <c r="L945" i="14"/>
  <c r="M643" i="14"/>
  <c r="L752" i="14"/>
  <c r="M898" i="14"/>
  <c r="M738" i="14"/>
  <c r="M827" i="14"/>
  <c r="L836" i="14"/>
  <c r="L493" i="14"/>
  <c r="M636" i="14"/>
  <c r="M923" i="14"/>
  <c r="M664" i="14"/>
  <c r="L773" i="14"/>
  <c r="L536" i="14"/>
  <c r="M775" i="14"/>
  <c r="L593" i="14"/>
  <c r="L461" i="14"/>
  <c r="M537" i="14"/>
  <c r="L679" i="14"/>
  <c r="L486" i="14"/>
  <c r="M414" i="14"/>
  <c r="M436" i="14"/>
  <c r="M241" i="14"/>
  <c r="L174" i="14"/>
  <c r="M150" i="14"/>
  <c r="L100" i="14"/>
  <c r="M100" i="14"/>
  <c r="L447" i="14"/>
  <c r="L176" i="14"/>
  <c r="M319" i="14"/>
  <c r="L435" i="14"/>
  <c r="L216" i="14"/>
  <c r="L457" i="14"/>
  <c r="M334" i="14"/>
  <c r="M592" i="14"/>
  <c r="M256" i="14"/>
  <c r="L73" i="14"/>
  <c r="M57" i="14"/>
  <c r="M38" i="14"/>
  <c r="M263" i="14"/>
  <c r="L75" i="14"/>
  <c r="M497" i="14"/>
  <c r="L324" i="14"/>
  <c r="M246" i="14"/>
  <c r="M160" i="14"/>
  <c r="L714" i="14"/>
  <c r="L351" i="14"/>
  <c r="L267" i="14"/>
  <c r="M335" i="14"/>
  <c r="M311" i="14"/>
  <c r="L284" i="14"/>
  <c r="M222" i="14"/>
  <c r="N803" i="14"/>
  <c r="N134" i="14"/>
  <c r="N181" i="14"/>
  <c r="N960" i="14"/>
  <c r="N740" i="14"/>
  <c r="N568" i="14"/>
  <c r="N382" i="14"/>
  <c r="N95" i="13"/>
  <c r="N17" i="13"/>
  <c r="N953" i="14"/>
  <c r="N840" i="14"/>
  <c r="N748" i="14"/>
  <c r="N717" i="14"/>
  <c r="N730" i="14"/>
  <c r="N535" i="14"/>
  <c r="N464" i="14"/>
  <c r="N374" i="14"/>
  <c r="N168" i="14"/>
  <c r="N522" i="13"/>
  <c r="N464" i="13"/>
  <c r="N994" i="14"/>
  <c r="N832" i="14"/>
  <c r="N534" i="14"/>
  <c r="N557" i="14"/>
  <c r="N368" i="14"/>
  <c r="N704" i="13"/>
  <c r="N577" i="13"/>
  <c r="N946" i="14"/>
  <c r="N862" i="14"/>
  <c r="N610" i="14"/>
  <c r="N716" i="14"/>
  <c r="N914" i="14"/>
  <c r="N764" i="14"/>
  <c r="N903" i="14"/>
  <c r="N459" i="14"/>
  <c r="N286" i="14"/>
  <c r="N85" i="14"/>
  <c r="N438" i="14"/>
  <c r="N149" i="14"/>
  <c r="N196" i="13"/>
  <c r="N864" i="14"/>
  <c r="N843" i="14"/>
  <c r="N965" i="14"/>
  <c r="N906" i="14"/>
  <c r="N786" i="14"/>
  <c r="N835" i="14"/>
  <c r="N514" i="14"/>
  <c r="N331" i="14"/>
  <c r="N240" i="14"/>
  <c r="N567" i="13"/>
  <c r="N716" i="13"/>
  <c r="N850" i="13"/>
  <c r="N180" i="13"/>
  <c r="N800" i="13"/>
  <c r="N780" i="13"/>
  <c r="N685" i="13"/>
  <c r="N164" i="13"/>
  <c r="N794" i="13"/>
  <c r="N328" i="13"/>
  <c r="L927" i="13"/>
  <c r="M927" i="13"/>
  <c r="M649" i="13"/>
  <c r="L649" i="13"/>
  <c r="M828" i="13"/>
  <c r="L828" i="13"/>
  <c r="L908" i="13"/>
  <c r="M908" i="13"/>
  <c r="L799" i="13"/>
  <c r="M799" i="13"/>
  <c r="M650" i="13"/>
  <c r="L650" i="13"/>
  <c r="L880" i="13"/>
  <c r="M880" i="13"/>
  <c r="M309" i="13"/>
  <c r="L309" i="13"/>
  <c r="M89" i="13"/>
  <c r="M938" i="13"/>
  <c r="L938" i="13"/>
  <c r="L627" i="13"/>
  <c r="L933" i="13"/>
  <c r="M933" i="13"/>
  <c r="L36" i="13"/>
  <c r="M36" i="13"/>
  <c r="L989" i="13"/>
  <c r="M989" i="13"/>
  <c r="M60" i="13"/>
  <c r="L60" i="13"/>
  <c r="L997" i="13"/>
  <c r="M997" i="13"/>
  <c r="L891" i="13"/>
  <c r="M891" i="13"/>
  <c r="L768" i="13"/>
  <c r="M768" i="13"/>
  <c r="M994" i="13"/>
  <c r="L994" i="13"/>
  <c r="L10" i="13"/>
  <c r="M10" i="13"/>
  <c r="M366" i="13"/>
  <c r="L366" i="13"/>
  <c r="M57" i="13"/>
  <c r="L57" i="13"/>
  <c r="L920" i="13"/>
  <c r="M920" i="13"/>
  <c r="M709" i="13"/>
  <c r="L709" i="13"/>
  <c r="L421" i="13"/>
  <c r="M769" i="13"/>
  <c r="L769" i="13"/>
  <c r="M503" i="13"/>
  <c r="L503" i="13"/>
  <c r="M132" i="13"/>
  <c r="L132" i="13"/>
  <c r="M251" i="13"/>
  <c r="L251" i="13"/>
  <c r="M475" i="13"/>
  <c r="M738" i="13"/>
  <c r="M579" i="13"/>
  <c r="L579" i="13"/>
  <c r="M217" i="13"/>
  <c r="L217" i="13"/>
  <c r="M432" i="13"/>
  <c r="L802" i="13"/>
  <c r="M802" i="13"/>
  <c r="M113" i="13"/>
  <c r="L113" i="13"/>
  <c r="L523" i="13"/>
  <c r="M523" i="13"/>
  <c r="M333" i="13"/>
  <c r="L333" i="13"/>
  <c r="M235" i="13"/>
  <c r="L235" i="13"/>
  <c r="M12" i="13"/>
  <c r="L12" i="13"/>
  <c r="L153" i="13"/>
  <c r="M153" i="13"/>
  <c r="M437" i="13"/>
  <c r="L437" i="13"/>
  <c r="L839" i="13"/>
  <c r="M839" i="13"/>
  <c r="L916" i="13"/>
  <c r="M916" i="13"/>
  <c r="M312" i="13"/>
  <c r="L312" i="13"/>
  <c r="L169" i="13"/>
  <c r="M169" i="13"/>
  <c r="M456" i="13"/>
  <c r="L456" i="13"/>
  <c r="L900" i="13"/>
  <c r="M900" i="13"/>
  <c r="L706" i="13"/>
  <c r="M706" i="13"/>
  <c r="M485" i="13"/>
  <c r="L485" i="13"/>
  <c r="M761" i="13"/>
  <c r="L761" i="13"/>
  <c r="M784" i="13"/>
  <c r="L784" i="13"/>
  <c r="L291" i="13"/>
  <c r="M291" i="13"/>
  <c r="M214" i="13"/>
  <c r="L214" i="13"/>
  <c r="M795" i="13"/>
  <c r="L795" i="13"/>
  <c r="M576" i="13"/>
  <c r="L576" i="13"/>
  <c r="L635" i="13"/>
  <c r="M635" i="13"/>
  <c r="L9" i="13"/>
  <c r="M9" i="13"/>
  <c r="M408" i="13"/>
  <c r="M808" i="13"/>
  <c r="M646" i="13"/>
  <c r="L81" i="13"/>
  <c r="M81" i="13"/>
  <c r="L965" i="13"/>
  <c r="M965" i="13"/>
  <c r="L575" i="13"/>
  <c r="M575" i="13"/>
  <c r="L440" i="13"/>
  <c r="M440" i="13"/>
  <c r="M116" i="13"/>
  <c r="L116" i="13"/>
  <c r="L892" i="13"/>
  <c r="M892" i="13"/>
  <c r="M201" i="13"/>
  <c r="L201" i="13"/>
  <c r="L586" i="13"/>
  <c r="M586" i="13"/>
  <c r="M453" i="13"/>
  <c r="L453" i="13"/>
  <c r="M307" i="13"/>
  <c r="L307" i="13"/>
  <c r="M140" i="13"/>
  <c r="M513" i="13"/>
  <c r="L513" i="13"/>
  <c r="M494" i="13"/>
  <c r="M371" i="13"/>
  <c r="L371" i="13"/>
  <c r="L550" i="13"/>
  <c r="M550" i="13"/>
  <c r="M810" i="13"/>
  <c r="L810" i="13"/>
  <c r="L824" i="13"/>
  <c r="M824" i="13"/>
  <c r="L510" i="13"/>
  <c r="M510" i="13"/>
  <c r="L921" i="13"/>
  <c r="M881" i="13"/>
  <c r="L881" i="13"/>
  <c r="L349" i="13"/>
  <c r="M349" i="13"/>
  <c r="M620" i="13"/>
  <c r="L620" i="13"/>
  <c r="M564" i="13"/>
  <c r="L564" i="13"/>
  <c r="L44" i="13"/>
  <c r="M204" i="13"/>
  <c r="L204" i="13"/>
  <c r="L844" i="13"/>
  <c r="M844" i="13"/>
  <c r="L705" i="13"/>
  <c r="M705" i="13"/>
  <c r="L737" i="13"/>
  <c r="M737" i="13"/>
  <c r="L687" i="13"/>
  <c r="M687" i="13"/>
  <c r="L137" i="13"/>
  <c r="M137" i="13"/>
  <c r="L836" i="13"/>
  <c r="M836" i="13"/>
  <c r="M751" i="13"/>
  <c r="L751" i="13"/>
  <c r="M544" i="13"/>
  <c r="L544" i="13"/>
  <c r="L806" i="13"/>
  <c r="M806" i="13"/>
  <c r="M389" i="13"/>
  <c r="L389" i="13"/>
  <c r="M905" i="13"/>
  <c r="L905" i="13"/>
  <c r="M268" i="13"/>
  <c r="L876" i="13"/>
  <c r="M876" i="13"/>
  <c r="L785" i="13"/>
  <c r="M785" i="13"/>
  <c r="L41" i="13"/>
  <c r="M41" i="13"/>
  <c r="M148" i="13"/>
  <c r="L148" i="13"/>
  <c r="M352" i="13"/>
  <c r="L352" i="13"/>
  <c r="M970" i="13"/>
  <c r="L970" i="13"/>
  <c r="L700" i="13"/>
  <c r="M700" i="13"/>
  <c r="M156" i="13"/>
  <c r="L1000" i="13"/>
  <c r="M1000" i="13"/>
  <c r="M807" i="13"/>
  <c r="L807" i="13"/>
  <c r="M861" i="13"/>
  <c r="M946" i="13"/>
  <c r="L946" i="13"/>
  <c r="M849" i="13"/>
  <c r="L849" i="13"/>
  <c r="L608" i="13"/>
  <c r="M608" i="13"/>
  <c r="L978" i="13"/>
  <c r="M978" i="13"/>
  <c r="M772" i="13"/>
  <c r="L772" i="13"/>
  <c r="M25" i="13"/>
  <c r="L25" i="13"/>
  <c r="L957" i="13"/>
  <c r="M957" i="13"/>
  <c r="L663" i="13"/>
  <c r="M663" i="13"/>
  <c r="M566" i="13"/>
  <c r="L566" i="13"/>
  <c r="M55" i="13"/>
  <c r="L668" i="13"/>
  <c r="M668" i="13"/>
  <c r="M76" i="13"/>
  <c r="L76" i="13"/>
  <c r="L897" i="13"/>
  <c r="M897" i="13"/>
  <c r="M429" i="13"/>
  <c r="M108" i="13"/>
  <c r="L108" i="13"/>
  <c r="L288" i="13"/>
  <c r="M288" i="13"/>
  <c r="M326" i="13"/>
  <c r="L326" i="13"/>
  <c r="L833" i="13"/>
  <c r="M833" i="13"/>
  <c r="M397" i="13"/>
  <c r="L397" i="13"/>
  <c r="M648" i="13"/>
  <c r="L648" i="13"/>
  <c r="M293" i="13"/>
  <c r="L293" i="13"/>
  <c r="M979" i="13"/>
  <c r="L979" i="13"/>
  <c r="M376" i="13"/>
  <c r="L376" i="13"/>
  <c r="M789" i="13"/>
  <c r="M97" i="13"/>
  <c r="L97" i="13"/>
  <c r="M400" i="13"/>
  <c r="L400" i="13"/>
  <c r="M869" i="13"/>
  <c r="L869" i="13"/>
  <c r="L280" i="13"/>
  <c r="M280" i="13"/>
  <c r="M968" i="13"/>
  <c r="L968" i="13"/>
  <c r="M129" i="13"/>
  <c r="M930" i="13"/>
  <c r="L930" i="13"/>
  <c r="L673" i="13"/>
  <c r="M673" i="13"/>
  <c r="M601" i="13"/>
  <c r="L601" i="13"/>
  <c r="M879" i="13"/>
  <c r="L879" i="13"/>
  <c r="M847" i="13"/>
  <c r="L847" i="13"/>
  <c r="L660" i="13"/>
  <c r="M660" i="13"/>
  <c r="L574" i="13"/>
  <c r="M574" i="13"/>
  <c r="M325" i="13"/>
  <c r="L325" i="13"/>
  <c r="M852" i="13"/>
  <c r="M587" i="13"/>
  <c r="L587" i="13"/>
  <c r="M636" i="13"/>
  <c r="M230" i="13"/>
  <c r="L230" i="13"/>
  <c r="M531" i="13"/>
  <c r="L531" i="13"/>
  <c r="M79" i="13"/>
  <c r="L79" i="13"/>
  <c r="M841" i="13"/>
  <c r="L841" i="13"/>
  <c r="M553" i="13"/>
  <c r="L553" i="13"/>
  <c r="L121" i="13"/>
  <c r="M121" i="13"/>
  <c r="L52" i="13"/>
  <c r="M52" i="13"/>
  <c r="M992" i="13"/>
  <c r="L392" i="13"/>
  <c r="M392" i="13"/>
  <c r="L239" i="13"/>
  <c r="M239" i="13"/>
  <c r="L105" i="13"/>
  <c r="M105" i="13"/>
  <c r="L743" i="13"/>
  <c r="M743" i="13"/>
  <c r="M336" i="13"/>
  <c r="L336" i="13"/>
  <c r="L764" i="13"/>
  <c r="M764" i="13"/>
  <c r="M962" i="13"/>
  <c r="L962" i="13"/>
  <c r="N381" i="12"/>
  <c r="N302" i="13"/>
  <c r="N185" i="13"/>
  <c r="N167" i="11"/>
  <c r="N981" i="13"/>
  <c r="N461" i="13"/>
  <c r="N868" i="13"/>
  <c r="M980" i="13"/>
  <c r="M859" i="13"/>
  <c r="L491" i="13"/>
  <c r="M433" i="13"/>
  <c r="M261" i="13"/>
  <c r="M524" i="13"/>
  <c r="L273" i="13"/>
  <c r="L982" i="13"/>
  <c r="L992" i="13"/>
  <c r="L787" i="13"/>
  <c r="L592" i="13"/>
  <c r="L646" i="13"/>
  <c r="L619" i="13"/>
  <c r="M675" i="13"/>
  <c r="L717" i="13"/>
  <c r="L227" i="13"/>
  <c r="M341" i="13"/>
  <c r="L529" i="13"/>
  <c r="L339" i="13"/>
  <c r="M676" i="13"/>
  <c r="L156" i="13"/>
  <c r="L381" i="13"/>
  <c r="L388" i="13"/>
  <c r="M344" i="13"/>
  <c r="M424" i="13"/>
  <c r="L446" i="13"/>
  <c r="L77" i="13"/>
  <c r="L141" i="13"/>
  <c r="L852" i="13"/>
  <c r="M592" i="13"/>
  <c r="M688" i="13"/>
  <c r="L698" i="13"/>
  <c r="M491" i="13"/>
  <c r="L56" i="13"/>
  <c r="M56" i="13"/>
  <c r="M501" i="13"/>
  <c r="M339" i="13"/>
  <c r="L637" i="13"/>
  <c r="L484" i="13"/>
  <c r="M247" i="13"/>
  <c r="M77" i="13"/>
  <c r="L771" i="13"/>
  <c r="L861" i="13"/>
  <c r="M964" i="13"/>
  <c r="M695" i="13"/>
  <c r="L773" i="13"/>
  <c r="L483" i="13"/>
  <c r="M599" i="13"/>
  <c r="M701" i="13"/>
  <c r="L89" i="13"/>
  <c r="M939" i="13"/>
  <c r="M161" i="13"/>
  <c r="M177" i="13"/>
  <c r="L145" i="13"/>
  <c r="L50" i="13"/>
  <c r="L980" i="13"/>
  <c r="L858" i="13"/>
  <c r="M787" i="13"/>
  <c r="L749" i="13"/>
  <c r="L752" i="13"/>
  <c r="L929" i="13"/>
  <c r="M227" i="13"/>
  <c r="L781" i="13"/>
  <c r="L320" i="13"/>
  <c r="M529" i="13"/>
  <c r="L492" i="13"/>
  <c r="L387" i="13"/>
  <c r="L85" i="13"/>
  <c r="L497" i="13"/>
  <c r="M273" i="13"/>
  <c r="L264" i="13"/>
  <c r="L172" i="13"/>
  <c r="M446" i="13"/>
  <c r="M50" i="13"/>
  <c r="L837" i="13"/>
  <c r="L638" i="13"/>
  <c r="M775" i="13"/>
  <c r="M672" i="13"/>
  <c r="L616" i="13"/>
  <c r="L990" i="13"/>
  <c r="L636" i="13"/>
  <c r="L412" i="13"/>
  <c r="M412" i="13"/>
  <c r="M887" i="13"/>
  <c r="L472" i="13"/>
  <c r="N472" i="13" s="1"/>
  <c r="L219" i="13"/>
  <c r="M781" i="13"/>
  <c r="M320" i="13"/>
  <c r="M519" i="13"/>
  <c r="M387" i="13"/>
  <c r="M537" i="13"/>
  <c r="L350" i="13"/>
  <c r="M484" i="13"/>
  <c r="L260" i="13"/>
  <c r="L296" i="13"/>
  <c r="M32" i="13"/>
  <c r="L947" i="13"/>
  <c r="M597" i="13"/>
  <c r="L996" i="13"/>
  <c r="M990" i="13"/>
  <c r="L607" i="13"/>
  <c r="M476" i="13"/>
  <c r="L476" i="13"/>
  <c r="L639" i="13"/>
  <c r="M941" i="13"/>
  <c r="L384" i="13"/>
  <c r="L457" i="13"/>
  <c r="M329" i="13"/>
  <c r="L101" i="13"/>
  <c r="M448" i="13"/>
  <c r="M711" i="13"/>
  <c r="M260" i="13"/>
  <c r="L64" i="13"/>
  <c r="M58" i="13"/>
  <c r="M20" i="13"/>
  <c r="L866" i="13"/>
  <c r="M130" i="13"/>
  <c r="L473" i="13"/>
  <c r="L390" i="13"/>
  <c r="M296" i="13"/>
  <c r="M640" i="13"/>
  <c r="M283" i="13"/>
  <c r="M21" i="13"/>
  <c r="L32" i="13"/>
  <c r="L934" i="13"/>
  <c r="M947" i="13"/>
  <c r="L963" i="13"/>
  <c r="M972" i="13"/>
  <c r="L950" i="13"/>
  <c r="L738" i="13"/>
  <c r="M973" i="13"/>
  <c r="L792" i="13"/>
  <c r="L669" i="13"/>
  <c r="L884" i="13"/>
  <c r="M754" i="13"/>
  <c r="M604" i="13"/>
  <c r="M708" i="13"/>
  <c r="L614" i="13"/>
  <c r="M993" i="13"/>
  <c r="L797" i="13"/>
  <c r="L655" i="13"/>
  <c r="L644" i="13"/>
  <c r="M607" i="13"/>
  <c r="L740" i="13"/>
  <c r="M528" i="13"/>
  <c r="L528" i="13"/>
  <c r="L853" i="13"/>
  <c r="M611" i="13"/>
  <c r="L941" i="13"/>
  <c r="L429" i="13"/>
  <c r="M384" i="13"/>
  <c r="M684" i="13"/>
  <c r="L475" i="13"/>
  <c r="L558" i="13"/>
  <c r="L502" i="13"/>
  <c r="M457" i="13"/>
  <c r="M454" i="13"/>
  <c r="L382" i="13"/>
  <c r="M256" i="13"/>
  <c r="L178" i="13"/>
  <c r="L129" i="13"/>
  <c r="M13" i="13"/>
  <c r="M101" i="13"/>
  <c r="M369" i="13"/>
  <c r="L612" i="13"/>
  <c r="L712" i="13"/>
  <c r="M411" i="13"/>
  <c r="L317" i="13"/>
  <c r="L770" i="13"/>
  <c r="L305" i="13"/>
  <c r="L15" i="13"/>
  <c r="L711" i="13"/>
  <c r="L223" i="13"/>
  <c r="L29" i="13"/>
  <c r="L248" i="13"/>
  <c r="L193" i="13"/>
  <c r="M469" i="13"/>
  <c r="L53" i="13"/>
  <c r="L20" i="13"/>
  <c r="L210" i="13"/>
  <c r="M866" i="13"/>
  <c r="L130" i="13"/>
  <c r="M473" i="13"/>
  <c r="M390" i="13"/>
  <c r="L73" i="13"/>
  <c r="L606" i="13"/>
  <c r="M162" i="13"/>
  <c r="L301" i="13"/>
  <c r="L90" i="13"/>
  <c r="L47" i="13"/>
  <c r="L218" i="13"/>
  <c r="M982" i="13"/>
  <c r="L790" i="13"/>
  <c r="M790" i="13"/>
  <c r="L901" i="13"/>
  <c r="L964" i="13"/>
  <c r="M748" i="13"/>
  <c r="M773" i="13"/>
  <c r="L405" i="13"/>
  <c r="M783" i="13"/>
  <c r="L285" i="13"/>
  <c r="L537" i="13"/>
  <c r="L385" i="13"/>
  <c r="L71" i="13"/>
  <c r="N71" i="13" s="1"/>
  <c r="M733" i="13"/>
  <c r="M194" i="13"/>
  <c r="M141" i="13"/>
  <c r="M985" i="13"/>
  <c r="L958" i="13"/>
  <c r="L324" i="13"/>
  <c r="M324" i="13"/>
  <c r="L885" i="13"/>
  <c r="M492" i="13"/>
  <c r="L261" i="13"/>
  <c r="L329" i="13"/>
  <c r="L140" i="13"/>
  <c r="M48" i="13"/>
  <c r="L48" i="13"/>
  <c r="M497" i="13"/>
  <c r="M64" i="13"/>
  <c r="L21" i="13"/>
  <c r="M837" i="13"/>
  <c r="M958" i="13"/>
  <c r="L789" i="13"/>
  <c r="M618" i="13"/>
  <c r="L618" i="13"/>
  <c r="L348" i="13"/>
  <c r="L281" i="13"/>
  <c r="N281" i="13" s="1"/>
  <c r="M477" i="13"/>
  <c r="L519" i="13"/>
  <c r="L631" i="13"/>
  <c r="N631" i="13" s="1"/>
  <c r="L369" i="13"/>
  <c r="M350" i="13"/>
  <c r="L34" i="13"/>
  <c r="N34" i="13" s="1"/>
  <c r="M926" i="13"/>
  <c r="L972" i="13"/>
  <c r="M950" i="13"/>
  <c r="L973" i="13"/>
  <c r="M792" i="13"/>
  <c r="M669" i="13"/>
  <c r="M884" i="13"/>
  <c r="L604" i="13"/>
  <c r="M739" i="13"/>
  <c r="M614" i="13"/>
  <c r="L993" i="13"/>
  <c r="M797" i="13"/>
  <c r="M655" i="13"/>
  <c r="M644" i="13"/>
  <c r="M740" i="13"/>
  <c r="M853" i="13"/>
  <c r="L611" i="13"/>
  <c r="M851" i="13"/>
  <c r="L364" i="13"/>
  <c r="M364" i="13"/>
  <c r="L759" i="13"/>
  <c r="L658" i="13"/>
  <c r="M558" i="13"/>
  <c r="M502" i="13"/>
  <c r="L674" i="13"/>
  <c r="L500" i="13"/>
  <c r="L445" i="13"/>
  <c r="M382" i="13"/>
  <c r="M178" i="13"/>
  <c r="L124" i="13"/>
  <c r="N124" i="13" s="1"/>
  <c r="M707" i="13"/>
  <c r="M904" i="13"/>
  <c r="L268" i="13"/>
  <c r="L222" i="13"/>
  <c r="N222" i="13" s="1"/>
  <c r="L88" i="13"/>
  <c r="M88" i="13"/>
  <c r="M482" i="13"/>
  <c r="M317" i="13"/>
  <c r="M770" i="13"/>
  <c r="M305" i="13"/>
  <c r="M15" i="13"/>
  <c r="M539" i="13"/>
  <c r="L414" i="13"/>
  <c r="L323" i="13"/>
  <c r="L189" i="13"/>
  <c r="L146" i="13"/>
  <c r="M29" i="13"/>
  <c r="M248" i="13"/>
  <c r="L365" i="13"/>
  <c r="M193" i="13"/>
  <c r="L469" i="13"/>
  <c r="M53" i="13"/>
  <c r="M210" i="13"/>
  <c r="M357" i="13"/>
  <c r="M73" i="13"/>
  <c r="M606" i="13"/>
  <c r="L162" i="13"/>
  <c r="M301" i="13"/>
  <c r="M90" i="13"/>
  <c r="M47" i="13"/>
  <c r="M218" i="13"/>
  <c r="L809" i="13"/>
  <c r="M809" i="13"/>
  <c r="M940" i="13"/>
  <c r="M858" i="13"/>
  <c r="M585" i="13"/>
  <c r="L585" i="13"/>
  <c r="L597" i="13"/>
  <c r="M860" i="13"/>
  <c r="M996" i="13"/>
  <c r="L540" i="13"/>
  <c r="M639" i="13"/>
  <c r="M405" i="13"/>
  <c r="L477" i="13"/>
  <c r="M85" i="13"/>
  <c r="L247" i="13"/>
  <c r="L96" i="13"/>
  <c r="M264" i="13"/>
  <c r="L640" i="13"/>
  <c r="L74" i="13"/>
  <c r="L634" i="13"/>
  <c r="M634" i="13"/>
  <c r="L985" i="13"/>
  <c r="L672" i="13"/>
  <c r="L708" i="13"/>
  <c r="M885" i="13"/>
  <c r="M542" i="13"/>
  <c r="L226" i="13"/>
  <c r="M226" i="13"/>
  <c r="L887" i="13"/>
  <c r="M300" i="13"/>
  <c r="L300" i="13"/>
  <c r="M594" i="13"/>
  <c r="L454" i="13"/>
  <c r="L256" i="13"/>
  <c r="L13" i="13"/>
  <c r="M712" i="13"/>
  <c r="M345" i="13"/>
  <c r="M31" i="13"/>
  <c r="L926" i="13"/>
  <c r="M921" i="13"/>
  <c r="M568" i="13"/>
  <c r="L568" i="13"/>
  <c r="M848" i="13"/>
  <c r="L731" i="13"/>
  <c r="M731" i="13"/>
  <c r="M771" i="13"/>
  <c r="L739" i="13"/>
  <c r="M875" i="13"/>
  <c r="M554" i="13"/>
  <c r="L808" i="13"/>
  <c r="M627" i="13"/>
  <c r="M827" i="13"/>
  <c r="L722" i="13"/>
  <c r="M948" i="13"/>
  <c r="M664" i="13"/>
  <c r="L851" i="13"/>
  <c r="M421" i="13"/>
  <c r="M231" i="13"/>
  <c r="M759" i="13"/>
  <c r="M658" i="13"/>
  <c r="M864" i="13"/>
  <c r="L624" i="13"/>
  <c r="L555" i="13"/>
  <c r="M674" i="13"/>
  <c r="M500" i="13"/>
  <c r="M445" i="13"/>
  <c r="L368" i="13"/>
  <c r="L173" i="13"/>
  <c r="L49" i="13"/>
  <c r="N49" i="13" s="1"/>
  <c r="L707" i="13"/>
  <c r="L904" i="13"/>
  <c r="M610" i="13"/>
  <c r="L37" i="13"/>
  <c r="L482" i="13"/>
  <c r="L360" i="13"/>
  <c r="M691" i="13"/>
  <c r="L393" i="13"/>
  <c r="L205" i="13"/>
  <c r="L539" i="13"/>
  <c r="M414" i="13"/>
  <c r="M323" i="13"/>
  <c r="M189" i="13"/>
  <c r="M146" i="13"/>
  <c r="L4" i="13"/>
  <c r="M365" i="13"/>
  <c r="L188" i="13"/>
  <c r="L357" i="13"/>
  <c r="M452" i="13"/>
  <c r="L98" i="13"/>
  <c r="L157" i="13"/>
  <c r="M292" i="13"/>
  <c r="L87" i="13"/>
  <c r="L125" i="13"/>
  <c r="L109" i="13"/>
  <c r="M752" i="13"/>
  <c r="L732" i="13"/>
  <c r="L748" i="13"/>
  <c r="M929" i="13"/>
  <c r="M822" i="13"/>
  <c r="L432" i="13"/>
  <c r="L783" i="13"/>
  <c r="M645" i="13"/>
  <c r="M547" i="13"/>
  <c r="M45" i="13"/>
  <c r="L304" i="13"/>
  <c r="N304" i="13" s="1"/>
  <c r="L603" i="13"/>
  <c r="L733" i="13"/>
  <c r="L194" i="13"/>
  <c r="L183" i="13"/>
  <c r="L859" i="13"/>
  <c r="L860" i="13"/>
  <c r="L542" i="13"/>
  <c r="L675" i="13"/>
  <c r="M717" i="13"/>
  <c r="M483" i="13"/>
  <c r="L599" i="13"/>
  <c r="M571" i="13"/>
  <c r="L55" i="13"/>
  <c r="M381" i="13"/>
  <c r="M96" i="13"/>
  <c r="L28" i="13"/>
  <c r="N28" i="13" s="1"/>
  <c r="M145" i="13"/>
  <c r="M183" i="13"/>
  <c r="M901" i="13"/>
  <c r="M749" i="13"/>
  <c r="L688" i="13"/>
  <c r="M698" i="13"/>
  <c r="M221" i="13"/>
  <c r="L221" i="13"/>
  <c r="L229" i="13"/>
  <c r="M229" i="13"/>
  <c r="L408" i="13"/>
  <c r="L594" i="13"/>
  <c r="L571" i="13"/>
  <c r="L501" i="13"/>
  <c r="M637" i="13"/>
  <c r="M285" i="13"/>
  <c r="L345" i="13"/>
  <c r="L448" i="13"/>
  <c r="M385" i="13"/>
  <c r="M44" i="13"/>
  <c r="L58" i="13"/>
  <c r="M172" i="13"/>
  <c r="L283" i="13"/>
  <c r="L31" i="13"/>
  <c r="L940" i="13"/>
  <c r="L775" i="13"/>
  <c r="L754" i="13"/>
  <c r="M616" i="13"/>
  <c r="M540" i="13"/>
  <c r="M219" i="13"/>
  <c r="L684" i="13"/>
  <c r="M612" i="13"/>
  <c r="L411" i="13"/>
  <c r="M223" i="13"/>
  <c r="M74" i="13"/>
  <c r="M934" i="13"/>
  <c r="M963" i="13"/>
  <c r="M638" i="13"/>
  <c r="L848" i="13"/>
  <c r="M679" i="13"/>
  <c r="N679" i="13" s="1"/>
  <c r="L695" i="13"/>
  <c r="L875" i="13"/>
  <c r="L554" i="13"/>
  <c r="M732" i="13"/>
  <c r="M619" i="13"/>
  <c r="L504" i="13"/>
  <c r="L827" i="13"/>
  <c r="M722" i="13"/>
  <c r="M504" i="13"/>
  <c r="L948" i="13"/>
  <c r="L664" i="13"/>
  <c r="L822" i="13"/>
  <c r="L231" i="13"/>
  <c r="L494" i="13"/>
  <c r="L341" i="13"/>
  <c r="L864" i="13"/>
  <c r="M624" i="13"/>
  <c r="M555" i="13"/>
  <c r="L645" i="13"/>
  <c r="L701" i="13"/>
  <c r="L547" i="13"/>
  <c r="L433" i="13"/>
  <c r="M368" i="13"/>
  <c r="M173" i="13"/>
  <c r="L45" i="13"/>
  <c r="L610" i="13"/>
  <c r="L676" i="13"/>
  <c r="L939" i="13"/>
  <c r="M37" i="13"/>
  <c r="M360" i="13"/>
  <c r="L691" i="13"/>
  <c r="M393" i="13"/>
  <c r="M205" i="13"/>
  <c r="M603" i="13"/>
  <c r="L524" i="13"/>
  <c r="M388" i="13"/>
  <c r="M4" i="13"/>
  <c r="L344" i="13"/>
  <c r="M348" i="13"/>
  <c r="L161" i="13"/>
  <c r="M188" i="13"/>
  <c r="L424" i="13"/>
  <c r="L177" i="13"/>
  <c r="L452" i="13"/>
  <c r="M98" i="13"/>
  <c r="M157" i="13"/>
  <c r="L292" i="13"/>
  <c r="M87" i="13"/>
  <c r="M125" i="13"/>
  <c r="M109" i="13"/>
  <c r="N507" i="13"/>
  <c r="N68" i="13"/>
  <c r="N413" i="13"/>
  <c r="N925" i="13"/>
  <c r="N820" i="13"/>
  <c r="N727" i="13"/>
  <c r="N720" i="13"/>
  <c r="N756" i="13"/>
  <c r="N435" i="13"/>
  <c r="N416" i="13"/>
  <c r="N92" i="13"/>
  <c r="N798" i="13"/>
  <c r="N945" i="13"/>
  <c r="N966" i="13"/>
  <c r="N949" i="13"/>
  <c r="N653" i="13"/>
  <c r="N912" i="13"/>
  <c r="N696" i="13"/>
  <c r="N882" i="13"/>
  <c r="N373" i="13"/>
  <c r="N65" i="13"/>
  <c r="N100" i="13"/>
  <c r="N762" i="13"/>
  <c r="N347" i="13"/>
  <c r="N959" i="12"/>
  <c r="N936" i="13"/>
  <c r="N692" i="13"/>
  <c r="N842" i="13"/>
  <c r="N265" i="13"/>
  <c r="N831" i="13"/>
  <c r="N33" i="13"/>
  <c r="N906" i="13"/>
  <c r="N728" i="13"/>
  <c r="N871" i="13"/>
  <c r="N693" i="13"/>
  <c r="N209" i="13"/>
  <c r="N84" i="13"/>
  <c r="N243" i="13"/>
  <c r="N651" i="11"/>
  <c r="N442" i="12"/>
  <c r="N888" i="12"/>
  <c r="N386" i="11"/>
  <c r="N827" i="12"/>
  <c r="M747" i="12"/>
  <c r="L893" i="12"/>
  <c r="M893" i="12"/>
  <c r="L749" i="12"/>
  <c r="M749" i="12"/>
  <c r="L655" i="12"/>
  <c r="M655" i="12"/>
  <c r="L536" i="12"/>
  <c r="M536" i="12"/>
  <c r="L103" i="12"/>
  <c r="M925" i="12"/>
  <c r="L925" i="12"/>
  <c r="L718" i="12"/>
  <c r="M718" i="12"/>
  <c r="L504" i="12"/>
  <c r="M504" i="12"/>
  <c r="M365" i="12"/>
  <c r="L365" i="12"/>
  <c r="L264" i="12"/>
  <c r="M264" i="12"/>
  <c r="L679" i="12"/>
  <c r="M679" i="12"/>
  <c r="M378" i="12"/>
  <c r="L378" i="12"/>
  <c r="M631" i="12"/>
  <c r="L631" i="12"/>
  <c r="L394" i="12"/>
  <c r="M394" i="12"/>
  <c r="L245" i="12"/>
  <c r="M245" i="12"/>
  <c r="M152" i="12"/>
  <c r="M847" i="12"/>
  <c r="L847" i="12"/>
  <c r="L988" i="12"/>
  <c r="M988" i="12"/>
  <c r="M197" i="12"/>
  <c r="L197" i="12"/>
  <c r="M557" i="12"/>
  <c r="L557" i="12"/>
  <c r="M731" i="12"/>
  <c r="M291" i="12"/>
  <c r="L715" i="12"/>
  <c r="M715" i="12"/>
  <c r="M970" i="12"/>
  <c r="L970" i="12"/>
  <c r="M466" i="12"/>
  <c r="L466" i="12"/>
  <c r="L505" i="12"/>
  <c r="M505" i="12"/>
  <c r="M349" i="12"/>
  <c r="L349" i="12"/>
  <c r="L424" i="12"/>
  <c r="M424" i="12"/>
  <c r="L787" i="12"/>
  <c r="M787" i="12"/>
  <c r="L357" i="12"/>
  <c r="M357" i="12"/>
  <c r="M109" i="12"/>
  <c r="M483" i="12"/>
  <c r="L483" i="12"/>
  <c r="M336" i="12"/>
  <c r="L336" i="12"/>
  <c r="M386" i="12"/>
  <c r="L386" i="12"/>
  <c r="M688" i="12"/>
  <c r="L688" i="12"/>
  <c r="L92" i="12"/>
  <c r="L845" i="12"/>
  <c r="M845" i="12"/>
  <c r="M989" i="12"/>
  <c r="L65" i="12"/>
  <c r="M65" i="12"/>
  <c r="L528" i="12"/>
  <c r="M333" i="12"/>
  <c r="L333" i="12"/>
  <c r="M610" i="12"/>
  <c r="M192" i="12"/>
  <c r="L192" i="12"/>
  <c r="L176" i="12"/>
  <c r="M176" i="12"/>
  <c r="M835" i="12"/>
  <c r="L835" i="12"/>
  <c r="L671" i="12"/>
  <c r="M671" i="12"/>
  <c r="L684" i="12"/>
  <c r="M684" i="12"/>
  <c r="M448" i="12"/>
  <c r="L448" i="12"/>
  <c r="M634" i="12"/>
  <c r="L634" i="12"/>
  <c r="M432" i="12"/>
  <c r="L432" i="12"/>
  <c r="M165" i="12"/>
  <c r="L165" i="12"/>
  <c r="M709" i="12"/>
  <c r="L709" i="12"/>
  <c r="M328" i="12"/>
  <c r="M720" i="12"/>
  <c r="L720" i="12"/>
  <c r="M975" i="12"/>
  <c r="L975" i="12"/>
  <c r="L772" i="12"/>
  <c r="M772" i="12"/>
  <c r="L285" i="12"/>
  <c r="M285" i="12"/>
  <c r="M957" i="12"/>
  <c r="L957" i="12"/>
  <c r="M868" i="12"/>
  <c r="L868" i="12"/>
  <c r="M216" i="12"/>
  <c r="L216" i="12"/>
  <c r="M946" i="12"/>
  <c r="L946" i="12"/>
  <c r="M784" i="12"/>
  <c r="L784" i="12"/>
  <c r="L899" i="12"/>
  <c r="M899" i="12"/>
  <c r="L717" i="12"/>
  <c r="M717" i="12"/>
  <c r="M458" i="12"/>
  <c r="L458" i="12"/>
  <c r="M863" i="12"/>
  <c r="L863" i="12"/>
  <c r="L157" i="12"/>
  <c r="M157" i="12"/>
  <c r="L986" i="12"/>
  <c r="M986" i="12"/>
  <c r="M642" i="12"/>
  <c r="M523" i="12"/>
  <c r="L523" i="12"/>
  <c r="M954" i="12"/>
  <c r="L954" i="12"/>
  <c r="M470" i="12"/>
  <c r="L470" i="12"/>
  <c r="L181" i="12"/>
  <c r="M181" i="12"/>
  <c r="M570" i="12"/>
  <c r="L570" i="12"/>
  <c r="L427" i="12"/>
  <c r="M427" i="12"/>
  <c r="L200" i="12"/>
  <c r="M200" i="12"/>
  <c r="M930" i="12"/>
  <c r="L930" i="12"/>
  <c r="M419" i="12"/>
  <c r="L419" i="12"/>
  <c r="M133" i="12"/>
  <c r="M811" i="12"/>
  <c r="L811" i="12"/>
  <c r="L544" i="12"/>
  <c r="M765" i="12"/>
  <c r="L765" i="12"/>
  <c r="L915" i="12"/>
  <c r="M915" i="12"/>
  <c r="M909" i="12"/>
  <c r="L909" i="12"/>
  <c r="L288" i="12"/>
  <c r="M288" i="12"/>
  <c r="M141" i="12"/>
  <c r="L141" i="12"/>
  <c r="L983" i="12"/>
  <c r="M983" i="12"/>
  <c r="M599" i="12"/>
  <c r="L599" i="12"/>
  <c r="L785" i="12"/>
  <c r="M785" i="12"/>
  <c r="L687" i="12"/>
  <c r="M687" i="12"/>
  <c r="L453" i="12"/>
  <c r="M453" i="12"/>
  <c r="M317" i="12"/>
  <c r="L317" i="12"/>
  <c r="L967" i="12"/>
  <c r="M967" i="12"/>
  <c r="M362" i="12"/>
  <c r="L362" i="12"/>
  <c r="M639" i="12"/>
  <c r="L639" i="12"/>
  <c r="L520" i="12"/>
  <c r="M520" i="12"/>
  <c r="M904" i="12"/>
  <c r="L904" i="12"/>
  <c r="L734" i="12"/>
  <c r="M734" i="12"/>
  <c r="M537" i="12"/>
  <c r="L537" i="12"/>
  <c r="M269" i="12"/>
  <c r="L269" i="12"/>
  <c r="L305" i="12"/>
  <c r="L670" i="12"/>
  <c r="M670" i="12"/>
  <c r="M117" i="12"/>
  <c r="L117" i="12"/>
  <c r="L733" i="12"/>
  <c r="M733" i="12"/>
  <c r="M994" i="12"/>
  <c r="L994" i="12"/>
  <c r="L515" i="12"/>
  <c r="M515" i="12"/>
  <c r="M189" i="12"/>
  <c r="L189" i="12"/>
  <c r="M104" i="12"/>
  <c r="L104" i="12"/>
  <c r="M459" i="12"/>
  <c r="L459" i="12"/>
  <c r="M793" i="12"/>
  <c r="M144" i="12"/>
  <c r="L144" i="12"/>
  <c r="L310" i="12"/>
  <c r="M310" i="12"/>
  <c r="M125" i="12"/>
  <c r="M184" i="12"/>
  <c r="L184" i="12"/>
  <c r="L844" i="12"/>
  <c r="M844" i="12"/>
  <c r="M803" i="12"/>
  <c r="L803" i="12"/>
  <c r="L594" i="12"/>
  <c r="M594" i="12"/>
  <c r="M865" i="12"/>
  <c r="L618" i="12"/>
  <c r="M618" i="12"/>
  <c r="L680" i="12"/>
  <c r="M680" i="12"/>
  <c r="M322" i="12"/>
  <c r="L322" i="12"/>
  <c r="L933" i="12"/>
  <c r="M933" i="12"/>
  <c r="M547" i="12"/>
  <c r="L136" i="12"/>
  <c r="M136" i="12"/>
  <c r="M416" i="12"/>
  <c r="L416" i="12"/>
  <c r="M341" i="12"/>
  <c r="L341" i="12"/>
  <c r="M583" i="12"/>
  <c r="M901" i="12"/>
  <c r="L901" i="12"/>
  <c r="M591" i="12"/>
  <c r="M542" i="12"/>
  <c r="L542" i="12"/>
  <c r="M312" i="12"/>
  <c r="L838" i="12"/>
  <c r="M838" i="12"/>
  <c r="M352" i="12"/>
  <c r="L352" i="12"/>
  <c r="M120" i="12"/>
  <c r="L120" i="12"/>
  <c r="L96" i="12"/>
  <c r="M96" i="12"/>
  <c r="L531" i="12"/>
  <c r="M531" i="12"/>
  <c r="M437" i="12"/>
  <c r="L437" i="12"/>
  <c r="M779" i="12"/>
  <c r="L779" i="12"/>
  <c r="L552" i="12"/>
  <c r="M552" i="12"/>
  <c r="M819" i="12"/>
  <c r="L819" i="12"/>
  <c r="M917" i="12"/>
  <c r="L917" i="12"/>
  <c r="L499" i="12"/>
  <c r="M499" i="12"/>
  <c r="M173" i="12"/>
  <c r="L173" i="12"/>
  <c r="L683" i="12"/>
  <c r="M683" i="12"/>
  <c r="M400" i="12"/>
  <c r="M108" i="12"/>
  <c r="L108" i="12"/>
  <c r="L101" i="12"/>
  <c r="M101" i="12"/>
  <c r="M272" i="12"/>
  <c r="L272" i="12"/>
  <c r="M615" i="12"/>
  <c r="L615" i="12"/>
  <c r="M443" i="12"/>
  <c r="L443" i="12"/>
  <c r="M487" i="12"/>
  <c r="L487" i="12"/>
  <c r="M237" i="12"/>
  <c r="L237" i="12"/>
  <c r="L370" i="12"/>
  <c r="M370" i="12"/>
  <c r="L696" i="12"/>
  <c r="M696" i="12"/>
  <c r="L240" i="12"/>
  <c r="M240" i="12"/>
  <c r="M852" i="12"/>
  <c r="L852" i="12"/>
  <c r="M539" i="12"/>
  <c r="L539" i="12"/>
  <c r="L221" i="12"/>
  <c r="M221" i="12"/>
  <c r="L951" i="12"/>
  <c r="M951" i="12"/>
  <c r="M507" i="12"/>
  <c r="L507" i="12"/>
  <c r="M494" i="12"/>
  <c r="L494" i="12"/>
  <c r="L100" i="12"/>
  <c r="M100" i="12"/>
  <c r="M205" i="12"/>
  <c r="L205" i="12"/>
  <c r="M896" i="12"/>
  <c r="L896" i="12"/>
  <c r="L566" i="12"/>
  <c r="M566" i="12"/>
  <c r="L389" i="12"/>
  <c r="M389" i="12"/>
  <c r="M256" i="12"/>
  <c r="L256" i="12"/>
  <c r="M814" i="12"/>
  <c r="L512" i="12"/>
  <c r="M397" i="12"/>
  <c r="L397" i="12"/>
  <c r="M253" i="12"/>
  <c r="L253" i="12"/>
  <c r="L99" i="12"/>
  <c r="M99" i="12"/>
  <c r="M208" i="12"/>
  <c r="L208" i="12"/>
  <c r="M806" i="12"/>
  <c r="L806" i="12"/>
  <c r="M790" i="12"/>
  <c r="L790" i="12"/>
  <c r="M607" i="12"/>
  <c r="L607" i="12"/>
  <c r="L88" i="12"/>
  <c r="M88" i="12"/>
  <c r="M261" i="12"/>
  <c r="N744" i="12"/>
  <c r="N510" i="12"/>
  <c r="N376" i="12"/>
  <c r="N941" i="12"/>
  <c r="N871" i="12"/>
  <c r="N224" i="12"/>
  <c r="N926" i="12"/>
  <c r="N742" i="12"/>
  <c r="N588" i="11"/>
  <c r="N846" i="12"/>
  <c r="N882" i="12"/>
  <c r="N965" i="12"/>
  <c r="N978" i="12"/>
  <c r="N545" i="11"/>
  <c r="N876" i="12"/>
  <c r="N981" i="12"/>
  <c r="N669" i="11"/>
  <c r="N663" i="12"/>
  <c r="M987" i="12"/>
  <c r="L798" i="12"/>
  <c r="N798" i="12" s="1"/>
  <c r="M812" i="12"/>
  <c r="L757" i="12"/>
  <c r="M918" i="12"/>
  <c r="M723" i="12"/>
  <c r="L434" i="12"/>
  <c r="M653" i="12"/>
  <c r="M861" i="12"/>
  <c r="L500" i="12"/>
  <c r="L306" i="12"/>
  <c r="M923" i="12"/>
  <c r="L886" i="12"/>
  <c r="M500" i="12"/>
  <c r="M962" i="12"/>
  <c r="M1002" i="12"/>
  <c r="L913" i="12"/>
  <c r="M886" i="12"/>
  <c r="M796" i="12"/>
  <c r="L741" i="12"/>
  <c r="M668" i="12"/>
  <c r="M705" i="12"/>
  <c r="L944" i="12"/>
  <c r="L667" i="12"/>
  <c r="L534" i="12"/>
  <c r="M708" i="12"/>
  <c r="M440" i="12"/>
  <c r="L589" i="12"/>
  <c r="M105" i="12"/>
  <c r="M425" i="12"/>
  <c r="M43" i="12"/>
  <c r="M46" i="12"/>
  <c r="L254" i="12"/>
  <c r="L147" i="12"/>
  <c r="L190" i="12"/>
  <c r="L793" i="12"/>
  <c r="L668" i="12"/>
  <c r="M672" i="12"/>
  <c r="L440" i="12"/>
  <c r="L105" i="12"/>
  <c r="L74" i="12"/>
  <c r="L960" i="12"/>
  <c r="L931" i="12"/>
  <c r="L853" i="12"/>
  <c r="M913" i="12"/>
  <c r="M884" i="12"/>
  <c r="L833" i="12"/>
  <c r="L879" i="12"/>
  <c r="L782" i="12"/>
  <c r="L963" i="12"/>
  <c r="M701" i="12"/>
  <c r="L761" i="12"/>
  <c r="L763" i="12"/>
  <c r="L783" i="12"/>
  <c r="M944" i="12"/>
  <c r="L579" i="12"/>
  <c r="M667" i="12"/>
  <c r="L551" i="12"/>
  <c r="L463" i="12"/>
  <c r="L729" i="12"/>
  <c r="L43" i="12"/>
  <c r="L46" i="12"/>
  <c r="M254" i="12"/>
  <c r="M147" i="12"/>
  <c r="M190" i="12"/>
  <c r="L869" i="12"/>
  <c r="M860" i="12"/>
  <c r="M856" i="12"/>
  <c r="M721" i="12"/>
  <c r="L610" i="12"/>
  <c r="M809" i="12"/>
  <c r="L462" i="12"/>
  <c r="M74" i="12"/>
  <c r="L962" i="12"/>
  <c r="M885" i="12"/>
  <c r="M869" i="12"/>
  <c r="L626" i="12"/>
  <c r="N626" i="12" s="1"/>
  <c r="L710" i="12"/>
  <c r="M511" i="12"/>
  <c r="M462" i="12"/>
  <c r="L425" i="12"/>
  <c r="M960" i="12"/>
  <c r="M931" i="12"/>
  <c r="L997" i="12"/>
  <c r="L897" i="12"/>
  <c r="M853" i="12"/>
  <c r="L884" i="12"/>
  <c r="M833" i="12"/>
  <c r="M879" i="12"/>
  <c r="M782" i="12"/>
  <c r="M963" i="12"/>
  <c r="L747" i="12"/>
  <c r="L701" i="12"/>
  <c r="M761" i="12"/>
  <c r="M569" i="12"/>
  <c r="L569" i="12"/>
  <c r="M763" i="12"/>
  <c r="L693" i="12"/>
  <c r="M783" i="12"/>
  <c r="L676" i="12"/>
  <c r="M553" i="12"/>
  <c r="L553" i="12"/>
  <c r="L623" i="12"/>
  <c r="L640" i="12"/>
  <c r="M463" i="12"/>
  <c r="M729" i="12"/>
  <c r="L475" i="12"/>
  <c r="M91" i="12"/>
  <c r="L123" i="12"/>
  <c r="M27" i="12"/>
  <c r="L923" i="12"/>
  <c r="M949" i="12"/>
  <c r="M820" i="12"/>
  <c r="M716" i="12"/>
  <c r="L642" i="12"/>
  <c r="L574" i="12"/>
  <c r="M574" i="12"/>
  <c r="L591" i="12"/>
  <c r="L550" i="12"/>
  <c r="L438" i="12"/>
  <c r="M404" i="12"/>
  <c r="L973" i="12"/>
  <c r="M997" i="12"/>
  <c r="L928" i="12"/>
  <c r="L885" i="12"/>
  <c r="L865" i="12"/>
  <c r="M897" i="12"/>
  <c r="L776" i="12"/>
  <c r="L902" i="12"/>
  <c r="L724" i="12"/>
  <c r="L691" i="12"/>
  <c r="M691" i="12"/>
  <c r="L825" i="12"/>
  <c r="L637" i="12"/>
  <c r="M726" i="12"/>
  <c r="M676" i="12"/>
  <c r="M544" i="12"/>
  <c r="M621" i="12"/>
  <c r="M675" i="12"/>
  <c r="L471" i="12"/>
  <c r="L407" i="12"/>
  <c r="M407" i="12"/>
  <c r="L535" i="12"/>
  <c r="M298" i="12"/>
  <c r="M475" i="12"/>
  <c r="L91" i="12"/>
  <c r="M123" i="12"/>
  <c r="L27" i="12"/>
  <c r="M912" i="12"/>
  <c r="L814" i="12"/>
  <c r="M554" i="12"/>
  <c r="M449" i="12"/>
  <c r="M406" i="12"/>
  <c r="L989" i="12"/>
  <c r="L705" i="12"/>
  <c r="M534" i="12"/>
  <c r="L992" i="12"/>
  <c r="M973" i="12"/>
  <c r="M928" i="12"/>
  <c r="L855" i="12"/>
  <c r="N855" i="12" s="1"/>
  <c r="L873" i="12"/>
  <c r="L848" i="12"/>
  <c r="M776" i="12"/>
  <c r="M902" i="12"/>
  <c r="M724" i="12"/>
  <c r="M825" i="12"/>
  <c r="M637" i="12"/>
  <c r="M880" i="12"/>
  <c r="L707" i="12"/>
  <c r="L828" i="12"/>
  <c r="L656" i="12"/>
  <c r="M543" i="12"/>
  <c r="L586" i="12"/>
  <c r="L817" i="12"/>
  <c r="M471" i="12"/>
  <c r="L445" i="12"/>
  <c r="M73" i="12"/>
  <c r="L73" i="12"/>
  <c r="L400" i="12"/>
  <c r="L984" i="12"/>
  <c r="L457" i="12"/>
  <c r="L187" i="12"/>
  <c r="L155" i="12"/>
  <c r="L134" i="12"/>
  <c r="M22" i="12"/>
  <c r="L168" i="12"/>
  <c r="L1002" i="12"/>
  <c r="L796" i="12"/>
  <c r="M741" i="12"/>
  <c r="M992" i="12"/>
  <c r="L987" i="12"/>
  <c r="L912" i="12"/>
  <c r="M873" i="12"/>
  <c r="M848" i="12"/>
  <c r="L860" i="12"/>
  <c r="L949" i="12"/>
  <c r="L856" i="12"/>
  <c r="L721" i="12"/>
  <c r="L812" i="12"/>
  <c r="L731" i="12"/>
  <c r="L820" i="12"/>
  <c r="M757" i="12"/>
  <c r="L653" i="12"/>
  <c r="L918" i="12"/>
  <c r="L716" i="12"/>
  <c r="L861" i="12"/>
  <c r="M707" i="12"/>
  <c r="M828" i="12"/>
  <c r="L809" i="12"/>
  <c r="M656" i="12"/>
  <c r="M528" i="12"/>
  <c r="M586" i="12"/>
  <c r="M817" i="12"/>
  <c r="L554" i="12"/>
  <c r="L822" i="12"/>
  <c r="M518" i="12"/>
  <c r="M467" i="12"/>
  <c r="M445" i="12"/>
  <c r="L430" i="12"/>
  <c r="M187" i="12"/>
  <c r="M155" i="12"/>
  <c r="M134" i="12"/>
  <c r="L22" i="12"/>
  <c r="M168" i="12"/>
  <c r="M822" i="12"/>
  <c r="M640" i="12"/>
  <c r="M438" i="12"/>
  <c r="L511" i="12"/>
  <c r="L451" i="12"/>
  <c r="L624" i="12"/>
  <c r="L404" i="12"/>
  <c r="L360" i="12"/>
  <c r="N360" i="12" s="1"/>
  <c r="M589" i="12"/>
  <c r="M434" i="12"/>
  <c r="L331" i="12"/>
  <c r="L456" i="12"/>
  <c r="L489" i="12"/>
  <c r="L421" i="12"/>
  <c r="L107" i="12"/>
  <c r="M305" i="12"/>
  <c r="L608" i="12"/>
  <c r="L446" i="12"/>
  <c r="M412" i="12"/>
  <c r="M306" i="12"/>
  <c r="M430" i="12"/>
  <c r="L368" i="12"/>
  <c r="L152" i="12"/>
  <c r="M984" i="12"/>
  <c r="M457" i="12"/>
  <c r="L355" i="12"/>
  <c r="L139" i="12"/>
  <c r="M11" i="12"/>
  <c r="M128" i="12"/>
  <c r="L69" i="12"/>
  <c r="L342" i="12"/>
  <c r="L358" i="12"/>
  <c r="L213" i="12"/>
  <c r="L334" i="12"/>
  <c r="M51" i="12"/>
  <c r="L283" i="12"/>
  <c r="M54" i="12"/>
  <c r="L38" i="12"/>
  <c r="L840" i="12"/>
  <c r="L613" i="12"/>
  <c r="L842" i="12"/>
  <c r="M710" i="12"/>
  <c r="L516" i="12"/>
  <c r="L748" i="12"/>
  <c r="M571" i="12"/>
  <c r="L745" i="12"/>
  <c r="M623" i="12"/>
  <c r="L518" i="12"/>
  <c r="M550" i="12"/>
  <c r="L764" i="12"/>
  <c r="L433" i="12"/>
  <c r="L766" i="12"/>
  <c r="M451" i="12"/>
  <c r="M624" i="12"/>
  <c r="L344" i="12"/>
  <c r="N344" i="12" s="1"/>
  <c r="L429" i="12"/>
  <c r="M331" i="12"/>
  <c r="M456" i="12"/>
  <c r="L347" i="12"/>
  <c r="M489" i="12"/>
  <c r="M421" i="12"/>
  <c r="L160" i="12"/>
  <c r="N160" i="12" s="1"/>
  <c r="M107" i="12"/>
  <c r="M608" i="12"/>
  <c r="M446" i="12"/>
  <c r="L412" i="12"/>
  <c r="L230" i="12"/>
  <c r="M368" i="12"/>
  <c r="L732" i="12"/>
  <c r="L392" i="12"/>
  <c r="M355" i="12"/>
  <c r="M139" i="12"/>
  <c r="L11" i="12"/>
  <c r="L128" i="12"/>
  <c r="M69" i="12"/>
  <c r="M342" i="12"/>
  <c r="M358" i="12"/>
  <c r="M213" i="12"/>
  <c r="M334" i="12"/>
  <c r="L51" i="12"/>
  <c r="M283" i="12"/>
  <c r="L54" i="12"/>
  <c r="M38" i="12"/>
  <c r="M840" i="12"/>
  <c r="M613" i="12"/>
  <c r="M842" i="12"/>
  <c r="M516" i="12"/>
  <c r="M748" i="12"/>
  <c r="L571" i="12"/>
  <c r="M745" i="12"/>
  <c r="L502" i="12"/>
  <c r="M764" i="12"/>
  <c r="L497" i="12"/>
  <c r="L547" i="12"/>
  <c r="M433" i="12"/>
  <c r="M766" i="12"/>
  <c r="L558" i="12"/>
  <c r="L390" i="12"/>
  <c r="L328" i="12"/>
  <c r="L325" i="12"/>
  <c r="N325" i="12" s="1"/>
  <c r="M429" i="12"/>
  <c r="M347" i="12"/>
  <c r="L125" i="12"/>
  <c r="L441" i="12"/>
  <c r="M399" i="12"/>
  <c r="L302" i="12"/>
  <c r="M230" i="12"/>
  <c r="L320" i="12"/>
  <c r="M297" i="12"/>
  <c r="M732" i="12"/>
  <c r="M392" i="12"/>
  <c r="L232" i="12"/>
  <c r="L235" i="12"/>
  <c r="L275" i="12"/>
  <c r="L198" i="12"/>
  <c r="M30" i="12"/>
  <c r="L277" i="12"/>
  <c r="M14" i="12"/>
  <c r="L211" i="12"/>
  <c r="M35" i="12"/>
  <c r="L267" i="12"/>
  <c r="M19" i="12"/>
  <c r="L203" i="12"/>
  <c r="M59" i="12"/>
  <c r="L339" i="12"/>
  <c r="L6" i="12"/>
  <c r="L880" i="12"/>
  <c r="L726" i="12"/>
  <c r="M693" i="12"/>
  <c r="L672" i="12"/>
  <c r="M579" i="12"/>
  <c r="M512" i="12"/>
  <c r="L621" i="12"/>
  <c r="L723" i="12"/>
  <c r="L583" i="12"/>
  <c r="L689" i="12"/>
  <c r="L605" i="12"/>
  <c r="M502" i="12"/>
  <c r="M725" i="12"/>
  <c r="L602" i="12"/>
  <c r="M497" i="12"/>
  <c r="L454" i="12"/>
  <c r="M417" i="12"/>
  <c r="L417" i="12"/>
  <c r="L532" i="12"/>
  <c r="M558" i="12"/>
  <c r="M390" i="12"/>
  <c r="L312" i="12"/>
  <c r="L387" i="12"/>
  <c r="M308" i="12"/>
  <c r="L308" i="12"/>
  <c r="L109" i="12"/>
  <c r="M441" i="12"/>
  <c r="L399" i="12"/>
  <c r="M302" i="12"/>
  <c r="L227" i="12"/>
  <c r="L163" i="12"/>
  <c r="M320" i="12"/>
  <c r="L297" i="12"/>
  <c r="L548" i="12"/>
  <c r="M232" i="12"/>
  <c r="M235" i="12"/>
  <c r="M275" i="12"/>
  <c r="M198" i="12"/>
  <c r="L30" i="12"/>
  <c r="M277" i="12"/>
  <c r="L14" i="12"/>
  <c r="M211" i="12"/>
  <c r="L35" i="12"/>
  <c r="M267" i="12"/>
  <c r="L19" i="12"/>
  <c r="M203" i="12"/>
  <c r="L59" i="12"/>
  <c r="M339" i="12"/>
  <c r="M6" i="12"/>
  <c r="M689" i="12"/>
  <c r="M605" i="12"/>
  <c r="L543" i="12"/>
  <c r="L725" i="12"/>
  <c r="M602" i="12"/>
  <c r="L476" i="12"/>
  <c r="M454" i="12"/>
  <c r="M532" i="12"/>
  <c r="M527" i="12"/>
  <c r="M387" i="12"/>
  <c r="L521" i="12"/>
  <c r="L395" i="12"/>
  <c r="L450" i="12"/>
  <c r="M124" i="12"/>
  <c r="N124" i="12" s="1"/>
  <c r="M103" i="12"/>
  <c r="L121" i="12"/>
  <c r="L584" i="12"/>
  <c r="L379" i="12"/>
  <c r="L261" i="12"/>
  <c r="M227" i="12"/>
  <c r="M163" i="12"/>
  <c r="L113" i="12"/>
  <c r="M548" i="12"/>
  <c r="L219" i="12"/>
  <c r="L70" i="12"/>
  <c r="L171" i="12"/>
  <c r="L149" i="12"/>
  <c r="M62" i="12"/>
  <c r="L238" i="12"/>
  <c r="M3" i="12"/>
  <c r="M112" i="12"/>
  <c r="L309" i="12"/>
  <c r="L174" i="12"/>
  <c r="M79" i="12"/>
  <c r="L382" i="12"/>
  <c r="L262" i="12"/>
  <c r="L293" i="12"/>
  <c r="L301" i="12"/>
  <c r="L675" i="12"/>
  <c r="M476" i="12"/>
  <c r="M551" i="12"/>
  <c r="L449" i="12"/>
  <c r="L410" i="12"/>
  <c r="M410" i="12"/>
  <c r="L708" i="12"/>
  <c r="L527" i="12"/>
  <c r="L373" i="12"/>
  <c r="N373" i="12" s="1"/>
  <c r="L291" i="12"/>
  <c r="L406" i="12"/>
  <c r="L384" i="12"/>
  <c r="N384" i="12" s="1"/>
  <c r="L467" i="12"/>
  <c r="M521" i="12"/>
  <c r="M395" i="12"/>
  <c r="M450" i="12"/>
  <c r="M535" i="12"/>
  <c r="M121" i="12"/>
  <c r="M584" i="12"/>
  <c r="M379" i="12"/>
  <c r="L133" i="12"/>
  <c r="M113" i="12"/>
  <c r="M92" i="12"/>
  <c r="L298" i="12"/>
  <c r="M219" i="12"/>
  <c r="M70" i="12"/>
  <c r="M171" i="12"/>
  <c r="M149" i="12"/>
  <c r="L62" i="12"/>
  <c r="M238" i="12"/>
  <c r="L3" i="12"/>
  <c r="L112" i="12"/>
  <c r="M309" i="12"/>
  <c r="M174" i="12"/>
  <c r="L79" i="12"/>
  <c r="M382" i="12"/>
  <c r="M262" i="12"/>
  <c r="M293" i="12"/>
  <c r="M301" i="12"/>
  <c r="N880" i="11"/>
  <c r="N710" i="11"/>
  <c r="N872" i="11"/>
  <c r="N1002" i="11"/>
  <c r="N486" i="12"/>
  <c r="N479" i="12"/>
  <c r="N750" i="12"/>
  <c r="N702" i="12"/>
  <c r="N920" i="12"/>
  <c r="N891" i="12"/>
  <c r="N658" i="12"/>
  <c r="N411" i="12"/>
  <c r="N229" i="12"/>
  <c r="N996" i="12"/>
  <c r="N801" i="12"/>
  <c r="N650" i="12"/>
  <c r="N280" i="12"/>
  <c r="N858" i="12"/>
  <c r="N795" i="12"/>
  <c r="N758" i="12"/>
  <c r="N755" i="12"/>
  <c r="N647" i="12"/>
  <c r="N526" i="12"/>
  <c r="N287" i="12"/>
  <c r="N739" i="12"/>
  <c r="N562" i="12"/>
  <c r="N354" i="12"/>
  <c r="N403" i="12"/>
  <c r="N248" i="12"/>
  <c r="N830" i="12"/>
  <c r="N938" i="12"/>
  <c r="N699" i="12"/>
  <c r="N495" i="12"/>
  <c r="N608" i="10"/>
  <c r="N500" i="10"/>
  <c r="N580" i="11"/>
  <c r="N893" i="11"/>
  <c r="N724" i="11"/>
  <c r="N909" i="11"/>
  <c r="N438" i="11"/>
  <c r="L965" i="11"/>
  <c r="M965" i="11"/>
  <c r="L964" i="11"/>
  <c r="M964" i="11"/>
  <c r="M569" i="11"/>
  <c r="L569" i="11"/>
  <c r="M161" i="11"/>
  <c r="L161" i="11"/>
  <c r="L426" i="11"/>
  <c r="M426" i="11"/>
  <c r="M60" i="11"/>
  <c r="L60" i="11"/>
  <c r="M108" i="11"/>
  <c r="M550" i="11"/>
  <c r="L856" i="11"/>
  <c r="M856" i="11"/>
  <c r="L680" i="11"/>
  <c r="M680" i="11"/>
  <c r="L87" i="11"/>
  <c r="M87" i="11"/>
  <c r="L719" i="11"/>
  <c r="M719" i="11"/>
  <c r="M169" i="11"/>
  <c r="L169" i="11"/>
  <c r="L713" i="11"/>
  <c r="M713" i="11"/>
  <c r="M590" i="11"/>
  <c r="L590" i="11"/>
  <c r="M891" i="11"/>
  <c r="L891" i="11"/>
  <c r="L558" i="11"/>
  <c r="M558" i="11"/>
  <c r="M848" i="11"/>
  <c r="L848" i="11"/>
  <c r="M729" i="11"/>
  <c r="L729" i="11"/>
  <c r="L624" i="11"/>
  <c r="M624" i="11"/>
  <c r="M914" i="11"/>
  <c r="L914" i="11"/>
  <c r="L726" i="11"/>
  <c r="M726" i="11"/>
  <c r="L840" i="11"/>
  <c r="M840" i="11"/>
  <c r="L740" i="11"/>
  <c r="M740" i="11"/>
  <c r="M124" i="11"/>
  <c r="L124" i="11"/>
  <c r="M861" i="11"/>
  <c r="L861" i="11"/>
  <c r="L359" i="11"/>
  <c r="M359" i="11"/>
  <c r="M140" i="11"/>
  <c r="L226" i="11"/>
  <c r="M226" i="11"/>
  <c r="L928" i="11"/>
  <c r="M928" i="11"/>
  <c r="L185" i="11"/>
  <c r="M185" i="11"/>
  <c r="L327" i="11"/>
  <c r="M327" i="11"/>
  <c r="M925" i="11"/>
  <c r="L925" i="11"/>
  <c r="L394" i="11"/>
  <c r="M394" i="11"/>
  <c r="L199" i="11"/>
  <c r="M199" i="11"/>
  <c r="M378" i="11"/>
  <c r="M306" i="11"/>
  <c r="L734" i="11"/>
  <c r="M734" i="11"/>
  <c r="M71" i="11"/>
  <c r="L71" i="11"/>
  <c r="L750" i="11"/>
  <c r="M750" i="11"/>
  <c r="M799" i="11"/>
  <c r="L799" i="11"/>
  <c r="L874" i="11"/>
  <c r="M874" i="11"/>
  <c r="M375" i="11"/>
  <c r="L375" i="11"/>
  <c r="M76" i="11"/>
  <c r="L76" i="11"/>
  <c r="M678" i="11"/>
  <c r="M193" i="11"/>
  <c r="L767" i="11"/>
  <c r="M767" i="11"/>
  <c r="M285" i="11"/>
  <c r="M183" i="11"/>
  <c r="L183" i="11"/>
  <c r="M912" i="11"/>
  <c r="M470" i="11"/>
  <c r="M111" i="11"/>
  <c r="M349" i="11"/>
  <c r="L600" i="11"/>
  <c r="M600" i="11"/>
  <c r="M981" i="11"/>
  <c r="L629" i="11"/>
  <c r="M629" i="11"/>
  <c r="M180" i="11"/>
  <c r="L180" i="11"/>
  <c r="M486" i="11"/>
  <c r="L486" i="11"/>
  <c r="M258" i="11"/>
  <c r="M745" i="11"/>
  <c r="L745" i="11"/>
  <c r="L693" i="11"/>
  <c r="M693" i="11"/>
  <c r="M446" i="11"/>
  <c r="L446" i="11"/>
  <c r="M743" i="11"/>
  <c r="L743" i="11"/>
  <c r="M274" i="11"/>
  <c r="M694" i="11"/>
  <c r="L694" i="11"/>
  <c r="L454" i="11"/>
  <c r="M454" i="11"/>
  <c r="M148" i="11"/>
  <c r="M737" i="11"/>
  <c r="L737" i="11"/>
  <c r="M859" i="11"/>
  <c r="M582" i="11"/>
  <c r="L582" i="11"/>
  <c r="M888" i="11"/>
  <c r="L888" i="11"/>
  <c r="M399" i="11"/>
  <c r="L399" i="11"/>
  <c r="L279" i="11"/>
  <c r="M279" i="11"/>
  <c r="M177" i="11"/>
  <c r="M742" i="11"/>
  <c r="L742" i="11"/>
  <c r="M659" i="11"/>
  <c r="M103" i="11"/>
  <c r="L103" i="11"/>
  <c r="L198" i="11"/>
  <c r="M198" i="11"/>
  <c r="M164" i="11"/>
  <c r="M242" i="11"/>
  <c r="L242" i="11"/>
  <c r="M683" i="11"/>
  <c r="L683" i="11"/>
  <c r="M457" i="11"/>
  <c r="L457" i="11"/>
  <c r="M79" i="11"/>
  <c r="L79" i="11"/>
  <c r="M132" i="11"/>
  <c r="L132" i="11"/>
  <c r="M664" i="11"/>
  <c r="L664" i="11"/>
  <c r="L748" i="11"/>
  <c r="M748" i="11"/>
  <c r="L869" i="11"/>
  <c r="M869" i="11"/>
  <c r="M630" i="11"/>
  <c r="L542" i="11"/>
  <c r="M542" i="11"/>
  <c r="M850" i="11"/>
  <c r="L850" i="11"/>
  <c r="M640" i="11"/>
  <c r="L640" i="11"/>
  <c r="M518" i="11"/>
  <c r="L518" i="11"/>
  <c r="L311" i="11"/>
  <c r="M311" i="11"/>
  <c r="L882" i="11"/>
  <c r="M882" i="11"/>
  <c r="M611" i="11"/>
  <c r="L611" i="11"/>
  <c r="M156" i="11"/>
  <c r="L156" i="11"/>
  <c r="M656" i="11"/>
  <c r="L656" i="11"/>
  <c r="M483" i="11"/>
  <c r="M218" i="11"/>
  <c r="L218" i="11"/>
  <c r="M367" i="11"/>
  <c r="L367" i="11"/>
  <c r="L435" i="11"/>
  <c r="M435" i="11"/>
  <c r="L698" i="11"/>
  <c r="M698" i="11"/>
  <c r="L605" i="11"/>
  <c r="M605" i="11"/>
  <c r="M423" i="11"/>
  <c r="L423" i="11"/>
  <c r="M202" i="11"/>
  <c r="M159" i="11"/>
  <c r="L159" i="11"/>
  <c r="M635" i="11"/>
  <c r="L129" i="11"/>
  <c r="M129" i="11"/>
  <c r="M55" i="11"/>
  <c r="M622" i="11"/>
  <c r="L622" i="11"/>
  <c r="M92" i="11"/>
  <c r="L92" i="11"/>
  <c r="M151" i="11"/>
  <c r="M135" i="11"/>
  <c r="L135" i="11"/>
  <c r="M808" i="11"/>
  <c r="L808" i="11"/>
  <c r="M986" i="11"/>
  <c r="L986" i="11"/>
  <c r="L718" i="11"/>
  <c r="M718" i="11"/>
  <c r="L206" i="11"/>
  <c r="L948" i="11"/>
  <c r="M948" i="11"/>
  <c r="L686" i="11"/>
  <c r="L238" i="11"/>
  <c r="M238" i="11"/>
  <c r="M954" i="11"/>
  <c r="M608" i="11"/>
  <c r="M322" i="11"/>
  <c r="L116" i="11"/>
  <c r="M116" i="11"/>
  <c r="M467" i="11"/>
  <c r="L467" i="11"/>
  <c r="M564" i="11"/>
  <c r="M451" i="11"/>
  <c r="L451" i="11"/>
  <c r="L773" i="11"/>
  <c r="M773" i="11"/>
  <c r="M290" i="11"/>
  <c r="M989" i="11"/>
  <c r="L989" i="11"/>
  <c r="M695" i="11"/>
  <c r="L695" i="11"/>
  <c r="M143" i="11"/>
  <c r="L143" i="11"/>
  <c r="M732" i="11"/>
  <c r="L732" i="11"/>
  <c r="M621" i="11"/>
  <c r="L621" i="11"/>
  <c r="M616" i="11"/>
  <c r="L616" i="11"/>
  <c r="L343" i="11"/>
  <c r="M343" i="11"/>
  <c r="M661" i="11"/>
  <c r="L661" i="11"/>
  <c r="L68" i="11"/>
  <c r="M68" i="11"/>
  <c r="L667" i="11"/>
  <c r="M667" i="11"/>
  <c r="M49" i="11"/>
  <c r="L49" i="11"/>
  <c r="M566" i="11"/>
  <c r="L566" i="11"/>
  <c r="M703" i="11"/>
  <c r="L703" i="11"/>
  <c r="L753" i="11"/>
  <c r="M753" i="11"/>
  <c r="M800" i="11"/>
  <c r="L800" i="11"/>
  <c r="M402" i="11"/>
  <c r="L188" i="11"/>
  <c r="M188" i="11"/>
  <c r="M938" i="11"/>
  <c r="M653" i="11"/>
  <c r="L653" i="11"/>
  <c r="M548" i="11"/>
  <c r="L548" i="11"/>
  <c r="M407" i="11"/>
  <c r="L407" i="11"/>
  <c r="L410" i="11"/>
  <c r="M410" i="11"/>
  <c r="M606" i="11"/>
  <c r="L241" i="11"/>
  <c r="M241" i="11"/>
  <c r="M684" i="11"/>
  <c r="L684" i="11"/>
  <c r="M499" i="11"/>
  <c r="M301" i="11"/>
  <c r="L197" i="11"/>
  <c r="M197" i="11"/>
  <c r="M245" i="11"/>
  <c r="L245" i="11"/>
  <c r="M524" i="11"/>
  <c r="M333" i="11"/>
  <c r="L758" i="11"/>
  <c r="M758" i="11"/>
  <c r="M391" i="11"/>
  <c r="L391" i="11"/>
  <c r="L959" i="11"/>
  <c r="M959" i="11"/>
  <c r="M771" i="11"/>
  <c r="L771" i="11"/>
  <c r="L943" i="11"/>
  <c r="M943" i="11"/>
  <c r="L789" i="11"/>
  <c r="M789" i="11"/>
  <c r="M585" i="11"/>
  <c r="M970" i="11"/>
  <c r="M885" i="11"/>
  <c r="L885" i="11"/>
  <c r="M597" i="11"/>
  <c r="L597" i="11"/>
  <c r="M383" i="11"/>
  <c r="L383" i="11"/>
  <c r="L172" i="11"/>
  <c r="M172" i="11"/>
  <c r="L209" i="11"/>
  <c r="M209" i="11"/>
  <c r="M901" i="11"/>
  <c r="L901" i="11"/>
  <c r="M705" i="11"/>
  <c r="L705" i="11"/>
  <c r="M84" i="11"/>
  <c r="L561" i="11"/>
  <c r="M561" i="11"/>
  <c r="M354" i="11"/>
  <c r="L751" i="11"/>
  <c r="M751" i="11"/>
  <c r="L702" i="11"/>
  <c r="M702" i="11"/>
  <c r="M794" i="11"/>
  <c r="L794" i="11"/>
  <c r="M441" i="11"/>
  <c r="L441" i="11"/>
  <c r="L295" i="11"/>
  <c r="M295" i="11"/>
  <c r="M95" i="11"/>
  <c r="L95" i="11"/>
  <c r="M593" i="11"/>
  <c r="L593" i="11"/>
  <c r="M205" i="11"/>
  <c r="L205" i="11"/>
  <c r="M208" i="11"/>
  <c r="L208" i="11"/>
  <c r="M510" i="11"/>
  <c r="L510" i="11"/>
  <c r="N478" i="11"/>
  <c r="N491" i="11"/>
  <c r="N191" i="11"/>
  <c r="N507" i="11"/>
  <c r="N619" i="11"/>
  <c r="M973" i="11"/>
  <c r="L915" i="11"/>
  <c r="L940" i="11"/>
  <c r="M956" i="11"/>
  <c r="M947" i="11"/>
  <c r="M994" i="11"/>
  <c r="L889" i="11"/>
  <c r="L906" i="11"/>
  <c r="M797" i="11"/>
  <c r="L797" i="11"/>
  <c r="M907" i="11"/>
  <c r="L790" i="11"/>
  <c r="M816" i="11"/>
  <c r="L575" i="11"/>
  <c r="L381" i="11"/>
  <c r="M494" i="11"/>
  <c r="L475" i="11"/>
  <c r="M10" i="11"/>
  <c r="L37" i="11"/>
  <c r="M100" i="11"/>
  <c r="L970" i="11"/>
  <c r="L981" i="11"/>
  <c r="L947" i="11"/>
  <c r="L912" i="11"/>
  <c r="M915" i="11"/>
  <c r="L997" i="11"/>
  <c r="L956" i="11"/>
  <c r="M889" i="11"/>
  <c r="M906" i="11"/>
  <c r="L922" i="11"/>
  <c r="M778" i="11"/>
  <c r="L635" i="11"/>
  <c r="L791" i="11"/>
  <c r="L784" i="11"/>
  <c r="L643" i="11"/>
  <c r="M551" i="11"/>
  <c r="L553" i="11"/>
  <c r="M575" i="11"/>
  <c r="L314" i="11"/>
  <c r="M335" i="11"/>
  <c r="L234" i="11"/>
  <c r="L201" i="11"/>
  <c r="L177" i="11"/>
  <c r="L954" i="11"/>
  <c r="L894" i="11"/>
  <c r="M997" i="11"/>
  <c r="L886" i="11"/>
  <c r="M941" i="11"/>
  <c r="L709" i="11"/>
  <c r="M922" i="11"/>
  <c r="L630" i="11"/>
  <c r="M791" i="11"/>
  <c r="M935" i="11"/>
  <c r="L832" i="11"/>
  <c r="M784" i="11"/>
  <c r="M643" i="11"/>
  <c r="M648" i="11"/>
  <c r="M553" i="11"/>
  <c r="L556" i="11"/>
  <c r="L299" i="11"/>
  <c r="M721" i="11"/>
  <c r="L331" i="11"/>
  <c r="M234" i="11"/>
  <c r="L84" i="11"/>
  <c r="L515" i="11"/>
  <c r="M13" i="11"/>
  <c r="L957" i="11"/>
  <c r="M894" i="11"/>
  <c r="L979" i="11"/>
  <c r="M886" i="11"/>
  <c r="L786" i="11"/>
  <c r="M709" i="11"/>
  <c r="L878" i="11"/>
  <c r="L781" i="11"/>
  <c r="L659" i="11"/>
  <c r="M932" i="11"/>
  <c r="M832" i="11"/>
  <c r="M556" i="11"/>
  <c r="L338" i="11"/>
  <c r="N338" i="11" s="1"/>
  <c r="M207" i="11"/>
  <c r="L207" i="11"/>
  <c r="L250" i="11"/>
  <c r="L111" i="11"/>
  <c r="M370" i="11"/>
  <c r="M299" i="11"/>
  <c r="L527" i="11"/>
  <c r="L283" i="11"/>
  <c r="M443" i="11"/>
  <c r="M34" i="11"/>
  <c r="L119" i="11"/>
  <c r="L963" i="11"/>
  <c r="M963" i="11"/>
  <c r="M957" i="11"/>
  <c r="M979" i="11"/>
  <c r="M899" i="11"/>
  <c r="L862" i="11"/>
  <c r="M786" i="11"/>
  <c r="L706" i="11"/>
  <c r="L865" i="11"/>
  <c r="M781" i="11"/>
  <c r="L711" i="11"/>
  <c r="L678" i="11"/>
  <c r="L609" i="11"/>
  <c r="L877" i="11"/>
  <c r="L675" i="11"/>
  <c r="L333" i="11"/>
  <c r="L725" i="11"/>
  <c r="L347" i="11"/>
  <c r="L352" i="11"/>
  <c r="M283" i="11"/>
  <c r="L368" i="11"/>
  <c r="L363" i="11"/>
  <c r="M186" i="11"/>
  <c r="L931" i="11"/>
  <c r="L936" i="11"/>
  <c r="L952" i="11"/>
  <c r="L772" i="11"/>
  <c r="M772" i="11"/>
  <c r="L806" i="11"/>
  <c r="L910" i="11"/>
  <c r="M865" i="11"/>
  <c r="M711" i="11"/>
  <c r="L632" i="11"/>
  <c r="L633" i="11"/>
  <c r="M609" i="11"/>
  <c r="M774" i="11"/>
  <c r="M877" i="11"/>
  <c r="M675" i="11"/>
  <c r="L274" i="11"/>
  <c r="M365" i="11"/>
  <c r="L246" i="11"/>
  <c r="M352" i="11"/>
  <c r="M231" i="11"/>
  <c r="L336" i="11"/>
  <c r="M243" i="11"/>
  <c r="M58" i="11"/>
  <c r="L63" i="11"/>
  <c r="L85" i="11"/>
  <c r="L992" i="11"/>
  <c r="M952" i="11"/>
  <c r="M972" i="11"/>
  <c r="L859" i="11"/>
  <c r="L769" i="11"/>
  <c r="M769" i="11"/>
  <c r="L780" i="11"/>
  <c r="M780" i="11"/>
  <c r="M806" i="11"/>
  <c r="M910" i="11"/>
  <c r="M849" i="11"/>
  <c r="M768" i="11"/>
  <c r="M633" i="11"/>
  <c r="L483" i="11"/>
  <c r="L774" i="11"/>
  <c r="L269" i="11"/>
  <c r="N269" i="11" s="1"/>
  <c r="L360" i="11"/>
  <c r="L319" i="11"/>
  <c r="M233" i="11"/>
  <c r="L125" i="11"/>
  <c r="M336" i="11"/>
  <c r="L421" i="11"/>
  <c r="L424" i="11"/>
  <c r="M26" i="11"/>
  <c r="M30" i="11"/>
  <c r="M992" i="11"/>
  <c r="L978" i="11"/>
  <c r="M940" i="11"/>
  <c r="L972" i="11"/>
  <c r="L994" i="11"/>
  <c r="L907" i="11"/>
  <c r="M790" i="11"/>
  <c r="M574" i="11"/>
  <c r="L233" i="11"/>
  <c r="L42" i="11"/>
  <c r="L18" i="11"/>
  <c r="L162" i="11"/>
  <c r="L932" i="11"/>
  <c r="L801" i="11"/>
  <c r="M632" i="11"/>
  <c r="L608" i="11"/>
  <c r="L594" i="11"/>
  <c r="L701" i="11"/>
  <c r="L657" i="11"/>
  <c r="L637" i="11"/>
  <c r="L524" i="11"/>
  <c r="L685" i="11"/>
  <c r="L617" i="11"/>
  <c r="L499" i="11"/>
  <c r="L644" i="11"/>
  <c r="L550" i="11"/>
  <c r="L505" i="11"/>
  <c r="L570" i="11"/>
  <c r="L534" i="11"/>
  <c r="L322" i="11"/>
  <c r="L258" i="11"/>
  <c r="M725" i="11"/>
  <c r="M381" i="11"/>
  <c r="M360" i="11"/>
  <c r="L223" i="11"/>
  <c r="M223" i="11"/>
  <c r="M319" i="11"/>
  <c r="M250" i="11"/>
  <c r="M52" i="11"/>
  <c r="L52" i="11"/>
  <c r="M347" i="11"/>
  <c r="L266" i="11"/>
  <c r="L389" i="11"/>
  <c r="M314" i="11"/>
  <c r="M527" i="11"/>
  <c r="M475" i="11"/>
  <c r="M331" i="11"/>
  <c r="M125" i="11"/>
  <c r="L232" i="11"/>
  <c r="M421" i="11"/>
  <c r="M515" i="11"/>
  <c r="M206" i="11"/>
  <c r="M368" i="11"/>
  <c r="L430" i="11"/>
  <c r="M424" i="11"/>
  <c r="M363" i="11"/>
  <c r="L26" i="11"/>
  <c r="M119" i="11"/>
  <c r="M63" i="11"/>
  <c r="L13" i="11"/>
  <c r="L10" i="11"/>
  <c r="M85" i="11"/>
  <c r="M18" i="11"/>
  <c r="M162" i="11"/>
  <c r="L607" i="11"/>
  <c r="M607" i="11"/>
  <c r="L764" i="11"/>
  <c r="M801" i="11"/>
  <c r="L606" i="11"/>
  <c r="M594" i="11"/>
  <c r="M701" i="11"/>
  <c r="M657" i="11"/>
  <c r="M637" i="11"/>
  <c r="L601" i="11"/>
  <c r="M685" i="11"/>
  <c r="M617" i="11"/>
  <c r="M644" i="11"/>
  <c r="L535" i="11"/>
  <c r="M505" i="11"/>
  <c r="M570" i="11"/>
  <c r="M534" i="11"/>
  <c r="L317" i="11"/>
  <c r="N317" i="11" s="1"/>
  <c r="L253" i="11"/>
  <c r="N253" i="11" s="1"/>
  <c r="L476" i="11"/>
  <c r="L538" i="11"/>
  <c r="L405" i="11"/>
  <c r="L315" i="11"/>
  <c r="L240" i="11"/>
  <c r="L151" i="11"/>
  <c r="L98" i="11"/>
  <c r="M51" i="11"/>
  <c r="L51" i="11"/>
  <c r="M266" i="11"/>
  <c r="M389" i="11"/>
  <c r="L304" i="11"/>
  <c r="L351" i="11"/>
  <c r="L455" i="11"/>
  <c r="L689" i="11"/>
  <c r="M232" i="11"/>
  <c r="L154" i="11"/>
  <c r="L309" i="11"/>
  <c r="L473" i="11"/>
  <c r="L330" i="11"/>
  <c r="L271" i="11"/>
  <c r="L362" i="11"/>
  <c r="M430" i="11"/>
  <c r="L61" i="11"/>
  <c r="L165" i="11"/>
  <c r="L293" i="11"/>
  <c r="L6" i="11"/>
  <c r="L408" i="11"/>
  <c r="M53" i="11"/>
  <c r="L146" i="11"/>
  <c r="L14" i="11"/>
  <c r="L392" i="11"/>
  <c r="L122" i="11"/>
  <c r="L56" i="11"/>
  <c r="L373" i="11"/>
  <c r="L46" i="11"/>
  <c r="L938" i="11"/>
  <c r="L984" i="11"/>
  <c r="M978" i="11"/>
  <c r="M936" i="11"/>
  <c r="L968" i="11"/>
  <c r="L967" i="11"/>
  <c r="M862" i="11"/>
  <c r="L962" i="11"/>
  <c r="L897" i="11"/>
  <c r="L857" i="11"/>
  <c r="M706" i="11"/>
  <c r="M878" i="11"/>
  <c r="L835" i="11"/>
  <c r="L830" i="11"/>
  <c r="L730" i="11"/>
  <c r="L749" i="11"/>
  <c r="M686" i="11"/>
  <c r="M764" i="11"/>
  <c r="L564" i="11"/>
  <c r="M601" i="11"/>
  <c r="L578" i="11"/>
  <c r="M535" i="11"/>
  <c r="L777" i="11"/>
  <c r="L577" i="11"/>
  <c r="L378" i="11"/>
  <c r="L306" i="11"/>
  <c r="M239" i="11"/>
  <c r="L239" i="11"/>
  <c r="M476" i="11"/>
  <c r="L215" i="11"/>
  <c r="M215" i="11"/>
  <c r="M538" i="11"/>
  <c r="M405" i="11"/>
  <c r="M315" i="11"/>
  <c r="M240" i="11"/>
  <c r="M98" i="11"/>
  <c r="L298" i="11"/>
  <c r="L282" i="11"/>
  <c r="L572" i="11"/>
  <c r="L108" i="11"/>
  <c r="M304" i="11"/>
  <c r="M351" i="11"/>
  <c r="M455" i="11"/>
  <c r="M689" i="11"/>
  <c r="L261" i="11"/>
  <c r="M154" i="11"/>
  <c r="L255" i="11"/>
  <c r="M309" i="11"/>
  <c r="M473" i="11"/>
  <c r="M330" i="11"/>
  <c r="M271" i="11"/>
  <c r="L140" i="11"/>
  <c r="M362" i="11"/>
  <c r="M61" i="11"/>
  <c r="M165" i="11"/>
  <c r="M293" i="11"/>
  <c r="M6" i="11"/>
  <c r="M408" i="11"/>
  <c r="L53" i="11"/>
  <c r="M146" i="11"/>
  <c r="M14" i="11"/>
  <c r="M392" i="11"/>
  <c r="M122" i="11"/>
  <c r="M56" i="11"/>
  <c r="M373" i="11"/>
  <c r="M46" i="11"/>
  <c r="M931" i="11"/>
  <c r="M984" i="11"/>
  <c r="L973" i="11"/>
  <c r="M968" i="11"/>
  <c r="L899" i="11"/>
  <c r="L883" i="11"/>
  <c r="N883" i="11" s="1"/>
  <c r="M967" i="11"/>
  <c r="L923" i="11"/>
  <c r="L809" i="11"/>
  <c r="M962" i="11"/>
  <c r="M897" i="11"/>
  <c r="L951" i="11"/>
  <c r="M857" i="11"/>
  <c r="L733" i="11"/>
  <c r="L875" i="11"/>
  <c r="N875" i="11" s="1"/>
  <c r="M835" i="11"/>
  <c r="M830" i="11"/>
  <c r="M730" i="11"/>
  <c r="M749" i="11"/>
  <c r="L851" i="11"/>
  <c r="L759" i="11"/>
  <c r="L761" i="11"/>
  <c r="M578" i="11"/>
  <c r="M777" i="11"/>
  <c r="M577" i="11"/>
  <c r="L301" i="11"/>
  <c r="L202" i="11"/>
  <c r="M217" i="11"/>
  <c r="L217" i="11"/>
  <c r="L402" i="11"/>
  <c r="L210" i="11"/>
  <c r="L138" i="11"/>
  <c r="M298" i="11"/>
  <c r="M282" i="11"/>
  <c r="M572" i="11"/>
  <c r="L439" i="11"/>
  <c r="L256" i="11"/>
  <c r="L525" i="11"/>
  <c r="M261" i="11"/>
  <c r="M255" i="11"/>
  <c r="L320" i="11"/>
  <c r="L267" i="11"/>
  <c r="M21" i="11"/>
  <c r="L178" i="11"/>
  <c r="L66" i="11"/>
  <c r="L357" i="11"/>
  <c r="L500" i="11"/>
  <c r="L77" i="11"/>
  <c r="L5" i="11"/>
  <c r="M54" i="11"/>
  <c r="M29" i="11"/>
  <c r="L235" i="11"/>
  <c r="M923" i="11"/>
  <c r="M809" i="11"/>
  <c r="L941" i="11"/>
  <c r="M951" i="11"/>
  <c r="L817" i="11"/>
  <c r="M733" i="11"/>
  <c r="L867" i="11"/>
  <c r="L814" i="11"/>
  <c r="L838" i="11"/>
  <c r="L722" i="11"/>
  <c r="M851" i="11"/>
  <c r="M759" i="11"/>
  <c r="L735" i="11"/>
  <c r="L920" i="11"/>
  <c r="L540" i="11"/>
  <c r="N540" i="11" s="1"/>
  <c r="L811" i="11"/>
  <c r="L676" i="11"/>
  <c r="L649" i="11"/>
  <c r="L746" i="11"/>
  <c r="M761" i="11"/>
  <c r="L502" i="11"/>
  <c r="N502" i="11" s="1"/>
  <c r="L627" i="11"/>
  <c r="L519" i="11"/>
  <c r="L896" i="11"/>
  <c r="L459" i="11"/>
  <c r="L354" i="11"/>
  <c r="L290" i="11"/>
  <c r="M246" i="11"/>
  <c r="M210" i="11"/>
  <c r="M138" i="11"/>
  <c r="L288" i="11"/>
  <c r="L272" i="11"/>
  <c r="L881" i="11"/>
  <c r="L468" i="11"/>
  <c r="L303" i="11"/>
  <c r="L148" i="11"/>
  <c r="L55" i="11"/>
  <c r="M439" i="11"/>
  <c r="M256" i="11"/>
  <c r="M525" i="11"/>
  <c r="L346" i="11"/>
  <c r="L287" i="11"/>
  <c r="L114" i="11"/>
  <c r="L251" i="11"/>
  <c r="M320" i="11"/>
  <c r="M267" i="11"/>
  <c r="L193" i="11"/>
  <c r="L21" i="11"/>
  <c r="M178" i="11"/>
  <c r="M66" i="11"/>
  <c r="M357" i="11"/>
  <c r="M500" i="11"/>
  <c r="M77" i="11"/>
  <c r="M5" i="11"/>
  <c r="L54" i="11"/>
  <c r="L29" i="11"/>
  <c r="M235" i="11"/>
  <c r="M817" i="11"/>
  <c r="M867" i="11"/>
  <c r="L778" i="11"/>
  <c r="M814" i="11"/>
  <c r="M838" i="11"/>
  <c r="L816" i="11"/>
  <c r="M722" i="11"/>
  <c r="L935" i="11"/>
  <c r="L849" i="11"/>
  <c r="M735" i="11"/>
  <c r="M920" i="11"/>
  <c r="L585" i="11"/>
  <c r="L768" i="11"/>
  <c r="M811" i="11"/>
  <c r="M676" i="11"/>
  <c r="M649" i="11"/>
  <c r="M746" i="11"/>
  <c r="L648" i="11"/>
  <c r="L574" i="11"/>
  <c r="L551" i="11"/>
  <c r="M627" i="11"/>
  <c r="M519" i="11"/>
  <c r="M896" i="11"/>
  <c r="M459" i="11"/>
  <c r="L349" i="11"/>
  <c r="L285" i="11"/>
  <c r="L365" i="11"/>
  <c r="L494" i="11"/>
  <c r="M288" i="11"/>
  <c r="L370" i="11"/>
  <c r="M272" i="11"/>
  <c r="M881" i="11"/>
  <c r="M468" i="11"/>
  <c r="M303" i="11"/>
  <c r="L237" i="11"/>
  <c r="N237" i="11" s="1"/>
  <c r="L721" i="11"/>
  <c r="L335" i="11"/>
  <c r="L231" i="11"/>
  <c r="L470" i="11"/>
  <c r="M346" i="11"/>
  <c r="M287" i="11"/>
  <c r="L164" i="11"/>
  <c r="M114" i="11"/>
  <c r="M251" i="11"/>
  <c r="L243" i="11"/>
  <c r="M201" i="11"/>
  <c r="L443" i="11"/>
  <c r="L34" i="11"/>
  <c r="L58" i="11"/>
  <c r="L186" i="11"/>
  <c r="M42" i="11"/>
  <c r="L30" i="11"/>
  <c r="M37" i="11"/>
  <c r="L100" i="11"/>
  <c r="N914" i="10"/>
  <c r="N167" i="10"/>
  <c r="N799" i="10"/>
  <c r="N700" i="11"/>
  <c r="N677" i="11"/>
  <c r="N415" i="11"/>
  <c r="N864" i="11"/>
  <c r="N672" i="11"/>
  <c r="N175" i="11"/>
  <c r="N824" i="11"/>
  <c r="N827" i="11"/>
  <c r="N716" i="11"/>
  <c r="N866" i="11"/>
  <c r="N819" i="11"/>
  <c r="N708" i="11"/>
  <c r="N537" i="11"/>
  <c r="N263" i="11"/>
  <c r="N803" i="11"/>
  <c r="N727" i="11"/>
  <c r="N843" i="11"/>
  <c r="N687" i="11"/>
  <c r="N756" i="11"/>
  <c r="N418" i="11"/>
  <c r="N904" i="11"/>
  <c r="N826" i="11"/>
  <c r="N917" i="11"/>
  <c r="N514" i="11"/>
  <c r="N462" i="11"/>
  <c r="N127" i="11"/>
  <c r="N929" i="11"/>
  <c r="N821" i="10"/>
  <c r="M429" i="10"/>
  <c r="L429" i="10"/>
  <c r="M323" i="10"/>
  <c r="L323" i="10"/>
  <c r="M450" i="10"/>
  <c r="L450" i="10"/>
  <c r="L983" i="10"/>
  <c r="M983" i="10"/>
  <c r="M943" i="10"/>
  <c r="L943" i="10"/>
  <c r="M989" i="10"/>
  <c r="L989" i="10"/>
  <c r="L794" i="10"/>
  <c r="M794" i="10"/>
  <c r="L722" i="10"/>
  <c r="M722" i="10"/>
  <c r="L765" i="10"/>
  <c r="M765" i="10"/>
  <c r="M584" i="10"/>
  <c r="L584" i="10"/>
  <c r="M392" i="10"/>
  <c r="L392" i="10"/>
  <c r="M127" i="10"/>
  <c r="M281" i="10"/>
  <c r="L281" i="10"/>
  <c r="M570" i="10"/>
  <c r="L570" i="10"/>
  <c r="L371" i="10"/>
  <c r="M371" i="10"/>
  <c r="M82" i="10"/>
  <c r="L82" i="10"/>
  <c r="M28" i="10"/>
  <c r="L28" i="10"/>
  <c r="M199" i="10"/>
  <c r="L589" i="10"/>
  <c r="M589" i="10"/>
  <c r="M767" i="10"/>
  <c r="L767" i="10"/>
  <c r="M986" i="10"/>
  <c r="M39" i="10"/>
  <c r="M516" i="10"/>
  <c r="L516" i="10"/>
  <c r="M233" i="10"/>
  <c r="L233" i="10"/>
  <c r="M481" i="10"/>
  <c r="M12" i="10"/>
  <c r="L12" i="10"/>
  <c r="L575" i="10"/>
  <c r="M575" i="10"/>
  <c r="M867" i="10"/>
  <c r="L867" i="10"/>
  <c r="L775" i="10"/>
  <c r="M775" i="10"/>
  <c r="M650" i="10"/>
  <c r="L650" i="10"/>
  <c r="M320" i="10"/>
  <c r="L320" i="10"/>
  <c r="L711" i="10"/>
  <c r="M711" i="10"/>
  <c r="M116" i="10"/>
  <c r="L116" i="10"/>
  <c r="M124" i="10"/>
  <c r="L124" i="10"/>
  <c r="M786" i="10"/>
  <c r="M79" i="10"/>
  <c r="M938" i="10"/>
  <c r="M318" i="10"/>
  <c r="L318" i="10"/>
  <c r="M90" i="10"/>
  <c r="M162" i="10"/>
  <c r="M230" i="10"/>
  <c r="L230" i="10"/>
  <c r="M426" i="10"/>
  <c r="L426" i="10"/>
  <c r="L403" i="10"/>
  <c r="M403" i="10"/>
  <c r="M970" i="10"/>
  <c r="L970" i="10"/>
  <c r="M534" i="10"/>
  <c r="L534" i="10"/>
  <c r="L933" i="10"/>
  <c r="M933" i="10"/>
  <c r="L536" i="10"/>
  <c r="M581" i="10"/>
  <c r="M930" i="10"/>
  <c r="L930" i="10"/>
  <c r="L862" i="10"/>
  <c r="M862" i="10"/>
  <c r="M540" i="10"/>
  <c r="L540" i="10"/>
  <c r="M190" i="10"/>
  <c r="L190" i="10"/>
  <c r="M592" i="10"/>
  <c r="L592" i="10"/>
  <c r="M272" i="10"/>
  <c r="L272" i="10"/>
  <c r="M148" i="10"/>
  <c r="L148" i="10"/>
  <c r="M778" i="10"/>
  <c r="M994" i="10"/>
  <c r="L994" i="10"/>
  <c r="M172" i="10"/>
  <c r="L172" i="10"/>
  <c r="L159" i="10"/>
  <c r="M159" i="10"/>
  <c r="L216" i="10"/>
  <c r="M216" i="10"/>
  <c r="M195" i="10"/>
  <c r="M746" i="10"/>
  <c r="L746" i="10"/>
  <c r="M186" i="10"/>
  <c r="L186" i="10"/>
  <c r="L924" i="10"/>
  <c r="M924" i="10"/>
  <c r="M347" i="10"/>
  <c r="M714" i="10"/>
  <c r="M437" i="10"/>
  <c r="L437" i="10"/>
  <c r="L183" i="10"/>
  <c r="M183" i="10"/>
  <c r="M4" i="10"/>
  <c r="L4" i="10"/>
  <c r="M299" i="10"/>
  <c r="M523" i="10"/>
  <c r="L523" i="10"/>
  <c r="M928" i="10"/>
  <c r="L928" i="10"/>
  <c r="L632" i="10"/>
  <c r="M632" i="10"/>
  <c r="L387" i="10"/>
  <c r="M387" i="10"/>
  <c r="M900" i="10"/>
  <c r="L900" i="10"/>
  <c r="L959" i="10"/>
  <c r="M959" i="10"/>
  <c r="M768" i="10"/>
  <c r="M280" i="10"/>
  <c r="L280" i="10"/>
  <c r="M180" i="10"/>
  <c r="M573" i="10"/>
  <c r="L573" i="10"/>
  <c r="M529" i="10"/>
  <c r="M256" i="10"/>
  <c r="L256" i="10"/>
  <c r="M151" i="10"/>
  <c r="M58" i="10"/>
  <c r="M360" i="10"/>
  <c r="L360" i="10"/>
  <c r="L880" i="10"/>
  <c r="M880" i="10"/>
  <c r="L469" i="10"/>
  <c r="M469" i="10"/>
  <c r="M132" i="10"/>
  <c r="L132" i="10"/>
  <c r="L919" i="10"/>
  <c r="M919" i="10"/>
  <c r="M669" i="10"/>
  <c r="L669" i="10"/>
  <c r="M66" i="10"/>
  <c r="L335" i="10"/>
  <c r="M335" i="10"/>
  <c r="M135" i="10"/>
  <c r="L135" i="10"/>
  <c r="M63" i="10"/>
  <c r="M1002" i="10"/>
  <c r="M288" i="10"/>
  <c r="L288" i="10"/>
  <c r="M76" i="10"/>
  <c r="L76" i="10"/>
  <c r="M246" i="10"/>
  <c r="L751" i="10"/>
  <c r="M751" i="10"/>
  <c r="L925" i="10"/>
  <c r="M925" i="10"/>
  <c r="M685" i="10"/>
  <c r="M616" i="10"/>
  <c r="L616" i="10"/>
  <c r="L480" i="10"/>
  <c r="M480" i="10"/>
  <c r="M384" i="10"/>
  <c r="L384" i="10"/>
  <c r="M547" i="10"/>
  <c r="M605" i="10"/>
  <c r="M813" i="10"/>
  <c r="M951" i="10"/>
  <c r="L667" i="10"/>
  <c r="M667" i="10"/>
  <c r="M237" i="10"/>
  <c r="L237" i="10"/>
  <c r="M55" i="10"/>
  <c r="L55" i="10"/>
  <c r="M10" i="10"/>
  <c r="M239" i="10"/>
  <c r="L239" i="10"/>
  <c r="M15" i="10"/>
  <c r="M859" i="10"/>
  <c r="M108" i="10"/>
  <c r="L108" i="10"/>
  <c r="M42" i="10"/>
  <c r="M719" i="10"/>
  <c r="L719" i="10"/>
  <c r="M36" i="10"/>
  <c r="L36" i="10"/>
  <c r="M156" i="10"/>
  <c r="L156" i="10"/>
  <c r="M613" i="10"/>
  <c r="L613" i="10"/>
  <c r="M878" i="10"/>
  <c r="M682" i="10"/>
  <c r="L458" i="10"/>
  <c r="M458" i="10"/>
  <c r="M629" i="10"/>
  <c r="M507" i="10"/>
  <c r="M257" i="10"/>
  <c r="L257" i="10"/>
  <c r="M749" i="10"/>
  <c r="L749" i="10"/>
  <c r="M537" i="10"/>
  <c r="L537" i="10"/>
  <c r="M245" i="10"/>
  <c r="L245" i="10"/>
  <c r="L687" i="10"/>
  <c r="M687" i="10"/>
  <c r="M791" i="10"/>
  <c r="L791" i="10"/>
  <c r="M810" i="10"/>
  <c r="L810" i="10"/>
  <c r="M634" i="10"/>
  <c r="L634" i="10"/>
  <c r="M556" i="10"/>
  <c r="L556" i="10"/>
  <c r="M521" i="10"/>
  <c r="L521" i="10"/>
  <c r="M106" i="10"/>
  <c r="M34" i="10"/>
  <c r="L34" i="10"/>
  <c r="M991" i="10"/>
  <c r="L991" i="10"/>
  <c r="M789" i="10"/>
  <c r="L789" i="10"/>
  <c r="L553" i="10"/>
  <c r="M7" i="10"/>
  <c r="M886" i="10"/>
  <c r="L886" i="10"/>
  <c r="M111" i="10"/>
  <c r="M973" i="10"/>
  <c r="L973" i="10"/>
  <c r="L296" i="10"/>
  <c r="M296" i="10"/>
  <c r="M87" i="10"/>
  <c r="L87" i="10"/>
  <c r="M400" i="10"/>
  <c r="L400" i="10"/>
  <c r="M84" i="10"/>
  <c r="L84" i="10"/>
  <c r="M18" i="10"/>
  <c r="L18" i="10"/>
  <c r="M368" i="10"/>
  <c r="L368" i="10"/>
  <c r="M474" i="10"/>
  <c r="L845" i="10"/>
  <c r="M845" i="10"/>
  <c r="L679" i="10"/>
  <c r="M679" i="10"/>
  <c r="M434" i="10"/>
  <c r="L434" i="10"/>
  <c r="L229" i="10"/>
  <c r="M229" i="10"/>
  <c r="M68" i="10"/>
  <c r="L68" i="10"/>
  <c r="L259" i="10"/>
  <c r="M259" i="10"/>
  <c r="M130" i="10"/>
  <c r="L130" i="10"/>
  <c r="M203" i="10"/>
  <c r="L203" i="10"/>
  <c r="M103" i="10"/>
  <c r="L103" i="10"/>
  <c r="M31" i="10"/>
  <c r="L948" i="10"/>
  <c r="M948" i="10"/>
  <c r="M550" i="10"/>
  <c r="L550" i="10"/>
  <c r="L883" i="10"/>
  <c r="M883" i="10"/>
  <c r="L844" i="10"/>
  <c r="M844" i="10"/>
  <c r="M312" i="10"/>
  <c r="L312" i="10"/>
  <c r="M289" i="10"/>
  <c r="M60" i="10"/>
  <c r="L60" i="10"/>
  <c r="M770" i="10"/>
  <c r="L770" i="10"/>
  <c r="M114" i="10"/>
  <c r="M175" i="10"/>
  <c r="N908" i="10"/>
  <c r="N674" i="10"/>
  <c r="N901" i="10"/>
  <c r="N143" i="10"/>
  <c r="N315" i="10"/>
  <c r="N818" i="10"/>
  <c r="N826" i="10"/>
  <c r="N576" i="10"/>
  <c r="N978" i="10"/>
  <c r="N264" i="10"/>
  <c r="N839" i="10"/>
  <c r="N648" i="10"/>
  <c r="N278" i="10"/>
  <c r="N291" i="10"/>
  <c r="N831" i="10"/>
  <c r="N579" i="10"/>
  <c r="N453" i="10"/>
  <c r="N328" i="10"/>
  <c r="N903" i="10"/>
  <c r="N352" i="10"/>
  <c r="L1000" i="10"/>
  <c r="M940" i="10"/>
  <c r="L847" i="10"/>
  <c r="M898" i="10"/>
  <c r="L873" i="10"/>
  <c r="L824" i="10"/>
  <c r="L682" i="10"/>
  <c r="M654" i="10"/>
  <c r="M875" i="10"/>
  <c r="L577" i="10"/>
  <c r="M418" i="10"/>
  <c r="M311" i="10"/>
  <c r="L456" i="10"/>
  <c r="M252" i="10"/>
  <c r="M398" i="10"/>
  <c r="M382" i="10"/>
  <c r="L279" i="10"/>
  <c r="L162" i="10"/>
  <c r="M981" i="10"/>
  <c r="L962" i="10"/>
  <c r="L940" i="10"/>
  <c r="M847" i="10"/>
  <c r="L893" i="10"/>
  <c r="M873" i="10"/>
  <c r="L805" i="10"/>
  <c r="L675" i="10"/>
  <c r="L538" i="10"/>
  <c r="M538" i="10"/>
  <c r="M276" i="10"/>
  <c r="L334" i="10"/>
  <c r="M947" i="10"/>
  <c r="L947" i="10"/>
  <c r="L992" i="10"/>
  <c r="L916" i="10"/>
  <c r="M865" i="10"/>
  <c r="L917" i="10"/>
  <c r="L931" i="10"/>
  <c r="L829" i="10"/>
  <c r="N829" i="10" s="1"/>
  <c r="M893" i="10"/>
  <c r="M805" i="10"/>
  <c r="L730" i="10"/>
  <c r="M194" i="10"/>
  <c r="L194" i="10"/>
  <c r="L313" i="10"/>
  <c r="L7" i="10"/>
  <c r="L425" i="10"/>
  <c r="L13" i="10"/>
  <c r="M960" i="10"/>
  <c r="M976" i="10"/>
  <c r="M941" i="10"/>
  <c r="M992" i="10"/>
  <c r="M916" i="10"/>
  <c r="M917" i="10"/>
  <c r="L781" i="10"/>
  <c r="L605" i="10"/>
  <c r="L574" i="10"/>
  <c r="N574" i="10" s="1"/>
  <c r="L741" i="10"/>
  <c r="L141" i="10"/>
  <c r="L951" i="10"/>
  <c r="M870" i="10"/>
  <c r="L558" i="10"/>
  <c r="L58" i="10"/>
  <c r="L986" i="10"/>
  <c r="L935" i="10"/>
  <c r="M963" i="10"/>
  <c r="M876" i="10"/>
  <c r="L728" i="10"/>
  <c r="L911" i="10"/>
  <c r="L554" i="10"/>
  <c r="L414" i="10"/>
  <c r="L393" i="10"/>
  <c r="L109" i="10"/>
  <c r="M944" i="10"/>
  <c r="M935" i="10"/>
  <c r="M997" i="10"/>
  <c r="L854" i="10"/>
  <c r="M728" i="10"/>
  <c r="M677" i="10"/>
  <c r="M715" i="10"/>
  <c r="L701" i="10"/>
  <c r="M254" i="10"/>
  <c r="L29" i="10"/>
  <c r="L976" i="10"/>
  <c r="L938" i="10"/>
  <c r="M929" i="10"/>
  <c r="L929" i="10"/>
  <c r="L906" i="10"/>
  <c r="N906" i="10" s="1"/>
  <c r="L852" i="10"/>
  <c r="M854" i="10"/>
  <c r="L870" i="10"/>
  <c r="M837" i="10"/>
  <c r="L621" i="10"/>
  <c r="M445" i="10"/>
  <c r="L358" i="10"/>
  <c r="L127" i="10"/>
  <c r="L606" i="10"/>
  <c r="M911" i="10"/>
  <c r="L806" i="10"/>
  <c r="L733" i="10"/>
  <c r="M651" i="10"/>
  <c r="L691" i="10"/>
  <c r="M730" i="10"/>
  <c r="L762" i="10"/>
  <c r="M766" i="10"/>
  <c r="L630" i="10"/>
  <c r="L563" i="10"/>
  <c r="L482" i="10"/>
  <c r="M482" i="10"/>
  <c r="M621" i="10"/>
  <c r="M525" i="10"/>
  <c r="L690" i="10"/>
  <c r="L827" i="10"/>
  <c r="M577" i="10"/>
  <c r="M741" i="10"/>
  <c r="M554" i="10"/>
  <c r="L637" i="10"/>
  <c r="L481" i="10"/>
  <c r="L472" i="10"/>
  <c r="M414" i="10"/>
  <c r="M558" i="10"/>
  <c r="M393" i="10"/>
  <c r="M358" i="10"/>
  <c r="M701" i="10"/>
  <c r="L289" i="10"/>
  <c r="M191" i="10"/>
  <c r="M313" i="10"/>
  <c r="M456" i="10"/>
  <c r="M234" i="10"/>
  <c r="L218" i="10"/>
  <c r="L310" i="10"/>
  <c r="L122" i="10"/>
  <c r="N122" i="10" s="1"/>
  <c r="L47" i="10"/>
  <c r="N47" i="10" s="1"/>
  <c r="L246" i="10"/>
  <c r="M319" i="10"/>
  <c r="L366" i="10"/>
  <c r="M244" i="10"/>
  <c r="M606" i="10"/>
  <c r="L151" i="10"/>
  <c r="M334" i="10"/>
  <c r="M13" i="10"/>
  <c r="M141" i="10"/>
  <c r="M109" i="10"/>
  <c r="M29" i="10"/>
  <c r="M1000" i="10"/>
  <c r="L997" i="10"/>
  <c r="L981" i="10"/>
  <c r="L912" i="10"/>
  <c r="M931" i="10"/>
  <c r="L790" i="10"/>
  <c r="M790" i="10"/>
  <c r="L892" i="10"/>
  <c r="M781" i="10"/>
  <c r="M824" i="10"/>
  <c r="L725" i="10"/>
  <c r="M675" i="10"/>
  <c r="L922" i="10"/>
  <c r="M806" i="10"/>
  <c r="M733" i="10"/>
  <c r="L651" i="10"/>
  <c r="M691" i="10"/>
  <c r="L654" i="10"/>
  <c r="M762" i="10"/>
  <c r="L766" i="10"/>
  <c r="M630" i="10"/>
  <c r="M563" i="10"/>
  <c r="L835" i="10"/>
  <c r="M690" i="10"/>
  <c r="L597" i="10"/>
  <c r="N597" i="10" s="1"/>
  <c r="M827" i="10"/>
  <c r="L507" i="10"/>
  <c r="L474" i="10"/>
  <c r="L624" i="10"/>
  <c r="L535" i="10"/>
  <c r="M637" i="10"/>
  <c r="L412" i="10"/>
  <c r="M412" i="10"/>
  <c r="M472" i="10"/>
  <c r="L342" i="10"/>
  <c r="L377" i="10"/>
  <c r="L466" i="10"/>
  <c r="L374" i="10"/>
  <c r="L255" i="10"/>
  <c r="M255" i="10"/>
  <c r="L461" i="10"/>
  <c r="L622" i="10"/>
  <c r="L467" i="10"/>
  <c r="L491" i="10"/>
  <c r="L284" i="10"/>
  <c r="L395" i="10"/>
  <c r="L483" i="10"/>
  <c r="M218" i="10"/>
  <c r="M310" i="10"/>
  <c r="L111" i="10"/>
  <c r="L42" i="10"/>
  <c r="L319" i="10"/>
  <c r="M366" i="10"/>
  <c r="L244" i="10"/>
  <c r="L286" i="10"/>
  <c r="L603" i="10"/>
  <c r="L114" i="10"/>
  <c r="M499" i="10"/>
  <c r="L154" i="10"/>
  <c r="L93" i="10"/>
  <c r="L125" i="10"/>
  <c r="L582" i="10"/>
  <c r="M912" i="10"/>
  <c r="L979" i="10"/>
  <c r="L778" i="10"/>
  <c r="M892" i="10"/>
  <c r="L747" i="10"/>
  <c r="M725" i="10"/>
  <c r="L813" i="10"/>
  <c r="M922" i="10"/>
  <c r="L714" i="10"/>
  <c r="M850" i="10"/>
  <c r="L720" i="10"/>
  <c r="L619" i="10"/>
  <c r="L545" i="10"/>
  <c r="N545" i="10" s="1"/>
  <c r="M835" i="10"/>
  <c r="L557" i="10"/>
  <c r="N557" i="10" s="1"/>
  <c r="L567" i="10"/>
  <c r="L529" i="10"/>
  <c r="L664" i="10"/>
  <c r="L672" i="10"/>
  <c r="L738" i="10"/>
  <c r="L505" i="10"/>
  <c r="M624" i="10"/>
  <c r="M535" i="10"/>
  <c r="L510" i="10"/>
  <c r="L462" i="10"/>
  <c r="M342" i="10"/>
  <c r="M377" i="10"/>
  <c r="M466" i="10"/>
  <c r="M374" i="10"/>
  <c r="L331" i="10"/>
  <c r="N331" i="10" s="1"/>
  <c r="L442" i="10"/>
  <c r="M461" i="10"/>
  <c r="M622" i="10"/>
  <c r="M467" i="10"/>
  <c r="M491" i="10"/>
  <c r="M284" i="10"/>
  <c r="M395" i="10"/>
  <c r="M202" i="10"/>
  <c r="L202" i="10"/>
  <c r="L224" i="10"/>
  <c r="M224" i="10"/>
  <c r="M483" i="10"/>
  <c r="L275" i="10"/>
  <c r="L513" i="10"/>
  <c r="L307" i="10"/>
  <c r="L15" i="10"/>
  <c r="L106" i="10"/>
  <c r="L31" i="10"/>
  <c r="L243" i="10"/>
  <c r="M286" i="10"/>
  <c r="M603" i="10"/>
  <c r="L66" i="10"/>
  <c r="L499" i="10"/>
  <c r="M154" i="10"/>
  <c r="M93" i="10"/>
  <c r="M125" i="10"/>
  <c r="M582" i="10"/>
  <c r="M962" i="10"/>
  <c r="L968" i="10"/>
  <c r="L899" i="10"/>
  <c r="L995" i="10"/>
  <c r="L965" i="10"/>
  <c r="M899" i="10"/>
  <c r="M852" i="10"/>
  <c r="L878" i="10"/>
  <c r="M979" i="10"/>
  <c r="L896" i="10"/>
  <c r="M735" i="10"/>
  <c r="L735" i="10"/>
  <c r="L846" i="10"/>
  <c r="L857" i="10"/>
  <c r="M747" i="10"/>
  <c r="L704" i="10"/>
  <c r="L787" i="10"/>
  <c r="L693" i="10"/>
  <c r="L635" i="10"/>
  <c r="L595" i="10"/>
  <c r="L850" i="10"/>
  <c r="M720" i="10"/>
  <c r="M619" i="10"/>
  <c r="L541" i="10"/>
  <c r="M541" i="10"/>
  <c r="L727" i="10"/>
  <c r="N727" i="10" s="1"/>
  <c r="M553" i="10"/>
  <c r="M567" i="10"/>
  <c r="L525" i="10"/>
  <c r="M664" i="10"/>
  <c r="M672" i="10"/>
  <c r="M738" i="10"/>
  <c r="M505" i="10"/>
  <c r="L566" i="10"/>
  <c r="M512" i="10"/>
  <c r="M510" i="10"/>
  <c r="M462" i="10"/>
  <c r="L316" i="10"/>
  <c r="L361" i="10"/>
  <c r="M561" i="10"/>
  <c r="L448" i="10"/>
  <c r="N448" i="10" s="1"/>
  <c r="L390" i="10"/>
  <c r="M442" i="10"/>
  <c r="L347" i="10"/>
  <c r="L565" i="10"/>
  <c r="L221" i="10"/>
  <c r="N221" i="10" s="1"/>
  <c r="L379" i="10"/>
  <c r="M275" i="10"/>
  <c r="M513" i="10"/>
  <c r="M307" i="10"/>
  <c r="L23" i="10"/>
  <c r="N23" i="10" s="1"/>
  <c r="L95" i="10"/>
  <c r="N95" i="10" s="1"/>
  <c r="L26" i="10"/>
  <c r="N26" i="10" s="1"/>
  <c r="L180" i="10"/>
  <c r="M243" i="10"/>
  <c r="L249" i="10"/>
  <c r="L443" i="10"/>
  <c r="M267" i="10"/>
  <c r="M209" i="10"/>
  <c r="L138" i="10"/>
  <c r="L45" i="10"/>
  <c r="L74" i="10"/>
  <c r="M196" i="10"/>
  <c r="L960" i="10"/>
  <c r="L1002" i="10"/>
  <c r="L944" i="10"/>
  <c r="M968" i="10"/>
  <c r="M995" i="10"/>
  <c r="M965" i="10"/>
  <c r="L895" i="10"/>
  <c r="M896" i="10"/>
  <c r="L832" i="10"/>
  <c r="M846" i="10"/>
  <c r="M857" i="10"/>
  <c r="L759" i="10"/>
  <c r="M704" i="10"/>
  <c r="M787" i="10"/>
  <c r="L706" i="10"/>
  <c r="N706" i="10" s="1"/>
  <c r="L670" i="10"/>
  <c r="M670" i="10"/>
  <c r="L851" i="10"/>
  <c r="M693" i="10"/>
  <c r="M635" i="10"/>
  <c r="M595" i="10"/>
  <c r="L786" i="10"/>
  <c r="L581" i="10"/>
  <c r="L643" i="10"/>
  <c r="M518" i="10"/>
  <c r="L518" i="10"/>
  <c r="L840" i="10"/>
  <c r="M495" i="10"/>
  <c r="L430" i="10"/>
  <c r="M566" i="10"/>
  <c r="L512" i="10"/>
  <c r="M536" i="10"/>
  <c r="M782" i="10"/>
  <c r="M316" i="10"/>
  <c r="M361" i="10"/>
  <c r="L311" i="10"/>
  <c r="L561" i="10"/>
  <c r="M390" i="10"/>
  <c r="L531" i="10"/>
  <c r="M565" i="10"/>
  <c r="M220" i="10"/>
  <c r="M379" i="10"/>
  <c r="L220" i="10"/>
  <c r="M287" i="10"/>
  <c r="L424" i="10"/>
  <c r="L199" i="10"/>
  <c r="L90" i="10"/>
  <c r="L10" i="10"/>
  <c r="L268" i="10"/>
  <c r="L270" i="10"/>
  <c r="M249" i="10"/>
  <c r="L39" i="10"/>
  <c r="M443" i="10"/>
  <c r="L267" i="10"/>
  <c r="L209" i="10"/>
  <c r="M138" i="10"/>
  <c r="M45" i="10"/>
  <c r="M74" i="10"/>
  <c r="L196" i="10"/>
  <c r="L963" i="10"/>
  <c r="L859" i="10"/>
  <c r="M895" i="10"/>
  <c r="L865" i="10"/>
  <c r="L876" i="10"/>
  <c r="M832" i="10"/>
  <c r="L898" i="10"/>
  <c r="L941" i="10"/>
  <c r="M759" i="10"/>
  <c r="L768" i="10"/>
  <c r="M737" i="10"/>
  <c r="L783" i="10"/>
  <c r="M659" i="10"/>
  <c r="M851" i="10"/>
  <c r="L685" i="10"/>
  <c r="L629" i="10"/>
  <c r="L585" i="10"/>
  <c r="L784" i="10"/>
  <c r="M643" i="10"/>
  <c r="M515" i="10"/>
  <c r="L515" i="10"/>
  <c r="L600" i="10"/>
  <c r="M542" i="10"/>
  <c r="L542" i="10"/>
  <c r="M840" i="10"/>
  <c r="L640" i="10"/>
  <c r="L495" i="10"/>
  <c r="M430" i="10"/>
  <c r="L562" i="10"/>
  <c r="M503" i="10"/>
  <c r="L782" i="10"/>
  <c r="M504" i="10"/>
  <c r="L421" i="10"/>
  <c r="M409" i="10"/>
  <c r="M531" i="10"/>
  <c r="L344" i="10"/>
  <c r="M219" i="10"/>
  <c r="L709" i="10"/>
  <c r="L363" i="10"/>
  <c r="L234" i="10"/>
  <c r="L219" i="10"/>
  <c r="L406" i="10"/>
  <c r="L283" i="10"/>
  <c r="M424" i="10"/>
  <c r="L191" i="10"/>
  <c r="L79" i="10"/>
  <c r="M268" i="10"/>
  <c r="M270" i="10"/>
  <c r="M247" i="10"/>
  <c r="L195" i="10"/>
  <c r="L345" i="10"/>
  <c r="L157" i="10"/>
  <c r="L61" i="10"/>
  <c r="L181" i="10"/>
  <c r="L77" i="10"/>
  <c r="L173" i="10"/>
  <c r="L737" i="10"/>
  <c r="M657" i="10"/>
  <c r="L657" i="10"/>
  <c r="M783" i="10"/>
  <c r="L659" i="10"/>
  <c r="L837" i="10"/>
  <c r="L677" i="10"/>
  <c r="M585" i="10"/>
  <c r="M784" i="10"/>
  <c r="L663" i="10"/>
  <c r="N663" i="10" s="1"/>
  <c r="L875" i="10"/>
  <c r="L514" i="10"/>
  <c r="M514" i="10"/>
  <c r="M600" i="10"/>
  <c r="M539" i="10"/>
  <c r="L539" i="10"/>
  <c r="L715" i="10"/>
  <c r="M640" i="10"/>
  <c r="L547" i="10"/>
  <c r="M562" i="10"/>
  <c r="L503" i="10"/>
  <c r="M449" i="10"/>
  <c r="L449" i="10"/>
  <c r="L504" i="10"/>
  <c r="N504" i="10" s="1"/>
  <c r="L445" i="10"/>
  <c r="M421" i="10"/>
  <c r="L409" i="10"/>
  <c r="L299" i="10"/>
  <c r="L418" i="10"/>
  <c r="L287" i="10"/>
  <c r="M344" i="10"/>
  <c r="M709" i="10"/>
  <c r="M363" i="10"/>
  <c r="M406" i="10"/>
  <c r="L252" i="10"/>
  <c r="M283" i="10"/>
  <c r="L398" i="10"/>
  <c r="L63" i="10"/>
  <c r="L276" i="10"/>
  <c r="L382" i="10"/>
  <c r="L254" i="10"/>
  <c r="M425" i="10"/>
  <c r="L208" i="10"/>
  <c r="N208" i="10" s="1"/>
  <c r="L247" i="10"/>
  <c r="L175" i="10"/>
  <c r="M279" i="10"/>
  <c r="M345" i="10"/>
  <c r="M157" i="10"/>
  <c r="M61" i="10"/>
  <c r="M181" i="10"/>
  <c r="M77" i="10"/>
  <c r="M173" i="10"/>
  <c r="O355" i="10"/>
  <c r="S355" i="8" s="1"/>
  <c r="N532" i="9"/>
  <c r="N630" i="9"/>
  <c r="N85" i="9"/>
  <c r="N802" i="10"/>
  <c r="N645" i="10"/>
  <c r="N477" i="10"/>
  <c r="N408" i="10"/>
  <c r="N339" i="10"/>
  <c r="N100" i="10"/>
  <c r="N146" i="10"/>
  <c r="N671" i="10"/>
  <c r="N451" i="10"/>
  <c r="N92" i="10"/>
  <c r="N119" i="10"/>
  <c r="N834" i="10"/>
  <c r="N754" i="10"/>
  <c r="N427" i="10"/>
  <c r="N376" i="10"/>
  <c r="N98" i="10"/>
  <c r="N164" i="10"/>
  <c r="N957" i="10"/>
  <c r="N71" i="10"/>
  <c r="N823" i="10"/>
  <c r="N695" i="10"/>
  <c r="N658" i="10"/>
  <c r="N304" i="10"/>
  <c r="N232" i="10"/>
  <c r="N44" i="10"/>
  <c r="N251" i="10"/>
  <c r="N50" i="10"/>
  <c r="N20" i="10"/>
  <c r="N815" i="10"/>
  <c r="N698" i="10"/>
  <c r="N432" i="10"/>
  <c r="N703" i="10"/>
  <c r="N248" i="10"/>
  <c r="N140" i="10"/>
  <c r="N336" i="10"/>
  <c r="N52" i="10"/>
  <c r="N994" i="9"/>
  <c r="L10" i="9"/>
  <c r="M10" i="9"/>
  <c r="M492" i="9"/>
  <c r="L492" i="9"/>
  <c r="M194" i="9"/>
  <c r="L194" i="9"/>
  <c r="M165" i="9"/>
  <c r="L165" i="9"/>
  <c r="M856" i="9"/>
  <c r="L856" i="9"/>
  <c r="M838" i="9"/>
  <c r="L838" i="9"/>
  <c r="M295" i="9"/>
  <c r="L701" i="9"/>
  <c r="M701" i="9"/>
  <c r="M877" i="9"/>
  <c r="L877" i="9"/>
  <c r="L153" i="9"/>
  <c r="M153" i="9"/>
  <c r="M202" i="9"/>
  <c r="M183" i="9"/>
  <c r="M851" i="9"/>
  <c r="L851" i="9"/>
  <c r="L832" i="9"/>
  <c r="M832" i="9"/>
  <c r="M289" i="9"/>
  <c r="L289" i="9"/>
  <c r="L831" i="9"/>
  <c r="M831" i="9"/>
  <c r="M723" i="9"/>
  <c r="M962" i="9"/>
  <c r="L962" i="9"/>
  <c r="M364" i="9"/>
  <c r="M691" i="9"/>
  <c r="L691" i="9"/>
  <c r="M181" i="9"/>
  <c r="L181" i="9"/>
  <c r="L420" i="9"/>
  <c r="M420" i="9"/>
  <c r="M80" i="9"/>
  <c r="L80" i="9"/>
  <c r="M564" i="9"/>
  <c r="M133" i="9"/>
  <c r="L133" i="9"/>
  <c r="M805" i="9"/>
  <c r="L805" i="9"/>
  <c r="L487" i="9"/>
  <c r="M487" i="9"/>
  <c r="L369" i="9"/>
  <c r="M369" i="9"/>
  <c r="M112" i="9"/>
  <c r="L112" i="9"/>
  <c r="M836" i="9"/>
  <c r="L836" i="9"/>
  <c r="M458" i="9"/>
  <c r="M359" i="9"/>
  <c r="L359" i="9"/>
  <c r="M178" i="9"/>
  <c r="M655" i="9"/>
  <c r="L655" i="9"/>
  <c r="L800" i="9"/>
  <c r="M800" i="9"/>
  <c r="M941" i="9"/>
  <c r="M316" i="9"/>
  <c r="L316" i="9"/>
  <c r="M231" i="9"/>
  <c r="L231" i="9"/>
  <c r="M936" i="9"/>
  <c r="L936" i="9"/>
  <c r="L16" i="9"/>
  <c r="M16" i="9"/>
  <c r="M61" i="9"/>
  <c r="L61" i="9"/>
  <c r="L337" i="9"/>
  <c r="M337" i="9"/>
  <c r="M656" i="9"/>
  <c r="L656" i="9"/>
  <c r="M696" i="9"/>
  <c r="L696" i="9"/>
  <c r="M893" i="9"/>
  <c r="L893" i="9"/>
  <c r="M223" i="9"/>
  <c r="L223" i="9"/>
  <c r="M104" i="9"/>
  <c r="L104" i="9"/>
  <c r="M835" i="9"/>
  <c r="L835" i="9"/>
  <c r="M401" i="9"/>
  <c r="L401" i="9"/>
  <c r="M1002" i="9"/>
  <c r="L1002" i="9"/>
  <c r="M826" i="9"/>
  <c r="M686" i="9"/>
  <c r="L686" i="9"/>
  <c r="M632" i="9"/>
  <c r="L632" i="9"/>
  <c r="L385" i="9"/>
  <c r="M385" i="9"/>
  <c r="M915" i="9"/>
  <c r="L915" i="9"/>
  <c r="M757" i="9"/>
  <c r="L757" i="9"/>
  <c r="M680" i="9"/>
  <c r="L680" i="9"/>
  <c r="M828" i="9"/>
  <c r="M529" i="9"/>
  <c r="L529" i="9"/>
  <c r="M768" i="9"/>
  <c r="L768" i="9"/>
  <c r="M622" i="9"/>
  <c r="L622" i="9"/>
  <c r="L484" i="9"/>
  <c r="M484" i="9"/>
  <c r="L393" i="9"/>
  <c r="M393" i="9"/>
  <c r="L151" i="9"/>
  <c r="M151" i="9"/>
  <c r="M561" i="9"/>
  <c r="L561" i="9"/>
  <c r="L896" i="9"/>
  <c r="M896" i="9"/>
  <c r="M521" i="9"/>
  <c r="L521" i="9"/>
  <c r="M776" i="9"/>
  <c r="L776" i="9"/>
  <c r="M284" i="9"/>
  <c r="L284" i="9"/>
  <c r="M191" i="9"/>
  <c r="L191" i="9"/>
  <c r="M21" i="9"/>
  <c r="L21" i="9"/>
  <c r="M117" i="9"/>
  <c r="L117" i="9"/>
  <c r="L308" i="9"/>
  <c r="M308" i="9"/>
  <c r="L353" i="9"/>
  <c r="M353" i="9"/>
  <c r="M760" i="9"/>
  <c r="M556" i="9"/>
  <c r="M946" i="9"/>
  <c r="L946" i="9"/>
  <c r="M928" i="9"/>
  <c r="L928" i="9"/>
  <c r="M662" i="9"/>
  <c r="L662" i="9"/>
  <c r="M747" i="9"/>
  <c r="L747" i="9"/>
  <c r="L452" i="9"/>
  <c r="M452" i="9"/>
  <c r="L885" i="9"/>
  <c r="M885" i="9"/>
  <c r="M210" i="9"/>
  <c r="L210" i="9"/>
  <c r="M141" i="9"/>
  <c r="L141" i="9"/>
  <c r="L441" i="9"/>
  <c r="M441" i="9"/>
  <c r="M830" i="9"/>
  <c r="L830" i="9"/>
  <c r="M720" i="9"/>
  <c r="L720" i="9"/>
  <c r="M56" i="9"/>
  <c r="M1000" i="9"/>
  <c r="M773" i="9"/>
  <c r="L773" i="9"/>
  <c r="L274" i="9"/>
  <c r="M274" i="9"/>
  <c r="M77" i="9"/>
  <c r="L77" i="9"/>
  <c r="M175" i="9"/>
  <c r="L175" i="9"/>
  <c r="L436" i="9"/>
  <c r="M436" i="9"/>
  <c r="L356" i="9"/>
  <c r="M356" i="9"/>
  <c r="L943" i="9"/>
  <c r="M943" i="9"/>
  <c r="M925" i="9"/>
  <c r="L925" i="9"/>
  <c r="M792" i="9"/>
  <c r="L792" i="9"/>
  <c r="M677" i="9"/>
  <c r="L677" i="9"/>
  <c r="M718" i="9"/>
  <c r="L685" i="9"/>
  <c r="M685" i="9"/>
  <c r="M825" i="9"/>
  <c r="L825" i="9"/>
  <c r="M613" i="9"/>
  <c r="L613" i="9"/>
  <c r="M297" i="9"/>
  <c r="L449" i="9"/>
  <c r="M449" i="9"/>
  <c r="M88" i="9"/>
  <c r="M816" i="9"/>
  <c r="L816" i="9"/>
  <c r="M508" i="9"/>
  <c r="L508" i="9"/>
  <c r="L292" i="9"/>
  <c r="M53" i="9"/>
  <c r="L53" i="9"/>
  <c r="M64" i="9"/>
  <c r="L64" i="9"/>
  <c r="M417" i="9"/>
  <c r="L417" i="9"/>
  <c r="M162" i="9"/>
  <c r="L162" i="9"/>
  <c r="M423" i="9"/>
  <c r="M715" i="9"/>
  <c r="M742" i="9"/>
  <c r="L742" i="9"/>
  <c r="M167" i="9"/>
  <c r="M186" i="9"/>
  <c r="L186" i="9"/>
  <c r="M439" i="9"/>
  <c r="L439" i="9"/>
  <c r="M992" i="9"/>
  <c r="M263" i="9"/>
  <c r="L789" i="9"/>
  <c r="M789" i="9"/>
  <c r="L912" i="9"/>
  <c r="M912" i="9"/>
  <c r="L657" i="9"/>
  <c r="M657" i="9"/>
  <c r="M396" i="9"/>
  <c r="M670" i="9"/>
  <c r="L670" i="9"/>
  <c r="M96" i="9"/>
  <c r="L96" i="9"/>
  <c r="M638" i="9"/>
  <c r="L638" i="9"/>
  <c r="L781" i="9"/>
  <c r="M781" i="9"/>
  <c r="L842" i="9"/>
  <c r="M842" i="9"/>
  <c r="L855" i="9"/>
  <c r="M855" i="9"/>
  <c r="M45" i="9"/>
  <c r="L45" i="9"/>
  <c r="L716" i="9"/>
  <c r="L614" i="9"/>
  <c r="M614" i="9"/>
  <c r="M999" i="9"/>
  <c r="L999" i="9"/>
  <c r="M858" i="9"/>
  <c r="L858" i="9"/>
  <c r="M710" i="9"/>
  <c r="L710" i="9"/>
  <c r="M598" i="9"/>
  <c r="L598" i="9"/>
  <c r="M811" i="9"/>
  <c r="L811" i="9"/>
  <c r="L765" i="9"/>
  <c r="M765" i="9"/>
  <c r="L661" i="9"/>
  <c r="M661" i="9"/>
  <c r="M433" i="9"/>
  <c r="L433" i="9"/>
  <c r="L207" i="9"/>
  <c r="M207" i="9"/>
  <c r="M852" i="9"/>
  <c r="L852" i="9"/>
  <c r="M199" i="9"/>
  <c r="M712" i="9"/>
  <c r="M498" i="9"/>
  <c r="L498" i="9"/>
  <c r="L281" i="9"/>
  <c r="M281" i="9"/>
  <c r="M197" i="9"/>
  <c r="L197" i="9"/>
  <c r="M659" i="9"/>
  <c r="L659" i="9"/>
  <c r="M40" i="9"/>
  <c r="L18" i="9"/>
  <c r="M18" i="9"/>
  <c r="M343" i="9"/>
  <c r="L343" i="9"/>
  <c r="M601" i="9"/>
  <c r="L601" i="9"/>
  <c r="M255" i="9"/>
  <c r="L255" i="9"/>
  <c r="M101" i="9"/>
  <c r="L101" i="9"/>
  <c r="L305" i="9"/>
  <c r="M305" i="9"/>
  <c r="L340" i="9"/>
  <c r="M340" i="9"/>
  <c r="L553" i="9"/>
  <c r="M553" i="9"/>
  <c r="L965" i="9"/>
  <c r="M965" i="9"/>
  <c r="M497" i="9"/>
  <c r="L497" i="9"/>
  <c r="L693" i="9"/>
  <c r="M693" i="9"/>
  <c r="L880" i="9"/>
  <c r="M880" i="9"/>
  <c r="L488" i="9"/>
  <c r="M488" i="9"/>
  <c r="M242" i="9"/>
  <c r="L242" i="9"/>
  <c r="L524" i="9"/>
  <c r="M524" i="9"/>
  <c r="M32" i="9"/>
  <c r="L32" i="9"/>
  <c r="M588" i="9"/>
  <c r="L588" i="9"/>
  <c r="L569" i="9"/>
  <c r="M569" i="9"/>
  <c r="M669" i="9"/>
  <c r="L669" i="9"/>
  <c r="M991" i="9"/>
  <c r="L991" i="9"/>
  <c r="M843" i="9"/>
  <c r="L843" i="9"/>
  <c r="M707" i="9"/>
  <c r="L707" i="9"/>
  <c r="M935" i="9"/>
  <c r="L935" i="9"/>
  <c r="L321" i="9"/>
  <c r="M321" i="9"/>
  <c r="L250" i="9"/>
  <c r="M250" i="9"/>
  <c r="M901" i="9"/>
  <c r="M654" i="9"/>
  <c r="M24" i="9"/>
  <c r="L24" i="9"/>
  <c r="M48" i="9"/>
  <c r="L48" i="9"/>
  <c r="L567" i="9"/>
  <c r="M567" i="9"/>
  <c r="M218" i="9"/>
  <c r="L455" i="9"/>
  <c r="M455" i="9"/>
  <c r="L271" i="9"/>
  <c r="M271" i="9"/>
  <c r="M37" i="9"/>
  <c r="L37" i="9"/>
  <c r="M247" i="9"/>
  <c r="M717" i="9"/>
  <c r="L717" i="9"/>
  <c r="M215" i="9"/>
  <c r="L215" i="9"/>
  <c r="M120" i="9"/>
  <c r="L120" i="9"/>
  <c r="L409" i="9"/>
  <c r="M409" i="9"/>
  <c r="M146" i="9"/>
  <c r="L146" i="9"/>
  <c r="M109" i="9"/>
  <c r="L109" i="9"/>
  <c r="M797" i="9"/>
  <c r="L797" i="9"/>
  <c r="L540" i="9"/>
  <c r="M540" i="9"/>
  <c r="L377" i="9"/>
  <c r="M377" i="9"/>
  <c r="N986" i="9"/>
  <c r="N913" i="9"/>
  <c r="N154" i="9"/>
  <c r="N380" i="9"/>
  <c r="N93" i="9"/>
  <c r="N348" i="9"/>
  <c r="N69" i="9"/>
  <c r="N128" i="9"/>
  <c r="N949" i="9"/>
  <c r="N593" i="9"/>
  <c r="N375" i="9"/>
  <c r="N635" i="9"/>
  <c r="N234" i="9"/>
  <c r="N888" i="9"/>
  <c r="N821" i="9"/>
  <c r="N324" i="9"/>
  <c r="N407" i="9"/>
  <c r="M927" i="9"/>
  <c r="L927" i="9"/>
  <c r="L704" i="9"/>
  <c r="M465" i="9"/>
  <c r="L465" i="9"/>
  <c r="L247" i="9"/>
  <c r="L200" i="9"/>
  <c r="M984" i="9"/>
  <c r="M904" i="9"/>
  <c r="L861" i="9"/>
  <c r="L793" i="9"/>
  <c r="M745" i="9"/>
  <c r="L476" i="9"/>
  <c r="L546" i="9"/>
  <c r="L963" i="9"/>
  <c r="M931" i="9"/>
  <c r="L974" i="9"/>
  <c r="M978" i="9"/>
  <c r="L989" i="9"/>
  <c r="L941" i="9"/>
  <c r="L844" i="9"/>
  <c r="M844" i="9"/>
  <c r="L902" i="9"/>
  <c r="M907" i="9"/>
  <c r="M861" i="9"/>
  <c r="L900" i="9"/>
  <c r="L897" i="9"/>
  <c r="M793" i="9"/>
  <c r="L723" i="9"/>
  <c r="L872" i="9"/>
  <c r="M938" i="9"/>
  <c r="L712" i="9"/>
  <c r="L966" i="9"/>
  <c r="L862" i="9"/>
  <c r="L681" i="9"/>
  <c r="M573" i="9"/>
  <c r="M878" i="9"/>
  <c r="L628" i="9"/>
  <c r="M505" i="9"/>
  <c r="L505" i="9"/>
  <c r="M711" i="9"/>
  <c r="M476" i="9"/>
  <c r="M700" i="9"/>
  <c r="M782" i="9"/>
  <c r="L499" i="9"/>
  <c r="L396" i="9"/>
  <c r="L237" i="9"/>
  <c r="L159" i="9"/>
  <c r="M159" i="9"/>
  <c r="L625" i="9"/>
  <c r="L479" i="9"/>
  <c r="L263" i="9"/>
  <c r="L199" i="9"/>
  <c r="M239" i="9"/>
  <c r="L296" i="9"/>
  <c r="L35" i="9"/>
  <c r="L984" i="9"/>
  <c r="L970" i="9"/>
  <c r="M954" i="9"/>
  <c r="L253" i="9"/>
  <c r="L27" i="9"/>
  <c r="L718" i="9"/>
  <c r="L573" i="9"/>
  <c r="M963" i="9"/>
  <c r="M974" i="9"/>
  <c r="M989" i="9"/>
  <c r="L939" i="9"/>
  <c r="L957" i="9"/>
  <c r="N957" i="9" s="1"/>
  <c r="M902" i="9"/>
  <c r="L857" i="9"/>
  <c r="L950" i="9"/>
  <c r="L869" i="9"/>
  <c r="M897" i="9"/>
  <c r="M872" i="9"/>
  <c r="L938" i="9"/>
  <c r="L819" i="9"/>
  <c r="L809" i="9"/>
  <c r="L737" i="9"/>
  <c r="M966" i="9"/>
  <c r="M862" i="9"/>
  <c r="M650" i="9"/>
  <c r="M628" i="9"/>
  <c r="L564" i="9"/>
  <c r="L711" i="9"/>
  <c r="M537" i="9"/>
  <c r="M468" i="9"/>
  <c r="L516" i="9"/>
  <c r="L354" i="9"/>
  <c r="L306" i="9"/>
  <c r="M565" i="9"/>
  <c r="M402" i="9"/>
  <c r="M237" i="9"/>
  <c r="L311" i="9"/>
  <c r="M479" i="9"/>
  <c r="L314" i="9"/>
  <c r="L290" i="9"/>
  <c r="M11" i="9"/>
  <c r="M35" i="9"/>
  <c r="L904" i="9"/>
  <c r="M814" i="9"/>
  <c r="L785" i="9"/>
  <c r="M808" i="9"/>
  <c r="M900" i="9"/>
  <c r="M785" i="9"/>
  <c r="M78" i="9"/>
  <c r="L958" i="9"/>
  <c r="M939" i="9"/>
  <c r="L955" i="9"/>
  <c r="M857" i="9"/>
  <c r="M950" i="9"/>
  <c r="M869" i="9"/>
  <c r="L845" i="9"/>
  <c r="L990" i="9"/>
  <c r="L721" i="9"/>
  <c r="L901" i="9"/>
  <c r="M819" i="9"/>
  <c r="M809" i="9"/>
  <c r="M737" i="9"/>
  <c r="L952" i="9"/>
  <c r="L650" i="9"/>
  <c r="L609" i="9"/>
  <c r="N609" i="9" s="1"/>
  <c r="L548" i="9"/>
  <c r="N548" i="9" s="1"/>
  <c r="L514" i="9"/>
  <c r="M870" i="9"/>
  <c r="M516" i="9"/>
  <c r="M758" i="9"/>
  <c r="L689" i="9"/>
  <c r="M354" i="9"/>
  <c r="M306" i="9"/>
  <c r="M459" i="9"/>
  <c r="L513" i="9"/>
  <c r="L276" i="9"/>
  <c r="M500" i="9"/>
  <c r="M311" i="9"/>
  <c r="L329" i="9"/>
  <c r="L327" i="9"/>
  <c r="M314" i="9"/>
  <c r="M341" i="9"/>
  <c r="L123" i="9"/>
  <c r="L8" i="9"/>
  <c r="N8" i="9" s="1"/>
  <c r="L992" i="9"/>
  <c r="L860" i="9"/>
  <c r="M784" i="9"/>
  <c r="M823" i="9"/>
  <c r="M480" i="9"/>
  <c r="L364" i="9"/>
  <c r="L978" i="9"/>
  <c r="M705" i="9"/>
  <c r="M958" i="9"/>
  <c r="L1000" i="9"/>
  <c r="L947" i="9"/>
  <c r="L911" i="9"/>
  <c r="M911" i="9"/>
  <c r="L933" i="9"/>
  <c r="M955" i="9"/>
  <c r="L923" i="9"/>
  <c r="M845" i="9"/>
  <c r="M990" i="9"/>
  <c r="M860" i="9"/>
  <c r="M841" i="9"/>
  <c r="L841" i="9"/>
  <c r="M721" i="9"/>
  <c r="L883" i="9"/>
  <c r="L731" i="9"/>
  <c r="M952" i="9"/>
  <c r="L769" i="9"/>
  <c r="M699" i="9"/>
  <c r="L736" i="9"/>
  <c r="L644" i="9"/>
  <c r="M525" i="9"/>
  <c r="M514" i="9"/>
  <c r="L803" i="9"/>
  <c r="M668" i="9"/>
  <c r="L580" i="9"/>
  <c r="M908" i="9"/>
  <c r="L450" i="9"/>
  <c r="M386" i="9"/>
  <c r="M513" i="9"/>
  <c r="M276" i="9"/>
  <c r="M213" i="9"/>
  <c r="L322" i="9"/>
  <c r="M327" i="9"/>
  <c r="L163" i="9"/>
  <c r="M934" i="9"/>
  <c r="L760" i="9"/>
  <c r="L654" i="9"/>
  <c r="M426" i="9"/>
  <c r="L907" i="9"/>
  <c r="M704" i="9"/>
  <c r="M3" i="9"/>
  <c r="L997" i="9"/>
  <c r="M947" i="9"/>
  <c r="M933" i="9"/>
  <c r="L998" i="9"/>
  <c r="M923" i="9"/>
  <c r="L979" i="9"/>
  <c r="L826" i="9"/>
  <c r="L973" i="9"/>
  <c r="M883" i="9"/>
  <c r="L853" i="9"/>
  <c r="M731" i="9"/>
  <c r="L894" i="9"/>
  <c r="M769" i="9"/>
  <c r="L715" i="9"/>
  <c r="L827" i="9"/>
  <c r="L798" i="9"/>
  <c r="L910" i="9"/>
  <c r="M683" i="9"/>
  <c r="L828" i="9"/>
  <c r="L667" i="9"/>
  <c r="M736" i="9"/>
  <c r="L763" i="9"/>
  <c r="M520" i="9"/>
  <c r="L520" i="9"/>
  <c r="M803" i="9"/>
  <c r="M631" i="9"/>
  <c r="M580" i="9"/>
  <c r="M450" i="9"/>
  <c r="M444" i="9"/>
  <c r="M645" i="9"/>
  <c r="L357" i="9"/>
  <c r="L91" i="9"/>
  <c r="M46" i="9"/>
  <c r="L179" i="9"/>
  <c r="L138" i="9"/>
  <c r="L51" i="9"/>
  <c r="M6" i="9"/>
  <c r="M942" i="9"/>
  <c r="L3" i="9"/>
  <c r="L931" i="9"/>
  <c r="L954" i="9"/>
  <c r="L660" i="9"/>
  <c r="L361" i="9"/>
  <c r="L313" i="9"/>
  <c r="L239" i="9"/>
  <c r="M224" i="9"/>
  <c r="L934" i="9"/>
  <c r="M997" i="9"/>
  <c r="L942" i="9"/>
  <c r="M998" i="9"/>
  <c r="M970" i="9"/>
  <c r="M979" i="9"/>
  <c r="M973" i="9"/>
  <c r="M853" i="9"/>
  <c r="L814" i="9"/>
  <c r="M894" i="9"/>
  <c r="M827" i="9"/>
  <c r="M798" i="9"/>
  <c r="L813" i="9"/>
  <c r="L808" i="9"/>
  <c r="M667" i="9"/>
  <c r="L688" i="9"/>
  <c r="M740" i="9"/>
  <c r="L790" i="9"/>
  <c r="M886" i="9"/>
  <c r="M501" i="9"/>
  <c r="L458" i="9"/>
  <c r="L462" i="9"/>
  <c r="M583" i="9"/>
  <c r="M466" i="9"/>
  <c r="M615" i="9"/>
  <c r="L426" i="9"/>
  <c r="L579" i="9"/>
  <c r="M522" i="9"/>
  <c r="M357" i="9"/>
  <c r="M75" i="9"/>
  <c r="M179" i="9"/>
  <c r="M138" i="9"/>
  <c r="M264" i="9"/>
  <c r="M51" i="9"/>
  <c r="M688" i="9"/>
  <c r="M763" i="9"/>
  <c r="M681" i="9"/>
  <c r="M790" i="9"/>
  <c r="M644" i="9"/>
  <c r="L562" i="9"/>
  <c r="L702" i="9"/>
  <c r="M732" i="9"/>
  <c r="L968" i="9"/>
  <c r="L490" i="9"/>
  <c r="L472" i="9"/>
  <c r="L673" i="9"/>
  <c r="L606" i="9"/>
  <c r="L549" i="9"/>
  <c r="M629" i="9"/>
  <c r="L629" i="9"/>
  <c r="M546" i="9"/>
  <c r="M425" i="9"/>
  <c r="N425" i="9" s="1"/>
  <c r="L370" i="9"/>
  <c r="L297" i="9"/>
  <c r="L459" i="9"/>
  <c r="L647" i="9"/>
  <c r="L594" i="9"/>
  <c r="M475" i="9"/>
  <c r="L412" i="9"/>
  <c r="L216" i="9"/>
  <c r="M579" i="9"/>
  <c r="M155" i="9"/>
  <c r="L155" i="9"/>
  <c r="M625" i="9"/>
  <c r="L684" i="9"/>
  <c r="L428" i="9"/>
  <c r="M345" i="9"/>
  <c r="L183" i="9"/>
  <c r="M131" i="9"/>
  <c r="L75" i="9"/>
  <c r="N75" i="9" s="1"/>
  <c r="L99" i="9"/>
  <c r="M163" i="9"/>
  <c r="M290" i="9"/>
  <c r="L19" i="9"/>
  <c r="M200" i="9"/>
  <c r="L261" i="9"/>
  <c r="L750" i="9"/>
  <c r="L672" i="9"/>
  <c r="M716" i="9"/>
  <c r="L626" i="9"/>
  <c r="M562" i="9"/>
  <c r="M457" i="9"/>
  <c r="L457" i="9"/>
  <c r="M702" i="9"/>
  <c r="L732" i="9"/>
  <c r="M968" i="9"/>
  <c r="M490" i="9"/>
  <c r="M472" i="9"/>
  <c r="M673" i="9"/>
  <c r="M606" i="9"/>
  <c r="M549" i="9"/>
  <c r="L572" i="9"/>
  <c r="N572" i="9" s="1"/>
  <c r="L905" i="9"/>
  <c r="L391" i="9"/>
  <c r="N391" i="9" s="1"/>
  <c r="M370" i="9"/>
  <c r="M292" i="9"/>
  <c r="M647" i="9"/>
  <c r="M594" i="9"/>
  <c r="L475" i="9"/>
  <c r="M412" i="9"/>
  <c r="M216" i="9"/>
  <c r="L266" i="9"/>
  <c r="N266" i="9" s="1"/>
  <c r="M684" i="9"/>
  <c r="M428" i="9"/>
  <c r="L345" i="9"/>
  <c r="L178" i="9"/>
  <c r="L131" i="9"/>
  <c r="L59" i="9"/>
  <c r="M99" i="9"/>
  <c r="M275" i="9"/>
  <c r="L94" i="9"/>
  <c r="L62" i="9"/>
  <c r="L30" i="9"/>
  <c r="L88" i="9"/>
  <c r="M19" i="9"/>
  <c r="M496" i="9"/>
  <c r="M261" i="9"/>
  <c r="M660" i="9"/>
  <c r="L745" i="9"/>
  <c r="L784" i="9"/>
  <c r="M910" i="9"/>
  <c r="L699" i="9"/>
  <c r="L744" i="9"/>
  <c r="N744" i="9" s="1"/>
  <c r="M750" i="9"/>
  <c r="M672" i="9"/>
  <c r="M626" i="9"/>
  <c r="L878" i="9"/>
  <c r="L886" i="9"/>
  <c r="L468" i="9"/>
  <c r="L705" i="9"/>
  <c r="L668" i="9"/>
  <c r="L501" i="9"/>
  <c r="L782" i="9"/>
  <c r="M905" i="9"/>
  <c r="M499" i="9"/>
  <c r="L466" i="9"/>
  <c r="L386" i="9"/>
  <c r="L615" i="9"/>
  <c r="L444" i="9"/>
  <c r="M361" i="9"/>
  <c r="L500" i="9"/>
  <c r="L213" i="9"/>
  <c r="L202" i="9"/>
  <c r="M329" i="9"/>
  <c r="L522" i="9"/>
  <c r="L338" i="9"/>
  <c r="L167" i="9"/>
  <c r="M59" i="9"/>
  <c r="L40" i="9"/>
  <c r="L275" i="9"/>
  <c r="M94" i="9"/>
  <c r="M62" i="9"/>
  <c r="M30" i="9"/>
  <c r="L72" i="9"/>
  <c r="N72" i="9" s="1"/>
  <c r="L83" i="9"/>
  <c r="L496" i="9"/>
  <c r="M338" i="9"/>
  <c r="L43" i="9"/>
  <c r="L173" i="9"/>
  <c r="L56" i="9"/>
  <c r="M83" i="9"/>
  <c r="L309" i="9"/>
  <c r="L258" i="9"/>
  <c r="M107" i="9"/>
  <c r="M813" i="9"/>
  <c r="L683" i="9"/>
  <c r="L740" i="9"/>
  <c r="L525" i="9"/>
  <c r="M462" i="9"/>
  <c r="L823" i="9"/>
  <c r="L537" i="9"/>
  <c r="L480" i="9"/>
  <c r="L870" i="9"/>
  <c r="L700" i="9"/>
  <c r="L631" i="9"/>
  <c r="L556" i="9"/>
  <c r="L908" i="9"/>
  <c r="L612" i="9"/>
  <c r="M689" i="9"/>
  <c r="L445" i="9"/>
  <c r="L587" i="9"/>
  <c r="L418" i="9"/>
  <c r="L591" i="9"/>
  <c r="L434" i="9"/>
  <c r="L240" i="9"/>
  <c r="L152" i="9"/>
  <c r="L485" i="9"/>
  <c r="L330" i="9"/>
  <c r="M322" i="9"/>
  <c r="M253" i="9"/>
  <c r="L643" i="9"/>
  <c r="L389" i="9"/>
  <c r="L362" i="9"/>
  <c r="L325" i="9"/>
  <c r="M43" i="9"/>
  <c r="M173" i="9"/>
  <c r="L195" i="9"/>
  <c r="L67" i="9"/>
  <c r="L517" i="9"/>
  <c r="M115" i="9"/>
  <c r="M309" i="9"/>
  <c r="M258" i="9"/>
  <c r="L107" i="9"/>
  <c r="L758" i="9"/>
  <c r="M612" i="9"/>
  <c r="L583" i="9"/>
  <c r="M445" i="9"/>
  <c r="L565" i="9"/>
  <c r="L423" i="9"/>
  <c r="L402" i="9"/>
  <c r="M587" i="9"/>
  <c r="M418" i="9"/>
  <c r="M591" i="9"/>
  <c r="M434" i="9"/>
  <c r="M240" i="9"/>
  <c r="M152" i="9"/>
  <c r="M287" i="9"/>
  <c r="L287" i="9"/>
  <c r="M485" i="9"/>
  <c r="M330" i="9"/>
  <c r="L645" i="9"/>
  <c r="L295" i="9"/>
  <c r="M643" i="9"/>
  <c r="M389" i="9"/>
  <c r="M313" i="9"/>
  <c r="M362" i="9"/>
  <c r="L218" i="9"/>
  <c r="M325" i="9"/>
  <c r="M91" i="9"/>
  <c r="M27" i="9"/>
  <c r="L341" i="9"/>
  <c r="M296" i="9"/>
  <c r="M123" i="9"/>
  <c r="L78" i="9"/>
  <c r="L46" i="9"/>
  <c r="L11" i="9"/>
  <c r="M195" i="9"/>
  <c r="M67" i="9"/>
  <c r="M517" i="9"/>
  <c r="L115" i="9"/>
  <c r="L264" i="9"/>
  <c r="N264" i="9" s="1"/>
  <c r="L224" i="9"/>
  <c r="L6" i="9"/>
  <c r="N749" i="9"/>
  <c r="N545" i="9"/>
  <c r="N725" i="9"/>
  <c r="N733" i="9"/>
  <c r="N787" i="9"/>
  <c r="N404" i="9"/>
  <c r="N5" i="9"/>
  <c r="N981" i="9"/>
  <c r="N920" i="9"/>
  <c r="N848" i="9"/>
  <c r="N653" i="9"/>
  <c r="N741" i="9"/>
  <c r="N639" i="9"/>
  <c r="N388" i="9"/>
  <c r="N300" i="9"/>
  <c r="N658" i="9"/>
  <c r="N675" i="9"/>
  <c r="N728" i="9"/>
  <c r="N372" i="9"/>
  <c r="N157" i="9"/>
  <c r="N170" i="9"/>
  <c r="N13" i="9"/>
  <c r="N226" i="9"/>
  <c r="N752" i="9"/>
  <c r="N739" i="9"/>
  <c r="N551" i="9"/>
  <c r="N332" i="9"/>
  <c r="N125" i="9"/>
  <c r="N617" i="9"/>
  <c r="N137" i="9"/>
  <c r="N29" i="9"/>
  <c r="M453" i="5"/>
  <c r="M349" i="5"/>
  <c r="L349" i="5"/>
  <c r="M205" i="5"/>
  <c r="M872" i="5"/>
  <c r="L872" i="5"/>
  <c r="L621" i="5"/>
  <c r="M621" i="5"/>
  <c r="M756" i="5"/>
  <c r="L373" i="5"/>
  <c r="M373" i="5"/>
  <c r="L892" i="5"/>
  <c r="M892" i="5"/>
  <c r="M886" i="5"/>
  <c r="L886" i="5"/>
  <c r="M702" i="5"/>
  <c r="L702" i="5"/>
  <c r="M405" i="5"/>
  <c r="L405" i="5"/>
  <c r="L637" i="5"/>
  <c r="M637" i="5"/>
  <c r="O904" i="8"/>
  <c r="O831" i="8"/>
  <c r="M997" i="8"/>
  <c r="N676" i="8"/>
  <c r="N700" i="8"/>
  <c r="M697" i="8"/>
  <c r="M954" i="8"/>
  <c r="M962" i="8"/>
  <c r="N979" i="8"/>
  <c r="N997" i="8"/>
  <c r="N976" i="8"/>
  <c r="M869" i="8"/>
  <c r="M965" i="8"/>
  <c r="M821" i="8"/>
  <c r="N851" i="8"/>
  <c r="N892" i="8"/>
  <c r="M912" i="8"/>
  <c r="N832" i="8"/>
  <c r="N766" i="8"/>
  <c r="M642" i="8"/>
  <c r="N804" i="8"/>
  <c r="N668" i="8"/>
  <c r="M794" i="8"/>
  <c r="M702" i="8"/>
  <c r="N670" i="8"/>
  <c r="N623" i="8"/>
  <c r="N716" i="8"/>
  <c r="M374" i="8"/>
  <c r="N74" i="8"/>
  <c r="M812" i="8"/>
  <c r="N812" i="8"/>
  <c r="M799" i="8"/>
  <c r="M851" i="8"/>
  <c r="N319" i="8"/>
  <c r="M986" i="8"/>
  <c r="M933" i="8"/>
  <c r="N964" i="8"/>
  <c r="M994" i="8"/>
  <c r="M877" i="8"/>
  <c r="N869" i="8"/>
  <c r="M819" i="8"/>
  <c r="N862" i="8"/>
  <c r="N965" i="8"/>
  <c r="N821" i="8"/>
  <c r="M845" i="8"/>
  <c r="M765" i="8"/>
  <c r="N912" i="8"/>
  <c r="M818" i="8"/>
  <c r="M766" i="8"/>
  <c r="N797" i="8"/>
  <c r="M574" i="8"/>
  <c r="N574" i="8"/>
  <c r="N794" i="8"/>
  <c r="N702" i="8"/>
  <c r="M729" i="8"/>
  <c r="N442" i="8"/>
  <c r="M4" i="8"/>
  <c r="N960" i="8"/>
  <c r="N952" i="8"/>
  <c r="M593" i="8"/>
  <c r="M534" i="8"/>
  <c r="M957" i="8"/>
  <c r="M939" i="8"/>
  <c r="M920" i="8"/>
  <c r="M930" i="8"/>
  <c r="M964" i="8"/>
  <c r="N994" i="8"/>
  <c r="M926" i="8"/>
  <c r="N877" i="8"/>
  <c r="N898" i="8"/>
  <c r="N819" i="8"/>
  <c r="M862" i="8"/>
  <c r="N889" i="8"/>
  <c r="M811" i="8"/>
  <c r="N845" i="8"/>
  <c r="N765" i="8"/>
  <c r="M902" i="8"/>
  <c r="N818" i="8"/>
  <c r="N642" i="8"/>
  <c r="M573" i="8"/>
  <c r="N573" i="8"/>
  <c r="M588" i="8"/>
  <c r="N786" i="8"/>
  <c r="M607" i="8"/>
  <c r="N427" i="8"/>
  <c r="N472" i="8"/>
  <c r="N513" i="8"/>
  <c r="M421" i="8"/>
  <c r="N37" i="8"/>
  <c r="M981" i="8"/>
  <c r="M976" i="8"/>
  <c r="N824" i="8"/>
  <c r="M670" i="8"/>
  <c r="N500" i="8"/>
  <c r="N939" i="8"/>
  <c r="N930" i="8"/>
  <c r="N948" i="8"/>
  <c r="M941" i="8"/>
  <c r="N926" i="8"/>
  <c r="M874" i="8"/>
  <c r="M910" i="8"/>
  <c r="M898" i="8"/>
  <c r="M955" i="8"/>
  <c r="M889" i="8"/>
  <c r="M879" i="8"/>
  <c r="M835" i="8"/>
  <c r="N902" i="8"/>
  <c r="M727" i="8"/>
  <c r="M711" i="8"/>
  <c r="M695" i="8"/>
  <c r="M679" i="8"/>
  <c r="N774" i="8"/>
  <c r="N734" i="8"/>
  <c r="M561" i="8"/>
  <c r="M182" i="8"/>
  <c r="N77" i="8"/>
  <c r="M979" i="8"/>
  <c r="M892" i="8"/>
  <c r="M832" i="8"/>
  <c r="M681" i="8"/>
  <c r="N286" i="8"/>
  <c r="M1002" i="8"/>
  <c r="M963" i="8"/>
  <c r="M948" i="8"/>
  <c r="N941" i="8"/>
  <c r="M915" i="8"/>
  <c r="N874" i="8"/>
  <c r="N910" i="8"/>
  <c r="N955" i="8"/>
  <c r="M816" i="8"/>
  <c r="N878" i="8"/>
  <c r="N879" i="8"/>
  <c r="N835" i="8"/>
  <c r="M808" i="8"/>
  <c r="M863" i="8"/>
  <c r="N727" i="8"/>
  <c r="N711" i="8"/>
  <c r="N695" i="8"/>
  <c r="N679" i="8"/>
  <c r="M774" i="8"/>
  <c r="M713" i="8"/>
  <c r="M625" i="8"/>
  <c r="N732" i="8"/>
  <c r="M719" i="8"/>
  <c r="M545" i="8"/>
  <c r="N502" i="8"/>
  <c r="M420" i="8"/>
  <c r="M126" i="8"/>
  <c r="N69" i="8"/>
  <c r="N978" i="8"/>
  <c r="N963" i="8"/>
  <c r="M891" i="8"/>
  <c r="N915" i="8"/>
  <c r="N816" i="8"/>
  <c r="M878" i="8"/>
  <c r="M802" i="8"/>
  <c r="N744" i="8"/>
  <c r="M868" i="8"/>
  <c r="M749" i="8"/>
  <c r="N808" i="8"/>
  <c r="N863" i="8"/>
  <c r="M724" i="8"/>
  <c r="M708" i="8"/>
  <c r="M692" i="8"/>
  <c r="N660" i="8"/>
  <c r="N713" i="8"/>
  <c r="M620" i="8"/>
  <c r="N540" i="8"/>
  <c r="N686" i="8"/>
  <c r="M699" i="8"/>
  <c r="N353" i="8"/>
  <c r="M219" i="8"/>
  <c r="M415" i="8"/>
  <c r="M23" i="8"/>
  <c r="M80" i="8"/>
  <c r="M970" i="8"/>
  <c r="M804" i="8"/>
  <c r="N980" i="8"/>
  <c r="M960" i="8"/>
  <c r="M952" i="8"/>
  <c r="M859" i="8"/>
  <c r="N859" i="8"/>
  <c r="M978" i="8"/>
  <c r="N811" i="8"/>
  <c r="M824" i="8"/>
  <c r="N802" i="8"/>
  <c r="N868" i="8"/>
  <c r="N749" i="8"/>
  <c r="M744" i="8"/>
  <c r="N724" i="8"/>
  <c r="N708" i="8"/>
  <c r="N692" i="8"/>
  <c r="M676" i="8"/>
  <c r="M700" i="8"/>
  <c r="M609" i="8"/>
  <c r="M302" i="8"/>
  <c r="M451" i="8"/>
  <c r="M86" i="8"/>
  <c r="N12" i="8"/>
  <c r="N681" i="8"/>
  <c r="M569" i="8"/>
  <c r="M553" i="8"/>
  <c r="M834" i="8"/>
  <c r="N572" i="8"/>
  <c r="M448" i="8"/>
  <c r="M480" i="8"/>
  <c r="N729" i="8"/>
  <c r="N545" i="8"/>
  <c r="M372" i="8"/>
  <c r="N699" i="8"/>
  <c r="M578" i="8"/>
  <c r="M485" i="8"/>
  <c r="M337" i="8"/>
  <c r="N468" i="8"/>
  <c r="N126" i="8"/>
  <c r="M299" i="8"/>
  <c r="M288" i="8"/>
  <c r="N374" i="8"/>
  <c r="M240" i="8"/>
  <c r="M171" i="8"/>
  <c r="N421" i="8"/>
  <c r="M307" i="8"/>
  <c r="M248" i="8"/>
  <c r="M214" i="8"/>
  <c r="M90" i="8"/>
  <c r="N47" i="8"/>
  <c r="M31" i="8"/>
  <c r="N415" i="8"/>
  <c r="N302" i="8"/>
  <c r="N182" i="8"/>
  <c r="M259" i="8"/>
  <c r="N451" i="8"/>
  <c r="M45" i="8"/>
  <c r="M257" i="8"/>
  <c r="N68" i="8"/>
  <c r="M519" i="8"/>
  <c r="N60" i="8"/>
  <c r="N89" i="8"/>
  <c r="M52" i="8"/>
  <c r="M29" i="8"/>
  <c r="M591" i="8"/>
  <c r="N834" i="8"/>
  <c r="M637" i="8"/>
  <c r="N448" i="8"/>
  <c r="M453" i="8"/>
  <c r="N480" i="8"/>
  <c r="M518" i="8"/>
  <c r="N372" i="8"/>
  <c r="M412" i="8"/>
  <c r="N578" i="8"/>
  <c r="N485" i="8"/>
  <c r="M468" i="8"/>
  <c r="M281" i="8"/>
  <c r="M209" i="8"/>
  <c r="M123" i="8"/>
  <c r="M256" i="8"/>
  <c r="M129" i="8"/>
  <c r="M294" i="8"/>
  <c r="M160" i="8"/>
  <c r="M121" i="8"/>
  <c r="N214" i="8"/>
  <c r="M364" i="8"/>
  <c r="M246" i="8"/>
  <c r="M403" i="8"/>
  <c r="N45" i="8"/>
  <c r="N257" i="8"/>
  <c r="M68" i="8"/>
  <c r="N519" i="8"/>
  <c r="M60" i="8"/>
  <c r="M89" i="8"/>
  <c r="N52" i="8"/>
  <c r="N29" i="8"/>
  <c r="N719" i="8"/>
  <c r="N591" i="8"/>
  <c r="M540" i="8"/>
  <c r="M786" i="8"/>
  <c r="N637" i="8"/>
  <c r="M445" i="8"/>
  <c r="M442" i="8"/>
  <c r="N518" i="8"/>
  <c r="M416" i="8"/>
  <c r="N412" i="8"/>
  <c r="M562" i="8"/>
  <c r="N460" i="8"/>
  <c r="M641" i="8"/>
  <c r="N525" i="8"/>
  <c r="N281" i="8"/>
  <c r="N209" i="8"/>
  <c r="M112" i="8"/>
  <c r="N129" i="8"/>
  <c r="M211" i="8"/>
  <c r="N95" i="8"/>
  <c r="M95" i="8"/>
  <c r="N294" i="8"/>
  <c r="M396" i="8"/>
  <c r="N121" i="8"/>
  <c r="N39" i="8"/>
  <c r="N364" i="8"/>
  <c r="M301" i="8"/>
  <c r="M488" i="8"/>
  <c r="M7" i="8"/>
  <c r="N246" i="8"/>
  <c r="N403" i="8"/>
  <c r="M28" i="8"/>
  <c r="M254" i="8"/>
  <c r="M61" i="8"/>
  <c r="M359" i="8"/>
  <c r="M26" i="8"/>
  <c r="M53" i="8"/>
  <c r="M5" i="8"/>
  <c r="M265" i="8"/>
  <c r="M570" i="8"/>
  <c r="M628" i="8"/>
  <c r="N416" i="8"/>
  <c r="M471" i="8"/>
  <c r="M404" i="8"/>
  <c r="N562" i="8"/>
  <c r="M460" i="8"/>
  <c r="N641" i="8"/>
  <c r="M525" i="8"/>
  <c r="M332" i="8"/>
  <c r="M278" i="8"/>
  <c r="M206" i="8"/>
  <c r="M118" i="8"/>
  <c r="M377" i="8"/>
  <c r="M200" i="8"/>
  <c r="N79" i="8"/>
  <c r="M79" i="8"/>
  <c r="M235" i="8"/>
  <c r="M264" i="8"/>
  <c r="N396" i="8"/>
  <c r="M308" i="8"/>
  <c r="M461" i="8"/>
  <c r="N488" i="8"/>
  <c r="M524" i="8"/>
  <c r="N28" i="8"/>
  <c r="N254" i="8"/>
  <c r="N61" i="8"/>
  <c r="N359" i="8"/>
  <c r="N26" i="8"/>
  <c r="N53" i="8"/>
  <c r="N5" i="8"/>
  <c r="N265" i="8"/>
  <c r="M732" i="8"/>
  <c r="M767" i="8"/>
  <c r="N697" i="8"/>
  <c r="M579" i="8"/>
  <c r="M498" i="8"/>
  <c r="N588" i="8"/>
  <c r="M520" i="8"/>
  <c r="N520" i="8"/>
  <c r="N607" i="8"/>
  <c r="N512" i="8"/>
  <c r="M718" i="8"/>
  <c r="M440" i="8"/>
  <c r="N570" i="8"/>
  <c r="M477" i="8"/>
  <c r="M508" i="8"/>
  <c r="M398" i="8"/>
  <c r="N628" i="8"/>
  <c r="M671" i="8"/>
  <c r="M529" i="8"/>
  <c r="N471" i="8"/>
  <c r="N404" i="8"/>
  <c r="M310" i="8"/>
  <c r="N310" i="8"/>
  <c r="M612" i="8"/>
  <c r="M487" i="8"/>
  <c r="N332" i="8"/>
  <c r="N278" i="8"/>
  <c r="N206" i="8"/>
  <c r="M88" i="8"/>
  <c r="N118" i="8"/>
  <c r="N377" i="8"/>
  <c r="M139" i="8"/>
  <c r="M475" i="8"/>
  <c r="M334" i="8"/>
  <c r="M277" i="8"/>
  <c r="N308" i="8"/>
  <c r="N461" i="8"/>
  <c r="M335" i="8"/>
  <c r="M71" i="8"/>
  <c r="N524" i="8"/>
  <c r="M249" i="8"/>
  <c r="M551" i="8"/>
  <c r="M161" i="8"/>
  <c r="N44" i="8"/>
  <c r="M241" i="8"/>
  <c r="N20" i="8"/>
  <c r="N36" i="8"/>
  <c r="M262" i="8"/>
  <c r="M76" i="8"/>
  <c r="N767" i="8"/>
  <c r="M687" i="8"/>
  <c r="N579" i="8"/>
  <c r="M735" i="8"/>
  <c r="M566" i="8"/>
  <c r="M504" i="8"/>
  <c r="N504" i="8"/>
  <c r="M596" i="8"/>
  <c r="N718" i="8"/>
  <c r="N440" i="8"/>
  <c r="N508" i="8"/>
  <c r="M424" i="8"/>
  <c r="M550" i="8"/>
  <c r="N671" i="8"/>
  <c r="N529" i="8"/>
  <c r="M431" i="8"/>
  <c r="M382" i="8"/>
  <c r="N612" i="8"/>
  <c r="N487" i="8"/>
  <c r="M176" i="8"/>
  <c r="M556" i="8"/>
  <c r="M548" i="8"/>
  <c r="N475" i="8"/>
  <c r="N334" i="8"/>
  <c r="M443" i="8"/>
  <c r="M227" i="8"/>
  <c r="M305" i="8"/>
  <c r="M185" i="8"/>
  <c r="N436" i="8"/>
  <c r="N335" i="8"/>
  <c r="M63" i="8"/>
  <c r="M503" i="8"/>
  <c r="M358" i="8"/>
  <c r="N249" i="8"/>
  <c r="N551" i="8"/>
  <c r="N161" i="8"/>
  <c r="M44" i="8"/>
  <c r="N241" i="8"/>
  <c r="M20" i="8"/>
  <c r="M36" i="8"/>
  <c r="N262" i="8"/>
  <c r="N76" i="8"/>
  <c r="M797" i="8"/>
  <c r="M668" i="8"/>
  <c r="M604" i="8"/>
  <c r="M734" i="8"/>
  <c r="N687" i="8"/>
  <c r="N735" i="8"/>
  <c r="N566" i="8"/>
  <c r="N498" i="8"/>
  <c r="N544" i="8"/>
  <c r="M623" i="8"/>
  <c r="M686" i="8"/>
  <c r="N398" i="8"/>
  <c r="M716" i="8"/>
  <c r="N424" i="8"/>
  <c r="N550" i="8"/>
  <c r="M502" i="8"/>
  <c r="N431" i="8"/>
  <c r="M385" i="8"/>
  <c r="N420" i="8"/>
  <c r="M472" i="8"/>
  <c r="M131" i="8"/>
  <c r="N556" i="8"/>
  <c r="N548" i="8"/>
  <c r="M353" i="8"/>
  <c r="M513" i="8"/>
  <c r="M319" i="8"/>
  <c r="M147" i="8"/>
  <c r="N443" i="8"/>
  <c r="M324" i="8"/>
  <c r="N15" i="8"/>
  <c r="N305" i="8"/>
  <c r="N185" i="8"/>
  <c r="M436" i="8"/>
  <c r="M55" i="8"/>
  <c r="N503" i="8"/>
  <c r="N358" i="8"/>
  <c r="N86" i="8"/>
  <c r="M286" i="8"/>
  <c r="M74" i="8"/>
  <c r="N4" i="8"/>
  <c r="M37" i="8"/>
  <c r="M77" i="8"/>
  <c r="M69" i="8"/>
  <c r="N80" i="8"/>
  <c r="M12" i="8"/>
  <c r="O565" i="8"/>
  <c r="M173" i="5"/>
  <c r="L301" i="5"/>
  <c r="M301" i="5"/>
  <c r="L839" i="5"/>
  <c r="L965" i="5"/>
  <c r="M965" i="5"/>
  <c r="M805" i="5"/>
  <c r="L805" i="5"/>
  <c r="M245" i="5"/>
  <c r="L245" i="5"/>
  <c r="L729" i="5"/>
  <c r="M729" i="5"/>
  <c r="M732" i="5"/>
  <c r="L732" i="5"/>
  <c r="M333" i="5"/>
  <c r="L333" i="5"/>
  <c r="M748" i="5"/>
  <c r="L525" i="5"/>
  <c r="M525" i="5"/>
  <c r="L389" i="5"/>
  <c r="M389" i="5"/>
  <c r="M421" i="5"/>
  <c r="L285" i="5"/>
  <c r="M285" i="5"/>
  <c r="M10" i="5"/>
  <c r="L10" i="5"/>
  <c r="M686" i="5"/>
  <c r="L686" i="5"/>
  <c r="M477" i="5"/>
  <c r="L477" i="5"/>
  <c r="L493" i="5"/>
  <c r="M493" i="5"/>
  <c r="L42" i="5"/>
  <c r="M42" i="5"/>
  <c r="L847" i="5"/>
  <c r="M847" i="5"/>
  <c r="L597" i="5"/>
  <c r="M597" i="5"/>
  <c r="L258" i="5"/>
  <c r="M258" i="5"/>
  <c r="M180" i="5"/>
  <c r="L180" i="5"/>
  <c r="M863" i="5"/>
  <c r="L863" i="5"/>
  <c r="M908" i="5"/>
  <c r="L908" i="5"/>
  <c r="L742" i="5"/>
  <c r="M742" i="5"/>
  <c r="L758" i="5"/>
  <c r="M758" i="5"/>
  <c r="L737" i="5"/>
  <c r="M737" i="5"/>
  <c r="L204" i="5"/>
  <c r="L620" i="5"/>
  <c r="M620" i="5"/>
  <c r="M694" i="5"/>
  <c r="M808" i="5"/>
  <c r="L808" i="5"/>
  <c r="L220" i="5"/>
  <c r="M578" i="5"/>
  <c r="L578" i="5"/>
  <c r="M223" i="5"/>
  <c r="L223" i="5"/>
  <c r="M199" i="5"/>
  <c r="M594" i="5"/>
  <c r="L594" i="5"/>
  <c r="L713" i="5"/>
  <c r="M713" i="5"/>
  <c r="M480" i="5"/>
  <c r="L480" i="5"/>
  <c r="L707" i="5"/>
  <c r="M707" i="5"/>
  <c r="L330" i="5"/>
  <c r="M330" i="5"/>
  <c r="L715" i="5"/>
  <c r="M715" i="5"/>
  <c r="M562" i="5"/>
  <c r="L562" i="5"/>
  <c r="M215" i="5"/>
  <c r="M675" i="5"/>
  <c r="L675" i="5"/>
  <c r="L561" i="5"/>
  <c r="M561" i="5"/>
  <c r="L866" i="5"/>
  <c r="M866" i="5"/>
  <c r="L346" i="5"/>
  <c r="M346" i="5"/>
  <c r="L306" i="5"/>
  <c r="M306" i="5"/>
  <c r="L962" i="5"/>
  <c r="M962" i="5"/>
  <c r="L282" i="5"/>
  <c r="M282" i="5"/>
  <c r="L191" i="5"/>
  <c r="M191" i="5"/>
  <c r="M143" i="5"/>
  <c r="M90" i="5"/>
  <c r="L90" i="5"/>
  <c r="L739" i="5"/>
  <c r="M739" i="5"/>
  <c r="L855" i="5"/>
  <c r="M855" i="5"/>
  <c r="L162" i="5"/>
  <c r="M162" i="5"/>
  <c r="M48" i="5"/>
  <c r="L48" i="5"/>
  <c r="L609" i="5"/>
  <c r="M609" i="5"/>
  <c r="L186" i="5"/>
  <c r="M186" i="5"/>
  <c r="L600" i="5"/>
  <c r="M600" i="5"/>
  <c r="L474" i="5"/>
  <c r="M474" i="5"/>
  <c r="M266" i="5"/>
  <c r="L266" i="5"/>
  <c r="L745" i="5"/>
  <c r="M745" i="5"/>
  <c r="L705" i="5"/>
  <c r="M705" i="5"/>
  <c r="M506" i="5"/>
  <c r="M753" i="5"/>
  <c r="L753" i="5"/>
  <c r="M880" i="5"/>
  <c r="L880" i="5"/>
  <c r="M994" i="5"/>
  <c r="L994" i="5"/>
  <c r="L652" i="5"/>
  <c r="M652" i="5"/>
  <c r="M718" i="5"/>
  <c r="L718" i="5"/>
  <c r="M708" i="5"/>
  <c r="M88" i="5"/>
  <c r="M127" i="5"/>
  <c r="L509" i="5"/>
  <c r="M509" i="5"/>
  <c r="M915" i="5"/>
  <c r="L915" i="5"/>
  <c r="M842" i="5"/>
  <c r="L842" i="5"/>
  <c r="L816" i="5"/>
  <c r="M816" i="5"/>
  <c r="M692" i="5"/>
  <c r="M902" i="5"/>
  <c r="L902" i="5"/>
  <c r="M933" i="5"/>
  <c r="L933" i="5"/>
  <c r="L777" i="5"/>
  <c r="M777" i="5"/>
  <c r="M676" i="5"/>
  <c r="L676" i="5"/>
  <c r="M429" i="5"/>
  <c r="L429" i="5"/>
  <c r="L986" i="5"/>
  <c r="M986" i="5"/>
  <c r="M412" i="5"/>
  <c r="L412" i="5"/>
  <c r="L284" i="5"/>
  <c r="M284" i="5"/>
  <c r="M24" i="5"/>
  <c r="L24" i="5"/>
  <c r="M569" i="5"/>
  <c r="L569" i="5"/>
  <c r="L26" i="5"/>
  <c r="M26" i="5"/>
  <c r="L183" i="5"/>
  <c r="M183" i="5"/>
  <c r="M106" i="5"/>
  <c r="L106" i="5"/>
  <c r="L581" i="5"/>
  <c r="M581" i="5"/>
  <c r="M112" i="5"/>
  <c r="L16" i="5"/>
  <c r="M16" i="5"/>
  <c r="L771" i="5"/>
  <c r="M771" i="5"/>
  <c r="M490" i="5"/>
  <c r="M156" i="5"/>
  <c r="L156" i="5"/>
  <c r="M670" i="5"/>
  <c r="L670" i="5"/>
  <c r="M432" i="5"/>
  <c r="L432" i="5"/>
  <c r="L325" i="5"/>
  <c r="M325" i="5"/>
  <c r="M167" i="5"/>
  <c r="L167" i="5"/>
  <c r="L5" i="5"/>
  <c r="L517" i="5"/>
  <c r="M517" i="5"/>
  <c r="M667" i="5"/>
  <c r="L667" i="5"/>
  <c r="M276" i="5"/>
  <c r="L276" i="5"/>
  <c r="M978" i="5"/>
  <c r="L978" i="5"/>
  <c r="L1002" i="5"/>
  <c r="M1002" i="5"/>
  <c r="L894" i="5"/>
  <c r="M894" i="5"/>
  <c r="M726" i="5"/>
  <c r="L522" i="5"/>
  <c r="M522" i="5"/>
  <c r="M871" i="5"/>
  <c r="L871" i="5"/>
  <c r="M774" i="5"/>
  <c r="L774" i="5"/>
  <c r="M668" i="5"/>
  <c r="L668" i="5"/>
  <c r="M612" i="5"/>
  <c r="L612" i="5"/>
  <c r="L426" i="5"/>
  <c r="M426" i="5"/>
  <c r="L731" i="5"/>
  <c r="M731" i="5"/>
  <c r="M954" i="5"/>
  <c r="L954" i="5"/>
  <c r="M989" i="5"/>
  <c r="L972" i="5"/>
  <c r="M972" i="5"/>
  <c r="M381" i="5"/>
  <c r="M154" i="5"/>
  <c r="L154" i="5"/>
  <c r="L3" i="5"/>
  <c r="M3" i="5"/>
  <c r="L58" i="5"/>
  <c r="M58" i="5"/>
  <c r="L856" i="5"/>
  <c r="M856" i="5"/>
  <c r="L396" i="5"/>
  <c r="M396" i="5"/>
  <c r="M309" i="5"/>
  <c r="L309" i="5"/>
  <c r="L487" i="5"/>
  <c r="M487" i="5"/>
  <c r="L82" i="5"/>
  <c r="M82" i="5"/>
  <c r="M926" i="5"/>
  <c r="L926" i="5"/>
  <c r="M580" i="5"/>
  <c r="L580" i="5"/>
  <c r="M789" i="5"/>
  <c r="L789" i="5"/>
  <c r="L691" i="5"/>
  <c r="M691" i="5"/>
  <c r="M797" i="5"/>
  <c r="M50" i="5"/>
  <c r="L50" i="5"/>
  <c r="M32" i="5"/>
  <c r="L32" i="5"/>
  <c r="L338" i="5"/>
  <c r="M338" i="5"/>
  <c r="L260" i="5"/>
  <c r="M260" i="5"/>
  <c r="M970" i="5"/>
  <c r="L769" i="5"/>
  <c r="M769" i="5"/>
  <c r="M577" i="5"/>
  <c r="L577" i="5"/>
  <c r="M423" i="5"/>
  <c r="L423" i="5"/>
  <c r="L948" i="5"/>
  <c r="M948" i="5"/>
  <c r="M69" i="5"/>
  <c r="M678" i="5"/>
  <c r="L678" i="5"/>
  <c r="M364" i="5"/>
  <c r="L364" i="5"/>
  <c r="L501" i="5"/>
  <c r="M501" i="5"/>
  <c r="M261" i="5"/>
  <c r="M96" i="5"/>
  <c r="M840" i="5"/>
  <c r="L840" i="5"/>
  <c r="L433" i="5"/>
  <c r="M433" i="5"/>
  <c r="M372" i="5"/>
  <c r="L372" i="5"/>
  <c r="M226" i="5"/>
  <c r="L148" i="5"/>
  <c r="M148" i="5"/>
  <c r="L918" i="5"/>
  <c r="M918" i="5"/>
  <c r="M740" i="5"/>
  <c r="L740" i="5"/>
  <c r="M380" i="5"/>
  <c r="L380" i="5"/>
  <c r="M605" i="5"/>
  <c r="L605" i="5"/>
  <c r="M250" i="5"/>
  <c r="M64" i="5"/>
  <c r="L64" i="5"/>
  <c r="L891" i="5"/>
  <c r="M891" i="5"/>
  <c r="M626" i="5"/>
  <c r="L626" i="5"/>
  <c r="M699" i="5"/>
  <c r="L699" i="5"/>
  <c r="L442" i="5"/>
  <c r="M442" i="5"/>
  <c r="M175" i="5"/>
  <c r="L869" i="5"/>
  <c r="M869" i="5"/>
  <c r="M874" i="5"/>
  <c r="L874" i="5"/>
  <c r="M973" i="5"/>
  <c r="L973" i="5"/>
  <c r="L916" i="5"/>
  <c r="M916" i="5"/>
  <c r="L829" i="5"/>
  <c r="M829" i="5"/>
  <c r="M766" i="5"/>
  <c r="L766" i="5"/>
  <c r="L653" i="5"/>
  <c r="M653" i="5"/>
  <c r="L420" i="5"/>
  <c r="M420" i="5"/>
  <c r="L879" i="5"/>
  <c r="M879" i="5"/>
  <c r="L172" i="5"/>
  <c r="M172" i="5"/>
  <c r="M66" i="5"/>
  <c r="L66" i="5"/>
  <c r="M661" i="5"/>
  <c r="L661" i="5"/>
  <c r="M140" i="5"/>
  <c r="L837" i="5"/>
  <c r="M837" i="5"/>
  <c r="L549" i="5"/>
  <c r="M549" i="5"/>
  <c r="M495" i="5"/>
  <c r="L495" i="5"/>
  <c r="M348" i="5"/>
  <c r="L348" i="5"/>
  <c r="M61" i="5"/>
  <c r="L488" i="5"/>
  <c r="M488" i="5"/>
  <c r="M404" i="5"/>
  <c r="L404" i="5"/>
  <c r="L351" i="5"/>
  <c r="M351" i="5"/>
  <c r="M80" i="5"/>
  <c r="L80" i="5"/>
  <c r="M269" i="5"/>
  <c r="L269" i="5"/>
  <c r="M104" i="5"/>
  <c r="L104" i="5"/>
  <c r="M472" i="5"/>
  <c r="L383" i="5"/>
  <c r="M114" i="5"/>
  <c r="L114" i="5"/>
  <c r="M938" i="5"/>
  <c r="L938" i="5"/>
  <c r="M861" i="5"/>
  <c r="L861" i="5"/>
  <c r="M721" i="5"/>
  <c r="L721" i="5"/>
  <c r="M610" i="5"/>
  <c r="L610" i="5"/>
  <c r="L836" i="5"/>
  <c r="M836" i="5"/>
  <c r="M910" i="5"/>
  <c r="L910" i="5"/>
  <c r="M826" i="5"/>
  <c r="L826" i="5"/>
  <c r="L755" i="5"/>
  <c r="M755" i="5"/>
  <c r="M921" i="5"/>
  <c r="L921" i="5"/>
  <c r="M658" i="5"/>
  <c r="L658" i="5"/>
  <c r="M533" i="5"/>
  <c r="L533" i="5"/>
  <c r="M151" i="5"/>
  <c r="L151" i="5"/>
  <c r="M34" i="5"/>
  <c r="L34" i="5"/>
  <c r="L485" i="5"/>
  <c r="M485" i="5"/>
  <c r="L397" i="5"/>
  <c r="M397" i="5"/>
  <c r="M207" i="5"/>
  <c r="L207" i="5"/>
  <c r="M77" i="5"/>
  <c r="L636" i="5"/>
  <c r="M636" i="5"/>
  <c r="M567" i="5"/>
  <c r="L466" i="5"/>
  <c r="M466" i="5"/>
  <c r="L590" i="5"/>
  <c r="M590" i="5"/>
  <c r="L469" i="5"/>
  <c r="M469" i="5"/>
  <c r="M290" i="5"/>
  <c r="L290" i="5"/>
  <c r="L212" i="5"/>
  <c r="M212" i="5"/>
  <c r="M897" i="5"/>
  <c r="L897" i="5"/>
  <c r="M761" i="5"/>
  <c r="L761" i="5"/>
  <c r="M832" i="5"/>
  <c r="L832" i="5"/>
  <c r="L946" i="5"/>
  <c r="M946" i="5"/>
  <c r="L905" i="5"/>
  <c r="M905" i="5"/>
  <c r="M818" i="5"/>
  <c r="L818" i="5"/>
  <c r="M750" i="5"/>
  <c r="L750" i="5"/>
  <c r="M642" i="5"/>
  <c r="L642" i="5"/>
  <c r="L407" i="5"/>
  <c r="M407" i="5"/>
  <c r="M848" i="5"/>
  <c r="L848" i="5"/>
  <c r="M601" i="5"/>
  <c r="L601" i="5"/>
  <c r="M356" i="5"/>
  <c r="L356" i="5"/>
  <c r="M137" i="5"/>
  <c r="M45" i="5"/>
  <c r="M340" i="5"/>
  <c r="L340" i="5"/>
  <c r="M644" i="5"/>
  <c r="L644" i="5"/>
  <c r="M815" i="5"/>
  <c r="L815" i="5"/>
  <c r="M464" i="5"/>
  <c r="L219" i="5"/>
  <c r="L72" i="5"/>
  <c r="M72" i="5"/>
  <c r="M18" i="5"/>
  <c r="L18" i="5"/>
  <c r="L716" i="5"/>
  <c r="M716" i="5"/>
  <c r="L391" i="5"/>
  <c r="M391" i="5"/>
  <c r="M300" i="5"/>
  <c r="L300" i="5"/>
  <c r="M124" i="5"/>
  <c r="L124" i="5"/>
  <c r="M74" i="5"/>
  <c r="L74" i="5"/>
  <c r="L907" i="5"/>
  <c r="M907" i="5"/>
  <c r="M957" i="5"/>
  <c r="L957" i="5"/>
  <c r="L800" i="5"/>
  <c r="M800" i="5"/>
  <c r="L244" i="5"/>
  <c r="M244" i="5"/>
  <c r="L586" i="5"/>
  <c r="M586" i="5"/>
  <c r="M365" i="5"/>
  <c r="L365" i="5"/>
  <c r="L932" i="5"/>
  <c r="M932" i="5"/>
  <c r="M850" i="5"/>
  <c r="L850" i="5"/>
  <c r="M858" i="5"/>
  <c r="L858" i="5"/>
  <c r="M723" i="5"/>
  <c r="L723" i="5"/>
  <c r="L595" i="5"/>
  <c r="M595" i="5"/>
  <c r="M949" i="5"/>
  <c r="M821" i="5"/>
  <c r="L821" i="5"/>
  <c r="M628" i="5"/>
  <c r="L628" i="5"/>
  <c r="M570" i="5"/>
  <c r="L570" i="5"/>
  <c r="M8" i="5"/>
  <c r="L8" i="5"/>
  <c r="M314" i="5"/>
  <c r="M710" i="5"/>
  <c r="L710" i="5"/>
  <c r="M213" i="5"/>
  <c r="M130" i="5"/>
  <c r="L56" i="5"/>
  <c r="M56" i="5"/>
  <c r="L40" i="5"/>
  <c r="M40" i="5"/>
  <c r="L461" i="5"/>
  <c r="M461" i="5"/>
  <c r="M388" i="5"/>
  <c r="L388" i="5"/>
  <c r="M786" i="5"/>
  <c r="L786" i="5"/>
  <c r="L322" i="5"/>
  <c r="M322" i="5"/>
  <c r="L231" i="5"/>
  <c r="M575" i="5"/>
  <c r="L575" i="5"/>
  <c r="L98" i="5"/>
  <c r="M98" i="5"/>
  <c r="L831" i="5"/>
  <c r="M831" i="5"/>
  <c r="N196" i="5"/>
  <c r="M995" i="5"/>
  <c r="L919" i="5"/>
  <c r="L446" i="5"/>
  <c r="L347" i="5"/>
  <c r="M264" i="5"/>
  <c r="M237" i="5"/>
  <c r="L213" i="5"/>
  <c r="L173" i="5"/>
  <c r="M219" i="5"/>
  <c r="L400" i="5"/>
  <c r="L299" i="5"/>
  <c r="M292" i="5"/>
  <c r="M242" i="5"/>
  <c r="L312" i="5"/>
  <c r="L179" i="5"/>
  <c r="L413" i="5"/>
  <c r="M316" i="5"/>
  <c r="M252" i="5"/>
  <c r="L323" i="5"/>
  <c r="M51" i="5"/>
  <c r="L274" i="5"/>
  <c r="L112" i="5"/>
  <c r="L77" i="5"/>
  <c r="L43" i="5"/>
  <c r="L75" i="5"/>
  <c r="L211" i="5"/>
  <c r="M189" i="5"/>
  <c r="M119" i="5"/>
  <c r="M6" i="5"/>
  <c r="M928" i="5"/>
  <c r="M999" i="5"/>
  <c r="L679" i="5"/>
  <c r="M683" i="5"/>
  <c r="M706" i="5"/>
  <c r="M467" i="5"/>
  <c r="L381" i="5"/>
  <c r="L230" i="5"/>
  <c r="L822" i="5"/>
  <c r="L695" i="5"/>
  <c r="L734" i="5"/>
  <c r="M446" i="5"/>
  <c r="M416" i="5"/>
  <c r="M415" i="5"/>
  <c r="M384" i="5"/>
  <c r="L202" i="5"/>
  <c r="M299" i="5"/>
  <c r="L170" i="5"/>
  <c r="M131" i="5"/>
  <c r="L316" i="5"/>
  <c r="L252" i="5"/>
  <c r="L45" i="5"/>
  <c r="M75" i="5"/>
  <c r="L115" i="5"/>
  <c r="L9" i="5"/>
  <c r="L960" i="5"/>
  <c r="M939" i="5"/>
  <c r="M913" i="5"/>
  <c r="M923" i="5"/>
  <c r="M814" i="5"/>
  <c r="L911" i="5"/>
  <c r="M822" i="5"/>
  <c r="M843" i="5"/>
  <c r="L853" i="5"/>
  <c r="L824" i="5"/>
  <c r="L798" i="5"/>
  <c r="L726" i="5"/>
  <c r="L813" i="5"/>
  <c r="M795" i="5"/>
  <c r="L687" i="5"/>
  <c r="M764" i="5"/>
  <c r="M695" i="5"/>
  <c r="L877" i="5"/>
  <c r="L616" i="5"/>
  <c r="L632" i="5"/>
  <c r="M734" i="5"/>
  <c r="M618" i="5"/>
  <c r="L506" i="5"/>
  <c r="L603" i="5"/>
  <c r="L544" i="5"/>
  <c r="L504" i="5"/>
  <c r="M576" i="5"/>
  <c r="M376" i="5"/>
  <c r="M448" i="5"/>
  <c r="M528" i="5"/>
  <c r="M456" i="5"/>
  <c r="L479" i="5"/>
  <c r="M395" i="5"/>
  <c r="M275" i="5"/>
  <c r="M486" i="5"/>
  <c r="L415" i="5"/>
  <c r="L440" i="5"/>
  <c r="L411" i="5"/>
  <c r="L208" i="5"/>
  <c r="L277" i="5"/>
  <c r="L215" i="5"/>
  <c r="M231" i="5"/>
  <c r="L371" i="5"/>
  <c r="L298" i="5"/>
  <c r="L320" i="5"/>
  <c r="L96" i="5"/>
  <c r="M67" i="5"/>
  <c r="L259" i="5"/>
  <c r="L192" i="5"/>
  <c r="L331" i="5"/>
  <c r="L184" i="5"/>
  <c r="L125" i="5"/>
  <c r="M102" i="5"/>
  <c r="L14" i="5"/>
  <c r="M165" i="5"/>
  <c r="M62" i="5"/>
  <c r="L147" i="5"/>
  <c r="M115" i="5"/>
  <c r="M19" i="5"/>
  <c r="M9" i="5"/>
  <c r="L949" i="5"/>
  <c r="M940" i="5"/>
  <c r="M889" i="5"/>
  <c r="M787" i="5"/>
  <c r="L708" i="5"/>
  <c r="M629" i="5"/>
  <c r="L650" i="5"/>
  <c r="L384" i="5"/>
  <c r="M919" i="5"/>
  <c r="L814" i="5"/>
  <c r="L618" i="5"/>
  <c r="M520" i="5"/>
  <c r="L376" i="5"/>
  <c r="L528" i="5"/>
  <c r="M479" i="5"/>
  <c r="L486" i="5"/>
  <c r="M230" i="5"/>
  <c r="M400" i="5"/>
  <c r="L292" i="5"/>
  <c r="L175" i="5"/>
  <c r="M274" i="5"/>
  <c r="L165" i="5"/>
  <c r="M147" i="5"/>
  <c r="M960" i="5"/>
  <c r="L936" i="5"/>
  <c r="M885" i="5"/>
  <c r="L885" i="5"/>
  <c r="L900" i="5"/>
  <c r="L923" i="5"/>
  <c r="L859" i="5"/>
  <c r="L811" i="5"/>
  <c r="L914" i="5"/>
  <c r="M911" i="5"/>
  <c r="L819" i="5"/>
  <c r="L903" i="5"/>
  <c r="L780" i="5"/>
  <c r="M780" i="5"/>
  <c r="M853" i="5"/>
  <c r="M824" i="5"/>
  <c r="L692" i="5"/>
  <c r="M798" i="5"/>
  <c r="M813" i="5"/>
  <c r="L756" i="5"/>
  <c r="L681" i="5"/>
  <c r="M681" i="5"/>
  <c r="L781" i="5"/>
  <c r="L694" i="5"/>
  <c r="M687" i="5"/>
  <c r="L746" i="5"/>
  <c r="L689" i="5"/>
  <c r="L671" i="5"/>
  <c r="L924" i="5"/>
  <c r="M877" i="5"/>
  <c r="M616" i="5"/>
  <c r="M632" i="5"/>
  <c r="L648" i="5"/>
  <c r="M596" i="5"/>
  <c r="L464" i="5"/>
  <c r="M603" i="5"/>
  <c r="M544" i="5"/>
  <c r="M504" i="5"/>
  <c r="L472" i="5"/>
  <c r="L360" i="5"/>
  <c r="L573" i="5"/>
  <c r="L450" i="5"/>
  <c r="L379" i="5"/>
  <c r="L552" i="5"/>
  <c r="L445" i="5"/>
  <c r="L368" i="5"/>
  <c r="L272" i="5"/>
  <c r="L451" i="5"/>
  <c r="L261" i="5"/>
  <c r="M440" i="5"/>
  <c r="M411" i="5"/>
  <c r="M235" i="5"/>
  <c r="L235" i="5"/>
  <c r="L134" i="5"/>
  <c r="M134" i="5"/>
  <c r="M202" i="5"/>
  <c r="L131" i="5"/>
  <c r="M208" i="5"/>
  <c r="M277" i="5"/>
  <c r="L140" i="5"/>
  <c r="L127" i="5"/>
  <c r="M170" i="5"/>
  <c r="M371" i="5"/>
  <c r="M298" i="5"/>
  <c r="M320" i="5"/>
  <c r="L35" i="5"/>
  <c r="M259" i="5"/>
  <c r="M192" i="5"/>
  <c r="M331" i="5"/>
  <c r="M184" i="5"/>
  <c r="M125" i="5"/>
  <c r="M14" i="5"/>
  <c r="L160" i="5"/>
  <c r="L634" i="5"/>
  <c r="L19" i="5"/>
  <c r="L927" i="5"/>
  <c r="M851" i="5"/>
  <c r="M640" i="5"/>
  <c r="M738" i="5"/>
  <c r="L536" i="5"/>
  <c r="M352" i="5"/>
  <c r="M941" i="5"/>
  <c r="M679" i="5"/>
  <c r="M650" i="5"/>
  <c r="M347" i="5"/>
  <c r="L456" i="5"/>
  <c r="L275" i="5"/>
  <c r="M483" i="5"/>
  <c r="M424" i="5"/>
  <c r="L226" i="5"/>
  <c r="M312" i="5"/>
  <c r="M413" i="5"/>
  <c r="M323" i="5"/>
  <c r="L67" i="5"/>
  <c r="L102" i="5"/>
  <c r="M43" i="5"/>
  <c r="L62" i="5"/>
  <c r="M936" i="5"/>
  <c r="L1000" i="5"/>
  <c r="L898" i="5"/>
  <c r="M900" i="5"/>
  <c r="L992" i="5"/>
  <c r="L906" i="5"/>
  <c r="M859" i="5"/>
  <c r="M811" i="5"/>
  <c r="M914" i="5"/>
  <c r="L878" i="5"/>
  <c r="M819" i="5"/>
  <c r="M903" i="5"/>
  <c r="L981" i="5"/>
  <c r="L845" i="5"/>
  <c r="M781" i="5"/>
  <c r="M746" i="5"/>
  <c r="M689" i="5"/>
  <c r="M671" i="5"/>
  <c r="M924" i="5"/>
  <c r="L635" i="5"/>
  <c r="L672" i="5"/>
  <c r="M604" i="5"/>
  <c r="L772" i="5"/>
  <c r="M648" i="5"/>
  <c r="L596" i="5"/>
  <c r="L453" i="5"/>
  <c r="L587" i="5"/>
  <c r="L498" i="5"/>
  <c r="M360" i="5"/>
  <c r="M573" i="5"/>
  <c r="M450" i="5"/>
  <c r="M379" i="5"/>
  <c r="M552" i="5"/>
  <c r="M445" i="5"/>
  <c r="M368" i="5"/>
  <c r="M272" i="5"/>
  <c r="M451" i="5"/>
  <c r="L437" i="5"/>
  <c r="L291" i="5"/>
  <c r="L240" i="5"/>
  <c r="M399" i="5"/>
  <c r="L339" i="5"/>
  <c r="L232" i="5"/>
  <c r="L130" i="5"/>
  <c r="L326" i="5"/>
  <c r="L253" i="5"/>
  <c r="M204" i="5"/>
  <c r="L514" i="5"/>
  <c r="L357" i="5"/>
  <c r="L227" i="5"/>
  <c r="L69" i="5"/>
  <c r="M35" i="5"/>
  <c r="L107" i="5"/>
  <c r="L11" i="5"/>
  <c r="L256" i="5"/>
  <c r="M171" i="5"/>
  <c r="L83" i="5"/>
  <c r="L159" i="5"/>
  <c r="L99" i="5"/>
  <c r="L59" i="5"/>
  <c r="L46" i="5"/>
  <c r="L86" i="5"/>
  <c r="M160" i="5"/>
  <c r="M634" i="5"/>
  <c r="L941" i="5"/>
  <c r="L424" i="5"/>
  <c r="L940" i="5"/>
  <c r="L913" i="5"/>
  <c r="L843" i="5"/>
  <c r="M651" i="5"/>
  <c r="M906" i="5"/>
  <c r="M672" i="5"/>
  <c r="M498" i="5"/>
  <c r="M436" i="5"/>
  <c r="L512" i="5"/>
  <c r="L363" i="5"/>
  <c r="L496" i="5"/>
  <c r="L408" i="5"/>
  <c r="M437" i="5"/>
  <c r="M291" i="5"/>
  <c r="M240" i="5"/>
  <c r="L399" i="5"/>
  <c r="M339" i="5"/>
  <c r="M218" i="5"/>
  <c r="L218" i="5"/>
  <c r="M178" i="5"/>
  <c r="L178" i="5"/>
  <c r="M232" i="5"/>
  <c r="M326" i="5"/>
  <c r="M253" i="5"/>
  <c r="L168" i="5"/>
  <c r="L314" i="5"/>
  <c r="L210" i="5"/>
  <c r="M514" i="5"/>
  <c r="M210" i="5"/>
  <c r="M357" i="5"/>
  <c r="M227" i="5"/>
  <c r="M107" i="5"/>
  <c r="M11" i="5"/>
  <c r="M256" i="5"/>
  <c r="L171" i="5"/>
  <c r="M83" i="5"/>
  <c r="M159" i="5"/>
  <c r="L27" i="5"/>
  <c r="L91" i="5"/>
  <c r="M164" i="5"/>
  <c r="M99" i="5"/>
  <c r="M59" i="5"/>
  <c r="M46" i="5"/>
  <c r="M86" i="5"/>
  <c r="L293" i="5"/>
  <c r="L136" i="5"/>
  <c r="M944" i="5"/>
  <c r="M754" i="5"/>
  <c r="L567" i="5"/>
  <c r="M724" i="5"/>
  <c r="M664" i="5"/>
  <c r="M459" i="5"/>
  <c r="M482" i="5"/>
  <c r="L483" i="5"/>
  <c r="L748" i="5"/>
  <c r="L764" i="5"/>
  <c r="L576" i="5"/>
  <c r="L448" i="5"/>
  <c r="L970" i="5"/>
  <c r="L952" i="5"/>
  <c r="M1000" i="5"/>
  <c r="M992" i="5"/>
  <c r="M838" i="5"/>
  <c r="L838" i="5"/>
  <c r="L846" i="5"/>
  <c r="M981" i="5"/>
  <c r="M845" i="5"/>
  <c r="M791" i="5"/>
  <c r="L643" i="5"/>
  <c r="L611" i="5"/>
  <c r="M635" i="5"/>
  <c r="M772" i="5"/>
  <c r="L645" i="5"/>
  <c r="M434" i="5"/>
  <c r="L434" i="5"/>
  <c r="M587" i="5"/>
  <c r="L684" i="5"/>
  <c r="M952" i="5"/>
  <c r="M947" i="5"/>
  <c r="M956" i="5"/>
  <c r="L895" i="5"/>
  <c r="M987" i="5"/>
  <c r="M883" i="5"/>
  <c r="L963" i="5"/>
  <c r="L890" i="5"/>
  <c r="M846" i="5"/>
  <c r="L899" i="5"/>
  <c r="M790" i="5"/>
  <c r="L797" i="5"/>
  <c r="L864" i="5"/>
  <c r="L791" i="5"/>
  <c r="L719" i="5"/>
  <c r="L792" i="5"/>
  <c r="M735" i="5"/>
  <c r="M659" i="5"/>
  <c r="M643" i="5"/>
  <c r="M627" i="5"/>
  <c r="M611" i="5"/>
  <c r="L743" i="5"/>
  <c r="L619" i="5"/>
  <c r="M660" i="5"/>
  <c r="L613" i="5"/>
  <c r="M582" i="5"/>
  <c r="M645" i="5"/>
  <c r="L490" i="5"/>
  <c r="L556" i="5"/>
  <c r="L555" i="5"/>
  <c r="M684" i="5"/>
  <c r="L436" i="5"/>
  <c r="L392" i="5"/>
  <c r="M512" i="5"/>
  <c r="M363" i="5"/>
  <c r="M496" i="5"/>
  <c r="M408" i="5"/>
  <c r="L541" i="5"/>
  <c r="L435" i="5"/>
  <c r="L344" i="5"/>
  <c r="L288" i="5"/>
  <c r="L387" i="5"/>
  <c r="L458" i="5"/>
  <c r="M179" i="5"/>
  <c r="L317" i="5"/>
  <c r="M168" i="5"/>
  <c r="L250" i="5"/>
  <c r="L355" i="5"/>
  <c r="L205" i="5"/>
  <c r="L296" i="5"/>
  <c r="M268" i="5"/>
  <c r="M343" i="5"/>
  <c r="M188" i="5"/>
  <c r="L243" i="5"/>
  <c r="L146" i="5"/>
  <c r="L135" i="5"/>
  <c r="L88" i="5"/>
  <c r="M27" i="5"/>
  <c r="M91" i="5"/>
  <c r="L164" i="5"/>
  <c r="M293" i="5"/>
  <c r="M136" i="5"/>
  <c r="M5" i="5"/>
  <c r="M839" i="5"/>
  <c r="M656" i="5"/>
  <c r="M624" i="5"/>
  <c r="L651" i="5"/>
  <c r="L520" i="5"/>
  <c r="L416" i="5"/>
  <c r="L939" i="5"/>
  <c r="M927" i="5"/>
  <c r="L795" i="5"/>
  <c r="L683" i="5"/>
  <c r="M536" i="5"/>
  <c r="L395" i="5"/>
  <c r="L989" i="5"/>
  <c r="L947" i="5"/>
  <c r="M898" i="5"/>
  <c r="L987" i="5"/>
  <c r="L883" i="5"/>
  <c r="M899" i="5"/>
  <c r="M878" i="5"/>
  <c r="L790" i="5"/>
  <c r="L735" i="5"/>
  <c r="L659" i="5"/>
  <c r="L627" i="5"/>
  <c r="L604" i="5"/>
  <c r="L582" i="5"/>
  <c r="L995" i="5"/>
  <c r="L956" i="5"/>
  <c r="L928" i="5"/>
  <c r="M895" i="5"/>
  <c r="M963" i="5"/>
  <c r="M890" i="5"/>
  <c r="L999" i="5"/>
  <c r="L944" i="5"/>
  <c r="L889" i="5"/>
  <c r="L787" i="5"/>
  <c r="L851" i="5"/>
  <c r="M864" i="5"/>
  <c r="L754" i="5"/>
  <c r="M719" i="5"/>
  <c r="M792" i="5"/>
  <c r="L656" i="5"/>
  <c r="L640" i="5"/>
  <c r="L624" i="5"/>
  <c r="L706" i="5"/>
  <c r="M743" i="5"/>
  <c r="M619" i="5"/>
  <c r="L660" i="5"/>
  <c r="M613" i="5"/>
  <c r="L738" i="5"/>
  <c r="L629" i="5"/>
  <c r="L724" i="5"/>
  <c r="M556" i="5"/>
  <c r="L467" i="5"/>
  <c r="M555" i="5"/>
  <c r="L664" i="5"/>
  <c r="M383" i="5"/>
  <c r="L459" i="5"/>
  <c r="L421" i="5"/>
  <c r="M392" i="5"/>
  <c r="L352" i="5"/>
  <c r="L482" i="5"/>
  <c r="M541" i="5"/>
  <c r="M435" i="5"/>
  <c r="M344" i="5"/>
  <c r="M288" i="5"/>
  <c r="M387" i="5"/>
  <c r="L264" i="5"/>
  <c r="L237" i="5"/>
  <c r="M458" i="5"/>
  <c r="M220" i="5"/>
  <c r="M317" i="5"/>
  <c r="L242" i="5"/>
  <c r="M355" i="5"/>
  <c r="L199" i="5"/>
  <c r="L143" i="5"/>
  <c r="M296" i="5"/>
  <c r="L137" i="5"/>
  <c r="L268" i="5"/>
  <c r="L343" i="5"/>
  <c r="L188" i="5"/>
  <c r="L51" i="5"/>
  <c r="M243" i="5"/>
  <c r="M146" i="5"/>
  <c r="M135" i="5"/>
  <c r="L61" i="5"/>
  <c r="M211" i="5"/>
  <c r="L189" i="5"/>
  <c r="L119" i="5"/>
  <c r="L6" i="5"/>
  <c r="L6" i="2"/>
  <c r="L7" i="2"/>
  <c r="K3" i="2"/>
  <c r="K5" i="2"/>
  <c r="K4" i="2"/>
  <c r="K8" i="2"/>
  <c r="J4" i="2"/>
  <c r="J8" i="2"/>
  <c r="J3" i="2"/>
  <c r="J5" i="2"/>
  <c r="P661" i="8" a="1"/>
  <c r="P474" i="8" a="1"/>
  <c r="O886" i="15" a="1"/>
  <c r="O749" i="15" a="1"/>
  <c r="O920" i="15" a="1"/>
  <c r="O941" i="15" a="1"/>
  <c r="O957" i="15" a="1"/>
  <c r="O86" i="15" a="1"/>
  <c r="O295" i="15" a="1"/>
  <c r="O723" i="15" a="1"/>
  <c r="O838" i="14" a="1"/>
  <c r="O589" i="14" a="1"/>
  <c r="O454" i="15" a="1"/>
  <c r="O8" i="15" a="1"/>
  <c r="O719" i="14" a="1"/>
  <c r="O656" i="14" a="1"/>
  <c r="O229" i="14" a="1"/>
  <c r="O367" i="15" a="1"/>
  <c r="O567" i="15" a="1"/>
  <c r="O709" i="14" a="1"/>
  <c r="O219" i="14" a="1"/>
  <c r="O142" i="15" a="1"/>
  <c r="O728" i="15" a="1"/>
  <c r="L579" i="15" a="1"/>
  <c r="M212" i="15" a="1"/>
  <c r="M499" i="15" a="1"/>
  <c r="M136" i="15" a="1"/>
  <c r="L184" i="15" a="1"/>
  <c r="L315" i="15" a="1"/>
  <c r="L560" i="15" a="1"/>
  <c r="M953" i="15" a="1"/>
  <c r="M491" i="15" a="1"/>
  <c r="M442" i="15" a="1"/>
  <c r="L738" i="15" a="1"/>
  <c r="M724" i="15" a="1"/>
  <c r="L529" i="15" a="1"/>
  <c r="L569" i="15" a="1"/>
  <c r="M196" i="15" a="1"/>
  <c r="M120" i="15" a="1"/>
  <c r="M490" i="15" a="1"/>
  <c r="M700" i="15" a="1"/>
  <c r="L1001" i="15" a="1"/>
  <c r="M692" i="15" a="1"/>
  <c r="M960" i="15" a="1"/>
  <c r="L882" i="15" a="1"/>
  <c r="M857" i="15" a="1"/>
  <c r="L828" i="15" a="1"/>
  <c r="L617" i="15" a="1"/>
  <c r="L708" i="15" a="1"/>
  <c r="L475" i="15" a="1"/>
  <c r="L600" i="15" a="1"/>
  <c r="M112" i="15" a="1"/>
  <c r="L436" i="15" a="1"/>
  <c r="L323" i="15" a="1"/>
  <c r="L40" i="15" a="1"/>
  <c r="M808" i="15" a="1"/>
  <c r="M972" i="15" a="1"/>
  <c r="L776" i="15" a="1"/>
  <c r="M609" i="15" a="1"/>
  <c r="L580" i="15" a="1"/>
  <c r="L516" i="15" a="1"/>
  <c r="L537" i="15" a="1"/>
  <c r="L244" i="15" a="1"/>
  <c r="M460" i="15" a="1"/>
  <c r="L265" i="15" a="1"/>
  <c r="M629" i="15" a="1"/>
  <c r="M105" i="15" a="1"/>
  <c r="L611" i="15" a="1"/>
  <c r="L993" i="15" a="1"/>
  <c r="M633" i="15" a="1"/>
  <c r="M829" i="15" a="1"/>
  <c r="L961" i="15" a="1"/>
  <c r="M915" i="15" a="1"/>
  <c r="L769" i="15" a="1"/>
  <c r="L777" i="15" a="1"/>
  <c r="M759" i="15" a="1"/>
  <c r="L532" i="15" a="1"/>
  <c r="M622" i="15" a="1"/>
  <c r="L236" i="15" a="1"/>
  <c r="L21" i="15" a="1"/>
  <c r="L108" i="15" a="1"/>
  <c r="M891" i="15" a="1"/>
  <c r="L835" i="15" a="1"/>
  <c r="M641" i="15" a="1"/>
  <c r="M945" i="15" a="1"/>
  <c r="L816" i="15" a="1"/>
  <c r="L905" i="15" a="1"/>
  <c r="L670" i="15" a="1"/>
  <c r="L524" i="15" a="1"/>
  <c r="M577" i="15" a="1"/>
  <c r="M480" i="15" a="1"/>
  <c r="M228" i="15" a="1"/>
  <c r="M502" i="15" a="1"/>
  <c r="M472" i="15" a="1"/>
  <c r="M673" i="15" a="1"/>
  <c r="M7" i="15" a="1"/>
  <c r="M819" i="15" a="1"/>
  <c r="M646" i="15" a="1"/>
  <c r="O235" i="14" a="1"/>
  <c r="L895" i="15" a="1"/>
  <c r="M847" i="15" a="1"/>
  <c r="O110" i="15" a="1"/>
  <c r="L421" i="15" a="1"/>
  <c r="M497" i="15" a="1"/>
  <c r="M431" i="15" a="1"/>
  <c r="M287" i="15" a="1"/>
  <c r="L101" i="15" a="1"/>
  <c r="M951" i="15" a="1"/>
  <c r="L584" i="15" a="1"/>
  <c r="M715" i="15" a="1"/>
  <c r="L526" i="15" a="1"/>
  <c r="L442" i="15" a="1"/>
  <c r="M738" i="15" a="1"/>
  <c r="L724" i="15" a="1"/>
  <c r="M529" i="15" a="1"/>
  <c r="M569" i="15" a="1"/>
  <c r="L196" i="15" a="1"/>
  <c r="L120" i="15" a="1"/>
  <c r="L490" i="15" a="1"/>
  <c r="L700" i="15" a="1"/>
  <c r="M1001" i="15" a="1"/>
  <c r="L692" i="15" a="1"/>
  <c r="L960" i="15" a="1"/>
  <c r="M882" i="15" a="1"/>
  <c r="L857" i="15" a="1"/>
  <c r="L766" i="15" a="1"/>
  <c r="M757" i="15" a="1"/>
  <c r="L590" i="15" a="1"/>
  <c r="M823" i="15" a="1"/>
  <c r="M359" i="15" a="1"/>
  <c r="M498" i="15" a="1"/>
  <c r="L440" i="15" a="1"/>
  <c r="L801" i="15" a="1"/>
  <c r="L159" i="15" a="1"/>
  <c r="L808" i="15" a="1"/>
  <c r="L985" i="15" a="1"/>
  <c r="M907" i="15" a="1"/>
  <c r="M712" i="15" a="1"/>
  <c r="M516" i="15" a="1"/>
  <c r="M537" i="15" a="1"/>
  <c r="M244" i="15" a="1"/>
  <c r="L460" i="15" a="1"/>
  <c r="M265" i="15" a="1"/>
  <c r="L629" i="15" a="1"/>
  <c r="L105" i="15" a="1"/>
  <c r="M611" i="15" a="1"/>
  <c r="M993" i="15" a="1"/>
  <c r="L633" i="15" a="1"/>
  <c r="L829" i="15" a="1"/>
  <c r="M961" i="15" a="1"/>
  <c r="L915" i="15" a="1"/>
  <c r="M769" i="15" a="1"/>
  <c r="M777" i="15" a="1"/>
  <c r="L702" i="15" a="1"/>
  <c r="M800" i="15" a="1"/>
  <c r="L619" i="15" a="1"/>
  <c r="L172" i="15" a="1"/>
  <c r="M510" i="15" a="1"/>
  <c r="L56" i="15" a="1"/>
  <c r="L891" i="15" a="1"/>
  <c r="M835" i="15" a="1"/>
  <c r="L641" i="15" a="1"/>
  <c r="M924" i="15" a="1"/>
  <c r="L856" i="15" a="1"/>
  <c r="L910" i="15" a="1"/>
  <c r="L678" i="15" a="1"/>
  <c r="L627" i="15" a="1"/>
  <c r="M514" i="15" a="1"/>
  <c r="M347" i="15" a="1"/>
  <c r="L228" i="15" a="1"/>
  <c r="L502" i="15" a="1"/>
  <c r="M338" i="15" a="1"/>
  <c r="L69" i="15" a="1"/>
  <c r="L16" i="15" a="1"/>
  <c r="L903" i="15" a="1"/>
  <c r="M602" i="15" a="1"/>
  <c r="M959" i="15" a="1"/>
  <c r="M841" i="15" a="1"/>
  <c r="M982" i="15" a="1"/>
  <c r="O771" i="15" a="1"/>
  <c r="M421" i="15" a="1"/>
  <c r="L497" i="15" a="1"/>
  <c r="L431" i="15" a="1"/>
  <c r="L287" i="15" a="1"/>
  <c r="M101" i="15" a="1"/>
  <c r="L951" i="15" a="1"/>
  <c r="M584" i="15" a="1"/>
  <c r="L715" i="15" a="1"/>
  <c r="M526" i="15" a="1"/>
  <c r="L225" i="15" a="1"/>
  <c r="L793" i="15" a="1"/>
  <c r="L630" i="15" a="1"/>
  <c r="L603" i="15" a="1"/>
  <c r="L521" i="15" a="1"/>
  <c r="M555" i="15" a="1"/>
  <c r="L429" i="15" a="1"/>
  <c r="M224" i="15" a="1"/>
  <c r="L806" i="15" a="1"/>
  <c r="M880" i="15" a="1"/>
  <c r="L988" i="15" a="1"/>
  <c r="L885" i="15" a="1"/>
  <c r="M871" i="15" a="1"/>
  <c r="L785" i="15" a="1"/>
  <c r="M766" i="15" a="1"/>
  <c r="L757" i="15" a="1"/>
  <c r="M590" i="15" a="1"/>
  <c r="L823" i="15" a="1"/>
  <c r="L359" i="15" a="1"/>
  <c r="L498" i="15" a="1"/>
  <c r="M440" i="15" a="1"/>
  <c r="M801" i="15" a="1"/>
  <c r="M159" i="15" a="1"/>
  <c r="L503" i="15" a="1"/>
  <c r="M985" i="15" a="1"/>
  <c r="L907" i="15" a="1"/>
  <c r="L712" i="15" a="1"/>
  <c r="L638" i="15" a="1"/>
  <c r="M467" i="15" a="1"/>
  <c r="M293" i="15" a="1"/>
  <c r="M180" i="15" a="1"/>
  <c r="M378" i="15" a="1"/>
  <c r="L217" i="15" a="1"/>
  <c r="L74" i="15" a="1"/>
  <c r="M29" i="15" a="1"/>
  <c r="M760" i="15" a="1"/>
  <c r="L843" i="15" a="1"/>
  <c r="L729" i="15" a="1"/>
  <c r="M999" i="15" a="1"/>
  <c r="L964" i="15" a="1"/>
  <c r="L996" i="15" a="1"/>
  <c r="M719" i="15" a="1"/>
  <c r="M702" i="15" a="1"/>
  <c r="L800" i="15" a="1"/>
  <c r="M619" i="15" a="1"/>
  <c r="M172" i="15" a="1"/>
  <c r="L510" i="15" a="1"/>
  <c r="M56" i="15" a="1"/>
  <c r="L931" i="15" a="1"/>
  <c r="M840" i="15" a="1"/>
  <c r="O406" i="14" a="1"/>
  <c r="L924" i="15" a="1"/>
  <c r="M856" i="15" a="1"/>
  <c r="M910" i="15" a="1"/>
  <c r="O482" i="15" a="1"/>
  <c r="M332" i="15" a="1"/>
  <c r="L395" i="15" a="1"/>
  <c r="L222" i="15" a="1"/>
  <c r="M387" i="15" a="1"/>
  <c r="L278" i="15" a="1"/>
  <c r="L833" i="15" a="1"/>
  <c r="M335" i="15" a="1"/>
  <c r="L677" i="15" a="1"/>
  <c r="L464" i="15" a="1"/>
  <c r="M225" i="15" a="1"/>
  <c r="M793" i="15" a="1"/>
  <c r="M630" i="15" a="1"/>
  <c r="M603" i="15" a="1"/>
  <c r="M521" i="15" a="1"/>
  <c r="L555" i="15" a="1"/>
  <c r="M429" i="15" a="1"/>
  <c r="L224" i="15" a="1"/>
  <c r="M806" i="15" a="1"/>
  <c r="L880" i="15" a="1"/>
  <c r="M988" i="15" a="1"/>
  <c r="M885" i="15" a="1"/>
  <c r="L871" i="15" a="1"/>
  <c r="M785" i="15" a="1"/>
  <c r="L790" i="15" a="1"/>
  <c r="L774" i="15" a="1"/>
  <c r="M651" i="15" a="1"/>
  <c r="L373" i="15" a="1"/>
  <c r="M277" i="15" a="1"/>
  <c r="L24" i="15" a="1"/>
  <c r="M267" i="15" a="1"/>
  <c r="L721" i="15" a="1"/>
  <c r="O323" i="14" a="1"/>
  <c r="M503" i="15" a="1"/>
  <c r="L948" i="15" a="1"/>
  <c r="L734" i="15" a="1"/>
  <c r="L614" i="15" a="1"/>
  <c r="M638" i="15" a="1"/>
  <c r="L467" i="15" a="1"/>
  <c r="L293" i="15" a="1"/>
  <c r="L180" i="15" a="1"/>
  <c r="L378" i="15" a="1"/>
  <c r="M217" i="15" a="1"/>
  <c r="M74" i="15" a="1"/>
  <c r="L29" i="15" a="1"/>
  <c r="L760" i="15" a="1"/>
  <c r="M843" i="15" a="1"/>
  <c r="M729" i="15" a="1"/>
  <c r="L999" i="15" a="1"/>
  <c r="M964" i="15" a="1"/>
  <c r="M996" i="15" a="1"/>
  <c r="L719" i="15" a="1"/>
  <c r="M987" i="15" a="1"/>
  <c r="M699" i="15" a="1"/>
  <c r="L635" i="15" a="1"/>
  <c r="M443" i="15" a="1"/>
  <c r="L561" i="15" a="1"/>
  <c r="M48" i="15" a="1"/>
  <c r="M13" i="15" a="1"/>
  <c r="M931" i="15" a="1"/>
  <c r="L840" i="15" a="1"/>
  <c r="L967" i="15" a="1"/>
  <c r="L874" i="15" a="1"/>
  <c r="L902" i="15" a="1"/>
  <c r="L730" i="15" a="1"/>
  <c r="M933" i="15" a="1"/>
  <c r="L582" i="15" a="1"/>
  <c r="M549" i="15" a="1"/>
  <c r="M419" i="15" a="1"/>
  <c r="L435" i="15" a="1"/>
  <c r="L122" i="15" a="1"/>
  <c r="M232" i="15" a="1"/>
  <c r="M33" i="15" a="1"/>
  <c r="L869" i="15" a="1"/>
  <c r="M536" i="15" a="1"/>
  <c r="M379" i="15" a="1"/>
  <c r="L969" i="15" a="1"/>
  <c r="M908" i="15" a="1"/>
  <c r="L669" i="15" a="1"/>
  <c r="M929" i="15" a="1"/>
  <c r="L332" i="15" a="1"/>
  <c r="M395" i="15" a="1"/>
  <c r="M222" i="15" a="1"/>
  <c r="L387" i="15" a="1"/>
  <c r="M278" i="15" a="1"/>
  <c r="M833" i="15" a="1"/>
  <c r="L335" i="15" a="1"/>
  <c r="M677" i="15" a="1"/>
  <c r="M464" i="15" a="1"/>
  <c r="L830" i="15" a="1"/>
  <c r="M625" i="15" a="1"/>
  <c r="L595" i="15" a="1"/>
  <c r="M531" i="15" a="1"/>
  <c r="L416" i="15" a="1"/>
  <c r="L254" i="15" a="1"/>
  <c r="L317" i="15" a="1"/>
  <c r="L384" i="15" a="1"/>
  <c r="M594" i="15" a="1"/>
  <c r="M998" i="15" a="1"/>
  <c r="L566" i="15" a="1"/>
  <c r="M845" i="15" a="1"/>
  <c r="L825" i="15" a="1"/>
  <c r="M790" i="15" a="1"/>
  <c r="M774" i="15" a="1"/>
  <c r="L651" i="15" a="1"/>
  <c r="M373" i="15" a="1"/>
  <c r="L277" i="15" a="1"/>
  <c r="M24" i="15" a="1"/>
  <c r="L267" i="15" a="1"/>
  <c r="M721" i="15" a="1"/>
  <c r="M742" i="15" a="1"/>
  <c r="O199" i="13" a="1"/>
  <c r="M948" i="15" a="1"/>
  <c r="M734" i="15" a="1"/>
  <c r="M614" i="15" a="1"/>
  <c r="M586" i="15" a="1"/>
  <c r="M634" i="15" a="1"/>
  <c r="L448" i="15" a="1"/>
  <c r="L451" i="15" a="1"/>
  <c r="L164" i="15" a="1"/>
  <c r="L174" i="15" a="1"/>
  <c r="M471" i="15" a="1"/>
  <c r="M865" i="15" a="1"/>
  <c r="L542" i="15" a="1"/>
  <c r="L838" i="15" a="1"/>
  <c r="M654" i="15" a="1"/>
  <c r="O700" i="14" a="1"/>
  <c r="L896" i="15" a="1"/>
  <c r="L977" i="15" a="1"/>
  <c r="M727" i="15" a="1"/>
  <c r="L987" i="15" a="1"/>
  <c r="L699" i="15" a="1"/>
  <c r="M635" i="15" a="1"/>
  <c r="L443" i="15" a="1"/>
  <c r="M561" i="15" a="1"/>
  <c r="L48" i="15" a="1"/>
  <c r="L13" i="15" a="1"/>
  <c r="M976" i="15" a="1"/>
  <c r="L782" i="15" a="1"/>
  <c r="M967" i="15" a="1"/>
  <c r="M874" i="15" a="1"/>
  <c r="M902" i="15" a="1"/>
  <c r="M730" i="15" a="1"/>
  <c r="L933" i="15" a="1"/>
  <c r="M582" i="15" a="1"/>
  <c r="L549" i="15" a="1"/>
  <c r="M371" i="15" a="1"/>
  <c r="L488" i="15" a="1"/>
  <c r="L190" i="15" a="1"/>
  <c r="M122" i="15" a="1"/>
  <c r="L232" i="15" a="1"/>
  <c r="L33" i="15" a="1"/>
  <c r="M869" i="15" a="1"/>
  <c r="L536" i="15" a="1"/>
  <c r="O870" i="15" a="1"/>
  <c r="L929" i="15" a="1"/>
  <c r="M276" i="15" a="1"/>
  <c r="L304" i="15" a="1"/>
  <c r="M197" i="15" a="1"/>
  <c r="M208" i="15" a="1"/>
  <c r="M399" i="15" a="1"/>
  <c r="L926" i="15" a="1"/>
  <c r="M943" i="15" a="1"/>
  <c r="M645" i="15" a="1"/>
  <c r="M830" i="15" a="1"/>
  <c r="L625" i="15" a="1"/>
  <c r="M595" i="15" a="1"/>
  <c r="L531" i="15" a="1"/>
  <c r="M416" i="15" a="1"/>
  <c r="M254" i="15" a="1"/>
  <c r="M317" i="15" a="1"/>
  <c r="M384" i="15" a="1"/>
  <c r="L594" i="15" a="1"/>
  <c r="L998" i="15" a="1"/>
  <c r="M566" i="15" a="1"/>
  <c r="L845" i="15" a="1"/>
  <c r="M825" i="15" a="1"/>
  <c r="M792" i="15" a="1"/>
  <c r="L705" i="15" a="1"/>
  <c r="L591" i="15" a="1"/>
  <c r="M520" i="15" a="1"/>
  <c r="L574" i="15" a="1"/>
  <c r="M181" i="15" a="1"/>
  <c r="M407" i="15" a="1"/>
  <c r="M89" i="15" a="1"/>
  <c r="L309" i="15" a="1"/>
  <c r="L742" i="15" a="1"/>
  <c r="M983" i="15" a="1"/>
  <c r="M904" i="15" a="1"/>
  <c r="M815" i="15" a="1"/>
  <c r="L697" i="15" a="1"/>
  <c r="L586" i="15" a="1"/>
  <c r="L634" i="15" a="1"/>
  <c r="M448" i="15" a="1"/>
  <c r="M451" i="15" a="1"/>
  <c r="M164" i="15" a="1"/>
  <c r="M174" i="15" a="1"/>
  <c r="L471" i="15" a="1"/>
  <c r="L865" i="15" a="1"/>
  <c r="M542" i="15" a="1"/>
  <c r="M838" i="15" a="1"/>
  <c r="L654" i="15" a="1"/>
  <c r="O162" i="14" a="1"/>
  <c r="M896" i="15" a="1"/>
  <c r="M977" i="15" a="1"/>
  <c r="L727" i="15" a="1"/>
  <c r="L809" i="15" a="1"/>
  <c r="L827" i="15" a="1"/>
  <c r="L459" i="15" a="1"/>
  <c r="M303" i="15" a="1"/>
  <c r="L376" i="15" a="1"/>
  <c r="L214" i="15" a="1"/>
  <c r="M52" i="15" a="1"/>
  <c r="L976" i="15" a="1"/>
  <c r="M782" i="15" a="1"/>
  <c r="L956" i="15" a="1"/>
  <c r="L852" i="15" a="1"/>
  <c r="L726" i="15" a="1"/>
  <c r="L713" i="15" a="1"/>
  <c r="L694" i="15" a="1"/>
  <c r="M505" i="15" a="1"/>
  <c r="M711" i="15" a="1"/>
  <c r="L371" i="15" a="1"/>
  <c r="M488" i="15" a="1"/>
  <c r="M190" i="15" a="1"/>
  <c r="L262" i="15" a="1"/>
  <c r="M103" i="15" a="1"/>
  <c r="O899" i="15" a="1"/>
  <c r="M876" i="15" a="1"/>
  <c r="L656" i="15" a="1"/>
  <c r="L182" i="15" a="1"/>
  <c r="L900" i="15" a="1"/>
  <c r="L980" i="15" a="1"/>
  <c r="L709" i="15" a="1"/>
  <c r="M660" i="15" a="1"/>
  <c r="M304" i="15" a="1"/>
  <c r="M926" i="15" a="1"/>
  <c r="M795" i="15" a="1"/>
  <c r="M260" i="15" a="1"/>
  <c r="L508" i="15" a="1"/>
  <c r="L866" i="15" a="1"/>
  <c r="L520" i="15" a="1"/>
  <c r="L89" i="15" a="1"/>
  <c r="L983" i="15" a="1"/>
  <c r="M601" i="15" a="1"/>
  <c r="L408" i="15" a="1"/>
  <c r="M916" i="15" a="1"/>
  <c r="M975" i="15" a="1"/>
  <c r="M809" i="15" a="1"/>
  <c r="M376" i="15" a="1"/>
  <c r="M761" i="15" a="1"/>
  <c r="M713" i="15" a="1"/>
  <c r="L514" i="15" a="1"/>
  <c r="L597" i="15" a="1"/>
  <c r="L103" i="15" a="1"/>
  <c r="O345" i="15" a="1"/>
  <c r="M182" i="15" a="1"/>
  <c r="L908" i="15" a="1"/>
  <c r="L662" i="15" a="1"/>
  <c r="L842" i="15" a="1"/>
  <c r="M725" i="15" a="1"/>
  <c r="L599" i="15" a="1"/>
  <c r="L477" i="15" a="1"/>
  <c r="L241" i="15" a="1"/>
  <c r="L158" i="15" a="1"/>
  <c r="M423" i="15" a="1"/>
  <c r="M814" i="15" a="1"/>
  <c r="L206" i="15" a="1"/>
  <c r="L320" i="15" a="1"/>
  <c r="M314" i="15" a="1"/>
  <c r="L360" i="15" a="1"/>
  <c r="M300" i="15" a="1"/>
  <c r="L85" i="15" a="1"/>
  <c r="L257" i="15" a="1"/>
  <c r="M63" i="15" a="1"/>
  <c r="O906" i="15" a="1"/>
  <c r="O631" i="15" a="1"/>
  <c r="M88" i="15" a="1"/>
  <c r="M106" i="15" a="1"/>
  <c r="M35" i="15" a="1"/>
  <c r="M507" i="15" a="1"/>
  <c r="L53" i="15" a="1"/>
  <c r="L469" i="15" a="1"/>
  <c r="M204" i="15" a="1"/>
  <c r="L288" i="15" a="1"/>
  <c r="M80" i="15" a="1"/>
  <c r="M177" i="15" a="1"/>
  <c r="M344" i="15" a="1"/>
  <c r="L380" i="15" a="1"/>
  <c r="M336" i="15" a="1"/>
  <c r="M34" i="15" a="1"/>
  <c r="L256" i="15" a="1"/>
  <c r="L137" i="15" a="1"/>
  <c r="O495" i="15" a="1"/>
  <c r="M66" i="15" a="1"/>
  <c r="L283" i="15" a="1"/>
  <c r="L237" i="15" a="1"/>
  <c r="M30" i="15" a="1"/>
  <c r="O375" i="15" a="1"/>
  <c r="L307" i="15" a="1"/>
  <c r="M281" i="15" a="1"/>
  <c r="L346" i="15" a="1"/>
  <c r="L434" i="15" a="1"/>
  <c r="M138" i="15" a="1"/>
  <c r="L364" i="15" a="1"/>
  <c r="L426" i="15" a="1"/>
  <c r="L216" i="15" a="1"/>
  <c r="M77" i="15" a="1"/>
  <c r="O826" i="15" a="1"/>
  <c r="L499" i="15" a="1"/>
  <c r="M560" i="15" a="1"/>
  <c r="L795" i="15" a="1"/>
  <c r="L260" i="15" a="1"/>
  <c r="M508" i="15" a="1"/>
  <c r="M866" i="15" a="1"/>
  <c r="M475" i="15" a="1"/>
  <c r="M323" i="15" a="1"/>
  <c r="L972" i="15" a="1"/>
  <c r="L601" i="15" a="1"/>
  <c r="M408" i="15" a="1"/>
  <c r="L916" i="15" a="1"/>
  <c r="L975" i="15" a="1"/>
  <c r="L759" i="15" a="1"/>
  <c r="M21" i="15" a="1"/>
  <c r="M670" i="15" a="1"/>
  <c r="L711" i="15" a="1"/>
  <c r="M435" i="15" a="1"/>
  <c r="L7" i="15" a="1"/>
  <c r="L876" i="15" a="1"/>
  <c r="O107" i="14" a="1"/>
  <c r="M980" i="15" a="1"/>
  <c r="M669" i="15" a="1"/>
  <c r="L684" i="15" a="1"/>
  <c r="M624" i="15" a="1"/>
  <c r="M599" i="15" a="1"/>
  <c r="M477" i="15" a="1"/>
  <c r="M241" i="15" a="1"/>
  <c r="M158" i="15" a="1"/>
  <c r="L423" i="15" a="1"/>
  <c r="L814" i="15" a="1"/>
  <c r="M206" i="15" a="1"/>
  <c r="M320" i="15" a="1"/>
  <c r="L314" i="15" a="1"/>
  <c r="M360" i="15" a="1"/>
  <c r="L300" i="15" a="1"/>
  <c r="M85" i="15" a="1"/>
  <c r="M257" i="15" a="1"/>
  <c r="L63" i="15" a="1"/>
  <c r="O391" i="15" a="1"/>
  <c r="M494" i="15" a="1"/>
  <c r="M289" i="15" a="1"/>
  <c r="L82" i="15" a="1"/>
  <c r="M221" i="15" a="1"/>
  <c r="M53" i="15" a="1"/>
  <c r="O690" i="15" a="1"/>
  <c r="M469" i="15" a="1"/>
  <c r="L204" i="15" a="1"/>
  <c r="M288" i="15" a="1"/>
  <c r="M383" i="15" a="1"/>
  <c r="M403" i="15" a="1"/>
  <c r="L273" i="15" a="1"/>
  <c r="M176" i="15" a="1"/>
  <c r="L133" i="15" a="1"/>
  <c r="M219" i="15" a="1"/>
  <c r="L109" i="15" a="1"/>
  <c r="M9" i="15" a="1"/>
  <c r="M121" i="15" a="1"/>
  <c r="O27" i="15" a="1"/>
  <c r="L10" i="15" a="1"/>
  <c r="L432" i="15" a="1"/>
  <c r="L198" i="15" a="1"/>
  <c r="M299" i="15" a="1"/>
  <c r="O741" i="15" a="1"/>
  <c r="O311" i="15" a="1"/>
  <c r="M252" i="15" a="1"/>
  <c r="M245" i="15" a="1"/>
  <c r="L291" i="15" a="1"/>
  <c r="M290" i="15" a="1"/>
  <c r="M428" i="15" a="1"/>
  <c r="M187" i="15" a="1"/>
  <c r="L456" i="15" a="1"/>
  <c r="M119" i="15" a="1"/>
  <c r="M76" i="15" a="1"/>
  <c r="O573" i="15" a="1"/>
  <c r="L399" i="15" a="1"/>
  <c r="M363" i="15" a="1"/>
  <c r="M591" i="15" a="1"/>
  <c r="M506" i="15" a="1"/>
  <c r="M858" i="15" a="1"/>
  <c r="L419" i="15" a="1"/>
  <c r="L673" i="15" a="1"/>
  <c r="L773" i="15" a="1"/>
  <c r="L664" i="15" a="1"/>
  <c r="L296" i="15" a="1"/>
  <c r="L400" i="15" a="1"/>
  <c r="M362" i="15" a="1"/>
  <c r="M44" i="15" a="1"/>
  <c r="L197" i="15" a="1"/>
  <c r="L943" i="15" a="1"/>
  <c r="M818" i="15" a="1"/>
  <c r="L233" i="15" a="1"/>
  <c r="L861" i="15" a="1"/>
  <c r="L792" i="15" a="1"/>
  <c r="M574" i="15" a="1"/>
  <c r="M309" i="15" a="1"/>
  <c r="L904" i="15" a="1"/>
  <c r="L553" i="15" a="1"/>
  <c r="L104" i="15" a="1"/>
  <c r="M743" i="15" a="1"/>
  <c r="L877" i="15" a="1"/>
  <c r="M827" i="15" a="1"/>
  <c r="M214" i="15" a="1"/>
  <c r="M956" i="15" a="1"/>
  <c r="M678" i="15" a="1"/>
  <c r="L480" i="15" a="1"/>
  <c r="M16" i="15" a="1"/>
  <c r="L819" i="15" a="1"/>
  <c r="L847" i="15" a="1"/>
  <c r="L660" i="15" a="1"/>
  <c r="M684" i="15" a="1"/>
  <c r="L624" i="15" a="1"/>
  <c r="L411" i="15" a="1"/>
  <c r="M340" i="15" a="1"/>
  <c r="L45" i="15" a="1"/>
  <c r="M92" i="15" a="1"/>
  <c r="M284" i="15" a="1"/>
  <c r="L550" i="15" a="1"/>
  <c r="M720" i="15" a="1"/>
  <c r="L161" i="15" a="1"/>
  <c r="L511" i="15" a="1"/>
  <c r="L93" i="15" a="1"/>
  <c r="L246" i="15" a="1"/>
  <c r="L39" i="15" a="1"/>
  <c r="M203" i="15" a="1"/>
  <c r="L98" i="15" a="1"/>
  <c r="O478" i="15" a="1"/>
  <c r="M261" i="15" a="1"/>
  <c r="L494" i="15" a="1"/>
  <c r="L289" i="15" a="1"/>
  <c r="M82" i="15" a="1"/>
  <c r="L221" i="15" a="1"/>
  <c r="M12" i="15" a="1"/>
  <c r="M420" i="15" a="1"/>
  <c r="L331" i="15" a="1"/>
  <c r="L238" i="15" a="1"/>
  <c r="L383" i="15" a="1"/>
  <c r="L403" i="15" a="1"/>
  <c r="M273" i="15" a="1"/>
  <c r="L176" i="15" a="1"/>
  <c r="M133" i="15" a="1"/>
  <c r="L219" i="15" a="1"/>
  <c r="M109" i="15" a="1"/>
  <c r="L9" i="15" a="1"/>
  <c r="L121" i="15" a="1"/>
  <c r="O351" i="15" a="1"/>
  <c r="M10" i="15" a="1"/>
  <c r="M432" i="15" a="1"/>
  <c r="M198" i="15" a="1"/>
  <c r="L299" i="15" a="1"/>
  <c r="L252" i="15" a="1"/>
  <c r="L245" i="15" a="1"/>
  <c r="M291" i="15" a="1"/>
  <c r="L290" i="15" a="1"/>
  <c r="L428" i="15" a="1"/>
  <c r="L187" i="15" a="1"/>
  <c r="M456" i="15" a="1"/>
  <c r="L119" i="15" a="1"/>
  <c r="L76" i="15" a="1"/>
  <c r="O504" i="15" a="1"/>
  <c r="L136" i="15" a="1"/>
  <c r="L953" i="15" a="1"/>
  <c r="L818" i="15" a="1"/>
  <c r="M233" i="15" a="1"/>
  <c r="M861" i="15" a="1"/>
  <c r="M828" i="15" a="1"/>
  <c r="M600" i="15" a="1"/>
  <c r="M40" i="15" a="1"/>
  <c r="M776" i="15" a="1"/>
  <c r="M553" i="15" a="1"/>
  <c r="M104" i="15" a="1"/>
  <c r="L743" i="15" a="1"/>
  <c r="M877" i="15" a="1"/>
  <c r="M532" i="15" a="1"/>
  <c r="M108" i="15" a="1"/>
  <c r="L892" i="15" a="1"/>
  <c r="L945" i="15" a="1"/>
  <c r="M694" i="15" a="1"/>
  <c r="L347" i="15" a="1"/>
  <c r="L472" i="15" a="1"/>
  <c r="M903" i="15" a="1"/>
  <c r="L959" i="15" a="1"/>
  <c r="L982" i="15" a="1"/>
  <c r="M850" i="15" a="1"/>
  <c r="M758" i="15" a="1"/>
  <c r="M411" i="15" a="1"/>
  <c r="L340" i="15" a="1"/>
  <c r="M45" i="15" a="1"/>
  <c r="L92" i="15" a="1"/>
  <c r="O46" i="15" a="1"/>
  <c r="L284" i="15" a="1"/>
  <c r="M550" i="15" a="1"/>
  <c r="L720" i="15" a="1"/>
  <c r="M161" i="15" a="1"/>
  <c r="M511" i="15" a="1"/>
  <c r="M93" i="15" a="1"/>
  <c r="M246" i="15" a="1"/>
  <c r="M39" i="15" a="1"/>
  <c r="L203" i="15" a="1"/>
  <c r="M98" i="15" a="1"/>
  <c r="O578" i="15" a="1"/>
  <c r="L261" i="15" a="1"/>
  <c r="M593" i="15" a="1"/>
  <c r="L209" i="15" a="1"/>
  <c r="L150" i="15" a="1"/>
  <c r="M140" i="15" a="1"/>
  <c r="L12" i="15" a="1"/>
  <c r="O665" i="15" a="1"/>
  <c r="L420" i="15" a="1"/>
  <c r="M331" i="15" a="1"/>
  <c r="M238" i="15" a="1"/>
  <c r="L249" i="15" a="1"/>
  <c r="L461" i="15" a="1"/>
  <c r="L146" i="15" a="1"/>
  <c r="L130" i="15" a="1"/>
  <c r="M68" i="15" a="1"/>
  <c r="M200" i="15" a="1"/>
  <c r="M157" i="15" a="1"/>
  <c r="M6" i="15" a="1"/>
  <c r="O918" i="15" a="1"/>
  <c r="O327" i="15" a="1"/>
  <c r="L90" i="15" a="1"/>
  <c r="M251" i="15" a="1"/>
  <c r="M704" i="15" a="1"/>
  <c r="M124" i="15" a="1"/>
  <c r="M51" i="15" a="1"/>
  <c r="L512" i="15" a="1"/>
  <c r="M188" i="15" a="1"/>
  <c r="L185" i="15" a="1"/>
  <c r="L381" i="15" a="1"/>
  <c r="M64" i="15" a="1"/>
  <c r="M156" i="15" a="1"/>
  <c r="L117" i="15" a="1"/>
  <c r="M319" i="15" a="1"/>
  <c r="L65" i="15" a="1"/>
  <c r="M995" i="15" a="1"/>
  <c r="L407" i="15" a="1"/>
  <c r="M697" i="15" a="1"/>
  <c r="L798" i="15" a="1"/>
  <c r="L505" i="15" a="1"/>
  <c r="M895" i="15" a="1"/>
  <c r="L598" i="15" a="1"/>
  <c r="L32" i="15" a="1"/>
  <c r="L352" i="15" a="1"/>
  <c r="M427" i="15" a="1"/>
  <c r="M269" i="15" a="1"/>
  <c r="L208" i="15" a="1"/>
  <c r="L645" i="15" a="1"/>
  <c r="L643" i="15" a="1"/>
  <c r="M404" i="15" a="1"/>
  <c r="M991" i="15" a="1"/>
  <c r="M705" i="15" a="1"/>
  <c r="L181" i="15" a="1"/>
  <c r="L815" i="15" a="1"/>
  <c r="L392" i="15" a="1"/>
  <c r="M253" i="15" a="1"/>
  <c r="M707" i="15" a="1"/>
  <c r="M824" i="15" a="1"/>
  <c r="M459" i="15" a="1"/>
  <c r="L52" i="15" a="1"/>
  <c r="M892" i="15" a="1"/>
  <c r="M852" i="15" a="1"/>
  <c r="M524" i="15" a="1"/>
  <c r="M292" i="15" a="1"/>
  <c r="L338" i="15" a="1"/>
  <c r="M656" i="15" a="1"/>
  <c r="M969" i="15" a="1"/>
  <c r="M709" i="15" a="1"/>
  <c r="L850" i="15" a="1"/>
  <c r="L758" i="15" a="1"/>
  <c r="M588" i="15" a="1"/>
  <c r="L558" i="15" a="1"/>
  <c r="L193" i="15" a="1"/>
  <c r="L230" i="15" a="1"/>
  <c r="M20" i="15" a="1"/>
  <c r="L368" i="15" a="1"/>
  <c r="M220" i="15" a="1"/>
  <c r="L453" i="15" a="1"/>
  <c r="L545" i="15" a="1"/>
  <c r="L96" i="15" a="1"/>
  <c r="L357" i="15" a="1"/>
  <c r="M466" i="15" a="1"/>
  <c r="M192" i="15" a="1"/>
  <c r="L485" i="15" a="1"/>
  <c r="M87" i="15" a="1"/>
  <c r="L125" i="15" a="1"/>
  <c r="O19" i="15" a="1"/>
  <c r="L201" i="15" a="1"/>
  <c r="L593" i="15" a="1"/>
  <c r="M209" i="15" a="1"/>
  <c r="M150" i="15" a="1"/>
  <c r="L140" i="15" a="1"/>
  <c r="M280" i="15" a="1"/>
  <c r="L328" i="15" a="1"/>
  <c r="L424" i="15" a="1"/>
  <c r="M658" i="15" a="1"/>
  <c r="M249" i="15" a="1"/>
  <c r="M461" i="15" a="1"/>
  <c r="M146" i="15" a="1"/>
  <c r="M130" i="15" a="1"/>
  <c r="L68" i="15" a="1"/>
  <c r="L200" i="15" a="1"/>
  <c r="L157" i="15" a="1"/>
  <c r="L6" i="15" a="1"/>
  <c r="O925" i="15" a="1"/>
  <c r="M90" i="15" a="1"/>
  <c r="L251" i="15" a="1"/>
  <c r="L704" i="15" a="1"/>
  <c r="L124" i="15" a="1"/>
  <c r="L51" i="15" a="1"/>
  <c r="M512" i="15" a="1"/>
  <c r="L188" i="15" a="1"/>
  <c r="M185" i="15" a="1"/>
  <c r="M381" i="15" a="1"/>
  <c r="L64" i="15" a="1"/>
  <c r="L156" i="15" a="1"/>
  <c r="M117" i="15" a="1"/>
  <c r="L319" i="15" a="1"/>
  <c r="M65" i="15" a="1"/>
  <c r="O447" i="15" a="1"/>
  <c r="M579" i="15" a="1"/>
  <c r="M184" i="15" a="1"/>
  <c r="L491" i="15" a="1"/>
  <c r="M643" i="15" a="1"/>
  <c r="L404" i="15" a="1"/>
  <c r="L991" i="15" a="1"/>
  <c r="M617" i="15" a="1"/>
  <c r="L112" i="15" a="1"/>
  <c r="L851" i="15" a="1"/>
  <c r="L609" i="15" a="1"/>
  <c r="M392" i="15" a="1"/>
  <c r="L253" i="15" a="1"/>
  <c r="L707" i="15" a="1"/>
  <c r="L824" i="15" a="1"/>
  <c r="L622" i="15" a="1"/>
  <c r="L858" i="15" a="1"/>
  <c r="M816" i="15" a="1"/>
  <c r="M627" i="15" a="1"/>
  <c r="L292" i="15" a="1"/>
  <c r="M262" i="15" a="1"/>
  <c r="L646" i="15" a="1"/>
  <c r="M900" i="15" a="1"/>
  <c r="M773" i="15" a="1"/>
  <c r="L744" i="15" a="1"/>
  <c r="M598" i="15" a="1"/>
  <c r="L588" i="15" a="1"/>
  <c r="M558" i="15" a="1"/>
  <c r="M193" i="15" a="1"/>
  <c r="M230" i="15" a="1"/>
  <c r="L20" i="15" a="1"/>
  <c r="M368" i="15" a="1"/>
  <c r="L220" i="15" a="1"/>
  <c r="M453" i="15" a="1"/>
  <c r="M545" i="15" a="1"/>
  <c r="M96" i="15" a="1"/>
  <c r="M357" i="15" a="1"/>
  <c r="L466" i="15" a="1"/>
  <c r="L192" i="15" a="1"/>
  <c r="M485" i="15" a="1"/>
  <c r="L87" i="15" a="1"/>
  <c r="M125" i="15" a="1"/>
  <c r="M201" i="15" a="1"/>
  <c r="M160" i="15" a="1"/>
  <c r="M149" i="15" a="1"/>
  <c r="M747" i="15" a="1"/>
  <c r="L280" i="15" a="1"/>
  <c r="O765" i="15" a="1"/>
  <c r="M328" i="15" a="1"/>
  <c r="M424" i="15" a="1"/>
  <c r="L658" i="15" a="1"/>
  <c r="L144" i="15" a="1"/>
  <c r="M272" i="15" a="1"/>
  <c r="M240" i="15" a="1"/>
  <c r="L141" i="15" a="1"/>
  <c r="L18" i="15" a="1"/>
  <c r="M135" i="15" a="1"/>
  <c r="L50" i="15" a="1"/>
  <c r="L42" i="15" a="1"/>
  <c r="M189" i="15" a="1"/>
  <c r="M72" i="15" a="1"/>
  <c r="M468" i="15" a="1"/>
  <c r="M71" i="15" a="1"/>
  <c r="O932" i="15" a="1"/>
  <c r="M452" i="15" a="1"/>
  <c r="L270" i="15" a="1"/>
  <c r="L128" i="15" a="1"/>
  <c r="L606" i="15" a="1"/>
  <c r="M339" i="15" a="1"/>
  <c r="L114" i="15" a="1"/>
  <c r="M55" i="15" a="1"/>
  <c r="M235" i="15" a="1"/>
  <c r="L26" i="15" a="1"/>
  <c r="O973" i="15" a="1"/>
  <c r="O17" i="15" a="1"/>
  <c r="L276" i="15" a="1"/>
  <c r="M483" i="15" a="1"/>
  <c r="L927" i="15" a="1"/>
  <c r="M851" i="15" a="1"/>
  <c r="L668" i="15" a="1"/>
  <c r="L303" i="15" a="1"/>
  <c r="M726" i="15" a="1"/>
  <c r="L602" i="15" a="1"/>
  <c r="M744" i="15" a="1"/>
  <c r="L355" i="15" a="1"/>
  <c r="M205" i="15" a="1"/>
  <c r="M316" i="15" a="1"/>
  <c r="M301" i="15" a="1"/>
  <c r="L405" i="15" a="1"/>
  <c r="O226" i="15" a="1"/>
  <c r="L212" i="15" a="1"/>
  <c r="M315" i="15" a="1"/>
  <c r="L363" i="15" a="1"/>
  <c r="L483" i="15" a="1"/>
  <c r="L995" i="15" a="1"/>
  <c r="M927" i="15" a="1"/>
  <c r="M708" i="15" a="1"/>
  <c r="M436" i="15" a="1"/>
  <c r="M580" i="15" a="1"/>
  <c r="L506" i="15" a="1"/>
  <c r="M668" i="15" a="1"/>
  <c r="M798" i="15" a="1"/>
  <c r="M236" i="15" a="1"/>
  <c r="L761" i="15" a="1"/>
  <c r="M905" i="15" a="1"/>
  <c r="L577" i="15" a="1"/>
  <c r="M597" i="15" a="1"/>
  <c r="M69" i="15" a="1"/>
  <c r="L379" i="15" a="1"/>
  <c r="L841" i="15" a="1"/>
  <c r="M662" i="15" a="1"/>
  <c r="M842" i="15" a="1"/>
  <c r="L725" i="15" a="1"/>
  <c r="M664" i="15" a="1"/>
  <c r="M355" i="15" a="1"/>
  <c r="M32" i="15" a="1"/>
  <c r="L205" i="15" a="1"/>
  <c r="M296" i="15" a="1"/>
  <c r="M352" i="15" a="1"/>
  <c r="L316" i="15" a="1"/>
  <c r="M400" i="15" a="1"/>
  <c r="L427" i="15" a="1"/>
  <c r="L301" i="15" a="1"/>
  <c r="L362" i="15" a="1"/>
  <c r="M405" i="15" a="1"/>
  <c r="L269" i="15" a="1"/>
  <c r="L44" i="15" a="1"/>
  <c r="L25" i="15" a="1"/>
  <c r="O717" i="15" a="1"/>
  <c r="O324" i="15" a="1"/>
  <c r="O152" i="15" a="1"/>
  <c r="L88" i="15" a="1"/>
  <c r="L106" i="15" a="1"/>
  <c r="L35" i="15" a="1"/>
  <c r="L507" i="15" a="1"/>
  <c r="L402" i="15" a="1"/>
  <c r="L268" i="15" a="1"/>
  <c r="M312" i="15" a="1"/>
  <c r="M534" i="15" a="1"/>
  <c r="L80" i="15" a="1"/>
  <c r="L177" i="15" a="1"/>
  <c r="L344" i="15" a="1"/>
  <c r="M380" i="15" a="1"/>
  <c r="L336" i="15" a="1"/>
  <c r="L34" i="15" a="1"/>
  <c r="M256" i="15" a="1"/>
  <c r="M137" i="15" a="1"/>
  <c r="O349" i="15" a="1"/>
  <c r="L66" i="15" a="1"/>
  <c r="M283" i="15" a="1"/>
  <c r="M237" i="15" a="1"/>
  <c r="L30" i="15" a="1"/>
  <c r="M307" i="15" a="1"/>
  <c r="L281" i="15" a="1"/>
  <c r="M346" i="15" a="1"/>
  <c r="M434" i="15" a="1"/>
  <c r="L138" i="15" a="1"/>
  <c r="M364" i="15" a="1"/>
  <c r="M426" i="15" a="1"/>
  <c r="M216" i="15" a="1"/>
  <c r="L77" i="15" a="1"/>
  <c r="O867" i="15" a="1"/>
  <c r="L160" i="15" a="1"/>
  <c r="L534" i="15" a="1"/>
  <c r="M42" i="15" a="1"/>
  <c r="M114" i="15" a="1"/>
  <c r="L339" i="15" a="1"/>
  <c r="L149" i="15" a="1"/>
  <c r="M144" i="15" a="1"/>
  <c r="L189" i="15" a="1"/>
  <c r="L55" i="15" a="1"/>
  <c r="O859" i="15" a="1"/>
  <c r="L747" i="15" a="1"/>
  <c r="L272" i="15" a="1"/>
  <c r="L72" i="15" a="1"/>
  <c r="L235" i="15" a="1"/>
  <c r="M402" i="15" a="1"/>
  <c r="L240" i="15" a="1"/>
  <c r="L468" i="15" a="1"/>
  <c r="L452" i="15" a="1"/>
  <c r="M26" i="15" a="1"/>
  <c r="L312" i="15" a="1"/>
  <c r="O126" i="15" a="1"/>
  <c r="M141" i="15" a="1"/>
  <c r="L71" i="15" a="1"/>
  <c r="M270" i="15" a="1"/>
  <c r="M25" i="15" a="1"/>
  <c r="M18" i="15" a="1"/>
  <c r="M128" i="15" a="1"/>
  <c r="M268" i="15" a="1"/>
  <c r="L135" i="15" a="1"/>
  <c r="M606" i="15" a="1"/>
  <c r="M50" i="15" a="1"/>
  <c r="O642" i="13" a="1"/>
  <c r="O909" i="14" a="1"/>
  <c r="O371" i="14" a="1"/>
  <c r="O684" i="14" a="1"/>
  <c r="O379" i="14" a="1"/>
  <c r="O91" i="14" a="1"/>
  <c r="O563" i="13" a="1"/>
  <c r="O875" i="14" a="1"/>
  <c r="O791" i="14" a="1"/>
  <c r="O789" i="14" a="1"/>
  <c r="O877" i="14" a="1"/>
  <c r="O290" i="14" a="1"/>
  <c r="O715" i="14" a="1"/>
  <c r="O733" i="14" a="1"/>
  <c r="O845" i="14" a="1"/>
  <c r="O111" i="14" a="1"/>
  <c r="O600" i="14" a="1"/>
  <c r="O202" i="14" a="1"/>
  <c r="O144" i="14" a="1"/>
  <c r="O724" i="13" a="1"/>
  <c r="O888" i="14" a="1"/>
  <c r="O232" i="14" a="1"/>
  <c r="O67" i="14" a="1"/>
  <c r="O483" i="14" a="1"/>
  <c r="O35" i="14" a="1"/>
  <c r="L646" i="14" a="1"/>
  <c r="M68" i="14" a="1"/>
  <c r="L429" i="14" a="1"/>
  <c r="M14" i="14" a="1"/>
  <c r="L103" i="14" a="1"/>
  <c r="L110" i="14" a="1"/>
  <c r="M964" i="14" a="1"/>
  <c r="L693" i="14" a="1"/>
  <c r="M20" i="14" a="1"/>
  <c r="M987" i="14" a="1"/>
  <c r="M955" i="14" a="1"/>
  <c r="M423" i="14" a="1"/>
  <c r="L244" i="14" a="1"/>
  <c r="L644" i="14" a="1"/>
  <c r="M691" i="14" a="1"/>
  <c r="M106" i="14" a="1"/>
  <c r="L901" i="14" a="1"/>
  <c r="L596" i="14" a="1"/>
  <c r="L794" i="14" a="1"/>
  <c r="M148" i="14" a="1"/>
  <c r="L412" i="14" a="1"/>
  <c r="M330" i="14" a="1"/>
  <c r="L874" i="14" a="1"/>
  <c r="L346" i="14" a="1"/>
  <c r="M158" i="14" a="1"/>
  <c r="L175" i="14" a="1"/>
  <c r="L129" i="14" a="1"/>
  <c r="L381" i="14" a="1"/>
  <c r="M238" i="14" a="1"/>
  <c r="O803" i="14" a="1"/>
  <c r="L564" i="14" a="1"/>
  <c r="L458" i="14" a="1"/>
  <c r="L541" i="14" a="1"/>
  <c r="M212" i="14" a="1"/>
  <c r="M98" i="14" a="1"/>
  <c r="M635" i="14" a="1"/>
  <c r="M239" i="14" a="1"/>
  <c r="M55" i="14" a="1"/>
  <c r="L980" i="14" a="1"/>
  <c r="L968" i="14" a="1"/>
  <c r="M915" i="14" a="1"/>
  <c r="L947" i="14" a="1"/>
  <c r="M699" i="14" a="1"/>
  <c r="M710" i="14" a="1"/>
  <c r="M516" i="14" a="1"/>
  <c r="L432" i="14" a="1"/>
  <c r="L814" i="14" a="1"/>
  <c r="M405" i="14" a="1"/>
  <c r="M413" i="14" a="1"/>
  <c r="L124" i="14" a="1"/>
  <c r="M285" i="14" a="1"/>
  <c r="L171" i="14" a="1"/>
  <c r="M172" i="14" a="1"/>
  <c r="L127" i="14" a="1"/>
  <c r="L515" i="14" a="1"/>
  <c r="O953" i="14" a="1"/>
  <c r="O535" i="14" a="1"/>
  <c r="L807" i="14" a="1"/>
  <c r="L879" i="14" a="1"/>
  <c r="M831" i="14" a="1"/>
  <c r="M886" i="14" a="1"/>
  <c r="M532" i="14" a="1"/>
  <c r="L320" i="14" a="1"/>
  <c r="M551" i="14" a="1"/>
  <c r="M272" i="14" a="1"/>
  <c r="L120" i="14" a="1"/>
  <c r="L49" i="14" a="1"/>
  <c r="L114" i="14" a="1"/>
  <c r="L179" i="14" a="1"/>
  <c r="O832" i="14" a="1"/>
  <c r="M921" i="14" a="1"/>
  <c r="M760" i="14" a="1"/>
  <c r="L996" i="14" a="1"/>
  <c r="M834" i="14" a="1"/>
  <c r="M969" i="14" a="1"/>
  <c r="M650" i="14" a="1"/>
  <c r="M749" i="14" a="1"/>
  <c r="M416" i="14" a="1"/>
  <c r="L617" i="14" a="1"/>
  <c r="L631" i="14" a="1"/>
  <c r="L394" i="14" a="1"/>
  <c r="M180" i="14" a="1"/>
  <c r="M199" i="14" a="1"/>
  <c r="L66" i="14" a="1"/>
  <c r="L362" i="14" a="1"/>
  <c r="L79" i="14" a="1"/>
  <c r="L468" i="14" a="1"/>
  <c r="L550" i="14" a="1"/>
  <c r="L951" i="14" a="1"/>
  <c r="L917" i="14" a="1"/>
  <c r="M823" i="14" a="1"/>
  <c r="L723" i="14" a="1"/>
  <c r="L659" i="14" a="1"/>
  <c r="L560" i="14" a="1"/>
  <c r="L595" i="14" a="1"/>
  <c r="M450" i="14" a="1"/>
  <c r="M309" i="14" a="1"/>
  <c r="M281" i="14" a="1"/>
  <c r="L118" i="14" a="1"/>
  <c r="L308" i="14" a="1"/>
  <c r="L62" i="14" a="1"/>
  <c r="O586" i="14" a="1"/>
  <c r="M967" i="14" a="1"/>
  <c r="L952" i="14" a="1"/>
  <c r="M790" i="14" a="1"/>
  <c r="L762" i="14" a="1"/>
  <c r="M697" i="14" a="1"/>
  <c r="M571" i="14" a="1"/>
  <c r="L866" i="14" a="1"/>
  <c r="L437" i="14" a="1"/>
  <c r="M441" i="14" a="1"/>
  <c r="L306" i="14" a="1"/>
  <c r="M289" i="14" a="1"/>
  <c r="M21" i="14" a="1"/>
  <c r="L115" i="14" a="1"/>
  <c r="M299" i="14" a="1"/>
  <c r="L136" i="14" a="1"/>
  <c r="L17" i="14" a="1"/>
  <c r="O906" i="14" a="1"/>
  <c r="O331" i="14" a="1"/>
  <c r="M615" i="14" a="1"/>
  <c r="L761" i="14" a="1"/>
  <c r="L275" i="14" a="1"/>
  <c r="L236" i="14" a="1"/>
  <c r="M352" i="14" a="1"/>
  <c r="L46" i="14" a="1"/>
  <c r="M852" i="14" a="1"/>
  <c r="M621" i="14" a="1"/>
  <c r="L507" i="14" a="1"/>
  <c r="M190" i="14" a="1"/>
  <c r="M407" i="14" a="1"/>
  <c r="M132" i="14" a="1"/>
  <c r="L60" i="14" a="1"/>
  <c r="L540" i="14" a="1"/>
  <c r="L619" i="14" a="1"/>
  <c r="M370" i="14" a="1"/>
  <c r="M895" i="14" a="1"/>
  <c r="L418" i="14" a="1"/>
  <c r="L288" i="14" a="1"/>
  <c r="M732" i="14" a="1"/>
  <c r="L670" i="14" a="1"/>
  <c r="M188" i="14" a="1"/>
  <c r="M799" i="14" a="1"/>
  <c r="L604" i="14" a="1"/>
  <c r="M333" i="14" a="1"/>
  <c r="M932" i="14" a="1"/>
  <c r="L400" i="14" a="1"/>
  <c r="L65" i="14" a="1"/>
  <c r="M183" i="14" a="1"/>
  <c r="M110" i="14" a="1"/>
  <c r="L352" i="14" a="1"/>
  <c r="M794" i="14" a="1"/>
  <c r="M606" i="14" a="1"/>
  <c r="L88" i="14" a="1"/>
  <c r="M354" i="14" a="1"/>
  <c r="M968" i="14" a="1"/>
  <c r="M432" i="14" a="1"/>
  <c r="M127" i="14" a="1"/>
  <c r="L785" i="14" a="1"/>
  <c r="M418" i="14" a="1"/>
  <c r="M686" i="14" a="1"/>
  <c r="L969" i="14" a="1"/>
  <c r="M670" i="14" a="1"/>
  <c r="L199" i="14" a="1"/>
  <c r="L647" i="14" a="1"/>
  <c r="M595" i="14" a="1"/>
  <c r="O438" i="14" a="1"/>
  <c r="M952" i="14" a="1"/>
  <c r="M400" i="14" a="1"/>
  <c r="M136" i="14" a="1"/>
  <c r="M17" i="14" a="1"/>
  <c r="O912" i="14" a="1"/>
  <c r="M87" i="14" a="1"/>
  <c r="L68" i="14" a="1"/>
  <c r="M429" i="14" a="1"/>
  <c r="L14" i="14" a="1"/>
  <c r="M673" i="14" a="1"/>
  <c r="L42" i="14" a="1"/>
  <c r="L940" i="14" a="1"/>
  <c r="L839" i="14" a="1"/>
  <c r="L20" i="14" a="1"/>
  <c r="L987" i="14" a="1"/>
  <c r="L955" i="14" a="1"/>
  <c r="L423" i="14" a="1"/>
  <c r="M244" i="14" a="1"/>
  <c r="L463" i="14" a="1"/>
  <c r="L926" i="14" a="1"/>
  <c r="M846" i="14" a="1"/>
  <c r="M527" i="14" a="1"/>
  <c r="M596" i="14" a="1"/>
  <c r="M556" i="14" a="1"/>
  <c r="L421" i="14" a="1"/>
  <c r="M623" i="14" a="1"/>
  <c r="L574" i="14" a="1"/>
  <c r="L630" i="14" a="1"/>
  <c r="M346" i="14" a="1"/>
  <c r="L158" i="14" a="1"/>
  <c r="M175" i="14" a="1"/>
  <c r="M129" i="14" a="1"/>
  <c r="M381" i="14" a="1"/>
  <c r="L238" i="14" a="1"/>
  <c r="O134" i="14" a="1"/>
  <c r="M564" i="14" a="1"/>
  <c r="M458" i="14" a="1"/>
  <c r="M541" i="14" a="1"/>
  <c r="M145" i="14" a="1"/>
  <c r="L26" i="14" a="1"/>
  <c r="L255" i="14" a="1"/>
  <c r="L31" i="14" a="1"/>
  <c r="L97" i="14" a="1"/>
  <c r="O740" i="14" a="1"/>
  <c r="M980" i="14" a="1"/>
  <c r="L815" i="14" a="1"/>
  <c r="M920" i="14" a="1"/>
  <c r="L855" i="14" a="1"/>
  <c r="M776" i="14" a="1"/>
  <c r="M524" i="14" a="1"/>
  <c r="L516" i="14" a="1"/>
  <c r="M336" i="14" a="1"/>
  <c r="M548" i="14" a="1"/>
  <c r="M584" i="14" a="1"/>
  <c r="M391" i="14" a="1"/>
  <c r="M539" i="14" a="1"/>
  <c r="M225" i="14" a="1"/>
  <c r="M404" i="14" a="1"/>
  <c r="L215" i="14" a="1"/>
  <c r="M327" i="14" a="1"/>
  <c r="M211" i="14" a="1"/>
  <c r="M807" i="14" a="1"/>
  <c r="M611" i="14" a="1"/>
  <c r="M879" i="14" a="1"/>
  <c r="M865" i="14" a="1"/>
  <c r="L721" i="14" a="1"/>
  <c r="L886" i="14" a="1"/>
  <c r="L641" i="14" a="1"/>
  <c r="M320" i="14" a="1"/>
  <c r="L551" i="14" a="1"/>
  <c r="L338" i="14" a="1"/>
  <c r="L426" i="14" a="1"/>
  <c r="L74" i="14" a="1"/>
  <c r="M12" i="14" a="1"/>
  <c r="L89" i="14" a="1"/>
  <c r="M109" i="14" a="1"/>
  <c r="L921" i="14" a="1"/>
  <c r="L760" i="14" a="1"/>
  <c r="M996" i="14" a="1"/>
  <c r="L834" i="14" a="1"/>
  <c r="L918" i="14" a="1"/>
  <c r="L766" i="14" a="1"/>
  <c r="L749" i="14" a="1"/>
  <c r="L416" i="14" a="1"/>
  <c r="M617" i="14" a="1"/>
  <c r="M631" i="14" a="1"/>
  <c r="M394" i="14" a="1"/>
  <c r="L116" i="14" a="1"/>
  <c r="M131" i="14" a="1"/>
  <c r="M66" i="14" a="1"/>
  <c r="M362" i="14" a="1"/>
  <c r="M79" i="14" a="1"/>
  <c r="M468" i="14" a="1"/>
  <c r="M550" i="14" a="1"/>
  <c r="M943" i="14" a="1"/>
  <c r="L734" i="14" a="1"/>
  <c r="M998" i="14" a="1"/>
  <c r="M806" i="14" a="1"/>
  <c r="M659" i="14" a="1"/>
  <c r="M408" i="14" a="1"/>
  <c r="L470" i="14" a="1"/>
  <c r="M266" i="14" a="1"/>
  <c r="M29" i="14" a="1"/>
  <c r="L58" i="14" a="1"/>
  <c r="M25" i="14" a="1"/>
  <c r="M78" i="14" a="1"/>
  <c r="O286" i="14" a="1"/>
  <c r="M999" i="14" a="1"/>
  <c r="M768" i="14" a="1"/>
  <c r="M722" i="14" a="1"/>
  <c r="L697" i="14" a="1"/>
  <c r="L571" i="14" a="1"/>
  <c r="M866" i="14" a="1"/>
  <c r="M437" i="14" a="1"/>
  <c r="L441" i="14" a="1"/>
  <c r="M306" i="14" a="1"/>
  <c r="L289" i="14" a="1"/>
  <c r="L389" i="14" a="1"/>
  <c r="L50" i="14" a="1"/>
  <c r="M396" i="14" a="1"/>
  <c r="M214" i="14" a="1"/>
  <c r="M33" i="14" a="1"/>
  <c r="L183" i="14" a="1"/>
  <c r="L280" i="14" a="1"/>
  <c r="M572" i="14" a="1"/>
  <c r="M203" i="14" a="1"/>
  <c r="L990" i="14" a="1"/>
  <c r="M809" i="14" a="1"/>
  <c r="M518" i="14" a="1"/>
  <c r="M367" i="14" a="1"/>
  <c r="M88" i="14" a="1"/>
  <c r="M890" i="14" a="1"/>
  <c r="L294" i="14" a="1"/>
  <c r="M913" i="14" a="1"/>
  <c r="L637" i="14" a="1"/>
  <c r="M511" i="14" a="1"/>
  <c r="M959" i="14" a="1"/>
  <c r="M63" i="14" a="1"/>
  <c r="L688" i="14" a="1"/>
  <c r="L520" i="14" a="1"/>
  <c r="M510" i="14" a="1"/>
  <c r="L822" i="14" a="1"/>
  <c r="M228" i="14" a="1"/>
  <c r="M726" i="14" a="1"/>
  <c r="L373" i="14" a="1"/>
  <c r="M223" i="14" a="1"/>
  <c r="O843" i="14" a="1"/>
  <c r="L615" i="14" a="1"/>
  <c r="L572" i="14" a="1"/>
  <c r="M644" i="14" a="1"/>
  <c r="M412" i="14" a="1"/>
  <c r="L890" i="14" a="1"/>
  <c r="O960" i="14" a="1"/>
  <c r="O17" i="13" a="1"/>
  <c r="L915" i="14" a="1"/>
  <c r="M814" i="14" a="1"/>
  <c r="M171" i="14" a="1"/>
  <c r="O730" i="14" a="1"/>
  <c r="L532" i="14" a="1"/>
  <c r="L272" i="14" a="1"/>
  <c r="M49" i="14" a="1"/>
  <c r="M956" i="14" a="1"/>
  <c r="M662" i="14" a="1"/>
  <c r="L52" i="14" a="1"/>
  <c r="L823" i="14" a="1"/>
  <c r="M560" i="14" a="1"/>
  <c r="L309" i="14" a="1"/>
  <c r="L967" i="14" a="1"/>
  <c r="L487" i="14" a="1"/>
  <c r="M373" i="14" a="1"/>
  <c r="O965" i="14" a="1"/>
  <c r="L87" i="14" a="1"/>
  <c r="M983" i="14" a="1"/>
  <c r="L13" i="14" a="1"/>
  <c r="M867" i="14" a="1"/>
  <c r="L673" i="14" a="1"/>
  <c r="M42" i="14" a="1"/>
  <c r="M940" i="14" a="1"/>
  <c r="M839" i="14" a="1"/>
  <c r="M392" i="14" a="1"/>
  <c r="M209" i="14" a="1"/>
  <c r="L782" i="14" a="1"/>
  <c r="M810" i="14" a="1"/>
  <c r="L365" i="14" a="1"/>
  <c r="M463" i="14" a="1"/>
  <c r="M926" i="14" a="1"/>
  <c r="L846" i="14" a="1"/>
  <c r="L527" i="14" a="1"/>
  <c r="L556" i="14" a="1"/>
  <c r="M421" i="14" a="1"/>
  <c r="L623" i="14" a="1"/>
  <c r="M574" i="14" a="1"/>
  <c r="M630" i="14" a="1"/>
  <c r="L298" i="14" a="1"/>
  <c r="L102" i="14" a="1"/>
  <c r="M147" i="14" a="1"/>
  <c r="M155" i="14" a="1"/>
  <c r="L317" i="14" a="1"/>
  <c r="M531" i="14" a="1"/>
  <c r="M440" i="14" a="1"/>
  <c r="M425" i="14" a="1"/>
  <c r="M372" i="14" a="1"/>
  <c r="L145" i="14" a="1"/>
  <c r="M26" i="14" a="1"/>
  <c r="M255" i="14" a="1"/>
  <c r="M31" i="14" a="1"/>
  <c r="M97" i="14" a="1"/>
  <c r="M815" i="14" a="1"/>
  <c r="L920" i="14" a="1"/>
  <c r="M855" i="14" a="1"/>
  <c r="L776" i="14" a="1"/>
  <c r="L524" i="14" a="1"/>
  <c r="L336" i="14" a="1"/>
  <c r="L548" i="14" a="1"/>
  <c r="L584" i="14" a="1"/>
  <c r="L391" i="14" a="1"/>
  <c r="L539" i="14" a="1"/>
  <c r="L225" i="14" a="1"/>
  <c r="L404" i="14" a="1"/>
  <c r="M215" i="14" a="1"/>
  <c r="L327" i="14" a="1"/>
  <c r="L211" i="14" a="1"/>
  <c r="O840" i="14" a="1"/>
  <c r="O464" i="14" a="1"/>
  <c r="O168" i="14" a="1"/>
  <c r="M792" i="14" a="1"/>
  <c r="L611" i="14" a="1"/>
  <c r="L818" i="14" a="1"/>
  <c r="L865" i="14" a="1"/>
  <c r="M721" i="14" a="1"/>
  <c r="M769" i="14" a="1"/>
  <c r="M641" i="14" a="1"/>
  <c r="M462" i="14" a="1"/>
  <c r="M502" i="14" a="1"/>
  <c r="M338" i="14" a="1"/>
  <c r="M426" i="14" a="1"/>
  <c r="M74" i="14" a="1"/>
  <c r="L12" i="14" a="1"/>
  <c r="M89" i="14" a="1"/>
  <c r="L109" i="14" a="1"/>
  <c r="L801" i="14" a="1"/>
  <c r="M632" i="14" a="1"/>
  <c r="M991" i="14" a="1"/>
  <c r="M918" i="14" a="1"/>
  <c r="M766" i="14" a="1"/>
  <c r="L573" i="14" a="1"/>
  <c r="L948" i="14" a="1"/>
  <c r="L763" i="14" a="1"/>
  <c r="L445" i="14" a="1"/>
  <c r="M116" i="14" a="1"/>
  <c r="L131" i="14" a="1"/>
  <c r="L442" i="14" a="1"/>
  <c r="L196" i="14" a="1"/>
  <c r="M28" i="14" a="1"/>
  <c r="M177" i="14" a="1"/>
  <c r="M488" i="14" a="1"/>
  <c r="L943" i="14" a="1"/>
  <c r="M734" i="14" a="1"/>
  <c r="L998" i="14" a="1"/>
  <c r="L806" i="14" a="1"/>
  <c r="L408" i="14" a="1"/>
  <c r="M470" i="14" a="1"/>
  <c r="L266" i="14" a="1"/>
  <c r="L29" i="14" a="1"/>
  <c r="M58" i="14" a="1"/>
  <c r="L25" i="14" a="1"/>
  <c r="L78" i="14" a="1"/>
  <c r="O914" i="14" a="1"/>
  <c r="O149" i="14" a="1"/>
  <c r="L999" i="14" a="1"/>
  <c r="L768" i="14" a="1"/>
  <c r="L722" i="14" a="1"/>
  <c r="L588" i="14" a="1"/>
  <c r="M552" i="14" a="1"/>
  <c r="M620" i="14" a="1"/>
  <c r="M428" i="14" a="1"/>
  <c r="L341" i="14" a="1"/>
  <c r="L378" i="14" a="1"/>
  <c r="M389" i="14" a="1"/>
  <c r="M50" i="14" a="1"/>
  <c r="L396" i="14" a="1"/>
  <c r="L214" i="14" a="1"/>
  <c r="L33" i="14" a="1"/>
  <c r="O786" i="14" a="1"/>
  <c r="M204" i="14" a="1"/>
  <c r="M521" i="14" a="1"/>
  <c r="M47" i="14" a="1"/>
  <c r="M785" i="14" a="1"/>
  <c r="M156" i="14" a="1"/>
  <c r="L956" i="14" a="1"/>
  <c r="M798" i="14" a="1"/>
  <c r="L561" i="14" a="1"/>
  <c r="O716" i="14" a="1"/>
  <c r="M647" i="14" a="1"/>
  <c r="M314" i="14" a="1"/>
  <c r="M899" i="14" a="1"/>
  <c r="M385" i="14" a="1"/>
  <c r="M646" i="14" a="1"/>
  <c r="L964" i="14" a="1"/>
  <c r="L691" i="14" a="1"/>
  <c r="L148" i="14" a="1"/>
  <c r="M874" i="14" a="1"/>
  <c r="L407" i="14" a="1"/>
  <c r="L635" i="14" a="1"/>
  <c r="L239" i="14" a="1"/>
  <c r="L699" i="14" a="1"/>
  <c r="L413" i="14" a="1"/>
  <c r="M515" i="14" a="1"/>
  <c r="L831" i="14" a="1"/>
  <c r="L424" i="14" a="1"/>
  <c r="M179" i="14" a="1"/>
  <c r="L579" i="14" a="1"/>
  <c r="O862" i="14" a="1"/>
  <c r="M917" i="14" a="1"/>
  <c r="L726" i="14" a="1"/>
  <c r="L299" i="14" a="1"/>
  <c r="L983" i="14" a="1"/>
  <c r="M13" i="14" a="1"/>
  <c r="L867" i="14" a="1"/>
  <c r="L678" i="14" a="1"/>
  <c r="M485" i="14" a="1"/>
  <c r="L480" i="14" a="1"/>
  <c r="L728" i="14" a="1"/>
  <c r="L392" i="14" a="1"/>
  <c r="L209" i="14" a="1"/>
  <c r="M782" i="14" a="1"/>
  <c r="L810" i="14" a="1"/>
  <c r="M365" i="14" a="1"/>
  <c r="L140" i="14" a="1"/>
  <c r="L386" i="14" a="1"/>
  <c r="L277" i="14" a="1"/>
  <c r="M800" i="14" a="1"/>
  <c r="M942" i="14" a="1"/>
  <c r="L718" i="14" a="1"/>
  <c r="L542" i="14" a="1"/>
  <c r="M666" i="14" a="1"/>
  <c r="L434" i="14" a="1"/>
  <c r="L397" i="14" a="1"/>
  <c r="M298" i="14" a="1"/>
  <c r="M102" i="14" a="1"/>
  <c r="L147" i="14" a="1"/>
  <c r="L155" i="14" a="1"/>
  <c r="M317" i="14" a="1"/>
  <c r="L531" i="14" a="1"/>
  <c r="O181" i="14" a="1"/>
  <c r="L440" i="14" a="1"/>
  <c r="L425" i="14" a="1"/>
  <c r="L372" i="14" a="1"/>
  <c r="L633" i="14" a="1"/>
  <c r="L268" i="14" a="1"/>
  <c r="M84" i="14" a="1"/>
  <c r="M36" i="14" a="1"/>
  <c r="M153" i="14" a="1"/>
  <c r="L988" i="14" a="1"/>
  <c r="L863" i="14" a="1"/>
  <c r="M825" i="14" a="1"/>
  <c r="M737" i="14" a="1"/>
  <c r="M661" i="14" a="1"/>
  <c r="M612" i="14" a="1"/>
  <c r="M677" i="14" a="1"/>
  <c r="L876" i="14" a="1"/>
  <c r="M616" i="14" a="1"/>
  <c r="L585" i="14" a="1"/>
  <c r="M321" i="14" a="1"/>
  <c r="L82" i="14" a="1"/>
  <c r="L220" i="14" a="1"/>
  <c r="M81" i="14" a="1"/>
  <c r="L15" i="14" a="1"/>
  <c r="L92" i="14" a="1"/>
  <c r="O748" i="14" a="1"/>
  <c r="L792" i="14" a="1"/>
  <c r="O522" i="13" a="1"/>
  <c r="M818" i="14" a="1"/>
  <c r="L802" i="14" a="1"/>
  <c r="L868" i="14" a="1"/>
  <c r="L769" i="14" a="1"/>
  <c r="M583" i="14" a="1"/>
  <c r="L462" i="14" a="1"/>
  <c r="L502" i="14" a="1"/>
  <c r="L252" i="14" a="1"/>
  <c r="M254" i="14" a="1"/>
  <c r="L10" i="14" a="1"/>
  <c r="L357" i="14" a="1"/>
  <c r="M6" i="14" a="1"/>
  <c r="L71" i="14" a="1"/>
  <c r="O534" i="14" a="1"/>
  <c r="O368" i="14" a="1"/>
  <c r="M801" i="14" a="1"/>
  <c r="L632" i="14" a="1"/>
  <c r="L991" i="14" a="1"/>
  <c r="L902" i="14" a="1"/>
  <c r="M765" i="14" a="1"/>
  <c r="L774" i="14" a="1"/>
  <c r="M573" i="14" a="1"/>
  <c r="M948" i="14" a="1"/>
  <c r="M763" i="14" a="1"/>
  <c r="M445" i="14" a="1"/>
  <c r="L689" i="14" a="1"/>
  <c r="M506" i="14" a="1"/>
  <c r="L247" i="14" a="1"/>
  <c r="M442" i="14" a="1"/>
  <c r="M196" i="14" a="1"/>
  <c r="L28" i="14" a="1"/>
  <c r="L177" i="14" a="1"/>
  <c r="L488" i="14" a="1"/>
  <c r="M858" i="14" a="1"/>
  <c r="L753" i="14" a="1"/>
  <c r="L847" i="14" a="1"/>
  <c r="L702" i="14" a="1"/>
  <c r="L707" i="14" a="1"/>
  <c r="M549" i="14" a="1"/>
  <c r="M627" i="14" a="1"/>
  <c r="M282" i="14" a="1"/>
  <c r="M388" i="14" a="1"/>
  <c r="L207" i="14" a="1"/>
  <c r="L23" i="14" a="1"/>
  <c r="L7" i="14" a="1"/>
  <c r="O764" i="14" a="1"/>
  <c r="M975" i="14" a="1"/>
  <c r="M1000" i="14" a="1"/>
  <c r="M966" i="14" a="1"/>
  <c r="L745" i="14" a="1"/>
  <c r="M588" i="14" a="1"/>
  <c r="L552" i="14" a="1"/>
  <c r="L620" i="14" a="1"/>
  <c r="L428" i="14" a="1"/>
  <c r="M341" i="14" a="1"/>
  <c r="M378" i="14" a="1"/>
  <c r="L410" i="14" a="1"/>
  <c r="M243" i="14" a="1"/>
  <c r="M603" i="14" a="1"/>
  <c r="M128" i="14" a="1"/>
  <c r="M76" i="14" a="1"/>
  <c r="M101" i="14" a="1"/>
  <c r="O835" i="14" a="1"/>
  <c r="M742" i="14" a="1"/>
  <c r="L892" i="14" a="1"/>
  <c r="L169" i="14" a="1"/>
  <c r="M844" i="14" a="1"/>
  <c r="M905" i="14" a="1"/>
  <c r="L713" i="14" a="1"/>
  <c r="M694" i="14" a="1"/>
  <c r="L251" i="14" a="1"/>
  <c r="M625" i="14" a="1"/>
  <c r="L606" i="14" a="1"/>
  <c r="L292" i="14" a="1"/>
  <c r="L322" i="14" a="1"/>
  <c r="L354" i="14" a="1"/>
  <c r="M93" i="14" a="1"/>
  <c r="M654" i="14" a="1"/>
  <c r="L44" i="14" a="1"/>
  <c r="L777" i="14" a="1"/>
  <c r="M424" i="14" a="1"/>
  <c r="M260" i="14" a="1"/>
  <c r="L686" i="14" a="1"/>
  <c r="M579" i="14" a="1"/>
  <c r="L590" i="14" a="1"/>
  <c r="M887" i="14" a="1"/>
  <c r="M489" i="14" a="1"/>
  <c r="M705" i="14" a="1"/>
  <c r="L182" i="14" a="1"/>
  <c r="O208" i="14" a="1"/>
  <c r="M892" i="14" a="1"/>
  <c r="M103" i="14" a="1"/>
  <c r="M236" i="14" a="1"/>
  <c r="L203" i="14" a="1"/>
  <c r="M901" i="14" a="1"/>
  <c r="L367" i="14" a="1"/>
  <c r="L190" i="14" a="1"/>
  <c r="L98" i="14" a="1"/>
  <c r="L710" i="14" a="1"/>
  <c r="L690" i="14" a="1"/>
  <c r="L285" i="14" a="1"/>
  <c r="L826" i="14" a="1"/>
  <c r="M561" i="14" a="1"/>
  <c r="L180" i="14" a="1"/>
  <c r="M723" i="14" a="1"/>
  <c r="M118" i="14" a="1"/>
  <c r="L790" i="14" a="1"/>
  <c r="L471" i="14" a="1"/>
  <c r="L385" i="14" a="1"/>
  <c r="O104" i="14" a="1"/>
  <c r="M519" i="14" a="1"/>
  <c r="L972" i="14" a="1"/>
  <c r="M580" i="14" a="1"/>
  <c r="M873" i="14" a="1"/>
  <c r="M678" i="14" a="1"/>
  <c r="L485" i="14" a="1"/>
  <c r="M480" i="14" a="1"/>
  <c r="M728" i="14" a="1"/>
  <c r="M563" i="14" a="1"/>
  <c r="L191" i="14" a="1"/>
  <c r="M340" i="14" a="1"/>
  <c r="M448" i="14" a="1"/>
  <c r="M296" i="14" a="1"/>
  <c r="M140" i="14" a="1"/>
  <c r="M386" i="14" a="1"/>
  <c r="M277" i="14" a="1"/>
  <c r="L800" i="14" a="1"/>
  <c r="L942" i="14" a="1"/>
  <c r="M718" i="14" a="1"/>
  <c r="M542" i="14" a="1"/>
  <c r="L605" i="14" a="1"/>
  <c r="L666" i="14" a="1"/>
  <c r="M434" i="14" a="1"/>
  <c r="M397" i="14" a="1"/>
  <c r="L167" i="14" a="1"/>
  <c r="M5" i="14" a="1"/>
  <c r="L34" i="14" a="1"/>
  <c r="L231" i="14" a="1"/>
  <c r="L39" i="14" a="1"/>
  <c r="M4" i="14" a="1"/>
  <c r="M249" i="14" a="1"/>
  <c r="M850" i="14" a="1"/>
  <c r="M344" i="14" a="1"/>
  <c r="L325" i="14" a="1"/>
  <c r="M633" i="14" a="1"/>
  <c r="M268" i="14" a="1"/>
  <c r="L84" i="14" a="1"/>
  <c r="L36" i="14" a="1"/>
  <c r="L153" i="14" a="1"/>
  <c r="O382" i="14" a="1"/>
  <c r="M988" i="14" a="1"/>
  <c r="M863" i="14" a="1"/>
  <c r="L825" i="14" a="1"/>
  <c r="L737" i="14" a="1"/>
  <c r="L661" i="14" a="1"/>
  <c r="L771" i="14" a="1"/>
  <c r="L612" i="14" a="1"/>
  <c r="L677" i="14" a="1"/>
  <c r="M876" i="14" a="1"/>
  <c r="L616" i="14" a="1"/>
  <c r="M585" i="14" a="1"/>
  <c r="L321" i="14" a="1"/>
  <c r="M82" i="14" a="1"/>
  <c r="M220" i="14" a="1"/>
  <c r="L81" i="14" a="1"/>
  <c r="M15" i="14" a="1"/>
  <c r="M92" i="14" a="1"/>
  <c r="O374" i="14" a="1"/>
  <c r="L758" i="14" a="1"/>
  <c r="M925" i="14" a="1"/>
  <c r="O464" i="13" a="1"/>
  <c r="M939" i="14" a="1"/>
  <c r="M802" i="14" a="1"/>
  <c r="M868" i="14" a="1"/>
  <c r="L583" i="14" a="1"/>
  <c r="M878" i="14" a="1"/>
  <c r="L454" i="14" a="1"/>
  <c r="M252" i="14" a="1"/>
  <c r="L254" i="14" a="1"/>
  <c r="M10" i="14" a="1"/>
  <c r="M357" i="14" a="1"/>
  <c r="L6" i="14" a="1"/>
  <c r="M71" i="14" a="1"/>
  <c r="O557" i="14" a="1"/>
  <c r="M628" i="14" a="1"/>
  <c r="O704" i="13" a="1"/>
  <c r="L910" i="14" a="1"/>
  <c r="M902" i="14" a="1"/>
  <c r="L765" i="14" a="1"/>
  <c r="M774" i="14" a="1"/>
  <c r="L498" i="14" a="1"/>
  <c r="L622" i="14" a="1"/>
  <c r="L479" i="14" a="1"/>
  <c r="M478" i="14" a="1"/>
  <c r="M689" i="14" a="1"/>
  <c r="L506" i="14" a="1"/>
  <c r="M247" i="14" a="1"/>
  <c r="L164" i="14" a="1"/>
  <c r="M30" i="14" a="1"/>
  <c r="L159" i="14" a="1"/>
  <c r="O946" i="14" a="1"/>
  <c r="M830" i="14" a="1"/>
  <c r="L858" i="14" a="1"/>
  <c r="M753" i="14" a="1"/>
  <c r="M847" i="14" a="1"/>
  <c r="M702" i="14" a="1"/>
  <c r="M707" i="14" a="1"/>
  <c r="L549" i="14" a="1"/>
  <c r="L627" i="14" a="1"/>
  <c r="L282" i="14" a="1"/>
  <c r="L388" i="14" a="1"/>
  <c r="M207" i="14" a="1"/>
  <c r="M23" i="14" a="1"/>
  <c r="M7" i="14" a="1"/>
  <c r="O903" i="14" a="1"/>
  <c r="O459" i="14" a="1"/>
  <c r="O85" i="14" a="1"/>
  <c r="O196" i="13" a="1"/>
  <c r="L975" i="14" a="1"/>
  <c r="L1000" i="14" a="1"/>
  <c r="L966" i="14" a="1"/>
  <c r="M745" i="14" a="1"/>
  <c r="M495" i="14" a="1"/>
  <c r="L472" i="14" a="1"/>
  <c r="L649" i="14" a="1"/>
  <c r="L402" i="14" a="1"/>
  <c r="L582" i="14" a="1"/>
  <c r="M894" i="14" a="1"/>
  <c r="M410" i="14" a="1"/>
  <c r="L243" i="14" a="1"/>
  <c r="L603" i="14" a="1"/>
  <c r="L128" i="14" a="1"/>
  <c r="L76" i="14" a="1"/>
  <c r="L101" i="14" a="1"/>
  <c r="O514" i="14" a="1"/>
  <c r="L227" i="14" a="1"/>
  <c r="M681" i="14" a="1"/>
  <c r="M143" i="14" a="1"/>
  <c r="L297" i="14" a="1"/>
  <c r="L871" i="14" a="1"/>
  <c r="L854" i="14" a="1"/>
  <c r="L201" i="14" a="1"/>
  <c r="L842" i="14" a="1"/>
  <c r="L662" i="14" a="1"/>
  <c r="M52" i="14" a="1"/>
  <c r="M828" i="14" a="1"/>
  <c r="M553" i="14" a="1"/>
  <c r="M882" i="14" a="1"/>
  <c r="M487" i="14" a="1"/>
  <c r="L117" i="14" a="1"/>
  <c r="O944" i="14" a="1"/>
  <c r="O205" i="14" a="1"/>
  <c r="L742" i="14" a="1"/>
  <c r="L519" i="14" a="1"/>
  <c r="M972" i="14" a="1"/>
  <c r="L580" i="14" a="1"/>
  <c r="L873" i="14" a="1"/>
  <c r="M169" i="14" a="1"/>
  <c r="M275" i="14" a="1"/>
  <c r="M280" i="14" a="1"/>
  <c r="L844" i="14" a="1"/>
  <c r="L563" i="14" a="1"/>
  <c r="M191" i="14" a="1"/>
  <c r="L340" i="14" a="1"/>
  <c r="L448" i="14" a="1"/>
  <c r="L296" i="14" a="1"/>
  <c r="M713" i="14" a="1"/>
  <c r="M990" i="14" a="1"/>
  <c r="M46" i="14" a="1"/>
  <c r="L694" i="14" a="1"/>
  <c r="L852" i="14" a="1"/>
  <c r="M251" i="14" a="1"/>
  <c r="M605" i="14" a="1"/>
  <c r="L518" i="14" a="1"/>
  <c r="L625" i="14" a="1"/>
  <c r="M507" i="14" a="1"/>
  <c r="M167" i="14" a="1"/>
  <c r="L5" i="14" a="1"/>
  <c r="M34" i="14" a="1"/>
  <c r="M231" i="14" a="1"/>
  <c r="M39" i="14" a="1"/>
  <c r="L4" i="14" a="1"/>
  <c r="L249" i="14" a="1"/>
  <c r="L850" i="14" a="1"/>
  <c r="L344" i="14" a="1"/>
  <c r="M325" i="14" a="1"/>
  <c r="M294" i="14" a="1"/>
  <c r="L132" i="14" a="1"/>
  <c r="L93" i="14" a="1"/>
  <c r="L204" i="14" a="1"/>
  <c r="M60" i="14" a="1"/>
  <c r="M227" i="14" a="1"/>
  <c r="O568" i="14" a="1"/>
  <c r="L913" i="14" a="1"/>
  <c r="L750" i="14" a="1"/>
  <c r="L681" i="14" a="1"/>
  <c r="L654" i="14" a="1"/>
  <c r="M637" i="14" a="1"/>
  <c r="M771" i="14" a="1"/>
  <c r="L521" i="14" a="1"/>
  <c r="M540" i="14" a="1"/>
  <c r="M619" i="14" a="1"/>
  <c r="L511" i="14" a="1"/>
  <c r="L349" i="14" a="1"/>
  <c r="L143" i="14" a="1"/>
  <c r="L18" i="14" a="1"/>
  <c r="M297" i="14" a="1"/>
  <c r="L47" i="14" a="1"/>
  <c r="M44" i="14" a="1"/>
  <c r="L370" i="14" a="1"/>
  <c r="O717" i="14" a="1"/>
  <c r="M758" i="14" a="1"/>
  <c r="L925" i="14" a="1"/>
  <c r="L959" i="14" a="1"/>
  <c r="L939" i="14" a="1"/>
  <c r="L895" i="14" a="1"/>
  <c r="M777" i="14" a="1"/>
  <c r="M854" i="14" a="1"/>
  <c r="L878" i="14" a="1"/>
  <c r="M454" i="14" a="1"/>
  <c r="L156" i="14" a="1"/>
  <c r="M201" i="14" a="1"/>
  <c r="L260" i="14" a="1"/>
  <c r="L63" i="14" a="1"/>
  <c r="M288" i="14" a="1"/>
  <c r="O994" i="14" a="1"/>
  <c r="L628" i="14" a="1"/>
  <c r="O577" i="13" a="1"/>
  <c r="M910" i="14" a="1"/>
  <c r="L798" i="14" a="1"/>
  <c r="L732" i="14" a="1"/>
  <c r="M688" i="14" a="1"/>
  <c r="M498" i="14" a="1"/>
  <c r="M622" i="14" a="1"/>
  <c r="M479" i="14" a="1"/>
  <c r="L478" i="14" a="1"/>
  <c r="M520" i="14" a="1"/>
  <c r="M380" i="14" a="1"/>
  <c r="L188" i="14" a="1"/>
  <c r="M164" i="14" a="1"/>
  <c r="L30" i="14" a="1"/>
  <c r="M159" i="14" a="1"/>
  <c r="O610" i="14" a="1"/>
  <c r="L830" i="14" a="1"/>
  <c r="M935" i="14" a="1"/>
  <c r="L799" i="14" a="1"/>
  <c r="L887" i="14" a="1"/>
  <c r="M822" i="14" a="1"/>
  <c r="L828" i="14" a="1"/>
  <c r="M604" i="14" a="1"/>
  <c r="M439" i="14" a="1"/>
  <c r="L489" i="14" a="1"/>
  <c r="L314" i="14" a="1"/>
  <c r="L333" i="14" a="1"/>
  <c r="L553" i="14" a="1"/>
  <c r="L228" i="14" a="1"/>
  <c r="L96" i="14" a="1"/>
  <c r="L932" i="14" a="1"/>
  <c r="L882" i="14" a="1"/>
  <c r="M889" i="14" a="1"/>
  <c r="L899" i="14" a="1"/>
  <c r="L495" i="14" a="1"/>
  <c r="M472" i="14" a="1"/>
  <c r="M649" i="14" a="1"/>
  <c r="M402" i="14" a="1"/>
  <c r="M582" i="14" a="1"/>
  <c r="L894" i="14" a="1"/>
  <c r="L223" i="14" a="1"/>
  <c r="M182" i="14" a="1"/>
  <c r="L151" i="14" a="1"/>
  <c r="M65" i="14" a="1"/>
  <c r="M117" i="14" a="1"/>
  <c r="O864" i="14" a="1"/>
  <c r="O240" i="14" a="1"/>
  <c r="O95" i="13" a="1"/>
  <c r="M750" i="14" a="1"/>
  <c r="M690" i="14" a="1"/>
  <c r="M349" i="14" a="1"/>
  <c r="M18" i="14" a="1"/>
  <c r="M613" i="14" a="1"/>
  <c r="M826" i="14" a="1"/>
  <c r="L380" i="14" a="1"/>
  <c r="L935" i="14" a="1"/>
  <c r="L439" i="14" a="1"/>
  <c r="M96" i="14" a="1"/>
  <c r="L889" i="14" a="1"/>
  <c r="M471" i="14" a="1"/>
  <c r="M151" i="14" a="1"/>
  <c r="M761" i="14" a="1"/>
  <c r="M693" i="14" a="1"/>
  <c r="L905" i="14" a="1"/>
  <c r="L106" i="14" a="1"/>
  <c r="L809" i="14" a="1"/>
  <c r="L621" i="14" a="1"/>
  <c r="M292" i="14" a="1"/>
  <c r="M322" i="14" a="1"/>
  <c r="L212" i="14" a="1"/>
  <c r="L55" i="14" a="1"/>
  <c r="M947" i="14" a="1"/>
  <c r="M124" i="14" a="1"/>
  <c r="L172" i="14" a="1"/>
  <c r="M120" i="14" a="1"/>
  <c r="L650" i="14" a="1"/>
  <c r="M951" i="14" a="1"/>
  <c r="L450" i="14" a="1"/>
  <c r="L281" i="14" a="1"/>
  <c r="M308" i="14" a="1"/>
  <c r="L705" i="14" a="1"/>
  <c r="L21" i="14" a="1"/>
  <c r="L330" i="14" a="1"/>
  <c r="L405" i="14" a="1"/>
  <c r="M871" i="14" a="1"/>
  <c r="L613" i="14" a="1"/>
  <c r="M114" i="14" a="1"/>
  <c r="M842" i="14" a="1"/>
  <c r="M590" i="14" a="1"/>
  <c r="L510" i="14" a="1"/>
  <c r="M62" i="14" a="1"/>
  <c r="M762" i="14" a="1"/>
  <c r="M115" i="14" a="1"/>
  <c r="O567" i="13" a="1"/>
  <c r="O794" i="13" a="1"/>
  <c r="O685" i="13" a="1"/>
  <c r="O716" i="13" a="1"/>
  <c r="O328" i="13" a="1"/>
  <c r="O164" i="13" a="1"/>
  <c r="O850" i="13" a="1"/>
  <c r="O780" i="13" a="1"/>
  <c r="O180" i="13" a="1"/>
  <c r="O800" i="13" a="1"/>
  <c r="O381" i="12" a="1"/>
  <c r="O302" i="13" a="1"/>
  <c r="O185" i="13" a="1"/>
  <c r="O167" i="11" a="1"/>
  <c r="O461" i="13" a="1"/>
  <c r="O868" i="13" a="1"/>
  <c r="O981" i="13" a="1"/>
  <c r="L924" i="13" a="1"/>
  <c r="M310" i="13" a="1"/>
  <c r="L267" i="13" a="1"/>
  <c r="L358" i="13" a="1"/>
  <c r="M944" i="13" a="1"/>
  <c r="M690" i="13" a="1"/>
  <c r="L242" i="13" a="1"/>
  <c r="M23" i="13" a="1"/>
  <c r="L641" i="13" a="1"/>
  <c r="M490" i="13" a="1"/>
  <c r="L703" i="13" a="1"/>
  <c r="M765" i="13" a="1"/>
  <c r="M377" i="13" a="1"/>
  <c r="M370" i="13" a="1"/>
  <c r="L117" i="13" a="1"/>
  <c r="M814" i="13" a="1"/>
  <c r="M953" i="13" a="1"/>
  <c r="M480" i="13" a="1"/>
  <c r="L451" i="13" a="1"/>
  <c r="L406" i="13" a="1"/>
  <c r="M508" i="13" a="1"/>
  <c r="L560" i="13" a="1"/>
  <c r="O68" i="13" a="1"/>
  <c r="L19" i="13" a="1"/>
  <c r="M249" i="13" a="1"/>
  <c r="M167" i="13" a="1"/>
  <c r="M694" i="13" a="1"/>
  <c r="L889" i="13" a="1"/>
  <c r="L903" i="13" a="1"/>
  <c r="L702" i="13" a="1"/>
  <c r="L474" i="13" a="1"/>
  <c r="L546" i="13" a="1"/>
  <c r="M455" i="13" a="1"/>
  <c r="L225" i="13" a="1"/>
  <c r="M667" i="13" a="1"/>
  <c r="L520" i="13" a="1"/>
  <c r="L54" i="13" a="1"/>
  <c r="L191" i="13" a="1"/>
  <c r="M51" i="13" a="1"/>
  <c r="L753" i="13" a="1"/>
  <c r="L270" i="13" a="1"/>
  <c r="M59" i="13" a="1"/>
  <c r="O756" i="13" a="1"/>
  <c r="M840" i="13" a="1"/>
  <c r="L580" i="13" a="1"/>
  <c r="M238" i="13" a="1"/>
  <c r="L298" i="13" a="1"/>
  <c r="M883" i="13" a="1"/>
  <c r="M914" i="13" a="1"/>
  <c r="M767" i="13" a="1"/>
  <c r="L311" i="13" a="1"/>
  <c r="L351" i="13" a="1"/>
  <c r="L683" i="13" a="1"/>
  <c r="M184" i="13" a="1"/>
  <c r="M505" i="13" a="1"/>
  <c r="M815" i="13" a="1"/>
  <c r="M578" i="13" a="1"/>
  <c r="M699" i="13" a="1"/>
  <c r="L615" i="13" a="1"/>
  <c r="L272" i="13" a="1"/>
  <c r="M515" i="13" a="1"/>
  <c r="M525" i="13" a="1"/>
  <c r="L246" i="13" a="1"/>
  <c r="M689" i="13" a="1"/>
  <c r="L253" i="13" a="1"/>
  <c r="L22" i="13" a="1"/>
  <c r="L590" i="13" a="1"/>
  <c r="M404" i="13" a="1"/>
  <c r="L93" i="13" a="1"/>
  <c r="M428" i="13" a="1"/>
  <c r="M974" i="13" a="1"/>
  <c r="M915" i="13" a="1"/>
  <c r="L725" i="13" a="1"/>
  <c r="M75" i="13" a="1"/>
  <c r="M35" i="13" a="1"/>
  <c r="O34" i="13" a="1"/>
  <c r="O49" i="13" a="1"/>
  <c r="O28" i="13" a="1"/>
  <c r="M924" i="13" a="1"/>
  <c r="L310" i="13" a="1"/>
  <c r="M267" i="13" a="1"/>
  <c r="M151" i="13" a="1"/>
  <c r="L944" i="13" a="1"/>
  <c r="L690" i="13" a="1"/>
  <c r="M242" i="13" a="1"/>
  <c r="L23" i="13" a="1"/>
  <c r="L928" i="13" a="1"/>
  <c r="M234" i="13" a="1"/>
  <c r="M427" i="13" a="1"/>
  <c r="L765" i="13" a="1"/>
  <c r="L377" i="13" a="1"/>
  <c r="M758" i="13" a="1"/>
  <c r="L444" i="13" a="1"/>
  <c r="L562" i="13" a="1"/>
  <c r="M114" i="13" a="1"/>
  <c r="L988" i="13" a="1"/>
  <c r="M207" i="13" a="1"/>
  <c r="M449" i="13" a="1"/>
  <c r="O507" i="13" a="1"/>
  <c r="L508" i="13" a="1"/>
  <c r="M560" i="13" a="1"/>
  <c r="M830" i="13" a="1"/>
  <c r="M19" i="13" a="1"/>
  <c r="L249" i="13" a="1"/>
  <c r="L167" i="13" a="1"/>
  <c r="L694" i="13" a="1"/>
  <c r="M889" i="13" a="1"/>
  <c r="M903" i="13" a="1"/>
  <c r="M702" i="13" a="1"/>
  <c r="M474" i="13" a="1"/>
  <c r="M546" i="13" a="1"/>
  <c r="M395" i="13" a="1"/>
  <c r="M166" i="13" a="1"/>
  <c r="L498" i="13" a="1"/>
  <c r="M266" i="13" a="1"/>
  <c r="L527" i="13" a="1"/>
  <c r="M103" i="13" a="1"/>
  <c r="M629" i="13" a="1"/>
  <c r="M467" i="13" a="1"/>
  <c r="L187" i="13" a="1"/>
  <c r="M149" i="13" a="1"/>
  <c r="L760" i="13" a="1"/>
  <c r="M486" i="13" a="1"/>
  <c r="M190" i="13" a="1"/>
  <c r="L38" i="13" a="1"/>
  <c r="M942" i="13" a="1"/>
  <c r="L726" i="13" a="1"/>
  <c r="L625" i="13" a="1"/>
  <c r="L767" i="13" a="1"/>
  <c r="M311" i="13" a="1"/>
  <c r="M351" i="13" a="1"/>
  <c r="M278" i="13" a="1"/>
  <c r="M991" i="13" a="1"/>
  <c r="M683" i="13" a="1"/>
  <c r="M289" i="13" a="1"/>
  <c r="L776" i="13" a="1"/>
  <c r="L224" i="13" a="1"/>
  <c r="M917" i="13" a="1"/>
  <c r="L954" i="13" a="1"/>
  <c r="M678" i="13" a="1"/>
  <c r="M526" i="13" a="1"/>
  <c r="M213" i="13" a="1"/>
  <c r="L463" i="13" a="1"/>
  <c r="L525" i="13" a="1"/>
  <c r="M246" i="13" a="1"/>
  <c r="L689" i="13" a="1"/>
  <c r="M253" i="13" a="1"/>
  <c r="L3" i="13" a="1"/>
  <c r="M426" i="13" a="1"/>
  <c r="M409" i="13" a="1"/>
  <c r="L8" i="13" a="1"/>
  <c r="L271" i="13" a="1"/>
  <c r="L974" i="13" a="1"/>
  <c r="L915" i="13" a="1"/>
  <c r="L747" i="13" a="1"/>
  <c r="M922" i="13" a="1"/>
  <c r="M198" i="13" a="1"/>
  <c r="L202" i="13" a="1"/>
  <c r="L151" i="13" a="1"/>
  <c r="L734" i="13" a="1"/>
  <c r="L431" i="13" a="1"/>
  <c r="M622" i="13" a="1"/>
  <c r="M7" i="13" a="1"/>
  <c r="M928" i="13" a="1"/>
  <c r="L234" i="13" a="1"/>
  <c r="L427" i="13" a="1"/>
  <c r="M236" i="13" a="1"/>
  <c r="M119" i="13" a="1"/>
  <c r="L758" i="13" a="1"/>
  <c r="M444" i="13" a="1"/>
  <c r="M562" i="13" a="1"/>
  <c r="L114" i="13" a="1"/>
  <c r="M988" i="13" a="1"/>
  <c r="L207" i="13" a="1"/>
  <c r="L449" i="13" a="1"/>
  <c r="L423" i="13" a="1"/>
  <c r="L24" i="13" a="1"/>
  <c r="L830" i="13" a="1"/>
  <c r="M422" i="13" a="1"/>
  <c r="L104" i="13" a="1"/>
  <c r="M983" i="13" a="1"/>
  <c r="M894" i="13" a="1"/>
  <c r="L670" i="13" a="1"/>
  <c r="M829" i="13" a="1"/>
  <c r="L559" i="13" a="1"/>
  <c r="L303" i="13" a="1"/>
  <c r="L832" i="13" a="1"/>
  <c r="L395" i="13" a="1"/>
  <c r="L166" i="13" a="1"/>
  <c r="M498" i="13" a="1"/>
  <c r="L266" i="13" a="1"/>
  <c r="M527" i="13" a="1"/>
  <c r="L103" i="13" a="1"/>
  <c r="L629" i="13" a="1"/>
  <c r="L467" i="13" a="1"/>
  <c r="M187" i="13" a="1"/>
  <c r="L149" i="13" a="1"/>
  <c r="O435" i="13" a="1"/>
  <c r="L888" i="13" a="1"/>
  <c r="M760" i="13" a="1"/>
  <c r="L486" i="13" a="1"/>
  <c r="L190" i="13" a="1"/>
  <c r="M38" i="13" a="1"/>
  <c r="L942" i="13" a="1"/>
  <c r="M726" i="13" a="1"/>
  <c r="M625" i="13" a="1"/>
  <c r="M532" i="13" a="1"/>
  <c r="L671" i="13" a="1"/>
  <c r="M757" i="13" a="1"/>
  <c r="L278" i="13" a="1"/>
  <c r="L991" i="13" a="1"/>
  <c r="L665" i="13" a="1"/>
  <c r="L289" i="13" a="1"/>
  <c r="M776" i="13" a="1"/>
  <c r="M224" i="13" a="1"/>
  <c r="L917" i="13" a="1"/>
  <c r="M954" i="13" a="1"/>
  <c r="L678" i="13" a="1"/>
  <c r="L526" i="13" a="1"/>
  <c r="L213" i="13" a="1"/>
  <c r="M463" i="13" a="1"/>
  <c r="L468" i="13" a="1"/>
  <c r="L179" i="13" a="1"/>
  <c r="M314" i="13" a="1"/>
  <c r="M334" i="13" a="1"/>
  <c r="M3" i="13" a="1"/>
  <c r="L426" i="13" a="1"/>
  <c r="L409" i="13" a="1"/>
  <c r="M8" i="13" a="1"/>
  <c r="M271" i="13" a="1"/>
  <c r="O949" i="13" a="1"/>
  <c r="O696" i="13" a="1"/>
  <c r="M714" i="13" a="1"/>
  <c r="L843" i="13" a="1"/>
  <c r="M747" i="13" a="1"/>
  <c r="O281" i="13" a="1"/>
  <c r="O222" i="13" a="1"/>
  <c r="L922" i="13" a="1"/>
  <c r="L198" i="13" a="1"/>
  <c r="M202" i="13" a="1"/>
  <c r="L277" i="13" a="1"/>
  <c r="M734" i="13" a="1"/>
  <c r="M431" i="13" a="1"/>
  <c r="L622" i="13" a="1"/>
  <c r="L7" i="13" a="1"/>
  <c r="L825" i="13" a="1"/>
  <c r="M355" i="13" a="1"/>
  <c r="L115" i="13" a="1"/>
  <c r="L236" i="13" a="1"/>
  <c r="L119" i="13" a="1"/>
  <c r="L535" i="13" a="1"/>
  <c r="M496" i="13" a="1"/>
  <c r="M133" i="13" a="1"/>
  <c r="M30" i="13" a="1"/>
  <c r="L680" i="13" a="1"/>
  <c r="M441" i="13" a="1"/>
  <c r="M135" i="13" a="1"/>
  <c r="L977" i="13" a="1"/>
  <c r="M423" i="13" a="1"/>
  <c r="M24" i="13" a="1"/>
  <c r="L422" i="13" a="1"/>
  <c r="M104" i="13" a="1"/>
  <c r="L983" i="13" a="1"/>
  <c r="L894" i="13" a="1"/>
  <c r="M670" i="13" a="1"/>
  <c r="L829" i="13" a="1"/>
  <c r="M559" i="13" a="1"/>
  <c r="M303" i="13" a="1"/>
  <c r="M832" i="13" a="1"/>
  <c r="L332" i="13" a="1"/>
  <c r="L582" i="13" a="1"/>
  <c r="M419" i="13" a="1"/>
  <c r="L215" i="13" a="1"/>
  <c r="M361" i="13" a="1"/>
  <c r="M14" i="13" a="1"/>
  <c r="M322" i="13" a="1"/>
  <c r="L80" i="13" a="1"/>
  <c r="M401" i="13" a="1"/>
  <c r="M888" i="13" a="1"/>
  <c r="M623" i="13" a="1"/>
  <c r="M417" i="13" a="1"/>
  <c r="L126" i="13" a="1"/>
  <c r="M252" i="13" a="1"/>
  <c r="M838" i="13" a="1"/>
  <c r="L975" i="13" a="1"/>
  <c r="M509" i="13" a="1"/>
  <c r="L532" i="13" a="1"/>
  <c r="M671" i="13" a="1"/>
  <c r="L757" i="13" a="1"/>
  <c r="L488" i="13" a="1"/>
  <c r="M817" i="13" a="1"/>
  <c r="M665" i="13" a="1"/>
  <c r="M110" i="13" a="1"/>
  <c r="M730" i="13" a="1"/>
  <c r="L138" i="13" a="1"/>
  <c r="L813" i="13" a="1"/>
  <c r="L911" i="13" a="1"/>
  <c r="M589" i="13" a="1"/>
  <c r="L391" i="13" a="1"/>
  <c r="L158" i="13" a="1"/>
  <c r="M425" i="13" a="1"/>
  <c r="M468" i="13" a="1"/>
  <c r="M179" i="13" a="1"/>
  <c r="L314" i="13" a="1"/>
  <c r="L334" i="13" a="1"/>
  <c r="L203" i="13" a="1"/>
  <c r="L295" i="13" a="1"/>
  <c r="M86" i="13" a="1"/>
  <c r="M275" i="13" a="1"/>
  <c r="M181" i="13" a="1"/>
  <c r="O882" i="13" a="1"/>
  <c r="O100" i="13" a="1"/>
  <c r="L714" i="13" a="1"/>
  <c r="M843" i="13" a="1"/>
  <c r="M118" i="13" a="1"/>
  <c r="L254" i="13" a="1"/>
  <c r="M106" i="13" a="1"/>
  <c r="L862" i="13" a="1"/>
  <c r="M932" i="13" a="1"/>
  <c r="L174" i="13" a="1"/>
  <c r="L316" i="13" a="1"/>
  <c r="M286" i="13" a="1"/>
  <c r="M718" i="13" a="1"/>
  <c r="L955" i="13" a="1"/>
  <c r="M835" i="13" a="1"/>
  <c r="M865" i="13" a="1"/>
  <c r="M856" i="13" a="1"/>
  <c r="M951" i="13" a="1"/>
  <c r="M548" i="13" a="1"/>
  <c r="M134" i="13" a="1"/>
  <c r="L518" i="13" a="1"/>
  <c r="M277" i="13" a="1"/>
  <c r="M600" i="13" a="1"/>
  <c r="M346" i="13" a="1"/>
  <c r="L160" i="13" a="1"/>
  <c r="M299" i="13" a="1"/>
  <c r="M825" i="13" a="1"/>
  <c r="L355" i="13" a="1"/>
  <c r="M115" i="13" a="1"/>
  <c r="L62" i="13" a="1"/>
  <c r="L6" i="13" a="1"/>
  <c r="M535" i="13" a="1"/>
  <c r="L496" i="13" a="1"/>
  <c r="L133" i="13" a="1"/>
  <c r="L30" i="13" a="1"/>
  <c r="M680" i="13" a="1"/>
  <c r="L441" i="13" a="1"/>
  <c r="L135" i="13" a="1"/>
  <c r="M977" i="13" a="1"/>
  <c r="L139" i="13" a="1"/>
  <c r="M511" i="13" a="1"/>
  <c r="M626" i="13" a="1"/>
  <c r="L383" i="13" a="1"/>
  <c r="M430" i="13" a="1"/>
  <c r="M1002" i="13" a="1"/>
  <c r="M834" i="13" a="1"/>
  <c r="M895" i="13" a="1"/>
  <c r="M596" i="13" a="1"/>
  <c r="M909" i="13" a="1"/>
  <c r="L818" i="13" a="1"/>
  <c r="L538" i="13" a="1"/>
  <c r="M332" i="13" a="1"/>
  <c r="M582" i="13" a="1"/>
  <c r="L419" i="13" a="1"/>
  <c r="M215" i="13" a="1"/>
  <c r="L361" i="13" a="1"/>
  <c r="L14" i="13" a="1"/>
  <c r="L322" i="13" a="1"/>
  <c r="M80" i="13" a="1"/>
  <c r="L401" i="13" a="1"/>
  <c r="O925" i="13" a="1"/>
  <c r="O727" i="13" a="1"/>
  <c r="L846" i="13" a="1"/>
  <c r="L623" i="13" a="1"/>
  <c r="L417" i="13" a="1"/>
  <c r="M126" i="13" a="1"/>
  <c r="L252" i="13" a="1"/>
  <c r="L838" i="13" a="1"/>
  <c r="M975" i="13" a="1"/>
  <c r="L509" i="13" a="1"/>
  <c r="M353" i="13" a="1"/>
  <c r="M613" i="13" a="1"/>
  <c r="M569" i="13" a="1"/>
  <c r="M488" i="13" a="1"/>
  <c r="L817" i="13" a="1"/>
  <c r="L308" i="13" a="1"/>
  <c r="L110" i="13" a="1"/>
  <c r="L730" i="13" a="1"/>
  <c r="M138" i="13" a="1"/>
  <c r="M813" i="13" a="1"/>
  <c r="M911" i="13" a="1"/>
  <c r="L589" i="13" a="1"/>
  <c r="M391" i="13" a="1"/>
  <c r="M158" i="13" a="1"/>
  <c r="L425" i="13" a="1"/>
  <c r="L399" i="13" a="1"/>
  <c r="M143" i="13" a="1"/>
  <c r="M443" i="13" a="1"/>
  <c r="M465" i="13" a="1"/>
  <c r="M203" i="13" a="1"/>
  <c r="M295" i="13" a="1"/>
  <c r="L86" i="13" a="1"/>
  <c r="L275" i="13" a="1"/>
  <c r="L181" i="13" a="1"/>
  <c r="O762" i="13" a="1"/>
  <c r="L899" i="13" a="1"/>
  <c r="L118" i="13" a="1"/>
  <c r="M254" i="13" a="1"/>
  <c r="L106" i="13" a="1"/>
  <c r="M862" i="13" a="1"/>
  <c r="M269" i="13" a="1"/>
  <c r="L16" i="13" a="1"/>
  <c r="L495" i="13" a="1"/>
  <c r="L521" i="13" a="1"/>
  <c r="M62" i="13" a="1"/>
  <c r="L370" i="13" a="1"/>
  <c r="M956" i="13" a="1"/>
  <c r="M63" i="13" a="1"/>
  <c r="M499" i="13" a="1"/>
  <c r="L42" i="13" a="1"/>
  <c r="L819" i="13" a="1"/>
  <c r="L596" i="13" a="1"/>
  <c r="L719" i="13" a="1"/>
  <c r="M1001" i="13" a="1"/>
  <c r="M294" i="13" a="1"/>
  <c r="M753" i="13" a="1"/>
  <c r="L840" i="13" a="1"/>
  <c r="M541" i="13" a="1"/>
  <c r="L883" i="13" a="1"/>
  <c r="M182" i="13" a="1"/>
  <c r="L112" i="13" a="1"/>
  <c r="L736" i="13" a="1"/>
  <c r="L593" i="13" a="1"/>
  <c r="L699" i="13" a="1"/>
  <c r="M415" i="13" a="1"/>
  <c r="L143" i="13" a="1"/>
  <c r="M22" i="13" a="1"/>
  <c r="M67" i="13" a="1"/>
  <c r="L786" i="13" a="1"/>
  <c r="M378" i="13" a="1"/>
  <c r="L877" i="13" a="1"/>
  <c r="M744" i="13" a="1"/>
  <c r="M147" i="13" a="1"/>
  <c r="L286" i="13" a="1"/>
  <c r="M976" i="13" a="1"/>
  <c r="L816" i="13" a="1"/>
  <c r="M961" i="13" a="1"/>
  <c r="M971" i="13" a="1"/>
  <c r="L823" i="13" a="1"/>
  <c r="M602" i="13" a="1"/>
  <c r="L621" i="13" a="1"/>
  <c r="M439" i="13" a="1"/>
  <c r="M259" i="13" a="1"/>
  <c r="M801" i="13" a="1"/>
  <c r="L487" i="13" a="1"/>
  <c r="M276" i="13" a="1"/>
  <c r="L605" i="13" a="1"/>
  <c r="M263" i="13" a="1"/>
  <c r="L297" i="13" a="1"/>
  <c r="M43" i="13" a="1"/>
  <c r="M216" i="13" a="1"/>
  <c r="O936" i="13" a="1"/>
  <c r="M870" i="13" a="1"/>
  <c r="L987" i="13" a="1"/>
  <c r="M530" i="13" a="1"/>
  <c r="M943" i="13" a="1"/>
  <c r="L318" i="13" a="1"/>
  <c r="L127" i="13" a="1"/>
  <c r="M284" i="13" a="1"/>
  <c r="M359" i="13" a="1"/>
  <c r="M715" i="13" a="1"/>
  <c r="M617" i="13" a="1"/>
  <c r="M195" i="13" a="1"/>
  <c r="L5" i="13" a="1"/>
  <c r="L583" i="13" a="1"/>
  <c r="L396" i="13" a="1"/>
  <c r="L654" i="13" a="1"/>
  <c r="L796" i="13" a="1"/>
  <c r="M999" i="13" a="1"/>
  <c r="M873" i="13" a="1"/>
  <c r="M647" i="13" a="1"/>
  <c r="M710" i="13" a="1"/>
  <c r="M561" i="13" a="1"/>
  <c r="L436" i="13" a="1"/>
  <c r="L536" i="13" a="1"/>
  <c r="M255" i="13" a="1"/>
  <c r="M394" i="13" a="1"/>
  <c r="M120" i="13" a="1"/>
  <c r="L258" i="13" a="1"/>
  <c r="M102" i="13" a="1"/>
  <c r="M319" i="13" a="1"/>
  <c r="L18" i="13" a="1"/>
  <c r="M244" i="13" a="1"/>
  <c r="M128" i="13" a="1"/>
  <c r="L46" i="13" a="1"/>
  <c r="O906" i="13" a="1"/>
  <c r="M232" i="13" a="1"/>
  <c r="L516" i="13" a="1"/>
  <c r="L51" i="13" a="1"/>
  <c r="L569" i="13" a="1"/>
  <c r="L578" i="13" a="1"/>
  <c r="M240" i="13" a="1"/>
  <c r="M986" i="13" a="1"/>
  <c r="M651" i="13" a="1"/>
  <c r="L418" i="13" a="1"/>
  <c r="M315" i="13" a="1"/>
  <c r="O692" i="13" a="1"/>
  <c r="M549" i="13" a="1"/>
  <c r="L163" i="13" a="1"/>
  <c r="M460" i="13" a="1"/>
  <c r="L111" i="13" a="1"/>
  <c r="L893" i="13" a="1"/>
  <c r="M713" i="13" a="1"/>
  <c r="M633" i="13" a="1"/>
  <c r="L343" i="13" a="1"/>
  <c r="M342" i="13" a="1"/>
  <c r="M641" i="13" a="1"/>
  <c r="M818" i="13" a="1"/>
  <c r="M26" i="13" a="1"/>
  <c r="L238" i="13" a="1"/>
  <c r="M750" i="13" a="1"/>
  <c r="L356" i="13" a="1"/>
  <c r="L657" i="13" a="1"/>
  <c r="L208" i="13" a="1"/>
  <c r="L874" i="13" a="1"/>
  <c r="M681" i="13" a="1"/>
  <c r="L315" i="13" a="1"/>
  <c r="O265" i="13" a="1"/>
  <c r="L517" i="13" a="1"/>
  <c r="L572" i="13" a="1"/>
  <c r="L543" i="13" a="1"/>
  <c r="L919" i="13" a="1"/>
  <c r="L595" i="13" a="1"/>
  <c r="M200" i="13" a="1"/>
  <c r="L61" i="13" a="1"/>
  <c r="O693" i="13" a="1"/>
  <c r="L269" i="13" a="1"/>
  <c r="M16" i="13" a="1"/>
  <c r="M160" i="13" a="1"/>
  <c r="L490" i="13" a="1"/>
  <c r="L656" i="13" a="1"/>
  <c r="M398" i="13" a="1"/>
  <c r="L953" i="13" a="1"/>
  <c r="L63" i="13" a="1"/>
  <c r="L499" i="13" a="1"/>
  <c r="M383" i="13" a="1"/>
  <c r="M819" i="13" a="1"/>
  <c r="M788" i="13" a="1"/>
  <c r="M538" i="13" a="1"/>
  <c r="L667" i="13" a="1"/>
  <c r="L294" i="13" a="1"/>
  <c r="M552" i="13" a="1"/>
  <c r="O720" i="13" a="1"/>
  <c r="O416" i="13" a="1"/>
  <c r="L872" i="13" a="1"/>
  <c r="M298" i="13" a="1"/>
  <c r="L763" i="13" a="1"/>
  <c r="L182" i="13" a="1"/>
  <c r="M112" i="13" a="1"/>
  <c r="M736" i="13" a="1"/>
  <c r="M593" i="13" a="1"/>
  <c r="L372" i="13" a="1"/>
  <c r="L515" i="13" a="1"/>
  <c r="L99" i="13" a="1"/>
  <c r="M666" i="13" a="1"/>
  <c r="M93" i="13" a="1"/>
  <c r="M786" i="13" a="1"/>
  <c r="L378" i="13" a="1"/>
  <c r="M545" i="13" a="1"/>
  <c r="M174" i="13" a="1"/>
  <c r="M316" i="13" a="1"/>
  <c r="M39" i="13" a="1"/>
  <c r="M959" i="13" a="1"/>
  <c r="M816" i="13" a="1"/>
  <c r="M533" i="13" a="1"/>
  <c r="L971" i="13" a="1"/>
  <c r="L652" i="13" a="1"/>
  <c r="M960" i="13" a="1"/>
  <c r="L506" i="13" a="1"/>
  <c r="M598" i="13" a="1"/>
  <c r="M212" i="13" a="1"/>
  <c r="M588" i="13" a="1"/>
  <c r="M337" i="13" a="1"/>
  <c r="L131" i="13" a="1"/>
  <c r="L91" i="13" a="1"/>
  <c r="L72" i="13" a="1"/>
  <c r="M257" i="13" a="1"/>
  <c r="M403" i="13" a="1"/>
  <c r="L123" i="13" a="1"/>
  <c r="L867" i="13" a="1"/>
  <c r="L952" i="13" a="1"/>
  <c r="M791" i="13" a="1"/>
  <c r="L534" i="13" a="1"/>
  <c r="L380" i="13" a="1"/>
  <c r="M466" i="13" a="1"/>
  <c r="M967" i="13" a="1"/>
  <c r="M826" i="13" a="1"/>
  <c r="M66" i="13" a="1"/>
  <c r="L410" i="13" a="1"/>
  <c r="M197" i="13" a="1"/>
  <c r="M362" i="13" a="1"/>
  <c r="M583" i="13" a="1"/>
  <c r="M396" i="13" a="1"/>
  <c r="M654" i="13" a="1"/>
  <c r="M796" i="13" a="1"/>
  <c r="L999" i="13" a="1"/>
  <c r="L873" i="13" a="1"/>
  <c r="L647" i="13" a="1"/>
  <c r="L710" i="13" a="1"/>
  <c r="L561" i="13" a="1"/>
  <c r="M436" i="13" a="1"/>
  <c r="M536" i="13" a="1"/>
  <c r="M206" i="13" a="1"/>
  <c r="M556" i="13" a="1"/>
  <c r="L11" i="13" a="1"/>
  <c r="M175" i="13" a="1"/>
  <c r="L402" i="13" a="1"/>
  <c r="M774" i="13" a="1"/>
  <c r="L573" i="13" a="1"/>
  <c r="L122" i="13" a="1"/>
  <c r="M170" i="13" a="1"/>
  <c r="L514" i="13" a="1"/>
  <c r="M896" i="13" a="1"/>
  <c r="M144" i="13" a="1"/>
  <c r="L918" i="13" a="1"/>
  <c r="L136" i="13" a="1"/>
  <c r="M745" i="13" a="1"/>
  <c r="L331" i="13" a="1"/>
  <c r="M192" i="13" a="1"/>
  <c r="M442" i="13" a="1"/>
  <c r="M220" i="13" a="1"/>
  <c r="L778" i="13" a="1"/>
  <c r="L793" i="13" a="1"/>
  <c r="M721" i="13" a="1"/>
  <c r="L171" i="13" a="1"/>
  <c r="M677" i="13" a="1"/>
  <c r="L27" i="13" a="1"/>
  <c r="O33" i="13" a="1"/>
  <c r="L493" i="13" a="1"/>
  <c r="L995" i="13" a="1"/>
  <c r="M686" i="13" a="1"/>
  <c r="L200" i="13" a="1"/>
  <c r="M61" i="13" a="1"/>
  <c r="O631" i="13" a="1"/>
  <c r="L591" i="13" a="1"/>
  <c r="M225" i="13" a="1"/>
  <c r="L240" i="13" a="1"/>
  <c r="M459" i="13" a="1"/>
  <c r="M662" i="13" a="1"/>
  <c r="M327" i="13" a="1"/>
  <c r="L450" i="13" a="1"/>
  <c r="M40" i="13" a="1"/>
  <c r="M163" i="13" a="1"/>
  <c r="M935" i="13" a="1"/>
  <c r="L374" i="13" a="1"/>
  <c r="L462" i="13" a="1"/>
  <c r="M495" i="13" a="1"/>
  <c r="M591" i="13" a="1"/>
  <c r="M42" i="13" a="1"/>
  <c r="M54" i="13" a="1"/>
  <c r="L353" i="13" a="1"/>
  <c r="L67" i="13" a="1"/>
  <c r="L744" i="13" a="1"/>
  <c r="L976" i="13" a="1"/>
  <c r="M823" i="13" a="1"/>
  <c r="L259" i="13" a="1"/>
  <c r="M297" i="13" a="1"/>
  <c r="L870" i="13" a="1"/>
  <c r="L284" i="13" a="1"/>
  <c r="M5" i="13" a="1"/>
  <c r="L313" i="13" a="1"/>
  <c r="M595" i="13" a="1"/>
  <c r="L319" i="13" a="1"/>
  <c r="M46" i="13" a="1"/>
  <c r="L134" i="13" a="1"/>
  <c r="M661" i="13" a="1"/>
  <c r="L375" i="13" a="1"/>
  <c r="M656" i="13" a="1"/>
  <c r="L398" i="13" a="1"/>
  <c r="L479" i="13" a="1"/>
  <c r="M406" i="13" a="1"/>
  <c r="L511" i="13" a="1"/>
  <c r="L154" i="13" a="1"/>
  <c r="L834" i="13" a="1"/>
  <c r="L788" i="13" a="1"/>
  <c r="L330" i="13" a="1"/>
  <c r="M191" i="13" a="1"/>
  <c r="L552" i="13" a="1"/>
  <c r="O820" i="13" a="1"/>
  <c r="M872" i="13" a="1"/>
  <c r="M581" i="13" a="1"/>
  <c r="M763" i="13" a="1"/>
  <c r="L613" i="13" a="1"/>
  <c r="O945" i="13" a="1"/>
  <c r="L471" i="13" a="1"/>
  <c r="L815" i="13" a="1"/>
  <c r="M372" i="13" a="1"/>
  <c r="M99" i="13" a="1"/>
  <c r="L666" i="13" a="1"/>
  <c r="L83" i="13" a="1"/>
  <c r="M812" i="13" a="1"/>
  <c r="M159" i="13" a="1"/>
  <c r="L545" i="13" a="1"/>
  <c r="L932" i="13" a="1"/>
  <c r="L407" i="13" a="1"/>
  <c r="M338" i="13" a="1"/>
  <c r="L39" i="13" a="1"/>
  <c r="L959" i="13" a="1"/>
  <c r="L984" i="13" a="1"/>
  <c r="L533" i="13" a="1"/>
  <c r="L856" i="13" a="1"/>
  <c r="L782" i="13" a="1"/>
  <c r="M652" i="13" a="1"/>
  <c r="L960" i="13" a="1"/>
  <c r="M506" i="13" a="1"/>
  <c r="L598" i="13" a="1"/>
  <c r="L212" i="13" a="1"/>
  <c r="L588" i="13" a="1"/>
  <c r="L337" i="13" a="1"/>
  <c r="M131" i="13" a="1"/>
  <c r="M91" i="13" a="1"/>
  <c r="M72" i="13" a="1"/>
  <c r="L257" i="13" a="1"/>
  <c r="L403" i="13" a="1"/>
  <c r="M123" i="13" a="1"/>
  <c r="M867" i="13" a="1"/>
  <c r="M952" i="13" a="1"/>
  <c r="L791" i="13" a="1"/>
  <c r="M534" i="13" a="1"/>
  <c r="M380" i="13" a="1"/>
  <c r="L466" i="13" a="1"/>
  <c r="L967" i="13" a="1"/>
  <c r="L826" i="13" a="1"/>
  <c r="L66" i="13" a="1"/>
  <c r="M410" i="13" a="1"/>
  <c r="L197" i="13" a="1"/>
  <c r="L362" i="13" a="1"/>
  <c r="M746" i="13" a="1"/>
  <c r="L755" i="13" a="1"/>
  <c r="M274" i="13" a="1"/>
  <c r="M898" i="13" a="1"/>
  <c r="L913" i="13" a="1"/>
  <c r="M998" i="13" a="1"/>
  <c r="L910" i="13" a="1"/>
  <c r="M584" i="13" a="1"/>
  <c r="M632" i="13" a="1"/>
  <c r="M811" i="13" a="1"/>
  <c r="L206" i="13" a="1"/>
  <c r="L556" i="13" a="1"/>
  <c r="M11" i="13" a="1"/>
  <c r="L175" i="13" a="1"/>
  <c r="M402" i="13" a="1"/>
  <c r="L774" i="13" a="1"/>
  <c r="M573" i="13" a="1"/>
  <c r="M122" i="13" a="1"/>
  <c r="L170" i="13" a="1"/>
  <c r="M514" i="13" a="1"/>
  <c r="O728" i="13" a="1"/>
  <c r="O209" i="13" a="1"/>
  <c r="M518" i="13" a="1"/>
  <c r="L165" i="13" a="1"/>
  <c r="M186" i="13" a="1"/>
  <c r="M279" i="13" a="1"/>
  <c r="L512" i="13" a="1"/>
  <c r="M821" i="13" a="1"/>
  <c r="M399" i="13" a="1"/>
  <c r="O653" i="13" a="1"/>
  <c r="O373" i="13" a="1"/>
  <c r="M657" i="13" a="1"/>
  <c r="L250" i="13" a="1"/>
  <c r="L662" i="13" a="1"/>
  <c r="L681" i="13" a="1"/>
  <c r="M282" i="13" a="1"/>
  <c r="M450" i="13" a="1"/>
  <c r="L107" i="13" a="1"/>
  <c r="M886" i="13" a="1"/>
  <c r="M379" i="13" a="1"/>
  <c r="M572" i="13" a="1"/>
  <c r="M857" i="13" a="1"/>
  <c r="M697" i="13" a="1"/>
  <c r="L489" i="13" a="1"/>
  <c r="M470" i="13" a="1"/>
  <c r="M82" i="13" a="1"/>
  <c r="L346" i="13" a="1"/>
  <c r="L814" i="13" a="1"/>
  <c r="L626" i="13" a="1"/>
  <c r="M846" i="13" a="1"/>
  <c r="L923" i="13" a="1"/>
  <c r="O912" i="13" a="1"/>
  <c r="O65" i="13" a="1"/>
  <c r="L442" i="13" a="1"/>
  <c r="L718" i="13" a="1"/>
  <c r="L937" i="13" a="1"/>
  <c r="M418" i="13" a="1"/>
  <c r="M171" i="13" a="1"/>
  <c r="L549" i="13" a="1"/>
  <c r="M27" i="13" a="1"/>
  <c r="L777" i="13" a="1"/>
  <c r="L766" i="13" a="1"/>
  <c r="L633" i="13" a="1"/>
  <c r="L70" i="13" a="1"/>
  <c r="L354" i="13" a="1"/>
  <c r="L600" i="13" a="1"/>
  <c r="L661" i="13" a="1"/>
  <c r="M375" i="13" a="1"/>
  <c r="M6" i="13" a="1"/>
  <c r="M117" i="13" a="1"/>
  <c r="M479" i="13" a="1"/>
  <c r="M154" i="13" a="1"/>
  <c r="M565" i="13" a="1"/>
  <c r="L909" i="13" a="1"/>
  <c r="L455" i="13" a="1"/>
  <c r="M330" i="13" a="1"/>
  <c r="M386" i="13" a="1"/>
  <c r="M270" i="13" a="1"/>
  <c r="O92" i="13" a="1"/>
  <c r="M580" i="13" a="1"/>
  <c r="L581" i="13" a="1"/>
  <c r="L914" i="13" a="1"/>
  <c r="L458" i="13" a="1"/>
  <c r="M471" i="13" a="1"/>
  <c r="M682" i="13" a="1"/>
  <c r="M615" i="13" a="1"/>
  <c r="M262" i="13" a="1"/>
  <c r="L443" i="13" a="1"/>
  <c r="M590" i="13" a="1"/>
  <c r="M83" i="13" a="1"/>
  <c r="L812" i="13" a="1"/>
  <c r="L159" i="13" a="1"/>
  <c r="L659" i="13" a="1"/>
  <c r="M407" i="13" a="1"/>
  <c r="L338" i="13" a="1"/>
  <c r="O959" i="12" a="1"/>
  <c r="M902" i="13" a="1"/>
  <c r="M984" i="13" a="1"/>
  <c r="L865" i="13" a="1"/>
  <c r="L735" i="13" a="1"/>
  <c r="M782" i="13" a="1"/>
  <c r="L855" i="13" a="1"/>
  <c r="L551" i="13" a="1"/>
  <c r="L367" i="13" a="1"/>
  <c r="M438" i="13" a="1"/>
  <c r="M150" i="13" a="1"/>
  <c r="L290" i="13" a="1"/>
  <c r="L168" i="13" a="1"/>
  <c r="M481" i="13" a="1"/>
  <c r="L447" i="13" a="1"/>
  <c r="L287" i="13" a="1"/>
  <c r="M478" i="13" a="1"/>
  <c r="L237" i="13" a="1"/>
  <c r="M69" i="13" a="1"/>
  <c r="M890" i="13" a="1"/>
  <c r="M845" i="13" a="1"/>
  <c r="L729" i="13" a="1"/>
  <c r="L630" i="13" a="1"/>
  <c r="L211" i="13" a="1"/>
  <c r="L155" i="13" a="1"/>
  <c r="M609" i="13" a="1"/>
  <c r="M241" i="13" a="1"/>
  <c r="M805" i="13" a="1"/>
  <c r="M94" i="13" a="1"/>
  <c r="O831" i="13" a="1"/>
  <c r="L746" i="13" a="1"/>
  <c r="M755" i="13" a="1"/>
  <c r="L274" i="13" a="1"/>
  <c r="L898" i="13" a="1"/>
  <c r="M913" i="13" a="1"/>
  <c r="L998" i="13" a="1"/>
  <c r="M910" i="13" a="1"/>
  <c r="L584" i="13" a="1"/>
  <c r="L632" i="13" a="1"/>
  <c r="L811" i="13" a="1"/>
  <c r="L434" i="13" a="1"/>
  <c r="L142" i="13" a="1"/>
  <c r="L420" i="13" a="1"/>
  <c r="L723" i="13" a="1"/>
  <c r="M78" i="13" a="1"/>
  <c r="M245" i="13" a="1"/>
  <c r="L176" i="13" a="1"/>
  <c r="M628" i="13" a="1"/>
  <c r="M228" i="13" a="1"/>
  <c r="L340" i="13" a="1"/>
  <c r="M741" i="13" a="1"/>
  <c r="O871" i="13" a="1"/>
  <c r="O84" i="13" a="1"/>
  <c r="L186" i="13" a="1"/>
  <c r="L59" i="13" a="1"/>
  <c r="L821" i="13" a="1"/>
  <c r="M272" i="13" a="1"/>
  <c r="L404" i="13" a="1"/>
  <c r="M250" i="13" a="1"/>
  <c r="L643" i="13" a="1"/>
  <c r="M793" i="13" a="1"/>
  <c r="L363" i="13" a="1"/>
  <c r="O842" i="13" a="1"/>
  <c r="L886" i="13" a="1"/>
  <c r="L379" i="13" a="1"/>
  <c r="L321" i="13" a="1"/>
  <c r="M313" i="13" a="1"/>
  <c r="L804" i="13" a="1"/>
  <c r="M489" i="13" a="1"/>
  <c r="L470" i="13" a="1"/>
  <c r="L342" i="13" a="1"/>
  <c r="M335" i="13" a="1"/>
  <c r="L1001" i="13" a="1"/>
  <c r="L854" i="13" a="1"/>
  <c r="L505" i="13" a="1"/>
  <c r="M356" i="13" a="1"/>
  <c r="M877" i="13" a="1"/>
  <c r="M878" i="13" a="1"/>
  <c r="M621" i="13" a="1"/>
  <c r="M487" i="13" a="1"/>
  <c r="L263" i="13" a="1"/>
  <c r="M987" i="13" a="1"/>
  <c r="M127" i="13" a="1"/>
  <c r="L195" i="13" a="1"/>
  <c r="L742" i="13" a="1"/>
  <c r="M919" i="13" a="1"/>
  <c r="M570" i="13" a="1"/>
  <c r="M258" i="13" a="1"/>
  <c r="L244" i="13" a="1"/>
  <c r="L951" i="13" a="1"/>
  <c r="M354" i="13" a="1"/>
  <c r="L896" i="13" a="1"/>
  <c r="L299" i="13" a="1"/>
  <c r="M703" i="13" a="1"/>
  <c r="M165" i="13" a="1"/>
  <c r="L144" i="13" a="1"/>
  <c r="L480" i="13" a="1"/>
  <c r="M918" i="13" a="1"/>
  <c r="L430" i="13" a="1"/>
  <c r="O413" i="13" a="1"/>
  <c r="L565" i="13" a="1"/>
  <c r="M516" i="13" a="1"/>
  <c r="L279" i="13" a="1"/>
  <c r="M520" i="13" a="1"/>
  <c r="L386" i="13" a="1"/>
  <c r="M512" i="13" a="1"/>
  <c r="L306" i="13" a="1"/>
  <c r="O798" i="13" a="1"/>
  <c r="L745" i="13" a="1"/>
  <c r="M458" i="13" a="1"/>
  <c r="L184" i="13" a="1"/>
  <c r="L682" i="13" a="1"/>
  <c r="M331" i="13" a="1"/>
  <c r="L262" i="13" a="1"/>
  <c r="L907" i="13" a="1"/>
  <c r="L192" i="13" a="1"/>
  <c r="L428" i="13" a="1"/>
  <c r="O347" i="13" a="1"/>
  <c r="M725" i="13" a="1"/>
  <c r="L35" i="13" a="1"/>
  <c r="M659" i="13" a="1"/>
  <c r="L220" i="13" a="1"/>
  <c r="L986" i="13" a="1"/>
  <c r="L902" i="13" a="1"/>
  <c r="L835" i="13" a="1"/>
  <c r="M778" i="13" a="1"/>
  <c r="M735" i="13" a="1"/>
  <c r="L651" i="13" a="1"/>
  <c r="M855" i="13" a="1"/>
  <c r="M551" i="13" a="1"/>
  <c r="M367" i="13" a="1"/>
  <c r="L438" i="13" a="1"/>
  <c r="L150" i="13" a="1"/>
  <c r="M290" i="13" a="1"/>
  <c r="M168" i="13" a="1"/>
  <c r="L481" i="13" a="1"/>
  <c r="M447" i="13" a="1"/>
  <c r="M287" i="13" a="1"/>
  <c r="L478" i="13" a="1"/>
  <c r="M237" i="13" a="1"/>
  <c r="L69" i="13" a="1"/>
  <c r="L890" i="13" a="1"/>
  <c r="L845" i="13" a="1"/>
  <c r="M729" i="13" a="1"/>
  <c r="M630" i="13" a="1"/>
  <c r="M211" i="13" a="1"/>
  <c r="M155" i="13" a="1"/>
  <c r="L609" i="13" a="1"/>
  <c r="L241" i="13" a="1"/>
  <c r="L805" i="13" a="1"/>
  <c r="L460" i="13" a="1"/>
  <c r="L94" i="13" a="1"/>
  <c r="M493" i="13" a="1"/>
  <c r="M111" i="13" a="1"/>
  <c r="M233" i="13" a="1"/>
  <c r="L857" i="13" a="1"/>
  <c r="M995" i="13" a="1"/>
  <c r="M893" i="13" a="1"/>
  <c r="M863" i="13" a="1"/>
  <c r="L686" i="13" a="1"/>
  <c r="L697" i="13" a="1"/>
  <c r="L713" i="13" a="1"/>
  <c r="M434" i="13" a="1"/>
  <c r="M142" i="13" a="1"/>
  <c r="M420" i="13" a="1"/>
  <c r="M723" i="13" a="1"/>
  <c r="L78" i="13" a="1"/>
  <c r="L245" i="13" a="1"/>
  <c r="M176" i="13" a="1"/>
  <c r="L628" i="13" a="1"/>
  <c r="L228" i="13" a="1"/>
  <c r="M340" i="13" a="1"/>
  <c r="L741" i="13" a="1"/>
  <c r="O243" i="13" a="1"/>
  <c r="O304" i="13" a="1"/>
  <c r="M931" i="13" a="1"/>
  <c r="L895" i="13" a="1"/>
  <c r="M306" i="13" a="1"/>
  <c r="M923" i="13" a="1"/>
  <c r="M907" i="13" a="1"/>
  <c r="L969" i="13" a="1"/>
  <c r="M955" i="13" a="1"/>
  <c r="M874" i="13" a="1"/>
  <c r="L327" i="13" a="1"/>
  <c r="M363" i="13" a="1"/>
  <c r="L40" i="13" a="1"/>
  <c r="M517" i="13" a="1"/>
  <c r="L152" i="13" a="1"/>
  <c r="M321" i="13" a="1"/>
  <c r="L233" i="13" a="1"/>
  <c r="L863" i="13" a="1"/>
  <c r="M374" i="13" a="1"/>
  <c r="M462" i="13" a="1"/>
  <c r="M70" i="13" a="1"/>
  <c r="O71" i="13" a="1"/>
  <c r="L931" i="13" a="1"/>
  <c r="L335" i="13" a="1"/>
  <c r="L232" i="13" a="1"/>
  <c r="L779" i="13" a="1"/>
  <c r="M136" i="13" a="1"/>
  <c r="M854" i="13" a="1"/>
  <c r="M803" i="13" a="1"/>
  <c r="L465" i="13" a="1"/>
  <c r="M969" i="13" a="1"/>
  <c r="L878" i="13" a="1"/>
  <c r="L282" i="13" a="1"/>
  <c r="L721" i="13" a="1"/>
  <c r="M107" i="13" a="1"/>
  <c r="L677" i="13" a="1"/>
  <c r="M152" i="13" a="1"/>
  <c r="M742" i="13" a="1"/>
  <c r="M557" i="13" a="1"/>
  <c r="L570" i="13" a="1"/>
  <c r="M343" i="13" a="1"/>
  <c r="L82" i="13" a="1"/>
  <c r="O679" i="13" a="1"/>
  <c r="M521" i="13" a="1"/>
  <c r="M139" i="13" a="1"/>
  <c r="L1002" i="13" a="1"/>
  <c r="M719" i="13" a="1"/>
  <c r="L26" i="13" a="1"/>
  <c r="L750" i="13" a="1"/>
  <c r="L415" i="13" a="1"/>
  <c r="O966" i="13" a="1"/>
  <c r="L75" i="13" a="1"/>
  <c r="L459" i="13" a="1"/>
  <c r="L961" i="13" a="1"/>
  <c r="L439" i="13" a="1"/>
  <c r="M605" i="13" a="1"/>
  <c r="L530" i="13" a="1"/>
  <c r="L359" i="13" a="1"/>
  <c r="M543" i="13" a="1"/>
  <c r="M804" i="13" a="1"/>
  <c r="L394" i="13" a="1"/>
  <c r="M18" i="13" a="1"/>
  <c r="O472" i="13" a="1"/>
  <c r="M358" i="13" a="1"/>
  <c r="L956" i="13" a="1"/>
  <c r="M779" i="13" a="1"/>
  <c r="L541" i="13" a="1"/>
  <c r="L803" i="13" a="1"/>
  <c r="L147" i="13" a="1"/>
  <c r="M643" i="13" a="1"/>
  <c r="L602" i="13" a="1"/>
  <c r="L43" i="13" a="1"/>
  <c r="L943" i="13" a="1"/>
  <c r="L617" i="13" a="1"/>
  <c r="M777" i="13" a="1"/>
  <c r="L557" i="13" a="1"/>
  <c r="L120" i="13" a="1"/>
  <c r="L128" i="13" a="1"/>
  <c r="O124" i="13" a="1"/>
  <c r="L548" i="13" a="1"/>
  <c r="M451" i="13" a="1"/>
  <c r="M308" i="13" a="1"/>
  <c r="M899" i="13" a="1"/>
  <c r="M208" i="13" a="1"/>
  <c r="M937" i="13" a="1"/>
  <c r="L801" i="13" a="1"/>
  <c r="L276" i="13" a="1"/>
  <c r="L216" i="13" a="1"/>
  <c r="M318" i="13" a="1"/>
  <c r="L715" i="13" a="1"/>
  <c r="L935" i="13" a="1"/>
  <c r="M766" i="13" a="1"/>
  <c r="L255" i="13" a="1"/>
  <c r="L102" i="13" a="1"/>
  <c r="O651" i="11" a="1"/>
  <c r="O442" i="12" a="1"/>
  <c r="O888" i="12" a="1"/>
  <c r="O386" i="11" a="1"/>
  <c r="O827" i="12" a="1"/>
  <c r="O941" i="12" a="1"/>
  <c r="O871" i="12" a="1"/>
  <c r="O224" i="12" a="1"/>
  <c r="O926" i="12" a="1"/>
  <c r="O742" i="12" a="1"/>
  <c r="O744" i="12" a="1"/>
  <c r="O588" i="11" a="1"/>
  <c r="O510" i="12" a="1"/>
  <c r="O846" i="12" a="1"/>
  <c r="O376" i="12" a="1"/>
  <c r="O882" i="12" a="1"/>
  <c r="O965" i="12" a="1"/>
  <c r="O669" i="11" a="1"/>
  <c r="O981" i="12" a="1"/>
  <c r="O978" i="12" a="1"/>
  <c r="O663" i="12" a="1"/>
  <c r="O545" i="11" a="1"/>
  <c r="O876" i="12" a="1"/>
  <c r="O325" i="12" a="1"/>
  <c r="M805" i="12" a="1"/>
  <c r="L939" i="12" a="1"/>
  <c r="L935" i="12" a="1"/>
  <c r="L903" i="12" a="1"/>
  <c r="L870" i="12" a="1"/>
  <c r="L810" i="12" a="1"/>
  <c r="L633" i="12" a="1"/>
  <c r="L698" i="12" a="1"/>
  <c r="L496" i="12" a="1"/>
  <c r="M170" i="12" a="1"/>
  <c r="M118" i="12" a="1"/>
  <c r="L714" i="12" a="1"/>
  <c r="L132" i="12" a="1"/>
  <c r="L980" i="12" a="1"/>
  <c r="M990" i="12" a="1"/>
  <c r="M955" i="12" a="1"/>
  <c r="L786" i="12" a="1"/>
  <c r="L625" i="12" a="1"/>
  <c r="M703" i="12" a="1"/>
  <c r="M578" i="12" a="1"/>
  <c r="M669" i="12" a="1"/>
  <c r="L151" i="12" a="1"/>
  <c r="M60" i="12" a="1"/>
  <c r="M849" i="12" a="1"/>
  <c r="M704" i="12" a="1"/>
  <c r="L937" i="12" a="1"/>
  <c r="L804" i="12" a="1"/>
  <c r="L681" i="12" a="1"/>
  <c r="L307" i="12" a="1"/>
  <c r="M898" i="12" a="1"/>
  <c r="L877" i="12" a="1"/>
  <c r="L807" i="12" a="1"/>
  <c r="L665" i="12" a="1"/>
  <c r="M431" i="12" a="1"/>
  <c r="M380" i="12" a="1"/>
  <c r="L8" i="12" a="1"/>
  <c r="L31" i="12" a="1"/>
  <c r="M644" i="12" a="1"/>
  <c r="M86" i="12" a="1"/>
  <c r="M836" i="12" a="1"/>
  <c r="L242" i="12" a="1"/>
  <c r="M971" i="12" a="1"/>
  <c r="M979" i="12" a="1"/>
  <c r="M952" i="12" a="1"/>
  <c r="L736" i="12" a="1"/>
  <c r="M982" i="12" a="1"/>
  <c r="L746" i="12" a="1"/>
  <c r="M762" i="12" a="1"/>
  <c r="M722" i="12" a="1"/>
  <c r="M929" i="12" a="1"/>
  <c r="M420" i="12" a="1"/>
  <c r="M477" i="12" a="1"/>
  <c r="M273" i="12" a="1"/>
  <c r="L961" i="12" a="1"/>
  <c r="M922" i="12" a="1"/>
  <c r="M956" i="12" a="1"/>
  <c r="M792" i="12" a="1"/>
  <c r="M802" i="12" a="1"/>
  <c r="M601" i="12" a="1"/>
  <c r="M465" i="12" a="1"/>
  <c r="M327" i="12" a="1"/>
  <c r="L316" i="12" a="1"/>
  <c r="L204" i="12" a="1"/>
  <c r="M862" i="12" a="1"/>
  <c r="L770" i="12" a="1"/>
  <c r="M950" i="12" a="1"/>
  <c r="L969" i="12" a="1"/>
  <c r="M942" i="12" a="1"/>
  <c r="L900" i="12" a="1"/>
  <c r="M759" i="12" a="1"/>
  <c r="L843" i="12" a="1"/>
  <c r="M37" i="12" a="1"/>
  <c r="O486" i="12" a="1"/>
  <c r="M383" i="12" a="1"/>
  <c r="M296" i="12" a="1"/>
  <c r="M207" i="12" a="1"/>
  <c r="L153" i="12" a="1"/>
  <c r="L193" i="12" a="1"/>
  <c r="L233" i="12" a="1"/>
  <c r="L15" i="12" a="1"/>
  <c r="L80" i="12" a="1"/>
  <c r="L735" i="12" a="1"/>
  <c r="L692" i="12" a="1"/>
  <c r="L503" i="12" a="1"/>
  <c r="L346" i="12" a="1"/>
  <c r="M540" i="12" a="1"/>
  <c r="M218" i="12" a="1"/>
  <c r="L199" i="12" a="1"/>
  <c r="M290" i="12" a="1"/>
  <c r="L13" i="12" a="1"/>
  <c r="L50" i="12" a="1"/>
  <c r="M246" i="12" a="1"/>
  <c r="M7" i="12" a="1"/>
  <c r="M20" i="12" a="1"/>
  <c r="M473" i="12" a="1"/>
  <c r="L580" i="12" a="1"/>
  <c r="M210" i="12" a="1"/>
  <c r="M191" i="12" a="1"/>
  <c r="L150" i="12" a="1"/>
  <c r="L48" i="12" a="1"/>
  <c r="M119" i="12" a="1"/>
  <c r="M98" i="12" a="1"/>
  <c r="L63" i="12" a="1"/>
  <c r="M140" i="12" a="1"/>
  <c r="O280" i="12" a="1"/>
  <c r="L815" i="12" a="1"/>
  <c r="L713" i="12" a="1"/>
  <c r="M545" i="12" a="1"/>
  <c r="L719" i="12" a="1"/>
  <c r="M324" i="12" a="1"/>
  <c r="L529" i="12" a="1"/>
  <c r="L480" i="12" a="1"/>
  <c r="M40" i="12" a="1"/>
  <c r="M546" i="12" a="1"/>
  <c r="M525" i="12" a="1"/>
  <c r="M55" i="12" a="1"/>
  <c r="M52" i="12" a="1"/>
  <c r="O526" i="12" a="1"/>
  <c r="O287" i="12" a="1"/>
  <c r="M501" i="12" a="1"/>
  <c r="L415" i="12" a="1"/>
  <c r="L444" i="12" a="1"/>
  <c r="M130" i="12" a="1"/>
  <c r="L175" i="12" a="1"/>
  <c r="M345" i="12" a="1"/>
  <c r="L53" i="12" a="1"/>
  <c r="M95" i="12" a="1"/>
  <c r="M47" i="12" a="1"/>
  <c r="M222" i="12" a="1"/>
  <c r="O248" i="12" a="1"/>
  <c r="L513" i="12" a="1"/>
  <c r="L250" i="12" a="1"/>
  <c r="M167" i="12" a="1"/>
  <c r="L122" i="12" a="1"/>
  <c r="L24" i="12" a="1"/>
  <c r="M127" i="12" a="1"/>
  <c r="L485" i="12" a="1"/>
  <c r="L39" i="12" a="1"/>
  <c r="L303" i="12" a="1"/>
  <c r="O699" i="12" a="1"/>
  <c r="O495" i="12" a="1"/>
  <c r="O798" i="12" a="1"/>
  <c r="L940" i="12" a="1"/>
  <c r="M592" i="12" a="1"/>
  <c r="M910" i="12" a="1"/>
  <c r="M935" i="12" a="1"/>
  <c r="M903" i="12" a="1"/>
  <c r="M870" i="12" a="1"/>
  <c r="M810" i="12" a="1"/>
  <c r="M633" i="12" a="1"/>
  <c r="M698" i="12" a="1"/>
  <c r="M496" i="12" a="1"/>
  <c r="L170" i="12" a="1"/>
  <c r="L118" i="12" a="1"/>
  <c r="M714" i="12" a="1"/>
  <c r="M132" i="12" a="1"/>
  <c r="M980" i="12" a="1"/>
  <c r="L990" i="12" a="1"/>
  <c r="L955" i="12" a="1"/>
  <c r="M786" i="12" a="1"/>
  <c r="M625" i="12" a="1"/>
  <c r="L703" i="12" a="1"/>
  <c r="L578" i="12" a="1"/>
  <c r="L669" i="12" a="1"/>
  <c r="M151" i="12" a="1"/>
  <c r="L60" i="12" a="1"/>
  <c r="L849" i="12" a="1"/>
  <c r="L704" i="12" a="1"/>
  <c r="M937" i="12" a="1"/>
  <c r="L706" i="12" a="1"/>
  <c r="M568" i="12" a="1"/>
  <c r="M36" i="12" a="1"/>
  <c r="M1000" i="12" a="1"/>
  <c r="L911" i="12" a="1"/>
  <c r="L612" i="12" a="1"/>
  <c r="M488" i="12" a="1"/>
  <c r="M481" i="12" a="1"/>
  <c r="L244" i="12" a="1"/>
  <c r="L196" i="12" a="1"/>
  <c r="M350" i="12" a="1"/>
  <c r="L86" i="12" a="1"/>
  <c r="L836" i="12" a="1"/>
  <c r="M242" i="12" a="1"/>
  <c r="L971" i="12" a="1"/>
  <c r="L979" i="12" a="1"/>
  <c r="L952" i="12" a="1"/>
  <c r="M736" i="12" a="1"/>
  <c r="L982" i="12" a="1"/>
  <c r="M746" i="12" a="1"/>
  <c r="L789" i="12" a="1"/>
  <c r="M565" i="12" a="1"/>
  <c r="M751" i="12" a="1"/>
  <c r="L477" i="12" a="1"/>
  <c r="L273" i="12" a="1"/>
  <c r="M961" i="12" a="1"/>
  <c r="L922" i="12" a="1"/>
  <c r="M968" i="12" a="1"/>
  <c r="L854" i="12" a="1"/>
  <c r="L660" i="12" a="1"/>
  <c r="M743" i="12" a="1"/>
  <c r="M629" i="12" a="1"/>
  <c r="L372" i="12" a="1"/>
  <c r="M316" i="12" a="1"/>
  <c r="M204" i="12" a="1"/>
  <c r="L832" i="12" a="1"/>
  <c r="O1002" i="11" a="1"/>
  <c r="L950" i="12" a="1"/>
  <c r="M969" i="12" a="1"/>
  <c r="L942" i="12" a="1"/>
  <c r="M900" i="12" a="1"/>
  <c r="L759" i="12" a="1"/>
  <c r="M843" i="12" a="1"/>
  <c r="M595" i="12" a="1"/>
  <c r="L236" i="12" a="1"/>
  <c r="O479" i="12" a="1"/>
  <c r="L319" i="12" a="1"/>
  <c r="M226" i="12" a="1"/>
  <c r="L143" i="12" a="1"/>
  <c r="M64" i="12" a="1"/>
  <c r="M129" i="12" a="1"/>
  <c r="L58" i="12" a="1"/>
  <c r="L348" i="12" a="1"/>
  <c r="L116" i="12" a="1"/>
  <c r="M635" i="12" a="1"/>
  <c r="L614" i="12" a="1"/>
  <c r="M503" i="12" a="1"/>
  <c r="M346" i="12" a="1"/>
  <c r="L540" i="12" a="1"/>
  <c r="L218" i="12" a="1"/>
  <c r="M199" i="12" a="1"/>
  <c r="L290" i="12" a="1"/>
  <c r="M13" i="12" a="1"/>
  <c r="M50" i="12" a="1"/>
  <c r="L246" i="12" a="1"/>
  <c r="L7" i="12" a="1"/>
  <c r="L20" i="12" a="1"/>
  <c r="M677" i="12" a="1"/>
  <c r="M338" i="12" a="1"/>
  <c r="L519" i="12" a="1"/>
  <c r="L146" i="12" a="1"/>
  <c r="M664" i="12" a="1"/>
  <c r="L106" i="12" a="1"/>
  <c r="M185" i="12" a="1"/>
  <c r="L68" i="12" a="1"/>
  <c r="L42" i="12" a="1"/>
  <c r="M249" i="12" a="1"/>
  <c r="M326" i="12" a="1"/>
  <c r="M756" i="12" a="1"/>
  <c r="L606" i="12" a="1"/>
  <c r="M492" i="12" a="1"/>
  <c r="L545" i="12" a="1"/>
  <c r="L402" i="12" a="1"/>
  <c r="L266" i="12" a="1"/>
  <c r="L247" i="12" a="1"/>
  <c r="L40" i="12" a="1"/>
  <c r="L546" i="12" a="1"/>
  <c r="L525" i="12" a="1"/>
  <c r="L55" i="12" a="1"/>
  <c r="L52" i="12" a="1"/>
  <c r="O758" i="12" a="1"/>
  <c r="L501" i="12" a="1"/>
  <c r="M415" i="12" a="1"/>
  <c r="M444" i="12" a="1"/>
  <c r="L130" i="12" a="1"/>
  <c r="M175" i="12" a="1"/>
  <c r="L345" i="12" a="1"/>
  <c r="M53" i="12" a="1"/>
  <c r="L95" i="12" a="1"/>
  <c r="L47" i="12" a="1"/>
  <c r="L222" i="12" a="1"/>
  <c r="O562" i="12" a="1"/>
  <c r="M509" i="12" a="1"/>
  <c r="L186" i="12" a="1"/>
  <c r="M337" i="12" a="1"/>
  <c r="M78" i="12" a="1"/>
  <c r="L260" i="12" a="1"/>
  <c r="M405" i="12" a="1"/>
  <c r="L396" i="12" a="1"/>
  <c r="M195" i="12" a="1"/>
  <c r="M49" i="12" a="1"/>
  <c r="O160" i="12" a="1"/>
  <c r="M768" i="12" a="1"/>
  <c r="M234" i="12" a="1"/>
  <c r="O710" i="11" a="1"/>
  <c r="L985" i="12" a="1"/>
  <c r="L781" i="12" a="1"/>
  <c r="M934" i="12" a="1"/>
  <c r="L315" i="12" a="1"/>
  <c r="L77" i="12" a="1"/>
  <c r="M773" i="12" a="1"/>
  <c r="M590" i="12" a="1"/>
  <c r="L728" i="12" a="1"/>
  <c r="L943" i="12" a="1"/>
  <c r="L593" i="12" a="1"/>
  <c r="M271" i="12" a="1"/>
  <c r="L299" i="12" a="1"/>
  <c r="M541" i="12" a="1"/>
  <c r="L263" i="12" a="1"/>
  <c r="O411" i="12" a="1"/>
  <c r="L549" i="12" a="1"/>
  <c r="M364" i="12" a="1"/>
  <c r="M560" i="12" a="1"/>
  <c r="M138" i="12" a="1"/>
  <c r="L148" i="12" a="1"/>
  <c r="L239" i="12" a="1"/>
  <c r="M343" i="12" a="1"/>
  <c r="L498" i="12" a="1"/>
  <c r="L234" i="12" a="1"/>
  <c r="L620" i="12" a="1"/>
  <c r="M1001" i="12" a="1"/>
  <c r="M307" i="12" a="1"/>
  <c r="M807" i="12" a="1"/>
  <c r="L380" i="12" a="1"/>
  <c r="M964" i="12" a="1"/>
  <c r="M826" i="12" a="1"/>
  <c r="L762" i="12" a="1"/>
  <c r="L385" i="12" a="1"/>
  <c r="L601" i="12" a="1"/>
  <c r="M770" i="12" a="1"/>
  <c r="M593" i="12" a="1"/>
  <c r="M754" i="12" a="1"/>
  <c r="M233" i="12" a="1"/>
  <c r="L282" i="12" a="1"/>
  <c r="L41" i="12" a="1"/>
  <c r="M63" i="12" a="1"/>
  <c r="M529" i="12" a="1"/>
  <c r="L575" i="12" a="1"/>
  <c r="M239" i="12" a="1"/>
  <c r="L167" i="12" a="1"/>
  <c r="O384" i="12" a="1"/>
  <c r="M940" i="12" a="1"/>
  <c r="L592" i="12" a="1"/>
  <c r="L910" i="12" a="1"/>
  <c r="M998" i="12" a="1"/>
  <c r="M824" i="12" a="1"/>
  <c r="L924" i="12" a="1"/>
  <c r="L771" i="12" a="1"/>
  <c r="M777" i="12" a="1"/>
  <c r="M616" i="12" a="1"/>
  <c r="M524" i="12" a="1"/>
  <c r="L304" i="12" a="1"/>
  <c r="M780" i="12" a="1"/>
  <c r="L646" i="12" a="1"/>
  <c r="M414" i="12" a="1"/>
  <c r="L977" i="12" a="1"/>
  <c r="M841" i="12" a="1"/>
  <c r="L778" i="12" a="1"/>
  <c r="M767" i="12" a="1"/>
  <c r="L775" i="12" a="1"/>
  <c r="L662" i="12" a="1"/>
  <c r="L738" i="12" a="1"/>
  <c r="L555" i="12" a="1"/>
  <c r="L87" i="12" a="1"/>
  <c r="M259" i="12" a="1"/>
  <c r="M864" i="12" a="1"/>
  <c r="L730" i="12" a="1"/>
  <c r="M706" i="12" a="1"/>
  <c r="L568" i="12" a="1"/>
  <c r="L36" i="12" a="1"/>
  <c r="L1000" i="12" a="1"/>
  <c r="M911" i="12" a="1"/>
  <c r="M612" i="12" a="1"/>
  <c r="M597" i="12" a="1"/>
  <c r="L488" i="12" a="1"/>
  <c r="L481" i="12" a="1"/>
  <c r="M244" i="12" a="1"/>
  <c r="M196" i="12" a="1"/>
  <c r="L350" i="12" a="1"/>
  <c r="M603" i="12" a="1"/>
  <c r="M9" i="12" a="1"/>
  <c r="L818" i="12" a="1"/>
  <c r="L178" i="12" a="1"/>
  <c r="M890" i="12" a="1"/>
  <c r="L892" i="12" a="1"/>
  <c r="L859" i="12" a="1"/>
  <c r="L878" i="12" a="1"/>
  <c r="M874" i="12" a="1"/>
  <c r="M789" i="12" a="1"/>
  <c r="L565" i="12" a="1"/>
  <c r="L751" i="12" a="1"/>
  <c r="L335" i="12" a="1"/>
  <c r="M85" i="12" a="1"/>
  <c r="M126" i="12" a="1"/>
  <c r="M927" i="12" a="1"/>
  <c r="M791" i="12" a="1"/>
  <c r="L968" i="12" a="1"/>
  <c r="M854" i="12" a="1"/>
  <c r="M660" i="12" a="1"/>
  <c r="L743" i="12" a="1"/>
  <c r="L629" i="12" a="1"/>
  <c r="M372" i="12" a="1"/>
  <c r="M251" i="12" a="1"/>
  <c r="M832" i="12" a="1"/>
  <c r="M999" i="12" a="1"/>
  <c r="L919" i="12" a="1"/>
  <c r="L945" i="12" a="1"/>
  <c r="M712" i="12" a="1"/>
  <c r="M652" i="12" a="1"/>
  <c r="M673" i="12" a="1"/>
  <c r="M690" i="12" a="1"/>
  <c r="L595" i="12" a="1"/>
  <c r="M236" i="12" a="1"/>
  <c r="M319" i="12" a="1"/>
  <c r="L226" i="12" a="1"/>
  <c r="M143" i="12" a="1"/>
  <c r="L64" i="12" a="1"/>
  <c r="L129" i="12" a="1"/>
  <c r="M58" i="12" a="1"/>
  <c r="M348" i="12" a="1"/>
  <c r="M116" i="12" a="1"/>
  <c r="L635" i="12" a="1"/>
  <c r="M614" i="12" a="1"/>
  <c r="L452" i="12" a="1"/>
  <c r="M468" i="12" a="1"/>
  <c r="M460" i="12" a="1"/>
  <c r="M154" i="12" a="1"/>
  <c r="L135" i="12" a="1"/>
  <c r="L220" i="12" a="1"/>
  <c r="L228" i="12" a="1"/>
  <c r="M907" i="12" a="1"/>
  <c r="M179" i="12" a="1"/>
  <c r="M44" i="12" a="1"/>
  <c r="L83" i="12" a="1"/>
  <c r="O658" i="12" a="1"/>
  <c r="L677" i="12" a="1"/>
  <c r="L338" i="12" a="1"/>
  <c r="M519" i="12" a="1"/>
  <c r="M146" i="12" a="1"/>
  <c r="L664" i="12" a="1"/>
  <c r="M106" i="12" a="1"/>
  <c r="L185" i="12" a="1"/>
  <c r="M68" i="12" a="1"/>
  <c r="M42" i="12" a="1"/>
  <c r="L249" i="12" a="1"/>
  <c r="L326" i="12" a="1"/>
  <c r="O801" i="12" a="1"/>
  <c r="O650" i="12" a="1"/>
  <c r="L756" i="12" a="1"/>
  <c r="M606" i="12" a="1"/>
  <c r="L492" i="12" a="1"/>
  <c r="L330" i="12" a="1"/>
  <c r="M402" i="12" a="1"/>
  <c r="M266" i="12" a="1"/>
  <c r="M247" i="12" a="1"/>
  <c r="M214" i="12" a="1"/>
  <c r="L61" i="12" a="1"/>
  <c r="L97" i="12" a="1"/>
  <c r="M398" i="12" a="1"/>
  <c r="M81" i="12" a="1"/>
  <c r="M17" i="12" a="1"/>
  <c r="O755" i="12" a="1"/>
  <c r="L436" i="12" a="1"/>
  <c r="L351" i="12" a="1"/>
  <c r="M292" i="12" a="1"/>
  <c r="M369" i="12" a="1"/>
  <c r="L295" i="12" a="1"/>
  <c r="L90" i="12" a="1"/>
  <c r="M313" i="12" a="1"/>
  <c r="L26" i="12" a="1"/>
  <c r="L188" i="12" a="1"/>
  <c r="M28" i="12" a="1"/>
  <c r="M572" i="12" a="1"/>
  <c r="L509" i="12" a="1"/>
  <c r="M186" i="12" a="1"/>
  <c r="L337" i="12" a="1"/>
  <c r="L78" i="12" a="1"/>
  <c r="M260" i="12" a="1"/>
  <c r="L405" i="12" a="1"/>
  <c r="M396" i="12" a="1"/>
  <c r="L195" i="12" a="1"/>
  <c r="L49" i="12" a="1"/>
  <c r="L974" i="12" a="1"/>
  <c r="L936" i="12" a="1"/>
  <c r="M740" i="12" a="1"/>
  <c r="L659" i="12" a="1"/>
  <c r="L29" i="12" a="1"/>
  <c r="M674" i="12" a="1"/>
  <c r="M823" i="12" a="1"/>
  <c r="L82" i="12" a="1"/>
  <c r="L418" i="12" a="1"/>
  <c r="L374" i="12" a="1"/>
  <c r="L158" i="12" a="1"/>
  <c r="M282" i="12" a="1"/>
  <c r="L67" i="12" a="1"/>
  <c r="L408" i="12" a="1"/>
  <c r="L166" i="12" a="1"/>
  <c r="L522" i="12" a="1"/>
  <c r="M340" i="12" a="1"/>
  <c r="M314" i="12" a="1"/>
  <c r="L439" i="12" a="1"/>
  <c r="M231" i="12" a="1"/>
  <c r="O938" i="12" a="1"/>
  <c r="M916" i="12" a="1"/>
  <c r="M215" i="12" a="1"/>
  <c r="L576" i="12" a="1"/>
  <c r="M665" i="12" a="1"/>
  <c r="L644" i="12" a="1"/>
  <c r="L958" i="12" a="1"/>
  <c r="L929" i="12" a="1"/>
  <c r="L956" i="12" a="1"/>
  <c r="M111" i="12" a="1"/>
  <c r="L383" i="12" a="1"/>
  <c r="L541" i="12" a="1"/>
  <c r="M263" i="12" a="1"/>
  <c r="M67" i="12" a="1"/>
  <c r="L210" i="12" a="1"/>
  <c r="L98" i="12" a="1"/>
  <c r="M815" i="12" a="1"/>
  <c r="M480" i="12" a="1"/>
  <c r="M172" i="12" a="1"/>
  <c r="L137" i="12" a="1"/>
  <c r="L127" i="12" a="1"/>
  <c r="O360" i="12" a="1"/>
  <c r="L649" i="12" a="1"/>
  <c r="M517" i="12" a="1"/>
  <c r="M695" i="12" a="1"/>
  <c r="L998" i="12" a="1"/>
  <c r="L824" i="12" a="1"/>
  <c r="M924" i="12" a="1"/>
  <c r="M771" i="12" a="1"/>
  <c r="L777" i="12" a="1"/>
  <c r="L616" i="12" a="1"/>
  <c r="L524" i="12" a="1"/>
  <c r="M304" i="12" a="1"/>
  <c r="L780" i="12" a="1"/>
  <c r="M646" i="12" a="1"/>
  <c r="L414" i="12" a="1"/>
  <c r="M977" i="12" a="1"/>
  <c r="L841" i="12" a="1"/>
  <c r="M778" i="12" a="1"/>
  <c r="L767" i="12" a="1"/>
  <c r="M775" i="12" a="1"/>
  <c r="M662" i="12" a="1"/>
  <c r="M738" i="12" a="1"/>
  <c r="M555" i="12" a="1"/>
  <c r="M87" i="12" a="1"/>
  <c r="L259" i="12" a="1"/>
  <c r="L864" i="12" a="1"/>
  <c r="M730" i="12" a="1"/>
  <c r="M905" i="12" a="1"/>
  <c r="M573" i="12" a="1"/>
  <c r="L794" i="12" a="1"/>
  <c r="L972" i="12" a="1"/>
  <c r="M976" i="12" a="1"/>
  <c r="M850" i="12" a="1"/>
  <c r="L617" i="12" a="1"/>
  <c r="L597" i="12" a="1"/>
  <c r="L474" i="12" a="1"/>
  <c r="M366" i="12" a="1"/>
  <c r="M177" i="12" a="1"/>
  <c r="M209" i="12" a="1"/>
  <c r="M286" i="12" a="1"/>
  <c r="L603" i="12" a="1"/>
  <c r="L9" i="12" a="1"/>
  <c r="M818" i="12" a="1"/>
  <c r="M178" i="12" a="1"/>
  <c r="L890" i="12" a="1"/>
  <c r="M892" i="12" a="1"/>
  <c r="M859" i="12" a="1"/>
  <c r="M878" i="12" a="1"/>
  <c r="L874" i="12" a="1"/>
  <c r="L609" i="12" a="1"/>
  <c r="L678" i="12" a="1"/>
  <c r="M682" i="12" a="1"/>
  <c r="L461" i="12" a="1"/>
  <c r="M335" i="12" a="1"/>
  <c r="L85" i="12" a="1"/>
  <c r="L126" i="12" a="1"/>
  <c r="L927" i="12" a="1"/>
  <c r="L791" i="12" a="1"/>
  <c r="M995" i="12" a="1"/>
  <c r="L993" i="12" a="1"/>
  <c r="L596" i="12" a="1"/>
  <c r="M651" i="12" a="1"/>
  <c r="M694" i="12" a="1"/>
  <c r="M435" i="12" a="1"/>
  <c r="L251" i="12" a="1"/>
  <c r="L821" i="12" a="1"/>
  <c r="L999" i="12" a="1"/>
  <c r="M919" i="12" a="1"/>
  <c r="M945" i="12" a="1"/>
  <c r="L712" i="12" a="1"/>
  <c r="L652" i="12" a="1"/>
  <c r="L673" i="12" a="1"/>
  <c r="L690" i="12" a="1"/>
  <c r="M559" i="12" a="1"/>
  <c r="M169" i="12" a="1"/>
  <c r="M533" i="12" a="1"/>
  <c r="L585" i="12" a="1"/>
  <c r="M162" i="12" a="1"/>
  <c r="M353" i="12" a="1"/>
  <c r="L252" i="12" a="1"/>
  <c r="L21" i="12" a="1"/>
  <c r="M182" i="12" a="1"/>
  <c r="M33" i="12" a="1"/>
  <c r="L268" i="12" a="1"/>
  <c r="O750" i="12" a="1"/>
  <c r="M581" i="12" a="1"/>
  <c r="M452" i="12" a="1"/>
  <c r="L468" i="12" a="1"/>
  <c r="L460" i="12" a="1"/>
  <c r="L154" i="12" a="1"/>
  <c r="M135" i="12" a="1"/>
  <c r="M220" i="12" a="1"/>
  <c r="M228" i="12" a="1"/>
  <c r="L907" i="12" a="1"/>
  <c r="L179" i="12" a="1"/>
  <c r="L44" i="12" a="1"/>
  <c r="M83" i="12" a="1"/>
  <c r="M686" i="12" a="1"/>
  <c r="L367" i="12" a="1"/>
  <c r="M413" i="12" a="1"/>
  <c r="M321" i="12" a="1"/>
  <c r="M401" i="12" a="1"/>
  <c r="M371" i="12" a="1"/>
  <c r="M587" i="12" a="1"/>
  <c r="L5" i="12" a="1"/>
  <c r="M243" i="12" a="1"/>
  <c r="L164" i="12" a="1"/>
  <c r="M265" i="12" a="1"/>
  <c r="M600" i="12" a="1"/>
  <c r="M831" i="12" a="1"/>
  <c r="L491" i="12" a="1"/>
  <c r="M330" i="12" a="1"/>
  <c r="M530" i="12" a="1"/>
  <c r="L202" i="12" a="1"/>
  <c r="L183" i="12" a="1"/>
  <c r="L214" i="12" a="1"/>
  <c r="M61" i="12" a="1"/>
  <c r="M97" i="12" a="1"/>
  <c r="L398" i="12" a="1"/>
  <c r="L81" i="12" a="1"/>
  <c r="L17" i="12" a="1"/>
  <c r="O647" i="12" a="1"/>
  <c r="L563" i="12" a="1"/>
  <c r="M436" i="12" a="1"/>
  <c r="M351" i="12" a="1"/>
  <c r="L292" i="12" a="1"/>
  <c r="L369" i="12" a="1"/>
  <c r="M295" i="12" a="1"/>
  <c r="M90" i="12" a="1"/>
  <c r="L313" i="12" a="1"/>
  <c r="M26" i="12" a="1"/>
  <c r="M188" i="12" a="1"/>
  <c r="L28" i="12" a="1"/>
  <c r="O354" i="12" a="1"/>
  <c r="L572" i="12" a="1"/>
  <c r="M472" i="12" a="1"/>
  <c r="M661" i="12" a="1"/>
  <c r="M278" i="12" a="1"/>
  <c r="M281" i="12" a="1"/>
  <c r="L45" i="12" a="1"/>
  <c r="L18" i="12" a="1"/>
  <c r="L276" i="12" a="1"/>
  <c r="M12" i="12" a="1"/>
  <c r="L588" i="12" a="1"/>
  <c r="M921" i="12" a="1"/>
  <c r="L753" i="12" a="1"/>
  <c r="M23" i="12" a="1"/>
  <c r="M875" i="12" a="1"/>
  <c r="M947" i="12" a="1"/>
  <c r="L102" i="12" a="1"/>
  <c r="L201" i="12" a="1"/>
  <c r="M142" i="12" a="1"/>
  <c r="L274" i="12" a="1"/>
  <c r="L206" i="12" a="1"/>
  <c r="L409" i="12" a="1"/>
  <c r="M217" i="12" a="1"/>
  <c r="M575" i="12" a="1"/>
  <c r="M110" i="12" a="1"/>
  <c r="L361" i="12" a="1"/>
  <c r="M895" i="12" a="1"/>
  <c r="L478" i="12" a="1"/>
  <c r="L934" i="12" a="1"/>
  <c r="L898" i="12" a="1"/>
  <c r="M31" i="12" a="1"/>
  <c r="L921" i="12" a="1"/>
  <c r="L722" i="12" a="1"/>
  <c r="L508" i="12" a="1"/>
  <c r="M837" i="12" a="1"/>
  <c r="L296" i="12" a="1"/>
  <c r="M193" i="12" a="1"/>
  <c r="M80" i="12" a="1"/>
  <c r="M692" i="12" a="1"/>
  <c r="L142" i="12" a="1"/>
  <c r="L191" i="12" a="1"/>
  <c r="M48" i="12" a="1"/>
  <c r="M719" i="12" a="1"/>
  <c r="L225" i="12" a="1"/>
  <c r="M148" i="12" a="1"/>
  <c r="L648" i="12" a="1"/>
  <c r="O739" i="12" a="1"/>
  <c r="M250" i="12" a="1"/>
  <c r="M303" i="12" a="1"/>
  <c r="O626" i="12" a="1"/>
  <c r="M649" i="12" a="1"/>
  <c r="L517" i="12" a="1"/>
  <c r="L695" i="12" a="1"/>
  <c r="L914" i="12" a="1"/>
  <c r="L881" i="12" a="1"/>
  <c r="L867" i="12" a="1"/>
  <c r="L628" i="12" a="1"/>
  <c r="M697" i="12" a="1"/>
  <c r="M561" i="12" a="1"/>
  <c r="L300" i="12" a="1"/>
  <c r="L223" i="12" a="1"/>
  <c r="L797" i="12" a="1"/>
  <c r="M627" i="12" a="1"/>
  <c r="M25" i="12" a="1"/>
  <c r="M906" i="12" a="1"/>
  <c r="M894" i="12" a="1"/>
  <c r="M760" i="12" a="1"/>
  <c r="M711" i="12" a="1"/>
  <c r="L834" i="12" a="1"/>
  <c r="M643" i="12" a="1"/>
  <c r="M493" i="12" a="1"/>
  <c r="L279" i="12" a="1"/>
  <c r="M16" i="12" a="1"/>
  <c r="M991" i="12" a="1"/>
  <c r="L829" i="12" a="1"/>
  <c r="M700" i="12" a="1"/>
  <c r="L905" i="12" a="1"/>
  <c r="L573" i="12" a="1"/>
  <c r="M794" i="12" a="1"/>
  <c r="M972" i="12" a="1"/>
  <c r="L976" i="12" a="1"/>
  <c r="L850" i="12" a="1"/>
  <c r="M617" i="12" a="1"/>
  <c r="L556" i="12" a="1"/>
  <c r="M474" i="12" a="1"/>
  <c r="L366" i="12" a="1"/>
  <c r="L177" i="12" a="1"/>
  <c r="L209" i="12" a="1"/>
  <c r="L286" i="12" a="1"/>
  <c r="L638" i="12" a="1"/>
  <c r="L332" i="12" a="1"/>
  <c r="M788" i="12" a="1"/>
  <c r="M257" i="12" a="1"/>
  <c r="L932" i="12" a="1"/>
  <c r="L887" i="12" a="1"/>
  <c r="L851" i="12" a="1"/>
  <c r="M872" i="12" a="1"/>
  <c r="L666" i="12" a="1"/>
  <c r="M609" i="12" a="1"/>
  <c r="M678" i="12" a="1"/>
  <c r="L682" i="12" a="1"/>
  <c r="M461" i="12" a="1"/>
  <c r="M363" i="12" a="1"/>
  <c r="L10" i="12" a="1"/>
  <c r="L84" i="12" a="1"/>
  <c r="M799" i="12" a="1"/>
  <c r="L641" i="12" a="1"/>
  <c r="L995" i="12" a="1"/>
  <c r="M993" i="12" a="1"/>
  <c r="M596" i="12" a="1"/>
  <c r="L651" i="12" a="1"/>
  <c r="L694" i="12" a="1"/>
  <c r="L435" i="12" a="1"/>
  <c r="L76" i="12" a="1"/>
  <c r="M821" i="12" a="1"/>
  <c r="L948" i="12" a="1"/>
  <c r="M966" i="12" a="1"/>
  <c r="L953" i="12" a="1"/>
  <c r="M866" i="12" a="1"/>
  <c r="L657" i="12" a="1"/>
  <c r="L630" i="12" a="1"/>
  <c r="L598" i="12" a="1"/>
  <c r="L559" i="12" a="1"/>
  <c r="L169" i="12" a="1"/>
  <c r="L533" i="12" a="1"/>
  <c r="M585" i="12" a="1"/>
  <c r="L162" i="12" a="1"/>
  <c r="L353" i="12" a="1"/>
  <c r="M252" i="12" a="1"/>
  <c r="M21" i="12" a="1"/>
  <c r="L182" i="12" a="1"/>
  <c r="L33" i="12" a="1"/>
  <c r="M268" i="12" a="1"/>
  <c r="L581" i="12" a="1"/>
  <c r="M506" i="12" a="1"/>
  <c r="M567" i="12" a="1"/>
  <c r="L375" i="12" a="1"/>
  <c r="M393" i="12" a="1"/>
  <c r="L564" i="12" a="1"/>
  <c r="M241" i="12" a="1"/>
  <c r="M56" i="12" a="1"/>
  <c r="M611" i="12" a="1"/>
  <c r="L455" i="12" a="1"/>
  <c r="M115" i="12" a="1"/>
  <c r="M57" i="12" a="1"/>
  <c r="O920" i="12" a="1"/>
  <c r="L686" i="12" a="1"/>
  <c r="M367" i="12" a="1"/>
  <c r="L413" i="12" a="1"/>
  <c r="L321" i="12" a="1"/>
  <c r="L401" i="12" a="1"/>
  <c r="L371" i="12" a="1"/>
  <c r="L587" i="12" a="1"/>
  <c r="M5" i="12" a="1"/>
  <c r="L243" i="12" a="1"/>
  <c r="M164" i="12" a="1"/>
  <c r="L265" i="12" a="1"/>
  <c r="L600" i="12" a="1"/>
  <c r="L831" i="12" a="1"/>
  <c r="M491" i="12" a="1"/>
  <c r="L530" i="12" a="1"/>
  <c r="M202" i="12" a="1"/>
  <c r="M183" i="12" a="1"/>
  <c r="L284" i="12" a="1"/>
  <c r="M422" i="12" a="1"/>
  <c r="L34" i="12" a="1"/>
  <c r="L289" i="12" a="1"/>
  <c r="L75" i="12" a="1"/>
  <c r="M563" i="12" a="1"/>
  <c r="L447" i="12" a="1"/>
  <c r="M769" i="12" a="1"/>
  <c r="M258" i="12" a="1"/>
  <c r="L311" i="12" a="1"/>
  <c r="M323" i="12" a="1"/>
  <c r="M32" i="12" a="1"/>
  <c r="M270" i="12" a="1"/>
  <c r="L212" i="12" a="1"/>
  <c r="M161" i="12" a="1"/>
  <c r="M4" i="12" a="1"/>
  <c r="O403" i="12" a="1"/>
  <c r="L472" i="12" a="1"/>
  <c r="L661" i="12" a="1"/>
  <c r="L278" i="12" a="1"/>
  <c r="L281" i="12" a="1"/>
  <c r="M45" i="12" a="1"/>
  <c r="M18" i="12" a="1"/>
  <c r="M276" i="12" a="1"/>
  <c r="L12" i="12" a="1"/>
  <c r="L636" i="12" a="1"/>
  <c r="M727" i="12" a="1"/>
  <c r="L895" i="12" a="1"/>
  <c r="M620" i="12" a="1"/>
  <c r="M478" i="12" a="1"/>
  <c r="L1001" i="12" a="1"/>
  <c r="M576" i="12" a="1"/>
  <c r="M619" i="12" a="1"/>
  <c r="M356" i="12" a="1"/>
  <c r="L964" i="12" a="1"/>
  <c r="L826" i="12" a="1"/>
  <c r="M469" i="12" a="1"/>
  <c r="M508" i="12" a="1"/>
  <c r="M538" i="12" a="1"/>
  <c r="L329" i="12" a="1"/>
  <c r="M484" i="12" a="1"/>
  <c r="M294" i="12" a="1"/>
  <c r="M255" i="12" a="1"/>
  <c r="M654" i="12" a="1"/>
  <c r="M225" i="12" a="1"/>
  <c r="M482" i="12" a="1"/>
  <c r="M137" i="12" a="1"/>
  <c r="M180" i="12" a="1"/>
  <c r="L89" i="12" a="1"/>
  <c r="M622" i="12" a="1"/>
  <c r="L816" i="12" a="1"/>
  <c r="M781" i="12" a="1"/>
  <c r="M804" i="12" a="1"/>
  <c r="M877" i="12" a="1"/>
  <c r="M8" i="12" a="1"/>
  <c r="L740" i="12" a="1"/>
  <c r="L23" i="12" a="1"/>
  <c r="L802" i="12" a="1"/>
  <c r="L947" i="12" a="1"/>
  <c r="L538" i="12" a="1"/>
  <c r="M15" i="12" a="1"/>
  <c r="L484" i="12" a="1"/>
  <c r="M72" i="12" a="1"/>
  <c r="L473" i="12" a="1"/>
  <c r="L140" i="12" a="1"/>
  <c r="L217" i="12" a="1"/>
  <c r="O795" i="12" a="1"/>
  <c r="L314" i="12" a="1"/>
  <c r="L194" i="12" a="1"/>
  <c r="M122" i="12" a="1"/>
  <c r="M39" i="12" a="1"/>
  <c r="M737" i="12" a="1"/>
  <c r="L428" i="12" a="1"/>
  <c r="M636" i="12" a="1"/>
  <c r="M914" i="12" a="1"/>
  <c r="M881" i="12" a="1"/>
  <c r="M867" i="12" a="1"/>
  <c r="M628" i="12" a="1"/>
  <c r="L697" i="12" a="1"/>
  <c r="L561" i="12" a="1"/>
  <c r="M300" i="12" a="1"/>
  <c r="M223" i="12" a="1"/>
  <c r="M797" i="12" a="1"/>
  <c r="L627" i="12" a="1"/>
  <c r="L25" i="12" a="1"/>
  <c r="L906" i="12" a="1"/>
  <c r="L894" i="12" a="1"/>
  <c r="L760" i="12" a="1"/>
  <c r="L711" i="12" a="1"/>
  <c r="M834" i="12" a="1"/>
  <c r="L643" i="12" a="1"/>
  <c r="L493" i="12" a="1"/>
  <c r="M279" i="12" a="1"/>
  <c r="L16" i="12" a="1"/>
  <c r="L991" i="12" a="1"/>
  <c r="M829" i="12" a="1"/>
  <c r="L700" i="12" a="1"/>
  <c r="M839" i="12" a="1"/>
  <c r="M645" i="12" a="1"/>
  <c r="M315" i="12" a="1"/>
  <c r="M974" i="12" a="1"/>
  <c r="M808" i="12" a="1"/>
  <c r="L752" i="12" a="1"/>
  <c r="M588" i="12" a="1"/>
  <c r="M556" i="12" a="1"/>
  <c r="M514" i="12" a="1"/>
  <c r="L356" i="12" a="1"/>
  <c r="M77" i="12" a="1"/>
  <c r="M94" i="12" a="1"/>
  <c r="M936" i="12" a="1"/>
  <c r="M638" i="12" a="1"/>
  <c r="M332" i="12" a="1"/>
  <c r="L788" i="12" a="1"/>
  <c r="L257" i="12" a="1"/>
  <c r="M932" i="12" a="1"/>
  <c r="M887" i="12" a="1"/>
  <c r="M851" i="12" a="1"/>
  <c r="L872" i="12" a="1"/>
  <c r="M666" i="12" a="1"/>
  <c r="M753" i="12" a="1"/>
  <c r="M659" i="12" a="1"/>
  <c r="L590" i="12" a="1"/>
  <c r="L469" i="12" a="1"/>
  <c r="L363" i="12" a="1"/>
  <c r="M10" i="12" a="1"/>
  <c r="M84" i="12" a="1"/>
  <c r="L799" i="12" a="1"/>
  <c r="M641" i="12" a="1"/>
  <c r="L875" i="12" a="1"/>
  <c r="M728" i="12" a="1"/>
  <c r="L674" i="12" a="1"/>
  <c r="L577" i="12" a="1"/>
  <c r="L391" i="12" a="1"/>
  <c r="M76" i="12" a="1"/>
  <c r="M943" i="12" a="1"/>
  <c r="M883" i="12" a="1"/>
  <c r="M948" i="12" a="1"/>
  <c r="L966" i="12" a="1"/>
  <c r="M953" i="12" a="1"/>
  <c r="L866" i="12" a="1"/>
  <c r="M657" i="12" a="1"/>
  <c r="M630" i="12" a="1"/>
  <c r="M598" i="12" a="1"/>
  <c r="M102" i="12" a="1"/>
  <c r="M82" i="12" a="1"/>
  <c r="M418" i="12" a="1"/>
  <c r="M423" i="12" a="1"/>
  <c r="L271" i="12" a="1"/>
  <c r="M374" i="12" a="1"/>
  <c r="M329" i="12" a="1"/>
  <c r="M299" i="12" a="1"/>
  <c r="M71" i="12" a="1"/>
  <c r="M201" i="12" a="1"/>
  <c r="M158" i="12" a="1"/>
  <c r="O702" i="12" a="1"/>
  <c r="M632" i="12" a="1"/>
  <c r="L506" i="12" a="1"/>
  <c r="L567" i="12" a="1"/>
  <c r="M375" i="12" a="1"/>
  <c r="L393" i="12" a="1"/>
  <c r="M564" i="12" a="1"/>
  <c r="L241" i="12" a="1"/>
  <c r="L56" i="12" a="1"/>
  <c r="L611" i="12" a="1"/>
  <c r="M455" i="12" a="1"/>
  <c r="L115" i="12" a="1"/>
  <c r="L57" i="12" a="1"/>
  <c r="O891" i="12" a="1"/>
  <c r="M549" i="12" a="1"/>
  <c r="L426" i="12" a="1"/>
  <c r="M274" i="12" a="1"/>
  <c r="L255" i="12" a="1"/>
  <c r="M408" i="12" a="1"/>
  <c r="L364" i="12" a="1"/>
  <c r="M166" i="12" a="1"/>
  <c r="M206" i="12" a="1"/>
  <c r="M114" i="12" a="1"/>
  <c r="M66" i="12" a="1"/>
  <c r="O996" i="12" a="1"/>
  <c r="L560" i="12" a="1"/>
  <c r="L654" i="12" a="1"/>
  <c r="M522" i="12" a="1"/>
  <c r="L359" i="12" a="1"/>
  <c r="M409" i="12" a="1"/>
  <c r="L138" i="12" a="1"/>
  <c r="L340" i="12" a="1"/>
  <c r="M284" i="12" a="1"/>
  <c r="L422" i="12" a="1"/>
  <c r="M34" i="12" a="1"/>
  <c r="M289" i="12" a="1"/>
  <c r="M75" i="12" a="1"/>
  <c r="O858" i="12" a="1"/>
  <c r="O124" i="12" a="1"/>
  <c r="L482" i="12" a="1"/>
  <c r="M447" i="12" a="1"/>
  <c r="L769" i="12" a="1"/>
  <c r="L258" i="12" a="1"/>
  <c r="M311" i="12" a="1"/>
  <c r="L323" i="12" a="1"/>
  <c r="L32" i="12" a="1"/>
  <c r="L270" i="12" a="1"/>
  <c r="M212" i="12" a="1"/>
  <c r="L161" i="12" a="1"/>
  <c r="L4" i="12" a="1"/>
  <c r="L343" i="12" a="1"/>
  <c r="M318" i="12" a="1"/>
  <c r="L231" i="12" a="1"/>
  <c r="L180" i="12" a="1"/>
  <c r="M89" i="12" a="1"/>
  <c r="M361" i="12" a="1"/>
  <c r="M498" i="12" a="1"/>
  <c r="M145" i="12" a="1"/>
  <c r="M131" i="12" a="1"/>
  <c r="O830" i="12" a="1"/>
  <c r="M428" i="12" a="1"/>
  <c r="L908" i="12" a="1"/>
  <c r="L582" i="12" a="1"/>
  <c r="L159" i="12" a="1"/>
  <c r="M816" i="12" a="1"/>
  <c r="M685" i="12" a="1"/>
  <c r="M377" i="12" a="1"/>
  <c r="L645" i="12" a="1"/>
  <c r="M752" i="12" a="1"/>
  <c r="L514" i="12" a="1"/>
  <c r="M490" i="12" a="1"/>
  <c r="M800" i="12" a="1"/>
  <c r="L156" i="12" a="1"/>
  <c r="M391" i="12" a="1"/>
  <c r="L883" i="12" a="1"/>
  <c r="L837" i="12" a="1"/>
  <c r="L754" i="12" a="1"/>
  <c r="L71" i="12" a="1"/>
  <c r="M774" i="12" a="1"/>
  <c r="M464" i="12" a="1"/>
  <c r="M41" i="12" a="1"/>
  <c r="L66" i="12" a="1"/>
  <c r="L388" i="12" a="1"/>
  <c r="M648" i="12" a="1"/>
  <c r="L318" i="12" a="1"/>
  <c r="L145" i="12" a="1"/>
  <c r="L737" i="12" a="1"/>
  <c r="L813" i="12" a="1"/>
  <c r="L622" i="12" a="1"/>
  <c r="L916" i="12" a="1"/>
  <c r="M889" i="12" a="1"/>
  <c r="L215" i="12" a="1"/>
  <c r="L839" i="12" a="1"/>
  <c r="L808" i="12" a="1"/>
  <c r="L94" i="12" a="1"/>
  <c r="M958" i="12" a="1"/>
  <c r="M604" i="12" a="1"/>
  <c r="M385" i="12" a="1"/>
  <c r="M577" i="12" a="1"/>
  <c r="L111" i="12" a="1"/>
  <c r="M857" i="12" a="1"/>
  <c r="L423" i="12" a="1"/>
  <c r="L632" i="12" a="1"/>
  <c r="L72" i="12" a="1"/>
  <c r="O229" i="12" a="1"/>
  <c r="M426" i="12" a="1"/>
  <c r="L114" i="12" a="1"/>
  <c r="M359" i="12" a="1"/>
  <c r="M93" i="12" a="1"/>
  <c r="M194" i="12" a="1"/>
  <c r="L172" i="12" a="1"/>
  <c r="L131" i="12" a="1"/>
  <c r="M908" i="12" a="1"/>
  <c r="L727" i="12" a="1"/>
  <c r="M159" i="12" a="1"/>
  <c r="L889" i="12" a="1"/>
  <c r="L685" i="12" a="1"/>
  <c r="M681" i="12" a="1"/>
  <c r="L619" i="12" a="1"/>
  <c r="L490" i="12" a="1"/>
  <c r="L800" i="12" a="1"/>
  <c r="M156" i="12" a="1"/>
  <c r="L792" i="12" a="1"/>
  <c r="L465" i="12" a="1"/>
  <c r="L857" i="12" a="1"/>
  <c r="L37" i="12" a="1"/>
  <c r="M153" i="12" a="1"/>
  <c r="L774" i="12" a="1"/>
  <c r="L294" i="12" a="1"/>
  <c r="M150" i="12" a="1"/>
  <c r="L324" i="12" a="1"/>
  <c r="M388" i="12" a="1"/>
  <c r="M439" i="12" a="1"/>
  <c r="M513" i="12" a="1"/>
  <c r="M485" i="12" a="1"/>
  <c r="O855" i="12" a="1"/>
  <c r="O344" i="12" a="1"/>
  <c r="O373" i="12" a="1"/>
  <c r="L805" i="12" a="1"/>
  <c r="M939" i="12" a="1"/>
  <c r="O880" i="11" a="1"/>
  <c r="M813" i="12" a="1"/>
  <c r="L768" i="12" a="1"/>
  <c r="M582" i="12" a="1"/>
  <c r="O872" i="11" a="1"/>
  <c r="M985" i="12" a="1"/>
  <c r="L377" i="12" a="1"/>
  <c r="L431" i="12" a="1"/>
  <c r="L773" i="12" a="1"/>
  <c r="L604" i="12" a="1"/>
  <c r="L420" i="12" a="1"/>
  <c r="M29" i="12" a="1"/>
  <c r="L327" i="12" a="1"/>
  <c r="L862" i="12" a="1"/>
  <c r="L823" i="12" a="1"/>
  <c r="L207" i="12" a="1"/>
  <c r="M735" i="12" a="1"/>
  <c r="L464" i="12" a="1"/>
  <c r="M580" i="12" a="1"/>
  <c r="L119" i="12" a="1"/>
  <c r="M713" i="12" a="1"/>
  <c r="L93" i="12" a="1"/>
  <c r="L110" i="12" a="1"/>
  <c r="M24" i="12" a="1"/>
  <c r="O608" i="10" a="1"/>
  <c r="O500" i="10" a="1"/>
  <c r="O580" i="11" a="1"/>
  <c r="O893" i="11" a="1"/>
  <c r="O724" i="11" a="1"/>
  <c r="O909" i="11" a="1"/>
  <c r="O438" i="11" a="1"/>
  <c r="O507" i="11" a="1"/>
  <c r="O478" i="11" a="1"/>
  <c r="O491" i="11" a="1"/>
  <c r="O191" i="11" a="1"/>
  <c r="O619" i="11" a="1"/>
  <c r="O875" i="11" a="1"/>
  <c r="O502" i="11" a="1"/>
  <c r="M918" i="11" a="1"/>
  <c r="L985" i="11" a="1"/>
  <c r="L557" i="11" a="1"/>
  <c r="L356" i="11" a="1"/>
  <c r="L64" i="11" a="1"/>
  <c r="M974" i="11" a="1"/>
  <c r="M966" i="11" a="1"/>
  <c r="L788" i="11" a="1"/>
  <c r="L766" i="11" a="1"/>
  <c r="L682" i="11" a="1"/>
  <c r="L220" i="11" a="1"/>
  <c r="L466" i="11" a="1"/>
  <c r="M35" i="11" a="1"/>
  <c r="L892" i="11" a="1"/>
  <c r="L763" i="11" a="1"/>
  <c r="L458" i="11" a="1"/>
  <c r="L73" i="11" a="1"/>
  <c r="L28" i="11" a="1"/>
  <c r="L950" i="11" a="1"/>
  <c r="L876" i="11" a="1"/>
  <c r="L841" i="11" a="1"/>
  <c r="L174" i="11" a="1"/>
  <c r="L20" i="11" a="1"/>
  <c r="L934" i="11" a="1"/>
  <c r="L785" i="11" a="1"/>
  <c r="M650" i="11" a="1"/>
  <c r="M102" i="11" a="1"/>
  <c r="L211" i="11" a="1"/>
  <c r="L944" i="11" a="1"/>
  <c r="L900" i="11" a="1"/>
  <c r="M744" i="11" a="1"/>
  <c r="L425" i="11" a="1"/>
  <c r="L189" i="11" a="1"/>
  <c r="M1000" i="11" a="1"/>
  <c r="L863" i="11" a="1"/>
  <c r="M825" i="11" a="1"/>
  <c r="L528" i="11" a="1"/>
  <c r="L163" i="11" a="1"/>
  <c r="L249" i="11" a="1"/>
  <c r="M998" i="11" a="1"/>
  <c r="L818" i="11" a="1"/>
  <c r="M860" i="11" a="1"/>
  <c r="M488" i="11" a="1"/>
  <c r="M429" i="11" a="1"/>
  <c r="M355" i="11" a="1"/>
  <c r="L44" i="11" a="1"/>
  <c r="M707" i="11" a="1"/>
  <c r="L795" i="11" a="1"/>
  <c r="M493" i="11" a="1"/>
  <c r="L463" i="11" a="1"/>
  <c r="M409" i="11" a="1"/>
  <c r="L595" i="11" a="1"/>
  <c r="M65" i="11" a="1"/>
  <c r="M101" i="11" a="1"/>
  <c r="L213" i="11" a="1"/>
  <c r="M297" i="11" a="1"/>
  <c r="L411" i="11" a="1"/>
  <c r="M12" i="11" a="1"/>
  <c r="M41" i="11" a="1"/>
  <c r="L663" i="11" a="1"/>
  <c r="M887" i="11" a="1"/>
  <c r="L620" i="11" a="1"/>
  <c r="M485" i="11" a="1"/>
  <c r="L479" i="11" a="1"/>
  <c r="M332" i="11" a="1"/>
  <c r="L497" i="11" a="1"/>
  <c r="M289" i="11" a="1"/>
  <c r="M422" i="11" a="1"/>
  <c r="O269" i="11" a="1"/>
  <c r="L918" i="11" a="1"/>
  <c r="M985" i="11" a="1"/>
  <c r="L480" i="11" a="1"/>
  <c r="M292" i="11" a="1"/>
  <c r="M136" i="11" a="1"/>
  <c r="L974" i="11" a="1"/>
  <c r="L966" i="11" a="1"/>
  <c r="M788" i="11" a="1"/>
  <c r="M766" i="11" a="1"/>
  <c r="M682" i="11" a="1"/>
  <c r="M220" i="11" a="1"/>
  <c r="M466" i="11" a="1"/>
  <c r="L35" i="11" a="1"/>
  <c r="M892" i="11" a="1"/>
  <c r="M763" i="11" a="1"/>
  <c r="M458" i="11" a="1"/>
  <c r="M73" i="11" a="1"/>
  <c r="M28" i="11" a="1"/>
  <c r="M902" i="11" a="1"/>
  <c r="L802" i="11" a="1"/>
  <c r="M628" i="11" a="1"/>
  <c r="M174" i="11" a="1"/>
  <c r="M20" i="11" a="1"/>
  <c r="M937" i="11" a="1"/>
  <c r="M845" i="11" a="1"/>
  <c r="L798" i="11" a="1"/>
  <c r="L501" i="11" a="1"/>
  <c r="M638" i="11" a="1"/>
  <c r="M995" i="11" a="1"/>
  <c r="L955" i="11" a="1"/>
  <c r="M900" i="11" a="1"/>
  <c r="L744" i="11" a="1"/>
  <c r="M425" i="11" a="1"/>
  <c r="O167" i="10" a="1"/>
  <c r="L1000" i="11" a="1"/>
  <c r="M863" i="11" a="1"/>
  <c r="L825" i="11" a="1"/>
  <c r="M528" i="11" a="1"/>
  <c r="M163" i="11" a="1"/>
  <c r="M249" i="11" a="1"/>
  <c r="L998" i="11" a="1"/>
  <c r="M818" i="11" a="1"/>
  <c r="L860" i="11" a="1"/>
  <c r="L488" i="11" a="1"/>
  <c r="L429" i="11" a="1"/>
  <c r="L355" i="11" a="1"/>
  <c r="M44" i="11" a="1"/>
  <c r="L634" i="11" a="1"/>
  <c r="L647" i="11" a="1"/>
  <c r="M573" i="11" a="1"/>
  <c r="M404" i="11" a="1"/>
  <c r="L442" i="11" a="1"/>
  <c r="L342" i="11" a="1"/>
  <c r="L101" i="11" a="1"/>
  <c r="M670" i="11" a="1"/>
  <c r="M50" i="11" a="1"/>
  <c r="M328" i="11" a="1"/>
  <c r="L139" i="11" a="1"/>
  <c r="M583" i="11" a="1"/>
  <c r="M663" i="11" a="1"/>
  <c r="M717" i="11" a="1"/>
  <c r="M523" i="11" a="1"/>
  <c r="L552" i="11" a="1"/>
  <c r="M529" i="11" a="1"/>
  <c r="L268" i="11" a="1"/>
  <c r="M121" i="11" a="1"/>
  <c r="M216" i="11" a="1"/>
  <c r="M45" i="11" a="1"/>
  <c r="L227" i="11" a="1"/>
  <c r="L112" i="11" a="1"/>
  <c r="O317" i="11" a="1"/>
  <c r="O540" i="11" a="1"/>
  <c r="O237" i="11" a="1"/>
  <c r="M813" i="11" a="1"/>
  <c r="M480" i="11" a="1"/>
  <c r="L292" i="11" a="1"/>
  <c r="L136" i="11" a="1"/>
  <c r="L903" i="11" a="1"/>
  <c r="M945" i="11" a="1"/>
  <c r="L739" i="11" a="1"/>
  <c r="L699" i="11" a="1"/>
  <c r="L412" i="11" a="1"/>
  <c r="M153" i="11" a="1"/>
  <c r="M74" i="11" a="1"/>
  <c r="M82" i="11" a="1"/>
  <c r="L908" i="11" a="1"/>
  <c r="M692" i="11" a="1"/>
  <c r="L358" i="11" a="1"/>
  <c r="L131" i="11" a="1"/>
  <c r="L62" i="11" a="1"/>
  <c r="L902" i="11" a="1"/>
  <c r="M802" i="11" a="1"/>
  <c r="L628" i="11" a="1"/>
  <c r="L110" i="11" a="1"/>
  <c r="L302" i="11" a="1"/>
  <c r="L937" i="11" a="1"/>
  <c r="L845" i="11" a="1"/>
  <c r="M798" i="11" a="1"/>
  <c r="M501" i="11" a="1"/>
  <c r="L638" i="11" a="1"/>
  <c r="L995" i="11" a="1"/>
  <c r="M955" i="11" a="1"/>
  <c r="M846" i="11" a="1"/>
  <c r="M738" i="11" a="1"/>
  <c r="M508" i="11" a="1"/>
  <c r="M999" i="11" a="1"/>
  <c r="M652" i="11" a="1"/>
  <c r="M531" i="11" a="1"/>
  <c r="M181" i="11" a="1"/>
  <c r="L179" i="11" a="1"/>
  <c r="L115" i="11" a="1"/>
  <c r="M953" i="11" a="1"/>
  <c r="L890" i="11" a="1"/>
  <c r="M787" i="11" a="1"/>
  <c r="M765" i="11" a="1"/>
  <c r="M384" i="11" a="1"/>
  <c r="M229" i="11" a="1"/>
  <c r="O700" i="11" a="1"/>
  <c r="M634" i="11" a="1"/>
  <c r="M647" i="11" a="1"/>
  <c r="L573" i="11" a="1"/>
  <c r="L404" i="11" a="1"/>
  <c r="M442" i="11" a="1"/>
  <c r="M342" i="11" a="1"/>
  <c r="L158" i="11" a="1"/>
  <c r="L670" i="11" a="1"/>
  <c r="L50" i="11" a="1"/>
  <c r="L328" i="11" a="1"/>
  <c r="M139" i="11" a="1"/>
  <c r="L583" i="11" a="1"/>
  <c r="L717" i="11" a="1"/>
  <c r="L523" i="11" a="1"/>
  <c r="M552" i="11" a="1"/>
  <c r="L529" i="11" a="1"/>
  <c r="M268" i="11" a="1"/>
  <c r="L121" i="11" a="1"/>
  <c r="L216" i="11" a="1"/>
  <c r="L75" i="11" a="1"/>
  <c r="L329" i="11" a="1"/>
  <c r="M160" i="11" a="1"/>
  <c r="M11" i="11" a="1"/>
  <c r="L924" i="11" a="1"/>
  <c r="M868" i="11" a="1"/>
  <c r="M770" i="11" a="1"/>
  <c r="L623" i="11" a="1"/>
  <c r="M714" i="11" a="1"/>
  <c r="M517" i="11" a="1"/>
  <c r="L690" i="11" a="1"/>
  <c r="M681" i="11" a="1"/>
  <c r="O253" i="11" a="1"/>
  <c r="L813" i="11" a="1"/>
  <c r="M613" i="11" a="1"/>
  <c r="M489" i="11" a="1"/>
  <c r="M228" i="11" a="1"/>
  <c r="M7" i="11" a="1"/>
  <c r="M903" i="11" a="1"/>
  <c r="L945" i="11" a="1"/>
  <c r="M739" i="11" a="1"/>
  <c r="M699" i="11" a="1"/>
  <c r="M412" i="11" a="1"/>
  <c r="L153" i="11" a="1"/>
  <c r="L74" i="11" a="1"/>
  <c r="L82" i="11" a="1"/>
  <c r="M908" i="11" a="1"/>
  <c r="L692" i="11" a="1"/>
  <c r="M358" i="11" a="1"/>
  <c r="M131" i="11" a="1"/>
  <c r="M62" i="11" a="1"/>
  <c r="M852" i="11" a="1"/>
  <c r="M873" i="11" a="1"/>
  <c r="L509" i="11" a="1"/>
  <c r="M110" i="11" a="1"/>
  <c r="M302" i="11" a="1"/>
  <c r="M949" i="11" a="1"/>
  <c r="L858" i="11" a="1"/>
  <c r="M760" i="11" a="1"/>
  <c r="M511" i="11" a="1"/>
  <c r="M195" i="11" a="1"/>
  <c r="L1001" i="11" a="1"/>
  <c r="M837" i="11" a="1"/>
  <c r="L846" i="11" a="1"/>
  <c r="L738" i="11" a="1"/>
  <c r="L508" i="11" a="1"/>
  <c r="L999" i="11" a="1"/>
  <c r="L839" i="11" a="1"/>
  <c r="L652" i="11" a="1"/>
  <c r="L531" i="11" a="1"/>
  <c r="L181" i="11" a="1"/>
  <c r="M179" i="11" a="1"/>
  <c r="M115" i="11" a="1"/>
  <c r="L953" i="11" a="1"/>
  <c r="M890" i="11" a="1"/>
  <c r="L787" i="11" a="1"/>
  <c r="L765" i="11" a="1"/>
  <c r="L384" i="11" a="1"/>
  <c r="L229" i="11" a="1"/>
  <c r="L563" i="11" a="1"/>
  <c r="M581" i="11" a="1"/>
  <c r="L731" i="11" a="1"/>
  <c r="M340" i="11" a="1"/>
  <c r="L453" i="11" a="1"/>
  <c r="L278" i="11" a="1"/>
  <c r="M158" i="11" a="1"/>
  <c r="M96" i="11" a="1"/>
  <c r="M460" i="11" a="1"/>
  <c r="M176" i="11" a="1"/>
  <c r="L281" i="11" a="1"/>
  <c r="M323" i="11" a="1"/>
  <c r="O864" i="11" a="1"/>
  <c r="M762" i="11" a="1"/>
  <c r="L555" i="11" a="1"/>
  <c r="M522" i="11" a="1"/>
  <c r="M822" i="11" a="1"/>
  <c r="M452" i="11" a="1"/>
  <c r="L498" i="11" a="1"/>
  <c r="L374" i="11" a="1"/>
  <c r="L150" i="11" a="1"/>
  <c r="M75" i="11" a="1"/>
  <c r="M329" i="11" a="1"/>
  <c r="L160" i="11" a="1"/>
  <c r="L11" i="11" a="1"/>
  <c r="O716" i="11" a="1"/>
  <c r="M924" i="11" a="1"/>
  <c r="L868" i="11" a="1"/>
  <c r="L770" i="11" a="1"/>
  <c r="M623" i="11" a="1"/>
  <c r="L714" i="11" a="1"/>
  <c r="L517" i="11" a="1"/>
  <c r="M690" i="11" a="1"/>
  <c r="L983" i="11" a="1"/>
  <c r="L810" i="11" a="1"/>
  <c r="L613" i="11" a="1"/>
  <c r="L489" i="11" a="1"/>
  <c r="L228" i="11" a="1"/>
  <c r="L7" i="11" a="1"/>
  <c r="L971" i="11" a="1"/>
  <c r="L879" i="11" a="1"/>
  <c r="M884" i="11" a="1"/>
  <c r="L691" i="11" a="1"/>
  <c r="L348" i="11" a="1"/>
  <c r="M81" i="11" a="1"/>
  <c r="L16" i="11" a="1"/>
  <c r="L91" i="11" a="1"/>
  <c r="M805" i="11" a="1"/>
  <c r="L584" i="11" a="1"/>
  <c r="L294" i="11" a="1"/>
  <c r="L230" i="11" a="1"/>
  <c r="O914" i="10" a="1"/>
  <c r="L852" i="11" a="1"/>
  <c r="L873" i="11" a="1"/>
  <c r="M509" i="11" a="1"/>
  <c r="M224" i="11" a="1"/>
  <c r="L996" i="11" a="1"/>
  <c r="L949" i="11" a="1"/>
  <c r="M858" i="11" a="1"/>
  <c r="L760" i="11" a="1"/>
  <c r="L511" i="11" a="1"/>
  <c r="L195" i="11" a="1"/>
  <c r="M1001" i="11" a="1"/>
  <c r="L837" i="11" a="1"/>
  <c r="L793" i="11" a="1"/>
  <c r="L674" i="11" a="1"/>
  <c r="L305" i="11" a="1"/>
  <c r="L898" i="11" a="1"/>
  <c r="M839" i="11" a="1"/>
  <c r="L579" i="11" a="1"/>
  <c r="M546" i="11" a="1"/>
  <c r="M465" i="11" a="1"/>
  <c r="M48" i="11" a="1"/>
  <c r="M3" i="11" a="1"/>
  <c r="L977" i="11" a="1"/>
  <c r="M833" i="11" a="1"/>
  <c r="M641" i="11" a="1"/>
  <c r="L576" i="11" a="1"/>
  <c r="M449" i="11" a="1"/>
  <c r="M173" i="11" a="1"/>
  <c r="O677" i="11" a="1"/>
  <c r="M563" i="11" a="1"/>
  <c r="L581" i="11" a="1"/>
  <c r="M731" i="11" a="1"/>
  <c r="L340" i="11" a="1"/>
  <c r="M453" i="11" a="1"/>
  <c r="M278" i="11" a="1"/>
  <c r="L94" i="11" a="1"/>
  <c r="L96" i="11" a="1"/>
  <c r="L460" i="11" a="1"/>
  <c r="L176" i="11" a="1"/>
  <c r="M281" i="11" a="1"/>
  <c r="L323" i="11" a="1"/>
  <c r="O672" i="11" a="1"/>
  <c r="L762" i="11" a="1"/>
  <c r="M555" i="11" a="1"/>
  <c r="L522" i="11" a="1"/>
  <c r="L822" i="11" a="1"/>
  <c r="L452" i="11" a="1"/>
  <c r="M498" i="11" a="1"/>
  <c r="M374" i="11" a="1"/>
  <c r="M150" i="11" a="1"/>
  <c r="M325" i="11" a="1"/>
  <c r="M80" i="11" a="1"/>
  <c r="M93" i="11" a="1"/>
  <c r="L32" i="11" a="1"/>
  <c r="M983" i="11" a="1"/>
  <c r="M810" i="11" a="1"/>
  <c r="L666" i="11" a="1"/>
  <c r="M420" i="11" a="1"/>
  <c r="L406" i="11" a="1"/>
  <c r="M975" i="11" a="1"/>
  <c r="M971" i="11" a="1"/>
  <c r="M879" i="11" a="1"/>
  <c r="L884" i="11" a="1"/>
  <c r="M691" i="11" a="1"/>
  <c r="M348" i="11" a="1"/>
  <c r="L81" i="11" a="1"/>
  <c r="M16" i="11" a="1"/>
  <c r="M91" i="11" a="1"/>
  <c r="L805" i="11" a="1"/>
  <c r="M584" i="11" a="1"/>
  <c r="M294" i="11" a="1"/>
  <c r="M230" i="11" a="1"/>
  <c r="M853" i="11" a="1"/>
  <c r="L939" i="11" a="1"/>
  <c r="M754" i="11" a="1"/>
  <c r="L615" i="11" a="1"/>
  <c r="L224" i="11" a="1"/>
  <c r="M996" i="11" a="1"/>
  <c r="M990" i="11" a="1"/>
  <c r="L871" i="11" a="1"/>
  <c r="L723" i="11" a="1"/>
  <c r="L166" i="11" a="1"/>
  <c r="M291" i="11" a="1"/>
  <c r="M958" i="11" a="1"/>
  <c r="M905" i="11" a="1"/>
  <c r="M793" i="11" a="1"/>
  <c r="M674" i="11" a="1"/>
  <c r="M305" i="11" a="1"/>
  <c r="M898" i="11" a="1"/>
  <c r="M579" i="11" a="1"/>
  <c r="L546" i="11" a="1"/>
  <c r="L465" i="11" a="1"/>
  <c r="L48" i="11" a="1"/>
  <c r="L3" i="11" a="1"/>
  <c r="O799" i="10" a="1"/>
  <c r="M977" i="11" a="1"/>
  <c r="L833" i="11" a="1"/>
  <c r="L641" i="11" a="1"/>
  <c r="M576" i="11" a="1"/>
  <c r="L449" i="11" a="1"/>
  <c r="L173" i="11" a="1"/>
  <c r="O415" i="11" a="1"/>
  <c r="L782" i="11" a="1"/>
  <c r="M472" i="11" a="1"/>
  <c r="M603" i="11" a="1"/>
  <c r="M276" i="11" a="1"/>
  <c r="M668" i="11" a="1"/>
  <c r="L137" i="11" a="1"/>
  <c r="M94" i="11" a="1"/>
  <c r="M149" i="11" a="1"/>
  <c r="M344" i="11" a="1"/>
  <c r="L225" i="11" a="1"/>
  <c r="M157" i="11" a="1"/>
  <c r="M170" i="11" a="1"/>
  <c r="M646" i="11" a="1"/>
  <c r="L658" i="11" a="1"/>
  <c r="M464" i="11" a="1"/>
  <c r="L520" i="11" a="1"/>
  <c r="L396" i="11" a="1"/>
  <c r="L401" i="11" a="1"/>
  <c r="L353" i="11" a="1"/>
  <c r="L86" i="11" a="1"/>
  <c r="L325" i="11" a="1"/>
  <c r="L80" i="11" a="1"/>
  <c r="L93" i="11" a="1"/>
  <c r="M32" i="11" a="1"/>
  <c r="M988" i="11" a="1"/>
  <c r="L829" i="11" a="1"/>
  <c r="L776" i="11" a="1"/>
  <c r="O338" i="11" a="1"/>
  <c r="L911" i="11" a="1"/>
  <c r="L823" i="11" a="1"/>
  <c r="M666" i="11" a="1"/>
  <c r="L420" i="11" a="1"/>
  <c r="M406" i="11" a="1"/>
  <c r="L975" i="11" a="1"/>
  <c r="M982" i="11" a="1"/>
  <c r="M812" i="11" a="1"/>
  <c r="M926" i="11" a="1"/>
  <c r="M541" i="11" a="1"/>
  <c r="L284" i="11" a="1"/>
  <c r="M487" i="11" a="1"/>
  <c r="M40" i="11" a="1"/>
  <c r="L993" i="11" a="1"/>
  <c r="M987" i="11" a="1"/>
  <c r="M533" i="11" a="1"/>
  <c r="M145" i="11" a="1"/>
  <c r="M144" i="11" a="1"/>
  <c r="L853" i="11" a="1"/>
  <c r="M939" i="11" a="1"/>
  <c r="L754" i="11" a="1"/>
  <c r="M615" i="11" a="1"/>
  <c r="L83" i="11" a="1"/>
  <c r="M930" i="11" a="1"/>
  <c r="L990" i="11" a="1"/>
  <c r="M871" i="11" a="1"/>
  <c r="M723" i="11" a="1"/>
  <c r="M166" i="11" a="1"/>
  <c r="L291" i="11" a="1"/>
  <c r="L958" i="11" a="1"/>
  <c r="L905" i="11" a="1"/>
  <c r="M792" i="11" a="1"/>
  <c r="M741" i="11" a="1"/>
  <c r="L927" i="11" a="1"/>
  <c r="M736" i="11" a="1"/>
  <c r="L807" i="11" a="1"/>
  <c r="L417" i="11" a="1"/>
  <c r="L414" i="11" a="1"/>
  <c r="L9" i="11" a="1"/>
  <c r="L24" i="11" a="1"/>
  <c r="M991" i="11" a="1"/>
  <c r="L919" i="11" a="1"/>
  <c r="M796" i="11" a="1"/>
  <c r="L571" i="11" a="1"/>
  <c r="L482" i="11" a="1"/>
  <c r="M341" i="11" a="1"/>
  <c r="M120" i="11" a="1"/>
  <c r="M782" i="11" a="1"/>
  <c r="L472" i="11" a="1"/>
  <c r="L603" i="11" a="1"/>
  <c r="L276" i="11" a="1"/>
  <c r="L668" i="11" a="1"/>
  <c r="M137" i="11" a="1"/>
  <c r="M403" i="11" a="1"/>
  <c r="L149" i="11" a="1"/>
  <c r="L344" i="11" a="1"/>
  <c r="M225" i="11" a="1"/>
  <c r="L157" i="11" a="1"/>
  <c r="L170" i="11" a="1"/>
  <c r="L646" i="11" a="1"/>
  <c r="M658" i="11" a="1"/>
  <c r="L464" i="11" a="1"/>
  <c r="M520" i="11" a="1"/>
  <c r="M396" i="11" a="1"/>
  <c r="M401" i="11" a="1"/>
  <c r="M353" i="11" a="1"/>
  <c r="M86" i="11" a="1"/>
  <c r="M194" i="11" a="1"/>
  <c r="L4" i="11" a="1"/>
  <c r="L33" i="11" a="1"/>
  <c r="O883" i="11" a="1"/>
  <c r="M356" i="11" a="1"/>
  <c r="L487" i="11" a="1"/>
  <c r="M950" i="11" a="1"/>
  <c r="L650" i="11" a="1"/>
  <c r="L796" i="11" a="1"/>
  <c r="L65" i="11" a="1"/>
  <c r="L332" i="11" a="1"/>
  <c r="M33" i="11" a="1"/>
  <c r="L988" i="11" a="1"/>
  <c r="M946" i="11" a="1"/>
  <c r="M847" i="11" a="1"/>
  <c r="M755" i="11" a="1"/>
  <c r="L599" i="11" a="1"/>
  <c r="M655" i="11" a="1"/>
  <c r="M447" i="11" a="1"/>
  <c r="M598" i="11" a="1"/>
  <c r="L568" i="11" a="1"/>
  <c r="L113" i="11" a="1"/>
  <c r="L222" i="11" a="1"/>
  <c r="M248" i="11" a="1"/>
  <c r="M277" i="11" a="1"/>
  <c r="M192" i="11" a="1"/>
  <c r="M69" i="11" a="1"/>
  <c r="M307" i="11" a="1"/>
  <c r="M980" i="11" a="1"/>
  <c r="L834" i="11" a="1"/>
  <c r="M844" i="11" a="1"/>
  <c r="M720" i="11" a="1"/>
  <c r="L679" i="11" a="1"/>
  <c r="M448" i="11" a="1"/>
  <c r="L592" i="11" a="1"/>
  <c r="M380" i="11" a="1"/>
  <c r="L385" i="11" a="1"/>
  <c r="M371" i="11" a="1"/>
  <c r="L70" i="11" a="1"/>
  <c r="M107" i="11" a="1"/>
  <c r="L117" i="11" a="1"/>
  <c r="L203" i="11" a="1"/>
  <c r="M25" i="11" a="1"/>
  <c r="L57" i="11" a="1"/>
  <c r="O843" i="11" a="1"/>
  <c r="M895" i="11" a="1"/>
  <c r="L697" i="11" a="1"/>
  <c r="M639" i="11" a="1"/>
  <c r="L704" i="11" a="1"/>
  <c r="M504" i="11" a="1"/>
  <c r="L614" i="11" a="1"/>
  <c r="L308" i="11" a="1"/>
  <c r="L471" i="11" a="1"/>
  <c r="L565" i="11" a="1"/>
  <c r="L416" i="11" a="1"/>
  <c r="M196" i="11" a="1"/>
  <c r="L168" i="11" a="1"/>
  <c r="L130" i="11" a="1"/>
  <c r="L43" i="11" a="1"/>
  <c r="L688" i="11" a="1"/>
  <c r="L665" i="11" a="1"/>
  <c r="L496" i="11" a="1"/>
  <c r="L492" i="11" a="1"/>
  <c r="L236" i="11" a="1"/>
  <c r="L221" i="11" a="1"/>
  <c r="M257" i="11" a="1"/>
  <c r="L413" i="11" a="1"/>
  <c r="L275" i="11" a="1"/>
  <c r="L104" i="11" a="1"/>
  <c r="L247" i="11" a="1"/>
  <c r="M265" i="11" a="1"/>
  <c r="M155" i="11" a="1"/>
  <c r="L88" i="11" a="1"/>
  <c r="O727" i="11" a="1"/>
  <c r="M168" i="11" a="1"/>
  <c r="M665" i="11" a="1"/>
  <c r="M236" i="11" a="1"/>
  <c r="M275" i="11" a="1"/>
  <c r="L265" i="11" a="1"/>
  <c r="M64" i="11" a="1"/>
  <c r="L40" i="11" a="1"/>
  <c r="M876" i="11" a="1"/>
  <c r="L102" i="11" a="1"/>
  <c r="M927" i="11" a="1"/>
  <c r="M571" i="11" a="1"/>
  <c r="L403" i="11" a="1"/>
  <c r="M497" i="11" a="1"/>
  <c r="M112" i="11" a="1"/>
  <c r="M969" i="11" a="1"/>
  <c r="L946" i="11" a="1"/>
  <c r="M602" i="11" a="1"/>
  <c r="L618" i="11" a="1"/>
  <c r="M456" i="11" a="1"/>
  <c r="L631" i="11" a="1"/>
  <c r="L447" i="11" a="1"/>
  <c r="L598" i="11" a="1"/>
  <c r="M568" i="11" a="1"/>
  <c r="L490" i="11" a="1"/>
  <c r="M222" i="11" a="1"/>
  <c r="L248" i="11" a="1"/>
  <c r="L277" i="11" a="1"/>
  <c r="L192" i="11" a="1"/>
  <c r="L69" i="11" a="1"/>
  <c r="L307" i="11" a="1"/>
  <c r="O537" i="11" a="1"/>
  <c r="M834" i="11" a="1"/>
  <c r="L844" i="11" a="1"/>
  <c r="L720" i="11" a="1"/>
  <c r="M679" i="11" a="1"/>
  <c r="L448" i="11" a="1"/>
  <c r="M592" i="11" a="1"/>
  <c r="L380" i="11" a="1"/>
  <c r="M385" i="11" a="1"/>
  <c r="L371" i="11" a="1"/>
  <c r="M70" i="11" a="1"/>
  <c r="L313" i="11" a="1"/>
  <c r="M31" i="11" a="1"/>
  <c r="L59" i="11" a="1"/>
  <c r="M395" i="11" a="1"/>
  <c r="M38" i="11" a="1"/>
  <c r="L8" i="11" a="1"/>
  <c r="O687" i="11" a="1"/>
  <c r="O418" i="11" a="1"/>
  <c r="L815" i="11" a="1"/>
  <c r="L775" i="11" a="1"/>
  <c r="L596" i="11" a="1"/>
  <c r="L544" i="11" a="1"/>
  <c r="M440" i="11" a="1"/>
  <c r="M562" i="11" a="1"/>
  <c r="L244" i="11" a="1"/>
  <c r="M636" i="11" a="1"/>
  <c r="M432" i="11" a="1"/>
  <c r="L190" i="11" a="1"/>
  <c r="M376" i="11" a="1"/>
  <c r="M427" i="11" a="1"/>
  <c r="L17" i="11" a="1"/>
  <c r="O904" i="11" a="1"/>
  <c r="M712" i="11" a="1"/>
  <c r="M673" i="11" a="1"/>
  <c r="L521" i="11" a="1"/>
  <c r="L428" i="11" a="1"/>
  <c r="M433" i="11" a="1"/>
  <c r="L89" i="11" a="1"/>
  <c r="L182" i="11" a="1"/>
  <c r="M387" i="11" a="1"/>
  <c r="L187" i="11" a="1"/>
  <c r="M15" i="11" a="1"/>
  <c r="L36" i="11" a="1"/>
  <c r="M200" i="11" a="1"/>
  <c r="L171" i="11" a="1"/>
  <c r="M27" i="11" a="1"/>
  <c r="M203" i="11" a="1"/>
  <c r="M130" i="11" a="1"/>
  <c r="M496" i="11" a="1"/>
  <c r="M221" i="11" a="1"/>
  <c r="M247" i="11" a="1"/>
  <c r="M993" i="11" a="1"/>
  <c r="M841" i="11" a="1"/>
  <c r="M211" i="11" a="1"/>
  <c r="L736" i="11" a="1"/>
  <c r="M482" i="11" a="1"/>
  <c r="L707" i="11" a="1"/>
  <c r="M213" i="11" a="1"/>
  <c r="L289" i="11" a="1"/>
  <c r="L969" i="11" a="1"/>
  <c r="M776" i="11" a="1"/>
  <c r="L602" i="11" a="1"/>
  <c r="M618" i="11" a="1"/>
  <c r="L456" i="11" a="1"/>
  <c r="M631" i="11" a="1"/>
  <c r="M388" i="11" a="1"/>
  <c r="L393" i="11" a="1"/>
  <c r="L437" i="11" a="1"/>
  <c r="M490" i="11" a="1"/>
  <c r="L142" i="11" a="1"/>
  <c r="M141" i="11" a="1"/>
  <c r="L450" i="11" a="1"/>
  <c r="M184" i="11" a="1"/>
  <c r="L398" i="11" a="1"/>
  <c r="M106" i="11" a="1"/>
  <c r="O866" i="11" a="1"/>
  <c r="O263" i="11" a="1"/>
  <c r="M960" i="11" a="1"/>
  <c r="M933" i="11" a="1"/>
  <c r="L715" i="11" a="1"/>
  <c r="M870" i="11" a="1"/>
  <c r="L539" i="11" a="1"/>
  <c r="L469" i="11" a="1"/>
  <c r="L512" i="11" a="1"/>
  <c r="L316" i="11" a="1"/>
  <c r="M526" i="11" a="1"/>
  <c r="L337" i="11" a="1"/>
  <c r="L506" i="11" a="1"/>
  <c r="M313" i="11" a="1"/>
  <c r="L31" i="11" a="1"/>
  <c r="M59" i="11" a="1"/>
  <c r="L395" i="11" a="1"/>
  <c r="L38" i="11" a="1"/>
  <c r="M8" i="11" a="1"/>
  <c r="M815" i="11" a="1"/>
  <c r="M775" i="11" a="1"/>
  <c r="M596" i="11" a="1"/>
  <c r="M544" i="11" a="1"/>
  <c r="L440" i="11" a="1"/>
  <c r="L562" i="11" a="1"/>
  <c r="M244" i="11" a="1"/>
  <c r="L636" i="11" a="1"/>
  <c r="L432" i="11" a="1"/>
  <c r="M190" i="11" a="1"/>
  <c r="L376" i="11" a="1"/>
  <c r="L427" i="11" a="1"/>
  <c r="M17" i="11" a="1"/>
  <c r="L712" i="11" a="1"/>
  <c r="L673" i="11" a="1"/>
  <c r="M521" i="11" a="1"/>
  <c r="M428" i="11" a="1"/>
  <c r="L433" i="11" a="1"/>
  <c r="M89" i="11" a="1"/>
  <c r="M182" i="11" a="1"/>
  <c r="L387" i="11" a="1"/>
  <c r="M187" i="11" a="1"/>
  <c r="L15" i="11" a="1"/>
  <c r="M36" i="11" a="1"/>
  <c r="L200" i="11" a="1"/>
  <c r="M171" i="11" a="1"/>
  <c r="L27" i="11" a="1"/>
  <c r="M57" i="11" a="1"/>
  <c r="M492" i="11" a="1"/>
  <c r="M104" i="11" a="1"/>
  <c r="L982" i="11" a="1"/>
  <c r="L987" i="11" a="1"/>
  <c r="M944" i="11" a="1"/>
  <c r="M807" i="11" a="1"/>
  <c r="L341" i="11" a="1"/>
  <c r="M795" i="11" a="1"/>
  <c r="L297" i="11" a="1"/>
  <c r="O175" i="11" a="1"/>
  <c r="L422" i="11" a="1"/>
  <c r="O824" i="11" a="1"/>
  <c r="M942" i="11" a="1"/>
  <c r="L831" i="11" a="1"/>
  <c r="M612" i="11" a="1"/>
  <c r="L604" i="11" a="1"/>
  <c r="M567" i="11" a="1"/>
  <c r="M532" i="11" a="1"/>
  <c r="L388" i="11" a="1"/>
  <c r="M393" i="11" a="1"/>
  <c r="M437" i="11" a="1"/>
  <c r="L326" i="11" a="1"/>
  <c r="M142" i="11" a="1"/>
  <c r="L141" i="11" a="1"/>
  <c r="M450" i="11" a="1"/>
  <c r="L184" i="11" a="1"/>
  <c r="M398" i="11" a="1"/>
  <c r="L106" i="11" a="1"/>
  <c r="O819" i="11" a="1"/>
  <c r="L960" i="11" a="1"/>
  <c r="L933" i="11" a="1"/>
  <c r="M715" i="11" a="1"/>
  <c r="L870" i="11" a="1"/>
  <c r="M539" i="11" a="1"/>
  <c r="M469" i="11" a="1"/>
  <c r="M512" i="11" a="1"/>
  <c r="M316" i="11" a="1"/>
  <c r="L526" i="11" a="1"/>
  <c r="M337" i="11" a="1"/>
  <c r="M506" i="11" a="1"/>
  <c r="M72" i="11" a="1"/>
  <c r="M296" i="11" a="1"/>
  <c r="M379" i="11" a="1"/>
  <c r="L214" i="11" a="1"/>
  <c r="M280" i="11" a="1"/>
  <c r="M109" i="11" a="1"/>
  <c r="O756" i="11" a="1"/>
  <c r="M913" i="11" a="1"/>
  <c r="M828" i="11" a="1"/>
  <c r="L747" i="11" a="1"/>
  <c r="M854" i="11" a="1"/>
  <c r="M752" i="11" a="1"/>
  <c r="L626" i="11" a="1"/>
  <c r="L434" i="11" a="1"/>
  <c r="M589" i="11" a="1"/>
  <c r="M559" i="11" a="1"/>
  <c r="L310" i="11" a="1"/>
  <c r="L126" i="11" a="1"/>
  <c r="L67" i="11" a="1"/>
  <c r="L361" i="11" a="1"/>
  <c r="L286" i="11" a="1"/>
  <c r="O826" i="11" a="1"/>
  <c r="M645" i="11" a="1"/>
  <c r="L587" i="11" a="1"/>
  <c r="L536" i="11" a="1"/>
  <c r="L364" i="11" a="1"/>
  <c r="L369" i="11" a="1"/>
  <c r="M400" i="11" a="1"/>
  <c r="L118" i="11" a="1"/>
  <c r="M204" i="11" a="1"/>
  <c r="M128" i="11" a="1"/>
  <c r="M586" i="11" a="1"/>
  <c r="L366" i="11" a="1"/>
  <c r="L123" i="11" a="1"/>
  <c r="M19" i="11" a="1"/>
  <c r="O929" i="11" a="1"/>
  <c r="M697" i="11" a="1"/>
  <c r="L812" i="11" a="1"/>
  <c r="L533" i="11" a="1"/>
  <c r="M83" i="11" a="1"/>
  <c r="M417" i="11" a="1"/>
  <c r="L120" i="11" a="1"/>
  <c r="L493" i="11" a="1"/>
  <c r="M411" i="11" a="1"/>
  <c r="L887" i="11" a="1"/>
  <c r="L194" i="11" a="1"/>
  <c r="O827" i="11" a="1"/>
  <c r="L942" i="11" a="1"/>
  <c r="M831" i="11" a="1"/>
  <c r="L612" i="11" a="1"/>
  <c r="M604" i="11" a="1"/>
  <c r="L567" i="11" a="1"/>
  <c r="L532" i="11" a="1"/>
  <c r="M324" i="11" a="1"/>
  <c r="L642" i="11" a="1"/>
  <c r="M543" i="11" a="1"/>
  <c r="M326" i="11" a="1"/>
  <c r="L78" i="11" a="1"/>
  <c r="M431" i="11" a="1"/>
  <c r="L382" i="11" a="1"/>
  <c r="M39" i="11" a="1"/>
  <c r="L318" i="11" a="1"/>
  <c r="M90" i="11" a="1"/>
  <c r="L821" i="11" a="1"/>
  <c r="M820" i="11" a="1"/>
  <c r="M696" i="11" a="1"/>
  <c r="L671" i="11" a="1"/>
  <c r="M554" i="11" a="1"/>
  <c r="L516" i="11" a="1"/>
  <c r="L461" i="11" a="1"/>
  <c r="L252" i="11" a="1"/>
  <c r="M105" i="11" a="1"/>
  <c r="L273" i="11" a="1"/>
  <c r="M419" i="11" a="1"/>
  <c r="L72" i="11" a="1"/>
  <c r="L296" i="11" a="1"/>
  <c r="L379" i="11" a="1"/>
  <c r="M214" i="11" a="1"/>
  <c r="L280" i="11" a="1"/>
  <c r="L109" i="11" a="1"/>
  <c r="L913" i="11" a="1"/>
  <c r="L828" i="11" a="1"/>
  <c r="M747" i="11" a="1"/>
  <c r="L854" i="11" a="1"/>
  <c r="L752" i="11" a="1"/>
  <c r="M626" i="11" a="1"/>
  <c r="M434" i="11" a="1"/>
  <c r="L589" i="11" a="1"/>
  <c r="L559" i="11" a="1"/>
  <c r="M310" i="11" a="1"/>
  <c r="M126" i="11" a="1"/>
  <c r="M67" i="11" a="1"/>
  <c r="M361" i="11" a="1"/>
  <c r="M286" i="11" a="1"/>
  <c r="O917" i="11" a="1"/>
  <c r="O127" i="11" a="1"/>
  <c r="L645" i="11" a="1"/>
  <c r="M587" i="11" a="1"/>
  <c r="M536" i="11" a="1"/>
  <c r="M364" i="11" a="1"/>
  <c r="M369" i="11" a="1"/>
  <c r="L400" i="11" a="1"/>
  <c r="M118" i="11" a="1"/>
  <c r="L204" i="11" a="1"/>
  <c r="L128" i="11" a="1"/>
  <c r="L586" i="11" a="1"/>
  <c r="M366" i="11" a="1"/>
  <c r="M123" i="11" a="1"/>
  <c r="L19" i="11" a="1"/>
  <c r="L639" i="11" a="1"/>
  <c r="M911" i="11" a="1"/>
  <c r="L926" i="11" a="1"/>
  <c r="L145" i="11" a="1"/>
  <c r="L930" i="11" a="1"/>
  <c r="L792" i="11" a="1"/>
  <c r="M414" i="11" a="1"/>
  <c r="M463" i="11" a="1"/>
  <c r="L12" i="11" a="1"/>
  <c r="M620" i="11" a="1"/>
  <c r="L45" i="11" a="1"/>
  <c r="M829" i="11" a="1"/>
  <c r="M783" i="11" a="1"/>
  <c r="L547" i="11" a="1"/>
  <c r="M779" i="11" a="1"/>
  <c r="L477" i="11" a="1"/>
  <c r="L681" i="11" a="1"/>
  <c r="L324" i="11" a="1"/>
  <c r="M642" i="11" a="1"/>
  <c r="L543" i="11" a="1"/>
  <c r="L262" i="11" a="1"/>
  <c r="M78" i="11" a="1"/>
  <c r="L431" i="11" a="1"/>
  <c r="M382" i="11" a="1"/>
  <c r="L39" i="11" a="1"/>
  <c r="M318" i="11" a="1"/>
  <c r="L90" i="11" a="1"/>
  <c r="M821" i="11" a="1"/>
  <c r="L820" i="11" a="1"/>
  <c r="L696" i="11" a="1"/>
  <c r="M671" i="11" a="1"/>
  <c r="L554" i="11" a="1"/>
  <c r="M516" i="11" a="1"/>
  <c r="M461" i="11" a="1"/>
  <c r="M252" i="11" a="1"/>
  <c r="L105" i="11" a="1"/>
  <c r="M273" i="11" a="1"/>
  <c r="L419" i="11" a="1"/>
  <c r="M259" i="11" a="1"/>
  <c r="M264" i="11" a="1"/>
  <c r="L345" i="11" a="1"/>
  <c r="M133" i="11" a="1"/>
  <c r="M503" i="11" a="1"/>
  <c r="L855" i="11" a="1"/>
  <c r="M804" i="11" a="1"/>
  <c r="M728" i="11" a="1"/>
  <c r="M961" i="11" a="1"/>
  <c r="M591" i="11" a="1"/>
  <c r="M654" i="11" a="1"/>
  <c r="M372" i="11" a="1"/>
  <c r="L377" i="11" a="1"/>
  <c r="M530" i="11" a="1"/>
  <c r="L97" i="11" a="1"/>
  <c r="M662" i="11" a="1"/>
  <c r="M339" i="11" a="1"/>
  <c r="M23" i="11" a="1"/>
  <c r="M22" i="11" a="1"/>
  <c r="L916" i="11" a="1"/>
  <c r="M976" i="11" a="1"/>
  <c r="L560" i="11" a="1"/>
  <c r="L445" i="11" a="1"/>
  <c r="L300" i="11" a="1"/>
  <c r="M219" i="11" a="1"/>
  <c r="L321" i="11" a="1"/>
  <c r="M660" i="11" a="1"/>
  <c r="L350" i="11" a="1"/>
  <c r="L147" i="11" a="1"/>
  <c r="L254" i="11" a="1"/>
  <c r="M312" i="11" a="1"/>
  <c r="L270" i="11" a="1"/>
  <c r="M47" i="11" a="1"/>
  <c r="M823" i="11" a="1"/>
  <c r="L541" i="11" a="1"/>
  <c r="L144" i="11" a="1"/>
  <c r="M934" i="11" a="1"/>
  <c r="L741" i="11" a="1"/>
  <c r="M9" i="11" a="1"/>
  <c r="L991" i="11" a="1"/>
  <c r="L409" i="11" a="1"/>
  <c r="L41" i="11" a="1"/>
  <c r="L485" i="11" a="1"/>
  <c r="M4" i="11" a="1"/>
  <c r="L842" i="11" a="1"/>
  <c r="L783" i="11" a="1"/>
  <c r="M547" i="11" a="1"/>
  <c r="L779" i="11" a="1"/>
  <c r="M477" i="11" a="1"/>
  <c r="M625" i="11" a="1"/>
  <c r="M260" i="11" a="1"/>
  <c r="L474" i="11" a="1"/>
  <c r="M481" i="11" a="1"/>
  <c r="M262" i="11" a="1"/>
  <c r="M397" i="11" a="1"/>
  <c r="M152" i="11" a="1"/>
  <c r="L334" i="11" a="1"/>
  <c r="L99" i="11" a="1"/>
  <c r="M212" i="11" a="1"/>
  <c r="M484" i="11" a="1"/>
  <c r="O708" i="11" a="1"/>
  <c r="M921" i="11" a="1"/>
  <c r="M836" i="11" a="1"/>
  <c r="M757" i="11" a="1"/>
  <c r="L610" i="11" a="1"/>
  <c r="L513" i="11" a="1"/>
  <c r="M549" i="11" a="1"/>
  <c r="M436" i="11" a="1"/>
  <c r="M495" i="11" a="1"/>
  <c r="M444" i="11" a="1"/>
  <c r="L134" i="11" a="1"/>
  <c r="L390" i="11" a="1"/>
  <c r="L259" i="11" a="1"/>
  <c r="L264" i="11" a="1"/>
  <c r="M345" i="11" a="1"/>
  <c r="L133" i="11" a="1"/>
  <c r="L503" i="11" a="1"/>
  <c r="O803" i="11" a="1"/>
  <c r="M855" i="11" a="1"/>
  <c r="L804" i="11" a="1"/>
  <c r="L728" i="11" a="1"/>
  <c r="L961" i="11" a="1"/>
  <c r="L591" i="11" a="1"/>
  <c r="L654" i="11" a="1"/>
  <c r="L372" i="11" a="1"/>
  <c r="M377" i="11" a="1"/>
  <c r="L530" i="11" a="1"/>
  <c r="M97" i="11" a="1"/>
  <c r="L662" i="11" a="1"/>
  <c r="L339" i="11" a="1"/>
  <c r="L23" i="11" a="1"/>
  <c r="L22" i="11" a="1"/>
  <c r="O514" i="11" a="1"/>
  <c r="M916" i="11" a="1"/>
  <c r="L976" i="11" a="1"/>
  <c r="M560" i="11" a="1"/>
  <c r="M445" i="11" a="1"/>
  <c r="M300" i="11" a="1"/>
  <c r="L219" i="11" a="1"/>
  <c r="M321" i="11" a="1"/>
  <c r="L660" i="11" a="1"/>
  <c r="M350" i="11" a="1"/>
  <c r="M147" i="11" a="1"/>
  <c r="M254" i="11" a="1"/>
  <c r="L312" i="11" a="1"/>
  <c r="M270" i="11" a="1"/>
  <c r="L47" i="11" a="1"/>
  <c r="L107" i="11" a="1"/>
  <c r="O462" i="11" a="1"/>
  <c r="M688" i="11" a="1"/>
  <c r="M413" i="11" a="1"/>
  <c r="L155" i="11" a="1"/>
  <c r="M557" i="11" a="1"/>
  <c r="M284" i="11" a="1"/>
  <c r="M785" i="11" a="1"/>
  <c r="M189" i="11" a="1"/>
  <c r="M24" i="11" a="1"/>
  <c r="M919" i="11" a="1"/>
  <c r="M595" i="11" a="1"/>
  <c r="M479" i="11" a="1"/>
  <c r="M227" i="11" a="1"/>
  <c r="M842" i="11" a="1"/>
  <c r="L847" i="11" a="1"/>
  <c r="L755" i="11" a="1"/>
  <c r="M599" i="11" a="1"/>
  <c r="L655" i="11" a="1"/>
  <c r="L625" i="11" a="1"/>
  <c r="L260" i="11" a="1"/>
  <c r="M474" i="11" a="1"/>
  <c r="L481" i="11" a="1"/>
  <c r="M113" i="11" a="1"/>
  <c r="L397" i="11" a="1"/>
  <c r="L152" i="11" a="1"/>
  <c r="M334" i="11" a="1"/>
  <c r="M99" i="11" a="1"/>
  <c r="L212" i="11" a="1"/>
  <c r="L484" i="11" a="1"/>
  <c r="L980" i="11" a="1"/>
  <c r="L921" i="11" a="1"/>
  <c r="L836" i="11" a="1"/>
  <c r="L757" i="11" a="1"/>
  <c r="M610" i="11" a="1"/>
  <c r="M513" i="11" a="1"/>
  <c r="L549" i="11" a="1"/>
  <c r="L436" i="11" a="1"/>
  <c r="L495" i="11" a="1"/>
  <c r="L444" i="11" a="1"/>
  <c r="M134" i="11" a="1"/>
  <c r="M390" i="11" a="1"/>
  <c r="M117" i="11" a="1"/>
  <c r="L25" i="11" a="1"/>
  <c r="L895" i="11" a="1"/>
  <c r="M704" i="11" a="1"/>
  <c r="L504" i="11" a="1"/>
  <c r="M614" i="11" a="1"/>
  <c r="M308" i="11" a="1"/>
  <c r="M471" i="11" a="1"/>
  <c r="M565" i="11" a="1"/>
  <c r="M416" i="11" a="1"/>
  <c r="L196" i="11" a="1"/>
  <c r="M43" i="11" a="1"/>
  <c r="L257" i="11" a="1"/>
  <c r="M88" i="11" a="1"/>
  <c r="O821" i="10" a="1"/>
  <c r="O908" i="10" a="1"/>
  <c r="O818" i="10" a="1"/>
  <c r="O826" i="10" a="1"/>
  <c r="O674" i="10" a="1"/>
  <c r="O143" i="10" a="1"/>
  <c r="O315" i="10" a="1"/>
  <c r="O901" i="10" a="1"/>
  <c r="O278" i="10" a="1"/>
  <c r="O576" i="10" a="1"/>
  <c r="O978" i="10" a="1"/>
  <c r="O291" i="10" a="1"/>
  <c r="O264" i="10" a="1"/>
  <c r="O839" i="10" a="1"/>
  <c r="O648" i="10" a="1"/>
  <c r="O831" i="10" a="1"/>
  <c r="O579" i="10" a="1"/>
  <c r="O453" i="10" a="1"/>
  <c r="O352" i="10" a="1"/>
  <c r="O328" i="10" a="1"/>
  <c r="O903" i="10" a="1"/>
  <c r="O47" i="10" a="1"/>
  <c r="O545" i="10" a="1"/>
  <c r="O448" i="10" a="1"/>
  <c r="M980" i="10" a="1"/>
  <c r="M913" i="10" a="1"/>
  <c r="M610" i="10" a="1"/>
  <c r="M492" i="10" a="1"/>
  <c r="M97" i="10" a="1"/>
  <c r="L370" i="10" a="1"/>
  <c r="M273" i="10" a="1"/>
  <c r="L972" i="10" a="1"/>
  <c r="M958" i="10" a="1"/>
  <c r="L882" i="10" a="1"/>
  <c r="M811" i="10" a="1"/>
  <c r="L399" i="10" a="1"/>
  <c r="M62" i="10" a="1"/>
  <c r="M956" i="10" a="1"/>
  <c r="M918" i="10" a="1"/>
  <c r="L990" i="10" a="1"/>
  <c r="L756" i="10" a="1"/>
  <c r="L388" i="10" a="1"/>
  <c r="M126" i="10" a="1"/>
  <c r="M853" i="10" a="1"/>
  <c r="L909" i="10" a="1"/>
  <c r="L743" i="10" a="1"/>
  <c r="M476" i="10" a="1"/>
  <c r="L936" i="10" a="1"/>
  <c r="L365" i="10" a="1"/>
  <c r="L260" i="10" a="1"/>
  <c r="M904" i="10" a="1"/>
  <c r="M920" i="10" a="1"/>
  <c r="M484" i="10" a="1"/>
  <c r="L680" i="10" a="1"/>
  <c r="L717" i="10" a="1"/>
  <c r="M604" i="10" a="1"/>
  <c r="L552" i="10" a="1"/>
  <c r="L528" i="10" a="1"/>
  <c r="M285" i="10" a="1"/>
  <c r="M25" i="10" a="1"/>
  <c r="M24" i="10" a="1"/>
  <c r="L118" i="10" a="1"/>
  <c r="L35" i="10" a="1"/>
  <c r="M96" i="10" a="1"/>
  <c r="M210" i="10" a="1"/>
  <c r="M905" i="10" a="1"/>
  <c r="L724" i="10" a="1"/>
  <c r="L866" i="10" a="1"/>
  <c r="L678" i="10" a="1"/>
  <c r="L758" i="10" a="1"/>
  <c r="M614" i="10" a="1"/>
  <c r="M543" i="10" a="1"/>
  <c r="L468" i="10" a="1"/>
  <c r="L723" i="10" a="1"/>
  <c r="L343" i="10" a="1"/>
  <c r="M297" i="10" a="1"/>
  <c r="M17" i="10" a="1"/>
  <c r="M372" i="10" a="1"/>
  <c r="L188" i="10" a="1"/>
  <c r="L150" i="10" a="1"/>
  <c r="M21" i="10" a="1"/>
  <c r="M801" i="10" a="1"/>
  <c r="M716" i="10" a="1"/>
  <c r="L594" i="10" a="1"/>
  <c r="M583" i="10" a="1"/>
  <c r="L760" i="10" a="1"/>
  <c r="O331" i="10" a="1"/>
  <c r="O727" i="10" a="1"/>
  <c r="M953" i="10" a="1"/>
  <c r="L961" i="10" a="1"/>
  <c r="M860" i="10" a="1"/>
  <c r="L492" i="10" a="1"/>
  <c r="L97" i="10" a="1"/>
  <c r="M370" i="10" a="1"/>
  <c r="L273" i="10" a="1"/>
  <c r="M972" i="10" a="1"/>
  <c r="M609" i="10" a="1"/>
  <c r="L958" i="10" a="1"/>
  <c r="M882" i="10" a="1"/>
  <c r="L811" i="10" a="1"/>
  <c r="M399" i="10" a="1"/>
  <c r="L139" i="10" a="1"/>
  <c r="M942" i="10" a="1"/>
  <c r="L861" i="10" a="1"/>
  <c r="M803" i="10" a="1"/>
  <c r="L436" i="10" a="1"/>
  <c r="L54" i="10" a="1"/>
  <c r="M101" i="10" a="1"/>
  <c r="M879" i="10" a="1"/>
  <c r="M732" i="10" a="1"/>
  <c r="M578" i="10" a="1"/>
  <c r="M967" i="10" a="1"/>
  <c r="M890" i="10" a="1"/>
  <c r="M506" i="10" a="1"/>
  <c r="M40" i="10" a="1"/>
  <c r="L904" i="10" a="1"/>
  <c r="L920" i="10" a="1"/>
  <c r="L484" i="10" a="1"/>
  <c r="M653" i="10" a="1"/>
  <c r="L588" i="10" a="1"/>
  <c r="L620" i="10" a="1"/>
  <c r="M552" i="10" a="1"/>
  <c r="M528" i="10" a="1"/>
  <c r="L285" i="10" a="1"/>
  <c r="M217" i="10" a="1"/>
  <c r="L24" i="10" a="1"/>
  <c r="M118" i="10" a="1"/>
  <c r="M35" i="10" a="1"/>
  <c r="L96" i="10" a="1"/>
  <c r="L210" i="10" a="1"/>
  <c r="O477" i="10" a="1"/>
  <c r="M897" i="10" a="1"/>
  <c r="M888" i="10" a="1"/>
  <c r="L894" i="10" a="1"/>
  <c r="M866" i="10" a="1"/>
  <c r="M678" i="10" a="1"/>
  <c r="M758" i="10" a="1"/>
  <c r="L614" i="10" a="1"/>
  <c r="L543" i="10" a="1"/>
  <c r="M468" i="10" a="1"/>
  <c r="M440" i="10" a="1"/>
  <c r="M343" i="10" a="1"/>
  <c r="L297" i="10" a="1"/>
  <c r="L17" i="10" a="1"/>
  <c r="L372" i="10" a="1"/>
  <c r="M188" i="10" a="1"/>
  <c r="M150" i="10" a="1"/>
  <c r="L21" i="10" a="1"/>
  <c r="L807" i="10" a="1"/>
  <c r="M926" i="10" a="1"/>
  <c r="L745" i="10" a="1"/>
  <c r="L673" i="10" a="1"/>
  <c r="O597" i="10" a="1"/>
  <c r="O557" i="10" a="1"/>
  <c r="O23" i="10" a="1"/>
  <c r="O706" i="10" a="1"/>
  <c r="L953" i="10" a="1"/>
  <c r="M961" i="10" a="1"/>
  <c r="L860" i="10" a="1"/>
  <c r="M380" i="10" a="1"/>
  <c r="M33" i="10" a="1"/>
  <c r="M348" i="10" a="1"/>
  <c r="M206" i="10" a="1"/>
  <c r="M808" i="10" a="1"/>
  <c r="L609" i="10" a="1"/>
  <c r="M856" i="10" a="1"/>
  <c r="L915" i="10" a="1"/>
  <c r="M752" i="10" a="1"/>
  <c r="L391" i="10" a="1"/>
  <c r="M139" i="10" a="1"/>
  <c r="L942" i="10" a="1"/>
  <c r="M861" i="10" a="1"/>
  <c r="L803" i="10" a="1"/>
  <c r="M436" i="10" a="1"/>
  <c r="M54" i="10" a="1"/>
  <c r="L101" i="10" a="1"/>
  <c r="L879" i="10" a="1"/>
  <c r="L732" i="10" a="1"/>
  <c r="L578" i="10" a="1"/>
  <c r="L967" i="10" a="1"/>
  <c r="L890" i="10" a="1"/>
  <c r="L506" i="10" a="1"/>
  <c r="L40" i="10" a="1"/>
  <c r="L902" i="10" a="1"/>
  <c r="M626" i="10" a="1"/>
  <c r="M184" i="10" a="1"/>
  <c r="L653" i="10" a="1"/>
  <c r="M588" i="10" a="1"/>
  <c r="M620" i="10" a="1"/>
  <c r="M486" i="10" a="1"/>
  <c r="L362" i="10" a="1"/>
  <c r="M459" i="10" a="1"/>
  <c r="L217" i="10" a="1"/>
  <c r="L193" i="10" a="1"/>
  <c r="L102" i="10" a="1"/>
  <c r="M350" i="10" a="1"/>
  <c r="L38" i="10" a="1"/>
  <c r="M32" i="10" a="1"/>
  <c r="L178" i="10" a="1"/>
  <c r="L897" i="10" a="1"/>
  <c r="L888" i="10" a="1"/>
  <c r="M894" i="10" a="1"/>
  <c r="M602" i="10" a="1"/>
  <c r="L647" i="10" a="1"/>
  <c r="L713" i="10" a="1"/>
  <c r="M559" i="10" a="1"/>
  <c r="M526" i="10" a="1"/>
  <c r="L440" i="10" a="1"/>
  <c r="L375" i="10" a="1"/>
  <c r="L215" i="10" a="1"/>
  <c r="L417" i="10" a="1"/>
  <c r="M136" i="10" a="1"/>
  <c r="L110" i="10" a="1"/>
  <c r="M369" i="10" a="1"/>
  <c r="M305" i="10" a="1"/>
  <c r="O451" i="10" a="1"/>
  <c r="M807" i="10" a="1"/>
  <c r="L926" i="10" a="1"/>
  <c r="M745" i="10" a="1"/>
  <c r="M673" i="10" a="1"/>
  <c r="M777" i="10" a="1"/>
  <c r="M689" i="10" a="1"/>
  <c r="L617" i="10" a="1"/>
  <c r="O95" i="10" a="1"/>
  <c r="O504" i="10" a="1"/>
  <c r="M998" i="10" a="1"/>
  <c r="M855" i="10" a="1"/>
  <c r="L380" i="10" a="1"/>
  <c r="L33" i="10" a="1"/>
  <c r="L348" i="10" a="1"/>
  <c r="L206" i="10" a="1"/>
  <c r="L808" i="10" a="1"/>
  <c r="L964" i="10" a="1"/>
  <c r="L856" i="10" a="1"/>
  <c r="M915" i="10" a="1"/>
  <c r="L752" i="10" a="1"/>
  <c r="M391" i="10" a="1"/>
  <c r="M37" i="10" a="1"/>
  <c r="L923" i="10" a="1"/>
  <c r="L817" i="10" a="1"/>
  <c r="L748" i="10" a="1"/>
  <c r="M292" i="10" a="1"/>
  <c r="L303" i="10" a="1"/>
  <c r="O630" i="9" a="1"/>
  <c r="M843" i="10" a="1"/>
  <c r="M795" i="10" a="1"/>
  <c r="M656" i="10" a="1"/>
  <c r="L985" i="10" a="1"/>
  <c r="M546" i="10" a="1"/>
  <c r="L465" i="10" a="1"/>
  <c r="L1001" i="10" a="1"/>
  <c r="M902" i="10" a="1"/>
  <c r="L626" i="10" a="1"/>
  <c r="L184" i="10" a="1"/>
  <c r="L591" i="10" a="1"/>
  <c r="M625" i="10" a="1"/>
  <c r="L486" i="10" a="1"/>
  <c r="M362" i="10" a="1"/>
  <c r="L459" i="10" a="1"/>
  <c r="M153" i="10" a="1"/>
  <c r="M193" i="10" a="1"/>
  <c r="M102" i="10" a="1"/>
  <c r="L350" i="10" a="1"/>
  <c r="M38" i="10" a="1"/>
  <c r="L32" i="10" a="1"/>
  <c r="M178" i="10" a="1"/>
  <c r="O408" i="10" a="1"/>
  <c r="M987" i="10" a="1"/>
  <c r="L842" i="10" a="1"/>
  <c r="L602" i="10" a="1"/>
  <c r="M647" i="10" a="1"/>
  <c r="M713" i="10" a="1"/>
  <c r="L559" i="10" a="1"/>
  <c r="L526" i="10" a="1"/>
  <c r="L354" i="10" a="1"/>
  <c r="M321" i="10" a="1"/>
  <c r="M375" i="10" a="1"/>
  <c r="M215" i="10" a="1"/>
  <c r="M417" i="10" a="1"/>
  <c r="L136" i="10" a="1"/>
  <c r="M110" i="10" a="1"/>
  <c r="L369" i="10" a="1"/>
  <c r="L305" i="10" a="1"/>
  <c r="L836" i="10" a="1"/>
  <c r="M838" i="10" a="1"/>
  <c r="M822" i="10" a="1"/>
  <c r="L639" i="10" a="1"/>
  <c r="M638" i="10" a="1"/>
  <c r="L644" i="10" a="1"/>
  <c r="M688" i="10" a="1"/>
  <c r="M447" i="10" a="1"/>
  <c r="M411" i="10" a="1"/>
  <c r="M253" i="10" a="1"/>
  <c r="M73" i="10" a="1"/>
  <c r="L22" i="10" a="1"/>
  <c r="L298" i="10" a="1"/>
  <c r="M300" i="10" a="1"/>
  <c r="M16" i="10" a="1"/>
  <c r="O26" i="10" a="1"/>
  <c r="L998" i="10" a="1"/>
  <c r="L855" i="10" a="1"/>
  <c r="L599" i="10" a="1"/>
  <c r="L407" i="10" a="1"/>
  <c r="M618" i="10" a="1"/>
  <c r="L258" i="10" a="1"/>
  <c r="M165" i="10" a="1"/>
  <c r="M731" i="10" a="1"/>
  <c r="M964" i="10" a="1"/>
  <c r="M946" i="10" a="1"/>
  <c r="L740" i="10" a="1"/>
  <c r="M797" i="10" a="1"/>
  <c r="L37" i="10" a="1"/>
  <c r="M923" i="10" a="1"/>
  <c r="M817" i="10" a="1"/>
  <c r="M748" i="10" a="1"/>
  <c r="L292" i="10" a="1"/>
  <c r="M303" i="10" a="1"/>
  <c r="O85" i="9" a="1"/>
  <c r="L843" i="10" a="1"/>
  <c r="L795" i="10" a="1"/>
  <c r="L656" i="10" a="1"/>
  <c r="M985" i="10" a="1"/>
  <c r="L546" i="10" a="1"/>
  <c r="M465" i="10" a="1"/>
  <c r="M1001" i="10" a="1"/>
  <c r="L858" i="10" a="1"/>
  <c r="M800" i="10" a="1"/>
  <c r="M187" i="10" a="1"/>
  <c r="M591" i="10" a="1"/>
  <c r="L625" i="10" a="1"/>
  <c r="L479" i="10" a="1"/>
  <c r="L428" i="10" a="1"/>
  <c r="M532" i="10" a="1"/>
  <c r="L322" i="10" a="1"/>
  <c r="L153" i="10" a="1"/>
  <c r="L295" i="10" a="1"/>
  <c r="L271" i="10" a="1"/>
  <c r="L163" i="10" a="1"/>
  <c r="L212" i="10" a="1"/>
  <c r="M277" i="10" a="1"/>
  <c r="O339" i="10" a="1"/>
  <c r="L987" i="10" a="1"/>
  <c r="M842" i="10" a="1"/>
  <c r="M887" i="10" a="1"/>
  <c r="M744" i="10" a="1"/>
  <c r="L710" i="10" a="1"/>
  <c r="L569" i="10" a="1"/>
  <c r="M522" i="10" a="1"/>
  <c r="L473" i="10" a="1"/>
  <c r="M354" i="10" a="1"/>
  <c r="L321" i="10" a="1"/>
  <c r="L228" i="10" a="1"/>
  <c r="M145" i="10" a="1"/>
  <c r="L225" i="10" a="1"/>
  <c r="M8" i="10" a="1"/>
  <c r="L46" i="10" a="1"/>
  <c r="M149" i="10" a="1"/>
  <c r="L155" i="10" a="1"/>
  <c r="M836" i="10" a="1"/>
  <c r="L838" i="10" a="1"/>
  <c r="L822" i="10" a="1"/>
  <c r="M639" i="10" a="1"/>
  <c r="L638" i="10" a="1"/>
  <c r="M644" i="10" a="1"/>
  <c r="L688" i="10" a="1"/>
  <c r="L447" i="10" a="1"/>
  <c r="L411" i="10" a="1"/>
  <c r="L253" i="10" a="1"/>
  <c r="L9" i="10" a="1"/>
  <c r="M22" i="10" a="1"/>
  <c r="M298" i="10" a="1"/>
  <c r="L300" i="10" a="1"/>
  <c r="L16" i="10" a="1"/>
  <c r="O754" i="10" a="1"/>
  <c r="M996" i="10" a="1"/>
  <c r="M974" i="10" a="1"/>
  <c r="M708" i="10" a="1"/>
  <c r="M825" i="10" a="1"/>
  <c r="M631" i="10" a="1"/>
  <c r="M705" i="10" a="1"/>
  <c r="M455" i="10" a="1"/>
  <c r="L464" i="10" a="1"/>
  <c r="L438" i="10" a="1"/>
  <c r="O829" i="10" a="1"/>
  <c r="O221" i="10" a="1"/>
  <c r="O663" i="10" a="1"/>
  <c r="L969" i="10" a="1"/>
  <c r="M764" i="10" a="1"/>
  <c r="M599" i="10" a="1"/>
  <c r="M407" i="10" a="1"/>
  <c r="L618" i="10" a="1"/>
  <c r="M258" i="10" a="1"/>
  <c r="L165" i="10" a="1"/>
  <c r="L731" i="10" a="1"/>
  <c r="L946" i="10" a="1"/>
  <c r="M740" i="10" a="1"/>
  <c r="L797" i="10" a="1"/>
  <c r="M921" i="10" a="1"/>
  <c r="M999" i="10" a="1"/>
  <c r="L993" i="10" a="1"/>
  <c r="L736" i="10" a="1"/>
  <c r="M742" i="10" a="1"/>
  <c r="M293" i="10" a="1"/>
  <c r="M326" i="10" a="1"/>
  <c r="M975" i="10" a="1"/>
  <c r="L874" i="10" a="1"/>
  <c r="M780" i="10" a="1"/>
  <c r="M665" i="10" a="1"/>
  <c r="M937" i="10" a="1"/>
  <c r="L433" i="10" a="1"/>
  <c r="M262" i="10" a="1"/>
  <c r="M858" i="10" a="1"/>
  <c r="L800" i="10" a="1"/>
  <c r="L187" i="10" a="1"/>
  <c r="M798" i="10" a="1"/>
  <c r="M779" i="10" a="1"/>
  <c r="M479" i="10" a="1"/>
  <c r="M428" i="10" a="1"/>
  <c r="L532" i="10" a="1"/>
  <c r="M322" i="10" a="1"/>
  <c r="L89" i="10" a="1"/>
  <c r="M295" i="10" a="1"/>
  <c r="M271" i="10" a="1"/>
  <c r="M163" i="10" a="1"/>
  <c r="M212" i="10" a="1"/>
  <c r="L277" i="10" a="1"/>
  <c r="L907" i="10" a="1"/>
  <c r="M792" i="10" a="1"/>
  <c r="L887" i="10" a="1"/>
  <c r="L744" i="10" a="1"/>
  <c r="M710" i="10" a="1"/>
  <c r="M569" i="10" a="1"/>
  <c r="L522" i="10" a="1"/>
  <c r="M473" i="10" a="1"/>
  <c r="M652" i="10" a="1"/>
  <c r="M396" i="10" a="1"/>
  <c r="M228" i="10" a="1"/>
  <c r="L145" i="10" a="1"/>
  <c r="M225" i="10" a="1"/>
  <c r="L8" i="10" a="1"/>
  <c r="M46" i="10" a="1"/>
  <c r="L149" i="10" a="1"/>
  <c r="M155" i="10" a="1"/>
  <c r="O92" i="10" a="1"/>
  <c r="M871" i="10" a="1"/>
  <c r="M788" i="10" a="1"/>
  <c r="M668" i="10" a="1"/>
  <c r="M776" i="10" a="1"/>
  <c r="M598" i="10" a="1"/>
  <c r="M601" i="10" a="1"/>
  <c r="L520" i="10" a="1"/>
  <c r="M405" i="10" a="1"/>
  <c r="L346" i="10" a="1"/>
  <c r="L242" i="10" a="1"/>
  <c r="M9" i="10" a="1"/>
  <c r="M211" i="10" a="1"/>
  <c r="L147" i="10" a="1"/>
  <c r="M238" i="10" a="1"/>
  <c r="M200" i="10" a="1"/>
  <c r="L932" i="10" a="1"/>
  <c r="L974" i="10" a="1"/>
  <c r="L708" i="10" a="1"/>
  <c r="L772" i="10" a="1"/>
  <c r="M884" i="10" a="1"/>
  <c r="M661" i="10" a="1"/>
  <c r="L455" i="10" a="1"/>
  <c r="L402" i="10" a="1"/>
  <c r="M478" i="10" a="1"/>
  <c r="O906" i="10" a="1"/>
  <c r="O208" i="10" a="1"/>
  <c r="M969" i="10" a="1"/>
  <c r="L764" i="10" a="1"/>
  <c r="M489" i="10" a="1"/>
  <c r="M161" i="10" a="1"/>
  <c r="L431" i="10" a="1"/>
  <c r="M475" i="10" a="1"/>
  <c r="M490" i="10" a="1"/>
  <c r="M966" i="10" a="1"/>
  <c r="L869" i="10" a="1"/>
  <c r="M684" i="10" a="1"/>
  <c r="M763" i="10" a="1"/>
  <c r="L921" i="10" a="1"/>
  <c r="L999" i="10" a="1"/>
  <c r="M993" i="10" a="1"/>
  <c r="M736" i="10" a="1"/>
  <c r="L742" i="10" a="1"/>
  <c r="L293" i="10" a="1"/>
  <c r="L326" i="10" a="1"/>
  <c r="L975" i="10" a="1"/>
  <c r="M874" i="10" a="1"/>
  <c r="L780" i="10" a="1"/>
  <c r="L665" i="10" a="1"/>
  <c r="L937" i="10" a="1"/>
  <c r="M433" i="10" a="1"/>
  <c r="L262" i="10" a="1"/>
  <c r="M945" i="10" a="1"/>
  <c r="L753" i="10" a="1"/>
  <c r="L833" i="10" a="1"/>
  <c r="L798" i="10" a="1"/>
  <c r="L779" i="10" a="1"/>
  <c r="L544" i="10" a="1"/>
  <c r="M357" i="10" a="1"/>
  <c r="L250" i="10" a="1"/>
  <c r="M413" i="10" a="1"/>
  <c r="M89" i="10" a="1"/>
  <c r="M152" i="10" a="1"/>
  <c r="L123" i="10" a="1"/>
  <c r="L99" i="10" a="1"/>
  <c r="M160" i="10" a="1"/>
  <c r="L11" i="10" a="1"/>
  <c r="O802" i="10" a="1"/>
  <c r="O100" i="10" a="1"/>
  <c r="M907" i="10" a="1"/>
  <c r="L792" i="10" a="1"/>
  <c r="L793" i="10" a="1"/>
  <c r="L721" i="10" a="1"/>
  <c r="L809" i="10" a="1"/>
  <c r="M611" i="10" a="1"/>
  <c r="M471" i="10" a="1"/>
  <c r="M349" i="10" a="1"/>
  <c r="L652" i="10" a="1"/>
  <c r="L396" i="10" a="1"/>
  <c r="M269" i="10" a="1"/>
  <c r="M81" i="10" a="1"/>
  <c r="L189" i="10" a="1"/>
  <c r="M201" i="10" a="1"/>
  <c r="L107" i="10" a="1"/>
  <c r="M85" i="10" a="1"/>
  <c r="O671" i="10" a="1"/>
  <c r="L871" i="10" a="1"/>
  <c r="L788" i="10" a="1"/>
  <c r="L668" i="10" a="1"/>
  <c r="L776" i="10" a="1"/>
  <c r="L598" i="10" a="1"/>
  <c r="L601" i="10" a="1"/>
  <c r="M520" i="10" a="1"/>
  <c r="L405" i="10" a="1"/>
  <c r="M346" i="10" a="1"/>
  <c r="M242" i="10" a="1"/>
  <c r="L211" i="10" a="1"/>
  <c r="M147" i="10" a="1"/>
  <c r="O574" i="10" a="1"/>
  <c r="O122" i="10" a="1"/>
  <c r="L980" i="10" a="1"/>
  <c r="L913" i="10" a="1"/>
  <c r="L610" i="10" a="1"/>
  <c r="L489" i="10" a="1"/>
  <c r="L161" i="10" a="1"/>
  <c r="M431" i="10" a="1"/>
  <c r="L475" i="10" a="1"/>
  <c r="O532" i="9" a="1"/>
  <c r="L490" i="10" a="1"/>
  <c r="L966" i="10" a="1"/>
  <c r="M869" i="10" a="1"/>
  <c r="L684" i="10" a="1"/>
  <c r="L763" i="10" a="1"/>
  <c r="L62" i="10" a="1"/>
  <c r="L956" i="10" a="1"/>
  <c r="L918" i="10" a="1"/>
  <c r="M990" i="10" a="1"/>
  <c r="M756" i="10" a="1"/>
  <c r="M388" i="10" a="1"/>
  <c r="L126" i="10" a="1"/>
  <c r="L853" i="10" a="1"/>
  <c r="M909" i="10" a="1"/>
  <c r="M743" i="10" a="1"/>
  <c r="L476" i="10" a="1"/>
  <c r="M936" i="10" a="1"/>
  <c r="M365" i="10" a="1"/>
  <c r="M260" i="10" a="1"/>
  <c r="L945" i="10" a="1"/>
  <c r="M753" i="10" a="1"/>
  <c r="M833" i="10" a="1"/>
  <c r="M680" i="10" a="1"/>
  <c r="M717" i="10" a="1"/>
  <c r="L604" i="10" a="1"/>
  <c r="M544" i="10" a="1"/>
  <c r="L357" i="10" a="1"/>
  <c r="M250" i="10" a="1"/>
  <c r="L413" i="10" a="1"/>
  <c r="L25" i="10" a="1"/>
  <c r="L152" i="10" a="1"/>
  <c r="M123" i="10" a="1"/>
  <c r="M99" i="10" a="1"/>
  <c r="L160" i="10" a="1"/>
  <c r="M11" i="10" a="1"/>
  <c r="O645" i="10" a="1"/>
  <c r="O146" i="10" a="1"/>
  <c r="L905" i="10" a="1"/>
  <c r="M724" i="10" a="1"/>
  <c r="M793" i="10" a="1"/>
  <c r="M721" i="10" a="1"/>
  <c r="M809" i="10" a="1"/>
  <c r="L611" i="10" a="1"/>
  <c r="L471" i="10" a="1"/>
  <c r="L349" i="10" a="1"/>
  <c r="M723" i="10" a="1"/>
  <c r="L269" i="10" a="1"/>
  <c r="L81" i="10" a="1"/>
  <c r="M189" i="10" a="1"/>
  <c r="L201" i="10" a="1"/>
  <c r="M107" i="10" a="1"/>
  <c r="L85" i="10" a="1"/>
  <c r="O119" i="10" a="1"/>
  <c r="L801" i="10" a="1"/>
  <c r="L716" i="10" a="1"/>
  <c r="M594" i="10" a="1"/>
  <c r="L583" i="10" a="1"/>
  <c r="M760" i="10" a="1"/>
  <c r="L580" i="10" a="1"/>
  <c r="L463" i="10" a="1"/>
  <c r="M341" i="10" a="1"/>
  <c r="M485" i="10" a="1"/>
  <c r="L182" i="10" a="1"/>
  <c r="L91" i="10" a="1"/>
  <c r="L83" i="10" a="1"/>
  <c r="M144" i="10" a="1"/>
  <c r="M205" i="10" a="1"/>
  <c r="M982" i="10" a="1"/>
  <c r="M910" i="10" a="1"/>
  <c r="L849" i="10" a="1"/>
  <c r="M586" i="10" a="1"/>
  <c r="L676" i="10" a="1"/>
  <c r="M397" i="10" a="1"/>
  <c r="L338" i="10" a="1"/>
  <c r="L367" i="10" a="1"/>
  <c r="M340" i="10" a="1"/>
  <c r="L777" i="10" a="1"/>
  <c r="L568" i="10" a="1"/>
  <c r="M182" i="10" a="1"/>
  <c r="M6" i="10" a="1"/>
  <c r="O376" i="10" a="1"/>
  <c r="O164" i="10" a="1"/>
  <c r="M934" i="10" a="1"/>
  <c r="L825" i="10" a="1"/>
  <c r="L804" i="10" a="1"/>
  <c r="L646" i="10" a="1"/>
  <c r="M446" i="10" a="1"/>
  <c r="M359" i="10" a="1"/>
  <c r="L198" i="10" a="1"/>
  <c r="L356" i="10" a="1"/>
  <c r="L333" i="10" a="1"/>
  <c r="M227" i="10" a="1"/>
  <c r="M134" i="10" a="1"/>
  <c r="L69" i="10" a="1"/>
  <c r="L410" i="10" a="1"/>
  <c r="O71" i="10" a="1"/>
  <c r="M955" i="10" a="1"/>
  <c r="M868" i="10" a="1"/>
  <c r="L785" i="10" a="1"/>
  <c r="L729" i="10" a="1"/>
  <c r="M726" i="10" a="1"/>
  <c r="M718" i="10" a="1"/>
  <c r="M551" i="10" a="1"/>
  <c r="L524" i="10" a="1"/>
  <c r="L457" i="10" a="1"/>
  <c r="L394" i="10" a="1"/>
  <c r="L416" i="10" a="1"/>
  <c r="L337" i="10" a="1"/>
  <c r="L121" i="10" a="1"/>
  <c r="M223" i="10" a="1"/>
  <c r="M401" i="10" a="1"/>
  <c r="L27" i="10" a="1"/>
  <c r="M64" i="10" a="1"/>
  <c r="O251" i="10" a="1"/>
  <c r="M952" i="10" a="1"/>
  <c r="L812" i="10" a="1"/>
  <c r="M814" i="10" a="1"/>
  <c r="M642" i="10" a="1"/>
  <c r="M830" i="10" a="1"/>
  <c r="M593" i="10" a="1"/>
  <c r="L386" i="10" a="1"/>
  <c r="L549" i="10" a="1"/>
  <c r="M325" i="10" a="1"/>
  <c r="M265" i="10" a="1"/>
  <c r="M301" i="10" a="1"/>
  <c r="L72" i="10" a="1"/>
  <c r="M78" i="10" a="1"/>
  <c r="L117" i="10" a="1"/>
  <c r="M43" i="10" a="1"/>
  <c r="L686" i="10" a="1"/>
  <c r="M628" i="10" a="1"/>
  <c r="L572" i="10" a="1"/>
  <c r="M560" i="10" a="1"/>
  <c r="L694" i="10" a="1"/>
  <c r="L596" i="10" a="1"/>
  <c r="L231" i="10" a="1"/>
  <c r="L494" i="10" a="1"/>
  <c r="L56" i="10" a="1"/>
  <c r="M115" i="10" a="1"/>
  <c r="L112" i="10" a="1"/>
  <c r="L689" i="10" a="1"/>
  <c r="M568" i="10" a="1"/>
  <c r="M120" i="10" a="1"/>
  <c r="L238" i="10" a="1"/>
  <c r="O834" i="10" a="1"/>
  <c r="L996" i="10" a="1"/>
  <c r="L934" i="10" a="1"/>
  <c r="M772" i="10" a="1"/>
  <c r="M804" i="10" a="1"/>
  <c r="L397" i="10" a="1"/>
  <c r="M438" i="10" a="1"/>
  <c r="L446" i="10" a="1"/>
  <c r="L274" i="10" a="1"/>
  <c r="M129" i="10" a="1"/>
  <c r="M222" i="10" a="1"/>
  <c r="M104" i="10" a="1"/>
  <c r="L158" i="10" a="1"/>
  <c r="M353" i="10" a="1"/>
  <c r="M5" i="10" a="1"/>
  <c r="L197" i="10" a="1"/>
  <c r="L955" i="10" a="1"/>
  <c r="L868" i="10" a="1"/>
  <c r="M785" i="10" a="1"/>
  <c r="M729" i="10" a="1"/>
  <c r="L623" i="10" a="1"/>
  <c r="M683" i="10" a="1"/>
  <c r="M889" i="10" a="1"/>
  <c r="L551" i="10" a="1"/>
  <c r="M524" i="10" a="1"/>
  <c r="M457" i="10" a="1"/>
  <c r="M394" i="10" a="1"/>
  <c r="L317" i="10" a="1"/>
  <c r="L290" i="10" a="1"/>
  <c r="L57" i="10" a="1"/>
  <c r="L223" i="10" a="1"/>
  <c r="L401" i="10" a="1"/>
  <c r="M27" i="10" a="1"/>
  <c r="L64" i="10" a="1"/>
  <c r="O304" i="10" a="1"/>
  <c r="L952" i="10" a="1"/>
  <c r="M812" i="10" a="1"/>
  <c r="L814" i="10" a="1"/>
  <c r="L642" i="10" a="1"/>
  <c r="L830" i="10" a="1"/>
  <c r="M649" i="10" a="1"/>
  <c r="L593" i="10" a="1"/>
  <c r="M386" i="10" a="1"/>
  <c r="M549" i="10" a="1"/>
  <c r="L325" i="10" a="1"/>
  <c r="L265" i="10" a="1"/>
  <c r="L301" i="10" a="1"/>
  <c r="L3" i="10" a="1"/>
  <c r="L14" i="10" a="1"/>
  <c r="M53" i="10" a="1"/>
  <c r="M235" i="10" a="1"/>
  <c r="M686" i="10" a="1"/>
  <c r="M712" i="10" a="1"/>
  <c r="M548" i="10" a="1"/>
  <c r="M694" i="10" a="1"/>
  <c r="M596" i="10" a="1"/>
  <c r="M511" i="10" a="1"/>
  <c r="M169" i="10" a="1"/>
  <c r="M214" i="10" a="1"/>
  <c r="M419" i="10" a="1"/>
  <c r="L51" i="10" a="1"/>
  <c r="M48" i="10" a="1"/>
  <c r="O698" i="10" a="1"/>
  <c r="O140" i="10" a="1"/>
  <c r="M580" i="10" a="1"/>
  <c r="L485" i="10" a="1"/>
  <c r="L120" i="10" a="1"/>
  <c r="L144" i="10" a="1"/>
  <c r="M932" i="10" a="1"/>
  <c r="L828" i="10" a="1"/>
  <c r="L586" i="10" a="1"/>
  <c r="L705" i="10" a="1"/>
  <c r="M755" i="10" a="1"/>
  <c r="L478" i="10" a="1"/>
  <c r="L340" i="10" a="1"/>
  <c r="M274" i="10" a="1"/>
  <c r="L129" i="10" a="1"/>
  <c r="L222" i="10" a="1"/>
  <c r="L104" i="10" a="1"/>
  <c r="M158" i="10" a="1"/>
  <c r="L353" i="10" a="1"/>
  <c r="L5" i="10" a="1"/>
  <c r="M197" i="10" a="1"/>
  <c r="L988" i="10" a="1"/>
  <c r="M872" i="10" a="1"/>
  <c r="L820" i="10" a="1"/>
  <c r="M771" i="10" a="1"/>
  <c r="L702" i="10" a="1"/>
  <c r="M623" i="10" a="1"/>
  <c r="L683" i="10" a="1"/>
  <c r="L889" i="10" a="1"/>
  <c r="L517" i="10" a="1"/>
  <c r="M627" i="10" a="1"/>
  <c r="M389" i="10" a="1"/>
  <c r="L509" i="10" a="1"/>
  <c r="M317" i="10" a="1"/>
  <c r="M290" i="10" a="1"/>
  <c r="M57" i="10" a="1"/>
  <c r="M88" i="10" a="1"/>
  <c r="L179" i="10" a="1"/>
  <c r="M633" i="10" a="1"/>
  <c r="O823" i="10" a="1"/>
  <c r="O232" i="10" a="1"/>
  <c r="O50" i="10" a="1"/>
  <c r="L877" i="10" a="1"/>
  <c r="L750" i="10" a="1"/>
  <c r="M796" i="10" a="1"/>
  <c r="M699" i="10" a="1"/>
  <c r="M848" i="10" a="1"/>
  <c r="L649" i="10" a="1"/>
  <c r="M381" i="10" a="1"/>
  <c r="M309" i="10" a="1"/>
  <c r="L383" i="10" a="1"/>
  <c r="M508" i="10" a="1"/>
  <c r="M177" i="10" a="1"/>
  <c r="M3" i="10" a="1"/>
  <c r="M14" i="10" a="1"/>
  <c r="L53" i="10" a="1"/>
  <c r="L235" i="10" a="1"/>
  <c r="L712" i="10" a="1"/>
  <c r="L548" i="10" a="1"/>
  <c r="M530" i="10" a="1"/>
  <c r="L496" i="10" a="1"/>
  <c r="L511" i="10" a="1"/>
  <c r="L169" i="10" a="1"/>
  <c r="L214" i="10" a="1"/>
  <c r="L419" i="10" a="1"/>
  <c r="M51" i="10" a="1"/>
  <c r="L48" i="10" a="1"/>
  <c r="O336" i="10" a="1"/>
  <c r="M617" i="10" a="1"/>
  <c r="L314" i="10" a="1"/>
  <c r="M91" i="10" a="1"/>
  <c r="M80" i="10" a="1"/>
  <c r="L982" i="10" a="1"/>
  <c r="M828" i="10" a="1"/>
  <c r="M739" i="10" a="1"/>
  <c r="L661" i="10" a="1"/>
  <c r="L755" i="10" a="1"/>
  <c r="M367" i="10" a="1"/>
  <c r="L444" i="10" a="1"/>
  <c r="L263" i="10" a="1"/>
  <c r="M65" i="10" a="1"/>
  <c r="L174" i="10" a="1"/>
  <c r="L204" i="10" a="1"/>
  <c r="L94" i="10" a="1"/>
  <c r="L236" i="10" a="1"/>
  <c r="L171" i="10" a="1"/>
  <c r="O957" i="10" a="1"/>
  <c r="M988" i="10" a="1"/>
  <c r="L872" i="10" a="1"/>
  <c r="M820" i="10" a="1"/>
  <c r="L771" i="10" a="1"/>
  <c r="M702" i="10" a="1"/>
  <c r="L761" i="10" a="1"/>
  <c r="M641" i="10" a="1"/>
  <c r="M587" i="10" a="1"/>
  <c r="M517" i="10" a="1"/>
  <c r="L627" i="10" a="1"/>
  <c r="L389" i="10" a="1"/>
  <c r="M509" i="10" a="1"/>
  <c r="M590" i="10" a="1"/>
  <c r="M439" i="10" a="1"/>
  <c r="L88" i="10" a="1"/>
  <c r="M179" i="10" a="1"/>
  <c r="L633" i="10" a="1"/>
  <c r="O20" i="10" a="1"/>
  <c r="M877" i="10" a="1"/>
  <c r="M750" i="10" a="1"/>
  <c r="L796" i="10" a="1"/>
  <c r="L699" i="10" a="1"/>
  <c r="L848" i="10" a="1"/>
  <c r="L381" i="10" a="1"/>
  <c r="L309" i="10" a="1"/>
  <c r="M383" i="10" a="1"/>
  <c r="L508" i="10" a="1"/>
  <c r="L177" i="10" a="1"/>
  <c r="M404" i="10" a="1"/>
  <c r="M226" i="10" a="1"/>
  <c r="L86" i="10" a="1"/>
  <c r="L70" i="10" a="1"/>
  <c r="O815" i="10" a="1"/>
  <c r="L607" i="10" a="1"/>
  <c r="M841" i="10" a="1"/>
  <c r="M501" i="10" a="1"/>
  <c r="M493" i="10" a="1"/>
  <c r="L530" i="10" a="1"/>
  <c r="M496" i="10" a="1"/>
  <c r="L420" i="10" a="1"/>
  <c r="L105" i="10" a="1"/>
  <c r="L306" i="10" a="1"/>
  <c r="M170" i="10" a="1"/>
  <c r="M385" i="10" a="1"/>
  <c r="M168" i="10" a="1"/>
  <c r="M463" i="10" a="1"/>
  <c r="M314" i="10" a="1"/>
  <c r="M527" i="10" a="1"/>
  <c r="L80" i="10" a="1"/>
  <c r="M949" i="10" a="1"/>
  <c r="M849" i="10" a="1"/>
  <c r="L739" i="10" a="1"/>
  <c r="L612" i="10" a="1"/>
  <c r="M464" i="10" a="1"/>
  <c r="M324" i="10" a="1"/>
  <c r="M444" i="10" a="1"/>
  <c r="M263" i="10" a="1"/>
  <c r="L65" i="10" a="1"/>
  <c r="M174" i="10" a="1"/>
  <c r="M204" i="10" a="1"/>
  <c r="M94" i="10" a="1"/>
  <c r="M236" i="10" a="1"/>
  <c r="M171" i="10" a="1"/>
  <c r="M954" i="10" a="1"/>
  <c r="L885" i="10" a="1"/>
  <c r="M939" i="10" a="1"/>
  <c r="M700" i="10" a="1"/>
  <c r="L662" i="10" a="1"/>
  <c r="M761" i="10" a="1"/>
  <c r="L641" i="10" a="1"/>
  <c r="L587" i="10" a="1"/>
  <c r="M655" i="10" a="1"/>
  <c r="L564" i="10" a="1"/>
  <c r="M497" i="10" a="1"/>
  <c r="L460" i="10" a="1"/>
  <c r="L590" i="10" a="1"/>
  <c r="L439" i="10" a="1"/>
  <c r="L166" i="10" a="1"/>
  <c r="M422" i="10" a="1"/>
  <c r="L131" i="10" a="1"/>
  <c r="M213" i="10" a="1"/>
  <c r="L927" i="10" a="1"/>
  <c r="M984" i="10" a="1"/>
  <c r="L692" i="10" a="1"/>
  <c r="M816" i="10" a="1"/>
  <c r="L666" i="10" a="1"/>
  <c r="L681" i="10" a="1"/>
  <c r="M502" i="10" a="1"/>
  <c r="M696" i="10" a="1"/>
  <c r="L351" i="10" a="1"/>
  <c r="M364" i="10" a="1"/>
  <c r="L330" i="10" a="1"/>
  <c r="M113" i="10" a="1"/>
  <c r="L404" i="10" a="1"/>
  <c r="L226" i="10" a="1"/>
  <c r="M86" i="10" a="1"/>
  <c r="M70" i="10" a="1"/>
  <c r="M607" i="10" a="1"/>
  <c r="L841" i="10" a="1"/>
  <c r="L501" i="10" a="1"/>
  <c r="L493" i="10" a="1"/>
  <c r="M435" i="10" a="1"/>
  <c r="L487" i="10" a="1"/>
  <c r="M420" i="10" a="1"/>
  <c r="M105" i="10" a="1"/>
  <c r="M306" i="10" a="1"/>
  <c r="L170" i="10" a="1"/>
  <c r="L385" i="10" a="1"/>
  <c r="L168" i="10" a="1"/>
  <c r="O432" i="10" a="1"/>
  <c r="M660" i="10" a="1"/>
  <c r="M137" i="10" a="1"/>
  <c r="L527" i="10" a="1"/>
  <c r="L200" i="10" a="1"/>
  <c r="L949" i="10" a="1"/>
  <c r="L774" i="10" a="1"/>
  <c r="L631" i="10" a="1"/>
  <c r="M612" i="10" a="1"/>
  <c r="M402" i="10" a="1"/>
  <c r="L324" i="10" a="1"/>
  <c r="M470" i="10" a="1"/>
  <c r="L240" i="10" a="1"/>
  <c r="M241" i="10" a="1"/>
  <c r="L441" i="10" a="1"/>
  <c r="L19" i="10" a="1"/>
  <c r="L30" i="10" a="1"/>
  <c r="M133" i="10" a="1"/>
  <c r="L75" i="10" a="1"/>
  <c r="L954" i="10" a="1"/>
  <c r="M885" i="10" a="1"/>
  <c r="L939" i="10" a="1"/>
  <c r="L700" i="10" a="1"/>
  <c r="M662" i="10" a="1"/>
  <c r="M757" i="10" a="1"/>
  <c r="L977" i="10" a="1"/>
  <c r="L655" i="10" a="1"/>
  <c r="M564" i="10" a="1"/>
  <c r="L497" i="10" a="1"/>
  <c r="M460" i="10" a="1"/>
  <c r="M423" i="10" a="1"/>
  <c r="L185" i="10" a="1"/>
  <c r="M166" i="10" a="1"/>
  <c r="L422" i="10" a="1"/>
  <c r="M131" i="10" a="1"/>
  <c r="L213" i="10" a="1"/>
  <c r="O695" i="10" a="1"/>
  <c r="M927" i="10" a="1"/>
  <c r="L984" i="10" a="1"/>
  <c r="M692" i="10" a="1"/>
  <c r="L816" i="10" a="1"/>
  <c r="M666" i="10" a="1"/>
  <c r="M681" i="10" a="1"/>
  <c r="L502" i="10" a="1"/>
  <c r="L696" i="10" a="1"/>
  <c r="M351" i="10" a="1"/>
  <c r="L364" i="10" a="1"/>
  <c r="M330" i="10" a="1"/>
  <c r="L113" i="10" a="1"/>
  <c r="M308" i="10" a="1"/>
  <c r="L142" i="10" a="1"/>
  <c r="M332" i="10" a="1"/>
  <c r="M302" i="10" a="1"/>
  <c r="M734" i="10" a="1"/>
  <c r="L636" i="10" a="1"/>
  <c r="L488" i="10" a="1"/>
  <c r="L435" i="10" a="1"/>
  <c r="M487" i="10" a="1"/>
  <c r="M207" i="10" a="1"/>
  <c r="L41" i="10" a="1"/>
  <c r="M415" i="10" a="1"/>
  <c r="M176" i="10" a="1"/>
  <c r="L261" i="10" a="1"/>
  <c r="M192" i="10" a="1"/>
  <c r="O703" i="10" a="1"/>
  <c r="L660" i="10" a="1"/>
  <c r="L137" i="10" a="1"/>
  <c r="M83" i="10" a="1"/>
  <c r="L205" i="10" a="1"/>
  <c r="M774" i="10" a="1"/>
  <c r="L884" i="10" a="1"/>
  <c r="M519" i="10" a="1"/>
  <c r="M338" i="10" a="1"/>
  <c r="M294" i="10" a="1"/>
  <c r="L470" i="10" a="1"/>
  <c r="M240" i="10" a="1"/>
  <c r="L241" i="10" a="1"/>
  <c r="M441" i="10" a="1"/>
  <c r="M19" i="10" a="1"/>
  <c r="M30" i="10" a="1"/>
  <c r="L133" i="10" a="1"/>
  <c r="M75" i="10" a="1"/>
  <c r="M950" i="10" a="1"/>
  <c r="L891" i="10" a="1"/>
  <c r="M863" i="10" a="1"/>
  <c r="M773" i="10" a="1"/>
  <c r="M881" i="10" a="1"/>
  <c r="L757" i="10" a="1"/>
  <c r="M977" i="10" a="1"/>
  <c r="M707" i="10" a="1"/>
  <c r="M555" i="10" a="1"/>
  <c r="M571" i="10" a="1"/>
  <c r="L452" i="10" a="1"/>
  <c r="L423" i="10" a="1"/>
  <c r="M185" i="10" a="1"/>
  <c r="L266" i="10" a="1"/>
  <c r="L59" i="10" a="1"/>
  <c r="L67" i="10" a="1"/>
  <c r="M128" i="10" a="1"/>
  <c r="O658" i="10" a="1"/>
  <c r="M864" i="10" a="1"/>
  <c r="M971" i="10" a="1"/>
  <c r="L769" i="10" a="1"/>
  <c r="L697" i="10" a="1"/>
  <c r="L615" i="10" a="1"/>
  <c r="M819" i="10" a="1"/>
  <c r="M498" i="10" a="1"/>
  <c r="L533" i="10" a="1"/>
  <c r="L282" i="10" a="1"/>
  <c r="M329" i="10" a="1"/>
  <c r="M454" i="10" a="1"/>
  <c r="M49" i="10" a="1"/>
  <c r="L308" i="10" a="1"/>
  <c r="M142" i="10" a="1"/>
  <c r="L332" i="10" a="1"/>
  <c r="L302" i="10" a="1"/>
  <c r="L734" i="10" a="1"/>
  <c r="M636" i="10" a="1"/>
  <c r="M488" i="10" a="1"/>
  <c r="M373" i="10" a="1"/>
  <c r="L378" i="10" a="1"/>
  <c r="L327" i="10" a="1"/>
  <c r="L207" i="10" a="1"/>
  <c r="M41" i="10" a="1"/>
  <c r="L415" i="10" a="1"/>
  <c r="L176" i="10" a="1"/>
  <c r="M261" i="10" a="1"/>
  <c r="L192" i="10" a="1"/>
  <c r="O248" i="10" a="1"/>
  <c r="L341" i="10" a="1"/>
  <c r="L73" i="10" a="1"/>
  <c r="L6" i="10" a="1"/>
  <c r="O427" i="10" a="1"/>
  <c r="O98" i="10" a="1"/>
  <c r="L910" i="10" a="1"/>
  <c r="M676" i="10" a="1"/>
  <c r="L519" i="10" a="1"/>
  <c r="M646" i="10" a="1"/>
  <c r="L294" i="10" a="1"/>
  <c r="L359" i="10" a="1"/>
  <c r="M198" i="10" a="1"/>
  <c r="M356" i="10" a="1"/>
  <c r="M333" i="10" a="1"/>
  <c r="L227" i="10" a="1"/>
  <c r="L134" i="10" a="1"/>
  <c r="M69" i="10" a="1"/>
  <c r="M410" i="10" a="1"/>
  <c r="L950" i="10" a="1"/>
  <c r="M891" i="10" a="1"/>
  <c r="L863" i="10" a="1"/>
  <c r="L773" i="10" a="1"/>
  <c r="L881" i="10" a="1"/>
  <c r="L726" i="10" a="1"/>
  <c r="L718" i="10" a="1"/>
  <c r="L707" i="10" a="1"/>
  <c r="L555" i="10" a="1"/>
  <c r="L571" i="10" a="1"/>
  <c r="M452" i="10" a="1"/>
  <c r="M416" i="10" a="1"/>
  <c r="M337" i="10" a="1"/>
  <c r="M121" i="10" a="1"/>
  <c r="M266" i="10" a="1"/>
  <c r="M59" i="10" a="1"/>
  <c r="M67" i="10" a="1"/>
  <c r="L128" i="10" a="1"/>
  <c r="O44" i="10" a="1"/>
  <c r="L864" i="10" a="1"/>
  <c r="L971" i="10" a="1"/>
  <c r="M769" i="10" a="1"/>
  <c r="M697" i="10" a="1"/>
  <c r="M615" i="10" a="1"/>
  <c r="L819" i="10" a="1"/>
  <c r="L498" i="10" a="1"/>
  <c r="M533" i="10" a="1"/>
  <c r="M282" i="10" a="1"/>
  <c r="L329" i="10" a="1"/>
  <c r="L454" i="10" a="1"/>
  <c r="L49" i="10" a="1"/>
  <c r="M72" i="10" a="1"/>
  <c r="L78" i="10" a="1"/>
  <c r="M117" i="10" a="1"/>
  <c r="L43" i="10" a="1"/>
  <c r="L628" i="10" a="1"/>
  <c r="M572" i="10" a="1"/>
  <c r="L560" i="10" a="1"/>
  <c r="L373" i="10" a="1"/>
  <c r="M378" i="10" a="1"/>
  <c r="M327" i="10" a="1"/>
  <c r="M231" i="10" a="1"/>
  <c r="M494" i="10" a="1"/>
  <c r="M56" i="10" a="1"/>
  <c r="L115" i="10" a="1"/>
  <c r="M112" i="10" a="1"/>
  <c r="O52" i="10" a="1"/>
  <c r="O994" i="9" a="1"/>
  <c r="O380" i="9" a="1"/>
  <c r="O913" i="9" a="1"/>
  <c r="P654" i="8" a="1"/>
  <c r="O93" i="9" a="1"/>
  <c r="O128" i="9" a="1"/>
  <c r="O986" i="9" a="1"/>
  <c r="P705" i="8" a="1"/>
  <c r="O348" i="9" a="1"/>
  <c r="O69" i="9" a="1"/>
  <c r="O154" i="9" a="1"/>
  <c r="O593" i="9" a="1"/>
  <c r="O324" i="9" a="1"/>
  <c r="O375" i="9" a="1"/>
  <c r="O821" i="9" a="1"/>
  <c r="O949" i="9" a="1"/>
  <c r="O635" i="9" a="1"/>
  <c r="O407" i="9" a="1"/>
  <c r="O234" i="9" a="1"/>
  <c r="O888" i="9" a="1"/>
  <c r="O609" i="9" a="1"/>
  <c r="O744" i="9" a="1"/>
  <c r="L812" i="9" a="1"/>
  <c r="M118" i="9" a="1"/>
  <c r="L802" i="9" a="1"/>
  <c r="M940" i="9" a="1"/>
  <c r="L676" i="9" a="1"/>
  <c r="L585" i="9" a="1"/>
  <c r="L568" i="9" a="1"/>
  <c r="M447" i="9" a="1"/>
  <c r="M144" i="9" a="1"/>
  <c r="M379" i="9" a="1"/>
  <c r="L960" i="9" a="1"/>
  <c r="L570" i="9" a="1"/>
  <c r="M26" i="9" a="1"/>
  <c r="L909" i="9" a="1"/>
  <c r="M849" i="9" a="1"/>
  <c r="M714" i="9" a="1"/>
  <c r="L648" i="9" a="1"/>
  <c r="L734" i="9" a="1"/>
  <c r="M665" i="9" a="1"/>
  <c r="L326" i="9" a="1"/>
  <c r="M435" i="9" a="1"/>
  <c r="L243" i="9" a="1"/>
  <c r="L818" i="9" a="1"/>
  <c r="L866" i="9" a="1"/>
  <c r="M666" i="9" a="1"/>
  <c r="M972" i="9" a="1"/>
  <c r="M899" i="9" a="1"/>
  <c r="L854" i="9" a="1"/>
  <c r="M446" i="9" a="1"/>
  <c r="L260" i="9" a="1"/>
  <c r="L293" i="9" a="1"/>
  <c r="L149" i="9" a="1"/>
  <c r="L510" i="9" a="1"/>
  <c r="M143" i="9" a="1"/>
  <c r="L879" i="9" a="1"/>
  <c r="M778" i="9" a="1"/>
  <c r="M771" i="9" a="1"/>
  <c r="M822" i="9" a="1"/>
  <c r="L574" i="9" a="1"/>
  <c r="M413" i="9" a="1"/>
  <c r="M188" i="9" a="1"/>
  <c r="L467" i="9" a="1"/>
  <c r="L145" i="9" a="1"/>
  <c r="L914" i="9" a="1"/>
  <c r="M584" i="9" a="1"/>
  <c r="M81" i="9" a="1"/>
  <c r="L937" i="9" a="1"/>
  <c r="L919" i="9" a="1"/>
  <c r="L988" i="9" a="1"/>
  <c r="L892" i="9" a="1"/>
  <c r="L621" i="9" a="1"/>
  <c r="M424" i="9" a="1"/>
  <c r="M416" i="9" a="1"/>
  <c r="M136" i="9" a="1"/>
  <c r="L687" i="9" a="1"/>
  <c r="L150" i="9" a="1"/>
  <c r="M840" i="9" a="1"/>
  <c r="L964" i="9" a="1"/>
  <c r="M889" i="9" a="1"/>
  <c r="M833" i="9" a="1"/>
  <c r="L864" i="9" a="1"/>
  <c r="L708" i="9" a="1"/>
  <c r="M603" i="9" a="1"/>
  <c r="L555" i="9" a="1"/>
  <c r="L443" i="9" a="1"/>
  <c r="L63" i="9" a="1"/>
  <c r="M608" i="9" a="1"/>
  <c r="L310" i="9" a="1"/>
  <c r="M563" i="9" a="1"/>
  <c r="L408" i="9" a="1"/>
  <c r="M509" i="9" a="1"/>
  <c r="M244" i="9" a="1"/>
  <c r="M623" i="9" a="1"/>
  <c r="M134" i="9" a="1"/>
  <c r="L156" i="9" a="1"/>
  <c r="M347" i="9" a="1"/>
  <c r="M55" i="9" a="1"/>
  <c r="L437" i="9" a="1"/>
  <c r="L227" i="9" a="1"/>
  <c r="O725" i="9" a="1"/>
  <c r="O425" i="9" a="1"/>
  <c r="L542" i="9" a="1"/>
  <c r="L527" i="9" a="1"/>
  <c r="M302" i="9" a="1"/>
  <c r="M560" i="9" a="1"/>
  <c r="L543" i="9" a="1"/>
  <c r="L172" i="9" a="1"/>
  <c r="M206" i="9" a="1"/>
  <c r="L421" i="9" a="1"/>
  <c r="O548" i="9" a="1"/>
  <c r="O391" i="9" a="1"/>
  <c r="O266" i="9" a="1"/>
  <c r="M812" i="9" a="1"/>
  <c r="L118" i="9" a="1"/>
  <c r="L871" i="9" a="1"/>
  <c r="L759" i="9" a="1"/>
  <c r="M761" i="9" a="1"/>
  <c r="M568" i="9" a="1"/>
  <c r="L447" i="9" a="1"/>
  <c r="L82" i="9" a="1"/>
  <c r="M38" i="9" a="1"/>
  <c r="L257" i="9" a="1"/>
  <c r="M753" i="9" a="1"/>
  <c r="M351" i="9" a="1"/>
  <c r="L953" i="9" a="1"/>
  <c r="L961" i="9" a="1"/>
  <c r="L794" i="9" a="1"/>
  <c r="L804" i="9" a="1"/>
  <c r="L727" i="9" a="1"/>
  <c r="M641" i="9" a="1"/>
  <c r="M495" i="9" a="1"/>
  <c r="M317" i="9" a="1"/>
  <c r="L371" i="9" a="1"/>
  <c r="M559" i="9" a="1"/>
  <c r="M754" i="9" a="1"/>
  <c r="M596" i="9" a="1"/>
  <c r="M405" i="9" a="1"/>
  <c r="L930" i="9" a="1"/>
  <c r="L722" i="9" a="1"/>
  <c r="M795" i="9" a="1"/>
  <c r="L382" i="9" a="1"/>
  <c r="M196" i="9" a="1"/>
  <c r="M285" i="9" a="1"/>
  <c r="M44" i="9" a="1"/>
  <c r="L993" i="9" a="1"/>
  <c r="L985" i="9" a="1"/>
  <c r="M879" i="9" a="1"/>
  <c r="L778" i="9" a="1"/>
  <c r="L771" i="9" a="1"/>
  <c r="L822" i="9" a="1"/>
  <c r="M574" i="9" a="1"/>
  <c r="L413" i="9" a="1"/>
  <c r="L188" i="9" a="1"/>
  <c r="M467" i="9" a="1"/>
  <c r="M145" i="9" a="1"/>
  <c r="M914" i="9" a="1"/>
  <c r="L584" i="9" a="1"/>
  <c r="L81" i="9" a="1"/>
  <c r="M937" i="9" a="1"/>
  <c r="M919" i="9" a="1"/>
  <c r="M988" i="9" a="1"/>
  <c r="M892" i="9" a="1"/>
  <c r="M621" i="9" a="1"/>
  <c r="L903" i="9" a="1"/>
  <c r="M192" i="9" a="1"/>
  <c r="L71" i="9" a="1"/>
  <c r="M687" i="9" a="1"/>
  <c r="M150" i="9" a="1"/>
  <c r="L840" i="9" a="1"/>
  <c r="M964" i="9" a="1"/>
  <c r="L889" i="9" a="1"/>
  <c r="L833" i="9" a="1"/>
  <c r="M864" i="9" a="1"/>
  <c r="M708" i="9" a="1"/>
  <c r="L603" i="9" a="1"/>
  <c r="M555" i="9" a="1"/>
  <c r="M443" i="9" a="1"/>
  <c r="M63" i="9" a="1"/>
  <c r="L528" i="9" a="1"/>
  <c r="L709" i="9" a="1"/>
  <c r="M365" i="9" a="1"/>
  <c r="M408" i="9" a="1"/>
  <c r="L509" i="9" a="1"/>
  <c r="L244" i="9" a="1"/>
  <c r="L623" i="9" a="1"/>
  <c r="L134" i="9" a="1"/>
  <c r="M156" i="9" a="1"/>
  <c r="M530" i="9" a="1"/>
  <c r="L320" i="9" a="1"/>
  <c r="L254" i="9" a="1"/>
  <c r="M14" i="9" a="1"/>
  <c r="O733" i="9" a="1"/>
  <c r="M542" i="9" a="1"/>
  <c r="L478" i="9" a="1"/>
  <c r="M349" i="9" a="1"/>
  <c r="L483" i="9" a="1"/>
  <c r="L456" i="9" a="1"/>
  <c r="M692" i="9" a="1"/>
  <c r="M951" i="9" a="1"/>
  <c r="M871" i="9" a="1"/>
  <c r="M759" i="9" a="1"/>
  <c r="L761" i="9" a="1"/>
  <c r="M461" i="9" a="1"/>
  <c r="M806" i="9" a="1"/>
  <c r="L190" i="9" a="1"/>
  <c r="M82" i="9" a="1"/>
  <c r="L38" i="9" a="1"/>
  <c r="M257" i="9" a="1"/>
  <c r="L753" i="9" a="1"/>
  <c r="L351" i="9" a="1"/>
  <c r="M953" i="9" a="1"/>
  <c r="M961" i="9" a="1"/>
  <c r="M794" i="9" a="1"/>
  <c r="M804" i="9" a="1"/>
  <c r="M727" i="9" a="1"/>
  <c r="L641" i="9" a="1"/>
  <c r="L495" i="9" a="1"/>
  <c r="L317" i="9" a="1"/>
  <c r="M371" i="9" a="1"/>
  <c r="L559" i="9" a="1"/>
  <c r="L754" i="9" a="1"/>
  <c r="L596" i="9" a="1"/>
  <c r="L405" i="9" a="1"/>
  <c r="M930" i="9" a="1"/>
  <c r="M722" i="9" a="1"/>
  <c r="L795" i="9" a="1"/>
  <c r="M382" i="9" a="1"/>
  <c r="L196" i="9" a="1"/>
  <c r="L285" i="9" a="1"/>
  <c r="L44" i="9" a="1"/>
  <c r="M993" i="9" a="1"/>
  <c r="M985" i="9" a="1"/>
  <c r="M829" i="9" a="1"/>
  <c r="M817" i="9" a="1"/>
  <c r="L703" i="9" a="1"/>
  <c r="L590" i="9" a="1"/>
  <c r="M694" i="9" a="1"/>
  <c r="L280" i="9" a="1"/>
  <c r="M211" i="9" a="1"/>
  <c r="M105" i="9" a="1"/>
  <c r="L719" i="9" a="1"/>
  <c r="M575" i="9" a="1"/>
  <c r="L846" i="9" a="1"/>
  <c r="M976" i="9" a="1"/>
  <c r="M847" i="9" a="1"/>
  <c r="L977" i="9" a="1"/>
  <c r="M618" i="9" a="1"/>
  <c r="M903" i="9" a="1"/>
  <c r="L192" i="9" a="1"/>
  <c r="M71" i="9" a="1"/>
  <c r="L917" i="9" a="1"/>
  <c r="L414" i="9" a="1"/>
  <c r="L959" i="9" a="1"/>
  <c r="L767" i="9" a="1"/>
  <c r="M982" i="9" a="1"/>
  <c r="L922" i="9" a="1"/>
  <c r="M762" i="9" a="1"/>
  <c r="M726" i="9" a="1"/>
  <c r="M652" i="9" a="1"/>
  <c r="L494" i="9" a="1"/>
  <c r="L360" i="9" a="1"/>
  <c r="M203" i="9" a="1"/>
  <c r="M251" i="9" a="1"/>
  <c r="M528" i="9" a="1"/>
  <c r="M709" i="9" a="1"/>
  <c r="L365" i="9" a="1"/>
  <c r="L344" i="9" a="1"/>
  <c r="L352" i="9" a="1"/>
  <c r="M180" i="9" a="1"/>
  <c r="M442" i="9" a="1"/>
  <c r="L515" i="9" a="1"/>
  <c r="M219" i="9" a="1"/>
  <c r="L530" i="9" a="1"/>
  <c r="M320" i="9" a="1"/>
  <c r="M254" i="9" a="1"/>
  <c r="L14" i="9" a="1"/>
  <c r="O5" i="9" a="1"/>
  <c r="M620" i="9" a="1"/>
  <c r="M478" i="9" a="1"/>
  <c r="L349" i="9" a="1"/>
  <c r="M483" i="9" a="1"/>
  <c r="L469" i="9" a="1"/>
  <c r="L453" i="9" a="1"/>
  <c r="M174" i="9" a="1"/>
  <c r="M130" i="9" a="1"/>
  <c r="O957" i="9" a="1"/>
  <c r="O8" i="9" a="1"/>
  <c r="O75" i="9" a="1"/>
  <c r="M456" i="9" a="1"/>
  <c r="L692" i="9" a="1"/>
  <c r="L951" i="9" a="1"/>
  <c r="M746" i="9" a="1"/>
  <c r="M755" i="9" a="1"/>
  <c r="L611" i="9" a="1"/>
  <c r="L461" i="9" a="1"/>
  <c r="L806" i="9" a="1"/>
  <c r="M190" i="9" a="1"/>
  <c r="M135" i="9" a="1"/>
  <c r="M967" i="9" a="1"/>
  <c r="M533" i="9" a="1"/>
  <c r="L642" i="9" a="1"/>
  <c r="L249" i="9" a="1"/>
  <c r="M987" i="9" a="1"/>
  <c r="L884" i="9" a="1"/>
  <c r="M859" i="9" a="1"/>
  <c r="L706" i="9" a="1"/>
  <c r="L671" i="9" a="1"/>
  <c r="M582" i="9" a="1"/>
  <c r="M454" i="9" a="1"/>
  <c r="L698" i="9" a="1"/>
  <c r="L307" i="9" a="1"/>
  <c r="M208" i="9" a="1"/>
  <c r="M971" i="9" a="1"/>
  <c r="M378" i="9" a="1"/>
  <c r="L980" i="9" a="1"/>
  <c r="M786" i="9" a="1"/>
  <c r="M729" i="9" a="1"/>
  <c r="M541" i="9" a="1"/>
  <c r="L318" i="9" a="1"/>
  <c r="L400" i="9" a="1"/>
  <c r="M205" i="9" a="1"/>
  <c r="L874" i="9" a="1"/>
  <c r="L906" i="9" a="1"/>
  <c r="M995" i="9" a="1"/>
  <c r="L829" i="9" a="1"/>
  <c r="L751" i="9" a="1"/>
  <c r="L817" i="9" a="1"/>
  <c r="M703" i="9" a="1"/>
  <c r="M590" i="9" a="1"/>
  <c r="L694" i="9" a="1"/>
  <c r="M280" i="9" a="1"/>
  <c r="L211" i="9" a="1"/>
  <c r="L105" i="9" a="1"/>
  <c r="M719" i="9" a="1"/>
  <c r="L575" i="9" a="1"/>
  <c r="M846" i="9" a="1"/>
  <c r="L976" i="9" a="1"/>
  <c r="L847" i="9" a="1"/>
  <c r="M977" i="9" a="1"/>
  <c r="L618" i="9" a="1"/>
  <c r="M397" i="9" a="1"/>
  <c r="L304" i="9" a="1"/>
  <c r="L114" i="9" a="1"/>
  <c r="L7" i="9" a="1"/>
  <c r="M917" i="9" a="1"/>
  <c r="M414" i="9" a="1"/>
  <c r="M959" i="9" a="1"/>
  <c r="M767" i="9" a="1"/>
  <c r="L982" i="9" a="1"/>
  <c r="M922" i="9" a="1"/>
  <c r="L762" i="9" a="1"/>
  <c r="L726" i="9" a="1"/>
  <c r="L652" i="9" a="1"/>
  <c r="M494" i="9" a="1"/>
  <c r="M360" i="9" a="1"/>
  <c r="L203" i="9" a="1"/>
  <c r="L251" i="9" a="1"/>
  <c r="M550" i="9" a="1"/>
  <c r="M438" i="9" a="1"/>
  <c r="L624" i="9" a="1"/>
  <c r="M777" i="9" a="1"/>
  <c r="M344" i="9" a="1"/>
  <c r="M352" i="9" a="1"/>
  <c r="L180" i="9" a="1"/>
  <c r="L442" i="9" a="1"/>
  <c r="M515" i="9" a="1"/>
  <c r="L219" i="9" a="1"/>
  <c r="L262" i="9" a="1"/>
  <c r="M269" i="9" a="1"/>
  <c r="L230" i="9" a="1"/>
  <c r="M22" i="9" a="1"/>
  <c r="O787" i="9" a="1"/>
  <c r="L620" i="9" a="1"/>
  <c r="L430" i="9" a="1"/>
  <c r="L544" i="9" a="1"/>
  <c r="L419" i="9" a="1"/>
  <c r="M294" i="9" a="1"/>
  <c r="L312" i="9" a="1"/>
  <c r="L850" i="9" a="1"/>
  <c r="L66" i="9" a="1"/>
  <c r="M502" i="9" a="1"/>
  <c r="M113" i="9" a="1"/>
  <c r="M184" i="9" a="1"/>
  <c r="O741" i="9" a="1"/>
  <c r="O300" i="9" a="1"/>
  <c r="L663" i="9" a="1"/>
  <c r="L600" i="9" a="1"/>
  <c r="M358" i="9" a="1"/>
  <c r="L724" i="9" a="1"/>
  <c r="M810" i="9" a="1"/>
  <c r="L796" i="9" a="1"/>
  <c r="M926" i="9" a="1"/>
  <c r="L746" i="9" a="1"/>
  <c r="L755" i="9" a="1"/>
  <c r="M611" i="9" a="1"/>
  <c r="L398" i="9" a="1"/>
  <c r="M610" i="9" a="1"/>
  <c r="M399" i="9" a="1"/>
  <c r="L135" i="9" a="1"/>
  <c r="L967" i="9" a="1"/>
  <c r="L533" i="9" a="1"/>
  <c r="M642" i="9" a="1"/>
  <c r="M249" i="9" a="1"/>
  <c r="L987" i="9" a="1"/>
  <c r="M884" i="9" a="1"/>
  <c r="L859" i="9" a="1"/>
  <c r="M706" i="9" a="1"/>
  <c r="M671" i="9" a="1"/>
  <c r="L582" i="9" a="1"/>
  <c r="L454" i="9" a="1"/>
  <c r="M698" i="9" a="1"/>
  <c r="M307" i="9" a="1"/>
  <c r="L208" i="9" a="1"/>
  <c r="L971" i="9" a="1"/>
  <c r="L378" i="9" a="1"/>
  <c r="M980" i="9" a="1"/>
  <c r="L786" i="9" a="1"/>
  <c r="L729" i="9" a="1"/>
  <c r="L541" i="9" a="1"/>
  <c r="M318" i="9" a="1"/>
  <c r="M400" i="9" a="1"/>
  <c r="L205" i="9" a="1"/>
  <c r="M874" i="9" a="1"/>
  <c r="M906" i="9" a="1"/>
  <c r="L995" i="9" a="1"/>
  <c r="M944" i="9" a="1"/>
  <c r="M751" i="9" a="1"/>
  <c r="L807" i="9" a="1"/>
  <c r="L664" i="9" a="1"/>
  <c r="L619" i="9" a="1"/>
  <c r="L605" i="9" a="1"/>
  <c r="L217" i="9" a="1"/>
  <c r="M286" i="9" a="1"/>
  <c r="M89" i="9" a="1"/>
  <c r="L788" i="9" a="1"/>
  <c r="L161" i="9" a="1"/>
  <c r="L90" i="9" a="1"/>
  <c r="L890" i="9" a="1"/>
  <c r="M834" i="9" a="1"/>
  <c r="L820" i="9" a="1"/>
  <c r="M566" i="9" a="1"/>
  <c r="L397" i="9" a="1"/>
  <c r="M304" i="9" a="1"/>
  <c r="M114" i="9" a="1"/>
  <c r="M7" i="9" a="1"/>
  <c r="M873" i="9" a="1"/>
  <c r="L283" i="9" a="1"/>
  <c r="L948" i="9" a="1"/>
  <c r="M171" i="9" a="1"/>
  <c r="M882" i="9" a="1"/>
  <c r="M921" i="9" a="1"/>
  <c r="L743" i="9" a="1"/>
  <c r="L674" i="9" a="1"/>
  <c r="L597" i="9" a="1"/>
  <c r="M381" i="9" a="1"/>
  <c r="L403" i="9" a="1"/>
  <c r="M801" i="9" a="1"/>
  <c r="M36" i="9" a="1"/>
  <c r="L550" i="9" a="1"/>
  <c r="L438" i="9" a="1"/>
  <c r="M624" i="9" a="1"/>
  <c r="L777" i="9" a="1"/>
  <c r="L876" i="9" a="1"/>
  <c r="M301" i="9" a="1"/>
  <c r="L395" i="9" a="1"/>
  <c r="M383" i="9" a="1"/>
  <c r="M431" i="9" a="1"/>
  <c r="M262" i="9" a="1"/>
  <c r="L269" i="9" a="1"/>
  <c r="M230" i="9" a="1"/>
  <c r="L22" i="9" a="1"/>
  <c r="L646" i="9" a="1"/>
  <c r="L887" i="9" a="1"/>
  <c r="M430" i="9" a="1"/>
  <c r="M544" i="9" a="1"/>
  <c r="M419" i="9" a="1"/>
  <c r="L294" i="9" a="1"/>
  <c r="M312" i="9" a="1"/>
  <c r="M850" i="9" a="1"/>
  <c r="M66" i="9" a="1"/>
  <c r="L502" i="9" a="1"/>
  <c r="L113" i="9" a="1"/>
  <c r="L184" i="9" a="1"/>
  <c r="O639" i="9" a="1"/>
  <c r="M663" i="9" a="1"/>
  <c r="M600" i="9" a="1"/>
  <c r="L358" i="9" a="1"/>
  <c r="M724" i="9" a="1"/>
  <c r="L333" i="9" a="1"/>
  <c r="L464" i="9" a="1"/>
  <c r="L651" i="9" a="1"/>
  <c r="M288" i="9" a="1"/>
  <c r="L636" i="9" a="1"/>
  <c r="M291" i="9" a="1"/>
  <c r="L256" i="9" a="1"/>
  <c r="M682" i="9" a="1"/>
  <c r="M39" i="9" a="1"/>
  <c r="M432" i="9" a="1"/>
  <c r="L86" i="9" a="1"/>
  <c r="L810" i="9" a="1"/>
  <c r="M796" i="9" a="1"/>
  <c r="L926" i="9" a="1"/>
  <c r="L799" i="9" a="1"/>
  <c r="L735" i="9" a="1"/>
  <c r="L868" i="9" a="1"/>
  <c r="M398" i="9" a="1"/>
  <c r="L610" i="9" a="1"/>
  <c r="L399" i="9" a="1"/>
  <c r="M68" i="9" a="1"/>
  <c r="L350" i="9" a="1"/>
  <c r="L956" i="9" a="1"/>
  <c r="M766" i="9" a="1"/>
  <c r="M415" i="9" a="1"/>
  <c r="L1001" i="9" a="1"/>
  <c r="L895" i="9" a="1"/>
  <c r="L780" i="9" a="1"/>
  <c r="M839" i="9" a="1"/>
  <c r="L756" i="9" a="1"/>
  <c r="L772" i="9" a="1"/>
  <c r="M390" i="9" a="1"/>
  <c r="M576" i="9" a="1"/>
  <c r="M511" i="9" a="1"/>
  <c r="L863" i="9" a="1"/>
  <c r="M881" i="9" a="1"/>
  <c r="L193" i="9" a="1"/>
  <c r="M916" i="9" a="1"/>
  <c r="M837" i="9" a="1"/>
  <c r="M891" i="9" a="1"/>
  <c r="M486" i="9" a="1"/>
  <c r="L536" i="9" a="1"/>
  <c r="L279" i="9" a="1"/>
  <c r="M535" i="9" a="1"/>
  <c r="M929" i="9" a="1"/>
  <c r="L411" i="9" a="1"/>
  <c r="L944" i="9" a="1"/>
  <c r="M807" i="9" a="1"/>
  <c r="M664" i="9" a="1"/>
  <c r="M619" i="9" a="1"/>
  <c r="M605" i="9" a="1"/>
  <c r="M217" i="9" a="1"/>
  <c r="L286" i="9" a="1"/>
  <c r="L89" i="9" a="1"/>
  <c r="M788" i="9" a="1"/>
  <c r="M161" i="9" a="1"/>
  <c r="M90" i="9" a="1"/>
  <c r="M890" i="9" a="1"/>
  <c r="L834" i="9" a="1"/>
  <c r="M820" i="9" a="1"/>
  <c r="L566" i="9" a="1"/>
  <c r="L512" i="9" a="1"/>
  <c r="M602" i="9" a="1"/>
  <c r="L50" i="9" a="1"/>
  <c r="O749" i="9" a="1"/>
  <c r="L873" i="9" a="1"/>
  <c r="M283" i="9" a="1"/>
  <c r="M948" i="9" a="1"/>
  <c r="L171" i="9" a="1"/>
  <c r="L882" i="9" a="1"/>
  <c r="L921" i="9" a="1"/>
  <c r="M743" i="9" a="1"/>
  <c r="M674" i="9" a="1"/>
  <c r="M597" i="9" a="1"/>
  <c r="L381" i="9" a="1"/>
  <c r="M403" i="9" a="1"/>
  <c r="L801" i="9" a="1"/>
  <c r="L36" i="9" a="1"/>
  <c r="M470" i="9" a="1"/>
  <c r="M374" i="9" a="1"/>
  <c r="L552" i="9" a="1"/>
  <c r="L503" i="9" a="1"/>
  <c r="M876" i="9" a="1"/>
  <c r="L301" i="9" a="1"/>
  <c r="M395" i="9" a="1"/>
  <c r="L383" i="9" a="1"/>
  <c r="L431" i="9" a="1"/>
  <c r="L74" i="9" a="1"/>
  <c r="L119" i="9" a="1"/>
  <c r="L198" i="9" a="1"/>
  <c r="M97" i="9" a="1"/>
  <c r="M126" i="9" a="1"/>
  <c r="M646" i="9" a="1"/>
  <c r="M887" i="9" a="1"/>
  <c r="L366" i="9" a="1"/>
  <c r="M678" i="9" a="1"/>
  <c r="L355" i="9" a="1"/>
  <c r="L236" i="9" a="1"/>
  <c r="L233" i="9" a="1"/>
  <c r="M410" i="9" a="1"/>
  <c r="M604" i="9" a="1"/>
  <c r="L238" i="9" a="1"/>
  <c r="M65" i="9" a="1"/>
  <c r="M607" i="9" a="1"/>
  <c r="O264" i="9" a="1"/>
  <c r="L969" i="9" a="1"/>
  <c r="L815" i="9" a="1"/>
  <c r="M220" i="9" a="1"/>
  <c r="M799" i="9" a="1"/>
  <c r="M735" i="9" a="1"/>
  <c r="M868" i="9" a="1"/>
  <c r="L334" i="9" a="1"/>
  <c r="M518" i="9" a="1"/>
  <c r="L222" i="9" a="1"/>
  <c r="L68" i="9" a="1"/>
  <c r="M350" i="9" a="1"/>
  <c r="M956" i="9" a="1"/>
  <c r="L766" i="9" a="1"/>
  <c r="L415" i="9" a="1"/>
  <c r="M1001" i="9" a="1"/>
  <c r="M895" i="9" a="1"/>
  <c r="M780" i="9" a="1"/>
  <c r="L839" i="9" a="1"/>
  <c r="M756" i="9" a="1"/>
  <c r="M772" i="9" a="1"/>
  <c r="L390" i="9" a="1"/>
  <c r="L576" i="9" a="1"/>
  <c r="L511" i="9" a="1"/>
  <c r="M863" i="9" a="1"/>
  <c r="L881" i="9" a="1"/>
  <c r="M193" i="9" a="1"/>
  <c r="L916" i="9" a="1"/>
  <c r="L837" i="9" a="1"/>
  <c r="L891" i="9" a="1"/>
  <c r="L486" i="9" a="1"/>
  <c r="M536" i="9" a="1"/>
  <c r="M279" i="9" a="1"/>
  <c r="L535" i="9" a="1"/>
  <c r="L929" i="9" a="1"/>
  <c r="M411" i="9" a="1"/>
  <c r="M898" i="9" a="1"/>
  <c r="M865" i="9" a="1"/>
  <c r="L775" i="9" a="1"/>
  <c r="L690" i="9" a="1"/>
  <c r="L633" i="9" a="1"/>
  <c r="M738" i="9" a="1"/>
  <c r="M252" i="9" a="1"/>
  <c r="L299" i="9" a="1"/>
  <c r="M272" i="9" a="1"/>
  <c r="M25" i="9" a="1"/>
  <c r="L783" i="9" a="1"/>
  <c r="L169" i="9" a="1"/>
  <c r="M983" i="9" a="1"/>
  <c r="L945" i="9" a="1"/>
  <c r="L770" i="9" a="1"/>
  <c r="L764" i="9" a="1"/>
  <c r="L924" i="9" a="1"/>
  <c r="M512" i="9" a="1"/>
  <c r="L602" i="9" a="1"/>
  <c r="M50" i="9" a="1"/>
  <c r="L996" i="9" a="1"/>
  <c r="L791" i="9" a="1"/>
  <c r="M867" i="9" a="1"/>
  <c r="L975" i="9" a="1"/>
  <c r="M918" i="9" a="1"/>
  <c r="L932" i="9" a="1"/>
  <c r="L824" i="9" a="1"/>
  <c r="L748" i="9" a="1"/>
  <c r="L558" i="9" a="1"/>
  <c r="M627" i="9" a="1"/>
  <c r="L339" i="9" a="1"/>
  <c r="L127" i="9" a="1"/>
  <c r="L470" i="9" a="1"/>
  <c r="L374" i="9" a="1"/>
  <c r="M552" i="9" a="1"/>
  <c r="M503" i="9" a="1"/>
  <c r="L473" i="9" a="1"/>
  <c r="L504" i="9" a="1"/>
  <c r="L241" i="9" a="1"/>
  <c r="L270" i="9" a="1"/>
  <c r="M278" i="9" a="1"/>
  <c r="M74" i="9" a="1"/>
  <c r="M119" i="9" a="1"/>
  <c r="M198" i="9" a="1"/>
  <c r="O572" i="9" a="1"/>
  <c r="O72" i="9" a="1"/>
  <c r="M815" i="9" a="1"/>
  <c r="M222" i="9" a="1"/>
  <c r="L714" i="9" a="1"/>
  <c r="M866" i="9" a="1"/>
  <c r="M149" i="9" a="1"/>
  <c r="L738" i="9" a="1"/>
  <c r="M945" i="9" a="1"/>
  <c r="L918" i="9" a="1"/>
  <c r="M437" i="9" a="1"/>
  <c r="L560" i="9" a="1"/>
  <c r="L206" i="9" a="1"/>
  <c r="L47" i="9" a="1"/>
  <c r="M129" i="9" a="1"/>
  <c r="O920" i="9" a="1"/>
  <c r="L697" i="9" a="1"/>
  <c r="M523" i="9" a="1"/>
  <c r="L581" i="9" a="1"/>
  <c r="L482" i="9" a="1"/>
  <c r="M464" i="9" a="1"/>
  <c r="M373" i="9" a="1"/>
  <c r="M228" i="9" a="1"/>
  <c r="M367" i="9" a="1"/>
  <c r="M336" i="9" a="1"/>
  <c r="L448" i="9" a="1"/>
  <c r="M103" i="9" a="1"/>
  <c r="L432" i="9" a="1"/>
  <c r="M33" i="9" a="1"/>
  <c r="M132" i="9" a="1"/>
  <c r="O658" i="9" a="1"/>
  <c r="O372" i="9" a="1"/>
  <c r="L95" i="9" a="1"/>
  <c r="M100" i="9" a="1"/>
  <c r="M84" i="9" a="1"/>
  <c r="M640" i="9" a="1"/>
  <c r="M637" i="9" a="1"/>
  <c r="L406" i="9" a="1"/>
  <c r="M577" i="9" a="1"/>
  <c r="M586" i="9" a="1"/>
  <c r="M376" i="9" a="1"/>
  <c r="L481" i="9" a="1"/>
  <c r="L335" i="9" a="1"/>
  <c r="M273" i="9" a="1"/>
  <c r="M246" i="9" a="1"/>
  <c r="M42" i="9" a="1"/>
  <c r="M158" i="9" a="1"/>
  <c r="L139" i="9" a="1"/>
  <c r="L12" i="9" a="1"/>
  <c r="M554" i="9" a="1"/>
  <c r="L265" i="9" a="1"/>
  <c r="L176" i="9" a="1"/>
  <c r="L229" i="9" a="1"/>
  <c r="L303" i="9" a="1"/>
  <c r="L41" i="9" a="1"/>
  <c r="L220" i="9" a="1"/>
  <c r="L144" i="9" a="1"/>
  <c r="M648" i="9" a="1"/>
  <c r="L666" i="9" a="1"/>
  <c r="M510" i="9" a="1"/>
  <c r="L252" i="9" a="1"/>
  <c r="M770" i="9" a="1"/>
  <c r="M932" i="9" a="1"/>
  <c r="O545" i="9" a="1"/>
  <c r="M473" i="9" a="1"/>
  <c r="L97" i="9" a="1"/>
  <c r="L592" i="9" a="1"/>
  <c r="M355" i="9" a="1"/>
  <c r="L174" i="9" a="1"/>
  <c r="M47" i="9" a="1"/>
  <c r="L129" i="9" a="1"/>
  <c r="M774" i="9" a="1"/>
  <c r="M474" i="9" a="1"/>
  <c r="L526" i="9" a="1"/>
  <c r="M333" i="9" a="1"/>
  <c r="L440" i="9" a="1"/>
  <c r="L373" i="9" a="1"/>
  <c r="M164" i="9" a="1"/>
  <c r="L367" i="9" a="1"/>
  <c r="L142" i="9" a="1"/>
  <c r="M448" i="9" a="1"/>
  <c r="L39" i="9" a="1"/>
  <c r="M147" i="9" a="1"/>
  <c r="L33" i="9" a="1"/>
  <c r="L132" i="9" a="1"/>
  <c r="O170" i="9" a="1"/>
  <c r="M95" i="9" a="1"/>
  <c r="L100" i="9" a="1"/>
  <c r="L84" i="9" a="1"/>
  <c r="O226" i="9" a="1"/>
  <c r="L640" i="9" a="1"/>
  <c r="L637" i="9" a="1"/>
  <c r="M342" i="9" a="1"/>
  <c r="L679" i="9" a="1"/>
  <c r="L531" i="9" a="1"/>
  <c r="M779" i="9" a="1"/>
  <c r="L491" i="9" a="1"/>
  <c r="M282" i="9" a="1"/>
  <c r="L209" i="9" a="1"/>
  <c r="L185" i="9" a="1"/>
  <c r="L214" i="9" a="1"/>
  <c r="L87" i="9" a="1"/>
  <c r="M4" i="9" a="1"/>
  <c r="M168" i="9" a="1"/>
  <c r="O332" i="9" a="1"/>
  <c r="L554" i="9" a="1"/>
  <c r="M265" i="9" a="1"/>
  <c r="L98" i="9" a="1"/>
  <c r="L140" i="9" a="1"/>
  <c r="L166" i="9" a="1"/>
  <c r="M102" i="9" a="1"/>
  <c r="O137" i="9" a="1"/>
  <c r="L518" i="9" a="1"/>
  <c r="M975" i="9" a="1"/>
  <c r="L678" i="9" a="1"/>
  <c r="O981" i="9" a="1"/>
  <c r="M697" i="9" a="1"/>
  <c r="M571" i="9" a="1"/>
  <c r="L103" i="9" a="1"/>
  <c r="O728" i="9" a="1"/>
  <c r="O157" i="9" a="1"/>
  <c r="L160" i="9" a="1"/>
  <c r="L70" i="9" a="1"/>
  <c r="L577" i="9" a="1"/>
  <c r="M335" i="9" a="1"/>
  <c r="L42" i="9" a="1"/>
  <c r="M204" i="9" a="1"/>
  <c r="M41" i="9" a="1"/>
  <c r="M802" i="9" a="1"/>
  <c r="L379" i="9" a="1"/>
  <c r="M734" i="9" a="1"/>
  <c r="L972" i="9" a="1"/>
  <c r="L143" i="9" a="1"/>
  <c r="M299" i="9" a="1"/>
  <c r="M764" i="9" a="1"/>
  <c r="M824" i="9" a="1"/>
  <c r="M504" i="9" a="1"/>
  <c r="M227" i="9" a="1"/>
  <c r="M592" i="9" a="1"/>
  <c r="M543" i="9" a="1"/>
  <c r="L410" i="9" a="1"/>
  <c r="M238" i="9" a="1"/>
  <c r="M73" i="9" a="1"/>
  <c r="L774" i="9" a="1"/>
  <c r="L474" i="9" a="1"/>
  <c r="M526" i="9" a="1"/>
  <c r="M599" i="9" a="1"/>
  <c r="M440" i="9" a="1"/>
  <c r="M346" i="9" a="1"/>
  <c r="L164" i="9" a="1"/>
  <c r="L427" i="9" a="1"/>
  <c r="M142" i="9" a="1"/>
  <c r="L682" i="9" a="1"/>
  <c r="L315" i="9" a="1"/>
  <c r="L147" i="9" a="1"/>
  <c r="M221" i="9" a="1"/>
  <c r="M49" i="9" a="1"/>
  <c r="L31" i="9" a="1"/>
  <c r="M538" i="9" a="1"/>
  <c r="M52" i="9" a="1"/>
  <c r="L578" i="9" a="1"/>
  <c r="M589" i="9" a="1"/>
  <c r="L342" i="9" a="1"/>
  <c r="M679" i="9" a="1"/>
  <c r="M531" i="9" a="1"/>
  <c r="L779" i="9" a="1"/>
  <c r="M491" i="9" a="1"/>
  <c r="L282" i="9" a="1"/>
  <c r="M209" i="9" a="1"/>
  <c r="M185" i="9" a="1"/>
  <c r="M214" i="9" a="1"/>
  <c r="M87" i="9" a="1"/>
  <c r="L4" i="9" a="1"/>
  <c r="L168" i="9" a="1"/>
  <c r="L387" i="9" a="1"/>
  <c r="M519" i="9" a="1"/>
  <c r="L201" i="9" a="1"/>
  <c r="M98" i="9" a="1"/>
  <c r="M140" i="9" a="1"/>
  <c r="M166" i="9" a="1"/>
  <c r="L102" i="9" a="1"/>
  <c r="O29" i="9" a="1"/>
  <c r="M245" i="9" a="1"/>
  <c r="L177" i="9" a="1"/>
  <c r="L849" i="9" a="1"/>
  <c r="M293" i="9" a="1"/>
  <c r="L563" i="9" a="1"/>
  <c r="M233" i="9" a="1"/>
  <c r="L523" i="9" a="1"/>
  <c r="M651" i="9" a="1"/>
  <c r="L277" i="9" a="1"/>
  <c r="M481" i="9" a="1"/>
  <c r="L158" i="9" a="1"/>
  <c r="O125" i="9" a="1"/>
  <c r="L477" i="9" a="1"/>
  <c r="M303" i="9" a="1"/>
  <c r="L940" i="9" a="1"/>
  <c r="M960" i="9" a="1"/>
  <c r="L665" i="9" a="1"/>
  <c r="L899" i="9" a="1"/>
  <c r="L898" i="9" a="1"/>
  <c r="L272" i="9" a="1"/>
  <c r="M924" i="9" a="1"/>
  <c r="M748" i="9" a="1"/>
  <c r="M241" i="9" a="1"/>
  <c r="L126" i="9" a="1"/>
  <c r="O404" i="9" a="1"/>
  <c r="M469" i="9" a="1"/>
  <c r="M421" i="9" a="1"/>
  <c r="M108" i="9" a="1"/>
  <c r="L73" i="9" a="1"/>
  <c r="O848" i="9" a="1"/>
  <c r="O388" i="9" a="1"/>
  <c r="L616" i="9" a="1"/>
  <c r="M422" i="9" a="1"/>
  <c r="L547" i="9" a="1"/>
  <c r="L599" i="9" a="1"/>
  <c r="L392" i="9" a="1"/>
  <c r="L346" i="9" a="1"/>
  <c r="L225" i="9" a="1"/>
  <c r="M427" i="9" a="1"/>
  <c r="M256" i="9" a="1"/>
  <c r="M394" i="9" a="1"/>
  <c r="M315" i="9" a="1"/>
  <c r="M110" i="9" a="1"/>
  <c r="L221" i="9" a="1"/>
  <c r="L49" i="9" a="1"/>
  <c r="M31" i="9" a="1"/>
  <c r="L538" i="9" a="1"/>
  <c r="L52" i="9" a="1"/>
  <c r="M578" i="9" a="1"/>
  <c r="L589" i="9" a="1"/>
  <c r="M730" i="9" a="1"/>
  <c r="L507" i="9" a="1"/>
  <c r="M493" i="9" a="1"/>
  <c r="M534" i="9" a="1"/>
  <c r="L363" i="9" a="1"/>
  <c r="L212" i="9" a="1"/>
  <c r="L634" i="9" a="1"/>
  <c r="M187" i="9" a="1"/>
  <c r="L148" i="9" a="1"/>
  <c r="L23" i="9" a="1"/>
  <c r="M28" i="9" a="1"/>
  <c r="M60" i="9" a="1"/>
  <c r="M387" i="9" a="1"/>
  <c r="L519" i="9" a="1"/>
  <c r="M201" i="9" a="1"/>
  <c r="L34" i="9" a="1"/>
  <c r="L79" i="9" a="1"/>
  <c r="M189" i="9" a="1"/>
  <c r="M92" i="9" a="1"/>
  <c r="O617" i="9" a="1"/>
  <c r="L331" i="9" a="1"/>
  <c r="M489" i="9" a="1"/>
  <c r="M969" i="9" a="1"/>
  <c r="L983" i="9" a="1"/>
  <c r="L55" i="9" a="1"/>
  <c r="M111" i="9" a="1"/>
  <c r="M581" i="9" a="1"/>
  <c r="L228" i="9" a="1"/>
  <c r="M58" i="9" a="1"/>
  <c r="L57" i="9" a="1"/>
  <c r="L17" i="9" a="1"/>
  <c r="L875" i="9" a="1"/>
  <c r="L586" i="9" a="1"/>
  <c r="L273" i="9" a="1"/>
  <c r="M139" i="9" a="1"/>
  <c r="M176" i="9" a="1"/>
  <c r="M676" i="9" a="1"/>
  <c r="M570" i="9" a="1"/>
  <c r="M326" i="9" a="1"/>
  <c r="M854" i="9" a="1"/>
  <c r="L865" i="9" a="1"/>
  <c r="L25" i="9" a="1"/>
  <c r="L424" i="9" a="1"/>
  <c r="M996" i="9" a="1"/>
  <c r="M558" i="9" a="1"/>
  <c r="M270" i="9" a="1"/>
  <c r="M527" i="9" a="1"/>
  <c r="M236" i="9" a="1"/>
  <c r="L130" i="9" a="1"/>
  <c r="L108" i="9" a="1"/>
  <c r="L607" i="9" a="1"/>
  <c r="M616" i="9" a="1"/>
  <c r="L422" i="9" a="1"/>
  <c r="M547" i="9" a="1"/>
  <c r="L539" i="9" a="1"/>
  <c r="M392" i="9" a="1"/>
  <c r="L368" i="9" a="1"/>
  <c r="M225" i="9" a="1"/>
  <c r="L291" i="9" a="1"/>
  <c r="L122" i="9" a="1"/>
  <c r="L394" i="9" a="1"/>
  <c r="L182" i="9" a="1"/>
  <c r="L110" i="9" a="1"/>
  <c r="M124" i="9" a="1"/>
  <c r="O675" i="9" a="1"/>
  <c r="M471" i="9" a="1"/>
  <c r="M54" i="9" a="1"/>
  <c r="M20" i="9" a="1"/>
  <c r="L595" i="9" a="1"/>
  <c r="M506" i="9" a="1"/>
  <c r="L730" i="9" a="1"/>
  <c r="M507" i="9" a="1"/>
  <c r="L493" i="9" a="1"/>
  <c r="L534" i="9" a="1"/>
  <c r="M363" i="9" a="1"/>
  <c r="M212" i="9" a="1"/>
  <c r="M634" i="9" a="1"/>
  <c r="L187" i="9" a="1"/>
  <c r="M148" i="9" a="1"/>
  <c r="M23" i="9" a="1"/>
  <c r="L28" i="9" a="1"/>
  <c r="L60" i="9" a="1"/>
  <c r="O752" i="9" a="1"/>
  <c r="L323" i="9" a="1"/>
  <c r="L268" i="9" a="1"/>
  <c r="M34" i="9" a="1"/>
  <c r="M79" i="9" a="1"/>
  <c r="L189" i="9" a="1"/>
  <c r="L92" i="9" a="1"/>
  <c r="M232" i="9" a="1"/>
  <c r="M298" i="9" a="1"/>
  <c r="M818" i="9" a="1"/>
  <c r="M633" i="9" a="1"/>
  <c r="M127" i="9" a="1"/>
  <c r="L65" i="9" a="1"/>
  <c r="M482" i="9" a="1"/>
  <c r="L336" i="9" a="1"/>
  <c r="M86" i="9" a="1"/>
  <c r="L235" i="9" a="1"/>
  <c r="M406" i="9" a="1"/>
  <c r="L376" i="9" a="1"/>
  <c r="L246" i="9" a="1"/>
  <c r="M12" i="9" a="1"/>
  <c r="M229" i="9" a="1"/>
  <c r="M585" i="9" a="1"/>
  <c r="L26" i="9" a="1"/>
  <c r="L435" i="9" a="1"/>
  <c r="L446" i="9" a="1"/>
  <c r="M775" i="9" a="1"/>
  <c r="M783" i="9" a="1"/>
  <c r="L416" i="9" a="1"/>
  <c r="M791" i="9" a="1"/>
  <c r="L627" i="9" a="1"/>
  <c r="L608" i="9" a="1"/>
  <c r="L278" i="9" a="1"/>
  <c r="M366" i="9" a="1"/>
  <c r="M172" i="9" a="1"/>
  <c r="L604" i="9" a="1"/>
  <c r="M76" i="9" a="1"/>
  <c r="M116" i="9" a="1"/>
  <c r="M557" i="9" a="1"/>
  <c r="L695" i="9" a="1"/>
  <c r="M713" i="9" a="1"/>
  <c r="M539" i="9" a="1"/>
  <c r="L328" i="9" a="1"/>
  <c r="M368" i="9" a="1"/>
  <c r="M636" i="9" a="1"/>
  <c r="M267" i="9" a="1"/>
  <c r="M122" i="9" a="1"/>
  <c r="M259" i="9" a="1"/>
  <c r="M182" i="9" a="1"/>
  <c r="M121" i="9" a="1"/>
  <c r="L124" i="9" a="1"/>
  <c r="O13" i="9" a="1"/>
  <c r="L471" i="9" a="1"/>
  <c r="L54" i="9" a="1"/>
  <c r="L20" i="9" a="1"/>
  <c r="M595" i="9" a="1"/>
  <c r="L506" i="9" a="1"/>
  <c r="L649" i="9" a="1"/>
  <c r="M429" i="9" a="1"/>
  <c r="L460" i="9" a="1"/>
  <c r="L451" i="9" a="1"/>
  <c r="M319" i="9" a="1"/>
  <c r="L384" i="9" a="1"/>
  <c r="L106" i="9" a="1"/>
  <c r="M248" i="9" a="1"/>
  <c r="M9" i="9" a="1"/>
  <c r="O739" i="9" a="1"/>
  <c r="M323" i="9" a="1"/>
  <c r="M268" i="9" a="1"/>
  <c r="L15" i="9" a="1"/>
  <c r="M334" i="9" a="1"/>
  <c r="M909" i="9" a="1"/>
  <c r="M243" i="9" a="1"/>
  <c r="M260" i="9" a="1"/>
  <c r="M690" i="9" a="1"/>
  <c r="M169" i="9" a="1"/>
  <c r="L136" i="9" a="1"/>
  <c r="L867" i="9" a="1"/>
  <c r="M339" i="9" a="1"/>
  <c r="M310" i="9" a="1"/>
  <c r="L347" i="9" a="1"/>
  <c r="L302" i="9" a="1"/>
  <c r="M453" i="9" a="1"/>
  <c r="L111" i="9" a="1"/>
  <c r="L76" i="9" a="1"/>
  <c r="L116" i="9" a="1"/>
  <c r="O653" i="9" a="1"/>
  <c r="L557" i="9" a="1"/>
  <c r="M695" i="9" a="1"/>
  <c r="L713" i="9" a="1"/>
  <c r="L571" i="9" a="1"/>
  <c r="M328" i="9" a="1"/>
  <c r="L288" i="9" a="1"/>
  <c r="M463" i="9" a="1"/>
  <c r="L267" i="9" a="1"/>
  <c r="L58" i="9" a="1"/>
  <c r="L259" i="9" a="1"/>
  <c r="M277" i="9" a="1"/>
  <c r="L121" i="9" a="1"/>
  <c r="M57" i="9" a="1"/>
  <c r="M160" i="9" a="1"/>
  <c r="M235" i="9" a="1"/>
  <c r="M17" i="9" a="1"/>
  <c r="M70" i="9" a="1"/>
  <c r="M875" i="9" a="1"/>
  <c r="M649" i="9" a="1"/>
  <c r="L429" i="9" a="1"/>
  <c r="M460" i="9" a="1"/>
  <c r="M451" i="9" a="1"/>
  <c r="L319" i="9" a="1"/>
  <c r="M384" i="9" a="1"/>
  <c r="M331" i="9" a="1"/>
  <c r="M106" i="9" a="1"/>
  <c r="L232" i="9" a="1"/>
  <c r="L245" i="9" a="1"/>
  <c r="L248" i="9" a="1"/>
  <c r="L9" i="9" a="1"/>
  <c r="O551" i="9" a="1"/>
  <c r="M477" i="9" a="1"/>
  <c r="L204" i="9" a="1"/>
  <c r="M177" i="9" a="1"/>
  <c r="L489" i="9" a="1"/>
  <c r="M15" i="9" a="1"/>
  <c r="L298" i="9" a="1"/>
  <c r="L463" i="9" a="1"/>
  <c r="P836" i="8" a="1"/>
  <c r="P949" i="8" a="1"/>
  <c r="P136" i="8" a="1"/>
  <c r="P152" i="8" a="1"/>
  <c r="P769" i="8" a="1"/>
  <c r="P999" i="8" a="1"/>
  <c r="P904" i="8" a="1"/>
  <c r="P831" i="8" a="1"/>
  <c r="M880" i="8" a="1"/>
  <c r="M768" i="8" a="1"/>
  <c r="N969" i="8" a="1"/>
  <c r="M935" i="8" a="1"/>
  <c r="M918" i="8" a="1"/>
  <c r="M683" i="8" a="1"/>
  <c r="N669" i="8" a="1"/>
  <c r="M684" i="8" a="1"/>
  <c r="N46" i="8" a="1"/>
  <c r="N885" i="8" a="1"/>
  <c r="N375" i="8" a="1"/>
  <c r="N950" i="8" a="1"/>
  <c r="N814" i="8" a="1"/>
  <c r="N848" i="8" a="1"/>
  <c r="N682" i="8" a="1"/>
  <c r="M646" i="8" a="1"/>
  <c r="N492" i="8" a="1"/>
  <c r="N238" i="8" a="1"/>
  <c r="M531" i="8" a="1"/>
  <c r="N968" i="8" a="1"/>
  <c r="N882" i="8" a="1"/>
  <c r="M763" i="8" a="1"/>
  <c r="N778" i="8" a="1"/>
  <c r="N792" i="8" a="1"/>
  <c r="M656" i="8" a="1"/>
  <c r="N454" i="8" a="1"/>
  <c r="N51" i="8" a="1"/>
  <c r="M685" i="8" a="1"/>
  <c r="M919" i="8" a="1"/>
  <c r="N896" i="8" a="1"/>
  <c r="M760" i="8" a="1"/>
  <c r="N789" i="8" a="1"/>
  <c r="M629" i="8" a="1"/>
  <c r="N190" i="8" a="1"/>
  <c r="N947" i="8" a="1"/>
  <c r="N944" i="8" a="1"/>
  <c r="N856" i="8" a="1"/>
  <c r="N846" i="8" a="1"/>
  <c r="M723" i="8" a="1"/>
  <c r="N853" i="8" a="1"/>
  <c r="N643" i="8" a="1"/>
  <c r="M81" i="8" a="1"/>
  <c r="N998" i="8" a="1"/>
  <c r="M911" i="8" a="1"/>
  <c r="N894" i="8" a="1"/>
  <c r="N757" i="8" a="1"/>
  <c r="M677" i="8" a="1"/>
  <c r="N499" i="8" a="1"/>
  <c r="N316" i="8" a="1"/>
  <c r="N932" i="8" a="1"/>
  <c r="N883" i="8" a="1"/>
  <c r="N843" i="8" a="1"/>
  <c r="N875" i="8" a="1"/>
  <c r="N742" i="8" a="1"/>
  <c r="N557" i="8" a="1"/>
  <c r="N212" i="8" a="1"/>
  <c r="N651" i="8" a="1"/>
  <c r="M616" i="8" a="1"/>
  <c r="N470" i="8" a="1"/>
  <c r="N409" i="8" a="1"/>
  <c r="N397" i="8" a="1"/>
  <c r="M97" i="8" a="1"/>
  <c r="N408" i="8" a="1"/>
  <c r="M135" i="8" a="1"/>
  <c r="N309" i="8" a="1"/>
  <c r="N8" i="8" a="1"/>
  <c r="P565" i="8" a="1"/>
  <c r="M631" i="8" a="1"/>
  <c r="N528" i="8" a="1"/>
  <c r="N417" i="8" a="1"/>
  <c r="M197" i="8" a="1"/>
  <c r="M386" i="8" a="1"/>
  <c r="M33" i="8" a="1"/>
  <c r="N411" i="8" a="1"/>
  <c r="N43" i="8" a="1"/>
  <c r="M356" i="8" a="1"/>
  <c r="M13" i="8" a="1"/>
  <c r="M549" i="8" a="1"/>
  <c r="M857" i="8" a="1"/>
  <c r="N650" i="8" a="1"/>
  <c r="N992" i="8" a="1"/>
  <c r="M867" i="8" a="1"/>
  <c r="N830" i="8" a="1"/>
  <c r="N784" i="8" a="1"/>
  <c r="N770" i="8" a="1"/>
  <c r="N615" i="8" a="1"/>
  <c r="N201" i="8" a="1"/>
  <c r="M885" i="8" a="1"/>
  <c r="M375" i="8" a="1"/>
  <c r="M950" i="8" a="1"/>
  <c r="M814" i="8" a="1"/>
  <c r="M848" i="8" a="1"/>
  <c r="M682" i="8" a="1"/>
  <c r="M555" i="8" a="1"/>
  <c r="N371" i="8" a="1"/>
  <c r="M238" i="8" a="1"/>
  <c r="N531" i="8" a="1"/>
  <c r="M968" i="8" a="1"/>
  <c r="M882" i="8" a="1"/>
  <c r="N763" i="8" a="1"/>
  <c r="M778" i="8" a="1"/>
  <c r="M792" i="8" a="1"/>
  <c r="N656" i="8" a="1"/>
  <c r="M454" i="8" a="1"/>
  <c r="M51" i="8" a="1"/>
  <c r="N685" i="8" a="1"/>
  <c r="N919" i="8" a="1"/>
  <c r="M896" i="8" a="1"/>
  <c r="N760" i="8" a="1"/>
  <c r="M789" i="8" a="1"/>
  <c r="N629" i="8" a="1"/>
  <c r="M190" i="8" a="1"/>
  <c r="M947" i="8" a="1"/>
  <c r="M944" i="8" a="1"/>
  <c r="M856" i="8" a="1"/>
  <c r="M846" i="8" a="1"/>
  <c r="N723" i="8" a="1"/>
  <c r="M853" i="8" a="1"/>
  <c r="M643" i="8" a="1"/>
  <c r="N81" i="8" a="1"/>
  <c r="M998" i="8" a="1"/>
  <c r="N911" i="8" a="1"/>
  <c r="M894" i="8" a="1"/>
  <c r="M757" i="8" a="1"/>
  <c r="N677" i="8" a="1"/>
  <c r="M499" i="8" a="1"/>
  <c r="M316" i="8" a="1"/>
  <c r="N971" i="8" a="1"/>
  <c r="N893" i="8" a="1"/>
  <c r="M843" i="8" a="1"/>
  <c r="N707" i="8" a="1"/>
  <c r="M742" i="8" a="1"/>
  <c r="M557" i="8" a="1"/>
  <c r="M212" i="8" a="1"/>
  <c r="M651" i="8" a="1"/>
  <c r="N616" i="8" a="1"/>
  <c r="M470" i="8" a="1"/>
  <c r="M409" i="8" a="1"/>
  <c r="M397" i="8" a="1"/>
  <c r="N97" i="8" a="1"/>
  <c r="M408" i="8" a="1"/>
  <c r="N135" i="8" a="1"/>
  <c r="M309" i="8" a="1"/>
  <c r="M8" i="8" a="1"/>
  <c r="N558" i="8" a="1"/>
  <c r="N626" i="8" a="1"/>
  <c r="M360" i="8" a="1"/>
  <c r="M325" i="8" a="1"/>
  <c r="M287" i="8" a="1"/>
  <c r="M365" i="8" a="1"/>
  <c r="M303" i="8" a="1"/>
  <c r="N367" i="8" a="1"/>
  <c r="N233" i="8" a="1"/>
  <c r="N292" i="8" a="1"/>
  <c r="N549" i="8" a="1"/>
  <c r="N635" i="8" a="1"/>
  <c r="N352" i="8" a="1"/>
  <c r="M351" i="8" a="1"/>
  <c r="N857" i="8" a="1"/>
  <c r="M650" i="8" a="1"/>
  <c r="M992" i="8" a="1"/>
  <c r="N867" i="8" a="1"/>
  <c r="M830" i="8" a="1"/>
  <c r="M784" i="8" a="1"/>
  <c r="M770" i="8" a="1"/>
  <c r="M615" i="8" a="1"/>
  <c r="M201" i="8" a="1"/>
  <c r="M795" i="8" a="1"/>
  <c r="M11" i="8" a="1"/>
  <c r="N990" i="8" a="1"/>
  <c r="M771" i="8" a="1"/>
  <c r="N730" i="8" a="1"/>
  <c r="M619" i="8" a="1"/>
  <c r="N555" i="8" a="1"/>
  <c r="M371" i="8" a="1"/>
  <c r="N822" i="8" a="1"/>
  <c r="N582" i="8" a="1"/>
  <c r="N864" i="8" a="1"/>
  <c r="M817" i="8" a="1"/>
  <c r="N611" i="8" a="1"/>
  <c r="N618" i="8" a="1"/>
  <c r="N690" i="8" a="1"/>
  <c r="M605" i="8" a="1"/>
  <c r="M231" i="8" a="1"/>
  <c r="M906" i="8" a="1"/>
  <c r="M608" i="8" a="1"/>
  <c r="N924" i="8" a="1"/>
  <c r="M752" i="8" a="1"/>
  <c r="M755" i="8" a="1"/>
  <c r="N602" i="8" a="1"/>
  <c r="M536" i="8" a="1"/>
  <c r="N150" i="8" a="1"/>
  <c r="N852" i="8" a="1"/>
  <c r="N984" i="8" a="1"/>
  <c r="M934" i="8" a="1"/>
  <c r="M833" i="8" a="1"/>
  <c r="N751" i="8" a="1"/>
  <c r="M560" i="8" a="1"/>
  <c r="N581" i="8" a="1"/>
  <c r="M328" i="8" a="1"/>
  <c r="N936" i="8" a="1"/>
  <c r="N861" i="8" a="1"/>
  <c r="M779" i="8" a="1"/>
  <c r="N657" i="8" a="1"/>
  <c r="M613" i="8" a="1"/>
  <c r="N741" i="8" a="1"/>
  <c r="M971" i="8" a="1"/>
  <c r="M893" i="8" a="1"/>
  <c r="N840" i="8" a="1"/>
  <c r="M707" i="8" a="1"/>
  <c r="N640" i="8" a="1"/>
  <c r="M589" i="8" a="1"/>
  <c r="N252" i="8" a="1"/>
  <c r="N586" i="8" a="1"/>
  <c r="N433" i="8" a="1"/>
  <c r="M368" i="8" a="1"/>
  <c r="N425" i="8" a="1"/>
  <c r="M266" i="8" a="1"/>
  <c r="N405" i="8" a="1"/>
  <c r="N41" i="8" a="1"/>
  <c r="N297" i="8" a="1"/>
  <c r="M119" i="8" a="1"/>
  <c r="N177" i="8" a="1"/>
  <c r="N21" i="8" a="1"/>
  <c r="P304" i="8" a="1"/>
  <c r="M558" i="8" a="1"/>
  <c r="M626" i="8" a="1"/>
  <c r="N360" i="8" a="1"/>
  <c r="N325" i="8" a="1"/>
  <c r="N287" i="8" a="1"/>
  <c r="N365" i="8" a="1"/>
  <c r="N303" i="8" a="1"/>
  <c r="N995" i="8" a="1"/>
  <c r="N754" i="8" a="1"/>
  <c r="N580" i="8" a="1"/>
  <c r="N942" i="8" a="1"/>
  <c r="N895" i="8" a="1"/>
  <c r="M841" i="8" a="1"/>
  <c r="M825" i="8" a="1"/>
  <c r="M575" i="8" a="1"/>
  <c r="N467" i="8" a="1"/>
  <c r="M312" i="8" a="1"/>
  <c r="N795" i="8" a="1"/>
  <c r="N11" i="8" a="1"/>
  <c r="M990" i="8" a="1"/>
  <c r="N771" i="8" a="1"/>
  <c r="M730" i="8" a="1"/>
  <c r="N619" i="8" a="1"/>
  <c r="M592" i="8" a="1"/>
  <c r="N422" i="8" a="1"/>
  <c r="M822" i="8" a="1"/>
  <c r="M582" i="8" a="1"/>
  <c r="M864" i="8" a="1"/>
  <c r="N817" i="8" a="1"/>
  <c r="M611" i="8" a="1"/>
  <c r="M618" i="8" a="1"/>
  <c r="M690" i="8" a="1"/>
  <c r="N605" i="8" a="1"/>
  <c r="N231" i="8" a="1"/>
  <c r="N906" i="8" a="1"/>
  <c r="N608" i="8" a="1"/>
  <c r="M924" i="8" a="1"/>
  <c r="N752" i="8" a="1"/>
  <c r="N755" i="8" a="1"/>
  <c r="M602" i="8" a="1"/>
  <c r="N536" i="8" a="1"/>
  <c r="M150" i="8" a="1"/>
  <c r="M852" i="8" a="1"/>
  <c r="M984" i="8" a="1"/>
  <c r="N934" i="8" a="1"/>
  <c r="N833" i="8" a="1"/>
  <c r="M751" i="8" a="1"/>
  <c r="N560" i="8" a="1"/>
  <c r="M581" i="8" a="1"/>
  <c r="N328" i="8" a="1"/>
  <c r="M936" i="8" a="1"/>
  <c r="M861" i="8" a="1"/>
  <c r="N779" i="8" a="1"/>
  <c r="M657" i="8" a="1"/>
  <c r="N613" i="8" a="1"/>
  <c r="M741" i="8" a="1"/>
  <c r="N991" i="8" a="1"/>
  <c r="N900" i="8" a="1"/>
  <c r="M840" i="8" a="1"/>
  <c r="M803" i="8" a="1"/>
  <c r="M640" i="8" a="1"/>
  <c r="N589" i="8" a="1"/>
  <c r="M252" i="8" a="1"/>
  <c r="M586" i="8" a="1"/>
  <c r="M433" i="8" a="1"/>
  <c r="N368" i="8" a="1"/>
  <c r="M425" i="8" a="1"/>
  <c r="N266" i="8" a="1"/>
  <c r="M405" i="8" a="1"/>
  <c r="M41" i="8" a="1"/>
  <c r="M297" i="8" a="1"/>
  <c r="N119" i="8" a="1"/>
  <c r="M177" i="8" a="1"/>
  <c r="M21" i="8" a="1"/>
  <c r="N674" i="8" a="1"/>
  <c r="N516" i="8" a="1"/>
  <c r="M489" i="8" a="1"/>
  <c r="N639" i="8" a="1"/>
  <c r="M258" i="8" a="1"/>
  <c r="N169" i="8" a="1"/>
  <c r="M239" i="8" a="1"/>
  <c r="M995" i="8" a="1"/>
  <c r="M754" i="8" a="1"/>
  <c r="M580" i="8" a="1"/>
  <c r="M942" i="8" a="1"/>
  <c r="M895" i="8" a="1"/>
  <c r="N841" i="8" a="1"/>
  <c r="N825" i="8" a="1"/>
  <c r="N575" i="8" a="1"/>
  <c r="M467" i="8" a="1"/>
  <c r="N312" i="8" a="1"/>
  <c r="M717" i="8" a="1"/>
  <c r="M953" i="8" a="1"/>
  <c r="M945" i="8" a="1"/>
  <c r="N675" i="8" a="1"/>
  <c r="N714" i="8" a="1"/>
  <c r="N655" i="8" a="1"/>
  <c r="N592" i="8" a="1"/>
  <c r="M422" i="8" a="1"/>
  <c r="M701" i="8" a="1"/>
  <c r="M985" i="8" a="1"/>
  <c r="N987" i="8" a="1"/>
  <c r="M739" i="8" a="1"/>
  <c r="N666" i="8" a="1"/>
  <c r="N743" i="8" a="1"/>
  <c r="N634" i="8" a="1"/>
  <c r="N527" i="8" a="1"/>
  <c r="N99" i="8" a="1"/>
  <c r="N974" i="8" a="1"/>
  <c r="M937" i="8" a="1"/>
  <c r="N931" i="8" a="1"/>
  <c r="M807" i="8" a="1"/>
  <c r="N773" i="8" a="1"/>
  <c r="N638" i="8" a="1"/>
  <c r="N535" i="8" a="1"/>
  <c r="M93" i="8" a="1"/>
  <c r="N982" i="8" a="1"/>
  <c r="N958" i="8" a="1"/>
  <c r="N888" i="8" a="1"/>
  <c r="M855" i="8" a="1"/>
  <c r="N595" i="8" a="1"/>
  <c r="N738" i="8" a="1"/>
  <c r="N91" i="8" a="1"/>
  <c r="N750" i="8" a="1"/>
  <c r="N913" i="8" a="1"/>
  <c r="M844" i="8" a="1"/>
  <c r="N715" i="8" a="1"/>
  <c r="N866" i="8" a="1"/>
  <c r="N706" i="8" a="1"/>
  <c r="M213" i="8" a="1"/>
  <c r="M991" i="8" a="1"/>
  <c r="M900" i="8" a="1"/>
  <c r="M828" i="8" a="1"/>
  <c r="N803" i="8" a="1"/>
  <c r="N827" i="8" a="1"/>
  <c r="N647" i="8" a="1"/>
  <c r="N413" i="8" a="1"/>
  <c r="M484" i="8" a="1"/>
  <c r="N456" i="8" a="1"/>
  <c r="N441" i="8" a="1"/>
  <c r="N378" i="8" a="1"/>
  <c r="N538" i="8" a="1"/>
  <c r="N172" i="8" a="1"/>
  <c r="N188" i="8" a="1"/>
  <c r="N108" i="8" a="1"/>
  <c r="M3" i="8" a="1"/>
  <c r="N82" i="8" a="1"/>
  <c r="N58" i="8" a="1"/>
  <c r="M674" i="8" a="1"/>
  <c r="M516" i="8" a="1"/>
  <c r="N489" i="8" a="1"/>
  <c r="M639" i="8" a="1"/>
  <c r="N258" i="8" a="1"/>
  <c r="N908" i="8" a="1"/>
  <c r="N691" i="8" a="1"/>
  <c r="M996" i="8" a="1"/>
  <c r="M993" i="8" a="1"/>
  <c r="N905" i="8" a="1"/>
  <c r="M747" i="8" a="1"/>
  <c r="N627" i="8" a="1"/>
  <c r="M632" i="8" a="1"/>
  <c r="N142" i="8" a="1"/>
  <c r="M167" i="8" a="1"/>
  <c r="N717" i="8" a="1"/>
  <c r="N953" i="8" a="1"/>
  <c r="N945" i="8" a="1"/>
  <c r="M675" i="8" a="1"/>
  <c r="M714" i="8" a="1"/>
  <c r="M655" i="8" a="1"/>
  <c r="N495" i="8" a="1"/>
  <c r="M376" i="8" a="1"/>
  <c r="N701" i="8" a="1"/>
  <c r="N985" i="8" a="1"/>
  <c r="M987" i="8" a="1"/>
  <c r="N739" i="8" a="1"/>
  <c r="M666" i="8" a="1"/>
  <c r="M743" i="8" a="1"/>
  <c r="M634" i="8" a="1"/>
  <c r="M527" i="8" a="1"/>
  <c r="M99" i="8" a="1"/>
  <c r="M974" i="8" a="1"/>
  <c r="N937" i="8" a="1"/>
  <c r="M931" i="8" a="1"/>
  <c r="N807" i="8" a="1"/>
  <c r="M773" i="8" a="1"/>
  <c r="M638" i="8" a="1"/>
  <c r="M535" i="8" a="1"/>
  <c r="N93" i="8" a="1"/>
  <c r="M982" i="8" a="1"/>
  <c r="M958" i="8" a="1"/>
  <c r="M888" i="8" a="1"/>
  <c r="N855" i="8" a="1"/>
  <c r="M595" i="8" a="1"/>
  <c r="M738" i="8" a="1"/>
  <c r="M91" i="8" a="1"/>
  <c r="M750" i="8" a="1"/>
  <c r="M913" i="8" a="1"/>
  <c r="N844" i="8" a="1"/>
  <c r="M715" i="8" a="1"/>
  <c r="M866" i="8" a="1"/>
  <c r="M706" i="8" a="1"/>
  <c r="N213" i="8" a="1"/>
  <c r="M914" i="8" a="1"/>
  <c r="N865" i="8" a="1"/>
  <c r="N828" i="8" a="1"/>
  <c r="N872" i="8" a="1"/>
  <c r="M827" i="8" a="1"/>
  <c r="M647" i="8" a="1"/>
  <c r="M413" i="8" a="1"/>
  <c r="N484" i="8" a="1"/>
  <c r="M456" i="8" a="1"/>
  <c r="M441" i="8" a="1"/>
  <c r="M378" i="8" a="1"/>
  <c r="M538" i="8" a="1"/>
  <c r="M172" i="8" a="1"/>
  <c r="M188" i="8" a="1"/>
  <c r="M108" i="8" a="1"/>
  <c r="N3" i="8" a="1"/>
  <c r="M82" i="8" a="1"/>
  <c r="M58" i="8" a="1"/>
  <c r="N543" i="8" a="1"/>
  <c r="M476" i="8" a="1"/>
  <c r="N355" i="8" a="1"/>
  <c r="M481" i="8" a="1"/>
  <c r="M333" i="8" a="1"/>
  <c r="N96" i="8" a="1"/>
  <c r="M30" i="8" a="1"/>
  <c r="M84" i="8" a="1"/>
  <c r="M151" i="8" a="1"/>
  <c r="N92" i="8" a="1"/>
  <c r="P899" i="8" a="1"/>
  <c r="P720" i="8" a="1"/>
  <c r="N725" i="8" a="1"/>
  <c r="M347" i="8" a="1"/>
  <c r="M554" i="8" a="1"/>
  <c r="M908" i="8" a="1"/>
  <c r="M691" i="8" a="1"/>
  <c r="N996" i="8" a="1"/>
  <c r="N993" i="8" a="1"/>
  <c r="M905" i="8" a="1"/>
  <c r="N747" i="8" a="1"/>
  <c r="M627" i="8" a="1"/>
  <c r="N632" i="8" a="1"/>
  <c r="M142" i="8" a="1"/>
  <c r="N167" i="8" a="1"/>
  <c r="M597" i="8" a="1"/>
  <c r="M977" i="8" a="1"/>
  <c r="M961" i="8" a="1"/>
  <c r="N776" i="8" a="1"/>
  <c r="N698" i="8" a="1"/>
  <c r="M495" i="8" a="1"/>
  <c r="N376" i="8" a="1"/>
  <c r="M636" i="8" a="1"/>
  <c r="N966" i="8" a="1"/>
  <c r="M903" i="8" a="1"/>
  <c r="N667" i="8" a="1"/>
  <c r="N762" i="8" a="1"/>
  <c r="M552" i="8" a="1"/>
  <c r="N459" i="8" a="1"/>
  <c r="N49" i="8" a="1"/>
  <c r="M733" i="8" a="1"/>
  <c r="N1000" i="8" a="1"/>
  <c r="M854" i="8" a="1"/>
  <c r="N731" i="8" a="1"/>
  <c r="M603" i="8" a="1"/>
  <c r="N564" i="8" a="1"/>
  <c r="M274" i="8" a="1"/>
  <c r="M983" i="8" a="1"/>
  <c r="N909" i="8" a="1"/>
  <c r="N916" i="8" a="1"/>
  <c r="M849" i="8" a="1"/>
  <c r="N805" i="8" a="1"/>
  <c r="N781" i="8" a="1"/>
  <c r="N722" i="8" a="1"/>
  <c r="N16" i="8" a="1"/>
  <c r="M1001" i="8" a="1"/>
  <c r="M927" i="8" a="1"/>
  <c r="M897" i="8" a="1"/>
  <c r="M787" i="8" a="1"/>
  <c r="N547" i="8" a="1"/>
  <c r="N514" i="8" a="1"/>
  <c r="N117" i="8" a="1"/>
  <c r="N914" i="8" a="1"/>
  <c r="M865" i="8" a="1"/>
  <c r="N921" i="8" a="1"/>
  <c r="M872" i="8" a="1"/>
  <c r="N838" i="8" a="1"/>
  <c r="M644" i="8" a="1"/>
  <c r="N313" i="8" a="1"/>
  <c r="N594" i="8" a="1"/>
  <c r="M363" i="8" a="1"/>
  <c r="M559" i="8" a="1"/>
  <c r="N205" i="8" a="1"/>
  <c r="M517" i="8" a="1"/>
  <c r="N220" i="8" a="1"/>
  <c r="M223" i="8" a="1"/>
  <c r="M38" i="8" a="1"/>
  <c r="N410" i="8" a="1"/>
  <c r="N48" i="8" a="1"/>
  <c r="N158" i="8" a="1"/>
  <c r="M543" i="8" a="1"/>
  <c r="N476" i="8" a="1"/>
  <c r="M355" i="8" a="1"/>
  <c r="N481" i="8" a="1"/>
  <c r="N333" i="8" a="1"/>
  <c r="M96" i="8" a="1"/>
  <c r="N30" i="8" a="1"/>
  <c r="N84" i="8" a="1"/>
  <c r="N151" i="8" a="1"/>
  <c r="M92" i="8" a="1"/>
  <c r="M584" i="8" a="1"/>
  <c r="N583" i="8" a="1"/>
  <c r="N532" i="8" a="1"/>
  <c r="N880" i="8" a="1"/>
  <c r="N768" i="8" a="1"/>
  <c r="M969" i="8" a="1"/>
  <c r="N935" i="8" a="1"/>
  <c r="N918" i="8" a="1"/>
  <c r="N683" i="8" a="1"/>
  <c r="M669" i="8" a="1"/>
  <c r="N684" i="8" a="1"/>
  <c r="M46" i="8" a="1"/>
  <c r="N597" i="8" a="1"/>
  <c r="N977" i="8" a="1"/>
  <c r="N961" i="8" a="1"/>
  <c r="M776" i="8" a="1"/>
  <c r="M698" i="8" a="1"/>
  <c r="N646" i="8" a="1"/>
  <c r="M492" i="8" a="1"/>
  <c r="N636" i="8" a="1"/>
  <c r="M966" i="8" a="1"/>
  <c r="N903" i="8" a="1"/>
  <c r="M667" i="8" a="1"/>
  <c r="M762" i="8" a="1"/>
  <c r="N552" i="8" a="1"/>
  <c r="M459" i="8" a="1"/>
  <c r="M49" i="8" a="1"/>
  <c r="N733" i="8" a="1"/>
  <c r="M1000" i="8" a="1"/>
  <c r="N854" i="8" a="1"/>
  <c r="M731" i="8" a="1"/>
  <c r="N603" i="8" a="1"/>
  <c r="M564" i="8" a="1"/>
  <c r="N274" i="8" a="1"/>
  <c r="N983" i="8" a="1"/>
  <c r="M909" i="8" a="1"/>
  <c r="M916" i="8" a="1"/>
  <c r="N849" i="8" a="1"/>
  <c r="M805" i="8" a="1"/>
  <c r="M781" i="8" a="1"/>
  <c r="M722" i="8" a="1"/>
  <c r="M16" i="8" a="1"/>
  <c r="N1001" i="8" a="1"/>
  <c r="N927" i="8" a="1"/>
  <c r="N897" i="8" a="1"/>
  <c r="N787" i="8" a="1"/>
  <c r="M547" i="8" a="1"/>
  <c r="M514" i="8" a="1"/>
  <c r="M117" i="8" a="1"/>
  <c r="M932" i="8" a="1"/>
  <c r="M883" i="8" a="1"/>
  <c r="M921" i="8" a="1"/>
  <c r="M875" i="8" a="1"/>
  <c r="M838" i="8" a="1"/>
  <c r="N644" i="8" a="1"/>
  <c r="M313" i="8" a="1"/>
  <c r="M594" i="8" a="1"/>
  <c r="N363" i="8" a="1"/>
  <c r="N559" i="8" a="1"/>
  <c r="M205" i="8" a="1"/>
  <c r="N517" i="8" a="1"/>
  <c r="M220" i="8" a="1"/>
  <c r="N223" i="8" a="1"/>
  <c r="N38" i="8" a="1"/>
  <c r="M410" i="8" a="1"/>
  <c r="M48" i="8" a="1"/>
  <c r="M158" i="8" a="1"/>
  <c r="N631" i="8" a="1"/>
  <c r="M528" i="8" a="1"/>
  <c r="M417" i="8" a="1"/>
  <c r="N197" i="8" a="1"/>
  <c r="N386" i="8" a="1"/>
  <c r="N33" i="8" a="1"/>
  <c r="M411" i="8" a="1"/>
  <c r="M43" i="8" a="1"/>
  <c r="N356" i="8" a="1"/>
  <c r="M169" i="8" a="1"/>
  <c r="N174" i="8" a="1"/>
  <c r="P318" i="8" a="1"/>
  <c r="M515" i="8" a="1"/>
  <c r="M532" i="8" a="1"/>
  <c r="N189" i="8" a="1"/>
  <c r="M373" i="8" a="1"/>
  <c r="M343" i="8" a="1"/>
  <c r="N183" i="8" a="1"/>
  <c r="M230" i="8" a="1"/>
  <c r="M34" i="8" a="1"/>
  <c r="N435" i="8" a="1"/>
  <c r="M348" i="8" a="1"/>
  <c r="M330" i="8" a="1"/>
  <c r="M145" i="8" a="1"/>
  <c r="M14" i="8" a="1"/>
  <c r="N236" i="8" a="1"/>
  <c r="M143" i="8" a="1"/>
  <c r="M389" i="8" a="1"/>
  <c r="N703" i="8" a="1"/>
  <c r="N522" i="8" a="1"/>
  <c r="M407" i="8" a="1"/>
  <c r="M357" i="8" a="1"/>
  <c r="M199" i="8" a="1"/>
  <c r="N140" i="8" a="1"/>
  <c r="M70" i="8" a="1"/>
  <c r="N180" i="8" a="1"/>
  <c r="N322" i="8" a="1"/>
  <c r="N64" i="8" a="1"/>
  <c r="N599" i="8" a="1"/>
  <c r="M511" i="8" a="1"/>
  <c r="M387" i="8" a="1"/>
  <c r="M464" i="8" a="1"/>
  <c r="N406" i="8" a="1"/>
  <c r="N103" i="8" a="1"/>
  <c r="M65" i="8" a="1"/>
  <c r="N100" i="8" a="1"/>
  <c r="M110" i="8" a="1"/>
  <c r="M709" i="8" a="1"/>
  <c r="M438" i="8" a="1"/>
  <c r="N806" i="8" a="1"/>
  <c r="M507" i="8" a="1"/>
  <c r="M394" i="8" a="1"/>
  <c r="M228" i="8" a="1"/>
  <c r="M260" i="8" a="1"/>
  <c r="M270" i="8" a="1"/>
  <c r="N255" i="8" a="1"/>
  <c r="M102" i="8" a="1"/>
  <c r="M10" i="8" a="1"/>
  <c r="N239" i="8" a="1"/>
  <c r="M174" i="8" a="1"/>
  <c r="N515" i="8" a="1"/>
  <c r="M352" i="8" a="1"/>
  <c r="M189" i="8" a="1"/>
  <c r="N373" i="8" a="1"/>
  <c r="M25" i="8" a="1"/>
  <c r="M159" i="8" a="1"/>
  <c r="N116" i="8" a="1"/>
  <c r="M127" i="8" a="1"/>
  <c r="N483" i="8" a="1"/>
  <c r="M399" i="8" a="1"/>
  <c r="N181" i="8" a="1"/>
  <c r="N148" i="8" a="1"/>
  <c r="N14" i="8" a="1"/>
  <c r="M236" i="8" a="1"/>
  <c r="N143" i="8" a="1"/>
  <c r="N389" i="8" a="1"/>
  <c r="M703" i="8" a="1"/>
  <c r="M522" i="8" a="1"/>
  <c r="M336" i="8" a="1"/>
  <c r="N357" i="8" a="1"/>
  <c r="N199" i="8" a="1"/>
  <c r="M140" i="8" a="1"/>
  <c r="N70" i="8" a="1"/>
  <c r="M180" i="8" a="1"/>
  <c r="M322" i="8" a="1"/>
  <c r="M64" i="8" a="1"/>
  <c r="P726" i="8" a="1"/>
  <c r="M599" i="8" a="1"/>
  <c r="N401" i="8" a="1"/>
  <c r="N323" i="8" a="1"/>
  <c r="M269" i="8" a="1"/>
  <c r="M320" i="8" a="1"/>
  <c r="N432" i="8" a="1"/>
  <c r="M62" i="8" a="1"/>
  <c r="N67" i="8" a="1"/>
  <c r="N124" i="8" a="1"/>
  <c r="N709" i="8" a="1"/>
  <c r="N587" i="8" a="1"/>
  <c r="N379" i="8" a="1"/>
  <c r="M381" i="8" a="1"/>
  <c r="N354" i="8" a="1"/>
  <c r="M419" i="8" a="1"/>
  <c r="N196" i="8" a="1"/>
  <c r="N193" i="8" a="1"/>
  <c r="N222" i="8" a="1"/>
  <c r="N314" i="8" a="1"/>
  <c r="N56" i="8" a="1"/>
  <c r="M247" i="8" a="1"/>
  <c r="N13" i="8" a="1"/>
  <c r="M725" i="8" a="1"/>
  <c r="N800" i="8" a="1"/>
  <c r="N391" i="8" a="1"/>
  <c r="N244" i="8" a="1"/>
  <c r="N25" i="8" a="1"/>
  <c r="N159" i="8" a="1"/>
  <c r="M116" i="8" a="1"/>
  <c r="N127" i="8" a="1"/>
  <c r="M483" i="8" a="1"/>
  <c r="N399" i="8" a="1"/>
  <c r="M181" i="8" a="1"/>
  <c r="M148" i="8" a="1"/>
  <c r="M17" i="8" a="1"/>
  <c r="M600" i="8" a="1"/>
  <c r="N78" i="8" a="1"/>
  <c r="N268" i="8" a="1"/>
  <c r="N18" i="8" a="1"/>
  <c r="N546" i="8" a="1"/>
  <c r="N395" i="8" a="1"/>
  <c r="N336" i="8" a="1"/>
  <c r="N173" i="8" a="1"/>
  <c r="M298" i="8" a="1"/>
  <c r="N73" i="8" a="1"/>
  <c r="M263" i="8" a="1"/>
  <c r="M6" i="8" a="1"/>
  <c r="N105" i="8" a="1"/>
  <c r="M279" i="8" a="1"/>
  <c r="N32" i="8" a="1"/>
  <c r="P759" i="8" a="1"/>
  <c r="M621" i="8" a="1"/>
  <c r="M401" i="8" a="1"/>
  <c r="M323" i="8" a="1"/>
  <c r="N269" i="8" a="1"/>
  <c r="N320" i="8" a="1"/>
  <c r="M432" i="8" a="1"/>
  <c r="N62" i="8" a="1"/>
  <c r="M67" i="8" a="1"/>
  <c r="M124" i="8" a="1"/>
  <c r="P463" i="8" a="1"/>
  <c r="M624" i="8" a="1"/>
  <c r="M587" i="8" a="1"/>
  <c r="M379" i="8" a="1"/>
  <c r="N381" i="8" a="1"/>
  <c r="M354" i="8" a="1"/>
  <c r="N419" i="8" a="1"/>
  <c r="M196" i="8" a="1"/>
  <c r="M193" i="8" a="1"/>
  <c r="M222" i="8" a="1"/>
  <c r="M314" i="8" a="1"/>
  <c r="M56" i="8" a="1"/>
  <c r="N247" i="8" a="1"/>
  <c r="M292" i="8" a="1"/>
  <c r="M583" i="8" a="1"/>
  <c r="M800" i="8" a="1"/>
  <c r="M391" i="8" a="1"/>
  <c r="M244" i="8" a="1"/>
  <c r="N478" i="8" a="1"/>
  <c r="M94" i="8" a="1"/>
  <c r="N380" i="8" a="1"/>
  <c r="N72" i="8" a="1"/>
  <c r="P447" i="8" a="1"/>
  <c r="N400" i="8" a="1"/>
  <c r="M344" i="8" a="1"/>
  <c r="N388" i="8" a="1"/>
  <c r="M111" i="8" a="1"/>
  <c r="N17" i="8" a="1"/>
  <c r="N600" i="8" a="1"/>
  <c r="M78" i="8" a="1"/>
  <c r="M268" i="8" a="1"/>
  <c r="M18" i="8" a="1"/>
  <c r="M546" i="8" a="1"/>
  <c r="M395" i="8" a="1"/>
  <c r="M473" i="8" a="1"/>
  <c r="M173" i="8" a="1"/>
  <c r="N298" i="8" a="1"/>
  <c r="M73" i="8" a="1"/>
  <c r="N263" i="8" a="1"/>
  <c r="N6" i="8" a="1"/>
  <c r="M105" i="8" a="1"/>
  <c r="N279" i="8" a="1"/>
  <c r="M32" i="8" a="1"/>
  <c r="N621" i="8" a="1"/>
  <c r="M541" i="8" a="1"/>
  <c r="M392" i="8" a="1"/>
  <c r="M165" i="8" a="1"/>
  <c r="M317" i="8" a="1"/>
  <c r="N327" i="8" a="1"/>
  <c r="M501" i="8" a="1"/>
  <c r="M19" i="8" a="1"/>
  <c r="N50" i="8" a="1"/>
  <c r="N624" i="8" a="1"/>
  <c r="N506" i="8" a="1"/>
  <c r="N486" i="8" a="1"/>
  <c r="N261" i="8" a="1"/>
  <c r="M282" i="8" a="1"/>
  <c r="N315" i="8" a="1"/>
  <c r="N57" i="8" a="1"/>
  <c r="M54" i="8" a="1"/>
  <c r="N153" i="8" a="1"/>
  <c r="N276" i="8" a="1"/>
  <c r="N24" i="8" a="1"/>
  <c r="P390" i="8" a="1"/>
  <c r="M367" i="8" a="1"/>
  <c r="N42" i="8" a="1"/>
  <c r="M635" i="8" a="1"/>
  <c r="N554" i="8" a="1"/>
  <c r="N491" i="8" a="1"/>
  <c r="N426" i="8" a="1"/>
  <c r="M478" i="8" a="1"/>
  <c r="N94" i="8" a="1"/>
  <c r="M380" i="8" a="1"/>
  <c r="M72" i="8" a="1"/>
  <c r="M400" i="8" a="1"/>
  <c r="N344" i="8" a="1"/>
  <c r="M388" i="8" a="1"/>
  <c r="N111" i="8" a="1"/>
  <c r="N225" i="8" a="1"/>
  <c r="N383" i="8" a="1"/>
  <c r="M35" i="8" a="1"/>
  <c r="M295" i="8" a="1"/>
  <c r="M693" i="8" a="1"/>
  <c r="N331" i="8" a="1"/>
  <c r="N473" i="8" a="1"/>
  <c r="N523" i="8" a="1"/>
  <c r="N430" i="8" a="1"/>
  <c r="N9" i="8" a="1"/>
  <c r="N217" i="8" a="1"/>
  <c r="N346" i="8" a="1"/>
  <c r="M75" i="8" a="1"/>
  <c r="M207" i="8" a="1"/>
  <c r="N541" i="8" a="1"/>
  <c r="N392" i="8" a="1"/>
  <c r="N165" i="8" a="1"/>
  <c r="N317" i="8" a="1"/>
  <c r="M327" i="8" a="1"/>
  <c r="N501" i="8" a="1"/>
  <c r="N19" i="8" a="1"/>
  <c r="M50" i="8" a="1"/>
  <c r="N571" i="8" a="1"/>
  <c r="M506" i="8" a="1"/>
  <c r="M486" i="8" a="1"/>
  <c r="M261" i="8" a="1"/>
  <c r="N282" i="8" a="1"/>
  <c r="M315" i="8" a="1"/>
  <c r="M57" i="8" a="1"/>
  <c r="N54" i="8" a="1"/>
  <c r="M153" i="8" a="1"/>
  <c r="M276" i="8" a="1"/>
  <c r="M24" i="8" a="1"/>
  <c r="M271" i="8" a="1"/>
  <c r="M42" i="8" a="1"/>
  <c r="M414" i="8" a="1"/>
  <c r="M449" i="8" a="1"/>
  <c r="M491" i="8" a="1"/>
  <c r="M426" i="8" a="1"/>
  <c r="M215" i="8" a="1"/>
  <c r="M22" i="8" a="1"/>
  <c r="M349" i="8" a="1"/>
  <c r="N40" i="8" a="1"/>
  <c r="P785" i="8" a="1"/>
  <c r="M339" i="8" a="1"/>
  <c r="M341" i="8" a="1"/>
  <c r="M306" i="8" a="1"/>
  <c r="N284" i="8" a="1"/>
  <c r="M225" i="8" a="1"/>
  <c r="M383" i="8" a="1"/>
  <c r="N35" i="8" a="1"/>
  <c r="N295" i="8" a="1"/>
  <c r="M533" i="8" a="1"/>
  <c r="N693" i="8" a="1"/>
  <c r="M331" i="8" a="1"/>
  <c r="N437" i="8" a="1"/>
  <c r="M523" i="8" a="1"/>
  <c r="M430" i="8" a="1"/>
  <c r="M9" i="8" a="1"/>
  <c r="M217" i="8" a="1"/>
  <c r="M346" i="8" a="1"/>
  <c r="N75" i="8" a="1"/>
  <c r="N207" i="8" a="1"/>
  <c r="P393" i="8" a="1"/>
  <c r="M652" i="8" a="1"/>
  <c r="N462" i="8" a="1"/>
  <c r="N338" i="8" a="1"/>
  <c r="M290" i="8" a="1"/>
  <c r="N137" i="8" a="1"/>
  <c r="N134" i="8" a="1"/>
  <c r="N273" i="8" a="1"/>
  <c r="N132" i="8" a="1"/>
  <c r="P115" i="8" a="1"/>
  <c r="M571" i="8" a="1"/>
  <c r="M465" i="8" a="1"/>
  <c r="M384" i="8" a="1"/>
  <c r="N157" i="8" a="1"/>
  <c r="M567" i="8" a="1"/>
  <c r="M175" i="8" a="1"/>
  <c r="N362" i="8" a="1"/>
  <c r="N66" i="8" a="1"/>
  <c r="M59" i="8" a="1"/>
  <c r="N204" i="8" a="1"/>
  <c r="N198" i="8" a="1"/>
  <c r="P85" i="8" a="1"/>
  <c r="N271" i="8" a="1"/>
  <c r="N414" i="8" a="1"/>
  <c r="N449" i="8" a="1"/>
  <c r="M457" i="8" a="1"/>
  <c r="N166" i="8" a="1"/>
  <c r="N215" i="8" a="1"/>
  <c r="N22" i="8" a="1"/>
  <c r="N349" i="8" a="1"/>
  <c r="M40" i="8" a="1"/>
  <c r="N339" i="8" a="1"/>
  <c r="N341" i="8" a="1"/>
  <c r="N306" i="8" a="1"/>
  <c r="M284" i="8" a="1"/>
  <c r="N83" i="8" a="1"/>
  <c r="N300" i="8" a="1"/>
  <c r="N289" i="8" a="1"/>
  <c r="M191" i="8" a="1"/>
  <c r="P959" i="8" a="1"/>
  <c r="N533" i="8" a="1"/>
  <c r="N610" i="8" a="1"/>
  <c r="N429" i="8" a="1"/>
  <c r="M437" i="8" a="1"/>
  <c r="N446" i="8" a="1"/>
  <c r="N370" i="8" a="1"/>
  <c r="N164" i="8" a="1"/>
  <c r="N156" i="8" a="1"/>
  <c r="N340" i="8" a="1"/>
  <c r="N27" i="8" a="1"/>
  <c r="N113" i="8" a="1"/>
  <c r="N663" i="8" a="1"/>
  <c r="N652" i="8" a="1"/>
  <c r="M462" i="8" a="1"/>
  <c r="M338" i="8" a="1"/>
  <c r="N290" i="8" a="1"/>
  <c r="M137" i="8" a="1"/>
  <c r="M134" i="8" a="1"/>
  <c r="M273" i="8" a="1"/>
  <c r="M132" i="8" a="1"/>
  <c r="N539" i="8" a="1"/>
  <c r="N530" i="8" a="1"/>
  <c r="N465" i="8" a="1"/>
  <c r="N384" i="8" a="1"/>
  <c r="M157" i="8" a="1"/>
  <c r="N567" i="8" a="1"/>
  <c r="N175" i="8" a="1"/>
  <c r="M362" i="8" a="1"/>
  <c r="M66" i="8" a="1"/>
  <c r="N59" i="8" a="1"/>
  <c r="M204" i="8" a="1"/>
  <c r="M198" i="8" a="1"/>
  <c r="M233" i="8" a="1"/>
  <c r="N584" i="8" a="1"/>
  <c r="N347" i="8" a="1"/>
  <c r="N351" i="8" a="1"/>
  <c r="N457" i="8" a="1"/>
  <c r="M166" i="8" a="1"/>
  <c r="N343" i="8" a="1"/>
  <c r="M183" i="8" a="1"/>
  <c r="N230" i="8" a="1"/>
  <c r="N34" i="8" a="1"/>
  <c r="M435" i="8" a="1"/>
  <c r="N348" i="8" a="1"/>
  <c r="N330" i="8" a="1"/>
  <c r="N145" i="8" a="1"/>
  <c r="M83" i="8" a="1"/>
  <c r="M300" i="8" a="1"/>
  <c r="M289" i="8" a="1"/>
  <c r="N191" i="8" a="1"/>
  <c r="M610" i="8" a="1"/>
  <c r="M429" i="8" a="1"/>
  <c r="N407" i="8" a="1"/>
  <c r="M446" i="8" a="1"/>
  <c r="M370" i="8" a="1"/>
  <c r="M164" i="8" a="1"/>
  <c r="M156" i="8" a="1"/>
  <c r="M340" i="8" a="1"/>
  <c r="M27" i="8" a="1"/>
  <c r="M113" i="8" a="1"/>
  <c r="P813" i="8" a="1"/>
  <c r="M663" i="8" a="1"/>
  <c r="N511" i="8" a="1"/>
  <c r="N387" i="8" a="1"/>
  <c r="N464" i="8" a="1"/>
  <c r="M406" i="8" a="1"/>
  <c r="M103" i="8" a="1"/>
  <c r="N65" i="8" a="1"/>
  <c r="M100" i="8" a="1"/>
  <c r="N110" i="8" a="1"/>
  <c r="M539" i="8" a="1"/>
  <c r="M530" i="8" a="1"/>
  <c r="N438" i="8" a="1"/>
  <c r="M806" i="8" a="1"/>
  <c r="N507" i="8" a="1"/>
  <c r="N394" i="8" a="1"/>
  <c r="N228" i="8" a="1"/>
  <c r="N260" i="8" a="1"/>
  <c r="N270" i="8" a="1"/>
  <c r="M255" i="8" a="1"/>
  <c r="N102" i="8" a="1"/>
  <c r="N10" i="8" a="1"/>
  <c r="O196" i="5" a="1"/>
  <c r="L280" i="5" a="1"/>
  <c r="M103" i="5" a="1"/>
  <c r="M176" i="5" a="1"/>
  <c r="M200" i="5" a="1"/>
  <c r="M54" i="5" a="1"/>
  <c r="M727" i="5" a="1"/>
  <c r="L324" i="5" a="1"/>
  <c r="M730" i="5" a="1"/>
  <c r="L682" i="5" a="1"/>
  <c r="M523" i="5" a="1"/>
  <c r="M327" i="5" a="1"/>
  <c r="M958" i="5" a="1"/>
  <c r="L977" i="5" a="1"/>
  <c r="L747" i="5" a="1"/>
  <c r="L712" i="5" a="1"/>
  <c r="L543" i="5" a="1"/>
  <c r="M565" i="5" a="1"/>
  <c r="M529" i="5" a="1"/>
  <c r="M475" i="5" a="1"/>
  <c r="M409" i="5" a="1"/>
  <c r="M382" i="5" a="1"/>
  <c r="L195" i="5" a="1"/>
  <c r="L336" i="5" a="1"/>
  <c r="L163" i="5" a="1"/>
  <c r="M113" i="5" a="1"/>
  <c r="M105" i="5" a="1"/>
  <c r="L961" i="5" a="1"/>
  <c r="M917" i="5" a="1"/>
  <c r="L763" i="5" a="1"/>
  <c r="M145" i="5" a="1"/>
  <c r="M110" i="5" a="1"/>
  <c r="M964" i="5" a="1"/>
  <c r="M794" i="5" a="1"/>
  <c r="M870" i="5" a="1"/>
  <c r="M812" i="5" a="1"/>
  <c r="L725" i="5" a="1"/>
  <c r="M673" i="5" a="1"/>
  <c r="L516" i="5" a="1"/>
  <c r="M499" i="5" a="1"/>
  <c r="M709" i="5" a="1"/>
  <c r="M505" i="5" a="1"/>
  <c r="L297" i="5" a="1"/>
  <c r="L182" i="5" a="1"/>
  <c r="M203" i="5" a="1"/>
  <c r="L157" i="5" a="1"/>
  <c r="M17" i="5" a="1"/>
  <c r="M108" i="5" a="1"/>
  <c r="M996" i="5" a="1"/>
  <c r="L765" i="5" a="1"/>
  <c r="L481" i="5" a="1"/>
  <c r="M551" i="5" a="1"/>
  <c r="L414" i="5" a="1"/>
  <c r="L93" i="5" a="1"/>
  <c r="L959" i="5" a="1"/>
  <c r="L887" i="5" a="1"/>
  <c r="L631" i="5" a="1"/>
  <c r="M677" i="5" a="1"/>
  <c r="L688" i="5" a="1"/>
  <c r="M508" i="5" a="1"/>
  <c r="L410" i="5" a="1"/>
  <c r="L507" i="5" a="1"/>
  <c r="M329" i="5" a="1"/>
  <c r="M313" i="5" a="1"/>
  <c r="L262" i="5" a="1"/>
  <c r="L366" i="5" a="1"/>
  <c r="L193" i="5" a="1"/>
  <c r="L12" i="5" a="1"/>
  <c r="L820" i="5" a="1"/>
  <c r="M319" i="5" a="1"/>
  <c r="M438" i="5" a="1"/>
  <c r="M315" i="5" a="1"/>
  <c r="L249" i="5" a="1"/>
  <c r="M29" i="5" a="1"/>
  <c r="M150" i="5" a="1"/>
  <c r="L22" i="5" a="1"/>
  <c r="L583" i="5" a="1"/>
  <c r="M406" i="5" a="1"/>
  <c r="L39" i="5" a="1"/>
  <c r="L176" i="5" a="1"/>
  <c r="L200" i="5" a="1"/>
  <c r="L54" i="5" a="1"/>
  <c r="L727" i="5" a="1"/>
  <c r="M324" i="5" a="1"/>
  <c r="L730" i="5" a="1"/>
  <c r="M682" i="5" a="1"/>
  <c r="L523" i="5" a="1"/>
  <c r="L327" i="5" a="1"/>
  <c r="L958" i="5" a="1"/>
  <c r="M977" i="5" a="1"/>
  <c r="M747" i="5" a="1"/>
  <c r="M712" i="5" a="1"/>
  <c r="M543" i="5" a="1"/>
  <c r="L565" i="5" a="1"/>
  <c r="L529" i="5" a="1"/>
  <c r="L475" i="5" a="1"/>
  <c r="L409" i="5" a="1"/>
  <c r="L382" i="5" a="1"/>
  <c r="M195" i="5" a="1"/>
  <c r="M336" i="5" a="1"/>
  <c r="M163" i="5" a="1"/>
  <c r="L113" i="5" a="1"/>
  <c r="L105" i="5" a="1"/>
  <c r="M961" i="5" a="1"/>
  <c r="L917" i="5" a="1"/>
  <c r="M763" i="5" a="1"/>
  <c r="L145" i="5" a="1"/>
  <c r="L110" i="5" a="1"/>
  <c r="M982" i="5" a="1"/>
  <c r="L794" i="5" a="1"/>
  <c r="L870" i="5" a="1"/>
  <c r="L768" i="5" a="1"/>
  <c r="L673" i="5" a="1"/>
  <c r="M516" i="5" a="1"/>
  <c r="L499" i="5" a="1"/>
  <c r="L709" i="5" a="1"/>
  <c r="L505" i="5" a="1"/>
  <c r="M297" i="5" a="1"/>
  <c r="L79" i="5" a="1"/>
  <c r="M214" i="5" a="1"/>
  <c r="L17" i="5" a="1"/>
  <c r="L108" i="5" a="1"/>
  <c r="M966" i="5" a="1"/>
  <c r="L760" i="5" a="1"/>
  <c r="M711" i="5" a="1"/>
  <c r="L463" i="5" a="1"/>
  <c r="M334" i="5" a="1"/>
  <c r="M41" i="5" a="1"/>
  <c r="M882" i="5" a="1"/>
  <c r="M749" i="5" a="1"/>
  <c r="M782" i="5" a="1"/>
  <c r="M680" i="5" a="1"/>
  <c r="L527" i="5" a="1"/>
  <c r="M494" i="5" a="1"/>
  <c r="M584" i="5" a="1"/>
  <c r="M427" i="5" a="1"/>
  <c r="L263" i="5" a="1"/>
  <c r="L126" i="5" a="1"/>
  <c r="M197" i="5" a="1"/>
  <c r="M152" i="5" a="1"/>
  <c r="M307" i="5" a="1"/>
  <c r="M820" i="5" a="1"/>
  <c r="L319" i="5" a="1"/>
  <c r="L438" i="5" a="1"/>
  <c r="L315" i="5" a="1"/>
  <c r="M249" i="5" a="1"/>
  <c r="L29" i="5" a="1"/>
  <c r="L150" i="5" a="1"/>
  <c r="M116" i="5" a="1"/>
  <c r="L593" i="5" a="1"/>
  <c r="M295" i="5" a="1"/>
  <c r="L868" i="5" a="1"/>
  <c r="L649" i="5" a="1"/>
  <c r="L406" i="5" a="1"/>
  <c r="M39" i="5" a="1"/>
  <c r="M141" i="5" a="1"/>
  <c r="M393" i="5" a="1"/>
  <c r="M25" i="5" a="1"/>
  <c r="M378" i="5" a="1"/>
  <c r="M873" i="5" a="1"/>
  <c r="L633" i="5" a="1"/>
  <c r="L566" i="5" a="1"/>
  <c r="M287" i="5" a="1"/>
  <c r="M206" i="5" a="1"/>
  <c r="M975" i="5" a="1"/>
  <c r="L904" i="5" a="1"/>
  <c r="L802" i="5" a="1"/>
  <c r="M893" i="5" a="1"/>
  <c r="M674" i="5" a="1"/>
  <c r="L455" i="5" a="1"/>
  <c r="M470" i="5" a="1"/>
  <c r="M478" i="5" a="1"/>
  <c r="M557" i="5" a="1"/>
  <c r="M342" i="5" a="1"/>
  <c r="M318" i="5" a="1"/>
  <c r="M350" i="5" a="1"/>
  <c r="M286" i="5" a="1"/>
  <c r="M129" i="5" a="1"/>
  <c r="M89" i="5" a="1"/>
  <c r="M65" i="5" a="1"/>
  <c r="M968" i="5" a="1"/>
  <c r="M810" i="5" a="1"/>
  <c r="L704" i="5" a="1"/>
  <c r="L95" i="5" a="1"/>
  <c r="M70" i="5" a="1"/>
  <c r="L982" i="5" a="1"/>
  <c r="M974" i="5" a="1"/>
  <c r="M867" i="5" a="1"/>
  <c r="M768" i="5" a="1"/>
  <c r="M646" i="5" a="1"/>
  <c r="M530" i="5" a="1"/>
  <c r="L657" i="5" a="1"/>
  <c r="M418" i="5" a="1"/>
  <c r="M534" i="5" a="1"/>
  <c r="M374" i="5" a="1"/>
  <c r="M79" i="5" a="1"/>
  <c r="L214" i="5" a="1"/>
  <c r="M97" i="5" a="1"/>
  <c r="L966" i="5" a="1"/>
  <c r="M760" i="5" a="1"/>
  <c r="L711" i="5" a="1"/>
  <c r="M463" i="5" a="1"/>
  <c r="L334" i="5" a="1"/>
  <c r="L41" i="5" a="1"/>
  <c r="L882" i="5" a="1"/>
  <c r="L749" i="5" a="1"/>
  <c r="L782" i="5" a="1"/>
  <c r="L680" i="5" a="1"/>
  <c r="M527" i="5" a="1"/>
  <c r="L494" i="5" a="1"/>
  <c r="M149" i="5" a="1"/>
  <c r="L141" i="5" a="1"/>
  <c r="L393" i="5" a="1"/>
  <c r="L25" i="5" a="1"/>
  <c r="L378" i="5" a="1"/>
  <c r="L873" i="5" a="1"/>
  <c r="M633" i="5" a="1"/>
  <c r="M566" i="5" a="1"/>
  <c r="L287" i="5" a="1"/>
  <c r="L206" i="5" a="1"/>
  <c r="L975" i="5" a="1"/>
  <c r="M904" i="5" a="1"/>
  <c r="M802" i="5" a="1"/>
  <c r="L893" i="5" a="1"/>
  <c r="L674" i="5" a="1"/>
  <c r="M455" i="5" a="1"/>
  <c r="L470" i="5" a="1"/>
  <c r="L478" i="5" a="1"/>
  <c r="L557" i="5" a="1"/>
  <c r="L342" i="5" a="1"/>
  <c r="L318" i="5" a="1"/>
  <c r="L350" i="5" a="1"/>
  <c r="L286" i="5" a="1"/>
  <c r="L129" i="5" a="1"/>
  <c r="L89" i="5" a="1"/>
  <c r="L65" i="5" a="1"/>
  <c r="L968" i="5" a="1"/>
  <c r="L810" i="5" a="1"/>
  <c r="M704" i="5" a="1"/>
  <c r="M95" i="5" a="1"/>
  <c r="L70" i="5" a="1"/>
  <c r="L974" i="5" a="1"/>
  <c r="L867" i="5" a="1"/>
  <c r="M703" i="5" a="1"/>
  <c r="L646" i="5" a="1"/>
  <c r="L530" i="5" a="1"/>
  <c r="M657" i="5" a="1"/>
  <c r="L418" i="5" a="1"/>
  <c r="L534" i="5" a="1"/>
  <c r="L374" i="5" a="1"/>
  <c r="L265" i="5" a="1"/>
  <c r="M53" i="5" a="1"/>
  <c r="L15" i="5" a="1"/>
  <c r="L97" i="5" a="1"/>
  <c r="L876" i="5" a="1"/>
  <c r="M571" i="5" a="1"/>
  <c r="M685" i="5" a="1"/>
  <c r="M588" i="5" a="1"/>
  <c r="M270" i="5" a="1"/>
  <c r="M94" i="5" a="1"/>
  <c r="L953" i="5" a="1"/>
  <c r="L690" i="5" a="1"/>
  <c r="L788" i="5" a="1"/>
  <c r="M693" i="5" a="1"/>
  <c r="L625" i="5" a="1"/>
  <c r="M559" i="5" a="1"/>
  <c r="L149" i="5" a="1"/>
  <c r="L139" i="5" a="1"/>
  <c r="M221" i="5" a="1"/>
  <c r="L187" i="5" a="1"/>
  <c r="M697" i="5" a="1"/>
  <c r="L484" i="5" a="1"/>
  <c r="M922" i="5" a="1"/>
  <c r="L617" i="5" a="1"/>
  <c r="L608" i="5" a="1"/>
  <c r="M385" i="5" a="1"/>
  <c r="L228" i="5" a="1"/>
  <c r="L980" i="5" a="1"/>
  <c r="M901" i="5" a="1"/>
  <c r="M862" i="5" a="1"/>
  <c r="M647" i="5" a="1"/>
  <c r="L720" i="5" a="1"/>
  <c r="M564" i="5" a="1"/>
  <c r="M362" i="5" a="1"/>
  <c r="M592" i="5" a="1"/>
  <c r="L444" i="5" a="1"/>
  <c r="M279" i="5" a="1"/>
  <c r="M254" i="5" a="1"/>
  <c r="M133" i="5" a="1"/>
  <c r="L87" i="5" a="1"/>
  <c r="M216" i="5" a="1"/>
  <c r="M38" i="5" a="1"/>
  <c r="M153" i="5" a="1"/>
  <c r="M663" i="5" a="1"/>
  <c r="M785" i="5" a="1"/>
  <c r="L375" i="5" a="1"/>
  <c r="L31" i="5" a="1"/>
  <c r="M990" i="5" a="1"/>
  <c r="M841" i="5" a="1"/>
  <c r="M825" i="5" a="1"/>
  <c r="L703" i="5" a="1"/>
  <c r="M630" i="5" a="1"/>
  <c r="L535" i="5" a="1"/>
  <c r="M579" i="5" a="1"/>
  <c r="M354" i="5" a="1"/>
  <c r="M439" i="5" a="1"/>
  <c r="M361" i="5" a="1"/>
  <c r="M265" i="5" a="1"/>
  <c r="L53" i="5" a="1"/>
  <c r="M15" i="5" a="1"/>
  <c r="M78" i="5" a="1"/>
  <c r="M181" i="5" a="1"/>
  <c r="M876" i="5" a="1"/>
  <c r="L571" i="5" a="1"/>
  <c r="L685" i="5" a="1"/>
  <c r="L588" i="5" a="1"/>
  <c r="L270" i="5" a="1"/>
  <c r="L94" i="5" a="1"/>
  <c r="M953" i="5" a="1"/>
  <c r="M690" i="5" a="1"/>
  <c r="M788" i="5" a="1"/>
  <c r="L693" i="5" a="1"/>
  <c r="M625" i="5" a="1"/>
  <c r="L559" i="5" a="1"/>
  <c r="L513" i="5" a="1"/>
  <c r="L539" i="5" a="1"/>
  <c r="L251" i="5" a="1"/>
  <c r="L201" i="5" a="1"/>
  <c r="M132" i="5" a="1"/>
  <c r="L169" i="5" a="1"/>
  <c r="L33" i="5" a="1"/>
  <c r="L988" i="5" a="1"/>
  <c r="M422" i="5" a="1"/>
  <c r="M403" i="5" a="1"/>
  <c r="L305" i="5" a="1"/>
  <c r="M337" i="5" a="1"/>
  <c r="M123" i="5" a="1"/>
  <c r="M121" i="5" a="1"/>
  <c r="L57" i="5" a="1"/>
  <c r="L158" i="5" a="1"/>
  <c r="M991" i="5" a="1"/>
  <c r="M476" i="5" a="1"/>
  <c r="L983" i="5" a="1"/>
  <c r="M807" i="5" a="1"/>
  <c r="M532" i="5" a="1"/>
  <c r="L971" i="5" a="1"/>
  <c r="L804" i="5" a="1"/>
  <c r="M101" i="5" a="1"/>
  <c r="M139" i="5" a="1"/>
  <c r="L221" i="5" a="1"/>
  <c r="M187" i="5" a="1"/>
  <c r="L697" i="5" a="1"/>
  <c r="M484" i="5" a="1"/>
  <c r="L922" i="5" a="1"/>
  <c r="M617" i="5" a="1"/>
  <c r="M608" i="5" a="1"/>
  <c r="L385" i="5" a="1"/>
  <c r="M228" i="5" a="1"/>
  <c r="M980" i="5" a="1"/>
  <c r="L901" i="5" a="1"/>
  <c r="L862" i="5" a="1"/>
  <c r="L647" i="5" a="1"/>
  <c r="M720" i="5" a="1"/>
  <c r="L564" i="5" a="1"/>
  <c r="L362" i="5" a="1"/>
  <c r="L592" i="5" a="1"/>
  <c r="M444" i="5" a="1"/>
  <c r="L279" i="5" a="1"/>
  <c r="L254" i="5" a="1"/>
  <c r="L133" i="5" a="1"/>
  <c r="M87" i="5" a="1"/>
  <c r="L216" i="5" a="1"/>
  <c r="L38" i="5" a="1"/>
  <c r="L153" i="5" a="1"/>
  <c r="L663" i="5" a="1"/>
  <c r="L785" i="5" a="1"/>
  <c r="M375" i="5" a="1"/>
  <c r="M31" i="5" a="1"/>
  <c r="L967" i="5" a="1"/>
  <c r="L990" i="5" a="1"/>
  <c r="L841" i="5" a="1"/>
  <c r="L825" i="5" a="1"/>
  <c r="L639" i="5" a="1"/>
  <c r="L630" i="5" a="1"/>
  <c r="M535" i="5" a="1"/>
  <c r="L579" i="5" a="1"/>
  <c r="L354" i="5" a="1"/>
  <c r="L439" i="5" a="1"/>
  <c r="L361" i="5" a="1"/>
  <c r="M222" i="5" a="1"/>
  <c r="M465" i="5" a="1"/>
  <c r="M225" i="5" a="1"/>
  <c r="L78" i="5" a="1"/>
  <c r="L181" i="5" a="1"/>
  <c r="M875" i="5" a="1"/>
  <c r="M510" i="5" a="1"/>
  <c r="M546" i="5" a="1"/>
  <c r="L441" i="5" a="1"/>
  <c r="M267" i="5" a="1"/>
  <c r="M234" i="5" a="1"/>
  <c r="L937" i="5" a="1"/>
  <c r="M696" i="5" a="1"/>
  <c r="M751" i="5" a="1"/>
  <c r="M827" i="5" a="1"/>
  <c r="M563" i="5" a="1"/>
  <c r="L101" i="5" a="1"/>
  <c r="M229" i="5" a="1"/>
  <c r="M44" i="5" a="1"/>
  <c r="M128" i="5" a="1"/>
  <c r="M572" i="5" a="1"/>
  <c r="M547" i="5" a="1"/>
  <c r="M909" i="5" a="1"/>
  <c r="L599" i="5" a="1"/>
  <c r="L428" i="5" a="1"/>
  <c r="M278" i="5" a="1"/>
  <c r="L161" i="5" a="1"/>
  <c r="M998" i="5" a="1"/>
  <c r="M955" i="5" a="1"/>
  <c r="L799" i="5" a="1"/>
  <c r="M759" i="5" a="1"/>
  <c r="M538" i="5" a="1"/>
  <c r="L524" i="5" a="1"/>
  <c r="L367" i="5" a="1"/>
  <c r="M518" i="5" a="1"/>
  <c r="M568" i="5" a="1"/>
  <c r="L236" i="5" a="1"/>
  <c r="M419" i="5" a="1"/>
  <c r="M85" i="5" a="1"/>
  <c r="L23" i="5" a="1"/>
  <c r="M198" i="5" a="1"/>
  <c r="M194" i="5" a="1"/>
  <c r="M52" i="5" a="1"/>
  <c r="L321" i="5" a="1"/>
  <c r="L884" i="5" a="1"/>
  <c r="L308" i="5" a="1"/>
  <c r="M174" i="5" a="1"/>
  <c r="M967" i="5" a="1"/>
  <c r="M854" i="5" a="1"/>
  <c r="L920" i="5" a="1"/>
  <c r="M639" i="5" a="1"/>
  <c r="M614" i="5" a="1"/>
  <c r="L447" i="5" a="1"/>
  <c r="M537" i="5" a="1"/>
  <c r="L359" i="5" a="1"/>
  <c r="M271" i="5" a="1"/>
  <c r="M341" i="5" a="1"/>
  <c r="L222" i="5" a="1"/>
  <c r="L465" i="5" a="1"/>
  <c r="L225" i="5" a="1"/>
  <c r="M60" i="5" a="1"/>
  <c r="L142" i="5" a="1"/>
  <c r="L875" i="5" a="1"/>
  <c r="L510" i="5" a="1"/>
  <c r="L546" i="5" a="1"/>
  <c r="M441" i="5" a="1"/>
  <c r="L267" i="5" a="1"/>
  <c r="L234" i="5" a="1"/>
  <c r="M937" i="5" a="1"/>
  <c r="L696" i="5" a="1"/>
  <c r="L751" i="5" a="1"/>
  <c r="L827" i="5" a="1"/>
  <c r="L563" i="5" a="1"/>
  <c r="L531" i="5" a="1"/>
  <c r="L457" i="5" a="1"/>
  <c r="L398" i="5" a="1"/>
  <c r="L377" i="5" a="1"/>
  <c r="L37" i="5" a="1"/>
  <c r="M71" i="5" a="1"/>
  <c r="M289" i="5" a="1"/>
  <c r="L36" i="5" a="1"/>
  <c r="M784" i="5" a="1"/>
  <c r="M521" i="5" a="1"/>
  <c r="M358" i="5" a="1"/>
  <c r="M280" i="5" a="1"/>
  <c r="L103" i="5" a="1"/>
  <c r="L229" i="5" a="1"/>
  <c r="L44" i="5" a="1"/>
  <c r="L128" i="5" a="1"/>
  <c r="L572" i="5" a="1"/>
  <c r="L547" i="5" a="1"/>
  <c r="L909" i="5" a="1"/>
  <c r="M599" i="5" a="1"/>
  <c r="M428" i="5" a="1"/>
  <c r="L278" i="5" a="1"/>
  <c r="M161" i="5" a="1"/>
  <c r="L998" i="5" a="1"/>
  <c r="L955" i="5" a="1"/>
  <c r="M799" i="5" a="1"/>
  <c r="L759" i="5" a="1"/>
  <c r="L538" i="5" a="1"/>
  <c r="M524" i="5" a="1"/>
  <c r="M367" i="5" a="1"/>
  <c r="L518" i="5" a="1"/>
  <c r="L568" i="5" a="1"/>
  <c r="M236" i="5" a="1"/>
  <c r="L419" i="5" a="1"/>
  <c r="L85" i="5" a="1"/>
  <c r="M23" i="5" a="1"/>
  <c r="L198" i="5" a="1"/>
  <c r="L194" i="5" a="1"/>
  <c r="L52" i="5" a="1"/>
  <c r="M321" i="5" a="1"/>
  <c r="M884" i="5" a="1"/>
  <c r="M308" i="5" a="1"/>
  <c r="L174" i="5" a="1"/>
  <c r="L964" i="5" a="1"/>
  <c r="L854" i="5" a="1"/>
  <c r="M920" i="5" a="1"/>
  <c r="L812" i="5" a="1"/>
  <c r="M725" i="5" a="1"/>
  <c r="L614" i="5" a="1"/>
  <c r="M447" i="5" a="1"/>
  <c r="L537" i="5" a="1"/>
  <c r="M359" i="5" a="1"/>
  <c r="L271" i="5" a="1"/>
  <c r="L341" i="5" a="1"/>
  <c r="M182" i="5" a="1"/>
  <c r="L203" i="5" a="1"/>
  <c r="M157" i="5" a="1"/>
  <c r="L60" i="5" a="1"/>
  <c r="M142" i="5" a="1"/>
  <c r="L996" i="5" a="1"/>
  <c r="M765" i="5" a="1"/>
  <c r="M481" i="5" a="1"/>
  <c r="L551" i="5" a="1"/>
  <c r="M414" i="5" a="1"/>
  <c r="M93" i="5" a="1"/>
  <c r="M959" i="5" a="1"/>
  <c r="M887" i="5" a="1"/>
  <c r="M631" i="5" a="1"/>
  <c r="L677" i="5" a="1"/>
  <c r="M688" i="5" a="1"/>
  <c r="L508" i="5" a="1"/>
  <c r="M410" i="5" a="1"/>
  <c r="M507" i="5" a="1"/>
  <c r="L329" i="5" a="1"/>
  <c r="L313" i="5" a="1"/>
  <c r="M262" i="5" a="1"/>
  <c r="M366" i="5" a="1"/>
  <c r="M193" i="5" a="1"/>
  <c r="M12" i="5" a="1"/>
  <c r="L784" i="5" a="1"/>
  <c r="L521" i="5" a="1"/>
  <c r="L358" i="5" a="1"/>
  <c r="L430" i="5" a="1"/>
  <c r="L294" i="5" a="1"/>
  <c r="M457" i="5" a="1"/>
  <c r="M201" i="5" a="1"/>
  <c r="L307" i="5" a="1"/>
  <c r="L598" i="5" a="1"/>
  <c r="M430" i="5" a="1"/>
  <c r="M122" i="5" a="1"/>
  <c r="M57" i="5" a="1"/>
  <c r="M593" i="5" a="1"/>
  <c r="L985" i="5" a="1"/>
  <c r="M833" i="5" a="1"/>
  <c r="L1001" i="5" a="1"/>
  <c r="L852" i="5" a="1"/>
  <c r="L757" i="5" a="1"/>
  <c r="M943" i="5" a="1"/>
  <c r="L912" i="5" a="1"/>
  <c r="M881" i="5" a="1"/>
  <c r="M762" i="5" a="1"/>
  <c r="L589" i="5" a="1"/>
  <c r="L492" i="5" a="1"/>
  <c r="M497" i="5" a="1"/>
  <c r="M353" i="5" a="1"/>
  <c r="L239" i="5" a="1"/>
  <c r="M177" i="5" a="1"/>
  <c r="M246" i="5" a="1"/>
  <c r="M209" i="5" a="1"/>
  <c r="M100" i="5" a="1"/>
  <c r="M92" i="5" a="1"/>
  <c r="L823" i="5" a="1"/>
  <c r="L752" i="5" a="1"/>
  <c r="L257" i="5" a="1"/>
  <c r="L655" i="5" a="1"/>
  <c r="M806" i="5" a="1"/>
  <c r="M775" i="5" a="1"/>
  <c r="L641" i="5" a="1"/>
  <c r="L460" i="5" a="1"/>
  <c r="M935" i="5" a="1"/>
  <c r="M929" i="5" a="1"/>
  <c r="M934" i="5" a="1"/>
  <c r="L796" i="5" a="1"/>
  <c r="L728" i="5" a="1"/>
  <c r="M830" i="5" a="1"/>
  <c r="L585" i="5" a="1"/>
  <c r="L503" i="5" a="1"/>
  <c r="M386" i="5" a="1"/>
  <c r="L449" i="5" a="1"/>
  <c r="M425" i="5" a="1"/>
  <c r="M238" i="5" a="1"/>
  <c r="L155" i="5" a="1"/>
  <c r="M185" i="5" a="1"/>
  <c r="M20" i="5" a="1"/>
  <c r="M144" i="5" a="1"/>
  <c r="L452" i="5" a="1"/>
  <c r="L123" i="5" a="1"/>
  <c r="M241" i="5" a="1"/>
  <c r="L402" i="5" a="1"/>
  <c r="L865" i="5" a="1"/>
  <c r="L166" i="5" a="1"/>
  <c r="L427" i="5" a="1"/>
  <c r="M37" i="5" a="1"/>
  <c r="M33" i="5" a="1"/>
  <c r="L422" i="5" a="1"/>
  <c r="M248" i="5" a="1"/>
  <c r="L122" i="5" a="1"/>
  <c r="M28" i="5" a="1"/>
  <c r="L476" i="5" a="1"/>
  <c r="M985" i="5" a="1"/>
  <c r="L833" i="5" a="1"/>
  <c r="M1001" i="5" a="1"/>
  <c r="M852" i="5" a="1"/>
  <c r="L736" i="5" a="1"/>
  <c r="L943" i="5" a="1"/>
  <c r="M912" i="5" a="1"/>
  <c r="L881" i="5" a="1"/>
  <c r="L762" i="5" a="1"/>
  <c r="M589" i="5" a="1"/>
  <c r="M492" i="5" a="1"/>
  <c r="L497" i="5" a="1"/>
  <c r="L353" i="5" a="1"/>
  <c r="M239" i="5" a="1"/>
  <c r="L177" i="5" a="1"/>
  <c r="L246" i="5" a="1"/>
  <c r="L209" i="5" a="1"/>
  <c r="L100" i="5" a="1"/>
  <c r="L92" i="5" a="1"/>
  <c r="M823" i="5" a="1"/>
  <c r="M752" i="5" a="1"/>
  <c r="M257" i="5" a="1"/>
  <c r="M655" i="5" a="1"/>
  <c r="L806" i="5" a="1"/>
  <c r="L775" i="5" a="1"/>
  <c r="M641" i="5" a="1"/>
  <c r="M460" i="5" a="1"/>
  <c r="L935" i="5" a="1"/>
  <c r="L929" i="5" a="1"/>
  <c r="L934" i="5" a="1"/>
  <c r="M796" i="5" a="1"/>
  <c r="M728" i="5" a="1"/>
  <c r="L830" i="5" a="1"/>
  <c r="M585" i="5" a="1"/>
  <c r="M503" i="5" a="1"/>
  <c r="L386" i="5" a="1"/>
  <c r="M449" i="5" a="1"/>
  <c r="L425" i="5" a="1"/>
  <c r="L238" i="5" a="1"/>
  <c r="M155" i="5" a="1"/>
  <c r="L185" i="5" a="1"/>
  <c r="L20" i="5" a="1"/>
  <c r="L144" i="5" a="1"/>
  <c r="M401" i="5" a="1"/>
  <c r="M30" i="5" a="1"/>
  <c r="L468" i="5" a="1"/>
  <c r="L698" i="5" a="1"/>
  <c r="M491" i="5" a="1"/>
  <c r="L273" i="5" a="1"/>
  <c r="M126" i="5" a="1"/>
  <c r="M983" i="5" a="1"/>
  <c r="L615" i="5" a="1"/>
  <c r="L217" i="5" a="1"/>
  <c r="M471" i="5" a="1"/>
  <c r="M468" i="5" a="1"/>
  <c r="M698" i="5" a="1"/>
  <c r="L489" i="5" a="1"/>
  <c r="M539" i="5" a="1"/>
  <c r="L197" i="5" a="1"/>
  <c r="M36" i="5" a="1"/>
  <c r="M255" i="5" a="1"/>
  <c r="L248" i="5" a="1"/>
  <c r="M190" i="5" a="1"/>
  <c r="L28" i="5" a="1"/>
  <c r="M638" i="5" a="1"/>
  <c r="L993" i="5" a="1"/>
  <c r="M649" i="5" a="1"/>
  <c r="M971" i="5" a="1"/>
  <c r="M804" i="5" a="1"/>
  <c r="M736" i="5" a="1"/>
  <c r="L969" i="5" a="1"/>
  <c r="L844" i="5" a="1"/>
  <c r="M783" i="5" a="1"/>
  <c r="M773" i="5" a="1"/>
  <c r="L511" i="5" a="1"/>
  <c r="M654" i="5" a="1"/>
  <c r="M454" i="5" a="1"/>
  <c r="M369" i="5" a="1"/>
  <c r="M332" i="5" a="1"/>
  <c r="M224" i="5" a="1"/>
  <c r="M310" i="5" a="1"/>
  <c r="M138" i="5" a="1"/>
  <c r="M4" i="5" a="1"/>
  <c r="L7" i="5" a="1"/>
  <c r="L860" i="5" a="1"/>
  <c r="L540" i="5" a="1"/>
  <c r="M931" i="5" a="1"/>
  <c r="M370" i="5" a="1"/>
  <c r="L623" i="5" a="1"/>
  <c r="M665" i="5" a="1"/>
  <c r="M574" i="5" a="1"/>
  <c r="L558" i="5" a="1"/>
  <c r="M976" i="5" a="1"/>
  <c r="M984" i="5" a="1"/>
  <c r="M817" i="5" a="1"/>
  <c r="M803" i="5" a="1"/>
  <c r="L666" i="5" a="1"/>
  <c r="M733" i="5" a="1"/>
  <c r="M606" i="5" a="1"/>
  <c r="L548" i="5" a="1"/>
  <c r="L303" i="5" a="1"/>
  <c r="M417" i="5" a="1"/>
  <c r="M109" i="5" a="1"/>
  <c r="L111" i="5" a="1"/>
  <c r="M84" i="5" a="1"/>
  <c r="M302" i="5" a="1"/>
  <c r="M951" i="5" a="1"/>
  <c r="L247" i="5" a="1"/>
  <c r="M55" i="5" a="1"/>
  <c r="M776" i="5" a="1"/>
  <c r="L602" i="5" a="1"/>
  <c r="M398" i="5" a="1"/>
  <c r="L132" i="5" a="1"/>
  <c r="L255" i="5" a="1"/>
  <c r="L337" i="5" a="1"/>
  <c r="L190" i="5" a="1"/>
  <c r="M22" i="5" a="1"/>
  <c r="L638" i="5" a="1"/>
  <c r="M993" i="5" a="1"/>
  <c r="L532" i="5" a="1"/>
  <c r="L896" i="5" a="1"/>
  <c r="M834" i="5" a="1"/>
  <c r="M591" i="5" a="1"/>
  <c r="M969" i="5" a="1"/>
  <c r="M844" i="5" a="1"/>
  <c r="L783" i="5" a="1"/>
  <c r="L773" i="5" a="1"/>
  <c r="M511" i="5" a="1"/>
  <c r="L654" i="5" a="1"/>
  <c r="L454" i="5" a="1"/>
  <c r="L369" i="5" a="1"/>
  <c r="L332" i="5" a="1"/>
  <c r="L224" i="5" a="1"/>
  <c r="L310" i="5" a="1"/>
  <c r="L138" i="5" a="1"/>
  <c r="L4" i="5" a="1"/>
  <c r="M7" i="5" a="1"/>
  <c r="M860" i="5" a="1"/>
  <c r="M540" i="5" a="1"/>
  <c r="L931" i="5" a="1"/>
  <c r="L370" i="5" a="1"/>
  <c r="M623" i="5" a="1"/>
  <c r="L665" i="5" a="1"/>
  <c r="L574" i="5" a="1"/>
  <c r="M558" i="5" a="1"/>
  <c r="L976" i="5" a="1"/>
  <c r="L984" i="5" a="1"/>
  <c r="L817" i="5" a="1"/>
  <c r="L803" i="5" a="1"/>
  <c r="M666" i="5" a="1"/>
  <c r="L733" i="5" a="1"/>
  <c r="L606" i="5" a="1"/>
  <c r="M548" i="5" a="1"/>
  <c r="M452" i="5" a="1"/>
  <c r="M303" i="5" a="1"/>
  <c r="L401" i="5" a="1"/>
  <c r="L417" i="5" a="1"/>
  <c r="L109" i="5" a="1"/>
  <c r="M111" i="5" a="1"/>
  <c r="L84" i="5" a="1"/>
  <c r="L30" i="5" a="1"/>
  <c r="M431" i="5" a="1"/>
  <c r="L519" i="5" a="1"/>
  <c r="M473" i="5" a="1"/>
  <c r="M942" i="5" a="1"/>
  <c r="M801" i="5" a="1"/>
  <c r="M714" i="5" a="1"/>
  <c r="M778" i="5" a="1"/>
  <c r="M622" i="5" a="1"/>
  <c r="M545" i="5" a="1"/>
  <c r="L281" i="5" a="1"/>
  <c r="M930" i="5" a="1"/>
  <c r="M602" i="5" a="1"/>
  <c r="M489" i="5" a="1"/>
  <c r="M73" i="5" a="1"/>
  <c r="M513" i="5" a="1"/>
  <c r="M598" i="5" a="1"/>
  <c r="M583" i="5" a="1"/>
  <c r="L717" i="5" a="1"/>
  <c r="M744" i="5" a="1"/>
  <c r="L491" i="5" a="1"/>
  <c r="M263" i="5" a="1"/>
  <c r="L71" i="5" a="1"/>
  <c r="L403" i="5" a="1"/>
  <c r="M294" i="5" a="1"/>
  <c r="L121" i="5" a="1"/>
  <c r="L116" i="5" a="1"/>
  <c r="L991" i="5" a="1"/>
  <c r="M550" i="5" a="1"/>
  <c r="M868" i="5" a="1"/>
  <c r="M390" i="5" a="1"/>
  <c r="M896" i="5" a="1"/>
  <c r="L834" i="5" a="1"/>
  <c r="L591" i="5" a="1"/>
  <c r="M979" i="5" a="1"/>
  <c r="L835" i="5" a="1"/>
  <c r="L669" i="5" a="1"/>
  <c r="M767" i="5" a="1"/>
  <c r="M770" i="5" a="1"/>
  <c r="M394" i="5" a="1"/>
  <c r="M553" i="5" a="1"/>
  <c r="M311" i="5" a="1"/>
  <c r="M304" i="5" a="1"/>
  <c r="L118" i="5" a="1"/>
  <c r="L117" i="5" a="1"/>
  <c r="L328" i="5" a="1"/>
  <c r="M76" i="5" a="1"/>
  <c r="M81" i="5" a="1"/>
  <c r="M741" i="5" a="1"/>
  <c r="M701" i="5" a="1"/>
  <c r="L945" i="5" a="1"/>
  <c r="M722" i="5" a="1"/>
  <c r="M502" i="5" a="1"/>
  <c r="M888" i="5" a="1"/>
  <c r="M607" i="5" a="1"/>
  <c r="M662" i="5" a="1"/>
  <c r="M443" i="5" a="1"/>
  <c r="L335" i="5" a="1"/>
  <c r="M13" i="5" a="1"/>
  <c r="L47" i="5" a="1"/>
  <c r="M120" i="5" a="1"/>
  <c r="M865" i="5" a="1"/>
  <c r="M49" i="5" a="1"/>
  <c r="L289" i="5" a="1"/>
  <c r="L793" i="5" a="1"/>
  <c r="L849" i="5" a="1"/>
  <c r="L560" i="5" a="1"/>
  <c r="L857" i="5" a="1"/>
  <c r="M828" i="5" a="1"/>
  <c r="L302" i="5" a="1"/>
  <c r="M531" i="5" a="1"/>
  <c r="M251" i="5" a="1"/>
  <c r="L152" i="5" a="1"/>
  <c r="M345" i="5" a="1"/>
  <c r="L63" i="5" a="1"/>
  <c r="M158" i="5" a="1"/>
  <c r="M554" i="5" a="1"/>
  <c r="L550" i="5" a="1"/>
  <c r="L807" i="5" a="1"/>
  <c r="L390" i="5" a="1"/>
  <c r="M950" i="5" a="1"/>
  <c r="M809" i="5" a="1"/>
  <c r="M526" i="5" a="1"/>
  <c r="L979" i="5" a="1"/>
  <c r="M835" i="5" a="1"/>
  <c r="M669" i="5" a="1"/>
  <c r="L767" i="5" a="1"/>
  <c r="L770" i="5" a="1"/>
  <c r="L394" i="5" a="1"/>
  <c r="L553" i="5" a="1"/>
  <c r="L311" i="5" a="1"/>
  <c r="L304" i="5" a="1"/>
  <c r="M118" i="5" a="1"/>
  <c r="M117" i="5" a="1"/>
  <c r="M328" i="5" a="1"/>
  <c r="L76" i="5" a="1"/>
  <c r="L81" i="5" a="1"/>
  <c r="L741" i="5" a="1"/>
  <c r="L431" i="5" a="1"/>
  <c r="L701" i="5" a="1"/>
  <c r="M945" i="5" a="1"/>
  <c r="L722" i="5" a="1"/>
  <c r="M519" i="5" a="1"/>
  <c r="L473" i="5" a="1"/>
  <c r="L502" i="5" a="1"/>
  <c r="L942" i="5" a="1"/>
  <c r="L888" i="5" a="1"/>
  <c r="L801" i="5" a="1"/>
  <c r="L714" i="5" a="1"/>
  <c r="L607" i="5" a="1"/>
  <c r="L778" i="5" a="1"/>
  <c r="L662" i="5" a="1"/>
  <c r="L622" i="5" a="1"/>
  <c r="L443" i="5" a="1"/>
  <c r="L545" i="5" a="1"/>
  <c r="M335" i="5" a="1"/>
  <c r="M281" i="5" a="1"/>
  <c r="L13" i="5" a="1"/>
  <c r="M47" i="5" a="1"/>
  <c r="L120" i="5" a="1"/>
  <c r="M402" i="5" a="1"/>
  <c r="L828" i="5" a="1"/>
  <c r="M700" i="5" a="1"/>
  <c r="M305" i="5" a="1"/>
  <c r="L925" i="5" a="1"/>
  <c r="L542" i="5" a="1"/>
  <c r="L283" i="5" a="1"/>
  <c r="L930" i="5" a="1"/>
  <c r="L779" i="5" a="1"/>
  <c r="L515" i="5" a="1"/>
  <c r="L73" i="5" a="1"/>
  <c r="L584" i="5" a="1"/>
  <c r="M377" i="5" a="1"/>
  <c r="M169" i="5" a="1"/>
  <c r="M988" i="5" a="1"/>
  <c r="L345" i="5" a="1"/>
  <c r="M63" i="5" a="1"/>
  <c r="M68" i="5" a="1"/>
  <c r="L554" i="5" a="1"/>
  <c r="L295" i="5" a="1"/>
  <c r="M793" i="5" a="1"/>
  <c r="L951" i="5" a="1"/>
  <c r="L950" i="5" a="1"/>
  <c r="L809" i="5" a="1"/>
  <c r="L526" i="5" a="1"/>
  <c r="M925" i="5" a="1"/>
  <c r="M849" i="5" a="1"/>
  <c r="M615" i="5" a="1"/>
  <c r="M717" i="5" a="1"/>
  <c r="M560" i="5" a="1"/>
  <c r="M542" i="5" a="1"/>
  <c r="M462" i="5" a="1"/>
  <c r="M247" i="5" a="1"/>
  <c r="M217" i="5" a="1"/>
  <c r="M21" i="5" a="1"/>
  <c r="L55" i="5" a="1"/>
  <c r="L241" i="5" a="1"/>
  <c r="M283" i="5" a="1"/>
  <c r="L471" i="5" a="1"/>
  <c r="M233" i="5" a="1"/>
  <c r="L776" i="5" a="1"/>
  <c r="M857" i="5" a="1"/>
  <c r="L744" i="5" a="1"/>
  <c r="L500" i="5" a="1"/>
  <c r="M779" i="5" a="1"/>
  <c r="M515" i="5" a="1"/>
  <c r="M166" i="5" a="1"/>
  <c r="L68" i="5" a="1"/>
  <c r="M757" i="5" a="1"/>
  <c r="L462" i="5" a="1"/>
  <c r="L21" i="5" a="1"/>
  <c r="L233" i="5" a="1"/>
  <c r="M500" i="5" a="1"/>
  <c r="L700" i="5" a="1"/>
  <c r="M273" i="5" a="1"/>
  <c r="L49" i="5" a="1"/>
  <c r="M6" i="2" a="1"/>
  <c r="M7" i="2" a="1"/>
  <c r="O790" i="8" l="1"/>
  <c r="O791" i="8"/>
  <c r="N869" i="14"/>
  <c r="N708" i="14"/>
  <c r="N509" i="14"/>
  <c r="N597" i="14"/>
  <c r="N192" i="14"/>
  <c r="N805" i="14"/>
  <c r="N16" i="14"/>
  <c r="N130" i="14"/>
  <c r="N347" i="14"/>
  <c r="N398" i="15"/>
  <c r="N706" i="15"/>
  <c r="N564" i="15"/>
  <c r="N107" i="15"/>
  <c r="N731" i="15"/>
  <c r="N820" i="15"/>
  <c r="N710" i="15"/>
  <c r="N396" i="15"/>
  <c r="N165" i="15"/>
  <c r="N218" i="15"/>
  <c r="N753" i="15"/>
  <c r="N817" i="15"/>
  <c r="O187" i="8"/>
  <c r="O237" i="8"/>
  <c r="O170" i="8"/>
  <c r="O973" i="8"/>
  <c r="O989" i="8"/>
  <c r="O482" i="8"/>
  <c r="O144" i="8"/>
  <c r="O149" i="8"/>
  <c r="O917" i="8"/>
  <c r="O280" i="8"/>
  <c r="O128" i="8"/>
  <c r="O688" i="8"/>
  <c r="O184" i="8"/>
  <c r="O369" i="8"/>
  <c r="O208" i="8"/>
  <c r="O745" i="8"/>
  <c r="O296" i="8"/>
  <c r="O272" i="8"/>
  <c r="O653" i="8"/>
  <c r="O975" i="8"/>
  <c r="O980" i="8"/>
  <c r="O154" i="8"/>
  <c r="O929" i="8"/>
  <c r="O326" i="8"/>
  <c r="O521" i="8"/>
  <c r="O439" i="8"/>
  <c r="O860" i="8"/>
  <c r="O178" i="8"/>
  <c r="O130" i="8"/>
  <c r="O122" i="8"/>
  <c r="O710" i="8"/>
  <c r="N301" i="14"/>
  <c r="O923" i="8"/>
  <c r="O753" i="8"/>
  <c r="O801" i="8"/>
  <c r="N674" i="15"/>
  <c r="O168" i="8"/>
  <c r="O694" i="8"/>
  <c r="O434" i="8"/>
  <c r="O146" i="8"/>
  <c r="O876" i="8"/>
  <c r="O601" i="8"/>
  <c r="O689" i="8"/>
  <c r="O764" i="8"/>
  <c r="O678" i="8"/>
  <c r="O658" i="8"/>
  <c r="O192" i="8"/>
  <c r="O428" i="8"/>
  <c r="O976" i="8"/>
  <c r="O568" i="8"/>
  <c r="N417" i="15"/>
  <c r="O878" i="8"/>
  <c r="O139" i="8"/>
  <c r="O842" i="8"/>
  <c r="O361" i="8"/>
  <c r="O928" i="8"/>
  <c r="O345" i="8"/>
  <c r="O293" i="8"/>
  <c r="O606" i="8"/>
  <c r="O186" i="8"/>
  <c r="O756" i="8"/>
  <c r="O526" i="8"/>
  <c r="O307" i="8"/>
  <c r="O500" i="8"/>
  <c r="O534" i="8"/>
  <c r="N8" i="14"/>
  <c r="O423" i="8"/>
  <c r="O925" i="8"/>
  <c r="O7" i="8"/>
  <c r="O427" i="8"/>
  <c r="N553" i="13"/>
  <c r="N349" i="13"/>
  <c r="N513" i="13"/>
  <c r="O455" i="8"/>
  <c r="O382" i="8"/>
  <c r="O458" i="8"/>
  <c r="O826" i="8"/>
  <c r="O342" i="8"/>
  <c r="O510" i="8"/>
  <c r="O497" i="8"/>
  <c r="O598" i="8"/>
  <c r="O967" i="8"/>
  <c r="O232" i="8"/>
  <c r="O125" i="8"/>
  <c r="O31" i="8"/>
  <c r="O782" i="8"/>
  <c r="O277" i="8"/>
  <c r="O47" i="8"/>
  <c r="O981" i="8"/>
  <c r="P661" i="8"/>
  <c r="N438" i="15"/>
  <c r="O772" i="8"/>
  <c r="O450" i="8"/>
  <c r="O162" i="8"/>
  <c r="O163" i="8"/>
  <c r="O216" i="8"/>
  <c r="O590" i="8"/>
  <c r="O509" i="8"/>
  <c r="N740" i="15"/>
  <c r="O147" i="8"/>
  <c r="O604" i="8"/>
  <c r="O200" i="8"/>
  <c r="O445" i="8"/>
  <c r="O809" i="8"/>
  <c r="O746" i="8"/>
  <c r="O873" i="8"/>
  <c r="O951" i="8"/>
  <c r="O253" i="8"/>
  <c r="O576" i="8"/>
  <c r="O796" i="8"/>
  <c r="O938" i="8"/>
  <c r="O956" i="8"/>
  <c r="O954" i="8"/>
  <c r="O55" i="8"/>
  <c r="O176" i="8"/>
  <c r="O453" i="8"/>
  <c r="O337" i="8"/>
  <c r="O87" i="8"/>
  <c r="O324" i="8"/>
  <c r="N294" i="15"/>
  <c r="O630" i="8"/>
  <c r="O649" i="8"/>
  <c r="O226" i="8"/>
  <c r="O783" i="8"/>
  <c r="O577" i="8"/>
  <c r="O466" i="8"/>
  <c r="O494" i="8"/>
  <c r="O758" i="8"/>
  <c r="O496" i="8"/>
  <c r="O780" i="8"/>
  <c r="O943" i="8"/>
  <c r="O823" i="8"/>
  <c r="O221" i="8"/>
  <c r="O585" i="8"/>
  <c r="O662" i="8"/>
  <c r="O544" i="8"/>
  <c r="O88" i="8"/>
  <c r="N962" i="13"/>
  <c r="N105" i="13"/>
  <c r="N400" i="13"/>
  <c r="N978" i="15"/>
  <c r="N770" i="15"/>
  <c r="N313" i="15"/>
  <c r="N570" i="15"/>
  <c r="N285" i="15"/>
  <c r="O240" i="8"/>
  <c r="O264" i="8"/>
  <c r="O561" i="8"/>
  <c r="O728" i="8"/>
  <c r="O267" i="8"/>
  <c r="O633" i="8"/>
  <c r="O15" i="8"/>
  <c r="O596" i="8"/>
  <c r="O512" i="8"/>
  <c r="O235" i="8"/>
  <c r="O90" i="8"/>
  <c r="O569" i="8"/>
  <c r="N223" i="15"/>
  <c r="N682" i="15"/>
  <c r="N162" i="15"/>
  <c r="O227" i="8"/>
  <c r="O970" i="8"/>
  <c r="O891" i="8"/>
  <c r="O920" i="8"/>
  <c r="O799" i="8"/>
  <c r="O962" i="8"/>
  <c r="O123" i="8"/>
  <c r="O256" i="8"/>
  <c r="N893" i="15"/>
  <c r="N639" i="15"/>
  <c r="N875" i="15"/>
  <c r="N541" i="15"/>
  <c r="N397" i="15"/>
  <c r="N476" i="15"/>
  <c r="N326" i="15"/>
  <c r="N556" i="15"/>
  <c r="N652" i="15"/>
  <c r="N202" i="15"/>
  <c r="O871" i="8"/>
  <c r="O250" i="8"/>
  <c r="O133" i="8"/>
  <c r="O120" i="8"/>
  <c r="O350" i="8"/>
  <c r="O493" i="8"/>
  <c r="O829" i="8"/>
  <c r="O672" i="8"/>
  <c r="O229" i="8"/>
  <c r="O245" i="8"/>
  <c r="O847" i="8"/>
  <c r="O251" i="8"/>
  <c r="O940" i="8"/>
  <c r="O775" i="8"/>
  <c r="O202" i="8"/>
  <c r="O614" i="8"/>
  <c r="O673" i="8"/>
  <c r="O696" i="8"/>
  <c r="O285" i="8"/>
  <c r="O850" i="8"/>
  <c r="O107" i="8"/>
  <c r="N356" i="15"/>
  <c r="O736" i="8"/>
  <c r="O737" i="8"/>
  <c r="O858" i="8"/>
  <c r="O839" i="8"/>
  <c r="O542" i="8"/>
  <c r="O452" i="8"/>
  <c r="O101" i="8"/>
  <c r="O901" i="8"/>
  <c r="O884" i="8"/>
  <c r="N912" i="15"/>
  <c r="N530" i="15"/>
  <c r="N657" i="15"/>
  <c r="O748" i="8"/>
  <c r="O648" i="8"/>
  <c r="O366" i="8"/>
  <c r="O622" i="8"/>
  <c r="O109" i="8"/>
  <c r="O680" i="8"/>
  <c r="O291" i="8"/>
  <c r="O740" i="8"/>
  <c r="O721" i="8"/>
  <c r="O243" i="8"/>
  <c r="O321" i="8"/>
  <c r="O114" i="8"/>
  <c r="N522" i="14"/>
  <c r="N936" i="14"/>
  <c r="N547" i="14"/>
  <c r="N503" i="14"/>
  <c r="N138" i="14"/>
  <c r="N908" i="14"/>
  <c r="N218" i="14"/>
  <c r="N269" i="14"/>
  <c r="N687" i="14"/>
  <c r="N687" i="15"/>
  <c r="O537" i="8"/>
  <c r="O815" i="8"/>
  <c r="O798" i="8"/>
  <c r="O469" i="8"/>
  <c r="O283" i="8"/>
  <c r="O887" i="8"/>
  <c r="O195" i="8"/>
  <c r="O659" i="8"/>
  <c r="O234" i="8"/>
  <c r="N75" i="15"/>
  <c r="N862" i="15"/>
  <c r="N94" i="15"/>
  <c r="N883" i="15"/>
  <c r="N754" i="15"/>
  <c r="N54" i="15"/>
  <c r="N444" i="15"/>
  <c r="N559" i="15"/>
  <c r="N5" i="15"/>
  <c r="N548" i="15"/>
  <c r="N486" i="15"/>
  <c r="N377" i="15"/>
  <c r="N517" i="15"/>
  <c r="N596" i="15"/>
  <c r="N186" i="15"/>
  <c r="N722" i="15"/>
  <c r="N626" i="15"/>
  <c r="N465" i="15"/>
  <c r="N997" i="5"/>
  <c r="O311" i="8"/>
  <c r="O665" i="8"/>
  <c r="O625" i="8"/>
  <c r="O219" i="8"/>
  <c r="O593" i="8"/>
  <c r="O933" i="8"/>
  <c r="N7" i="10"/>
  <c r="N462" i="15"/>
  <c r="N348" i="15"/>
  <c r="N31" i="15"/>
  <c r="O329" i="8"/>
  <c r="O645" i="8"/>
  <c r="N848" i="15"/>
  <c r="O477" i="8"/>
  <c r="O301" i="8"/>
  <c r="O211" i="8"/>
  <c r="O160" i="8"/>
  <c r="O609" i="8"/>
  <c r="O1002" i="8"/>
  <c r="N176" i="14"/>
  <c r="O761" i="8"/>
  <c r="O793" i="8"/>
  <c r="O886" i="8"/>
  <c r="O98" i="8"/>
  <c r="O479" i="8"/>
  <c r="O907" i="8"/>
  <c r="O288" i="8"/>
  <c r="N897" i="13"/>
  <c r="N389" i="13"/>
  <c r="N371" i="13"/>
  <c r="N453" i="13"/>
  <c r="N258" i="14"/>
  <c r="N668" i="14"/>
  <c r="N984" i="14"/>
  <c r="N701" i="15"/>
  <c r="N229" i="15"/>
  <c r="N546" i="15"/>
  <c r="N91" i="15"/>
  <c r="N788" i="15"/>
  <c r="N446" i="15"/>
  <c r="N914" i="15"/>
  <c r="N250" i="15"/>
  <c r="N551" i="15"/>
  <c r="N496" i="15"/>
  <c r="N350" i="15"/>
  <c r="O664" i="8"/>
  <c r="O104" i="8"/>
  <c r="O194" i="8"/>
  <c r="O218" i="8"/>
  <c r="O444" i="8"/>
  <c r="O563" i="8"/>
  <c r="O712" i="8"/>
  <c r="O242" i="8"/>
  <c r="O946" i="8"/>
  <c r="O210" i="8"/>
  <c r="O179" i="8"/>
  <c r="O820" i="8"/>
  <c r="N889" i="15"/>
  <c r="O922" i="8"/>
  <c r="N67" i="15"/>
  <c r="O788" i="8"/>
  <c r="O988" i="8"/>
  <c r="P474" i="8"/>
  <c r="O890" i="8"/>
  <c r="O490" i="8"/>
  <c r="O837" i="8"/>
  <c r="N668" i="12"/>
  <c r="O71" i="8"/>
  <c r="N369" i="15"/>
  <c r="O617" i="8"/>
  <c r="O870" i="8"/>
  <c r="O138" i="8"/>
  <c r="O704" i="8"/>
  <c r="O972" i="8"/>
  <c r="O23" i="8"/>
  <c r="O957" i="8"/>
  <c r="N954" i="14"/>
  <c r="N396" i="9"/>
  <c r="O660" i="8"/>
  <c r="O63" i="8"/>
  <c r="O572" i="8"/>
  <c r="N525" i="15"/>
  <c r="N441" i="15"/>
  <c r="N989" i="15"/>
  <c r="N481" i="15"/>
  <c r="N786" i="15"/>
  <c r="N922" i="15"/>
  <c r="N543" i="15"/>
  <c r="N305" i="15"/>
  <c r="N872" i="15"/>
  <c r="N647" i="15"/>
  <c r="O810" i="8"/>
  <c r="O777" i="8"/>
  <c r="O402" i="8"/>
  <c r="O203" i="8"/>
  <c r="O141" i="8"/>
  <c r="O505" i="8"/>
  <c r="O275" i="8"/>
  <c r="O155" i="8"/>
  <c r="O418" i="8"/>
  <c r="O224" i="8"/>
  <c r="N334" i="15"/>
  <c r="N470" i="15"/>
  <c r="O112" i="8"/>
  <c r="O385" i="8"/>
  <c r="N43" i="14"/>
  <c r="N70" i="15"/>
  <c r="N881" i="15"/>
  <c r="N266" i="15"/>
  <c r="O881" i="8"/>
  <c r="O106" i="8"/>
  <c r="O171" i="8"/>
  <c r="O39" i="8"/>
  <c r="O299" i="8"/>
  <c r="N812" i="15"/>
  <c r="N139" i="15"/>
  <c r="N255" i="15"/>
  <c r="N772" i="15"/>
  <c r="O986" i="8"/>
  <c r="O259" i="8"/>
  <c r="O248" i="8"/>
  <c r="O131" i="8"/>
  <c r="N179" i="15"/>
  <c r="O553" i="8"/>
  <c r="O620" i="8"/>
  <c r="N73" i="14"/>
  <c r="N680" i="14"/>
  <c r="N917" i="15"/>
  <c r="N946" i="15"/>
  <c r="N714" i="15"/>
  <c r="N653" i="15"/>
  <c r="N623" i="15"/>
  <c r="N661" i="15"/>
  <c r="N414" i="15"/>
  <c r="N163" i="15"/>
  <c r="N57" i="15"/>
  <c r="N148" i="15"/>
  <c r="N610" i="15"/>
  <c r="N134" i="15"/>
  <c r="N353" i="15"/>
  <c r="N736" i="15"/>
  <c r="N97" i="15"/>
  <c r="N410" i="15"/>
  <c r="N409" i="15"/>
  <c r="N170" i="15"/>
  <c r="N531" i="13"/>
  <c r="N325" i="13"/>
  <c r="N293" i="13"/>
  <c r="N210" i="15"/>
  <c r="N113" i="15"/>
  <c r="N672" i="15"/>
  <c r="N583" i="15"/>
  <c r="N935" i="15"/>
  <c r="N337" i="15"/>
  <c r="N636" i="15"/>
  <c r="N540" i="15"/>
  <c r="N271" i="15"/>
  <c r="N286" i="15"/>
  <c r="N501" i="15"/>
  <c r="N401" i="15"/>
  <c r="N994" i="15"/>
  <c r="N167" i="15"/>
  <c r="N302" i="15"/>
  <c r="N213" i="15"/>
  <c r="N123" i="15"/>
  <c r="N718" i="15"/>
  <c r="N422" i="15"/>
  <c r="N207" i="15"/>
  <c r="N239" i="15"/>
  <c r="O838" i="14"/>
  <c r="W838" i="8" s="1"/>
  <c r="O723" i="15"/>
  <c r="X723" i="8" s="1"/>
  <c r="O295" i="15"/>
  <c r="X295" i="8" s="1"/>
  <c r="O86" i="15"/>
  <c r="X86" i="8" s="1"/>
  <c r="O957" i="15"/>
  <c r="X957" i="8" s="1"/>
  <c r="O941" i="15"/>
  <c r="X941" i="8" s="1"/>
  <c r="O920" i="15"/>
  <c r="X920" i="8" s="1"/>
  <c r="O749" i="15"/>
  <c r="X749" i="8" s="1"/>
  <c r="O886" i="15"/>
  <c r="X886" i="8" s="1"/>
  <c r="N393" i="15"/>
  <c r="N864" i="15"/>
  <c r="N489" i="15"/>
  <c r="N804" i="15"/>
  <c r="N775" i="15"/>
  <c r="N727" i="14"/>
  <c r="N211" i="15"/>
  <c r="N308" i="15"/>
  <c r="N901" i="15"/>
  <c r="N554" i="15"/>
  <c r="N174" i="14"/>
  <c r="N538" i="15"/>
  <c r="N568" i="15"/>
  <c r="N952" i="15"/>
  <c r="N834" i="15"/>
  <c r="N962" i="15"/>
  <c r="N592" i="15"/>
  <c r="N938" i="14"/>
  <c r="N457" i="15"/>
  <c r="N565" i="15"/>
  <c r="N938" i="15"/>
  <c r="N686" i="15"/>
  <c r="N118" i="15"/>
  <c r="N248" i="14"/>
  <c r="N279" i="15"/>
  <c r="N698" i="15"/>
  <c r="N986" i="15"/>
  <c r="N884" i="15"/>
  <c r="N849" i="15"/>
  <c r="N937" i="15"/>
  <c r="N415" i="15"/>
  <c r="N430" i="15"/>
  <c r="N791" i="15"/>
  <c r="N310" i="15"/>
  <c r="N191" i="15"/>
  <c r="N154" i="15"/>
  <c r="N923" i="15"/>
  <c r="N679" i="15"/>
  <c r="N940" i="15"/>
  <c r="N695" i="15"/>
  <c r="N59" i="15"/>
  <c r="N797" i="15"/>
  <c r="N650" i="15"/>
  <c r="N807" i="15"/>
  <c r="N681" i="15"/>
  <c r="N264" i="14"/>
  <c r="N354" i="15"/>
  <c r="N898" i="15"/>
  <c r="N802" i="15"/>
  <c r="N649" i="15"/>
  <c r="N374" i="15"/>
  <c r="N615" i="15"/>
  <c r="N282" i="15"/>
  <c r="N329" i="15"/>
  <c r="N836" i="15"/>
  <c r="N572" i="15"/>
  <c r="O589" i="14"/>
  <c r="W589" i="8" s="1"/>
  <c r="N409" i="14"/>
  <c r="N48" i="14"/>
  <c r="N443" i="14"/>
  <c r="N754" i="14"/>
  <c r="N466" i="14"/>
  <c r="N121" i="14"/>
  <c r="N607" i="14"/>
  <c r="N989" i="14"/>
  <c r="N885" i="14"/>
  <c r="N307" i="14"/>
  <c r="N599" i="14"/>
  <c r="N189" i="14"/>
  <c r="N576" i="14"/>
  <c r="N522" i="15"/>
  <c r="N61" i="15"/>
  <c r="N173" i="15"/>
  <c r="N997" i="15"/>
  <c r="N821" i="15"/>
  <c r="N984" i="15"/>
  <c r="N620" i="15"/>
  <c r="N796" i="15"/>
  <c r="N535" i="15"/>
  <c r="N509" i="15"/>
  <c r="N234" i="15"/>
  <c r="N230" i="13"/>
  <c r="N601" i="13"/>
  <c r="N648" i="13"/>
  <c r="N288" i="13"/>
  <c r="N352" i="13"/>
  <c r="N970" i="15"/>
  <c r="N422" i="14"/>
  <c r="N465" i="14"/>
  <c r="N779" i="14"/>
  <c r="N527" i="15"/>
  <c r="N95" i="15"/>
  <c r="N1000" i="15"/>
  <c r="N676" i="15"/>
  <c r="N449" i="15"/>
  <c r="N933" i="14"/>
  <c r="N45" i="14"/>
  <c r="N427" i="14"/>
  <c r="N11" i="14"/>
  <c r="N287" i="14"/>
  <c r="N53" i="14"/>
  <c r="N544" i="14"/>
  <c r="N504" i="14"/>
  <c r="N944" i="15"/>
  <c r="N839" i="15"/>
  <c r="N519" i="15"/>
  <c r="N919" i="15"/>
  <c r="N353" i="14"/>
  <c r="N474" i="15"/>
  <c r="N78" i="15"/>
  <c r="N166" i="15"/>
  <c r="N958" i="15"/>
  <c r="N62" i="15"/>
  <c r="N1002" i="15"/>
  <c r="N787" i="15"/>
  <c r="N425" i="15"/>
  <c r="N14" i="15"/>
  <c r="N689" i="15"/>
  <c r="N518" i="15"/>
  <c r="N671" i="15"/>
  <c r="N259" i="15"/>
  <c r="N102" i="15"/>
  <c r="N365" i="15"/>
  <c r="N844" i="15"/>
  <c r="N56" i="14"/>
  <c r="N981" i="14"/>
  <c r="N594" i="14"/>
  <c r="N224" i="14"/>
  <c r="N27" i="14"/>
  <c r="N778" i="15"/>
  <c r="N752" i="15"/>
  <c r="N853" i="15"/>
  <c r="N283" i="14"/>
  <c r="N676" i="14"/>
  <c r="N626" i="14"/>
  <c r="N19" i="14"/>
  <c r="N234" i="14"/>
  <c r="N387" i="14"/>
  <c r="N634" i="14"/>
  <c r="N930" i="14"/>
  <c r="N153" i="15"/>
  <c r="N413" i="15"/>
  <c r="N500" i="15"/>
  <c r="N748" i="15"/>
  <c r="O656" i="14"/>
  <c r="W656" i="8" s="1"/>
  <c r="O719" i="14"/>
  <c r="W719" i="8" s="1"/>
  <c r="O8" i="15"/>
  <c r="X8" i="8" s="1"/>
  <c r="O454" i="15"/>
  <c r="X454" i="8" s="1"/>
  <c r="N939" i="15"/>
  <c r="N663" i="13"/>
  <c r="N970" i="13"/>
  <c r="N576" i="13"/>
  <c r="N334" i="14"/>
  <c r="N132" i="15"/>
  <c r="N15" i="15"/>
  <c r="N608" i="15"/>
  <c r="N963" i="15"/>
  <c r="N215" i="15"/>
  <c r="N515" i="15"/>
  <c r="N739" i="15"/>
  <c r="N330" i="15"/>
  <c r="N703" i="15"/>
  <c r="N390" i="15"/>
  <c r="N4" i="15"/>
  <c r="N799" i="15"/>
  <c r="N81" i="15"/>
  <c r="N693" i="15"/>
  <c r="N607" i="15"/>
  <c r="N789" i="15"/>
  <c r="N394" i="15"/>
  <c r="N624" i="5"/>
  <c r="N950" i="15"/>
  <c r="N366" i="14"/>
  <c r="N492" i="15"/>
  <c r="N231" i="15"/>
  <c r="N11" i="15"/>
  <c r="N325" i="15"/>
  <c r="N930" i="15"/>
  <c r="N696" i="15"/>
  <c r="N386" i="15"/>
  <c r="N822" i="15"/>
  <c r="N974" i="15"/>
  <c r="N389" i="15"/>
  <c r="N934" i="15"/>
  <c r="N855" i="15"/>
  <c r="N783" i="15"/>
  <c r="N691" i="15"/>
  <c r="N36" i="15"/>
  <c r="O744" i="8"/>
  <c r="N388" i="15"/>
  <c r="N790" i="12"/>
  <c r="N253" i="12"/>
  <c r="N389" i="12"/>
  <c r="N696" i="12"/>
  <c r="N444" i="14"/>
  <c r="N648" i="14"/>
  <c r="N274" i="14"/>
  <c r="N195" i="15"/>
  <c r="N604" i="15"/>
  <c r="N680" i="15"/>
  <c r="N794" i="15"/>
  <c r="N716" i="15"/>
  <c r="O219" i="14"/>
  <c r="W219" i="8" s="1"/>
  <c r="O709" i="14"/>
  <c r="W709" i="8" s="1"/>
  <c r="O567" i="15"/>
  <c r="X567" i="8" s="1"/>
  <c r="O367" i="15"/>
  <c r="X367" i="8" s="1"/>
  <c r="O229" i="14"/>
  <c r="W229" i="8" s="1"/>
  <c r="N94" i="14"/>
  <c r="N589" i="15"/>
  <c r="N890" i="15"/>
  <c r="N860" i="15"/>
  <c r="N735" i="15"/>
  <c r="N261" i="14"/>
  <c r="N342" i="15"/>
  <c r="N263" i="15"/>
  <c r="N613" i="15"/>
  <c r="N737" i="15"/>
  <c r="N587" i="15"/>
  <c r="N73" i="15"/>
  <c r="N746" i="15"/>
  <c r="N651" i="14"/>
  <c r="N37" i="15"/>
  <c r="N194" i="15"/>
  <c r="N632" i="15"/>
  <c r="N322" i="15"/>
  <c r="N655" i="15"/>
  <c r="N750" i="15"/>
  <c r="N593" i="14"/>
  <c r="N51" i="14"/>
  <c r="N58" i="15"/>
  <c r="N685" i="15"/>
  <c r="N601" i="14"/>
  <c r="N452" i="14"/>
  <c r="N523" i="15"/>
  <c r="N732" i="15"/>
  <c r="N868" i="15"/>
  <c r="N736" i="14"/>
  <c r="N768" i="15"/>
  <c r="N168" i="15"/>
  <c r="N813" i="15"/>
  <c r="N576" i="15"/>
  <c r="N28" i="15"/>
  <c r="N764" i="15"/>
  <c r="N640" i="15"/>
  <c r="N528" i="15"/>
  <c r="N337" i="14"/>
  <c r="N986" i="14"/>
  <c r="N411" i="14"/>
  <c r="N883" i="14"/>
  <c r="N927" i="14"/>
  <c r="N813" i="14"/>
  <c r="N655" i="14"/>
  <c r="N494" i="14"/>
  <c r="N567" i="14"/>
  <c r="N667" i="15"/>
  <c r="N242" i="15"/>
  <c r="N473" i="15"/>
  <c r="N666" i="15"/>
  <c r="N358" i="15"/>
  <c r="N533" i="15"/>
  <c r="N683" i="15"/>
  <c r="N863" i="15"/>
  <c r="N175" i="15"/>
  <c r="M50" i="15"/>
  <c r="M606" i="15"/>
  <c r="L135" i="15"/>
  <c r="M268" i="15"/>
  <c r="M128" i="15"/>
  <c r="M18" i="15"/>
  <c r="M25" i="15"/>
  <c r="M270" i="15"/>
  <c r="L71" i="15"/>
  <c r="M141" i="15"/>
  <c r="O126" i="15"/>
  <c r="X126" i="8" s="1"/>
  <c r="L312" i="15"/>
  <c r="M26" i="15"/>
  <c r="L452" i="15"/>
  <c r="L468" i="15"/>
  <c r="L240" i="15"/>
  <c r="M402" i="15"/>
  <c r="L235" i="15"/>
  <c r="L72" i="15"/>
  <c r="L272" i="15"/>
  <c r="L747" i="15"/>
  <c r="O859" i="15"/>
  <c r="X859" i="8" s="1"/>
  <c r="L55" i="15"/>
  <c r="L189" i="15"/>
  <c r="M144" i="15"/>
  <c r="L149" i="15"/>
  <c r="L339" i="15"/>
  <c r="M114" i="15"/>
  <c r="M42" i="15"/>
  <c r="L534" i="15"/>
  <c r="L160" i="15"/>
  <c r="O867" i="15"/>
  <c r="X867" i="8" s="1"/>
  <c r="L77" i="15"/>
  <c r="M216" i="15"/>
  <c r="M426" i="15"/>
  <c r="M364" i="15"/>
  <c r="L138" i="15"/>
  <c r="M434" i="15"/>
  <c r="M346" i="15"/>
  <c r="L281" i="15"/>
  <c r="M307" i="15"/>
  <c r="L30" i="15"/>
  <c r="M237" i="15"/>
  <c r="M283" i="15"/>
  <c r="L66" i="15"/>
  <c r="O349" i="15"/>
  <c r="X349" i="8" s="1"/>
  <c r="M137" i="15"/>
  <c r="M256" i="15"/>
  <c r="L34" i="15"/>
  <c r="L336" i="15"/>
  <c r="M380" i="15"/>
  <c r="L344" i="15"/>
  <c r="L177" i="15"/>
  <c r="L80" i="15"/>
  <c r="M534" i="15"/>
  <c r="M312" i="15"/>
  <c r="L268" i="15"/>
  <c r="L402" i="15"/>
  <c r="L507" i="15"/>
  <c r="L35" i="15"/>
  <c r="L106" i="15"/>
  <c r="L88" i="15"/>
  <c r="O152" i="15"/>
  <c r="X152" i="8" s="1"/>
  <c r="O324" i="15"/>
  <c r="X324" i="8" s="1"/>
  <c r="O717" i="15"/>
  <c r="X717" i="8" s="1"/>
  <c r="L25" i="15"/>
  <c r="L44" i="15"/>
  <c r="L269" i="15"/>
  <c r="M405" i="15"/>
  <c r="L362" i="15"/>
  <c r="L301" i="15"/>
  <c r="L427" i="15"/>
  <c r="M400" i="15"/>
  <c r="L316" i="15"/>
  <c r="M352" i="15"/>
  <c r="M296" i="15"/>
  <c r="L205" i="15"/>
  <c r="M32" i="15"/>
  <c r="M355" i="15"/>
  <c r="M664" i="15"/>
  <c r="L725" i="15"/>
  <c r="M842" i="15"/>
  <c r="M662" i="15"/>
  <c r="L841" i="15"/>
  <c r="L379" i="15"/>
  <c r="M69" i="15"/>
  <c r="M597" i="15"/>
  <c r="L577" i="15"/>
  <c r="M905" i="15"/>
  <c r="L761" i="15"/>
  <c r="M236" i="15"/>
  <c r="M798" i="15"/>
  <c r="M668" i="15"/>
  <c r="L506" i="15"/>
  <c r="M580" i="15"/>
  <c r="M436" i="15"/>
  <c r="M708" i="15"/>
  <c r="M927" i="15"/>
  <c r="L995" i="15"/>
  <c r="L483" i="15"/>
  <c r="L363" i="15"/>
  <c r="M315" i="15"/>
  <c r="L212" i="15"/>
  <c r="O226" i="15"/>
  <c r="X226" i="8" s="1"/>
  <c r="L405" i="15"/>
  <c r="M301" i="15"/>
  <c r="M316" i="15"/>
  <c r="M205" i="15"/>
  <c r="L355" i="15"/>
  <c r="M744" i="15"/>
  <c r="L602" i="15"/>
  <c r="M726" i="15"/>
  <c r="L303" i="15"/>
  <c r="L668" i="15"/>
  <c r="M851" i="15"/>
  <c r="L927" i="15"/>
  <c r="M483" i="15"/>
  <c r="L276" i="15"/>
  <c r="O17" i="15"/>
  <c r="X17" i="8" s="1"/>
  <c r="O973" i="15"/>
  <c r="X973" i="8" s="1"/>
  <c r="L26" i="15"/>
  <c r="M235" i="15"/>
  <c r="M55" i="15"/>
  <c r="L114" i="15"/>
  <c r="M339" i="15"/>
  <c r="L606" i="15"/>
  <c r="L128" i="15"/>
  <c r="L270" i="15"/>
  <c r="M452" i="15"/>
  <c r="O932" i="15"/>
  <c r="X932" i="8" s="1"/>
  <c r="M71" i="15"/>
  <c r="M468" i="15"/>
  <c r="M72" i="15"/>
  <c r="M189" i="15"/>
  <c r="L42" i="15"/>
  <c r="L50" i="15"/>
  <c r="M135" i="15"/>
  <c r="L18" i="15"/>
  <c r="L141" i="15"/>
  <c r="M240" i="15"/>
  <c r="M272" i="15"/>
  <c r="L144" i="15"/>
  <c r="L658" i="15"/>
  <c r="M424" i="15"/>
  <c r="M328" i="15"/>
  <c r="O765" i="15"/>
  <c r="X765" i="8" s="1"/>
  <c r="L280" i="15"/>
  <c r="M747" i="15"/>
  <c r="M149" i="15"/>
  <c r="M160" i="15"/>
  <c r="M201" i="15"/>
  <c r="M125" i="15"/>
  <c r="L87" i="15"/>
  <c r="M485" i="15"/>
  <c r="L192" i="15"/>
  <c r="L466" i="15"/>
  <c r="M357" i="15"/>
  <c r="M96" i="15"/>
  <c r="M545" i="15"/>
  <c r="M453" i="15"/>
  <c r="L220" i="15"/>
  <c r="M368" i="15"/>
  <c r="L20" i="15"/>
  <c r="M230" i="15"/>
  <c r="M193" i="15"/>
  <c r="M558" i="15"/>
  <c r="L588" i="15"/>
  <c r="M598" i="15"/>
  <c r="L744" i="15"/>
  <c r="M773" i="15"/>
  <c r="M900" i="15"/>
  <c r="L646" i="15"/>
  <c r="M262" i="15"/>
  <c r="L292" i="15"/>
  <c r="M627" i="15"/>
  <c r="M816" i="15"/>
  <c r="L858" i="15"/>
  <c r="L622" i="15"/>
  <c r="L824" i="15"/>
  <c r="L707" i="15"/>
  <c r="L253" i="15"/>
  <c r="M392" i="15"/>
  <c r="L609" i="15"/>
  <c r="L851" i="15"/>
  <c r="L112" i="15"/>
  <c r="M617" i="15"/>
  <c r="L991" i="15"/>
  <c r="L404" i="15"/>
  <c r="M643" i="15"/>
  <c r="L491" i="15"/>
  <c r="M184" i="15"/>
  <c r="M579" i="15"/>
  <c r="O447" i="15"/>
  <c r="X447" i="8" s="1"/>
  <c r="M65" i="15"/>
  <c r="L319" i="15"/>
  <c r="M117" i="15"/>
  <c r="L156" i="15"/>
  <c r="L64" i="15"/>
  <c r="M381" i="15"/>
  <c r="M185" i="15"/>
  <c r="L188" i="15"/>
  <c r="M512" i="15"/>
  <c r="L51" i="15"/>
  <c r="L124" i="15"/>
  <c r="L704" i="15"/>
  <c r="L251" i="15"/>
  <c r="M90" i="15"/>
  <c r="O925" i="15"/>
  <c r="X925" i="8" s="1"/>
  <c r="L6" i="15"/>
  <c r="L157" i="15"/>
  <c r="L200" i="15"/>
  <c r="L68" i="15"/>
  <c r="M130" i="15"/>
  <c r="M146" i="15"/>
  <c r="M461" i="15"/>
  <c r="M249" i="15"/>
  <c r="M658" i="15"/>
  <c r="L424" i="15"/>
  <c r="L328" i="15"/>
  <c r="M280" i="15"/>
  <c r="L140" i="15"/>
  <c r="M150" i="15"/>
  <c r="M209" i="15"/>
  <c r="L593" i="15"/>
  <c r="L201" i="15"/>
  <c r="O19" i="15"/>
  <c r="X19" i="8" s="1"/>
  <c r="L125" i="15"/>
  <c r="M87" i="15"/>
  <c r="L485" i="15"/>
  <c r="M192" i="15"/>
  <c r="M466" i="15"/>
  <c r="L357" i="15"/>
  <c r="L96" i="15"/>
  <c r="L545" i="15"/>
  <c r="L453" i="15"/>
  <c r="M220" i="15"/>
  <c r="L368" i="15"/>
  <c r="M20" i="15"/>
  <c r="L230" i="15"/>
  <c r="L193" i="15"/>
  <c r="L558" i="15"/>
  <c r="M588" i="15"/>
  <c r="L758" i="15"/>
  <c r="L850" i="15"/>
  <c r="M709" i="15"/>
  <c r="M969" i="15"/>
  <c r="M656" i="15"/>
  <c r="L338" i="15"/>
  <c r="M292" i="15"/>
  <c r="M524" i="15"/>
  <c r="M852" i="15"/>
  <c r="M892" i="15"/>
  <c r="L52" i="15"/>
  <c r="M459" i="15"/>
  <c r="M824" i="15"/>
  <c r="M707" i="15"/>
  <c r="M253" i="15"/>
  <c r="L392" i="15"/>
  <c r="L815" i="15"/>
  <c r="L181" i="15"/>
  <c r="M705" i="15"/>
  <c r="M991" i="15"/>
  <c r="M404" i="15"/>
  <c r="L643" i="15"/>
  <c r="L645" i="15"/>
  <c r="L208" i="15"/>
  <c r="M269" i="15"/>
  <c r="M427" i="15"/>
  <c r="L352" i="15"/>
  <c r="L32" i="15"/>
  <c r="L598" i="15"/>
  <c r="M895" i="15"/>
  <c r="L505" i="15"/>
  <c r="L798" i="15"/>
  <c r="M697" i="15"/>
  <c r="L407" i="15"/>
  <c r="M995" i="15"/>
  <c r="L65" i="15"/>
  <c r="M319" i="15"/>
  <c r="L117" i="15"/>
  <c r="M156" i="15"/>
  <c r="M64" i="15"/>
  <c r="L381" i="15"/>
  <c r="L185" i="15"/>
  <c r="M188" i="15"/>
  <c r="L512" i="15"/>
  <c r="M51" i="15"/>
  <c r="M124" i="15"/>
  <c r="M704" i="15"/>
  <c r="M251" i="15"/>
  <c r="L90" i="15"/>
  <c r="O327" i="15"/>
  <c r="X327" i="8" s="1"/>
  <c r="O918" i="15"/>
  <c r="X918" i="8" s="1"/>
  <c r="M6" i="15"/>
  <c r="M157" i="15"/>
  <c r="M200" i="15"/>
  <c r="M68" i="15"/>
  <c r="L130" i="15"/>
  <c r="L146" i="15"/>
  <c r="L461" i="15"/>
  <c r="L249" i="15"/>
  <c r="M238" i="15"/>
  <c r="M331" i="15"/>
  <c r="L420" i="15"/>
  <c r="O665" i="15"/>
  <c r="X665" i="8" s="1"/>
  <c r="L12" i="15"/>
  <c r="M140" i="15"/>
  <c r="L150" i="15"/>
  <c r="L209" i="15"/>
  <c r="M593" i="15"/>
  <c r="L261" i="15"/>
  <c r="O578" i="15"/>
  <c r="X578" i="8" s="1"/>
  <c r="M98" i="15"/>
  <c r="L203" i="15"/>
  <c r="M39" i="15"/>
  <c r="M246" i="15"/>
  <c r="M93" i="15"/>
  <c r="M511" i="15"/>
  <c r="M161" i="15"/>
  <c r="L720" i="15"/>
  <c r="M550" i="15"/>
  <c r="L284" i="15"/>
  <c r="O46" i="15"/>
  <c r="X46" i="8" s="1"/>
  <c r="L92" i="15"/>
  <c r="M45" i="15"/>
  <c r="L340" i="15"/>
  <c r="M411" i="15"/>
  <c r="M758" i="15"/>
  <c r="M850" i="15"/>
  <c r="L982" i="15"/>
  <c r="L959" i="15"/>
  <c r="M903" i="15"/>
  <c r="L472" i="15"/>
  <c r="L347" i="15"/>
  <c r="M694" i="15"/>
  <c r="L945" i="15"/>
  <c r="L892" i="15"/>
  <c r="M108" i="15"/>
  <c r="M532" i="15"/>
  <c r="M877" i="15"/>
  <c r="L743" i="15"/>
  <c r="M104" i="15"/>
  <c r="M553" i="15"/>
  <c r="M776" i="15"/>
  <c r="M40" i="15"/>
  <c r="M600" i="15"/>
  <c r="M828" i="15"/>
  <c r="M861" i="15"/>
  <c r="M233" i="15"/>
  <c r="L818" i="15"/>
  <c r="L953" i="15"/>
  <c r="L136" i="15"/>
  <c r="O504" i="15"/>
  <c r="X504" i="8" s="1"/>
  <c r="L76" i="15"/>
  <c r="L119" i="15"/>
  <c r="M456" i="15"/>
  <c r="L187" i="15"/>
  <c r="L428" i="15"/>
  <c r="L290" i="15"/>
  <c r="M291" i="15"/>
  <c r="L245" i="15"/>
  <c r="L252" i="15"/>
  <c r="L299" i="15"/>
  <c r="M198" i="15"/>
  <c r="M432" i="15"/>
  <c r="M10" i="15"/>
  <c r="O351" i="15"/>
  <c r="X351" i="8" s="1"/>
  <c r="L121" i="15"/>
  <c r="L9" i="15"/>
  <c r="M109" i="15"/>
  <c r="L219" i="15"/>
  <c r="M133" i="15"/>
  <c r="L176" i="15"/>
  <c r="M273" i="15"/>
  <c r="L403" i="15"/>
  <c r="L383" i="15"/>
  <c r="L238" i="15"/>
  <c r="L331" i="15"/>
  <c r="M420" i="15"/>
  <c r="M12" i="15"/>
  <c r="L221" i="15"/>
  <c r="M82" i="15"/>
  <c r="L289" i="15"/>
  <c r="L494" i="15"/>
  <c r="M261" i="15"/>
  <c r="O478" i="15"/>
  <c r="X478" i="8" s="1"/>
  <c r="L98" i="15"/>
  <c r="M203" i="15"/>
  <c r="L39" i="15"/>
  <c r="L246" i="15"/>
  <c r="L93" i="15"/>
  <c r="L511" i="15"/>
  <c r="L161" i="15"/>
  <c r="M720" i="15"/>
  <c r="L550" i="15"/>
  <c r="M284" i="15"/>
  <c r="M92" i="15"/>
  <c r="L45" i="15"/>
  <c r="M340" i="15"/>
  <c r="L411" i="15"/>
  <c r="L624" i="15"/>
  <c r="M684" i="15"/>
  <c r="L660" i="15"/>
  <c r="L847" i="15"/>
  <c r="L819" i="15"/>
  <c r="M16" i="15"/>
  <c r="L480" i="15"/>
  <c r="M678" i="15"/>
  <c r="M956" i="15"/>
  <c r="M214" i="15"/>
  <c r="M827" i="15"/>
  <c r="L877" i="15"/>
  <c r="M743" i="15"/>
  <c r="L104" i="15"/>
  <c r="L553" i="15"/>
  <c r="L904" i="15"/>
  <c r="M309" i="15"/>
  <c r="M574" i="15"/>
  <c r="L792" i="15"/>
  <c r="L861" i="15"/>
  <c r="L233" i="15"/>
  <c r="M818" i="15"/>
  <c r="L943" i="15"/>
  <c r="L197" i="15"/>
  <c r="M44" i="15"/>
  <c r="M362" i="15"/>
  <c r="L400" i="15"/>
  <c r="L296" i="15"/>
  <c r="L664" i="15"/>
  <c r="L773" i="15"/>
  <c r="L673" i="15"/>
  <c r="L419" i="15"/>
  <c r="M858" i="15"/>
  <c r="M506" i="15"/>
  <c r="M591" i="15"/>
  <c r="M363" i="15"/>
  <c r="L399" i="15"/>
  <c r="O573" i="15"/>
  <c r="X573" i="8" s="1"/>
  <c r="M76" i="15"/>
  <c r="M119" i="15"/>
  <c r="L456" i="15"/>
  <c r="M187" i="15"/>
  <c r="M428" i="15"/>
  <c r="M290" i="15"/>
  <c r="L291" i="15"/>
  <c r="M245" i="15"/>
  <c r="M252" i="15"/>
  <c r="O311" i="15"/>
  <c r="X311" i="8" s="1"/>
  <c r="O741" i="15"/>
  <c r="X741" i="8" s="1"/>
  <c r="M299" i="15"/>
  <c r="L198" i="15"/>
  <c r="L432" i="15"/>
  <c r="L10" i="15"/>
  <c r="O27" i="15"/>
  <c r="X27" i="8" s="1"/>
  <c r="M121" i="15"/>
  <c r="M9" i="15"/>
  <c r="L109" i="15"/>
  <c r="M219" i="15"/>
  <c r="L133" i="15"/>
  <c r="M176" i="15"/>
  <c r="L273" i="15"/>
  <c r="M403" i="15"/>
  <c r="M383" i="15"/>
  <c r="M288" i="15"/>
  <c r="L204" i="15"/>
  <c r="M469" i="15"/>
  <c r="O690" i="15"/>
  <c r="X690" i="8" s="1"/>
  <c r="M53" i="15"/>
  <c r="M221" i="15"/>
  <c r="L82" i="15"/>
  <c r="M289" i="15"/>
  <c r="M494" i="15"/>
  <c r="O391" i="15"/>
  <c r="X391" i="8" s="1"/>
  <c r="L63" i="15"/>
  <c r="M257" i="15"/>
  <c r="M85" i="15"/>
  <c r="L300" i="15"/>
  <c r="M360" i="15"/>
  <c r="L314" i="15"/>
  <c r="M320" i="15"/>
  <c r="M206" i="15"/>
  <c r="L814" i="15"/>
  <c r="L423" i="15"/>
  <c r="M158" i="15"/>
  <c r="M241" i="15"/>
  <c r="M477" i="15"/>
  <c r="M599" i="15"/>
  <c r="M624" i="15"/>
  <c r="L684" i="15"/>
  <c r="M669" i="15"/>
  <c r="M980" i="15"/>
  <c r="O107" i="14"/>
  <c r="W107" i="8" s="1"/>
  <c r="L876" i="15"/>
  <c r="L7" i="15"/>
  <c r="M435" i="15"/>
  <c r="L711" i="15"/>
  <c r="M670" i="15"/>
  <c r="M21" i="15"/>
  <c r="L759" i="15"/>
  <c r="L975" i="15"/>
  <c r="L916" i="15"/>
  <c r="M408" i="15"/>
  <c r="L601" i="15"/>
  <c r="L972" i="15"/>
  <c r="M323" i="15"/>
  <c r="M475" i="15"/>
  <c r="M866" i="15"/>
  <c r="M508" i="15"/>
  <c r="L260" i="15"/>
  <c r="L795" i="15"/>
  <c r="M560" i="15"/>
  <c r="L499" i="15"/>
  <c r="O826" i="15"/>
  <c r="X826" i="8" s="1"/>
  <c r="M77" i="15"/>
  <c r="L216" i="15"/>
  <c r="L426" i="15"/>
  <c r="L364" i="15"/>
  <c r="M138" i="15"/>
  <c r="L434" i="15"/>
  <c r="L346" i="15"/>
  <c r="M281" i="15"/>
  <c r="L307" i="15"/>
  <c r="O375" i="15"/>
  <c r="X375" i="8" s="1"/>
  <c r="M30" i="15"/>
  <c r="L237" i="15"/>
  <c r="L283" i="15"/>
  <c r="M66" i="15"/>
  <c r="O495" i="15"/>
  <c r="X495" i="8" s="1"/>
  <c r="L137" i="15"/>
  <c r="L256" i="15"/>
  <c r="M34" i="15"/>
  <c r="M336" i="15"/>
  <c r="L380" i="15"/>
  <c r="M344" i="15"/>
  <c r="M177" i="15"/>
  <c r="M80" i="15"/>
  <c r="L288" i="15"/>
  <c r="M204" i="15"/>
  <c r="L469" i="15"/>
  <c r="L53" i="15"/>
  <c r="M507" i="15"/>
  <c r="M35" i="15"/>
  <c r="M106" i="15"/>
  <c r="M88" i="15"/>
  <c r="O631" i="15"/>
  <c r="X631" i="8" s="1"/>
  <c r="O906" i="15"/>
  <c r="X906" i="8" s="1"/>
  <c r="M63" i="15"/>
  <c r="L257" i="15"/>
  <c r="L85" i="15"/>
  <c r="M300" i="15"/>
  <c r="L360" i="15"/>
  <c r="M314" i="15"/>
  <c r="L320" i="15"/>
  <c r="L206" i="15"/>
  <c r="M814" i="15"/>
  <c r="M423" i="15"/>
  <c r="L158" i="15"/>
  <c r="L241" i="15"/>
  <c r="L477" i="15"/>
  <c r="L599" i="15"/>
  <c r="M725" i="15"/>
  <c r="L842" i="15"/>
  <c r="L662" i="15"/>
  <c r="L908" i="15"/>
  <c r="M182" i="15"/>
  <c r="O345" i="15"/>
  <c r="X345" i="8" s="1"/>
  <c r="L103" i="15"/>
  <c r="L597" i="15"/>
  <c r="L514" i="15"/>
  <c r="M713" i="15"/>
  <c r="M761" i="15"/>
  <c r="M376" i="15"/>
  <c r="M809" i="15"/>
  <c r="M975" i="15"/>
  <c r="M916" i="15"/>
  <c r="L408" i="15"/>
  <c r="M601" i="15"/>
  <c r="L983" i="15"/>
  <c r="L89" i="15"/>
  <c r="L520" i="15"/>
  <c r="L866" i="15"/>
  <c r="L508" i="15"/>
  <c r="M260" i="15"/>
  <c r="M795" i="15"/>
  <c r="M926" i="15"/>
  <c r="M304" i="15"/>
  <c r="M660" i="15"/>
  <c r="L709" i="15"/>
  <c r="L980" i="15"/>
  <c r="L900" i="15"/>
  <c r="L182" i="15"/>
  <c r="L656" i="15"/>
  <c r="M876" i="15"/>
  <c r="O899" i="15"/>
  <c r="X899" i="8" s="1"/>
  <c r="M103" i="15"/>
  <c r="L262" i="15"/>
  <c r="M190" i="15"/>
  <c r="M488" i="15"/>
  <c r="L371" i="15"/>
  <c r="M711" i="15"/>
  <c r="M505" i="15"/>
  <c r="L694" i="15"/>
  <c r="L713" i="15"/>
  <c r="L726" i="15"/>
  <c r="L852" i="15"/>
  <c r="L956" i="15"/>
  <c r="M782" i="15"/>
  <c r="L976" i="15"/>
  <c r="M52" i="15"/>
  <c r="L214" i="15"/>
  <c r="L376" i="15"/>
  <c r="M303" i="15"/>
  <c r="L459" i="15"/>
  <c r="L827" i="15"/>
  <c r="L809" i="15"/>
  <c r="L727" i="15"/>
  <c r="M977" i="15"/>
  <c r="M896" i="15"/>
  <c r="O162" i="14"/>
  <c r="W162" i="8" s="1"/>
  <c r="L654" i="15"/>
  <c r="M838" i="15"/>
  <c r="M542" i="15"/>
  <c r="L865" i="15"/>
  <c r="L471" i="15"/>
  <c r="M174" i="15"/>
  <c r="M164" i="15"/>
  <c r="M451" i="15"/>
  <c r="M448" i="15"/>
  <c r="L634" i="15"/>
  <c r="L586" i="15"/>
  <c r="L697" i="15"/>
  <c r="M815" i="15"/>
  <c r="M904" i="15"/>
  <c r="M983" i="15"/>
  <c r="L742" i="15"/>
  <c r="L309" i="15"/>
  <c r="M89" i="15"/>
  <c r="M407" i="15"/>
  <c r="M181" i="15"/>
  <c r="L574" i="15"/>
  <c r="M520" i="15"/>
  <c r="L591" i="15"/>
  <c r="L705" i="15"/>
  <c r="M792" i="15"/>
  <c r="M825" i="15"/>
  <c r="L845" i="15"/>
  <c r="M566" i="15"/>
  <c r="L998" i="15"/>
  <c r="L594" i="15"/>
  <c r="M384" i="15"/>
  <c r="M317" i="15"/>
  <c r="M254" i="15"/>
  <c r="M416" i="15"/>
  <c r="L531" i="15"/>
  <c r="M595" i="15"/>
  <c r="L625" i="15"/>
  <c r="M830" i="15"/>
  <c r="M645" i="15"/>
  <c r="M943" i="15"/>
  <c r="L926" i="15"/>
  <c r="M399" i="15"/>
  <c r="M208" i="15"/>
  <c r="M197" i="15"/>
  <c r="L304" i="15"/>
  <c r="M276" i="15"/>
  <c r="L929" i="15"/>
  <c r="O870" i="15"/>
  <c r="X870" i="8" s="1"/>
  <c r="L536" i="15"/>
  <c r="M869" i="15"/>
  <c r="L33" i="15"/>
  <c r="L232" i="15"/>
  <c r="M122" i="15"/>
  <c r="L190" i="15"/>
  <c r="L488" i="15"/>
  <c r="M371" i="15"/>
  <c r="L549" i="15"/>
  <c r="M582" i="15"/>
  <c r="L933" i="15"/>
  <c r="M730" i="15"/>
  <c r="M902" i="15"/>
  <c r="M874" i="15"/>
  <c r="M967" i="15"/>
  <c r="L782" i="15"/>
  <c r="M976" i="15"/>
  <c r="L13" i="15"/>
  <c r="L48" i="15"/>
  <c r="M561" i="15"/>
  <c r="L443" i="15"/>
  <c r="M635" i="15"/>
  <c r="L699" i="15"/>
  <c r="L987" i="15"/>
  <c r="M727" i="15"/>
  <c r="L977" i="15"/>
  <c r="L896" i="15"/>
  <c r="O700" i="14"/>
  <c r="W700" i="8" s="1"/>
  <c r="M654" i="15"/>
  <c r="L838" i="15"/>
  <c r="L542" i="15"/>
  <c r="M865" i="15"/>
  <c r="M471" i="15"/>
  <c r="L174" i="15"/>
  <c r="L164" i="15"/>
  <c r="L451" i="15"/>
  <c r="L448" i="15"/>
  <c r="M634" i="15"/>
  <c r="M586" i="15"/>
  <c r="M614" i="15"/>
  <c r="M734" i="15"/>
  <c r="M948" i="15"/>
  <c r="O199" i="13"/>
  <c r="V199" i="8" s="1"/>
  <c r="M742" i="15"/>
  <c r="M721" i="15"/>
  <c r="L267" i="15"/>
  <c r="M24" i="15"/>
  <c r="L277" i="15"/>
  <c r="M373" i="15"/>
  <c r="L651" i="15"/>
  <c r="M774" i="15"/>
  <c r="M790" i="15"/>
  <c r="L825" i="15"/>
  <c r="M845" i="15"/>
  <c r="L566" i="15"/>
  <c r="M998" i="15"/>
  <c r="M594" i="15"/>
  <c r="L384" i="15"/>
  <c r="L317" i="15"/>
  <c r="L254" i="15"/>
  <c r="L416" i="15"/>
  <c r="M531" i="15"/>
  <c r="L595" i="15"/>
  <c r="M625" i="15"/>
  <c r="L830" i="15"/>
  <c r="M464" i="15"/>
  <c r="M677" i="15"/>
  <c r="L335" i="15"/>
  <c r="M833" i="15"/>
  <c r="M278" i="15"/>
  <c r="L387" i="15"/>
  <c r="M222" i="15"/>
  <c r="M395" i="15"/>
  <c r="L332" i="15"/>
  <c r="M929" i="15"/>
  <c r="L669" i="15"/>
  <c r="M908" i="15"/>
  <c r="L969" i="15"/>
  <c r="M379" i="15"/>
  <c r="M536" i="15"/>
  <c r="L869" i="15"/>
  <c r="M33" i="15"/>
  <c r="M232" i="15"/>
  <c r="L122" i="15"/>
  <c r="L435" i="15"/>
  <c r="M419" i="15"/>
  <c r="M549" i="15"/>
  <c r="L582" i="15"/>
  <c r="M933" i="15"/>
  <c r="L730" i="15"/>
  <c r="L902" i="15"/>
  <c r="L874" i="15"/>
  <c r="L967" i="15"/>
  <c r="L840" i="15"/>
  <c r="M931" i="15"/>
  <c r="M13" i="15"/>
  <c r="M48" i="15"/>
  <c r="L561" i="15"/>
  <c r="M443" i="15"/>
  <c r="L635" i="15"/>
  <c r="M699" i="15"/>
  <c r="M987" i="15"/>
  <c r="L719" i="15"/>
  <c r="M996" i="15"/>
  <c r="M964" i="15"/>
  <c r="L999" i="15"/>
  <c r="M729" i="15"/>
  <c r="M843" i="15"/>
  <c r="L760" i="15"/>
  <c r="L29" i="15"/>
  <c r="M74" i="15"/>
  <c r="M217" i="15"/>
  <c r="L378" i="15"/>
  <c r="L180" i="15"/>
  <c r="L293" i="15"/>
  <c r="L467" i="15"/>
  <c r="M638" i="15"/>
  <c r="L614" i="15"/>
  <c r="L734" i="15"/>
  <c r="L948" i="15"/>
  <c r="M503" i="15"/>
  <c r="O323" i="14"/>
  <c r="W323" i="8" s="1"/>
  <c r="L721" i="15"/>
  <c r="M267" i="15"/>
  <c r="L24" i="15"/>
  <c r="M277" i="15"/>
  <c r="L373" i="15"/>
  <c r="M651" i="15"/>
  <c r="L774" i="15"/>
  <c r="L790" i="15"/>
  <c r="M785" i="15"/>
  <c r="L871" i="15"/>
  <c r="M885" i="15"/>
  <c r="M988" i="15"/>
  <c r="L880" i="15"/>
  <c r="M806" i="15"/>
  <c r="L224" i="15"/>
  <c r="M429" i="15"/>
  <c r="L555" i="15"/>
  <c r="M521" i="15"/>
  <c r="M603" i="15"/>
  <c r="M630" i="15"/>
  <c r="M793" i="15"/>
  <c r="M225" i="15"/>
  <c r="L464" i="15"/>
  <c r="L677" i="15"/>
  <c r="M335" i="15"/>
  <c r="L833" i="15"/>
  <c r="L278" i="15"/>
  <c r="M387" i="15"/>
  <c r="L222" i="15"/>
  <c r="L395" i="15"/>
  <c r="M332" i="15"/>
  <c r="O482" i="15"/>
  <c r="X482" i="8" s="1"/>
  <c r="M910" i="15"/>
  <c r="M856" i="15"/>
  <c r="L924" i="15"/>
  <c r="O406" i="14"/>
  <c r="W406" i="8" s="1"/>
  <c r="M840" i="15"/>
  <c r="L931" i="15"/>
  <c r="M56" i="15"/>
  <c r="L510" i="15"/>
  <c r="M172" i="15"/>
  <c r="M619" i="15"/>
  <c r="L800" i="15"/>
  <c r="M702" i="15"/>
  <c r="M719" i="15"/>
  <c r="L996" i="15"/>
  <c r="L964" i="15"/>
  <c r="M999" i="15"/>
  <c r="L729" i="15"/>
  <c r="L843" i="15"/>
  <c r="M760" i="15"/>
  <c r="M29" i="15"/>
  <c r="L74" i="15"/>
  <c r="L217" i="15"/>
  <c r="M378" i="15"/>
  <c r="M180" i="15"/>
  <c r="M293" i="15"/>
  <c r="M467" i="15"/>
  <c r="L638" i="15"/>
  <c r="L712" i="15"/>
  <c r="L907" i="15"/>
  <c r="M985" i="15"/>
  <c r="L503" i="15"/>
  <c r="M159" i="15"/>
  <c r="M801" i="15"/>
  <c r="M440" i="15"/>
  <c r="L498" i="15"/>
  <c r="L359" i="15"/>
  <c r="L823" i="15"/>
  <c r="M590" i="15"/>
  <c r="L757" i="15"/>
  <c r="M766" i="15"/>
  <c r="L785" i="15"/>
  <c r="M871" i="15"/>
  <c r="L885" i="15"/>
  <c r="L988" i="15"/>
  <c r="M880" i="15"/>
  <c r="L806" i="15"/>
  <c r="M224" i="15"/>
  <c r="L429" i="15"/>
  <c r="M555" i="15"/>
  <c r="L521" i="15"/>
  <c r="L603" i="15"/>
  <c r="L630" i="15"/>
  <c r="L793" i="15"/>
  <c r="L225" i="15"/>
  <c r="M526" i="15"/>
  <c r="L715" i="15"/>
  <c r="M584" i="15"/>
  <c r="L951" i="15"/>
  <c r="M101" i="15"/>
  <c r="L287" i="15"/>
  <c r="L431" i="15"/>
  <c r="L497" i="15"/>
  <c r="M421" i="15"/>
  <c r="O771" i="15"/>
  <c r="X771" i="8" s="1"/>
  <c r="M982" i="15"/>
  <c r="M841" i="15"/>
  <c r="M959" i="15"/>
  <c r="M602" i="15"/>
  <c r="L903" i="15"/>
  <c r="L16" i="15"/>
  <c r="L69" i="15"/>
  <c r="M338" i="15"/>
  <c r="L502" i="15"/>
  <c r="L228" i="15"/>
  <c r="M347" i="15"/>
  <c r="M514" i="15"/>
  <c r="L627" i="15"/>
  <c r="L678" i="15"/>
  <c r="L910" i="15"/>
  <c r="L856" i="15"/>
  <c r="M924" i="15"/>
  <c r="L641" i="15"/>
  <c r="M835" i="15"/>
  <c r="L891" i="15"/>
  <c r="L56" i="15"/>
  <c r="M510" i="15"/>
  <c r="L172" i="15"/>
  <c r="L619" i="15"/>
  <c r="M800" i="15"/>
  <c r="L702" i="15"/>
  <c r="M777" i="15"/>
  <c r="M769" i="15"/>
  <c r="L915" i="15"/>
  <c r="M961" i="15"/>
  <c r="L829" i="15"/>
  <c r="L633" i="15"/>
  <c r="M993" i="15"/>
  <c r="M611" i="15"/>
  <c r="L105" i="15"/>
  <c r="L629" i="15"/>
  <c r="M265" i="15"/>
  <c r="L460" i="15"/>
  <c r="M244" i="15"/>
  <c r="M537" i="15"/>
  <c r="M516" i="15"/>
  <c r="M712" i="15"/>
  <c r="M907" i="15"/>
  <c r="L985" i="15"/>
  <c r="L808" i="15"/>
  <c r="L159" i="15"/>
  <c r="L801" i="15"/>
  <c r="L440" i="15"/>
  <c r="M498" i="15"/>
  <c r="M359" i="15"/>
  <c r="M823" i="15"/>
  <c r="L590" i="15"/>
  <c r="M757" i="15"/>
  <c r="L766" i="15"/>
  <c r="L857" i="15"/>
  <c r="M882" i="15"/>
  <c r="L960" i="15"/>
  <c r="L692" i="15"/>
  <c r="M1001" i="15"/>
  <c r="L700" i="15"/>
  <c r="L490" i="15"/>
  <c r="L120" i="15"/>
  <c r="L196" i="15"/>
  <c r="M569" i="15"/>
  <c r="M529" i="15"/>
  <c r="L724" i="15"/>
  <c r="M738" i="15"/>
  <c r="L442" i="15"/>
  <c r="L526" i="15"/>
  <c r="M715" i="15"/>
  <c r="L584" i="15"/>
  <c r="M951" i="15"/>
  <c r="L101" i="15"/>
  <c r="M287" i="15"/>
  <c r="M431" i="15"/>
  <c r="M497" i="15"/>
  <c r="L421" i="15"/>
  <c r="O110" i="15"/>
  <c r="X110" i="8" s="1"/>
  <c r="M847" i="15"/>
  <c r="L895" i="15"/>
  <c r="O235" i="14"/>
  <c r="W235" i="8" s="1"/>
  <c r="M646" i="15"/>
  <c r="M819" i="15"/>
  <c r="M7" i="15"/>
  <c r="M673" i="15"/>
  <c r="M472" i="15"/>
  <c r="M502" i="15"/>
  <c r="M228" i="15"/>
  <c r="M480" i="15"/>
  <c r="M577" i="15"/>
  <c r="L524" i="15"/>
  <c r="L670" i="15"/>
  <c r="L905" i="15"/>
  <c r="L816" i="15"/>
  <c r="M945" i="15"/>
  <c r="M641" i="15"/>
  <c r="L835" i="15"/>
  <c r="M891" i="15"/>
  <c r="L108" i="15"/>
  <c r="L21" i="15"/>
  <c r="L236" i="15"/>
  <c r="M622" i="15"/>
  <c r="L532" i="15"/>
  <c r="M759" i="15"/>
  <c r="L777" i="15"/>
  <c r="L769" i="15"/>
  <c r="M915" i="15"/>
  <c r="L961" i="15"/>
  <c r="M829" i="15"/>
  <c r="M633" i="15"/>
  <c r="L993" i="15"/>
  <c r="L611" i="15"/>
  <c r="M105" i="15"/>
  <c r="M629" i="15"/>
  <c r="L265" i="15"/>
  <c r="M460" i="15"/>
  <c r="L244" i="15"/>
  <c r="L537" i="15"/>
  <c r="L516" i="15"/>
  <c r="L580" i="15"/>
  <c r="M609" i="15"/>
  <c r="L776" i="15"/>
  <c r="M972" i="15"/>
  <c r="M808" i="15"/>
  <c r="L40" i="15"/>
  <c r="L323" i="15"/>
  <c r="L436" i="15"/>
  <c r="M112" i="15"/>
  <c r="L600" i="15"/>
  <c r="L475" i="15"/>
  <c r="L708" i="15"/>
  <c r="L617" i="15"/>
  <c r="L828" i="15"/>
  <c r="M857" i="15"/>
  <c r="L882" i="15"/>
  <c r="M960" i="15"/>
  <c r="M692" i="15"/>
  <c r="L1001" i="15"/>
  <c r="M700" i="15"/>
  <c r="M490" i="15"/>
  <c r="M120" i="15"/>
  <c r="M196" i="15"/>
  <c r="L569" i="15"/>
  <c r="L529" i="15"/>
  <c r="M724" i="15"/>
  <c r="L738" i="15"/>
  <c r="M442" i="15"/>
  <c r="M491" i="15"/>
  <c r="M953" i="15"/>
  <c r="L560" i="15"/>
  <c r="L315" i="15"/>
  <c r="L184" i="15"/>
  <c r="M136" i="15"/>
  <c r="M499" i="15"/>
  <c r="M212" i="15"/>
  <c r="L579" i="15"/>
  <c r="O728" i="15"/>
  <c r="X728" i="8" s="1"/>
  <c r="O142" i="15"/>
  <c r="X142" i="8" s="1"/>
  <c r="N598" i="14"/>
  <c r="N208" i="12"/>
  <c r="N896" i="12"/>
  <c r="N507" i="12"/>
  <c r="N852" i="12"/>
  <c r="N237" i="12"/>
  <c r="N797" i="14"/>
  <c r="N210" i="14"/>
  <c r="N788" i="14"/>
  <c r="N24" i="14"/>
  <c r="N403" i="14"/>
  <c r="N265" i="14"/>
  <c r="N938" i="13"/>
  <c r="N695" i="14"/>
  <c r="N312" i="14"/>
  <c r="N200" i="14"/>
  <c r="N95" i="14"/>
  <c r="N100" i="15"/>
  <c r="N274" i="15"/>
  <c r="N621" i="15"/>
  <c r="N832" i="15"/>
  <c r="N992" i="15"/>
  <c r="N887" i="15"/>
  <c r="N258" i="15"/>
  <c r="N675" i="15"/>
  <c r="N780" i="15"/>
  <c r="N954" i="15"/>
  <c r="N64" i="14"/>
  <c r="N725" i="14"/>
  <c r="N819" i="14"/>
  <c r="N924" i="14"/>
  <c r="N259" i="14"/>
  <c r="N86" i="14"/>
  <c r="N61" i="14"/>
  <c r="N499" i="14"/>
  <c r="N123" i="14"/>
  <c r="N530" i="14"/>
  <c r="N824" i="14"/>
  <c r="N543" i="14"/>
  <c r="N237" i="14"/>
  <c r="N500" i="14"/>
  <c r="N663" i="14"/>
  <c r="N173" i="14"/>
  <c r="N90" i="14"/>
  <c r="N163" i="14"/>
  <c r="N40" i="14"/>
  <c r="N821" i="14"/>
  <c r="N756" i="14"/>
  <c r="N911" i="14"/>
  <c r="N731" i="14"/>
  <c r="N837" i="14"/>
  <c r="N369" i="14"/>
  <c r="N729" i="14"/>
  <c r="N957" i="13"/>
  <c r="N795" i="13"/>
  <c r="N761" i="13"/>
  <c r="N456" i="13"/>
  <c r="N351" i="14"/>
  <c r="N293" i="14"/>
  <c r="N157" i="14"/>
  <c r="N358" i="14"/>
  <c r="N398" i="14"/>
  <c r="N136" i="12"/>
  <c r="N696" i="14"/>
  <c r="N703" i="14"/>
  <c r="N133" i="14"/>
  <c r="N187" i="14"/>
  <c r="N401" i="14"/>
  <c r="N302" i="14"/>
  <c r="N851" i="14"/>
  <c r="N565" i="14"/>
  <c r="N608" i="14"/>
  <c r="N363" i="14"/>
  <c r="N318" i="14"/>
  <c r="N853" i="14"/>
  <c r="N127" i="15"/>
  <c r="N119" i="14"/>
  <c r="N977" i="14"/>
  <c r="N135" i="14"/>
  <c r="N1001" i="14"/>
  <c r="N32" i="14"/>
  <c r="N558" i="14"/>
  <c r="N1002" i="14"/>
  <c r="N665" i="14"/>
  <c r="N642" i="14"/>
  <c r="N111" i="15"/>
  <c r="N539" i="15"/>
  <c r="N455" i="15"/>
  <c r="N227" i="15"/>
  <c r="N247" i="15"/>
  <c r="N306" i="15"/>
  <c r="N275" i="15"/>
  <c r="N155" i="15"/>
  <c r="N928" i="15"/>
  <c r="N733" i="15"/>
  <c r="N751" i="15"/>
  <c r="N151" i="15"/>
  <c r="N897" i="15"/>
  <c r="N628" i="15"/>
  <c r="N942" i="15"/>
  <c r="N612" i="15"/>
  <c r="N297" i="15"/>
  <c r="N487" i="15"/>
  <c r="N763" i="15"/>
  <c r="N854" i="15"/>
  <c r="N981" i="15"/>
  <c r="N450" i="15"/>
  <c r="N971" i="15"/>
  <c r="N41" i="15"/>
  <c r="N888" i="15"/>
  <c r="N171" i="15"/>
  <c r="N412" i="15"/>
  <c r="N385" i="15"/>
  <c r="N382" i="15"/>
  <c r="N83" i="15"/>
  <c r="N370" i="15"/>
  <c r="N955" i="15"/>
  <c r="N781" i="15"/>
  <c r="N846" i="15"/>
  <c r="N637" i="15"/>
  <c r="N949" i="15"/>
  <c r="N571" i="15"/>
  <c r="N433" i="15"/>
  <c r="N38" i="15"/>
  <c r="N115" i="15"/>
  <c r="N183" i="15"/>
  <c r="N439" i="15"/>
  <c r="N318" i="15"/>
  <c r="N129" i="15"/>
  <c r="N84" i="15"/>
  <c r="N243" i="15"/>
  <c r="N361" i="15"/>
  <c r="N805" i="15"/>
  <c r="N767" i="15"/>
  <c r="N803" i="15"/>
  <c r="N458" i="15"/>
  <c r="N810" i="15"/>
  <c r="N936" i="15"/>
  <c r="N966" i="15"/>
  <c r="N418" i="15"/>
  <c r="N779" i="15"/>
  <c r="N3" i="15"/>
  <c r="N663" i="15"/>
  <c r="N585" i="15"/>
  <c r="N116" i="15"/>
  <c r="N147" i="15"/>
  <c r="N23" i="15"/>
  <c r="N366" i="15"/>
  <c r="N248" i="15"/>
  <c r="N463" i="15"/>
  <c r="N755" i="15"/>
  <c r="N60" i="15"/>
  <c r="N343" i="15"/>
  <c r="N557" i="15"/>
  <c r="N513" i="15"/>
  <c r="N581" i="15"/>
  <c r="N445" i="15"/>
  <c r="N894" i="15"/>
  <c r="N784" i="15"/>
  <c r="N178" i="15"/>
  <c r="N575" i="15"/>
  <c r="N648" i="15"/>
  <c r="N605" i="15"/>
  <c r="N341" i="15"/>
  <c r="N879" i="15"/>
  <c r="N552" i="15"/>
  <c r="N49" i="15"/>
  <c r="N333" i="15"/>
  <c r="N298" i="15"/>
  <c r="N437" i="15"/>
  <c r="N99" i="15"/>
  <c r="N131" i="15"/>
  <c r="N321" i="15"/>
  <c r="N659" i="15"/>
  <c r="N913" i="15"/>
  <c r="N990" i="15"/>
  <c r="N493" i="15"/>
  <c r="N811" i="15"/>
  <c r="N745" i="15"/>
  <c r="N562" i="15"/>
  <c r="N921" i="15"/>
  <c r="N756" i="15"/>
  <c r="N909" i="15"/>
  <c r="N947" i="15"/>
  <c r="N616" i="15"/>
  <c r="N406" i="15"/>
  <c r="N878" i="15"/>
  <c r="N43" i="15"/>
  <c r="N618" i="15"/>
  <c r="N22" i="15"/>
  <c r="N79" i="15"/>
  <c r="N479" i="15"/>
  <c r="N642" i="15"/>
  <c r="N145" i="15"/>
  <c r="N264" i="15"/>
  <c r="N372" i="15"/>
  <c r="N199" i="15"/>
  <c r="N911" i="15"/>
  <c r="N47" i="15"/>
  <c r="N831" i="15"/>
  <c r="N837" i="15"/>
  <c r="N547" i="15"/>
  <c r="N563" i="15"/>
  <c r="N762" i="15"/>
  <c r="N688" i="15"/>
  <c r="N965" i="15"/>
  <c r="N544" i="15"/>
  <c r="N968" i="15"/>
  <c r="N979" i="15"/>
  <c r="N143" i="15"/>
  <c r="N484" i="15"/>
  <c r="N169" i="15"/>
  <c r="N873" i="15"/>
  <c r="O91" i="14"/>
  <c r="W91" i="8" s="1"/>
  <c r="O379" i="14"/>
  <c r="W379" i="8" s="1"/>
  <c r="O684" i="14"/>
  <c r="W684" i="8" s="1"/>
  <c r="O371" i="14"/>
  <c r="W371" i="8" s="1"/>
  <c r="O909" i="14"/>
  <c r="W909" i="8" s="1"/>
  <c r="O642" i="13"/>
  <c r="V642" i="8" s="1"/>
  <c r="N737" i="13"/>
  <c r="N724" i="14"/>
  <c r="N783" i="14"/>
  <c r="N395" i="14"/>
  <c r="N469" i="14"/>
  <c r="N3" i="14"/>
  <c r="N152" i="14"/>
  <c r="N658" i="14"/>
  <c r="N122" i="14"/>
  <c r="N638" i="14"/>
  <c r="N360" i="14"/>
  <c r="N355" i="14"/>
  <c r="N186" i="14"/>
  <c r="N313" i="14"/>
  <c r="N970" i="14"/>
  <c r="N811" i="14"/>
  <c r="N112" i="14"/>
  <c r="N660" i="14"/>
  <c r="N449" i="14"/>
  <c r="N72" i="14"/>
  <c r="N618" i="14"/>
  <c r="N861" i="14"/>
  <c r="N377" i="14"/>
  <c r="N533" i="14"/>
  <c r="N242" i="14"/>
  <c r="N562" i="14"/>
  <c r="N250" i="14"/>
  <c r="N326" i="14"/>
  <c r="N37" i="14"/>
  <c r="N194" i="14"/>
  <c r="N490" i="14"/>
  <c r="N315" i="14"/>
  <c r="N178" i="14"/>
  <c r="N896" i="14"/>
  <c r="N99" i="14"/>
  <c r="N154" i="14"/>
  <c r="N671" i="14"/>
  <c r="N780" i="14"/>
  <c r="N474" i="14"/>
  <c r="N683" i="14"/>
  <c r="N512" i="14"/>
  <c r="N706" i="14"/>
  <c r="N417" i="14"/>
  <c r="N226" i="14"/>
  <c r="N941" i="14"/>
  <c r="N235" i="13"/>
  <c r="N366" i="13"/>
  <c r="N891" i="13"/>
  <c r="N475" i="14"/>
  <c r="N904" i="14"/>
  <c r="O715" i="14"/>
  <c r="W715" i="8" s="1"/>
  <c r="O290" i="14"/>
  <c r="W290" i="8" s="1"/>
  <c r="O877" i="14"/>
  <c r="W877" i="8" s="1"/>
  <c r="O789" i="14"/>
  <c r="W789" i="8" s="1"/>
  <c r="O791" i="14"/>
  <c r="W791" i="8" s="1"/>
  <c r="O875" i="14"/>
  <c r="W875" i="8" s="1"/>
  <c r="O563" i="13"/>
  <c r="V563" i="8" s="1"/>
  <c r="N778" i="14"/>
  <c r="N962" i="14"/>
  <c r="N100" i="14"/>
  <c r="N108" i="14"/>
  <c r="N141" i="14"/>
  <c r="N170" i="14"/>
  <c r="N213" i="14"/>
  <c r="N523" i="14"/>
  <c r="N278" i="14"/>
  <c r="N772" i="14"/>
  <c r="N491" i="14"/>
  <c r="N836" i="13"/>
  <c r="N70" i="14"/>
  <c r="N195" i="14"/>
  <c r="N916" i="14"/>
  <c r="N75" i="14"/>
  <c r="N270" i="14"/>
  <c r="N848" i="14"/>
  <c r="N476" i="14"/>
  <c r="N165" i="14"/>
  <c r="N69" i="14"/>
  <c r="N685" i="14"/>
  <c r="N222" i="14"/>
  <c r="N384" i="14"/>
  <c r="N575" i="14"/>
  <c r="N267" i="14"/>
  <c r="N836" i="14"/>
  <c r="N80" i="14"/>
  <c r="N83" i="14"/>
  <c r="N304" i="14"/>
  <c r="N793" i="14"/>
  <c r="N291" i="14"/>
  <c r="N757" i="14"/>
  <c r="N77" i="14"/>
  <c r="N390" i="14"/>
  <c r="N253" i="14"/>
  <c r="N692" i="14"/>
  <c r="N759" i="14"/>
  <c r="N454" i="13"/>
  <c r="N437" i="13"/>
  <c r="N10" i="13"/>
  <c r="N59" i="14"/>
  <c r="N554" i="14"/>
  <c r="N273" i="14"/>
  <c r="N629" i="14"/>
  <c r="N146" i="14"/>
  <c r="N946" i="12"/>
  <c r="N129" i="13"/>
  <c r="N847" i="13"/>
  <c r="N566" i="13"/>
  <c r="N979" i="14"/>
  <c r="N460" i="14"/>
  <c r="N342" i="14"/>
  <c r="N587" i="14"/>
  <c r="N657" i="14"/>
  <c r="N433" i="14"/>
  <c r="O202" i="14"/>
  <c r="W202" i="8" s="1"/>
  <c r="O600" i="14"/>
  <c r="W600" i="8" s="1"/>
  <c r="O111" i="14"/>
  <c r="W111" i="8" s="1"/>
  <c r="O845" i="14"/>
  <c r="W845" i="8" s="1"/>
  <c r="O733" i="14"/>
  <c r="W733" i="8" s="1"/>
  <c r="N536" i="14"/>
  <c r="N870" i="14"/>
  <c r="N919" i="14"/>
  <c r="N105" i="14"/>
  <c r="N599" i="13"/>
  <c r="N194" i="13"/>
  <c r="N121" i="13"/>
  <c r="N879" i="13"/>
  <c r="N978" i="13"/>
  <c r="N784" i="13"/>
  <c r="N900" i="13"/>
  <c r="N12" i="13"/>
  <c r="N57" i="13"/>
  <c r="N768" i="13"/>
  <c r="N989" i="13"/>
  <c r="N799" i="13"/>
  <c r="N927" i="13"/>
  <c r="N447" i="14"/>
  <c r="N752" i="14"/>
  <c r="N295" i="14"/>
  <c r="N513" i="14"/>
  <c r="N747" i="14"/>
  <c r="N545" i="14"/>
  <c r="N446" i="14"/>
  <c r="N419" i="14"/>
  <c r="N712" i="14"/>
  <c r="N581" i="14"/>
  <c r="N949" i="14"/>
  <c r="N907" i="14"/>
  <c r="N517" i="14"/>
  <c r="N569" i="14"/>
  <c r="N276" i="14"/>
  <c r="N714" i="14"/>
  <c r="N773" i="14"/>
  <c r="N477" i="14"/>
  <c r="N555" i="14"/>
  <c r="N922" i="14"/>
  <c r="N833" i="14"/>
  <c r="N627" i="13"/>
  <c r="N711" i="13"/>
  <c r="N113" i="14"/>
  <c r="N332" i="14"/>
  <c r="N456" i="14"/>
  <c r="N961" i="14"/>
  <c r="N579" i="13"/>
  <c r="N272" i="12"/>
  <c r="N341" i="12"/>
  <c r="N594" i="12"/>
  <c r="N104" i="12"/>
  <c r="N863" i="12"/>
  <c r="N945" i="14"/>
  <c r="N256" i="14"/>
  <c r="N198" i="14"/>
  <c r="N995" i="14"/>
  <c r="N528" i="14"/>
  <c r="N795" i="14"/>
  <c r="N54" i="14"/>
  <c r="N992" i="14"/>
  <c r="N743" i="13"/>
  <c r="N701" i="13"/>
  <c r="N864" i="13"/>
  <c r="N861" i="13"/>
  <c r="N841" i="13"/>
  <c r="N660" i="13"/>
  <c r="N376" i="13"/>
  <c r="N397" i="13"/>
  <c r="N108" i="13"/>
  <c r="N25" i="13"/>
  <c r="N849" i="13"/>
  <c r="N148" i="13"/>
  <c r="N881" i="13"/>
  <c r="N214" i="13"/>
  <c r="N485" i="13"/>
  <c r="N333" i="13"/>
  <c r="N828" i="13"/>
  <c r="N461" i="14"/>
  <c r="N246" i="14"/>
  <c r="N592" i="14"/>
  <c r="N770" i="14"/>
  <c r="N982" i="14"/>
  <c r="N578" i="14"/>
  <c r="N812" i="14"/>
  <c r="O888" i="14"/>
  <c r="W888" i="8" s="1"/>
  <c r="O724" i="13"/>
  <c r="V724" i="8" s="1"/>
  <c r="O144" i="14"/>
  <c r="W144" i="8" s="1"/>
  <c r="N646" i="13"/>
  <c r="N968" i="13"/>
  <c r="N806" i="13"/>
  <c r="N586" i="13"/>
  <c r="N577" i="14"/>
  <c r="N494" i="13"/>
  <c r="N672" i="13"/>
  <c r="N89" i="13"/>
  <c r="N486" i="14"/>
  <c r="N820" i="14"/>
  <c r="N859" i="14"/>
  <c r="N375" i="14"/>
  <c r="N97" i="13"/>
  <c r="N137" i="13"/>
  <c r="N440" i="13"/>
  <c r="N876" i="13"/>
  <c r="N929" i="14"/>
  <c r="N284" i="14"/>
  <c r="N324" i="14"/>
  <c r="N430" i="14"/>
  <c r="N704" i="14"/>
  <c r="N566" i="14"/>
  <c r="N550" i="11"/>
  <c r="N239" i="13"/>
  <c r="N76" i="13"/>
  <c r="N844" i="13"/>
  <c r="N769" i="13"/>
  <c r="N71" i="11"/>
  <c r="N79" i="13"/>
  <c r="N930" i="13"/>
  <c r="N979" i="13"/>
  <c r="N772" i="13"/>
  <c r="N946" i="13"/>
  <c r="N700" i="13"/>
  <c r="N564" i="13"/>
  <c r="N312" i="13"/>
  <c r="N153" i="13"/>
  <c r="N994" i="13"/>
  <c r="N60" i="13"/>
  <c r="N650" i="13"/>
  <c r="N649" i="13"/>
  <c r="N57" i="14"/>
  <c r="N126" i="14"/>
  <c r="N221" i="14"/>
  <c r="N675" i="14"/>
  <c r="N408" i="13"/>
  <c r="N116" i="13"/>
  <c r="N503" i="13"/>
  <c r="N457" i="14"/>
  <c r="N493" i="14"/>
  <c r="N160" i="14"/>
  <c r="N738" i="13"/>
  <c r="N764" i="13"/>
  <c r="N807" i="13"/>
  <c r="N824" i="13"/>
  <c r="N973" i="14"/>
  <c r="N216" i="14"/>
  <c r="N667" i="14"/>
  <c r="N796" i="14"/>
  <c r="N241" i="14"/>
  <c r="N775" i="14"/>
  <c r="N137" i="14"/>
  <c r="N356" i="14"/>
  <c r="N339" i="14"/>
  <c r="N784" i="14"/>
  <c r="N698" i="14"/>
  <c r="N741" i="14"/>
  <c r="N451" i="14"/>
  <c r="N399" i="14"/>
  <c r="N310" i="14"/>
  <c r="N971" i="14"/>
  <c r="N38" i="14"/>
  <c r="N643" i="14"/>
  <c r="N492" i="14"/>
  <c r="N897" i="14"/>
  <c r="M115" i="14"/>
  <c r="M762" i="14"/>
  <c r="M62" i="14"/>
  <c r="L510" i="14"/>
  <c r="M590" i="14"/>
  <c r="M842" i="14"/>
  <c r="M114" i="14"/>
  <c r="L613" i="14"/>
  <c r="M871" i="14"/>
  <c r="L405" i="14"/>
  <c r="L330" i="14"/>
  <c r="L21" i="14"/>
  <c r="L705" i="14"/>
  <c r="M308" i="14"/>
  <c r="L281" i="14"/>
  <c r="L450" i="14"/>
  <c r="M951" i="14"/>
  <c r="L650" i="14"/>
  <c r="M120" i="14"/>
  <c r="L172" i="14"/>
  <c r="M124" i="14"/>
  <c r="M947" i="14"/>
  <c r="L55" i="14"/>
  <c r="L212" i="14"/>
  <c r="M322" i="14"/>
  <c r="M292" i="14"/>
  <c r="L621" i="14"/>
  <c r="L809" i="14"/>
  <c r="L106" i="14"/>
  <c r="L905" i="14"/>
  <c r="M693" i="14"/>
  <c r="M761" i="14"/>
  <c r="M151" i="14"/>
  <c r="M471" i="14"/>
  <c r="L889" i="14"/>
  <c r="M96" i="14"/>
  <c r="L439" i="14"/>
  <c r="L935" i="14"/>
  <c r="L380" i="14"/>
  <c r="M826" i="14"/>
  <c r="M613" i="14"/>
  <c r="M18" i="14"/>
  <c r="M349" i="14"/>
  <c r="M690" i="14"/>
  <c r="M750" i="14"/>
  <c r="O95" i="13"/>
  <c r="V95" i="8" s="1"/>
  <c r="O240" i="14"/>
  <c r="W240" i="8" s="1"/>
  <c r="O864" i="14"/>
  <c r="W864" i="8" s="1"/>
  <c r="M117" i="14"/>
  <c r="M65" i="14"/>
  <c r="L151" i="14"/>
  <c r="M182" i="14"/>
  <c r="L223" i="14"/>
  <c r="L894" i="14"/>
  <c r="M582" i="14"/>
  <c r="M402" i="14"/>
  <c r="M649" i="14"/>
  <c r="M472" i="14"/>
  <c r="L495" i="14"/>
  <c r="L899" i="14"/>
  <c r="M889" i="14"/>
  <c r="L882" i="14"/>
  <c r="L932" i="14"/>
  <c r="L96" i="14"/>
  <c r="L228" i="14"/>
  <c r="L553" i="14"/>
  <c r="L333" i="14"/>
  <c r="L314" i="14"/>
  <c r="L489" i="14"/>
  <c r="M439" i="14"/>
  <c r="M604" i="14"/>
  <c r="L828" i="14"/>
  <c r="M822" i="14"/>
  <c r="L887" i="14"/>
  <c r="L799" i="14"/>
  <c r="M935" i="14"/>
  <c r="L830" i="14"/>
  <c r="O610" i="14"/>
  <c r="W610" i="8" s="1"/>
  <c r="M159" i="14"/>
  <c r="L30" i="14"/>
  <c r="M164" i="14"/>
  <c r="L188" i="14"/>
  <c r="M380" i="14"/>
  <c r="M520" i="14"/>
  <c r="L478" i="14"/>
  <c r="M479" i="14"/>
  <c r="M622" i="14"/>
  <c r="M498" i="14"/>
  <c r="M688" i="14"/>
  <c r="L732" i="14"/>
  <c r="L798" i="14"/>
  <c r="M910" i="14"/>
  <c r="O577" i="13"/>
  <c r="V577" i="8" s="1"/>
  <c r="L628" i="14"/>
  <c r="O994" i="14"/>
  <c r="W994" i="8" s="1"/>
  <c r="M288" i="14"/>
  <c r="L63" i="14"/>
  <c r="L260" i="14"/>
  <c r="M201" i="14"/>
  <c r="L156" i="14"/>
  <c r="M454" i="14"/>
  <c r="L878" i="14"/>
  <c r="M854" i="14"/>
  <c r="M777" i="14"/>
  <c r="L895" i="14"/>
  <c r="L939" i="14"/>
  <c r="L959" i="14"/>
  <c r="L925" i="14"/>
  <c r="M758" i="14"/>
  <c r="O717" i="14"/>
  <c r="W717" i="8" s="1"/>
  <c r="L370" i="14"/>
  <c r="M44" i="14"/>
  <c r="L47" i="14"/>
  <c r="M297" i="14"/>
  <c r="L18" i="14"/>
  <c r="L143" i="14"/>
  <c r="L349" i="14"/>
  <c r="L511" i="14"/>
  <c r="M619" i="14"/>
  <c r="M540" i="14"/>
  <c r="L521" i="14"/>
  <c r="M771" i="14"/>
  <c r="M637" i="14"/>
  <c r="L654" i="14"/>
  <c r="L681" i="14"/>
  <c r="L750" i="14"/>
  <c r="L913" i="14"/>
  <c r="O568" i="14"/>
  <c r="W568" i="8" s="1"/>
  <c r="M227" i="14"/>
  <c r="M60" i="14"/>
  <c r="L204" i="14"/>
  <c r="L93" i="14"/>
  <c r="L132" i="14"/>
  <c r="M294" i="14"/>
  <c r="M325" i="14"/>
  <c r="L344" i="14"/>
  <c r="L850" i="14"/>
  <c r="L249" i="14"/>
  <c r="L4" i="14"/>
  <c r="M39" i="14"/>
  <c r="M231" i="14"/>
  <c r="M34" i="14"/>
  <c r="L5" i="14"/>
  <c r="M167" i="14"/>
  <c r="M507" i="14"/>
  <c r="L625" i="14"/>
  <c r="L518" i="14"/>
  <c r="M605" i="14"/>
  <c r="M251" i="14"/>
  <c r="L852" i="14"/>
  <c r="L694" i="14"/>
  <c r="M46" i="14"/>
  <c r="M990" i="14"/>
  <c r="M713" i="14"/>
  <c r="L296" i="14"/>
  <c r="L448" i="14"/>
  <c r="L340" i="14"/>
  <c r="M191" i="14"/>
  <c r="L563" i="14"/>
  <c r="L844" i="14"/>
  <c r="M280" i="14"/>
  <c r="M275" i="14"/>
  <c r="M169" i="14"/>
  <c r="L873" i="14"/>
  <c r="L580" i="14"/>
  <c r="M972" i="14"/>
  <c r="L519" i="14"/>
  <c r="L742" i="14"/>
  <c r="O205" i="14"/>
  <c r="W205" i="8" s="1"/>
  <c r="O944" i="14"/>
  <c r="W944" i="8" s="1"/>
  <c r="L117" i="14"/>
  <c r="M487" i="14"/>
  <c r="M882" i="14"/>
  <c r="M553" i="14"/>
  <c r="M828" i="14"/>
  <c r="M52" i="14"/>
  <c r="L662" i="14"/>
  <c r="L842" i="14"/>
  <c r="L201" i="14"/>
  <c r="L854" i="14"/>
  <c r="L871" i="14"/>
  <c r="L297" i="14"/>
  <c r="M143" i="14"/>
  <c r="M681" i="14"/>
  <c r="L227" i="14"/>
  <c r="O514" i="14"/>
  <c r="W514" i="8" s="1"/>
  <c r="L101" i="14"/>
  <c r="L76" i="14"/>
  <c r="L128" i="14"/>
  <c r="L603" i="14"/>
  <c r="L243" i="14"/>
  <c r="M410" i="14"/>
  <c r="M894" i="14"/>
  <c r="L582" i="14"/>
  <c r="L402" i="14"/>
  <c r="L649" i="14"/>
  <c r="L472" i="14"/>
  <c r="M495" i="14"/>
  <c r="M745" i="14"/>
  <c r="L966" i="14"/>
  <c r="L1000" i="14"/>
  <c r="L975" i="14"/>
  <c r="O196" i="13"/>
  <c r="V196" i="8" s="1"/>
  <c r="O85" i="14"/>
  <c r="W85" i="8" s="1"/>
  <c r="O459" i="14"/>
  <c r="W459" i="8" s="1"/>
  <c r="O903" i="14"/>
  <c r="W903" i="8" s="1"/>
  <c r="M7" i="14"/>
  <c r="M23" i="14"/>
  <c r="M207" i="14"/>
  <c r="L388" i="14"/>
  <c r="L282" i="14"/>
  <c r="L627" i="14"/>
  <c r="L549" i="14"/>
  <c r="M707" i="14"/>
  <c r="M702" i="14"/>
  <c r="M847" i="14"/>
  <c r="M753" i="14"/>
  <c r="L858" i="14"/>
  <c r="M830" i="14"/>
  <c r="O946" i="14"/>
  <c r="W946" i="8" s="1"/>
  <c r="L159" i="14"/>
  <c r="M30" i="14"/>
  <c r="L164" i="14"/>
  <c r="M247" i="14"/>
  <c r="L506" i="14"/>
  <c r="M689" i="14"/>
  <c r="M478" i="14"/>
  <c r="L479" i="14"/>
  <c r="L622" i="14"/>
  <c r="L498" i="14"/>
  <c r="M774" i="14"/>
  <c r="L765" i="14"/>
  <c r="M902" i="14"/>
  <c r="L910" i="14"/>
  <c r="O704" i="13"/>
  <c r="V704" i="8" s="1"/>
  <c r="M628" i="14"/>
  <c r="O557" i="14"/>
  <c r="W557" i="8" s="1"/>
  <c r="M71" i="14"/>
  <c r="L6" i="14"/>
  <c r="M357" i="14"/>
  <c r="M10" i="14"/>
  <c r="L254" i="14"/>
  <c r="M252" i="14"/>
  <c r="L454" i="14"/>
  <c r="M878" i="14"/>
  <c r="L583" i="14"/>
  <c r="M868" i="14"/>
  <c r="M802" i="14"/>
  <c r="M939" i="14"/>
  <c r="O464" i="13"/>
  <c r="V464" i="8" s="1"/>
  <c r="M925" i="14"/>
  <c r="L758" i="14"/>
  <c r="O374" i="14"/>
  <c r="W374" i="8" s="1"/>
  <c r="M92" i="14"/>
  <c r="M15" i="14"/>
  <c r="L81" i="14"/>
  <c r="M220" i="14"/>
  <c r="M82" i="14"/>
  <c r="L321" i="14"/>
  <c r="M585" i="14"/>
  <c r="L616" i="14"/>
  <c r="M876" i="14"/>
  <c r="L677" i="14"/>
  <c r="L612" i="14"/>
  <c r="L771" i="14"/>
  <c r="L661" i="14"/>
  <c r="L737" i="14"/>
  <c r="L825" i="14"/>
  <c r="M863" i="14"/>
  <c r="M988" i="14"/>
  <c r="O382" i="14"/>
  <c r="W382" i="8" s="1"/>
  <c r="L153" i="14"/>
  <c r="L36" i="14"/>
  <c r="L84" i="14"/>
  <c r="M268" i="14"/>
  <c r="M633" i="14"/>
  <c r="L325" i="14"/>
  <c r="M344" i="14"/>
  <c r="M850" i="14"/>
  <c r="M249" i="14"/>
  <c r="M4" i="14"/>
  <c r="L39" i="14"/>
  <c r="L231" i="14"/>
  <c r="L34" i="14"/>
  <c r="M5" i="14"/>
  <c r="L167" i="14"/>
  <c r="M397" i="14"/>
  <c r="M434" i="14"/>
  <c r="L666" i="14"/>
  <c r="L605" i="14"/>
  <c r="M542" i="14"/>
  <c r="M718" i="14"/>
  <c r="L942" i="14"/>
  <c r="L800" i="14"/>
  <c r="M277" i="14"/>
  <c r="M386" i="14"/>
  <c r="M140" i="14"/>
  <c r="M296" i="14"/>
  <c r="M448" i="14"/>
  <c r="M340" i="14"/>
  <c r="L191" i="14"/>
  <c r="M563" i="14"/>
  <c r="M728" i="14"/>
  <c r="M480" i="14"/>
  <c r="L485" i="14"/>
  <c r="M678" i="14"/>
  <c r="M873" i="14"/>
  <c r="M580" i="14"/>
  <c r="L972" i="14"/>
  <c r="M519" i="14"/>
  <c r="O104" i="14"/>
  <c r="W104" i="8" s="1"/>
  <c r="L385" i="14"/>
  <c r="L471" i="14"/>
  <c r="L790" i="14"/>
  <c r="M118" i="14"/>
  <c r="M723" i="14"/>
  <c r="L180" i="14"/>
  <c r="M561" i="14"/>
  <c r="L826" i="14"/>
  <c r="L285" i="14"/>
  <c r="L690" i="14"/>
  <c r="L710" i="14"/>
  <c r="L98" i="14"/>
  <c r="L190" i="14"/>
  <c r="L367" i="14"/>
  <c r="M901" i="14"/>
  <c r="L203" i="14"/>
  <c r="M236" i="14"/>
  <c r="M103" i="14"/>
  <c r="M892" i="14"/>
  <c r="O208" i="14"/>
  <c r="W208" i="8" s="1"/>
  <c r="L182" i="14"/>
  <c r="M705" i="14"/>
  <c r="M489" i="14"/>
  <c r="M887" i="14"/>
  <c r="L590" i="14"/>
  <c r="M579" i="14"/>
  <c r="L686" i="14"/>
  <c r="M260" i="14"/>
  <c r="M424" i="14"/>
  <c r="L777" i="14"/>
  <c r="L44" i="14"/>
  <c r="M654" i="14"/>
  <c r="M93" i="14"/>
  <c r="L354" i="14"/>
  <c r="L322" i="14"/>
  <c r="L292" i="14"/>
  <c r="L606" i="14"/>
  <c r="M625" i="14"/>
  <c r="L251" i="14"/>
  <c r="M694" i="14"/>
  <c r="L713" i="14"/>
  <c r="M905" i="14"/>
  <c r="M844" i="14"/>
  <c r="L169" i="14"/>
  <c r="L892" i="14"/>
  <c r="M742" i="14"/>
  <c r="O835" i="14"/>
  <c r="W835" i="8" s="1"/>
  <c r="M101" i="14"/>
  <c r="M76" i="14"/>
  <c r="M128" i="14"/>
  <c r="M603" i="14"/>
  <c r="M243" i="14"/>
  <c r="L410" i="14"/>
  <c r="M378" i="14"/>
  <c r="M341" i="14"/>
  <c r="L428" i="14"/>
  <c r="L620" i="14"/>
  <c r="L552" i="14"/>
  <c r="M588" i="14"/>
  <c r="L745" i="14"/>
  <c r="M966" i="14"/>
  <c r="M1000" i="14"/>
  <c r="M975" i="14"/>
  <c r="O764" i="14"/>
  <c r="W764" i="8" s="1"/>
  <c r="L7" i="14"/>
  <c r="L23" i="14"/>
  <c r="L207" i="14"/>
  <c r="M388" i="14"/>
  <c r="M282" i="14"/>
  <c r="M627" i="14"/>
  <c r="M549" i="14"/>
  <c r="L707" i="14"/>
  <c r="L702" i="14"/>
  <c r="L847" i="14"/>
  <c r="L753" i="14"/>
  <c r="M858" i="14"/>
  <c r="L488" i="14"/>
  <c r="L177" i="14"/>
  <c r="L28" i="14"/>
  <c r="M196" i="14"/>
  <c r="M442" i="14"/>
  <c r="L247" i="14"/>
  <c r="M506" i="14"/>
  <c r="L689" i="14"/>
  <c r="M445" i="14"/>
  <c r="M763" i="14"/>
  <c r="M948" i="14"/>
  <c r="M573" i="14"/>
  <c r="L774" i="14"/>
  <c r="M765" i="14"/>
  <c r="L902" i="14"/>
  <c r="L991" i="14"/>
  <c r="L632" i="14"/>
  <c r="M801" i="14"/>
  <c r="O368" i="14"/>
  <c r="W368" i="8" s="1"/>
  <c r="O534" i="14"/>
  <c r="W534" i="8" s="1"/>
  <c r="L71" i="14"/>
  <c r="M6" i="14"/>
  <c r="L357" i="14"/>
  <c r="L10" i="14"/>
  <c r="M254" i="14"/>
  <c r="L252" i="14"/>
  <c r="L502" i="14"/>
  <c r="L462" i="14"/>
  <c r="M583" i="14"/>
  <c r="L769" i="14"/>
  <c r="L868" i="14"/>
  <c r="L802" i="14"/>
  <c r="M818" i="14"/>
  <c r="O522" i="13"/>
  <c r="V522" i="8" s="1"/>
  <c r="L792" i="14"/>
  <c r="O748" i="14"/>
  <c r="W748" i="8" s="1"/>
  <c r="L92" i="14"/>
  <c r="L15" i="14"/>
  <c r="M81" i="14"/>
  <c r="L220" i="14"/>
  <c r="L82" i="14"/>
  <c r="M321" i="14"/>
  <c r="L585" i="14"/>
  <c r="M616" i="14"/>
  <c r="L876" i="14"/>
  <c r="M677" i="14"/>
  <c r="M612" i="14"/>
  <c r="M661" i="14"/>
  <c r="M737" i="14"/>
  <c r="M825" i="14"/>
  <c r="L863" i="14"/>
  <c r="L988" i="14"/>
  <c r="M153" i="14"/>
  <c r="M36" i="14"/>
  <c r="M84" i="14"/>
  <c r="L268" i="14"/>
  <c r="L633" i="14"/>
  <c r="L372" i="14"/>
  <c r="L425" i="14"/>
  <c r="L440" i="14"/>
  <c r="O181" i="14"/>
  <c r="W181" i="8" s="1"/>
  <c r="L531" i="14"/>
  <c r="M317" i="14"/>
  <c r="L155" i="14"/>
  <c r="L147" i="14"/>
  <c r="M102" i="14"/>
  <c r="M298" i="14"/>
  <c r="L397" i="14"/>
  <c r="L434" i="14"/>
  <c r="M666" i="14"/>
  <c r="L542" i="14"/>
  <c r="L718" i="14"/>
  <c r="M942" i="14"/>
  <c r="M800" i="14"/>
  <c r="L277" i="14"/>
  <c r="L386" i="14"/>
  <c r="L140" i="14"/>
  <c r="M365" i="14"/>
  <c r="L810" i="14"/>
  <c r="M782" i="14"/>
  <c r="L209" i="14"/>
  <c r="L392" i="14"/>
  <c r="L728" i="14"/>
  <c r="L480" i="14"/>
  <c r="M485" i="14"/>
  <c r="L678" i="14"/>
  <c r="L867" i="14"/>
  <c r="M13" i="14"/>
  <c r="L983" i="14"/>
  <c r="L299" i="14"/>
  <c r="L726" i="14"/>
  <c r="M917" i="14"/>
  <c r="O862" i="14"/>
  <c r="W862" i="8" s="1"/>
  <c r="L579" i="14"/>
  <c r="M179" i="14"/>
  <c r="L424" i="14"/>
  <c r="L831" i="14"/>
  <c r="M515" i="14"/>
  <c r="L413" i="14"/>
  <c r="L699" i="14"/>
  <c r="L239" i="14"/>
  <c r="L635" i="14"/>
  <c r="L407" i="14"/>
  <c r="M874" i="14"/>
  <c r="L148" i="14"/>
  <c r="L691" i="14"/>
  <c r="L964" i="14"/>
  <c r="M646" i="14"/>
  <c r="M385" i="14"/>
  <c r="M899" i="14"/>
  <c r="M314" i="14"/>
  <c r="M647" i="14"/>
  <c r="O716" i="14"/>
  <c r="W716" i="8" s="1"/>
  <c r="L561" i="14"/>
  <c r="M798" i="14"/>
  <c r="L956" i="14"/>
  <c r="M156" i="14"/>
  <c r="M785" i="14"/>
  <c r="M47" i="14"/>
  <c r="M521" i="14"/>
  <c r="M204" i="14"/>
  <c r="O786" i="14"/>
  <c r="W786" i="8" s="1"/>
  <c r="L33" i="14"/>
  <c r="L214" i="14"/>
  <c r="L396" i="14"/>
  <c r="M50" i="14"/>
  <c r="M389" i="14"/>
  <c r="L378" i="14"/>
  <c r="L341" i="14"/>
  <c r="M428" i="14"/>
  <c r="M620" i="14"/>
  <c r="M552" i="14"/>
  <c r="L588" i="14"/>
  <c r="L722" i="14"/>
  <c r="L768" i="14"/>
  <c r="L999" i="14"/>
  <c r="O149" i="14"/>
  <c r="W149" i="8" s="1"/>
  <c r="O914" i="14"/>
  <c r="W914" i="8" s="1"/>
  <c r="L78" i="14"/>
  <c r="L25" i="14"/>
  <c r="M58" i="14"/>
  <c r="L29" i="14"/>
  <c r="L266" i="14"/>
  <c r="M470" i="14"/>
  <c r="L408" i="14"/>
  <c r="L806" i="14"/>
  <c r="L998" i="14"/>
  <c r="M734" i="14"/>
  <c r="L943" i="14"/>
  <c r="M488" i="14"/>
  <c r="M177" i="14"/>
  <c r="M28" i="14"/>
  <c r="L196" i="14"/>
  <c r="L442" i="14"/>
  <c r="L131" i="14"/>
  <c r="M116" i="14"/>
  <c r="L445" i="14"/>
  <c r="L763" i="14"/>
  <c r="L948" i="14"/>
  <c r="L573" i="14"/>
  <c r="M766" i="14"/>
  <c r="M918" i="14"/>
  <c r="M991" i="14"/>
  <c r="M632" i="14"/>
  <c r="L801" i="14"/>
  <c r="L109" i="14"/>
  <c r="M89" i="14"/>
  <c r="L12" i="14"/>
  <c r="M74" i="14"/>
  <c r="M426" i="14"/>
  <c r="M338" i="14"/>
  <c r="M502" i="14"/>
  <c r="M462" i="14"/>
  <c r="M641" i="14"/>
  <c r="M769" i="14"/>
  <c r="M721" i="14"/>
  <c r="L865" i="14"/>
  <c r="L818" i="14"/>
  <c r="L611" i="14"/>
  <c r="M792" i="14"/>
  <c r="O168" i="14"/>
  <c r="W168" i="8" s="1"/>
  <c r="O464" i="14"/>
  <c r="W464" i="8" s="1"/>
  <c r="O840" i="14"/>
  <c r="W840" i="8" s="1"/>
  <c r="L211" i="14"/>
  <c r="L327" i="14"/>
  <c r="M215" i="14"/>
  <c r="L404" i="14"/>
  <c r="L225" i="14"/>
  <c r="L539" i="14"/>
  <c r="L391" i="14"/>
  <c r="L584" i="14"/>
  <c r="L548" i="14"/>
  <c r="L336" i="14"/>
  <c r="L524" i="14"/>
  <c r="L776" i="14"/>
  <c r="M855" i="14"/>
  <c r="L920" i="14"/>
  <c r="M815" i="14"/>
  <c r="M97" i="14"/>
  <c r="M31" i="14"/>
  <c r="M255" i="14"/>
  <c r="M26" i="14"/>
  <c r="L145" i="14"/>
  <c r="M372" i="14"/>
  <c r="M425" i="14"/>
  <c r="M440" i="14"/>
  <c r="M531" i="14"/>
  <c r="L317" i="14"/>
  <c r="M155" i="14"/>
  <c r="M147" i="14"/>
  <c r="L102" i="14"/>
  <c r="L298" i="14"/>
  <c r="M630" i="14"/>
  <c r="M574" i="14"/>
  <c r="L623" i="14"/>
  <c r="M421" i="14"/>
  <c r="L556" i="14"/>
  <c r="L527" i="14"/>
  <c r="L846" i="14"/>
  <c r="M926" i="14"/>
  <c r="M463" i="14"/>
  <c r="L365" i="14"/>
  <c r="M810" i="14"/>
  <c r="L782" i="14"/>
  <c r="M209" i="14"/>
  <c r="M392" i="14"/>
  <c r="M839" i="14"/>
  <c r="M940" i="14"/>
  <c r="M42" i="14"/>
  <c r="L673" i="14"/>
  <c r="M867" i="14"/>
  <c r="L13" i="14"/>
  <c r="M983" i="14"/>
  <c r="L87" i="14"/>
  <c r="O965" i="14"/>
  <c r="W965" i="8" s="1"/>
  <c r="M373" i="14"/>
  <c r="L487" i="14"/>
  <c r="L967" i="14"/>
  <c r="L309" i="14"/>
  <c r="M560" i="14"/>
  <c r="L823" i="14"/>
  <c r="L52" i="14"/>
  <c r="M662" i="14"/>
  <c r="M956" i="14"/>
  <c r="M49" i="14"/>
  <c r="L272" i="14"/>
  <c r="L532" i="14"/>
  <c r="O730" i="14"/>
  <c r="W730" i="8" s="1"/>
  <c r="M171" i="14"/>
  <c r="M814" i="14"/>
  <c r="L915" i="14"/>
  <c r="O17" i="13"/>
  <c r="V17" i="8" s="1"/>
  <c r="O960" i="14"/>
  <c r="W960" i="8" s="1"/>
  <c r="L890" i="14"/>
  <c r="M412" i="14"/>
  <c r="M644" i="14"/>
  <c r="L572" i="14"/>
  <c r="L615" i="14"/>
  <c r="O843" i="14"/>
  <c r="W843" i="8" s="1"/>
  <c r="M223" i="14"/>
  <c r="L373" i="14"/>
  <c r="M726" i="14"/>
  <c r="M228" i="14"/>
  <c r="L822" i="14"/>
  <c r="M510" i="14"/>
  <c r="L520" i="14"/>
  <c r="L688" i="14"/>
  <c r="M63" i="14"/>
  <c r="M959" i="14"/>
  <c r="M511" i="14"/>
  <c r="L637" i="14"/>
  <c r="M913" i="14"/>
  <c r="L294" i="14"/>
  <c r="M890" i="14"/>
  <c r="M88" i="14"/>
  <c r="M367" i="14"/>
  <c r="M518" i="14"/>
  <c r="M809" i="14"/>
  <c r="L990" i="14"/>
  <c r="M203" i="14"/>
  <c r="M572" i="14"/>
  <c r="L280" i="14"/>
  <c r="L183" i="14"/>
  <c r="M33" i="14"/>
  <c r="M214" i="14"/>
  <c r="M396" i="14"/>
  <c r="L50" i="14"/>
  <c r="L389" i="14"/>
  <c r="L289" i="14"/>
  <c r="M306" i="14"/>
  <c r="L441" i="14"/>
  <c r="M437" i="14"/>
  <c r="M866" i="14"/>
  <c r="L571" i="14"/>
  <c r="L697" i="14"/>
  <c r="M722" i="14"/>
  <c r="M768" i="14"/>
  <c r="M999" i="14"/>
  <c r="O286" i="14"/>
  <c r="W286" i="8" s="1"/>
  <c r="M78" i="14"/>
  <c r="M25" i="14"/>
  <c r="L58" i="14"/>
  <c r="M29" i="14"/>
  <c r="M266" i="14"/>
  <c r="L470" i="14"/>
  <c r="M408" i="14"/>
  <c r="M659" i="14"/>
  <c r="M806" i="14"/>
  <c r="M998" i="14"/>
  <c r="L734" i="14"/>
  <c r="M943" i="14"/>
  <c r="M550" i="14"/>
  <c r="M468" i="14"/>
  <c r="M79" i="14"/>
  <c r="M362" i="14"/>
  <c r="M66" i="14"/>
  <c r="M131" i="14"/>
  <c r="L116" i="14"/>
  <c r="M394" i="14"/>
  <c r="M631" i="14"/>
  <c r="M617" i="14"/>
  <c r="L416" i="14"/>
  <c r="L749" i="14"/>
  <c r="L766" i="14"/>
  <c r="L918" i="14"/>
  <c r="L834" i="14"/>
  <c r="M996" i="14"/>
  <c r="L760" i="14"/>
  <c r="L921" i="14"/>
  <c r="M109" i="14"/>
  <c r="L89" i="14"/>
  <c r="M12" i="14"/>
  <c r="L74" i="14"/>
  <c r="L426" i="14"/>
  <c r="L338" i="14"/>
  <c r="L551" i="14"/>
  <c r="M320" i="14"/>
  <c r="L641" i="14"/>
  <c r="L886" i="14"/>
  <c r="L721" i="14"/>
  <c r="M865" i="14"/>
  <c r="M879" i="14"/>
  <c r="M611" i="14"/>
  <c r="M807" i="14"/>
  <c r="M211" i="14"/>
  <c r="M327" i="14"/>
  <c r="L215" i="14"/>
  <c r="M404" i="14"/>
  <c r="M225" i="14"/>
  <c r="M539" i="14"/>
  <c r="M391" i="14"/>
  <c r="M584" i="14"/>
  <c r="M548" i="14"/>
  <c r="M336" i="14"/>
  <c r="L516" i="14"/>
  <c r="M524" i="14"/>
  <c r="M776" i="14"/>
  <c r="L855" i="14"/>
  <c r="M920" i="14"/>
  <c r="L815" i="14"/>
  <c r="M980" i="14"/>
  <c r="O740" i="14"/>
  <c r="W740" i="8" s="1"/>
  <c r="L97" i="14"/>
  <c r="L31" i="14"/>
  <c r="L255" i="14"/>
  <c r="L26" i="14"/>
  <c r="M145" i="14"/>
  <c r="M541" i="14"/>
  <c r="M458" i="14"/>
  <c r="M564" i="14"/>
  <c r="O134" i="14"/>
  <c r="W134" i="8" s="1"/>
  <c r="L238" i="14"/>
  <c r="M381" i="14"/>
  <c r="M129" i="14"/>
  <c r="M175" i="14"/>
  <c r="L158" i="14"/>
  <c r="M346" i="14"/>
  <c r="L630" i="14"/>
  <c r="L574" i="14"/>
  <c r="M623" i="14"/>
  <c r="L421" i="14"/>
  <c r="M556" i="14"/>
  <c r="M596" i="14"/>
  <c r="M527" i="14"/>
  <c r="M846" i="14"/>
  <c r="L926" i="14"/>
  <c r="L463" i="14"/>
  <c r="M244" i="14"/>
  <c r="L423" i="14"/>
  <c r="L955" i="14"/>
  <c r="L987" i="14"/>
  <c r="L20" i="14"/>
  <c r="L839" i="14"/>
  <c r="L940" i="14"/>
  <c r="L42" i="14"/>
  <c r="M673" i="14"/>
  <c r="L14" i="14"/>
  <c r="M429" i="14"/>
  <c r="L68" i="14"/>
  <c r="M87" i="14"/>
  <c r="O912" i="14"/>
  <c r="W912" i="8" s="1"/>
  <c r="M17" i="14"/>
  <c r="M136" i="14"/>
  <c r="M400" i="14"/>
  <c r="M952" i="14"/>
  <c r="O438" i="14"/>
  <c r="W438" i="8" s="1"/>
  <c r="M595" i="14"/>
  <c r="L647" i="14"/>
  <c r="L199" i="14"/>
  <c r="M670" i="14"/>
  <c r="L969" i="14"/>
  <c r="M686" i="14"/>
  <c r="M418" i="14"/>
  <c r="L785" i="14"/>
  <c r="M127" i="14"/>
  <c r="M432" i="14"/>
  <c r="M968" i="14"/>
  <c r="M354" i="14"/>
  <c r="L88" i="14"/>
  <c r="M606" i="14"/>
  <c r="M794" i="14"/>
  <c r="L352" i="14"/>
  <c r="M110" i="14"/>
  <c r="M183" i="14"/>
  <c r="L65" i="14"/>
  <c r="L400" i="14"/>
  <c r="M932" i="14"/>
  <c r="M333" i="14"/>
  <c r="L604" i="14"/>
  <c r="M799" i="14"/>
  <c r="M188" i="14"/>
  <c r="L670" i="14"/>
  <c r="M732" i="14"/>
  <c r="L288" i="14"/>
  <c r="L418" i="14"/>
  <c r="M895" i="14"/>
  <c r="M370" i="14"/>
  <c r="L619" i="14"/>
  <c r="L540" i="14"/>
  <c r="L60" i="14"/>
  <c r="M132" i="14"/>
  <c r="M407" i="14"/>
  <c r="M190" i="14"/>
  <c r="L507" i="14"/>
  <c r="M621" i="14"/>
  <c r="M852" i="14"/>
  <c r="L46" i="14"/>
  <c r="M352" i="14"/>
  <c r="L236" i="14"/>
  <c r="L275" i="14"/>
  <c r="L761" i="14"/>
  <c r="M615" i="14"/>
  <c r="O331" i="14"/>
  <c r="W331" i="8" s="1"/>
  <c r="O906" i="14"/>
  <c r="W906" i="8" s="1"/>
  <c r="L17" i="14"/>
  <c r="L136" i="14"/>
  <c r="M299" i="14"/>
  <c r="L115" i="14"/>
  <c r="M21" i="14"/>
  <c r="M289" i="14"/>
  <c r="L306" i="14"/>
  <c r="M441" i="14"/>
  <c r="L437" i="14"/>
  <c r="L866" i="14"/>
  <c r="M571" i="14"/>
  <c r="M697" i="14"/>
  <c r="L762" i="14"/>
  <c r="M790" i="14"/>
  <c r="L952" i="14"/>
  <c r="M967" i="14"/>
  <c r="O586" i="14"/>
  <c r="W586" i="8" s="1"/>
  <c r="L62" i="14"/>
  <c r="L308" i="14"/>
  <c r="L118" i="14"/>
  <c r="M281" i="14"/>
  <c r="M309" i="14"/>
  <c r="M450" i="14"/>
  <c r="L595" i="14"/>
  <c r="L560" i="14"/>
  <c r="L659" i="14"/>
  <c r="L723" i="14"/>
  <c r="M823" i="14"/>
  <c r="L917" i="14"/>
  <c r="L951" i="14"/>
  <c r="L550" i="14"/>
  <c r="L468" i="14"/>
  <c r="L79" i="14"/>
  <c r="L362" i="14"/>
  <c r="L66" i="14"/>
  <c r="M199" i="14"/>
  <c r="M180" i="14"/>
  <c r="L394" i="14"/>
  <c r="L631" i="14"/>
  <c r="L617" i="14"/>
  <c r="M416" i="14"/>
  <c r="M749" i="14"/>
  <c r="M650" i="14"/>
  <c r="M969" i="14"/>
  <c r="M834" i="14"/>
  <c r="L996" i="14"/>
  <c r="M760" i="14"/>
  <c r="M921" i="14"/>
  <c r="O832" i="14"/>
  <c r="W832" i="8" s="1"/>
  <c r="L179" i="14"/>
  <c r="L114" i="14"/>
  <c r="L49" i="14"/>
  <c r="L120" i="14"/>
  <c r="M272" i="14"/>
  <c r="M551" i="14"/>
  <c r="L320" i="14"/>
  <c r="M532" i="14"/>
  <c r="M886" i="14"/>
  <c r="M831" i="14"/>
  <c r="L879" i="14"/>
  <c r="L807" i="14"/>
  <c r="O535" i="14"/>
  <c r="W535" i="8" s="1"/>
  <c r="O953" i="14"/>
  <c r="W953" i="8" s="1"/>
  <c r="L515" i="14"/>
  <c r="L127" i="14"/>
  <c r="M172" i="14"/>
  <c r="L171" i="14"/>
  <c r="M285" i="14"/>
  <c r="L124" i="14"/>
  <c r="M413" i="14"/>
  <c r="M405" i="14"/>
  <c r="L814" i="14"/>
  <c r="L432" i="14"/>
  <c r="M516" i="14"/>
  <c r="M710" i="14"/>
  <c r="M699" i="14"/>
  <c r="L947" i="14"/>
  <c r="M915" i="14"/>
  <c r="L968" i="14"/>
  <c r="L980" i="14"/>
  <c r="M55" i="14"/>
  <c r="M239" i="14"/>
  <c r="M635" i="14"/>
  <c r="M98" i="14"/>
  <c r="M212" i="14"/>
  <c r="L541" i="14"/>
  <c r="L458" i="14"/>
  <c r="L564" i="14"/>
  <c r="O803" i="14"/>
  <c r="W803" i="8" s="1"/>
  <c r="M238" i="14"/>
  <c r="L381" i="14"/>
  <c r="L129" i="14"/>
  <c r="L175" i="14"/>
  <c r="M158" i="14"/>
  <c r="L346" i="14"/>
  <c r="L874" i="14"/>
  <c r="M330" i="14"/>
  <c r="L412" i="14"/>
  <c r="M148" i="14"/>
  <c r="L794" i="14"/>
  <c r="L596" i="14"/>
  <c r="L901" i="14"/>
  <c r="M106" i="14"/>
  <c r="M691" i="14"/>
  <c r="L644" i="14"/>
  <c r="L244" i="14"/>
  <c r="M423" i="14"/>
  <c r="M955" i="14"/>
  <c r="M987" i="14"/>
  <c r="M20" i="14"/>
  <c r="L693" i="14"/>
  <c r="M964" i="14"/>
  <c r="L110" i="14"/>
  <c r="L103" i="14"/>
  <c r="M14" i="14"/>
  <c r="L429" i="14"/>
  <c r="M68" i="14"/>
  <c r="L646" i="14"/>
  <c r="O35" i="14"/>
  <c r="W35" i="8" s="1"/>
  <c r="O483" i="14"/>
  <c r="W483" i="8" s="1"/>
  <c r="O67" i="14"/>
  <c r="W67" i="8" s="1"/>
  <c r="O232" i="14"/>
  <c r="W232" i="8" s="1"/>
  <c r="N808" i="13"/>
  <c r="N392" i="13"/>
  <c r="N280" i="13"/>
  <c r="N668" i="13"/>
  <c r="N1000" i="13"/>
  <c r="N544" i="13"/>
  <c r="N687" i="13"/>
  <c r="N201" i="13"/>
  <c r="N575" i="13"/>
  <c r="N251" i="13"/>
  <c r="N709" i="13"/>
  <c r="N436" i="14"/>
  <c r="N827" i="14"/>
  <c r="N829" i="14"/>
  <c r="N41" i="14"/>
  <c r="N739" i="14"/>
  <c r="N125" i="14"/>
  <c r="N279" i="14"/>
  <c r="N720" i="14"/>
  <c r="N193" i="14"/>
  <c r="N361" i="14"/>
  <c r="N350" i="14"/>
  <c r="N364" i="14"/>
  <c r="N453" i="14"/>
  <c r="N664" i="14"/>
  <c r="N537" i="14"/>
  <c r="N546" i="14"/>
  <c r="N328" i="14"/>
  <c r="N672" i="14"/>
  <c r="N670" i="12"/>
  <c r="N421" i="13"/>
  <c r="N587" i="13"/>
  <c r="N869" i="13"/>
  <c r="N905" i="13"/>
  <c r="N751" i="13"/>
  <c r="N307" i="13"/>
  <c r="N217" i="13"/>
  <c r="N132" i="13"/>
  <c r="N997" i="13"/>
  <c r="N311" i="14"/>
  <c r="N414" i="14"/>
  <c r="N614" i="14"/>
  <c r="N508" i="14"/>
  <c r="N893" i="14"/>
  <c r="N393" i="14"/>
  <c r="N817" i="14"/>
  <c r="N755" i="14"/>
  <c r="N751" i="14"/>
  <c r="N142" i="14"/>
  <c r="N746" i="14"/>
  <c r="N359" i="14"/>
  <c r="N711" i="14"/>
  <c r="N931" i="14"/>
  <c r="N744" i="14"/>
  <c r="N139" i="14"/>
  <c r="N789" i="13"/>
  <c r="N921" i="13"/>
  <c r="N335" i="14"/>
  <c r="N263" i="14"/>
  <c r="N319" i="14"/>
  <c r="N900" i="14"/>
  <c r="N305" i="14"/>
  <c r="N808" i="14"/>
  <c r="N22" i="14"/>
  <c r="N303" i="14"/>
  <c r="N957" i="14"/>
  <c r="N473" i="14"/>
  <c r="N484" i="14"/>
  <c r="N849" i="14"/>
  <c r="N185" i="14"/>
  <c r="N559" i="14"/>
  <c r="N787" i="14"/>
  <c r="N816" i="14"/>
  <c r="N245" i="14"/>
  <c r="N420" i="14"/>
  <c r="N804" i="14"/>
  <c r="N624" i="14"/>
  <c r="N923" i="14"/>
  <c r="N257" i="14"/>
  <c r="N112" i="12"/>
  <c r="N247" i="13"/>
  <c r="N635" i="13"/>
  <c r="N523" i="13"/>
  <c r="N679" i="14"/>
  <c r="N976" i="14"/>
  <c r="N481" i="14"/>
  <c r="N738" i="14"/>
  <c r="N872" i="14"/>
  <c r="N9" i="14"/>
  <c r="N881" i="14"/>
  <c r="N591" i="14"/>
  <c r="N674" i="14"/>
  <c r="N653" i="14"/>
  <c r="N963" i="14"/>
  <c r="N233" i="14"/>
  <c r="N743" i="14"/>
  <c r="N300" i="14"/>
  <c r="N735" i="14"/>
  <c r="N993" i="14"/>
  <c r="N435" i="14"/>
  <c r="N609" i="14"/>
  <c r="N997" i="14"/>
  <c r="N529" i="14"/>
  <c r="N505" i="14"/>
  <c r="N898" i="14"/>
  <c r="N950" i="14"/>
  <c r="N640" i="14"/>
  <c r="N928" i="14"/>
  <c r="N197" i="14"/>
  <c r="N345" i="14"/>
  <c r="N316" i="14"/>
  <c r="N415" i="14"/>
  <c r="N343" i="14"/>
  <c r="N501" i="14"/>
  <c r="N934" i="14"/>
  <c r="N161" i="14"/>
  <c r="N645" i="14"/>
  <c r="N217" i="14"/>
  <c r="N431" i="14"/>
  <c r="N348" i="14"/>
  <c r="N636" i="14"/>
  <c r="N884" i="14"/>
  <c r="N206" i="14"/>
  <c r="N974" i="14"/>
  <c r="N639" i="14"/>
  <c r="N497" i="14"/>
  <c r="N602" i="14"/>
  <c r="N860" i="14"/>
  <c r="N937" i="14"/>
  <c r="N329" i="14"/>
  <c r="N150" i="14"/>
  <c r="N891" i="14"/>
  <c r="N482" i="14"/>
  <c r="N383" i="14"/>
  <c r="N538" i="14"/>
  <c r="N701" i="14"/>
  <c r="N669" i="14"/>
  <c r="N978" i="14"/>
  <c r="N230" i="14"/>
  <c r="N525" i="14"/>
  <c r="N958" i="14"/>
  <c r="N781" i="14"/>
  <c r="N262" i="14"/>
  <c r="N496" i="14"/>
  <c r="N455" i="14"/>
  <c r="N526" i="14"/>
  <c r="N376" i="14"/>
  <c r="N271" i="14"/>
  <c r="N570" i="14"/>
  <c r="N184" i="14"/>
  <c r="N652" i="14"/>
  <c r="N467" i="14"/>
  <c r="N856" i="14"/>
  <c r="N841" i="14"/>
  <c r="N857" i="14"/>
  <c r="N985" i="14"/>
  <c r="N767" i="14"/>
  <c r="N166" i="14"/>
  <c r="N880" i="14"/>
  <c r="O800" i="13"/>
  <c r="V800" i="8" s="1"/>
  <c r="O180" i="13"/>
  <c r="V180" i="8" s="1"/>
  <c r="O780" i="13"/>
  <c r="V780" i="8" s="1"/>
  <c r="O850" i="13"/>
  <c r="V850" i="8" s="1"/>
  <c r="O164" i="13"/>
  <c r="V164" i="8" s="1"/>
  <c r="O328" i="13"/>
  <c r="V328" i="8" s="1"/>
  <c r="O716" i="13"/>
  <c r="V716" i="8" s="1"/>
  <c r="O685" i="13"/>
  <c r="V685" i="8" s="1"/>
  <c r="O794" i="13"/>
  <c r="V794" i="8" s="1"/>
  <c r="O567" i="13"/>
  <c r="V567" i="8" s="1"/>
  <c r="N851" i="13"/>
  <c r="N326" i="13"/>
  <c r="N620" i="13"/>
  <c r="N3" i="12"/>
  <c r="N433" i="13"/>
  <c r="N268" i="13"/>
  <c r="N835" i="12"/>
  <c r="N109" i="12"/>
  <c r="N44" i="13"/>
  <c r="N539" i="13"/>
  <c r="N904" i="13"/>
  <c r="N300" i="13"/>
  <c r="N611" i="13"/>
  <c r="N55" i="13"/>
  <c r="N859" i="13"/>
  <c r="N429" i="13"/>
  <c r="N309" i="13"/>
  <c r="N636" i="13"/>
  <c r="N992" i="13"/>
  <c r="N833" i="13"/>
  <c r="N291" i="13"/>
  <c r="N706" i="13"/>
  <c r="N539" i="12"/>
  <c r="N975" i="12"/>
  <c r="N970" i="12"/>
  <c r="N161" i="13"/>
  <c r="N852" i="13"/>
  <c r="O185" i="13"/>
  <c r="V185" i="8" s="1"/>
  <c r="O302" i="13"/>
  <c r="V302" i="8" s="1"/>
  <c r="O381" i="12"/>
  <c r="U381" i="8" s="1"/>
  <c r="N148" i="11"/>
  <c r="N151" i="11"/>
  <c r="N233" i="11"/>
  <c r="N794" i="11"/>
  <c r="N245" i="11"/>
  <c r="N451" i="11"/>
  <c r="N683" i="11"/>
  <c r="N446" i="11"/>
  <c r="N691" i="13"/>
  <c r="N827" i="13"/>
  <c r="N226" i="13"/>
  <c r="N140" i="13"/>
  <c r="N336" i="13"/>
  <c r="N574" i="13"/>
  <c r="N608" i="13"/>
  <c r="N204" i="13"/>
  <c r="N810" i="13"/>
  <c r="N839" i="13"/>
  <c r="N802" i="13"/>
  <c r="N36" i="13"/>
  <c r="N908" i="13"/>
  <c r="N349" i="11"/>
  <c r="N673" i="13"/>
  <c r="N9" i="13"/>
  <c r="N169" i="13"/>
  <c r="N933" i="13"/>
  <c r="N880" i="13"/>
  <c r="N557" i="12"/>
  <c r="N221" i="13"/>
  <c r="N606" i="13"/>
  <c r="N305" i="13"/>
  <c r="N550" i="13"/>
  <c r="N892" i="13"/>
  <c r="N965" i="13"/>
  <c r="N432" i="13"/>
  <c r="N739" i="13"/>
  <c r="N926" i="13"/>
  <c r="N658" i="13"/>
  <c r="N369" i="13"/>
  <c r="N475" i="13"/>
  <c r="N781" i="13"/>
  <c r="N52" i="13"/>
  <c r="N41" i="13"/>
  <c r="N920" i="13"/>
  <c r="N352" i="12"/>
  <c r="N785" i="12"/>
  <c r="N165" i="12"/>
  <c r="N336" i="12"/>
  <c r="N424" i="13"/>
  <c r="N733" i="13"/>
  <c r="N585" i="13"/>
  <c r="N964" i="13"/>
  <c r="N156" i="13"/>
  <c r="N705" i="13"/>
  <c r="N510" i="13"/>
  <c r="N81" i="13"/>
  <c r="N113" i="13"/>
  <c r="N548" i="11"/>
  <c r="N800" i="11"/>
  <c r="N49" i="11"/>
  <c r="N143" i="11"/>
  <c r="N103" i="11"/>
  <c r="N519" i="13"/>
  <c r="N785" i="13"/>
  <c r="N916" i="13"/>
  <c r="O167" i="11"/>
  <c r="T167" i="8" s="1"/>
  <c r="N688" i="13"/>
  <c r="N188" i="13"/>
  <c r="N707" i="13"/>
  <c r="N558" i="13"/>
  <c r="N101" i="13"/>
  <c r="N980" i="13"/>
  <c r="N603" i="13"/>
  <c r="N73" i="13"/>
  <c r="N770" i="13"/>
  <c r="N350" i="13"/>
  <c r="N205" i="11"/>
  <c r="N135" i="11"/>
  <c r="N218" i="11"/>
  <c r="N737" i="11"/>
  <c r="N124" i="11"/>
  <c r="N173" i="12"/>
  <c r="N96" i="12"/>
  <c r="N322" i="12"/>
  <c r="N537" i="12"/>
  <c r="N639" i="12"/>
  <c r="N453" i="12"/>
  <c r="N983" i="12"/>
  <c r="N419" i="12"/>
  <c r="N570" i="12"/>
  <c r="N523" i="12"/>
  <c r="N634" i="12"/>
  <c r="N688" i="12"/>
  <c r="N631" i="12"/>
  <c r="N365" i="12"/>
  <c r="N341" i="13"/>
  <c r="N973" i="13"/>
  <c r="N48" i="13"/>
  <c r="N193" i="13"/>
  <c r="N740" i="13"/>
  <c r="N457" i="13"/>
  <c r="N504" i="13"/>
  <c r="N448" i="13"/>
  <c r="N13" i="13"/>
  <c r="N993" i="13"/>
  <c r="N120" i="12"/>
  <c r="N345" i="13"/>
  <c r="N482" i="13"/>
  <c r="O898" i="8"/>
  <c r="N37" i="9"/>
  <c r="N433" i="9"/>
  <c r="N598" i="9"/>
  <c r="N614" i="9"/>
  <c r="N685" i="9"/>
  <c r="N891" i="11"/>
  <c r="N443" i="12"/>
  <c r="N108" i="12"/>
  <c r="N515" i="12"/>
  <c r="N31" i="13"/>
  <c r="N98" i="13"/>
  <c r="N37" i="13"/>
  <c r="N162" i="13"/>
  <c r="N221" i="12"/>
  <c r="N917" i="12"/>
  <c r="N901" i="12"/>
  <c r="N904" i="12"/>
  <c r="N470" i="12"/>
  <c r="N192" i="12"/>
  <c r="N645" i="13"/>
  <c r="N618" i="13"/>
  <c r="N476" i="13"/>
  <c r="O981" i="13"/>
  <c r="V981" i="8" s="1"/>
  <c r="O868" i="13"/>
  <c r="V868" i="8" s="1"/>
  <c r="O461" i="13"/>
  <c r="V461" i="8" s="1"/>
  <c r="N65" i="12"/>
  <c r="N967" i="12"/>
  <c r="N245" i="12"/>
  <c r="N676" i="13"/>
  <c r="N400" i="12"/>
  <c r="N806" i="12"/>
  <c r="N566" i="12"/>
  <c r="N615" i="12"/>
  <c r="N184" i="12"/>
  <c r="N459" i="12"/>
  <c r="N994" i="12"/>
  <c r="N599" i="12"/>
  <c r="N868" i="12"/>
  <c r="N845" i="12"/>
  <c r="N424" i="12"/>
  <c r="N197" i="12"/>
  <c r="N610" i="13"/>
  <c r="N948" i="13"/>
  <c r="N875" i="13"/>
  <c r="N783" i="13"/>
  <c r="N477" i="13"/>
  <c r="N261" i="13"/>
  <c r="N405" i="13"/>
  <c r="N296" i="13"/>
  <c r="N597" i="13"/>
  <c r="N790" i="13"/>
  <c r="N56" i="13"/>
  <c r="N918" i="12"/>
  <c r="N618" i="12"/>
  <c r="N684" i="12"/>
  <c r="N664" i="13"/>
  <c r="N672" i="12"/>
  <c r="N989" i="12"/>
  <c r="N683" i="12"/>
  <c r="N733" i="12"/>
  <c r="N784" i="12"/>
  <c r="N957" i="12"/>
  <c r="N720" i="12"/>
  <c r="N333" i="12"/>
  <c r="N349" i="12"/>
  <c r="N45" i="13"/>
  <c r="N411" i="13"/>
  <c r="N58" i="13"/>
  <c r="N452" i="13"/>
  <c r="N437" i="12"/>
  <c r="N288" i="12"/>
  <c r="N754" i="13"/>
  <c r="N571" i="12"/>
  <c r="N544" i="12"/>
  <c r="N594" i="13"/>
  <c r="N860" i="13"/>
  <c r="N360" i="13"/>
  <c r="N368" i="13"/>
  <c r="N74" i="13"/>
  <c r="N885" i="13"/>
  <c r="N53" i="13"/>
  <c r="N528" i="13"/>
  <c r="N614" i="13"/>
  <c r="N607" i="13"/>
  <c r="N172" i="13"/>
  <c r="N320" i="13"/>
  <c r="N637" i="13"/>
  <c r="N227" i="13"/>
  <c r="N982" i="13"/>
  <c r="N793" i="12"/>
  <c r="N200" i="12"/>
  <c r="N283" i="13"/>
  <c r="N985" i="13"/>
  <c r="N941" i="13"/>
  <c r="N387" i="13"/>
  <c r="N305" i="12"/>
  <c r="N438" i="12"/>
  <c r="N640" i="12"/>
  <c r="N569" i="12"/>
  <c r="N105" i="12"/>
  <c r="N684" i="13"/>
  <c r="N157" i="13"/>
  <c r="N568" i="13"/>
  <c r="N256" i="13"/>
  <c r="N640" i="13"/>
  <c r="N540" i="13"/>
  <c r="N950" i="13"/>
  <c r="N32" i="13"/>
  <c r="N866" i="13"/>
  <c r="N638" i="13"/>
  <c r="N264" i="13"/>
  <c r="N388" i="13"/>
  <c r="N717" i="13"/>
  <c r="N273" i="13"/>
  <c r="L102" i="13"/>
  <c r="L255" i="13"/>
  <c r="M766" i="13"/>
  <c r="L935" i="13"/>
  <c r="L715" i="13"/>
  <c r="M318" i="13"/>
  <c r="L216" i="13"/>
  <c r="L276" i="13"/>
  <c r="L801" i="13"/>
  <c r="M937" i="13"/>
  <c r="M208" i="13"/>
  <c r="M899" i="13"/>
  <c r="M308" i="13"/>
  <c r="M451" i="13"/>
  <c r="L548" i="13"/>
  <c r="O124" i="13"/>
  <c r="V124" i="8" s="1"/>
  <c r="L128" i="13"/>
  <c r="L120" i="13"/>
  <c r="L557" i="13"/>
  <c r="M777" i="13"/>
  <c r="L617" i="13"/>
  <c r="L943" i="13"/>
  <c r="L43" i="13"/>
  <c r="L602" i="13"/>
  <c r="M643" i="13"/>
  <c r="L147" i="13"/>
  <c r="L803" i="13"/>
  <c r="L541" i="13"/>
  <c r="M779" i="13"/>
  <c r="L956" i="13"/>
  <c r="M358" i="13"/>
  <c r="O472" i="13"/>
  <c r="V472" i="8" s="1"/>
  <c r="M18" i="13"/>
  <c r="L394" i="13"/>
  <c r="M804" i="13"/>
  <c r="M543" i="13"/>
  <c r="L359" i="13"/>
  <c r="L530" i="13"/>
  <c r="M605" i="13"/>
  <c r="L439" i="13"/>
  <c r="L961" i="13"/>
  <c r="L459" i="13"/>
  <c r="L75" i="13"/>
  <c r="O966" i="13"/>
  <c r="V966" i="8" s="1"/>
  <c r="L415" i="13"/>
  <c r="L750" i="13"/>
  <c r="L26" i="13"/>
  <c r="M719" i="13"/>
  <c r="L1002" i="13"/>
  <c r="M139" i="13"/>
  <c r="M521" i="13"/>
  <c r="O679" i="13"/>
  <c r="V679" i="8" s="1"/>
  <c r="L82" i="13"/>
  <c r="M343" i="13"/>
  <c r="L570" i="13"/>
  <c r="M557" i="13"/>
  <c r="M742" i="13"/>
  <c r="M152" i="13"/>
  <c r="L677" i="13"/>
  <c r="M107" i="13"/>
  <c r="L721" i="13"/>
  <c r="L282" i="13"/>
  <c r="L878" i="13"/>
  <c r="M969" i="13"/>
  <c r="L465" i="13"/>
  <c r="M803" i="13"/>
  <c r="M854" i="13"/>
  <c r="M136" i="13"/>
  <c r="L779" i="13"/>
  <c r="L232" i="13"/>
  <c r="L335" i="13"/>
  <c r="L931" i="13"/>
  <c r="O71" i="13"/>
  <c r="V71" i="8" s="1"/>
  <c r="M70" i="13"/>
  <c r="M462" i="13"/>
  <c r="M374" i="13"/>
  <c r="L863" i="13"/>
  <c r="L233" i="13"/>
  <c r="M321" i="13"/>
  <c r="L152" i="13"/>
  <c r="M517" i="13"/>
  <c r="L40" i="13"/>
  <c r="M363" i="13"/>
  <c r="L327" i="13"/>
  <c r="M874" i="13"/>
  <c r="M955" i="13"/>
  <c r="L969" i="13"/>
  <c r="M907" i="13"/>
  <c r="M923" i="13"/>
  <c r="M306" i="13"/>
  <c r="L895" i="13"/>
  <c r="M931" i="13"/>
  <c r="O304" i="13"/>
  <c r="V304" i="8" s="1"/>
  <c r="O243" i="13"/>
  <c r="V243" i="8" s="1"/>
  <c r="L741" i="13"/>
  <c r="M340" i="13"/>
  <c r="L228" i="13"/>
  <c r="L628" i="13"/>
  <c r="M176" i="13"/>
  <c r="L245" i="13"/>
  <c r="L78" i="13"/>
  <c r="M723" i="13"/>
  <c r="M420" i="13"/>
  <c r="M142" i="13"/>
  <c r="M434" i="13"/>
  <c r="L713" i="13"/>
  <c r="L697" i="13"/>
  <c r="L686" i="13"/>
  <c r="M863" i="13"/>
  <c r="M893" i="13"/>
  <c r="M995" i="13"/>
  <c r="L857" i="13"/>
  <c r="M233" i="13"/>
  <c r="M111" i="13"/>
  <c r="M493" i="13"/>
  <c r="L94" i="13"/>
  <c r="L460" i="13"/>
  <c r="L805" i="13"/>
  <c r="L241" i="13"/>
  <c r="L609" i="13"/>
  <c r="M155" i="13"/>
  <c r="M211" i="13"/>
  <c r="M630" i="13"/>
  <c r="M729" i="13"/>
  <c r="L845" i="13"/>
  <c r="L890" i="13"/>
  <c r="L69" i="13"/>
  <c r="M237" i="13"/>
  <c r="L478" i="13"/>
  <c r="M287" i="13"/>
  <c r="M447" i="13"/>
  <c r="L481" i="13"/>
  <c r="M168" i="13"/>
  <c r="M290" i="13"/>
  <c r="L150" i="13"/>
  <c r="L438" i="13"/>
  <c r="M367" i="13"/>
  <c r="M551" i="13"/>
  <c r="M855" i="13"/>
  <c r="L651" i="13"/>
  <c r="M735" i="13"/>
  <c r="M778" i="13"/>
  <c r="L835" i="13"/>
  <c r="L902" i="13"/>
  <c r="L986" i="13"/>
  <c r="L220" i="13"/>
  <c r="M659" i="13"/>
  <c r="L35" i="13"/>
  <c r="M725" i="13"/>
  <c r="O347" i="13"/>
  <c r="V347" i="8" s="1"/>
  <c r="L428" i="13"/>
  <c r="L192" i="13"/>
  <c r="L907" i="13"/>
  <c r="L262" i="13"/>
  <c r="M331" i="13"/>
  <c r="L682" i="13"/>
  <c r="L184" i="13"/>
  <c r="M458" i="13"/>
  <c r="L745" i="13"/>
  <c r="O798" i="13"/>
  <c r="V798" i="8" s="1"/>
  <c r="L306" i="13"/>
  <c r="M512" i="13"/>
  <c r="L386" i="13"/>
  <c r="M520" i="13"/>
  <c r="L279" i="13"/>
  <c r="M516" i="13"/>
  <c r="L565" i="13"/>
  <c r="O413" i="13"/>
  <c r="V413" i="8" s="1"/>
  <c r="L430" i="13"/>
  <c r="M918" i="13"/>
  <c r="L480" i="13"/>
  <c r="L144" i="13"/>
  <c r="M165" i="13"/>
  <c r="M703" i="13"/>
  <c r="L299" i="13"/>
  <c r="L896" i="13"/>
  <c r="M354" i="13"/>
  <c r="L951" i="13"/>
  <c r="L244" i="13"/>
  <c r="M258" i="13"/>
  <c r="M570" i="13"/>
  <c r="M919" i="13"/>
  <c r="L742" i="13"/>
  <c r="L195" i="13"/>
  <c r="M127" i="13"/>
  <c r="M987" i="13"/>
  <c r="L263" i="13"/>
  <c r="M487" i="13"/>
  <c r="M621" i="13"/>
  <c r="M878" i="13"/>
  <c r="M877" i="13"/>
  <c r="M356" i="13"/>
  <c r="L505" i="13"/>
  <c r="L854" i="13"/>
  <c r="L1001" i="13"/>
  <c r="M335" i="13"/>
  <c r="L342" i="13"/>
  <c r="L470" i="13"/>
  <c r="M489" i="13"/>
  <c r="L804" i="13"/>
  <c r="M313" i="13"/>
  <c r="L321" i="13"/>
  <c r="L379" i="13"/>
  <c r="L886" i="13"/>
  <c r="O842" i="13"/>
  <c r="V842" i="8" s="1"/>
  <c r="L363" i="13"/>
  <c r="M793" i="13"/>
  <c r="L643" i="13"/>
  <c r="M250" i="13"/>
  <c r="L404" i="13"/>
  <c r="M272" i="13"/>
  <c r="L821" i="13"/>
  <c r="L59" i="13"/>
  <c r="L186" i="13"/>
  <c r="O84" i="13"/>
  <c r="V84" i="8" s="1"/>
  <c r="O871" i="13"/>
  <c r="V871" i="8" s="1"/>
  <c r="M741" i="13"/>
  <c r="L340" i="13"/>
  <c r="M228" i="13"/>
  <c r="M628" i="13"/>
  <c r="L176" i="13"/>
  <c r="M245" i="13"/>
  <c r="M78" i="13"/>
  <c r="L723" i="13"/>
  <c r="L420" i="13"/>
  <c r="L142" i="13"/>
  <c r="L434" i="13"/>
  <c r="L811" i="13"/>
  <c r="L632" i="13"/>
  <c r="L584" i="13"/>
  <c r="M910" i="13"/>
  <c r="L998" i="13"/>
  <c r="M913" i="13"/>
  <c r="L898" i="13"/>
  <c r="L274" i="13"/>
  <c r="M755" i="13"/>
  <c r="L746" i="13"/>
  <c r="O831" i="13"/>
  <c r="V831" i="8" s="1"/>
  <c r="M94" i="13"/>
  <c r="M805" i="13"/>
  <c r="M241" i="13"/>
  <c r="M609" i="13"/>
  <c r="L155" i="13"/>
  <c r="L211" i="13"/>
  <c r="L630" i="13"/>
  <c r="L729" i="13"/>
  <c r="M845" i="13"/>
  <c r="M890" i="13"/>
  <c r="M69" i="13"/>
  <c r="L237" i="13"/>
  <c r="M478" i="13"/>
  <c r="L287" i="13"/>
  <c r="L447" i="13"/>
  <c r="M481" i="13"/>
  <c r="L168" i="13"/>
  <c r="L290" i="13"/>
  <c r="M150" i="13"/>
  <c r="M438" i="13"/>
  <c r="L367" i="13"/>
  <c r="L551" i="13"/>
  <c r="L855" i="13"/>
  <c r="M782" i="13"/>
  <c r="L735" i="13"/>
  <c r="L865" i="13"/>
  <c r="M984" i="13"/>
  <c r="M902" i="13"/>
  <c r="O959" i="12"/>
  <c r="U959" i="8" s="1"/>
  <c r="L338" i="13"/>
  <c r="M407" i="13"/>
  <c r="L659" i="13"/>
  <c r="L159" i="13"/>
  <c r="L812" i="13"/>
  <c r="M83" i="13"/>
  <c r="M590" i="13"/>
  <c r="L443" i="13"/>
  <c r="M262" i="13"/>
  <c r="M615" i="13"/>
  <c r="M682" i="13"/>
  <c r="M471" i="13"/>
  <c r="L458" i="13"/>
  <c r="L914" i="13"/>
  <c r="L581" i="13"/>
  <c r="M580" i="13"/>
  <c r="O92" i="13"/>
  <c r="V92" i="8" s="1"/>
  <c r="M270" i="13"/>
  <c r="M386" i="13"/>
  <c r="M330" i="13"/>
  <c r="L455" i="13"/>
  <c r="L909" i="13"/>
  <c r="M565" i="13"/>
  <c r="M154" i="13"/>
  <c r="M479" i="13"/>
  <c r="M117" i="13"/>
  <c r="M6" i="13"/>
  <c r="M375" i="13"/>
  <c r="L661" i="13"/>
  <c r="L600" i="13"/>
  <c r="L354" i="13"/>
  <c r="L70" i="13"/>
  <c r="L633" i="13"/>
  <c r="L766" i="13"/>
  <c r="L777" i="13"/>
  <c r="M27" i="13"/>
  <c r="L549" i="13"/>
  <c r="M171" i="13"/>
  <c r="M418" i="13"/>
  <c r="L937" i="13"/>
  <c r="L718" i="13"/>
  <c r="L442" i="13"/>
  <c r="O65" i="13"/>
  <c r="V65" i="8" s="1"/>
  <c r="O912" i="13"/>
  <c r="V912" i="8" s="1"/>
  <c r="L923" i="13"/>
  <c r="M846" i="13"/>
  <c r="L626" i="13"/>
  <c r="L814" i="13"/>
  <c r="L346" i="13"/>
  <c r="M82" i="13"/>
  <c r="M470" i="13"/>
  <c r="L489" i="13"/>
  <c r="M697" i="13"/>
  <c r="M857" i="13"/>
  <c r="M572" i="13"/>
  <c r="M379" i="13"/>
  <c r="M886" i="13"/>
  <c r="L107" i="13"/>
  <c r="M450" i="13"/>
  <c r="M282" i="13"/>
  <c r="L681" i="13"/>
  <c r="L662" i="13"/>
  <c r="L250" i="13"/>
  <c r="M657" i="13"/>
  <c r="O373" i="13"/>
  <c r="V373" i="8" s="1"/>
  <c r="O653" i="13"/>
  <c r="V653" i="8" s="1"/>
  <c r="M399" i="13"/>
  <c r="M821" i="13"/>
  <c r="L512" i="13"/>
  <c r="M279" i="13"/>
  <c r="M186" i="13"/>
  <c r="L165" i="13"/>
  <c r="M518" i="13"/>
  <c r="O209" i="13"/>
  <c r="V209" i="8" s="1"/>
  <c r="O728" i="13"/>
  <c r="V728" i="8" s="1"/>
  <c r="M514" i="13"/>
  <c r="L170" i="13"/>
  <c r="M122" i="13"/>
  <c r="M573" i="13"/>
  <c r="L774" i="13"/>
  <c r="M402" i="13"/>
  <c r="L175" i="13"/>
  <c r="M11" i="13"/>
  <c r="L556" i="13"/>
  <c r="L206" i="13"/>
  <c r="M811" i="13"/>
  <c r="M632" i="13"/>
  <c r="M584" i="13"/>
  <c r="L910" i="13"/>
  <c r="M998" i="13"/>
  <c r="L913" i="13"/>
  <c r="M898" i="13"/>
  <c r="M274" i="13"/>
  <c r="L755" i="13"/>
  <c r="M746" i="13"/>
  <c r="L362" i="13"/>
  <c r="L197" i="13"/>
  <c r="M410" i="13"/>
  <c r="L66" i="13"/>
  <c r="L826" i="13"/>
  <c r="L967" i="13"/>
  <c r="L466" i="13"/>
  <c r="M380" i="13"/>
  <c r="M534" i="13"/>
  <c r="L791" i="13"/>
  <c r="M952" i="13"/>
  <c r="M867" i="13"/>
  <c r="M123" i="13"/>
  <c r="L403" i="13"/>
  <c r="L257" i="13"/>
  <c r="M72" i="13"/>
  <c r="M91" i="13"/>
  <c r="M131" i="13"/>
  <c r="L337" i="13"/>
  <c r="L588" i="13"/>
  <c r="L212" i="13"/>
  <c r="L598" i="13"/>
  <c r="M506" i="13"/>
  <c r="L960" i="13"/>
  <c r="M652" i="13"/>
  <c r="L782" i="13"/>
  <c r="L856" i="13"/>
  <c r="L533" i="13"/>
  <c r="L984" i="13"/>
  <c r="L959" i="13"/>
  <c r="L39" i="13"/>
  <c r="M338" i="13"/>
  <c r="L407" i="13"/>
  <c r="L932" i="13"/>
  <c r="L545" i="13"/>
  <c r="M159" i="13"/>
  <c r="M812" i="13"/>
  <c r="L83" i="13"/>
  <c r="L666" i="13"/>
  <c r="M99" i="13"/>
  <c r="M372" i="13"/>
  <c r="L815" i="13"/>
  <c r="L471" i="13"/>
  <c r="O945" i="13"/>
  <c r="V945" i="8" s="1"/>
  <c r="L613" i="13"/>
  <c r="M763" i="13"/>
  <c r="M581" i="13"/>
  <c r="M872" i="13"/>
  <c r="O820" i="13"/>
  <c r="V820" i="8" s="1"/>
  <c r="L552" i="13"/>
  <c r="M191" i="13"/>
  <c r="L330" i="13"/>
  <c r="L788" i="13"/>
  <c r="L834" i="13"/>
  <c r="L154" i="13"/>
  <c r="L511" i="13"/>
  <c r="M406" i="13"/>
  <c r="L479" i="13"/>
  <c r="L398" i="13"/>
  <c r="M656" i="13"/>
  <c r="L375" i="13"/>
  <c r="M661" i="13"/>
  <c r="L134" i="13"/>
  <c r="M46" i="13"/>
  <c r="L319" i="13"/>
  <c r="M595" i="13"/>
  <c r="L313" i="13"/>
  <c r="M5" i="13"/>
  <c r="L284" i="13"/>
  <c r="L870" i="13"/>
  <c r="M297" i="13"/>
  <c r="L259" i="13"/>
  <c r="M823" i="13"/>
  <c r="L976" i="13"/>
  <c r="L744" i="13"/>
  <c r="L67" i="13"/>
  <c r="L353" i="13"/>
  <c r="M54" i="13"/>
  <c r="M42" i="13"/>
  <c r="M591" i="13"/>
  <c r="M495" i="13"/>
  <c r="L462" i="13"/>
  <c r="L374" i="13"/>
  <c r="M935" i="13"/>
  <c r="M163" i="13"/>
  <c r="M40" i="13"/>
  <c r="L450" i="13"/>
  <c r="M327" i="13"/>
  <c r="M662" i="13"/>
  <c r="M459" i="13"/>
  <c r="L240" i="13"/>
  <c r="M225" i="13"/>
  <c r="L591" i="13"/>
  <c r="O631" i="13"/>
  <c r="V631" i="8" s="1"/>
  <c r="M61" i="13"/>
  <c r="L200" i="13"/>
  <c r="M686" i="13"/>
  <c r="L995" i="13"/>
  <c r="L493" i="13"/>
  <c r="O33" i="13"/>
  <c r="V33" i="8" s="1"/>
  <c r="L27" i="13"/>
  <c r="M677" i="13"/>
  <c r="L171" i="13"/>
  <c r="M721" i="13"/>
  <c r="L793" i="13"/>
  <c r="L778" i="13"/>
  <c r="M220" i="13"/>
  <c r="M442" i="13"/>
  <c r="M192" i="13"/>
  <c r="L331" i="13"/>
  <c r="M745" i="13"/>
  <c r="L136" i="13"/>
  <c r="L918" i="13"/>
  <c r="M144" i="13"/>
  <c r="M896" i="13"/>
  <c r="L514" i="13"/>
  <c r="M170" i="13"/>
  <c r="L122" i="13"/>
  <c r="L573" i="13"/>
  <c r="M774" i="13"/>
  <c r="L402" i="13"/>
  <c r="M175" i="13"/>
  <c r="L11" i="13"/>
  <c r="M556" i="13"/>
  <c r="M206" i="13"/>
  <c r="M536" i="13"/>
  <c r="M436" i="13"/>
  <c r="L561" i="13"/>
  <c r="L710" i="13"/>
  <c r="L647" i="13"/>
  <c r="L873" i="13"/>
  <c r="L999" i="13"/>
  <c r="M796" i="13"/>
  <c r="M654" i="13"/>
  <c r="M396" i="13"/>
  <c r="M583" i="13"/>
  <c r="M362" i="13"/>
  <c r="M197" i="13"/>
  <c r="L410" i="13"/>
  <c r="M66" i="13"/>
  <c r="M826" i="13"/>
  <c r="M967" i="13"/>
  <c r="M466" i="13"/>
  <c r="L380" i="13"/>
  <c r="L534" i="13"/>
  <c r="M791" i="13"/>
  <c r="L952" i="13"/>
  <c r="L867" i="13"/>
  <c r="L123" i="13"/>
  <c r="M403" i="13"/>
  <c r="M257" i="13"/>
  <c r="L72" i="13"/>
  <c r="L91" i="13"/>
  <c r="L131" i="13"/>
  <c r="M337" i="13"/>
  <c r="M588" i="13"/>
  <c r="M212" i="13"/>
  <c r="M598" i="13"/>
  <c r="L506" i="13"/>
  <c r="M960" i="13"/>
  <c r="L652" i="13"/>
  <c r="L971" i="13"/>
  <c r="M533" i="13"/>
  <c r="M816" i="13"/>
  <c r="M959" i="13"/>
  <c r="M39" i="13"/>
  <c r="M316" i="13"/>
  <c r="M174" i="13"/>
  <c r="M545" i="13"/>
  <c r="L378" i="13"/>
  <c r="M786" i="13"/>
  <c r="M93" i="13"/>
  <c r="M666" i="13"/>
  <c r="L99" i="13"/>
  <c r="L515" i="13"/>
  <c r="L372" i="13"/>
  <c r="M593" i="13"/>
  <c r="M736" i="13"/>
  <c r="M112" i="13"/>
  <c r="L182" i="13"/>
  <c r="L763" i="13"/>
  <c r="M298" i="13"/>
  <c r="L872" i="13"/>
  <c r="O416" i="13"/>
  <c r="V416" i="8" s="1"/>
  <c r="O720" i="13"/>
  <c r="V720" i="8" s="1"/>
  <c r="M552" i="13"/>
  <c r="L294" i="13"/>
  <c r="L667" i="13"/>
  <c r="M538" i="13"/>
  <c r="M788" i="13"/>
  <c r="M819" i="13"/>
  <c r="M383" i="13"/>
  <c r="L499" i="13"/>
  <c r="L63" i="13"/>
  <c r="L953" i="13"/>
  <c r="M398" i="13"/>
  <c r="L656" i="13"/>
  <c r="L490" i="13"/>
  <c r="M160" i="13"/>
  <c r="M16" i="13"/>
  <c r="L269" i="13"/>
  <c r="O693" i="13"/>
  <c r="V693" i="8" s="1"/>
  <c r="L61" i="13"/>
  <c r="M200" i="13"/>
  <c r="L595" i="13"/>
  <c r="L919" i="13"/>
  <c r="L543" i="13"/>
  <c r="L572" i="13"/>
  <c r="L517" i="13"/>
  <c r="O265" i="13"/>
  <c r="V265" i="8" s="1"/>
  <c r="L315" i="13"/>
  <c r="M681" i="13"/>
  <c r="L874" i="13"/>
  <c r="L208" i="13"/>
  <c r="L657" i="13"/>
  <c r="L356" i="13"/>
  <c r="M750" i="13"/>
  <c r="L238" i="13"/>
  <c r="M26" i="13"/>
  <c r="M818" i="13"/>
  <c r="M641" i="13"/>
  <c r="M342" i="13"/>
  <c r="L343" i="13"/>
  <c r="M633" i="13"/>
  <c r="M713" i="13"/>
  <c r="L893" i="13"/>
  <c r="L111" i="13"/>
  <c r="M460" i="13"/>
  <c r="L163" i="13"/>
  <c r="M549" i="13"/>
  <c r="O692" i="13"/>
  <c r="V692" i="8" s="1"/>
  <c r="M315" i="13"/>
  <c r="L418" i="13"/>
  <c r="M651" i="13"/>
  <c r="M986" i="13"/>
  <c r="M240" i="13"/>
  <c r="L578" i="13"/>
  <c r="L569" i="13"/>
  <c r="L51" i="13"/>
  <c r="L516" i="13"/>
  <c r="M232" i="13"/>
  <c r="O906" i="13"/>
  <c r="V906" i="8" s="1"/>
  <c r="L46" i="13"/>
  <c r="M128" i="13"/>
  <c r="M244" i="13"/>
  <c r="L18" i="13"/>
  <c r="M319" i="13"/>
  <c r="M102" i="13"/>
  <c r="L258" i="13"/>
  <c r="M120" i="13"/>
  <c r="M394" i="13"/>
  <c r="M255" i="13"/>
  <c r="L536" i="13"/>
  <c r="L436" i="13"/>
  <c r="M561" i="13"/>
  <c r="M710" i="13"/>
  <c r="M647" i="13"/>
  <c r="M873" i="13"/>
  <c r="M999" i="13"/>
  <c r="L796" i="13"/>
  <c r="L654" i="13"/>
  <c r="L396" i="13"/>
  <c r="L583" i="13"/>
  <c r="L5" i="13"/>
  <c r="M195" i="13"/>
  <c r="M617" i="13"/>
  <c r="M715" i="13"/>
  <c r="M359" i="13"/>
  <c r="M284" i="13"/>
  <c r="L127" i="13"/>
  <c r="L318" i="13"/>
  <c r="M943" i="13"/>
  <c r="M530" i="13"/>
  <c r="L987" i="13"/>
  <c r="M870" i="13"/>
  <c r="O936" i="13"/>
  <c r="V936" i="8" s="1"/>
  <c r="M216" i="13"/>
  <c r="M43" i="13"/>
  <c r="L297" i="13"/>
  <c r="M263" i="13"/>
  <c r="L605" i="13"/>
  <c r="M276" i="13"/>
  <c r="L487" i="13"/>
  <c r="M801" i="13"/>
  <c r="M259" i="13"/>
  <c r="M439" i="13"/>
  <c r="L621" i="13"/>
  <c r="M602" i="13"/>
  <c r="L823" i="13"/>
  <c r="M971" i="13"/>
  <c r="M961" i="13"/>
  <c r="L816" i="13"/>
  <c r="M976" i="13"/>
  <c r="L286" i="13"/>
  <c r="M147" i="13"/>
  <c r="M744" i="13"/>
  <c r="L877" i="13"/>
  <c r="M378" i="13"/>
  <c r="L786" i="13"/>
  <c r="M67" i="13"/>
  <c r="M22" i="13"/>
  <c r="L143" i="13"/>
  <c r="M415" i="13"/>
  <c r="L699" i="13"/>
  <c r="L593" i="13"/>
  <c r="L736" i="13"/>
  <c r="L112" i="13"/>
  <c r="M182" i="13"/>
  <c r="L883" i="13"/>
  <c r="M541" i="13"/>
  <c r="L840" i="13"/>
  <c r="M753" i="13"/>
  <c r="M294" i="13"/>
  <c r="M1001" i="13"/>
  <c r="L719" i="13"/>
  <c r="L596" i="13"/>
  <c r="L819" i="13"/>
  <c r="L42" i="13"/>
  <c r="M499" i="13"/>
  <c r="M63" i="13"/>
  <c r="M956" i="13"/>
  <c r="L370" i="13"/>
  <c r="M62" i="13"/>
  <c r="L521" i="13"/>
  <c r="L495" i="13"/>
  <c r="L16" i="13"/>
  <c r="M269" i="13"/>
  <c r="M862" i="13"/>
  <c r="L106" i="13"/>
  <c r="M254" i="13"/>
  <c r="L118" i="13"/>
  <c r="L899" i="13"/>
  <c r="O762" i="13"/>
  <c r="V762" i="8" s="1"/>
  <c r="L181" i="13"/>
  <c r="L275" i="13"/>
  <c r="L86" i="13"/>
  <c r="M295" i="13"/>
  <c r="M203" i="13"/>
  <c r="M465" i="13"/>
  <c r="M443" i="13"/>
  <c r="M143" i="13"/>
  <c r="L399" i="13"/>
  <c r="L425" i="13"/>
  <c r="M158" i="13"/>
  <c r="M391" i="13"/>
  <c r="L589" i="13"/>
  <c r="M911" i="13"/>
  <c r="M813" i="13"/>
  <c r="M138" i="13"/>
  <c r="L730" i="13"/>
  <c r="L110" i="13"/>
  <c r="L308" i="13"/>
  <c r="L817" i="13"/>
  <c r="M488" i="13"/>
  <c r="M569" i="13"/>
  <c r="M613" i="13"/>
  <c r="M353" i="13"/>
  <c r="L509" i="13"/>
  <c r="M975" i="13"/>
  <c r="L838" i="13"/>
  <c r="L252" i="13"/>
  <c r="M126" i="13"/>
  <c r="L417" i="13"/>
  <c r="L623" i="13"/>
  <c r="L846" i="13"/>
  <c r="O727" i="13"/>
  <c r="V727" i="8" s="1"/>
  <c r="O925" i="13"/>
  <c r="V925" i="8" s="1"/>
  <c r="L401" i="13"/>
  <c r="M80" i="13"/>
  <c r="L322" i="13"/>
  <c r="L14" i="13"/>
  <c r="L361" i="13"/>
  <c r="M215" i="13"/>
  <c r="L419" i="13"/>
  <c r="M582" i="13"/>
  <c r="M332" i="13"/>
  <c r="L538" i="13"/>
  <c r="L818" i="13"/>
  <c r="M909" i="13"/>
  <c r="M596" i="13"/>
  <c r="M895" i="13"/>
  <c r="M834" i="13"/>
  <c r="M1002" i="13"/>
  <c r="M430" i="13"/>
  <c r="L383" i="13"/>
  <c r="M626" i="13"/>
  <c r="M511" i="13"/>
  <c r="L139" i="13"/>
  <c r="M977" i="13"/>
  <c r="L135" i="13"/>
  <c r="L441" i="13"/>
  <c r="M680" i="13"/>
  <c r="L30" i="13"/>
  <c r="L133" i="13"/>
  <c r="L496" i="13"/>
  <c r="M535" i="13"/>
  <c r="L6" i="13"/>
  <c r="L62" i="13"/>
  <c r="M115" i="13"/>
  <c r="L355" i="13"/>
  <c r="M825" i="13"/>
  <c r="M299" i="13"/>
  <c r="L160" i="13"/>
  <c r="M346" i="13"/>
  <c r="M600" i="13"/>
  <c r="M277" i="13"/>
  <c r="L518" i="13"/>
  <c r="M134" i="13"/>
  <c r="M548" i="13"/>
  <c r="M951" i="13"/>
  <c r="M856" i="13"/>
  <c r="M865" i="13"/>
  <c r="M835" i="13"/>
  <c r="L955" i="13"/>
  <c r="M718" i="13"/>
  <c r="M286" i="13"/>
  <c r="L316" i="13"/>
  <c r="L174" i="13"/>
  <c r="M932" i="13"/>
  <c r="L862" i="13"/>
  <c r="M106" i="13"/>
  <c r="L254" i="13"/>
  <c r="M118" i="13"/>
  <c r="M843" i="13"/>
  <c r="L714" i="13"/>
  <c r="O100" i="13"/>
  <c r="V100" i="8" s="1"/>
  <c r="O882" i="13"/>
  <c r="V882" i="8" s="1"/>
  <c r="M181" i="13"/>
  <c r="M275" i="13"/>
  <c r="M86" i="13"/>
  <c r="L295" i="13"/>
  <c r="L203" i="13"/>
  <c r="L334" i="13"/>
  <c r="L314" i="13"/>
  <c r="M179" i="13"/>
  <c r="M468" i="13"/>
  <c r="M425" i="13"/>
  <c r="L158" i="13"/>
  <c r="L391" i="13"/>
  <c r="M589" i="13"/>
  <c r="L911" i="13"/>
  <c r="L813" i="13"/>
  <c r="L138" i="13"/>
  <c r="M730" i="13"/>
  <c r="M110" i="13"/>
  <c r="M665" i="13"/>
  <c r="M817" i="13"/>
  <c r="L488" i="13"/>
  <c r="L757" i="13"/>
  <c r="M671" i="13"/>
  <c r="L532" i="13"/>
  <c r="M509" i="13"/>
  <c r="L975" i="13"/>
  <c r="M838" i="13"/>
  <c r="M252" i="13"/>
  <c r="L126" i="13"/>
  <c r="M417" i="13"/>
  <c r="M623" i="13"/>
  <c r="M888" i="13"/>
  <c r="M401" i="13"/>
  <c r="L80" i="13"/>
  <c r="M322" i="13"/>
  <c r="M14" i="13"/>
  <c r="M361" i="13"/>
  <c r="L215" i="13"/>
  <c r="M419" i="13"/>
  <c r="L582" i="13"/>
  <c r="L332" i="13"/>
  <c r="M832" i="13"/>
  <c r="M303" i="13"/>
  <c r="M559" i="13"/>
  <c r="L829" i="13"/>
  <c r="M670" i="13"/>
  <c r="L894" i="13"/>
  <c r="L983" i="13"/>
  <c r="M104" i="13"/>
  <c r="L422" i="13"/>
  <c r="M24" i="13"/>
  <c r="M423" i="13"/>
  <c r="L977" i="13"/>
  <c r="M135" i="13"/>
  <c r="M441" i="13"/>
  <c r="L680" i="13"/>
  <c r="M30" i="13"/>
  <c r="M133" i="13"/>
  <c r="M496" i="13"/>
  <c r="L535" i="13"/>
  <c r="L119" i="13"/>
  <c r="L236" i="13"/>
  <c r="L115" i="13"/>
  <c r="M355" i="13"/>
  <c r="L825" i="13"/>
  <c r="L7" i="13"/>
  <c r="L622" i="13"/>
  <c r="M431" i="13"/>
  <c r="M734" i="13"/>
  <c r="L277" i="13"/>
  <c r="M202" i="13"/>
  <c r="L198" i="13"/>
  <c r="L922" i="13"/>
  <c r="O222" i="13"/>
  <c r="V222" i="8" s="1"/>
  <c r="O281" i="13"/>
  <c r="V281" i="8" s="1"/>
  <c r="M747" i="13"/>
  <c r="L843" i="13"/>
  <c r="M714" i="13"/>
  <c r="O696" i="13"/>
  <c r="V696" i="8" s="1"/>
  <c r="O949" i="13"/>
  <c r="V949" i="8" s="1"/>
  <c r="M271" i="13"/>
  <c r="M8" i="13"/>
  <c r="L409" i="13"/>
  <c r="L426" i="13"/>
  <c r="M3" i="13"/>
  <c r="M334" i="13"/>
  <c r="M314" i="13"/>
  <c r="L179" i="13"/>
  <c r="L468" i="13"/>
  <c r="M463" i="13"/>
  <c r="L213" i="13"/>
  <c r="L526" i="13"/>
  <c r="L678" i="13"/>
  <c r="M954" i="13"/>
  <c r="L917" i="13"/>
  <c r="M224" i="13"/>
  <c r="M776" i="13"/>
  <c r="L289" i="13"/>
  <c r="L665" i="13"/>
  <c r="L991" i="13"/>
  <c r="L278" i="13"/>
  <c r="M757" i="13"/>
  <c r="L671" i="13"/>
  <c r="M532" i="13"/>
  <c r="M625" i="13"/>
  <c r="M726" i="13"/>
  <c r="L942" i="13"/>
  <c r="M38" i="13"/>
  <c r="L190" i="13"/>
  <c r="L486" i="13"/>
  <c r="M760" i="13"/>
  <c r="L888" i="13"/>
  <c r="O435" i="13"/>
  <c r="V435" i="8" s="1"/>
  <c r="L149" i="13"/>
  <c r="M187" i="13"/>
  <c r="L467" i="13"/>
  <c r="L629" i="13"/>
  <c r="L103" i="13"/>
  <c r="M527" i="13"/>
  <c r="L266" i="13"/>
  <c r="M498" i="13"/>
  <c r="L166" i="13"/>
  <c r="L395" i="13"/>
  <c r="L832" i="13"/>
  <c r="L303" i="13"/>
  <c r="L559" i="13"/>
  <c r="M829" i="13"/>
  <c r="L670" i="13"/>
  <c r="M894" i="13"/>
  <c r="M983" i="13"/>
  <c r="L104" i="13"/>
  <c r="M422" i="13"/>
  <c r="L830" i="13"/>
  <c r="L24" i="13"/>
  <c r="L423" i="13"/>
  <c r="L449" i="13"/>
  <c r="L207" i="13"/>
  <c r="M988" i="13"/>
  <c r="L114" i="13"/>
  <c r="M562" i="13"/>
  <c r="M444" i="13"/>
  <c r="L758" i="13"/>
  <c r="M119" i="13"/>
  <c r="M236" i="13"/>
  <c r="L427" i="13"/>
  <c r="L234" i="13"/>
  <c r="M928" i="13"/>
  <c r="M7" i="13"/>
  <c r="M622" i="13"/>
  <c r="L431" i="13"/>
  <c r="L734" i="13"/>
  <c r="L151" i="13"/>
  <c r="L202" i="13"/>
  <c r="M198" i="13"/>
  <c r="M922" i="13"/>
  <c r="L747" i="13"/>
  <c r="L915" i="13"/>
  <c r="L974" i="13"/>
  <c r="L271" i="13"/>
  <c r="L8" i="13"/>
  <c r="M409" i="13"/>
  <c r="M426" i="13"/>
  <c r="L3" i="13"/>
  <c r="M253" i="13"/>
  <c r="L689" i="13"/>
  <c r="M246" i="13"/>
  <c r="L525" i="13"/>
  <c r="L463" i="13"/>
  <c r="M213" i="13"/>
  <c r="M526" i="13"/>
  <c r="M678" i="13"/>
  <c r="L954" i="13"/>
  <c r="M917" i="13"/>
  <c r="L224" i="13"/>
  <c r="L776" i="13"/>
  <c r="M289" i="13"/>
  <c r="M683" i="13"/>
  <c r="M991" i="13"/>
  <c r="M278" i="13"/>
  <c r="M351" i="13"/>
  <c r="M311" i="13"/>
  <c r="L767" i="13"/>
  <c r="L625" i="13"/>
  <c r="L726" i="13"/>
  <c r="M942" i="13"/>
  <c r="L38" i="13"/>
  <c r="M190" i="13"/>
  <c r="M486" i="13"/>
  <c r="L760" i="13"/>
  <c r="M149" i="13"/>
  <c r="L187" i="13"/>
  <c r="M467" i="13"/>
  <c r="M629" i="13"/>
  <c r="M103" i="13"/>
  <c r="L527" i="13"/>
  <c r="M266" i="13"/>
  <c r="L498" i="13"/>
  <c r="M166" i="13"/>
  <c r="M395" i="13"/>
  <c r="M546" i="13"/>
  <c r="M474" i="13"/>
  <c r="M702" i="13"/>
  <c r="M903" i="13"/>
  <c r="M889" i="13"/>
  <c r="L694" i="13"/>
  <c r="L167" i="13"/>
  <c r="L249" i="13"/>
  <c r="M19" i="13"/>
  <c r="M830" i="13"/>
  <c r="M560" i="13"/>
  <c r="L508" i="13"/>
  <c r="O507" i="13"/>
  <c r="V507" i="8" s="1"/>
  <c r="M449" i="13"/>
  <c r="M207" i="13"/>
  <c r="L988" i="13"/>
  <c r="M114" i="13"/>
  <c r="L562" i="13"/>
  <c r="L444" i="13"/>
  <c r="M758" i="13"/>
  <c r="L377" i="13"/>
  <c r="L765" i="13"/>
  <c r="M427" i="13"/>
  <c r="M234" i="13"/>
  <c r="L928" i="13"/>
  <c r="L23" i="13"/>
  <c r="M242" i="13"/>
  <c r="L690" i="13"/>
  <c r="L944" i="13"/>
  <c r="M151" i="13"/>
  <c r="M267" i="13"/>
  <c r="L310" i="13"/>
  <c r="M924" i="13"/>
  <c r="O28" i="13"/>
  <c r="V28" i="8" s="1"/>
  <c r="O49" i="13"/>
  <c r="V49" i="8" s="1"/>
  <c r="O34" i="13"/>
  <c r="V34" i="8" s="1"/>
  <c r="M35" i="13"/>
  <c r="M75" i="13"/>
  <c r="L725" i="13"/>
  <c r="M915" i="13"/>
  <c r="M974" i="13"/>
  <c r="M428" i="13"/>
  <c r="L93" i="13"/>
  <c r="M404" i="13"/>
  <c r="L590" i="13"/>
  <c r="L22" i="13"/>
  <c r="L253" i="13"/>
  <c r="M689" i="13"/>
  <c r="L246" i="13"/>
  <c r="M525" i="13"/>
  <c r="M515" i="13"/>
  <c r="L272" i="13"/>
  <c r="L615" i="13"/>
  <c r="M699" i="13"/>
  <c r="M578" i="13"/>
  <c r="M815" i="13"/>
  <c r="M505" i="13"/>
  <c r="M184" i="13"/>
  <c r="L683" i="13"/>
  <c r="L351" i="13"/>
  <c r="L311" i="13"/>
  <c r="M767" i="13"/>
  <c r="M914" i="13"/>
  <c r="M883" i="13"/>
  <c r="L298" i="13"/>
  <c r="M238" i="13"/>
  <c r="L580" i="13"/>
  <c r="M840" i="13"/>
  <c r="O756" i="13"/>
  <c r="V756" i="8" s="1"/>
  <c r="M59" i="13"/>
  <c r="L270" i="13"/>
  <c r="L753" i="13"/>
  <c r="M51" i="13"/>
  <c r="L191" i="13"/>
  <c r="L54" i="13"/>
  <c r="L520" i="13"/>
  <c r="M667" i="13"/>
  <c r="L225" i="13"/>
  <c r="M455" i="13"/>
  <c r="L546" i="13"/>
  <c r="L474" i="13"/>
  <c r="L702" i="13"/>
  <c r="L903" i="13"/>
  <c r="L889" i="13"/>
  <c r="M694" i="13"/>
  <c r="M167" i="13"/>
  <c r="M249" i="13"/>
  <c r="L19" i="13"/>
  <c r="O68" i="13"/>
  <c r="V68" i="8" s="1"/>
  <c r="L560" i="13"/>
  <c r="M508" i="13"/>
  <c r="L406" i="13"/>
  <c r="L451" i="13"/>
  <c r="M480" i="13"/>
  <c r="M953" i="13"/>
  <c r="M814" i="13"/>
  <c r="L117" i="13"/>
  <c r="M370" i="13"/>
  <c r="M377" i="13"/>
  <c r="M765" i="13"/>
  <c r="L703" i="13"/>
  <c r="M490" i="13"/>
  <c r="L641" i="13"/>
  <c r="M23" i="13"/>
  <c r="L242" i="13"/>
  <c r="M690" i="13"/>
  <c r="M944" i="13"/>
  <c r="L358" i="13"/>
  <c r="L267" i="13"/>
  <c r="M310" i="13"/>
  <c r="L924" i="13"/>
  <c r="N838" i="12"/>
  <c r="N317" i="12"/>
  <c r="N759" i="13"/>
  <c r="N583" i="12"/>
  <c r="N385" i="13"/>
  <c r="N381" i="13"/>
  <c r="N103" i="12"/>
  <c r="N547" i="12"/>
  <c r="N552" i="12"/>
  <c r="N310" i="12"/>
  <c r="N146" i="13"/>
  <c r="N819" i="12"/>
  <c r="N520" i="12"/>
  <c r="N671" i="12"/>
  <c r="N721" i="12"/>
  <c r="N865" i="12"/>
  <c r="N610" i="12"/>
  <c r="N951" i="12"/>
  <c r="N779" i="12"/>
  <c r="N144" i="12"/>
  <c r="N531" i="12"/>
  <c r="N483" i="12"/>
  <c r="N189" i="13"/>
  <c r="N323" i="13"/>
  <c r="N901" i="13"/>
  <c r="N986" i="12"/>
  <c r="N717" i="12"/>
  <c r="N216" i="12"/>
  <c r="N772" i="12"/>
  <c r="N787" i="12"/>
  <c r="N466" i="12"/>
  <c r="N655" i="12"/>
  <c r="N269" i="12"/>
  <c r="N432" i="12"/>
  <c r="N292" i="13"/>
  <c r="N893" i="12"/>
  <c r="N748" i="13"/>
  <c r="N324" i="13"/>
  <c r="N178" i="13"/>
  <c r="N574" i="12"/>
  <c r="N933" i="12"/>
  <c r="N427" i="12"/>
  <c r="N394" i="12"/>
  <c r="N848" i="13"/>
  <c r="N715" i="12"/>
  <c r="N344" i="13"/>
  <c r="N809" i="13"/>
  <c r="N317" i="13"/>
  <c r="N996" i="13"/>
  <c r="N837" i="13"/>
  <c r="N797" i="11"/>
  <c r="N410" i="11"/>
  <c r="N703" i="11"/>
  <c r="N621" i="11"/>
  <c r="N467" i="11"/>
  <c r="N622" i="11"/>
  <c r="N156" i="11"/>
  <c r="N518" i="11"/>
  <c r="N582" i="11"/>
  <c r="N694" i="11"/>
  <c r="N261" i="12"/>
  <c r="N679" i="12"/>
  <c r="N547" i="13"/>
  <c r="N231" i="13"/>
  <c r="N229" i="13"/>
  <c r="N732" i="13"/>
  <c r="N708" i="13"/>
  <c r="N96" i="13"/>
  <c r="N469" i="13"/>
  <c r="N414" i="13"/>
  <c r="N88" i="13"/>
  <c r="N445" i="13"/>
  <c r="N364" i="13"/>
  <c r="N958" i="13"/>
  <c r="N537" i="13"/>
  <c r="N218" i="13"/>
  <c r="N248" i="13"/>
  <c r="N963" i="13"/>
  <c r="N384" i="13"/>
  <c r="N412" i="13"/>
  <c r="N497" i="13"/>
  <c r="N929" i="13"/>
  <c r="N771" i="13"/>
  <c r="N619" i="13"/>
  <c r="N939" i="13"/>
  <c r="N822" i="13"/>
  <c r="N357" i="13"/>
  <c r="N555" i="13"/>
  <c r="N500" i="13"/>
  <c r="N972" i="13"/>
  <c r="N285" i="13"/>
  <c r="N47" i="13"/>
  <c r="N130" i="13"/>
  <c r="N29" i="13"/>
  <c r="N712" i="13"/>
  <c r="N382" i="13"/>
  <c r="N644" i="13"/>
  <c r="N884" i="13"/>
  <c r="N64" i="13"/>
  <c r="N947" i="13"/>
  <c r="N85" i="13"/>
  <c r="N752" i="13"/>
  <c r="N141" i="13"/>
  <c r="N177" i="13"/>
  <c r="N524" i="13"/>
  <c r="N554" i="13"/>
  <c r="N109" i="13"/>
  <c r="N205" i="13"/>
  <c r="N624" i="13"/>
  <c r="N365" i="13"/>
  <c r="N674" i="13"/>
  <c r="N348" i="13"/>
  <c r="N329" i="13"/>
  <c r="N90" i="13"/>
  <c r="N223" i="13"/>
  <c r="N612" i="13"/>
  <c r="N655" i="13"/>
  <c r="N669" i="13"/>
  <c r="N934" i="13"/>
  <c r="N639" i="13"/>
  <c r="N990" i="13"/>
  <c r="N749" i="13"/>
  <c r="N77" i="13"/>
  <c r="N339" i="13"/>
  <c r="N592" i="13"/>
  <c r="N491" i="13"/>
  <c r="N775" i="13"/>
  <c r="N501" i="13"/>
  <c r="N675" i="13"/>
  <c r="N183" i="13"/>
  <c r="N125" i="13"/>
  <c r="N393" i="13"/>
  <c r="N722" i="13"/>
  <c r="N887" i="13"/>
  <c r="N604" i="13"/>
  <c r="N301" i="13"/>
  <c r="N210" i="13"/>
  <c r="N797" i="13"/>
  <c r="N792" i="13"/>
  <c r="N390" i="13"/>
  <c r="N616" i="13"/>
  <c r="N492" i="13"/>
  <c r="N50" i="13"/>
  <c r="N483" i="13"/>
  <c r="N698" i="13"/>
  <c r="N446" i="13"/>
  <c r="N529" i="13"/>
  <c r="N787" i="13"/>
  <c r="N695" i="13"/>
  <c r="N940" i="13"/>
  <c r="N571" i="13"/>
  <c r="N542" i="13"/>
  <c r="N87" i="13"/>
  <c r="N4" i="13"/>
  <c r="N173" i="13"/>
  <c r="N731" i="13"/>
  <c r="N634" i="13"/>
  <c r="N21" i="13"/>
  <c r="N20" i="13"/>
  <c r="N15" i="13"/>
  <c r="N502" i="13"/>
  <c r="N853" i="13"/>
  <c r="N473" i="13"/>
  <c r="N260" i="13"/>
  <c r="N219" i="13"/>
  <c r="N858" i="13"/>
  <c r="N145" i="13"/>
  <c r="N773" i="13"/>
  <c r="N484" i="13"/>
  <c r="O827" i="12"/>
  <c r="U827" i="8" s="1"/>
  <c r="O386" i="11"/>
  <c r="T386" i="8" s="1"/>
  <c r="O888" i="12"/>
  <c r="U888" i="8" s="1"/>
  <c r="O442" i="12"/>
  <c r="U442" i="8" s="1"/>
  <c r="O651" i="11"/>
  <c r="T651" i="8" s="1"/>
  <c r="N125" i="12"/>
  <c r="N441" i="11"/>
  <c r="N885" i="11"/>
  <c r="N771" i="11"/>
  <c r="N457" i="11"/>
  <c r="N743" i="11"/>
  <c r="N914" i="11"/>
  <c r="N169" i="11"/>
  <c r="N621" i="12"/>
  <c r="N607" i="12"/>
  <c r="N99" i="12"/>
  <c r="N256" i="12"/>
  <c r="N205" i="12"/>
  <c r="N240" i="12"/>
  <c r="N101" i="12"/>
  <c r="N542" i="12"/>
  <c r="N416" i="12"/>
  <c r="N189" i="12"/>
  <c r="N117" i="12"/>
  <c r="N734" i="12"/>
  <c r="N362" i="12"/>
  <c r="N141" i="12"/>
  <c r="N765" i="12"/>
  <c r="N930" i="12"/>
  <c r="N458" i="12"/>
  <c r="N285" i="12"/>
  <c r="N709" i="12"/>
  <c r="N448" i="12"/>
  <c r="N386" i="12"/>
  <c r="N357" i="12"/>
  <c r="N505" i="12"/>
  <c r="N847" i="12"/>
  <c r="N378" i="12"/>
  <c r="N536" i="12"/>
  <c r="N133" i="12"/>
  <c r="N312" i="12"/>
  <c r="N512" i="12"/>
  <c r="N861" i="12"/>
  <c r="N814" i="12"/>
  <c r="N680" i="12"/>
  <c r="N181" i="12"/>
  <c r="N856" i="12"/>
  <c r="N445" i="12"/>
  <c r="N399" i="12"/>
  <c r="N328" i="12"/>
  <c r="N747" i="12"/>
  <c r="N718" i="12"/>
  <c r="N92" i="12"/>
  <c r="N291" i="12"/>
  <c r="N54" i="12"/>
  <c r="N128" i="12"/>
  <c r="N528" i="12"/>
  <c r="N370" i="12"/>
  <c r="N909" i="12"/>
  <c r="N157" i="12"/>
  <c r="N899" i="12"/>
  <c r="N925" i="12"/>
  <c r="N749" i="12"/>
  <c r="O376" i="12"/>
  <c r="U376" i="8" s="1"/>
  <c r="O846" i="12"/>
  <c r="U846" i="8" s="1"/>
  <c r="O510" i="12"/>
  <c r="U510" i="8" s="1"/>
  <c r="O588" i="11"/>
  <c r="T588" i="8" s="1"/>
  <c r="O744" i="12"/>
  <c r="U744" i="8" s="1"/>
  <c r="O742" i="12"/>
  <c r="U742" i="8" s="1"/>
  <c r="O926" i="12"/>
  <c r="U926" i="8" s="1"/>
  <c r="O224" i="12"/>
  <c r="U224" i="8" s="1"/>
  <c r="O871" i="12"/>
  <c r="U871" i="8" s="1"/>
  <c r="O941" i="12"/>
  <c r="U941" i="8" s="1"/>
  <c r="N527" i="12"/>
  <c r="N499" i="12"/>
  <c r="N687" i="12"/>
  <c r="N176" i="12"/>
  <c r="N504" i="12"/>
  <c r="N629" i="11"/>
  <c r="N199" i="11"/>
  <c r="N152" i="12"/>
  <c r="N404" i="12"/>
  <c r="N923" i="12"/>
  <c r="N884" i="12"/>
  <c r="N434" i="12"/>
  <c r="N100" i="12"/>
  <c r="N844" i="12"/>
  <c r="N35" i="12"/>
  <c r="N591" i="12"/>
  <c r="N553" i="12"/>
  <c r="N397" i="12"/>
  <c r="N494" i="12"/>
  <c r="N811" i="12"/>
  <c r="N954" i="12"/>
  <c r="N856" i="9"/>
  <c r="N161" i="11"/>
  <c r="N264" i="12"/>
  <c r="N406" i="12"/>
  <c r="N731" i="12"/>
  <c r="N912" i="12"/>
  <c r="N642" i="12"/>
  <c r="N88" i="12"/>
  <c r="N988" i="12"/>
  <c r="N22" i="12"/>
  <c r="N822" i="12"/>
  <c r="N987" i="12"/>
  <c r="N73" i="12"/>
  <c r="N487" i="12"/>
  <c r="N803" i="12"/>
  <c r="N915" i="12"/>
  <c r="O882" i="12"/>
  <c r="U882" i="8" s="1"/>
  <c r="N311" i="11"/>
  <c r="N306" i="11"/>
  <c r="N758" i="11"/>
  <c r="N467" i="12"/>
  <c r="N293" i="12"/>
  <c r="N417" i="12"/>
  <c r="N186" i="11"/>
  <c r="N648" i="11"/>
  <c r="N378" i="11"/>
  <c r="N725" i="12"/>
  <c r="N511" i="12"/>
  <c r="N964" i="11"/>
  <c r="N684" i="11"/>
  <c r="N543" i="12"/>
  <c r="N392" i="12"/>
  <c r="N463" i="12"/>
  <c r="N705" i="11"/>
  <c r="N532" i="12"/>
  <c r="N34" i="11"/>
  <c r="N899" i="11"/>
  <c r="N91" i="12"/>
  <c r="N693" i="11"/>
  <c r="N4" i="10"/>
  <c r="N29" i="11"/>
  <c r="O876" i="12"/>
  <c r="U876" i="8" s="1"/>
  <c r="O545" i="11"/>
  <c r="T545" i="8" s="1"/>
  <c r="O663" i="12"/>
  <c r="U663" i="8" s="1"/>
  <c r="O978" i="12"/>
  <c r="U978" i="8" s="1"/>
  <c r="O981" i="12"/>
  <c r="U981" i="8" s="1"/>
  <c r="O669" i="11"/>
  <c r="T669" i="8" s="1"/>
  <c r="O965" i="12"/>
  <c r="U965" i="8" s="1"/>
  <c r="N842" i="12"/>
  <c r="N812" i="12"/>
  <c r="N168" i="12"/>
  <c r="N901" i="11"/>
  <c r="N808" i="11"/>
  <c r="N869" i="11"/>
  <c r="N861" i="11"/>
  <c r="N675" i="12"/>
  <c r="N198" i="12"/>
  <c r="N456" i="12"/>
  <c r="N134" i="12"/>
  <c r="N776" i="12"/>
  <c r="N579" i="12"/>
  <c r="N879" i="12"/>
  <c r="N667" i="12"/>
  <c r="N70" i="12"/>
  <c r="N275" i="12"/>
  <c r="N331" i="12"/>
  <c r="N992" i="9"/>
  <c r="N77" i="9"/>
  <c r="N989" i="10"/>
  <c r="N708" i="12"/>
  <c r="N121" i="12"/>
  <c r="N548" i="12"/>
  <c r="N732" i="12"/>
  <c r="N446" i="12"/>
  <c r="N430" i="12"/>
  <c r="N860" i="12"/>
  <c r="N710" i="12"/>
  <c r="N783" i="12"/>
  <c r="N497" i="12"/>
  <c r="N295" i="11"/>
  <c r="N188" i="11"/>
  <c r="N367" i="11"/>
  <c r="N745" i="11"/>
  <c r="N379" i="12"/>
  <c r="N203" i="12"/>
  <c r="N283" i="12"/>
  <c r="N584" i="12"/>
  <c r="N390" i="12"/>
  <c r="N516" i="10"/>
  <c r="N164" i="11"/>
  <c r="N686" i="11"/>
  <c r="N938" i="11"/>
  <c r="N92" i="11"/>
  <c r="N14" i="12"/>
  <c r="N297" i="12"/>
  <c r="N308" i="12"/>
  <c r="N885" i="12"/>
  <c r="N602" i="12"/>
  <c r="N208" i="11"/>
  <c r="N943" i="11"/>
  <c r="N423" i="11"/>
  <c r="N79" i="11"/>
  <c r="N518" i="12"/>
  <c r="N171" i="12"/>
  <c r="N840" i="12"/>
  <c r="N716" i="12"/>
  <c r="N177" i="11"/>
  <c r="N174" i="12"/>
  <c r="N302" i="12"/>
  <c r="N139" i="12"/>
  <c r="N796" i="12"/>
  <c r="N550" i="12"/>
  <c r="N440" i="12"/>
  <c r="N944" i="12"/>
  <c r="N813" i="10"/>
  <c r="N312" i="10"/>
  <c r="N632" i="10"/>
  <c r="N510" i="11"/>
  <c r="N95" i="11"/>
  <c r="N383" i="11"/>
  <c r="N391" i="11"/>
  <c r="N197" i="11"/>
  <c r="N238" i="11"/>
  <c r="N986" i="11"/>
  <c r="N435" i="11"/>
  <c r="N132" i="11"/>
  <c r="N242" i="11"/>
  <c r="N742" i="11"/>
  <c r="N359" i="11"/>
  <c r="N729" i="11"/>
  <c r="N590" i="11"/>
  <c r="N60" i="11"/>
  <c r="N62" i="12"/>
  <c r="N410" i="12"/>
  <c r="N347" i="12"/>
  <c r="N820" i="12"/>
  <c r="N997" i="12"/>
  <c r="N729" i="12"/>
  <c r="M24" i="12"/>
  <c r="L110" i="12"/>
  <c r="L93" i="12"/>
  <c r="M713" i="12"/>
  <c r="L119" i="12"/>
  <c r="M580" i="12"/>
  <c r="L464" i="12"/>
  <c r="M735" i="12"/>
  <c r="L207" i="12"/>
  <c r="L823" i="12"/>
  <c r="L862" i="12"/>
  <c r="L327" i="12"/>
  <c r="M29" i="12"/>
  <c r="L420" i="12"/>
  <c r="L604" i="12"/>
  <c r="L773" i="12"/>
  <c r="L431" i="12"/>
  <c r="L377" i="12"/>
  <c r="M985" i="12"/>
  <c r="O872" i="11"/>
  <c r="T872" i="8" s="1"/>
  <c r="M582" i="12"/>
  <c r="L768" i="12"/>
  <c r="M813" i="12"/>
  <c r="O880" i="11"/>
  <c r="T880" i="8" s="1"/>
  <c r="M939" i="12"/>
  <c r="L805" i="12"/>
  <c r="O373" i="12"/>
  <c r="U373" i="8" s="1"/>
  <c r="O344" i="12"/>
  <c r="U344" i="8" s="1"/>
  <c r="O855" i="12"/>
  <c r="U855" i="8" s="1"/>
  <c r="M485" i="12"/>
  <c r="M513" i="12"/>
  <c r="M439" i="12"/>
  <c r="M388" i="12"/>
  <c r="L324" i="12"/>
  <c r="M150" i="12"/>
  <c r="L294" i="12"/>
  <c r="L774" i="12"/>
  <c r="M153" i="12"/>
  <c r="L37" i="12"/>
  <c r="L857" i="12"/>
  <c r="L465" i="12"/>
  <c r="L792" i="12"/>
  <c r="M156" i="12"/>
  <c r="L800" i="12"/>
  <c r="L490" i="12"/>
  <c r="L619" i="12"/>
  <c r="M681" i="12"/>
  <c r="L685" i="12"/>
  <c r="L889" i="12"/>
  <c r="M159" i="12"/>
  <c r="L727" i="12"/>
  <c r="M908" i="12"/>
  <c r="L131" i="12"/>
  <c r="L172" i="12"/>
  <c r="M194" i="12"/>
  <c r="M93" i="12"/>
  <c r="M359" i="12"/>
  <c r="L114" i="12"/>
  <c r="M426" i="12"/>
  <c r="O229" i="12"/>
  <c r="U229" i="8" s="1"/>
  <c r="L72" i="12"/>
  <c r="L632" i="12"/>
  <c r="L423" i="12"/>
  <c r="M857" i="12"/>
  <c r="L111" i="12"/>
  <c r="M577" i="12"/>
  <c r="M385" i="12"/>
  <c r="M604" i="12"/>
  <c r="M958" i="12"/>
  <c r="L94" i="12"/>
  <c r="L808" i="12"/>
  <c r="L839" i="12"/>
  <c r="L215" i="12"/>
  <c r="M889" i="12"/>
  <c r="L916" i="12"/>
  <c r="L622" i="12"/>
  <c r="L813" i="12"/>
  <c r="L737" i="12"/>
  <c r="L145" i="12"/>
  <c r="L318" i="12"/>
  <c r="M648" i="12"/>
  <c r="L388" i="12"/>
  <c r="L66" i="12"/>
  <c r="M41" i="12"/>
  <c r="M464" i="12"/>
  <c r="M774" i="12"/>
  <c r="L71" i="12"/>
  <c r="L754" i="12"/>
  <c r="L837" i="12"/>
  <c r="L883" i="12"/>
  <c r="M391" i="12"/>
  <c r="L156" i="12"/>
  <c r="M800" i="12"/>
  <c r="M490" i="12"/>
  <c r="L514" i="12"/>
  <c r="M752" i="12"/>
  <c r="L645" i="12"/>
  <c r="M377" i="12"/>
  <c r="M685" i="12"/>
  <c r="M816" i="12"/>
  <c r="L159" i="12"/>
  <c r="L582" i="12"/>
  <c r="L908" i="12"/>
  <c r="M428" i="12"/>
  <c r="O830" i="12"/>
  <c r="U830" i="8" s="1"/>
  <c r="M131" i="12"/>
  <c r="M145" i="12"/>
  <c r="M498" i="12"/>
  <c r="M361" i="12"/>
  <c r="M89" i="12"/>
  <c r="L180" i="12"/>
  <c r="L231" i="12"/>
  <c r="M318" i="12"/>
  <c r="L343" i="12"/>
  <c r="L4" i="12"/>
  <c r="L161" i="12"/>
  <c r="M212" i="12"/>
  <c r="L270" i="12"/>
  <c r="L32" i="12"/>
  <c r="L323" i="12"/>
  <c r="M311" i="12"/>
  <c r="L258" i="12"/>
  <c r="L769" i="12"/>
  <c r="M447" i="12"/>
  <c r="L482" i="12"/>
  <c r="O124" i="12"/>
  <c r="U124" i="8" s="1"/>
  <c r="O858" i="12"/>
  <c r="U858" i="8" s="1"/>
  <c r="M75" i="12"/>
  <c r="M289" i="12"/>
  <c r="M34" i="12"/>
  <c r="L422" i="12"/>
  <c r="M284" i="12"/>
  <c r="L340" i="12"/>
  <c r="L138" i="12"/>
  <c r="M409" i="12"/>
  <c r="L359" i="12"/>
  <c r="M522" i="12"/>
  <c r="L654" i="12"/>
  <c r="L560" i="12"/>
  <c r="O996" i="12"/>
  <c r="U996" i="8" s="1"/>
  <c r="M66" i="12"/>
  <c r="M114" i="12"/>
  <c r="M206" i="12"/>
  <c r="M166" i="12"/>
  <c r="L364" i="12"/>
  <c r="M408" i="12"/>
  <c r="L255" i="12"/>
  <c r="M274" i="12"/>
  <c r="L426" i="12"/>
  <c r="M549" i="12"/>
  <c r="O891" i="12"/>
  <c r="U891" i="8" s="1"/>
  <c r="L57" i="12"/>
  <c r="L115" i="12"/>
  <c r="M455" i="12"/>
  <c r="L611" i="12"/>
  <c r="L56" i="12"/>
  <c r="L241" i="12"/>
  <c r="M564" i="12"/>
  <c r="L393" i="12"/>
  <c r="M375" i="12"/>
  <c r="L567" i="12"/>
  <c r="L506" i="12"/>
  <c r="M632" i="12"/>
  <c r="O702" i="12"/>
  <c r="U702" i="8" s="1"/>
  <c r="M158" i="12"/>
  <c r="M201" i="12"/>
  <c r="M71" i="12"/>
  <c r="M299" i="12"/>
  <c r="M329" i="12"/>
  <c r="M374" i="12"/>
  <c r="L271" i="12"/>
  <c r="M423" i="12"/>
  <c r="M418" i="12"/>
  <c r="M82" i="12"/>
  <c r="M102" i="12"/>
  <c r="M598" i="12"/>
  <c r="M630" i="12"/>
  <c r="M657" i="12"/>
  <c r="L866" i="12"/>
  <c r="M953" i="12"/>
  <c r="L966" i="12"/>
  <c r="M948" i="12"/>
  <c r="M883" i="12"/>
  <c r="M943" i="12"/>
  <c r="M76" i="12"/>
  <c r="L391" i="12"/>
  <c r="L577" i="12"/>
  <c r="L674" i="12"/>
  <c r="M728" i="12"/>
  <c r="L875" i="12"/>
  <c r="M641" i="12"/>
  <c r="L799" i="12"/>
  <c r="M84" i="12"/>
  <c r="M10" i="12"/>
  <c r="L363" i="12"/>
  <c r="L469" i="12"/>
  <c r="L590" i="12"/>
  <c r="M659" i="12"/>
  <c r="M753" i="12"/>
  <c r="M666" i="12"/>
  <c r="L872" i="12"/>
  <c r="M851" i="12"/>
  <c r="M887" i="12"/>
  <c r="M932" i="12"/>
  <c r="L257" i="12"/>
  <c r="L788" i="12"/>
  <c r="M332" i="12"/>
  <c r="M638" i="12"/>
  <c r="M936" i="12"/>
  <c r="M94" i="12"/>
  <c r="M77" i="12"/>
  <c r="L356" i="12"/>
  <c r="M514" i="12"/>
  <c r="M556" i="12"/>
  <c r="M588" i="12"/>
  <c r="L752" i="12"/>
  <c r="M808" i="12"/>
  <c r="M974" i="12"/>
  <c r="M315" i="12"/>
  <c r="M645" i="12"/>
  <c r="M839" i="12"/>
  <c r="L700" i="12"/>
  <c r="M829" i="12"/>
  <c r="L991" i="12"/>
  <c r="L16" i="12"/>
  <c r="M279" i="12"/>
  <c r="L493" i="12"/>
  <c r="L643" i="12"/>
  <c r="M834" i="12"/>
  <c r="L711" i="12"/>
  <c r="L760" i="12"/>
  <c r="L894" i="12"/>
  <c r="L906" i="12"/>
  <c r="L25" i="12"/>
  <c r="L627" i="12"/>
  <c r="M797" i="12"/>
  <c r="M223" i="12"/>
  <c r="M300" i="12"/>
  <c r="L561" i="12"/>
  <c r="L697" i="12"/>
  <c r="M628" i="12"/>
  <c r="M867" i="12"/>
  <c r="M881" i="12"/>
  <c r="M914" i="12"/>
  <c r="M636" i="12"/>
  <c r="L428" i="12"/>
  <c r="M737" i="12"/>
  <c r="M39" i="12"/>
  <c r="M122" i="12"/>
  <c r="L194" i="12"/>
  <c r="L314" i="12"/>
  <c r="O795" i="12"/>
  <c r="U795" i="8" s="1"/>
  <c r="L217" i="12"/>
  <c r="L140" i="12"/>
  <c r="L473" i="12"/>
  <c r="M72" i="12"/>
  <c r="L484" i="12"/>
  <c r="M15" i="12"/>
  <c r="L538" i="12"/>
  <c r="L947" i="12"/>
  <c r="L802" i="12"/>
  <c r="L23" i="12"/>
  <c r="L740" i="12"/>
  <c r="M8" i="12"/>
  <c r="M877" i="12"/>
  <c r="M804" i="12"/>
  <c r="M781" i="12"/>
  <c r="L816" i="12"/>
  <c r="M622" i="12"/>
  <c r="L89" i="12"/>
  <c r="M180" i="12"/>
  <c r="M137" i="12"/>
  <c r="M482" i="12"/>
  <c r="M225" i="12"/>
  <c r="M654" i="12"/>
  <c r="M255" i="12"/>
  <c r="M294" i="12"/>
  <c r="M484" i="12"/>
  <c r="L329" i="12"/>
  <c r="M538" i="12"/>
  <c r="M508" i="12"/>
  <c r="M469" i="12"/>
  <c r="L826" i="12"/>
  <c r="L964" i="12"/>
  <c r="M356" i="12"/>
  <c r="M619" i="12"/>
  <c r="M576" i="12"/>
  <c r="L1001" i="12"/>
  <c r="M478" i="12"/>
  <c r="M620" i="12"/>
  <c r="L895" i="12"/>
  <c r="M727" i="12"/>
  <c r="L636" i="12"/>
  <c r="L12" i="12"/>
  <c r="M276" i="12"/>
  <c r="M18" i="12"/>
  <c r="M45" i="12"/>
  <c r="L281" i="12"/>
  <c r="L278" i="12"/>
  <c r="L661" i="12"/>
  <c r="L472" i="12"/>
  <c r="O403" i="12"/>
  <c r="U403" i="8" s="1"/>
  <c r="M4" i="12"/>
  <c r="M161" i="12"/>
  <c r="L212" i="12"/>
  <c r="M270" i="12"/>
  <c r="M32" i="12"/>
  <c r="M323" i="12"/>
  <c r="L311" i="12"/>
  <c r="M258" i="12"/>
  <c r="M769" i="12"/>
  <c r="L447" i="12"/>
  <c r="M563" i="12"/>
  <c r="L75" i="12"/>
  <c r="L289" i="12"/>
  <c r="L34" i="12"/>
  <c r="M422" i="12"/>
  <c r="L284" i="12"/>
  <c r="M183" i="12"/>
  <c r="M202" i="12"/>
  <c r="L530" i="12"/>
  <c r="M491" i="12"/>
  <c r="L831" i="12"/>
  <c r="L600" i="12"/>
  <c r="L265" i="12"/>
  <c r="M164" i="12"/>
  <c r="L243" i="12"/>
  <c r="M5" i="12"/>
  <c r="L587" i="12"/>
  <c r="L371" i="12"/>
  <c r="L401" i="12"/>
  <c r="L321" i="12"/>
  <c r="L413" i="12"/>
  <c r="M367" i="12"/>
  <c r="L686" i="12"/>
  <c r="O920" i="12"/>
  <c r="U920" i="8" s="1"/>
  <c r="M57" i="12"/>
  <c r="M115" i="12"/>
  <c r="L455" i="12"/>
  <c r="M611" i="12"/>
  <c r="M56" i="12"/>
  <c r="M241" i="12"/>
  <c r="L564" i="12"/>
  <c r="M393" i="12"/>
  <c r="L375" i="12"/>
  <c r="M567" i="12"/>
  <c r="M506" i="12"/>
  <c r="L581" i="12"/>
  <c r="M268" i="12"/>
  <c r="L33" i="12"/>
  <c r="L182" i="12"/>
  <c r="M21" i="12"/>
  <c r="M252" i="12"/>
  <c r="L353" i="12"/>
  <c r="L162" i="12"/>
  <c r="M585" i="12"/>
  <c r="L533" i="12"/>
  <c r="L169" i="12"/>
  <c r="L559" i="12"/>
  <c r="L598" i="12"/>
  <c r="L630" i="12"/>
  <c r="L657" i="12"/>
  <c r="M866" i="12"/>
  <c r="L953" i="12"/>
  <c r="M966" i="12"/>
  <c r="L948" i="12"/>
  <c r="M821" i="12"/>
  <c r="L76" i="12"/>
  <c r="L435" i="12"/>
  <c r="L694" i="12"/>
  <c r="L651" i="12"/>
  <c r="M596" i="12"/>
  <c r="M993" i="12"/>
  <c r="L995" i="12"/>
  <c r="L641" i="12"/>
  <c r="M799" i="12"/>
  <c r="L84" i="12"/>
  <c r="L10" i="12"/>
  <c r="M363" i="12"/>
  <c r="M461" i="12"/>
  <c r="L682" i="12"/>
  <c r="M678" i="12"/>
  <c r="M609" i="12"/>
  <c r="L666" i="12"/>
  <c r="M872" i="12"/>
  <c r="L851" i="12"/>
  <c r="L887" i="12"/>
  <c r="L932" i="12"/>
  <c r="M257" i="12"/>
  <c r="M788" i="12"/>
  <c r="L332" i="12"/>
  <c r="L638" i="12"/>
  <c r="L286" i="12"/>
  <c r="L209" i="12"/>
  <c r="L177" i="12"/>
  <c r="L366" i="12"/>
  <c r="M474" i="12"/>
  <c r="L556" i="12"/>
  <c r="M617" i="12"/>
  <c r="L850" i="12"/>
  <c r="L976" i="12"/>
  <c r="M972" i="12"/>
  <c r="M794" i="12"/>
  <c r="L573" i="12"/>
  <c r="L905" i="12"/>
  <c r="M700" i="12"/>
  <c r="L829" i="12"/>
  <c r="M991" i="12"/>
  <c r="M16" i="12"/>
  <c r="L279" i="12"/>
  <c r="M493" i="12"/>
  <c r="M643" i="12"/>
  <c r="L834" i="12"/>
  <c r="M711" i="12"/>
  <c r="M760" i="12"/>
  <c r="M894" i="12"/>
  <c r="M906" i="12"/>
  <c r="M25" i="12"/>
  <c r="M627" i="12"/>
  <c r="L797" i="12"/>
  <c r="L223" i="12"/>
  <c r="L300" i="12"/>
  <c r="M561" i="12"/>
  <c r="M697" i="12"/>
  <c r="L628" i="12"/>
  <c r="L867" i="12"/>
  <c r="L881" i="12"/>
  <c r="L914" i="12"/>
  <c r="L695" i="12"/>
  <c r="L517" i="12"/>
  <c r="M649" i="12"/>
  <c r="O626" i="12"/>
  <c r="U626" i="8" s="1"/>
  <c r="M303" i="12"/>
  <c r="M250" i="12"/>
  <c r="O739" i="12"/>
  <c r="U739" i="8" s="1"/>
  <c r="L648" i="12"/>
  <c r="M148" i="12"/>
  <c r="L225" i="12"/>
  <c r="M719" i="12"/>
  <c r="M48" i="12"/>
  <c r="L191" i="12"/>
  <c r="L142" i="12"/>
  <c r="M692" i="12"/>
  <c r="M80" i="12"/>
  <c r="M193" i="12"/>
  <c r="L296" i="12"/>
  <c r="M837" i="12"/>
  <c r="L508" i="12"/>
  <c r="L722" i="12"/>
  <c r="L921" i="12"/>
  <c r="M31" i="12"/>
  <c r="L898" i="12"/>
  <c r="L934" i="12"/>
  <c r="L478" i="12"/>
  <c r="M895" i="12"/>
  <c r="L361" i="12"/>
  <c r="M110" i="12"/>
  <c r="M575" i="12"/>
  <c r="M217" i="12"/>
  <c r="L409" i="12"/>
  <c r="L206" i="12"/>
  <c r="L274" i="12"/>
  <c r="M142" i="12"/>
  <c r="L201" i="12"/>
  <c r="L102" i="12"/>
  <c r="M947" i="12"/>
  <c r="M875" i="12"/>
  <c r="M23" i="12"/>
  <c r="L753" i="12"/>
  <c r="M921" i="12"/>
  <c r="L588" i="12"/>
  <c r="M12" i="12"/>
  <c r="L276" i="12"/>
  <c r="L18" i="12"/>
  <c r="L45" i="12"/>
  <c r="M281" i="12"/>
  <c r="M278" i="12"/>
  <c r="M661" i="12"/>
  <c r="M472" i="12"/>
  <c r="L572" i="12"/>
  <c r="O354" i="12"/>
  <c r="U354" i="8" s="1"/>
  <c r="L28" i="12"/>
  <c r="M188" i="12"/>
  <c r="M26" i="12"/>
  <c r="L313" i="12"/>
  <c r="M90" i="12"/>
  <c r="M295" i="12"/>
  <c r="L369" i="12"/>
  <c r="L292" i="12"/>
  <c r="M351" i="12"/>
  <c r="M436" i="12"/>
  <c r="L563" i="12"/>
  <c r="O647" i="12"/>
  <c r="U647" i="8" s="1"/>
  <c r="L17" i="12"/>
  <c r="L81" i="12"/>
  <c r="L398" i="12"/>
  <c r="M97" i="12"/>
  <c r="M61" i="12"/>
  <c r="L214" i="12"/>
  <c r="L183" i="12"/>
  <c r="L202" i="12"/>
  <c r="M530" i="12"/>
  <c r="M330" i="12"/>
  <c r="L491" i="12"/>
  <c r="M831" i="12"/>
  <c r="M600" i="12"/>
  <c r="M265" i="12"/>
  <c r="L164" i="12"/>
  <c r="M243" i="12"/>
  <c r="L5" i="12"/>
  <c r="M587" i="12"/>
  <c r="M371" i="12"/>
  <c r="M401" i="12"/>
  <c r="M321" i="12"/>
  <c r="M413" i="12"/>
  <c r="L367" i="12"/>
  <c r="M686" i="12"/>
  <c r="M83" i="12"/>
  <c r="L44" i="12"/>
  <c r="L179" i="12"/>
  <c r="L907" i="12"/>
  <c r="M228" i="12"/>
  <c r="M220" i="12"/>
  <c r="M135" i="12"/>
  <c r="L154" i="12"/>
  <c r="L460" i="12"/>
  <c r="L468" i="12"/>
  <c r="M452" i="12"/>
  <c r="M581" i="12"/>
  <c r="O750" i="12"/>
  <c r="U750" i="8" s="1"/>
  <c r="L268" i="12"/>
  <c r="M33" i="12"/>
  <c r="M182" i="12"/>
  <c r="L21" i="12"/>
  <c r="L252" i="12"/>
  <c r="M353" i="12"/>
  <c r="M162" i="12"/>
  <c r="L585" i="12"/>
  <c r="M533" i="12"/>
  <c r="M169" i="12"/>
  <c r="M559" i="12"/>
  <c r="L690" i="12"/>
  <c r="L673" i="12"/>
  <c r="L652" i="12"/>
  <c r="L712" i="12"/>
  <c r="M945" i="12"/>
  <c r="M919" i="12"/>
  <c r="L999" i="12"/>
  <c r="L821" i="12"/>
  <c r="L251" i="12"/>
  <c r="M435" i="12"/>
  <c r="M694" i="12"/>
  <c r="M651" i="12"/>
  <c r="L596" i="12"/>
  <c r="L993" i="12"/>
  <c r="M995" i="12"/>
  <c r="L791" i="12"/>
  <c r="L927" i="12"/>
  <c r="L126" i="12"/>
  <c r="L85" i="12"/>
  <c r="M335" i="12"/>
  <c r="L461" i="12"/>
  <c r="M682" i="12"/>
  <c r="L678" i="12"/>
  <c r="L609" i="12"/>
  <c r="L874" i="12"/>
  <c r="M878" i="12"/>
  <c r="M859" i="12"/>
  <c r="M892" i="12"/>
  <c r="L890" i="12"/>
  <c r="M178" i="12"/>
  <c r="M818" i="12"/>
  <c r="L9" i="12"/>
  <c r="L603" i="12"/>
  <c r="M286" i="12"/>
  <c r="M209" i="12"/>
  <c r="M177" i="12"/>
  <c r="M366" i="12"/>
  <c r="L474" i="12"/>
  <c r="L597" i="12"/>
  <c r="L617" i="12"/>
  <c r="M850" i="12"/>
  <c r="M976" i="12"/>
  <c r="L972" i="12"/>
  <c r="L794" i="12"/>
  <c r="M573" i="12"/>
  <c r="M905" i="12"/>
  <c r="M730" i="12"/>
  <c r="L864" i="12"/>
  <c r="L259" i="12"/>
  <c r="M87" i="12"/>
  <c r="M555" i="12"/>
  <c r="M738" i="12"/>
  <c r="M662" i="12"/>
  <c r="M775" i="12"/>
  <c r="L767" i="12"/>
  <c r="M778" i="12"/>
  <c r="L841" i="12"/>
  <c r="M977" i="12"/>
  <c r="L414" i="12"/>
  <c r="M646" i="12"/>
  <c r="L780" i="12"/>
  <c r="M304" i="12"/>
  <c r="L524" i="12"/>
  <c r="L616" i="12"/>
  <c r="L777" i="12"/>
  <c r="M771" i="12"/>
  <c r="M924" i="12"/>
  <c r="L824" i="12"/>
  <c r="L998" i="12"/>
  <c r="M695" i="12"/>
  <c r="M517" i="12"/>
  <c r="L649" i="12"/>
  <c r="O360" i="12"/>
  <c r="U360" i="8" s="1"/>
  <c r="L127" i="12"/>
  <c r="L137" i="12"/>
  <c r="M172" i="12"/>
  <c r="M480" i="12"/>
  <c r="M815" i="12"/>
  <c r="L98" i="12"/>
  <c r="L210" i="12"/>
  <c r="M67" i="12"/>
  <c r="M263" i="12"/>
  <c r="L541" i="12"/>
  <c r="L383" i="12"/>
  <c r="M111" i="12"/>
  <c r="L956" i="12"/>
  <c r="L929" i="12"/>
  <c r="L958" i="12"/>
  <c r="L644" i="12"/>
  <c r="M665" i="12"/>
  <c r="L576" i="12"/>
  <c r="M215" i="12"/>
  <c r="M916" i="12"/>
  <c r="O938" i="12"/>
  <c r="U938" i="8" s="1"/>
  <c r="M231" i="12"/>
  <c r="L439" i="12"/>
  <c r="M314" i="12"/>
  <c r="M340" i="12"/>
  <c r="L522" i="12"/>
  <c r="L166" i="12"/>
  <c r="L408" i="12"/>
  <c r="L67" i="12"/>
  <c r="M282" i="12"/>
  <c r="L158" i="12"/>
  <c r="L374" i="12"/>
  <c r="L418" i="12"/>
  <c r="L82" i="12"/>
  <c r="M823" i="12"/>
  <c r="M674" i="12"/>
  <c r="L29" i="12"/>
  <c r="L659" i="12"/>
  <c r="M740" i="12"/>
  <c r="L936" i="12"/>
  <c r="L974" i="12"/>
  <c r="L49" i="12"/>
  <c r="L195" i="12"/>
  <c r="M396" i="12"/>
  <c r="L405" i="12"/>
  <c r="M260" i="12"/>
  <c r="L78" i="12"/>
  <c r="L337" i="12"/>
  <c r="M186" i="12"/>
  <c r="L509" i="12"/>
  <c r="M572" i="12"/>
  <c r="M28" i="12"/>
  <c r="L188" i="12"/>
  <c r="L26" i="12"/>
  <c r="M313" i="12"/>
  <c r="L90" i="12"/>
  <c r="L295" i="12"/>
  <c r="M369" i="12"/>
  <c r="M292" i="12"/>
  <c r="L351" i="12"/>
  <c r="L436" i="12"/>
  <c r="O755" i="12"/>
  <c r="U755" i="8" s="1"/>
  <c r="M17" i="12"/>
  <c r="M81" i="12"/>
  <c r="M398" i="12"/>
  <c r="L97" i="12"/>
  <c r="L61" i="12"/>
  <c r="M214" i="12"/>
  <c r="M247" i="12"/>
  <c r="M266" i="12"/>
  <c r="M402" i="12"/>
  <c r="L330" i="12"/>
  <c r="L492" i="12"/>
  <c r="M606" i="12"/>
  <c r="L756" i="12"/>
  <c r="O650" i="12"/>
  <c r="U650" i="8" s="1"/>
  <c r="O801" i="12"/>
  <c r="U801" i="8" s="1"/>
  <c r="L326" i="12"/>
  <c r="L249" i="12"/>
  <c r="M42" i="12"/>
  <c r="M68" i="12"/>
  <c r="L185" i="12"/>
  <c r="M106" i="12"/>
  <c r="L664" i="12"/>
  <c r="M146" i="12"/>
  <c r="M519" i="12"/>
  <c r="L338" i="12"/>
  <c r="L677" i="12"/>
  <c r="O658" i="12"/>
  <c r="U658" i="8" s="1"/>
  <c r="L83" i="12"/>
  <c r="M44" i="12"/>
  <c r="M179" i="12"/>
  <c r="M907" i="12"/>
  <c r="L228" i="12"/>
  <c r="L220" i="12"/>
  <c r="L135" i="12"/>
  <c r="M154" i="12"/>
  <c r="M460" i="12"/>
  <c r="M468" i="12"/>
  <c r="L452" i="12"/>
  <c r="M614" i="12"/>
  <c r="L635" i="12"/>
  <c r="M116" i="12"/>
  <c r="M348" i="12"/>
  <c r="M58" i="12"/>
  <c r="L129" i="12"/>
  <c r="L64" i="12"/>
  <c r="M143" i="12"/>
  <c r="L226" i="12"/>
  <c r="M319" i="12"/>
  <c r="M236" i="12"/>
  <c r="L595" i="12"/>
  <c r="M690" i="12"/>
  <c r="M673" i="12"/>
  <c r="M652" i="12"/>
  <c r="M712" i="12"/>
  <c r="L945" i="12"/>
  <c r="L919" i="12"/>
  <c r="M999" i="12"/>
  <c r="M832" i="12"/>
  <c r="M251" i="12"/>
  <c r="M372" i="12"/>
  <c r="L629" i="12"/>
  <c r="L743" i="12"/>
  <c r="M660" i="12"/>
  <c r="M854" i="12"/>
  <c r="L968" i="12"/>
  <c r="M791" i="12"/>
  <c r="M927" i="12"/>
  <c r="M126" i="12"/>
  <c r="M85" i="12"/>
  <c r="L335" i="12"/>
  <c r="L751" i="12"/>
  <c r="L565" i="12"/>
  <c r="M789" i="12"/>
  <c r="M874" i="12"/>
  <c r="L878" i="12"/>
  <c r="L859" i="12"/>
  <c r="L892" i="12"/>
  <c r="M890" i="12"/>
  <c r="L178" i="12"/>
  <c r="L818" i="12"/>
  <c r="M9" i="12"/>
  <c r="M603" i="12"/>
  <c r="L350" i="12"/>
  <c r="M196" i="12"/>
  <c r="M244" i="12"/>
  <c r="L481" i="12"/>
  <c r="L488" i="12"/>
  <c r="M597" i="12"/>
  <c r="M612" i="12"/>
  <c r="M911" i="12"/>
  <c r="L1000" i="12"/>
  <c r="L36" i="12"/>
  <c r="L568" i="12"/>
  <c r="M706" i="12"/>
  <c r="L730" i="12"/>
  <c r="M864" i="12"/>
  <c r="M259" i="12"/>
  <c r="L87" i="12"/>
  <c r="L555" i="12"/>
  <c r="L738" i="12"/>
  <c r="L662" i="12"/>
  <c r="L775" i="12"/>
  <c r="M767" i="12"/>
  <c r="L778" i="12"/>
  <c r="M841" i="12"/>
  <c r="L977" i="12"/>
  <c r="M414" i="12"/>
  <c r="L646" i="12"/>
  <c r="M780" i="12"/>
  <c r="L304" i="12"/>
  <c r="M524" i="12"/>
  <c r="M616" i="12"/>
  <c r="M777" i="12"/>
  <c r="L771" i="12"/>
  <c r="L924" i="12"/>
  <c r="M824" i="12"/>
  <c r="M998" i="12"/>
  <c r="L910" i="12"/>
  <c r="L592" i="12"/>
  <c r="M940" i="12"/>
  <c r="O384" i="12"/>
  <c r="U384" i="8" s="1"/>
  <c r="L167" i="12"/>
  <c r="M239" i="12"/>
  <c r="L575" i="12"/>
  <c r="M529" i="12"/>
  <c r="M63" i="12"/>
  <c r="L41" i="12"/>
  <c r="L282" i="12"/>
  <c r="M233" i="12"/>
  <c r="M754" i="12"/>
  <c r="M593" i="12"/>
  <c r="M770" i="12"/>
  <c r="L601" i="12"/>
  <c r="L385" i="12"/>
  <c r="L762" i="12"/>
  <c r="M826" i="12"/>
  <c r="M964" i="12"/>
  <c r="L380" i="12"/>
  <c r="M807" i="12"/>
  <c r="M307" i="12"/>
  <c r="M1001" i="12"/>
  <c r="L620" i="12"/>
  <c r="L234" i="12"/>
  <c r="L498" i="12"/>
  <c r="M343" i="12"/>
  <c r="L239" i="12"/>
  <c r="L148" i="12"/>
  <c r="M138" i="12"/>
  <c r="M560" i="12"/>
  <c r="M364" i="12"/>
  <c r="L549" i="12"/>
  <c r="O411" i="12"/>
  <c r="U411" i="8" s="1"/>
  <c r="L263" i="12"/>
  <c r="M541" i="12"/>
  <c r="L299" i="12"/>
  <c r="M271" i="12"/>
  <c r="L593" i="12"/>
  <c r="L943" i="12"/>
  <c r="L728" i="12"/>
  <c r="M590" i="12"/>
  <c r="M773" i="12"/>
  <c r="L77" i="12"/>
  <c r="L315" i="12"/>
  <c r="M934" i="12"/>
  <c r="L781" i="12"/>
  <c r="L985" i="12"/>
  <c r="O710" i="11"/>
  <c r="T710" i="8" s="1"/>
  <c r="M234" i="12"/>
  <c r="M768" i="12"/>
  <c r="O160" i="12"/>
  <c r="U160" i="8" s="1"/>
  <c r="M49" i="12"/>
  <c r="M195" i="12"/>
  <c r="L396" i="12"/>
  <c r="M405" i="12"/>
  <c r="L260" i="12"/>
  <c r="M78" i="12"/>
  <c r="M337" i="12"/>
  <c r="L186" i="12"/>
  <c r="M509" i="12"/>
  <c r="O562" i="12"/>
  <c r="U562" i="8" s="1"/>
  <c r="L222" i="12"/>
  <c r="L47" i="12"/>
  <c r="L95" i="12"/>
  <c r="M53" i="12"/>
  <c r="L345" i="12"/>
  <c r="M175" i="12"/>
  <c r="L130" i="12"/>
  <c r="M444" i="12"/>
  <c r="M415" i="12"/>
  <c r="L501" i="12"/>
  <c r="O758" i="12"/>
  <c r="U758" i="8" s="1"/>
  <c r="L52" i="12"/>
  <c r="L55" i="12"/>
  <c r="L525" i="12"/>
  <c r="L546" i="12"/>
  <c r="L40" i="12"/>
  <c r="L247" i="12"/>
  <c r="L266" i="12"/>
  <c r="L402" i="12"/>
  <c r="L545" i="12"/>
  <c r="M492" i="12"/>
  <c r="L606" i="12"/>
  <c r="M756" i="12"/>
  <c r="M326" i="12"/>
  <c r="M249" i="12"/>
  <c r="L42" i="12"/>
  <c r="L68" i="12"/>
  <c r="M185" i="12"/>
  <c r="L106" i="12"/>
  <c r="M664" i="12"/>
  <c r="L146" i="12"/>
  <c r="L519" i="12"/>
  <c r="M338" i="12"/>
  <c r="M677" i="12"/>
  <c r="L20" i="12"/>
  <c r="L7" i="12"/>
  <c r="L246" i="12"/>
  <c r="M50" i="12"/>
  <c r="M13" i="12"/>
  <c r="L290" i="12"/>
  <c r="M199" i="12"/>
  <c r="L218" i="12"/>
  <c r="L540" i="12"/>
  <c r="M346" i="12"/>
  <c r="M503" i="12"/>
  <c r="L614" i="12"/>
  <c r="M635" i="12"/>
  <c r="L116" i="12"/>
  <c r="L348" i="12"/>
  <c r="L58" i="12"/>
  <c r="M129" i="12"/>
  <c r="M64" i="12"/>
  <c r="L143" i="12"/>
  <c r="M226" i="12"/>
  <c r="L319" i="12"/>
  <c r="O479" i="12"/>
  <c r="U479" i="8" s="1"/>
  <c r="L236" i="12"/>
  <c r="M595" i="12"/>
  <c r="M843" i="12"/>
  <c r="L759" i="12"/>
  <c r="M900" i="12"/>
  <c r="L942" i="12"/>
  <c r="M969" i="12"/>
  <c r="L950" i="12"/>
  <c r="O1002" i="11"/>
  <c r="T1002" i="8" s="1"/>
  <c r="L832" i="12"/>
  <c r="M204" i="12"/>
  <c r="M316" i="12"/>
  <c r="L372" i="12"/>
  <c r="M629" i="12"/>
  <c r="M743" i="12"/>
  <c r="L660" i="12"/>
  <c r="L854" i="12"/>
  <c r="M968" i="12"/>
  <c r="L922" i="12"/>
  <c r="M961" i="12"/>
  <c r="L273" i="12"/>
  <c r="L477" i="12"/>
  <c r="M751" i="12"/>
  <c r="M565" i="12"/>
  <c r="L789" i="12"/>
  <c r="M746" i="12"/>
  <c r="L982" i="12"/>
  <c r="M736" i="12"/>
  <c r="L952" i="12"/>
  <c r="L979" i="12"/>
  <c r="L971" i="12"/>
  <c r="M242" i="12"/>
  <c r="L836" i="12"/>
  <c r="L86" i="12"/>
  <c r="M350" i="12"/>
  <c r="L196" i="12"/>
  <c r="L244" i="12"/>
  <c r="M481" i="12"/>
  <c r="M488" i="12"/>
  <c r="L612" i="12"/>
  <c r="L911" i="12"/>
  <c r="M1000" i="12"/>
  <c r="M36" i="12"/>
  <c r="M568" i="12"/>
  <c r="L706" i="12"/>
  <c r="M937" i="12"/>
  <c r="L704" i="12"/>
  <c r="L849" i="12"/>
  <c r="L60" i="12"/>
  <c r="M151" i="12"/>
  <c r="L669" i="12"/>
  <c r="L578" i="12"/>
  <c r="L703" i="12"/>
  <c r="M625" i="12"/>
  <c r="M786" i="12"/>
  <c r="L955" i="12"/>
  <c r="L990" i="12"/>
  <c r="M980" i="12"/>
  <c r="M132" i="12"/>
  <c r="M714" i="12"/>
  <c r="L118" i="12"/>
  <c r="L170" i="12"/>
  <c r="M496" i="12"/>
  <c r="M698" i="12"/>
  <c r="M633" i="12"/>
  <c r="M810" i="12"/>
  <c r="M870" i="12"/>
  <c r="M903" i="12"/>
  <c r="M935" i="12"/>
  <c r="M910" i="12"/>
  <c r="M592" i="12"/>
  <c r="L940" i="12"/>
  <c r="O798" i="12"/>
  <c r="U798" i="8" s="1"/>
  <c r="O495" i="12"/>
  <c r="U495" i="8" s="1"/>
  <c r="O699" i="12"/>
  <c r="U699" i="8" s="1"/>
  <c r="L303" i="12"/>
  <c r="L39" i="12"/>
  <c r="L485" i="12"/>
  <c r="M127" i="12"/>
  <c r="L24" i="12"/>
  <c r="L122" i="12"/>
  <c r="M167" i="12"/>
  <c r="L250" i="12"/>
  <c r="L513" i="12"/>
  <c r="O248" i="12"/>
  <c r="U248" i="8" s="1"/>
  <c r="M222" i="12"/>
  <c r="M47" i="12"/>
  <c r="M95" i="12"/>
  <c r="L53" i="12"/>
  <c r="M345" i="12"/>
  <c r="L175" i="12"/>
  <c r="M130" i="12"/>
  <c r="L444" i="12"/>
  <c r="L415" i="12"/>
  <c r="M501" i="12"/>
  <c r="O287" i="12"/>
  <c r="U287" i="8" s="1"/>
  <c r="O526" i="12"/>
  <c r="U526" i="8" s="1"/>
  <c r="M52" i="12"/>
  <c r="M55" i="12"/>
  <c r="M525" i="12"/>
  <c r="M546" i="12"/>
  <c r="M40" i="12"/>
  <c r="L480" i="12"/>
  <c r="L529" i="12"/>
  <c r="M324" i="12"/>
  <c r="L719" i="12"/>
  <c r="M545" i="12"/>
  <c r="L713" i="12"/>
  <c r="L815" i="12"/>
  <c r="O280" i="12"/>
  <c r="U280" i="8" s="1"/>
  <c r="M140" i="12"/>
  <c r="L63" i="12"/>
  <c r="M98" i="12"/>
  <c r="M119" i="12"/>
  <c r="L48" i="12"/>
  <c r="L150" i="12"/>
  <c r="M191" i="12"/>
  <c r="M210" i="12"/>
  <c r="L580" i="12"/>
  <c r="M473" i="12"/>
  <c r="M20" i="12"/>
  <c r="M7" i="12"/>
  <c r="M246" i="12"/>
  <c r="L50" i="12"/>
  <c r="L13" i="12"/>
  <c r="M290" i="12"/>
  <c r="L199" i="12"/>
  <c r="M218" i="12"/>
  <c r="M540" i="12"/>
  <c r="L346" i="12"/>
  <c r="L503" i="12"/>
  <c r="L692" i="12"/>
  <c r="L735" i="12"/>
  <c r="L80" i="12"/>
  <c r="L15" i="12"/>
  <c r="L233" i="12"/>
  <c r="L193" i="12"/>
  <c r="L153" i="12"/>
  <c r="M207" i="12"/>
  <c r="M296" i="12"/>
  <c r="M383" i="12"/>
  <c r="O486" i="12"/>
  <c r="U486" i="8" s="1"/>
  <c r="M37" i="12"/>
  <c r="L843" i="12"/>
  <c r="M759" i="12"/>
  <c r="L900" i="12"/>
  <c r="M942" i="12"/>
  <c r="L969" i="12"/>
  <c r="M950" i="12"/>
  <c r="L770" i="12"/>
  <c r="M862" i="12"/>
  <c r="L204" i="12"/>
  <c r="L316" i="12"/>
  <c r="M327" i="12"/>
  <c r="M465" i="12"/>
  <c r="M601" i="12"/>
  <c r="M802" i="12"/>
  <c r="M792" i="12"/>
  <c r="M956" i="12"/>
  <c r="M922" i="12"/>
  <c r="L961" i="12"/>
  <c r="M273" i="12"/>
  <c r="M477" i="12"/>
  <c r="M420" i="12"/>
  <c r="M929" i="12"/>
  <c r="M722" i="12"/>
  <c r="M762" i="12"/>
  <c r="L746" i="12"/>
  <c r="M982" i="12"/>
  <c r="L736" i="12"/>
  <c r="M952" i="12"/>
  <c r="M979" i="12"/>
  <c r="M971" i="12"/>
  <c r="L242" i="12"/>
  <c r="M836" i="12"/>
  <c r="M86" i="12"/>
  <c r="M644" i="12"/>
  <c r="L31" i="12"/>
  <c r="L8" i="12"/>
  <c r="M380" i="12"/>
  <c r="M431" i="12"/>
  <c r="L665" i="12"/>
  <c r="L807" i="12"/>
  <c r="L877" i="12"/>
  <c r="M898" i="12"/>
  <c r="L307" i="12"/>
  <c r="L681" i="12"/>
  <c r="L804" i="12"/>
  <c r="L937" i="12"/>
  <c r="M704" i="12"/>
  <c r="M849" i="12"/>
  <c r="M60" i="12"/>
  <c r="L151" i="12"/>
  <c r="M669" i="12"/>
  <c r="M578" i="12"/>
  <c r="M703" i="12"/>
  <c r="L625" i="12"/>
  <c r="L786" i="12"/>
  <c r="M955" i="12"/>
  <c r="M990" i="12"/>
  <c r="L980" i="12"/>
  <c r="L132" i="12"/>
  <c r="L714" i="12"/>
  <c r="M118" i="12"/>
  <c r="M170" i="12"/>
  <c r="L496" i="12"/>
  <c r="L698" i="12"/>
  <c r="L633" i="12"/>
  <c r="L810" i="12"/>
  <c r="L870" i="12"/>
  <c r="L903" i="12"/>
  <c r="L935" i="12"/>
  <c r="L939" i="12"/>
  <c r="M805" i="12"/>
  <c r="O325" i="12"/>
  <c r="U325" i="8" s="1"/>
  <c r="N502" i="12"/>
  <c r="N462" i="12"/>
  <c r="N159" i="11"/>
  <c r="N949" i="12"/>
  <c r="N36" i="10"/>
  <c r="N667" i="11"/>
  <c r="N745" i="12"/>
  <c r="N535" i="12"/>
  <c r="N106" i="10"/>
  <c r="N289" i="10"/>
  <c r="N849" i="11"/>
  <c r="N108" i="11"/>
  <c r="N46" i="11"/>
  <c r="N408" i="11"/>
  <c r="N330" i="11"/>
  <c r="N315" i="11"/>
  <c r="N954" i="11"/>
  <c r="N309" i="12"/>
  <c r="N219" i="12"/>
  <c r="N689" i="12"/>
  <c r="N726" i="12"/>
  <c r="N267" i="12"/>
  <c r="N235" i="12"/>
  <c r="N558" i="12"/>
  <c r="N334" i="12"/>
  <c r="N355" i="12"/>
  <c r="N653" i="12"/>
  <c r="N1002" i="12"/>
  <c r="N187" i="12"/>
  <c r="N817" i="12"/>
  <c r="N637" i="12"/>
  <c r="N46" i="12"/>
  <c r="N135" i="10"/>
  <c r="N695" i="11"/>
  <c r="N605" i="12"/>
  <c r="N155" i="12"/>
  <c r="N875" i="10"/>
  <c r="N199" i="10"/>
  <c r="N935" i="11"/>
  <c r="N111" i="11"/>
  <c r="N659" i="11"/>
  <c r="N630" i="11"/>
  <c r="N68" i="11"/>
  <c r="N750" i="11"/>
  <c r="N880" i="12"/>
  <c r="N232" i="12"/>
  <c r="N441" i="12"/>
  <c r="N766" i="12"/>
  <c r="N748" i="12"/>
  <c r="N213" i="12"/>
  <c r="N608" i="12"/>
  <c r="N457" i="12"/>
  <c r="N586" i="12"/>
  <c r="N992" i="12"/>
  <c r="N407" i="12"/>
  <c r="N825" i="12"/>
  <c r="N123" i="12"/>
  <c r="N701" i="12"/>
  <c r="N897" i="12"/>
  <c r="N43" i="12"/>
  <c r="N763" i="12"/>
  <c r="N886" i="12"/>
  <c r="N454" i="11"/>
  <c r="N833" i="12"/>
  <c r="N21" i="11"/>
  <c r="N85" i="11"/>
  <c r="N726" i="11"/>
  <c r="N848" i="11"/>
  <c r="N713" i="11"/>
  <c r="N680" i="11"/>
  <c r="N426" i="11"/>
  <c r="N301" i="12"/>
  <c r="N113" i="12"/>
  <c r="N476" i="12"/>
  <c r="N454" i="12"/>
  <c r="N723" i="12"/>
  <c r="N211" i="12"/>
  <c r="N230" i="12"/>
  <c r="N433" i="12"/>
  <c r="N516" i="12"/>
  <c r="N358" i="12"/>
  <c r="N809" i="12"/>
  <c r="N984" i="12"/>
  <c r="N27" i="12"/>
  <c r="N471" i="12"/>
  <c r="N928" i="12"/>
  <c r="N676" i="12"/>
  <c r="N761" i="12"/>
  <c r="N853" i="12"/>
  <c r="N589" i="12"/>
  <c r="N741" i="12"/>
  <c r="N757" i="12"/>
  <c r="N753" i="11"/>
  <c r="N542" i="11"/>
  <c r="N231" i="11"/>
  <c r="N816" i="11"/>
  <c r="N193" i="11"/>
  <c r="N202" i="11"/>
  <c r="N972" i="11"/>
  <c r="N449" i="12"/>
  <c r="N238" i="12"/>
  <c r="N450" i="12"/>
  <c r="N59" i="12"/>
  <c r="N30" i="12"/>
  <c r="N163" i="12"/>
  <c r="N387" i="12"/>
  <c r="N6" i="12"/>
  <c r="N412" i="12"/>
  <c r="N764" i="12"/>
  <c r="N342" i="12"/>
  <c r="N107" i="12"/>
  <c r="N656" i="12"/>
  <c r="N705" i="12"/>
  <c r="N691" i="12"/>
  <c r="N475" i="12"/>
  <c r="N931" i="12"/>
  <c r="N190" i="12"/>
  <c r="N306" i="12"/>
  <c r="N87" i="10"/>
  <c r="N616" i="11"/>
  <c r="N298" i="12"/>
  <c r="N623" i="12"/>
  <c r="N301" i="11"/>
  <c r="N140" i="11"/>
  <c r="N84" i="11"/>
  <c r="N912" i="11"/>
  <c r="N850" i="11"/>
  <c r="N399" i="11"/>
  <c r="N486" i="11"/>
  <c r="N874" i="11"/>
  <c r="N925" i="11"/>
  <c r="N79" i="12"/>
  <c r="N262" i="12"/>
  <c r="N395" i="12"/>
  <c r="N227" i="12"/>
  <c r="N339" i="12"/>
  <c r="N277" i="12"/>
  <c r="N11" i="12"/>
  <c r="N38" i="12"/>
  <c r="N69" i="12"/>
  <c r="N368" i="12"/>
  <c r="N421" i="12"/>
  <c r="N624" i="12"/>
  <c r="N828" i="12"/>
  <c r="N848" i="12"/>
  <c r="N724" i="12"/>
  <c r="N973" i="12"/>
  <c r="N693" i="12"/>
  <c r="N962" i="12"/>
  <c r="N869" i="12"/>
  <c r="N551" i="12"/>
  <c r="N963" i="12"/>
  <c r="N960" i="12"/>
  <c r="N147" i="12"/>
  <c r="N500" i="12"/>
  <c r="N721" i="11"/>
  <c r="N585" i="11"/>
  <c r="N593" i="11"/>
  <c r="N664" i="11"/>
  <c r="N719" i="11"/>
  <c r="N382" i="12"/>
  <c r="N149" i="12"/>
  <c r="N521" i="12"/>
  <c r="N19" i="12"/>
  <c r="N320" i="12"/>
  <c r="N51" i="12"/>
  <c r="N429" i="12"/>
  <c r="N613" i="12"/>
  <c r="N489" i="12"/>
  <c r="N451" i="12"/>
  <c r="N554" i="12"/>
  <c r="N707" i="12"/>
  <c r="N873" i="12"/>
  <c r="N902" i="12"/>
  <c r="N425" i="12"/>
  <c r="N782" i="12"/>
  <c r="N74" i="12"/>
  <c r="N254" i="12"/>
  <c r="N534" i="12"/>
  <c r="N913" i="12"/>
  <c r="O438" i="11"/>
  <c r="T438" i="8" s="1"/>
  <c r="O909" i="11"/>
  <c r="T909" i="8" s="1"/>
  <c r="O724" i="11"/>
  <c r="T724" i="8" s="1"/>
  <c r="O893" i="11"/>
  <c r="T893" i="8" s="1"/>
  <c r="O580" i="11"/>
  <c r="T580" i="8" s="1"/>
  <c r="O500" i="10"/>
  <c r="S500" i="8" s="1"/>
  <c r="O608" i="10"/>
  <c r="S608" i="8" s="1"/>
  <c r="N130" i="10"/>
  <c r="N239" i="10"/>
  <c r="N148" i="10"/>
  <c r="N540" i="10"/>
  <c r="N426" i="10"/>
  <c r="N765" i="10"/>
  <c r="N407" i="11"/>
  <c r="N566" i="11"/>
  <c r="N732" i="11"/>
  <c r="N116" i="11"/>
  <c r="N948" i="11"/>
  <c r="N611" i="11"/>
  <c r="N640" i="11"/>
  <c r="N198" i="11"/>
  <c r="N279" i="11"/>
  <c r="N394" i="11"/>
  <c r="N928" i="11"/>
  <c r="N938" i="10"/>
  <c r="N434" i="10"/>
  <c r="N943" i="10"/>
  <c r="N223" i="11"/>
  <c r="N859" i="11"/>
  <c r="N981" i="11"/>
  <c r="N206" i="11"/>
  <c r="N605" i="11"/>
  <c r="N748" i="11"/>
  <c r="N558" i="11"/>
  <c r="N679" i="10"/>
  <c r="N469" i="10"/>
  <c r="N183" i="10"/>
  <c r="N124" i="10"/>
  <c r="N82" i="10"/>
  <c r="N722" i="10"/>
  <c r="N243" i="11"/>
  <c r="N343" i="11"/>
  <c r="N767" i="11"/>
  <c r="N226" i="11"/>
  <c r="N569" i="11"/>
  <c r="N55" i="11"/>
  <c r="N26" i="11"/>
  <c r="N644" i="11"/>
  <c r="N594" i="11"/>
  <c r="N778" i="11"/>
  <c r="N251" i="11"/>
  <c r="N499" i="11"/>
  <c r="N957" i="11"/>
  <c r="N327" i="11"/>
  <c r="N429" i="10"/>
  <c r="N60" i="10"/>
  <c r="N290" i="11"/>
  <c r="N994" i="11"/>
  <c r="N784" i="11"/>
  <c r="N246" i="10"/>
  <c r="N58" i="10"/>
  <c r="N368" i="10"/>
  <c r="N810" i="10"/>
  <c r="N537" i="10"/>
  <c r="N667" i="10"/>
  <c r="N480" i="10"/>
  <c r="N387" i="10"/>
  <c r="N216" i="10"/>
  <c r="N711" i="10"/>
  <c r="N570" i="10"/>
  <c r="N897" i="11"/>
  <c r="N274" i="11"/>
  <c r="N183" i="11"/>
  <c r="O191" i="11"/>
  <c r="T191" i="8" s="1"/>
  <c r="O491" i="11"/>
  <c r="T491" i="8" s="1"/>
  <c r="O478" i="11"/>
  <c r="T478" i="8" s="1"/>
  <c r="O507" i="11"/>
  <c r="T507" i="8" s="1"/>
  <c r="N600" i="11"/>
  <c r="N403" i="10"/>
  <c r="N354" i="11"/>
  <c r="N333" i="11"/>
  <c r="N561" i="11"/>
  <c r="N882" i="11"/>
  <c r="N734" i="11"/>
  <c r="N195" i="10"/>
  <c r="N859" i="10"/>
  <c r="N347" i="10"/>
  <c r="N15" i="10"/>
  <c r="N285" i="11"/>
  <c r="N608" i="11"/>
  <c r="N172" i="11"/>
  <c r="N959" i="11"/>
  <c r="N241" i="11"/>
  <c r="N653" i="11"/>
  <c r="N718" i="11"/>
  <c r="N698" i="11"/>
  <c r="N656" i="11"/>
  <c r="N888" i="11"/>
  <c r="N180" i="11"/>
  <c r="N799" i="11"/>
  <c r="N740" i="11"/>
  <c r="N624" i="11"/>
  <c r="N258" i="11"/>
  <c r="N483" i="11"/>
  <c r="N635" i="11"/>
  <c r="N773" i="11"/>
  <c r="N402" i="11"/>
  <c r="N54" i="11"/>
  <c r="N322" i="11"/>
  <c r="N947" i="11"/>
  <c r="N702" i="11"/>
  <c r="N789" i="11"/>
  <c r="N989" i="11"/>
  <c r="N76" i="11"/>
  <c r="N840" i="11"/>
  <c r="N87" i="11"/>
  <c r="N209" i="11"/>
  <c r="N129" i="11"/>
  <c r="N856" i="11"/>
  <c r="N470" i="11"/>
  <c r="N564" i="11"/>
  <c r="N606" i="11"/>
  <c r="N524" i="11"/>
  <c r="N678" i="11"/>
  <c r="N832" i="11"/>
  <c r="N597" i="11"/>
  <c r="N185" i="11"/>
  <c r="N79" i="10"/>
  <c r="N973" i="11"/>
  <c r="N970" i="11"/>
  <c r="N751" i="11"/>
  <c r="N661" i="11"/>
  <c r="N375" i="11"/>
  <c r="N965" i="11"/>
  <c r="N634" i="10"/>
  <c r="N956" i="11"/>
  <c r="N997" i="10"/>
  <c r="N567" i="9"/>
  <c r="N843" i="9"/>
  <c r="N588" i="9"/>
  <c r="N965" i="9"/>
  <c r="N742" i="9"/>
  <c r="N175" i="9"/>
  <c r="N778" i="10"/>
  <c r="N551" i="11"/>
  <c r="N525" i="11"/>
  <c r="N837" i="10"/>
  <c r="N365" i="11"/>
  <c r="N574" i="11"/>
  <c r="N910" i="11"/>
  <c r="N370" i="11"/>
  <c r="N88" i="9"/>
  <c r="N178" i="9"/>
  <c r="N418" i="10"/>
  <c r="N503" i="10"/>
  <c r="N536" i="10"/>
  <c r="N682" i="10"/>
  <c r="N746" i="11"/>
  <c r="N235" i="11"/>
  <c r="N573" i="10"/>
  <c r="N100" i="11"/>
  <c r="N963" i="11"/>
  <c r="N781" i="11"/>
  <c r="N299" i="10"/>
  <c r="N90" i="10"/>
  <c r="N180" i="10"/>
  <c r="N481" i="10"/>
  <c r="N556" i="10"/>
  <c r="N257" i="10"/>
  <c r="N287" i="11"/>
  <c r="N468" i="11"/>
  <c r="N932" i="11"/>
  <c r="N992" i="11"/>
  <c r="N267" i="10"/>
  <c r="N202" i="10"/>
  <c r="N108" i="10"/>
  <c r="O619" i="11"/>
  <c r="T619" i="8" s="1"/>
  <c r="N68" i="10"/>
  <c r="N907" i="11"/>
  <c r="N774" i="11"/>
  <c r="N234" i="11"/>
  <c r="N445" i="10"/>
  <c r="N203" i="10"/>
  <c r="N34" i="10"/>
  <c r="N360" i="10"/>
  <c r="N190" i="10"/>
  <c r="N233" i="10"/>
  <c r="N584" i="10"/>
  <c r="N323" i="10"/>
  <c r="N357" i="11"/>
  <c r="N733" i="11"/>
  <c r="N617" i="11"/>
  <c r="N421" i="11"/>
  <c r="N363" i="11"/>
  <c r="N877" i="11"/>
  <c r="N862" i="11"/>
  <c r="N906" i="11"/>
  <c r="N607" i="11"/>
  <c r="N303" i="11"/>
  <c r="N276" i="10"/>
  <c r="N439" i="11"/>
  <c r="N10" i="11"/>
  <c r="N336" i="11"/>
  <c r="N132" i="10"/>
  <c r="N924" i="10"/>
  <c r="N933" i="10"/>
  <c r="N768" i="11"/>
  <c r="N13" i="11"/>
  <c r="N30" i="11"/>
  <c r="M88" i="11"/>
  <c r="L257" i="11"/>
  <c r="M43" i="11"/>
  <c r="L196" i="11"/>
  <c r="M416" i="11"/>
  <c r="M565" i="11"/>
  <c r="M471" i="11"/>
  <c r="M308" i="11"/>
  <c r="M614" i="11"/>
  <c r="L504" i="11"/>
  <c r="M704" i="11"/>
  <c r="L895" i="11"/>
  <c r="L25" i="11"/>
  <c r="M117" i="11"/>
  <c r="M390" i="11"/>
  <c r="M134" i="11"/>
  <c r="L444" i="11"/>
  <c r="L495" i="11"/>
  <c r="L436" i="11"/>
  <c r="L549" i="11"/>
  <c r="M513" i="11"/>
  <c r="M610" i="11"/>
  <c r="L757" i="11"/>
  <c r="L836" i="11"/>
  <c r="L921" i="11"/>
  <c r="L980" i="11"/>
  <c r="L484" i="11"/>
  <c r="L212" i="11"/>
  <c r="M99" i="11"/>
  <c r="M334" i="11"/>
  <c r="L152" i="11"/>
  <c r="L397" i="11"/>
  <c r="M113" i="11"/>
  <c r="L481" i="11"/>
  <c r="M474" i="11"/>
  <c r="L260" i="11"/>
  <c r="L625" i="11"/>
  <c r="L655" i="11"/>
  <c r="M599" i="11"/>
  <c r="L755" i="11"/>
  <c r="L847" i="11"/>
  <c r="M842" i="11"/>
  <c r="M227" i="11"/>
  <c r="M479" i="11"/>
  <c r="M595" i="11"/>
  <c r="M919" i="11"/>
  <c r="M24" i="11"/>
  <c r="M189" i="11"/>
  <c r="M785" i="11"/>
  <c r="M284" i="11"/>
  <c r="M557" i="11"/>
  <c r="L155" i="11"/>
  <c r="M413" i="11"/>
  <c r="M688" i="11"/>
  <c r="O462" i="11"/>
  <c r="T462" i="8" s="1"/>
  <c r="L107" i="11"/>
  <c r="L47" i="11"/>
  <c r="M270" i="11"/>
  <c r="L312" i="11"/>
  <c r="M254" i="11"/>
  <c r="M147" i="11"/>
  <c r="M350" i="11"/>
  <c r="L660" i="11"/>
  <c r="M321" i="11"/>
  <c r="L219" i="11"/>
  <c r="M300" i="11"/>
  <c r="M445" i="11"/>
  <c r="M560" i="11"/>
  <c r="L976" i="11"/>
  <c r="M916" i="11"/>
  <c r="O514" i="11"/>
  <c r="T514" i="8" s="1"/>
  <c r="L22" i="11"/>
  <c r="L23" i="11"/>
  <c r="L339" i="11"/>
  <c r="L662" i="11"/>
  <c r="M97" i="11"/>
  <c r="L530" i="11"/>
  <c r="M377" i="11"/>
  <c r="L372" i="11"/>
  <c r="L654" i="11"/>
  <c r="L591" i="11"/>
  <c r="L961" i="11"/>
  <c r="L728" i="11"/>
  <c r="L804" i="11"/>
  <c r="M855" i="11"/>
  <c r="O803" i="11"/>
  <c r="T803" i="8" s="1"/>
  <c r="L503" i="11"/>
  <c r="L133" i="11"/>
  <c r="M345" i="11"/>
  <c r="L264" i="11"/>
  <c r="L259" i="11"/>
  <c r="L390" i="11"/>
  <c r="L134" i="11"/>
  <c r="M444" i="11"/>
  <c r="M495" i="11"/>
  <c r="M436" i="11"/>
  <c r="M549" i="11"/>
  <c r="L513" i="11"/>
  <c r="L610" i="11"/>
  <c r="M757" i="11"/>
  <c r="M836" i="11"/>
  <c r="M921" i="11"/>
  <c r="O708" i="11"/>
  <c r="T708" i="8" s="1"/>
  <c r="M484" i="11"/>
  <c r="M212" i="11"/>
  <c r="L99" i="11"/>
  <c r="L334" i="11"/>
  <c r="M152" i="11"/>
  <c r="M397" i="11"/>
  <c r="M262" i="11"/>
  <c r="M481" i="11"/>
  <c r="L474" i="11"/>
  <c r="M260" i="11"/>
  <c r="M625" i="11"/>
  <c r="M477" i="11"/>
  <c r="L779" i="11"/>
  <c r="M547" i="11"/>
  <c r="L783" i="11"/>
  <c r="L842" i="11"/>
  <c r="M4" i="11"/>
  <c r="L485" i="11"/>
  <c r="L41" i="11"/>
  <c r="L409" i="11"/>
  <c r="L991" i="11"/>
  <c r="M9" i="11"/>
  <c r="L741" i="11"/>
  <c r="M934" i="11"/>
  <c r="L144" i="11"/>
  <c r="L541" i="11"/>
  <c r="M823" i="11"/>
  <c r="M47" i="11"/>
  <c r="L270" i="11"/>
  <c r="M312" i="11"/>
  <c r="L254" i="11"/>
  <c r="L147" i="11"/>
  <c r="L350" i="11"/>
  <c r="M660" i="11"/>
  <c r="L321" i="11"/>
  <c r="M219" i="11"/>
  <c r="L300" i="11"/>
  <c r="L445" i="11"/>
  <c r="L560" i="11"/>
  <c r="M976" i="11"/>
  <c r="L916" i="11"/>
  <c r="M22" i="11"/>
  <c r="M23" i="11"/>
  <c r="M339" i="11"/>
  <c r="M662" i="11"/>
  <c r="L97" i="11"/>
  <c r="M530" i="11"/>
  <c r="L377" i="11"/>
  <c r="M372" i="11"/>
  <c r="M654" i="11"/>
  <c r="M591" i="11"/>
  <c r="M961" i="11"/>
  <c r="M728" i="11"/>
  <c r="M804" i="11"/>
  <c r="L855" i="11"/>
  <c r="M503" i="11"/>
  <c r="M133" i="11"/>
  <c r="L345" i="11"/>
  <c r="M264" i="11"/>
  <c r="M259" i="11"/>
  <c r="L419" i="11"/>
  <c r="M273" i="11"/>
  <c r="L105" i="11"/>
  <c r="M252" i="11"/>
  <c r="M461" i="11"/>
  <c r="M516" i="11"/>
  <c r="L554" i="11"/>
  <c r="M671" i="11"/>
  <c r="L696" i="11"/>
  <c r="L820" i="11"/>
  <c r="M821" i="11"/>
  <c r="L90" i="11"/>
  <c r="M318" i="11"/>
  <c r="L39" i="11"/>
  <c r="M382" i="11"/>
  <c r="L431" i="11"/>
  <c r="M78" i="11"/>
  <c r="L262" i="11"/>
  <c r="L543" i="11"/>
  <c r="M642" i="11"/>
  <c r="L324" i="11"/>
  <c r="L681" i="11"/>
  <c r="L477" i="11"/>
  <c r="M779" i="11"/>
  <c r="L547" i="11"/>
  <c r="M783" i="11"/>
  <c r="M829" i="11"/>
  <c r="L45" i="11"/>
  <c r="M620" i="11"/>
  <c r="L12" i="11"/>
  <c r="M463" i="11"/>
  <c r="M414" i="11"/>
  <c r="L792" i="11"/>
  <c r="L930" i="11"/>
  <c r="L145" i="11"/>
  <c r="L926" i="11"/>
  <c r="M911" i="11"/>
  <c r="L639" i="11"/>
  <c r="L19" i="11"/>
  <c r="M123" i="11"/>
  <c r="M366" i="11"/>
  <c r="L586" i="11"/>
  <c r="L128" i="11"/>
  <c r="L204" i="11"/>
  <c r="M118" i="11"/>
  <c r="L400" i="11"/>
  <c r="M369" i="11"/>
  <c r="M364" i="11"/>
  <c r="M536" i="11"/>
  <c r="M587" i="11"/>
  <c r="L645" i="11"/>
  <c r="O127" i="11"/>
  <c r="T127" i="8" s="1"/>
  <c r="O917" i="11"/>
  <c r="T917" i="8" s="1"/>
  <c r="M286" i="11"/>
  <c r="M361" i="11"/>
  <c r="M67" i="11"/>
  <c r="M126" i="11"/>
  <c r="M310" i="11"/>
  <c r="L559" i="11"/>
  <c r="L589" i="11"/>
  <c r="M434" i="11"/>
  <c r="M626" i="11"/>
  <c r="L752" i="11"/>
  <c r="L854" i="11"/>
  <c r="M747" i="11"/>
  <c r="L828" i="11"/>
  <c r="L913" i="11"/>
  <c r="L109" i="11"/>
  <c r="L280" i="11"/>
  <c r="M214" i="11"/>
  <c r="L379" i="11"/>
  <c r="L296" i="11"/>
  <c r="L72" i="11"/>
  <c r="M419" i="11"/>
  <c r="L273" i="11"/>
  <c r="M105" i="11"/>
  <c r="L252" i="11"/>
  <c r="L461" i="11"/>
  <c r="L516" i="11"/>
  <c r="M554" i="11"/>
  <c r="L671" i="11"/>
  <c r="M696" i="11"/>
  <c r="M820" i="11"/>
  <c r="L821" i="11"/>
  <c r="M90" i="11"/>
  <c r="L318" i="11"/>
  <c r="M39" i="11"/>
  <c r="L382" i="11"/>
  <c r="M431" i="11"/>
  <c r="L78" i="11"/>
  <c r="M326" i="11"/>
  <c r="M543" i="11"/>
  <c r="L642" i="11"/>
  <c r="M324" i="11"/>
  <c r="L532" i="11"/>
  <c r="L567" i="11"/>
  <c r="M604" i="11"/>
  <c r="L612" i="11"/>
  <c r="M831" i="11"/>
  <c r="L942" i="11"/>
  <c r="O827" i="11"/>
  <c r="T827" i="8" s="1"/>
  <c r="L194" i="11"/>
  <c r="L887" i="11"/>
  <c r="M411" i="11"/>
  <c r="L493" i="11"/>
  <c r="L120" i="11"/>
  <c r="M417" i="11"/>
  <c r="M83" i="11"/>
  <c r="L533" i="11"/>
  <c r="L812" i="11"/>
  <c r="M697" i="11"/>
  <c r="O929" i="11"/>
  <c r="T929" i="8" s="1"/>
  <c r="M19" i="11"/>
  <c r="L123" i="11"/>
  <c r="L366" i="11"/>
  <c r="M586" i="11"/>
  <c r="M128" i="11"/>
  <c r="M204" i="11"/>
  <c r="L118" i="11"/>
  <c r="M400" i="11"/>
  <c r="L369" i="11"/>
  <c r="L364" i="11"/>
  <c r="L536" i="11"/>
  <c r="L587" i="11"/>
  <c r="M645" i="11"/>
  <c r="O826" i="11"/>
  <c r="T826" i="8" s="1"/>
  <c r="L286" i="11"/>
  <c r="L361" i="11"/>
  <c r="L67" i="11"/>
  <c r="L126" i="11"/>
  <c r="L310" i="11"/>
  <c r="M559" i="11"/>
  <c r="M589" i="11"/>
  <c r="L434" i="11"/>
  <c r="L626" i="11"/>
  <c r="M752" i="11"/>
  <c r="M854" i="11"/>
  <c r="L747" i="11"/>
  <c r="M828" i="11"/>
  <c r="M913" i="11"/>
  <c r="O756" i="11"/>
  <c r="T756" i="8" s="1"/>
  <c r="M109" i="11"/>
  <c r="M280" i="11"/>
  <c r="L214" i="11"/>
  <c r="M379" i="11"/>
  <c r="M296" i="11"/>
  <c r="M72" i="11"/>
  <c r="M506" i="11"/>
  <c r="M337" i="11"/>
  <c r="L526" i="11"/>
  <c r="M316" i="11"/>
  <c r="M512" i="11"/>
  <c r="M469" i="11"/>
  <c r="M539" i="11"/>
  <c r="L870" i="11"/>
  <c r="M715" i="11"/>
  <c r="L933" i="11"/>
  <c r="L960" i="11"/>
  <c r="O819" i="11"/>
  <c r="T819" i="8" s="1"/>
  <c r="L106" i="11"/>
  <c r="M398" i="11"/>
  <c r="L184" i="11"/>
  <c r="M450" i="11"/>
  <c r="L141" i="11"/>
  <c r="M142" i="11"/>
  <c r="L326" i="11"/>
  <c r="M437" i="11"/>
  <c r="M393" i="11"/>
  <c r="L388" i="11"/>
  <c r="M532" i="11"/>
  <c r="M567" i="11"/>
  <c r="L604" i="11"/>
  <c r="M612" i="11"/>
  <c r="L831" i="11"/>
  <c r="M942" i="11"/>
  <c r="O824" i="11"/>
  <c r="T824" i="8" s="1"/>
  <c r="L422" i="11"/>
  <c r="O175" i="11"/>
  <c r="T175" i="8" s="1"/>
  <c r="L297" i="11"/>
  <c r="M795" i="11"/>
  <c r="L341" i="11"/>
  <c r="M807" i="11"/>
  <c r="M944" i="11"/>
  <c r="L987" i="11"/>
  <c r="L982" i="11"/>
  <c r="M104" i="11"/>
  <c r="M492" i="11"/>
  <c r="M57" i="11"/>
  <c r="L27" i="11"/>
  <c r="M171" i="11"/>
  <c r="L200" i="11"/>
  <c r="M36" i="11"/>
  <c r="L15" i="11"/>
  <c r="M187" i="11"/>
  <c r="L387" i="11"/>
  <c r="M182" i="11"/>
  <c r="M89" i="11"/>
  <c r="L433" i="11"/>
  <c r="M428" i="11"/>
  <c r="M521" i="11"/>
  <c r="L673" i="11"/>
  <c r="L712" i="11"/>
  <c r="M17" i="11"/>
  <c r="L427" i="11"/>
  <c r="L376" i="11"/>
  <c r="M190" i="11"/>
  <c r="L432" i="11"/>
  <c r="L636" i="11"/>
  <c r="M244" i="11"/>
  <c r="L562" i="11"/>
  <c r="L440" i="11"/>
  <c r="M544" i="11"/>
  <c r="M596" i="11"/>
  <c r="M775" i="11"/>
  <c r="M815" i="11"/>
  <c r="M8" i="11"/>
  <c r="L38" i="11"/>
  <c r="L395" i="11"/>
  <c r="M59" i="11"/>
  <c r="L31" i="11"/>
  <c r="M313" i="11"/>
  <c r="L506" i="11"/>
  <c r="L337" i="11"/>
  <c r="M526" i="11"/>
  <c r="L316" i="11"/>
  <c r="L512" i="11"/>
  <c r="L469" i="11"/>
  <c r="L539" i="11"/>
  <c r="M870" i="11"/>
  <c r="L715" i="11"/>
  <c r="M933" i="11"/>
  <c r="M960" i="11"/>
  <c r="O263" i="11"/>
  <c r="T263" i="8" s="1"/>
  <c r="O866" i="11"/>
  <c r="T866" i="8" s="1"/>
  <c r="M106" i="11"/>
  <c r="L398" i="11"/>
  <c r="M184" i="11"/>
  <c r="L450" i="11"/>
  <c r="M141" i="11"/>
  <c r="L142" i="11"/>
  <c r="M490" i="11"/>
  <c r="L437" i="11"/>
  <c r="L393" i="11"/>
  <c r="M388" i="11"/>
  <c r="M631" i="11"/>
  <c r="L456" i="11"/>
  <c r="M618" i="11"/>
  <c r="L602" i="11"/>
  <c r="M776" i="11"/>
  <c r="L969" i="11"/>
  <c r="L289" i="11"/>
  <c r="M213" i="11"/>
  <c r="L707" i="11"/>
  <c r="M482" i="11"/>
  <c r="L736" i="11"/>
  <c r="M211" i="11"/>
  <c r="M841" i="11"/>
  <c r="M993" i="11"/>
  <c r="M247" i="11"/>
  <c r="M221" i="11"/>
  <c r="M496" i="11"/>
  <c r="M130" i="11"/>
  <c r="M203" i="11"/>
  <c r="M27" i="11"/>
  <c r="L171" i="11"/>
  <c r="M200" i="11"/>
  <c r="L36" i="11"/>
  <c r="M15" i="11"/>
  <c r="L187" i="11"/>
  <c r="M387" i="11"/>
  <c r="L182" i="11"/>
  <c r="L89" i="11"/>
  <c r="M433" i="11"/>
  <c r="L428" i="11"/>
  <c r="L521" i="11"/>
  <c r="M673" i="11"/>
  <c r="M712" i="11"/>
  <c r="O904" i="11"/>
  <c r="T904" i="8" s="1"/>
  <c r="L17" i="11"/>
  <c r="M427" i="11"/>
  <c r="M376" i="11"/>
  <c r="L190" i="11"/>
  <c r="M432" i="11"/>
  <c r="M636" i="11"/>
  <c r="L244" i="11"/>
  <c r="M562" i="11"/>
  <c r="M440" i="11"/>
  <c r="L544" i="11"/>
  <c r="L596" i="11"/>
  <c r="L775" i="11"/>
  <c r="L815" i="11"/>
  <c r="O418" i="11"/>
  <c r="T418" i="8" s="1"/>
  <c r="O687" i="11"/>
  <c r="T687" i="8" s="1"/>
  <c r="L8" i="11"/>
  <c r="M38" i="11"/>
  <c r="M395" i="11"/>
  <c r="L59" i="11"/>
  <c r="M31" i="11"/>
  <c r="L313" i="11"/>
  <c r="M70" i="11"/>
  <c r="L371" i="11"/>
  <c r="M385" i="11"/>
  <c r="L380" i="11"/>
  <c r="M592" i="11"/>
  <c r="L448" i="11"/>
  <c r="M679" i="11"/>
  <c r="L720" i="11"/>
  <c r="L844" i="11"/>
  <c r="M834" i="11"/>
  <c r="O537" i="11"/>
  <c r="T537" i="8" s="1"/>
  <c r="L307" i="11"/>
  <c r="L69" i="11"/>
  <c r="L192" i="11"/>
  <c r="L277" i="11"/>
  <c r="L248" i="11"/>
  <c r="M222" i="11"/>
  <c r="L490" i="11"/>
  <c r="M568" i="11"/>
  <c r="L598" i="11"/>
  <c r="L447" i="11"/>
  <c r="L631" i="11"/>
  <c r="M456" i="11"/>
  <c r="L618" i="11"/>
  <c r="M602" i="11"/>
  <c r="L946" i="11"/>
  <c r="M969" i="11"/>
  <c r="M112" i="11"/>
  <c r="M497" i="11"/>
  <c r="L403" i="11"/>
  <c r="M571" i="11"/>
  <c r="M927" i="11"/>
  <c r="L102" i="11"/>
  <c r="M876" i="11"/>
  <c r="L40" i="11"/>
  <c r="M64" i="11"/>
  <c r="L265" i="11"/>
  <c r="M275" i="11"/>
  <c r="M236" i="11"/>
  <c r="M665" i="11"/>
  <c r="M168" i="11"/>
  <c r="O727" i="11"/>
  <c r="T727" i="8" s="1"/>
  <c r="L88" i="11"/>
  <c r="M155" i="11"/>
  <c r="M265" i="11"/>
  <c r="L247" i="11"/>
  <c r="L104" i="11"/>
  <c r="L275" i="11"/>
  <c r="L413" i="11"/>
  <c r="M257" i="11"/>
  <c r="L221" i="11"/>
  <c r="L236" i="11"/>
  <c r="L492" i="11"/>
  <c r="L496" i="11"/>
  <c r="L665" i="11"/>
  <c r="L688" i="11"/>
  <c r="L43" i="11"/>
  <c r="L130" i="11"/>
  <c r="L168" i="11"/>
  <c r="M196" i="11"/>
  <c r="L416" i="11"/>
  <c r="L565" i="11"/>
  <c r="L471" i="11"/>
  <c r="L308" i="11"/>
  <c r="L614" i="11"/>
  <c r="M504" i="11"/>
  <c r="L704" i="11"/>
  <c r="M639" i="11"/>
  <c r="L697" i="11"/>
  <c r="M895" i="11"/>
  <c r="O843" i="11"/>
  <c r="T843" i="8" s="1"/>
  <c r="L57" i="11"/>
  <c r="M25" i="11"/>
  <c r="L203" i="11"/>
  <c r="L117" i="11"/>
  <c r="M107" i="11"/>
  <c r="L70" i="11"/>
  <c r="M371" i="11"/>
  <c r="L385" i="11"/>
  <c r="M380" i="11"/>
  <c r="L592" i="11"/>
  <c r="M448" i="11"/>
  <c r="L679" i="11"/>
  <c r="M720" i="11"/>
  <c r="M844" i="11"/>
  <c r="L834" i="11"/>
  <c r="M980" i="11"/>
  <c r="M307" i="11"/>
  <c r="M69" i="11"/>
  <c r="M192" i="11"/>
  <c r="M277" i="11"/>
  <c r="M248" i="11"/>
  <c r="L222" i="11"/>
  <c r="L113" i="11"/>
  <c r="L568" i="11"/>
  <c r="M598" i="11"/>
  <c r="M447" i="11"/>
  <c r="M655" i="11"/>
  <c r="L599" i="11"/>
  <c r="M755" i="11"/>
  <c r="M847" i="11"/>
  <c r="M946" i="11"/>
  <c r="L988" i="11"/>
  <c r="M33" i="11"/>
  <c r="L332" i="11"/>
  <c r="L65" i="11"/>
  <c r="L796" i="11"/>
  <c r="L650" i="11"/>
  <c r="M950" i="11"/>
  <c r="L487" i="11"/>
  <c r="M356" i="11"/>
  <c r="O883" i="11"/>
  <c r="T883" i="8" s="1"/>
  <c r="L33" i="11"/>
  <c r="L4" i="11"/>
  <c r="M194" i="11"/>
  <c r="M86" i="11"/>
  <c r="M353" i="11"/>
  <c r="M401" i="11"/>
  <c r="M396" i="11"/>
  <c r="M520" i="11"/>
  <c r="L464" i="11"/>
  <c r="M658" i="11"/>
  <c r="L646" i="11"/>
  <c r="L170" i="11"/>
  <c r="L157" i="11"/>
  <c r="M225" i="11"/>
  <c r="L344" i="11"/>
  <c r="L149" i="11"/>
  <c r="M403" i="11"/>
  <c r="M137" i="11"/>
  <c r="L668" i="11"/>
  <c r="L276" i="11"/>
  <c r="L603" i="11"/>
  <c r="L472" i="11"/>
  <c r="M782" i="11"/>
  <c r="M120" i="11"/>
  <c r="M341" i="11"/>
  <c r="L482" i="11"/>
  <c r="L571" i="11"/>
  <c r="M796" i="11"/>
  <c r="L919" i="11"/>
  <c r="M991" i="11"/>
  <c r="L24" i="11"/>
  <c r="L9" i="11"/>
  <c r="L414" i="11"/>
  <c r="L417" i="11"/>
  <c r="L807" i="11"/>
  <c r="M736" i="11"/>
  <c r="L927" i="11"/>
  <c r="M741" i="11"/>
  <c r="M792" i="11"/>
  <c r="L905" i="11"/>
  <c r="L958" i="11"/>
  <c r="L291" i="11"/>
  <c r="M166" i="11"/>
  <c r="M723" i="11"/>
  <c r="M871" i="11"/>
  <c r="L990" i="11"/>
  <c r="M930" i="11"/>
  <c r="L83" i="11"/>
  <c r="M615" i="11"/>
  <c r="L754" i="11"/>
  <c r="M939" i="11"/>
  <c r="L853" i="11"/>
  <c r="M144" i="11"/>
  <c r="M145" i="11"/>
  <c r="M533" i="11"/>
  <c r="M987" i="11"/>
  <c r="L993" i="11"/>
  <c r="M40" i="11"/>
  <c r="M487" i="11"/>
  <c r="L284" i="11"/>
  <c r="M541" i="11"/>
  <c r="M926" i="11"/>
  <c r="M812" i="11"/>
  <c r="M982" i="11"/>
  <c r="L975" i="11"/>
  <c r="M406" i="11"/>
  <c r="L420" i="11"/>
  <c r="M666" i="11"/>
  <c r="L823" i="11"/>
  <c r="L911" i="11"/>
  <c r="O338" i="11"/>
  <c r="T338" i="8" s="1"/>
  <c r="L776" i="11"/>
  <c r="L829" i="11"/>
  <c r="M988" i="11"/>
  <c r="M32" i="11"/>
  <c r="L93" i="11"/>
  <c r="L80" i="11"/>
  <c r="L325" i="11"/>
  <c r="L86" i="11"/>
  <c r="L353" i="11"/>
  <c r="L401" i="11"/>
  <c r="L396" i="11"/>
  <c r="L520" i="11"/>
  <c r="M464" i="11"/>
  <c r="L658" i="11"/>
  <c r="M646" i="11"/>
  <c r="M170" i="11"/>
  <c r="M157" i="11"/>
  <c r="L225" i="11"/>
  <c r="M344" i="11"/>
  <c r="M149" i="11"/>
  <c r="M94" i="11"/>
  <c r="L137" i="11"/>
  <c r="M668" i="11"/>
  <c r="M276" i="11"/>
  <c r="M603" i="11"/>
  <c r="M472" i="11"/>
  <c r="L782" i="11"/>
  <c r="O415" i="11"/>
  <c r="T415" i="8" s="1"/>
  <c r="L173" i="11"/>
  <c r="L449" i="11"/>
  <c r="M576" i="11"/>
  <c r="L641" i="11"/>
  <c r="L833" i="11"/>
  <c r="M977" i="11"/>
  <c r="O799" i="10"/>
  <c r="S799" i="8" s="1"/>
  <c r="L3" i="11"/>
  <c r="L48" i="11"/>
  <c r="L465" i="11"/>
  <c r="L546" i="11"/>
  <c r="M579" i="11"/>
  <c r="M898" i="11"/>
  <c r="M305" i="11"/>
  <c r="M674" i="11"/>
  <c r="M793" i="11"/>
  <c r="M905" i="11"/>
  <c r="M958" i="11"/>
  <c r="M291" i="11"/>
  <c r="L166" i="11"/>
  <c r="L723" i="11"/>
  <c r="L871" i="11"/>
  <c r="M990" i="11"/>
  <c r="M996" i="11"/>
  <c r="L224" i="11"/>
  <c r="L615" i="11"/>
  <c r="M754" i="11"/>
  <c r="L939" i="11"/>
  <c r="M853" i="11"/>
  <c r="M230" i="11"/>
  <c r="M294" i="11"/>
  <c r="M584" i="11"/>
  <c r="L805" i="11"/>
  <c r="M91" i="11"/>
  <c r="M16" i="11"/>
  <c r="L81" i="11"/>
  <c r="M348" i="11"/>
  <c r="M691" i="11"/>
  <c r="L884" i="11"/>
  <c r="M879" i="11"/>
  <c r="M971" i="11"/>
  <c r="M975" i="11"/>
  <c r="L406" i="11"/>
  <c r="M420" i="11"/>
  <c r="L666" i="11"/>
  <c r="M810" i="11"/>
  <c r="M983" i="11"/>
  <c r="L32" i="11"/>
  <c r="M93" i="11"/>
  <c r="M80" i="11"/>
  <c r="M325" i="11"/>
  <c r="M150" i="11"/>
  <c r="M374" i="11"/>
  <c r="M498" i="11"/>
  <c r="L452" i="11"/>
  <c r="L822" i="11"/>
  <c r="L522" i="11"/>
  <c r="M555" i="11"/>
  <c r="L762" i="11"/>
  <c r="O672" i="11"/>
  <c r="T672" i="8" s="1"/>
  <c r="L323" i="11"/>
  <c r="M281" i="11"/>
  <c r="L176" i="11"/>
  <c r="L460" i="11"/>
  <c r="L96" i="11"/>
  <c r="L94" i="11"/>
  <c r="M278" i="11"/>
  <c r="M453" i="11"/>
  <c r="L340" i="11"/>
  <c r="M731" i="11"/>
  <c r="L581" i="11"/>
  <c r="M563" i="11"/>
  <c r="O677" i="11"/>
  <c r="T677" i="8" s="1"/>
  <c r="M173" i="11"/>
  <c r="M449" i="11"/>
  <c r="L576" i="11"/>
  <c r="M641" i="11"/>
  <c r="M833" i="11"/>
  <c r="L977" i="11"/>
  <c r="M3" i="11"/>
  <c r="M48" i="11"/>
  <c r="M465" i="11"/>
  <c r="M546" i="11"/>
  <c r="L579" i="11"/>
  <c r="M839" i="11"/>
  <c r="L898" i="11"/>
  <c r="L305" i="11"/>
  <c r="L674" i="11"/>
  <c r="L793" i="11"/>
  <c r="L837" i="11"/>
  <c r="M1001" i="11"/>
  <c r="L195" i="11"/>
  <c r="L511" i="11"/>
  <c r="L760" i="11"/>
  <c r="M858" i="11"/>
  <c r="L949" i="11"/>
  <c r="L996" i="11"/>
  <c r="M224" i="11"/>
  <c r="M509" i="11"/>
  <c r="L873" i="11"/>
  <c r="L852" i="11"/>
  <c r="O914" i="10"/>
  <c r="S914" i="8" s="1"/>
  <c r="L230" i="11"/>
  <c r="L294" i="11"/>
  <c r="L584" i="11"/>
  <c r="M805" i="11"/>
  <c r="L91" i="11"/>
  <c r="L16" i="11"/>
  <c r="M81" i="11"/>
  <c r="L348" i="11"/>
  <c r="L691" i="11"/>
  <c r="M884" i="11"/>
  <c r="L879" i="11"/>
  <c r="L971" i="11"/>
  <c r="L7" i="11"/>
  <c r="L228" i="11"/>
  <c r="L489" i="11"/>
  <c r="L613" i="11"/>
  <c r="L810" i="11"/>
  <c r="L983" i="11"/>
  <c r="M690" i="11"/>
  <c r="L517" i="11"/>
  <c r="L714" i="11"/>
  <c r="M623" i="11"/>
  <c r="L770" i="11"/>
  <c r="L868" i="11"/>
  <c r="M924" i="11"/>
  <c r="O716" i="11"/>
  <c r="T716" i="8" s="1"/>
  <c r="L11" i="11"/>
  <c r="L160" i="11"/>
  <c r="M329" i="11"/>
  <c r="M75" i="11"/>
  <c r="L150" i="11"/>
  <c r="L374" i="11"/>
  <c r="L498" i="11"/>
  <c r="M452" i="11"/>
  <c r="M822" i="11"/>
  <c r="M522" i="11"/>
  <c r="L555" i="11"/>
  <c r="M762" i="11"/>
  <c r="O864" i="11"/>
  <c r="T864" i="8" s="1"/>
  <c r="M323" i="11"/>
  <c r="L281" i="11"/>
  <c r="M176" i="11"/>
  <c r="M460" i="11"/>
  <c r="M96" i="11"/>
  <c r="M158" i="11"/>
  <c r="L278" i="11"/>
  <c r="L453" i="11"/>
  <c r="M340" i="11"/>
  <c r="L731" i="11"/>
  <c r="M581" i="11"/>
  <c r="L563" i="11"/>
  <c r="L229" i="11"/>
  <c r="L384" i="11"/>
  <c r="L765" i="11"/>
  <c r="L787" i="11"/>
  <c r="M890" i="11"/>
  <c r="L953" i="11"/>
  <c r="M115" i="11"/>
  <c r="M179" i="11"/>
  <c r="L181" i="11"/>
  <c r="L531" i="11"/>
  <c r="L652" i="11"/>
  <c r="L839" i="11"/>
  <c r="L999" i="11"/>
  <c r="L508" i="11"/>
  <c r="L738" i="11"/>
  <c r="L846" i="11"/>
  <c r="M837" i="11"/>
  <c r="L1001" i="11"/>
  <c r="M195" i="11"/>
  <c r="M511" i="11"/>
  <c r="M760" i="11"/>
  <c r="L858" i="11"/>
  <c r="M949" i="11"/>
  <c r="M302" i="11"/>
  <c r="M110" i="11"/>
  <c r="L509" i="11"/>
  <c r="M873" i="11"/>
  <c r="M852" i="11"/>
  <c r="M62" i="11"/>
  <c r="M131" i="11"/>
  <c r="M358" i="11"/>
  <c r="L692" i="11"/>
  <c r="M908" i="11"/>
  <c r="L82" i="11"/>
  <c r="L74" i="11"/>
  <c r="L153" i="11"/>
  <c r="M412" i="11"/>
  <c r="M699" i="11"/>
  <c r="M739" i="11"/>
  <c r="L945" i="11"/>
  <c r="M903" i="11"/>
  <c r="M7" i="11"/>
  <c r="M228" i="11"/>
  <c r="M489" i="11"/>
  <c r="M613" i="11"/>
  <c r="L813" i="11"/>
  <c r="O253" i="11"/>
  <c r="T253" i="8" s="1"/>
  <c r="M681" i="11"/>
  <c r="L690" i="11"/>
  <c r="M517" i="11"/>
  <c r="M714" i="11"/>
  <c r="L623" i="11"/>
  <c r="M770" i="11"/>
  <c r="M868" i="11"/>
  <c r="L924" i="11"/>
  <c r="M11" i="11"/>
  <c r="M160" i="11"/>
  <c r="L329" i="11"/>
  <c r="L75" i="11"/>
  <c r="L216" i="11"/>
  <c r="L121" i="11"/>
  <c r="M268" i="11"/>
  <c r="L529" i="11"/>
  <c r="M552" i="11"/>
  <c r="L523" i="11"/>
  <c r="L717" i="11"/>
  <c r="L583" i="11"/>
  <c r="M139" i="11"/>
  <c r="L328" i="11"/>
  <c r="L50" i="11"/>
  <c r="L670" i="11"/>
  <c r="L158" i="11"/>
  <c r="M342" i="11"/>
  <c r="M442" i="11"/>
  <c r="L404" i="11"/>
  <c r="L573" i="11"/>
  <c r="M647" i="11"/>
  <c r="M634" i="11"/>
  <c r="O700" i="11"/>
  <c r="T700" i="8" s="1"/>
  <c r="M229" i="11"/>
  <c r="M384" i="11"/>
  <c r="M765" i="11"/>
  <c r="M787" i="11"/>
  <c r="L890" i="11"/>
  <c r="M953" i="11"/>
  <c r="L115" i="11"/>
  <c r="L179" i="11"/>
  <c r="M181" i="11"/>
  <c r="M531" i="11"/>
  <c r="M652" i="11"/>
  <c r="M999" i="11"/>
  <c r="M508" i="11"/>
  <c r="M738" i="11"/>
  <c r="M846" i="11"/>
  <c r="M955" i="11"/>
  <c r="L995" i="11"/>
  <c r="L638" i="11"/>
  <c r="M501" i="11"/>
  <c r="M798" i="11"/>
  <c r="L845" i="11"/>
  <c r="L937" i="11"/>
  <c r="L302" i="11"/>
  <c r="L110" i="11"/>
  <c r="L628" i="11"/>
  <c r="M802" i="11"/>
  <c r="L902" i="11"/>
  <c r="L62" i="11"/>
  <c r="L131" i="11"/>
  <c r="L358" i="11"/>
  <c r="M692" i="11"/>
  <c r="L908" i="11"/>
  <c r="M82" i="11"/>
  <c r="M74" i="11"/>
  <c r="M153" i="11"/>
  <c r="L412" i="11"/>
  <c r="L699" i="11"/>
  <c r="L739" i="11"/>
  <c r="M945" i="11"/>
  <c r="L903" i="11"/>
  <c r="L136" i="11"/>
  <c r="L292" i="11"/>
  <c r="M480" i="11"/>
  <c r="M813" i="11"/>
  <c r="O237" i="11"/>
  <c r="T237" i="8" s="1"/>
  <c r="O540" i="11"/>
  <c r="T540" i="8" s="1"/>
  <c r="O317" i="11"/>
  <c r="T317" i="8" s="1"/>
  <c r="L112" i="11"/>
  <c r="L227" i="11"/>
  <c r="M45" i="11"/>
  <c r="M216" i="11"/>
  <c r="M121" i="11"/>
  <c r="L268" i="11"/>
  <c r="M529" i="11"/>
  <c r="L552" i="11"/>
  <c r="M523" i="11"/>
  <c r="M717" i="11"/>
  <c r="M663" i="11"/>
  <c r="M583" i="11"/>
  <c r="L139" i="11"/>
  <c r="M328" i="11"/>
  <c r="M50" i="11"/>
  <c r="M670" i="11"/>
  <c r="L101" i="11"/>
  <c r="L342" i="11"/>
  <c r="L442" i="11"/>
  <c r="M404" i="11"/>
  <c r="M573" i="11"/>
  <c r="L647" i="11"/>
  <c r="L634" i="11"/>
  <c r="M44" i="11"/>
  <c r="L355" i="11"/>
  <c r="L429" i="11"/>
  <c r="L488" i="11"/>
  <c r="L860" i="11"/>
  <c r="M818" i="11"/>
  <c r="L998" i="11"/>
  <c r="M249" i="11"/>
  <c r="M163" i="11"/>
  <c r="M528" i="11"/>
  <c r="L825" i="11"/>
  <c r="M863" i="11"/>
  <c r="L1000" i="11"/>
  <c r="O167" i="10"/>
  <c r="S167" i="8" s="1"/>
  <c r="M425" i="11"/>
  <c r="L744" i="11"/>
  <c r="M900" i="11"/>
  <c r="L955" i="11"/>
  <c r="M995" i="11"/>
  <c r="M638" i="11"/>
  <c r="L501" i="11"/>
  <c r="L798" i="11"/>
  <c r="M845" i="11"/>
  <c r="M937" i="11"/>
  <c r="M20" i="11"/>
  <c r="M174" i="11"/>
  <c r="M628" i="11"/>
  <c r="L802" i="11"/>
  <c r="M902" i="11"/>
  <c r="M28" i="11"/>
  <c r="M73" i="11"/>
  <c r="M458" i="11"/>
  <c r="M763" i="11"/>
  <c r="M892" i="11"/>
  <c r="L35" i="11"/>
  <c r="M466" i="11"/>
  <c r="M220" i="11"/>
  <c r="M682" i="11"/>
  <c r="M766" i="11"/>
  <c r="M788" i="11"/>
  <c r="L966" i="11"/>
  <c r="L974" i="11"/>
  <c r="M136" i="11"/>
  <c r="M292" i="11"/>
  <c r="L480" i="11"/>
  <c r="M985" i="11"/>
  <c r="L918" i="11"/>
  <c r="O269" i="11"/>
  <c r="T269" i="8" s="1"/>
  <c r="M422" i="11"/>
  <c r="M289" i="11"/>
  <c r="L497" i="11"/>
  <c r="M332" i="11"/>
  <c r="L479" i="11"/>
  <c r="M485" i="11"/>
  <c r="L620" i="11"/>
  <c r="M887" i="11"/>
  <c r="L663" i="11"/>
  <c r="M41" i="11"/>
  <c r="M12" i="11"/>
  <c r="L411" i="11"/>
  <c r="M297" i="11"/>
  <c r="L213" i="11"/>
  <c r="M101" i="11"/>
  <c r="M65" i="11"/>
  <c r="L595" i="11"/>
  <c r="M409" i="11"/>
  <c r="L463" i="11"/>
  <c r="M493" i="11"/>
  <c r="L795" i="11"/>
  <c r="M707" i="11"/>
  <c r="L44" i="11"/>
  <c r="M355" i="11"/>
  <c r="M429" i="11"/>
  <c r="M488" i="11"/>
  <c r="M860" i="11"/>
  <c r="L818" i="11"/>
  <c r="M998" i="11"/>
  <c r="L249" i="11"/>
  <c r="L163" i="11"/>
  <c r="L528" i="11"/>
  <c r="M825" i="11"/>
  <c r="L863" i="11"/>
  <c r="M1000" i="11"/>
  <c r="L189" i="11"/>
  <c r="L425" i="11"/>
  <c r="M744" i="11"/>
  <c r="L900" i="11"/>
  <c r="L944" i="11"/>
  <c r="L211" i="11"/>
  <c r="M102" i="11"/>
  <c r="M650" i="11"/>
  <c r="L785" i="11"/>
  <c r="L934" i="11"/>
  <c r="L20" i="11"/>
  <c r="L174" i="11"/>
  <c r="L841" i="11"/>
  <c r="L876" i="11"/>
  <c r="L950" i="11"/>
  <c r="L28" i="11"/>
  <c r="L73" i="11"/>
  <c r="L458" i="11"/>
  <c r="L763" i="11"/>
  <c r="L892" i="11"/>
  <c r="M35" i="11"/>
  <c r="L466" i="11"/>
  <c r="L220" i="11"/>
  <c r="L682" i="11"/>
  <c r="L766" i="11"/>
  <c r="L788" i="11"/>
  <c r="M966" i="11"/>
  <c r="M974" i="11"/>
  <c r="L64" i="11"/>
  <c r="L356" i="11"/>
  <c r="L557" i="11"/>
  <c r="L985" i="11"/>
  <c r="M918" i="11"/>
  <c r="O502" i="11"/>
  <c r="T502" i="8" s="1"/>
  <c r="O875" i="11"/>
  <c r="T875" i="8" s="1"/>
  <c r="N21" i="9"/>
  <c r="N521" i="9"/>
  <c r="N474" i="10"/>
  <c r="N550" i="10"/>
  <c r="N229" i="10"/>
  <c r="N589" i="10"/>
  <c r="N629" i="10"/>
  <c r="N941" i="10"/>
  <c r="N553" i="10"/>
  <c r="N981" i="10"/>
  <c r="N151" i="10"/>
  <c r="N63" i="10"/>
  <c r="N951" i="10"/>
  <c r="N948" i="10"/>
  <c r="N18" i="10"/>
  <c r="N296" i="10"/>
  <c r="N521" i="10"/>
  <c r="N791" i="10"/>
  <c r="N749" i="10"/>
  <c r="N719" i="10"/>
  <c r="N616" i="10"/>
  <c r="N76" i="10"/>
  <c r="N335" i="10"/>
  <c r="N159" i="10"/>
  <c r="N575" i="10"/>
  <c r="N28" i="10"/>
  <c r="N84" i="10"/>
  <c r="N973" i="10"/>
  <c r="N613" i="10"/>
  <c r="N55" i="10"/>
  <c r="N288" i="10"/>
  <c r="N928" i="10"/>
  <c r="N172" i="10"/>
  <c r="N650" i="10"/>
  <c r="N12" i="10"/>
  <c r="N757" i="9"/>
  <c r="N686" i="9"/>
  <c r="N836" i="9"/>
  <c r="N714" i="10"/>
  <c r="N805" i="10"/>
  <c r="N770" i="10"/>
  <c r="N103" i="10"/>
  <c r="N991" i="10"/>
  <c r="N669" i="10"/>
  <c r="N437" i="10"/>
  <c r="N746" i="10"/>
  <c r="N592" i="10"/>
  <c r="N930" i="10"/>
  <c r="N970" i="10"/>
  <c r="N767" i="10"/>
  <c r="N392" i="10"/>
  <c r="N794" i="10"/>
  <c r="N450" i="10"/>
  <c r="N581" i="10"/>
  <c r="N883" i="10"/>
  <c r="N400" i="10"/>
  <c r="N245" i="10"/>
  <c r="N156" i="10"/>
  <c r="N237" i="10"/>
  <c r="N384" i="10"/>
  <c r="N900" i="10"/>
  <c r="N523" i="10"/>
  <c r="N994" i="10"/>
  <c r="N116" i="10"/>
  <c r="N371" i="10"/>
  <c r="N761" i="11"/>
  <c r="N304" i="11"/>
  <c r="N443" i="11"/>
  <c r="N114" i="11"/>
  <c r="N941" i="11"/>
  <c r="N66" i="11"/>
  <c r="N256" i="11"/>
  <c r="N217" i="11"/>
  <c r="N759" i="11"/>
  <c r="N577" i="11"/>
  <c r="N749" i="11"/>
  <c r="N962" i="11"/>
  <c r="N373" i="11"/>
  <c r="N6" i="11"/>
  <c r="N473" i="11"/>
  <c r="N405" i="11"/>
  <c r="N535" i="11"/>
  <c r="N430" i="11"/>
  <c r="N685" i="11"/>
  <c r="N801" i="11"/>
  <c r="N162" i="11"/>
  <c r="N769" i="11"/>
  <c r="N806" i="11"/>
  <c r="N368" i="11"/>
  <c r="N609" i="11"/>
  <c r="N283" i="11"/>
  <c r="N786" i="11"/>
  <c r="N886" i="11"/>
  <c r="N314" i="11"/>
  <c r="N381" i="11"/>
  <c r="N889" i="11"/>
  <c r="N649" i="11"/>
  <c r="N722" i="11"/>
  <c r="N178" i="11"/>
  <c r="N851" i="11"/>
  <c r="N951" i="11"/>
  <c r="N255" i="11"/>
  <c r="N572" i="11"/>
  <c r="N777" i="11"/>
  <c r="N730" i="11"/>
  <c r="N56" i="11"/>
  <c r="N293" i="11"/>
  <c r="N309" i="11"/>
  <c r="N538" i="11"/>
  <c r="N534" i="11"/>
  <c r="N18" i="11"/>
  <c r="N125" i="11"/>
  <c r="N527" i="11"/>
  <c r="N331" i="11"/>
  <c r="N922" i="11"/>
  <c r="N575" i="11"/>
  <c r="N335" i="11"/>
  <c r="N346" i="11"/>
  <c r="N881" i="11"/>
  <c r="N459" i="11"/>
  <c r="N676" i="11"/>
  <c r="N838" i="11"/>
  <c r="N282" i="11"/>
  <c r="N215" i="11"/>
  <c r="N830" i="11"/>
  <c r="N967" i="11"/>
  <c r="N122" i="11"/>
  <c r="N165" i="11"/>
  <c r="N154" i="11"/>
  <c r="N51" i="11"/>
  <c r="N476" i="11"/>
  <c r="N570" i="11"/>
  <c r="N637" i="11"/>
  <c r="N42" i="11"/>
  <c r="N978" i="11"/>
  <c r="N772" i="11"/>
  <c r="N352" i="11"/>
  <c r="N711" i="11"/>
  <c r="N979" i="11"/>
  <c r="N894" i="11"/>
  <c r="N553" i="11"/>
  <c r="N494" i="11"/>
  <c r="N272" i="11"/>
  <c r="N896" i="11"/>
  <c r="N811" i="11"/>
  <c r="N814" i="11"/>
  <c r="N267" i="11"/>
  <c r="N261" i="11"/>
  <c r="N298" i="11"/>
  <c r="N578" i="11"/>
  <c r="N835" i="11"/>
  <c r="N968" i="11"/>
  <c r="N392" i="11"/>
  <c r="N61" i="11"/>
  <c r="N764" i="11"/>
  <c r="N389" i="11"/>
  <c r="N505" i="11"/>
  <c r="N657" i="11"/>
  <c r="N319" i="11"/>
  <c r="N633" i="11"/>
  <c r="N952" i="11"/>
  <c r="N347" i="11"/>
  <c r="N299" i="11"/>
  <c r="N790" i="11"/>
  <c r="N288" i="11"/>
  <c r="N519" i="11"/>
  <c r="N867" i="11"/>
  <c r="N5" i="11"/>
  <c r="N320" i="11"/>
  <c r="N809" i="11"/>
  <c r="N239" i="11"/>
  <c r="N14" i="11"/>
  <c r="N689" i="11"/>
  <c r="N98" i="11"/>
  <c r="N601" i="11"/>
  <c r="N266" i="11"/>
  <c r="N701" i="11"/>
  <c r="N360" i="11"/>
  <c r="N246" i="11"/>
  <c r="N632" i="11"/>
  <c r="N936" i="11"/>
  <c r="N725" i="11"/>
  <c r="N865" i="11"/>
  <c r="N556" i="11"/>
  <c r="N643" i="11"/>
  <c r="N37" i="11"/>
  <c r="N940" i="11"/>
  <c r="N627" i="11"/>
  <c r="N920" i="11"/>
  <c r="N77" i="11"/>
  <c r="N138" i="11"/>
  <c r="N923" i="11"/>
  <c r="N53" i="11"/>
  <c r="N146" i="11"/>
  <c r="N362" i="11"/>
  <c r="N455" i="11"/>
  <c r="N232" i="11"/>
  <c r="N931" i="11"/>
  <c r="N706" i="11"/>
  <c r="N119" i="11"/>
  <c r="N250" i="11"/>
  <c r="N201" i="11"/>
  <c r="N997" i="11"/>
  <c r="N915" i="11"/>
  <c r="N58" i="11"/>
  <c r="N735" i="11"/>
  <c r="N817" i="11"/>
  <c r="N500" i="11"/>
  <c r="N210" i="11"/>
  <c r="N857" i="11"/>
  <c r="N984" i="11"/>
  <c r="N271" i="11"/>
  <c r="N351" i="11"/>
  <c r="N240" i="11"/>
  <c r="N52" i="11"/>
  <c r="N424" i="11"/>
  <c r="N780" i="11"/>
  <c r="N63" i="11"/>
  <c r="N675" i="11"/>
  <c r="N207" i="11"/>
  <c r="N878" i="11"/>
  <c r="N515" i="11"/>
  <c r="N709" i="11"/>
  <c r="N791" i="11"/>
  <c r="N475" i="11"/>
  <c r="O821" i="10"/>
  <c r="S821" i="8" s="1"/>
  <c r="N377" i="9"/>
  <c r="N936" i="9"/>
  <c r="N254" i="10"/>
  <c r="N737" i="10"/>
  <c r="N963" i="10"/>
  <c r="N127" i="10"/>
  <c r="N986" i="10"/>
  <c r="N605" i="10"/>
  <c r="N101" i="9"/>
  <c r="N64" i="9"/>
  <c r="N529" i="9"/>
  <c r="N223" i="9"/>
  <c r="N231" i="9"/>
  <c r="N153" i="9"/>
  <c r="N382" i="10"/>
  <c r="N154" i="10"/>
  <c r="N42" i="10"/>
  <c r="N507" i="10"/>
  <c r="N886" i="10"/>
  <c r="N318" i="10"/>
  <c r="N183" i="9"/>
  <c r="N944" i="10"/>
  <c r="N111" i="10"/>
  <c r="N654" i="10"/>
  <c r="N940" i="10"/>
  <c r="N867" i="10"/>
  <c r="N960" i="10"/>
  <c r="N976" i="10"/>
  <c r="N343" i="9"/>
  <c r="N109" i="9"/>
  <c r="N215" i="9"/>
  <c r="N259" i="10"/>
  <c r="N789" i="10"/>
  <c r="N256" i="10"/>
  <c r="N186" i="10"/>
  <c r="N272" i="10"/>
  <c r="N534" i="10"/>
  <c r="N230" i="10"/>
  <c r="N281" i="10"/>
  <c r="O901" i="10"/>
  <c r="S901" i="8" s="1"/>
  <c r="O315" i="10"/>
  <c r="S315" i="8" s="1"/>
  <c r="O143" i="10"/>
  <c r="S143" i="8" s="1"/>
  <c r="O674" i="10"/>
  <c r="S674" i="8" s="1"/>
  <c r="O826" i="10"/>
  <c r="S826" i="8" s="1"/>
  <c r="O818" i="10"/>
  <c r="S818" i="8" s="1"/>
  <c r="O908" i="10"/>
  <c r="S908" i="8" s="1"/>
  <c r="N281" i="9"/>
  <c r="N175" i="10"/>
  <c r="N398" i="10"/>
  <c r="N685" i="10"/>
  <c r="N898" i="10"/>
  <c r="N196" i="10"/>
  <c r="N775" i="10"/>
  <c r="N893" i="9"/>
  <c r="N740" i="9"/>
  <c r="N202" i="9"/>
  <c r="N659" i="9"/>
  <c r="N657" i="9"/>
  <c r="N439" i="9"/>
  <c r="N1002" i="10"/>
  <c r="N162" i="10"/>
  <c r="N751" i="10"/>
  <c r="N919" i="10"/>
  <c r="N167" i="9"/>
  <c r="N999" i="9"/>
  <c r="N786" i="10"/>
  <c r="N983" i="10"/>
  <c r="N931" i="9"/>
  <c r="N114" i="10"/>
  <c r="N687" i="10"/>
  <c r="N826" i="9"/>
  <c r="N66" i="10"/>
  <c r="N880" i="10"/>
  <c r="N715" i="9"/>
  <c r="N120" i="9"/>
  <c r="N321" i="9"/>
  <c r="N880" i="9"/>
  <c r="N781" i="9"/>
  <c r="N449" i="9"/>
  <c r="N720" i="9"/>
  <c r="N896" i="9"/>
  <c r="N316" i="9"/>
  <c r="N364" i="9"/>
  <c r="N197" i="9"/>
  <c r="N852" i="9"/>
  <c r="N858" i="9"/>
  <c r="N186" i="9"/>
  <c r="N547" i="10"/>
  <c r="N191" i="10"/>
  <c r="N515" i="10"/>
  <c r="N876" i="10"/>
  <c r="N529" i="10"/>
  <c r="N458" i="10"/>
  <c r="N280" i="10"/>
  <c r="N218" i="9"/>
  <c r="N207" i="9"/>
  <c r="N789" i="9"/>
  <c r="N655" i="9"/>
  <c r="N492" i="9"/>
  <c r="N768" i="10"/>
  <c r="N878" i="10"/>
  <c r="N862" i="10"/>
  <c r="N844" i="10"/>
  <c r="N959" i="10"/>
  <c r="N39" i="10"/>
  <c r="N845" i="10"/>
  <c r="N925" i="10"/>
  <c r="N48" i="9"/>
  <c r="N32" i="9"/>
  <c r="N553" i="9"/>
  <c r="N53" i="9"/>
  <c r="N943" i="9"/>
  <c r="N353" i="9"/>
  <c r="N401" i="9"/>
  <c r="N40" i="9"/>
  <c r="N828" i="9"/>
  <c r="N760" i="9"/>
  <c r="N146" i="9"/>
  <c r="N717" i="9"/>
  <c r="N707" i="9"/>
  <c r="N242" i="9"/>
  <c r="N497" i="9"/>
  <c r="N855" i="9"/>
  <c r="N96" i="9"/>
  <c r="N417" i="9"/>
  <c r="N792" i="9"/>
  <c r="N773" i="9"/>
  <c r="N452" i="9"/>
  <c r="N946" i="9"/>
  <c r="N117" i="9"/>
  <c r="N776" i="9"/>
  <c r="N768" i="9"/>
  <c r="N865" i="10"/>
  <c r="N10" i="10"/>
  <c r="N31" i="10"/>
  <c r="N224" i="10"/>
  <c r="N320" i="10"/>
  <c r="O648" i="10"/>
  <c r="S648" i="8" s="1"/>
  <c r="O839" i="10"/>
  <c r="S839" i="8" s="1"/>
  <c r="O264" i="10"/>
  <c r="S264" i="8" s="1"/>
  <c r="O291" i="10"/>
  <c r="S291" i="8" s="1"/>
  <c r="O978" i="10"/>
  <c r="S978" i="8" s="1"/>
  <c r="O576" i="10"/>
  <c r="S576" i="8" s="1"/>
  <c r="O278" i="10"/>
  <c r="S278" i="8" s="1"/>
  <c r="N735" i="10"/>
  <c r="N340" i="9"/>
  <c r="N508" i="9"/>
  <c r="N805" i="9"/>
  <c r="N194" i="9"/>
  <c r="N247" i="10"/>
  <c r="N643" i="10"/>
  <c r="N873" i="10"/>
  <c r="N252" i="10"/>
  <c r="N209" i="10"/>
  <c r="N512" i="10"/>
  <c r="N600" i="10"/>
  <c r="N715" i="10"/>
  <c r="N561" i="10"/>
  <c r="N563" i="10"/>
  <c r="N287" i="9"/>
  <c r="N539" i="10"/>
  <c r="N677" i="10"/>
  <c r="N525" i="10"/>
  <c r="N850" i="10"/>
  <c r="O903" i="10"/>
  <c r="S903" i="8" s="1"/>
  <c r="O328" i="10"/>
  <c r="S328" i="8" s="1"/>
  <c r="O352" i="10"/>
  <c r="S352" i="8" s="1"/>
  <c r="O453" i="10"/>
  <c r="S453" i="8" s="1"/>
  <c r="O579" i="10"/>
  <c r="S579" i="8" s="1"/>
  <c r="O831" i="10"/>
  <c r="S831" i="8" s="1"/>
  <c r="N869" i="9"/>
  <c r="N505" i="9"/>
  <c r="N345" i="10"/>
  <c r="N412" i="10"/>
  <c r="N651" i="10"/>
  <c r="N870" i="10"/>
  <c r="N659" i="10"/>
  <c r="N424" i="10"/>
  <c r="N430" i="10"/>
  <c r="N499" i="10"/>
  <c r="N1000" i="9"/>
  <c r="N247" i="9"/>
  <c r="N540" i="9"/>
  <c r="N409" i="9"/>
  <c r="N925" i="9"/>
  <c r="N747" i="9"/>
  <c r="N1002" i="9"/>
  <c r="N337" i="9"/>
  <c r="N369" i="9"/>
  <c r="N289" i="9"/>
  <c r="N514" i="10"/>
  <c r="N219" i="10"/>
  <c r="N421" i="10"/>
  <c r="N311" i="10"/>
  <c r="N541" i="10"/>
  <c r="N244" i="10"/>
  <c r="N790" i="10"/>
  <c r="N482" i="10"/>
  <c r="N409" i="10"/>
  <c r="N657" i="10"/>
  <c r="N234" i="10"/>
  <c r="N542" i="10"/>
  <c r="N220" i="10"/>
  <c r="N806" i="10"/>
  <c r="N80" i="9"/>
  <c r="N832" i="9"/>
  <c r="N877" i="9"/>
  <c r="N782" i="10"/>
  <c r="N518" i="10"/>
  <c r="N93" i="10"/>
  <c r="N319" i="10"/>
  <c r="N766" i="10"/>
  <c r="N912" i="10"/>
  <c r="N358" i="10"/>
  <c r="N929" i="10"/>
  <c r="N613" i="9"/>
  <c r="N622" i="10"/>
  <c r="N538" i="10"/>
  <c r="O52" i="10"/>
  <c r="S52" i="8" s="1"/>
  <c r="M112" i="10"/>
  <c r="L115" i="10"/>
  <c r="M56" i="10"/>
  <c r="M494" i="10"/>
  <c r="M231" i="10"/>
  <c r="M327" i="10"/>
  <c r="M378" i="10"/>
  <c r="L373" i="10"/>
  <c r="L560" i="10"/>
  <c r="M572" i="10"/>
  <c r="L628" i="10"/>
  <c r="L43" i="10"/>
  <c r="M117" i="10"/>
  <c r="L78" i="10"/>
  <c r="M72" i="10"/>
  <c r="L49" i="10"/>
  <c r="L454" i="10"/>
  <c r="L329" i="10"/>
  <c r="M282" i="10"/>
  <c r="M533" i="10"/>
  <c r="L498" i="10"/>
  <c r="L819" i="10"/>
  <c r="M615" i="10"/>
  <c r="M697" i="10"/>
  <c r="M769" i="10"/>
  <c r="L971" i="10"/>
  <c r="L864" i="10"/>
  <c r="O44" i="10"/>
  <c r="S44" i="8" s="1"/>
  <c r="L128" i="10"/>
  <c r="M67" i="10"/>
  <c r="M59" i="10"/>
  <c r="M266" i="10"/>
  <c r="M121" i="10"/>
  <c r="M337" i="10"/>
  <c r="M416" i="10"/>
  <c r="M452" i="10"/>
  <c r="L571" i="10"/>
  <c r="L555" i="10"/>
  <c r="L707" i="10"/>
  <c r="L718" i="10"/>
  <c r="L726" i="10"/>
  <c r="L881" i="10"/>
  <c r="L773" i="10"/>
  <c r="L863" i="10"/>
  <c r="M891" i="10"/>
  <c r="L950" i="10"/>
  <c r="M410" i="10"/>
  <c r="M69" i="10"/>
  <c r="L134" i="10"/>
  <c r="L227" i="10"/>
  <c r="M333" i="10"/>
  <c r="M356" i="10"/>
  <c r="M198" i="10"/>
  <c r="L359" i="10"/>
  <c r="L294" i="10"/>
  <c r="M646" i="10"/>
  <c r="L519" i="10"/>
  <c r="M676" i="10"/>
  <c r="L910" i="10"/>
  <c r="O98" i="10"/>
  <c r="S98" i="8" s="1"/>
  <c r="O427" i="10"/>
  <c r="S427" i="8" s="1"/>
  <c r="L6" i="10"/>
  <c r="L73" i="10"/>
  <c r="L341" i="10"/>
  <c r="O248" i="10"/>
  <c r="S248" i="8" s="1"/>
  <c r="L192" i="10"/>
  <c r="M261" i="10"/>
  <c r="L176" i="10"/>
  <c r="L415" i="10"/>
  <c r="M41" i="10"/>
  <c r="L207" i="10"/>
  <c r="L327" i="10"/>
  <c r="L378" i="10"/>
  <c r="M373" i="10"/>
  <c r="M488" i="10"/>
  <c r="M636" i="10"/>
  <c r="L734" i="10"/>
  <c r="L302" i="10"/>
  <c r="L332" i="10"/>
  <c r="M142" i="10"/>
  <c r="L308" i="10"/>
  <c r="M49" i="10"/>
  <c r="M454" i="10"/>
  <c r="M329" i="10"/>
  <c r="L282" i="10"/>
  <c r="L533" i="10"/>
  <c r="M498" i="10"/>
  <c r="M819" i="10"/>
  <c r="L615" i="10"/>
  <c r="L697" i="10"/>
  <c r="L769" i="10"/>
  <c r="M971" i="10"/>
  <c r="M864" i="10"/>
  <c r="O658" i="10"/>
  <c r="S658" i="8" s="1"/>
  <c r="M128" i="10"/>
  <c r="L67" i="10"/>
  <c r="L59" i="10"/>
  <c r="L266" i="10"/>
  <c r="M185" i="10"/>
  <c r="L423" i="10"/>
  <c r="L452" i="10"/>
  <c r="M571" i="10"/>
  <c r="M555" i="10"/>
  <c r="M707" i="10"/>
  <c r="M977" i="10"/>
  <c r="L757" i="10"/>
  <c r="M881" i="10"/>
  <c r="M773" i="10"/>
  <c r="M863" i="10"/>
  <c r="L891" i="10"/>
  <c r="M950" i="10"/>
  <c r="M75" i="10"/>
  <c r="L133" i="10"/>
  <c r="M30" i="10"/>
  <c r="M19" i="10"/>
  <c r="M441" i="10"/>
  <c r="L241" i="10"/>
  <c r="M240" i="10"/>
  <c r="L470" i="10"/>
  <c r="M294" i="10"/>
  <c r="M338" i="10"/>
  <c r="M519" i="10"/>
  <c r="L884" i="10"/>
  <c r="M774" i="10"/>
  <c r="L205" i="10"/>
  <c r="M83" i="10"/>
  <c r="L137" i="10"/>
  <c r="L660" i="10"/>
  <c r="O703" i="10"/>
  <c r="S703" i="8" s="1"/>
  <c r="M192" i="10"/>
  <c r="L261" i="10"/>
  <c r="M176" i="10"/>
  <c r="M415" i="10"/>
  <c r="L41" i="10"/>
  <c r="M207" i="10"/>
  <c r="M487" i="10"/>
  <c r="L435" i="10"/>
  <c r="L488" i="10"/>
  <c r="L636" i="10"/>
  <c r="M734" i="10"/>
  <c r="M302" i="10"/>
  <c r="M332" i="10"/>
  <c r="L142" i="10"/>
  <c r="M308" i="10"/>
  <c r="L113" i="10"/>
  <c r="M330" i="10"/>
  <c r="L364" i="10"/>
  <c r="M351" i="10"/>
  <c r="L696" i="10"/>
  <c r="L502" i="10"/>
  <c r="M681" i="10"/>
  <c r="M666" i="10"/>
  <c r="L816" i="10"/>
  <c r="M692" i="10"/>
  <c r="L984" i="10"/>
  <c r="M927" i="10"/>
  <c r="O695" i="10"/>
  <c r="S695" i="8" s="1"/>
  <c r="L213" i="10"/>
  <c r="M131" i="10"/>
  <c r="L422" i="10"/>
  <c r="M166" i="10"/>
  <c r="L185" i="10"/>
  <c r="M423" i="10"/>
  <c r="M460" i="10"/>
  <c r="L497" i="10"/>
  <c r="M564" i="10"/>
  <c r="L655" i="10"/>
  <c r="L977" i="10"/>
  <c r="M757" i="10"/>
  <c r="M662" i="10"/>
  <c r="L700" i="10"/>
  <c r="L939" i="10"/>
  <c r="M885" i="10"/>
  <c r="L954" i="10"/>
  <c r="L75" i="10"/>
  <c r="M133" i="10"/>
  <c r="L30" i="10"/>
  <c r="L19" i="10"/>
  <c r="L441" i="10"/>
  <c r="M241" i="10"/>
  <c r="L240" i="10"/>
  <c r="M470" i="10"/>
  <c r="L324" i="10"/>
  <c r="M402" i="10"/>
  <c r="M612" i="10"/>
  <c r="L631" i="10"/>
  <c r="L774" i="10"/>
  <c r="L949" i="10"/>
  <c r="L200" i="10"/>
  <c r="L527" i="10"/>
  <c r="M137" i="10"/>
  <c r="M660" i="10"/>
  <c r="O432" i="10"/>
  <c r="S432" i="8" s="1"/>
  <c r="L168" i="10"/>
  <c r="L385" i="10"/>
  <c r="L170" i="10"/>
  <c r="M306" i="10"/>
  <c r="M105" i="10"/>
  <c r="M420" i="10"/>
  <c r="L487" i="10"/>
  <c r="M435" i="10"/>
  <c r="L493" i="10"/>
  <c r="L501" i="10"/>
  <c r="L841" i="10"/>
  <c r="M607" i="10"/>
  <c r="M70" i="10"/>
  <c r="M86" i="10"/>
  <c r="L226" i="10"/>
  <c r="L404" i="10"/>
  <c r="M113" i="10"/>
  <c r="L330" i="10"/>
  <c r="M364" i="10"/>
  <c r="L351" i="10"/>
  <c r="M696" i="10"/>
  <c r="M502" i="10"/>
  <c r="L681" i="10"/>
  <c r="L666" i="10"/>
  <c r="M816" i="10"/>
  <c r="L692" i="10"/>
  <c r="M984" i="10"/>
  <c r="L927" i="10"/>
  <c r="M213" i="10"/>
  <c r="L131" i="10"/>
  <c r="M422" i="10"/>
  <c r="L166" i="10"/>
  <c r="L439" i="10"/>
  <c r="L590" i="10"/>
  <c r="L460" i="10"/>
  <c r="M497" i="10"/>
  <c r="L564" i="10"/>
  <c r="M655" i="10"/>
  <c r="L587" i="10"/>
  <c r="L641" i="10"/>
  <c r="M761" i="10"/>
  <c r="L662" i="10"/>
  <c r="M700" i="10"/>
  <c r="M939" i="10"/>
  <c r="L885" i="10"/>
  <c r="M954" i="10"/>
  <c r="M171" i="10"/>
  <c r="M236" i="10"/>
  <c r="M94" i="10"/>
  <c r="M204" i="10"/>
  <c r="M174" i="10"/>
  <c r="L65" i="10"/>
  <c r="M263" i="10"/>
  <c r="M444" i="10"/>
  <c r="M324" i="10"/>
  <c r="M464" i="10"/>
  <c r="L612" i="10"/>
  <c r="L739" i="10"/>
  <c r="M849" i="10"/>
  <c r="M949" i="10"/>
  <c r="L80" i="10"/>
  <c r="M527" i="10"/>
  <c r="M314" i="10"/>
  <c r="M463" i="10"/>
  <c r="M168" i="10"/>
  <c r="M385" i="10"/>
  <c r="M170" i="10"/>
  <c r="L306" i="10"/>
  <c r="L105" i="10"/>
  <c r="L420" i="10"/>
  <c r="M496" i="10"/>
  <c r="L530" i="10"/>
  <c r="M493" i="10"/>
  <c r="M501" i="10"/>
  <c r="M841" i="10"/>
  <c r="L607" i="10"/>
  <c r="O815" i="10"/>
  <c r="S815" i="8" s="1"/>
  <c r="L70" i="10"/>
  <c r="L86" i="10"/>
  <c r="M226" i="10"/>
  <c r="M404" i="10"/>
  <c r="L177" i="10"/>
  <c r="L508" i="10"/>
  <c r="M383" i="10"/>
  <c r="L309" i="10"/>
  <c r="L381" i="10"/>
  <c r="L848" i="10"/>
  <c r="L699" i="10"/>
  <c r="L796" i="10"/>
  <c r="M750" i="10"/>
  <c r="M877" i="10"/>
  <c r="O20" i="10"/>
  <c r="S20" i="8" s="1"/>
  <c r="L633" i="10"/>
  <c r="M179" i="10"/>
  <c r="L88" i="10"/>
  <c r="M439" i="10"/>
  <c r="M590" i="10"/>
  <c r="M509" i="10"/>
  <c r="L389" i="10"/>
  <c r="L627" i="10"/>
  <c r="M517" i="10"/>
  <c r="M587" i="10"/>
  <c r="M641" i="10"/>
  <c r="L761" i="10"/>
  <c r="M702" i="10"/>
  <c r="L771" i="10"/>
  <c r="M820" i="10"/>
  <c r="L872" i="10"/>
  <c r="M988" i="10"/>
  <c r="O957" i="10"/>
  <c r="S957" i="8" s="1"/>
  <c r="L171" i="10"/>
  <c r="L236" i="10"/>
  <c r="L94" i="10"/>
  <c r="L204" i="10"/>
  <c r="L174" i="10"/>
  <c r="M65" i="10"/>
  <c r="L263" i="10"/>
  <c r="L444" i="10"/>
  <c r="M367" i="10"/>
  <c r="L755" i="10"/>
  <c r="L661" i="10"/>
  <c r="M739" i="10"/>
  <c r="M828" i="10"/>
  <c r="L982" i="10"/>
  <c r="M80" i="10"/>
  <c r="M91" i="10"/>
  <c r="L314" i="10"/>
  <c r="M617" i="10"/>
  <c r="O336" i="10"/>
  <c r="S336" i="8" s="1"/>
  <c r="L48" i="10"/>
  <c r="M51" i="10"/>
  <c r="L419" i="10"/>
  <c r="L214" i="10"/>
  <c r="L169" i="10"/>
  <c r="L511" i="10"/>
  <c r="L496" i="10"/>
  <c r="M530" i="10"/>
  <c r="L548" i="10"/>
  <c r="L712" i="10"/>
  <c r="L235" i="10"/>
  <c r="L53" i="10"/>
  <c r="M14" i="10"/>
  <c r="M3" i="10"/>
  <c r="M177" i="10"/>
  <c r="M508" i="10"/>
  <c r="L383" i="10"/>
  <c r="M309" i="10"/>
  <c r="M381" i="10"/>
  <c r="L649" i="10"/>
  <c r="M848" i="10"/>
  <c r="M699" i="10"/>
  <c r="M796" i="10"/>
  <c r="L750" i="10"/>
  <c r="L877" i="10"/>
  <c r="O50" i="10"/>
  <c r="S50" i="8" s="1"/>
  <c r="O232" i="10"/>
  <c r="S232" i="8" s="1"/>
  <c r="O823" i="10"/>
  <c r="S823" i="8" s="1"/>
  <c r="M633" i="10"/>
  <c r="L179" i="10"/>
  <c r="M88" i="10"/>
  <c r="M57" i="10"/>
  <c r="M290" i="10"/>
  <c r="M317" i="10"/>
  <c r="L509" i="10"/>
  <c r="M389" i="10"/>
  <c r="M627" i="10"/>
  <c r="L517" i="10"/>
  <c r="L889" i="10"/>
  <c r="L683" i="10"/>
  <c r="M623" i="10"/>
  <c r="L702" i="10"/>
  <c r="M771" i="10"/>
  <c r="L820" i="10"/>
  <c r="M872" i="10"/>
  <c r="L988" i="10"/>
  <c r="M197" i="10"/>
  <c r="L5" i="10"/>
  <c r="L353" i="10"/>
  <c r="M158" i="10"/>
  <c r="L104" i="10"/>
  <c r="L222" i="10"/>
  <c r="L129" i="10"/>
  <c r="M274" i="10"/>
  <c r="L340" i="10"/>
  <c r="L478" i="10"/>
  <c r="M755" i="10"/>
  <c r="L705" i="10"/>
  <c r="L586" i="10"/>
  <c r="L828" i="10"/>
  <c r="M932" i="10"/>
  <c r="L144" i="10"/>
  <c r="L120" i="10"/>
  <c r="L485" i="10"/>
  <c r="M580" i="10"/>
  <c r="O140" i="10"/>
  <c r="S140" i="8" s="1"/>
  <c r="O698" i="10"/>
  <c r="S698" i="8" s="1"/>
  <c r="M48" i="10"/>
  <c r="L51" i="10"/>
  <c r="M419" i="10"/>
  <c r="M214" i="10"/>
  <c r="M169" i="10"/>
  <c r="M511" i="10"/>
  <c r="M596" i="10"/>
  <c r="M694" i="10"/>
  <c r="M548" i="10"/>
  <c r="M712" i="10"/>
  <c r="M686" i="10"/>
  <c r="M235" i="10"/>
  <c r="M53" i="10"/>
  <c r="L14" i="10"/>
  <c r="L3" i="10"/>
  <c r="L301" i="10"/>
  <c r="L265" i="10"/>
  <c r="L325" i="10"/>
  <c r="M549" i="10"/>
  <c r="M386" i="10"/>
  <c r="L593" i="10"/>
  <c r="M649" i="10"/>
  <c r="L830" i="10"/>
  <c r="L642" i="10"/>
  <c r="L814" i="10"/>
  <c r="M812" i="10"/>
  <c r="L952" i="10"/>
  <c r="O304" i="10"/>
  <c r="S304" i="8" s="1"/>
  <c r="L64" i="10"/>
  <c r="M27" i="10"/>
  <c r="L401" i="10"/>
  <c r="L223" i="10"/>
  <c r="L57" i="10"/>
  <c r="L290" i="10"/>
  <c r="L317" i="10"/>
  <c r="M394" i="10"/>
  <c r="M457" i="10"/>
  <c r="M524" i="10"/>
  <c r="L551" i="10"/>
  <c r="M889" i="10"/>
  <c r="M683" i="10"/>
  <c r="L623" i="10"/>
  <c r="M729" i="10"/>
  <c r="M785" i="10"/>
  <c r="L868" i="10"/>
  <c r="L955" i="10"/>
  <c r="L197" i="10"/>
  <c r="M5" i="10"/>
  <c r="M353" i="10"/>
  <c r="L158" i="10"/>
  <c r="M104" i="10"/>
  <c r="M222" i="10"/>
  <c r="M129" i="10"/>
  <c r="L274" i="10"/>
  <c r="L446" i="10"/>
  <c r="M438" i="10"/>
  <c r="L397" i="10"/>
  <c r="M804" i="10"/>
  <c r="M772" i="10"/>
  <c r="L934" i="10"/>
  <c r="L996" i="10"/>
  <c r="O834" i="10"/>
  <c r="S834" i="8" s="1"/>
  <c r="L238" i="10"/>
  <c r="M120" i="10"/>
  <c r="M568" i="10"/>
  <c r="L689" i="10"/>
  <c r="L112" i="10"/>
  <c r="M115" i="10"/>
  <c r="L56" i="10"/>
  <c r="L494" i="10"/>
  <c r="L231" i="10"/>
  <c r="L596" i="10"/>
  <c r="L694" i="10"/>
  <c r="M560" i="10"/>
  <c r="L572" i="10"/>
  <c r="M628" i="10"/>
  <c r="L686" i="10"/>
  <c r="M43" i="10"/>
  <c r="L117" i="10"/>
  <c r="M78" i="10"/>
  <c r="L72" i="10"/>
  <c r="M301" i="10"/>
  <c r="M265" i="10"/>
  <c r="M325" i="10"/>
  <c r="L549" i="10"/>
  <c r="L386" i="10"/>
  <c r="M593" i="10"/>
  <c r="M830" i="10"/>
  <c r="M642" i="10"/>
  <c r="M814" i="10"/>
  <c r="L812" i="10"/>
  <c r="M952" i="10"/>
  <c r="O251" i="10"/>
  <c r="S251" i="8" s="1"/>
  <c r="M64" i="10"/>
  <c r="L27" i="10"/>
  <c r="M401" i="10"/>
  <c r="M223" i="10"/>
  <c r="L121" i="10"/>
  <c r="L337" i="10"/>
  <c r="L416" i="10"/>
  <c r="L394" i="10"/>
  <c r="L457" i="10"/>
  <c r="L524" i="10"/>
  <c r="M551" i="10"/>
  <c r="M718" i="10"/>
  <c r="M726" i="10"/>
  <c r="L729" i="10"/>
  <c r="L785" i="10"/>
  <c r="M868" i="10"/>
  <c r="M955" i="10"/>
  <c r="O71" i="10"/>
  <c r="S71" i="8" s="1"/>
  <c r="L410" i="10"/>
  <c r="L69" i="10"/>
  <c r="M134" i="10"/>
  <c r="M227" i="10"/>
  <c r="L333" i="10"/>
  <c r="L356" i="10"/>
  <c r="L198" i="10"/>
  <c r="M359" i="10"/>
  <c r="M446" i="10"/>
  <c r="L646" i="10"/>
  <c r="L804" i="10"/>
  <c r="N804" i="10" s="1"/>
  <c r="L825" i="10"/>
  <c r="M934" i="10"/>
  <c r="O164" i="10"/>
  <c r="S164" i="8" s="1"/>
  <c r="O376" i="10"/>
  <c r="S376" i="8" s="1"/>
  <c r="M6" i="10"/>
  <c r="M182" i="10"/>
  <c r="L568" i="10"/>
  <c r="L777" i="10"/>
  <c r="M340" i="10"/>
  <c r="L367" i="10"/>
  <c r="L338" i="10"/>
  <c r="M397" i="10"/>
  <c r="L676" i="10"/>
  <c r="M586" i="10"/>
  <c r="L849" i="10"/>
  <c r="M910" i="10"/>
  <c r="M982" i="10"/>
  <c r="M205" i="10"/>
  <c r="M144" i="10"/>
  <c r="L83" i="10"/>
  <c r="L91" i="10"/>
  <c r="L182" i="10"/>
  <c r="M485" i="10"/>
  <c r="M341" i="10"/>
  <c r="L463" i="10"/>
  <c r="L580" i="10"/>
  <c r="M760" i="10"/>
  <c r="L583" i="10"/>
  <c r="M594" i="10"/>
  <c r="L716" i="10"/>
  <c r="L801" i="10"/>
  <c r="O119" i="10"/>
  <c r="S119" i="8" s="1"/>
  <c r="L85" i="10"/>
  <c r="M107" i="10"/>
  <c r="L201" i="10"/>
  <c r="M189" i="10"/>
  <c r="L81" i="10"/>
  <c r="L269" i="10"/>
  <c r="M723" i="10"/>
  <c r="L349" i="10"/>
  <c r="L471" i="10"/>
  <c r="L611" i="10"/>
  <c r="M809" i="10"/>
  <c r="M721" i="10"/>
  <c r="M793" i="10"/>
  <c r="M724" i="10"/>
  <c r="L905" i="10"/>
  <c r="O146" i="10"/>
  <c r="S146" i="8" s="1"/>
  <c r="O645" i="10"/>
  <c r="S645" i="8" s="1"/>
  <c r="M11" i="10"/>
  <c r="L160" i="10"/>
  <c r="M99" i="10"/>
  <c r="M123" i="10"/>
  <c r="L152" i="10"/>
  <c r="L25" i="10"/>
  <c r="L413" i="10"/>
  <c r="M250" i="10"/>
  <c r="L357" i="10"/>
  <c r="M544" i="10"/>
  <c r="L604" i="10"/>
  <c r="M717" i="10"/>
  <c r="M680" i="10"/>
  <c r="M833" i="10"/>
  <c r="M753" i="10"/>
  <c r="L945" i="10"/>
  <c r="M260" i="10"/>
  <c r="M365" i="10"/>
  <c r="M936" i="10"/>
  <c r="L476" i="10"/>
  <c r="M743" i="10"/>
  <c r="M909" i="10"/>
  <c r="L853" i="10"/>
  <c r="L126" i="10"/>
  <c r="M388" i="10"/>
  <c r="M756" i="10"/>
  <c r="M990" i="10"/>
  <c r="L918" i="10"/>
  <c r="L956" i="10"/>
  <c r="L62" i="10"/>
  <c r="L763" i="10"/>
  <c r="L684" i="10"/>
  <c r="M869" i="10"/>
  <c r="L966" i="10"/>
  <c r="L490" i="10"/>
  <c r="O532" i="9"/>
  <c r="R532" i="8" s="1"/>
  <c r="L475" i="10"/>
  <c r="M431" i="10"/>
  <c r="L161" i="10"/>
  <c r="L489" i="10"/>
  <c r="L610" i="10"/>
  <c r="L913" i="10"/>
  <c r="L980" i="10"/>
  <c r="O122" i="10"/>
  <c r="S122" i="8" s="1"/>
  <c r="O574" i="10"/>
  <c r="S574" i="8" s="1"/>
  <c r="M147" i="10"/>
  <c r="L211" i="10"/>
  <c r="M242" i="10"/>
  <c r="M346" i="10"/>
  <c r="L405" i="10"/>
  <c r="M520" i="10"/>
  <c r="L601" i="10"/>
  <c r="L598" i="10"/>
  <c r="L776" i="10"/>
  <c r="L668" i="10"/>
  <c r="L788" i="10"/>
  <c r="L871" i="10"/>
  <c r="O671" i="10"/>
  <c r="S671" i="8" s="1"/>
  <c r="M85" i="10"/>
  <c r="L107" i="10"/>
  <c r="M201" i="10"/>
  <c r="L189" i="10"/>
  <c r="M81" i="10"/>
  <c r="M269" i="10"/>
  <c r="L396" i="10"/>
  <c r="L652" i="10"/>
  <c r="M349" i="10"/>
  <c r="M471" i="10"/>
  <c r="M611" i="10"/>
  <c r="L809" i="10"/>
  <c r="L721" i="10"/>
  <c r="L793" i="10"/>
  <c r="L792" i="10"/>
  <c r="M907" i="10"/>
  <c r="O100" i="10"/>
  <c r="S100" i="8" s="1"/>
  <c r="O802" i="10"/>
  <c r="S802" i="8" s="1"/>
  <c r="L11" i="10"/>
  <c r="M160" i="10"/>
  <c r="L99" i="10"/>
  <c r="L123" i="10"/>
  <c r="M152" i="10"/>
  <c r="M89" i="10"/>
  <c r="M413" i="10"/>
  <c r="L250" i="10"/>
  <c r="M357" i="10"/>
  <c r="L544" i="10"/>
  <c r="L779" i="10"/>
  <c r="L798" i="10"/>
  <c r="L833" i="10"/>
  <c r="L753" i="10"/>
  <c r="M945" i="10"/>
  <c r="L262" i="10"/>
  <c r="M433" i="10"/>
  <c r="L937" i="10"/>
  <c r="L665" i="10"/>
  <c r="L780" i="10"/>
  <c r="M874" i="10"/>
  <c r="L975" i="10"/>
  <c r="L326" i="10"/>
  <c r="L293" i="10"/>
  <c r="L742" i="10"/>
  <c r="M736" i="10"/>
  <c r="M993" i="10"/>
  <c r="L999" i="10"/>
  <c r="L921" i="10"/>
  <c r="M763" i="10"/>
  <c r="M684" i="10"/>
  <c r="L869" i="10"/>
  <c r="M966" i="10"/>
  <c r="M490" i="10"/>
  <c r="M475" i="10"/>
  <c r="L431" i="10"/>
  <c r="M161" i="10"/>
  <c r="M489" i="10"/>
  <c r="L764" i="10"/>
  <c r="M969" i="10"/>
  <c r="O208" i="10"/>
  <c r="S208" i="8" s="1"/>
  <c r="O906" i="10"/>
  <c r="S906" i="8" s="1"/>
  <c r="M478" i="10"/>
  <c r="L402" i="10"/>
  <c r="L455" i="10"/>
  <c r="M661" i="10"/>
  <c r="M884" i="10"/>
  <c r="L772" i="10"/>
  <c r="L708" i="10"/>
  <c r="L974" i="10"/>
  <c r="L932" i="10"/>
  <c r="M200" i="10"/>
  <c r="M238" i="10"/>
  <c r="L147" i="10"/>
  <c r="M211" i="10"/>
  <c r="M9" i="10"/>
  <c r="L242" i="10"/>
  <c r="L346" i="10"/>
  <c r="M405" i="10"/>
  <c r="L520" i="10"/>
  <c r="M601" i="10"/>
  <c r="M598" i="10"/>
  <c r="M776" i="10"/>
  <c r="M668" i="10"/>
  <c r="M788" i="10"/>
  <c r="M871" i="10"/>
  <c r="O92" i="10"/>
  <c r="S92" i="8" s="1"/>
  <c r="M155" i="10"/>
  <c r="L149" i="10"/>
  <c r="M46" i="10"/>
  <c r="L8" i="10"/>
  <c r="M225" i="10"/>
  <c r="L145" i="10"/>
  <c r="M228" i="10"/>
  <c r="M396" i="10"/>
  <c r="M652" i="10"/>
  <c r="M473" i="10"/>
  <c r="L522" i="10"/>
  <c r="M569" i="10"/>
  <c r="M710" i="10"/>
  <c r="L744" i="10"/>
  <c r="L887" i="10"/>
  <c r="M792" i="10"/>
  <c r="L907" i="10"/>
  <c r="L277" i="10"/>
  <c r="M212" i="10"/>
  <c r="M163" i="10"/>
  <c r="M271" i="10"/>
  <c r="M295" i="10"/>
  <c r="L89" i="10"/>
  <c r="M322" i="10"/>
  <c r="L532" i="10"/>
  <c r="M428" i="10"/>
  <c r="M479" i="10"/>
  <c r="M779" i="10"/>
  <c r="M798" i="10"/>
  <c r="L187" i="10"/>
  <c r="L800" i="10"/>
  <c r="M858" i="10"/>
  <c r="M262" i="10"/>
  <c r="L433" i="10"/>
  <c r="M937" i="10"/>
  <c r="M665" i="10"/>
  <c r="M780" i="10"/>
  <c r="L874" i="10"/>
  <c r="M975" i="10"/>
  <c r="M326" i="10"/>
  <c r="M293" i="10"/>
  <c r="M742" i="10"/>
  <c r="L736" i="10"/>
  <c r="L993" i="10"/>
  <c r="M999" i="10"/>
  <c r="M921" i="10"/>
  <c r="L797" i="10"/>
  <c r="M740" i="10"/>
  <c r="L946" i="10"/>
  <c r="L731" i="10"/>
  <c r="L165" i="10"/>
  <c r="M258" i="10"/>
  <c r="L618" i="10"/>
  <c r="M407" i="10"/>
  <c r="M599" i="10"/>
  <c r="M764" i="10"/>
  <c r="L969" i="10"/>
  <c r="O663" i="10"/>
  <c r="S663" i="8" s="1"/>
  <c r="O221" i="10"/>
  <c r="S221" i="8" s="1"/>
  <c r="O829" i="10"/>
  <c r="S829" i="8" s="1"/>
  <c r="L438" i="10"/>
  <c r="L464" i="10"/>
  <c r="M455" i="10"/>
  <c r="M705" i="10"/>
  <c r="M631" i="10"/>
  <c r="M825" i="10"/>
  <c r="M708" i="10"/>
  <c r="M974" i="10"/>
  <c r="M996" i="10"/>
  <c r="O754" i="10"/>
  <c r="S754" i="8" s="1"/>
  <c r="L16" i="10"/>
  <c r="L300" i="10"/>
  <c r="M298" i="10"/>
  <c r="M22" i="10"/>
  <c r="L9" i="10"/>
  <c r="L253" i="10"/>
  <c r="L411" i="10"/>
  <c r="L447" i="10"/>
  <c r="L688" i="10"/>
  <c r="M644" i="10"/>
  <c r="L638" i="10"/>
  <c r="M639" i="10"/>
  <c r="L822" i="10"/>
  <c r="L838" i="10"/>
  <c r="M836" i="10"/>
  <c r="L155" i="10"/>
  <c r="M149" i="10"/>
  <c r="L46" i="10"/>
  <c r="M8" i="10"/>
  <c r="L225" i="10"/>
  <c r="M145" i="10"/>
  <c r="L228" i="10"/>
  <c r="L321" i="10"/>
  <c r="M354" i="10"/>
  <c r="L473" i="10"/>
  <c r="M522" i="10"/>
  <c r="L569" i="10"/>
  <c r="L710" i="10"/>
  <c r="M744" i="10"/>
  <c r="M887" i="10"/>
  <c r="M842" i="10"/>
  <c r="L987" i="10"/>
  <c r="O339" i="10"/>
  <c r="S339" i="8" s="1"/>
  <c r="M277" i="10"/>
  <c r="L212" i="10"/>
  <c r="L163" i="10"/>
  <c r="L271" i="10"/>
  <c r="L295" i="10"/>
  <c r="L153" i="10"/>
  <c r="L322" i="10"/>
  <c r="M532" i="10"/>
  <c r="L428" i="10"/>
  <c r="L479" i="10"/>
  <c r="L625" i="10"/>
  <c r="M591" i="10"/>
  <c r="M187" i="10"/>
  <c r="M800" i="10"/>
  <c r="L858" i="10"/>
  <c r="M1001" i="10"/>
  <c r="M465" i="10"/>
  <c r="L546" i="10"/>
  <c r="M985" i="10"/>
  <c r="L656" i="10"/>
  <c r="L795" i="10"/>
  <c r="L843" i="10"/>
  <c r="O85" i="9"/>
  <c r="R85" i="8" s="1"/>
  <c r="M303" i="10"/>
  <c r="L292" i="10"/>
  <c r="M748" i="10"/>
  <c r="M817" i="10"/>
  <c r="M923" i="10"/>
  <c r="L37" i="10"/>
  <c r="M797" i="10"/>
  <c r="L740" i="10"/>
  <c r="M946" i="10"/>
  <c r="M964" i="10"/>
  <c r="M731" i="10"/>
  <c r="M165" i="10"/>
  <c r="L258" i="10"/>
  <c r="M618" i="10"/>
  <c r="L407" i="10"/>
  <c r="L599" i="10"/>
  <c r="L855" i="10"/>
  <c r="L998" i="10"/>
  <c r="O26" i="10"/>
  <c r="S26" i="8" s="1"/>
  <c r="M16" i="10"/>
  <c r="M300" i="10"/>
  <c r="L298" i="10"/>
  <c r="L22" i="10"/>
  <c r="M73" i="10"/>
  <c r="M253" i="10"/>
  <c r="M411" i="10"/>
  <c r="M447" i="10"/>
  <c r="M688" i="10"/>
  <c r="L644" i="10"/>
  <c r="M638" i="10"/>
  <c r="L639" i="10"/>
  <c r="M822" i="10"/>
  <c r="M838" i="10"/>
  <c r="L836" i="10"/>
  <c r="L305" i="10"/>
  <c r="L369" i="10"/>
  <c r="M110" i="10"/>
  <c r="L136" i="10"/>
  <c r="M417" i="10"/>
  <c r="M215" i="10"/>
  <c r="M375" i="10"/>
  <c r="M321" i="10"/>
  <c r="L354" i="10"/>
  <c r="L526" i="10"/>
  <c r="L559" i="10"/>
  <c r="M713" i="10"/>
  <c r="M647" i="10"/>
  <c r="L602" i="10"/>
  <c r="L842" i="10"/>
  <c r="M987" i="10"/>
  <c r="O408" i="10"/>
  <c r="S408" i="8" s="1"/>
  <c r="M178" i="10"/>
  <c r="L32" i="10"/>
  <c r="M38" i="10"/>
  <c r="L350" i="10"/>
  <c r="M102" i="10"/>
  <c r="M193" i="10"/>
  <c r="M153" i="10"/>
  <c r="L459" i="10"/>
  <c r="M362" i="10"/>
  <c r="L486" i="10"/>
  <c r="M625" i="10"/>
  <c r="L591" i="10"/>
  <c r="L184" i="10"/>
  <c r="L626" i="10"/>
  <c r="M902" i="10"/>
  <c r="L1001" i="10"/>
  <c r="L465" i="10"/>
  <c r="M546" i="10"/>
  <c r="L985" i="10"/>
  <c r="M656" i="10"/>
  <c r="M795" i="10"/>
  <c r="M843" i="10"/>
  <c r="O630" i="9"/>
  <c r="R630" i="8" s="1"/>
  <c r="L303" i="10"/>
  <c r="M292" i="10"/>
  <c r="L748" i="10"/>
  <c r="L817" i="10"/>
  <c r="L923" i="10"/>
  <c r="M37" i="10"/>
  <c r="M391" i="10"/>
  <c r="L752" i="10"/>
  <c r="M915" i="10"/>
  <c r="L856" i="10"/>
  <c r="L964" i="10"/>
  <c r="L808" i="10"/>
  <c r="L206" i="10"/>
  <c r="L348" i="10"/>
  <c r="L33" i="10"/>
  <c r="L380" i="10"/>
  <c r="M855" i="10"/>
  <c r="M998" i="10"/>
  <c r="O504" i="10"/>
  <c r="S504" i="8" s="1"/>
  <c r="O95" i="10"/>
  <c r="S95" i="8" s="1"/>
  <c r="L617" i="10"/>
  <c r="M689" i="10"/>
  <c r="M777" i="10"/>
  <c r="M673" i="10"/>
  <c r="M745" i="10"/>
  <c r="L926" i="10"/>
  <c r="M807" i="10"/>
  <c r="O451" i="10"/>
  <c r="S451" i="8" s="1"/>
  <c r="M305" i="10"/>
  <c r="M369" i="10"/>
  <c r="L110" i="10"/>
  <c r="M136" i="10"/>
  <c r="L417" i="10"/>
  <c r="L215" i="10"/>
  <c r="L375" i="10"/>
  <c r="L440" i="10"/>
  <c r="M526" i="10"/>
  <c r="M559" i="10"/>
  <c r="L713" i="10"/>
  <c r="L647" i="10"/>
  <c r="M602" i="10"/>
  <c r="M894" i="10"/>
  <c r="L888" i="10"/>
  <c r="L897" i="10"/>
  <c r="L178" i="10"/>
  <c r="M32" i="10"/>
  <c r="L38" i="10"/>
  <c r="M350" i="10"/>
  <c r="L102" i="10"/>
  <c r="L193" i="10"/>
  <c r="L217" i="10"/>
  <c r="M459" i="10"/>
  <c r="L362" i="10"/>
  <c r="M486" i="10"/>
  <c r="M620" i="10"/>
  <c r="M588" i="10"/>
  <c r="L653" i="10"/>
  <c r="M184" i="10"/>
  <c r="M626" i="10"/>
  <c r="L902" i="10"/>
  <c r="L40" i="10"/>
  <c r="L506" i="10"/>
  <c r="L890" i="10"/>
  <c r="L967" i="10"/>
  <c r="L578" i="10"/>
  <c r="L732" i="10"/>
  <c r="L879" i="10"/>
  <c r="L101" i="10"/>
  <c r="M54" i="10"/>
  <c r="M436" i="10"/>
  <c r="L803" i="10"/>
  <c r="M861" i="10"/>
  <c r="L942" i="10"/>
  <c r="M139" i="10"/>
  <c r="L391" i="10"/>
  <c r="M752" i="10"/>
  <c r="L915" i="10"/>
  <c r="M856" i="10"/>
  <c r="L609" i="10"/>
  <c r="M808" i="10"/>
  <c r="M206" i="10"/>
  <c r="M348" i="10"/>
  <c r="M33" i="10"/>
  <c r="M380" i="10"/>
  <c r="L860" i="10"/>
  <c r="M961" i="10"/>
  <c r="L953" i="10"/>
  <c r="O706" i="10"/>
  <c r="S706" i="8" s="1"/>
  <c r="O23" i="10"/>
  <c r="S23" i="8" s="1"/>
  <c r="O557" i="10"/>
  <c r="S557" i="8" s="1"/>
  <c r="O597" i="10"/>
  <c r="S597" i="8" s="1"/>
  <c r="L673" i="10"/>
  <c r="L745" i="10"/>
  <c r="M926" i="10"/>
  <c r="L807" i="10"/>
  <c r="L21" i="10"/>
  <c r="M150" i="10"/>
  <c r="M188" i="10"/>
  <c r="L372" i="10"/>
  <c r="L17" i="10"/>
  <c r="L297" i="10"/>
  <c r="M343" i="10"/>
  <c r="M440" i="10"/>
  <c r="M468" i="10"/>
  <c r="L543" i="10"/>
  <c r="L614" i="10"/>
  <c r="M758" i="10"/>
  <c r="M678" i="10"/>
  <c r="M866" i="10"/>
  <c r="L894" i="10"/>
  <c r="M888" i="10"/>
  <c r="M897" i="10"/>
  <c r="O477" i="10"/>
  <c r="S477" i="8" s="1"/>
  <c r="L210" i="10"/>
  <c r="L96" i="10"/>
  <c r="M35" i="10"/>
  <c r="M118" i="10"/>
  <c r="L24" i="10"/>
  <c r="M217" i="10"/>
  <c r="L285" i="10"/>
  <c r="M528" i="10"/>
  <c r="M552" i="10"/>
  <c r="L620" i="10"/>
  <c r="L588" i="10"/>
  <c r="M653" i="10"/>
  <c r="L484" i="10"/>
  <c r="L920" i="10"/>
  <c r="L904" i="10"/>
  <c r="M40" i="10"/>
  <c r="M506" i="10"/>
  <c r="M890" i="10"/>
  <c r="M967" i="10"/>
  <c r="M578" i="10"/>
  <c r="M732" i="10"/>
  <c r="M879" i="10"/>
  <c r="M101" i="10"/>
  <c r="L54" i="10"/>
  <c r="L436" i="10"/>
  <c r="M803" i="10"/>
  <c r="L861" i="10"/>
  <c r="M942" i="10"/>
  <c r="L139" i="10"/>
  <c r="M399" i="10"/>
  <c r="L811" i="10"/>
  <c r="M882" i="10"/>
  <c r="L958" i="10"/>
  <c r="M609" i="10"/>
  <c r="M972" i="10"/>
  <c r="L273" i="10"/>
  <c r="M370" i="10"/>
  <c r="L97" i="10"/>
  <c r="L492" i="10"/>
  <c r="M860" i="10"/>
  <c r="L961" i="10"/>
  <c r="M953" i="10"/>
  <c r="O727" i="10"/>
  <c r="S727" i="8" s="1"/>
  <c r="O331" i="10"/>
  <c r="S331" i="8" s="1"/>
  <c r="L760" i="10"/>
  <c r="M583" i="10"/>
  <c r="L594" i="10"/>
  <c r="M716" i="10"/>
  <c r="M801" i="10"/>
  <c r="M21" i="10"/>
  <c r="L150" i="10"/>
  <c r="L188" i="10"/>
  <c r="M372" i="10"/>
  <c r="M17" i="10"/>
  <c r="M297" i="10"/>
  <c r="L343" i="10"/>
  <c r="L723" i="10"/>
  <c r="L468" i="10"/>
  <c r="M543" i="10"/>
  <c r="M614" i="10"/>
  <c r="L758" i="10"/>
  <c r="L678" i="10"/>
  <c r="L866" i="10"/>
  <c r="L724" i="10"/>
  <c r="M905" i="10"/>
  <c r="M210" i="10"/>
  <c r="M96" i="10"/>
  <c r="L35" i="10"/>
  <c r="L118" i="10"/>
  <c r="M24" i="10"/>
  <c r="M25" i="10"/>
  <c r="M285" i="10"/>
  <c r="L528" i="10"/>
  <c r="L552" i="10"/>
  <c r="M604" i="10"/>
  <c r="L717" i="10"/>
  <c r="L680" i="10"/>
  <c r="M484" i="10"/>
  <c r="M920" i="10"/>
  <c r="M904" i="10"/>
  <c r="L260" i="10"/>
  <c r="L365" i="10"/>
  <c r="L936" i="10"/>
  <c r="M476" i="10"/>
  <c r="L743" i="10"/>
  <c r="L909" i="10"/>
  <c r="M853" i="10"/>
  <c r="M126" i="10"/>
  <c r="L388" i="10"/>
  <c r="L756" i="10"/>
  <c r="L990" i="10"/>
  <c r="M918" i="10"/>
  <c r="M956" i="10"/>
  <c r="M62" i="10"/>
  <c r="L399" i="10"/>
  <c r="M811" i="10"/>
  <c r="L882" i="10"/>
  <c r="M958" i="10"/>
  <c r="L972" i="10"/>
  <c r="M273" i="10"/>
  <c r="L370" i="10"/>
  <c r="M97" i="10"/>
  <c r="M492" i="10"/>
  <c r="M610" i="10"/>
  <c r="M913" i="10"/>
  <c r="M980" i="10"/>
  <c r="O448" i="10"/>
  <c r="S448" i="8" s="1"/>
  <c r="O545" i="10"/>
  <c r="S545" i="8" s="1"/>
  <c r="O47" i="10"/>
  <c r="S47" i="8" s="1"/>
  <c r="N24" i="9"/>
  <c r="N935" i="9"/>
  <c r="N669" i="9"/>
  <c r="N693" i="9"/>
  <c r="N601" i="9"/>
  <c r="N45" i="9"/>
  <c r="N162" i="9"/>
  <c r="N677" i="9"/>
  <c r="N830" i="9"/>
  <c r="N885" i="9"/>
  <c r="N928" i="9"/>
  <c r="N284" i="9"/>
  <c r="N561" i="9"/>
  <c r="N622" i="9"/>
  <c r="N835" i="9"/>
  <c r="N696" i="9"/>
  <c r="N851" i="9"/>
  <c r="N500" i="9"/>
  <c r="N263" i="9"/>
  <c r="N104" i="9"/>
  <c r="N656" i="9"/>
  <c r="N800" i="9"/>
  <c r="N181" i="9"/>
  <c r="N831" i="9"/>
  <c r="N564" i="9"/>
  <c r="N385" i="9"/>
  <c r="N10" i="9"/>
  <c r="N556" i="9"/>
  <c r="N56" i="9"/>
  <c r="N484" i="9"/>
  <c r="N585" i="10"/>
  <c r="N759" i="10"/>
  <c r="N249" i="10"/>
  <c r="N704" i="10"/>
  <c r="N513" i="10"/>
  <c r="N738" i="10"/>
  <c r="N619" i="10"/>
  <c r="N582" i="10"/>
  <c r="N395" i="10"/>
  <c r="N374" i="10"/>
  <c r="N535" i="10"/>
  <c r="N733" i="10"/>
  <c r="N606" i="10"/>
  <c r="N852" i="10"/>
  <c r="N701" i="10"/>
  <c r="N109" i="10"/>
  <c r="N935" i="10"/>
  <c r="N947" i="10"/>
  <c r="N173" i="10"/>
  <c r="N840" i="10"/>
  <c r="N379" i="10"/>
  <c r="N361" i="10"/>
  <c r="N275" i="10"/>
  <c r="N672" i="10"/>
  <c r="N720" i="10"/>
  <c r="N125" i="10"/>
  <c r="N284" i="10"/>
  <c r="N466" i="10"/>
  <c r="N624" i="10"/>
  <c r="N922" i="10"/>
  <c r="N310" i="10"/>
  <c r="N393" i="10"/>
  <c r="N13" i="10"/>
  <c r="N893" i="10"/>
  <c r="N77" i="10"/>
  <c r="N363" i="10"/>
  <c r="N270" i="10"/>
  <c r="N851" i="10"/>
  <c r="N74" i="10"/>
  <c r="N316" i="10"/>
  <c r="N857" i="10"/>
  <c r="N664" i="10"/>
  <c r="N979" i="10"/>
  <c r="N491" i="10"/>
  <c r="N377" i="10"/>
  <c r="N218" i="10"/>
  <c r="N630" i="10"/>
  <c r="N414" i="10"/>
  <c r="N781" i="10"/>
  <c r="N425" i="10"/>
  <c r="N334" i="10"/>
  <c r="N824" i="10"/>
  <c r="N181" i="10"/>
  <c r="N709" i="10"/>
  <c r="N268" i="10"/>
  <c r="N832" i="10"/>
  <c r="N45" i="10"/>
  <c r="N565" i="10"/>
  <c r="N846" i="10"/>
  <c r="N965" i="10"/>
  <c r="N243" i="10"/>
  <c r="N462" i="10"/>
  <c r="N467" i="10"/>
  <c r="N342" i="10"/>
  <c r="N725" i="10"/>
  <c r="N827" i="10"/>
  <c r="N554" i="10"/>
  <c r="N558" i="10"/>
  <c r="N931" i="10"/>
  <c r="N456" i="10"/>
  <c r="N61" i="10"/>
  <c r="N562" i="10"/>
  <c r="N670" i="10"/>
  <c r="N138" i="10"/>
  <c r="N595" i="10"/>
  <c r="N995" i="10"/>
  <c r="N510" i="10"/>
  <c r="N567" i="10"/>
  <c r="N366" i="10"/>
  <c r="N690" i="10"/>
  <c r="N762" i="10"/>
  <c r="N621" i="10"/>
  <c r="N854" i="10"/>
  <c r="N911" i="10"/>
  <c r="N313" i="10"/>
  <c r="N917" i="10"/>
  <c r="N962" i="10"/>
  <c r="N449" i="10"/>
  <c r="N157" i="10"/>
  <c r="N344" i="10"/>
  <c r="N783" i="10"/>
  <c r="N531" i="10"/>
  <c r="N895" i="10"/>
  <c r="N635" i="10"/>
  <c r="N899" i="10"/>
  <c r="N442" i="10"/>
  <c r="N461" i="10"/>
  <c r="N472" i="10"/>
  <c r="N728" i="10"/>
  <c r="N194" i="10"/>
  <c r="N847" i="10"/>
  <c r="N287" i="10"/>
  <c r="N283" i="10"/>
  <c r="N495" i="10"/>
  <c r="N390" i="10"/>
  <c r="N566" i="10"/>
  <c r="N693" i="10"/>
  <c r="N896" i="10"/>
  <c r="N968" i="10"/>
  <c r="N603" i="10"/>
  <c r="N892" i="10"/>
  <c r="N691" i="10"/>
  <c r="N29" i="10"/>
  <c r="N141" i="10"/>
  <c r="N916" i="10"/>
  <c r="N675" i="10"/>
  <c r="N577" i="10"/>
  <c r="N406" i="10"/>
  <c r="N640" i="10"/>
  <c r="N784" i="10"/>
  <c r="N443" i="10"/>
  <c r="N787" i="10"/>
  <c r="N307" i="10"/>
  <c r="N505" i="10"/>
  <c r="N747" i="10"/>
  <c r="N286" i="10"/>
  <c r="N483" i="10"/>
  <c r="N255" i="10"/>
  <c r="N835" i="10"/>
  <c r="N637" i="10"/>
  <c r="N741" i="10"/>
  <c r="N730" i="10"/>
  <c r="N992" i="10"/>
  <c r="N279" i="10"/>
  <c r="N1000" i="10"/>
  <c r="O994" i="9"/>
  <c r="R994" i="8" s="1"/>
  <c r="N261" i="9"/>
  <c r="N455" i="9"/>
  <c r="N224" i="9"/>
  <c r="N811" i="9"/>
  <c r="N816" i="9"/>
  <c r="N825" i="9"/>
  <c r="N838" i="9"/>
  <c r="N537" i="9"/>
  <c r="N668" i="9"/>
  <c r="N912" i="9"/>
  <c r="N19" i="9"/>
  <c r="N670" i="9"/>
  <c r="N141" i="9"/>
  <c r="N691" i="9"/>
  <c r="N179" i="9"/>
  <c r="N853" i="9"/>
  <c r="N327" i="9"/>
  <c r="N845" i="9"/>
  <c r="N290" i="9"/>
  <c r="N16" i="9"/>
  <c r="N716" i="9"/>
  <c r="N638" i="9"/>
  <c r="N356" i="9"/>
  <c r="N583" i="9"/>
  <c r="N213" i="9"/>
  <c r="N520" i="9"/>
  <c r="N710" i="9"/>
  <c r="N680" i="9"/>
  <c r="N632" i="9"/>
  <c r="N962" i="9"/>
  <c r="N165" i="9"/>
  <c r="O154" i="9"/>
  <c r="R154" i="8" s="1"/>
  <c r="O69" i="9"/>
  <c r="R69" i="8" s="1"/>
  <c r="O348" i="9"/>
  <c r="R348" i="8" s="1"/>
  <c r="P705" i="8"/>
  <c r="O986" i="9"/>
  <c r="R986" i="8" s="1"/>
  <c r="O128" i="9"/>
  <c r="R128" i="8" s="1"/>
  <c r="O93" i="9"/>
  <c r="R93" i="8" s="1"/>
  <c r="P654" i="8"/>
  <c r="O913" i="9"/>
  <c r="R913" i="8" s="1"/>
  <c r="O380" i="9"/>
  <c r="R380" i="8" s="1"/>
  <c r="N271" i="9"/>
  <c r="N487" i="9"/>
  <c r="N423" i="9"/>
  <c r="N420" i="9"/>
  <c r="N615" i="9"/>
  <c r="N295" i="9"/>
  <c r="N468" i="9"/>
  <c r="N239" i="9"/>
  <c r="N199" i="9"/>
  <c r="N723" i="9"/>
  <c r="N569" i="9"/>
  <c r="N305" i="9"/>
  <c r="N436" i="9"/>
  <c r="N441" i="9"/>
  <c r="N151" i="9"/>
  <c r="N915" i="9"/>
  <c r="N112" i="9"/>
  <c r="N133" i="9"/>
  <c r="N466" i="9"/>
  <c r="N784" i="9"/>
  <c r="N808" i="9"/>
  <c r="N941" i="9"/>
  <c r="N524" i="9"/>
  <c r="N274" i="9"/>
  <c r="N308" i="9"/>
  <c r="N699" i="9"/>
  <c r="N718" i="9"/>
  <c r="N765" i="9"/>
  <c r="N758" i="9"/>
  <c r="N908" i="9"/>
  <c r="N878" i="9"/>
  <c r="N458" i="9"/>
  <c r="N978" i="9"/>
  <c r="N901" i="9"/>
  <c r="N904" i="9"/>
  <c r="N938" i="9"/>
  <c r="N250" i="9"/>
  <c r="N488" i="9"/>
  <c r="N18" i="9"/>
  <c r="N498" i="9"/>
  <c r="N842" i="9"/>
  <c r="N393" i="9"/>
  <c r="N712" i="9"/>
  <c r="N661" i="9"/>
  <c r="N701" i="9"/>
  <c r="N46" i="9"/>
  <c r="N292" i="9"/>
  <c r="N297" i="9"/>
  <c r="N667" i="9"/>
  <c r="N654" i="9"/>
  <c r="N927" i="9"/>
  <c r="N797" i="9"/>
  <c r="N991" i="9"/>
  <c r="N255" i="9"/>
  <c r="N210" i="9"/>
  <c r="N662" i="9"/>
  <c r="N191" i="9"/>
  <c r="N61" i="9"/>
  <c r="N359" i="9"/>
  <c r="N700" i="9"/>
  <c r="N94" i="9"/>
  <c r="N115" i="9"/>
  <c r="N587" i="9"/>
  <c r="N501" i="9"/>
  <c r="N445" i="9"/>
  <c r="N480" i="9"/>
  <c r="N338" i="9"/>
  <c r="N629" i="9"/>
  <c r="N11" i="9"/>
  <c r="N647" i="9"/>
  <c r="O888" i="9"/>
  <c r="R888" i="8" s="1"/>
  <c r="O234" i="9"/>
  <c r="R234" i="8" s="1"/>
  <c r="O407" i="9"/>
  <c r="R407" i="8" s="1"/>
  <c r="O635" i="9"/>
  <c r="R635" i="8" s="1"/>
  <c r="O949" i="9"/>
  <c r="R949" i="8" s="1"/>
  <c r="O821" i="9"/>
  <c r="R821" i="8" s="1"/>
  <c r="O375" i="9"/>
  <c r="R375" i="8" s="1"/>
  <c r="O324" i="9"/>
  <c r="R324" i="8" s="1"/>
  <c r="O593" i="9"/>
  <c r="R593" i="8" s="1"/>
  <c r="N645" i="9"/>
  <c r="N782" i="9"/>
  <c r="N756" i="5"/>
  <c r="N195" i="9"/>
  <c r="N870" i="9"/>
  <c r="N672" i="9"/>
  <c r="N6" i="9"/>
  <c r="N444" i="9"/>
  <c r="N78" i="9"/>
  <c r="N107" i="9"/>
  <c r="N485" i="9"/>
  <c r="N705" i="9"/>
  <c r="N59" i="9"/>
  <c r="N428" i="9"/>
  <c r="N426" i="9"/>
  <c r="N790" i="9"/>
  <c r="N450" i="9"/>
  <c r="N736" i="9"/>
  <c r="N911" i="9"/>
  <c r="N650" i="9"/>
  <c r="N35" i="9"/>
  <c r="N159" i="9"/>
  <c r="N152" i="9"/>
  <c r="N612" i="9"/>
  <c r="N522" i="9"/>
  <c r="N386" i="9"/>
  <c r="N131" i="9"/>
  <c r="N684" i="9"/>
  <c r="N814" i="9"/>
  <c r="N3" i="9"/>
  <c r="N952" i="9"/>
  <c r="N314" i="9"/>
  <c r="N573" i="9"/>
  <c r="N237" i="9"/>
  <c r="N67" i="9"/>
  <c r="N472" i="9"/>
  <c r="N793" i="9"/>
  <c r="N688" i="9"/>
  <c r="N580" i="9"/>
  <c r="N905" i="9"/>
  <c r="N954" i="9"/>
  <c r="N402" i="9"/>
  <c r="N565" i="9"/>
  <c r="N886" i="9"/>
  <c r="N405" i="5"/>
  <c r="N349" i="5"/>
  <c r="N341" i="9"/>
  <c r="N525" i="9"/>
  <c r="N745" i="9"/>
  <c r="N345" i="9"/>
  <c r="N155" i="9"/>
  <c r="N459" i="9"/>
  <c r="N465" i="9"/>
  <c r="L463" i="9"/>
  <c r="L298" i="9"/>
  <c r="M15" i="9"/>
  <c r="L489" i="9"/>
  <c r="M177" i="9"/>
  <c r="L204" i="9"/>
  <c r="M477" i="9"/>
  <c r="O551" i="9"/>
  <c r="R551" i="8" s="1"/>
  <c r="L9" i="9"/>
  <c r="L248" i="9"/>
  <c r="L245" i="9"/>
  <c r="L232" i="9"/>
  <c r="M106" i="9"/>
  <c r="M331" i="9"/>
  <c r="M384" i="9"/>
  <c r="L319" i="9"/>
  <c r="M451" i="9"/>
  <c r="M460" i="9"/>
  <c r="L429" i="9"/>
  <c r="M649" i="9"/>
  <c r="M875" i="9"/>
  <c r="M70" i="9"/>
  <c r="M17" i="9"/>
  <c r="M235" i="9"/>
  <c r="M160" i="9"/>
  <c r="M57" i="9"/>
  <c r="L121" i="9"/>
  <c r="M277" i="9"/>
  <c r="L259" i="9"/>
  <c r="L58" i="9"/>
  <c r="L267" i="9"/>
  <c r="M463" i="9"/>
  <c r="L288" i="9"/>
  <c r="M328" i="9"/>
  <c r="L571" i="9"/>
  <c r="L713" i="9"/>
  <c r="M695" i="9"/>
  <c r="L557" i="9"/>
  <c r="O653" i="9"/>
  <c r="R653" i="8" s="1"/>
  <c r="L116" i="9"/>
  <c r="L76" i="9"/>
  <c r="L111" i="9"/>
  <c r="M453" i="9"/>
  <c r="L302" i="9"/>
  <c r="L347" i="9"/>
  <c r="M310" i="9"/>
  <c r="M339" i="9"/>
  <c r="L867" i="9"/>
  <c r="L136" i="9"/>
  <c r="M169" i="9"/>
  <c r="M690" i="9"/>
  <c r="M260" i="9"/>
  <c r="M243" i="9"/>
  <c r="M909" i="9"/>
  <c r="M334" i="9"/>
  <c r="L15" i="9"/>
  <c r="M268" i="9"/>
  <c r="M323" i="9"/>
  <c r="O739" i="9"/>
  <c r="R739" i="8" s="1"/>
  <c r="M9" i="9"/>
  <c r="M248" i="9"/>
  <c r="L106" i="9"/>
  <c r="L384" i="9"/>
  <c r="M319" i="9"/>
  <c r="L451" i="9"/>
  <c r="L460" i="9"/>
  <c r="M429" i="9"/>
  <c r="L649" i="9"/>
  <c r="L506" i="9"/>
  <c r="M595" i="9"/>
  <c r="L20" i="9"/>
  <c r="L54" i="9"/>
  <c r="L471" i="9"/>
  <c r="O13" i="9"/>
  <c r="R13" i="8" s="1"/>
  <c r="L124" i="9"/>
  <c r="M121" i="9"/>
  <c r="M182" i="9"/>
  <c r="M259" i="9"/>
  <c r="M122" i="9"/>
  <c r="M267" i="9"/>
  <c r="M636" i="9"/>
  <c r="M368" i="9"/>
  <c r="L328" i="9"/>
  <c r="M539" i="9"/>
  <c r="M713" i="9"/>
  <c r="L695" i="9"/>
  <c r="M557" i="9"/>
  <c r="M116" i="9"/>
  <c r="M76" i="9"/>
  <c r="L604" i="9"/>
  <c r="M172" i="9"/>
  <c r="M366" i="9"/>
  <c r="L278" i="9"/>
  <c r="L608" i="9"/>
  <c r="L627" i="9"/>
  <c r="M791" i="9"/>
  <c r="L416" i="9"/>
  <c r="M783" i="9"/>
  <c r="M775" i="9"/>
  <c r="L446" i="9"/>
  <c r="L435" i="9"/>
  <c r="L26" i="9"/>
  <c r="M585" i="9"/>
  <c r="M229" i="9"/>
  <c r="M12" i="9"/>
  <c r="L246" i="9"/>
  <c r="L376" i="9"/>
  <c r="M406" i="9"/>
  <c r="L235" i="9"/>
  <c r="M86" i="9"/>
  <c r="L336" i="9"/>
  <c r="M482" i="9"/>
  <c r="L65" i="9"/>
  <c r="M127" i="9"/>
  <c r="M633" i="9"/>
  <c r="M818" i="9"/>
  <c r="M298" i="9"/>
  <c r="M232" i="9"/>
  <c r="L92" i="9"/>
  <c r="L189" i="9"/>
  <c r="M79" i="9"/>
  <c r="M34" i="9"/>
  <c r="L268" i="9"/>
  <c r="L323" i="9"/>
  <c r="O752" i="9"/>
  <c r="R752" i="8" s="1"/>
  <c r="L60" i="9"/>
  <c r="L28" i="9"/>
  <c r="M23" i="9"/>
  <c r="M148" i="9"/>
  <c r="L187" i="9"/>
  <c r="M634" i="9"/>
  <c r="M212" i="9"/>
  <c r="M363" i="9"/>
  <c r="L534" i="9"/>
  <c r="L493" i="9"/>
  <c r="M507" i="9"/>
  <c r="L730" i="9"/>
  <c r="M506" i="9"/>
  <c r="L595" i="9"/>
  <c r="M20" i="9"/>
  <c r="M54" i="9"/>
  <c r="M471" i="9"/>
  <c r="O675" i="9"/>
  <c r="R675" i="8" s="1"/>
  <c r="M124" i="9"/>
  <c r="L110" i="9"/>
  <c r="L182" i="9"/>
  <c r="L394" i="9"/>
  <c r="L122" i="9"/>
  <c r="L291" i="9"/>
  <c r="M225" i="9"/>
  <c r="L368" i="9"/>
  <c r="M392" i="9"/>
  <c r="L539" i="9"/>
  <c r="M547" i="9"/>
  <c r="L422" i="9"/>
  <c r="M616" i="9"/>
  <c r="L607" i="9"/>
  <c r="L108" i="9"/>
  <c r="L130" i="9"/>
  <c r="M236" i="9"/>
  <c r="M527" i="9"/>
  <c r="M270" i="9"/>
  <c r="M558" i="9"/>
  <c r="M996" i="9"/>
  <c r="L424" i="9"/>
  <c r="L25" i="9"/>
  <c r="L865" i="9"/>
  <c r="M854" i="9"/>
  <c r="M326" i="9"/>
  <c r="M570" i="9"/>
  <c r="M676" i="9"/>
  <c r="M176" i="9"/>
  <c r="M139" i="9"/>
  <c r="L273" i="9"/>
  <c r="L586" i="9"/>
  <c r="L875" i="9"/>
  <c r="L17" i="9"/>
  <c r="L57" i="9"/>
  <c r="M58" i="9"/>
  <c r="L228" i="9"/>
  <c r="M581" i="9"/>
  <c r="M111" i="9"/>
  <c r="L55" i="9"/>
  <c r="L983" i="9"/>
  <c r="M969" i="9"/>
  <c r="M489" i="9"/>
  <c r="L331" i="9"/>
  <c r="O617" i="9"/>
  <c r="R617" i="8" s="1"/>
  <c r="M92" i="9"/>
  <c r="M189" i="9"/>
  <c r="L79" i="9"/>
  <c r="L34" i="9"/>
  <c r="M201" i="9"/>
  <c r="L519" i="9"/>
  <c r="M387" i="9"/>
  <c r="M60" i="9"/>
  <c r="M28" i="9"/>
  <c r="L23" i="9"/>
  <c r="L148" i="9"/>
  <c r="M187" i="9"/>
  <c r="L634" i="9"/>
  <c r="L212" i="9"/>
  <c r="L363" i="9"/>
  <c r="M534" i="9"/>
  <c r="M493" i="9"/>
  <c r="L507" i="9"/>
  <c r="M730" i="9"/>
  <c r="L589" i="9"/>
  <c r="M578" i="9"/>
  <c r="L52" i="9"/>
  <c r="L538" i="9"/>
  <c r="M31" i="9"/>
  <c r="L49" i="9"/>
  <c r="L221" i="9"/>
  <c r="M110" i="9"/>
  <c r="M315" i="9"/>
  <c r="M394" i="9"/>
  <c r="M256" i="9"/>
  <c r="M427" i="9"/>
  <c r="L225" i="9"/>
  <c r="L346" i="9"/>
  <c r="L392" i="9"/>
  <c r="L599" i="9"/>
  <c r="L547" i="9"/>
  <c r="M422" i="9"/>
  <c r="L616" i="9"/>
  <c r="O388" i="9"/>
  <c r="R388" i="8" s="1"/>
  <c r="O848" i="9"/>
  <c r="R848" i="8" s="1"/>
  <c r="L73" i="9"/>
  <c r="M108" i="9"/>
  <c r="M421" i="9"/>
  <c r="M469" i="9"/>
  <c r="O404" i="9"/>
  <c r="R404" i="8" s="1"/>
  <c r="L126" i="9"/>
  <c r="M241" i="9"/>
  <c r="M748" i="9"/>
  <c r="M924" i="9"/>
  <c r="L272" i="9"/>
  <c r="L898" i="9"/>
  <c r="L899" i="9"/>
  <c r="L665" i="9"/>
  <c r="M960" i="9"/>
  <c r="L940" i="9"/>
  <c r="M303" i="9"/>
  <c r="L477" i="9"/>
  <c r="O125" i="9"/>
  <c r="R125" i="8" s="1"/>
  <c r="L158" i="9"/>
  <c r="M481" i="9"/>
  <c r="L277" i="9"/>
  <c r="M651" i="9"/>
  <c r="L523" i="9"/>
  <c r="M233" i="9"/>
  <c r="L563" i="9"/>
  <c r="M293" i="9"/>
  <c r="L849" i="9"/>
  <c r="L177" i="9"/>
  <c r="M245" i="9"/>
  <c r="O29" i="9"/>
  <c r="R29" i="8" s="1"/>
  <c r="L102" i="9"/>
  <c r="M166" i="9"/>
  <c r="M140" i="9"/>
  <c r="M98" i="9"/>
  <c r="L201" i="9"/>
  <c r="M519" i="9"/>
  <c r="L387" i="9"/>
  <c r="L168" i="9"/>
  <c r="L4" i="9"/>
  <c r="M87" i="9"/>
  <c r="M214" i="9"/>
  <c r="M185" i="9"/>
  <c r="M209" i="9"/>
  <c r="L282" i="9"/>
  <c r="M491" i="9"/>
  <c r="L779" i="9"/>
  <c r="M531" i="9"/>
  <c r="M679" i="9"/>
  <c r="L342" i="9"/>
  <c r="M589" i="9"/>
  <c r="L578" i="9"/>
  <c r="M52" i="9"/>
  <c r="M538" i="9"/>
  <c r="L31" i="9"/>
  <c r="M49" i="9"/>
  <c r="M221" i="9"/>
  <c r="L147" i="9"/>
  <c r="L315" i="9"/>
  <c r="L682" i="9"/>
  <c r="M142" i="9"/>
  <c r="L427" i="9"/>
  <c r="L164" i="9"/>
  <c r="M346" i="9"/>
  <c r="M440" i="9"/>
  <c r="M599" i="9"/>
  <c r="M526" i="9"/>
  <c r="L474" i="9"/>
  <c r="L774" i="9"/>
  <c r="M73" i="9"/>
  <c r="M238" i="9"/>
  <c r="L410" i="9"/>
  <c r="M543" i="9"/>
  <c r="M592" i="9"/>
  <c r="M227" i="9"/>
  <c r="M504" i="9"/>
  <c r="M824" i="9"/>
  <c r="M764" i="9"/>
  <c r="M299" i="9"/>
  <c r="L143" i="9"/>
  <c r="L972" i="9"/>
  <c r="M734" i="9"/>
  <c r="L379" i="9"/>
  <c r="M802" i="9"/>
  <c r="M41" i="9"/>
  <c r="M204" i="9"/>
  <c r="L42" i="9"/>
  <c r="M335" i="9"/>
  <c r="L577" i="9"/>
  <c r="L70" i="9"/>
  <c r="L160" i="9"/>
  <c r="O157" i="9"/>
  <c r="R157" i="8" s="1"/>
  <c r="O728" i="9"/>
  <c r="R728" i="8" s="1"/>
  <c r="L103" i="9"/>
  <c r="M571" i="9"/>
  <c r="M697" i="9"/>
  <c r="O981" i="9"/>
  <c r="R981" i="8" s="1"/>
  <c r="L678" i="9"/>
  <c r="M975" i="9"/>
  <c r="L518" i="9"/>
  <c r="O137" i="9"/>
  <c r="R137" i="8" s="1"/>
  <c r="M102" i="9"/>
  <c r="L166" i="9"/>
  <c r="L140" i="9"/>
  <c r="L98" i="9"/>
  <c r="M265" i="9"/>
  <c r="L554" i="9"/>
  <c r="O332" i="9"/>
  <c r="R332" i="8" s="1"/>
  <c r="M168" i="9"/>
  <c r="M4" i="9"/>
  <c r="L87" i="9"/>
  <c r="L214" i="9"/>
  <c r="L185" i="9"/>
  <c r="L209" i="9"/>
  <c r="M282" i="9"/>
  <c r="L491" i="9"/>
  <c r="M779" i="9"/>
  <c r="L531" i="9"/>
  <c r="L679" i="9"/>
  <c r="M342" i="9"/>
  <c r="L637" i="9"/>
  <c r="L640" i="9"/>
  <c r="O226" i="9"/>
  <c r="R226" i="8" s="1"/>
  <c r="L84" i="9"/>
  <c r="L100" i="9"/>
  <c r="M95" i="9"/>
  <c r="O170" i="9"/>
  <c r="R170" i="8" s="1"/>
  <c r="L132" i="9"/>
  <c r="L33" i="9"/>
  <c r="M147" i="9"/>
  <c r="L39" i="9"/>
  <c r="M448" i="9"/>
  <c r="L142" i="9"/>
  <c r="L367" i="9"/>
  <c r="M164" i="9"/>
  <c r="L373" i="9"/>
  <c r="L440" i="9"/>
  <c r="M333" i="9"/>
  <c r="L526" i="9"/>
  <c r="M474" i="9"/>
  <c r="M774" i="9"/>
  <c r="L129" i="9"/>
  <c r="M47" i="9"/>
  <c r="L174" i="9"/>
  <c r="M355" i="9"/>
  <c r="L592" i="9"/>
  <c r="L97" i="9"/>
  <c r="M473" i="9"/>
  <c r="O545" i="9"/>
  <c r="R545" i="8" s="1"/>
  <c r="M932" i="9"/>
  <c r="M770" i="9"/>
  <c r="L252" i="9"/>
  <c r="M510" i="9"/>
  <c r="L666" i="9"/>
  <c r="M648" i="9"/>
  <c r="L144" i="9"/>
  <c r="L220" i="9"/>
  <c r="L41" i="9"/>
  <c r="L303" i="9"/>
  <c r="L229" i="9"/>
  <c r="L176" i="9"/>
  <c r="L265" i="9"/>
  <c r="M554" i="9"/>
  <c r="L12" i="9"/>
  <c r="L139" i="9"/>
  <c r="M158" i="9"/>
  <c r="M42" i="9"/>
  <c r="M246" i="9"/>
  <c r="M273" i="9"/>
  <c r="L335" i="9"/>
  <c r="L481" i="9"/>
  <c r="M376" i="9"/>
  <c r="M586" i="9"/>
  <c r="M577" i="9"/>
  <c r="L406" i="9"/>
  <c r="M637" i="9"/>
  <c r="M640" i="9"/>
  <c r="M84" i="9"/>
  <c r="M100" i="9"/>
  <c r="L95" i="9"/>
  <c r="O372" i="9"/>
  <c r="R372" i="8" s="1"/>
  <c r="O658" i="9"/>
  <c r="R658" i="8" s="1"/>
  <c r="M132" i="9"/>
  <c r="M33" i="9"/>
  <c r="L432" i="9"/>
  <c r="M103" i="9"/>
  <c r="L448" i="9"/>
  <c r="M336" i="9"/>
  <c r="M367" i="9"/>
  <c r="M228" i="9"/>
  <c r="M373" i="9"/>
  <c r="M464" i="9"/>
  <c r="L482" i="9"/>
  <c r="L581" i="9"/>
  <c r="M523" i="9"/>
  <c r="L697" i="9"/>
  <c r="O920" i="9"/>
  <c r="R920" i="8" s="1"/>
  <c r="M129" i="9"/>
  <c r="L47" i="9"/>
  <c r="L206" i="9"/>
  <c r="L560" i="9"/>
  <c r="M437" i="9"/>
  <c r="L918" i="9"/>
  <c r="M945" i="9"/>
  <c r="L738" i="9"/>
  <c r="M149" i="9"/>
  <c r="M866" i="9"/>
  <c r="L714" i="9"/>
  <c r="M222" i="9"/>
  <c r="M815" i="9"/>
  <c r="O72" i="9"/>
  <c r="R72" i="8" s="1"/>
  <c r="O572" i="9"/>
  <c r="R572" i="8" s="1"/>
  <c r="M198" i="9"/>
  <c r="M119" i="9"/>
  <c r="M74" i="9"/>
  <c r="M278" i="9"/>
  <c r="L270" i="9"/>
  <c r="L241" i="9"/>
  <c r="L504" i="9"/>
  <c r="L473" i="9"/>
  <c r="M503" i="9"/>
  <c r="M552" i="9"/>
  <c r="L374" i="9"/>
  <c r="L470" i="9"/>
  <c r="L127" i="9"/>
  <c r="L339" i="9"/>
  <c r="M627" i="9"/>
  <c r="L558" i="9"/>
  <c r="L748" i="9"/>
  <c r="L824" i="9"/>
  <c r="L932" i="9"/>
  <c r="M918" i="9"/>
  <c r="L975" i="9"/>
  <c r="M867" i="9"/>
  <c r="L791" i="9"/>
  <c r="L996" i="9"/>
  <c r="M50" i="9"/>
  <c r="L602" i="9"/>
  <c r="M512" i="9"/>
  <c r="L924" i="9"/>
  <c r="L764" i="9"/>
  <c r="L770" i="9"/>
  <c r="L945" i="9"/>
  <c r="M983" i="9"/>
  <c r="L169" i="9"/>
  <c r="L783" i="9"/>
  <c r="M25" i="9"/>
  <c r="M272" i="9"/>
  <c r="L299" i="9"/>
  <c r="M252" i="9"/>
  <c r="M738" i="9"/>
  <c r="L633" i="9"/>
  <c r="L690" i="9"/>
  <c r="L775" i="9"/>
  <c r="M865" i="9"/>
  <c r="M898" i="9"/>
  <c r="M411" i="9"/>
  <c r="L929" i="9"/>
  <c r="L535" i="9"/>
  <c r="M279" i="9"/>
  <c r="M536" i="9"/>
  <c r="L486" i="9"/>
  <c r="L891" i="9"/>
  <c r="L837" i="9"/>
  <c r="L916" i="9"/>
  <c r="M193" i="9"/>
  <c r="L881" i="9"/>
  <c r="M863" i="9"/>
  <c r="L511" i="9"/>
  <c r="L576" i="9"/>
  <c r="L390" i="9"/>
  <c r="M772" i="9"/>
  <c r="M756" i="9"/>
  <c r="L839" i="9"/>
  <c r="M780" i="9"/>
  <c r="M895" i="9"/>
  <c r="M1001" i="9"/>
  <c r="L415" i="9"/>
  <c r="L766" i="9"/>
  <c r="M956" i="9"/>
  <c r="M350" i="9"/>
  <c r="L68" i="9"/>
  <c r="L222" i="9"/>
  <c r="M518" i="9"/>
  <c r="L334" i="9"/>
  <c r="M868" i="9"/>
  <c r="M735" i="9"/>
  <c r="M799" i="9"/>
  <c r="M220" i="9"/>
  <c r="L815" i="9"/>
  <c r="N815" i="9" s="1"/>
  <c r="L969" i="9"/>
  <c r="O264" i="9"/>
  <c r="R264" i="8" s="1"/>
  <c r="M607" i="9"/>
  <c r="M65" i="9"/>
  <c r="L238" i="9"/>
  <c r="M604" i="9"/>
  <c r="M410" i="9"/>
  <c r="L233" i="9"/>
  <c r="L236" i="9"/>
  <c r="L355" i="9"/>
  <c r="M678" i="9"/>
  <c r="L366" i="9"/>
  <c r="M887" i="9"/>
  <c r="M646" i="9"/>
  <c r="M126" i="9"/>
  <c r="M97" i="9"/>
  <c r="L198" i="9"/>
  <c r="L119" i="9"/>
  <c r="L74" i="9"/>
  <c r="L431" i="9"/>
  <c r="L383" i="9"/>
  <c r="M395" i="9"/>
  <c r="L301" i="9"/>
  <c r="M876" i="9"/>
  <c r="L503" i="9"/>
  <c r="L552" i="9"/>
  <c r="M374" i="9"/>
  <c r="M470" i="9"/>
  <c r="L36" i="9"/>
  <c r="L801" i="9"/>
  <c r="M403" i="9"/>
  <c r="L381" i="9"/>
  <c r="M597" i="9"/>
  <c r="M674" i="9"/>
  <c r="M743" i="9"/>
  <c r="L921" i="9"/>
  <c r="L882" i="9"/>
  <c r="L171" i="9"/>
  <c r="M948" i="9"/>
  <c r="M283" i="9"/>
  <c r="L873" i="9"/>
  <c r="O749" i="9"/>
  <c r="R749" i="8" s="1"/>
  <c r="L50" i="9"/>
  <c r="M602" i="9"/>
  <c r="L512" i="9"/>
  <c r="L566" i="9"/>
  <c r="M820" i="9"/>
  <c r="L834" i="9"/>
  <c r="M890" i="9"/>
  <c r="M90" i="9"/>
  <c r="M161" i="9"/>
  <c r="M788" i="9"/>
  <c r="L89" i="9"/>
  <c r="L286" i="9"/>
  <c r="M217" i="9"/>
  <c r="M605" i="9"/>
  <c r="M619" i="9"/>
  <c r="M664" i="9"/>
  <c r="M807" i="9"/>
  <c r="L944" i="9"/>
  <c r="L411" i="9"/>
  <c r="M929" i="9"/>
  <c r="M535" i="9"/>
  <c r="L279" i="9"/>
  <c r="L536" i="9"/>
  <c r="M486" i="9"/>
  <c r="M891" i="9"/>
  <c r="M837" i="9"/>
  <c r="M916" i="9"/>
  <c r="L193" i="9"/>
  <c r="M881" i="9"/>
  <c r="L863" i="9"/>
  <c r="M511" i="9"/>
  <c r="M576" i="9"/>
  <c r="M390" i="9"/>
  <c r="L772" i="9"/>
  <c r="L756" i="9"/>
  <c r="M839" i="9"/>
  <c r="L780" i="9"/>
  <c r="L895" i="9"/>
  <c r="L1001" i="9"/>
  <c r="M415" i="9"/>
  <c r="M766" i="9"/>
  <c r="L956" i="9"/>
  <c r="L350" i="9"/>
  <c r="M68" i="9"/>
  <c r="L399" i="9"/>
  <c r="L610" i="9"/>
  <c r="M398" i="9"/>
  <c r="L868" i="9"/>
  <c r="L735" i="9"/>
  <c r="L799" i="9"/>
  <c r="L926" i="9"/>
  <c r="M796" i="9"/>
  <c r="L810" i="9"/>
  <c r="L86" i="9"/>
  <c r="M432" i="9"/>
  <c r="M39" i="9"/>
  <c r="M682" i="9"/>
  <c r="L256" i="9"/>
  <c r="M291" i="9"/>
  <c r="L636" i="9"/>
  <c r="M288" i="9"/>
  <c r="L651" i="9"/>
  <c r="L464" i="9"/>
  <c r="L333" i="9"/>
  <c r="M724" i="9"/>
  <c r="L358" i="9"/>
  <c r="M600" i="9"/>
  <c r="M663" i="9"/>
  <c r="O639" i="9"/>
  <c r="R639" i="8" s="1"/>
  <c r="L184" i="9"/>
  <c r="L113" i="9"/>
  <c r="L502" i="9"/>
  <c r="M66" i="9"/>
  <c r="M850" i="9"/>
  <c r="M312" i="9"/>
  <c r="L294" i="9"/>
  <c r="M419" i="9"/>
  <c r="M544" i="9"/>
  <c r="M430" i="9"/>
  <c r="L887" i="9"/>
  <c r="L646" i="9"/>
  <c r="L22" i="9"/>
  <c r="M230" i="9"/>
  <c r="L269" i="9"/>
  <c r="M262" i="9"/>
  <c r="M431" i="9"/>
  <c r="M383" i="9"/>
  <c r="L395" i="9"/>
  <c r="M301" i="9"/>
  <c r="L876" i="9"/>
  <c r="L777" i="9"/>
  <c r="M624" i="9"/>
  <c r="L438" i="9"/>
  <c r="L550" i="9"/>
  <c r="M36" i="9"/>
  <c r="M801" i="9"/>
  <c r="L403" i="9"/>
  <c r="M381" i="9"/>
  <c r="L597" i="9"/>
  <c r="L674" i="9"/>
  <c r="L743" i="9"/>
  <c r="M921" i="9"/>
  <c r="M882" i="9"/>
  <c r="M171" i="9"/>
  <c r="L948" i="9"/>
  <c r="L283" i="9"/>
  <c r="M873" i="9"/>
  <c r="M7" i="9"/>
  <c r="M114" i="9"/>
  <c r="M304" i="9"/>
  <c r="L397" i="9"/>
  <c r="M566" i="9"/>
  <c r="L820" i="9"/>
  <c r="M834" i="9"/>
  <c r="L890" i="9"/>
  <c r="L90" i="9"/>
  <c r="L161" i="9"/>
  <c r="L788" i="9"/>
  <c r="M89" i="9"/>
  <c r="M286" i="9"/>
  <c r="L217" i="9"/>
  <c r="L605" i="9"/>
  <c r="L619" i="9"/>
  <c r="L664" i="9"/>
  <c r="L807" i="9"/>
  <c r="M751" i="9"/>
  <c r="M944" i="9"/>
  <c r="L995" i="9"/>
  <c r="M906" i="9"/>
  <c r="M874" i="9"/>
  <c r="L205" i="9"/>
  <c r="M400" i="9"/>
  <c r="M318" i="9"/>
  <c r="L541" i="9"/>
  <c r="L729" i="9"/>
  <c r="L786" i="9"/>
  <c r="M980" i="9"/>
  <c r="L378" i="9"/>
  <c r="L971" i="9"/>
  <c r="L208" i="9"/>
  <c r="M307" i="9"/>
  <c r="M698" i="9"/>
  <c r="L454" i="9"/>
  <c r="L582" i="9"/>
  <c r="M671" i="9"/>
  <c r="M706" i="9"/>
  <c r="L859" i="9"/>
  <c r="M884" i="9"/>
  <c r="L987" i="9"/>
  <c r="M249" i="9"/>
  <c r="M642" i="9"/>
  <c r="L533" i="9"/>
  <c r="L967" i="9"/>
  <c r="L135" i="9"/>
  <c r="M399" i="9"/>
  <c r="M610" i="9"/>
  <c r="L398" i="9"/>
  <c r="M611" i="9"/>
  <c r="L755" i="9"/>
  <c r="L746" i="9"/>
  <c r="M926" i="9"/>
  <c r="L796" i="9"/>
  <c r="M810" i="9"/>
  <c r="L724" i="9"/>
  <c r="M358" i="9"/>
  <c r="L600" i="9"/>
  <c r="L663" i="9"/>
  <c r="O300" i="9"/>
  <c r="R300" i="8" s="1"/>
  <c r="O741" i="9"/>
  <c r="R741" i="8" s="1"/>
  <c r="M184" i="9"/>
  <c r="M113" i="9"/>
  <c r="M502" i="9"/>
  <c r="L66" i="9"/>
  <c r="L850" i="9"/>
  <c r="L312" i="9"/>
  <c r="M294" i="9"/>
  <c r="L419" i="9"/>
  <c r="L544" i="9"/>
  <c r="L430" i="9"/>
  <c r="L620" i="9"/>
  <c r="O787" i="9"/>
  <c r="R787" i="8" s="1"/>
  <c r="M22" i="9"/>
  <c r="L230" i="9"/>
  <c r="M269" i="9"/>
  <c r="L262" i="9"/>
  <c r="L219" i="9"/>
  <c r="M515" i="9"/>
  <c r="L442" i="9"/>
  <c r="L180" i="9"/>
  <c r="M352" i="9"/>
  <c r="M344" i="9"/>
  <c r="M777" i="9"/>
  <c r="L624" i="9"/>
  <c r="M438" i="9"/>
  <c r="M550" i="9"/>
  <c r="L251" i="9"/>
  <c r="L203" i="9"/>
  <c r="M360" i="9"/>
  <c r="M494" i="9"/>
  <c r="L652" i="9"/>
  <c r="L726" i="9"/>
  <c r="L762" i="9"/>
  <c r="M922" i="9"/>
  <c r="L982" i="9"/>
  <c r="M767" i="9"/>
  <c r="M959" i="9"/>
  <c r="M414" i="9"/>
  <c r="M917" i="9"/>
  <c r="L7" i="9"/>
  <c r="L114" i="9"/>
  <c r="L304" i="9"/>
  <c r="M397" i="9"/>
  <c r="L618" i="9"/>
  <c r="M977" i="9"/>
  <c r="L847" i="9"/>
  <c r="L976" i="9"/>
  <c r="M846" i="9"/>
  <c r="L575" i="9"/>
  <c r="M719" i="9"/>
  <c r="L105" i="9"/>
  <c r="L211" i="9"/>
  <c r="M280" i="9"/>
  <c r="L694" i="9"/>
  <c r="M590" i="9"/>
  <c r="M703" i="9"/>
  <c r="L817" i="9"/>
  <c r="L751" i="9"/>
  <c r="L829" i="9"/>
  <c r="M995" i="9"/>
  <c r="L906" i="9"/>
  <c r="L874" i="9"/>
  <c r="M205" i="9"/>
  <c r="L400" i="9"/>
  <c r="L318" i="9"/>
  <c r="M541" i="9"/>
  <c r="M729" i="9"/>
  <c r="M786" i="9"/>
  <c r="L980" i="9"/>
  <c r="M378" i="9"/>
  <c r="M971" i="9"/>
  <c r="M208" i="9"/>
  <c r="L307" i="9"/>
  <c r="L698" i="9"/>
  <c r="M454" i="9"/>
  <c r="M582" i="9"/>
  <c r="L671" i="9"/>
  <c r="L706" i="9"/>
  <c r="M859" i="9"/>
  <c r="L884" i="9"/>
  <c r="M987" i="9"/>
  <c r="L249" i="9"/>
  <c r="L642" i="9"/>
  <c r="M533" i="9"/>
  <c r="M967" i="9"/>
  <c r="M135" i="9"/>
  <c r="M190" i="9"/>
  <c r="L806" i="9"/>
  <c r="L461" i="9"/>
  <c r="L611" i="9"/>
  <c r="M755" i="9"/>
  <c r="M746" i="9"/>
  <c r="L951" i="9"/>
  <c r="L692" i="9"/>
  <c r="M456" i="9"/>
  <c r="O75" i="9"/>
  <c r="R75" i="8" s="1"/>
  <c r="O8" i="9"/>
  <c r="R8" i="8" s="1"/>
  <c r="O957" i="9"/>
  <c r="R957" i="8" s="1"/>
  <c r="M130" i="9"/>
  <c r="M174" i="9"/>
  <c r="L453" i="9"/>
  <c r="L469" i="9"/>
  <c r="M483" i="9"/>
  <c r="L349" i="9"/>
  <c r="M478" i="9"/>
  <c r="M620" i="9"/>
  <c r="O5" i="9"/>
  <c r="R5" i="8" s="1"/>
  <c r="L14" i="9"/>
  <c r="M254" i="9"/>
  <c r="M320" i="9"/>
  <c r="L530" i="9"/>
  <c r="M219" i="9"/>
  <c r="L515" i="9"/>
  <c r="M442" i="9"/>
  <c r="M180" i="9"/>
  <c r="L352" i="9"/>
  <c r="L344" i="9"/>
  <c r="L365" i="9"/>
  <c r="M709" i="9"/>
  <c r="M528" i="9"/>
  <c r="M251" i="9"/>
  <c r="M203" i="9"/>
  <c r="L360" i="9"/>
  <c r="L494" i="9"/>
  <c r="M652" i="9"/>
  <c r="M726" i="9"/>
  <c r="M762" i="9"/>
  <c r="L922" i="9"/>
  <c r="M982" i="9"/>
  <c r="L767" i="9"/>
  <c r="L959" i="9"/>
  <c r="L414" i="9"/>
  <c r="L917" i="9"/>
  <c r="M71" i="9"/>
  <c r="L192" i="9"/>
  <c r="M903" i="9"/>
  <c r="M618" i="9"/>
  <c r="L977" i="9"/>
  <c r="M847" i="9"/>
  <c r="M976" i="9"/>
  <c r="L846" i="9"/>
  <c r="M575" i="9"/>
  <c r="L719" i="9"/>
  <c r="M105" i="9"/>
  <c r="M211" i="9"/>
  <c r="L280" i="9"/>
  <c r="M694" i="9"/>
  <c r="L590" i="9"/>
  <c r="L703" i="9"/>
  <c r="M817" i="9"/>
  <c r="M829" i="9"/>
  <c r="M985" i="9"/>
  <c r="M993" i="9"/>
  <c r="L44" i="9"/>
  <c r="L285" i="9"/>
  <c r="L196" i="9"/>
  <c r="M382" i="9"/>
  <c r="L795" i="9"/>
  <c r="M722" i="9"/>
  <c r="M930" i="9"/>
  <c r="L405" i="9"/>
  <c r="L596" i="9"/>
  <c r="L754" i="9"/>
  <c r="L559" i="9"/>
  <c r="M371" i="9"/>
  <c r="L317" i="9"/>
  <c r="L495" i="9"/>
  <c r="L641" i="9"/>
  <c r="M727" i="9"/>
  <c r="M804" i="9"/>
  <c r="M794" i="9"/>
  <c r="M961" i="9"/>
  <c r="M953" i="9"/>
  <c r="L351" i="9"/>
  <c r="L753" i="9"/>
  <c r="M257" i="9"/>
  <c r="L38" i="9"/>
  <c r="M82" i="9"/>
  <c r="L190" i="9"/>
  <c r="M806" i="9"/>
  <c r="M461" i="9"/>
  <c r="L761" i="9"/>
  <c r="M759" i="9"/>
  <c r="M871" i="9"/>
  <c r="M951" i="9"/>
  <c r="M692" i="9"/>
  <c r="L456" i="9"/>
  <c r="L483" i="9"/>
  <c r="M349" i="9"/>
  <c r="L478" i="9"/>
  <c r="M542" i="9"/>
  <c r="O733" i="9"/>
  <c r="R733" i="8" s="1"/>
  <c r="M14" i="9"/>
  <c r="L254" i="9"/>
  <c r="L320" i="9"/>
  <c r="M530" i="9"/>
  <c r="M156" i="9"/>
  <c r="L134" i="9"/>
  <c r="L623" i="9"/>
  <c r="L244" i="9"/>
  <c r="L509" i="9"/>
  <c r="M408" i="9"/>
  <c r="M365" i="9"/>
  <c r="L709" i="9"/>
  <c r="L528" i="9"/>
  <c r="M63" i="9"/>
  <c r="M443" i="9"/>
  <c r="M555" i="9"/>
  <c r="L603" i="9"/>
  <c r="M708" i="9"/>
  <c r="M864" i="9"/>
  <c r="L833" i="9"/>
  <c r="L889" i="9"/>
  <c r="M964" i="9"/>
  <c r="L840" i="9"/>
  <c r="M150" i="9"/>
  <c r="M687" i="9"/>
  <c r="L71" i="9"/>
  <c r="M192" i="9"/>
  <c r="L903" i="9"/>
  <c r="M621" i="9"/>
  <c r="M892" i="9"/>
  <c r="M988" i="9"/>
  <c r="M919" i="9"/>
  <c r="M937" i="9"/>
  <c r="L81" i="9"/>
  <c r="L584" i="9"/>
  <c r="M914" i="9"/>
  <c r="M145" i="9"/>
  <c r="M467" i="9"/>
  <c r="L188" i="9"/>
  <c r="L413" i="9"/>
  <c r="M574" i="9"/>
  <c r="L822" i="9"/>
  <c r="L771" i="9"/>
  <c r="L778" i="9"/>
  <c r="M879" i="9"/>
  <c r="L985" i="9"/>
  <c r="L993" i="9"/>
  <c r="M44" i="9"/>
  <c r="M285" i="9"/>
  <c r="M196" i="9"/>
  <c r="L382" i="9"/>
  <c r="M795" i="9"/>
  <c r="L722" i="9"/>
  <c r="L930" i="9"/>
  <c r="M405" i="9"/>
  <c r="M596" i="9"/>
  <c r="M754" i="9"/>
  <c r="M559" i="9"/>
  <c r="L371" i="9"/>
  <c r="M317" i="9"/>
  <c r="M495" i="9"/>
  <c r="M641" i="9"/>
  <c r="L727" i="9"/>
  <c r="L804" i="9"/>
  <c r="L794" i="9"/>
  <c r="L961" i="9"/>
  <c r="L953" i="9"/>
  <c r="M351" i="9"/>
  <c r="M753" i="9"/>
  <c r="L257" i="9"/>
  <c r="M38" i="9"/>
  <c r="L82" i="9"/>
  <c r="L447" i="9"/>
  <c r="M568" i="9"/>
  <c r="M761" i="9"/>
  <c r="L759" i="9"/>
  <c r="L871" i="9"/>
  <c r="L118" i="9"/>
  <c r="M812" i="9"/>
  <c r="O266" i="9"/>
  <c r="R266" i="8" s="1"/>
  <c r="O391" i="9"/>
  <c r="R391" i="8" s="1"/>
  <c r="O548" i="9"/>
  <c r="R548" i="8" s="1"/>
  <c r="L421" i="9"/>
  <c r="M206" i="9"/>
  <c r="L172" i="9"/>
  <c r="L543" i="9"/>
  <c r="M560" i="9"/>
  <c r="M302" i="9"/>
  <c r="L527" i="9"/>
  <c r="L542" i="9"/>
  <c r="O425" i="9"/>
  <c r="R425" i="8" s="1"/>
  <c r="O725" i="9"/>
  <c r="R725" i="8" s="1"/>
  <c r="L227" i="9"/>
  <c r="L437" i="9"/>
  <c r="M55" i="9"/>
  <c r="M347" i="9"/>
  <c r="L156" i="9"/>
  <c r="M134" i="9"/>
  <c r="M623" i="9"/>
  <c r="M244" i="9"/>
  <c r="M509" i="9"/>
  <c r="L408" i="9"/>
  <c r="M563" i="9"/>
  <c r="L310" i="9"/>
  <c r="M608" i="9"/>
  <c r="L63" i="9"/>
  <c r="L443" i="9"/>
  <c r="L555" i="9"/>
  <c r="M603" i="9"/>
  <c r="L708" i="9"/>
  <c r="L864" i="9"/>
  <c r="M833" i="9"/>
  <c r="M889" i="9"/>
  <c r="L964" i="9"/>
  <c r="M840" i="9"/>
  <c r="L150" i="9"/>
  <c r="L687" i="9"/>
  <c r="M136" i="9"/>
  <c r="M416" i="9"/>
  <c r="M424" i="9"/>
  <c r="L621" i="9"/>
  <c r="L892" i="9"/>
  <c r="L988" i="9"/>
  <c r="L919" i="9"/>
  <c r="L937" i="9"/>
  <c r="M81" i="9"/>
  <c r="M584" i="9"/>
  <c r="L914" i="9"/>
  <c r="L145" i="9"/>
  <c r="L467" i="9"/>
  <c r="M188" i="9"/>
  <c r="M413" i="9"/>
  <c r="L574" i="9"/>
  <c r="M822" i="9"/>
  <c r="M771" i="9"/>
  <c r="M778" i="9"/>
  <c r="L879" i="9"/>
  <c r="M143" i="9"/>
  <c r="L510" i="9"/>
  <c r="L149" i="9"/>
  <c r="L293" i="9"/>
  <c r="L260" i="9"/>
  <c r="M446" i="9"/>
  <c r="L854" i="9"/>
  <c r="M899" i="9"/>
  <c r="M972" i="9"/>
  <c r="M666" i="9"/>
  <c r="L866" i="9"/>
  <c r="L818" i="9"/>
  <c r="L243" i="9"/>
  <c r="M435" i="9"/>
  <c r="L326" i="9"/>
  <c r="M665" i="9"/>
  <c r="L734" i="9"/>
  <c r="L648" i="9"/>
  <c r="M714" i="9"/>
  <c r="M849" i="9"/>
  <c r="L909" i="9"/>
  <c r="M26" i="9"/>
  <c r="L570" i="9"/>
  <c r="L960" i="9"/>
  <c r="M379" i="9"/>
  <c r="M144" i="9"/>
  <c r="M447" i="9"/>
  <c r="L568" i="9"/>
  <c r="L585" i="9"/>
  <c r="L676" i="9"/>
  <c r="M940" i="9"/>
  <c r="L802" i="9"/>
  <c r="M118" i="9"/>
  <c r="L812" i="9"/>
  <c r="O744" i="9"/>
  <c r="R744" i="8" s="1"/>
  <c r="O609" i="9"/>
  <c r="R609" i="8" s="1"/>
  <c r="N453" i="5"/>
  <c r="N872" i="5"/>
  <c r="N892" i="5"/>
  <c r="N354" i="9"/>
  <c r="N325" i="9"/>
  <c r="N823" i="9"/>
  <c r="N173" i="9"/>
  <c r="N475" i="9"/>
  <c r="N457" i="9"/>
  <c r="N594" i="9"/>
  <c r="N702" i="9"/>
  <c r="N934" i="9"/>
  <c r="N910" i="9"/>
  <c r="N997" i="9"/>
  <c r="N163" i="9"/>
  <c r="N947" i="9"/>
  <c r="N329" i="9"/>
  <c r="N689" i="9"/>
  <c r="N516" i="9"/>
  <c r="N950" i="9"/>
  <c r="N296" i="9"/>
  <c r="N902" i="9"/>
  <c r="N963" i="9"/>
  <c r="N200" i="9"/>
  <c r="N362" i="9"/>
  <c r="N240" i="9"/>
  <c r="N43" i="9"/>
  <c r="N549" i="9"/>
  <c r="N562" i="9"/>
  <c r="N91" i="9"/>
  <c r="N798" i="9"/>
  <c r="N973" i="9"/>
  <c r="N769" i="9"/>
  <c r="N860" i="9"/>
  <c r="N737" i="9"/>
  <c r="N857" i="9"/>
  <c r="N628" i="9"/>
  <c r="N872" i="9"/>
  <c r="N546" i="9"/>
  <c r="N389" i="9"/>
  <c r="N434" i="9"/>
  <c r="N30" i="9"/>
  <c r="N99" i="9"/>
  <c r="N606" i="9"/>
  <c r="N357" i="9"/>
  <c r="N827" i="9"/>
  <c r="N322" i="9"/>
  <c r="N785" i="9"/>
  <c r="N311" i="9"/>
  <c r="N809" i="9"/>
  <c r="N27" i="9"/>
  <c r="N499" i="9"/>
  <c r="N844" i="9"/>
  <c r="N476" i="9"/>
  <c r="N517" i="9"/>
  <c r="N643" i="9"/>
  <c r="N591" i="9"/>
  <c r="N631" i="9"/>
  <c r="N275" i="9"/>
  <c r="N62" i="9"/>
  <c r="N626" i="9"/>
  <c r="N673" i="9"/>
  <c r="N462" i="9"/>
  <c r="N313" i="9"/>
  <c r="N763" i="9"/>
  <c r="N979" i="9"/>
  <c r="N907" i="9"/>
  <c r="N803" i="9"/>
  <c r="N731" i="9"/>
  <c r="N923" i="9"/>
  <c r="N276" i="9"/>
  <c r="N955" i="9"/>
  <c r="N711" i="9"/>
  <c r="N819" i="9"/>
  <c r="N253" i="9"/>
  <c r="N418" i="9"/>
  <c r="N683" i="9"/>
  <c r="N258" i="9"/>
  <c r="N370" i="9"/>
  <c r="N813" i="9"/>
  <c r="N361" i="9"/>
  <c r="N883" i="9"/>
  <c r="N123" i="9"/>
  <c r="N513" i="9"/>
  <c r="N514" i="9"/>
  <c r="N939" i="9"/>
  <c r="N479" i="9"/>
  <c r="N681" i="9"/>
  <c r="N897" i="9"/>
  <c r="N989" i="9"/>
  <c r="N704" i="9"/>
  <c r="N309" i="9"/>
  <c r="N496" i="9"/>
  <c r="N216" i="9"/>
  <c r="N490" i="9"/>
  <c r="N660" i="9"/>
  <c r="N51" i="9"/>
  <c r="N894" i="9"/>
  <c r="N998" i="9"/>
  <c r="N933" i="9"/>
  <c r="N721" i="9"/>
  <c r="N958" i="9"/>
  <c r="N970" i="9"/>
  <c r="N625" i="9"/>
  <c r="N862" i="9"/>
  <c r="N900" i="9"/>
  <c r="N861" i="9"/>
  <c r="N330" i="9"/>
  <c r="N83" i="9"/>
  <c r="N732" i="9"/>
  <c r="N750" i="9"/>
  <c r="N412" i="9"/>
  <c r="N968" i="9"/>
  <c r="N579" i="9"/>
  <c r="N942" i="9"/>
  <c r="N138" i="9"/>
  <c r="N644" i="9"/>
  <c r="N841" i="9"/>
  <c r="N990" i="9"/>
  <c r="N306" i="9"/>
  <c r="N984" i="9"/>
  <c r="N966" i="9"/>
  <c r="N974" i="9"/>
  <c r="N637" i="5"/>
  <c r="N373" i="5"/>
  <c r="P949" i="8"/>
  <c r="P836" i="8"/>
  <c r="N205" i="5"/>
  <c r="N839" i="5"/>
  <c r="N702" i="5"/>
  <c r="N886" i="5"/>
  <c r="N863" i="5"/>
  <c r="N847" i="5"/>
  <c r="O89" i="8"/>
  <c r="N621" i="5"/>
  <c r="N204" i="5"/>
  <c r="P136" i="8"/>
  <c r="O513" i="8"/>
  <c r="P152" i="8"/>
  <c r="N333" i="5"/>
  <c r="N805" i="5"/>
  <c r="O44" i="8"/>
  <c r="N686" i="5"/>
  <c r="O978" i="8"/>
  <c r="N808" i="5"/>
  <c r="N180" i="5"/>
  <c r="N578" i="5"/>
  <c r="N737" i="5"/>
  <c r="N10" i="5"/>
  <c r="N245" i="5"/>
  <c r="O716" i="8"/>
  <c r="P769" i="8"/>
  <c r="N525" i="5"/>
  <c r="N220" i="5"/>
  <c r="O68" i="8"/>
  <c r="O952" i="8"/>
  <c r="O926" i="8"/>
  <c r="O472" i="8"/>
  <c r="N301" i="5"/>
  <c r="O859" i="8"/>
  <c r="O641" i="8"/>
  <c r="O468" i="8"/>
  <c r="O668" i="8"/>
  <c r="O79" i="8"/>
  <c r="O334" i="8"/>
  <c r="O732" i="8"/>
  <c r="N729" i="5"/>
  <c r="O802" i="8"/>
  <c r="O319" i="8"/>
  <c r="O623" i="8"/>
  <c r="O960" i="8"/>
  <c r="N42" i="5"/>
  <c r="O436" i="8"/>
  <c r="O797" i="8"/>
  <c r="O36" i="8"/>
  <c r="O95" i="8"/>
  <c r="O676" i="8"/>
  <c r="O824" i="8"/>
  <c r="O804" i="8"/>
  <c r="O930" i="8"/>
  <c r="O766" i="8"/>
  <c r="O851" i="8"/>
  <c r="N758" i="5"/>
  <c r="O519" i="8"/>
  <c r="O353" i="8"/>
  <c r="O502" i="8"/>
  <c r="O525" i="8"/>
  <c r="O786" i="8"/>
  <c r="O246" i="8"/>
  <c r="O518" i="8"/>
  <c r="O862" i="8"/>
  <c r="O77" i="8"/>
  <c r="O358" i="8"/>
  <c r="O443" i="8"/>
  <c r="O700" i="8"/>
  <c r="O74" i="8"/>
  <c r="O832" i="8"/>
  <c r="O679" i="8"/>
  <c r="N748" i="5"/>
  <c r="O69" i="8"/>
  <c r="O556" i="8"/>
  <c r="O551" i="8"/>
  <c r="O460" i="8"/>
  <c r="P831" i="8"/>
  <c r="P904" i="8"/>
  <c r="P999" i="8"/>
  <c r="O364" i="8"/>
  <c r="N173" i="5"/>
  <c r="O20" i="8"/>
  <c r="O442" i="8"/>
  <c r="O868" i="8"/>
  <c r="O892" i="8"/>
  <c r="O994" i="8"/>
  <c r="O37" i="8"/>
  <c r="O286" i="8"/>
  <c r="O548" i="8"/>
  <c r="O520" i="8"/>
  <c r="O979" i="8"/>
  <c r="O902" i="8"/>
  <c r="O845" i="8"/>
  <c r="O965" i="8"/>
  <c r="O12" i="8"/>
  <c r="O53" i="8"/>
  <c r="O774" i="8"/>
  <c r="O948" i="8"/>
  <c r="O874" i="8"/>
  <c r="O29" i="8"/>
  <c r="O734" i="8"/>
  <c r="O185" i="8"/>
  <c r="O997" i="8"/>
  <c r="O686" i="8"/>
  <c r="O562" i="8"/>
  <c r="O540" i="8"/>
  <c r="O724" i="8"/>
  <c r="N10" i="8"/>
  <c r="N102" i="8"/>
  <c r="M255" i="8"/>
  <c r="N270" i="8"/>
  <c r="N260" i="8"/>
  <c r="N228" i="8"/>
  <c r="N394" i="8"/>
  <c r="N507" i="8"/>
  <c r="M806" i="8"/>
  <c r="N438" i="8"/>
  <c r="M530" i="8"/>
  <c r="M539" i="8"/>
  <c r="N110" i="8"/>
  <c r="M100" i="8"/>
  <c r="N65" i="8"/>
  <c r="M103" i="8"/>
  <c r="M406" i="8"/>
  <c r="N464" i="8"/>
  <c r="N387" i="8"/>
  <c r="N511" i="8"/>
  <c r="M663" i="8"/>
  <c r="P813" i="8"/>
  <c r="M113" i="8"/>
  <c r="M27" i="8"/>
  <c r="M340" i="8"/>
  <c r="M156" i="8"/>
  <c r="M164" i="8"/>
  <c r="M370" i="8"/>
  <c r="M446" i="8"/>
  <c r="N407" i="8"/>
  <c r="M429" i="8"/>
  <c r="M610" i="8"/>
  <c r="N191" i="8"/>
  <c r="M289" i="8"/>
  <c r="M300" i="8"/>
  <c r="M83" i="8"/>
  <c r="N145" i="8"/>
  <c r="N330" i="8"/>
  <c r="N348" i="8"/>
  <c r="M435" i="8"/>
  <c r="N34" i="8"/>
  <c r="N230" i="8"/>
  <c r="M183" i="8"/>
  <c r="N343" i="8"/>
  <c r="M166" i="8"/>
  <c r="N457" i="8"/>
  <c r="N351" i="8"/>
  <c r="N347" i="8"/>
  <c r="N584" i="8"/>
  <c r="M233" i="8"/>
  <c r="M198" i="8"/>
  <c r="M204" i="8"/>
  <c r="N59" i="8"/>
  <c r="M66" i="8"/>
  <c r="M362" i="8"/>
  <c r="N175" i="8"/>
  <c r="N567" i="8"/>
  <c r="M157" i="8"/>
  <c r="N384" i="8"/>
  <c r="N465" i="8"/>
  <c r="N530" i="8"/>
  <c r="N539" i="8"/>
  <c r="M132" i="8"/>
  <c r="M273" i="8"/>
  <c r="M134" i="8"/>
  <c r="M137" i="8"/>
  <c r="N290" i="8"/>
  <c r="M338" i="8"/>
  <c r="M462" i="8"/>
  <c r="N652" i="8"/>
  <c r="N663" i="8"/>
  <c r="N113" i="8"/>
  <c r="N27" i="8"/>
  <c r="N340" i="8"/>
  <c r="N156" i="8"/>
  <c r="N164" i="8"/>
  <c r="N370" i="8"/>
  <c r="N446" i="8"/>
  <c r="M437" i="8"/>
  <c r="N429" i="8"/>
  <c r="N610" i="8"/>
  <c r="N533" i="8"/>
  <c r="P959" i="8"/>
  <c r="M191" i="8"/>
  <c r="N289" i="8"/>
  <c r="N300" i="8"/>
  <c r="N83" i="8"/>
  <c r="M284" i="8"/>
  <c r="N306" i="8"/>
  <c r="N341" i="8"/>
  <c r="N339" i="8"/>
  <c r="M40" i="8"/>
  <c r="N349" i="8"/>
  <c r="N22" i="8"/>
  <c r="N215" i="8"/>
  <c r="N166" i="8"/>
  <c r="M457" i="8"/>
  <c r="N449" i="8"/>
  <c r="N414" i="8"/>
  <c r="N271" i="8"/>
  <c r="P85" i="8"/>
  <c r="N198" i="8"/>
  <c r="N204" i="8"/>
  <c r="M59" i="8"/>
  <c r="N66" i="8"/>
  <c r="N362" i="8"/>
  <c r="M175" i="8"/>
  <c r="M567" i="8"/>
  <c r="N157" i="8"/>
  <c r="M384" i="8"/>
  <c r="M465" i="8"/>
  <c r="M571" i="8"/>
  <c r="P115" i="8"/>
  <c r="N132" i="8"/>
  <c r="N273" i="8"/>
  <c r="N134" i="8"/>
  <c r="N137" i="8"/>
  <c r="M290" i="8"/>
  <c r="N338" i="8"/>
  <c r="N462" i="8"/>
  <c r="M652" i="8"/>
  <c r="P393" i="8"/>
  <c r="N207" i="8"/>
  <c r="N75" i="8"/>
  <c r="M346" i="8"/>
  <c r="M217" i="8"/>
  <c r="M9" i="8"/>
  <c r="M430" i="8"/>
  <c r="M523" i="8"/>
  <c r="N437" i="8"/>
  <c r="M331" i="8"/>
  <c r="N693" i="8"/>
  <c r="M533" i="8"/>
  <c r="N295" i="8"/>
  <c r="N35" i="8"/>
  <c r="M383" i="8"/>
  <c r="M225" i="8"/>
  <c r="N284" i="8"/>
  <c r="M306" i="8"/>
  <c r="M341" i="8"/>
  <c r="M339" i="8"/>
  <c r="P785" i="8"/>
  <c r="N40" i="8"/>
  <c r="M349" i="8"/>
  <c r="M22" i="8"/>
  <c r="M215" i="8"/>
  <c r="M426" i="8"/>
  <c r="M491" i="8"/>
  <c r="M449" i="8"/>
  <c r="M414" i="8"/>
  <c r="M42" i="8"/>
  <c r="M271" i="8"/>
  <c r="M24" i="8"/>
  <c r="M276" i="8"/>
  <c r="M153" i="8"/>
  <c r="N54" i="8"/>
  <c r="M57" i="8"/>
  <c r="M315" i="8"/>
  <c r="N282" i="8"/>
  <c r="M261" i="8"/>
  <c r="M486" i="8"/>
  <c r="M506" i="8"/>
  <c r="N571" i="8"/>
  <c r="M50" i="8"/>
  <c r="N19" i="8"/>
  <c r="N501" i="8"/>
  <c r="M327" i="8"/>
  <c r="N317" i="8"/>
  <c r="N165" i="8"/>
  <c r="N392" i="8"/>
  <c r="N541" i="8"/>
  <c r="M207" i="8"/>
  <c r="M75" i="8"/>
  <c r="N346" i="8"/>
  <c r="N217" i="8"/>
  <c r="N9" i="8"/>
  <c r="N430" i="8"/>
  <c r="N523" i="8"/>
  <c r="N473" i="8"/>
  <c r="N331" i="8"/>
  <c r="M693" i="8"/>
  <c r="M295" i="8"/>
  <c r="M35" i="8"/>
  <c r="N383" i="8"/>
  <c r="N225" i="8"/>
  <c r="N111" i="8"/>
  <c r="M388" i="8"/>
  <c r="N344" i="8"/>
  <c r="M400" i="8"/>
  <c r="M72" i="8"/>
  <c r="M380" i="8"/>
  <c r="N94" i="8"/>
  <c r="M478" i="8"/>
  <c r="N426" i="8"/>
  <c r="N491" i="8"/>
  <c r="N554" i="8"/>
  <c r="M635" i="8"/>
  <c r="N42" i="8"/>
  <c r="M367" i="8"/>
  <c r="P390" i="8"/>
  <c r="N24" i="8"/>
  <c r="N276" i="8"/>
  <c r="N153" i="8"/>
  <c r="M54" i="8"/>
  <c r="N57" i="8"/>
  <c r="N315" i="8"/>
  <c r="M282" i="8"/>
  <c r="N261" i="8"/>
  <c r="N486" i="8"/>
  <c r="N506" i="8"/>
  <c r="N624" i="8"/>
  <c r="N50" i="8"/>
  <c r="M19" i="8"/>
  <c r="M501" i="8"/>
  <c r="N327" i="8"/>
  <c r="M317" i="8"/>
  <c r="M165" i="8"/>
  <c r="M392" i="8"/>
  <c r="M541" i="8"/>
  <c r="N621" i="8"/>
  <c r="M32" i="8"/>
  <c r="N279" i="8"/>
  <c r="M105" i="8"/>
  <c r="N6" i="8"/>
  <c r="N263" i="8"/>
  <c r="M73" i="8"/>
  <c r="N298" i="8"/>
  <c r="M173" i="8"/>
  <c r="M473" i="8"/>
  <c r="M395" i="8"/>
  <c r="M546" i="8"/>
  <c r="M18" i="8"/>
  <c r="M268" i="8"/>
  <c r="M78" i="8"/>
  <c r="N600" i="8"/>
  <c r="N17" i="8"/>
  <c r="M111" i="8"/>
  <c r="N388" i="8"/>
  <c r="M344" i="8"/>
  <c r="N400" i="8"/>
  <c r="P447" i="8"/>
  <c r="N72" i="8"/>
  <c r="N380" i="8"/>
  <c r="M94" i="8"/>
  <c r="N478" i="8"/>
  <c r="M244" i="8"/>
  <c r="M391" i="8"/>
  <c r="M800" i="8"/>
  <c r="M583" i="8"/>
  <c r="M292" i="8"/>
  <c r="N247" i="8"/>
  <c r="M56" i="8"/>
  <c r="M314" i="8"/>
  <c r="M222" i="8"/>
  <c r="M193" i="8"/>
  <c r="M196" i="8"/>
  <c r="N419" i="8"/>
  <c r="M354" i="8"/>
  <c r="N381" i="8"/>
  <c r="M379" i="8"/>
  <c r="M587" i="8"/>
  <c r="M624" i="8"/>
  <c r="P463" i="8"/>
  <c r="M124" i="8"/>
  <c r="M67" i="8"/>
  <c r="N62" i="8"/>
  <c r="M432" i="8"/>
  <c r="N320" i="8"/>
  <c r="N269" i="8"/>
  <c r="M323" i="8"/>
  <c r="M401" i="8"/>
  <c r="M621" i="8"/>
  <c r="P759" i="8"/>
  <c r="N32" i="8"/>
  <c r="M279" i="8"/>
  <c r="N105" i="8"/>
  <c r="M6" i="8"/>
  <c r="M263" i="8"/>
  <c r="N73" i="8"/>
  <c r="M298" i="8"/>
  <c r="N173" i="8"/>
  <c r="N336" i="8"/>
  <c r="N395" i="8"/>
  <c r="N546" i="8"/>
  <c r="N18" i="8"/>
  <c r="N268" i="8"/>
  <c r="N78" i="8"/>
  <c r="M600" i="8"/>
  <c r="M17" i="8"/>
  <c r="M148" i="8"/>
  <c r="M181" i="8"/>
  <c r="N399" i="8"/>
  <c r="M483" i="8"/>
  <c r="N127" i="8"/>
  <c r="M116" i="8"/>
  <c r="N159" i="8"/>
  <c r="N25" i="8"/>
  <c r="N244" i="8"/>
  <c r="N391" i="8"/>
  <c r="N800" i="8"/>
  <c r="M725" i="8"/>
  <c r="N13" i="8"/>
  <c r="M247" i="8"/>
  <c r="N56" i="8"/>
  <c r="N314" i="8"/>
  <c r="N222" i="8"/>
  <c r="N193" i="8"/>
  <c r="N196" i="8"/>
  <c r="M419" i="8"/>
  <c r="N354" i="8"/>
  <c r="M381" i="8"/>
  <c r="N379" i="8"/>
  <c r="N587" i="8"/>
  <c r="N709" i="8"/>
  <c r="N124" i="8"/>
  <c r="N67" i="8"/>
  <c r="M62" i="8"/>
  <c r="N432" i="8"/>
  <c r="M320" i="8"/>
  <c r="M269" i="8"/>
  <c r="N323" i="8"/>
  <c r="N401" i="8"/>
  <c r="M599" i="8"/>
  <c r="P726" i="8"/>
  <c r="M64" i="8"/>
  <c r="M322" i="8"/>
  <c r="M180" i="8"/>
  <c r="N70" i="8"/>
  <c r="M140" i="8"/>
  <c r="N199" i="8"/>
  <c r="N357" i="8"/>
  <c r="M336" i="8"/>
  <c r="M522" i="8"/>
  <c r="M703" i="8"/>
  <c r="N389" i="8"/>
  <c r="N143" i="8"/>
  <c r="M236" i="8"/>
  <c r="N14" i="8"/>
  <c r="N148" i="8"/>
  <c r="N181" i="8"/>
  <c r="M399" i="8"/>
  <c r="N483" i="8"/>
  <c r="M127" i="8"/>
  <c r="N116" i="8"/>
  <c r="M159" i="8"/>
  <c r="M25" i="8"/>
  <c r="N373" i="8"/>
  <c r="M189" i="8"/>
  <c r="M352" i="8"/>
  <c r="N515" i="8"/>
  <c r="M174" i="8"/>
  <c r="N239" i="8"/>
  <c r="M10" i="8"/>
  <c r="M102" i="8"/>
  <c r="N255" i="8"/>
  <c r="M270" i="8"/>
  <c r="M260" i="8"/>
  <c r="M228" i="8"/>
  <c r="M394" i="8"/>
  <c r="M507" i="8"/>
  <c r="N806" i="8"/>
  <c r="M438" i="8"/>
  <c r="M709" i="8"/>
  <c r="M110" i="8"/>
  <c r="N100" i="8"/>
  <c r="M65" i="8"/>
  <c r="N103" i="8"/>
  <c r="N406" i="8"/>
  <c r="M464" i="8"/>
  <c r="M387" i="8"/>
  <c r="M511" i="8"/>
  <c r="N599" i="8"/>
  <c r="N64" i="8"/>
  <c r="N322" i="8"/>
  <c r="N180" i="8"/>
  <c r="M70" i="8"/>
  <c r="N140" i="8"/>
  <c r="M199" i="8"/>
  <c r="M357" i="8"/>
  <c r="M407" i="8"/>
  <c r="N522" i="8"/>
  <c r="N703" i="8"/>
  <c r="M389" i="8"/>
  <c r="M143" i="8"/>
  <c r="N236" i="8"/>
  <c r="M14" i="8"/>
  <c r="M145" i="8"/>
  <c r="M330" i="8"/>
  <c r="M348" i="8"/>
  <c r="N435" i="8"/>
  <c r="M34" i="8"/>
  <c r="M230" i="8"/>
  <c r="N183" i="8"/>
  <c r="M343" i="8"/>
  <c r="M373" i="8"/>
  <c r="N189" i="8"/>
  <c r="M532" i="8"/>
  <c r="M515" i="8"/>
  <c r="P318" i="8"/>
  <c r="N174" i="8"/>
  <c r="M169" i="8"/>
  <c r="N356" i="8"/>
  <c r="M43" i="8"/>
  <c r="M411" i="8"/>
  <c r="N33" i="8"/>
  <c r="N386" i="8"/>
  <c r="N197" i="8"/>
  <c r="M417" i="8"/>
  <c r="M528" i="8"/>
  <c r="N631" i="8"/>
  <c r="M158" i="8"/>
  <c r="M48" i="8"/>
  <c r="M410" i="8"/>
  <c r="N38" i="8"/>
  <c r="N223" i="8"/>
  <c r="M220" i="8"/>
  <c r="N517" i="8"/>
  <c r="M205" i="8"/>
  <c r="N559" i="8"/>
  <c r="N363" i="8"/>
  <c r="M594" i="8"/>
  <c r="M313" i="8"/>
  <c r="N644" i="8"/>
  <c r="M838" i="8"/>
  <c r="M875" i="8"/>
  <c r="M921" i="8"/>
  <c r="M883" i="8"/>
  <c r="M932" i="8"/>
  <c r="M117" i="8"/>
  <c r="M514" i="8"/>
  <c r="M547" i="8"/>
  <c r="N787" i="8"/>
  <c r="N897" i="8"/>
  <c r="N927" i="8"/>
  <c r="N1001" i="8"/>
  <c r="M16" i="8"/>
  <c r="M722" i="8"/>
  <c r="M781" i="8"/>
  <c r="M805" i="8"/>
  <c r="N849" i="8"/>
  <c r="M916" i="8"/>
  <c r="M909" i="8"/>
  <c r="N983" i="8"/>
  <c r="N274" i="8"/>
  <c r="M564" i="8"/>
  <c r="N603" i="8"/>
  <c r="M731" i="8"/>
  <c r="N854" i="8"/>
  <c r="M1000" i="8"/>
  <c r="N733" i="8"/>
  <c r="M49" i="8"/>
  <c r="M459" i="8"/>
  <c r="N552" i="8"/>
  <c r="M762" i="8"/>
  <c r="M667" i="8"/>
  <c r="N903" i="8"/>
  <c r="M966" i="8"/>
  <c r="N636" i="8"/>
  <c r="M492" i="8"/>
  <c r="N646" i="8"/>
  <c r="M698" i="8"/>
  <c r="M776" i="8"/>
  <c r="N961" i="8"/>
  <c r="N977" i="8"/>
  <c r="N597" i="8"/>
  <c r="M46" i="8"/>
  <c r="N684" i="8"/>
  <c r="M669" i="8"/>
  <c r="N683" i="8"/>
  <c r="N918" i="8"/>
  <c r="N935" i="8"/>
  <c r="M969" i="8"/>
  <c r="N768" i="8"/>
  <c r="N880" i="8"/>
  <c r="N532" i="8"/>
  <c r="N583" i="8"/>
  <c r="M584" i="8"/>
  <c r="M92" i="8"/>
  <c r="N151" i="8"/>
  <c r="N84" i="8"/>
  <c r="N30" i="8"/>
  <c r="M96" i="8"/>
  <c r="N333" i="8"/>
  <c r="N481" i="8"/>
  <c r="M355" i="8"/>
  <c r="N476" i="8"/>
  <c r="M543" i="8"/>
  <c r="N158" i="8"/>
  <c r="N48" i="8"/>
  <c r="N410" i="8"/>
  <c r="M38" i="8"/>
  <c r="M223" i="8"/>
  <c r="N220" i="8"/>
  <c r="M517" i="8"/>
  <c r="N205" i="8"/>
  <c r="M559" i="8"/>
  <c r="M363" i="8"/>
  <c r="N594" i="8"/>
  <c r="N313" i="8"/>
  <c r="M644" i="8"/>
  <c r="N838" i="8"/>
  <c r="M872" i="8"/>
  <c r="N921" i="8"/>
  <c r="M865" i="8"/>
  <c r="N914" i="8"/>
  <c r="N117" i="8"/>
  <c r="N514" i="8"/>
  <c r="N547" i="8"/>
  <c r="M787" i="8"/>
  <c r="M897" i="8"/>
  <c r="M927" i="8"/>
  <c r="M1001" i="8"/>
  <c r="N16" i="8"/>
  <c r="N722" i="8"/>
  <c r="N781" i="8"/>
  <c r="N805" i="8"/>
  <c r="M849" i="8"/>
  <c r="N916" i="8"/>
  <c r="N909" i="8"/>
  <c r="M983" i="8"/>
  <c r="M274" i="8"/>
  <c r="N564" i="8"/>
  <c r="M603" i="8"/>
  <c r="N731" i="8"/>
  <c r="M854" i="8"/>
  <c r="N1000" i="8"/>
  <c r="M733" i="8"/>
  <c r="N49" i="8"/>
  <c r="N459" i="8"/>
  <c r="M552" i="8"/>
  <c r="N762" i="8"/>
  <c r="N667" i="8"/>
  <c r="M903" i="8"/>
  <c r="N966" i="8"/>
  <c r="M636" i="8"/>
  <c r="N376" i="8"/>
  <c r="M495" i="8"/>
  <c r="N698" i="8"/>
  <c r="N776" i="8"/>
  <c r="M961" i="8"/>
  <c r="M977" i="8"/>
  <c r="M597" i="8"/>
  <c r="N167" i="8"/>
  <c r="M142" i="8"/>
  <c r="N632" i="8"/>
  <c r="M627" i="8"/>
  <c r="N747" i="8"/>
  <c r="M905" i="8"/>
  <c r="N993" i="8"/>
  <c r="N996" i="8"/>
  <c r="M691" i="8"/>
  <c r="M908" i="8"/>
  <c r="M554" i="8"/>
  <c r="M347" i="8"/>
  <c r="N725" i="8"/>
  <c r="P720" i="8"/>
  <c r="P899" i="8"/>
  <c r="N92" i="8"/>
  <c r="M151" i="8"/>
  <c r="M84" i="8"/>
  <c r="M30" i="8"/>
  <c r="N96" i="8"/>
  <c r="M333" i="8"/>
  <c r="M481" i="8"/>
  <c r="N355" i="8"/>
  <c r="M476" i="8"/>
  <c r="N543" i="8"/>
  <c r="M58" i="8"/>
  <c r="M82" i="8"/>
  <c r="N3" i="8"/>
  <c r="M108" i="8"/>
  <c r="M188" i="8"/>
  <c r="M172" i="8"/>
  <c r="M538" i="8"/>
  <c r="M378" i="8"/>
  <c r="M441" i="8"/>
  <c r="M456" i="8"/>
  <c r="N484" i="8"/>
  <c r="M413" i="8"/>
  <c r="M647" i="8"/>
  <c r="M827" i="8"/>
  <c r="N872" i="8"/>
  <c r="N828" i="8"/>
  <c r="N865" i="8"/>
  <c r="M914" i="8"/>
  <c r="N213" i="8"/>
  <c r="M706" i="8"/>
  <c r="M866" i="8"/>
  <c r="M715" i="8"/>
  <c r="N844" i="8"/>
  <c r="M913" i="8"/>
  <c r="M750" i="8"/>
  <c r="M91" i="8"/>
  <c r="M738" i="8"/>
  <c r="M595" i="8"/>
  <c r="N855" i="8"/>
  <c r="M888" i="8"/>
  <c r="M958" i="8"/>
  <c r="M982" i="8"/>
  <c r="N93" i="8"/>
  <c r="M535" i="8"/>
  <c r="M638" i="8"/>
  <c r="M773" i="8"/>
  <c r="N807" i="8"/>
  <c r="M931" i="8"/>
  <c r="N937" i="8"/>
  <c r="M974" i="8"/>
  <c r="M99" i="8"/>
  <c r="M527" i="8"/>
  <c r="M634" i="8"/>
  <c r="M743" i="8"/>
  <c r="M666" i="8"/>
  <c r="N739" i="8"/>
  <c r="M987" i="8"/>
  <c r="N985" i="8"/>
  <c r="N701" i="8"/>
  <c r="M376" i="8"/>
  <c r="N495" i="8"/>
  <c r="M655" i="8"/>
  <c r="M714" i="8"/>
  <c r="M675" i="8"/>
  <c r="N945" i="8"/>
  <c r="N953" i="8"/>
  <c r="N717" i="8"/>
  <c r="M167" i="8"/>
  <c r="N142" i="8"/>
  <c r="M632" i="8"/>
  <c r="N627" i="8"/>
  <c r="M747" i="8"/>
  <c r="N905" i="8"/>
  <c r="M993" i="8"/>
  <c r="M996" i="8"/>
  <c r="N691" i="8"/>
  <c r="N908" i="8"/>
  <c r="N258" i="8"/>
  <c r="M639" i="8"/>
  <c r="N489" i="8"/>
  <c r="M516" i="8"/>
  <c r="M674" i="8"/>
  <c r="N58" i="8"/>
  <c r="N82" i="8"/>
  <c r="M3" i="8"/>
  <c r="N108" i="8"/>
  <c r="N188" i="8"/>
  <c r="N172" i="8"/>
  <c r="N538" i="8"/>
  <c r="N378" i="8"/>
  <c r="N441" i="8"/>
  <c r="N456" i="8"/>
  <c r="M484" i="8"/>
  <c r="N413" i="8"/>
  <c r="N647" i="8"/>
  <c r="N827" i="8"/>
  <c r="N803" i="8"/>
  <c r="M828" i="8"/>
  <c r="M900" i="8"/>
  <c r="M991" i="8"/>
  <c r="M213" i="8"/>
  <c r="N706" i="8"/>
  <c r="N866" i="8"/>
  <c r="N715" i="8"/>
  <c r="M844" i="8"/>
  <c r="N913" i="8"/>
  <c r="N750" i="8"/>
  <c r="N91" i="8"/>
  <c r="N738" i="8"/>
  <c r="N595" i="8"/>
  <c r="M855" i="8"/>
  <c r="N888" i="8"/>
  <c r="N958" i="8"/>
  <c r="N982" i="8"/>
  <c r="M93" i="8"/>
  <c r="N535" i="8"/>
  <c r="N638" i="8"/>
  <c r="N773" i="8"/>
  <c r="M807" i="8"/>
  <c r="N931" i="8"/>
  <c r="M937" i="8"/>
  <c r="N974" i="8"/>
  <c r="N99" i="8"/>
  <c r="N527" i="8"/>
  <c r="N634" i="8"/>
  <c r="N743" i="8"/>
  <c r="N666" i="8"/>
  <c r="M739" i="8"/>
  <c r="N987" i="8"/>
  <c r="M985" i="8"/>
  <c r="M701" i="8"/>
  <c r="M422" i="8"/>
  <c r="N592" i="8"/>
  <c r="N655" i="8"/>
  <c r="N714" i="8"/>
  <c r="N675" i="8"/>
  <c r="M945" i="8"/>
  <c r="M953" i="8"/>
  <c r="M717" i="8"/>
  <c r="N312" i="8"/>
  <c r="M467" i="8"/>
  <c r="N575" i="8"/>
  <c r="N825" i="8"/>
  <c r="N841" i="8"/>
  <c r="M895" i="8"/>
  <c r="M942" i="8"/>
  <c r="M580" i="8"/>
  <c r="M754" i="8"/>
  <c r="M995" i="8"/>
  <c r="M239" i="8"/>
  <c r="N169" i="8"/>
  <c r="M258" i="8"/>
  <c r="N639" i="8"/>
  <c r="M489" i="8"/>
  <c r="N516" i="8"/>
  <c r="N674" i="8"/>
  <c r="M21" i="8"/>
  <c r="M177" i="8"/>
  <c r="N119" i="8"/>
  <c r="M297" i="8"/>
  <c r="M41" i="8"/>
  <c r="M405" i="8"/>
  <c r="N266" i="8"/>
  <c r="M425" i="8"/>
  <c r="N368" i="8"/>
  <c r="M433" i="8"/>
  <c r="M586" i="8"/>
  <c r="M252" i="8"/>
  <c r="N589" i="8"/>
  <c r="M640" i="8"/>
  <c r="M803" i="8"/>
  <c r="M840" i="8"/>
  <c r="N900" i="8"/>
  <c r="N991" i="8"/>
  <c r="M741" i="8"/>
  <c r="N613" i="8"/>
  <c r="M657" i="8"/>
  <c r="N779" i="8"/>
  <c r="M861" i="8"/>
  <c r="M936" i="8"/>
  <c r="N328" i="8"/>
  <c r="M581" i="8"/>
  <c r="N560" i="8"/>
  <c r="M751" i="8"/>
  <c r="N833" i="8"/>
  <c r="N934" i="8"/>
  <c r="M984" i="8"/>
  <c r="M852" i="8"/>
  <c r="M150" i="8"/>
  <c r="N536" i="8"/>
  <c r="M602" i="8"/>
  <c r="N755" i="8"/>
  <c r="N752" i="8"/>
  <c r="M924" i="8"/>
  <c r="N608" i="8"/>
  <c r="N906" i="8"/>
  <c r="N231" i="8"/>
  <c r="N605" i="8"/>
  <c r="M690" i="8"/>
  <c r="M618" i="8"/>
  <c r="M611" i="8"/>
  <c r="N817" i="8"/>
  <c r="M864" i="8"/>
  <c r="M582" i="8"/>
  <c r="M822" i="8"/>
  <c r="N422" i="8"/>
  <c r="M592" i="8"/>
  <c r="N619" i="8"/>
  <c r="M730" i="8"/>
  <c r="N771" i="8"/>
  <c r="M990" i="8"/>
  <c r="N11" i="8"/>
  <c r="N795" i="8"/>
  <c r="M312" i="8"/>
  <c r="N467" i="8"/>
  <c r="M575" i="8"/>
  <c r="M825" i="8"/>
  <c r="M841" i="8"/>
  <c r="N895" i="8"/>
  <c r="N942" i="8"/>
  <c r="N580" i="8"/>
  <c r="N754" i="8"/>
  <c r="N995" i="8"/>
  <c r="N303" i="8"/>
  <c r="N365" i="8"/>
  <c r="N287" i="8"/>
  <c r="N325" i="8"/>
  <c r="N360" i="8"/>
  <c r="M626" i="8"/>
  <c r="M558" i="8"/>
  <c r="P304" i="8"/>
  <c r="N21" i="8"/>
  <c r="N177" i="8"/>
  <c r="M119" i="8"/>
  <c r="N297" i="8"/>
  <c r="N41" i="8"/>
  <c r="N405" i="8"/>
  <c r="M266" i="8"/>
  <c r="N425" i="8"/>
  <c r="M368" i="8"/>
  <c r="N433" i="8"/>
  <c r="N586" i="8"/>
  <c r="N252" i="8"/>
  <c r="M589" i="8"/>
  <c r="N640" i="8"/>
  <c r="M707" i="8"/>
  <c r="N840" i="8"/>
  <c r="M893" i="8"/>
  <c r="M971" i="8"/>
  <c r="N741" i="8"/>
  <c r="M613" i="8"/>
  <c r="N657" i="8"/>
  <c r="M779" i="8"/>
  <c r="N861" i="8"/>
  <c r="N936" i="8"/>
  <c r="M328" i="8"/>
  <c r="N581" i="8"/>
  <c r="M560" i="8"/>
  <c r="N751" i="8"/>
  <c r="M833" i="8"/>
  <c r="M934" i="8"/>
  <c r="N984" i="8"/>
  <c r="N852" i="8"/>
  <c r="N150" i="8"/>
  <c r="M536" i="8"/>
  <c r="N602" i="8"/>
  <c r="M755" i="8"/>
  <c r="M752" i="8"/>
  <c r="N924" i="8"/>
  <c r="M608" i="8"/>
  <c r="M906" i="8"/>
  <c r="M231" i="8"/>
  <c r="M605" i="8"/>
  <c r="N690" i="8"/>
  <c r="N618" i="8"/>
  <c r="N611" i="8"/>
  <c r="M817" i="8"/>
  <c r="N864" i="8"/>
  <c r="N582" i="8"/>
  <c r="N822" i="8"/>
  <c r="M371" i="8"/>
  <c r="N555" i="8"/>
  <c r="M619" i="8"/>
  <c r="N730" i="8"/>
  <c r="M771" i="8"/>
  <c r="N990" i="8"/>
  <c r="M11" i="8"/>
  <c r="M795" i="8"/>
  <c r="M201" i="8"/>
  <c r="M615" i="8"/>
  <c r="M770" i="8"/>
  <c r="M784" i="8"/>
  <c r="M830" i="8"/>
  <c r="N867" i="8"/>
  <c r="M992" i="8"/>
  <c r="M650" i="8"/>
  <c r="N857" i="8"/>
  <c r="M351" i="8"/>
  <c r="N352" i="8"/>
  <c r="N635" i="8"/>
  <c r="N549" i="8"/>
  <c r="N292" i="8"/>
  <c r="N233" i="8"/>
  <c r="N367" i="8"/>
  <c r="M303" i="8"/>
  <c r="M365" i="8"/>
  <c r="M287" i="8"/>
  <c r="M325" i="8"/>
  <c r="M360" i="8"/>
  <c r="N626" i="8"/>
  <c r="N558" i="8"/>
  <c r="M8" i="8"/>
  <c r="M309" i="8"/>
  <c r="N135" i="8"/>
  <c r="M408" i="8"/>
  <c r="N97" i="8"/>
  <c r="M397" i="8"/>
  <c r="M409" i="8"/>
  <c r="M470" i="8"/>
  <c r="N616" i="8"/>
  <c r="M651" i="8"/>
  <c r="M212" i="8"/>
  <c r="M557" i="8"/>
  <c r="M742" i="8"/>
  <c r="N707" i="8"/>
  <c r="M843" i="8"/>
  <c r="N893" i="8"/>
  <c r="N971" i="8"/>
  <c r="M316" i="8"/>
  <c r="M499" i="8"/>
  <c r="N677" i="8"/>
  <c r="M757" i="8"/>
  <c r="M894" i="8"/>
  <c r="N911" i="8"/>
  <c r="M998" i="8"/>
  <c r="N81" i="8"/>
  <c r="M643" i="8"/>
  <c r="M853" i="8"/>
  <c r="N723" i="8"/>
  <c r="M846" i="8"/>
  <c r="M856" i="8"/>
  <c r="M944" i="8"/>
  <c r="M947" i="8"/>
  <c r="M190" i="8"/>
  <c r="N629" i="8"/>
  <c r="M789" i="8"/>
  <c r="N760" i="8"/>
  <c r="M896" i="8"/>
  <c r="N919" i="8"/>
  <c r="N685" i="8"/>
  <c r="M51" i="8"/>
  <c r="M454" i="8"/>
  <c r="N656" i="8"/>
  <c r="M792" i="8"/>
  <c r="M778" i="8"/>
  <c r="N763" i="8"/>
  <c r="M882" i="8"/>
  <c r="M968" i="8"/>
  <c r="N531" i="8"/>
  <c r="M238" i="8"/>
  <c r="N371" i="8"/>
  <c r="M555" i="8"/>
  <c r="M682" i="8"/>
  <c r="M848" i="8"/>
  <c r="M814" i="8"/>
  <c r="M950" i="8"/>
  <c r="M375" i="8"/>
  <c r="M885" i="8"/>
  <c r="N201" i="8"/>
  <c r="N615" i="8"/>
  <c r="N770" i="8"/>
  <c r="N784" i="8"/>
  <c r="N830" i="8"/>
  <c r="M867" i="8"/>
  <c r="N992" i="8"/>
  <c r="N650" i="8"/>
  <c r="M857" i="8"/>
  <c r="M549" i="8"/>
  <c r="M13" i="8"/>
  <c r="M356" i="8"/>
  <c r="N43" i="8"/>
  <c r="N411" i="8"/>
  <c r="M33" i="8"/>
  <c r="M386" i="8"/>
  <c r="M197" i="8"/>
  <c r="N417" i="8"/>
  <c r="N528" i="8"/>
  <c r="M631" i="8"/>
  <c r="P565" i="8"/>
  <c r="N8" i="8"/>
  <c r="N309" i="8"/>
  <c r="M135" i="8"/>
  <c r="N408" i="8"/>
  <c r="M97" i="8"/>
  <c r="N397" i="8"/>
  <c r="N409" i="8"/>
  <c r="N470" i="8"/>
  <c r="M616" i="8"/>
  <c r="N651" i="8"/>
  <c r="N212" i="8"/>
  <c r="N557" i="8"/>
  <c r="N742" i="8"/>
  <c r="N875" i="8"/>
  <c r="N843" i="8"/>
  <c r="N883" i="8"/>
  <c r="N932" i="8"/>
  <c r="N316" i="8"/>
  <c r="N499" i="8"/>
  <c r="M677" i="8"/>
  <c r="N757" i="8"/>
  <c r="N894" i="8"/>
  <c r="M911" i="8"/>
  <c r="N998" i="8"/>
  <c r="M81" i="8"/>
  <c r="N643" i="8"/>
  <c r="N853" i="8"/>
  <c r="M723" i="8"/>
  <c r="N846" i="8"/>
  <c r="N856" i="8"/>
  <c r="N944" i="8"/>
  <c r="N947" i="8"/>
  <c r="N190" i="8"/>
  <c r="M629" i="8"/>
  <c r="N789" i="8"/>
  <c r="M760" i="8"/>
  <c r="N896" i="8"/>
  <c r="M919" i="8"/>
  <c r="M685" i="8"/>
  <c r="N51" i="8"/>
  <c r="N454" i="8"/>
  <c r="M656" i="8"/>
  <c r="N792" i="8"/>
  <c r="N778" i="8"/>
  <c r="M763" i="8"/>
  <c r="N882" i="8"/>
  <c r="N968" i="8"/>
  <c r="M531" i="8"/>
  <c r="N238" i="8"/>
  <c r="N492" i="8"/>
  <c r="M646" i="8"/>
  <c r="N682" i="8"/>
  <c r="N848" i="8"/>
  <c r="N814" i="8"/>
  <c r="N950" i="8"/>
  <c r="N375" i="8"/>
  <c r="N885" i="8"/>
  <c r="N46" i="8"/>
  <c r="M684" i="8"/>
  <c r="N669" i="8"/>
  <c r="M683" i="8"/>
  <c r="M918" i="8"/>
  <c r="M935" i="8"/>
  <c r="N969" i="8"/>
  <c r="M768" i="8"/>
  <c r="M880" i="8"/>
  <c r="N223" i="5"/>
  <c r="N620" i="5"/>
  <c r="N908" i="5"/>
  <c r="N477" i="5"/>
  <c r="N732" i="5"/>
  <c r="O305" i="8"/>
  <c r="O440" i="8"/>
  <c r="O579" i="8"/>
  <c r="O359" i="8"/>
  <c r="O129" i="8"/>
  <c r="O412" i="8"/>
  <c r="O591" i="8"/>
  <c r="O257" i="8"/>
  <c r="O699" i="8"/>
  <c r="O816" i="8"/>
  <c r="O835" i="8"/>
  <c r="O941" i="8"/>
  <c r="O588" i="8"/>
  <c r="O811" i="8"/>
  <c r="O964" i="8"/>
  <c r="O687" i="8"/>
  <c r="O161" i="8"/>
  <c r="O529" i="8"/>
  <c r="O718" i="8"/>
  <c r="O461" i="8"/>
  <c r="O377" i="8"/>
  <c r="O61" i="8"/>
  <c r="O403" i="8"/>
  <c r="O45" i="8"/>
  <c r="O372" i="8"/>
  <c r="O545" i="8"/>
  <c r="O879" i="8"/>
  <c r="O4" i="8"/>
  <c r="O819" i="8"/>
  <c r="O912" i="8"/>
  <c r="O671" i="8"/>
  <c r="O767" i="8"/>
  <c r="O308" i="8"/>
  <c r="O118" i="8"/>
  <c r="O404" i="8"/>
  <c r="O254" i="8"/>
  <c r="O416" i="8"/>
  <c r="O214" i="8"/>
  <c r="O719" i="8"/>
  <c r="O681" i="8"/>
  <c r="O889" i="8"/>
  <c r="O421" i="8"/>
  <c r="O573" i="8"/>
  <c r="O818" i="8"/>
  <c r="O702" i="8"/>
  <c r="O503" i="8"/>
  <c r="O431" i="8"/>
  <c r="O76" i="8"/>
  <c r="O249" i="8"/>
  <c r="O475" i="8"/>
  <c r="O487" i="8"/>
  <c r="O206" i="8"/>
  <c r="O471" i="8"/>
  <c r="O28" i="8"/>
  <c r="O209" i="8"/>
  <c r="O52" i="8"/>
  <c r="O80" i="8"/>
  <c r="O749" i="8"/>
  <c r="O863" i="8"/>
  <c r="O955" i="8"/>
  <c r="O939" i="8"/>
  <c r="O729" i="8"/>
  <c r="O877" i="8"/>
  <c r="O794" i="8"/>
  <c r="O262" i="8"/>
  <c r="O612" i="8"/>
  <c r="O398" i="8"/>
  <c r="O278" i="8"/>
  <c r="O265" i="8"/>
  <c r="O396" i="8"/>
  <c r="O60" i="8"/>
  <c r="O281" i="8"/>
  <c r="O480" i="8"/>
  <c r="O86" i="8"/>
  <c r="O808" i="8"/>
  <c r="O915" i="8"/>
  <c r="O695" i="8"/>
  <c r="O765" i="8"/>
  <c r="O812" i="8"/>
  <c r="O821" i="8"/>
  <c r="O697" i="8"/>
  <c r="O504" i="8"/>
  <c r="O508" i="8"/>
  <c r="O332" i="8"/>
  <c r="O628" i="8"/>
  <c r="O5" i="8"/>
  <c r="O121" i="8"/>
  <c r="O448" i="8"/>
  <c r="O451" i="8"/>
  <c r="O415" i="8"/>
  <c r="O713" i="8"/>
  <c r="O711" i="8"/>
  <c r="O910" i="8"/>
  <c r="O670" i="8"/>
  <c r="O550" i="8"/>
  <c r="O566" i="8"/>
  <c r="O335" i="8"/>
  <c r="O310" i="8"/>
  <c r="O570" i="8"/>
  <c r="O637" i="8"/>
  <c r="O485" i="8"/>
  <c r="O302" i="8"/>
  <c r="O692" i="8"/>
  <c r="O126" i="8"/>
  <c r="O727" i="8"/>
  <c r="O607" i="8"/>
  <c r="O374" i="8"/>
  <c r="O642" i="8"/>
  <c r="O869" i="8"/>
  <c r="O424" i="8"/>
  <c r="O735" i="8"/>
  <c r="O241" i="8"/>
  <c r="O498" i="8"/>
  <c r="O524" i="8"/>
  <c r="O26" i="8"/>
  <c r="O488" i="8"/>
  <c r="O294" i="8"/>
  <c r="O578" i="8"/>
  <c r="O834" i="8"/>
  <c r="O708" i="8"/>
  <c r="O420" i="8"/>
  <c r="O963" i="8"/>
  <c r="O182" i="8"/>
  <c r="O574" i="8"/>
  <c r="N389" i="5"/>
  <c r="N742" i="5"/>
  <c r="N421" i="5"/>
  <c r="N258" i="5"/>
  <c r="N493" i="5"/>
  <c r="N285" i="5"/>
  <c r="N597" i="5"/>
  <c r="N965" i="5"/>
  <c r="N199" i="5"/>
  <c r="N694" i="5"/>
  <c r="N356" i="5"/>
  <c r="N186" i="5"/>
  <c r="N855" i="5"/>
  <c r="N562" i="5"/>
  <c r="N282" i="5"/>
  <c r="N753" i="5"/>
  <c r="N90" i="5"/>
  <c r="N40" i="5"/>
  <c r="N716" i="5"/>
  <c r="N466" i="5"/>
  <c r="N721" i="5"/>
  <c r="N423" i="5"/>
  <c r="N412" i="5"/>
  <c r="N600" i="5"/>
  <c r="N314" i="5"/>
  <c r="N175" i="5"/>
  <c r="N850" i="5"/>
  <c r="N815" i="5"/>
  <c r="N397" i="5"/>
  <c r="N420" i="5"/>
  <c r="N856" i="5"/>
  <c r="N162" i="5"/>
  <c r="N244" i="5"/>
  <c r="N212" i="5"/>
  <c r="N826" i="5"/>
  <c r="N82" i="5"/>
  <c r="N381" i="5"/>
  <c r="N266" i="5"/>
  <c r="N739" i="5"/>
  <c r="N715" i="5"/>
  <c r="N322" i="5"/>
  <c r="N946" i="5"/>
  <c r="N351" i="5"/>
  <c r="N916" i="5"/>
  <c r="N594" i="5"/>
  <c r="N383" i="5"/>
  <c r="N642" i="5"/>
  <c r="N661" i="5"/>
  <c r="N740" i="5"/>
  <c r="N705" i="5"/>
  <c r="N707" i="5"/>
  <c r="N88" i="5"/>
  <c r="N821" i="5"/>
  <c r="N348" i="5"/>
  <c r="N891" i="5"/>
  <c r="N372" i="5"/>
  <c r="N501" i="5"/>
  <c r="N972" i="5"/>
  <c r="N994" i="5"/>
  <c r="N962" i="5"/>
  <c r="N586" i="5"/>
  <c r="N474" i="5"/>
  <c r="N330" i="5"/>
  <c r="N5" i="5"/>
  <c r="N506" i="5"/>
  <c r="N388" i="5"/>
  <c r="N723" i="5"/>
  <c r="N365" i="5"/>
  <c r="N957" i="5"/>
  <c r="N300" i="5"/>
  <c r="N340" i="5"/>
  <c r="N848" i="5"/>
  <c r="N818" i="5"/>
  <c r="N761" i="5"/>
  <c r="N34" i="5"/>
  <c r="N921" i="5"/>
  <c r="N938" i="5"/>
  <c r="N269" i="5"/>
  <c r="N766" i="5"/>
  <c r="N874" i="5"/>
  <c r="N605" i="5"/>
  <c r="N580" i="5"/>
  <c r="N309" i="5"/>
  <c r="N954" i="5"/>
  <c r="N668" i="5"/>
  <c r="N106" i="5"/>
  <c r="N24" i="5"/>
  <c r="N429" i="5"/>
  <c r="N902" i="5"/>
  <c r="N652" i="5"/>
  <c r="N713" i="5"/>
  <c r="N480" i="5"/>
  <c r="N880" i="5"/>
  <c r="N561" i="5"/>
  <c r="N48" i="5"/>
  <c r="N949" i="5"/>
  <c r="N442" i="5"/>
  <c r="N595" i="5"/>
  <c r="N932" i="5"/>
  <c r="N485" i="5"/>
  <c r="N404" i="5"/>
  <c r="N653" i="5"/>
  <c r="N918" i="5"/>
  <c r="N487" i="5"/>
  <c r="N58" i="5"/>
  <c r="N522" i="5"/>
  <c r="N581" i="5"/>
  <c r="N745" i="5"/>
  <c r="N866" i="5"/>
  <c r="N472" i="5"/>
  <c r="N939" i="5"/>
  <c r="N376" i="5"/>
  <c r="N708" i="5"/>
  <c r="N416" i="5"/>
  <c r="N112" i="5"/>
  <c r="N461" i="5"/>
  <c r="N710" i="5"/>
  <c r="N858" i="5"/>
  <c r="N897" i="5"/>
  <c r="N207" i="5"/>
  <c r="N151" i="5"/>
  <c r="N610" i="5"/>
  <c r="N114" i="5"/>
  <c r="N80" i="5"/>
  <c r="N926" i="5"/>
  <c r="N154" i="5"/>
  <c r="N306" i="5"/>
  <c r="N675" i="5"/>
  <c r="N191" i="5"/>
  <c r="N380" i="5"/>
  <c r="N774" i="5"/>
  <c r="N432" i="5"/>
  <c r="N284" i="5"/>
  <c r="N676" i="5"/>
  <c r="N905" i="5"/>
  <c r="N260" i="5"/>
  <c r="N517" i="5"/>
  <c r="N16" i="5"/>
  <c r="N346" i="5"/>
  <c r="O196" i="5"/>
  <c r="Q196" i="8" s="1"/>
  <c r="N3" i="5"/>
  <c r="N215" i="5"/>
  <c r="N691" i="5"/>
  <c r="N26" i="5"/>
  <c r="N777" i="5"/>
  <c r="N609" i="5"/>
  <c r="N172" i="5"/>
  <c r="N970" i="5"/>
  <c r="N226" i="5"/>
  <c r="N140" i="5"/>
  <c r="N8" i="5"/>
  <c r="N495" i="5"/>
  <c r="N64" i="5"/>
  <c r="N978" i="5"/>
  <c r="N842" i="5"/>
  <c r="N488" i="5"/>
  <c r="N143" i="5"/>
  <c r="N464" i="5"/>
  <c r="N570" i="5"/>
  <c r="N699" i="5"/>
  <c r="N840" i="5"/>
  <c r="N678" i="5"/>
  <c r="N32" i="5"/>
  <c r="N276" i="5"/>
  <c r="N933" i="5"/>
  <c r="N915" i="5"/>
  <c r="N999" i="5"/>
  <c r="N130" i="5"/>
  <c r="N636" i="5"/>
  <c r="N69" i="5"/>
  <c r="N469" i="5"/>
  <c r="N836" i="5"/>
  <c r="N769" i="5"/>
  <c r="N77" i="5"/>
  <c r="N213" i="5"/>
  <c r="N119" i="5"/>
  <c r="N148" i="5"/>
  <c r="N549" i="5"/>
  <c r="N448" i="5"/>
  <c r="N786" i="5"/>
  <c r="N56" i="5"/>
  <c r="N124" i="5"/>
  <c r="N18" i="5"/>
  <c r="N644" i="5"/>
  <c r="N601" i="5"/>
  <c r="N750" i="5"/>
  <c r="N832" i="5"/>
  <c r="N290" i="5"/>
  <c r="N658" i="5"/>
  <c r="N910" i="5"/>
  <c r="N861" i="5"/>
  <c r="N104" i="5"/>
  <c r="N66" i="5"/>
  <c r="N973" i="5"/>
  <c r="N577" i="5"/>
  <c r="N789" i="5"/>
  <c r="N612" i="5"/>
  <c r="N167" i="5"/>
  <c r="N156" i="5"/>
  <c r="N569" i="5"/>
  <c r="N718" i="5"/>
  <c r="N250" i="5"/>
  <c r="N98" i="5"/>
  <c r="N219" i="5"/>
  <c r="N667" i="5"/>
  <c r="N771" i="5"/>
  <c r="N490" i="5"/>
  <c r="N567" i="5"/>
  <c r="N843" i="5"/>
  <c r="N907" i="5"/>
  <c r="N391" i="5"/>
  <c r="N407" i="5"/>
  <c r="N755" i="5"/>
  <c r="N879" i="5"/>
  <c r="N869" i="5"/>
  <c r="N948" i="5"/>
  <c r="N731" i="5"/>
  <c r="N989" i="5"/>
  <c r="N96" i="5"/>
  <c r="N626" i="5"/>
  <c r="N459" i="5"/>
  <c r="N838" i="5"/>
  <c r="N764" i="5"/>
  <c r="N102" i="5"/>
  <c r="N275" i="5"/>
  <c r="N125" i="5"/>
  <c r="N726" i="5"/>
  <c r="N62" i="5"/>
  <c r="N628" i="5"/>
  <c r="N837" i="5"/>
  <c r="N50" i="5"/>
  <c r="N894" i="5"/>
  <c r="N509" i="5"/>
  <c r="N940" i="5"/>
  <c r="N46" i="5"/>
  <c r="N326" i="5"/>
  <c r="N672" i="5"/>
  <c r="N992" i="5"/>
  <c r="N831" i="5"/>
  <c r="N364" i="5"/>
  <c r="N590" i="5"/>
  <c r="N829" i="5"/>
  <c r="N396" i="5"/>
  <c r="N183" i="5"/>
  <c r="N797" i="5"/>
  <c r="N171" i="5"/>
  <c r="N74" i="5"/>
  <c r="N533" i="5"/>
  <c r="N871" i="5"/>
  <c r="N1002" i="5"/>
  <c r="N670" i="5"/>
  <c r="N816" i="5"/>
  <c r="N883" i="5"/>
  <c r="N795" i="5"/>
  <c r="N131" i="5"/>
  <c r="N261" i="5"/>
  <c r="N692" i="5"/>
  <c r="N426" i="5"/>
  <c r="N168" i="5"/>
  <c r="N67" i="5"/>
  <c r="N456" i="5"/>
  <c r="N811" i="5"/>
  <c r="N433" i="5"/>
  <c r="N338" i="5"/>
  <c r="N189" i="5"/>
  <c r="N664" i="5"/>
  <c r="N483" i="5"/>
  <c r="N399" i="5"/>
  <c r="N424" i="5"/>
  <c r="N231" i="5"/>
  <c r="N800" i="5"/>
  <c r="N986" i="5"/>
  <c r="L4" i="2"/>
  <c r="N147" i="5"/>
  <c r="N45" i="5"/>
  <c r="N61" i="5"/>
  <c r="N137" i="5"/>
  <c r="N127" i="5"/>
  <c r="N575" i="5"/>
  <c r="N72" i="5"/>
  <c r="N325" i="5"/>
  <c r="N512" i="5"/>
  <c r="N659" i="5"/>
  <c r="N635" i="5"/>
  <c r="N520" i="5"/>
  <c r="N344" i="5"/>
  <c r="N792" i="5"/>
  <c r="N928" i="5"/>
  <c r="N395" i="5"/>
  <c r="N479" i="5"/>
  <c r="N596" i="5"/>
  <c r="N885" i="5"/>
  <c r="N384" i="5"/>
  <c r="N252" i="5"/>
  <c r="N947" i="5"/>
  <c r="N59" i="5"/>
  <c r="N995" i="5"/>
  <c r="N556" i="5"/>
  <c r="N864" i="5"/>
  <c r="N316" i="5"/>
  <c r="N268" i="5"/>
  <c r="N754" i="5"/>
  <c r="N613" i="5"/>
  <c r="N292" i="5"/>
  <c r="N51" i="5"/>
  <c r="N164" i="5"/>
  <c r="N895" i="5"/>
  <c r="N645" i="5"/>
  <c r="N846" i="5"/>
  <c r="N576" i="5"/>
  <c r="N218" i="5"/>
  <c r="N528" i="5"/>
  <c r="N264" i="5"/>
  <c r="N724" i="5"/>
  <c r="N787" i="5"/>
  <c r="N956" i="5"/>
  <c r="N611" i="5"/>
  <c r="N227" i="5"/>
  <c r="N924" i="5"/>
  <c r="N681" i="5"/>
  <c r="N780" i="5"/>
  <c r="N814" i="5"/>
  <c r="N960" i="5"/>
  <c r="N415" i="5"/>
  <c r="N629" i="5"/>
  <c r="N889" i="5"/>
  <c r="N683" i="5"/>
  <c r="N135" i="5"/>
  <c r="N643" i="5"/>
  <c r="N357" i="5"/>
  <c r="N237" i="5"/>
  <c r="N6" i="5"/>
  <c r="N738" i="5"/>
  <c r="N944" i="5"/>
  <c r="N582" i="5"/>
  <c r="N146" i="5"/>
  <c r="N435" i="5"/>
  <c r="N210" i="5"/>
  <c r="N240" i="5"/>
  <c r="N19" i="5"/>
  <c r="N486" i="5"/>
  <c r="N981" i="5"/>
  <c r="N467" i="5"/>
  <c r="N851" i="5"/>
  <c r="N242" i="5"/>
  <c r="N604" i="5"/>
  <c r="N913" i="5"/>
  <c r="N291" i="5"/>
  <c r="L49" i="5"/>
  <c r="M273" i="5"/>
  <c r="L700" i="5"/>
  <c r="M500" i="5"/>
  <c r="L233" i="5"/>
  <c r="L21" i="5"/>
  <c r="L462" i="5"/>
  <c r="M757" i="5"/>
  <c r="L68" i="5"/>
  <c r="M166" i="5"/>
  <c r="M515" i="5"/>
  <c r="M779" i="5"/>
  <c r="L500" i="5"/>
  <c r="L744" i="5"/>
  <c r="M857" i="5"/>
  <c r="L776" i="5"/>
  <c r="M233" i="5"/>
  <c r="L471" i="5"/>
  <c r="M283" i="5"/>
  <c r="L241" i="5"/>
  <c r="L55" i="5"/>
  <c r="M21" i="5"/>
  <c r="M217" i="5"/>
  <c r="M247" i="5"/>
  <c r="M462" i="5"/>
  <c r="M542" i="5"/>
  <c r="M560" i="5"/>
  <c r="M717" i="5"/>
  <c r="M615" i="5"/>
  <c r="M849" i="5"/>
  <c r="M925" i="5"/>
  <c r="L526" i="5"/>
  <c r="L809" i="5"/>
  <c r="L950" i="5"/>
  <c r="L951" i="5"/>
  <c r="M793" i="5"/>
  <c r="L295" i="5"/>
  <c r="L554" i="5"/>
  <c r="M68" i="5"/>
  <c r="M63" i="5"/>
  <c r="L345" i="5"/>
  <c r="M988" i="5"/>
  <c r="M169" i="5"/>
  <c r="M377" i="5"/>
  <c r="L584" i="5"/>
  <c r="L73" i="5"/>
  <c r="L515" i="5"/>
  <c r="L779" i="5"/>
  <c r="L930" i="5"/>
  <c r="L283" i="5"/>
  <c r="L542" i="5"/>
  <c r="L925" i="5"/>
  <c r="M305" i="5"/>
  <c r="M700" i="5"/>
  <c r="L828" i="5"/>
  <c r="M402" i="5"/>
  <c r="L120" i="5"/>
  <c r="M47" i="5"/>
  <c r="L13" i="5"/>
  <c r="M281" i="5"/>
  <c r="M335" i="5"/>
  <c r="L545" i="5"/>
  <c r="L443" i="5"/>
  <c r="L622" i="5"/>
  <c r="L662" i="5"/>
  <c r="L778" i="5"/>
  <c r="L607" i="5"/>
  <c r="L714" i="5"/>
  <c r="L801" i="5"/>
  <c r="L888" i="5"/>
  <c r="L942" i="5"/>
  <c r="L502" i="5"/>
  <c r="L473" i="5"/>
  <c r="M519" i="5"/>
  <c r="L722" i="5"/>
  <c r="M945" i="5"/>
  <c r="L701" i="5"/>
  <c r="L431" i="5"/>
  <c r="L741" i="5"/>
  <c r="L81" i="5"/>
  <c r="L76" i="5"/>
  <c r="M328" i="5"/>
  <c r="M117" i="5"/>
  <c r="M118" i="5"/>
  <c r="L304" i="5"/>
  <c r="L311" i="5"/>
  <c r="L553" i="5"/>
  <c r="L394" i="5"/>
  <c r="L770" i="5"/>
  <c r="L767" i="5"/>
  <c r="M669" i="5"/>
  <c r="M835" i="5"/>
  <c r="L979" i="5"/>
  <c r="M526" i="5"/>
  <c r="M809" i="5"/>
  <c r="M950" i="5"/>
  <c r="L390" i="5"/>
  <c r="L807" i="5"/>
  <c r="L550" i="5"/>
  <c r="M554" i="5"/>
  <c r="M158" i="5"/>
  <c r="L63" i="5"/>
  <c r="M345" i="5"/>
  <c r="L152" i="5"/>
  <c r="M251" i="5"/>
  <c r="M531" i="5"/>
  <c r="L302" i="5"/>
  <c r="M828" i="5"/>
  <c r="L857" i="5"/>
  <c r="L560" i="5"/>
  <c r="L849" i="5"/>
  <c r="L793" i="5"/>
  <c r="L289" i="5"/>
  <c r="M49" i="5"/>
  <c r="M865" i="5"/>
  <c r="M120" i="5"/>
  <c r="L47" i="5"/>
  <c r="M13" i="5"/>
  <c r="L335" i="5"/>
  <c r="M443" i="5"/>
  <c r="M662" i="5"/>
  <c r="M607" i="5"/>
  <c r="M888" i="5"/>
  <c r="M502" i="5"/>
  <c r="M722" i="5"/>
  <c r="L945" i="5"/>
  <c r="M701" i="5"/>
  <c r="M741" i="5"/>
  <c r="M81" i="5"/>
  <c r="M76" i="5"/>
  <c r="L328" i="5"/>
  <c r="L117" i="5"/>
  <c r="L118" i="5"/>
  <c r="M304" i="5"/>
  <c r="M311" i="5"/>
  <c r="M553" i="5"/>
  <c r="M394" i="5"/>
  <c r="M770" i="5"/>
  <c r="M767" i="5"/>
  <c r="L669" i="5"/>
  <c r="L835" i="5"/>
  <c r="M979" i="5"/>
  <c r="L591" i="5"/>
  <c r="L834" i="5"/>
  <c r="M896" i="5"/>
  <c r="M390" i="5"/>
  <c r="M868" i="5"/>
  <c r="M550" i="5"/>
  <c r="L991" i="5"/>
  <c r="L116" i="5"/>
  <c r="L121" i="5"/>
  <c r="M294" i="5"/>
  <c r="L403" i="5"/>
  <c r="L71" i="5"/>
  <c r="M263" i="5"/>
  <c r="L491" i="5"/>
  <c r="M744" i="5"/>
  <c r="L717" i="5"/>
  <c r="M583" i="5"/>
  <c r="M598" i="5"/>
  <c r="M513" i="5"/>
  <c r="M73" i="5"/>
  <c r="M489" i="5"/>
  <c r="M602" i="5"/>
  <c r="M930" i="5"/>
  <c r="L281" i="5"/>
  <c r="M545" i="5"/>
  <c r="M622" i="5"/>
  <c r="M778" i="5"/>
  <c r="M714" i="5"/>
  <c r="M801" i="5"/>
  <c r="M942" i="5"/>
  <c r="M473" i="5"/>
  <c r="L519" i="5"/>
  <c r="M431" i="5"/>
  <c r="L30" i="5"/>
  <c r="L84" i="5"/>
  <c r="M111" i="5"/>
  <c r="L109" i="5"/>
  <c r="L417" i="5"/>
  <c r="L401" i="5"/>
  <c r="M303" i="5"/>
  <c r="M452" i="5"/>
  <c r="M548" i="5"/>
  <c r="L606" i="5"/>
  <c r="L733" i="5"/>
  <c r="M666" i="5"/>
  <c r="L803" i="5"/>
  <c r="L817" i="5"/>
  <c r="L984" i="5"/>
  <c r="L976" i="5"/>
  <c r="M558" i="5"/>
  <c r="L574" i="5"/>
  <c r="L665" i="5"/>
  <c r="M623" i="5"/>
  <c r="L370" i="5"/>
  <c r="L931" i="5"/>
  <c r="M540" i="5"/>
  <c r="M860" i="5"/>
  <c r="M7" i="5"/>
  <c r="L4" i="5"/>
  <c r="L138" i="5"/>
  <c r="L310" i="5"/>
  <c r="L224" i="5"/>
  <c r="L332" i="5"/>
  <c r="L369" i="5"/>
  <c r="L454" i="5"/>
  <c r="L654" i="5"/>
  <c r="M511" i="5"/>
  <c r="L773" i="5"/>
  <c r="L783" i="5"/>
  <c r="M844" i="5"/>
  <c r="M969" i="5"/>
  <c r="M591" i="5"/>
  <c r="M834" i="5"/>
  <c r="L896" i="5"/>
  <c r="L532" i="5"/>
  <c r="M993" i="5"/>
  <c r="L638" i="5"/>
  <c r="M22" i="5"/>
  <c r="L190" i="5"/>
  <c r="L337" i="5"/>
  <c r="L255" i="5"/>
  <c r="L132" i="5"/>
  <c r="M398" i="5"/>
  <c r="L602" i="5"/>
  <c r="M776" i="5"/>
  <c r="M55" i="5"/>
  <c r="L247" i="5"/>
  <c r="M951" i="5"/>
  <c r="M302" i="5"/>
  <c r="M84" i="5"/>
  <c r="L111" i="5"/>
  <c r="M109" i="5"/>
  <c r="M417" i="5"/>
  <c r="L303" i="5"/>
  <c r="L548" i="5"/>
  <c r="M606" i="5"/>
  <c r="M733" i="5"/>
  <c r="L666" i="5"/>
  <c r="M803" i="5"/>
  <c r="M817" i="5"/>
  <c r="M984" i="5"/>
  <c r="M976" i="5"/>
  <c r="L558" i="5"/>
  <c r="M574" i="5"/>
  <c r="M665" i="5"/>
  <c r="L623" i="5"/>
  <c r="M370" i="5"/>
  <c r="M931" i="5"/>
  <c r="L540" i="5"/>
  <c r="L860" i="5"/>
  <c r="L7" i="5"/>
  <c r="M4" i="5"/>
  <c r="M138" i="5"/>
  <c r="M310" i="5"/>
  <c r="M224" i="5"/>
  <c r="M332" i="5"/>
  <c r="M369" i="5"/>
  <c r="M454" i="5"/>
  <c r="M654" i="5"/>
  <c r="L511" i="5"/>
  <c r="M773" i="5"/>
  <c r="M783" i="5"/>
  <c r="L844" i="5"/>
  <c r="L969" i="5"/>
  <c r="M736" i="5"/>
  <c r="M804" i="5"/>
  <c r="M971" i="5"/>
  <c r="M649" i="5"/>
  <c r="L993" i="5"/>
  <c r="M638" i="5"/>
  <c r="L28" i="5"/>
  <c r="M190" i="5"/>
  <c r="L248" i="5"/>
  <c r="M255" i="5"/>
  <c r="M36" i="5"/>
  <c r="L197" i="5"/>
  <c r="M539" i="5"/>
  <c r="L489" i="5"/>
  <c r="M698" i="5"/>
  <c r="M468" i="5"/>
  <c r="M471" i="5"/>
  <c r="L217" i="5"/>
  <c r="L615" i="5"/>
  <c r="M983" i="5"/>
  <c r="M126" i="5"/>
  <c r="L273" i="5"/>
  <c r="M491" i="5"/>
  <c r="L698" i="5"/>
  <c r="L468" i="5"/>
  <c r="M30" i="5"/>
  <c r="M401" i="5"/>
  <c r="L144" i="5"/>
  <c r="L20" i="5"/>
  <c r="L185" i="5"/>
  <c r="M155" i="5"/>
  <c r="L238" i="5"/>
  <c r="L425" i="5"/>
  <c r="M449" i="5"/>
  <c r="L386" i="5"/>
  <c r="M503" i="5"/>
  <c r="M585" i="5"/>
  <c r="L830" i="5"/>
  <c r="M728" i="5"/>
  <c r="M796" i="5"/>
  <c r="L934" i="5"/>
  <c r="L929" i="5"/>
  <c r="L935" i="5"/>
  <c r="M460" i="5"/>
  <c r="M641" i="5"/>
  <c r="L775" i="5"/>
  <c r="L806" i="5"/>
  <c r="M655" i="5"/>
  <c r="M257" i="5"/>
  <c r="M752" i="5"/>
  <c r="M823" i="5"/>
  <c r="L92" i="5"/>
  <c r="L100" i="5"/>
  <c r="L209" i="5"/>
  <c r="L246" i="5"/>
  <c r="L177" i="5"/>
  <c r="M239" i="5"/>
  <c r="L353" i="5"/>
  <c r="L497" i="5"/>
  <c r="M492" i="5"/>
  <c r="M589" i="5"/>
  <c r="L762" i="5"/>
  <c r="L881" i="5"/>
  <c r="M912" i="5"/>
  <c r="L943" i="5"/>
  <c r="L736" i="5"/>
  <c r="M852" i="5"/>
  <c r="M1001" i="5"/>
  <c r="L833" i="5"/>
  <c r="M985" i="5"/>
  <c r="L476" i="5"/>
  <c r="M28" i="5"/>
  <c r="L122" i="5"/>
  <c r="M248" i="5"/>
  <c r="L422" i="5"/>
  <c r="M33" i="5"/>
  <c r="M37" i="5"/>
  <c r="L427" i="5"/>
  <c r="L166" i="5"/>
  <c r="L865" i="5"/>
  <c r="L402" i="5"/>
  <c r="M241" i="5"/>
  <c r="L123" i="5"/>
  <c r="L452" i="5"/>
  <c r="M144" i="5"/>
  <c r="M20" i="5"/>
  <c r="M185" i="5"/>
  <c r="L155" i="5"/>
  <c r="M238" i="5"/>
  <c r="M425" i="5"/>
  <c r="L449" i="5"/>
  <c r="M386" i="5"/>
  <c r="L503" i="5"/>
  <c r="L585" i="5"/>
  <c r="M830" i="5"/>
  <c r="L728" i="5"/>
  <c r="L796" i="5"/>
  <c r="M934" i="5"/>
  <c r="M929" i="5"/>
  <c r="M935" i="5"/>
  <c r="L460" i="5"/>
  <c r="L641" i="5"/>
  <c r="M775" i="5"/>
  <c r="M806" i="5"/>
  <c r="L655" i="5"/>
  <c r="L257" i="5"/>
  <c r="L752" i="5"/>
  <c r="L823" i="5"/>
  <c r="M92" i="5"/>
  <c r="M100" i="5"/>
  <c r="M209" i="5"/>
  <c r="M246" i="5"/>
  <c r="M177" i="5"/>
  <c r="L239" i="5"/>
  <c r="M353" i="5"/>
  <c r="M497" i="5"/>
  <c r="L492" i="5"/>
  <c r="L589" i="5"/>
  <c r="M762" i="5"/>
  <c r="M881" i="5"/>
  <c r="L912" i="5"/>
  <c r="M943" i="5"/>
  <c r="L757" i="5"/>
  <c r="L852" i="5"/>
  <c r="L1001" i="5"/>
  <c r="M833" i="5"/>
  <c r="L985" i="5"/>
  <c r="M593" i="5"/>
  <c r="M57" i="5"/>
  <c r="M122" i="5"/>
  <c r="M430" i="5"/>
  <c r="L598" i="5"/>
  <c r="L307" i="5"/>
  <c r="M201" i="5"/>
  <c r="M457" i="5"/>
  <c r="L294" i="5"/>
  <c r="L430" i="5"/>
  <c r="L358" i="5"/>
  <c r="L521" i="5"/>
  <c r="L784" i="5"/>
  <c r="M12" i="5"/>
  <c r="M193" i="5"/>
  <c r="M366" i="5"/>
  <c r="M262" i="5"/>
  <c r="L313" i="5"/>
  <c r="L329" i="5"/>
  <c r="M507" i="5"/>
  <c r="M410" i="5"/>
  <c r="L508" i="5"/>
  <c r="M688" i="5"/>
  <c r="L677" i="5"/>
  <c r="M631" i="5"/>
  <c r="M887" i="5"/>
  <c r="M959" i="5"/>
  <c r="M93" i="5"/>
  <c r="M414" i="5"/>
  <c r="L551" i="5"/>
  <c r="M481" i="5"/>
  <c r="M765" i="5"/>
  <c r="L996" i="5"/>
  <c r="M142" i="5"/>
  <c r="L60" i="5"/>
  <c r="M157" i="5"/>
  <c r="L203" i="5"/>
  <c r="M182" i="5"/>
  <c r="L341" i="5"/>
  <c r="L271" i="5"/>
  <c r="M359" i="5"/>
  <c r="L537" i="5"/>
  <c r="M447" i="5"/>
  <c r="L614" i="5"/>
  <c r="M725" i="5"/>
  <c r="L812" i="5"/>
  <c r="M920" i="5"/>
  <c r="L854" i="5"/>
  <c r="L964" i="5"/>
  <c r="L174" i="5"/>
  <c r="M308" i="5"/>
  <c r="M884" i="5"/>
  <c r="M321" i="5"/>
  <c r="L52" i="5"/>
  <c r="L194" i="5"/>
  <c r="L198" i="5"/>
  <c r="M23" i="5"/>
  <c r="L85" i="5"/>
  <c r="L419" i="5"/>
  <c r="M236" i="5"/>
  <c r="L568" i="5"/>
  <c r="L518" i="5"/>
  <c r="M367" i="5"/>
  <c r="M524" i="5"/>
  <c r="L538" i="5"/>
  <c r="L759" i="5"/>
  <c r="M799" i="5"/>
  <c r="L955" i="5"/>
  <c r="L998" i="5"/>
  <c r="M161" i="5"/>
  <c r="L278" i="5"/>
  <c r="M428" i="5"/>
  <c r="M599" i="5"/>
  <c r="L909" i="5"/>
  <c r="L547" i="5"/>
  <c r="L572" i="5"/>
  <c r="L128" i="5"/>
  <c r="L44" i="5"/>
  <c r="L229" i="5"/>
  <c r="L103" i="5"/>
  <c r="M280" i="5"/>
  <c r="M358" i="5"/>
  <c r="M521" i="5"/>
  <c r="M784" i="5"/>
  <c r="L36" i="5"/>
  <c r="M289" i="5"/>
  <c r="M71" i="5"/>
  <c r="L37" i="5"/>
  <c r="L377" i="5"/>
  <c r="L398" i="5"/>
  <c r="L457" i="5"/>
  <c r="L531" i="5"/>
  <c r="L563" i="5"/>
  <c r="L827" i="5"/>
  <c r="L751" i="5"/>
  <c r="L696" i="5"/>
  <c r="M937" i="5"/>
  <c r="L234" i="5"/>
  <c r="L267" i="5"/>
  <c r="M441" i="5"/>
  <c r="L546" i="5"/>
  <c r="L510" i="5"/>
  <c r="L875" i="5"/>
  <c r="L142" i="5"/>
  <c r="M60" i="5"/>
  <c r="L225" i="5"/>
  <c r="L465" i="5"/>
  <c r="L222" i="5"/>
  <c r="M341" i="5"/>
  <c r="M271" i="5"/>
  <c r="L359" i="5"/>
  <c r="M537" i="5"/>
  <c r="L447" i="5"/>
  <c r="M614" i="5"/>
  <c r="M639" i="5"/>
  <c r="L920" i="5"/>
  <c r="M854" i="5"/>
  <c r="M967" i="5"/>
  <c r="M174" i="5"/>
  <c r="L308" i="5"/>
  <c r="L884" i="5"/>
  <c r="L321" i="5"/>
  <c r="M52" i="5"/>
  <c r="M194" i="5"/>
  <c r="M198" i="5"/>
  <c r="L23" i="5"/>
  <c r="M85" i="5"/>
  <c r="M419" i="5"/>
  <c r="L236" i="5"/>
  <c r="M568" i="5"/>
  <c r="M518" i="5"/>
  <c r="L367" i="5"/>
  <c r="L524" i="5"/>
  <c r="M538" i="5"/>
  <c r="M759" i="5"/>
  <c r="L799" i="5"/>
  <c r="M955" i="5"/>
  <c r="M998" i="5"/>
  <c r="L161" i="5"/>
  <c r="M278" i="5"/>
  <c r="L428" i="5"/>
  <c r="L599" i="5"/>
  <c r="M909" i="5"/>
  <c r="M547" i="5"/>
  <c r="M572" i="5"/>
  <c r="M128" i="5"/>
  <c r="M44" i="5"/>
  <c r="M229" i="5"/>
  <c r="L101" i="5"/>
  <c r="M563" i="5"/>
  <c r="M827" i="5"/>
  <c r="M751" i="5"/>
  <c r="M696" i="5"/>
  <c r="L937" i="5"/>
  <c r="M234" i="5"/>
  <c r="M267" i="5"/>
  <c r="L441" i="5"/>
  <c r="M546" i="5"/>
  <c r="M510" i="5"/>
  <c r="M875" i="5"/>
  <c r="L181" i="5"/>
  <c r="L78" i="5"/>
  <c r="M225" i="5"/>
  <c r="M465" i="5"/>
  <c r="M222" i="5"/>
  <c r="L361" i="5"/>
  <c r="L439" i="5"/>
  <c r="L354" i="5"/>
  <c r="L579" i="5"/>
  <c r="M535" i="5"/>
  <c r="L630" i="5"/>
  <c r="L639" i="5"/>
  <c r="L825" i="5"/>
  <c r="L841" i="5"/>
  <c r="L990" i="5"/>
  <c r="L967" i="5"/>
  <c r="M31" i="5"/>
  <c r="M375" i="5"/>
  <c r="L785" i="5"/>
  <c r="L663" i="5"/>
  <c r="L153" i="5"/>
  <c r="L38" i="5"/>
  <c r="L216" i="5"/>
  <c r="M87" i="5"/>
  <c r="L133" i="5"/>
  <c r="L254" i="5"/>
  <c r="L279" i="5"/>
  <c r="M444" i="5"/>
  <c r="L592" i="5"/>
  <c r="L362" i="5"/>
  <c r="L564" i="5"/>
  <c r="M720" i="5"/>
  <c r="L647" i="5"/>
  <c r="L862" i="5"/>
  <c r="L901" i="5"/>
  <c r="M980" i="5"/>
  <c r="M228" i="5"/>
  <c r="L385" i="5"/>
  <c r="M608" i="5"/>
  <c r="M617" i="5"/>
  <c r="L922" i="5"/>
  <c r="M484" i="5"/>
  <c r="L697" i="5"/>
  <c r="M187" i="5"/>
  <c r="L221" i="5"/>
  <c r="M139" i="5"/>
  <c r="M101" i="5"/>
  <c r="L804" i="5"/>
  <c r="L971" i="5"/>
  <c r="M532" i="5"/>
  <c r="M807" i="5"/>
  <c r="L983" i="5"/>
  <c r="M476" i="5"/>
  <c r="M991" i="5"/>
  <c r="L158" i="5"/>
  <c r="L57" i="5"/>
  <c r="M121" i="5"/>
  <c r="M123" i="5"/>
  <c r="M337" i="5"/>
  <c r="L305" i="5"/>
  <c r="M403" i="5"/>
  <c r="M422" i="5"/>
  <c r="L988" i="5"/>
  <c r="L33" i="5"/>
  <c r="L169" i="5"/>
  <c r="M132" i="5"/>
  <c r="L201" i="5"/>
  <c r="L251" i="5"/>
  <c r="L539" i="5"/>
  <c r="L513" i="5"/>
  <c r="L559" i="5"/>
  <c r="M625" i="5"/>
  <c r="L693" i="5"/>
  <c r="M788" i="5"/>
  <c r="M690" i="5"/>
  <c r="M953" i="5"/>
  <c r="L94" i="5"/>
  <c r="L270" i="5"/>
  <c r="L588" i="5"/>
  <c r="L685" i="5"/>
  <c r="L571" i="5"/>
  <c r="M876" i="5"/>
  <c r="M181" i="5"/>
  <c r="M78" i="5"/>
  <c r="M15" i="5"/>
  <c r="L53" i="5"/>
  <c r="M265" i="5"/>
  <c r="M361" i="5"/>
  <c r="M439" i="5"/>
  <c r="M354" i="5"/>
  <c r="M579" i="5"/>
  <c r="L535" i="5"/>
  <c r="M630" i="5"/>
  <c r="L703" i="5"/>
  <c r="M825" i="5"/>
  <c r="M841" i="5"/>
  <c r="M990" i="5"/>
  <c r="L31" i="5"/>
  <c r="L375" i="5"/>
  <c r="M785" i="5"/>
  <c r="M663" i="5"/>
  <c r="M153" i="5"/>
  <c r="M38" i="5"/>
  <c r="M216" i="5"/>
  <c r="L87" i="5"/>
  <c r="M133" i="5"/>
  <c r="M254" i="5"/>
  <c r="M279" i="5"/>
  <c r="L444" i="5"/>
  <c r="M592" i="5"/>
  <c r="M362" i="5"/>
  <c r="M564" i="5"/>
  <c r="L720" i="5"/>
  <c r="M647" i="5"/>
  <c r="M862" i="5"/>
  <c r="M901" i="5"/>
  <c r="L980" i="5"/>
  <c r="L228" i="5"/>
  <c r="M385" i="5"/>
  <c r="L608" i="5"/>
  <c r="L617" i="5"/>
  <c r="M922" i="5"/>
  <c r="L484" i="5"/>
  <c r="M697" i="5"/>
  <c r="L187" i="5"/>
  <c r="M221" i="5"/>
  <c r="L139" i="5"/>
  <c r="L149" i="5"/>
  <c r="M559" i="5"/>
  <c r="L625" i="5"/>
  <c r="M693" i="5"/>
  <c r="L788" i="5"/>
  <c r="L690" i="5"/>
  <c r="L953" i="5"/>
  <c r="M94" i="5"/>
  <c r="M270" i="5"/>
  <c r="M588" i="5"/>
  <c r="M685" i="5"/>
  <c r="M571" i="5"/>
  <c r="L876" i="5"/>
  <c r="L97" i="5"/>
  <c r="L15" i="5"/>
  <c r="M53" i="5"/>
  <c r="L265" i="5"/>
  <c r="L374" i="5"/>
  <c r="L534" i="5"/>
  <c r="L418" i="5"/>
  <c r="M657" i="5"/>
  <c r="L530" i="5"/>
  <c r="L646" i="5"/>
  <c r="M703" i="5"/>
  <c r="L867" i="5"/>
  <c r="L974" i="5"/>
  <c r="L70" i="5"/>
  <c r="M95" i="5"/>
  <c r="M704" i="5"/>
  <c r="L810" i="5"/>
  <c r="L968" i="5"/>
  <c r="L65" i="5"/>
  <c r="L89" i="5"/>
  <c r="L129" i="5"/>
  <c r="L286" i="5"/>
  <c r="L350" i="5"/>
  <c r="L318" i="5"/>
  <c r="L342" i="5"/>
  <c r="L557" i="5"/>
  <c r="L478" i="5"/>
  <c r="L470" i="5"/>
  <c r="M455" i="5"/>
  <c r="L674" i="5"/>
  <c r="L893" i="5"/>
  <c r="M802" i="5"/>
  <c r="M904" i="5"/>
  <c r="L975" i="5"/>
  <c r="L206" i="5"/>
  <c r="L287" i="5"/>
  <c r="M566" i="5"/>
  <c r="M633" i="5"/>
  <c r="L873" i="5"/>
  <c r="L378" i="5"/>
  <c r="L25" i="5"/>
  <c r="L393" i="5"/>
  <c r="L141" i="5"/>
  <c r="M149" i="5"/>
  <c r="L494" i="5"/>
  <c r="M527" i="5"/>
  <c r="L680" i="5"/>
  <c r="L782" i="5"/>
  <c r="L749" i="5"/>
  <c r="L882" i="5"/>
  <c r="L41" i="5"/>
  <c r="L334" i="5"/>
  <c r="M463" i="5"/>
  <c r="L711" i="5"/>
  <c r="M760" i="5"/>
  <c r="L966" i="5"/>
  <c r="M97" i="5"/>
  <c r="L214" i="5"/>
  <c r="M79" i="5"/>
  <c r="M374" i="5"/>
  <c r="M534" i="5"/>
  <c r="M418" i="5"/>
  <c r="L657" i="5"/>
  <c r="M530" i="5"/>
  <c r="M646" i="5"/>
  <c r="M768" i="5"/>
  <c r="M867" i="5"/>
  <c r="M974" i="5"/>
  <c r="L982" i="5"/>
  <c r="M70" i="5"/>
  <c r="L95" i="5"/>
  <c r="L704" i="5"/>
  <c r="M810" i="5"/>
  <c r="M968" i="5"/>
  <c r="M65" i="5"/>
  <c r="M89" i="5"/>
  <c r="M129" i="5"/>
  <c r="M286" i="5"/>
  <c r="M350" i="5"/>
  <c r="M318" i="5"/>
  <c r="M342" i="5"/>
  <c r="M557" i="5"/>
  <c r="M478" i="5"/>
  <c r="M470" i="5"/>
  <c r="L455" i="5"/>
  <c r="M674" i="5"/>
  <c r="M893" i="5"/>
  <c r="L802" i="5"/>
  <c r="L904" i="5"/>
  <c r="M975" i="5"/>
  <c r="M206" i="5"/>
  <c r="M287" i="5"/>
  <c r="L566" i="5"/>
  <c r="L633" i="5"/>
  <c r="M873" i="5"/>
  <c r="M378" i="5"/>
  <c r="M25" i="5"/>
  <c r="M393" i="5"/>
  <c r="M141" i="5"/>
  <c r="M39" i="5"/>
  <c r="L406" i="5"/>
  <c r="L649" i="5"/>
  <c r="L868" i="5"/>
  <c r="M295" i="5"/>
  <c r="L593" i="5"/>
  <c r="M116" i="5"/>
  <c r="L150" i="5"/>
  <c r="L29" i="5"/>
  <c r="M249" i="5"/>
  <c r="L315" i="5"/>
  <c r="L438" i="5"/>
  <c r="L319" i="5"/>
  <c r="M820" i="5"/>
  <c r="M307" i="5"/>
  <c r="M152" i="5"/>
  <c r="M197" i="5"/>
  <c r="L126" i="5"/>
  <c r="L263" i="5"/>
  <c r="M427" i="5"/>
  <c r="M584" i="5"/>
  <c r="M494" i="5"/>
  <c r="L527" i="5"/>
  <c r="M680" i="5"/>
  <c r="M782" i="5"/>
  <c r="M749" i="5"/>
  <c r="M882" i="5"/>
  <c r="M41" i="5"/>
  <c r="M334" i="5"/>
  <c r="L463" i="5"/>
  <c r="M711" i="5"/>
  <c r="L760" i="5"/>
  <c r="M966" i="5"/>
  <c r="L108" i="5"/>
  <c r="L17" i="5"/>
  <c r="M214" i="5"/>
  <c r="L79" i="5"/>
  <c r="M297" i="5"/>
  <c r="L505" i="5"/>
  <c r="L709" i="5"/>
  <c r="L499" i="5"/>
  <c r="M516" i="5"/>
  <c r="L673" i="5"/>
  <c r="L768" i="5"/>
  <c r="L870" i="5"/>
  <c r="L794" i="5"/>
  <c r="M982" i="5"/>
  <c r="L110" i="5"/>
  <c r="L145" i="5"/>
  <c r="M763" i="5"/>
  <c r="L917" i="5"/>
  <c r="M961" i="5"/>
  <c r="L105" i="5"/>
  <c r="L113" i="5"/>
  <c r="M163" i="5"/>
  <c r="M336" i="5"/>
  <c r="M195" i="5"/>
  <c r="L382" i="5"/>
  <c r="L409" i="5"/>
  <c r="L475" i="5"/>
  <c r="L529" i="5"/>
  <c r="L565" i="5"/>
  <c r="M543" i="5"/>
  <c r="M712" i="5"/>
  <c r="M747" i="5"/>
  <c r="M977" i="5"/>
  <c r="L958" i="5"/>
  <c r="L327" i="5"/>
  <c r="L523" i="5"/>
  <c r="M682" i="5"/>
  <c r="L730" i="5"/>
  <c r="M324" i="5"/>
  <c r="L727" i="5"/>
  <c r="L54" i="5"/>
  <c r="L200" i="5"/>
  <c r="L176" i="5"/>
  <c r="L39" i="5"/>
  <c r="M406" i="5"/>
  <c r="L583" i="5"/>
  <c r="L22" i="5"/>
  <c r="M150" i="5"/>
  <c r="M29" i="5"/>
  <c r="L249" i="5"/>
  <c r="M315" i="5"/>
  <c r="M438" i="5"/>
  <c r="M319" i="5"/>
  <c r="L820" i="5"/>
  <c r="L12" i="5"/>
  <c r="L193" i="5"/>
  <c r="L366" i="5"/>
  <c r="L262" i="5"/>
  <c r="M313" i="5"/>
  <c r="M329" i="5"/>
  <c r="L507" i="5"/>
  <c r="L410" i="5"/>
  <c r="M508" i="5"/>
  <c r="L688" i="5"/>
  <c r="M677" i="5"/>
  <c r="L631" i="5"/>
  <c r="L887" i="5"/>
  <c r="L959" i="5"/>
  <c r="L93" i="5"/>
  <c r="L414" i="5"/>
  <c r="M551" i="5"/>
  <c r="L481" i="5"/>
  <c r="L765" i="5"/>
  <c r="M996" i="5"/>
  <c r="M108" i="5"/>
  <c r="M17" i="5"/>
  <c r="L157" i="5"/>
  <c r="M203" i="5"/>
  <c r="L182" i="5"/>
  <c r="L297" i="5"/>
  <c r="M505" i="5"/>
  <c r="M709" i="5"/>
  <c r="M499" i="5"/>
  <c r="L516" i="5"/>
  <c r="M673" i="5"/>
  <c r="L725" i="5"/>
  <c r="M812" i="5"/>
  <c r="M870" i="5"/>
  <c r="M794" i="5"/>
  <c r="M964" i="5"/>
  <c r="M110" i="5"/>
  <c r="M145" i="5"/>
  <c r="L763" i="5"/>
  <c r="M917" i="5"/>
  <c r="L961" i="5"/>
  <c r="M105" i="5"/>
  <c r="M113" i="5"/>
  <c r="L163" i="5"/>
  <c r="L336" i="5"/>
  <c r="L195" i="5"/>
  <c r="M382" i="5"/>
  <c r="M409" i="5"/>
  <c r="M475" i="5"/>
  <c r="M529" i="5"/>
  <c r="M565" i="5"/>
  <c r="L543" i="5"/>
  <c r="L712" i="5"/>
  <c r="L747" i="5"/>
  <c r="L977" i="5"/>
  <c r="M958" i="5"/>
  <c r="M327" i="5"/>
  <c r="M523" i="5"/>
  <c r="L682" i="5"/>
  <c r="M730" i="5"/>
  <c r="L324" i="5"/>
  <c r="M727" i="5"/>
  <c r="M54" i="5"/>
  <c r="M200" i="5"/>
  <c r="M176" i="5"/>
  <c r="M103" i="5"/>
  <c r="L280" i="5"/>
  <c r="N343" i="5"/>
  <c r="N660" i="5"/>
  <c r="N627" i="5"/>
  <c r="N317" i="5"/>
  <c r="N86" i="5"/>
  <c r="N11" i="5"/>
  <c r="N253" i="5"/>
  <c r="N437" i="5"/>
  <c r="N845" i="5"/>
  <c r="N906" i="5"/>
  <c r="N160" i="5"/>
  <c r="N573" i="5"/>
  <c r="N648" i="5"/>
  <c r="N914" i="5"/>
  <c r="N165" i="5"/>
  <c r="N320" i="5"/>
  <c r="N440" i="5"/>
  <c r="N813" i="5"/>
  <c r="N43" i="5"/>
  <c r="N413" i="5"/>
  <c r="N107" i="5"/>
  <c r="N451" i="5"/>
  <c r="N360" i="5"/>
  <c r="N298" i="5"/>
  <c r="N632" i="5"/>
  <c r="N179" i="5"/>
  <c r="N482" i="5"/>
  <c r="N735" i="5"/>
  <c r="N458" i="5"/>
  <c r="N91" i="5"/>
  <c r="N941" i="5"/>
  <c r="N498" i="5"/>
  <c r="N272" i="5"/>
  <c r="N781" i="5"/>
  <c r="N859" i="5"/>
  <c r="N184" i="5"/>
  <c r="N371" i="5"/>
  <c r="N616" i="5"/>
  <c r="N798" i="5"/>
  <c r="N312" i="5"/>
  <c r="N352" i="5"/>
  <c r="N706" i="5"/>
  <c r="N790" i="5"/>
  <c r="N651" i="5"/>
  <c r="N296" i="5"/>
  <c r="N387" i="5"/>
  <c r="N899" i="5"/>
  <c r="N136" i="5"/>
  <c r="N27" i="5"/>
  <c r="N99" i="5"/>
  <c r="N232" i="5"/>
  <c r="N587" i="5"/>
  <c r="N898" i="5"/>
  <c r="N927" i="5"/>
  <c r="N134" i="5"/>
  <c r="N368" i="5"/>
  <c r="N923" i="5"/>
  <c r="N618" i="5"/>
  <c r="N331" i="5"/>
  <c r="N504" i="5"/>
  <c r="N877" i="5"/>
  <c r="N824" i="5"/>
  <c r="N734" i="5"/>
  <c r="N679" i="5"/>
  <c r="N274" i="5"/>
  <c r="N288" i="5"/>
  <c r="N392" i="5"/>
  <c r="N293" i="5"/>
  <c r="N178" i="5"/>
  <c r="N159" i="5"/>
  <c r="N339" i="5"/>
  <c r="N878" i="5"/>
  <c r="N1000" i="5"/>
  <c r="N235" i="5"/>
  <c r="N445" i="5"/>
  <c r="N900" i="5"/>
  <c r="N192" i="5"/>
  <c r="N544" i="5"/>
  <c r="N853" i="5"/>
  <c r="N170" i="5"/>
  <c r="N695" i="5"/>
  <c r="N347" i="5"/>
  <c r="N640" i="5"/>
  <c r="N355" i="5"/>
  <c r="N436" i="5"/>
  <c r="N890" i="5"/>
  <c r="N684" i="5"/>
  <c r="N408" i="5"/>
  <c r="N83" i="5"/>
  <c r="N552" i="5"/>
  <c r="N671" i="5"/>
  <c r="N903" i="5"/>
  <c r="N259" i="5"/>
  <c r="N277" i="5"/>
  <c r="N603" i="5"/>
  <c r="N9" i="5"/>
  <c r="N822" i="5"/>
  <c r="N323" i="5"/>
  <c r="N299" i="5"/>
  <c r="N446" i="5"/>
  <c r="N656" i="5"/>
  <c r="N619" i="5"/>
  <c r="N719" i="5"/>
  <c r="N963" i="5"/>
  <c r="N952" i="5"/>
  <c r="N496" i="5"/>
  <c r="N514" i="5"/>
  <c r="N379" i="5"/>
  <c r="N689" i="5"/>
  <c r="N819" i="5"/>
  <c r="N208" i="5"/>
  <c r="N687" i="5"/>
  <c r="N115" i="5"/>
  <c r="N202" i="5"/>
  <c r="N230" i="5"/>
  <c r="N211" i="5"/>
  <c r="N400" i="5"/>
  <c r="N919" i="5"/>
  <c r="N188" i="5"/>
  <c r="N987" i="5"/>
  <c r="N243" i="5"/>
  <c r="N541" i="5"/>
  <c r="N555" i="5"/>
  <c r="N743" i="5"/>
  <c r="N791" i="5"/>
  <c r="N434" i="5"/>
  <c r="N363" i="5"/>
  <c r="N256" i="5"/>
  <c r="N772" i="5"/>
  <c r="N536" i="5"/>
  <c r="N634" i="5"/>
  <c r="N35" i="5"/>
  <c r="N450" i="5"/>
  <c r="N746" i="5"/>
  <c r="N936" i="5"/>
  <c r="N650" i="5"/>
  <c r="N14" i="5"/>
  <c r="N411" i="5"/>
  <c r="N911" i="5"/>
  <c r="N75" i="5"/>
  <c r="M6" i="2"/>
  <c r="M7" i="2"/>
  <c r="L8" i="2"/>
  <c r="L3" i="2"/>
  <c r="L5" i="2"/>
  <c r="P790" i="8" a="1"/>
  <c r="P791" i="8" a="1"/>
  <c r="O869" i="14" a="1"/>
  <c r="O347" i="14" a="1"/>
  <c r="O396" i="15" a="1"/>
  <c r="P973" i="8" a="1"/>
  <c r="P688" i="8" a="1"/>
  <c r="O708" i="14" a="1"/>
  <c r="O398" i="15" a="1"/>
  <c r="O165" i="15" a="1"/>
  <c r="P989" i="8" a="1"/>
  <c r="P184" i="8" a="1"/>
  <c r="O509" i="14" a="1"/>
  <c r="O706" i="15" a="1"/>
  <c r="O218" i="15" a="1"/>
  <c r="P482" i="8" a="1"/>
  <c r="P369" i="8" a="1"/>
  <c r="O597" i="14" a="1"/>
  <c r="O564" i="15" a="1"/>
  <c r="O753" i="15" a="1"/>
  <c r="P144" i="8" a="1"/>
  <c r="P208" i="8" a="1"/>
  <c r="O192" i="14" a="1"/>
  <c r="O107" i="15" a="1"/>
  <c r="O817" i="15" a="1"/>
  <c r="P149" i="8" a="1"/>
  <c r="P745" i="8" a="1"/>
  <c r="O805" i="14" a="1"/>
  <c r="O731" i="15" a="1"/>
  <c r="P187" i="8" a="1"/>
  <c r="P917" i="8" a="1"/>
  <c r="P296" i="8" a="1"/>
  <c r="O16" i="14" a="1"/>
  <c r="O820" i="15" a="1"/>
  <c r="P237" i="8" a="1"/>
  <c r="P280" i="8" a="1"/>
  <c r="P272" i="8" a="1"/>
  <c r="O130" i="14" a="1"/>
  <c r="O710" i="15" a="1"/>
  <c r="P170" i="8" a="1"/>
  <c r="P128" i="8" a="1"/>
  <c r="P653" i="8" a="1"/>
  <c r="P975" i="8" a="1"/>
  <c r="P178" i="8" a="1"/>
  <c r="P980" i="8" a="1"/>
  <c r="P130" i="8" a="1"/>
  <c r="P154" i="8" a="1"/>
  <c r="P122" i="8" a="1"/>
  <c r="P521" i="8" a="1"/>
  <c r="P860" i="8" a="1"/>
  <c r="P929" i="8" a="1"/>
  <c r="P710" i="8" a="1"/>
  <c r="P439" i="8" a="1"/>
  <c r="P326" i="8" a="1"/>
  <c r="O301" i="14" a="1"/>
  <c r="P146" i="8" a="1"/>
  <c r="P923" i="8" a="1"/>
  <c r="P876" i="8" a="1"/>
  <c r="P753" i="8" a="1"/>
  <c r="P601" i="8" a="1"/>
  <c r="P801" i="8" a="1"/>
  <c r="P689" i="8" a="1"/>
  <c r="O674" i="15" a="1"/>
  <c r="P764" i="8" a="1"/>
  <c r="P168" i="8" a="1"/>
  <c r="P678" i="8" a="1"/>
  <c r="P694" i="8" a="1"/>
  <c r="P658" i="8" a="1"/>
  <c r="P434" i="8" a="1"/>
  <c r="P192" i="8" a="1"/>
  <c r="P428" i="8" a="1"/>
  <c r="P976" i="8" a="1"/>
  <c r="P568" i="8" a="1"/>
  <c r="O417" i="15" a="1"/>
  <c r="P878" i="8" a="1"/>
  <c r="P139" i="8" a="1"/>
  <c r="P756" i="8" a="1"/>
  <c r="P928" i="8" a="1"/>
  <c r="P606" i="8" a="1"/>
  <c r="P186" i="8" a="1"/>
  <c r="P842" i="8" a="1"/>
  <c r="P526" i="8" a="1"/>
  <c r="P500" i="8" a="1"/>
  <c r="P534" i="8" a="1"/>
  <c r="P361" i="8" a="1"/>
  <c r="P307" i="8" a="1"/>
  <c r="P345" i="8" a="1"/>
  <c r="P293" i="8" a="1"/>
  <c r="O8" i="14" a="1"/>
  <c r="P455" i="8" a="1"/>
  <c r="O513" i="13" a="1"/>
  <c r="P423" i="8" a="1"/>
  <c r="O553" i="13" a="1"/>
  <c r="O349" i="13" a="1"/>
  <c r="P925" i="8" a="1"/>
  <c r="P7" i="8" a="1"/>
  <c r="P427" i="8" a="1"/>
  <c r="P382" i="8" a="1"/>
  <c r="P458" i="8" a="1"/>
  <c r="P826" i="8" a="1"/>
  <c r="P342" i="8" a="1"/>
  <c r="P510" i="8" a="1"/>
  <c r="P277" i="8" a="1"/>
  <c r="P31" i="8" a="1"/>
  <c r="P497" i="8" a="1"/>
  <c r="P47" i="8" a="1"/>
  <c r="P598" i="8" a="1"/>
  <c r="P981" i="8" a="1"/>
  <c r="P967" i="8" a="1"/>
  <c r="P125" i="8" a="1"/>
  <c r="P782" i="8" a="1"/>
  <c r="P232" i="8" a="1"/>
  <c r="P509" i="8" a="1"/>
  <c r="P873" i="8" a="1"/>
  <c r="P55" i="8" a="1"/>
  <c r="P649" i="8" a="1"/>
  <c r="P780" i="8" a="1"/>
  <c r="O962" i="13" a="1"/>
  <c r="P163" i="8" a="1"/>
  <c r="O294" i="15" a="1"/>
  <c r="P590" i="8" a="1"/>
  <c r="P496" i="8" a="1"/>
  <c r="P88" i="8" a="1"/>
  <c r="O438" i="15" a="1"/>
  <c r="O740" i="15" a="1"/>
  <c r="P951" i="8" a="1"/>
  <c r="P176" i="8" a="1"/>
  <c r="P226" i="8" a="1"/>
  <c r="P943" i="8" a="1"/>
  <c r="O105" i="13" a="1"/>
  <c r="P445" i="8" a="1"/>
  <c r="P809" i="8" a="1"/>
  <c r="P630" i="8" a="1"/>
  <c r="P772" i="8" a="1"/>
  <c r="P147" i="8" a="1"/>
  <c r="P253" i="8" a="1"/>
  <c r="P453" i="8" a="1"/>
  <c r="P783" i="8" a="1"/>
  <c r="P823" i="8" a="1"/>
  <c r="O400" i="13" a="1"/>
  <c r="P324" i="8" a="1"/>
  <c r="P494" i="8" a="1"/>
  <c r="P662" i="8" a="1"/>
  <c r="O313" i="15" a="1"/>
  <c r="P956" i="8" a="1"/>
  <c r="P450" i="8" a="1"/>
  <c r="P604" i="8" a="1"/>
  <c r="P576" i="8" a="1"/>
  <c r="P337" i="8" a="1"/>
  <c r="P577" i="8" a="1"/>
  <c r="P221" i="8" a="1"/>
  <c r="O978" i="15" a="1"/>
  <c r="P938" i="8" a="1"/>
  <c r="P216" i="8" a="1"/>
  <c r="P758" i="8" a="1"/>
  <c r="P544" i="8" a="1"/>
  <c r="O570" i="15" a="1"/>
  <c r="P746" i="8" a="1"/>
  <c r="P162" i="8" a="1"/>
  <c r="P200" i="8" a="1"/>
  <c r="P796" i="8" a="1"/>
  <c r="P87" i="8" a="1"/>
  <c r="P466" i="8" a="1"/>
  <c r="P585" i="8" a="1"/>
  <c r="O770" i="15" a="1"/>
  <c r="P954" i="8" a="1"/>
  <c r="O285" i="15" a="1"/>
  <c r="P596" i="8" a="1"/>
  <c r="P227" i="8" a="1"/>
  <c r="P728" i="8" a="1"/>
  <c r="P962" i="8" a="1"/>
  <c r="P240" i="8" a="1"/>
  <c r="P512" i="8" a="1"/>
  <c r="P970" i="8" a="1"/>
  <c r="P569" i="8" a="1"/>
  <c r="P123" i="8" a="1"/>
  <c r="O162" i="15" a="1"/>
  <c r="P264" i="8" a="1"/>
  <c r="P235" i="8" a="1"/>
  <c r="P891" i="8" a="1"/>
  <c r="O223" i="15" a="1"/>
  <c r="O682" i="15" a="1"/>
  <c r="P561" i="8" a="1"/>
  <c r="P90" i="8" a="1"/>
  <c r="P920" i="8" a="1"/>
  <c r="P799" i="8" a="1"/>
  <c r="P267" i="8" a="1"/>
  <c r="P633" i="8" a="1"/>
  <c r="P15" i="8" a="1"/>
  <c r="P256" i="8" a="1"/>
  <c r="O556" i="15" a="1"/>
  <c r="P493" i="8" a="1"/>
  <c r="P775" i="8" a="1"/>
  <c r="O356" i="15" a="1"/>
  <c r="P901" i="8" a="1"/>
  <c r="P622" i="8" a="1"/>
  <c r="P114" i="8" a="1"/>
  <c r="O269" i="14" a="1"/>
  <c r="P887" i="8" a="1"/>
  <c r="O754" i="15" a="1"/>
  <c r="O517" i="15" a="1"/>
  <c r="O893" i="15" a="1"/>
  <c r="O652" i="15" a="1"/>
  <c r="P829" i="8" a="1"/>
  <c r="P202" i="8" a="1"/>
  <c r="P736" i="8" a="1"/>
  <c r="P884" i="8" a="1"/>
  <c r="P109" i="8" a="1"/>
  <c r="O522" i="14" a="1"/>
  <c r="O687" i="14" a="1"/>
  <c r="P195" i="8" a="1"/>
  <c r="O54" i="15" a="1"/>
  <c r="O596" i="15" a="1"/>
  <c r="O639" i="15" a="1"/>
  <c r="O202" i="15" a="1"/>
  <c r="P672" i="8" a="1"/>
  <c r="P614" i="8" a="1"/>
  <c r="P737" i="8" a="1"/>
  <c r="O912" i="15" a="1"/>
  <c r="P680" i="8" a="1"/>
  <c r="O936" i="14" a="1"/>
  <c r="O687" i="15" a="1"/>
  <c r="P659" i="8" a="1"/>
  <c r="O444" i="15" a="1"/>
  <c r="O186" i="15" a="1"/>
  <c r="O875" i="15" a="1"/>
  <c r="P871" i="8" a="1"/>
  <c r="P229" i="8" a="1"/>
  <c r="P673" i="8" a="1"/>
  <c r="P858" i="8" a="1"/>
  <c r="O530" i="15" a="1"/>
  <c r="P291" i="8" a="1"/>
  <c r="O547" i="14" a="1"/>
  <c r="P537" i="8" a="1"/>
  <c r="P234" i="8" a="1"/>
  <c r="O559" i="15" a="1"/>
  <c r="O722" i="15" a="1"/>
  <c r="O541" i="15" a="1"/>
  <c r="P250" i="8" a="1"/>
  <c r="P245" i="8" a="1"/>
  <c r="P696" i="8" a="1"/>
  <c r="P839" i="8" a="1"/>
  <c r="O657" i="15" a="1"/>
  <c r="P740" i="8" a="1"/>
  <c r="O503" i="14" a="1"/>
  <c r="P815" i="8" a="1"/>
  <c r="O75" i="15" a="1"/>
  <c r="O5" i="15" a="1"/>
  <c r="O626" i="15" a="1"/>
  <c r="O397" i="15" a="1"/>
  <c r="P133" i="8" a="1"/>
  <c r="P847" i="8" a="1"/>
  <c r="P285" i="8" a="1"/>
  <c r="P542" i="8" a="1"/>
  <c r="P748" i="8" a="1"/>
  <c r="P721" i="8" a="1"/>
  <c r="O138" i="14" a="1"/>
  <c r="P798" i="8" a="1"/>
  <c r="O862" i="15" a="1"/>
  <c r="O548" i="15" a="1"/>
  <c r="O465" i="15" a="1"/>
  <c r="O476" i="15" a="1"/>
  <c r="P120" i="8" a="1"/>
  <c r="P251" i="8" a="1"/>
  <c r="P850" i="8" a="1"/>
  <c r="P452" i="8" a="1"/>
  <c r="P648" i="8" a="1"/>
  <c r="P243" i="8" a="1"/>
  <c r="O908" i="14" a="1"/>
  <c r="P469" i="8" a="1"/>
  <c r="O94" i="15" a="1"/>
  <c r="O486" i="15" a="1"/>
  <c r="O326" i="15" a="1"/>
  <c r="P350" i="8" a="1"/>
  <c r="P940" i="8" a="1"/>
  <c r="P107" i="8" a="1"/>
  <c r="P101" i="8" a="1"/>
  <c r="P366" i="8" a="1"/>
  <c r="P321" i="8" a="1"/>
  <c r="O218" i="14" a="1"/>
  <c r="P283" i="8" a="1"/>
  <c r="O883" i="15" a="1"/>
  <c r="O377" i="15" a="1"/>
  <c r="O997" i="5" a="1"/>
  <c r="O462" i="15" a="1"/>
  <c r="P211" i="8" a="1"/>
  <c r="P98" i="8" a="1"/>
  <c r="O7" i="10" a="1"/>
  <c r="P311" i="8" a="1"/>
  <c r="O348" i="15" a="1"/>
  <c r="P160" i="8" a="1"/>
  <c r="P479" i="8" a="1"/>
  <c r="P477" i="8" a="1"/>
  <c r="P301" i="8" a="1"/>
  <c r="P665" i="8" a="1"/>
  <c r="O31" i="15" a="1"/>
  <c r="P609" i="8" a="1"/>
  <c r="P907" i="8" a="1"/>
  <c r="P933" i="8" a="1"/>
  <c r="P625" i="8" a="1"/>
  <c r="P329" i="8" a="1"/>
  <c r="P1002" i="8" a="1"/>
  <c r="P288" i="8" a="1"/>
  <c r="P219" i="8" a="1"/>
  <c r="P645" i="8" a="1"/>
  <c r="O176" i="14" a="1"/>
  <c r="P593" i="8" a="1"/>
  <c r="O848" i="15" a="1"/>
  <c r="P761" i="8" a="1"/>
  <c r="P793" i="8" a="1"/>
  <c r="P886" i="8" a="1"/>
  <c r="O897" i="13" a="1"/>
  <c r="O229" i="15" a="1"/>
  <c r="O496" i="15" a="1"/>
  <c r="P712" i="8" a="1"/>
  <c r="O67" i="15" a="1"/>
  <c r="O389" i="13" a="1"/>
  <c r="O546" i="15" a="1"/>
  <c r="O350" i="15" a="1"/>
  <c r="P242" i="8" a="1"/>
  <c r="P788" i="8" a="1"/>
  <c r="O371" i="13" a="1"/>
  <c r="O91" i="15" a="1"/>
  <c r="P664" i="8" a="1"/>
  <c r="P946" i="8" a="1"/>
  <c r="P988" i="8" a="1"/>
  <c r="O453" i="13" a="1"/>
  <c r="O788" i="15" a="1"/>
  <c r="P104" i="8" a="1"/>
  <c r="P210" i="8" a="1"/>
  <c r="O258" i="14" a="1"/>
  <c r="O446" i="15" a="1"/>
  <c r="P194" i="8" a="1"/>
  <c r="P179" i="8" a="1"/>
  <c r="O668" i="14" a="1"/>
  <c r="O914" i="15" a="1"/>
  <c r="P218" i="8" a="1"/>
  <c r="P820" i="8" a="1"/>
  <c r="O984" i="14" a="1"/>
  <c r="O250" i="15" a="1"/>
  <c r="P444" i="8" a="1"/>
  <c r="O889" i="15" a="1"/>
  <c r="O701" i="15" a="1"/>
  <c r="O551" i="15" a="1"/>
  <c r="P563" i="8" a="1"/>
  <c r="P922" i="8" a="1"/>
  <c r="P870" i="8" a="1"/>
  <c r="P660" i="8" a="1"/>
  <c r="O922" i="15" a="1"/>
  <c r="P203" i="8" a="1"/>
  <c r="P957" i="8" a="1"/>
  <c r="O369" i="15" a="1"/>
  <c r="P224" i="8" a="1"/>
  <c r="P402" i="8" a="1"/>
  <c r="P890" i="8" a="1"/>
  <c r="P138" i="8" a="1"/>
  <c r="P63" i="8" a="1"/>
  <c r="O543" i="15" a="1"/>
  <c r="P141" i="8" a="1"/>
  <c r="P490" i="8" a="1"/>
  <c r="P704" i="8" a="1"/>
  <c r="P572" i="8" a="1"/>
  <c r="O305" i="15" a="1"/>
  <c r="P505" i="8" a="1"/>
  <c r="O989" i="15" a="1"/>
  <c r="O481" i="15" a="1"/>
  <c r="O786" i="15" a="1"/>
  <c r="P837" i="8" a="1"/>
  <c r="P972" i="8" a="1"/>
  <c r="O525" i="15" a="1"/>
  <c r="O872" i="15" a="1"/>
  <c r="P275" i="8" a="1"/>
  <c r="P71" i="8" a="1"/>
  <c r="P418" i="8" a="1"/>
  <c r="O954" i="14" a="1"/>
  <c r="P617" i="8" a="1"/>
  <c r="O668" i="12" a="1"/>
  <c r="P23" i="8" a="1"/>
  <c r="O441" i="15" a="1"/>
  <c r="O647" i="15" a="1"/>
  <c r="P155" i="8" a="1"/>
  <c r="P810" i="8" a="1"/>
  <c r="P777" i="8" a="1"/>
  <c r="O396" i="9" a="1"/>
  <c r="O43" i="14" a="1"/>
  <c r="P299" i="8" a="1"/>
  <c r="P131" i="8" a="1"/>
  <c r="O70" i="15" a="1"/>
  <c r="O812" i="15" a="1"/>
  <c r="O179" i="15" a="1"/>
  <c r="O680" i="14" a="1"/>
  <c r="P259" i="8" a="1"/>
  <c r="P248" i="8" a="1"/>
  <c r="O881" i="15" a="1"/>
  <c r="O139" i="15" a="1"/>
  <c r="P553" i="8" a="1"/>
  <c r="O470" i="15" a="1"/>
  <c r="P171" i="8" a="1"/>
  <c r="P39" i="8" a="1"/>
  <c r="O266" i="15" a="1"/>
  <c r="O255" i="15" a="1"/>
  <c r="P620" i="8" a="1"/>
  <c r="P986" i="8" a="1"/>
  <c r="P112" i="8" a="1"/>
  <c r="P385" i="8" a="1"/>
  <c r="O334" i="15" a="1"/>
  <c r="P881" i="8" a="1"/>
  <c r="O772" i="15" a="1"/>
  <c r="O73" i="14" a="1"/>
  <c r="P106" i="8" a="1"/>
  <c r="O917" i="15" a="1"/>
  <c r="O57" i="15" a="1"/>
  <c r="O946" i="15" a="1"/>
  <c r="O148" i="15" a="1"/>
  <c r="O714" i="15" a="1"/>
  <c r="O610" i="15" a="1"/>
  <c r="O653" i="15" a="1"/>
  <c r="O134" i="15" a="1"/>
  <c r="O623" i="15" a="1"/>
  <c r="O353" i="15" a="1"/>
  <c r="O661" i="15" a="1"/>
  <c r="O736" i="15" a="1"/>
  <c r="O414" i="15" a="1"/>
  <c r="O163" i="15" a="1"/>
  <c r="O97" i="15" a="1"/>
  <c r="O113" i="15" a="1"/>
  <c r="O286" i="15" a="1"/>
  <c r="O718" i="15" a="1"/>
  <c r="O410" i="15" a="1"/>
  <c r="O672" i="15" a="1"/>
  <c r="O501" i="15" a="1"/>
  <c r="O422" i="15" a="1"/>
  <c r="O409" i="15" a="1"/>
  <c r="O583" i="15" a="1"/>
  <c r="O401" i="15" a="1"/>
  <c r="O207" i="15" a="1"/>
  <c r="O170" i="15" a="1"/>
  <c r="O935" i="15" a="1"/>
  <c r="O994" i="15" a="1"/>
  <c r="O239" i="15" a="1"/>
  <c r="O531" i="13" a="1"/>
  <c r="O337" i="15" a="1"/>
  <c r="O167" i="15" a="1"/>
  <c r="O325" i="13" a="1"/>
  <c r="O636" i="15" a="1"/>
  <c r="O302" i="15" a="1"/>
  <c r="O293" i="13" a="1"/>
  <c r="O540" i="15" a="1"/>
  <c r="O213" i="15" a="1"/>
  <c r="O210" i="15" a="1"/>
  <c r="O271" i="15" a="1"/>
  <c r="O123" i="15" a="1"/>
  <c r="O804" i="15" a="1"/>
  <c r="O538" i="15" a="1"/>
  <c r="O565" i="15" a="1"/>
  <c r="O884" i="15" a="1"/>
  <c r="O154" i="15" a="1"/>
  <c r="O807" i="15" a="1"/>
  <c r="O615" i="15" a="1"/>
  <c r="O984" i="15" a="1"/>
  <c r="O95" i="15" a="1"/>
  <c r="O425" i="15" a="1"/>
  <c r="O844" i="15" a="1"/>
  <c r="O853" i="15" a="1"/>
  <c r="O211" i="15" a="1"/>
  <c r="O834" i="15" a="1"/>
  <c r="O118" i="15" a="1"/>
  <c r="O415" i="15" a="1"/>
  <c r="O940" i="15" a="1"/>
  <c r="O354" i="15" a="1"/>
  <c r="O836" i="15" a="1"/>
  <c r="O522" i="15" a="1"/>
  <c r="O535" i="15" a="1"/>
  <c r="O970" i="15" a="1"/>
  <c r="O449" i="15" a="1"/>
  <c r="O166" i="15" a="1"/>
  <c r="O518" i="15" a="1"/>
  <c r="O500" i="15" a="1"/>
  <c r="O864" i="15" a="1"/>
  <c r="O554" i="15" a="1"/>
  <c r="O938" i="14" a="1"/>
  <c r="O698" i="15" a="1"/>
  <c r="O310" i="15" a="1"/>
  <c r="O797" i="15" a="1"/>
  <c r="O649" i="15" a="1"/>
  <c r="O997" i="15" a="1"/>
  <c r="O519" i="15" a="1"/>
  <c r="O1002" i="15" a="1"/>
  <c r="O102" i="15" a="1"/>
  <c r="O778" i="15" a="1"/>
  <c r="O489" i="15" a="1"/>
  <c r="O174" i="14" a="1"/>
  <c r="O457" i="15" a="1"/>
  <c r="O986" i="15" a="1"/>
  <c r="O191" i="15" a="1"/>
  <c r="O650" i="15" a="1"/>
  <c r="O374" i="15" a="1"/>
  <c r="O821" i="15" a="1"/>
  <c r="O527" i="15" a="1"/>
  <c r="O919" i="15" a="1"/>
  <c r="O787" i="15" a="1"/>
  <c r="O365" i="15" a="1"/>
  <c r="O752" i="15" a="1"/>
  <c r="O775" i="15" a="1"/>
  <c r="O568" i="15" a="1"/>
  <c r="O938" i="15" a="1"/>
  <c r="O849" i="15" a="1"/>
  <c r="O923" i="15" a="1"/>
  <c r="O681" i="15" a="1"/>
  <c r="O282" i="15" a="1"/>
  <c r="O620" i="15" a="1"/>
  <c r="O1000" i="15" a="1"/>
  <c r="O474" i="15" a="1"/>
  <c r="O14" i="15" a="1"/>
  <c r="O153" i="15" a="1"/>
  <c r="O393" i="15" a="1"/>
  <c r="O901" i="15" a="1"/>
  <c r="O592" i="15" a="1"/>
  <c r="O279" i="15" a="1"/>
  <c r="O791" i="15" a="1"/>
  <c r="O59" i="15" a="1"/>
  <c r="O802" i="15" a="1"/>
  <c r="O173" i="15" a="1"/>
  <c r="O234" i="15" a="1"/>
  <c r="O839" i="15" a="1"/>
  <c r="O62" i="15" a="1"/>
  <c r="O259" i="15" a="1"/>
  <c r="O727" i="14" a="1"/>
  <c r="O952" i="15" a="1"/>
  <c r="O686" i="15" a="1"/>
  <c r="O937" i="15" a="1"/>
  <c r="O679" i="15" a="1"/>
  <c r="O264" i="14" a="1"/>
  <c r="O329" i="15" a="1"/>
  <c r="O796" i="15" a="1"/>
  <c r="O676" i="15" a="1"/>
  <c r="O78" i="15" a="1"/>
  <c r="O689" i="15" a="1"/>
  <c r="O413" i="15" a="1"/>
  <c r="O308" i="15" a="1"/>
  <c r="O962" i="15" a="1"/>
  <c r="O248" i="14" a="1"/>
  <c r="O430" i="15" a="1"/>
  <c r="O695" i="15" a="1"/>
  <c r="O898" i="15" a="1"/>
  <c r="O572" i="15" a="1"/>
  <c r="O61" i="15" a="1"/>
  <c r="O509" i="15" a="1"/>
  <c r="O944" i="15" a="1"/>
  <c r="O958" i="15" a="1"/>
  <c r="O671" i="15" a="1"/>
  <c r="O748" i="15" a="1"/>
  <c r="O989" i="14" a="1"/>
  <c r="O465" i="14" a="1"/>
  <c r="O45" i="14" a="1"/>
  <c r="O27" i="14" a="1"/>
  <c r="O234" i="14" a="1"/>
  <c r="O352" i="13" a="1"/>
  <c r="O544" i="14" a="1"/>
  <c r="O409" i="14" a="1"/>
  <c r="O885" i="14" a="1"/>
  <c r="O230" i="13" a="1"/>
  <c r="O779" i="14" a="1"/>
  <c r="O427" i="14" a="1"/>
  <c r="O387" i="14" a="1"/>
  <c r="O933" i="14" a="1"/>
  <c r="O48" i="14" a="1"/>
  <c r="O307" i="14" a="1"/>
  <c r="O601" i="13" a="1"/>
  <c r="O11" i="14" a="1"/>
  <c r="O634" i="14" a="1"/>
  <c r="O676" i="14" a="1"/>
  <c r="O121" i="14" a="1"/>
  <c r="O504" i="14" a="1"/>
  <c r="O443" i="14" a="1"/>
  <c r="O599" i="14" a="1"/>
  <c r="O648" i="13" a="1"/>
  <c r="O287" i="14" a="1"/>
  <c r="O353" i="14" a="1"/>
  <c r="O930" i="14" a="1"/>
  <c r="O576" i="14" a="1"/>
  <c r="O594" i="14" a="1"/>
  <c r="O626" i="14" a="1"/>
  <c r="O607" i="14" a="1"/>
  <c r="O224" i="14" a="1"/>
  <c r="O19" i="14" a="1"/>
  <c r="O754" i="14" a="1"/>
  <c r="O189" i="14" a="1"/>
  <c r="O288" i="13" a="1"/>
  <c r="O53" i="14" a="1"/>
  <c r="O56" i="14" a="1"/>
  <c r="O283" i="14" a="1"/>
  <c r="O466" i="14" a="1"/>
  <c r="O981" i="14" a="1"/>
  <c r="O422" i="14" a="1"/>
  <c r="O132" i="15" a="1"/>
  <c r="O703" i="15" a="1"/>
  <c r="O394" i="15" a="1"/>
  <c r="O930" i="15" a="1"/>
  <c r="O783" i="15" a="1"/>
  <c r="O696" i="12" a="1"/>
  <c r="O716" i="15" a="1"/>
  <c r="O576" i="13" a="1"/>
  <c r="O789" i="15" a="1"/>
  <c r="O15" i="15" a="1"/>
  <c r="O390" i="15" a="1"/>
  <c r="O624" i="5" a="1"/>
  <c r="O696" i="15" a="1"/>
  <c r="O691" i="15" a="1"/>
  <c r="O444" i="14" a="1"/>
  <c r="O607" i="15" a="1"/>
  <c r="O11" i="15" a="1"/>
  <c r="O934" i="15" a="1"/>
  <c r="O253" i="12" a="1"/>
  <c r="O608" i="15" a="1"/>
  <c r="O4" i="15" a="1"/>
  <c r="O950" i="15" a="1"/>
  <c r="O386" i="15" a="1"/>
  <c r="O36" i="15" a="1"/>
  <c r="O648" i="14" a="1"/>
  <c r="O970" i="13" a="1"/>
  <c r="O680" i="15" a="1"/>
  <c r="O334" i="14" a="1"/>
  <c r="O939" i="15" a="1"/>
  <c r="O963" i="15" a="1"/>
  <c r="O799" i="15" a="1"/>
  <c r="O366" i="14" a="1"/>
  <c r="O822" i="15" a="1"/>
  <c r="P744" i="8" a="1"/>
  <c r="O274" i="14" a="1"/>
  <c r="O515" i="15" a="1"/>
  <c r="O325" i="15" a="1"/>
  <c r="O663" i="13" a="1"/>
  <c r="O215" i="15" a="1"/>
  <c r="O81" i="15" a="1"/>
  <c r="O492" i="15" a="1"/>
  <c r="O974" i="15" a="1"/>
  <c r="O388" i="15" a="1"/>
  <c r="O195" i="15" a="1"/>
  <c r="O693" i="15" a="1"/>
  <c r="O231" i="15" a="1"/>
  <c r="O389" i="15" a="1"/>
  <c r="O790" i="12" a="1"/>
  <c r="O604" i="15" a="1"/>
  <c r="O739" i="15" a="1"/>
  <c r="O330" i="15" a="1"/>
  <c r="O855" i="15" a="1"/>
  <c r="O389" i="12" a="1"/>
  <c r="O794" i="15" a="1"/>
  <c r="O342" i="15" a="1"/>
  <c r="O37" i="15" a="1"/>
  <c r="O58" i="15" a="1"/>
  <c r="O768" i="15" a="1"/>
  <c r="O337" i="14" a="1"/>
  <c r="O567" i="14" a="1"/>
  <c r="O863" i="15" a="1"/>
  <c r="O263" i="15" a="1"/>
  <c r="O194" i="15" a="1"/>
  <c r="O685" i="15" a="1"/>
  <c r="O168" i="15" a="1"/>
  <c r="O986" i="14" a="1"/>
  <c r="O667" i="15" a="1"/>
  <c r="O175" i="15" a="1"/>
  <c r="O94" i="14" a="1"/>
  <c r="O613" i="15" a="1"/>
  <c r="O632" i="15" a="1"/>
  <c r="O601" i="14" a="1"/>
  <c r="O813" i="15" a="1"/>
  <c r="O411" i="14" a="1"/>
  <c r="O242" i="15" a="1"/>
  <c r="O736" i="14" a="1"/>
  <c r="O589" i="15" a="1"/>
  <c r="O737" i="15" a="1"/>
  <c r="O322" i="15" a="1"/>
  <c r="O452" i="14" a="1"/>
  <c r="O576" i="15" a="1"/>
  <c r="O883" i="14" a="1"/>
  <c r="O473" i="15" a="1"/>
  <c r="O860" i="15" a="1"/>
  <c r="O261" i="14" a="1"/>
  <c r="O890" i="15" a="1"/>
  <c r="O587" i="15" a="1"/>
  <c r="O655" i="15" a="1"/>
  <c r="O523" i="15" a="1"/>
  <c r="O28" i="15" a="1"/>
  <c r="O927" i="14" a="1"/>
  <c r="O666" i="15" a="1"/>
  <c r="O73" i="15" a="1"/>
  <c r="O750" i="15" a="1"/>
  <c r="O732" i="15" a="1"/>
  <c r="O764" i="15" a="1"/>
  <c r="O813" i="14" a="1"/>
  <c r="O358" i="15" a="1"/>
  <c r="O735" i="15" a="1"/>
  <c r="O746" i="15" a="1"/>
  <c r="O593" i="14" a="1"/>
  <c r="O868" i="15" a="1"/>
  <c r="O640" i="15" a="1"/>
  <c r="O655" i="14" a="1"/>
  <c r="O533" i="15" a="1"/>
  <c r="O651" i="14" a="1"/>
  <c r="O51" i="14" a="1"/>
  <c r="O528" i="15" a="1"/>
  <c r="O494" i="14" a="1"/>
  <c r="O683" i="15" a="1"/>
  <c r="O797" i="14" a="1"/>
  <c r="O312" i="14" a="1"/>
  <c r="O887" i="15" a="1"/>
  <c r="O924" i="14" a="1"/>
  <c r="O543" i="14" a="1"/>
  <c r="O821" i="14" a="1"/>
  <c r="O795" i="13" a="1"/>
  <c r="O136" i="12" a="1"/>
  <c r="O565" i="14" a="1"/>
  <c r="O135" i="14" a="1"/>
  <c r="O539" i="15" a="1"/>
  <c r="O733" i="15" a="1"/>
  <c r="O487" i="15" a="1"/>
  <c r="O171" i="15" a="1"/>
  <c r="O846" i="15" a="1"/>
  <c r="O439" i="15" a="1"/>
  <c r="O803" i="15" a="1"/>
  <c r="O663" i="15" a="1"/>
  <c r="O755" i="15" a="1"/>
  <c r="O784" i="15" a="1"/>
  <c r="O49" i="15" a="1"/>
  <c r="O913" i="15" a="1"/>
  <c r="O909" i="15" a="1"/>
  <c r="O79" i="15" a="1"/>
  <c r="O47" i="15" a="1"/>
  <c r="O544" i="15" a="1"/>
  <c r="O210" i="14" a="1"/>
  <c r="O200" i="14" a="1"/>
  <c r="O258" i="15" a="1"/>
  <c r="O259" i="14" a="1"/>
  <c r="O237" i="14" a="1"/>
  <c r="O756" i="14" a="1"/>
  <c r="O761" i="13" a="1"/>
  <c r="O696" i="14" a="1"/>
  <c r="O608" i="14" a="1"/>
  <c r="O1001" i="14" a="1"/>
  <c r="O455" i="15" a="1"/>
  <c r="O751" i="15" a="1"/>
  <c r="O763" i="15" a="1"/>
  <c r="O412" i="15" a="1"/>
  <c r="O637" i="15" a="1"/>
  <c r="O318" i="15" a="1"/>
  <c r="O458" i="15" a="1"/>
  <c r="O585" i="15" a="1"/>
  <c r="O60" i="15" a="1"/>
  <c r="O178" i="15" a="1"/>
  <c r="O333" i="15" a="1"/>
  <c r="O990" i="15" a="1"/>
  <c r="O947" i="15" a="1"/>
  <c r="O479" i="15" a="1"/>
  <c r="O831" i="15" a="1"/>
  <c r="O968" i="15" a="1"/>
  <c r="O598" i="14" a="1"/>
  <c r="O788" i="14" a="1"/>
  <c r="O95" i="14" a="1"/>
  <c r="O675" i="15" a="1"/>
  <c r="O86" i="14" a="1"/>
  <c r="O500" i="14" a="1"/>
  <c r="O911" i="14" a="1"/>
  <c r="O456" i="13" a="1"/>
  <c r="O703" i="14" a="1"/>
  <c r="O363" i="14" a="1"/>
  <c r="O32" i="14" a="1"/>
  <c r="O227" i="15" a="1"/>
  <c r="O151" i="15" a="1"/>
  <c r="O854" i="15" a="1"/>
  <c r="O385" i="15" a="1"/>
  <c r="O949" i="15" a="1"/>
  <c r="O129" i="15" a="1"/>
  <c r="O810" i="15" a="1"/>
  <c r="O116" i="15" a="1"/>
  <c r="O343" i="15" a="1"/>
  <c r="O575" i="15" a="1"/>
  <c r="O298" i="15" a="1"/>
  <c r="O493" i="15" a="1"/>
  <c r="O616" i="15" a="1"/>
  <c r="O642" i="15" a="1"/>
  <c r="O837" i="15" a="1"/>
  <c r="O979" i="15" a="1"/>
  <c r="O208" i="12" a="1"/>
  <c r="O24" i="14" a="1"/>
  <c r="O100" i="15" a="1"/>
  <c r="O780" i="15" a="1"/>
  <c r="O61" i="14" a="1"/>
  <c r="O663" i="14" a="1"/>
  <c r="O731" i="14" a="1"/>
  <c r="O351" i="14" a="1"/>
  <c r="O133" i="14" a="1"/>
  <c r="O318" i="14" a="1"/>
  <c r="O558" i="14" a="1"/>
  <c r="O247" i="15" a="1"/>
  <c r="O897" i="15" a="1"/>
  <c r="O981" i="15" a="1"/>
  <c r="O382" i="15" a="1"/>
  <c r="O571" i="15" a="1"/>
  <c r="O84" i="15" a="1"/>
  <c r="O936" i="15" a="1"/>
  <c r="O147" i="15" a="1"/>
  <c r="O557" i="15" a="1"/>
  <c r="O648" i="15" a="1"/>
  <c r="O437" i="15" a="1"/>
  <c r="O811" i="15" a="1"/>
  <c r="O406" i="15" a="1"/>
  <c r="O145" i="15" a="1"/>
  <c r="O547" i="15" a="1"/>
  <c r="O143" i="15" a="1"/>
  <c r="O896" i="12" a="1"/>
  <c r="O403" i="14" a="1"/>
  <c r="O274" i="15" a="1"/>
  <c r="O954" i="15" a="1"/>
  <c r="O499" i="14" a="1"/>
  <c r="O173" i="14" a="1"/>
  <c r="O837" i="14" a="1"/>
  <c r="O293" i="14" a="1"/>
  <c r="O187" i="14" a="1"/>
  <c r="O853" i="14" a="1"/>
  <c r="O1002" i="14" a="1"/>
  <c r="O306" i="15" a="1"/>
  <c r="O628" i="15" a="1"/>
  <c r="O450" i="15" a="1"/>
  <c r="O83" i="15" a="1"/>
  <c r="O433" i="15" a="1"/>
  <c r="O243" i="15" a="1"/>
  <c r="O966" i="15" a="1"/>
  <c r="O23" i="15" a="1"/>
  <c r="O513" i="15" a="1"/>
  <c r="O605" i="15" a="1"/>
  <c r="O99" i="15" a="1"/>
  <c r="O745" i="15" a="1"/>
  <c r="O878" i="15" a="1"/>
  <c r="O264" i="15" a="1"/>
  <c r="O563" i="15" a="1"/>
  <c r="O484" i="15" a="1"/>
  <c r="O507" i="12" a="1"/>
  <c r="O265" i="14" a="1"/>
  <c r="O621" i="15" a="1"/>
  <c r="O64" i="14" a="1"/>
  <c r="O123" i="14" a="1"/>
  <c r="O90" i="14" a="1"/>
  <c r="O369" i="14" a="1"/>
  <c r="O157" i="14" a="1"/>
  <c r="O401" i="14" a="1"/>
  <c r="O127" i="15" a="1"/>
  <c r="O665" i="14" a="1"/>
  <c r="O275" i="15" a="1"/>
  <c r="O942" i="15" a="1"/>
  <c r="O971" i="15" a="1"/>
  <c r="O370" i="15" a="1"/>
  <c r="O38" i="15" a="1"/>
  <c r="O361" i="15" a="1"/>
  <c r="O418" i="15" a="1"/>
  <c r="O366" i="15" a="1"/>
  <c r="O581" i="15" a="1"/>
  <c r="O341" i="15" a="1"/>
  <c r="O131" i="15" a="1"/>
  <c r="O562" i="15" a="1"/>
  <c r="O43" i="15" a="1"/>
  <c r="O372" i="15" a="1"/>
  <c r="O762" i="15" a="1"/>
  <c r="O169" i="15" a="1"/>
  <c r="O852" i="12" a="1"/>
  <c r="O938" i="13" a="1"/>
  <c r="O832" i="15" a="1"/>
  <c r="O725" i="14" a="1"/>
  <c r="O530" i="14" a="1"/>
  <c r="O163" i="14" a="1"/>
  <c r="O729" i="14" a="1"/>
  <c r="O358" i="14" a="1"/>
  <c r="O302" i="14" a="1"/>
  <c r="O119" i="14" a="1"/>
  <c r="O642" i="14" a="1"/>
  <c r="O155" i="15" a="1"/>
  <c r="O612" i="15" a="1"/>
  <c r="O41" i="15" a="1"/>
  <c r="O955" i="15" a="1"/>
  <c r="O115" i="15" a="1"/>
  <c r="O805" i="15" a="1"/>
  <c r="O779" i="15" a="1"/>
  <c r="O248" i="15" a="1"/>
  <c r="O445" i="15" a="1"/>
  <c r="O879" i="15" a="1"/>
  <c r="O321" i="15" a="1"/>
  <c r="O921" i="15" a="1"/>
  <c r="O618" i="15" a="1"/>
  <c r="O199" i="15" a="1"/>
  <c r="O688" i="15" a="1"/>
  <c r="O873" i="15" a="1"/>
  <c r="O237" i="12" a="1"/>
  <c r="O695" i="14" a="1"/>
  <c r="O992" i="15" a="1"/>
  <c r="O819" i="14" a="1"/>
  <c r="O824" i="14" a="1"/>
  <c r="O40" i="14" a="1"/>
  <c r="O957" i="13" a="1"/>
  <c r="O398" i="14" a="1"/>
  <c r="O851" i="14" a="1"/>
  <c r="O977" i="14" a="1"/>
  <c r="O111" i="15" a="1"/>
  <c r="O928" i="15" a="1"/>
  <c r="O297" i="15" a="1"/>
  <c r="O888" i="15" a="1"/>
  <c r="O781" i="15" a="1"/>
  <c r="O183" i="15" a="1"/>
  <c r="O767" i="15" a="1"/>
  <c r="O3" i="15" a="1"/>
  <c r="O463" i="15" a="1"/>
  <c r="O894" i="15" a="1"/>
  <c r="O552" i="15" a="1"/>
  <c r="O659" i="15" a="1"/>
  <c r="O756" i="15" a="1"/>
  <c r="O22" i="15" a="1"/>
  <c r="O911" i="15" a="1"/>
  <c r="O965" i="15" a="1"/>
  <c r="O783" i="14" a="1"/>
  <c r="O360" i="14" a="1"/>
  <c r="O449" i="14" a="1"/>
  <c r="O250" i="14" a="1"/>
  <c r="O99" i="14" a="1"/>
  <c r="O417" i="14" a="1"/>
  <c r="O395" i="14" a="1"/>
  <c r="O355" i="14" a="1"/>
  <c r="O72" i="14" a="1"/>
  <c r="O326" i="14" a="1"/>
  <c r="O154" i="14" a="1"/>
  <c r="O226" i="14" a="1"/>
  <c r="O469" i="14" a="1"/>
  <c r="O186" i="14" a="1"/>
  <c r="O618" i="14" a="1"/>
  <c r="O37" i="14" a="1"/>
  <c r="O671" i="14" a="1"/>
  <c r="O941" i="14" a="1"/>
  <c r="O3" i="14" a="1"/>
  <c r="O313" i="14" a="1"/>
  <c r="O861" i="14" a="1"/>
  <c r="O194" i="14" a="1"/>
  <c r="O780" i="14" a="1"/>
  <c r="O235" i="13" a="1"/>
  <c r="O152" i="14" a="1"/>
  <c r="O970" i="14" a="1"/>
  <c r="O377" i="14" a="1"/>
  <c r="O490" i="14" a="1"/>
  <c r="O474" i="14" a="1"/>
  <c r="O366" i="13" a="1"/>
  <c r="O658" i="14" a="1"/>
  <c r="O811" i="14" a="1"/>
  <c r="O533" i="14" a="1"/>
  <c r="O315" i="14" a="1"/>
  <c r="O683" i="14" a="1"/>
  <c r="O891" i="13" a="1"/>
  <c r="O737" i="13" a="1"/>
  <c r="O122" i="14" a="1"/>
  <c r="O112" i="14" a="1"/>
  <c r="O242" i="14" a="1"/>
  <c r="O178" i="14" a="1"/>
  <c r="O512" i="14" a="1"/>
  <c r="O475" i="14" a="1"/>
  <c r="O724" i="14" a="1"/>
  <c r="O638" i="14" a="1"/>
  <c r="O660" i="14" a="1"/>
  <c r="O562" i="14" a="1"/>
  <c r="O896" i="14" a="1"/>
  <c r="O706" i="14" a="1"/>
  <c r="O904" i="14" a="1"/>
  <c r="O170" i="14" a="1"/>
  <c r="O195" i="14" a="1"/>
  <c r="O685" i="14" a="1"/>
  <c r="O304" i="14" a="1"/>
  <c r="O759" i="14" a="1"/>
  <c r="O146" i="14" a="1"/>
  <c r="O587" i="14" a="1"/>
  <c r="O213" i="14" a="1"/>
  <c r="O916" i="14" a="1"/>
  <c r="O222" i="14" a="1"/>
  <c r="O793" i="14" a="1"/>
  <c r="O454" i="13" a="1"/>
  <c r="O946" i="12" a="1"/>
  <c r="O657" i="14" a="1"/>
  <c r="O523" i="14" a="1"/>
  <c r="O75" i="14" a="1"/>
  <c r="O384" i="14" a="1"/>
  <c r="O291" i="14" a="1"/>
  <c r="O437" i="13" a="1"/>
  <c r="O129" i="13" a="1"/>
  <c r="O433" i="14" a="1"/>
  <c r="O778" i="14" a="1"/>
  <c r="O278" i="14" a="1"/>
  <c r="O270" i="14" a="1"/>
  <c r="O575" i="14" a="1"/>
  <c r="O757" i="14" a="1"/>
  <c r="O10" i="13" a="1"/>
  <c r="O847" i="13" a="1"/>
  <c r="O962" i="14" a="1"/>
  <c r="O772" i="14" a="1"/>
  <c r="O848" i="14" a="1"/>
  <c r="O267" i="14" a="1"/>
  <c r="O77" i="14" a="1"/>
  <c r="O59" i="14" a="1"/>
  <c r="O566" i="13" a="1"/>
  <c r="O100" i="14" a="1"/>
  <c r="O491" i="14" a="1"/>
  <c r="O476" i="14" a="1"/>
  <c r="O836" i="14" a="1"/>
  <c r="O390" i="14" a="1"/>
  <c r="O554" i="14" a="1"/>
  <c r="O979" i="14" a="1"/>
  <c r="O108" i="14" a="1"/>
  <c r="O836" i="13" a="1"/>
  <c r="O165" i="14" a="1"/>
  <c r="O80" i="14" a="1"/>
  <c r="O253" i="14" a="1"/>
  <c r="O273" i="14" a="1"/>
  <c r="O460" i="14" a="1"/>
  <c r="O141" i="14" a="1"/>
  <c r="O70" i="14" a="1"/>
  <c r="O69" i="14" a="1"/>
  <c r="O83" i="14" a="1"/>
  <c r="O692" i="14" a="1"/>
  <c r="O629" i="14" a="1"/>
  <c r="O342" i="14" a="1"/>
  <c r="O599" i="13" a="1"/>
  <c r="O57" i="13" a="1"/>
  <c r="O513" i="14" a="1"/>
  <c r="O907" i="14" a="1"/>
  <c r="O922" i="14" a="1"/>
  <c r="O579" i="13" a="1"/>
  <c r="O198" i="14" a="1"/>
  <c r="O864" i="13" a="1"/>
  <c r="O849" i="13" a="1"/>
  <c r="O246" i="14" a="1"/>
  <c r="O536" i="14" a="1"/>
  <c r="O419" i="14" a="1"/>
  <c r="O714" i="14" a="1"/>
  <c r="O113" i="14" a="1"/>
  <c r="O104" i="12" a="1"/>
  <c r="O54" i="14" a="1"/>
  <c r="O376" i="13" a="1"/>
  <c r="O485" i="13" a="1"/>
  <c r="O578" i="14" a="1"/>
  <c r="O447" i="14" a="1"/>
  <c r="O919" i="14" a="1"/>
  <c r="O752" i="14" a="1"/>
  <c r="O581" i="14" a="1"/>
  <c r="O477" i="14" a="1"/>
  <c r="O456" i="14" a="1"/>
  <c r="O945" i="14" a="1"/>
  <c r="O743" i="13" a="1"/>
  <c r="O108" i="13" a="1"/>
  <c r="O828" i="13" a="1"/>
  <c r="O295" i="14" a="1"/>
  <c r="O949" i="14" a="1"/>
  <c r="O555" i="14" a="1"/>
  <c r="O961" i="14" a="1"/>
  <c r="O256" i="14" a="1"/>
  <c r="O701" i="13" a="1"/>
  <c r="O25" i="13" a="1"/>
  <c r="O461" i="14" a="1"/>
  <c r="O194" i="13" a="1"/>
  <c r="O768" i="13" a="1"/>
  <c r="O747" i="14" a="1"/>
  <c r="O517" i="14" a="1"/>
  <c r="O833" i="14" a="1"/>
  <c r="O272" i="12" a="1"/>
  <c r="O995" i="14" a="1"/>
  <c r="O861" i="13" a="1"/>
  <c r="O148" i="13" a="1"/>
  <c r="O592" i="14" a="1"/>
  <c r="O784" i="13" a="1"/>
  <c r="O121" i="13" a="1"/>
  <c r="O989" i="13" a="1"/>
  <c r="O545" i="14" a="1"/>
  <c r="O569" i="14" a="1"/>
  <c r="O627" i="13" a="1"/>
  <c r="O341" i="12" a="1"/>
  <c r="O528" i="14" a="1"/>
  <c r="O841" i="13" a="1"/>
  <c r="O881" i="13" a="1"/>
  <c r="O770" i="14" a="1"/>
  <c r="O978" i="13" a="1"/>
  <c r="O870" i="14" a="1"/>
  <c r="O12" i="13" a="1"/>
  <c r="O879" i="13" a="1"/>
  <c r="O799" i="13" a="1"/>
  <c r="O446" i="14" a="1"/>
  <c r="O276" i="14" a="1"/>
  <c r="O711" i="13" a="1"/>
  <c r="O594" i="12" a="1"/>
  <c r="O795" i="14" a="1"/>
  <c r="O660" i="13" a="1"/>
  <c r="O214" i="13" a="1"/>
  <c r="O982" i="14" a="1"/>
  <c r="O927" i="13" a="1"/>
  <c r="O712" i="14" a="1"/>
  <c r="O773" i="14" a="1"/>
  <c r="O332" i="14" a="1"/>
  <c r="O863" i="12" a="1"/>
  <c r="O992" i="14" a="1"/>
  <c r="O397" i="13" a="1"/>
  <c r="O333" i="13" a="1"/>
  <c r="O812" i="14" a="1"/>
  <c r="O900" i="13" a="1"/>
  <c r="O105" i="14" a="1"/>
  <c r="O89" i="13" a="1"/>
  <c r="O876" i="13" a="1"/>
  <c r="O239" i="13" a="1"/>
  <c r="O772" i="13" a="1"/>
  <c r="O650" i="13" a="1"/>
  <c r="O503" i="13" a="1"/>
  <c r="O973" i="14" a="1"/>
  <c r="O339" i="14" a="1"/>
  <c r="O38" i="14" a="1"/>
  <c r="O646" i="13" a="1"/>
  <c r="O486" i="14" a="1"/>
  <c r="O929" i="14" a="1"/>
  <c r="O76" i="13" a="1"/>
  <c r="O946" i="13" a="1"/>
  <c r="O649" i="13" a="1"/>
  <c r="O457" i="14" a="1"/>
  <c r="O216" i="14" a="1"/>
  <c r="O784" i="14" a="1"/>
  <c r="O643" i="14" a="1"/>
  <c r="O968" i="13" a="1"/>
  <c r="O820" i="14" a="1"/>
  <c r="O284" i="14" a="1"/>
  <c r="O844" i="13" a="1"/>
  <c r="O700" i="13" a="1"/>
  <c r="O57" i="14" a="1"/>
  <c r="O493" i="14" a="1"/>
  <c r="O667" i="14" a="1"/>
  <c r="O698" i="14" a="1"/>
  <c r="O492" i="14" a="1"/>
  <c r="O806" i="13" a="1"/>
  <c r="O859" i="14" a="1"/>
  <c r="O324" i="14" a="1"/>
  <c r="O769" i="13" a="1"/>
  <c r="O564" i="13" a="1"/>
  <c r="O126" i="14" a="1"/>
  <c r="O160" i="14" a="1"/>
  <c r="O796" i="14" a="1"/>
  <c r="O741" i="14" a="1"/>
  <c r="O897" i="14" a="1"/>
  <c r="O672" i="13" a="1"/>
  <c r="O586" i="13" a="1"/>
  <c r="O375" i="14" a="1"/>
  <c r="O430" i="14" a="1"/>
  <c r="O71" i="11" a="1"/>
  <c r="O312" i="13" a="1"/>
  <c r="O221" i="14" a="1"/>
  <c r="O738" i="13" a="1"/>
  <c r="O241" i="14" a="1"/>
  <c r="O451" i="14" a="1"/>
  <c r="O550" i="11" a="1"/>
  <c r="O979" i="13" a="1"/>
  <c r="O60" i="13" a="1"/>
  <c r="O116" i="13" a="1"/>
  <c r="O356" i="14" a="1"/>
  <c r="O577" i="14" a="1"/>
  <c r="O97" i="13" a="1"/>
  <c r="O704" i="14" a="1"/>
  <c r="O79" i="13" a="1"/>
  <c r="O153" i="13" a="1"/>
  <c r="O675" i="14" a="1"/>
  <c r="O764" i="13" a="1"/>
  <c r="O775" i="14" a="1"/>
  <c r="O399" i="14" a="1"/>
  <c r="O494" i="13" a="1"/>
  <c r="O137" i="13" a="1"/>
  <c r="O566" i="14" a="1"/>
  <c r="O930" i="13" a="1"/>
  <c r="O994" i="13" a="1"/>
  <c r="O408" i="13" a="1"/>
  <c r="O807" i="13" a="1"/>
  <c r="O137" i="14" a="1"/>
  <c r="O310" i="14" a="1"/>
  <c r="O440" i="13" a="1"/>
  <c r="O824" i="13" a="1"/>
  <c r="O971" i="14" a="1"/>
  <c r="O201" i="13" a="1"/>
  <c r="O739" i="14" a="1"/>
  <c r="O453" i="14" a="1"/>
  <c r="O587" i="13" a="1"/>
  <c r="O311" i="14" a="1"/>
  <c r="O751" i="14" a="1"/>
  <c r="O789" i="13" a="1"/>
  <c r="O22" i="14" a="1"/>
  <c r="O787" i="14" a="1"/>
  <c r="O112" i="12" a="1"/>
  <c r="O872" i="14" a="1"/>
  <c r="O743" i="14" a="1"/>
  <c r="O505" i="14" a="1"/>
  <c r="O415" i="14" a="1"/>
  <c r="O348" i="14" a="1"/>
  <c r="O860" i="14" a="1"/>
  <c r="O701" i="14" a="1"/>
  <c r="O496" i="14" a="1"/>
  <c r="O467" i="14" a="1"/>
  <c r="O808" i="13" a="1"/>
  <c r="O575" i="13" a="1"/>
  <c r="O125" i="14" a="1"/>
  <c r="O664" i="14" a="1"/>
  <c r="O869" i="13" a="1"/>
  <c r="O414" i="14" a="1"/>
  <c r="O142" i="14" a="1"/>
  <c r="O921" i="13" a="1"/>
  <c r="O303" i="14" a="1"/>
  <c r="O816" i="14" a="1"/>
  <c r="O247" i="13" a="1"/>
  <c r="O9" i="14" a="1"/>
  <c r="O300" i="14" a="1"/>
  <c r="O898" i="14" a="1"/>
  <c r="O343" i="14" a="1"/>
  <c r="O636" i="14" a="1"/>
  <c r="O937" i="14" a="1"/>
  <c r="O669" i="14" a="1"/>
  <c r="O455" i="14" a="1"/>
  <c r="O856" i="14" a="1"/>
  <c r="O392" i="13" a="1"/>
  <c r="O251" i="13" a="1"/>
  <c r="O279" i="14" a="1"/>
  <c r="O537" i="14" a="1"/>
  <c r="O905" i="13" a="1"/>
  <c r="O614" i="14" a="1"/>
  <c r="O746" i="14" a="1"/>
  <c r="O335" i="14" a="1"/>
  <c r="O957" i="14" a="1"/>
  <c r="O245" i="14" a="1"/>
  <c r="O635" i="13" a="1"/>
  <c r="O881" i="14" a="1"/>
  <c r="O735" i="14" a="1"/>
  <c r="O950" i="14" a="1"/>
  <c r="O501" i="14" a="1"/>
  <c r="O884" i="14" a="1"/>
  <c r="O329" i="14" a="1"/>
  <c r="O978" i="14" a="1"/>
  <c r="O526" i="14" a="1"/>
  <c r="O841" i="14" a="1"/>
  <c r="O280" i="13" a="1"/>
  <c r="O709" i="13" a="1"/>
  <c r="O720" i="14" a="1"/>
  <c r="O546" i="14" a="1"/>
  <c r="O751" i="13" a="1"/>
  <c r="O508" i="14" a="1"/>
  <c r="O359" i="14" a="1"/>
  <c r="O263" i="14" a="1"/>
  <c r="O473" i="14" a="1"/>
  <c r="O420" i="14" a="1"/>
  <c r="O523" i="13" a="1"/>
  <c r="O591" i="14" a="1"/>
  <c r="O993" i="14" a="1"/>
  <c r="O640" i="14" a="1"/>
  <c r="O934" i="14" a="1"/>
  <c r="O206" i="14" a="1"/>
  <c r="O150" i="14" a="1"/>
  <c r="O230" i="14" a="1"/>
  <c r="O376" i="14" a="1"/>
  <c r="O857" i="14" a="1"/>
  <c r="O668" i="13" a="1"/>
  <c r="O436" i="14" a="1"/>
  <c r="O193" i="14" a="1"/>
  <c r="O328" i="14" a="1"/>
  <c r="O307" i="13" a="1"/>
  <c r="O893" i="14" a="1"/>
  <c r="O711" i="14" a="1"/>
  <c r="O319" i="14" a="1"/>
  <c r="O484" i="14" a="1"/>
  <c r="O804" i="14" a="1"/>
  <c r="O679" i="14" a="1"/>
  <c r="O674" i="14" a="1"/>
  <c r="O435" i="14" a="1"/>
  <c r="O928" i="14" a="1"/>
  <c r="O161" i="14" a="1"/>
  <c r="O974" i="14" a="1"/>
  <c r="O891" i="14" a="1"/>
  <c r="O525" i="14" a="1"/>
  <c r="O271" i="14" a="1"/>
  <c r="O985" i="14" a="1"/>
  <c r="O1000" i="13" a="1"/>
  <c r="O827" i="14" a="1"/>
  <c r="O361" i="14" a="1"/>
  <c r="O672" i="14" a="1"/>
  <c r="O217" i="13" a="1"/>
  <c r="O393" i="14" a="1"/>
  <c r="O931" i="14" a="1"/>
  <c r="O900" i="14" a="1"/>
  <c r="O849" i="14" a="1"/>
  <c r="O624" i="14" a="1"/>
  <c r="O976" i="14" a="1"/>
  <c r="O653" i="14" a="1"/>
  <c r="O609" i="14" a="1"/>
  <c r="O197" i="14" a="1"/>
  <c r="O645" i="14" a="1"/>
  <c r="O639" i="14" a="1"/>
  <c r="O482" i="14" a="1"/>
  <c r="O958" i="14" a="1"/>
  <c r="O570" i="14" a="1"/>
  <c r="O767" i="14" a="1"/>
  <c r="O544" i="13" a="1"/>
  <c r="O829" i="14" a="1"/>
  <c r="O350" i="14" a="1"/>
  <c r="O670" i="12" a="1"/>
  <c r="O132" i="13" a="1"/>
  <c r="O817" i="14" a="1"/>
  <c r="O744" i="14" a="1"/>
  <c r="O305" i="14" a="1"/>
  <c r="O185" i="14" a="1"/>
  <c r="O923" i="14" a="1"/>
  <c r="O481" i="14" a="1"/>
  <c r="O963" i="14" a="1"/>
  <c r="O997" i="14" a="1"/>
  <c r="O345" i="14" a="1"/>
  <c r="O217" i="14" a="1"/>
  <c r="O497" i="14" a="1"/>
  <c r="O383" i="14" a="1"/>
  <c r="O781" i="14" a="1"/>
  <c r="O184" i="14" a="1"/>
  <c r="O166" i="14" a="1"/>
  <c r="O687" i="13" a="1"/>
  <c r="O41" i="14" a="1"/>
  <c r="O364" i="14" a="1"/>
  <c r="O421" i="13" a="1"/>
  <c r="O997" i="13" a="1"/>
  <c r="O755" i="14" a="1"/>
  <c r="O139" i="14" a="1"/>
  <c r="O808" i="14" a="1"/>
  <c r="O559" i="14" a="1"/>
  <c r="O257" i="14" a="1"/>
  <c r="O738" i="14" a="1"/>
  <c r="O233" i="14" a="1"/>
  <c r="O529" i="14" a="1"/>
  <c r="O316" i="14" a="1"/>
  <c r="O431" i="14" a="1"/>
  <c r="O602" i="14" a="1"/>
  <c r="O538" i="14" a="1"/>
  <c r="O262" i="14" a="1"/>
  <c r="O652" i="14" a="1"/>
  <c r="O880" i="14" a="1"/>
  <c r="O835" i="12" a="1"/>
  <c r="O859" i="13" a="1"/>
  <c r="O539" i="12" a="1"/>
  <c r="O109" i="12" a="1"/>
  <c r="O429" i="13" a="1"/>
  <c r="O975" i="12" a="1"/>
  <c r="O433" i="13" a="1"/>
  <c r="O268" i="13" a="1"/>
  <c r="O706" i="13" a="1"/>
  <c r="O851" i="13" a="1"/>
  <c r="O44" i="13" a="1"/>
  <c r="O309" i="13" a="1"/>
  <c r="O970" i="12" a="1"/>
  <c r="O611" i="13" a="1"/>
  <c r="O326" i="13" a="1"/>
  <c r="O539" i="13" a="1"/>
  <c r="O636" i="13" a="1"/>
  <c r="O161" i="13" a="1"/>
  <c r="O620" i="13" a="1"/>
  <c r="O904" i="13" a="1"/>
  <c r="O992" i="13" a="1"/>
  <c r="O852" i="13" a="1"/>
  <c r="O291" i="13" a="1"/>
  <c r="O3" i="12" a="1"/>
  <c r="O300" i="13" a="1"/>
  <c r="O833" i="13" a="1"/>
  <c r="O55" i="13" a="1"/>
  <c r="O233" i="11" a="1"/>
  <c r="O226" i="13" a="1"/>
  <c r="O802" i="13" a="1"/>
  <c r="O880" i="13" a="1"/>
  <c r="O432" i="13" a="1"/>
  <c r="O41" i="13" a="1"/>
  <c r="O585" i="13" a="1"/>
  <c r="O800" i="11" a="1"/>
  <c r="O794" i="11" a="1"/>
  <c r="O140" i="13" a="1"/>
  <c r="O36" i="13" a="1"/>
  <c r="O557" i="12" a="1"/>
  <c r="O739" i="13" a="1"/>
  <c r="O920" i="13" a="1"/>
  <c r="O964" i="13" a="1"/>
  <c r="O49" i="11" a="1"/>
  <c r="O245" i="11" a="1"/>
  <c r="O336" i="13" a="1"/>
  <c r="O908" i="13" a="1"/>
  <c r="O221" i="13" a="1"/>
  <c r="O926" i="13" a="1"/>
  <c r="O352" i="12" a="1"/>
  <c r="O156" i="13" a="1"/>
  <c r="O143" i="11" a="1"/>
  <c r="O451" i="11" a="1"/>
  <c r="O574" i="13" a="1"/>
  <c r="O349" i="11" a="1"/>
  <c r="O606" i="13" a="1"/>
  <c r="O658" i="13" a="1"/>
  <c r="O785" i="12" a="1"/>
  <c r="O705" i="13" a="1"/>
  <c r="O103" i="11" a="1"/>
  <c r="O683" i="11" a="1"/>
  <c r="O608" i="13" a="1"/>
  <c r="O673" i="13" a="1"/>
  <c r="O305" i="13" a="1"/>
  <c r="O369" i="13" a="1"/>
  <c r="O165" i="12" a="1"/>
  <c r="O510" i="13" a="1"/>
  <c r="O519" i="13" a="1"/>
  <c r="O446" i="11" a="1"/>
  <c r="O204" i="13" a="1"/>
  <c r="O9" i="13" a="1"/>
  <c r="O550" i="13" a="1"/>
  <c r="O475" i="13" a="1"/>
  <c r="O336" i="12" a="1"/>
  <c r="O81" i="13" a="1"/>
  <c r="O785" i="13" a="1"/>
  <c r="O148" i="11" a="1"/>
  <c r="O691" i="13" a="1"/>
  <c r="O810" i="13" a="1"/>
  <c r="O169" i="13" a="1"/>
  <c r="O892" i="13" a="1"/>
  <c r="O781" i="13" a="1"/>
  <c r="O424" i="13" a="1"/>
  <c r="O113" i="13" a="1"/>
  <c r="O916" i="13" a="1"/>
  <c r="O151" i="11" a="1"/>
  <c r="O827" i="13" a="1"/>
  <c r="O839" i="13" a="1"/>
  <c r="O933" i="13" a="1"/>
  <c r="O965" i="13" a="1"/>
  <c r="O52" i="13" a="1"/>
  <c r="O733" i="13" a="1"/>
  <c r="O548" i="11" a="1"/>
  <c r="O558" i="13" a="1"/>
  <c r="O135" i="11" a="1"/>
  <c r="O639" i="12" a="1"/>
  <c r="O631" i="12" a="1"/>
  <c r="O504" i="13" a="1"/>
  <c r="O37" i="9" a="1"/>
  <c r="O515" i="12" a="1"/>
  <c r="O904" i="12" a="1"/>
  <c r="O523" i="12" a="1"/>
  <c r="O188" i="13" a="1"/>
  <c r="O443" i="12" a="1"/>
  <c r="O101" i="13" a="1"/>
  <c r="O218" i="11" a="1"/>
  <c r="O453" i="12" a="1"/>
  <c r="O365" i="12" a="1"/>
  <c r="O448" i="13" a="1"/>
  <c r="O433" i="9" a="1"/>
  <c r="O31" i="13" a="1"/>
  <c r="O470" i="12" a="1"/>
  <c r="O96" i="12" a="1"/>
  <c r="O350" i="13" a="1"/>
  <c r="O205" i="11" a="1"/>
  <c r="P898" i="8" a="1"/>
  <c r="O108" i="12" a="1"/>
  <c r="O980" i="13" a="1"/>
  <c r="O737" i="11" a="1"/>
  <c r="O983" i="12" a="1"/>
  <c r="O341" i="13" a="1"/>
  <c r="O13" i="13" a="1"/>
  <c r="O598" i="9" a="1"/>
  <c r="O98" i="13" a="1"/>
  <c r="O192" i="12" a="1"/>
  <c r="O770" i="13" a="1"/>
  <c r="O322" i="12" a="1"/>
  <c r="O537" i="12" a="1"/>
  <c r="O603" i="13" a="1"/>
  <c r="O124" i="11" a="1"/>
  <c r="O419" i="12" a="1"/>
  <c r="O973" i="13" a="1"/>
  <c r="O993" i="13" a="1"/>
  <c r="O614" i="9" a="1"/>
  <c r="O37" i="13" a="1"/>
  <c r="O645" i="13" a="1"/>
  <c r="O193" i="13" a="1"/>
  <c r="O345" i="13" a="1"/>
  <c r="O891" i="11" a="1"/>
  <c r="O221" i="12" a="1"/>
  <c r="O476" i="13" a="1"/>
  <c r="O740" i="13" a="1"/>
  <c r="O688" i="12" a="1"/>
  <c r="O73" i="13" a="1"/>
  <c r="O173" i="12" a="1"/>
  <c r="O570" i="12" a="1"/>
  <c r="O48" i="13" a="1"/>
  <c r="O120" i="12" a="1"/>
  <c r="O685" i="9" a="1"/>
  <c r="O162" i="13" a="1"/>
  <c r="O618" i="13" a="1"/>
  <c r="O688" i="13" a="1"/>
  <c r="O634" i="12" a="1"/>
  <c r="O482" i="13" a="1"/>
  <c r="O917" i="12" a="1"/>
  <c r="O457" i="13" a="1"/>
  <c r="O707" i="13" a="1"/>
  <c r="O901" i="12" a="1"/>
  <c r="O566" i="12" a="1"/>
  <c r="O424" i="12" a="1"/>
  <c r="O405" i="13" a="1"/>
  <c r="O664" i="13" a="1"/>
  <c r="O333" i="12" a="1"/>
  <c r="O754" i="13" a="1"/>
  <c r="O885" i="13" a="1"/>
  <c r="O227" i="13" a="1"/>
  <c r="O305" i="12" a="1"/>
  <c r="O256" i="13" a="1"/>
  <c r="O388" i="13" a="1"/>
  <c r="O994" i="12" a="1"/>
  <c r="O56" i="13" a="1"/>
  <c r="O733" i="12" a="1"/>
  <c r="O58" i="13" a="1"/>
  <c r="O860" i="13" a="1"/>
  <c r="O607" i="13" a="1"/>
  <c r="O283" i="13" a="1"/>
  <c r="O105" i="12" a="1"/>
  <c r="O32" i="13" a="1"/>
  <c r="O599" i="12" a="1"/>
  <c r="O618" i="12" a="1"/>
  <c r="O957" i="12" a="1"/>
  <c r="O437" i="12" a="1"/>
  <c r="O368" i="13" a="1"/>
  <c r="O320" i="13" a="1"/>
  <c r="O941" i="13" a="1"/>
  <c r="O157" i="13" a="1"/>
  <c r="O638" i="13" a="1"/>
  <c r="O806" i="12" a="1"/>
  <c r="O615" i="12" a="1"/>
  <c r="O197" i="12" a="1"/>
  <c r="O296" i="13" a="1"/>
  <c r="O672" i="12" a="1"/>
  <c r="O349" i="12" a="1"/>
  <c r="O571" i="12" a="1"/>
  <c r="O53" i="13" a="1"/>
  <c r="O982" i="13" a="1"/>
  <c r="O438" i="12" a="1"/>
  <c r="O640" i="13" a="1"/>
  <c r="O717" i="13" a="1"/>
  <c r="O875" i="13" a="1"/>
  <c r="O676" i="13" a="1"/>
  <c r="O918" i="12" a="1"/>
  <c r="O784" i="12" a="1"/>
  <c r="O452" i="13" a="1"/>
  <c r="O360" i="13" a="1"/>
  <c r="O172" i="13" a="1"/>
  <c r="O985" i="13" a="1"/>
  <c r="O684" i="13" a="1"/>
  <c r="O866" i="13" a="1"/>
  <c r="O477" i="13" a="1"/>
  <c r="O65" i="12" a="1"/>
  <c r="O184" i="12" a="1"/>
  <c r="O610" i="13" a="1"/>
  <c r="O597" i="13" a="1"/>
  <c r="O989" i="12" a="1"/>
  <c r="O45" i="13" a="1"/>
  <c r="O544" i="12" a="1"/>
  <c r="O528" i="13" a="1"/>
  <c r="O793" i="12" a="1"/>
  <c r="O640" i="12" a="1"/>
  <c r="O540" i="13" a="1"/>
  <c r="O273" i="13" a="1"/>
  <c r="O245" i="12" a="1"/>
  <c r="O783" i="13" a="1"/>
  <c r="O967" i="12" a="1"/>
  <c r="O459" i="12" a="1"/>
  <c r="O948" i="13" a="1"/>
  <c r="O790" i="13" a="1"/>
  <c r="O683" i="12" a="1"/>
  <c r="O411" i="13" a="1"/>
  <c r="O594" i="13" a="1"/>
  <c r="O614" i="13" a="1"/>
  <c r="O200" i="12" a="1"/>
  <c r="O569" i="12" a="1"/>
  <c r="O950" i="13" a="1"/>
  <c r="O868" i="12" a="1"/>
  <c r="O684" i="12" a="1"/>
  <c r="O720" i="12" a="1"/>
  <c r="O288" i="12" a="1"/>
  <c r="O74" i="13" a="1"/>
  <c r="O637" i="13" a="1"/>
  <c r="O387" i="13" a="1"/>
  <c r="O568" i="13" a="1"/>
  <c r="O264" i="13" a="1"/>
  <c r="O400" i="12" a="1"/>
  <c r="O845" i="12" a="1"/>
  <c r="O261" i="13" a="1"/>
  <c r="O838" i="12" a="1"/>
  <c r="O552" i="12" a="1"/>
  <c r="O610" i="12" a="1"/>
  <c r="O901" i="13" a="1"/>
  <c r="O269" i="12" a="1"/>
  <c r="O933" i="12" a="1"/>
  <c r="O996" i="13" a="1"/>
  <c r="O156" i="11" a="1"/>
  <c r="O229" i="13" a="1"/>
  <c r="O364" i="13" a="1"/>
  <c r="O497" i="13" a="1"/>
  <c r="O500" i="13" a="1"/>
  <c r="O644" i="13" a="1"/>
  <c r="O524" i="13" a="1"/>
  <c r="O329" i="13" a="1"/>
  <c r="O990" i="13" a="1"/>
  <c r="O675" i="13" a="1"/>
  <c r="O210" i="13" a="1"/>
  <c r="O698" i="13" a="1"/>
  <c r="O87" i="13" a="1"/>
  <c r="O502" i="13" a="1"/>
  <c r="O484" i="13" a="1"/>
  <c r="O317" i="12" a="1"/>
  <c r="O310" i="12" a="1"/>
  <c r="O951" i="12" a="1"/>
  <c r="O986" i="12" a="1"/>
  <c r="O432" i="12" a="1"/>
  <c r="O427" i="12" a="1"/>
  <c r="O837" i="13" a="1"/>
  <c r="O518" i="11" a="1"/>
  <c r="O732" i="13" a="1"/>
  <c r="O958" i="13" a="1"/>
  <c r="O929" i="13" a="1"/>
  <c r="O972" i="13" a="1"/>
  <c r="O884" i="13" a="1"/>
  <c r="O554" i="13" a="1"/>
  <c r="O90" i="13" a="1"/>
  <c r="O749" i="13" a="1"/>
  <c r="O183" i="13" a="1"/>
  <c r="O797" i="13" a="1"/>
  <c r="O446" i="13" a="1"/>
  <c r="O4" i="13" a="1"/>
  <c r="O853" i="13" a="1"/>
  <c r="O759" i="13" a="1"/>
  <c r="O146" i="13" a="1"/>
  <c r="O779" i="12" a="1"/>
  <c r="O717" i="12" a="1"/>
  <c r="O292" i="13" a="1"/>
  <c r="O394" i="12" a="1"/>
  <c r="O797" i="11" a="1"/>
  <c r="O582" i="11" a="1"/>
  <c r="O708" i="13" a="1"/>
  <c r="O537" i="13" a="1"/>
  <c r="O771" i="13" a="1"/>
  <c r="O285" i="13" a="1"/>
  <c r="O64" i="13" a="1"/>
  <c r="O109" i="13" a="1"/>
  <c r="O223" i="13" a="1"/>
  <c r="O77" i="13" a="1"/>
  <c r="O125" i="13" a="1"/>
  <c r="O792" i="13" a="1"/>
  <c r="O529" i="13" a="1"/>
  <c r="O173" i="13" a="1"/>
  <c r="O473" i="13" a="1"/>
  <c r="O583" i="12" a="1"/>
  <c r="O819" i="12" a="1"/>
  <c r="O144" i="12" a="1"/>
  <c r="O216" i="12" a="1"/>
  <c r="O893" i="12" a="1"/>
  <c r="O848" i="13" a="1"/>
  <c r="O410" i="11" a="1"/>
  <c r="O694" i="11" a="1"/>
  <c r="O96" i="13" a="1"/>
  <c r="O218" i="13" a="1"/>
  <c r="O619" i="13" a="1"/>
  <c r="O47" i="13" a="1"/>
  <c r="O947" i="13" a="1"/>
  <c r="O205" i="13" a="1"/>
  <c r="O612" i="13" a="1"/>
  <c r="O339" i="13" a="1"/>
  <c r="O393" i="13" a="1"/>
  <c r="O390" i="13" a="1"/>
  <c r="O787" i="13" a="1"/>
  <c r="O731" i="13" a="1"/>
  <c r="O260" i="13" a="1"/>
  <c r="O385" i="13" a="1"/>
  <c r="O520" i="12" a="1"/>
  <c r="O531" i="12" a="1"/>
  <c r="O772" i="12" a="1"/>
  <c r="O748" i="13" a="1"/>
  <c r="O715" i="12" a="1"/>
  <c r="O703" i="11" a="1"/>
  <c r="O261" i="12" a="1"/>
  <c r="O469" i="13" a="1"/>
  <c r="O248" i="13" a="1"/>
  <c r="O939" i="13" a="1"/>
  <c r="O130" i="13" a="1"/>
  <c r="O85" i="13" a="1"/>
  <c r="O624" i="13" a="1"/>
  <c r="O655" i="13" a="1"/>
  <c r="O592" i="13" a="1"/>
  <c r="O722" i="13" a="1"/>
  <c r="O616" i="13" a="1"/>
  <c r="O695" i="13" a="1"/>
  <c r="O634" i="13" a="1"/>
  <c r="O219" i="13" a="1"/>
  <c r="O381" i="13" a="1"/>
  <c r="O671" i="12" a="1"/>
  <c r="O483" i="12" a="1"/>
  <c r="O787" i="12" a="1"/>
  <c r="O324" i="13" a="1"/>
  <c r="O344" i="13" a="1"/>
  <c r="O621" i="11" a="1"/>
  <c r="O679" i="12" a="1"/>
  <c r="O414" i="13" a="1"/>
  <c r="O963" i="13" a="1"/>
  <c r="O822" i="13" a="1"/>
  <c r="O29" i="13" a="1"/>
  <c r="O752" i="13" a="1"/>
  <c r="O365" i="13" a="1"/>
  <c r="O669" i="13" a="1"/>
  <c r="O491" i="13" a="1"/>
  <c r="O887" i="13" a="1"/>
  <c r="O492" i="13" a="1"/>
  <c r="O940" i="13" a="1"/>
  <c r="O21" i="13" a="1"/>
  <c r="O858" i="13" a="1"/>
  <c r="O103" i="12" a="1"/>
  <c r="O721" i="12" a="1"/>
  <c r="O189" i="13" a="1"/>
  <c r="O466" i="12" a="1"/>
  <c r="O178" i="13" a="1"/>
  <c r="O809" i="13" a="1"/>
  <c r="O467" i="11" a="1"/>
  <c r="O547" i="13" a="1"/>
  <c r="O88" i="13" a="1"/>
  <c r="O384" i="13" a="1"/>
  <c r="O357" i="13" a="1"/>
  <c r="O712" i="13" a="1"/>
  <c r="O141" i="13" a="1"/>
  <c r="O674" i="13" a="1"/>
  <c r="O934" i="13" a="1"/>
  <c r="O775" i="13" a="1"/>
  <c r="O604" i="13" a="1"/>
  <c r="O50" i="13" a="1"/>
  <c r="O571" i="13" a="1"/>
  <c r="O20" i="13" a="1"/>
  <c r="O145" i="13" a="1"/>
  <c r="O547" i="12" a="1"/>
  <c r="O865" i="12" a="1"/>
  <c r="O323" i="13" a="1"/>
  <c r="O655" i="12" a="1"/>
  <c r="O574" i="12" a="1"/>
  <c r="O317" i="13" a="1"/>
  <c r="O622" i="11" a="1"/>
  <c r="O231" i="13" a="1"/>
  <c r="O445" i="13" a="1"/>
  <c r="O412" i="13" a="1"/>
  <c r="O555" i="13" a="1"/>
  <c r="O382" i="13" a="1"/>
  <c r="O177" i="13" a="1"/>
  <c r="O348" i="13" a="1"/>
  <c r="O639" i="13" a="1"/>
  <c r="O501" i="13" a="1"/>
  <c r="O301" i="13" a="1"/>
  <c r="O483" i="13" a="1"/>
  <c r="O542" i="13" a="1"/>
  <c r="O15" i="13" a="1"/>
  <c r="O773" i="13" a="1"/>
  <c r="O771" i="11" a="1"/>
  <c r="O256" i="12" a="1"/>
  <c r="O734" i="12" a="1"/>
  <c r="O448" i="12" a="1"/>
  <c r="O312" i="12" a="1"/>
  <c r="O399" i="12" a="1"/>
  <c r="O528" i="12" a="1"/>
  <c r="O709" i="12" a="1"/>
  <c r="O457" i="11" a="1"/>
  <c r="O205" i="12" a="1"/>
  <c r="O362" i="12" a="1"/>
  <c r="O386" i="12" a="1"/>
  <c r="O512" i="12" a="1"/>
  <c r="O328" i="12" a="1"/>
  <c r="O370" i="12" a="1"/>
  <c r="O743" i="11" a="1"/>
  <c r="O240" i="12" a="1"/>
  <c r="O141" i="12" a="1"/>
  <c r="O357" i="12" a="1"/>
  <c r="O861" i="12" a="1"/>
  <c r="O747" i="12" a="1"/>
  <c r="O909" i="12" a="1"/>
  <c r="O99" i="12" a="1"/>
  <c r="O914" i="11" a="1"/>
  <c r="O101" i="12" a="1"/>
  <c r="O765" i="12" a="1"/>
  <c r="O505" i="12" a="1"/>
  <c r="O814" i="12" a="1"/>
  <c r="O718" i="12" a="1"/>
  <c r="O157" i="12" a="1"/>
  <c r="O445" i="12" a="1"/>
  <c r="O169" i="11" a="1"/>
  <c r="O542" i="12" a="1"/>
  <c r="O930" i="12" a="1"/>
  <c r="O847" i="12" a="1"/>
  <c r="O680" i="12" a="1"/>
  <c r="O92" i="12" a="1"/>
  <c r="O899" i="12" a="1"/>
  <c r="O133" i="12" a="1"/>
  <c r="O125" i="12" a="1"/>
  <c r="O621" i="12" a="1"/>
  <c r="O416" i="12" a="1"/>
  <c r="O458" i="12" a="1"/>
  <c r="O378" i="12" a="1"/>
  <c r="O181" i="12" a="1"/>
  <c r="O291" i="12" a="1"/>
  <c r="O925" i="12" a="1"/>
  <c r="O128" i="12" a="1"/>
  <c r="O441" i="11" a="1"/>
  <c r="O607" i="12" a="1"/>
  <c r="O189" i="12" a="1"/>
  <c r="O285" i="12" a="1"/>
  <c r="O536" i="12" a="1"/>
  <c r="O856" i="12" a="1"/>
  <c r="O54" i="12" a="1"/>
  <c r="O749" i="12" a="1"/>
  <c r="O117" i="12" a="1"/>
  <c r="O885" i="11" a="1"/>
  <c r="O504" i="12" a="1"/>
  <c r="O100" i="12" a="1"/>
  <c r="O954" i="12" a="1"/>
  <c r="O88" i="12" a="1"/>
  <c r="O915" i="12" a="1"/>
  <c r="O629" i="11" a="1"/>
  <c r="O844" i="12" a="1"/>
  <c r="O856" i="9" a="1"/>
  <c r="O988" i="12" a="1"/>
  <c r="O199" i="11" a="1"/>
  <c r="O35" i="12" a="1"/>
  <c r="O161" i="11" a="1"/>
  <c r="O22" i="12" a="1"/>
  <c r="O152" i="12" a="1"/>
  <c r="O591" i="12" a="1"/>
  <c r="O264" i="12" a="1"/>
  <c r="O822" i="12" a="1"/>
  <c r="O527" i="12" a="1"/>
  <c r="O404" i="12" a="1"/>
  <c r="O553" i="12" a="1"/>
  <c r="O406" i="12" a="1"/>
  <c r="O987" i="12" a="1"/>
  <c r="O499" i="12" a="1"/>
  <c r="O923" i="12" a="1"/>
  <c r="O397" i="12" a="1"/>
  <c r="O731" i="12" a="1"/>
  <c r="O73" i="12" a="1"/>
  <c r="O687" i="12" a="1"/>
  <c r="O884" i="12" a="1"/>
  <c r="O494" i="12" a="1"/>
  <c r="O912" i="12" a="1"/>
  <c r="O487" i="12" a="1"/>
  <c r="O176" i="12" a="1"/>
  <c r="O434" i="12" a="1"/>
  <c r="O811" i="12" a="1"/>
  <c r="O642" i="12" a="1"/>
  <c r="O803" i="12" a="1"/>
  <c r="O417" i="12" a="1"/>
  <c r="O543" i="12" a="1"/>
  <c r="O693" i="11" a="1"/>
  <c r="O842" i="12" a="1"/>
  <c r="O198" i="12" a="1"/>
  <c r="O275" i="12" a="1"/>
  <c r="O732" i="12" a="1"/>
  <c r="O188" i="11" a="1"/>
  <c r="O516" i="10" a="1"/>
  <c r="O885" i="12" a="1"/>
  <c r="O840" i="12" a="1"/>
  <c r="O440" i="12" a="1"/>
  <c r="O391" i="11" a="1"/>
  <c r="O359" i="11" a="1"/>
  <c r="O997" i="12" a="1"/>
  <c r="O186" i="11" a="1"/>
  <c r="O392" i="12" a="1"/>
  <c r="O4" i="10" a="1"/>
  <c r="O812" i="12" a="1"/>
  <c r="O456" i="12" a="1"/>
  <c r="O331" i="12" a="1"/>
  <c r="O446" i="12" a="1"/>
  <c r="O367" i="11" a="1"/>
  <c r="O164" i="11" a="1"/>
  <c r="O602" i="12" a="1"/>
  <c r="O716" i="12" a="1"/>
  <c r="O944" i="12" a="1"/>
  <c r="O197" i="11" a="1"/>
  <c r="O729" i="11" a="1"/>
  <c r="O729" i="12" a="1"/>
  <c r="O648" i="11" a="1"/>
  <c r="O463" i="12" a="1"/>
  <c r="O29" i="11" a="1"/>
  <c r="O168" i="12" a="1"/>
  <c r="O134" i="12" a="1"/>
  <c r="O992" i="9" a="1"/>
  <c r="O430" i="12" a="1"/>
  <c r="O745" i="11" a="1"/>
  <c r="O686" i="11" a="1"/>
  <c r="O208" i="11" a="1"/>
  <c r="O177" i="11" a="1"/>
  <c r="O813" i="10" a="1"/>
  <c r="O238" i="11" a="1"/>
  <c r="O590" i="11" a="1"/>
  <c r="O311" i="11" a="1"/>
  <c r="O378" i="11" a="1"/>
  <c r="O705" i="11" a="1"/>
  <c r="O901" i="11" a="1"/>
  <c r="O776" i="12" a="1"/>
  <c r="O77" i="9" a="1"/>
  <c r="O860" i="12" a="1"/>
  <c r="O379" i="12" a="1"/>
  <c r="O938" i="11" a="1"/>
  <c r="O943" i="11" a="1"/>
  <c r="O174" i="12" a="1"/>
  <c r="O312" i="10" a="1"/>
  <c r="O986" i="11" a="1"/>
  <c r="O60" i="11" a="1"/>
  <c r="O306" i="11" a="1"/>
  <c r="O725" i="12" a="1"/>
  <c r="O532" i="12" a="1"/>
  <c r="O808" i="11" a="1"/>
  <c r="O579" i="12" a="1"/>
  <c r="O989" i="10" a="1"/>
  <c r="O710" i="12" a="1"/>
  <c r="O203" i="12" a="1"/>
  <c r="O92" i="11" a="1"/>
  <c r="O423" i="11" a="1"/>
  <c r="O302" i="12" a="1"/>
  <c r="O632" i="10" a="1"/>
  <c r="O435" i="11" a="1"/>
  <c r="O62" i="12" a="1"/>
  <c r="O758" i="11" a="1"/>
  <c r="O511" i="12" a="1"/>
  <c r="O34" i="11" a="1"/>
  <c r="O869" i="11" a="1"/>
  <c r="O879" i="12" a="1"/>
  <c r="O708" i="12" a="1"/>
  <c r="O783" i="12" a="1"/>
  <c r="O283" i="12" a="1"/>
  <c r="O14" i="12" a="1"/>
  <c r="O79" i="11" a="1"/>
  <c r="O139" i="12" a="1"/>
  <c r="O510" i="11" a="1"/>
  <c r="O132" i="11" a="1"/>
  <c r="O410" i="12" a="1"/>
  <c r="O964" i="11" a="1"/>
  <c r="O899" i="11" a="1"/>
  <c r="O861" i="11" a="1"/>
  <c r="O667" i="12" a="1"/>
  <c r="O121" i="12" a="1"/>
  <c r="O497" i="12" a="1"/>
  <c r="O584" i="12" a="1"/>
  <c r="O297" i="12" a="1"/>
  <c r="O518" i="12" a="1"/>
  <c r="O796" i="12" a="1"/>
  <c r="O95" i="11" a="1"/>
  <c r="O242" i="11" a="1"/>
  <c r="O347" i="12" a="1"/>
  <c r="O467" i="12" a="1"/>
  <c r="O293" i="12" a="1"/>
  <c r="O684" i="11" a="1"/>
  <c r="O91" i="12" a="1"/>
  <c r="O675" i="12" a="1"/>
  <c r="O70" i="12" a="1"/>
  <c r="O548" i="12" a="1"/>
  <c r="O295" i="11" a="1"/>
  <c r="O390" i="12" a="1"/>
  <c r="O308" i="12" a="1"/>
  <c r="O171" i="12" a="1"/>
  <c r="O550" i="12" a="1"/>
  <c r="O383" i="11" a="1"/>
  <c r="O742" i="11" a="1"/>
  <c r="O820" i="12" a="1"/>
  <c r="O159" i="11" a="1"/>
  <c r="O849" i="11" a="1"/>
  <c r="O219" i="12" a="1"/>
  <c r="O653" i="12" a="1"/>
  <c r="O605" i="12" a="1"/>
  <c r="O68" i="11" a="1"/>
  <c r="O608" i="12" a="1"/>
  <c r="O897" i="12" a="1"/>
  <c r="O726" i="11" a="1"/>
  <c r="O454" i="12" a="1"/>
  <c r="O984" i="12" a="1"/>
  <c r="O741" i="12" a="1"/>
  <c r="O972" i="11" a="1"/>
  <c r="O6" i="12" a="1"/>
  <c r="O475" i="12" a="1"/>
  <c r="O301" i="11" a="1"/>
  <c r="O925" i="11" a="1"/>
  <c r="O38" i="12" a="1"/>
  <c r="O973" i="12" a="1"/>
  <c r="O500" i="12" a="1"/>
  <c r="O521" i="12" a="1"/>
  <c r="O554" i="12" a="1"/>
  <c r="O534" i="12" a="1"/>
  <c r="O949" i="12" a="1"/>
  <c r="O108" i="11" a="1"/>
  <c r="O689" i="12" a="1"/>
  <c r="O1002" i="12" a="1"/>
  <c r="O155" i="12" a="1"/>
  <c r="O750" i="11" a="1"/>
  <c r="O457" i="12" a="1"/>
  <c r="O43" i="12" a="1"/>
  <c r="O848" i="11" a="1"/>
  <c r="O723" i="12" a="1"/>
  <c r="O27" i="12" a="1"/>
  <c r="O757" i="12" a="1"/>
  <c r="O449" i="12" a="1"/>
  <c r="O412" i="12" a="1"/>
  <c r="O931" i="12" a="1"/>
  <c r="O140" i="11" a="1"/>
  <c r="O79" i="12" a="1"/>
  <c r="O69" i="12" a="1"/>
  <c r="O693" i="12" a="1"/>
  <c r="O721" i="11" a="1"/>
  <c r="O19" i="12" a="1"/>
  <c r="O707" i="12" a="1"/>
  <c r="O913" i="12" a="1"/>
  <c r="O36" i="10" a="1"/>
  <c r="O46" i="11" a="1"/>
  <c r="O726" i="12" a="1"/>
  <c r="O187" i="12" a="1"/>
  <c r="O875" i="10" a="1"/>
  <c r="O880" i="12" a="1"/>
  <c r="O586" i="12" a="1"/>
  <c r="O763" i="12" a="1"/>
  <c r="O713" i="11" a="1"/>
  <c r="O211" i="12" a="1"/>
  <c r="O471" i="12" a="1"/>
  <c r="O753" i="11" a="1"/>
  <c r="O238" i="12" a="1"/>
  <c r="O764" i="12" a="1"/>
  <c r="O190" i="12" a="1"/>
  <c r="O84" i="11" a="1"/>
  <c r="O262" i="12" a="1"/>
  <c r="O368" i="12" a="1"/>
  <c r="O962" i="12" a="1"/>
  <c r="O585" i="11" a="1"/>
  <c r="O320" i="12" a="1"/>
  <c r="O873" i="12" a="1"/>
  <c r="O667" i="11" a="1"/>
  <c r="O408" i="11" a="1"/>
  <c r="O267" i="12" a="1"/>
  <c r="O817" i="12" a="1"/>
  <c r="O199" i="10" a="1"/>
  <c r="O232" i="12" a="1"/>
  <c r="O992" i="12" a="1"/>
  <c r="O886" i="12" a="1"/>
  <c r="O680" i="11" a="1"/>
  <c r="O230" i="12" a="1"/>
  <c r="O928" i="12" a="1"/>
  <c r="O542" i="11" a="1"/>
  <c r="O450" i="12" a="1"/>
  <c r="O342" i="12" a="1"/>
  <c r="O306" i="12" a="1"/>
  <c r="O912" i="11" a="1"/>
  <c r="O395" i="12" a="1"/>
  <c r="O421" i="12" a="1"/>
  <c r="O869" i="12" a="1"/>
  <c r="O593" i="11" a="1"/>
  <c r="O51" i="12" a="1"/>
  <c r="O902" i="12" a="1"/>
  <c r="O745" i="12" a="1"/>
  <c r="O330" i="11" a="1"/>
  <c r="O235" i="12" a="1"/>
  <c r="O637" i="12" a="1"/>
  <c r="O935" i="11" a="1"/>
  <c r="O441" i="12" a="1"/>
  <c r="O407" i="12" a="1"/>
  <c r="O454" i="11" a="1"/>
  <c r="O426" i="11" a="1"/>
  <c r="O433" i="12" a="1"/>
  <c r="O676" i="12" a="1"/>
  <c r="O231" i="11" a="1"/>
  <c r="O59" i="12" a="1"/>
  <c r="O107" i="12" a="1"/>
  <c r="O87" i="10" a="1"/>
  <c r="O850" i="11" a="1"/>
  <c r="O227" i="12" a="1"/>
  <c r="O624" i="12" a="1"/>
  <c r="O551" i="12" a="1"/>
  <c r="O664" i="11" a="1"/>
  <c r="O429" i="12" a="1"/>
  <c r="O425" i="12" a="1"/>
  <c r="O535" i="12" a="1"/>
  <c r="O315" i="11" a="1"/>
  <c r="O558" i="12" a="1"/>
  <c r="O46" i="12" a="1"/>
  <c r="O111" i="11" a="1"/>
  <c r="O766" i="12" a="1"/>
  <c r="O825" i="12" a="1"/>
  <c r="O833" i="12" a="1"/>
  <c r="O301" i="12" a="1"/>
  <c r="O516" i="12" a="1"/>
  <c r="O761" i="12" a="1"/>
  <c r="O816" i="11" a="1"/>
  <c r="O30" i="12" a="1"/>
  <c r="O656" i="12" a="1"/>
  <c r="O616" i="11" a="1"/>
  <c r="O399" i="11" a="1"/>
  <c r="O339" i="12" a="1"/>
  <c r="O828" i="12" a="1"/>
  <c r="O963" i="12" a="1"/>
  <c r="O719" i="11" a="1"/>
  <c r="O613" i="12" a="1"/>
  <c r="O782" i="12" a="1"/>
  <c r="O502" i="12" a="1"/>
  <c r="O106" i="10" a="1"/>
  <c r="O954" i="11" a="1"/>
  <c r="O334" i="12" a="1"/>
  <c r="O135" i="10" a="1"/>
  <c r="O659" i="11" a="1"/>
  <c r="O748" i="12" a="1"/>
  <c r="O123" i="12" a="1"/>
  <c r="O21" i="11" a="1"/>
  <c r="O113" i="12" a="1"/>
  <c r="O358" i="12" a="1"/>
  <c r="O853" i="12" a="1"/>
  <c r="O193" i="11" a="1"/>
  <c r="O163" i="12" a="1"/>
  <c r="O705" i="12" a="1"/>
  <c r="O298" i="12" a="1"/>
  <c r="O486" i="11" a="1"/>
  <c r="O277" i="12" a="1"/>
  <c r="O848" i="12" a="1"/>
  <c r="O960" i="12" a="1"/>
  <c r="O382" i="12" a="1"/>
  <c r="O489" i="12" a="1"/>
  <c r="O74" i="12" a="1"/>
  <c r="O695" i="11" a="1"/>
  <c r="O254" i="12" a="1"/>
  <c r="O462" i="12" a="1"/>
  <c r="O213" i="12" a="1"/>
  <c r="O476" i="12" a="1"/>
  <c r="O202" i="11" a="1"/>
  <c r="O309" i="12" a="1"/>
  <c r="O701" i="12" a="1"/>
  <c r="O809" i="12" a="1"/>
  <c r="O387" i="12" a="1"/>
  <c r="O874" i="11" a="1"/>
  <c r="O630" i="11" a="1"/>
  <c r="O691" i="12" a="1"/>
  <c r="O149" i="12" a="1"/>
  <c r="O289" i="10" a="1"/>
  <c r="O589" i="12" a="1"/>
  <c r="O355" i="12" a="1"/>
  <c r="O85" i="11" a="1"/>
  <c r="O623" i="12" a="1"/>
  <c r="O11" i="12" a="1"/>
  <c r="O724" i="12" a="1"/>
  <c r="O147" i="12" a="1"/>
  <c r="O451" i="12" a="1"/>
  <c r="O239" i="10" a="1"/>
  <c r="O116" i="11" a="1"/>
  <c r="O938" i="10" a="1"/>
  <c r="O748" i="11" a="1"/>
  <c r="O243" i="11" a="1"/>
  <c r="O594" i="11" a="1"/>
  <c r="O290" i="11" a="1"/>
  <c r="O667" i="10" a="1"/>
  <c r="O183" i="11" a="1"/>
  <c r="O148" i="10" a="1"/>
  <c r="O948" i="11" a="1"/>
  <c r="O434" i="10" a="1"/>
  <c r="O558" i="11" a="1"/>
  <c r="O343" i="11" a="1"/>
  <c r="O778" i="11" a="1"/>
  <c r="O994" i="11" a="1"/>
  <c r="O480" i="10" a="1"/>
  <c r="O540" i="10" a="1"/>
  <c r="O611" i="11" a="1"/>
  <c r="O943" i="10" a="1"/>
  <c r="O679" i="10" a="1"/>
  <c r="O767" i="11" a="1"/>
  <c r="O251" i="11" a="1"/>
  <c r="O784" i="11" a="1"/>
  <c r="O387" i="10" a="1"/>
  <c r="O426" i="10" a="1"/>
  <c r="O640" i="11" a="1"/>
  <c r="O223" i="11" a="1"/>
  <c r="O469" i="10" a="1"/>
  <c r="O226" i="11" a="1"/>
  <c r="O499" i="11" a="1"/>
  <c r="O246" i="10" a="1"/>
  <c r="O216" i="10" a="1"/>
  <c r="O765" i="10" a="1"/>
  <c r="O198" i="11" a="1"/>
  <c r="O859" i="11" a="1"/>
  <c r="O183" i="10" a="1"/>
  <c r="O569" i="11" a="1"/>
  <c r="O957" i="11" a="1"/>
  <c r="O58" i="10" a="1"/>
  <c r="O711" i="10" a="1"/>
  <c r="O407" i="11" a="1"/>
  <c r="O279" i="11" a="1"/>
  <c r="O981" i="11" a="1"/>
  <c r="O124" i="10" a="1"/>
  <c r="O55" i="11" a="1"/>
  <c r="O327" i="11" a="1"/>
  <c r="O368" i="10" a="1"/>
  <c r="O570" i="10" a="1"/>
  <c r="O566" i="11" a="1"/>
  <c r="O394" i="11" a="1"/>
  <c r="O206" i="11" a="1"/>
  <c r="O82" i="10" a="1"/>
  <c r="O26" i="11" a="1"/>
  <c r="O429" i="10" a="1"/>
  <c r="O810" i="10" a="1"/>
  <c r="O897" i="11" a="1"/>
  <c r="O130" i="10" a="1"/>
  <c r="O732" i="11" a="1"/>
  <c r="O928" i="11" a="1"/>
  <c r="O605" i="11" a="1"/>
  <c r="O722" i="10" a="1"/>
  <c r="O644" i="11" a="1"/>
  <c r="O60" i="10" a="1"/>
  <c r="O537" i="10" a="1"/>
  <c r="O274" i="11" a="1"/>
  <c r="O734" i="11" a="1"/>
  <c r="O959" i="11" a="1"/>
  <c r="O799" i="11" a="1"/>
  <c r="O54" i="11" a="1"/>
  <c r="O87" i="11" a="1"/>
  <c r="O678" i="11" a="1"/>
  <c r="O661" i="11" a="1"/>
  <c r="O195" i="10" a="1"/>
  <c r="O241" i="11" a="1"/>
  <c r="O740" i="11" a="1"/>
  <c r="O322" i="11" a="1"/>
  <c r="O209" i="11" a="1"/>
  <c r="O832" i="11" a="1"/>
  <c r="O375" i="11" a="1"/>
  <c r="O600" i="11" a="1"/>
  <c r="O859" i="10" a="1"/>
  <c r="O653" i="11" a="1"/>
  <c r="O624" i="11" a="1"/>
  <c r="O947" i="11" a="1"/>
  <c r="O129" i="11" a="1"/>
  <c r="O597" i="11" a="1"/>
  <c r="O965" i="11" a="1"/>
  <c r="O403" i="10" a="1"/>
  <c r="O347" i="10" a="1"/>
  <c r="O718" i="11" a="1"/>
  <c r="O258" i="11" a="1"/>
  <c r="O702" i="11" a="1"/>
  <c r="O856" i="11" a="1"/>
  <c r="O185" i="11" a="1"/>
  <c r="O354" i="11" a="1"/>
  <c r="O15" i="10" a="1"/>
  <c r="O698" i="11" a="1"/>
  <c r="O483" i="11" a="1"/>
  <c r="O789" i="11" a="1"/>
  <c r="O470" i="11" a="1"/>
  <c r="O79" i="10" a="1"/>
  <c r="O333" i="11" a="1"/>
  <c r="O285" i="11" a="1"/>
  <c r="O656" i="11" a="1"/>
  <c r="O635" i="11" a="1"/>
  <c r="O989" i="11" a="1"/>
  <c r="O564" i="11" a="1"/>
  <c r="O973" i="11" a="1"/>
  <c r="O561" i="11" a="1"/>
  <c r="O608" i="11" a="1"/>
  <c r="O888" i="11" a="1"/>
  <c r="O773" i="11" a="1"/>
  <c r="O76" i="11" a="1"/>
  <c r="O606" i="11" a="1"/>
  <c r="O970" i="11" a="1"/>
  <c r="O882" i="11" a="1"/>
  <c r="O172" i="11" a="1"/>
  <c r="O180" i="11" a="1"/>
  <c r="O402" i="11" a="1"/>
  <c r="O840" i="11" a="1"/>
  <c r="O524" i="11" a="1"/>
  <c r="O751" i="11" a="1"/>
  <c r="O956" i="11" a="1"/>
  <c r="O778" i="10" a="1"/>
  <c r="O88" i="9" a="1"/>
  <c r="O573" i="10" a="1"/>
  <c r="O556" i="10" a="1"/>
  <c r="O108" i="10" a="1"/>
  <c r="O997" i="10" a="1"/>
  <c r="O551" i="11" a="1"/>
  <c r="O178" i="9" a="1"/>
  <c r="O100" i="11" a="1"/>
  <c r="O257" i="10" a="1"/>
  <c r="O567" i="9" a="1"/>
  <c r="O525" i="11" a="1"/>
  <c r="O418" i="10" a="1"/>
  <c r="O963" i="11" a="1"/>
  <c r="O287" i="11" a="1"/>
  <c r="O843" i="9" a="1"/>
  <c r="O837" i="10" a="1"/>
  <c r="O503" i="10" a="1"/>
  <c r="O781" i="11" a="1"/>
  <c r="O468" i="11" a="1"/>
  <c r="O588" i="9" a="1"/>
  <c r="O365" i="11" a="1"/>
  <c r="O536" i="10" a="1"/>
  <c r="O299" i="10" a="1"/>
  <c r="O932" i="11" a="1"/>
  <c r="O965" i="9" a="1"/>
  <c r="O574" i="11" a="1"/>
  <c r="O682" i="10" a="1"/>
  <c r="O90" i="10" a="1"/>
  <c r="O992" i="11" a="1"/>
  <c r="O742" i="9" a="1"/>
  <c r="O910" i="11" a="1"/>
  <c r="O746" i="11" a="1"/>
  <c r="O180" i="10" a="1"/>
  <c r="O267" i="10" a="1"/>
  <c r="O634" i="10" a="1"/>
  <c r="O175" i="9" a="1"/>
  <c r="O370" i="11" a="1"/>
  <c r="O235" i="11" a="1"/>
  <c r="O481" i="10" a="1"/>
  <c r="O202" i="10" a="1"/>
  <c r="O234" i="11" a="1"/>
  <c r="O323" i="10" a="1"/>
  <c r="O906" i="11" a="1"/>
  <c r="O924" i="10" a="1"/>
  <c r="O445" i="10" a="1"/>
  <c r="O357" i="11" a="1"/>
  <c r="O607" i="11" a="1"/>
  <c r="O933" i="10" a="1"/>
  <c r="O203" i="10" a="1"/>
  <c r="O733" i="11" a="1"/>
  <c r="O303" i="11" a="1"/>
  <c r="O768" i="11" a="1"/>
  <c r="O34" i="10" a="1"/>
  <c r="O617" i="11" a="1"/>
  <c r="O276" i="10" a="1"/>
  <c r="O13" i="11" a="1"/>
  <c r="O360" i="10" a="1"/>
  <c r="O421" i="11" a="1"/>
  <c r="O439" i="11" a="1"/>
  <c r="O30" i="11" a="1"/>
  <c r="O68" i="10" a="1"/>
  <c r="O190" i="10" a="1"/>
  <c r="O363" i="11" a="1"/>
  <c r="O10" i="11" a="1"/>
  <c r="O907" i="11" a="1"/>
  <c r="O233" i="10" a="1"/>
  <c r="O877" i="11" a="1"/>
  <c r="O336" i="11" a="1"/>
  <c r="O774" i="11" a="1"/>
  <c r="O584" i="10" a="1"/>
  <c r="O862" i="11" a="1"/>
  <c r="O132" i="10" a="1"/>
  <c r="O550" i="10" a="1"/>
  <c r="O63" i="10" a="1"/>
  <c r="O719" i="10" a="1"/>
  <c r="O973" i="10" a="1"/>
  <c r="O757" i="9" a="1"/>
  <c r="O669" i="10" a="1"/>
  <c r="O794" i="10" a="1"/>
  <c r="O384" i="10" a="1"/>
  <c r="O443" i="11" a="1"/>
  <c r="O749" i="11" a="1"/>
  <c r="O685" i="11" a="1"/>
  <c r="O786" i="11" a="1"/>
  <c r="O851" i="11" a="1"/>
  <c r="O309" i="11" a="1"/>
  <c r="O575" i="11" a="1"/>
  <c r="O215" i="11" a="1"/>
  <c r="O570" i="11" a="1"/>
  <c r="O894" i="11" a="1"/>
  <c r="O261" i="11" a="1"/>
  <c r="O389" i="11" a="1"/>
  <c r="O790" i="11" a="1"/>
  <c r="O14" i="11" a="1"/>
  <c r="O632" i="11" a="1"/>
  <c r="O627" i="11" a="1"/>
  <c r="O455" i="11" a="1"/>
  <c r="O915" i="11" a="1"/>
  <c r="O271" i="11" a="1"/>
  <c r="O207" i="11" a="1"/>
  <c r="O229" i="10" a="1"/>
  <c r="O951" i="10" a="1"/>
  <c r="O616" i="10" a="1"/>
  <c r="O613" i="10" a="1"/>
  <c r="O686" i="9" a="1"/>
  <c r="O437" i="10" a="1"/>
  <c r="O450" i="10" a="1"/>
  <c r="O900" i="10" a="1"/>
  <c r="O114" i="11" a="1"/>
  <c r="O962" i="11" a="1"/>
  <c r="O801" i="11" a="1"/>
  <c r="O886" i="11" a="1"/>
  <c r="O951" i="11" a="1"/>
  <c r="O538" i="11" a="1"/>
  <c r="O335" i="11" a="1"/>
  <c r="O830" i="11" a="1"/>
  <c r="O637" i="11" a="1"/>
  <c r="O553" i="11" a="1"/>
  <c r="O298" i="11" a="1"/>
  <c r="O505" i="11" a="1"/>
  <c r="O288" i="11" a="1"/>
  <c r="O689" i="11" a="1"/>
  <c r="O936" i="11" a="1"/>
  <c r="O920" i="11" a="1"/>
  <c r="O232" i="11" a="1"/>
  <c r="O58" i="11" a="1"/>
  <c r="O351" i="11" a="1"/>
  <c r="O878" i="11" a="1"/>
  <c r="O589" i="10" a="1"/>
  <c r="O948" i="10" a="1"/>
  <c r="O76" i="10" a="1"/>
  <c r="O55" i="10" a="1"/>
  <c r="O836" i="9" a="1"/>
  <c r="O746" i="10" a="1"/>
  <c r="O581" i="10" a="1"/>
  <c r="O523" i="10" a="1"/>
  <c r="O941" i="11" a="1"/>
  <c r="O373" i="11" a="1"/>
  <c r="O162" i="11" a="1"/>
  <c r="O314" i="11" a="1"/>
  <c r="O255" i="11" a="1"/>
  <c r="O534" i="11" a="1"/>
  <c r="O346" i="11" a="1"/>
  <c r="O967" i="11" a="1"/>
  <c r="O42" i="11" a="1"/>
  <c r="O494" i="11" a="1"/>
  <c r="O578" i="11" a="1"/>
  <c r="O657" i="11" a="1"/>
  <c r="O519" i="11" a="1"/>
  <c r="O98" i="11" a="1"/>
  <c r="O725" i="11" a="1"/>
  <c r="O77" i="11" a="1"/>
  <c r="O931" i="11" a="1"/>
  <c r="O735" i="11" a="1"/>
  <c r="O240" i="11" a="1"/>
  <c r="O515" i="11" a="1"/>
  <c r="O629" i="10" a="1"/>
  <c r="O18" i="10" a="1"/>
  <c r="O335" i="10" a="1"/>
  <c r="O288" i="10" a="1"/>
  <c r="O714" i="10" a="1"/>
  <c r="O592" i="10" a="1"/>
  <c r="O883" i="10" a="1"/>
  <c r="O994" i="10" a="1"/>
  <c r="O66" i="11" a="1"/>
  <c r="O6" i="11" a="1"/>
  <c r="O769" i="11" a="1"/>
  <c r="O381" i="11" a="1"/>
  <c r="O572" i="11" a="1"/>
  <c r="O18" i="11" a="1"/>
  <c r="O881" i="11" a="1"/>
  <c r="O122" i="11" a="1"/>
  <c r="O978" i="11" a="1"/>
  <c r="O272" i="11" a="1"/>
  <c r="O835" i="11" a="1"/>
  <c r="O319" i="11" a="1"/>
  <c r="O867" i="11" a="1"/>
  <c r="O601" i="11" a="1"/>
  <c r="O865" i="11" a="1"/>
  <c r="O138" i="11" a="1"/>
  <c r="O706" i="11" a="1"/>
  <c r="O817" i="11" a="1"/>
  <c r="O52" i="11" a="1"/>
  <c r="O709" i="11" a="1"/>
  <c r="O941" i="10" a="1"/>
  <c r="O296" i="10" a="1"/>
  <c r="O159" i="10" a="1"/>
  <c r="O928" i="10" a="1"/>
  <c r="O805" i="10" a="1"/>
  <c r="O930" i="10" a="1"/>
  <c r="O400" i="10" a="1"/>
  <c r="O116" i="10" a="1"/>
  <c r="O256" i="11" a="1"/>
  <c r="O473" i="11" a="1"/>
  <c r="O806" i="11" a="1"/>
  <c r="O889" i="11" a="1"/>
  <c r="O777" i="11" a="1"/>
  <c r="O125" i="11" a="1"/>
  <c r="O459" i="11" a="1"/>
  <c r="O165" i="11" a="1"/>
  <c r="O772" i="11" a="1"/>
  <c r="O896" i="11" a="1"/>
  <c r="O968" i="11" a="1"/>
  <c r="O633" i="11" a="1"/>
  <c r="O5" i="11" a="1"/>
  <c r="O266" i="11" a="1"/>
  <c r="O556" i="11" a="1"/>
  <c r="O923" i="11" a="1"/>
  <c r="O119" i="11" a="1"/>
  <c r="O500" i="11" a="1"/>
  <c r="O424" i="11" a="1"/>
  <c r="O791" i="11" a="1"/>
  <c r="O21" i="9" a="1"/>
  <c r="O553" i="10" a="1"/>
  <c r="O521" i="10" a="1"/>
  <c r="O575" i="10" a="1"/>
  <c r="O172" i="10" a="1"/>
  <c r="O770" i="10" a="1"/>
  <c r="O970" i="10" a="1"/>
  <c r="O245" i="10" a="1"/>
  <c r="O371" i="10" a="1"/>
  <c r="O217" i="11" a="1"/>
  <c r="O405" i="11" a="1"/>
  <c r="O368" i="11" a="1"/>
  <c r="O649" i="11" a="1"/>
  <c r="O730" i="11" a="1"/>
  <c r="O527" i="11" a="1"/>
  <c r="O676" i="11" a="1"/>
  <c r="O154" i="11" a="1"/>
  <c r="O352" i="11" a="1"/>
  <c r="O811" i="11" a="1"/>
  <c r="O392" i="11" a="1"/>
  <c r="O952" i="11" a="1"/>
  <c r="O320" i="11" a="1"/>
  <c r="O701" i="11" a="1"/>
  <c r="O643" i="11" a="1"/>
  <c r="O53" i="11" a="1"/>
  <c r="O250" i="11" a="1"/>
  <c r="O210" i="11" a="1"/>
  <c r="O780" i="11" a="1"/>
  <c r="O475" i="11" a="1"/>
  <c r="O521" i="9" a="1"/>
  <c r="O981" i="10" a="1"/>
  <c r="O791" i="10" a="1"/>
  <c r="O28" i="10" a="1"/>
  <c r="O650" i="10" a="1"/>
  <c r="O103" i="10" a="1"/>
  <c r="O767" i="10" a="1"/>
  <c r="O156" i="10" a="1"/>
  <c r="O761" i="11" a="1"/>
  <c r="O759" i="11" a="1"/>
  <c r="O535" i="11" a="1"/>
  <c r="O609" i="11" a="1"/>
  <c r="O722" i="11" a="1"/>
  <c r="O56" i="11" a="1"/>
  <c r="O331" i="11" a="1"/>
  <c r="O838" i="11" a="1"/>
  <c r="O51" i="11" a="1"/>
  <c r="O711" i="11" a="1"/>
  <c r="O814" i="11" a="1"/>
  <c r="O61" i="11" a="1"/>
  <c r="O347" i="11" a="1"/>
  <c r="O809" i="11" a="1"/>
  <c r="O360" i="11" a="1"/>
  <c r="O37" i="11" a="1"/>
  <c r="O146" i="11" a="1"/>
  <c r="O201" i="11" a="1"/>
  <c r="O857" i="11" a="1"/>
  <c r="O63" i="11" a="1"/>
  <c r="O474" i="10" a="1"/>
  <c r="O151" i="10" a="1"/>
  <c r="O749" i="10" a="1"/>
  <c r="O84" i="10" a="1"/>
  <c r="O12" i="10" a="1"/>
  <c r="O991" i="10" a="1"/>
  <c r="O392" i="10" a="1"/>
  <c r="O237" i="10" a="1"/>
  <c r="O304" i="11" a="1"/>
  <c r="O577" i="11" a="1"/>
  <c r="O430" i="11" a="1"/>
  <c r="O283" i="11" a="1"/>
  <c r="O178" i="11" a="1"/>
  <c r="O293" i="11" a="1"/>
  <c r="O922" i="11" a="1"/>
  <c r="O282" i="11" a="1"/>
  <c r="O476" i="11" a="1"/>
  <c r="O979" i="11" a="1"/>
  <c r="O267" i="11" a="1"/>
  <c r="O764" i="11" a="1"/>
  <c r="O299" i="11" a="1"/>
  <c r="O239" i="11" a="1"/>
  <c r="O246" i="11" a="1"/>
  <c r="O940" i="11" a="1"/>
  <c r="O362" i="11" a="1"/>
  <c r="O997" i="11" a="1"/>
  <c r="O984" i="11" a="1"/>
  <c r="O675" i="11" a="1"/>
  <c r="O605" i="10" a="1"/>
  <c r="O154" i="10" a="1"/>
  <c r="O654" i="10" a="1"/>
  <c r="O259" i="10" a="1"/>
  <c r="O377" i="9" a="1"/>
  <c r="O101" i="9" a="1"/>
  <c r="O42" i="10" a="1"/>
  <c r="O940" i="10" a="1"/>
  <c r="O789" i="10" a="1"/>
  <c r="O127" i="10" a="1"/>
  <c r="O109" i="9" a="1"/>
  <c r="O230" i="10" a="1"/>
  <c r="O382" i="10" a="1"/>
  <c r="O936" i="9" a="1"/>
  <c r="O64" i="9" a="1"/>
  <c r="O507" i="10" a="1"/>
  <c r="O867" i="10" a="1"/>
  <c r="O256" i="10" a="1"/>
  <c r="O944" i="10" a="1"/>
  <c r="O986" i="10" a="1"/>
  <c r="O254" i="10" a="1"/>
  <c r="O529" i="9" a="1"/>
  <c r="O886" i="10" a="1"/>
  <c r="O960" i="10" a="1"/>
  <c r="O186" i="10" a="1"/>
  <c r="O215" i="9" a="1"/>
  <c r="O737" i="10" a="1"/>
  <c r="O223" i="9" a="1"/>
  <c r="O318" i="10" a="1"/>
  <c r="O976" i="10" a="1"/>
  <c r="O272" i="10" a="1"/>
  <c r="O153" i="9" a="1"/>
  <c r="O111" i="10" a="1"/>
  <c r="O281" i="10" a="1"/>
  <c r="O963" i="10" a="1"/>
  <c r="O231" i="9" a="1"/>
  <c r="O183" i="9" a="1"/>
  <c r="O343" i="9" a="1"/>
  <c r="O534" i="10" a="1"/>
  <c r="O398" i="10" a="1"/>
  <c r="O659" i="9" a="1"/>
  <c r="O999" i="9" a="1"/>
  <c r="O880" i="10" a="1"/>
  <c r="O896" i="9" a="1"/>
  <c r="O191" i="10" a="1"/>
  <c r="O789" i="9" a="1"/>
  <c r="O39" i="10" a="1"/>
  <c r="O353" i="9" a="1"/>
  <c r="O242" i="9" a="1"/>
  <c r="O946" i="9" a="1"/>
  <c r="O320" i="10" a="1"/>
  <c r="O685" i="10" a="1"/>
  <c r="O657" i="9" a="1"/>
  <c r="O786" i="10" a="1"/>
  <c r="O715" i="9" a="1"/>
  <c r="O316" i="9" a="1"/>
  <c r="O515" i="10" a="1"/>
  <c r="O655" i="9" a="1"/>
  <c r="O845" i="10" a="1"/>
  <c r="O401" i="9" a="1"/>
  <c r="O497" i="9" a="1"/>
  <c r="O117" i="9" a="1"/>
  <c r="O898" i="10" a="1"/>
  <c r="O439" i="9" a="1"/>
  <c r="O983" i="10" a="1"/>
  <c r="O120" i="9" a="1"/>
  <c r="O364" i="9" a="1"/>
  <c r="O876" i="10" a="1"/>
  <c r="O492" i="9" a="1"/>
  <c r="O925" i="10" a="1"/>
  <c r="O40" i="9" a="1"/>
  <c r="O855" i="9" a="1"/>
  <c r="O776" i="9" a="1"/>
  <c r="O196" i="10" a="1"/>
  <c r="O1002" i="10" a="1"/>
  <c r="O931" i="9" a="1"/>
  <c r="O321" i="9" a="1"/>
  <c r="O197" i="9" a="1"/>
  <c r="O529" i="10" a="1"/>
  <c r="O768" i="10" a="1"/>
  <c r="O48" i="9" a="1"/>
  <c r="O828" i="9" a="1"/>
  <c r="O96" i="9" a="1"/>
  <c r="O768" i="9" a="1"/>
  <c r="O775" i="10" a="1"/>
  <c r="O162" i="10" a="1"/>
  <c r="O114" i="10" a="1"/>
  <c r="O880" i="9" a="1"/>
  <c r="O852" i="9" a="1"/>
  <c r="O458" i="10" a="1"/>
  <c r="O878" i="10" a="1"/>
  <c r="O32" i="9" a="1"/>
  <c r="O760" i="9" a="1"/>
  <c r="O417" i="9" a="1"/>
  <c r="O865" i="10" a="1"/>
  <c r="O893" i="9" a="1"/>
  <c r="O751" i="10" a="1"/>
  <c r="O687" i="10" a="1"/>
  <c r="O781" i="9" a="1"/>
  <c r="O858" i="9" a="1"/>
  <c r="O280" i="10" a="1"/>
  <c r="O862" i="10" a="1"/>
  <c r="O553" i="9" a="1"/>
  <c r="O146" i="9" a="1"/>
  <c r="O792" i="9" a="1"/>
  <c r="O10" i="10" a="1"/>
  <c r="O281" i="9" a="1"/>
  <c r="O740" i="9" a="1"/>
  <c r="O919" i="10" a="1"/>
  <c r="O826" i="9" a="1"/>
  <c r="O449" i="9" a="1"/>
  <c r="O186" i="9" a="1"/>
  <c r="O218" i="9" a="1"/>
  <c r="O844" i="10" a="1"/>
  <c r="O53" i="9" a="1"/>
  <c r="O717" i="9" a="1"/>
  <c r="O773" i="9" a="1"/>
  <c r="O31" i="10" a="1"/>
  <c r="O175" i="10" a="1"/>
  <c r="O202" i="9" a="1"/>
  <c r="O167" i="9" a="1"/>
  <c r="O66" i="10" a="1"/>
  <c r="O720" i="9" a="1"/>
  <c r="O547" i="10" a="1"/>
  <c r="O207" i="9" a="1"/>
  <c r="O959" i="10" a="1"/>
  <c r="O943" i="9" a="1"/>
  <c r="O707" i="9" a="1"/>
  <c r="O452" i="9" a="1"/>
  <c r="O224" i="10" a="1"/>
  <c r="O247" i="10" a="1"/>
  <c r="O561" i="10" a="1"/>
  <c r="O643" i="10" a="1"/>
  <c r="O563" i="10" a="1"/>
  <c r="O805" i="9" a="1"/>
  <c r="O715" i="10" a="1"/>
  <c r="O873" i="10" a="1"/>
  <c r="O287" i="9" a="1"/>
  <c r="O600" i="10" a="1"/>
  <c r="O735" i="10" a="1"/>
  <c r="O252" i="10" a="1"/>
  <c r="O539" i="10" a="1"/>
  <c r="O340" i="9" a="1"/>
  <c r="O209" i="10" a="1"/>
  <c r="O677" i="10" a="1"/>
  <c r="O850" i="10" a="1"/>
  <c r="O508" i="9" a="1"/>
  <c r="O512" i="10" a="1"/>
  <c r="O525" i="10" a="1"/>
  <c r="O194" i="9" a="1"/>
  <c r="O345" i="10" a="1"/>
  <c r="O1000" i="9" a="1"/>
  <c r="O369" i="9" a="1"/>
  <c r="O790" i="10" a="1"/>
  <c r="O80" i="9" a="1"/>
  <c r="O912" i="10" a="1"/>
  <c r="O430" i="10" a="1"/>
  <c r="O505" i="9" a="1"/>
  <c r="O806" i="10" a="1"/>
  <c r="O412" i="10" a="1"/>
  <c r="O247" i="9" a="1"/>
  <c r="O289" i="9" a="1"/>
  <c r="O482" i="10" a="1"/>
  <c r="O832" i="9" a="1"/>
  <c r="O358" i="10" a="1"/>
  <c r="O311" i="10" a="1"/>
  <c r="O542" i="10" a="1"/>
  <c r="O93" i="10" a="1"/>
  <c r="O541" i="10" a="1"/>
  <c r="O319" i="10" a="1"/>
  <c r="O499" i="10" a="1"/>
  <c r="O651" i="10" a="1"/>
  <c r="O540" i="9" a="1"/>
  <c r="O514" i="10" a="1"/>
  <c r="O409" i="10" a="1"/>
  <c r="O877" i="9" a="1"/>
  <c r="O929" i="10" a="1"/>
  <c r="O244" i="10" a="1"/>
  <c r="O766" i="10" a="1"/>
  <c r="O870" i="10" a="1"/>
  <c r="O409" i="9" a="1"/>
  <c r="O219" i="10" a="1"/>
  <c r="O657" i="10" a="1"/>
  <c r="O782" i="10" a="1"/>
  <c r="O613" i="9" a="1"/>
  <c r="O424" i="10" a="1"/>
  <c r="O747" i="9" a="1"/>
  <c r="O538" i="10" a="1"/>
  <c r="O869" i="9" a="1"/>
  <c r="O220" i="10" a="1"/>
  <c r="O659" i="10" a="1"/>
  <c r="O925" i="9" a="1"/>
  <c r="O421" i="10" a="1"/>
  <c r="O234" i="10" a="1"/>
  <c r="O518" i="10" a="1"/>
  <c r="O622" i="10" a="1"/>
  <c r="O1002" i="9" a="1"/>
  <c r="O337" i="9" a="1"/>
  <c r="O24" i="9" a="1"/>
  <c r="O830" i="9" a="1"/>
  <c r="O851" i="9" a="1"/>
  <c r="O564" i="9" a="1"/>
  <c r="O249" i="10" a="1"/>
  <c r="O535" i="10" a="1"/>
  <c r="O173" i="10" a="1"/>
  <c r="O284" i="10" a="1"/>
  <c r="O77" i="10" a="1"/>
  <c r="O979" i="10" a="1"/>
  <c r="O334" i="10" a="1"/>
  <c r="O846" i="10" a="1"/>
  <c r="O554" i="10" a="1"/>
  <c r="O595" i="10" a="1"/>
  <c r="O854" i="10" a="1"/>
  <c r="O783" i="10" a="1"/>
  <c r="O728" i="10" a="1"/>
  <c r="O693" i="10" a="1"/>
  <c r="O916" i="10" a="1"/>
  <c r="O307" i="10" a="1"/>
  <c r="O741" i="10" a="1"/>
  <c r="O935" i="9" a="1"/>
  <c r="O885" i="9" a="1"/>
  <c r="O500" i="9" a="1"/>
  <c r="O385" i="9" a="1"/>
  <c r="O704" i="10" a="1"/>
  <c r="O733" i="10" a="1"/>
  <c r="O840" i="10" a="1"/>
  <c r="O466" i="10" a="1"/>
  <c r="O363" i="10" a="1"/>
  <c r="O491" i="10" a="1"/>
  <c r="O824" i="10" a="1"/>
  <c r="O965" i="10" a="1"/>
  <c r="O558" i="10" a="1"/>
  <c r="O995" i="10" a="1"/>
  <c r="O911" i="10" a="1"/>
  <c r="O531" i="10" a="1"/>
  <c r="O194" i="10" a="1"/>
  <c r="O896" i="10" a="1"/>
  <c r="O675" i="10" a="1"/>
  <c r="O505" i="10" a="1"/>
  <c r="O730" i="10" a="1"/>
  <c r="O669" i="9" a="1"/>
  <c r="O928" i="9" a="1"/>
  <c r="O263" i="9" a="1"/>
  <c r="O10" i="9" a="1"/>
  <c r="O513" i="10" a="1"/>
  <c r="O606" i="10" a="1"/>
  <c r="O379" i="10" a="1"/>
  <c r="O624" i="10" a="1"/>
  <c r="O270" i="10" a="1"/>
  <c r="O377" i="10" a="1"/>
  <c r="O181" i="10" a="1"/>
  <c r="O243" i="10" a="1"/>
  <c r="O931" i="10" a="1"/>
  <c r="O510" i="10" a="1"/>
  <c r="O313" i="10" a="1"/>
  <c r="O895" i="10" a="1"/>
  <c r="O847" i="10" a="1"/>
  <c r="O968" i="10" a="1"/>
  <c r="O577" i="10" a="1"/>
  <c r="O747" i="10" a="1"/>
  <c r="O992" i="10" a="1"/>
  <c r="O693" i="9" a="1"/>
  <c r="O284" i="9" a="1"/>
  <c r="O104" i="9" a="1"/>
  <c r="O556" i="9" a="1"/>
  <c r="O738" i="10" a="1"/>
  <c r="O852" i="10" a="1"/>
  <c r="O361" i="10" a="1"/>
  <c r="O922" i="10" a="1"/>
  <c r="O851" i="10" a="1"/>
  <c r="O218" i="10" a="1"/>
  <c r="O709" i="10" a="1"/>
  <c r="O462" i="10" a="1"/>
  <c r="O456" i="10" a="1"/>
  <c r="O567" i="10" a="1"/>
  <c r="O917" i="10" a="1"/>
  <c r="O635" i="10" a="1"/>
  <c r="O287" i="10" a="1"/>
  <c r="O603" i="10" a="1"/>
  <c r="O406" i="10" a="1"/>
  <c r="O286" i="10" a="1"/>
  <c r="O279" i="10" a="1"/>
  <c r="O804" i="10" a="1"/>
  <c r="O601" i="9" a="1"/>
  <c r="O561" i="9" a="1"/>
  <c r="O656" i="9" a="1"/>
  <c r="O56" i="9" a="1"/>
  <c r="O619" i="10" a="1"/>
  <c r="O701" i="10" a="1"/>
  <c r="O275" i="10" a="1"/>
  <c r="O310" i="10" a="1"/>
  <c r="O74" i="10" a="1"/>
  <c r="O630" i="10" a="1"/>
  <c r="O268" i="10" a="1"/>
  <c r="O467" i="10" a="1"/>
  <c r="O61" i="10" a="1"/>
  <c r="O366" i="10" a="1"/>
  <c r="O962" i="10" a="1"/>
  <c r="O899" i="10" a="1"/>
  <c r="O283" i="10" a="1"/>
  <c r="O892" i="10" a="1"/>
  <c r="O640" i="10" a="1"/>
  <c r="O483" i="10" a="1"/>
  <c r="O1000" i="10" a="1"/>
  <c r="O45" i="9" a="1"/>
  <c r="O622" i="9" a="1"/>
  <c r="O800" i="9" a="1"/>
  <c r="O484" i="9" a="1"/>
  <c r="O582" i="10" a="1"/>
  <c r="O109" i="10" a="1"/>
  <c r="O672" i="10" a="1"/>
  <c r="O393" i="10" a="1"/>
  <c r="O316" i="10" a="1"/>
  <c r="O414" i="10" a="1"/>
  <c r="O832" i="10" a="1"/>
  <c r="O342" i="10" a="1"/>
  <c r="O562" i="10" a="1"/>
  <c r="O690" i="10" a="1"/>
  <c r="O449" i="10" a="1"/>
  <c r="O442" i="10" a="1"/>
  <c r="O495" i="10" a="1"/>
  <c r="O691" i="10" a="1"/>
  <c r="O784" i="10" a="1"/>
  <c r="O255" i="10" a="1"/>
  <c r="O162" i="9" a="1"/>
  <c r="O835" i="9" a="1"/>
  <c r="O181" i="9" a="1"/>
  <c r="O585" i="10" a="1"/>
  <c r="O395" i="10" a="1"/>
  <c r="O935" i="10" a="1"/>
  <c r="O720" i="10" a="1"/>
  <c r="O13" i="10" a="1"/>
  <c r="O857" i="10" a="1"/>
  <c r="O781" i="10" a="1"/>
  <c r="O45" i="10" a="1"/>
  <c r="O725" i="10" a="1"/>
  <c r="O670" i="10" a="1"/>
  <c r="O762" i="10" a="1"/>
  <c r="O157" i="10" a="1"/>
  <c r="O461" i="10" a="1"/>
  <c r="O390" i="10" a="1"/>
  <c r="O29" i="10" a="1"/>
  <c r="O443" i="10" a="1"/>
  <c r="O835" i="10" a="1"/>
  <c r="O677" i="9" a="1"/>
  <c r="O696" i="9" a="1"/>
  <c r="O831" i="9" a="1"/>
  <c r="O759" i="10" a="1"/>
  <c r="O374" i="10" a="1"/>
  <c r="O947" i="10" a="1"/>
  <c r="O125" i="10" a="1"/>
  <c r="O893" i="10" a="1"/>
  <c r="O664" i="10" a="1"/>
  <c r="O425" i="10" a="1"/>
  <c r="O565" i="10" a="1"/>
  <c r="O827" i="10" a="1"/>
  <c r="O138" i="10" a="1"/>
  <c r="O621" i="10" a="1"/>
  <c r="O344" i="10" a="1"/>
  <c r="O472" i="10" a="1"/>
  <c r="O566" i="10" a="1"/>
  <c r="O141" i="10" a="1"/>
  <c r="O787" i="10" a="1"/>
  <c r="O637" i="10" a="1"/>
  <c r="O537" i="9" a="1"/>
  <c r="O853" i="9" a="1"/>
  <c r="O583" i="9" a="1"/>
  <c r="O261" i="9" a="1"/>
  <c r="O668" i="9" a="1"/>
  <c r="O327" i="9" a="1"/>
  <c r="O213" i="9" a="1"/>
  <c r="O691" i="9" a="1"/>
  <c r="O455" i="9" a="1"/>
  <c r="O912" i="9" a="1"/>
  <c r="O845" i="9" a="1"/>
  <c r="O520" i="9" a="1"/>
  <c r="O962" i="9" a="1"/>
  <c r="O224" i="9" a="1"/>
  <c r="O19" i="9" a="1"/>
  <c r="O290" i="9" a="1"/>
  <c r="O710" i="9" a="1"/>
  <c r="O811" i="9" a="1"/>
  <c r="O670" i="9" a="1"/>
  <c r="O16" i="9" a="1"/>
  <c r="O680" i="9" a="1"/>
  <c r="O638" i="9" a="1"/>
  <c r="O816" i="9" a="1"/>
  <c r="O141" i="9" a="1"/>
  <c r="O716" i="9" a="1"/>
  <c r="O632" i="9" a="1"/>
  <c r="O825" i="9" a="1"/>
  <c r="O838" i="9" a="1"/>
  <c r="O179" i="9" a="1"/>
  <c r="O356" i="9" a="1"/>
  <c r="O165" i="9" a="1"/>
  <c r="O615" i="9" a="1"/>
  <c r="O436" i="9" a="1"/>
  <c r="O808" i="9" a="1"/>
  <c r="O758" i="9" a="1"/>
  <c r="O250" i="9" a="1"/>
  <c r="O701" i="9" a="1"/>
  <c r="O991" i="9" a="1"/>
  <c r="O271" i="9" a="1"/>
  <c r="O199" i="9" a="1"/>
  <c r="O112" i="9" a="1"/>
  <c r="O308" i="9" a="1"/>
  <c r="O978" i="9" a="1"/>
  <c r="O842" i="9" a="1"/>
  <c r="O667" i="9" a="1"/>
  <c r="O191" i="9" a="1"/>
  <c r="O487" i="9" a="1"/>
  <c r="O723" i="9" a="1"/>
  <c r="O133" i="9" a="1"/>
  <c r="O699" i="9" a="1"/>
  <c r="O901" i="9" a="1"/>
  <c r="O393" i="9" a="1"/>
  <c r="O654" i="9" a="1"/>
  <c r="O61" i="9" a="1"/>
  <c r="O423" i="9" a="1"/>
  <c r="O569" i="9" a="1"/>
  <c r="O466" i="9" a="1"/>
  <c r="O718" i="9" a="1"/>
  <c r="O904" i="9" a="1"/>
  <c r="O712" i="9" a="1"/>
  <c r="O927" i="9" a="1"/>
  <c r="O359" i="9" a="1"/>
  <c r="O295" i="9" a="1"/>
  <c r="O441" i="9" a="1"/>
  <c r="O941" i="9" a="1"/>
  <c r="O908" i="9" a="1"/>
  <c r="O488" i="9" a="1"/>
  <c r="O46" i="9" a="1"/>
  <c r="O255" i="9" a="1"/>
  <c r="O420" i="9" a="1"/>
  <c r="O305" i="9" a="1"/>
  <c r="O784" i="9" a="1"/>
  <c r="O765" i="9" a="1"/>
  <c r="O661" i="9" a="1"/>
  <c r="O468" i="9" a="1"/>
  <c r="O151" i="9" a="1"/>
  <c r="O524" i="9" a="1"/>
  <c r="O878" i="9" a="1"/>
  <c r="O18" i="9" a="1"/>
  <c r="O292" i="9" a="1"/>
  <c r="O210" i="9" a="1"/>
  <c r="O239" i="9" a="1"/>
  <c r="O915" i="9" a="1"/>
  <c r="O274" i="9" a="1"/>
  <c r="O458" i="9" a="1"/>
  <c r="O498" i="9" a="1"/>
  <c r="O297" i="9" a="1"/>
  <c r="O662" i="9" a="1"/>
  <c r="O938" i="9" a="1"/>
  <c r="O797" i="9" a="1"/>
  <c r="O338" i="9" a="1"/>
  <c r="O700" i="9" a="1"/>
  <c r="O629" i="9" a="1"/>
  <c r="O94" i="9" a="1"/>
  <c r="O11" i="9" a="1"/>
  <c r="O480" i="9" a="1"/>
  <c r="O115" i="9" a="1"/>
  <c r="O647" i="9" a="1"/>
  <c r="O587" i="9" a="1"/>
  <c r="O501" i="9" a="1"/>
  <c r="O445" i="9" a="1"/>
  <c r="O870" i="9" a="1"/>
  <c r="O59" i="9" a="1"/>
  <c r="O35" i="9" a="1"/>
  <c r="O814" i="9" a="1"/>
  <c r="O793" i="9" a="1"/>
  <c r="O405" i="5" a="1"/>
  <c r="O465" i="9" a="1"/>
  <c r="O107" i="9" a="1"/>
  <c r="O911" i="9" a="1"/>
  <c r="O131" i="9" a="1"/>
  <c r="O67" i="9" a="1"/>
  <c r="O565" i="9" a="1"/>
  <c r="O155" i="9" a="1"/>
  <c r="O650" i="9" a="1"/>
  <c r="O684" i="9" a="1"/>
  <c r="O472" i="9" a="1"/>
  <c r="O886" i="9" a="1"/>
  <c r="O459" i="9" a="1"/>
  <c r="O672" i="9" a="1"/>
  <c r="O428" i="9" a="1"/>
  <c r="O159" i="9" a="1"/>
  <c r="O3" i="9" a="1"/>
  <c r="O688" i="9" a="1"/>
  <c r="O349" i="5" a="1"/>
  <c r="O78" i="9" a="1"/>
  <c r="O450" i="9" a="1"/>
  <c r="O522" i="9" a="1"/>
  <c r="O573" i="9" a="1"/>
  <c r="O954" i="9" a="1"/>
  <c r="O745" i="9" a="1"/>
  <c r="O736" i="9" a="1"/>
  <c r="O386" i="9" a="1"/>
  <c r="O237" i="9" a="1"/>
  <c r="O402" i="9" a="1"/>
  <c r="O345" i="9" a="1"/>
  <c r="O485" i="9" a="1"/>
  <c r="O195" i="9" a="1"/>
  <c r="O6" i="9" a="1"/>
  <c r="O426" i="9" a="1"/>
  <c r="O152" i="9" a="1"/>
  <c r="O952" i="9" a="1"/>
  <c r="O580" i="9" a="1"/>
  <c r="O341" i="9" a="1"/>
  <c r="O645" i="9" a="1"/>
  <c r="O782" i="9" a="1"/>
  <c r="O756" i="5" a="1"/>
  <c r="O705" i="9" a="1"/>
  <c r="O444" i="9" a="1"/>
  <c r="O790" i="9" a="1"/>
  <c r="O612" i="9" a="1"/>
  <c r="O314" i="9" a="1"/>
  <c r="O905" i="9" a="1"/>
  <c r="O525" i="9" a="1"/>
  <c r="O892" i="5" a="1"/>
  <c r="O702" i="9" a="1"/>
  <c r="O516" i="9" a="1"/>
  <c r="O43" i="9" a="1"/>
  <c r="O737" i="9" a="1"/>
  <c r="O99" i="9" a="1"/>
  <c r="O27" i="9" a="1"/>
  <c r="O275" i="9" a="1"/>
  <c r="O907" i="9" a="1"/>
  <c r="O253" i="9" a="1"/>
  <c r="O123" i="9" a="1"/>
  <c r="O704" i="9" a="1"/>
  <c r="O998" i="9" a="1"/>
  <c r="O861" i="9" a="1"/>
  <c r="O942" i="9" a="1"/>
  <c r="O974" i="9" a="1"/>
  <c r="O354" i="9" a="1"/>
  <c r="O934" i="9" a="1"/>
  <c r="O950" i="9" a="1"/>
  <c r="O549" i="9" a="1"/>
  <c r="O857" i="9" a="1"/>
  <c r="O606" i="9" a="1"/>
  <c r="O499" i="9" a="1"/>
  <c r="O62" i="9" a="1"/>
  <c r="O803" i="9" a="1"/>
  <c r="O418" i="9" a="1"/>
  <c r="O513" i="9" a="1"/>
  <c r="O309" i="9" a="1"/>
  <c r="O933" i="9" a="1"/>
  <c r="O330" i="9" a="1"/>
  <c r="O138" i="9" a="1"/>
  <c r="O325" i="9" a="1"/>
  <c r="O910" i="9" a="1"/>
  <c r="O296" i="9" a="1"/>
  <c r="O562" i="9" a="1"/>
  <c r="O628" i="9" a="1"/>
  <c r="O357" i="9" a="1"/>
  <c r="O844" i="9" a="1"/>
  <c r="O626" i="9" a="1"/>
  <c r="O731" i="9" a="1"/>
  <c r="O683" i="9" a="1"/>
  <c r="O514" i="9" a="1"/>
  <c r="O496" i="9" a="1"/>
  <c r="O721" i="9" a="1"/>
  <c r="O83" i="9" a="1"/>
  <c r="O644" i="9" a="1"/>
  <c r="O823" i="9" a="1"/>
  <c r="O997" i="9" a="1"/>
  <c r="O902" i="9" a="1"/>
  <c r="O91" i="9" a="1"/>
  <c r="O872" i="9" a="1"/>
  <c r="O827" i="9" a="1"/>
  <c r="O476" i="9" a="1"/>
  <c r="O673" i="9" a="1"/>
  <c r="O923" i="9" a="1"/>
  <c r="O258" i="9" a="1"/>
  <c r="O939" i="9" a="1"/>
  <c r="O216" i="9" a="1"/>
  <c r="O958" i="9" a="1"/>
  <c r="O732" i="9" a="1"/>
  <c r="O841" i="9" a="1"/>
  <c r="O173" i="9" a="1"/>
  <c r="O163" i="9" a="1"/>
  <c r="O963" i="9" a="1"/>
  <c r="O798" i="9" a="1"/>
  <c r="O546" i="9" a="1"/>
  <c r="O322" i="9" a="1"/>
  <c r="O517" i="9" a="1"/>
  <c r="O462" i="9" a="1"/>
  <c r="O276" i="9" a="1"/>
  <c r="O370" i="9" a="1"/>
  <c r="O479" i="9" a="1"/>
  <c r="O490" i="9" a="1"/>
  <c r="O970" i="9" a="1"/>
  <c r="O750" i="9" a="1"/>
  <c r="O990" i="9" a="1"/>
  <c r="O475" i="9" a="1"/>
  <c r="O947" i="9" a="1"/>
  <c r="O200" i="9" a="1"/>
  <c r="O973" i="9" a="1"/>
  <c r="O389" i="9" a="1"/>
  <c r="O785" i="9" a="1"/>
  <c r="O643" i="9" a="1"/>
  <c r="O313" i="9" a="1"/>
  <c r="O955" i="9" a="1"/>
  <c r="O813" i="9" a="1"/>
  <c r="O681" i="9" a="1"/>
  <c r="O660" i="9" a="1"/>
  <c r="O625" i="9" a="1"/>
  <c r="O412" i="9" a="1"/>
  <c r="O306" i="9" a="1"/>
  <c r="O453" i="5" a="1"/>
  <c r="O457" i="9" a="1"/>
  <c r="O329" i="9" a="1"/>
  <c r="O362" i="9" a="1"/>
  <c r="O769" i="9" a="1"/>
  <c r="O434" i="9" a="1"/>
  <c r="O311" i="9" a="1"/>
  <c r="O591" i="9" a="1"/>
  <c r="O763" i="9" a="1"/>
  <c r="O711" i="9" a="1"/>
  <c r="O361" i="9" a="1"/>
  <c r="O897" i="9" a="1"/>
  <c r="O51" i="9" a="1"/>
  <c r="O862" i="9" a="1"/>
  <c r="O968" i="9" a="1"/>
  <c r="O984" i="9" a="1"/>
  <c r="O815" i="9" a="1"/>
  <c r="O872" i="5" a="1"/>
  <c r="O594" i="9" a="1"/>
  <c r="O689" i="9" a="1"/>
  <c r="O240" i="9" a="1"/>
  <c r="O860" i="9" a="1"/>
  <c r="O30" i="9" a="1"/>
  <c r="O809" i="9" a="1"/>
  <c r="O631" i="9" a="1"/>
  <c r="O979" i="9" a="1"/>
  <c r="O819" i="9" a="1"/>
  <c r="O883" i="9" a="1"/>
  <c r="O989" i="9" a="1"/>
  <c r="O894" i="9" a="1"/>
  <c r="O900" i="9" a="1"/>
  <c r="O579" i="9" a="1"/>
  <c r="O966" i="9" a="1"/>
  <c r="O637" i="5" a="1"/>
  <c r="O373" i="5" a="1"/>
  <c r="O839" i="5" a="1"/>
  <c r="O621" i="5" a="1"/>
  <c r="O863" i="5" a="1"/>
  <c r="O205" i="5" a="1"/>
  <c r="O204" i="5" a="1"/>
  <c r="O702" i="5" a="1"/>
  <c r="O886" i="5" a="1"/>
  <c r="O847" i="5" a="1"/>
  <c r="P89" i="8" a="1"/>
  <c r="P513" i="8" a="1"/>
  <c r="O805" i="5" a="1"/>
  <c r="O333" i="5" a="1"/>
  <c r="O686" i="5" a="1"/>
  <c r="P44" i="8" a="1"/>
  <c r="P978" i="8" a="1"/>
  <c r="O808" i="5" a="1"/>
  <c r="O180" i="5" a="1"/>
  <c r="O578" i="5" a="1"/>
  <c r="O737" i="5" a="1"/>
  <c r="O10" i="5" a="1"/>
  <c r="O245" i="5" a="1"/>
  <c r="P716" i="8" a="1"/>
  <c r="P472" i="8" a="1"/>
  <c r="O301" i="5" a="1"/>
  <c r="P859" i="8" a="1"/>
  <c r="O525" i="5" a="1"/>
  <c r="P641" i="8" a="1"/>
  <c r="O220" i="5" a="1"/>
  <c r="P468" i="8" a="1"/>
  <c r="P68" i="8" a="1"/>
  <c r="P668" i="8" a="1"/>
  <c r="P952" i="8" a="1"/>
  <c r="P79" i="8" a="1"/>
  <c r="P926" i="8" a="1"/>
  <c r="P623" i="8" a="1"/>
  <c r="P319" i="8" a="1"/>
  <c r="P960" i="8" a="1"/>
  <c r="P334" i="8" a="1"/>
  <c r="P732" i="8" a="1"/>
  <c r="P802" i="8" a="1"/>
  <c r="O729" i="5" a="1"/>
  <c r="P95" i="8" a="1"/>
  <c r="P519" i="8" a="1"/>
  <c r="P77" i="8" a="1"/>
  <c r="P69" i="8" a="1"/>
  <c r="O758" i="5" a="1"/>
  <c r="P676" i="8" a="1"/>
  <c r="P353" i="8" a="1"/>
  <c r="P358" i="8" a="1"/>
  <c r="P556" i="8" a="1"/>
  <c r="P518" i="8" a="1"/>
  <c r="P824" i="8" a="1"/>
  <c r="P502" i="8" a="1"/>
  <c r="P443" i="8" a="1"/>
  <c r="P551" i="8" a="1"/>
  <c r="P851" i="8" a="1"/>
  <c r="P36" i="8" a="1"/>
  <c r="P804" i="8" a="1"/>
  <c r="P525" i="8" a="1"/>
  <c r="P700" i="8" a="1"/>
  <c r="P460" i="8" a="1"/>
  <c r="O42" i="5" a="1"/>
  <c r="P930" i="8" a="1"/>
  <c r="P786" i="8" a="1"/>
  <c r="P74" i="8" a="1"/>
  <c r="P436" i="8" a="1"/>
  <c r="P766" i="8" a="1"/>
  <c r="P246" i="8" a="1"/>
  <c r="P832" i="8" a="1"/>
  <c r="P797" i="8" a="1"/>
  <c r="P679" i="8" a="1"/>
  <c r="P862" i="8" a="1"/>
  <c r="O748" i="5" a="1"/>
  <c r="P37" i="8" a="1"/>
  <c r="P12" i="8" a="1"/>
  <c r="P997" i="8" a="1"/>
  <c r="P364" i="8" a="1"/>
  <c r="P286" i="8" a="1"/>
  <c r="P53" i="8" a="1"/>
  <c r="O173" i="5" a="1"/>
  <c r="P548" i="8" a="1"/>
  <c r="P774" i="8" a="1"/>
  <c r="P686" i="8" a="1"/>
  <c r="P20" i="8" a="1"/>
  <c r="P520" i="8" a="1"/>
  <c r="P948" i="8" a="1"/>
  <c r="P562" i="8" a="1"/>
  <c r="P442" i="8" a="1"/>
  <c r="P979" i="8" a="1"/>
  <c r="P874" i="8" a="1"/>
  <c r="P540" i="8" a="1"/>
  <c r="P868" i="8" a="1"/>
  <c r="P902" i="8" a="1"/>
  <c r="P29" i="8" a="1"/>
  <c r="P724" i="8" a="1"/>
  <c r="P892" i="8" a="1"/>
  <c r="P845" i="8" a="1"/>
  <c r="P734" i="8" a="1"/>
  <c r="P994" i="8" a="1"/>
  <c r="P965" i="8" a="1"/>
  <c r="P185" i="8" a="1"/>
  <c r="P305" i="8" a="1"/>
  <c r="P699" i="8" a="1"/>
  <c r="P161" i="8" a="1"/>
  <c r="P372" i="8" a="1"/>
  <c r="P308" i="8" a="1"/>
  <c r="P889" i="8" a="1"/>
  <c r="P249" i="8" a="1"/>
  <c r="P80" i="8" a="1"/>
  <c r="P262" i="8" a="1"/>
  <c r="P480" i="8" a="1"/>
  <c r="P697" i="8" a="1"/>
  <c r="P451" i="8" a="1"/>
  <c r="P335" i="8" a="1"/>
  <c r="P727" i="8" a="1"/>
  <c r="P498" i="8" a="1"/>
  <c r="P420" i="8" a="1"/>
  <c r="O223" i="5" a="1"/>
  <c r="P440" i="8" a="1"/>
  <c r="P816" i="8" a="1"/>
  <c r="P529" i="8" a="1"/>
  <c r="P545" i="8" a="1"/>
  <c r="P118" i="8" a="1"/>
  <c r="P421" i="8" a="1"/>
  <c r="P475" i="8" a="1"/>
  <c r="P749" i="8" a="1"/>
  <c r="P612" i="8" a="1"/>
  <c r="P86" i="8" a="1"/>
  <c r="P504" i="8" a="1"/>
  <c r="P415" i="8" a="1"/>
  <c r="P310" i="8" a="1"/>
  <c r="P607" i="8" a="1"/>
  <c r="P524" i="8" a="1"/>
  <c r="P963" i="8" a="1"/>
  <c r="O620" i="5" a="1"/>
  <c r="P579" i="8" a="1"/>
  <c r="P835" i="8" a="1"/>
  <c r="P718" i="8" a="1"/>
  <c r="P879" i="8" a="1"/>
  <c r="P404" i="8" a="1"/>
  <c r="P573" i="8" a="1"/>
  <c r="P487" i="8" a="1"/>
  <c r="P863" i="8" a="1"/>
  <c r="P398" i="8" a="1"/>
  <c r="P808" i="8" a="1"/>
  <c r="P508" i="8" a="1"/>
  <c r="P713" i="8" a="1"/>
  <c r="P570" i="8" a="1"/>
  <c r="P374" i="8" a="1"/>
  <c r="P26" i="8" a="1"/>
  <c r="P182" i="8" a="1"/>
  <c r="P359" i="8" a="1"/>
  <c r="P941" i="8" a="1"/>
  <c r="P461" i="8" a="1"/>
  <c r="P4" i="8" a="1"/>
  <c r="P254" i="8" a="1"/>
  <c r="P818" i="8" a="1"/>
  <c r="P206" i="8" a="1"/>
  <c r="P955" i="8" a="1"/>
  <c r="P278" i="8" a="1"/>
  <c r="P915" i="8" a="1"/>
  <c r="P332" i="8" a="1"/>
  <c r="P711" i="8" a="1"/>
  <c r="P637" i="8" a="1"/>
  <c r="P642" i="8" a="1"/>
  <c r="P488" i="8" a="1"/>
  <c r="P574" i="8" a="1"/>
  <c r="O908" i="5" a="1"/>
  <c r="P129" i="8" a="1"/>
  <c r="P588" i="8" a="1"/>
  <c r="P377" i="8" a="1"/>
  <c r="P819" i="8" a="1"/>
  <c r="P416" i="8" a="1"/>
  <c r="P702" i="8" a="1"/>
  <c r="P471" i="8" a="1"/>
  <c r="P939" i="8" a="1"/>
  <c r="P265" i="8" a="1"/>
  <c r="P695" i="8" a="1"/>
  <c r="P628" i="8" a="1"/>
  <c r="P910" i="8" a="1"/>
  <c r="P485" i="8" a="1"/>
  <c r="P869" i="8" a="1"/>
  <c r="P294" i="8" a="1"/>
  <c r="O477" i="5" a="1"/>
  <c r="P412" i="8" a="1"/>
  <c r="P811" i="8" a="1"/>
  <c r="P61" i="8" a="1"/>
  <c r="P912" i="8" a="1"/>
  <c r="P214" i="8" a="1"/>
  <c r="P503" i="8" a="1"/>
  <c r="P28" i="8" a="1"/>
  <c r="P729" i="8" a="1"/>
  <c r="P396" i="8" a="1"/>
  <c r="P765" i="8" a="1"/>
  <c r="P5" i="8" a="1"/>
  <c r="P670" i="8" a="1"/>
  <c r="P302" i="8" a="1"/>
  <c r="P424" i="8" a="1"/>
  <c r="P578" i="8" a="1"/>
  <c r="O732" i="5" a="1"/>
  <c r="P591" i="8" a="1"/>
  <c r="P964" i="8" a="1"/>
  <c r="P403" i="8" a="1"/>
  <c r="P671" i="8" a="1"/>
  <c r="P719" i="8" a="1"/>
  <c r="P431" i="8" a="1"/>
  <c r="P209" i="8" a="1"/>
  <c r="P877" i="8" a="1"/>
  <c r="P60" i="8" a="1"/>
  <c r="P812" i="8" a="1"/>
  <c r="P121" i="8" a="1"/>
  <c r="P550" i="8" a="1"/>
  <c r="P692" i="8" a="1"/>
  <c r="P735" i="8" a="1"/>
  <c r="P834" i="8" a="1"/>
  <c r="P257" i="8" a="1"/>
  <c r="P687" i="8" a="1"/>
  <c r="P45" i="8" a="1"/>
  <c r="P767" i="8" a="1"/>
  <c r="P681" i="8" a="1"/>
  <c r="P76" i="8" a="1"/>
  <c r="P52" i="8" a="1"/>
  <c r="P794" i="8" a="1"/>
  <c r="P281" i="8" a="1"/>
  <c r="P821" i="8" a="1"/>
  <c r="P448" i="8" a="1"/>
  <c r="P566" i="8" a="1"/>
  <c r="P126" i="8" a="1"/>
  <c r="P241" i="8" a="1"/>
  <c r="P708" i="8" a="1"/>
  <c r="O389" i="5" a="1"/>
  <c r="O742" i="5" a="1"/>
  <c r="O421" i="5" a="1"/>
  <c r="O258" i="5" a="1"/>
  <c r="O493" i="5" a="1"/>
  <c r="O597" i="5" a="1"/>
  <c r="O965" i="5" a="1"/>
  <c r="O285" i="5" a="1"/>
  <c r="O694" i="5" a="1"/>
  <c r="O199" i="5" a="1"/>
  <c r="O356" i="5" a="1"/>
  <c r="O855" i="5" a="1"/>
  <c r="O186" i="5" a="1"/>
  <c r="O562" i="5" a="1"/>
  <c r="O90" i="5" a="1"/>
  <c r="O282" i="5" a="1"/>
  <c r="O753" i="5" a="1"/>
  <c r="O40" i="5" a="1"/>
  <c r="O715" i="5" a="1"/>
  <c r="O916" i="5" a="1"/>
  <c r="O707" i="5" a="1"/>
  <c r="O501" i="5" a="1"/>
  <c r="O420" i="5" a="1"/>
  <c r="O348" i="5" a="1"/>
  <c r="O716" i="5" a="1"/>
  <c r="O850" i="5" a="1"/>
  <c r="O244" i="5" a="1"/>
  <c r="O594" i="5" a="1"/>
  <c r="O856" i="5" a="1"/>
  <c r="O946" i="5" a="1"/>
  <c r="O466" i="5" a="1"/>
  <c r="O815" i="5" a="1"/>
  <c r="O212" i="5" a="1"/>
  <c r="O423" i="5" a="1"/>
  <c r="O381" i="5" a="1"/>
  <c r="O322" i="5" a="1"/>
  <c r="O661" i="5" a="1"/>
  <c r="O721" i="5" a="1"/>
  <c r="O314" i="5" a="1"/>
  <c r="O397" i="5" a="1"/>
  <c r="O826" i="5" a="1"/>
  <c r="O383" i="5" a="1"/>
  <c r="O88" i="5" a="1"/>
  <c r="O175" i="5" a="1"/>
  <c r="O82" i="5" a="1"/>
  <c r="O642" i="5" a="1"/>
  <c r="O821" i="5" a="1"/>
  <c r="O412" i="5" a="1"/>
  <c r="O600" i="5" a="1"/>
  <c r="O740" i="5" a="1"/>
  <c r="O891" i="5" a="1"/>
  <c r="O266" i="5" a="1"/>
  <c r="O162" i="5" a="1"/>
  <c r="O739" i="5" a="1"/>
  <c r="O351" i="5" a="1"/>
  <c r="O705" i="5" a="1"/>
  <c r="O372" i="5" a="1"/>
  <c r="O994" i="5" a="1"/>
  <c r="O962" i="5" a="1"/>
  <c r="O972" i="5" a="1"/>
  <c r="O5" i="5" a="1"/>
  <c r="O723" i="5" a="1"/>
  <c r="O34" i="5" a="1"/>
  <c r="O309" i="5" a="1"/>
  <c r="O713" i="5" a="1"/>
  <c r="O848" i="5" a="1"/>
  <c r="O429" i="5" a="1"/>
  <c r="O388" i="5" a="1"/>
  <c r="O365" i="5" a="1"/>
  <c r="O921" i="5" a="1"/>
  <c r="O954" i="5" a="1"/>
  <c r="O818" i="5" a="1"/>
  <c r="O586" i="5" a="1"/>
  <c r="O506" i="5" a="1"/>
  <c r="O957" i="5" a="1"/>
  <c r="O938" i="5" a="1"/>
  <c r="O668" i="5" a="1"/>
  <c r="O605" i="5" a="1"/>
  <c r="O580" i="5" a="1"/>
  <c r="O474" i="5" a="1"/>
  <c r="O300" i="5" a="1"/>
  <c r="O269" i="5" a="1"/>
  <c r="O106" i="5" a="1"/>
  <c r="O874" i="5" a="1"/>
  <c r="O902" i="5" a="1"/>
  <c r="O761" i="5" a="1"/>
  <c r="O330" i="5" a="1"/>
  <c r="O340" i="5" a="1"/>
  <c r="O766" i="5" a="1"/>
  <c r="O24" i="5" a="1"/>
  <c r="O652" i="5" a="1"/>
  <c r="O48" i="5" a="1"/>
  <c r="O561" i="5" a="1"/>
  <c r="O480" i="5" a="1"/>
  <c r="O880" i="5" a="1"/>
  <c r="O404" i="5" a="1"/>
  <c r="O866" i="5" a="1"/>
  <c r="O151" i="5" a="1"/>
  <c r="O653" i="5" a="1"/>
  <c r="O416" i="5" a="1"/>
  <c r="O610" i="5" a="1"/>
  <c r="O949" i="5" a="1"/>
  <c r="O918" i="5" a="1"/>
  <c r="O112" i="5" a="1"/>
  <c r="O114" i="5" a="1"/>
  <c r="O442" i="5" a="1"/>
  <c r="O487" i="5" a="1"/>
  <c r="O939" i="5" a="1"/>
  <c r="O461" i="5" a="1"/>
  <c r="O80" i="5" a="1"/>
  <c r="O58" i="5" a="1"/>
  <c r="O376" i="5" a="1"/>
  <c r="O710" i="5" a="1"/>
  <c r="O926" i="5" a="1"/>
  <c r="O595" i="5" a="1"/>
  <c r="O522" i="5" a="1"/>
  <c r="O708" i="5" a="1"/>
  <c r="O858" i="5" a="1"/>
  <c r="O154" i="5" a="1"/>
  <c r="O932" i="5" a="1"/>
  <c r="O581" i="5" a="1"/>
  <c r="O897" i="5" a="1"/>
  <c r="O306" i="5" a="1"/>
  <c r="O485" i="5" a="1"/>
  <c r="O745" i="5" a="1"/>
  <c r="O472" i="5" a="1"/>
  <c r="O207" i="5" a="1"/>
  <c r="O675" i="5" a="1"/>
  <c r="O191" i="5" a="1"/>
  <c r="O905" i="5" a="1"/>
  <c r="O260" i="5" a="1"/>
  <c r="O380" i="5" a="1"/>
  <c r="O517" i="5" a="1"/>
  <c r="O774" i="5" a="1"/>
  <c r="O16" i="5" a="1"/>
  <c r="O676" i="5" a="1"/>
  <c r="O432" i="5" a="1"/>
  <c r="O346" i="5" a="1"/>
  <c r="O284" i="5" a="1"/>
  <c r="O172" i="5" a="1"/>
  <c r="O842" i="5" a="1"/>
  <c r="O32" i="5" a="1"/>
  <c r="O469" i="5" a="1"/>
  <c r="O448" i="5" a="1"/>
  <c r="O832" i="5" a="1"/>
  <c r="O577" i="5" a="1"/>
  <c r="O98" i="5" a="1"/>
  <c r="O391" i="5" a="1"/>
  <c r="O96" i="5" a="1"/>
  <c r="O726" i="5" a="1"/>
  <c r="O46" i="5" a="1"/>
  <c r="O396" i="5" a="1"/>
  <c r="O670" i="5" a="1"/>
  <c r="O168" i="5" a="1"/>
  <c r="O483" i="5" a="1"/>
  <c r="O45" i="5" a="1"/>
  <c r="O26" i="5" a="1"/>
  <c r="O495" i="5" a="1"/>
  <c r="O699" i="5" a="1"/>
  <c r="O130" i="5" a="1"/>
  <c r="O119" i="5" a="1"/>
  <c r="O644" i="5" a="1"/>
  <c r="O104" i="5" a="1"/>
  <c r="O569" i="5" a="1"/>
  <c r="O567" i="5" a="1"/>
  <c r="O948" i="5" a="1"/>
  <c r="O102" i="5" a="1"/>
  <c r="O894" i="5" a="1"/>
  <c r="O364" i="5" a="1"/>
  <c r="O261" i="5" a="1"/>
  <c r="O338" i="5" a="1"/>
  <c r="O575" i="5" a="1"/>
  <c r="O601" i="5" a="1"/>
  <c r="O731" i="5" a="1"/>
  <c r="O590" i="5" a="1"/>
  <c r="O189" i="5" a="1"/>
  <c r="O609" i="5" a="1"/>
  <c r="O978" i="5" a="1"/>
  <c r="O678" i="5" a="1"/>
  <c r="O69" i="5" a="1"/>
  <c r="O750" i="5" a="1"/>
  <c r="O250" i="5" a="1"/>
  <c r="O125" i="5" a="1"/>
  <c r="O829" i="5" a="1"/>
  <c r="O664" i="5" a="1"/>
  <c r="O970" i="5" a="1"/>
  <c r="O488" i="5" a="1"/>
  <c r="O276" i="5" a="1"/>
  <c r="O836" i="5" a="1"/>
  <c r="O786" i="5" a="1"/>
  <c r="O290" i="5" a="1"/>
  <c r="O789" i="5" a="1"/>
  <c r="O219" i="5" a="1"/>
  <c r="O407" i="5" a="1"/>
  <c r="O626" i="5" a="1"/>
  <c r="O62" i="5" a="1"/>
  <c r="O326" i="5" a="1"/>
  <c r="O183" i="5" a="1"/>
  <c r="O816" i="5" a="1"/>
  <c r="O67" i="5" a="1"/>
  <c r="O399" i="5" a="1"/>
  <c r="O131" i="5" a="1"/>
  <c r="O800" i="5" a="1"/>
  <c r="O777" i="5" a="1"/>
  <c r="O636" i="5" a="1"/>
  <c r="O66" i="5" a="1"/>
  <c r="O843" i="5" a="1"/>
  <c r="O509" i="5" a="1"/>
  <c r="O692" i="5" a="1"/>
  <c r="O72" i="5" a="1"/>
  <c r="O549" i="5" a="1"/>
  <c r="O973" i="5" a="1"/>
  <c r="O907" i="5" a="1"/>
  <c r="O940" i="5" a="1"/>
  <c r="O426" i="5" a="1"/>
  <c r="O325" i="5" a="1"/>
  <c r="O3" i="5" a="1"/>
  <c r="O226" i="5" a="1"/>
  <c r="O143" i="5" a="1"/>
  <c r="O933" i="5" a="1"/>
  <c r="O769" i="5" a="1"/>
  <c r="O56" i="5" a="1"/>
  <c r="O658" i="5" a="1"/>
  <c r="O612" i="5" a="1"/>
  <c r="O667" i="5" a="1"/>
  <c r="O755" i="5" a="1"/>
  <c r="O459" i="5" a="1"/>
  <c r="O628" i="5" a="1"/>
  <c r="O672" i="5" a="1"/>
  <c r="O797" i="5" a="1"/>
  <c r="O883" i="5" a="1"/>
  <c r="O456" i="5" a="1"/>
  <c r="O424" i="5" a="1"/>
  <c r="O61" i="5" a="1"/>
  <c r="O861" i="5" a="1"/>
  <c r="O215" i="5" a="1"/>
  <c r="O140" i="5" a="1"/>
  <c r="O464" i="5" a="1"/>
  <c r="O915" i="5" a="1"/>
  <c r="O77" i="5" a="1"/>
  <c r="O124" i="5" a="1"/>
  <c r="O910" i="5" a="1"/>
  <c r="O167" i="5" a="1"/>
  <c r="O771" i="5" a="1"/>
  <c r="O879" i="5" a="1"/>
  <c r="O838" i="5" a="1"/>
  <c r="O837" i="5" a="1"/>
  <c r="O992" i="5" a="1"/>
  <c r="O171" i="5" a="1"/>
  <c r="O795" i="5" a="1"/>
  <c r="O811" i="5" a="1"/>
  <c r="O231" i="5" a="1"/>
  <c r="O137" i="5" a="1"/>
  <c r="O691" i="5" a="1"/>
  <c r="O8" i="5" a="1"/>
  <c r="O570" i="5" a="1"/>
  <c r="O999" i="5" a="1"/>
  <c r="O213" i="5" a="1"/>
  <c r="O18" i="5" a="1"/>
  <c r="O156" i="5" a="1"/>
  <c r="O490" i="5" a="1"/>
  <c r="O869" i="5" a="1"/>
  <c r="O764" i="5" a="1"/>
  <c r="O50" i="5" a="1"/>
  <c r="O831" i="5" a="1"/>
  <c r="O74" i="5" a="1"/>
  <c r="O433" i="5" a="1"/>
  <c r="O127" i="5" a="1"/>
  <c r="O533" i="5" a="1"/>
  <c r="O986" i="5" a="1"/>
  <c r="O64" i="5" a="1"/>
  <c r="O840" i="5" a="1"/>
  <c r="O148" i="5" a="1"/>
  <c r="O718" i="5" a="1"/>
  <c r="O275" i="5" a="1"/>
  <c r="O871" i="5" a="1"/>
  <c r="O989" i="5" a="1"/>
  <c r="O1002" i="5" a="1"/>
  <c r="O147" i="5" a="1"/>
  <c r="M4" i="2" a="1"/>
  <c r="O344" i="5" a="1"/>
  <c r="O252" i="5" a="1"/>
  <c r="O754" i="5" a="1"/>
  <c r="O576" i="5" a="1"/>
  <c r="O635" i="5" a="1"/>
  <c r="O792" i="5" a="1"/>
  <c r="O947" i="5" a="1"/>
  <c r="O613" i="5" a="1"/>
  <c r="O218" i="5" a="1"/>
  <c r="O928" i="5" a="1"/>
  <c r="O59" i="5" a="1"/>
  <c r="O292" i="5" a="1"/>
  <c r="O528" i="5" a="1"/>
  <c r="O885" i="5" a="1"/>
  <c r="O846" i="5" a="1"/>
  <c r="O395" i="5" a="1"/>
  <c r="O995" i="5" a="1"/>
  <c r="O51" i="5" a="1"/>
  <c r="O268" i="5" a="1"/>
  <c r="O512" i="5" a="1"/>
  <c r="O479" i="5" a="1"/>
  <c r="O556" i="5" a="1"/>
  <c r="O164" i="5" a="1"/>
  <c r="O316" i="5" a="1"/>
  <c r="O520" i="5" a="1"/>
  <c r="O659" i="5" a="1"/>
  <c r="O596" i="5" a="1"/>
  <c r="O864" i="5" a="1"/>
  <c r="O895" i="5" a="1"/>
  <c r="O645" i="5" a="1"/>
  <c r="O384" i="5" a="1"/>
  <c r="O264" i="5" a="1"/>
  <c r="O780" i="5" a="1"/>
  <c r="O643" i="5" a="1"/>
  <c r="O435" i="5" a="1"/>
  <c r="O242" i="5" a="1"/>
  <c r="O981" i="5" a="1"/>
  <c r="O724" i="5" a="1"/>
  <c r="O814" i="5" a="1"/>
  <c r="O357" i="5" a="1"/>
  <c r="O210" i="5" a="1"/>
  <c r="O604" i="5" a="1"/>
  <c r="O227" i="5" a="1"/>
  <c r="O924" i="5" a="1"/>
  <c r="O683" i="5" a="1"/>
  <c r="O582" i="5" a="1"/>
  <c r="O467" i="5" a="1"/>
  <c r="O681" i="5" a="1"/>
  <c r="O146" i="5" a="1"/>
  <c r="O787" i="5" a="1"/>
  <c r="O960" i="5" a="1"/>
  <c r="O237" i="5" a="1"/>
  <c r="O240" i="5" a="1"/>
  <c r="O913" i="5" a="1"/>
  <c r="O611" i="5" a="1"/>
  <c r="O629" i="5" a="1"/>
  <c r="O738" i="5" a="1"/>
  <c r="O889" i="5" a="1"/>
  <c r="O944" i="5" a="1"/>
  <c r="O135" i="5" a="1"/>
  <c r="O851" i="5" a="1"/>
  <c r="O956" i="5" a="1"/>
  <c r="O415" i="5" a="1"/>
  <c r="O6" i="5" a="1"/>
  <c r="O19" i="5" a="1"/>
  <c r="O291" i="5" a="1"/>
  <c r="O486" i="5" a="1"/>
  <c r="O660" i="5" a="1"/>
  <c r="O906" i="5" a="1"/>
  <c r="O813" i="5" a="1"/>
  <c r="O179" i="5" a="1"/>
  <c r="O781" i="5" a="1"/>
  <c r="O706" i="5" a="1"/>
  <c r="O99" i="5" a="1"/>
  <c r="O618" i="5" a="1"/>
  <c r="O288" i="5" a="1"/>
  <c r="O235" i="5" a="1"/>
  <c r="O347" i="5" a="1"/>
  <c r="O552" i="5" a="1"/>
  <c r="O323" i="5" a="1"/>
  <c r="O496" i="5" a="1"/>
  <c r="O202" i="5" a="1"/>
  <c r="O541" i="5" a="1"/>
  <c r="O536" i="5" a="1"/>
  <c r="O411" i="5" a="1"/>
  <c r="O482" i="5" a="1"/>
  <c r="O232" i="5" a="1"/>
  <c r="O317" i="5" a="1"/>
  <c r="O573" i="5" a="1"/>
  <c r="O413" i="5" a="1"/>
  <c r="O735" i="5" a="1"/>
  <c r="O184" i="5" a="1"/>
  <c r="O651" i="5" a="1"/>
  <c r="O587" i="5" a="1"/>
  <c r="O504" i="5" a="1"/>
  <c r="O293" i="5" a="1"/>
  <c r="O900" i="5" a="1"/>
  <c r="O355" i="5" a="1"/>
  <c r="O903" i="5" a="1"/>
  <c r="O446" i="5" a="1"/>
  <c r="O379" i="5" a="1"/>
  <c r="O211" i="5" a="1"/>
  <c r="O743" i="5" a="1"/>
  <c r="O35" i="5" a="1"/>
  <c r="O75" i="5" a="1"/>
  <c r="O253" i="5" a="1"/>
  <c r="O165" i="5" a="1"/>
  <c r="O360" i="5" a="1"/>
  <c r="O941" i="5" a="1"/>
  <c r="O899" i="5" a="1"/>
  <c r="O734" i="5" a="1"/>
  <c r="O853" i="5" a="1"/>
  <c r="O603" i="5" a="1"/>
  <c r="O208" i="5" a="1"/>
  <c r="O363" i="5" a="1"/>
  <c r="O440" i="5" a="1"/>
  <c r="O352" i="5" a="1"/>
  <c r="O1000" i="5" a="1"/>
  <c r="O822" i="5" a="1"/>
  <c r="O772" i="5" a="1"/>
  <c r="O43" i="5" a="1"/>
  <c r="O671" i="5" a="1"/>
  <c r="O555" i="5" a="1"/>
  <c r="O86" i="5" a="1"/>
  <c r="O648" i="5" a="1"/>
  <c r="O107" i="5" a="1"/>
  <c r="O458" i="5" a="1"/>
  <c r="O371" i="5" a="1"/>
  <c r="O296" i="5" a="1"/>
  <c r="O898" i="5" a="1"/>
  <c r="O877" i="5" a="1"/>
  <c r="O178" i="5" a="1"/>
  <c r="O192" i="5" a="1"/>
  <c r="O436" i="5" a="1"/>
  <c r="O259" i="5" a="1"/>
  <c r="O656" i="5" a="1"/>
  <c r="O689" i="5" a="1"/>
  <c r="O400" i="5" a="1"/>
  <c r="O791" i="5" a="1"/>
  <c r="O450" i="5" a="1"/>
  <c r="O798" i="5" a="1"/>
  <c r="O339" i="5" a="1"/>
  <c r="O684" i="5" a="1"/>
  <c r="O719" i="5" a="1"/>
  <c r="O188" i="5" a="1"/>
  <c r="O936" i="5" a="1"/>
  <c r="O27" i="5" a="1"/>
  <c r="O952" i="5" a="1"/>
  <c r="O627" i="5" a="1"/>
  <c r="O790" i="5" a="1"/>
  <c r="O331" i="5" a="1"/>
  <c r="O640" i="5" a="1"/>
  <c r="O230" i="5" a="1"/>
  <c r="O11" i="5" a="1"/>
  <c r="O914" i="5" a="1"/>
  <c r="O451" i="5" a="1"/>
  <c r="O91" i="5" a="1"/>
  <c r="O616" i="5" a="1"/>
  <c r="O387" i="5" a="1"/>
  <c r="O927" i="5" a="1"/>
  <c r="O824" i="5" a="1"/>
  <c r="O159" i="5" a="1"/>
  <c r="O544" i="5" a="1"/>
  <c r="O890" i="5" a="1"/>
  <c r="O277" i="5" a="1"/>
  <c r="O619" i="5" a="1"/>
  <c r="O819" i="5" a="1"/>
  <c r="O919" i="5" a="1"/>
  <c r="O434" i="5" a="1"/>
  <c r="O746" i="5" a="1"/>
  <c r="O343" i="5" a="1"/>
  <c r="O632" i="5" a="1"/>
  <c r="O274" i="5" a="1"/>
  <c r="O83" i="5" a="1"/>
  <c r="O243" i="5" a="1"/>
  <c r="O14" i="5" a="1"/>
  <c r="O859" i="5" a="1"/>
  <c r="O392" i="5" a="1"/>
  <c r="O445" i="5" a="1"/>
  <c r="O514" i="5" a="1"/>
  <c r="O911" i="5" a="1"/>
  <c r="O134" i="5" a="1"/>
  <c r="O437" i="5" a="1"/>
  <c r="O320" i="5" a="1"/>
  <c r="O298" i="5" a="1"/>
  <c r="O498" i="5" a="1"/>
  <c r="O312" i="5" a="1"/>
  <c r="O136" i="5" a="1"/>
  <c r="O368" i="5" a="1"/>
  <c r="O679" i="5" a="1"/>
  <c r="O878" i="5" a="1"/>
  <c r="O170" i="5" a="1"/>
  <c r="O408" i="5" a="1"/>
  <c r="O9" i="5" a="1"/>
  <c r="O963" i="5" a="1"/>
  <c r="O687" i="5" a="1"/>
  <c r="O987" i="5" a="1"/>
  <c r="O256" i="5" a="1"/>
  <c r="O650" i="5" a="1"/>
  <c r="O845" i="5" a="1"/>
  <c r="O272" i="5" a="1"/>
  <c r="O923" i="5" a="1"/>
  <c r="O695" i="5" a="1"/>
  <c r="O115" i="5" a="1"/>
  <c r="O160" i="5" a="1"/>
  <c r="O299" i="5" a="1"/>
  <c r="O634" i="5" a="1"/>
  <c r="M3" i="2" a="1"/>
  <c r="M5" i="2" a="1"/>
  <c r="M8" i="2" a="1"/>
  <c r="P790" i="8" l="1"/>
  <c r="P791" i="8"/>
  <c r="P653" i="8"/>
  <c r="P128" i="8"/>
  <c r="P170" i="8"/>
  <c r="O710" i="15"/>
  <c r="X710" i="8" s="1"/>
  <c r="O130" i="14"/>
  <c r="W130" i="8" s="1"/>
  <c r="P272" i="8"/>
  <c r="P280" i="8"/>
  <c r="P237" i="8"/>
  <c r="O820" i="15"/>
  <c r="X820" i="8" s="1"/>
  <c r="O16" i="14"/>
  <c r="W16" i="8" s="1"/>
  <c r="P296" i="8"/>
  <c r="P917" i="8"/>
  <c r="P187" i="8"/>
  <c r="O731" i="15"/>
  <c r="X731" i="8" s="1"/>
  <c r="O805" i="14"/>
  <c r="W805" i="8" s="1"/>
  <c r="P745" i="8"/>
  <c r="P149" i="8"/>
  <c r="O817" i="15"/>
  <c r="X817" i="8" s="1"/>
  <c r="O107" i="15"/>
  <c r="X107" i="8" s="1"/>
  <c r="O192" i="14"/>
  <c r="W192" i="8" s="1"/>
  <c r="P208" i="8"/>
  <c r="P144" i="8"/>
  <c r="O753" i="15"/>
  <c r="X753" i="8" s="1"/>
  <c r="O564" i="15"/>
  <c r="X564" i="8" s="1"/>
  <c r="O597" i="14"/>
  <c r="W597" i="8" s="1"/>
  <c r="P369" i="8"/>
  <c r="P482" i="8"/>
  <c r="O218" i="15"/>
  <c r="X218" i="8" s="1"/>
  <c r="O706" i="15"/>
  <c r="X706" i="8" s="1"/>
  <c r="O509" i="14"/>
  <c r="W509" i="8" s="1"/>
  <c r="P184" i="8"/>
  <c r="P989" i="8"/>
  <c r="O165" i="15"/>
  <c r="X165" i="8" s="1"/>
  <c r="O398" i="15"/>
  <c r="X398" i="8" s="1"/>
  <c r="O708" i="14"/>
  <c r="W708" i="8" s="1"/>
  <c r="P688" i="8"/>
  <c r="P973" i="8"/>
  <c r="O396" i="15"/>
  <c r="X396" i="8" s="1"/>
  <c r="O347" i="14"/>
  <c r="W347" i="8" s="1"/>
  <c r="O869" i="14"/>
  <c r="W869" i="8" s="1"/>
  <c r="P326" i="8"/>
  <c r="P439" i="8"/>
  <c r="P710" i="8"/>
  <c r="P929" i="8"/>
  <c r="P860" i="8"/>
  <c r="P521" i="8"/>
  <c r="P122" i="8"/>
  <c r="P154" i="8"/>
  <c r="P130" i="8"/>
  <c r="P980" i="8"/>
  <c r="P178" i="8"/>
  <c r="P975" i="8"/>
  <c r="P192" i="8"/>
  <c r="P434" i="8"/>
  <c r="P658" i="8"/>
  <c r="P694" i="8"/>
  <c r="P678" i="8"/>
  <c r="P168" i="8"/>
  <c r="P764" i="8"/>
  <c r="O674" i="15"/>
  <c r="X674" i="8" s="1"/>
  <c r="P689" i="8"/>
  <c r="P801" i="8"/>
  <c r="P601" i="8"/>
  <c r="P753" i="8"/>
  <c r="P876" i="8"/>
  <c r="P923" i="8"/>
  <c r="P146" i="8"/>
  <c r="O301" i="14"/>
  <c r="W301" i="8" s="1"/>
  <c r="P428" i="8"/>
  <c r="N568" i="10"/>
  <c r="P568" i="8"/>
  <c r="P976" i="8"/>
  <c r="O417" i="15"/>
  <c r="X417" i="8" s="1"/>
  <c r="P878" i="8"/>
  <c r="P293" i="8"/>
  <c r="P345" i="8"/>
  <c r="P307" i="8"/>
  <c r="P361" i="8"/>
  <c r="P534" i="8"/>
  <c r="P500" i="8"/>
  <c r="P526" i="8"/>
  <c r="P842" i="8"/>
  <c r="P186" i="8"/>
  <c r="P606" i="8"/>
  <c r="P928" i="8"/>
  <c r="P756" i="8"/>
  <c r="P139" i="8"/>
  <c r="P427" i="8"/>
  <c r="P7" i="8"/>
  <c r="P925" i="8"/>
  <c r="O349" i="13"/>
  <c r="V349" i="8" s="1"/>
  <c r="O553" i="13"/>
  <c r="V553" i="8" s="1"/>
  <c r="P423" i="8"/>
  <c r="O513" i="13"/>
  <c r="V513" i="8" s="1"/>
  <c r="P455" i="8"/>
  <c r="O8" i="14"/>
  <c r="W8" i="8" s="1"/>
  <c r="P342" i="8"/>
  <c r="P826" i="8"/>
  <c r="P458" i="8"/>
  <c r="P382" i="8"/>
  <c r="P232" i="8"/>
  <c r="P782" i="8"/>
  <c r="P125" i="8"/>
  <c r="P967" i="8"/>
  <c r="P981" i="8"/>
  <c r="P598" i="8"/>
  <c r="P47" i="8"/>
  <c r="P497" i="8"/>
  <c r="P31" i="8"/>
  <c r="P277" i="8"/>
  <c r="P510" i="8"/>
  <c r="P954" i="8"/>
  <c r="O770" i="15"/>
  <c r="X770" i="8" s="1"/>
  <c r="P585" i="8"/>
  <c r="P466" i="8"/>
  <c r="P87" i="8"/>
  <c r="P796" i="8"/>
  <c r="P200" i="8"/>
  <c r="P162" i="8"/>
  <c r="P746" i="8"/>
  <c r="O570" i="15"/>
  <c r="X570" i="8" s="1"/>
  <c r="P544" i="8"/>
  <c r="P758" i="8"/>
  <c r="P216" i="8"/>
  <c r="P938" i="8"/>
  <c r="O978" i="15"/>
  <c r="X978" i="8" s="1"/>
  <c r="P221" i="8"/>
  <c r="P577" i="8"/>
  <c r="P337" i="8"/>
  <c r="P576" i="8"/>
  <c r="P604" i="8"/>
  <c r="P450" i="8"/>
  <c r="P956" i="8"/>
  <c r="O313" i="15"/>
  <c r="X313" i="8" s="1"/>
  <c r="P662" i="8"/>
  <c r="P494" i="8"/>
  <c r="P324" i="8"/>
  <c r="O400" i="13"/>
  <c r="V400" i="8" s="1"/>
  <c r="P823" i="8"/>
  <c r="P783" i="8"/>
  <c r="P453" i="8"/>
  <c r="P253" i="8"/>
  <c r="P147" i="8"/>
  <c r="P772" i="8"/>
  <c r="P630" i="8"/>
  <c r="P809" i="8"/>
  <c r="P445" i="8"/>
  <c r="O105" i="13"/>
  <c r="V105" i="8" s="1"/>
  <c r="P943" i="8"/>
  <c r="P226" i="8"/>
  <c r="P176" i="8"/>
  <c r="P951" i="8"/>
  <c r="O740" i="15"/>
  <c r="X740" i="8" s="1"/>
  <c r="O438" i="15"/>
  <c r="X438" i="8" s="1"/>
  <c r="P88" i="8"/>
  <c r="P496" i="8"/>
  <c r="P590" i="8"/>
  <c r="O294" i="15"/>
  <c r="X294" i="8" s="1"/>
  <c r="P163" i="8"/>
  <c r="O962" i="13"/>
  <c r="V962" i="8" s="1"/>
  <c r="P780" i="8"/>
  <c r="P649" i="8"/>
  <c r="P55" i="8"/>
  <c r="P873" i="8"/>
  <c r="P509" i="8"/>
  <c r="P15" i="8"/>
  <c r="P633" i="8"/>
  <c r="P267" i="8"/>
  <c r="P799" i="8"/>
  <c r="P920" i="8"/>
  <c r="P90" i="8"/>
  <c r="P561" i="8"/>
  <c r="O682" i="15"/>
  <c r="X682" i="8" s="1"/>
  <c r="O223" i="15"/>
  <c r="X223" i="8" s="1"/>
  <c r="P891" i="8"/>
  <c r="P235" i="8"/>
  <c r="P264" i="8"/>
  <c r="O162" i="15"/>
  <c r="X162" i="8" s="1"/>
  <c r="P123" i="8"/>
  <c r="P569" i="8"/>
  <c r="P970" i="8"/>
  <c r="P512" i="8"/>
  <c r="P240" i="8"/>
  <c r="P962" i="8"/>
  <c r="P728" i="8"/>
  <c r="P227" i="8"/>
  <c r="P596" i="8"/>
  <c r="O285" i="15"/>
  <c r="X285" i="8" s="1"/>
  <c r="N827" i="15"/>
  <c r="N209" i="15"/>
  <c r="N249" i="15"/>
  <c r="N910" i="15"/>
  <c r="N376" i="15"/>
  <c r="O377" i="15"/>
  <c r="X377" i="8" s="1"/>
  <c r="O883" i="15"/>
  <c r="X883" i="8" s="1"/>
  <c r="P283" i="8"/>
  <c r="O218" i="14"/>
  <c r="W218" i="8" s="1"/>
  <c r="P321" i="8"/>
  <c r="P366" i="8"/>
  <c r="P101" i="8"/>
  <c r="P107" i="8"/>
  <c r="P940" i="8"/>
  <c r="P350" i="8"/>
  <c r="O326" i="15"/>
  <c r="X326" i="8" s="1"/>
  <c r="O486" i="15"/>
  <c r="X486" i="8" s="1"/>
  <c r="O94" i="15"/>
  <c r="X94" i="8" s="1"/>
  <c r="P469" i="8"/>
  <c r="O908" i="14"/>
  <c r="W908" i="8" s="1"/>
  <c r="P243" i="8"/>
  <c r="P648" i="8"/>
  <c r="P452" i="8"/>
  <c r="P850" i="8"/>
  <c r="P251" i="8"/>
  <c r="P120" i="8"/>
  <c r="O476" i="15"/>
  <c r="X476" i="8" s="1"/>
  <c r="O465" i="15"/>
  <c r="X465" i="8" s="1"/>
  <c r="O548" i="15"/>
  <c r="X548" i="8" s="1"/>
  <c r="O862" i="15"/>
  <c r="X862" i="8" s="1"/>
  <c r="P798" i="8"/>
  <c r="O138" i="14"/>
  <c r="W138" i="8" s="1"/>
  <c r="P721" i="8"/>
  <c r="P748" i="8"/>
  <c r="P542" i="8"/>
  <c r="P285" i="8"/>
  <c r="P847" i="8"/>
  <c r="P133" i="8"/>
  <c r="O397" i="15"/>
  <c r="X397" i="8" s="1"/>
  <c r="O626" i="15"/>
  <c r="X626" i="8" s="1"/>
  <c r="O5" i="15"/>
  <c r="X5" i="8" s="1"/>
  <c r="O75" i="15"/>
  <c r="X75" i="8" s="1"/>
  <c r="P815" i="8"/>
  <c r="O503" i="14"/>
  <c r="W503" i="8" s="1"/>
  <c r="P740" i="8"/>
  <c r="O657" i="15"/>
  <c r="X657" i="8" s="1"/>
  <c r="P839" i="8"/>
  <c r="P696" i="8"/>
  <c r="P245" i="8"/>
  <c r="P250" i="8"/>
  <c r="O541" i="15"/>
  <c r="X541" i="8" s="1"/>
  <c r="O722" i="15"/>
  <c r="X722" i="8" s="1"/>
  <c r="O559" i="15"/>
  <c r="X559" i="8" s="1"/>
  <c r="P234" i="8"/>
  <c r="P537" i="8"/>
  <c r="O547" i="14"/>
  <c r="W547" i="8" s="1"/>
  <c r="P291" i="8"/>
  <c r="O530" i="15"/>
  <c r="X530" i="8" s="1"/>
  <c r="P858" i="8"/>
  <c r="P673" i="8"/>
  <c r="P229" i="8"/>
  <c r="P871" i="8"/>
  <c r="O875" i="15"/>
  <c r="X875" i="8" s="1"/>
  <c r="O186" i="15"/>
  <c r="X186" i="8" s="1"/>
  <c r="O444" i="15"/>
  <c r="X444" i="8" s="1"/>
  <c r="P659" i="8"/>
  <c r="O687" i="15"/>
  <c r="X687" i="8" s="1"/>
  <c r="O936" i="14"/>
  <c r="W936" i="8" s="1"/>
  <c r="P680" i="8"/>
  <c r="O912" i="15"/>
  <c r="X912" i="8" s="1"/>
  <c r="P737" i="8"/>
  <c r="P614" i="8"/>
  <c r="P672" i="8"/>
  <c r="O202" i="15"/>
  <c r="X202" i="8" s="1"/>
  <c r="O639" i="15"/>
  <c r="X639" i="8" s="1"/>
  <c r="O596" i="15"/>
  <c r="X596" i="8" s="1"/>
  <c r="O54" i="15"/>
  <c r="X54" i="8" s="1"/>
  <c r="P195" i="8"/>
  <c r="O687" i="14"/>
  <c r="W687" i="8" s="1"/>
  <c r="O522" i="14"/>
  <c r="W522" i="8" s="1"/>
  <c r="P109" i="8"/>
  <c r="P884" i="8"/>
  <c r="P736" i="8"/>
  <c r="P202" i="8"/>
  <c r="P829" i="8"/>
  <c r="O652" i="15"/>
  <c r="X652" i="8" s="1"/>
  <c r="O893" i="15"/>
  <c r="X893" i="8" s="1"/>
  <c r="O517" i="15"/>
  <c r="X517" i="8" s="1"/>
  <c r="O754" i="15"/>
  <c r="X754" i="8" s="1"/>
  <c r="P887" i="8"/>
  <c r="O269" i="14"/>
  <c r="W269" i="8" s="1"/>
  <c r="P114" i="8"/>
  <c r="P622" i="8"/>
  <c r="P901" i="8"/>
  <c r="O356" i="15"/>
  <c r="X356" i="8" s="1"/>
  <c r="P775" i="8"/>
  <c r="P493" i="8"/>
  <c r="O556" i="15"/>
  <c r="X556" i="8" s="1"/>
  <c r="P256" i="8"/>
  <c r="N236" i="14"/>
  <c r="N21" i="15"/>
  <c r="P886" i="8"/>
  <c r="P793" i="8"/>
  <c r="P761" i="8"/>
  <c r="O848" i="15"/>
  <c r="X848" i="8" s="1"/>
  <c r="P593" i="8"/>
  <c r="O176" i="14"/>
  <c r="W176" i="8" s="1"/>
  <c r="P645" i="8"/>
  <c r="P219" i="8"/>
  <c r="P288" i="8"/>
  <c r="P1002" i="8"/>
  <c r="P329" i="8"/>
  <c r="P625" i="8"/>
  <c r="P933" i="8"/>
  <c r="P907" i="8"/>
  <c r="P609" i="8"/>
  <c r="O31" i="15"/>
  <c r="X31" i="8" s="1"/>
  <c r="P665" i="8"/>
  <c r="P301" i="8"/>
  <c r="P477" i="8"/>
  <c r="P479" i="8"/>
  <c r="P160" i="8"/>
  <c r="O348" i="15"/>
  <c r="X348" i="8" s="1"/>
  <c r="P311" i="8"/>
  <c r="O7" i="10"/>
  <c r="S7" i="8" s="1"/>
  <c r="P98" i="8"/>
  <c r="P211" i="8"/>
  <c r="O462" i="15"/>
  <c r="X462" i="8" s="1"/>
  <c r="O997" i="5"/>
  <c r="Q997" i="8" s="1"/>
  <c r="N605" i="14"/>
  <c r="N39" i="14"/>
  <c r="N432" i="15"/>
  <c r="N595" i="15"/>
  <c r="N520" i="15"/>
  <c r="N257" i="15"/>
  <c r="N662" i="15"/>
  <c r="P922" i="8"/>
  <c r="P563" i="8"/>
  <c r="O551" i="15"/>
  <c r="X551" i="8" s="1"/>
  <c r="O701" i="15"/>
  <c r="X701" i="8" s="1"/>
  <c r="O889" i="15"/>
  <c r="X889" i="8" s="1"/>
  <c r="P444" i="8"/>
  <c r="O250" i="15"/>
  <c r="X250" i="8" s="1"/>
  <c r="O984" i="14"/>
  <c r="W984" i="8" s="1"/>
  <c r="P820" i="8"/>
  <c r="P218" i="8"/>
  <c r="O914" i="15"/>
  <c r="X914" i="8" s="1"/>
  <c r="O668" i="14"/>
  <c r="W668" i="8" s="1"/>
  <c r="P179" i="8"/>
  <c r="P194" i="8"/>
  <c r="O446" i="15"/>
  <c r="X446" i="8" s="1"/>
  <c r="O258" i="14"/>
  <c r="W258" i="8" s="1"/>
  <c r="P210" i="8"/>
  <c r="P104" i="8"/>
  <c r="O788" i="15"/>
  <c r="X788" i="8" s="1"/>
  <c r="O453" i="13"/>
  <c r="V453" i="8" s="1"/>
  <c r="P988" i="8"/>
  <c r="P946" i="8"/>
  <c r="P664" i="8"/>
  <c r="O91" i="15"/>
  <c r="X91" i="8" s="1"/>
  <c r="O371" i="13"/>
  <c r="V371" i="8" s="1"/>
  <c r="P788" i="8"/>
  <c r="P242" i="8"/>
  <c r="O350" i="15"/>
  <c r="X350" i="8" s="1"/>
  <c r="O546" i="15"/>
  <c r="X546" i="8" s="1"/>
  <c r="O389" i="13"/>
  <c r="V389" i="8" s="1"/>
  <c r="O67" i="15"/>
  <c r="X67" i="8" s="1"/>
  <c r="P712" i="8"/>
  <c r="O496" i="15"/>
  <c r="X496" i="8" s="1"/>
  <c r="O229" i="15"/>
  <c r="X229" i="8" s="1"/>
  <c r="O897" i="13"/>
  <c r="V897" i="8" s="1"/>
  <c r="N288" i="15"/>
  <c r="N842" i="15"/>
  <c r="N221" i="15"/>
  <c r="O396" i="9"/>
  <c r="R396" i="8" s="1"/>
  <c r="P777" i="8"/>
  <c r="P810" i="8"/>
  <c r="P155" i="8"/>
  <c r="O647" i="15"/>
  <c r="X647" i="8" s="1"/>
  <c r="O441" i="15"/>
  <c r="X441" i="8" s="1"/>
  <c r="P23" i="8"/>
  <c r="O668" i="12"/>
  <c r="U668" i="8" s="1"/>
  <c r="P617" i="8"/>
  <c r="O954" i="14"/>
  <c r="W954" i="8" s="1"/>
  <c r="P418" i="8"/>
  <c r="P71" i="8"/>
  <c r="P275" i="8"/>
  <c r="O872" i="15"/>
  <c r="X872" i="8" s="1"/>
  <c r="O525" i="15"/>
  <c r="X525" i="8" s="1"/>
  <c r="P972" i="8"/>
  <c r="P837" i="8"/>
  <c r="O786" i="15"/>
  <c r="X786" i="8" s="1"/>
  <c r="O481" i="15"/>
  <c r="X481" i="8" s="1"/>
  <c r="O989" i="15"/>
  <c r="X989" i="8" s="1"/>
  <c r="P505" i="8"/>
  <c r="O305" i="15"/>
  <c r="X305" i="8" s="1"/>
  <c r="P572" i="8"/>
  <c r="P704" i="8"/>
  <c r="P490" i="8"/>
  <c r="P141" i="8"/>
  <c r="O543" i="15"/>
  <c r="X543" i="8" s="1"/>
  <c r="P63" i="8"/>
  <c r="P138" i="8"/>
  <c r="P890" i="8"/>
  <c r="P402" i="8"/>
  <c r="P224" i="8"/>
  <c r="O369" i="15"/>
  <c r="X369" i="8" s="1"/>
  <c r="P957" i="8"/>
  <c r="P203" i="8"/>
  <c r="O922" i="15"/>
  <c r="X922" i="8" s="1"/>
  <c r="P660" i="8"/>
  <c r="P870" i="8"/>
  <c r="N426" i="15"/>
  <c r="N216" i="15"/>
  <c r="N307" i="15"/>
  <c r="N137" i="15"/>
  <c r="P106" i="8"/>
  <c r="O73" i="14"/>
  <c r="W73" i="8" s="1"/>
  <c r="O772" i="15"/>
  <c r="X772" i="8" s="1"/>
  <c r="P881" i="8"/>
  <c r="O334" i="15"/>
  <c r="X334" i="8" s="1"/>
  <c r="P385" i="8"/>
  <c r="P112" i="8"/>
  <c r="P986" i="8"/>
  <c r="P620" i="8"/>
  <c r="O255" i="15"/>
  <c r="X255" i="8" s="1"/>
  <c r="O266" i="15"/>
  <c r="X266" i="8" s="1"/>
  <c r="P39" i="8"/>
  <c r="P171" i="8"/>
  <c r="O470" i="15"/>
  <c r="X470" i="8" s="1"/>
  <c r="P553" i="8"/>
  <c r="O139" i="15"/>
  <c r="X139" i="8" s="1"/>
  <c r="O881" i="15"/>
  <c r="X881" i="8" s="1"/>
  <c r="P248" i="8"/>
  <c r="P259" i="8"/>
  <c r="O680" i="14"/>
  <c r="W680" i="8" s="1"/>
  <c r="O179" i="15"/>
  <c r="X179" i="8" s="1"/>
  <c r="O812" i="15"/>
  <c r="X812" i="8" s="1"/>
  <c r="O70" i="15"/>
  <c r="X70" i="8" s="1"/>
  <c r="P131" i="8"/>
  <c r="P299" i="8"/>
  <c r="O43" i="14"/>
  <c r="W43" i="8" s="1"/>
  <c r="N694" i="15"/>
  <c r="N678" i="15"/>
  <c r="N664" i="15"/>
  <c r="N553" i="15"/>
  <c r="N150" i="15"/>
  <c r="N512" i="15"/>
  <c r="N171" i="14"/>
  <c r="N146" i="15"/>
  <c r="N32" i="15"/>
  <c r="N185" i="15"/>
  <c r="O163" i="15"/>
  <c r="X163" i="8" s="1"/>
  <c r="O414" i="15"/>
  <c r="X414" i="8" s="1"/>
  <c r="O736" i="15"/>
  <c r="X736" i="8" s="1"/>
  <c r="O661" i="15"/>
  <c r="X661" i="8" s="1"/>
  <c r="O353" i="15"/>
  <c r="X353" i="8" s="1"/>
  <c r="O623" i="15"/>
  <c r="X623" i="8" s="1"/>
  <c r="O134" i="15"/>
  <c r="X134" i="8" s="1"/>
  <c r="O653" i="15"/>
  <c r="X653" i="8" s="1"/>
  <c r="O610" i="15"/>
  <c r="X610" i="8" s="1"/>
  <c r="O714" i="15"/>
  <c r="X714" i="8" s="1"/>
  <c r="O148" i="15"/>
  <c r="X148" i="8" s="1"/>
  <c r="O946" i="15"/>
  <c r="X946" i="8" s="1"/>
  <c r="O57" i="15"/>
  <c r="X57" i="8" s="1"/>
  <c r="O917" i="15"/>
  <c r="X917" i="8" s="1"/>
  <c r="N400" i="15"/>
  <c r="N253" i="15"/>
  <c r="N50" i="15"/>
  <c r="N475" i="15"/>
  <c r="N669" i="15"/>
  <c r="N346" i="15"/>
  <c r="N684" i="15"/>
  <c r="N283" i="15"/>
  <c r="N927" i="15"/>
  <c r="N436" i="15"/>
  <c r="N364" i="15"/>
  <c r="N795" i="15"/>
  <c r="N291" i="15"/>
  <c r="N25" i="15"/>
  <c r="N18" i="15"/>
  <c r="O123" i="15"/>
  <c r="X123" i="8" s="1"/>
  <c r="O271" i="15"/>
  <c r="X271" i="8" s="1"/>
  <c r="O210" i="15"/>
  <c r="X210" i="8" s="1"/>
  <c r="O213" i="15"/>
  <c r="X213" i="8" s="1"/>
  <c r="O540" i="15"/>
  <c r="X540" i="8" s="1"/>
  <c r="O293" i="13"/>
  <c r="V293" i="8" s="1"/>
  <c r="O302" i="15"/>
  <c r="X302" i="8" s="1"/>
  <c r="O636" i="15"/>
  <c r="X636" i="8" s="1"/>
  <c r="O325" i="13"/>
  <c r="V325" i="8" s="1"/>
  <c r="O167" i="15"/>
  <c r="X167" i="8" s="1"/>
  <c r="O337" i="15"/>
  <c r="X337" i="8" s="1"/>
  <c r="O531" i="13"/>
  <c r="V531" i="8" s="1"/>
  <c r="O239" i="15"/>
  <c r="X239" i="8" s="1"/>
  <c r="O994" i="15"/>
  <c r="X994" i="8" s="1"/>
  <c r="O935" i="15"/>
  <c r="X935" i="8" s="1"/>
  <c r="O170" i="15"/>
  <c r="X170" i="8" s="1"/>
  <c r="O207" i="15"/>
  <c r="X207" i="8" s="1"/>
  <c r="O401" i="15"/>
  <c r="X401" i="8" s="1"/>
  <c r="O583" i="15"/>
  <c r="X583" i="8" s="1"/>
  <c r="O409" i="15"/>
  <c r="X409" i="8" s="1"/>
  <c r="O422" i="15"/>
  <c r="X422" i="8" s="1"/>
  <c r="O501" i="15"/>
  <c r="X501" i="8" s="1"/>
  <c r="O672" i="15"/>
  <c r="X672" i="8" s="1"/>
  <c r="O410" i="15"/>
  <c r="X410" i="8" s="1"/>
  <c r="O718" i="15"/>
  <c r="X718" i="8" s="1"/>
  <c r="O286" i="15"/>
  <c r="X286" i="8" s="1"/>
  <c r="O113" i="15"/>
  <c r="X113" i="8" s="1"/>
  <c r="O97" i="15"/>
  <c r="X97" i="8" s="1"/>
  <c r="N582" i="14"/>
  <c r="N151" i="14"/>
  <c r="N931" i="15"/>
  <c r="N292" i="15"/>
  <c r="N588" i="15"/>
  <c r="N418" i="12"/>
  <c r="N109" i="15"/>
  <c r="N198" i="15"/>
  <c r="N120" i="15"/>
  <c r="N566" i="15"/>
  <c r="N85" i="15"/>
  <c r="N262" i="15"/>
  <c r="N591" i="15"/>
  <c r="N713" i="15"/>
  <c r="N117" i="15"/>
  <c r="N461" i="15"/>
  <c r="N617" i="15"/>
  <c r="N65" i="15"/>
  <c r="O748" i="15"/>
  <c r="X748" i="8" s="1"/>
  <c r="O671" i="15"/>
  <c r="X671" i="8" s="1"/>
  <c r="O958" i="15"/>
  <c r="X958" i="8" s="1"/>
  <c r="O944" i="15"/>
  <c r="X944" i="8" s="1"/>
  <c r="O509" i="15"/>
  <c r="X509" i="8" s="1"/>
  <c r="O61" i="15"/>
  <c r="X61" i="8" s="1"/>
  <c r="O572" i="15"/>
  <c r="X572" i="8" s="1"/>
  <c r="O898" i="15"/>
  <c r="X898" i="8" s="1"/>
  <c r="O695" i="15"/>
  <c r="X695" i="8" s="1"/>
  <c r="O430" i="15"/>
  <c r="X430" i="8" s="1"/>
  <c r="O248" i="14"/>
  <c r="W248" i="8" s="1"/>
  <c r="O962" i="15"/>
  <c r="X962" i="8" s="1"/>
  <c r="O308" i="15"/>
  <c r="X308" i="8" s="1"/>
  <c r="O413" i="15"/>
  <c r="X413" i="8" s="1"/>
  <c r="O689" i="15"/>
  <c r="X689" i="8" s="1"/>
  <c r="O78" i="15"/>
  <c r="X78" i="8" s="1"/>
  <c r="O676" i="15"/>
  <c r="X676" i="8" s="1"/>
  <c r="O796" i="15"/>
  <c r="X796" i="8" s="1"/>
  <c r="O329" i="15"/>
  <c r="X329" i="8" s="1"/>
  <c r="O264" i="14"/>
  <c r="W264" i="8" s="1"/>
  <c r="O679" i="15"/>
  <c r="X679" i="8" s="1"/>
  <c r="O937" i="15"/>
  <c r="X937" i="8" s="1"/>
  <c r="O686" i="15"/>
  <c r="X686" i="8" s="1"/>
  <c r="O952" i="15"/>
  <c r="X952" i="8" s="1"/>
  <c r="O727" i="14"/>
  <c r="W727" i="8" s="1"/>
  <c r="O259" i="15"/>
  <c r="X259" i="8" s="1"/>
  <c r="O62" i="15"/>
  <c r="X62" i="8" s="1"/>
  <c r="O839" i="15"/>
  <c r="X839" i="8" s="1"/>
  <c r="O234" i="15"/>
  <c r="X234" i="8" s="1"/>
  <c r="O173" i="15"/>
  <c r="X173" i="8" s="1"/>
  <c r="O802" i="15"/>
  <c r="X802" i="8" s="1"/>
  <c r="O59" i="15"/>
  <c r="X59" i="8" s="1"/>
  <c r="O791" i="15"/>
  <c r="X791" i="8" s="1"/>
  <c r="O279" i="15"/>
  <c r="X279" i="8" s="1"/>
  <c r="O592" i="15"/>
  <c r="X592" i="8" s="1"/>
  <c r="O901" i="15"/>
  <c r="X901" i="8" s="1"/>
  <c r="O393" i="15"/>
  <c r="X393" i="8" s="1"/>
  <c r="O153" i="15"/>
  <c r="X153" i="8" s="1"/>
  <c r="O14" i="15"/>
  <c r="X14" i="8" s="1"/>
  <c r="O474" i="15"/>
  <c r="X474" i="8" s="1"/>
  <c r="O1000" i="15"/>
  <c r="X1000" i="8" s="1"/>
  <c r="O620" i="15"/>
  <c r="X620" i="8" s="1"/>
  <c r="O282" i="15"/>
  <c r="X282" i="8" s="1"/>
  <c r="O681" i="15"/>
  <c r="X681" i="8" s="1"/>
  <c r="O923" i="15"/>
  <c r="X923" i="8" s="1"/>
  <c r="O849" i="15"/>
  <c r="X849" i="8" s="1"/>
  <c r="O938" i="15"/>
  <c r="X938" i="8" s="1"/>
  <c r="O568" i="15"/>
  <c r="X568" i="8" s="1"/>
  <c r="O775" i="15"/>
  <c r="X775" i="8" s="1"/>
  <c r="O752" i="15"/>
  <c r="X752" i="8" s="1"/>
  <c r="O365" i="15"/>
  <c r="X365" i="8" s="1"/>
  <c r="O787" i="15"/>
  <c r="X787" i="8" s="1"/>
  <c r="O919" i="15"/>
  <c r="X919" i="8" s="1"/>
  <c r="O527" i="15"/>
  <c r="X527" i="8" s="1"/>
  <c r="O821" i="15"/>
  <c r="X821" i="8" s="1"/>
  <c r="O374" i="15"/>
  <c r="X374" i="8" s="1"/>
  <c r="O650" i="15"/>
  <c r="X650" i="8" s="1"/>
  <c r="O191" i="15"/>
  <c r="X191" i="8" s="1"/>
  <c r="O986" i="15"/>
  <c r="X986" i="8" s="1"/>
  <c r="O457" i="15"/>
  <c r="X457" i="8" s="1"/>
  <c r="O174" i="14"/>
  <c r="W174" i="8" s="1"/>
  <c r="O489" i="15"/>
  <c r="X489" i="8" s="1"/>
  <c r="O778" i="15"/>
  <c r="X778" i="8" s="1"/>
  <c r="O102" i="15"/>
  <c r="X102" i="8" s="1"/>
  <c r="O1002" i="15"/>
  <c r="X1002" i="8" s="1"/>
  <c r="O519" i="15"/>
  <c r="X519" i="8" s="1"/>
  <c r="O997" i="15"/>
  <c r="X997" i="8" s="1"/>
  <c r="O649" i="15"/>
  <c r="X649" i="8" s="1"/>
  <c r="O797" i="15"/>
  <c r="X797" i="8" s="1"/>
  <c r="O310" i="15"/>
  <c r="X310" i="8" s="1"/>
  <c r="O698" i="15"/>
  <c r="X698" i="8" s="1"/>
  <c r="O938" i="14"/>
  <c r="W938" i="8" s="1"/>
  <c r="O554" i="15"/>
  <c r="X554" i="8" s="1"/>
  <c r="O864" i="15"/>
  <c r="X864" i="8" s="1"/>
  <c r="O500" i="15"/>
  <c r="X500" i="8" s="1"/>
  <c r="O518" i="15"/>
  <c r="X518" i="8" s="1"/>
  <c r="O166" i="15"/>
  <c r="X166" i="8" s="1"/>
  <c r="O449" i="15"/>
  <c r="X449" i="8" s="1"/>
  <c r="O970" i="15"/>
  <c r="X970" i="8" s="1"/>
  <c r="O535" i="15"/>
  <c r="X535" i="8" s="1"/>
  <c r="O522" i="15"/>
  <c r="X522" i="8" s="1"/>
  <c r="O836" i="15"/>
  <c r="X836" i="8" s="1"/>
  <c r="O354" i="15"/>
  <c r="X354" i="8" s="1"/>
  <c r="O940" i="15"/>
  <c r="X940" i="8" s="1"/>
  <c r="O415" i="15"/>
  <c r="X415" i="8" s="1"/>
  <c r="O118" i="15"/>
  <c r="X118" i="8" s="1"/>
  <c r="O834" i="15"/>
  <c r="X834" i="8" s="1"/>
  <c r="O211" i="15"/>
  <c r="X211" i="8" s="1"/>
  <c r="O853" i="15"/>
  <c r="X853" i="8" s="1"/>
  <c r="O844" i="15"/>
  <c r="X844" i="8" s="1"/>
  <c r="O425" i="15"/>
  <c r="X425" i="8" s="1"/>
  <c r="O95" i="15"/>
  <c r="X95" i="8" s="1"/>
  <c r="O984" i="15"/>
  <c r="X984" i="8" s="1"/>
  <c r="O615" i="15"/>
  <c r="X615" i="8" s="1"/>
  <c r="O807" i="15"/>
  <c r="X807" i="8" s="1"/>
  <c r="O154" i="15"/>
  <c r="X154" i="8" s="1"/>
  <c r="O884" i="15"/>
  <c r="X884" i="8" s="1"/>
  <c r="O565" i="15"/>
  <c r="X565" i="8" s="1"/>
  <c r="O538" i="15"/>
  <c r="X538" i="8" s="1"/>
  <c r="O804" i="15"/>
  <c r="X804" i="8" s="1"/>
  <c r="N705" i="15"/>
  <c r="N790" i="15"/>
  <c r="N726" i="15"/>
  <c r="N670" i="15"/>
  <c r="N120" i="14"/>
  <c r="N13" i="14"/>
  <c r="N782" i="14"/>
  <c r="N309" i="15"/>
  <c r="N709" i="15"/>
  <c r="N380" i="13"/>
  <c r="N184" i="15"/>
  <c r="O422" i="14"/>
  <c r="W422" i="8" s="1"/>
  <c r="O981" i="14"/>
  <c r="W981" i="8" s="1"/>
  <c r="O466" i="14"/>
  <c r="W466" i="8" s="1"/>
  <c r="O283" i="14"/>
  <c r="W283" i="8" s="1"/>
  <c r="O56" i="14"/>
  <c r="W56" i="8" s="1"/>
  <c r="O53" i="14"/>
  <c r="W53" i="8" s="1"/>
  <c r="O288" i="13"/>
  <c r="V288" i="8" s="1"/>
  <c r="O189" i="14"/>
  <c r="W189" i="8" s="1"/>
  <c r="O754" i="14"/>
  <c r="W754" i="8" s="1"/>
  <c r="O19" i="14"/>
  <c r="W19" i="8" s="1"/>
  <c r="O224" i="14"/>
  <c r="W224" i="8" s="1"/>
  <c r="O607" i="14"/>
  <c r="W607" i="8" s="1"/>
  <c r="O626" i="14"/>
  <c r="W626" i="8" s="1"/>
  <c r="O594" i="14"/>
  <c r="W594" i="8" s="1"/>
  <c r="O576" i="14"/>
  <c r="W576" i="8" s="1"/>
  <c r="O930" i="14"/>
  <c r="W930" i="8" s="1"/>
  <c r="O353" i="14"/>
  <c r="W353" i="8" s="1"/>
  <c r="O287" i="14"/>
  <c r="W287" i="8" s="1"/>
  <c r="O648" i="13"/>
  <c r="V648" i="8" s="1"/>
  <c r="O599" i="14"/>
  <c r="W599" i="8" s="1"/>
  <c r="O443" i="14"/>
  <c r="W443" i="8" s="1"/>
  <c r="O504" i="14"/>
  <c r="W504" i="8" s="1"/>
  <c r="O121" i="14"/>
  <c r="W121" i="8" s="1"/>
  <c r="O676" i="14"/>
  <c r="W676" i="8" s="1"/>
  <c r="O634" i="14"/>
  <c r="W634" i="8" s="1"/>
  <c r="O11" i="14"/>
  <c r="W11" i="8" s="1"/>
  <c r="O601" i="13"/>
  <c r="V601" i="8" s="1"/>
  <c r="O307" i="14"/>
  <c r="W307" i="8" s="1"/>
  <c r="O48" i="14"/>
  <c r="W48" i="8" s="1"/>
  <c r="O933" i="14"/>
  <c r="W933" i="8" s="1"/>
  <c r="O387" i="14"/>
  <c r="W387" i="8" s="1"/>
  <c r="O427" i="14"/>
  <c r="W427" i="8" s="1"/>
  <c r="O779" i="14"/>
  <c r="W779" i="8" s="1"/>
  <c r="O230" i="13"/>
  <c r="V230" i="8" s="1"/>
  <c r="O885" i="14"/>
  <c r="W885" i="8" s="1"/>
  <c r="O409" i="14"/>
  <c r="W409" i="8" s="1"/>
  <c r="O544" i="14"/>
  <c r="W544" i="8" s="1"/>
  <c r="O352" i="13"/>
  <c r="V352" i="8" s="1"/>
  <c r="O234" i="14"/>
  <c r="W234" i="8" s="1"/>
  <c r="O27" i="14"/>
  <c r="W27" i="8" s="1"/>
  <c r="O45" i="14"/>
  <c r="W45" i="8" s="1"/>
  <c r="O465" i="14"/>
  <c r="W465" i="8" s="1"/>
  <c r="O989" i="14"/>
  <c r="W989" i="8" s="1"/>
  <c r="N730" i="15"/>
  <c r="N738" i="15"/>
  <c r="N239" i="12"/>
  <c r="N115" i="14"/>
  <c r="N677" i="15"/>
  <c r="N255" i="14"/>
  <c r="N464" i="15"/>
  <c r="N631" i="14"/>
  <c r="N529" i="15"/>
  <c r="N1001" i="15"/>
  <c r="N774" i="15"/>
  <c r="N224" i="13"/>
  <c r="N58" i="14"/>
  <c r="N569" i="15"/>
  <c r="N516" i="15"/>
  <c r="N16" i="15"/>
  <c r="O794" i="15"/>
  <c r="X794" i="8" s="1"/>
  <c r="O389" i="12"/>
  <c r="U389" i="8" s="1"/>
  <c r="O855" i="15"/>
  <c r="X855" i="8" s="1"/>
  <c r="O330" i="15"/>
  <c r="X330" i="8" s="1"/>
  <c r="O739" i="15"/>
  <c r="X739" i="8" s="1"/>
  <c r="O604" i="15"/>
  <c r="X604" i="8" s="1"/>
  <c r="O790" i="12"/>
  <c r="U790" i="8" s="1"/>
  <c r="O389" i="15"/>
  <c r="X389" i="8" s="1"/>
  <c r="O231" i="15"/>
  <c r="X231" i="8" s="1"/>
  <c r="O693" i="15"/>
  <c r="X693" i="8" s="1"/>
  <c r="O195" i="15"/>
  <c r="X195" i="8" s="1"/>
  <c r="O388" i="15"/>
  <c r="X388" i="8" s="1"/>
  <c r="O974" i="15"/>
  <c r="X974" i="8" s="1"/>
  <c r="O492" i="15"/>
  <c r="X492" i="8" s="1"/>
  <c r="O81" i="15"/>
  <c r="X81" i="8" s="1"/>
  <c r="O215" i="15"/>
  <c r="X215" i="8" s="1"/>
  <c r="O663" i="13"/>
  <c r="V663" i="8" s="1"/>
  <c r="O325" i="15"/>
  <c r="X325" i="8" s="1"/>
  <c r="O515" i="15"/>
  <c r="X515" i="8" s="1"/>
  <c r="O274" i="14"/>
  <c r="W274" i="8" s="1"/>
  <c r="P744" i="8"/>
  <c r="O822" i="15"/>
  <c r="X822" i="8" s="1"/>
  <c r="O366" i="14"/>
  <c r="W366" i="8" s="1"/>
  <c r="O799" i="15"/>
  <c r="X799" i="8" s="1"/>
  <c r="O963" i="15"/>
  <c r="X963" i="8" s="1"/>
  <c r="O939" i="15"/>
  <c r="X939" i="8" s="1"/>
  <c r="O334" i="14"/>
  <c r="W334" i="8" s="1"/>
  <c r="O680" i="15"/>
  <c r="X680" i="8" s="1"/>
  <c r="O970" i="13"/>
  <c r="V970" i="8" s="1"/>
  <c r="O648" i="14"/>
  <c r="W648" i="8" s="1"/>
  <c r="O36" i="15"/>
  <c r="X36" i="8" s="1"/>
  <c r="O386" i="15"/>
  <c r="X386" i="8" s="1"/>
  <c r="O950" i="15"/>
  <c r="X950" i="8" s="1"/>
  <c r="O4" i="15"/>
  <c r="X4" i="8" s="1"/>
  <c r="O608" i="15"/>
  <c r="X608" i="8" s="1"/>
  <c r="O253" i="12"/>
  <c r="U253" i="8" s="1"/>
  <c r="O934" i="15"/>
  <c r="X934" i="8" s="1"/>
  <c r="O11" i="15"/>
  <c r="X11" i="8" s="1"/>
  <c r="O607" i="15"/>
  <c r="X607" i="8" s="1"/>
  <c r="O444" i="14"/>
  <c r="W444" i="8" s="1"/>
  <c r="O691" i="15"/>
  <c r="X691" i="8" s="1"/>
  <c r="O696" i="15"/>
  <c r="X696" i="8" s="1"/>
  <c r="O624" i="5"/>
  <c r="Q624" i="8" s="1"/>
  <c r="O390" i="15"/>
  <c r="X390" i="8" s="1"/>
  <c r="O15" i="15"/>
  <c r="X15" i="8" s="1"/>
  <c r="O789" i="15"/>
  <c r="X789" i="8" s="1"/>
  <c r="O576" i="13"/>
  <c r="V576" i="8" s="1"/>
  <c r="O716" i="15"/>
  <c r="X716" i="8" s="1"/>
  <c r="O696" i="12"/>
  <c r="U696" i="8" s="1"/>
  <c r="O783" i="15"/>
  <c r="X783" i="8" s="1"/>
  <c r="O930" i="15"/>
  <c r="X930" i="8" s="1"/>
  <c r="O394" i="15"/>
  <c r="X394" i="8" s="1"/>
  <c r="O703" i="15"/>
  <c r="X703" i="8" s="1"/>
  <c r="O132" i="15"/>
  <c r="X132" i="8" s="1"/>
  <c r="N526" i="15"/>
  <c r="N110" i="14"/>
  <c r="N349" i="14"/>
  <c r="N776" i="15"/>
  <c r="N524" i="15"/>
  <c r="N630" i="15"/>
  <c r="N988" i="15"/>
  <c r="N304" i="15"/>
  <c r="N558" i="15"/>
  <c r="N96" i="15"/>
  <c r="N188" i="15"/>
  <c r="N600" i="15"/>
  <c r="N777" i="15"/>
  <c r="N603" i="15"/>
  <c r="N885" i="15"/>
  <c r="N498" i="15"/>
  <c r="N638" i="15"/>
  <c r="N193" i="15"/>
  <c r="N357" i="15"/>
  <c r="N918" i="14"/>
  <c r="N421" i="15"/>
  <c r="N627" i="15"/>
  <c r="N127" i="14"/>
  <c r="N34" i="14"/>
  <c r="N325" i="14"/>
  <c r="N611" i="15"/>
  <c r="N835" i="15"/>
  <c r="N951" i="15"/>
  <c r="N403" i="15"/>
  <c r="N114" i="15"/>
  <c r="N699" i="15"/>
  <c r="N319" i="12"/>
  <c r="N515" i="14"/>
  <c r="N711" i="15"/>
  <c r="N352" i="15"/>
  <c r="N851" i="15"/>
  <c r="N895" i="15"/>
  <c r="N829" i="15"/>
  <c r="N852" i="15"/>
  <c r="N158" i="15"/>
  <c r="N256" i="15"/>
  <c r="N904" i="15"/>
  <c r="N411" i="15"/>
  <c r="N161" i="15"/>
  <c r="N220" i="15"/>
  <c r="N87" i="15"/>
  <c r="O683" i="15"/>
  <c r="X683" i="8" s="1"/>
  <c r="O494" i="14"/>
  <c r="W494" i="8" s="1"/>
  <c r="O528" i="15"/>
  <c r="X528" i="8" s="1"/>
  <c r="O51" i="14"/>
  <c r="W51" i="8" s="1"/>
  <c r="O651" i="14"/>
  <c r="W651" i="8" s="1"/>
  <c r="O533" i="15"/>
  <c r="X533" i="8" s="1"/>
  <c r="O655" i="14"/>
  <c r="W655" i="8" s="1"/>
  <c r="O640" i="15"/>
  <c r="X640" i="8" s="1"/>
  <c r="O868" i="15"/>
  <c r="X868" i="8" s="1"/>
  <c r="O593" i="14"/>
  <c r="W593" i="8" s="1"/>
  <c r="O746" i="15"/>
  <c r="X746" i="8" s="1"/>
  <c r="O735" i="15"/>
  <c r="X735" i="8" s="1"/>
  <c r="O358" i="15"/>
  <c r="X358" i="8" s="1"/>
  <c r="O813" i="14"/>
  <c r="W813" i="8" s="1"/>
  <c r="O764" i="15"/>
  <c r="X764" i="8" s="1"/>
  <c r="O732" i="15"/>
  <c r="X732" i="8" s="1"/>
  <c r="O750" i="15"/>
  <c r="X750" i="8" s="1"/>
  <c r="O73" i="15"/>
  <c r="X73" i="8" s="1"/>
  <c r="O666" i="15"/>
  <c r="X666" i="8" s="1"/>
  <c r="O927" i="14"/>
  <c r="W927" i="8" s="1"/>
  <c r="O28" i="15"/>
  <c r="X28" i="8" s="1"/>
  <c r="O523" i="15"/>
  <c r="X523" i="8" s="1"/>
  <c r="O655" i="15"/>
  <c r="X655" i="8" s="1"/>
  <c r="O587" i="15"/>
  <c r="X587" i="8" s="1"/>
  <c r="O890" i="15"/>
  <c r="X890" i="8" s="1"/>
  <c r="O261" i="14"/>
  <c r="W261" i="8" s="1"/>
  <c r="O860" i="15"/>
  <c r="X860" i="8" s="1"/>
  <c r="O473" i="15"/>
  <c r="X473" i="8" s="1"/>
  <c r="O883" i="14"/>
  <c r="W883" i="8" s="1"/>
  <c r="O576" i="15"/>
  <c r="X576" i="8" s="1"/>
  <c r="O452" i="14"/>
  <c r="W452" i="8" s="1"/>
  <c r="O322" i="15"/>
  <c r="X322" i="8" s="1"/>
  <c r="O737" i="15"/>
  <c r="X737" i="8" s="1"/>
  <c r="O589" i="15"/>
  <c r="X589" i="8" s="1"/>
  <c r="O736" i="14"/>
  <c r="W736" i="8" s="1"/>
  <c r="O242" i="15"/>
  <c r="X242" i="8" s="1"/>
  <c r="O411" i="14"/>
  <c r="W411" i="8" s="1"/>
  <c r="O813" i="15"/>
  <c r="X813" i="8" s="1"/>
  <c r="O601" i="14"/>
  <c r="W601" i="8" s="1"/>
  <c r="O632" i="15"/>
  <c r="X632" i="8" s="1"/>
  <c r="O613" i="15"/>
  <c r="X613" i="8" s="1"/>
  <c r="O94" i="14"/>
  <c r="W94" i="8" s="1"/>
  <c r="O175" i="15"/>
  <c r="X175" i="8" s="1"/>
  <c r="O667" i="15"/>
  <c r="X667" i="8" s="1"/>
  <c r="O986" i="14"/>
  <c r="W986" i="8" s="1"/>
  <c r="O168" i="15"/>
  <c r="X168" i="8" s="1"/>
  <c r="O685" i="15"/>
  <c r="X685" i="8" s="1"/>
  <c r="O194" i="15"/>
  <c r="X194" i="8" s="1"/>
  <c r="O263" i="15"/>
  <c r="X263" i="8" s="1"/>
  <c r="O863" i="15"/>
  <c r="X863" i="8" s="1"/>
  <c r="O567" i="14"/>
  <c r="W567" i="8" s="1"/>
  <c r="O337" i="14"/>
  <c r="W337" i="8" s="1"/>
  <c r="O768" i="15"/>
  <c r="X768" i="8" s="1"/>
  <c r="O58" i="15"/>
  <c r="X58" i="8" s="1"/>
  <c r="O37" i="15"/>
  <c r="X37" i="8" s="1"/>
  <c r="O342" i="15"/>
  <c r="X342" i="8" s="1"/>
  <c r="N593" i="15"/>
  <c r="N124" i="15"/>
  <c r="N204" i="15"/>
  <c r="N943" i="15"/>
  <c r="N245" i="15"/>
  <c r="N368" i="15"/>
  <c r="N485" i="15"/>
  <c r="N474" i="13"/>
  <c r="N553" i="14"/>
  <c r="N532" i="15"/>
  <c r="N903" i="15"/>
  <c r="N254" i="15"/>
  <c r="N448" i="15"/>
  <c r="N190" i="15"/>
  <c r="N668" i="15"/>
  <c r="N495" i="13"/>
  <c r="N127" i="13"/>
  <c r="N251" i="14"/>
  <c r="N590" i="14"/>
  <c r="N690" i="14"/>
  <c r="N560" i="15"/>
  <c r="N429" i="15"/>
  <c r="N614" i="15"/>
  <c r="N29" i="15"/>
  <c r="N969" i="15"/>
  <c r="N451" i="15"/>
  <c r="N246" i="15"/>
  <c r="N331" i="15"/>
  <c r="N392" i="15"/>
  <c r="N453" i="15"/>
  <c r="N125" i="15"/>
  <c r="N141" i="15"/>
  <c r="N270" i="15"/>
  <c r="N157" i="15"/>
  <c r="N64" i="15"/>
  <c r="N483" i="15"/>
  <c r="N437" i="14"/>
  <c r="N773" i="15"/>
  <c r="N367" i="12"/>
  <c r="N164" i="12"/>
  <c r="N874" i="14"/>
  <c r="N619" i="14"/>
  <c r="N294" i="14"/>
  <c r="N252" i="14"/>
  <c r="N828" i="15"/>
  <c r="N40" i="15"/>
  <c r="N236" i="15"/>
  <c r="N816" i="15"/>
  <c r="N641" i="15"/>
  <c r="N228" i="15"/>
  <c r="N435" i="15"/>
  <c r="N697" i="15"/>
  <c r="N809" i="15"/>
  <c r="N656" i="15"/>
  <c r="N599" i="15"/>
  <c r="N320" i="15"/>
  <c r="N296" i="15"/>
  <c r="N861" i="15"/>
  <c r="N877" i="15"/>
  <c r="N196" i="14"/>
  <c r="N579" i="15"/>
  <c r="N961" i="15"/>
  <c r="N905" i="15"/>
  <c r="N584" i="15"/>
  <c r="N196" i="15"/>
  <c r="N857" i="15"/>
  <c r="N801" i="15"/>
  <c r="N633" i="15"/>
  <c r="N619" i="15"/>
  <c r="N502" i="15"/>
  <c r="N497" i="15"/>
  <c r="N225" i="15"/>
  <c r="N806" i="15"/>
  <c r="N217" i="15"/>
  <c r="N996" i="15"/>
  <c r="N833" i="15"/>
  <c r="N871" i="15"/>
  <c r="N467" i="15"/>
  <c r="N635" i="15"/>
  <c r="N874" i="15"/>
  <c r="N122" i="15"/>
  <c r="N830" i="15"/>
  <c r="N651" i="15"/>
  <c r="N174" i="15"/>
  <c r="N977" i="15"/>
  <c r="N13" i="15"/>
  <c r="N933" i="15"/>
  <c r="N33" i="15"/>
  <c r="N531" i="15"/>
  <c r="N845" i="15"/>
  <c r="N586" i="15"/>
  <c r="N371" i="15"/>
  <c r="N182" i="15"/>
  <c r="N103" i="15"/>
  <c r="N477" i="15"/>
  <c r="N814" i="15"/>
  <c r="N63" i="15"/>
  <c r="N273" i="15"/>
  <c r="N792" i="15"/>
  <c r="N660" i="15"/>
  <c r="N383" i="15"/>
  <c r="N121" i="15"/>
  <c r="N187" i="15"/>
  <c r="N818" i="15"/>
  <c r="N347" i="15"/>
  <c r="N340" i="15"/>
  <c r="N598" i="15"/>
  <c r="N643" i="15"/>
  <c r="N991" i="15"/>
  <c r="N606" i="15"/>
  <c r="N602" i="15"/>
  <c r="N427" i="15"/>
  <c r="N66" i="15"/>
  <c r="N281" i="15"/>
  <c r="N458" i="14"/>
  <c r="N308" i="14"/>
  <c r="N637" i="14"/>
  <c r="N708" i="15"/>
  <c r="N265" i="15"/>
  <c r="N108" i="15"/>
  <c r="N766" i="15"/>
  <c r="N159" i="15"/>
  <c r="N172" i="15"/>
  <c r="N856" i="15"/>
  <c r="N431" i="15"/>
  <c r="N793" i="15"/>
  <c r="N823" i="15"/>
  <c r="N907" i="15"/>
  <c r="N74" i="15"/>
  <c r="N555" i="15"/>
  <c r="N721" i="15"/>
  <c r="N293" i="15"/>
  <c r="N902" i="15"/>
  <c r="N926" i="15"/>
  <c r="N634" i="15"/>
  <c r="N459" i="15"/>
  <c r="N956" i="15"/>
  <c r="N900" i="15"/>
  <c r="N508" i="15"/>
  <c r="N241" i="15"/>
  <c r="N360" i="15"/>
  <c r="N469" i="15"/>
  <c r="N237" i="15"/>
  <c r="N434" i="15"/>
  <c r="N499" i="15"/>
  <c r="N550" i="15"/>
  <c r="N98" i="15"/>
  <c r="N743" i="15"/>
  <c r="N472" i="15"/>
  <c r="N261" i="15"/>
  <c r="N420" i="15"/>
  <c r="N381" i="15"/>
  <c r="N622" i="15"/>
  <c r="N646" i="15"/>
  <c r="N466" i="15"/>
  <c r="N276" i="15"/>
  <c r="N301" i="15"/>
  <c r="N189" i="15"/>
  <c r="N312" i="15"/>
  <c r="O965" i="15"/>
  <c r="X965" i="8" s="1"/>
  <c r="O911" i="15"/>
  <c r="X911" i="8" s="1"/>
  <c r="O22" i="15"/>
  <c r="X22" i="8" s="1"/>
  <c r="O756" i="15"/>
  <c r="X756" i="8" s="1"/>
  <c r="O659" i="15"/>
  <c r="X659" i="8" s="1"/>
  <c r="O552" i="15"/>
  <c r="X552" i="8" s="1"/>
  <c r="O894" i="15"/>
  <c r="X894" i="8" s="1"/>
  <c r="O463" i="15"/>
  <c r="X463" i="8" s="1"/>
  <c r="O3" i="15"/>
  <c r="X3" i="8" s="1"/>
  <c r="O767" i="15"/>
  <c r="X767" i="8" s="1"/>
  <c r="O183" i="15"/>
  <c r="X183" i="8" s="1"/>
  <c r="O781" i="15"/>
  <c r="X781" i="8" s="1"/>
  <c r="O888" i="15"/>
  <c r="X888" i="8" s="1"/>
  <c r="O297" i="15"/>
  <c r="X297" i="8" s="1"/>
  <c r="O928" i="15"/>
  <c r="X928" i="8" s="1"/>
  <c r="O111" i="15"/>
  <c r="X111" i="8" s="1"/>
  <c r="O977" i="14"/>
  <c r="W977" i="8" s="1"/>
  <c r="O851" i="14"/>
  <c r="W851" i="8" s="1"/>
  <c r="O398" i="14"/>
  <c r="W398" i="8" s="1"/>
  <c r="O957" i="13"/>
  <c r="V957" i="8" s="1"/>
  <c r="O40" i="14"/>
  <c r="W40" i="8" s="1"/>
  <c r="O824" i="14"/>
  <c r="W824" i="8" s="1"/>
  <c r="O819" i="14"/>
  <c r="W819" i="8" s="1"/>
  <c r="O992" i="15"/>
  <c r="X992" i="8" s="1"/>
  <c r="O695" i="14"/>
  <c r="W695" i="8" s="1"/>
  <c r="O237" i="12"/>
  <c r="U237" i="8" s="1"/>
  <c r="O873" i="15"/>
  <c r="X873" i="8" s="1"/>
  <c r="O688" i="15"/>
  <c r="X688" i="8" s="1"/>
  <c r="O199" i="15"/>
  <c r="X199" i="8" s="1"/>
  <c r="O618" i="15"/>
  <c r="X618" i="8" s="1"/>
  <c r="O921" i="15"/>
  <c r="X921" i="8" s="1"/>
  <c r="O321" i="15"/>
  <c r="X321" i="8" s="1"/>
  <c r="O879" i="15"/>
  <c r="X879" i="8" s="1"/>
  <c r="O445" i="15"/>
  <c r="X445" i="8" s="1"/>
  <c r="O248" i="15"/>
  <c r="X248" i="8" s="1"/>
  <c r="O779" i="15"/>
  <c r="X779" i="8" s="1"/>
  <c r="O805" i="15"/>
  <c r="X805" i="8" s="1"/>
  <c r="O115" i="15"/>
  <c r="X115" i="8" s="1"/>
  <c r="O955" i="15"/>
  <c r="X955" i="8" s="1"/>
  <c r="O41" i="15"/>
  <c r="X41" i="8" s="1"/>
  <c r="O612" i="15"/>
  <c r="X612" i="8" s="1"/>
  <c r="O155" i="15"/>
  <c r="X155" i="8" s="1"/>
  <c r="O642" i="14"/>
  <c r="W642" i="8" s="1"/>
  <c r="O119" i="14"/>
  <c r="W119" i="8" s="1"/>
  <c r="O302" i="14"/>
  <c r="W302" i="8" s="1"/>
  <c r="O358" i="14"/>
  <c r="W358" i="8" s="1"/>
  <c r="O729" i="14"/>
  <c r="W729" i="8" s="1"/>
  <c r="O163" i="14"/>
  <c r="W163" i="8" s="1"/>
  <c r="O530" i="14"/>
  <c r="W530" i="8" s="1"/>
  <c r="O725" i="14"/>
  <c r="W725" i="8" s="1"/>
  <c r="O832" i="15"/>
  <c r="X832" i="8" s="1"/>
  <c r="O938" i="13"/>
  <c r="V938" i="8" s="1"/>
  <c r="O852" i="12"/>
  <c r="U852" i="8" s="1"/>
  <c r="O169" i="15"/>
  <c r="X169" i="8" s="1"/>
  <c r="O762" i="15"/>
  <c r="X762" i="8" s="1"/>
  <c r="O372" i="15"/>
  <c r="X372" i="8" s="1"/>
  <c r="O43" i="15"/>
  <c r="X43" i="8" s="1"/>
  <c r="O562" i="15"/>
  <c r="X562" i="8" s="1"/>
  <c r="O131" i="15"/>
  <c r="X131" i="8" s="1"/>
  <c r="O341" i="15"/>
  <c r="X341" i="8" s="1"/>
  <c r="O581" i="15"/>
  <c r="X581" i="8" s="1"/>
  <c r="O366" i="15"/>
  <c r="X366" i="8" s="1"/>
  <c r="O418" i="15"/>
  <c r="X418" i="8" s="1"/>
  <c r="O361" i="15"/>
  <c r="X361" i="8" s="1"/>
  <c r="O38" i="15"/>
  <c r="X38" i="8" s="1"/>
  <c r="O370" i="15"/>
  <c r="X370" i="8" s="1"/>
  <c r="O971" i="15"/>
  <c r="X971" i="8" s="1"/>
  <c r="O942" i="15"/>
  <c r="X942" i="8" s="1"/>
  <c r="O275" i="15"/>
  <c r="X275" i="8" s="1"/>
  <c r="O665" i="14"/>
  <c r="W665" i="8" s="1"/>
  <c r="O127" i="15"/>
  <c r="X127" i="8" s="1"/>
  <c r="O401" i="14"/>
  <c r="W401" i="8" s="1"/>
  <c r="O157" i="14"/>
  <c r="W157" i="8" s="1"/>
  <c r="O369" i="14"/>
  <c r="W369" i="8" s="1"/>
  <c r="O90" i="14"/>
  <c r="W90" i="8" s="1"/>
  <c r="O123" i="14"/>
  <c r="W123" i="8" s="1"/>
  <c r="O64" i="14"/>
  <c r="W64" i="8" s="1"/>
  <c r="O621" i="15"/>
  <c r="X621" i="8" s="1"/>
  <c r="O265" i="14"/>
  <c r="W265" i="8" s="1"/>
  <c r="O507" i="12"/>
  <c r="U507" i="8" s="1"/>
  <c r="O484" i="15"/>
  <c r="X484" i="8" s="1"/>
  <c r="O563" i="15"/>
  <c r="X563" i="8" s="1"/>
  <c r="O264" i="15"/>
  <c r="X264" i="8" s="1"/>
  <c r="O878" i="15"/>
  <c r="X878" i="8" s="1"/>
  <c r="O745" i="15"/>
  <c r="X745" i="8" s="1"/>
  <c r="O99" i="15"/>
  <c r="X99" i="8" s="1"/>
  <c r="O605" i="15"/>
  <c r="X605" i="8" s="1"/>
  <c r="O513" i="15"/>
  <c r="X513" i="8" s="1"/>
  <c r="O23" i="15"/>
  <c r="X23" i="8" s="1"/>
  <c r="O966" i="15"/>
  <c r="X966" i="8" s="1"/>
  <c r="O243" i="15"/>
  <c r="X243" i="8" s="1"/>
  <c r="O433" i="15"/>
  <c r="X433" i="8" s="1"/>
  <c r="O83" i="15"/>
  <c r="X83" i="8" s="1"/>
  <c r="O450" i="15"/>
  <c r="X450" i="8" s="1"/>
  <c r="O628" i="15"/>
  <c r="X628" i="8" s="1"/>
  <c r="O306" i="15"/>
  <c r="X306" i="8" s="1"/>
  <c r="O1002" i="14"/>
  <c r="W1002" i="8" s="1"/>
  <c r="O853" i="14"/>
  <c r="W853" i="8" s="1"/>
  <c r="O187" i="14"/>
  <c r="W187" i="8" s="1"/>
  <c r="O293" i="14"/>
  <c r="W293" i="8" s="1"/>
  <c r="O837" i="14"/>
  <c r="W837" i="8" s="1"/>
  <c r="O173" i="14"/>
  <c r="W173" i="8" s="1"/>
  <c r="O499" i="14"/>
  <c r="W499" i="8" s="1"/>
  <c r="O954" i="15"/>
  <c r="X954" i="8" s="1"/>
  <c r="O274" i="15"/>
  <c r="X274" i="8" s="1"/>
  <c r="O403" i="14"/>
  <c r="W403" i="8" s="1"/>
  <c r="O896" i="12"/>
  <c r="U896" i="8" s="1"/>
  <c r="O143" i="15"/>
  <c r="X143" i="8" s="1"/>
  <c r="O547" i="15"/>
  <c r="X547" i="8" s="1"/>
  <c r="O145" i="15"/>
  <c r="X145" i="8" s="1"/>
  <c r="O406" i="15"/>
  <c r="X406" i="8" s="1"/>
  <c r="O811" i="15"/>
  <c r="X811" i="8" s="1"/>
  <c r="O437" i="15"/>
  <c r="X437" i="8" s="1"/>
  <c r="O648" i="15"/>
  <c r="X648" i="8" s="1"/>
  <c r="O557" i="15"/>
  <c r="X557" i="8" s="1"/>
  <c r="O147" i="15"/>
  <c r="X147" i="8" s="1"/>
  <c r="O936" i="15"/>
  <c r="X936" i="8" s="1"/>
  <c r="O84" i="15"/>
  <c r="X84" i="8" s="1"/>
  <c r="O571" i="15"/>
  <c r="X571" i="8" s="1"/>
  <c r="O382" i="15"/>
  <c r="X382" i="8" s="1"/>
  <c r="O981" i="15"/>
  <c r="X981" i="8" s="1"/>
  <c r="O897" i="15"/>
  <c r="X897" i="8" s="1"/>
  <c r="O247" i="15"/>
  <c r="X247" i="8" s="1"/>
  <c r="O558" i="14"/>
  <c r="W558" i="8" s="1"/>
  <c r="O318" i="14"/>
  <c r="W318" i="8" s="1"/>
  <c r="O133" i="14"/>
  <c r="W133" i="8" s="1"/>
  <c r="O351" i="14"/>
  <c r="W351" i="8" s="1"/>
  <c r="O731" i="14"/>
  <c r="W731" i="8" s="1"/>
  <c r="O663" i="14"/>
  <c r="W663" i="8" s="1"/>
  <c r="O61" i="14"/>
  <c r="W61" i="8" s="1"/>
  <c r="O780" i="15"/>
  <c r="X780" i="8" s="1"/>
  <c r="O100" i="15"/>
  <c r="X100" i="8" s="1"/>
  <c r="O24" i="14"/>
  <c r="W24" i="8" s="1"/>
  <c r="O208" i="12"/>
  <c r="U208" i="8" s="1"/>
  <c r="O979" i="15"/>
  <c r="X979" i="8" s="1"/>
  <c r="O837" i="15"/>
  <c r="X837" i="8" s="1"/>
  <c r="O642" i="15"/>
  <c r="X642" i="8" s="1"/>
  <c r="O616" i="15"/>
  <c r="X616" i="8" s="1"/>
  <c r="O493" i="15"/>
  <c r="X493" i="8" s="1"/>
  <c r="O298" i="15"/>
  <c r="X298" i="8" s="1"/>
  <c r="O575" i="15"/>
  <c r="X575" i="8" s="1"/>
  <c r="O343" i="15"/>
  <c r="X343" i="8" s="1"/>
  <c r="O116" i="15"/>
  <c r="X116" i="8" s="1"/>
  <c r="O810" i="15"/>
  <c r="X810" i="8" s="1"/>
  <c r="O129" i="15"/>
  <c r="X129" i="8" s="1"/>
  <c r="O949" i="15"/>
  <c r="X949" i="8" s="1"/>
  <c r="O385" i="15"/>
  <c r="X385" i="8" s="1"/>
  <c r="O854" i="15"/>
  <c r="X854" i="8" s="1"/>
  <c r="O151" i="15"/>
  <c r="X151" i="8" s="1"/>
  <c r="O227" i="15"/>
  <c r="X227" i="8" s="1"/>
  <c r="O32" i="14"/>
  <c r="W32" i="8" s="1"/>
  <c r="O363" i="14"/>
  <c r="W363" i="8" s="1"/>
  <c r="O703" i="14"/>
  <c r="W703" i="8" s="1"/>
  <c r="O456" i="13"/>
  <c r="V456" i="8" s="1"/>
  <c r="O911" i="14"/>
  <c r="W911" i="8" s="1"/>
  <c r="O500" i="14"/>
  <c r="W500" i="8" s="1"/>
  <c r="O86" i="14"/>
  <c r="W86" i="8" s="1"/>
  <c r="O675" i="15"/>
  <c r="X675" i="8" s="1"/>
  <c r="O95" i="14"/>
  <c r="W95" i="8" s="1"/>
  <c r="O788" i="14"/>
  <c r="W788" i="8" s="1"/>
  <c r="O598" i="14"/>
  <c r="W598" i="8" s="1"/>
  <c r="O968" i="15"/>
  <c r="X968" i="8" s="1"/>
  <c r="O831" i="15"/>
  <c r="X831" i="8" s="1"/>
  <c r="O479" i="15"/>
  <c r="X479" i="8" s="1"/>
  <c r="O947" i="15"/>
  <c r="X947" i="8" s="1"/>
  <c r="O990" i="15"/>
  <c r="X990" i="8" s="1"/>
  <c r="O333" i="15"/>
  <c r="X333" i="8" s="1"/>
  <c r="O178" i="15"/>
  <c r="X178" i="8" s="1"/>
  <c r="O60" i="15"/>
  <c r="X60" i="8" s="1"/>
  <c r="O585" i="15"/>
  <c r="X585" i="8" s="1"/>
  <c r="O458" i="15"/>
  <c r="X458" i="8" s="1"/>
  <c r="O318" i="15"/>
  <c r="X318" i="8" s="1"/>
  <c r="O637" i="15"/>
  <c r="X637" i="8" s="1"/>
  <c r="O412" i="15"/>
  <c r="X412" i="8" s="1"/>
  <c r="O763" i="15"/>
  <c r="X763" i="8" s="1"/>
  <c r="O751" i="15"/>
  <c r="X751" i="8" s="1"/>
  <c r="O455" i="15"/>
  <c r="X455" i="8" s="1"/>
  <c r="O1001" i="14"/>
  <c r="W1001" i="8" s="1"/>
  <c r="O608" i="14"/>
  <c r="W608" i="8" s="1"/>
  <c r="O696" i="14"/>
  <c r="W696" i="8" s="1"/>
  <c r="O761" i="13"/>
  <c r="V761" i="8" s="1"/>
  <c r="O756" i="14"/>
  <c r="W756" i="8" s="1"/>
  <c r="O237" i="14"/>
  <c r="W237" i="8" s="1"/>
  <c r="O259" i="14"/>
  <c r="W259" i="8" s="1"/>
  <c r="O258" i="15"/>
  <c r="X258" i="8" s="1"/>
  <c r="O200" i="14"/>
  <c r="W200" i="8" s="1"/>
  <c r="O210" i="14"/>
  <c r="W210" i="8" s="1"/>
  <c r="O544" i="15"/>
  <c r="X544" i="8" s="1"/>
  <c r="O47" i="15"/>
  <c r="X47" i="8" s="1"/>
  <c r="O79" i="15"/>
  <c r="X79" i="8" s="1"/>
  <c r="O909" i="15"/>
  <c r="X909" i="8" s="1"/>
  <c r="O913" i="15"/>
  <c r="X913" i="8" s="1"/>
  <c r="O49" i="15"/>
  <c r="X49" i="8" s="1"/>
  <c r="O784" i="15"/>
  <c r="X784" i="8" s="1"/>
  <c r="O755" i="15"/>
  <c r="X755" i="8" s="1"/>
  <c r="O663" i="15"/>
  <c r="X663" i="8" s="1"/>
  <c r="O803" i="15"/>
  <c r="X803" i="8" s="1"/>
  <c r="O439" i="15"/>
  <c r="X439" i="8" s="1"/>
  <c r="O846" i="15"/>
  <c r="X846" i="8" s="1"/>
  <c r="O171" i="15"/>
  <c r="X171" i="8" s="1"/>
  <c r="O487" i="15"/>
  <c r="X487" i="8" s="1"/>
  <c r="O733" i="15"/>
  <c r="X733" i="8" s="1"/>
  <c r="O539" i="15"/>
  <c r="X539" i="8" s="1"/>
  <c r="O135" i="14"/>
  <c r="W135" i="8" s="1"/>
  <c r="O565" i="14"/>
  <c r="W565" i="8" s="1"/>
  <c r="O136" i="12"/>
  <c r="U136" i="8" s="1"/>
  <c r="O795" i="13"/>
  <c r="V795" i="8" s="1"/>
  <c r="O821" i="14"/>
  <c r="W821" i="8" s="1"/>
  <c r="O543" i="14"/>
  <c r="W543" i="8" s="1"/>
  <c r="O924" i="14"/>
  <c r="W924" i="8" s="1"/>
  <c r="O887" i="15"/>
  <c r="X887" i="8" s="1"/>
  <c r="O312" i="14"/>
  <c r="W312" i="8" s="1"/>
  <c r="O797" i="14"/>
  <c r="W797" i="8" s="1"/>
  <c r="N338" i="15"/>
  <c r="N824" i="15"/>
  <c r="N212" i="15"/>
  <c r="N972" i="15"/>
  <c r="N68" i="15"/>
  <c r="N251" i="15"/>
  <c r="N506" i="15"/>
  <c r="N336" i="15"/>
  <c r="N71" i="15"/>
  <c r="N400" i="14"/>
  <c r="N769" i="15"/>
  <c r="N490" i="15"/>
  <c r="N808" i="15"/>
  <c r="N460" i="15"/>
  <c r="N69" i="15"/>
  <c r="N287" i="15"/>
  <c r="N359" i="15"/>
  <c r="N712" i="15"/>
  <c r="N180" i="15"/>
  <c r="N999" i="15"/>
  <c r="N561" i="15"/>
  <c r="N387" i="15"/>
  <c r="N277" i="15"/>
  <c r="N987" i="15"/>
  <c r="N549" i="15"/>
  <c r="N536" i="15"/>
  <c r="N654" i="15"/>
  <c r="N980" i="15"/>
  <c r="N866" i="15"/>
  <c r="N601" i="15"/>
  <c r="N133" i="15"/>
  <c r="N10" i="15"/>
  <c r="N419" i="15"/>
  <c r="N624" i="15"/>
  <c r="N119" i="15"/>
  <c r="N92" i="15"/>
  <c r="N230" i="15"/>
  <c r="N201" i="15"/>
  <c r="N328" i="15"/>
  <c r="N200" i="15"/>
  <c r="N704" i="15"/>
  <c r="N112" i="15"/>
  <c r="N20" i="15"/>
  <c r="N192" i="15"/>
  <c r="N658" i="15"/>
  <c r="N42" i="15"/>
  <c r="N355" i="15"/>
  <c r="N363" i="15"/>
  <c r="N379" i="15"/>
  <c r="N205" i="15"/>
  <c r="N362" i="15"/>
  <c r="N88" i="15"/>
  <c r="N268" i="15"/>
  <c r="N34" i="15"/>
  <c r="N160" i="15"/>
  <c r="N55" i="15"/>
  <c r="N135" i="15"/>
  <c r="N65" i="14"/>
  <c r="N777" i="14"/>
  <c r="N442" i="15"/>
  <c r="N700" i="15"/>
  <c r="N590" i="15"/>
  <c r="N985" i="15"/>
  <c r="N915" i="15"/>
  <c r="N56" i="15"/>
  <c r="N224" i="15"/>
  <c r="N378" i="15"/>
  <c r="N869" i="15"/>
  <c r="N542" i="15"/>
  <c r="N782" i="15"/>
  <c r="N929" i="15"/>
  <c r="N742" i="15"/>
  <c r="N908" i="15"/>
  <c r="N7" i="15"/>
  <c r="N314" i="15"/>
  <c r="N673" i="15"/>
  <c r="N197" i="15"/>
  <c r="N176" i="15"/>
  <c r="N252" i="15"/>
  <c r="N76" i="15"/>
  <c r="N959" i="15"/>
  <c r="N407" i="15"/>
  <c r="N52" i="15"/>
  <c r="N424" i="15"/>
  <c r="N858" i="15"/>
  <c r="N144" i="15"/>
  <c r="N841" i="15"/>
  <c r="N106" i="15"/>
  <c r="N30" i="15"/>
  <c r="N138" i="15"/>
  <c r="N534" i="15"/>
  <c r="N839" i="14"/>
  <c r="N580" i="15"/>
  <c r="N629" i="15"/>
  <c r="N521" i="15"/>
  <c r="N843" i="15"/>
  <c r="N800" i="15"/>
  <c r="N395" i="15"/>
  <c r="N948" i="15"/>
  <c r="N582" i="15"/>
  <c r="N416" i="15"/>
  <c r="N825" i="15"/>
  <c r="N267" i="15"/>
  <c r="N838" i="15"/>
  <c r="N488" i="15"/>
  <c r="N214" i="15"/>
  <c r="N89" i="15"/>
  <c r="N260" i="15"/>
  <c r="N916" i="15"/>
  <c r="N876" i="15"/>
  <c r="N480" i="15"/>
  <c r="N511" i="15"/>
  <c r="N982" i="15"/>
  <c r="N284" i="15"/>
  <c r="N203" i="15"/>
  <c r="N181" i="15"/>
  <c r="N6" i="15"/>
  <c r="N51" i="15"/>
  <c r="N156" i="15"/>
  <c r="N609" i="15"/>
  <c r="N744" i="15"/>
  <c r="N995" i="15"/>
  <c r="N269" i="15"/>
  <c r="N35" i="15"/>
  <c r="N747" i="15"/>
  <c r="N381" i="14"/>
  <c r="N617" i="14"/>
  <c r="N468" i="14"/>
  <c r="N520" i="14"/>
  <c r="N573" i="14"/>
  <c r="N902" i="14"/>
  <c r="N315" i="15"/>
  <c r="N882" i="15"/>
  <c r="N993" i="15"/>
  <c r="N724" i="15"/>
  <c r="N692" i="15"/>
  <c r="N105" i="15"/>
  <c r="N891" i="15"/>
  <c r="N785" i="15"/>
  <c r="N729" i="15"/>
  <c r="N924" i="15"/>
  <c r="N222" i="15"/>
  <c r="N880" i="15"/>
  <c r="N373" i="15"/>
  <c r="N734" i="15"/>
  <c r="N719" i="15"/>
  <c r="N335" i="15"/>
  <c r="N443" i="15"/>
  <c r="N594" i="15"/>
  <c r="N983" i="15"/>
  <c r="N975" i="15"/>
  <c r="N300" i="15"/>
  <c r="N399" i="15"/>
  <c r="N104" i="15"/>
  <c r="N45" i="15"/>
  <c r="N93" i="15"/>
  <c r="N219" i="15"/>
  <c r="N892" i="15"/>
  <c r="N798" i="15"/>
  <c r="N815" i="15"/>
  <c r="N850" i="15"/>
  <c r="N491" i="15"/>
  <c r="N280" i="15"/>
  <c r="N26" i="15"/>
  <c r="N761" i="15"/>
  <c r="N44" i="15"/>
  <c r="N507" i="15"/>
  <c r="N80" i="15"/>
  <c r="N272" i="15"/>
  <c r="N240" i="15"/>
  <c r="N527" i="13"/>
  <c r="N487" i="14"/>
  <c r="N472" i="14"/>
  <c r="N323" i="15"/>
  <c r="N537" i="15"/>
  <c r="N101" i="15"/>
  <c r="N960" i="15"/>
  <c r="N702" i="15"/>
  <c r="N715" i="15"/>
  <c r="N840" i="15"/>
  <c r="N317" i="15"/>
  <c r="N625" i="15"/>
  <c r="N998" i="15"/>
  <c r="N574" i="15"/>
  <c r="N471" i="15"/>
  <c r="N727" i="15"/>
  <c r="N514" i="15"/>
  <c r="N206" i="15"/>
  <c r="N53" i="15"/>
  <c r="N759" i="15"/>
  <c r="N82" i="15"/>
  <c r="N233" i="15"/>
  <c r="N819" i="15"/>
  <c r="N494" i="15"/>
  <c r="N290" i="15"/>
  <c r="N136" i="15"/>
  <c r="N945" i="15"/>
  <c r="N720" i="15"/>
  <c r="N12" i="15"/>
  <c r="N505" i="15"/>
  <c r="N208" i="15"/>
  <c r="N758" i="15"/>
  <c r="N140" i="15"/>
  <c r="N319" i="15"/>
  <c r="N303" i="15"/>
  <c r="N405" i="15"/>
  <c r="N725" i="15"/>
  <c r="N316" i="15"/>
  <c r="N402" i="15"/>
  <c r="N177" i="15"/>
  <c r="N339" i="15"/>
  <c r="N72" i="15"/>
  <c r="N468" i="15"/>
  <c r="N644" i="14"/>
  <c r="N866" i="14"/>
  <c r="N815" i="14"/>
  <c r="N910" i="14"/>
  <c r="N244" i="15"/>
  <c r="N440" i="15"/>
  <c r="N757" i="15"/>
  <c r="N503" i="15"/>
  <c r="N964" i="15"/>
  <c r="N510" i="15"/>
  <c r="N278" i="15"/>
  <c r="N24" i="15"/>
  <c r="N760" i="15"/>
  <c r="N967" i="15"/>
  <c r="N332" i="15"/>
  <c r="N384" i="15"/>
  <c r="N164" i="15"/>
  <c r="N896" i="15"/>
  <c r="N48" i="15"/>
  <c r="N232" i="15"/>
  <c r="N865" i="15"/>
  <c r="N976" i="15"/>
  <c r="N408" i="15"/>
  <c r="N597" i="15"/>
  <c r="N380" i="15"/>
  <c r="N423" i="15"/>
  <c r="N456" i="15"/>
  <c r="N847" i="15"/>
  <c r="N39" i="15"/>
  <c r="N289" i="15"/>
  <c r="N238" i="15"/>
  <c r="N9" i="15"/>
  <c r="N299" i="15"/>
  <c r="N428" i="15"/>
  <c r="N953" i="15"/>
  <c r="N130" i="15"/>
  <c r="N90" i="15"/>
  <c r="N645" i="15"/>
  <c r="N545" i="15"/>
  <c r="N404" i="15"/>
  <c r="N707" i="15"/>
  <c r="N128" i="15"/>
  <c r="N577" i="15"/>
  <c r="N344" i="15"/>
  <c r="N77" i="15"/>
  <c r="N149" i="15"/>
  <c r="N235" i="15"/>
  <c r="N452" i="15"/>
  <c r="O904" i="14"/>
  <c r="W904" i="8" s="1"/>
  <c r="O706" i="14"/>
  <c r="W706" i="8" s="1"/>
  <c r="O896" i="14"/>
  <c r="W896" i="8" s="1"/>
  <c r="O562" i="14"/>
  <c r="W562" i="8" s="1"/>
  <c r="O660" i="14"/>
  <c r="W660" i="8" s="1"/>
  <c r="O638" i="14"/>
  <c r="W638" i="8" s="1"/>
  <c r="O724" i="14"/>
  <c r="W724" i="8" s="1"/>
  <c r="O475" i="14"/>
  <c r="W475" i="8" s="1"/>
  <c r="O512" i="14"/>
  <c r="W512" i="8" s="1"/>
  <c r="O178" i="14"/>
  <c r="W178" i="8" s="1"/>
  <c r="O242" i="14"/>
  <c r="W242" i="8" s="1"/>
  <c r="O112" i="14"/>
  <c r="W112" i="8" s="1"/>
  <c r="O122" i="14"/>
  <c r="W122" i="8" s="1"/>
  <c r="O737" i="13"/>
  <c r="V737" i="8" s="1"/>
  <c r="O891" i="13"/>
  <c r="V891" i="8" s="1"/>
  <c r="O683" i="14"/>
  <c r="W683" i="8" s="1"/>
  <c r="O315" i="14"/>
  <c r="W315" i="8" s="1"/>
  <c r="O533" i="14"/>
  <c r="W533" i="8" s="1"/>
  <c r="O811" i="14"/>
  <c r="W811" i="8" s="1"/>
  <c r="O658" i="14"/>
  <c r="W658" i="8" s="1"/>
  <c r="O366" i="13"/>
  <c r="V366" i="8" s="1"/>
  <c r="O474" i="14"/>
  <c r="W474" i="8" s="1"/>
  <c r="O490" i="14"/>
  <c r="W490" i="8" s="1"/>
  <c r="O377" i="14"/>
  <c r="W377" i="8" s="1"/>
  <c r="O970" i="14"/>
  <c r="W970" i="8" s="1"/>
  <c r="O152" i="14"/>
  <c r="W152" i="8" s="1"/>
  <c r="O235" i="13"/>
  <c r="V235" i="8" s="1"/>
  <c r="O780" i="14"/>
  <c r="W780" i="8" s="1"/>
  <c r="O194" i="14"/>
  <c r="W194" i="8" s="1"/>
  <c r="O861" i="14"/>
  <c r="W861" i="8" s="1"/>
  <c r="O313" i="14"/>
  <c r="W313" i="8" s="1"/>
  <c r="O3" i="14"/>
  <c r="W3" i="8" s="1"/>
  <c r="O941" i="14"/>
  <c r="W941" i="8" s="1"/>
  <c r="O671" i="14"/>
  <c r="W671" i="8" s="1"/>
  <c r="O37" i="14"/>
  <c r="W37" i="8" s="1"/>
  <c r="O618" i="14"/>
  <c r="W618" i="8" s="1"/>
  <c r="O186" i="14"/>
  <c r="W186" i="8" s="1"/>
  <c r="O469" i="14"/>
  <c r="W469" i="8" s="1"/>
  <c r="O226" i="14"/>
  <c r="W226" i="8" s="1"/>
  <c r="O154" i="14"/>
  <c r="W154" i="8" s="1"/>
  <c r="O326" i="14"/>
  <c r="W326" i="8" s="1"/>
  <c r="O72" i="14"/>
  <c r="W72" i="8" s="1"/>
  <c r="O355" i="14"/>
  <c r="W355" i="8" s="1"/>
  <c r="O395" i="14"/>
  <c r="W395" i="8" s="1"/>
  <c r="O417" i="14"/>
  <c r="W417" i="8" s="1"/>
  <c r="O99" i="14"/>
  <c r="W99" i="8" s="1"/>
  <c r="O250" i="14"/>
  <c r="W250" i="8" s="1"/>
  <c r="O449" i="14"/>
  <c r="W449" i="8" s="1"/>
  <c r="O360" i="14"/>
  <c r="W360" i="8" s="1"/>
  <c r="O783" i="14"/>
  <c r="W783" i="8" s="1"/>
  <c r="N588" i="14"/>
  <c r="N346" i="14"/>
  <c r="N564" i="14"/>
  <c r="N879" i="14"/>
  <c r="N604" i="14"/>
  <c r="N214" i="14"/>
  <c r="N231" i="14"/>
  <c r="N272" i="13"/>
  <c r="N858" i="14"/>
  <c r="N388" i="14"/>
  <c r="N975" i="14"/>
  <c r="N871" i="14"/>
  <c r="N179" i="14"/>
  <c r="N445" i="14"/>
  <c r="N164" i="14"/>
  <c r="N702" i="13"/>
  <c r="N88" i="14"/>
  <c r="N855" i="14"/>
  <c r="N641" i="14"/>
  <c r="N441" i="14"/>
  <c r="N758" i="14"/>
  <c r="N102" i="14"/>
  <c r="N19" i="13"/>
  <c r="N60" i="14"/>
  <c r="N940" i="14"/>
  <c r="N15" i="14"/>
  <c r="O342" i="14"/>
  <c r="W342" i="8" s="1"/>
  <c r="O629" i="14"/>
  <c r="W629" i="8" s="1"/>
  <c r="O692" i="14"/>
  <c r="W692" i="8" s="1"/>
  <c r="O83" i="14"/>
  <c r="W83" i="8" s="1"/>
  <c r="O69" i="14"/>
  <c r="W69" i="8" s="1"/>
  <c r="O70" i="14"/>
  <c r="W70" i="8" s="1"/>
  <c r="O141" i="14"/>
  <c r="W141" i="8" s="1"/>
  <c r="O460" i="14"/>
  <c r="W460" i="8" s="1"/>
  <c r="O273" i="14"/>
  <c r="W273" i="8" s="1"/>
  <c r="O253" i="14"/>
  <c r="W253" i="8" s="1"/>
  <c r="O80" i="14"/>
  <c r="W80" i="8" s="1"/>
  <c r="O165" i="14"/>
  <c r="W165" i="8" s="1"/>
  <c r="O836" i="13"/>
  <c r="V836" i="8" s="1"/>
  <c r="O108" i="14"/>
  <c r="W108" i="8" s="1"/>
  <c r="O979" i="14"/>
  <c r="W979" i="8" s="1"/>
  <c r="O554" i="14"/>
  <c r="W554" i="8" s="1"/>
  <c r="O390" i="14"/>
  <c r="W390" i="8" s="1"/>
  <c r="O836" i="14"/>
  <c r="W836" i="8" s="1"/>
  <c r="O476" i="14"/>
  <c r="W476" i="8" s="1"/>
  <c r="O491" i="14"/>
  <c r="W491" i="8" s="1"/>
  <c r="O100" i="14"/>
  <c r="W100" i="8" s="1"/>
  <c r="O566" i="13"/>
  <c r="V566" i="8" s="1"/>
  <c r="O59" i="14"/>
  <c r="W59" i="8" s="1"/>
  <c r="O77" i="14"/>
  <c r="W77" i="8" s="1"/>
  <c r="O267" i="14"/>
  <c r="W267" i="8" s="1"/>
  <c r="O848" i="14"/>
  <c r="W848" i="8" s="1"/>
  <c r="O772" i="14"/>
  <c r="W772" i="8" s="1"/>
  <c r="O962" i="14"/>
  <c r="W962" i="8" s="1"/>
  <c r="O847" i="13"/>
  <c r="V847" i="8" s="1"/>
  <c r="O10" i="13"/>
  <c r="V10" i="8" s="1"/>
  <c r="O757" i="14"/>
  <c r="W757" i="8" s="1"/>
  <c r="O575" i="14"/>
  <c r="W575" i="8" s="1"/>
  <c r="O270" i="14"/>
  <c r="W270" i="8" s="1"/>
  <c r="O278" i="14"/>
  <c r="W278" i="8" s="1"/>
  <c r="O778" i="14"/>
  <c r="W778" i="8" s="1"/>
  <c r="O433" i="14"/>
  <c r="W433" i="8" s="1"/>
  <c r="O129" i="13"/>
  <c r="V129" i="8" s="1"/>
  <c r="O437" i="13"/>
  <c r="V437" i="8" s="1"/>
  <c r="O291" i="14"/>
  <c r="W291" i="8" s="1"/>
  <c r="O384" i="14"/>
  <c r="W384" i="8" s="1"/>
  <c r="O75" i="14"/>
  <c r="W75" i="8" s="1"/>
  <c r="O523" i="14"/>
  <c r="W523" i="8" s="1"/>
  <c r="O657" i="14"/>
  <c r="W657" i="8" s="1"/>
  <c r="O946" i="12"/>
  <c r="U946" i="8" s="1"/>
  <c r="O454" i="13"/>
  <c r="V454" i="8" s="1"/>
  <c r="O793" i="14"/>
  <c r="W793" i="8" s="1"/>
  <c r="O222" i="14"/>
  <c r="W222" i="8" s="1"/>
  <c r="O916" i="14"/>
  <c r="W916" i="8" s="1"/>
  <c r="O213" i="14"/>
  <c r="W213" i="8" s="1"/>
  <c r="O587" i="14"/>
  <c r="W587" i="8" s="1"/>
  <c r="O146" i="14"/>
  <c r="W146" i="8" s="1"/>
  <c r="O759" i="14"/>
  <c r="W759" i="8" s="1"/>
  <c r="O304" i="14"/>
  <c r="W304" i="8" s="1"/>
  <c r="O685" i="14"/>
  <c r="W685" i="8" s="1"/>
  <c r="O195" i="14"/>
  <c r="W195" i="8" s="1"/>
  <c r="O170" i="14"/>
  <c r="W170" i="8" s="1"/>
  <c r="N560" i="14"/>
  <c r="N766" i="14"/>
  <c r="N136" i="14"/>
  <c r="N948" i="14"/>
  <c r="N36" i="14"/>
  <c r="N661" i="14"/>
  <c r="N454" i="14"/>
  <c r="N498" i="14"/>
  <c r="N17" i="14"/>
  <c r="N763" i="14"/>
  <c r="N413" i="14"/>
  <c r="N471" i="14"/>
  <c r="N771" i="14"/>
  <c r="N227" i="14"/>
  <c r="N818" i="14"/>
  <c r="N801" i="14"/>
  <c r="N678" i="14"/>
  <c r="N585" i="14"/>
  <c r="N140" i="14"/>
  <c r="N268" i="14"/>
  <c r="N71" i="14"/>
  <c r="N247" i="14"/>
  <c r="N296" i="14"/>
  <c r="N798" i="14"/>
  <c r="N830" i="14"/>
  <c r="N118" i="14"/>
  <c r="N46" i="14"/>
  <c r="N723" i="14"/>
  <c r="N421" i="14"/>
  <c r="N26" i="14"/>
  <c r="N180" i="14"/>
  <c r="O105" i="14"/>
  <c r="W105" i="8" s="1"/>
  <c r="O900" i="13"/>
  <c r="V900" i="8" s="1"/>
  <c r="O812" i="14"/>
  <c r="W812" i="8" s="1"/>
  <c r="O333" i="13"/>
  <c r="V333" i="8" s="1"/>
  <c r="O397" i="13"/>
  <c r="V397" i="8" s="1"/>
  <c r="O992" i="14"/>
  <c r="W992" i="8" s="1"/>
  <c r="O863" i="12"/>
  <c r="U863" i="8" s="1"/>
  <c r="O332" i="14"/>
  <c r="W332" i="8" s="1"/>
  <c r="O773" i="14"/>
  <c r="W773" i="8" s="1"/>
  <c r="O712" i="14"/>
  <c r="W712" i="8" s="1"/>
  <c r="O927" i="13"/>
  <c r="V927" i="8" s="1"/>
  <c r="O982" i="14"/>
  <c r="W982" i="8" s="1"/>
  <c r="O214" i="13"/>
  <c r="V214" i="8" s="1"/>
  <c r="O660" i="13"/>
  <c r="V660" i="8" s="1"/>
  <c r="O795" i="14"/>
  <c r="W795" i="8" s="1"/>
  <c r="O594" i="12"/>
  <c r="U594" i="8" s="1"/>
  <c r="O711" i="13"/>
  <c r="V711" i="8" s="1"/>
  <c r="O276" i="14"/>
  <c r="W276" i="8" s="1"/>
  <c r="O446" i="14"/>
  <c r="W446" i="8" s="1"/>
  <c r="O799" i="13"/>
  <c r="V799" i="8" s="1"/>
  <c r="O879" i="13"/>
  <c r="V879" i="8" s="1"/>
  <c r="O12" i="13"/>
  <c r="V12" i="8" s="1"/>
  <c r="O870" i="14"/>
  <c r="W870" i="8" s="1"/>
  <c r="O978" i="13"/>
  <c r="V978" i="8" s="1"/>
  <c r="O770" i="14"/>
  <c r="W770" i="8" s="1"/>
  <c r="O881" i="13"/>
  <c r="V881" i="8" s="1"/>
  <c r="O841" i="13"/>
  <c r="V841" i="8" s="1"/>
  <c r="O528" i="14"/>
  <c r="W528" i="8" s="1"/>
  <c r="O341" i="12"/>
  <c r="U341" i="8" s="1"/>
  <c r="O627" i="13"/>
  <c r="V627" i="8" s="1"/>
  <c r="O569" i="14"/>
  <c r="W569" i="8" s="1"/>
  <c r="O545" i="14"/>
  <c r="W545" i="8" s="1"/>
  <c r="O989" i="13"/>
  <c r="V989" i="8" s="1"/>
  <c r="O121" i="13"/>
  <c r="V121" i="8" s="1"/>
  <c r="O784" i="13"/>
  <c r="V784" i="8" s="1"/>
  <c r="O592" i="14"/>
  <c r="W592" i="8" s="1"/>
  <c r="O148" i="13"/>
  <c r="V148" i="8" s="1"/>
  <c r="O861" i="13"/>
  <c r="V861" i="8" s="1"/>
  <c r="O995" i="14"/>
  <c r="W995" i="8" s="1"/>
  <c r="O272" i="12"/>
  <c r="U272" i="8" s="1"/>
  <c r="O833" i="14"/>
  <c r="W833" i="8" s="1"/>
  <c r="O517" i="14"/>
  <c r="W517" i="8" s="1"/>
  <c r="O747" i="14"/>
  <c r="W747" i="8" s="1"/>
  <c r="O768" i="13"/>
  <c r="V768" i="8" s="1"/>
  <c r="O194" i="13"/>
  <c r="V194" i="8" s="1"/>
  <c r="O461" i="14"/>
  <c r="W461" i="8" s="1"/>
  <c r="O25" i="13"/>
  <c r="V25" i="8" s="1"/>
  <c r="O701" i="13"/>
  <c r="V701" i="8" s="1"/>
  <c r="O256" i="14"/>
  <c r="W256" i="8" s="1"/>
  <c r="O961" i="14"/>
  <c r="W961" i="8" s="1"/>
  <c r="O555" i="14"/>
  <c r="W555" i="8" s="1"/>
  <c r="O949" i="14"/>
  <c r="W949" i="8" s="1"/>
  <c r="O295" i="14"/>
  <c r="W295" i="8" s="1"/>
  <c r="O828" i="13"/>
  <c r="V828" i="8" s="1"/>
  <c r="O108" i="13"/>
  <c r="V108" i="8" s="1"/>
  <c r="O743" i="13"/>
  <c r="V743" i="8" s="1"/>
  <c r="O945" i="14"/>
  <c r="W945" i="8" s="1"/>
  <c r="O456" i="14"/>
  <c r="W456" i="8" s="1"/>
  <c r="O477" i="14"/>
  <c r="W477" i="8" s="1"/>
  <c r="O581" i="14"/>
  <c r="W581" i="8" s="1"/>
  <c r="O752" i="14"/>
  <c r="W752" i="8" s="1"/>
  <c r="O919" i="14"/>
  <c r="W919" i="8" s="1"/>
  <c r="O447" i="14"/>
  <c r="W447" i="8" s="1"/>
  <c r="O578" i="14"/>
  <c r="W578" i="8" s="1"/>
  <c r="O485" i="13"/>
  <c r="V485" i="8" s="1"/>
  <c r="O376" i="13"/>
  <c r="V376" i="8" s="1"/>
  <c r="O54" i="14"/>
  <c r="W54" i="8" s="1"/>
  <c r="O104" i="12"/>
  <c r="U104" i="8" s="1"/>
  <c r="O113" i="14"/>
  <c r="W113" i="8" s="1"/>
  <c r="O714" i="14"/>
  <c r="W714" i="8" s="1"/>
  <c r="O419" i="14"/>
  <c r="W419" i="8" s="1"/>
  <c r="O536" i="14"/>
  <c r="W536" i="8" s="1"/>
  <c r="O246" i="14"/>
  <c r="W246" i="8" s="1"/>
  <c r="O849" i="13"/>
  <c r="V849" i="8" s="1"/>
  <c r="O864" i="13"/>
  <c r="V864" i="8" s="1"/>
  <c r="O198" i="14"/>
  <c r="W198" i="8" s="1"/>
  <c r="O579" i="13"/>
  <c r="V579" i="8" s="1"/>
  <c r="O922" i="14"/>
  <c r="W922" i="8" s="1"/>
  <c r="O907" i="14"/>
  <c r="W907" i="8" s="1"/>
  <c r="O513" i="14"/>
  <c r="W513" i="8" s="1"/>
  <c r="O57" i="13"/>
  <c r="V57" i="8" s="1"/>
  <c r="O599" i="13"/>
  <c r="V599" i="8" s="1"/>
  <c r="N693" i="14"/>
  <c r="N926" i="14"/>
  <c r="N97" i="14"/>
  <c r="N191" i="13"/>
  <c r="N550" i="14"/>
  <c r="N507" i="14"/>
  <c r="N426" i="14"/>
  <c r="N50" i="14"/>
  <c r="N280" i="14"/>
  <c r="N688" i="14"/>
  <c r="N556" i="14"/>
  <c r="N33" i="14"/>
  <c r="N702" i="14"/>
  <c r="N7" i="14"/>
  <c r="N745" i="14"/>
  <c r="N603" i="14"/>
  <c r="N519" i="14"/>
  <c r="N563" i="14"/>
  <c r="N630" i="14"/>
  <c r="N847" i="14"/>
  <c r="N306" i="13"/>
  <c r="N951" i="14"/>
  <c r="N761" i="14"/>
  <c r="N74" i="14"/>
  <c r="N571" i="14"/>
  <c r="N309" i="14"/>
  <c r="N391" i="14"/>
  <c r="N266" i="14"/>
  <c r="N341" i="14"/>
  <c r="N734" i="13"/>
  <c r="N136" i="13"/>
  <c r="N424" i="14"/>
  <c r="N552" i="14"/>
  <c r="N713" i="14"/>
  <c r="N686" i="14"/>
  <c r="N4" i="14"/>
  <c r="N215" i="13"/>
  <c r="N463" i="14"/>
  <c r="N574" i="14"/>
  <c r="N31" i="14"/>
  <c r="N625" i="14"/>
  <c r="N646" i="14"/>
  <c r="N23" i="14"/>
  <c r="N410" i="14"/>
  <c r="N363" i="13"/>
  <c r="N244" i="14"/>
  <c r="N79" i="14"/>
  <c r="N990" i="14"/>
  <c r="N442" i="14"/>
  <c r="N561" i="14"/>
  <c r="N155" i="14"/>
  <c r="O971" i="14"/>
  <c r="W971" i="8" s="1"/>
  <c r="O824" i="13"/>
  <c r="V824" i="8" s="1"/>
  <c r="O440" i="13"/>
  <c r="V440" i="8" s="1"/>
  <c r="O310" i="14"/>
  <c r="W310" i="8" s="1"/>
  <c r="O137" i="14"/>
  <c r="W137" i="8" s="1"/>
  <c r="O807" i="13"/>
  <c r="V807" i="8" s="1"/>
  <c r="O408" i="13"/>
  <c r="V408" i="8" s="1"/>
  <c r="O994" i="13"/>
  <c r="V994" i="8" s="1"/>
  <c r="O930" i="13"/>
  <c r="V930" i="8" s="1"/>
  <c r="O566" i="14"/>
  <c r="W566" i="8" s="1"/>
  <c r="O137" i="13"/>
  <c r="V137" i="8" s="1"/>
  <c r="O494" i="13"/>
  <c r="V494" i="8" s="1"/>
  <c r="O399" i="14"/>
  <c r="W399" i="8" s="1"/>
  <c r="O775" i="14"/>
  <c r="W775" i="8" s="1"/>
  <c r="O764" i="13"/>
  <c r="V764" i="8" s="1"/>
  <c r="O675" i="14"/>
  <c r="W675" i="8" s="1"/>
  <c r="O153" i="13"/>
  <c r="V153" i="8" s="1"/>
  <c r="O79" i="13"/>
  <c r="V79" i="8" s="1"/>
  <c r="O704" i="14"/>
  <c r="W704" i="8" s="1"/>
  <c r="O97" i="13"/>
  <c r="V97" i="8" s="1"/>
  <c r="O577" i="14"/>
  <c r="W577" i="8" s="1"/>
  <c r="O356" i="14"/>
  <c r="W356" i="8" s="1"/>
  <c r="O116" i="13"/>
  <c r="V116" i="8" s="1"/>
  <c r="O60" i="13"/>
  <c r="V60" i="8" s="1"/>
  <c r="O979" i="13"/>
  <c r="V979" i="8" s="1"/>
  <c r="O550" i="11"/>
  <c r="T550" i="8" s="1"/>
  <c r="O451" i="14"/>
  <c r="W451" i="8" s="1"/>
  <c r="O241" i="14"/>
  <c r="W241" i="8" s="1"/>
  <c r="O738" i="13"/>
  <c r="V738" i="8" s="1"/>
  <c r="O221" i="14"/>
  <c r="W221" i="8" s="1"/>
  <c r="O312" i="13"/>
  <c r="V312" i="8" s="1"/>
  <c r="O71" i="11"/>
  <c r="T71" i="8" s="1"/>
  <c r="O430" i="14"/>
  <c r="W430" i="8" s="1"/>
  <c r="O375" i="14"/>
  <c r="W375" i="8" s="1"/>
  <c r="O586" i="13"/>
  <c r="V586" i="8" s="1"/>
  <c r="O672" i="13"/>
  <c r="V672" i="8" s="1"/>
  <c r="O897" i="14"/>
  <c r="W897" i="8" s="1"/>
  <c r="O741" i="14"/>
  <c r="W741" i="8" s="1"/>
  <c r="O796" i="14"/>
  <c r="W796" i="8" s="1"/>
  <c r="O160" i="14"/>
  <c r="W160" i="8" s="1"/>
  <c r="O126" i="14"/>
  <c r="W126" i="8" s="1"/>
  <c r="O564" i="13"/>
  <c r="V564" i="8" s="1"/>
  <c r="O769" i="13"/>
  <c r="V769" i="8" s="1"/>
  <c r="O324" i="14"/>
  <c r="W324" i="8" s="1"/>
  <c r="O859" i="14"/>
  <c r="W859" i="8" s="1"/>
  <c r="O806" i="13"/>
  <c r="V806" i="8" s="1"/>
  <c r="O492" i="14"/>
  <c r="W492" i="8" s="1"/>
  <c r="O698" i="14"/>
  <c r="W698" i="8" s="1"/>
  <c r="O667" i="14"/>
  <c r="W667" i="8" s="1"/>
  <c r="O493" i="14"/>
  <c r="W493" i="8" s="1"/>
  <c r="O57" i="14"/>
  <c r="W57" i="8" s="1"/>
  <c r="O700" i="13"/>
  <c r="V700" i="8" s="1"/>
  <c r="O844" i="13"/>
  <c r="V844" i="8" s="1"/>
  <c r="O284" i="14"/>
  <c r="W284" i="8" s="1"/>
  <c r="O820" i="14"/>
  <c r="W820" i="8" s="1"/>
  <c r="O968" i="13"/>
  <c r="V968" i="8" s="1"/>
  <c r="O643" i="14"/>
  <c r="W643" i="8" s="1"/>
  <c r="O784" i="14"/>
  <c r="W784" i="8" s="1"/>
  <c r="O216" i="14"/>
  <c r="W216" i="8" s="1"/>
  <c r="O457" i="14"/>
  <c r="W457" i="8" s="1"/>
  <c r="O649" i="13"/>
  <c r="V649" i="8" s="1"/>
  <c r="O946" i="13"/>
  <c r="V946" i="8" s="1"/>
  <c r="O76" i="13"/>
  <c r="V76" i="8" s="1"/>
  <c r="O929" i="14"/>
  <c r="W929" i="8" s="1"/>
  <c r="O486" i="14"/>
  <c r="W486" i="8" s="1"/>
  <c r="O646" i="13"/>
  <c r="V646" i="8" s="1"/>
  <c r="O38" i="14"/>
  <c r="W38" i="8" s="1"/>
  <c r="O339" i="14"/>
  <c r="W339" i="8" s="1"/>
  <c r="O973" i="14"/>
  <c r="W973" i="8" s="1"/>
  <c r="O503" i="13"/>
  <c r="V503" i="8" s="1"/>
  <c r="O650" i="13"/>
  <c r="V650" i="8" s="1"/>
  <c r="O772" i="13"/>
  <c r="V772" i="8" s="1"/>
  <c r="O239" i="13"/>
  <c r="V239" i="8" s="1"/>
  <c r="O876" i="13"/>
  <c r="V876" i="8" s="1"/>
  <c r="O89" i="13"/>
  <c r="V89" i="8" s="1"/>
  <c r="N146" i="12"/>
  <c r="N247" i="12"/>
  <c r="N320" i="14"/>
  <c r="N362" i="14"/>
  <c r="N306" i="14"/>
  <c r="N215" i="14"/>
  <c r="N338" i="14"/>
  <c r="N298" i="14"/>
  <c r="N718" i="14"/>
  <c r="N182" i="14"/>
  <c r="N297" i="14"/>
  <c r="N706" i="12"/>
  <c r="N244" i="12"/>
  <c r="N947" i="14"/>
  <c r="N124" i="14"/>
  <c r="N68" i="14"/>
  <c r="N389" i="14"/>
  <c r="N183" i="14"/>
  <c r="N967" i="14"/>
  <c r="N542" i="14"/>
  <c r="N988" i="14"/>
  <c r="N876" i="14"/>
  <c r="N92" i="14"/>
  <c r="N267" i="13"/>
  <c r="N762" i="14"/>
  <c r="N987" i="14"/>
  <c r="N697" i="14"/>
  <c r="N584" i="14"/>
  <c r="N12" i="14"/>
  <c r="N633" i="14"/>
  <c r="N863" i="14"/>
  <c r="N868" i="14"/>
  <c r="N357" i="14"/>
  <c r="N689" i="14"/>
  <c r="N518" i="14"/>
  <c r="N681" i="14"/>
  <c r="N489" i="14"/>
  <c r="N562" i="13"/>
  <c r="N807" i="14"/>
  <c r="N62" i="14"/>
  <c r="N670" i="14"/>
  <c r="N14" i="14"/>
  <c r="N955" i="14"/>
  <c r="N52" i="14"/>
  <c r="N153" i="14"/>
  <c r="N1000" i="14"/>
  <c r="N204" i="14"/>
  <c r="N143" i="14"/>
  <c r="N188" i="14"/>
  <c r="N932" i="14"/>
  <c r="N705" i="14"/>
  <c r="N954" i="13"/>
  <c r="N49" i="14"/>
  <c r="N540" i="14"/>
  <c r="N886" i="14"/>
  <c r="N44" i="14"/>
  <c r="N201" i="14"/>
  <c r="N311" i="13"/>
  <c r="N846" i="13"/>
  <c r="N16" i="13"/>
  <c r="N318" i="13"/>
  <c r="N901" i="14"/>
  <c r="N432" i="14"/>
  <c r="N42" i="14"/>
  <c r="N822" i="14"/>
  <c r="N378" i="14"/>
  <c r="N972" i="14"/>
  <c r="N191" i="14"/>
  <c r="N479" i="14"/>
  <c r="N850" i="14"/>
  <c r="N439" i="14"/>
  <c r="O880" i="14"/>
  <c r="W880" i="8" s="1"/>
  <c r="O652" i="14"/>
  <c r="W652" i="8" s="1"/>
  <c r="O262" i="14"/>
  <c r="W262" i="8" s="1"/>
  <c r="O538" i="14"/>
  <c r="W538" i="8" s="1"/>
  <c r="O602" i="14"/>
  <c r="W602" i="8" s="1"/>
  <c r="O431" i="14"/>
  <c r="W431" i="8" s="1"/>
  <c r="O316" i="14"/>
  <c r="W316" i="8" s="1"/>
  <c r="O529" i="14"/>
  <c r="W529" i="8" s="1"/>
  <c r="O233" i="14"/>
  <c r="W233" i="8" s="1"/>
  <c r="O738" i="14"/>
  <c r="W738" i="8" s="1"/>
  <c r="O257" i="14"/>
  <c r="W257" i="8" s="1"/>
  <c r="O559" i="14"/>
  <c r="W559" i="8" s="1"/>
  <c r="O808" i="14"/>
  <c r="W808" i="8" s="1"/>
  <c r="O139" i="14"/>
  <c r="W139" i="8" s="1"/>
  <c r="O755" i="14"/>
  <c r="W755" i="8" s="1"/>
  <c r="O997" i="13"/>
  <c r="V997" i="8" s="1"/>
  <c r="O421" i="13"/>
  <c r="V421" i="8" s="1"/>
  <c r="O364" i="14"/>
  <c r="W364" i="8" s="1"/>
  <c r="O41" i="14"/>
  <c r="W41" i="8" s="1"/>
  <c r="O687" i="13"/>
  <c r="V687" i="8" s="1"/>
  <c r="O166" i="14"/>
  <c r="W166" i="8" s="1"/>
  <c r="O184" i="14"/>
  <c r="W184" i="8" s="1"/>
  <c r="O781" i="14"/>
  <c r="W781" i="8" s="1"/>
  <c r="O383" i="14"/>
  <c r="W383" i="8" s="1"/>
  <c r="O497" i="14"/>
  <c r="W497" i="8" s="1"/>
  <c r="O217" i="14"/>
  <c r="W217" i="8" s="1"/>
  <c r="O345" i="14"/>
  <c r="W345" i="8" s="1"/>
  <c r="O997" i="14"/>
  <c r="W997" i="8" s="1"/>
  <c r="O963" i="14"/>
  <c r="W963" i="8" s="1"/>
  <c r="O481" i="14"/>
  <c r="W481" i="8" s="1"/>
  <c r="O923" i="14"/>
  <c r="W923" i="8" s="1"/>
  <c r="O185" i="14"/>
  <c r="W185" i="8" s="1"/>
  <c r="O305" i="14"/>
  <c r="W305" i="8" s="1"/>
  <c r="O744" i="14"/>
  <c r="W744" i="8" s="1"/>
  <c r="O817" i="14"/>
  <c r="W817" i="8" s="1"/>
  <c r="O132" i="13"/>
  <c r="V132" i="8" s="1"/>
  <c r="O670" i="12"/>
  <c r="U670" i="8" s="1"/>
  <c r="O350" i="14"/>
  <c r="W350" i="8" s="1"/>
  <c r="O829" i="14"/>
  <c r="W829" i="8" s="1"/>
  <c r="O544" i="13"/>
  <c r="V544" i="8" s="1"/>
  <c r="O767" i="14"/>
  <c r="W767" i="8" s="1"/>
  <c r="O570" i="14"/>
  <c r="W570" i="8" s="1"/>
  <c r="O958" i="14"/>
  <c r="W958" i="8" s="1"/>
  <c r="O482" i="14"/>
  <c r="W482" i="8" s="1"/>
  <c r="O639" i="14"/>
  <c r="W639" i="8" s="1"/>
  <c r="O645" i="14"/>
  <c r="W645" i="8" s="1"/>
  <c r="O197" i="14"/>
  <c r="W197" i="8" s="1"/>
  <c r="O609" i="14"/>
  <c r="W609" i="8" s="1"/>
  <c r="O653" i="14"/>
  <c r="W653" i="8" s="1"/>
  <c r="O976" i="14"/>
  <c r="W976" i="8" s="1"/>
  <c r="O624" i="14"/>
  <c r="W624" i="8" s="1"/>
  <c r="O849" i="14"/>
  <c r="W849" i="8" s="1"/>
  <c r="O900" i="14"/>
  <c r="W900" i="8" s="1"/>
  <c r="O931" i="14"/>
  <c r="W931" i="8" s="1"/>
  <c r="O393" i="14"/>
  <c r="W393" i="8" s="1"/>
  <c r="O217" i="13"/>
  <c r="V217" i="8" s="1"/>
  <c r="O672" i="14"/>
  <c r="W672" i="8" s="1"/>
  <c r="O361" i="14"/>
  <c r="W361" i="8" s="1"/>
  <c r="O827" i="14"/>
  <c r="W827" i="8" s="1"/>
  <c r="O1000" i="13"/>
  <c r="V1000" i="8" s="1"/>
  <c r="O985" i="14"/>
  <c r="W985" i="8" s="1"/>
  <c r="O271" i="14"/>
  <c r="W271" i="8" s="1"/>
  <c r="O525" i="14"/>
  <c r="W525" i="8" s="1"/>
  <c r="O891" i="14"/>
  <c r="W891" i="8" s="1"/>
  <c r="O974" i="14"/>
  <c r="W974" i="8" s="1"/>
  <c r="O161" i="14"/>
  <c r="W161" i="8" s="1"/>
  <c r="O928" i="14"/>
  <c r="W928" i="8" s="1"/>
  <c r="O435" i="14"/>
  <c r="W435" i="8" s="1"/>
  <c r="O674" i="14"/>
  <c r="W674" i="8" s="1"/>
  <c r="O679" i="14"/>
  <c r="W679" i="8" s="1"/>
  <c r="O804" i="14"/>
  <c r="W804" i="8" s="1"/>
  <c r="O484" i="14"/>
  <c r="W484" i="8" s="1"/>
  <c r="O319" i="14"/>
  <c r="W319" i="8" s="1"/>
  <c r="O711" i="14"/>
  <c r="W711" i="8" s="1"/>
  <c r="O893" i="14"/>
  <c r="W893" i="8" s="1"/>
  <c r="O307" i="13"/>
  <c r="V307" i="8" s="1"/>
  <c r="O328" i="14"/>
  <c r="W328" i="8" s="1"/>
  <c r="O193" i="14"/>
  <c r="W193" i="8" s="1"/>
  <c r="O436" i="14"/>
  <c r="W436" i="8" s="1"/>
  <c r="O668" i="13"/>
  <c r="V668" i="8" s="1"/>
  <c r="O857" i="14"/>
  <c r="W857" i="8" s="1"/>
  <c r="O376" i="14"/>
  <c r="W376" i="8" s="1"/>
  <c r="O230" i="14"/>
  <c r="W230" i="8" s="1"/>
  <c r="O150" i="14"/>
  <c r="W150" i="8" s="1"/>
  <c r="O206" i="14"/>
  <c r="W206" i="8" s="1"/>
  <c r="O934" i="14"/>
  <c r="W934" i="8" s="1"/>
  <c r="O640" i="14"/>
  <c r="W640" i="8" s="1"/>
  <c r="O993" i="14"/>
  <c r="W993" i="8" s="1"/>
  <c r="O591" i="14"/>
  <c r="W591" i="8" s="1"/>
  <c r="O523" i="13"/>
  <c r="V523" i="8" s="1"/>
  <c r="O420" i="14"/>
  <c r="W420" i="8" s="1"/>
  <c r="O473" i="14"/>
  <c r="W473" i="8" s="1"/>
  <c r="O263" i="14"/>
  <c r="W263" i="8" s="1"/>
  <c r="O359" i="14"/>
  <c r="W359" i="8" s="1"/>
  <c r="O508" i="14"/>
  <c r="W508" i="8" s="1"/>
  <c r="O751" i="13"/>
  <c r="V751" i="8" s="1"/>
  <c r="O546" i="14"/>
  <c r="W546" i="8" s="1"/>
  <c r="O720" i="14"/>
  <c r="W720" i="8" s="1"/>
  <c r="O709" i="13"/>
  <c r="V709" i="8" s="1"/>
  <c r="O280" i="13"/>
  <c r="V280" i="8" s="1"/>
  <c r="O841" i="14"/>
  <c r="W841" i="8" s="1"/>
  <c r="O526" i="14"/>
  <c r="W526" i="8" s="1"/>
  <c r="O978" i="14"/>
  <c r="W978" i="8" s="1"/>
  <c r="O329" i="14"/>
  <c r="W329" i="8" s="1"/>
  <c r="O884" i="14"/>
  <c r="W884" i="8" s="1"/>
  <c r="O501" i="14"/>
  <c r="W501" i="8" s="1"/>
  <c r="O950" i="14"/>
  <c r="W950" i="8" s="1"/>
  <c r="O735" i="14"/>
  <c r="W735" i="8" s="1"/>
  <c r="O881" i="14"/>
  <c r="W881" i="8" s="1"/>
  <c r="O635" i="13"/>
  <c r="V635" i="8" s="1"/>
  <c r="O245" i="14"/>
  <c r="W245" i="8" s="1"/>
  <c r="O957" i="14"/>
  <c r="W957" i="8" s="1"/>
  <c r="O335" i="14"/>
  <c r="W335" i="8" s="1"/>
  <c r="O746" i="14"/>
  <c r="W746" i="8" s="1"/>
  <c r="O614" i="14"/>
  <c r="W614" i="8" s="1"/>
  <c r="O905" i="13"/>
  <c r="V905" i="8" s="1"/>
  <c r="O537" i="14"/>
  <c r="W537" i="8" s="1"/>
  <c r="O279" i="14"/>
  <c r="W279" i="8" s="1"/>
  <c r="O251" i="13"/>
  <c r="V251" i="8" s="1"/>
  <c r="O392" i="13"/>
  <c r="V392" i="8" s="1"/>
  <c r="O856" i="14"/>
  <c r="W856" i="8" s="1"/>
  <c r="O455" i="14"/>
  <c r="W455" i="8" s="1"/>
  <c r="O669" i="14"/>
  <c r="W669" i="8" s="1"/>
  <c r="O937" i="14"/>
  <c r="W937" i="8" s="1"/>
  <c r="O636" i="14"/>
  <c r="W636" i="8" s="1"/>
  <c r="O343" i="14"/>
  <c r="W343" i="8" s="1"/>
  <c r="O898" i="14"/>
  <c r="W898" i="8" s="1"/>
  <c r="O300" i="14"/>
  <c r="W300" i="8" s="1"/>
  <c r="O9" i="14"/>
  <c r="W9" i="8" s="1"/>
  <c r="O247" i="13"/>
  <c r="V247" i="8" s="1"/>
  <c r="O816" i="14"/>
  <c r="W816" i="8" s="1"/>
  <c r="O303" i="14"/>
  <c r="W303" i="8" s="1"/>
  <c r="O921" i="13"/>
  <c r="V921" i="8" s="1"/>
  <c r="O142" i="14"/>
  <c r="W142" i="8" s="1"/>
  <c r="O414" i="14"/>
  <c r="W414" i="8" s="1"/>
  <c r="O869" i="13"/>
  <c r="V869" i="8" s="1"/>
  <c r="O664" i="14"/>
  <c r="W664" i="8" s="1"/>
  <c r="O125" i="14"/>
  <c r="W125" i="8" s="1"/>
  <c r="O575" i="13"/>
  <c r="V575" i="8" s="1"/>
  <c r="O808" i="13"/>
  <c r="V808" i="8" s="1"/>
  <c r="O467" i="14"/>
  <c r="W467" i="8" s="1"/>
  <c r="O496" i="14"/>
  <c r="W496" i="8" s="1"/>
  <c r="O701" i="14"/>
  <c r="W701" i="8" s="1"/>
  <c r="O860" i="14"/>
  <c r="W860" i="8" s="1"/>
  <c r="O348" i="14"/>
  <c r="W348" i="8" s="1"/>
  <c r="O415" i="14"/>
  <c r="W415" i="8" s="1"/>
  <c r="O505" i="14"/>
  <c r="W505" i="8" s="1"/>
  <c r="O743" i="14"/>
  <c r="W743" i="8" s="1"/>
  <c r="O872" i="14"/>
  <c r="W872" i="8" s="1"/>
  <c r="O112" i="12"/>
  <c r="U112" i="8" s="1"/>
  <c r="O787" i="14"/>
  <c r="W787" i="8" s="1"/>
  <c r="O22" i="14"/>
  <c r="W22" i="8" s="1"/>
  <c r="O789" i="13"/>
  <c r="V789" i="8" s="1"/>
  <c r="O751" i="14"/>
  <c r="W751" i="8" s="1"/>
  <c r="O311" i="14"/>
  <c r="W311" i="8" s="1"/>
  <c r="O587" i="13"/>
  <c r="V587" i="8" s="1"/>
  <c r="O453" i="14"/>
  <c r="W453" i="8" s="1"/>
  <c r="O739" i="14"/>
  <c r="W739" i="8" s="1"/>
  <c r="O201" i="13"/>
  <c r="V201" i="8" s="1"/>
  <c r="N760" i="14"/>
  <c r="N964" i="14"/>
  <c r="N699" i="14"/>
  <c r="N991" i="14"/>
  <c r="N710" i="14"/>
  <c r="N93" i="14"/>
  <c r="N659" i="14"/>
  <c r="N721" i="14"/>
  <c r="N145" i="14"/>
  <c r="N691" i="14"/>
  <c r="N769" i="14"/>
  <c r="N620" i="14"/>
  <c r="N854" i="14"/>
  <c r="N249" i="14"/>
  <c r="N654" i="14"/>
  <c r="N732" i="14"/>
  <c r="N314" i="14"/>
  <c r="N380" i="14"/>
  <c r="N383" i="13"/>
  <c r="N996" i="14"/>
  <c r="N394" i="14"/>
  <c r="N423" i="14"/>
  <c r="N89" i="14"/>
  <c r="N834" i="14"/>
  <c r="N116" i="14"/>
  <c r="N470" i="14"/>
  <c r="N823" i="14"/>
  <c r="N317" i="14"/>
  <c r="N920" i="14"/>
  <c r="N539" i="14"/>
  <c r="N109" i="14"/>
  <c r="N131" i="14"/>
  <c r="N29" i="14"/>
  <c r="N999" i="14"/>
  <c r="N956" i="14"/>
  <c r="N148" i="14"/>
  <c r="N480" i="14"/>
  <c r="N386" i="14"/>
  <c r="N434" i="14"/>
  <c r="N531" i="14"/>
  <c r="N488" i="14"/>
  <c r="N428" i="14"/>
  <c r="N285" i="14"/>
  <c r="N800" i="14"/>
  <c r="N167" i="14"/>
  <c r="N612" i="14"/>
  <c r="N81" i="14"/>
  <c r="N622" i="14"/>
  <c r="N159" i="14"/>
  <c r="N966" i="14"/>
  <c r="N18" i="14"/>
  <c r="N878" i="14"/>
  <c r="N799" i="14"/>
  <c r="N333" i="14"/>
  <c r="N882" i="14"/>
  <c r="N935" i="14"/>
  <c r="N212" i="14"/>
  <c r="N650" i="14"/>
  <c r="N21" i="14"/>
  <c r="N242" i="13"/>
  <c r="N114" i="14"/>
  <c r="N595" i="14"/>
  <c r="N969" i="14"/>
  <c r="N238" i="14"/>
  <c r="N890" i="14"/>
  <c r="N532" i="14"/>
  <c r="N673" i="14"/>
  <c r="N365" i="14"/>
  <c r="N623" i="14"/>
  <c r="N225" i="14"/>
  <c r="N943" i="14"/>
  <c r="N831" i="14"/>
  <c r="N726" i="14"/>
  <c r="N728" i="14"/>
  <c r="N277" i="14"/>
  <c r="N397" i="14"/>
  <c r="N82" i="14"/>
  <c r="N462" i="14"/>
  <c r="N774" i="14"/>
  <c r="N203" i="14"/>
  <c r="N790" i="14"/>
  <c r="N942" i="14"/>
  <c r="N677" i="14"/>
  <c r="N254" i="14"/>
  <c r="N243" i="14"/>
  <c r="N842" i="14"/>
  <c r="N117" i="14"/>
  <c r="N742" i="14"/>
  <c r="N844" i="14"/>
  <c r="N925" i="14"/>
  <c r="N30" i="14"/>
  <c r="N887" i="14"/>
  <c r="N894" i="14"/>
  <c r="N55" i="14"/>
  <c r="N330" i="14"/>
  <c r="N510" i="14"/>
  <c r="N429" i="14"/>
  <c r="N596" i="14"/>
  <c r="N175" i="14"/>
  <c r="N541" i="14"/>
  <c r="N980" i="14"/>
  <c r="N814" i="14"/>
  <c r="N272" i="14"/>
  <c r="N776" i="14"/>
  <c r="N404" i="14"/>
  <c r="N25" i="14"/>
  <c r="N768" i="14"/>
  <c r="N299" i="14"/>
  <c r="N392" i="14"/>
  <c r="N220" i="14"/>
  <c r="N792" i="14"/>
  <c r="N502" i="14"/>
  <c r="N753" i="14"/>
  <c r="N207" i="14"/>
  <c r="N892" i="14"/>
  <c r="N606" i="14"/>
  <c r="N662" i="14"/>
  <c r="N694" i="14"/>
  <c r="N5" i="14"/>
  <c r="N344" i="14"/>
  <c r="N521" i="14"/>
  <c r="N47" i="14"/>
  <c r="N959" i="14"/>
  <c r="N156" i="14"/>
  <c r="N228" i="14"/>
  <c r="N899" i="14"/>
  <c r="N223" i="14"/>
  <c r="N905" i="14"/>
  <c r="N405" i="14"/>
  <c r="N153" i="12"/>
  <c r="N988" i="13"/>
  <c r="N3" i="13"/>
  <c r="N62" i="13"/>
  <c r="N794" i="14"/>
  <c r="N129" i="14"/>
  <c r="N968" i="14"/>
  <c r="N66" i="14"/>
  <c r="N199" i="14"/>
  <c r="N551" i="14"/>
  <c r="N749" i="14"/>
  <c r="N734" i="14"/>
  <c r="N524" i="14"/>
  <c r="N611" i="14"/>
  <c r="N998" i="14"/>
  <c r="N78" i="14"/>
  <c r="N722" i="14"/>
  <c r="N407" i="14"/>
  <c r="N983" i="14"/>
  <c r="N209" i="14"/>
  <c r="N440" i="14"/>
  <c r="N28" i="14"/>
  <c r="N169" i="14"/>
  <c r="N292" i="14"/>
  <c r="N367" i="14"/>
  <c r="N385" i="14"/>
  <c r="N616" i="14"/>
  <c r="N549" i="14"/>
  <c r="N128" i="14"/>
  <c r="N852" i="14"/>
  <c r="N939" i="14"/>
  <c r="N628" i="14"/>
  <c r="N828" i="14"/>
  <c r="N96" i="14"/>
  <c r="N889" i="14"/>
  <c r="N106" i="14"/>
  <c r="N917" i="14"/>
  <c r="N952" i="14"/>
  <c r="N275" i="14"/>
  <c r="N418" i="14"/>
  <c r="N647" i="14"/>
  <c r="N516" i="14"/>
  <c r="N416" i="14"/>
  <c r="N289" i="14"/>
  <c r="N373" i="14"/>
  <c r="N615" i="14"/>
  <c r="N846" i="14"/>
  <c r="N336" i="14"/>
  <c r="N327" i="14"/>
  <c r="N806" i="14"/>
  <c r="N635" i="14"/>
  <c r="N579" i="14"/>
  <c r="N425" i="14"/>
  <c r="N177" i="14"/>
  <c r="N322" i="14"/>
  <c r="N190" i="14"/>
  <c r="N826" i="14"/>
  <c r="N825" i="14"/>
  <c r="N6" i="14"/>
  <c r="N506" i="14"/>
  <c r="N627" i="14"/>
  <c r="N649" i="14"/>
  <c r="N76" i="14"/>
  <c r="N580" i="14"/>
  <c r="N340" i="14"/>
  <c r="N913" i="14"/>
  <c r="N370" i="14"/>
  <c r="N895" i="14"/>
  <c r="N260" i="14"/>
  <c r="N478" i="14"/>
  <c r="N495" i="14"/>
  <c r="N809" i="14"/>
  <c r="N172" i="14"/>
  <c r="N450" i="14"/>
  <c r="N512" i="13"/>
  <c r="N103" i="14"/>
  <c r="N412" i="14"/>
  <c r="N288" i="14"/>
  <c r="N352" i="14"/>
  <c r="N785" i="14"/>
  <c r="N20" i="14"/>
  <c r="N158" i="14"/>
  <c r="N921" i="14"/>
  <c r="N572" i="14"/>
  <c r="N915" i="14"/>
  <c r="N87" i="14"/>
  <c r="N527" i="14"/>
  <c r="N548" i="14"/>
  <c r="N211" i="14"/>
  <c r="N865" i="14"/>
  <c r="N408" i="14"/>
  <c r="N396" i="14"/>
  <c r="N239" i="14"/>
  <c r="N867" i="14"/>
  <c r="N810" i="14"/>
  <c r="N147" i="14"/>
  <c r="N372" i="14"/>
  <c r="N802" i="14"/>
  <c r="N10" i="14"/>
  <c r="N632" i="14"/>
  <c r="N707" i="14"/>
  <c r="N354" i="14"/>
  <c r="N98" i="14"/>
  <c r="N485" i="14"/>
  <c r="N666" i="14"/>
  <c r="N84" i="14"/>
  <c r="N737" i="14"/>
  <c r="N321" i="14"/>
  <c r="N583" i="14"/>
  <c r="N765" i="14"/>
  <c r="N282" i="14"/>
  <c r="N402" i="14"/>
  <c r="N101" i="14"/>
  <c r="N873" i="14"/>
  <c r="N448" i="14"/>
  <c r="N132" i="14"/>
  <c r="N750" i="14"/>
  <c r="N511" i="14"/>
  <c r="N63" i="14"/>
  <c r="N621" i="14"/>
  <c r="N281" i="14"/>
  <c r="N613" i="14"/>
  <c r="O55" i="13"/>
  <c r="V55" i="8" s="1"/>
  <c r="O833" i="13"/>
  <c r="V833" i="8" s="1"/>
  <c r="O300" i="13"/>
  <c r="V300" i="8" s="1"/>
  <c r="O3" i="12"/>
  <c r="U3" i="8" s="1"/>
  <c r="O291" i="13"/>
  <c r="V291" i="8" s="1"/>
  <c r="O852" i="13"/>
  <c r="V852" i="8" s="1"/>
  <c r="O992" i="13"/>
  <c r="V992" i="8" s="1"/>
  <c r="O904" i="13"/>
  <c r="V904" i="8" s="1"/>
  <c r="O620" i="13"/>
  <c r="V620" i="8" s="1"/>
  <c r="O161" i="13"/>
  <c r="V161" i="8" s="1"/>
  <c r="O636" i="13"/>
  <c r="V636" i="8" s="1"/>
  <c r="O539" i="13"/>
  <c r="V539" i="8" s="1"/>
  <c r="O326" i="13"/>
  <c r="V326" i="8" s="1"/>
  <c r="O611" i="13"/>
  <c r="V611" i="8" s="1"/>
  <c r="O970" i="12"/>
  <c r="U970" i="8" s="1"/>
  <c r="O309" i="13"/>
  <c r="V309" i="8" s="1"/>
  <c r="O44" i="13"/>
  <c r="V44" i="8" s="1"/>
  <c r="O851" i="13"/>
  <c r="V851" i="8" s="1"/>
  <c r="O706" i="13"/>
  <c r="V706" i="8" s="1"/>
  <c r="O268" i="13"/>
  <c r="V268" i="8" s="1"/>
  <c r="O433" i="13"/>
  <c r="V433" i="8" s="1"/>
  <c r="O975" i="12"/>
  <c r="U975" i="8" s="1"/>
  <c r="O429" i="13"/>
  <c r="V429" i="8" s="1"/>
  <c r="O109" i="12"/>
  <c r="U109" i="8" s="1"/>
  <c r="O539" i="12"/>
  <c r="U539" i="8" s="1"/>
  <c r="O859" i="13"/>
  <c r="V859" i="8" s="1"/>
  <c r="O835" i="12"/>
  <c r="U835" i="8" s="1"/>
  <c r="N249" i="13"/>
  <c r="N346" i="12"/>
  <c r="N315" i="12"/>
  <c r="N683" i="13"/>
  <c r="N139" i="13"/>
  <c r="N186" i="12"/>
  <c r="N703" i="13"/>
  <c r="N621" i="13"/>
  <c r="N29" i="12"/>
  <c r="N406" i="13"/>
  <c r="N591" i="13"/>
  <c r="N863" i="13"/>
  <c r="N122" i="12"/>
  <c r="N779" i="13"/>
  <c r="N985" i="12"/>
  <c r="N760" i="13"/>
  <c r="N518" i="13"/>
  <c r="N112" i="13"/>
  <c r="N786" i="13"/>
  <c r="N796" i="13"/>
  <c r="O548" i="11"/>
  <c r="T548" i="8" s="1"/>
  <c r="O733" i="13"/>
  <c r="V733" i="8" s="1"/>
  <c r="O52" i="13"/>
  <c r="V52" i="8" s="1"/>
  <c r="O965" i="13"/>
  <c r="V965" i="8" s="1"/>
  <c r="O933" i="13"/>
  <c r="V933" i="8" s="1"/>
  <c r="O839" i="13"/>
  <c r="V839" i="8" s="1"/>
  <c r="O827" i="13"/>
  <c r="V827" i="8" s="1"/>
  <c r="O151" i="11"/>
  <c r="T151" i="8" s="1"/>
  <c r="O916" i="13"/>
  <c r="V916" i="8" s="1"/>
  <c r="O113" i="13"/>
  <c r="V113" i="8" s="1"/>
  <c r="O424" i="13"/>
  <c r="V424" i="8" s="1"/>
  <c r="O781" i="13"/>
  <c r="V781" i="8" s="1"/>
  <c r="O892" i="13"/>
  <c r="V892" i="8" s="1"/>
  <c r="O169" i="13"/>
  <c r="V169" i="8" s="1"/>
  <c r="O810" i="13"/>
  <c r="V810" i="8" s="1"/>
  <c r="O691" i="13"/>
  <c r="V691" i="8" s="1"/>
  <c r="O148" i="11"/>
  <c r="T148" i="8" s="1"/>
  <c r="O785" i="13"/>
  <c r="V785" i="8" s="1"/>
  <c r="O81" i="13"/>
  <c r="V81" i="8" s="1"/>
  <c r="O336" i="12"/>
  <c r="U336" i="8" s="1"/>
  <c r="O475" i="13"/>
  <c r="V475" i="8" s="1"/>
  <c r="O550" i="13"/>
  <c r="V550" i="8" s="1"/>
  <c r="O9" i="13"/>
  <c r="V9" i="8" s="1"/>
  <c r="O204" i="13"/>
  <c r="V204" i="8" s="1"/>
  <c r="O446" i="11"/>
  <c r="T446" i="8" s="1"/>
  <c r="O519" i="13"/>
  <c r="V519" i="8" s="1"/>
  <c r="O510" i="13"/>
  <c r="V510" i="8" s="1"/>
  <c r="O165" i="12"/>
  <c r="U165" i="8" s="1"/>
  <c r="O369" i="13"/>
  <c r="V369" i="8" s="1"/>
  <c r="O305" i="13"/>
  <c r="V305" i="8" s="1"/>
  <c r="O673" i="13"/>
  <c r="V673" i="8" s="1"/>
  <c r="O608" i="13"/>
  <c r="V608" i="8" s="1"/>
  <c r="O683" i="11"/>
  <c r="T683" i="8" s="1"/>
  <c r="O103" i="11"/>
  <c r="T103" i="8" s="1"/>
  <c r="O705" i="13"/>
  <c r="V705" i="8" s="1"/>
  <c r="O785" i="12"/>
  <c r="U785" i="8" s="1"/>
  <c r="O658" i="13"/>
  <c r="V658" i="8" s="1"/>
  <c r="O606" i="13"/>
  <c r="V606" i="8" s="1"/>
  <c r="O349" i="11"/>
  <c r="T349" i="8" s="1"/>
  <c r="O574" i="13"/>
  <c r="V574" i="8" s="1"/>
  <c r="O451" i="11"/>
  <c r="T451" i="8" s="1"/>
  <c r="O143" i="11"/>
  <c r="T143" i="8" s="1"/>
  <c r="O156" i="13"/>
  <c r="V156" i="8" s="1"/>
  <c r="O352" i="12"/>
  <c r="U352" i="8" s="1"/>
  <c r="O926" i="13"/>
  <c r="V926" i="8" s="1"/>
  <c r="O221" i="13"/>
  <c r="V221" i="8" s="1"/>
  <c r="O908" i="13"/>
  <c r="V908" i="8" s="1"/>
  <c r="O336" i="13"/>
  <c r="V336" i="8" s="1"/>
  <c r="O245" i="11"/>
  <c r="T245" i="8" s="1"/>
  <c r="O49" i="11"/>
  <c r="T49" i="8" s="1"/>
  <c r="O964" i="13"/>
  <c r="V964" i="8" s="1"/>
  <c r="O920" i="13"/>
  <c r="V920" i="8" s="1"/>
  <c r="O739" i="13"/>
  <c r="V739" i="8" s="1"/>
  <c r="O557" i="12"/>
  <c r="U557" i="8" s="1"/>
  <c r="O36" i="13"/>
  <c r="V36" i="8" s="1"/>
  <c r="O140" i="13"/>
  <c r="V140" i="8" s="1"/>
  <c r="O794" i="11"/>
  <c r="T794" i="8" s="1"/>
  <c r="O800" i="11"/>
  <c r="T800" i="8" s="1"/>
  <c r="O585" i="13"/>
  <c r="V585" i="8" s="1"/>
  <c r="O41" i="13"/>
  <c r="V41" i="8" s="1"/>
  <c r="O432" i="13"/>
  <c r="V432" i="8" s="1"/>
  <c r="O880" i="13"/>
  <c r="V880" i="8" s="1"/>
  <c r="O802" i="13"/>
  <c r="V802" i="8" s="1"/>
  <c r="O226" i="13"/>
  <c r="V226" i="8" s="1"/>
  <c r="O233" i="11"/>
  <c r="T233" i="8" s="1"/>
  <c r="N68" i="12"/>
  <c r="N560" i="13"/>
  <c r="N903" i="13"/>
  <c r="N253" i="13"/>
  <c r="N625" i="13"/>
  <c r="N776" i="13"/>
  <c r="N271" i="13"/>
  <c r="N419" i="13"/>
  <c r="N110" i="13"/>
  <c r="N425" i="13"/>
  <c r="N275" i="13"/>
  <c r="N736" i="13"/>
  <c r="N870" i="13"/>
  <c r="N915" i="13"/>
  <c r="N294" i="13"/>
  <c r="N41" i="12"/>
  <c r="N206" i="12"/>
  <c r="N225" i="13"/>
  <c r="N187" i="13"/>
  <c r="N38" i="13"/>
  <c r="N747" i="13"/>
  <c r="N535" i="13"/>
  <c r="N583" i="13"/>
  <c r="N643" i="13"/>
  <c r="N246" i="13"/>
  <c r="N441" i="13"/>
  <c r="N401" i="13"/>
  <c r="N252" i="13"/>
  <c r="N521" i="13"/>
  <c r="N396" i="13"/>
  <c r="N436" i="13"/>
  <c r="N543" i="13"/>
  <c r="N165" i="13"/>
  <c r="N804" i="13"/>
  <c r="N241" i="13"/>
  <c r="N498" i="13"/>
  <c r="N726" i="13"/>
  <c r="N463" i="13"/>
  <c r="N8" i="13"/>
  <c r="N111" i="13"/>
  <c r="N250" i="13"/>
  <c r="N811" i="13"/>
  <c r="O901" i="12"/>
  <c r="U901" i="8" s="1"/>
  <c r="O707" i="13"/>
  <c r="V707" i="8" s="1"/>
  <c r="O457" i="13"/>
  <c r="V457" i="8" s="1"/>
  <c r="O917" i="12"/>
  <c r="U917" i="8" s="1"/>
  <c r="O482" i="13"/>
  <c r="V482" i="8" s="1"/>
  <c r="O634" i="12"/>
  <c r="U634" i="8" s="1"/>
  <c r="O688" i="13"/>
  <c r="V688" i="8" s="1"/>
  <c r="O618" i="13"/>
  <c r="V618" i="8" s="1"/>
  <c r="O162" i="13"/>
  <c r="V162" i="8" s="1"/>
  <c r="O685" i="9"/>
  <c r="R685" i="8" s="1"/>
  <c r="O120" i="12"/>
  <c r="U120" i="8" s="1"/>
  <c r="O48" i="13"/>
  <c r="V48" i="8" s="1"/>
  <c r="O570" i="12"/>
  <c r="U570" i="8" s="1"/>
  <c r="O173" i="12"/>
  <c r="U173" i="8" s="1"/>
  <c r="O73" i="13"/>
  <c r="V73" i="8" s="1"/>
  <c r="O688" i="12"/>
  <c r="U688" i="8" s="1"/>
  <c r="O740" i="13"/>
  <c r="V740" i="8" s="1"/>
  <c r="O476" i="13"/>
  <c r="V476" i="8" s="1"/>
  <c r="O221" i="12"/>
  <c r="U221" i="8" s="1"/>
  <c r="O891" i="11"/>
  <c r="T891" i="8" s="1"/>
  <c r="O345" i="13"/>
  <c r="V345" i="8" s="1"/>
  <c r="O193" i="13"/>
  <c r="V193" i="8" s="1"/>
  <c r="O645" i="13"/>
  <c r="V645" i="8" s="1"/>
  <c r="O37" i="13"/>
  <c r="V37" i="8" s="1"/>
  <c r="O614" i="9"/>
  <c r="R614" i="8" s="1"/>
  <c r="O993" i="13"/>
  <c r="V993" i="8" s="1"/>
  <c r="O973" i="13"/>
  <c r="V973" i="8" s="1"/>
  <c r="O419" i="12"/>
  <c r="U419" i="8" s="1"/>
  <c r="O124" i="11"/>
  <c r="T124" i="8" s="1"/>
  <c r="O603" i="13"/>
  <c r="V603" i="8" s="1"/>
  <c r="O537" i="12"/>
  <c r="U537" i="8" s="1"/>
  <c r="O322" i="12"/>
  <c r="U322" i="8" s="1"/>
  <c r="O770" i="13"/>
  <c r="V770" i="8" s="1"/>
  <c r="O192" i="12"/>
  <c r="U192" i="8" s="1"/>
  <c r="O98" i="13"/>
  <c r="V98" i="8" s="1"/>
  <c r="O598" i="9"/>
  <c r="R598" i="8" s="1"/>
  <c r="O13" i="13"/>
  <c r="V13" i="8" s="1"/>
  <c r="O341" i="13"/>
  <c r="V341" i="8" s="1"/>
  <c r="O983" i="12"/>
  <c r="U983" i="8" s="1"/>
  <c r="O737" i="11"/>
  <c r="T737" i="8" s="1"/>
  <c r="O980" i="13"/>
  <c r="V980" i="8" s="1"/>
  <c r="O108" i="12"/>
  <c r="U108" i="8" s="1"/>
  <c r="P898" i="8"/>
  <c r="O205" i="11"/>
  <c r="T205" i="8" s="1"/>
  <c r="O350" i="13"/>
  <c r="V350" i="8" s="1"/>
  <c r="O96" i="12"/>
  <c r="U96" i="8" s="1"/>
  <c r="O470" i="12"/>
  <c r="U470" i="8" s="1"/>
  <c r="O31" i="13"/>
  <c r="V31" i="8" s="1"/>
  <c r="O433" i="9"/>
  <c r="R433" i="8" s="1"/>
  <c r="O448" i="13"/>
  <c r="V448" i="8" s="1"/>
  <c r="O365" i="12"/>
  <c r="U365" i="8" s="1"/>
  <c r="O453" i="12"/>
  <c r="U453" i="8" s="1"/>
  <c r="O218" i="11"/>
  <c r="T218" i="8" s="1"/>
  <c r="O101" i="13"/>
  <c r="V101" i="8" s="1"/>
  <c r="O443" i="12"/>
  <c r="U443" i="8" s="1"/>
  <c r="O188" i="13"/>
  <c r="V188" i="8" s="1"/>
  <c r="O523" i="12"/>
  <c r="U523" i="8" s="1"/>
  <c r="O904" i="12"/>
  <c r="U904" i="8" s="1"/>
  <c r="O515" i="12"/>
  <c r="U515" i="8" s="1"/>
  <c r="O37" i="9"/>
  <c r="R37" i="8" s="1"/>
  <c r="O504" i="13"/>
  <c r="V504" i="8" s="1"/>
  <c r="O631" i="12"/>
  <c r="U631" i="8" s="1"/>
  <c r="O639" i="12"/>
  <c r="U639" i="8" s="1"/>
  <c r="O135" i="11"/>
  <c r="T135" i="8" s="1"/>
  <c r="O558" i="13"/>
  <c r="V558" i="8" s="1"/>
  <c r="N44" i="11"/>
  <c r="N807" i="12"/>
  <c r="N654" i="13"/>
  <c r="N536" i="13"/>
  <c r="N123" i="13"/>
  <c r="N573" i="13"/>
  <c r="N886" i="13"/>
  <c r="N61" i="13"/>
  <c r="N513" i="12"/>
  <c r="N855" i="13"/>
  <c r="N447" i="13"/>
  <c r="N489" i="13"/>
  <c r="N351" i="13"/>
  <c r="N444" i="13"/>
  <c r="N593" i="13"/>
  <c r="N557" i="13"/>
  <c r="N361" i="11"/>
  <c r="N649" i="12"/>
  <c r="N617" i="12"/>
  <c r="N609" i="12"/>
  <c r="N21" i="12"/>
  <c r="N924" i="13"/>
  <c r="N160" i="13"/>
  <c r="N496" i="13"/>
  <c r="N361" i="13"/>
  <c r="N374" i="13"/>
  <c r="N545" i="13"/>
  <c r="N777" i="13"/>
  <c r="N218" i="12"/>
  <c r="N522" i="12"/>
  <c r="N508" i="12"/>
  <c r="N298" i="13"/>
  <c r="N928" i="13"/>
  <c r="N258" i="13"/>
  <c r="N418" i="13"/>
  <c r="N919" i="13"/>
  <c r="N462" i="13"/>
  <c r="N154" i="13"/>
  <c r="N66" i="13"/>
  <c r="N556" i="13"/>
  <c r="O261" i="13"/>
  <c r="V261" i="8" s="1"/>
  <c r="O845" i="12"/>
  <c r="U845" i="8" s="1"/>
  <c r="O400" i="12"/>
  <c r="U400" i="8" s="1"/>
  <c r="O264" i="13"/>
  <c r="V264" i="8" s="1"/>
  <c r="O568" i="13"/>
  <c r="V568" i="8" s="1"/>
  <c r="O387" i="13"/>
  <c r="V387" i="8" s="1"/>
  <c r="O637" i="13"/>
  <c r="V637" i="8" s="1"/>
  <c r="O74" i="13"/>
  <c r="V74" i="8" s="1"/>
  <c r="O288" i="12"/>
  <c r="U288" i="8" s="1"/>
  <c r="O720" i="12"/>
  <c r="U720" i="8" s="1"/>
  <c r="O684" i="12"/>
  <c r="U684" i="8" s="1"/>
  <c r="O868" i="12"/>
  <c r="U868" i="8" s="1"/>
  <c r="O950" i="13"/>
  <c r="V950" i="8" s="1"/>
  <c r="O569" i="12"/>
  <c r="U569" i="8" s="1"/>
  <c r="O200" i="12"/>
  <c r="U200" i="8" s="1"/>
  <c r="O614" i="13"/>
  <c r="V614" i="8" s="1"/>
  <c r="O594" i="13"/>
  <c r="V594" i="8" s="1"/>
  <c r="O411" i="13"/>
  <c r="V411" i="8" s="1"/>
  <c r="O683" i="12"/>
  <c r="U683" i="8" s="1"/>
  <c r="O790" i="13"/>
  <c r="V790" i="8" s="1"/>
  <c r="O948" i="13"/>
  <c r="V948" i="8" s="1"/>
  <c r="O459" i="12"/>
  <c r="U459" i="8" s="1"/>
  <c r="O967" i="12"/>
  <c r="U967" i="8" s="1"/>
  <c r="O783" i="13"/>
  <c r="V783" i="8" s="1"/>
  <c r="O245" i="12"/>
  <c r="U245" i="8" s="1"/>
  <c r="O273" i="13"/>
  <c r="V273" i="8" s="1"/>
  <c r="O540" i="13"/>
  <c r="V540" i="8" s="1"/>
  <c r="O640" i="12"/>
  <c r="U640" i="8" s="1"/>
  <c r="O793" i="12"/>
  <c r="U793" i="8" s="1"/>
  <c r="O528" i="13"/>
  <c r="V528" i="8" s="1"/>
  <c r="O544" i="12"/>
  <c r="U544" i="8" s="1"/>
  <c r="O45" i="13"/>
  <c r="V45" i="8" s="1"/>
  <c r="O989" i="12"/>
  <c r="U989" i="8" s="1"/>
  <c r="O597" i="13"/>
  <c r="V597" i="8" s="1"/>
  <c r="O610" i="13"/>
  <c r="V610" i="8" s="1"/>
  <c r="O184" i="12"/>
  <c r="U184" i="8" s="1"/>
  <c r="O65" i="12"/>
  <c r="U65" i="8" s="1"/>
  <c r="O477" i="13"/>
  <c r="V477" i="8" s="1"/>
  <c r="O866" i="13"/>
  <c r="V866" i="8" s="1"/>
  <c r="O684" i="13"/>
  <c r="V684" i="8" s="1"/>
  <c r="O985" i="13"/>
  <c r="V985" i="8" s="1"/>
  <c r="O172" i="13"/>
  <c r="V172" i="8" s="1"/>
  <c r="O360" i="13"/>
  <c r="V360" i="8" s="1"/>
  <c r="O452" i="13"/>
  <c r="V452" i="8" s="1"/>
  <c r="O784" i="12"/>
  <c r="U784" i="8" s="1"/>
  <c r="O918" i="12"/>
  <c r="U918" i="8" s="1"/>
  <c r="O676" i="13"/>
  <c r="V676" i="8" s="1"/>
  <c r="O875" i="13"/>
  <c r="V875" i="8" s="1"/>
  <c r="O717" i="13"/>
  <c r="V717" i="8" s="1"/>
  <c r="O640" i="13"/>
  <c r="V640" i="8" s="1"/>
  <c r="O438" i="12"/>
  <c r="U438" i="8" s="1"/>
  <c r="O982" i="13"/>
  <c r="V982" i="8" s="1"/>
  <c r="O53" i="13"/>
  <c r="V53" i="8" s="1"/>
  <c r="O571" i="12"/>
  <c r="U571" i="8" s="1"/>
  <c r="O349" i="12"/>
  <c r="U349" i="8" s="1"/>
  <c r="O672" i="12"/>
  <c r="U672" i="8" s="1"/>
  <c r="O296" i="13"/>
  <c r="V296" i="8" s="1"/>
  <c r="O197" i="12"/>
  <c r="U197" i="8" s="1"/>
  <c r="O615" i="12"/>
  <c r="U615" i="8" s="1"/>
  <c r="O806" i="12"/>
  <c r="U806" i="8" s="1"/>
  <c r="O638" i="13"/>
  <c r="V638" i="8" s="1"/>
  <c r="O157" i="13"/>
  <c r="V157" i="8" s="1"/>
  <c r="O941" i="13"/>
  <c r="V941" i="8" s="1"/>
  <c r="O320" i="13"/>
  <c r="V320" i="8" s="1"/>
  <c r="O368" i="13"/>
  <c r="V368" i="8" s="1"/>
  <c r="O437" i="12"/>
  <c r="U437" i="8" s="1"/>
  <c r="O957" i="12"/>
  <c r="U957" i="8" s="1"/>
  <c r="O618" i="12"/>
  <c r="U618" i="8" s="1"/>
  <c r="O599" i="12"/>
  <c r="U599" i="8" s="1"/>
  <c r="O32" i="13"/>
  <c r="V32" i="8" s="1"/>
  <c r="O105" i="12"/>
  <c r="U105" i="8" s="1"/>
  <c r="O283" i="13"/>
  <c r="V283" i="8" s="1"/>
  <c r="O607" i="13"/>
  <c r="V607" i="8" s="1"/>
  <c r="O860" i="13"/>
  <c r="V860" i="8" s="1"/>
  <c r="O58" i="13"/>
  <c r="V58" i="8" s="1"/>
  <c r="O733" i="12"/>
  <c r="U733" i="8" s="1"/>
  <c r="O56" i="13"/>
  <c r="V56" i="8" s="1"/>
  <c r="O994" i="12"/>
  <c r="U994" i="8" s="1"/>
  <c r="O388" i="13"/>
  <c r="V388" i="8" s="1"/>
  <c r="O256" i="13"/>
  <c r="V256" i="8" s="1"/>
  <c r="O305" i="12"/>
  <c r="U305" i="8" s="1"/>
  <c r="O227" i="13"/>
  <c r="V227" i="8" s="1"/>
  <c r="O885" i="13"/>
  <c r="V885" i="8" s="1"/>
  <c r="O754" i="13"/>
  <c r="V754" i="8" s="1"/>
  <c r="O333" i="12"/>
  <c r="U333" i="8" s="1"/>
  <c r="O664" i="13"/>
  <c r="V664" i="8" s="1"/>
  <c r="O405" i="13"/>
  <c r="V405" i="8" s="1"/>
  <c r="O424" i="12"/>
  <c r="U424" i="8" s="1"/>
  <c r="O566" i="12"/>
  <c r="U566" i="8" s="1"/>
  <c r="N190" i="11"/>
  <c r="N919" i="12"/>
  <c r="N478" i="12"/>
  <c r="N158" i="13"/>
  <c r="N83" i="13"/>
  <c r="N735" i="12"/>
  <c r="N662" i="12"/>
  <c r="N590" i="13"/>
  <c r="N303" i="13"/>
  <c r="N955" i="13"/>
  <c r="N399" i="13"/>
  <c r="N877" i="13"/>
  <c r="N918" i="13"/>
  <c r="N793" i="13"/>
  <c r="N995" i="13"/>
  <c r="N984" i="13"/>
  <c r="N735" i="13"/>
  <c r="N142" i="13"/>
  <c r="N816" i="13"/>
  <c r="N277" i="13"/>
  <c r="N598" i="13"/>
  <c r="N480" i="12"/>
  <c r="N270" i="13"/>
  <c r="N725" i="13"/>
  <c r="N104" i="13"/>
  <c r="N832" i="13"/>
  <c r="N699" i="13"/>
  <c r="N823" i="13"/>
  <c r="N605" i="13"/>
  <c r="N987" i="13"/>
  <c r="N874" i="13"/>
  <c r="N595" i="13"/>
  <c r="N372" i="13"/>
  <c r="N652" i="13"/>
  <c r="N91" i="13"/>
  <c r="N952" i="13"/>
  <c r="N410" i="13"/>
  <c r="N11" i="13"/>
  <c r="N552" i="13"/>
  <c r="N533" i="13"/>
  <c r="N588" i="13"/>
  <c r="N967" i="13"/>
  <c r="N600" i="13"/>
  <c r="N659" i="13"/>
  <c r="N420" i="13"/>
  <c r="N428" i="13"/>
  <c r="N220" i="13"/>
  <c r="N94" i="13"/>
  <c r="N245" i="13"/>
  <c r="N232" i="13"/>
  <c r="N282" i="13"/>
  <c r="N1002" i="13"/>
  <c r="N459" i="13"/>
  <c r="N394" i="13"/>
  <c r="N43" i="13"/>
  <c r="N715" i="13"/>
  <c r="N508" i="13"/>
  <c r="N680" i="13"/>
  <c r="N126" i="13"/>
  <c r="N117" i="13"/>
  <c r="N391" i="13"/>
  <c r="N356" i="13"/>
  <c r="N313" i="13"/>
  <c r="N398" i="13"/>
  <c r="N666" i="13"/>
  <c r="N155" i="13"/>
  <c r="N22" i="13"/>
  <c r="N778" i="13"/>
  <c r="N330" i="13"/>
  <c r="N937" i="13"/>
  <c r="N461" i="11"/>
  <c r="N24" i="12"/>
  <c r="N451" i="13"/>
  <c r="N93" i="13"/>
  <c r="N202" i="13"/>
  <c r="N843" i="13"/>
  <c r="N622" i="13"/>
  <c r="N829" i="13"/>
  <c r="N532" i="13"/>
  <c r="N133" i="13"/>
  <c r="N14" i="13"/>
  <c r="N623" i="13"/>
  <c r="N840" i="13"/>
  <c r="N872" i="13"/>
  <c r="N72" i="13"/>
  <c r="N134" i="13"/>
  <c r="N471" i="13"/>
  <c r="N856" i="13"/>
  <c r="N337" i="13"/>
  <c r="N826" i="13"/>
  <c r="N206" i="13"/>
  <c r="N170" i="13"/>
  <c r="N549" i="13"/>
  <c r="N661" i="13"/>
  <c r="N998" i="13"/>
  <c r="N723" i="13"/>
  <c r="N1001" i="13"/>
  <c r="N144" i="13"/>
  <c r="N279" i="13"/>
  <c r="N478" i="13"/>
  <c r="N697" i="13"/>
  <c r="N82" i="13"/>
  <c r="N961" i="13"/>
  <c r="N956" i="13"/>
  <c r="N80" i="13"/>
  <c r="N488" i="13"/>
  <c r="N203" i="13"/>
  <c r="N233" i="13"/>
  <c r="N775" i="11"/>
  <c r="N6" i="13"/>
  <c r="N479" i="13"/>
  <c r="N959" i="13"/>
  <c r="N290" i="13"/>
  <c r="N434" i="13"/>
  <c r="N742" i="13"/>
  <c r="N940" i="12"/>
  <c r="N573" i="12"/>
  <c r="N366" i="12"/>
  <c r="N533" i="12"/>
  <c r="N813" i="12"/>
  <c r="N665" i="13"/>
  <c r="N7" i="13"/>
  <c r="N314" i="13"/>
  <c r="N30" i="13"/>
  <c r="N322" i="13"/>
  <c r="N417" i="13"/>
  <c r="N5" i="13"/>
  <c r="N893" i="13"/>
  <c r="N315" i="13"/>
  <c r="N656" i="13"/>
  <c r="N99" i="13"/>
  <c r="N506" i="13"/>
  <c r="N534" i="13"/>
  <c r="N402" i="13"/>
  <c r="N331" i="13"/>
  <c r="N815" i="13"/>
  <c r="N662" i="13"/>
  <c r="N338" i="13"/>
  <c r="N321" i="13"/>
  <c r="N854" i="13"/>
  <c r="N244" i="13"/>
  <c r="N902" i="13"/>
  <c r="N438" i="13"/>
  <c r="N713" i="13"/>
  <c r="N628" i="13"/>
  <c r="N152" i="13"/>
  <c r="N439" i="13"/>
  <c r="O773" i="13"/>
  <c r="V773" i="8" s="1"/>
  <c r="O15" i="13"/>
  <c r="V15" i="8" s="1"/>
  <c r="O542" i="13"/>
  <c r="V542" i="8" s="1"/>
  <c r="O483" i="13"/>
  <c r="V483" i="8" s="1"/>
  <c r="O301" i="13"/>
  <c r="V301" i="8" s="1"/>
  <c r="O501" i="13"/>
  <c r="V501" i="8" s="1"/>
  <c r="O639" i="13"/>
  <c r="V639" i="8" s="1"/>
  <c r="O348" i="13"/>
  <c r="V348" i="8" s="1"/>
  <c r="O177" i="13"/>
  <c r="V177" i="8" s="1"/>
  <c r="O382" i="13"/>
  <c r="V382" i="8" s="1"/>
  <c r="O555" i="13"/>
  <c r="V555" i="8" s="1"/>
  <c r="O412" i="13"/>
  <c r="V412" i="8" s="1"/>
  <c r="O445" i="13"/>
  <c r="V445" i="8" s="1"/>
  <c r="O231" i="13"/>
  <c r="V231" i="8" s="1"/>
  <c r="O622" i="11"/>
  <c r="T622" i="8" s="1"/>
  <c r="O317" i="13"/>
  <c r="V317" i="8" s="1"/>
  <c r="O574" i="12"/>
  <c r="U574" i="8" s="1"/>
  <c r="O655" i="12"/>
  <c r="U655" i="8" s="1"/>
  <c r="O323" i="13"/>
  <c r="V323" i="8" s="1"/>
  <c r="O865" i="12"/>
  <c r="U865" i="8" s="1"/>
  <c r="O547" i="12"/>
  <c r="U547" i="8" s="1"/>
  <c r="O145" i="13"/>
  <c r="V145" i="8" s="1"/>
  <c r="O20" i="13"/>
  <c r="V20" i="8" s="1"/>
  <c r="O571" i="13"/>
  <c r="V571" i="8" s="1"/>
  <c r="O50" i="13"/>
  <c r="V50" i="8" s="1"/>
  <c r="O604" i="13"/>
  <c r="V604" i="8" s="1"/>
  <c r="O775" i="13"/>
  <c r="V775" i="8" s="1"/>
  <c r="O934" i="13"/>
  <c r="V934" i="8" s="1"/>
  <c r="O674" i="13"/>
  <c r="V674" i="8" s="1"/>
  <c r="O141" i="13"/>
  <c r="V141" i="8" s="1"/>
  <c r="O712" i="13"/>
  <c r="V712" i="8" s="1"/>
  <c r="O357" i="13"/>
  <c r="V357" i="8" s="1"/>
  <c r="O384" i="13"/>
  <c r="V384" i="8" s="1"/>
  <c r="O88" i="13"/>
  <c r="V88" i="8" s="1"/>
  <c r="O547" i="13"/>
  <c r="V547" i="8" s="1"/>
  <c r="O467" i="11"/>
  <c r="T467" i="8" s="1"/>
  <c r="O809" i="13"/>
  <c r="V809" i="8" s="1"/>
  <c r="O178" i="13"/>
  <c r="V178" i="8" s="1"/>
  <c r="O466" i="12"/>
  <c r="U466" i="8" s="1"/>
  <c r="O189" i="13"/>
  <c r="V189" i="8" s="1"/>
  <c r="O721" i="12"/>
  <c r="U721" i="8" s="1"/>
  <c r="O103" i="12"/>
  <c r="U103" i="8" s="1"/>
  <c r="O858" i="13"/>
  <c r="V858" i="8" s="1"/>
  <c r="O21" i="13"/>
  <c r="V21" i="8" s="1"/>
  <c r="O940" i="13"/>
  <c r="V940" i="8" s="1"/>
  <c r="O492" i="13"/>
  <c r="V492" i="8" s="1"/>
  <c r="O887" i="13"/>
  <c r="V887" i="8" s="1"/>
  <c r="O491" i="13"/>
  <c r="V491" i="8" s="1"/>
  <c r="O669" i="13"/>
  <c r="V669" i="8" s="1"/>
  <c r="O365" i="13"/>
  <c r="V365" i="8" s="1"/>
  <c r="O752" i="13"/>
  <c r="V752" i="8" s="1"/>
  <c r="O29" i="13"/>
  <c r="V29" i="8" s="1"/>
  <c r="O822" i="13"/>
  <c r="V822" i="8" s="1"/>
  <c r="O963" i="13"/>
  <c r="V963" i="8" s="1"/>
  <c r="O414" i="13"/>
  <c r="V414" i="8" s="1"/>
  <c r="O679" i="12"/>
  <c r="U679" i="8" s="1"/>
  <c r="O621" i="11"/>
  <c r="T621" i="8" s="1"/>
  <c r="O344" i="13"/>
  <c r="V344" i="8" s="1"/>
  <c r="O324" i="13"/>
  <c r="V324" i="8" s="1"/>
  <c r="O787" i="12"/>
  <c r="U787" i="8" s="1"/>
  <c r="O483" i="12"/>
  <c r="U483" i="8" s="1"/>
  <c r="O671" i="12"/>
  <c r="U671" i="8" s="1"/>
  <c r="O381" i="13"/>
  <c r="V381" i="8" s="1"/>
  <c r="O219" i="13"/>
  <c r="V219" i="8" s="1"/>
  <c r="O634" i="13"/>
  <c r="V634" i="8" s="1"/>
  <c r="O695" i="13"/>
  <c r="V695" i="8" s="1"/>
  <c r="O616" i="13"/>
  <c r="V616" i="8" s="1"/>
  <c r="O722" i="13"/>
  <c r="V722" i="8" s="1"/>
  <c r="O592" i="13"/>
  <c r="V592" i="8" s="1"/>
  <c r="O655" i="13"/>
  <c r="V655" i="8" s="1"/>
  <c r="O624" i="13"/>
  <c r="V624" i="8" s="1"/>
  <c r="O85" i="13"/>
  <c r="V85" i="8" s="1"/>
  <c r="O130" i="13"/>
  <c r="V130" i="8" s="1"/>
  <c r="O939" i="13"/>
  <c r="V939" i="8" s="1"/>
  <c r="O248" i="13"/>
  <c r="V248" i="8" s="1"/>
  <c r="O469" i="13"/>
  <c r="V469" i="8" s="1"/>
  <c r="O261" i="12"/>
  <c r="U261" i="8" s="1"/>
  <c r="O703" i="11"/>
  <c r="T703" i="8" s="1"/>
  <c r="O715" i="12"/>
  <c r="U715" i="8" s="1"/>
  <c r="O748" i="13"/>
  <c r="V748" i="8" s="1"/>
  <c r="O772" i="12"/>
  <c r="U772" i="8" s="1"/>
  <c r="O531" i="12"/>
  <c r="U531" i="8" s="1"/>
  <c r="O520" i="12"/>
  <c r="U520" i="8" s="1"/>
  <c r="O385" i="13"/>
  <c r="V385" i="8" s="1"/>
  <c r="O260" i="13"/>
  <c r="V260" i="8" s="1"/>
  <c r="O731" i="13"/>
  <c r="V731" i="8" s="1"/>
  <c r="O787" i="13"/>
  <c r="V787" i="8" s="1"/>
  <c r="O390" i="13"/>
  <c r="V390" i="8" s="1"/>
  <c r="O393" i="13"/>
  <c r="V393" i="8" s="1"/>
  <c r="O339" i="13"/>
  <c r="V339" i="8" s="1"/>
  <c r="O612" i="13"/>
  <c r="V612" i="8" s="1"/>
  <c r="O205" i="13"/>
  <c r="V205" i="8" s="1"/>
  <c r="O947" i="13"/>
  <c r="V947" i="8" s="1"/>
  <c r="O47" i="13"/>
  <c r="V47" i="8" s="1"/>
  <c r="O619" i="13"/>
  <c r="V619" i="8" s="1"/>
  <c r="O218" i="13"/>
  <c r="V218" i="8" s="1"/>
  <c r="O96" i="13"/>
  <c r="V96" i="8" s="1"/>
  <c r="O694" i="11"/>
  <c r="T694" i="8" s="1"/>
  <c r="O410" i="11"/>
  <c r="T410" i="8" s="1"/>
  <c r="O848" i="13"/>
  <c r="V848" i="8" s="1"/>
  <c r="O893" i="12"/>
  <c r="U893" i="8" s="1"/>
  <c r="O216" i="12"/>
  <c r="U216" i="8" s="1"/>
  <c r="O144" i="12"/>
  <c r="U144" i="8" s="1"/>
  <c r="O819" i="12"/>
  <c r="U819" i="8" s="1"/>
  <c r="O583" i="12"/>
  <c r="U583" i="8" s="1"/>
  <c r="O473" i="13"/>
  <c r="V473" i="8" s="1"/>
  <c r="O173" i="13"/>
  <c r="V173" i="8" s="1"/>
  <c r="O529" i="13"/>
  <c r="V529" i="8" s="1"/>
  <c r="O792" i="13"/>
  <c r="V792" i="8" s="1"/>
  <c r="O125" i="13"/>
  <c r="V125" i="8" s="1"/>
  <c r="O77" i="13"/>
  <c r="V77" i="8" s="1"/>
  <c r="O223" i="13"/>
  <c r="V223" i="8" s="1"/>
  <c r="O109" i="13"/>
  <c r="V109" i="8" s="1"/>
  <c r="O64" i="13"/>
  <c r="V64" i="8" s="1"/>
  <c r="O285" i="13"/>
  <c r="V285" i="8" s="1"/>
  <c r="O771" i="13"/>
  <c r="V771" i="8" s="1"/>
  <c r="O537" i="13"/>
  <c r="V537" i="8" s="1"/>
  <c r="O708" i="13"/>
  <c r="V708" i="8" s="1"/>
  <c r="O582" i="11"/>
  <c r="T582" i="8" s="1"/>
  <c r="O797" i="11"/>
  <c r="T797" i="8" s="1"/>
  <c r="O394" i="12"/>
  <c r="U394" i="8" s="1"/>
  <c r="O292" i="13"/>
  <c r="V292" i="8" s="1"/>
  <c r="O717" i="12"/>
  <c r="U717" i="8" s="1"/>
  <c r="O779" i="12"/>
  <c r="U779" i="8" s="1"/>
  <c r="O146" i="13"/>
  <c r="V146" i="8" s="1"/>
  <c r="O759" i="13"/>
  <c r="V759" i="8" s="1"/>
  <c r="O853" i="13"/>
  <c r="V853" i="8" s="1"/>
  <c r="O4" i="13"/>
  <c r="V4" i="8" s="1"/>
  <c r="O446" i="13"/>
  <c r="V446" i="8" s="1"/>
  <c r="O797" i="13"/>
  <c r="V797" i="8" s="1"/>
  <c r="O183" i="13"/>
  <c r="V183" i="8" s="1"/>
  <c r="O749" i="13"/>
  <c r="V749" i="8" s="1"/>
  <c r="O90" i="13"/>
  <c r="V90" i="8" s="1"/>
  <c r="O554" i="13"/>
  <c r="V554" i="8" s="1"/>
  <c r="O884" i="13"/>
  <c r="V884" i="8" s="1"/>
  <c r="O972" i="13"/>
  <c r="V972" i="8" s="1"/>
  <c r="O929" i="13"/>
  <c r="V929" i="8" s="1"/>
  <c r="O958" i="13"/>
  <c r="V958" i="8" s="1"/>
  <c r="O732" i="13"/>
  <c r="V732" i="8" s="1"/>
  <c r="O518" i="11"/>
  <c r="T518" i="8" s="1"/>
  <c r="O837" i="13"/>
  <c r="V837" i="8" s="1"/>
  <c r="O427" i="12"/>
  <c r="U427" i="8" s="1"/>
  <c r="O432" i="12"/>
  <c r="U432" i="8" s="1"/>
  <c r="O986" i="12"/>
  <c r="U986" i="8" s="1"/>
  <c r="O951" i="12"/>
  <c r="U951" i="8" s="1"/>
  <c r="O310" i="12"/>
  <c r="U310" i="8" s="1"/>
  <c r="O317" i="12"/>
  <c r="U317" i="8" s="1"/>
  <c r="O484" i="13"/>
  <c r="V484" i="8" s="1"/>
  <c r="O502" i="13"/>
  <c r="V502" i="8" s="1"/>
  <c r="O87" i="13"/>
  <c r="V87" i="8" s="1"/>
  <c r="O698" i="13"/>
  <c r="V698" i="8" s="1"/>
  <c r="O210" i="13"/>
  <c r="V210" i="8" s="1"/>
  <c r="O675" i="13"/>
  <c r="V675" i="8" s="1"/>
  <c r="O990" i="13"/>
  <c r="V990" i="8" s="1"/>
  <c r="O329" i="13"/>
  <c r="V329" i="8" s="1"/>
  <c r="O524" i="13"/>
  <c r="V524" i="8" s="1"/>
  <c r="O644" i="13"/>
  <c r="V644" i="8" s="1"/>
  <c r="O500" i="13"/>
  <c r="V500" i="8" s="1"/>
  <c r="O497" i="13"/>
  <c r="V497" i="8" s="1"/>
  <c r="O364" i="13"/>
  <c r="V364" i="8" s="1"/>
  <c r="O229" i="13"/>
  <c r="V229" i="8" s="1"/>
  <c r="O156" i="11"/>
  <c r="T156" i="8" s="1"/>
  <c r="O996" i="13"/>
  <c r="V996" i="8" s="1"/>
  <c r="O933" i="12"/>
  <c r="U933" i="8" s="1"/>
  <c r="O269" i="12"/>
  <c r="U269" i="8" s="1"/>
  <c r="O901" i="13"/>
  <c r="V901" i="8" s="1"/>
  <c r="O610" i="12"/>
  <c r="U610" i="8" s="1"/>
  <c r="O552" i="12"/>
  <c r="U552" i="8" s="1"/>
  <c r="O838" i="12"/>
  <c r="U838" i="8" s="1"/>
  <c r="N310" i="13"/>
  <c r="N234" i="13"/>
  <c r="N467" i="13"/>
  <c r="N190" i="13"/>
  <c r="N278" i="13"/>
  <c r="N678" i="13"/>
  <c r="N873" i="13"/>
  <c r="N511" i="13"/>
  <c r="N686" i="13"/>
  <c r="N40" i="13"/>
  <c r="N167" i="13"/>
  <c r="N427" i="13"/>
  <c r="N207" i="13"/>
  <c r="N395" i="13"/>
  <c r="N991" i="13"/>
  <c r="N526" i="13"/>
  <c r="N426" i="13"/>
  <c r="N138" i="13"/>
  <c r="N862" i="13"/>
  <c r="N490" i="13"/>
  <c r="N515" i="13"/>
  <c r="N647" i="13"/>
  <c r="N171" i="13"/>
  <c r="N200" i="13"/>
  <c r="N923" i="13"/>
  <c r="N404" i="13"/>
  <c r="N379" i="13"/>
  <c r="N263" i="13"/>
  <c r="N986" i="13"/>
  <c r="N721" i="13"/>
  <c r="N943" i="13"/>
  <c r="N935" i="13"/>
  <c r="N612" i="12"/>
  <c r="N832" i="12"/>
  <c r="N58" i="12"/>
  <c r="N222" i="12"/>
  <c r="N358" i="13"/>
  <c r="N765" i="13"/>
  <c r="N151" i="13"/>
  <c r="N449" i="13"/>
  <c r="N166" i="13"/>
  <c r="N149" i="13"/>
  <c r="N942" i="13"/>
  <c r="N213" i="13"/>
  <c r="N409" i="13"/>
  <c r="N813" i="13"/>
  <c r="N818" i="13"/>
  <c r="N42" i="13"/>
  <c r="N143" i="13"/>
  <c r="N297" i="13"/>
  <c r="N710" i="13"/>
  <c r="N353" i="13"/>
  <c r="N932" i="13"/>
  <c r="N782" i="13"/>
  <c r="N913" i="13"/>
  <c r="N909" i="13"/>
  <c r="N443" i="13"/>
  <c r="N551" i="13"/>
  <c r="N287" i="13"/>
  <c r="N729" i="13"/>
  <c r="N480" i="13"/>
  <c r="N184" i="13"/>
  <c r="N26" i="13"/>
  <c r="N617" i="13"/>
  <c r="N416" i="11"/>
  <c r="N247" i="11"/>
  <c r="N665" i="12"/>
  <c r="N854" i="12"/>
  <c r="N236" i="12"/>
  <c r="N606" i="12"/>
  <c r="N159" i="12"/>
  <c r="N889" i="13"/>
  <c r="N520" i="13"/>
  <c r="N944" i="13"/>
  <c r="N377" i="13"/>
  <c r="N694" i="13"/>
  <c r="N289" i="13"/>
  <c r="N922" i="13"/>
  <c r="N825" i="13"/>
  <c r="N422" i="13"/>
  <c r="N757" i="13"/>
  <c r="N911" i="13"/>
  <c r="N334" i="13"/>
  <c r="N174" i="13"/>
  <c r="N355" i="13"/>
  <c r="N538" i="13"/>
  <c r="N589" i="13"/>
  <c r="N899" i="13"/>
  <c r="N819" i="13"/>
  <c r="N883" i="13"/>
  <c r="N286" i="13"/>
  <c r="N516" i="13"/>
  <c r="N238" i="13"/>
  <c r="N667" i="13"/>
  <c r="N763" i="13"/>
  <c r="N561" i="13"/>
  <c r="N240" i="13"/>
  <c r="N67" i="13"/>
  <c r="N284" i="13"/>
  <c r="N375" i="13"/>
  <c r="N834" i="13"/>
  <c r="N407" i="13"/>
  <c r="N681" i="13"/>
  <c r="N455" i="13"/>
  <c r="N581" i="13"/>
  <c r="N367" i="13"/>
  <c r="N630" i="13"/>
  <c r="N584" i="13"/>
  <c r="N505" i="13"/>
  <c r="N951" i="13"/>
  <c r="N386" i="13"/>
  <c r="N682" i="13"/>
  <c r="N835" i="13"/>
  <c r="N150" i="13"/>
  <c r="N69" i="13"/>
  <c r="N228" i="13"/>
  <c r="N969" i="13"/>
  <c r="N677" i="13"/>
  <c r="N750" i="13"/>
  <c r="N541" i="13"/>
  <c r="N255" i="13"/>
  <c r="N39" i="12"/>
  <c r="N660" i="12"/>
  <c r="N958" i="12"/>
  <c r="N54" i="13"/>
  <c r="N690" i="13"/>
  <c r="N525" i="13"/>
  <c r="N431" i="13"/>
  <c r="N758" i="13"/>
  <c r="N423" i="13"/>
  <c r="N670" i="13"/>
  <c r="N266" i="13"/>
  <c r="N468" i="13"/>
  <c r="N198" i="13"/>
  <c r="N714" i="13"/>
  <c r="N316" i="13"/>
  <c r="N817" i="13"/>
  <c r="N596" i="13"/>
  <c r="N18" i="13"/>
  <c r="N51" i="13"/>
  <c r="N517" i="13"/>
  <c r="N953" i="13"/>
  <c r="N182" i="13"/>
  <c r="N27" i="13"/>
  <c r="N744" i="13"/>
  <c r="N788" i="13"/>
  <c r="N960" i="13"/>
  <c r="N791" i="13"/>
  <c r="N197" i="13"/>
  <c r="N910" i="13"/>
  <c r="N175" i="13"/>
  <c r="N442" i="13"/>
  <c r="N766" i="13"/>
  <c r="N914" i="13"/>
  <c r="N237" i="13"/>
  <c r="N211" i="13"/>
  <c r="N746" i="13"/>
  <c r="N632" i="13"/>
  <c r="N176" i="13"/>
  <c r="N35" i="13"/>
  <c r="N609" i="13"/>
  <c r="N857" i="13"/>
  <c r="N415" i="13"/>
  <c r="N530" i="13"/>
  <c r="N803" i="13"/>
  <c r="N801" i="13"/>
  <c r="N102" i="13"/>
  <c r="N498" i="12"/>
  <c r="N767" i="13"/>
  <c r="N24" i="13"/>
  <c r="N888" i="13"/>
  <c r="N179" i="13"/>
  <c r="N115" i="13"/>
  <c r="N332" i="13"/>
  <c r="N295" i="13"/>
  <c r="N135" i="13"/>
  <c r="N838" i="13"/>
  <c r="N308" i="13"/>
  <c r="N86" i="13"/>
  <c r="N118" i="13"/>
  <c r="N719" i="13"/>
  <c r="N569" i="13"/>
  <c r="N343" i="13"/>
  <c r="N572" i="13"/>
  <c r="N63" i="13"/>
  <c r="N122" i="13"/>
  <c r="N976" i="13"/>
  <c r="N39" i="13"/>
  <c r="N257" i="13"/>
  <c r="N362" i="13"/>
  <c r="N346" i="13"/>
  <c r="N718" i="13"/>
  <c r="N633" i="13"/>
  <c r="N458" i="13"/>
  <c r="N812" i="13"/>
  <c r="N186" i="13"/>
  <c r="N195" i="13"/>
  <c r="N896" i="13"/>
  <c r="N430" i="13"/>
  <c r="N262" i="13"/>
  <c r="N741" i="13"/>
  <c r="N465" i="13"/>
  <c r="N359" i="13"/>
  <c r="N147" i="13"/>
  <c r="N120" i="13"/>
  <c r="N548" i="13"/>
  <c r="N276" i="13"/>
  <c r="N9" i="11"/>
  <c r="N214" i="11"/>
  <c r="N580" i="13"/>
  <c r="N23" i="13"/>
  <c r="N689" i="13"/>
  <c r="N830" i="13"/>
  <c r="N559" i="13"/>
  <c r="N103" i="13"/>
  <c r="N671" i="13"/>
  <c r="N917" i="13"/>
  <c r="N236" i="13"/>
  <c r="N983" i="13"/>
  <c r="N582" i="13"/>
  <c r="N370" i="13"/>
  <c r="N487" i="13"/>
  <c r="N578" i="13"/>
  <c r="N657" i="13"/>
  <c r="N269" i="13"/>
  <c r="N499" i="13"/>
  <c r="N378" i="13"/>
  <c r="N971" i="13"/>
  <c r="N493" i="13"/>
  <c r="N403" i="13"/>
  <c r="N774" i="13"/>
  <c r="N107" i="13"/>
  <c r="N814" i="13"/>
  <c r="N70" i="13"/>
  <c r="N159" i="13"/>
  <c r="N865" i="13"/>
  <c r="N274" i="13"/>
  <c r="N59" i="13"/>
  <c r="N470" i="13"/>
  <c r="N299" i="13"/>
  <c r="N907" i="13"/>
  <c r="N651" i="13"/>
  <c r="N481" i="13"/>
  <c r="N890" i="13"/>
  <c r="N805" i="13"/>
  <c r="N895" i="13"/>
  <c r="N327" i="13"/>
  <c r="N931" i="13"/>
  <c r="N128" i="13"/>
  <c r="N216" i="13"/>
  <c r="N249" i="11"/>
  <c r="N77" i="12"/>
  <c r="N183" i="12"/>
  <c r="N641" i="13"/>
  <c r="N546" i="13"/>
  <c r="N753" i="13"/>
  <c r="N615" i="13"/>
  <c r="N974" i="13"/>
  <c r="N114" i="13"/>
  <c r="N629" i="13"/>
  <c r="N486" i="13"/>
  <c r="N119" i="13"/>
  <c r="N977" i="13"/>
  <c r="N894" i="13"/>
  <c r="N975" i="13"/>
  <c r="N254" i="13"/>
  <c r="N509" i="13"/>
  <c r="N730" i="13"/>
  <c r="N181" i="13"/>
  <c r="N106" i="13"/>
  <c r="N46" i="13"/>
  <c r="N163" i="13"/>
  <c r="N208" i="13"/>
  <c r="N131" i="13"/>
  <c r="N867" i="13"/>
  <c r="N999" i="13"/>
  <c r="N514" i="13"/>
  <c r="N450" i="13"/>
  <c r="N259" i="13"/>
  <c r="N319" i="13"/>
  <c r="N613" i="13"/>
  <c r="N212" i="13"/>
  <c r="N466" i="13"/>
  <c r="N755" i="13"/>
  <c r="N626" i="13"/>
  <c r="N354" i="13"/>
  <c r="N168" i="13"/>
  <c r="N898" i="13"/>
  <c r="N340" i="13"/>
  <c r="N821" i="13"/>
  <c r="N342" i="13"/>
  <c r="N565" i="13"/>
  <c r="N745" i="13"/>
  <c r="N192" i="13"/>
  <c r="N845" i="13"/>
  <c r="N460" i="13"/>
  <c r="N78" i="13"/>
  <c r="N335" i="13"/>
  <c r="N878" i="13"/>
  <c r="N570" i="13"/>
  <c r="N75" i="13"/>
  <c r="N602" i="13"/>
  <c r="O885" i="11"/>
  <c r="T885" i="8" s="1"/>
  <c r="O117" i="12"/>
  <c r="U117" i="8" s="1"/>
  <c r="O749" i="12"/>
  <c r="U749" i="8" s="1"/>
  <c r="O54" i="12"/>
  <c r="U54" i="8" s="1"/>
  <c r="O856" i="12"/>
  <c r="U856" i="8" s="1"/>
  <c r="O536" i="12"/>
  <c r="U536" i="8" s="1"/>
  <c r="O285" i="12"/>
  <c r="U285" i="8" s="1"/>
  <c r="O189" i="12"/>
  <c r="U189" i="8" s="1"/>
  <c r="O607" i="12"/>
  <c r="U607" i="8" s="1"/>
  <c r="O441" i="11"/>
  <c r="T441" i="8" s="1"/>
  <c r="O128" i="12"/>
  <c r="U128" i="8" s="1"/>
  <c r="O925" i="12"/>
  <c r="U925" i="8" s="1"/>
  <c r="O291" i="12"/>
  <c r="U291" i="8" s="1"/>
  <c r="O181" i="12"/>
  <c r="U181" i="8" s="1"/>
  <c r="O378" i="12"/>
  <c r="U378" i="8" s="1"/>
  <c r="O458" i="12"/>
  <c r="U458" i="8" s="1"/>
  <c r="O416" i="12"/>
  <c r="U416" i="8" s="1"/>
  <c r="O621" i="12"/>
  <c r="U621" i="8" s="1"/>
  <c r="O125" i="12"/>
  <c r="U125" i="8" s="1"/>
  <c r="O133" i="12"/>
  <c r="U133" i="8" s="1"/>
  <c r="O899" i="12"/>
  <c r="U899" i="8" s="1"/>
  <c r="O92" i="12"/>
  <c r="U92" i="8" s="1"/>
  <c r="O680" i="12"/>
  <c r="U680" i="8" s="1"/>
  <c r="O847" i="12"/>
  <c r="U847" i="8" s="1"/>
  <c r="O930" i="12"/>
  <c r="U930" i="8" s="1"/>
  <c r="O542" i="12"/>
  <c r="U542" i="8" s="1"/>
  <c r="O169" i="11"/>
  <c r="T169" i="8" s="1"/>
  <c r="O445" i="12"/>
  <c r="U445" i="8" s="1"/>
  <c r="O157" i="12"/>
  <c r="U157" i="8" s="1"/>
  <c r="O718" i="12"/>
  <c r="U718" i="8" s="1"/>
  <c r="O814" i="12"/>
  <c r="U814" i="8" s="1"/>
  <c r="O505" i="12"/>
  <c r="U505" i="8" s="1"/>
  <c r="O765" i="12"/>
  <c r="U765" i="8" s="1"/>
  <c r="O101" i="12"/>
  <c r="U101" i="8" s="1"/>
  <c r="O914" i="11"/>
  <c r="T914" i="8" s="1"/>
  <c r="O99" i="12"/>
  <c r="U99" i="8" s="1"/>
  <c r="O909" i="12"/>
  <c r="U909" i="8" s="1"/>
  <c r="O747" i="12"/>
  <c r="U747" i="8" s="1"/>
  <c r="O861" i="12"/>
  <c r="U861" i="8" s="1"/>
  <c r="O357" i="12"/>
  <c r="U357" i="8" s="1"/>
  <c r="O141" i="12"/>
  <c r="U141" i="8" s="1"/>
  <c r="O240" i="12"/>
  <c r="U240" i="8" s="1"/>
  <c r="O743" i="11"/>
  <c r="T743" i="8" s="1"/>
  <c r="O370" i="12"/>
  <c r="U370" i="8" s="1"/>
  <c r="O328" i="12"/>
  <c r="U328" i="8" s="1"/>
  <c r="O512" i="12"/>
  <c r="U512" i="8" s="1"/>
  <c r="O386" i="12"/>
  <c r="U386" i="8" s="1"/>
  <c r="O362" i="12"/>
  <c r="U362" i="8" s="1"/>
  <c r="O205" i="12"/>
  <c r="U205" i="8" s="1"/>
  <c r="O457" i="11"/>
  <c r="T457" i="8" s="1"/>
  <c r="O709" i="12"/>
  <c r="U709" i="8" s="1"/>
  <c r="O528" i="12"/>
  <c r="U528" i="8" s="1"/>
  <c r="O399" i="12"/>
  <c r="U399" i="8" s="1"/>
  <c r="O312" i="12"/>
  <c r="U312" i="8" s="1"/>
  <c r="O448" i="12"/>
  <c r="U448" i="8" s="1"/>
  <c r="O734" i="12"/>
  <c r="U734" i="8" s="1"/>
  <c r="O256" i="12"/>
  <c r="U256" i="8" s="1"/>
  <c r="O771" i="11"/>
  <c r="T771" i="8" s="1"/>
  <c r="N529" i="12"/>
  <c r="N678" i="12"/>
  <c r="N821" i="12"/>
  <c r="N396" i="12"/>
  <c r="N770" i="12"/>
  <c r="N196" i="12"/>
  <c r="N372" i="12"/>
  <c r="N143" i="12"/>
  <c r="N42" i="12"/>
  <c r="N943" i="12"/>
  <c r="N549" i="12"/>
  <c r="N452" i="12"/>
  <c r="N274" i="12"/>
  <c r="N64" i="11"/>
  <c r="N112" i="11"/>
  <c r="N401" i="11"/>
  <c r="N402" i="12"/>
  <c r="N867" i="12"/>
  <c r="N279" i="12"/>
  <c r="N851" i="12"/>
  <c r="N10" i="12"/>
  <c r="N711" i="12"/>
  <c r="N700" i="12"/>
  <c r="N131" i="12"/>
  <c r="N199" i="12"/>
  <c r="N730" i="12"/>
  <c r="N974" i="12"/>
  <c r="N414" i="12"/>
  <c r="N409" i="12"/>
  <c r="N329" i="12"/>
  <c r="N8" i="12"/>
  <c r="N234" i="12"/>
  <c r="N638" i="12"/>
  <c r="N666" i="12"/>
  <c r="N76" i="12"/>
  <c r="N630" i="12"/>
  <c r="N538" i="12"/>
  <c r="N369" i="11"/>
  <c r="N870" i="12"/>
  <c r="N132" i="12"/>
  <c r="N307" i="12"/>
  <c r="N900" i="12"/>
  <c r="N620" i="12"/>
  <c r="N777" i="12"/>
  <c r="N841" i="12"/>
  <c r="O803" i="12"/>
  <c r="U803" i="8" s="1"/>
  <c r="O642" i="12"/>
  <c r="U642" i="8" s="1"/>
  <c r="O811" i="12"/>
  <c r="U811" i="8" s="1"/>
  <c r="O434" i="12"/>
  <c r="U434" i="8" s="1"/>
  <c r="O176" i="12"/>
  <c r="U176" i="8" s="1"/>
  <c r="O487" i="12"/>
  <c r="U487" i="8" s="1"/>
  <c r="O912" i="12"/>
  <c r="U912" i="8" s="1"/>
  <c r="O494" i="12"/>
  <c r="U494" i="8" s="1"/>
  <c r="O884" i="12"/>
  <c r="U884" i="8" s="1"/>
  <c r="O687" i="12"/>
  <c r="U687" i="8" s="1"/>
  <c r="O73" i="12"/>
  <c r="U73" i="8" s="1"/>
  <c r="O731" i="12"/>
  <c r="U731" i="8" s="1"/>
  <c r="O397" i="12"/>
  <c r="U397" i="8" s="1"/>
  <c r="O923" i="12"/>
  <c r="U923" i="8" s="1"/>
  <c r="O499" i="12"/>
  <c r="U499" i="8" s="1"/>
  <c r="O987" i="12"/>
  <c r="U987" i="8" s="1"/>
  <c r="O406" i="12"/>
  <c r="U406" i="8" s="1"/>
  <c r="O553" i="12"/>
  <c r="U553" i="8" s="1"/>
  <c r="O404" i="12"/>
  <c r="U404" i="8" s="1"/>
  <c r="O527" i="12"/>
  <c r="U527" i="8" s="1"/>
  <c r="O822" i="12"/>
  <c r="U822" i="8" s="1"/>
  <c r="O264" i="12"/>
  <c r="U264" i="8" s="1"/>
  <c r="O591" i="12"/>
  <c r="U591" i="8" s="1"/>
  <c r="O152" i="12"/>
  <c r="U152" i="8" s="1"/>
  <c r="O22" i="12"/>
  <c r="U22" i="8" s="1"/>
  <c r="O161" i="11"/>
  <c r="T161" i="8" s="1"/>
  <c r="O35" i="12"/>
  <c r="U35" i="8" s="1"/>
  <c r="O199" i="11"/>
  <c r="T199" i="8" s="1"/>
  <c r="O988" i="12"/>
  <c r="U988" i="8" s="1"/>
  <c r="O856" i="9"/>
  <c r="R856" i="8" s="1"/>
  <c r="O844" i="12"/>
  <c r="U844" i="8" s="1"/>
  <c r="O629" i="11"/>
  <c r="T629" i="8" s="1"/>
  <c r="O915" i="12"/>
  <c r="U915" i="8" s="1"/>
  <c r="O88" i="12"/>
  <c r="U88" i="8" s="1"/>
  <c r="O954" i="12"/>
  <c r="U954" i="8" s="1"/>
  <c r="O100" i="12"/>
  <c r="U100" i="8" s="1"/>
  <c r="O504" i="12"/>
  <c r="U504" i="8" s="1"/>
  <c r="N620" i="11"/>
  <c r="N604" i="11"/>
  <c r="N204" i="12"/>
  <c r="N843" i="12"/>
  <c r="N250" i="12"/>
  <c r="N83" i="12"/>
  <c r="N61" i="12"/>
  <c r="N436" i="12"/>
  <c r="N188" i="12"/>
  <c r="N628" i="12"/>
  <c r="N976" i="12"/>
  <c r="N286" i="12"/>
  <c r="N84" i="12"/>
  <c r="N435" i="12"/>
  <c r="N657" i="12"/>
  <c r="N353" i="12"/>
  <c r="N428" i="12"/>
  <c r="N788" i="12"/>
  <c r="N567" i="12"/>
  <c r="N839" i="12"/>
  <c r="N911" i="12"/>
  <c r="N614" i="12"/>
  <c r="N519" i="12"/>
  <c r="N266" i="12"/>
  <c r="N936" i="12"/>
  <c r="N374" i="12"/>
  <c r="N648" i="12"/>
  <c r="N145" i="12"/>
  <c r="N808" i="12"/>
  <c r="N150" i="12"/>
  <c r="N955" i="12"/>
  <c r="N849" i="12"/>
  <c r="N86" i="12"/>
  <c r="N246" i="12"/>
  <c r="N781" i="12"/>
  <c r="N593" i="12"/>
  <c r="N259" i="12"/>
  <c r="N603" i="12"/>
  <c r="N874" i="12"/>
  <c r="N252" i="12"/>
  <c r="N202" i="12"/>
  <c r="N636" i="12"/>
  <c r="N356" i="12"/>
  <c r="N469" i="12"/>
  <c r="N983" i="11"/>
  <c r="N48" i="12"/>
  <c r="N815" i="12"/>
  <c r="N704" i="12"/>
  <c r="N836" i="12"/>
  <c r="N348" i="12"/>
  <c r="N439" i="12"/>
  <c r="N281" i="12"/>
  <c r="N654" i="12"/>
  <c r="N985" i="11"/>
  <c r="N682" i="11"/>
  <c r="N28" i="11"/>
  <c r="N681" i="12"/>
  <c r="N713" i="12"/>
  <c r="N444" i="12"/>
  <c r="N116" i="12"/>
  <c r="N106" i="12"/>
  <c r="N260" i="12"/>
  <c r="N695" i="12"/>
  <c r="N905" i="12"/>
  <c r="N682" i="12"/>
  <c r="N169" i="12"/>
  <c r="N33" i="12"/>
  <c r="N401" i="12"/>
  <c r="N371" i="12"/>
  <c r="N600" i="12"/>
  <c r="N810" i="12"/>
  <c r="N980" i="12"/>
  <c r="N151" i="12"/>
  <c r="N736" i="12"/>
  <c r="N578" i="12"/>
  <c r="N979" i="12"/>
  <c r="N263" i="12"/>
  <c r="N956" i="12"/>
  <c r="N289" i="12"/>
  <c r="N752" i="12"/>
  <c r="N908" i="12"/>
  <c r="N666" i="11"/>
  <c r="N723" i="11"/>
  <c r="N633" i="12"/>
  <c r="N50" i="12"/>
  <c r="N818" i="12"/>
  <c r="N26" i="12"/>
  <c r="N82" i="12"/>
  <c r="N75" i="12"/>
  <c r="N311" i="12"/>
  <c r="N582" i="12"/>
  <c r="O820" i="12"/>
  <c r="U820" i="8" s="1"/>
  <c r="O742" i="11"/>
  <c r="T742" i="8" s="1"/>
  <c r="O383" i="11"/>
  <c r="T383" i="8" s="1"/>
  <c r="O550" i="12"/>
  <c r="U550" i="8" s="1"/>
  <c r="O171" i="12"/>
  <c r="U171" i="8" s="1"/>
  <c r="O308" i="12"/>
  <c r="U308" i="8" s="1"/>
  <c r="O390" i="12"/>
  <c r="U390" i="8" s="1"/>
  <c r="O295" i="11"/>
  <c r="T295" i="8" s="1"/>
  <c r="O548" i="12"/>
  <c r="U548" i="8" s="1"/>
  <c r="O70" i="12"/>
  <c r="U70" i="8" s="1"/>
  <c r="O675" i="12"/>
  <c r="U675" i="8" s="1"/>
  <c r="O91" i="12"/>
  <c r="U91" i="8" s="1"/>
  <c r="O684" i="11"/>
  <c r="T684" i="8" s="1"/>
  <c r="O293" i="12"/>
  <c r="U293" i="8" s="1"/>
  <c r="O467" i="12"/>
  <c r="U467" i="8" s="1"/>
  <c r="O347" i="12"/>
  <c r="U347" i="8" s="1"/>
  <c r="O242" i="11"/>
  <c r="T242" i="8" s="1"/>
  <c r="O95" i="11"/>
  <c r="T95" i="8" s="1"/>
  <c r="O796" i="12"/>
  <c r="U796" i="8" s="1"/>
  <c r="O518" i="12"/>
  <c r="U518" i="8" s="1"/>
  <c r="O297" i="12"/>
  <c r="U297" i="8" s="1"/>
  <c r="O584" i="12"/>
  <c r="U584" i="8" s="1"/>
  <c r="O497" i="12"/>
  <c r="U497" i="8" s="1"/>
  <c r="O121" i="12"/>
  <c r="U121" i="8" s="1"/>
  <c r="O667" i="12"/>
  <c r="U667" i="8" s="1"/>
  <c r="O861" i="11"/>
  <c r="T861" i="8" s="1"/>
  <c r="O899" i="11"/>
  <c r="T899" i="8" s="1"/>
  <c r="O964" i="11"/>
  <c r="T964" i="8" s="1"/>
  <c r="O410" i="12"/>
  <c r="U410" i="8" s="1"/>
  <c r="O132" i="11"/>
  <c r="T132" i="8" s="1"/>
  <c r="O510" i="11"/>
  <c r="T510" i="8" s="1"/>
  <c r="O139" i="12"/>
  <c r="U139" i="8" s="1"/>
  <c r="O79" i="11"/>
  <c r="T79" i="8" s="1"/>
  <c r="O14" i="12"/>
  <c r="U14" i="8" s="1"/>
  <c r="O283" i="12"/>
  <c r="U283" i="8" s="1"/>
  <c r="O783" i="12"/>
  <c r="U783" i="8" s="1"/>
  <c r="O708" i="12"/>
  <c r="U708" i="8" s="1"/>
  <c r="O879" i="12"/>
  <c r="U879" i="8" s="1"/>
  <c r="O869" i="11"/>
  <c r="T869" i="8" s="1"/>
  <c r="O34" i="11"/>
  <c r="T34" i="8" s="1"/>
  <c r="O511" i="12"/>
  <c r="U511" i="8" s="1"/>
  <c r="O758" i="11"/>
  <c r="T758" i="8" s="1"/>
  <c r="O62" i="12"/>
  <c r="U62" i="8" s="1"/>
  <c r="O435" i="11"/>
  <c r="T435" i="8" s="1"/>
  <c r="O632" i="10"/>
  <c r="S632" i="8" s="1"/>
  <c r="O302" i="12"/>
  <c r="U302" i="8" s="1"/>
  <c r="O423" i="11"/>
  <c r="T423" i="8" s="1"/>
  <c r="O92" i="11"/>
  <c r="T92" i="8" s="1"/>
  <c r="O203" i="12"/>
  <c r="U203" i="8" s="1"/>
  <c r="O710" i="12"/>
  <c r="U710" i="8" s="1"/>
  <c r="O989" i="10"/>
  <c r="S989" i="8" s="1"/>
  <c r="O579" i="12"/>
  <c r="U579" i="8" s="1"/>
  <c r="O808" i="11"/>
  <c r="T808" i="8" s="1"/>
  <c r="O532" i="12"/>
  <c r="U532" i="8" s="1"/>
  <c r="O725" i="12"/>
  <c r="U725" i="8" s="1"/>
  <c r="O306" i="11"/>
  <c r="T306" i="8" s="1"/>
  <c r="O60" i="11"/>
  <c r="T60" i="8" s="1"/>
  <c r="O986" i="11"/>
  <c r="T986" i="8" s="1"/>
  <c r="O312" i="10"/>
  <c r="S312" i="8" s="1"/>
  <c r="O174" i="12"/>
  <c r="U174" i="8" s="1"/>
  <c r="O943" i="11"/>
  <c r="T943" i="8" s="1"/>
  <c r="O938" i="11"/>
  <c r="T938" i="8" s="1"/>
  <c r="O379" i="12"/>
  <c r="U379" i="8" s="1"/>
  <c r="O860" i="12"/>
  <c r="U860" i="8" s="1"/>
  <c r="O77" i="9"/>
  <c r="R77" i="8" s="1"/>
  <c r="O776" i="12"/>
  <c r="U776" i="8" s="1"/>
  <c r="O901" i="11"/>
  <c r="T901" i="8" s="1"/>
  <c r="O705" i="11"/>
  <c r="T705" i="8" s="1"/>
  <c r="O378" i="11"/>
  <c r="T378" i="8" s="1"/>
  <c r="O311" i="11"/>
  <c r="T311" i="8" s="1"/>
  <c r="O590" i="11"/>
  <c r="T590" i="8" s="1"/>
  <c r="O238" i="11"/>
  <c r="T238" i="8" s="1"/>
  <c r="O813" i="10"/>
  <c r="S813" i="8" s="1"/>
  <c r="O177" i="11"/>
  <c r="T177" i="8" s="1"/>
  <c r="O208" i="11"/>
  <c r="T208" i="8" s="1"/>
  <c r="O686" i="11"/>
  <c r="T686" i="8" s="1"/>
  <c r="O745" i="11"/>
  <c r="T745" i="8" s="1"/>
  <c r="O430" i="12"/>
  <c r="U430" i="8" s="1"/>
  <c r="O992" i="9"/>
  <c r="R992" i="8" s="1"/>
  <c r="O134" i="12"/>
  <c r="U134" i="8" s="1"/>
  <c r="O168" i="12"/>
  <c r="U168" i="8" s="1"/>
  <c r="O29" i="11"/>
  <c r="T29" i="8" s="1"/>
  <c r="O463" i="12"/>
  <c r="U463" i="8" s="1"/>
  <c r="O648" i="11"/>
  <c r="T648" i="8" s="1"/>
  <c r="O729" i="12"/>
  <c r="U729" i="8" s="1"/>
  <c r="O729" i="11"/>
  <c r="T729" i="8" s="1"/>
  <c r="O197" i="11"/>
  <c r="T197" i="8" s="1"/>
  <c r="O944" i="12"/>
  <c r="U944" i="8" s="1"/>
  <c r="O716" i="12"/>
  <c r="U716" i="8" s="1"/>
  <c r="O602" i="12"/>
  <c r="U602" i="8" s="1"/>
  <c r="O164" i="11"/>
  <c r="T164" i="8" s="1"/>
  <c r="O367" i="11"/>
  <c r="T367" i="8" s="1"/>
  <c r="O446" i="12"/>
  <c r="U446" i="8" s="1"/>
  <c r="O331" i="12"/>
  <c r="U331" i="8" s="1"/>
  <c r="O456" i="12"/>
  <c r="U456" i="8" s="1"/>
  <c r="O812" i="12"/>
  <c r="U812" i="8" s="1"/>
  <c r="O4" i="10"/>
  <c r="S4" i="8" s="1"/>
  <c r="O392" i="12"/>
  <c r="U392" i="8" s="1"/>
  <c r="O186" i="11"/>
  <c r="T186" i="8" s="1"/>
  <c r="O997" i="12"/>
  <c r="U997" i="8" s="1"/>
  <c r="O359" i="11"/>
  <c r="T359" i="8" s="1"/>
  <c r="O391" i="11"/>
  <c r="T391" i="8" s="1"/>
  <c r="O440" i="12"/>
  <c r="U440" i="8" s="1"/>
  <c r="O840" i="12"/>
  <c r="U840" i="8" s="1"/>
  <c r="O885" i="12"/>
  <c r="U885" i="8" s="1"/>
  <c r="O516" i="10"/>
  <c r="S516" i="8" s="1"/>
  <c r="O188" i="11"/>
  <c r="T188" i="8" s="1"/>
  <c r="O732" i="12"/>
  <c r="U732" i="8" s="1"/>
  <c r="O275" i="12"/>
  <c r="U275" i="8" s="1"/>
  <c r="O198" i="12"/>
  <c r="U198" i="8" s="1"/>
  <c r="O842" i="12"/>
  <c r="U842" i="8" s="1"/>
  <c r="O693" i="11"/>
  <c r="T693" i="8" s="1"/>
  <c r="O543" i="12"/>
  <c r="U543" i="8" s="1"/>
  <c r="O417" i="12"/>
  <c r="U417" i="8" s="1"/>
  <c r="N313" i="11"/>
  <c r="N815" i="11"/>
  <c r="N474" i="11"/>
  <c r="N903" i="12"/>
  <c r="N795" i="11"/>
  <c r="N31" i="12"/>
  <c r="N686" i="12"/>
  <c r="N243" i="12"/>
  <c r="N627" i="12"/>
  <c r="N493" i="12"/>
  <c r="N363" i="12"/>
  <c r="N769" i="12"/>
  <c r="N4" i="12"/>
  <c r="N785" i="11"/>
  <c r="N411" i="11"/>
  <c r="N294" i="11"/>
  <c r="N568" i="11"/>
  <c r="N877" i="12"/>
  <c r="N961" i="12"/>
  <c r="N316" i="12"/>
  <c r="N13" i="12"/>
  <c r="N63" i="12"/>
  <c r="N175" i="12"/>
  <c r="N220" i="12"/>
  <c r="N330" i="12"/>
  <c r="N158" i="12"/>
  <c r="N194" i="12"/>
  <c r="N66" i="12"/>
  <c r="N604" i="12"/>
  <c r="N760" i="10"/>
  <c r="N497" i="11"/>
  <c r="N634" i="11"/>
  <c r="N536" i="11"/>
  <c r="N366" i="11"/>
  <c r="N193" i="12"/>
  <c r="N692" i="12"/>
  <c r="N580" i="12"/>
  <c r="N148" i="12"/>
  <c r="N575" i="12"/>
  <c r="N771" i="12"/>
  <c r="N977" i="12"/>
  <c r="N87" i="12"/>
  <c r="N878" i="12"/>
  <c r="N228" i="12"/>
  <c r="N201" i="12"/>
  <c r="N361" i="12"/>
  <c r="N359" i="12"/>
  <c r="N647" i="11"/>
  <c r="N268" i="11"/>
  <c r="N977" i="11"/>
  <c r="N38" i="11"/>
  <c r="N440" i="11"/>
  <c r="N27" i="11"/>
  <c r="N747" i="11"/>
  <c r="N126" i="11"/>
  <c r="N728" i="12"/>
  <c r="N90" i="12"/>
  <c r="N137" i="12"/>
  <c r="N284" i="11"/>
  <c r="N939" i="12"/>
  <c r="N625" i="12"/>
  <c r="N937" i="12"/>
  <c r="N242" i="12"/>
  <c r="N15" i="12"/>
  <c r="N380" i="12"/>
  <c r="N778" i="12"/>
  <c r="N408" i="12"/>
  <c r="N929" i="12"/>
  <c r="N98" i="12"/>
  <c r="N127" i="12"/>
  <c r="N824" i="12"/>
  <c r="N794" i="12"/>
  <c r="N585" i="12"/>
  <c r="N154" i="12"/>
  <c r="N28" i="12"/>
  <c r="N45" i="12"/>
  <c r="N223" i="12"/>
  <c r="N834" i="12"/>
  <c r="N948" i="12"/>
  <c r="N375" i="12"/>
  <c r="N284" i="12"/>
  <c r="N212" i="12"/>
  <c r="N278" i="12"/>
  <c r="N816" i="12"/>
  <c r="N947" i="12"/>
  <c r="N140" i="12"/>
  <c r="N561" i="12"/>
  <c r="N760" i="12"/>
  <c r="N506" i="12"/>
  <c r="N138" i="12"/>
  <c r="N32" i="12"/>
  <c r="N514" i="12"/>
  <c r="N71" i="12"/>
  <c r="N916" i="12"/>
  <c r="N800" i="12"/>
  <c r="N294" i="12"/>
  <c r="N327" i="12"/>
  <c r="N464" i="12"/>
  <c r="N935" i="12"/>
  <c r="N804" i="12"/>
  <c r="N80" i="12"/>
  <c r="N565" i="12"/>
  <c r="N166" i="12"/>
  <c r="N972" i="12"/>
  <c r="N85" i="12"/>
  <c r="N712" i="12"/>
  <c r="N5" i="12"/>
  <c r="N491" i="12"/>
  <c r="N398" i="12"/>
  <c r="N292" i="12"/>
  <c r="N18" i="12"/>
  <c r="N934" i="12"/>
  <c r="N296" i="12"/>
  <c r="N914" i="12"/>
  <c r="N797" i="12"/>
  <c r="N932" i="12"/>
  <c r="N447" i="12"/>
  <c r="N217" i="12"/>
  <c r="N875" i="12"/>
  <c r="N115" i="12"/>
  <c r="N255" i="12"/>
  <c r="N340" i="12"/>
  <c r="N270" i="12"/>
  <c r="N231" i="12"/>
  <c r="N114" i="12"/>
  <c r="N727" i="12"/>
  <c r="N862" i="12"/>
  <c r="O451" i="12"/>
  <c r="U451" i="8" s="1"/>
  <c r="O147" i="12"/>
  <c r="U147" i="8" s="1"/>
  <c r="O724" i="12"/>
  <c r="U724" i="8" s="1"/>
  <c r="O11" i="12"/>
  <c r="U11" i="8" s="1"/>
  <c r="O623" i="12"/>
  <c r="U623" i="8" s="1"/>
  <c r="O85" i="11"/>
  <c r="T85" i="8" s="1"/>
  <c r="O355" i="12"/>
  <c r="U355" i="8" s="1"/>
  <c r="O589" i="12"/>
  <c r="U589" i="8" s="1"/>
  <c r="O289" i="10"/>
  <c r="S289" i="8" s="1"/>
  <c r="O149" i="12"/>
  <c r="U149" i="8" s="1"/>
  <c r="O691" i="12"/>
  <c r="U691" i="8" s="1"/>
  <c r="O630" i="11"/>
  <c r="T630" i="8" s="1"/>
  <c r="O874" i="11"/>
  <c r="T874" i="8" s="1"/>
  <c r="O387" i="12"/>
  <c r="U387" i="8" s="1"/>
  <c r="O809" i="12"/>
  <c r="U809" i="8" s="1"/>
  <c r="O701" i="12"/>
  <c r="U701" i="8" s="1"/>
  <c r="O309" i="12"/>
  <c r="U309" i="8" s="1"/>
  <c r="O202" i="11"/>
  <c r="T202" i="8" s="1"/>
  <c r="O476" i="12"/>
  <c r="U476" i="8" s="1"/>
  <c r="O213" i="12"/>
  <c r="U213" i="8" s="1"/>
  <c r="O462" i="12"/>
  <c r="U462" i="8" s="1"/>
  <c r="O254" i="12"/>
  <c r="U254" i="8" s="1"/>
  <c r="O695" i="11"/>
  <c r="T695" i="8" s="1"/>
  <c r="O74" i="12"/>
  <c r="U74" i="8" s="1"/>
  <c r="O489" i="12"/>
  <c r="U489" i="8" s="1"/>
  <c r="O382" i="12"/>
  <c r="U382" i="8" s="1"/>
  <c r="O960" i="12"/>
  <c r="U960" i="8" s="1"/>
  <c r="O848" i="12"/>
  <c r="U848" i="8" s="1"/>
  <c r="O277" i="12"/>
  <c r="U277" i="8" s="1"/>
  <c r="O486" i="11"/>
  <c r="T486" i="8" s="1"/>
  <c r="O298" i="12"/>
  <c r="U298" i="8" s="1"/>
  <c r="O705" i="12"/>
  <c r="U705" i="8" s="1"/>
  <c r="O163" i="12"/>
  <c r="U163" i="8" s="1"/>
  <c r="O193" i="11"/>
  <c r="T193" i="8" s="1"/>
  <c r="O853" i="12"/>
  <c r="U853" i="8" s="1"/>
  <c r="O358" i="12"/>
  <c r="U358" i="8" s="1"/>
  <c r="O113" i="12"/>
  <c r="U113" i="8" s="1"/>
  <c r="O21" i="11"/>
  <c r="T21" i="8" s="1"/>
  <c r="O123" i="12"/>
  <c r="U123" i="8" s="1"/>
  <c r="O748" i="12"/>
  <c r="U748" i="8" s="1"/>
  <c r="O659" i="11"/>
  <c r="T659" i="8" s="1"/>
  <c r="O135" i="10"/>
  <c r="S135" i="8" s="1"/>
  <c r="O334" i="12"/>
  <c r="U334" i="8" s="1"/>
  <c r="O954" i="11"/>
  <c r="T954" i="8" s="1"/>
  <c r="O106" i="10"/>
  <c r="S106" i="8" s="1"/>
  <c r="O502" i="12"/>
  <c r="U502" i="8" s="1"/>
  <c r="O782" i="12"/>
  <c r="U782" i="8" s="1"/>
  <c r="O613" i="12"/>
  <c r="U613" i="8" s="1"/>
  <c r="O719" i="11"/>
  <c r="T719" i="8" s="1"/>
  <c r="O963" i="12"/>
  <c r="U963" i="8" s="1"/>
  <c r="O828" i="12"/>
  <c r="U828" i="8" s="1"/>
  <c r="O339" i="12"/>
  <c r="U339" i="8" s="1"/>
  <c r="O399" i="11"/>
  <c r="T399" i="8" s="1"/>
  <c r="O616" i="11"/>
  <c r="T616" i="8" s="1"/>
  <c r="O656" i="12"/>
  <c r="U656" i="8" s="1"/>
  <c r="O30" i="12"/>
  <c r="U30" i="8" s="1"/>
  <c r="O816" i="11"/>
  <c r="T816" i="8" s="1"/>
  <c r="O761" i="12"/>
  <c r="U761" i="8" s="1"/>
  <c r="O516" i="12"/>
  <c r="U516" i="8" s="1"/>
  <c r="O301" i="12"/>
  <c r="U301" i="8" s="1"/>
  <c r="O833" i="12"/>
  <c r="U833" i="8" s="1"/>
  <c r="O825" i="12"/>
  <c r="U825" i="8" s="1"/>
  <c r="O766" i="12"/>
  <c r="U766" i="8" s="1"/>
  <c r="O111" i="11"/>
  <c r="T111" i="8" s="1"/>
  <c r="O46" i="12"/>
  <c r="U46" i="8" s="1"/>
  <c r="O558" i="12"/>
  <c r="U558" i="8" s="1"/>
  <c r="O315" i="11"/>
  <c r="T315" i="8" s="1"/>
  <c r="O535" i="12"/>
  <c r="U535" i="8" s="1"/>
  <c r="O425" i="12"/>
  <c r="U425" i="8" s="1"/>
  <c r="O429" i="12"/>
  <c r="U429" i="8" s="1"/>
  <c r="O664" i="11"/>
  <c r="T664" i="8" s="1"/>
  <c r="O551" i="12"/>
  <c r="U551" i="8" s="1"/>
  <c r="O624" i="12"/>
  <c r="U624" i="8" s="1"/>
  <c r="O227" i="12"/>
  <c r="U227" i="8" s="1"/>
  <c r="O850" i="11"/>
  <c r="T850" i="8" s="1"/>
  <c r="O87" i="10"/>
  <c r="S87" i="8" s="1"/>
  <c r="O107" i="12"/>
  <c r="U107" i="8" s="1"/>
  <c r="O59" i="12"/>
  <c r="U59" i="8" s="1"/>
  <c r="O231" i="11"/>
  <c r="T231" i="8" s="1"/>
  <c r="O676" i="12"/>
  <c r="U676" i="8" s="1"/>
  <c r="O433" i="12"/>
  <c r="U433" i="8" s="1"/>
  <c r="O426" i="11"/>
  <c r="T426" i="8" s="1"/>
  <c r="O454" i="11"/>
  <c r="T454" i="8" s="1"/>
  <c r="O407" i="12"/>
  <c r="U407" i="8" s="1"/>
  <c r="O441" i="12"/>
  <c r="U441" i="8" s="1"/>
  <c r="O935" i="11"/>
  <c r="T935" i="8" s="1"/>
  <c r="O637" i="12"/>
  <c r="U637" i="8" s="1"/>
  <c r="O235" i="12"/>
  <c r="U235" i="8" s="1"/>
  <c r="O330" i="11"/>
  <c r="T330" i="8" s="1"/>
  <c r="O745" i="12"/>
  <c r="U745" i="8" s="1"/>
  <c r="O902" i="12"/>
  <c r="U902" i="8" s="1"/>
  <c r="O51" i="12"/>
  <c r="U51" i="8" s="1"/>
  <c r="O593" i="11"/>
  <c r="T593" i="8" s="1"/>
  <c r="O869" i="12"/>
  <c r="U869" i="8" s="1"/>
  <c r="O421" i="12"/>
  <c r="U421" i="8" s="1"/>
  <c r="O395" i="12"/>
  <c r="U395" i="8" s="1"/>
  <c r="O912" i="11"/>
  <c r="T912" i="8" s="1"/>
  <c r="O306" i="12"/>
  <c r="U306" i="8" s="1"/>
  <c r="O342" i="12"/>
  <c r="U342" i="8" s="1"/>
  <c r="O450" i="12"/>
  <c r="U450" i="8" s="1"/>
  <c r="O542" i="11"/>
  <c r="T542" i="8" s="1"/>
  <c r="O928" i="12"/>
  <c r="U928" i="8" s="1"/>
  <c r="O230" i="12"/>
  <c r="U230" i="8" s="1"/>
  <c r="O680" i="11"/>
  <c r="T680" i="8" s="1"/>
  <c r="O886" i="12"/>
  <c r="U886" i="8" s="1"/>
  <c r="O992" i="12"/>
  <c r="U992" i="8" s="1"/>
  <c r="O232" i="12"/>
  <c r="U232" i="8" s="1"/>
  <c r="O199" i="10"/>
  <c r="S199" i="8" s="1"/>
  <c r="O817" i="12"/>
  <c r="U817" i="8" s="1"/>
  <c r="O267" i="12"/>
  <c r="U267" i="8" s="1"/>
  <c r="O408" i="11"/>
  <c r="T408" i="8" s="1"/>
  <c r="O667" i="11"/>
  <c r="T667" i="8" s="1"/>
  <c r="O873" i="12"/>
  <c r="U873" i="8" s="1"/>
  <c r="O320" i="12"/>
  <c r="U320" i="8" s="1"/>
  <c r="O585" i="11"/>
  <c r="T585" i="8" s="1"/>
  <c r="O962" i="12"/>
  <c r="U962" i="8" s="1"/>
  <c r="O368" i="12"/>
  <c r="U368" i="8" s="1"/>
  <c r="O262" i="12"/>
  <c r="U262" i="8" s="1"/>
  <c r="O84" i="11"/>
  <c r="T84" i="8" s="1"/>
  <c r="O190" i="12"/>
  <c r="U190" i="8" s="1"/>
  <c r="O764" i="12"/>
  <c r="U764" i="8" s="1"/>
  <c r="O238" i="12"/>
  <c r="U238" i="8" s="1"/>
  <c r="O753" i="11"/>
  <c r="T753" i="8" s="1"/>
  <c r="O471" i="12"/>
  <c r="U471" i="8" s="1"/>
  <c r="O211" i="12"/>
  <c r="U211" i="8" s="1"/>
  <c r="O713" i="11"/>
  <c r="T713" i="8" s="1"/>
  <c r="O763" i="12"/>
  <c r="U763" i="8" s="1"/>
  <c r="O586" i="12"/>
  <c r="U586" i="8" s="1"/>
  <c r="O880" i="12"/>
  <c r="U880" i="8" s="1"/>
  <c r="O875" i="10"/>
  <c r="S875" i="8" s="1"/>
  <c r="O187" i="12"/>
  <c r="U187" i="8" s="1"/>
  <c r="O726" i="12"/>
  <c r="U726" i="8" s="1"/>
  <c r="O46" i="11"/>
  <c r="T46" i="8" s="1"/>
  <c r="O36" i="10"/>
  <c r="S36" i="8" s="1"/>
  <c r="O913" i="12"/>
  <c r="U913" i="8" s="1"/>
  <c r="O707" i="12"/>
  <c r="U707" i="8" s="1"/>
  <c r="O19" i="12"/>
  <c r="U19" i="8" s="1"/>
  <c r="O721" i="11"/>
  <c r="T721" i="8" s="1"/>
  <c r="O693" i="12"/>
  <c r="U693" i="8" s="1"/>
  <c r="O69" i="12"/>
  <c r="U69" i="8" s="1"/>
  <c r="O79" i="12"/>
  <c r="U79" i="8" s="1"/>
  <c r="O140" i="11"/>
  <c r="T140" i="8" s="1"/>
  <c r="O931" i="12"/>
  <c r="U931" i="8" s="1"/>
  <c r="O412" i="12"/>
  <c r="U412" i="8" s="1"/>
  <c r="O449" i="12"/>
  <c r="U449" i="8" s="1"/>
  <c r="O757" i="12"/>
  <c r="U757" i="8" s="1"/>
  <c r="O27" i="12"/>
  <c r="U27" i="8" s="1"/>
  <c r="O723" i="12"/>
  <c r="U723" i="8" s="1"/>
  <c r="O848" i="11"/>
  <c r="T848" i="8" s="1"/>
  <c r="O43" i="12"/>
  <c r="U43" i="8" s="1"/>
  <c r="O457" i="12"/>
  <c r="U457" i="8" s="1"/>
  <c r="O750" i="11"/>
  <c r="T750" i="8" s="1"/>
  <c r="O155" i="12"/>
  <c r="U155" i="8" s="1"/>
  <c r="O1002" i="12"/>
  <c r="U1002" i="8" s="1"/>
  <c r="O689" i="12"/>
  <c r="U689" i="8" s="1"/>
  <c r="O108" i="11"/>
  <c r="T108" i="8" s="1"/>
  <c r="O949" i="12"/>
  <c r="U949" i="8" s="1"/>
  <c r="O534" i="12"/>
  <c r="U534" i="8" s="1"/>
  <c r="O554" i="12"/>
  <c r="U554" i="8" s="1"/>
  <c r="O521" i="12"/>
  <c r="U521" i="8" s="1"/>
  <c r="O500" i="12"/>
  <c r="U500" i="8" s="1"/>
  <c r="O973" i="12"/>
  <c r="U973" i="8" s="1"/>
  <c r="O38" i="12"/>
  <c r="U38" i="8" s="1"/>
  <c r="O925" i="11"/>
  <c r="T925" i="8" s="1"/>
  <c r="O301" i="11"/>
  <c r="T301" i="8" s="1"/>
  <c r="O475" i="12"/>
  <c r="U475" i="8" s="1"/>
  <c r="O6" i="12"/>
  <c r="U6" i="8" s="1"/>
  <c r="O972" i="11"/>
  <c r="T972" i="8" s="1"/>
  <c r="O741" i="12"/>
  <c r="U741" i="8" s="1"/>
  <c r="O984" i="12"/>
  <c r="U984" i="8" s="1"/>
  <c r="O454" i="12"/>
  <c r="U454" i="8" s="1"/>
  <c r="O726" i="11"/>
  <c r="T726" i="8" s="1"/>
  <c r="O897" i="12"/>
  <c r="U897" i="8" s="1"/>
  <c r="O608" i="12"/>
  <c r="U608" i="8" s="1"/>
  <c r="O68" i="11"/>
  <c r="T68" i="8" s="1"/>
  <c r="O605" i="12"/>
  <c r="U605" i="8" s="1"/>
  <c r="O653" i="12"/>
  <c r="U653" i="8" s="1"/>
  <c r="O219" i="12"/>
  <c r="U219" i="8" s="1"/>
  <c r="O849" i="11"/>
  <c r="T849" i="8" s="1"/>
  <c r="O159" i="11"/>
  <c r="T159" i="8" s="1"/>
  <c r="N167" i="12"/>
  <c r="N595" i="12"/>
  <c r="N968" i="12"/>
  <c r="N831" i="11"/>
  <c r="N326" i="11"/>
  <c r="N626" i="11"/>
  <c r="N286" i="11"/>
  <c r="N789" i="12"/>
  <c r="N7" i="12"/>
  <c r="N95" i="12"/>
  <c r="N592" i="12"/>
  <c r="N664" i="12"/>
  <c r="N337" i="12"/>
  <c r="N753" i="12"/>
  <c r="N225" i="12"/>
  <c r="N807" i="10"/>
  <c r="N463" i="11"/>
  <c r="N434" i="11"/>
  <c r="N118" i="11"/>
  <c r="N714" i="12"/>
  <c r="N969" i="12"/>
  <c r="N415" i="12"/>
  <c r="N170" i="12"/>
  <c r="N950" i="12"/>
  <c r="N540" i="12"/>
  <c r="N20" i="12"/>
  <c r="N40" i="12"/>
  <c r="N501" i="12"/>
  <c r="N47" i="12"/>
  <c r="N282" i="12"/>
  <c r="N910" i="12"/>
  <c r="N304" i="12"/>
  <c r="N775" i="12"/>
  <c r="N488" i="12"/>
  <c r="N178" i="12"/>
  <c r="N751" i="12"/>
  <c r="N756" i="12"/>
  <c r="N78" i="12"/>
  <c r="N126" i="12"/>
  <c r="N652" i="12"/>
  <c r="N81" i="12"/>
  <c r="N369" i="12"/>
  <c r="N276" i="12"/>
  <c r="N898" i="12"/>
  <c r="N881" i="12"/>
  <c r="N177" i="12"/>
  <c r="N887" i="12"/>
  <c r="N651" i="12"/>
  <c r="N953" i="12"/>
  <c r="N564" i="12"/>
  <c r="N587" i="12"/>
  <c r="N831" i="12"/>
  <c r="N34" i="12"/>
  <c r="N257" i="12"/>
  <c r="N590" i="12"/>
  <c r="N57" i="12"/>
  <c r="N482" i="12"/>
  <c r="N180" i="12"/>
  <c r="N318" i="12"/>
  <c r="N215" i="12"/>
  <c r="N111" i="12"/>
  <c r="N792" i="12"/>
  <c r="N324" i="12"/>
  <c r="N805" i="12"/>
  <c r="N377" i="12"/>
  <c r="N823" i="12"/>
  <c r="N549" i="10"/>
  <c r="N113" i="11"/>
  <c r="N118" i="12"/>
  <c r="N703" i="12"/>
  <c r="N971" i="12"/>
  <c r="N546" i="12"/>
  <c r="N299" i="12"/>
  <c r="N762" i="12"/>
  <c r="N481" i="12"/>
  <c r="N335" i="12"/>
  <c r="N743" i="12"/>
  <c r="N945" i="12"/>
  <c r="N185" i="12"/>
  <c r="N97" i="12"/>
  <c r="N351" i="12"/>
  <c r="N383" i="12"/>
  <c r="N927" i="12"/>
  <c r="N251" i="12"/>
  <c r="N673" i="12"/>
  <c r="N17" i="12"/>
  <c r="N572" i="12"/>
  <c r="N209" i="12"/>
  <c r="N694" i="12"/>
  <c r="N162" i="12"/>
  <c r="N964" i="12"/>
  <c r="N484" i="12"/>
  <c r="N643" i="12"/>
  <c r="N674" i="12"/>
  <c r="N966" i="12"/>
  <c r="N393" i="12"/>
  <c r="N364" i="12"/>
  <c r="N560" i="12"/>
  <c r="N422" i="12"/>
  <c r="N161" i="12"/>
  <c r="N156" i="12"/>
  <c r="N889" i="12"/>
  <c r="N465" i="12"/>
  <c r="N431" i="12"/>
  <c r="N207" i="12"/>
  <c r="N119" i="12"/>
  <c r="N513" i="11"/>
  <c r="N485" i="12"/>
  <c r="N477" i="12"/>
  <c r="N942" i="12"/>
  <c r="N525" i="12"/>
  <c r="N385" i="12"/>
  <c r="N646" i="12"/>
  <c r="N738" i="12"/>
  <c r="N568" i="12"/>
  <c r="N892" i="12"/>
  <c r="N629" i="12"/>
  <c r="N226" i="12"/>
  <c r="N135" i="12"/>
  <c r="N492" i="12"/>
  <c r="N405" i="12"/>
  <c r="N576" i="12"/>
  <c r="N541" i="12"/>
  <c r="N616" i="12"/>
  <c r="N864" i="12"/>
  <c r="N9" i="12"/>
  <c r="N791" i="12"/>
  <c r="N690" i="12"/>
  <c r="N907" i="12"/>
  <c r="N921" i="12"/>
  <c r="N895" i="12"/>
  <c r="N826" i="12"/>
  <c r="N314" i="12"/>
  <c r="N577" i="12"/>
  <c r="N423" i="12"/>
  <c r="N685" i="12"/>
  <c r="N857" i="12"/>
  <c r="N773" i="12"/>
  <c r="N572" i="10"/>
  <c r="N879" i="11"/>
  <c r="N94" i="11"/>
  <c r="N353" i="11"/>
  <c r="N829" i="11"/>
  <c r="N310" i="11"/>
  <c r="N587" i="11"/>
  <c r="N719" i="12"/>
  <c r="N669" i="12"/>
  <c r="N952" i="12"/>
  <c r="N273" i="12"/>
  <c r="N290" i="12"/>
  <c r="N545" i="12"/>
  <c r="N55" i="12"/>
  <c r="N130" i="12"/>
  <c r="N601" i="12"/>
  <c r="N924" i="12"/>
  <c r="N555" i="12"/>
  <c r="N36" i="12"/>
  <c r="N859" i="12"/>
  <c r="N677" i="12"/>
  <c r="N524" i="12"/>
  <c r="N767" i="12"/>
  <c r="N597" i="12"/>
  <c r="N179" i="12"/>
  <c r="N313" i="12"/>
  <c r="N102" i="12"/>
  <c r="N722" i="12"/>
  <c r="N142" i="12"/>
  <c r="N850" i="12"/>
  <c r="N581" i="12"/>
  <c r="N530" i="12"/>
  <c r="N12" i="12"/>
  <c r="N740" i="12"/>
  <c r="N25" i="12"/>
  <c r="N391" i="12"/>
  <c r="N866" i="12"/>
  <c r="N271" i="12"/>
  <c r="N241" i="12"/>
  <c r="N258" i="12"/>
  <c r="N883" i="12"/>
  <c r="N737" i="12"/>
  <c r="N94" i="12"/>
  <c r="N632" i="12"/>
  <c r="N172" i="12"/>
  <c r="N37" i="12"/>
  <c r="N93" i="12"/>
  <c r="N698" i="12"/>
  <c r="N746" i="12"/>
  <c r="N303" i="12"/>
  <c r="N759" i="12"/>
  <c r="N52" i="12"/>
  <c r="N1000" i="12"/>
  <c r="N350" i="12"/>
  <c r="N64" i="12"/>
  <c r="N635" i="12"/>
  <c r="N338" i="12"/>
  <c r="N249" i="12"/>
  <c r="N295" i="12"/>
  <c r="N195" i="12"/>
  <c r="N659" i="12"/>
  <c r="N644" i="12"/>
  <c r="N474" i="12"/>
  <c r="N993" i="12"/>
  <c r="N999" i="12"/>
  <c r="N468" i="12"/>
  <c r="N44" i="12"/>
  <c r="N214" i="12"/>
  <c r="N563" i="12"/>
  <c r="N191" i="12"/>
  <c r="N829" i="12"/>
  <c r="N332" i="12"/>
  <c r="N641" i="12"/>
  <c r="N598" i="12"/>
  <c r="N455" i="12"/>
  <c r="N413" i="12"/>
  <c r="N265" i="12"/>
  <c r="N472" i="12"/>
  <c r="N89" i="12"/>
  <c r="N23" i="12"/>
  <c r="N906" i="12"/>
  <c r="N16" i="12"/>
  <c r="N872" i="12"/>
  <c r="N56" i="12"/>
  <c r="N645" i="12"/>
  <c r="N837" i="12"/>
  <c r="N388" i="12"/>
  <c r="N72" i="12"/>
  <c r="N619" i="12"/>
  <c r="N768" i="12"/>
  <c r="N420" i="12"/>
  <c r="N110" i="12"/>
  <c r="N788" i="11"/>
  <c r="N458" i="11"/>
  <c r="N213" i="11"/>
  <c r="N717" i="11"/>
  <c r="N810" i="11"/>
  <c r="N492" i="11"/>
  <c r="N187" i="11"/>
  <c r="N736" i="11"/>
  <c r="N106" i="11"/>
  <c r="N67" i="11"/>
  <c r="N364" i="11"/>
  <c r="N123" i="11"/>
  <c r="N496" i="12"/>
  <c r="N786" i="12"/>
  <c r="N233" i="12"/>
  <c r="N503" i="12"/>
  <c r="N53" i="12"/>
  <c r="N990" i="12"/>
  <c r="N60" i="12"/>
  <c r="N982" i="12"/>
  <c r="N922" i="12"/>
  <c r="N345" i="12"/>
  <c r="N129" i="12"/>
  <c r="N326" i="12"/>
  <c r="N509" i="12"/>
  <c r="N49" i="12"/>
  <c r="N67" i="12"/>
  <c r="N210" i="12"/>
  <c r="N998" i="12"/>
  <c r="N780" i="12"/>
  <c r="N890" i="12"/>
  <c r="N461" i="12"/>
  <c r="N596" i="12"/>
  <c r="N268" i="12"/>
  <c r="N460" i="12"/>
  <c r="N588" i="12"/>
  <c r="N517" i="12"/>
  <c r="N300" i="12"/>
  <c r="N556" i="12"/>
  <c r="N995" i="12"/>
  <c r="N559" i="12"/>
  <c r="N182" i="12"/>
  <c r="N321" i="12"/>
  <c r="N661" i="12"/>
  <c r="N1001" i="12"/>
  <c r="N802" i="12"/>
  <c r="N473" i="12"/>
  <c r="N697" i="12"/>
  <c r="N894" i="12"/>
  <c r="N991" i="12"/>
  <c r="N799" i="12"/>
  <c r="N611" i="12"/>
  <c r="N426" i="12"/>
  <c r="N323" i="12"/>
  <c r="N343" i="12"/>
  <c r="N754" i="12"/>
  <c r="N622" i="12"/>
  <c r="N490" i="12"/>
  <c r="N774" i="12"/>
  <c r="O274" i="11"/>
  <c r="T274" i="8" s="1"/>
  <c r="O537" i="10"/>
  <c r="S537" i="8" s="1"/>
  <c r="O60" i="10"/>
  <c r="S60" i="8" s="1"/>
  <c r="O644" i="11"/>
  <c r="T644" i="8" s="1"/>
  <c r="O722" i="10"/>
  <c r="S722" i="8" s="1"/>
  <c r="O605" i="11"/>
  <c r="T605" i="8" s="1"/>
  <c r="O928" i="11"/>
  <c r="T928" i="8" s="1"/>
  <c r="O732" i="11"/>
  <c r="T732" i="8" s="1"/>
  <c r="O130" i="10"/>
  <c r="S130" i="8" s="1"/>
  <c r="O897" i="11"/>
  <c r="T897" i="8" s="1"/>
  <c r="O810" i="10"/>
  <c r="S810" i="8" s="1"/>
  <c r="O429" i="10"/>
  <c r="S429" i="8" s="1"/>
  <c r="O26" i="11"/>
  <c r="T26" i="8" s="1"/>
  <c r="O82" i="10"/>
  <c r="S82" i="8" s="1"/>
  <c r="O206" i="11"/>
  <c r="T206" i="8" s="1"/>
  <c r="O394" i="11"/>
  <c r="T394" i="8" s="1"/>
  <c r="O566" i="11"/>
  <c r="T566" i="8" s="1"/>
  <c r="O570" i="10"/>
  <c r="S570" i="8" s="1"/>
  <c r="O368" i="10"/>
  <c r="S368" i="8" s="1"/>
  <c r="O327" i="11"/>
  <c r="T327" i="8" s="1"/>
  <c r="O55" i="11"/>
  <c r="T55" i="8" s="1"/>
  <c r="O124" i="10"/>
  <c r="S124" i="8" s="1"/>
  <c r="O981" i="11"/>
  <c r="T981" i="8" s="1"/>
  <c r="O279" i="11"/>
  <c r="T279" i="8" s="1"/>
  <c r="O407" i="11"/>
  <c r="T407" i="8" s="1"/>
  <c r="O711" i="10"/>
  <c r="S711" i="8" s="1"/>
  <c r="O58" i="10"/>
  <c r="S58" i="8" s="1"/>
  <c r="O957" i="11"/>
  <c r="T957" i="8" s="1"/>
  <c r="O569" i="11"/>
  <c r="T569" i="8" s="1"/>
  <c r="O183" i="10"/>
  <c r="S183" i="8" s="1"/>
  <c r="O859" i="11"/>
  <c r="T859" i="8" s="1"/>
  <c r="O198" i="11"/>
  <c r="T198" i="8" s="1"/>
  <c r="O765" i="10"/>
  <c r="S765" i="8" s="1"/>
  <c r="O216" i="10"/>
  <c r="S216" i="8" s="1"/>
  <c r="O246" i="10"/>
  <c r="S246" i="8" s="1"/>
  <c r="O499" i="11"/>
  <c r="T499" i="8" s="1"/>
  <c r="O226" i="11"/>
  <c r="T226" i="8" s="1"/>
  <c r="O469" i="10"/>
  <c r="S469" i="8" s="1"/>
  <c r="O223" i="11"/>
  <c r="T223" i="8" s="1"/>
  <c r="O640" i="11"/>
  <c r="T640" i="8" s="1"/>
  <c r="O426" i="10"/>
  <c r="S426" i="8" s="1"/>
  <c r="O387" i="10"/>
  <c r="S387" i="8" s="1"/>
  <c r="O784" i="11"/>
  <c r="T784" i="8" s="1"/>
  <c r="O251" i="11"/>
  <c r="T251" i="8" s="1"/>
  <c r="O767" i="11"/>
  <c r="T767" i="8" s="1"/>
  <c r="O679" i="10"/>
  <c r="S679" i="8" s="1"/>
  <c r="O943" i="10"/>
  <c r="S943" i="8" s="1"/>
  <c r="O611" i="11"/>
  <c r="T611" i="8" s="1"/>
  <c r="O540" i="10"/>
  <c r="S540" i="8" s="1"/>
  <c r="O480" i="10"/>
  <c r="S480" i="8" s="1"/>
  <c r="O994" i="11"/>
  <c r="T994" i="8" s="1"/>
  <c r="O778" i="11"/>
  <c r="T778" i="8" s="1"/>
  <c r="O343" i="11"/>
  <c r="T343" i="8" s="1"/>
  <c r="O558" i="11"/>
  <c r="T558" i="8" s="1"/>
  <c r="O434" i="10"/>
  <c r="S434" i="8" s="1"/>
  <c r="O948" i="11"/>
  <c r="T948" i="8" s="1"/>
  <c r="O148" i="10"/>
  <c r="S148" i="8" s="1"/>
  <c r="O183" i="11"/>
  <c r="T183" i="8" s="1"/>
  <c r="O667" i="10"/>
  <c r="S667" i="8" s="1"/>
  <c r="O290" i="11"/>
  <c r="T290" i="8" s="1"/>
  <c r="O594" i="11"/>
  <c r="T594" i="8" s="1"/>
  <c r="O243" i="11"/>
  <c r="T243" i="8" s="1"/>
  <c r="O748" i="11"/>
  <c r="T748" i="8" s="1"/>
  <c r="O938" i="10"/>
  <c r="S938" i="8" s="1"/>
  <c r="O116" i="11"/>
  <c r="T116" i="8" s="1"/>
  <c r="O239" i="10"/>
  <c r="S239" i="8" s="1"/>
  <c r="N662" i="10"/>
  <c r="N72" i="10"/>
  <c r="N557" i="11"/>
  <c r="N57" i="11"/>
  <c r="N78" i="11"/>
  <c r="N615" i="10"/>
  <c r="N955" i="11"/>
  <c r="N342" i="11"/>
  <c r="N414" i="11"/>
  <c r="N227" i="11"/>
  <c r="N104" i="11"/>
  <c r="N512" i="11"/>
  <c r="N395" i="11"/>
  <c r="N152" i="11"/>
  <c r="N142" i="11"/>
  <c r="N316" i="11"/>
  <c r="N724" i="9"/>
  <c r="O751" i="11"/>
  <c r="T751" i="8" s="1"/>
  <c r="O524" i="11"/>
  <c r="T524" i="8" s="1"/>
  <c r="O840" i="11"/>
  <c r="T840" i="8" s="1"/>
  <c r="O402" i="11"/>
  <c r="T402" i="8" s="1"/>
  <c r="O180" i="11"/>
  <c r="T180" i="8" s="1"/>
  <c r="O172" i="11"/>
  <c r="T172" i="8" s="1"/>
  <c r="O882" i="11"/>
  <c r="T882" i="8" s="1"/>
  <c r="O970" i="11"/>
  <c r="T970" i="8" s="1"/>
  <c r="O606" i="11"/>
  <c r="T606" i="8" s="1"/>
  <c r="O76" i="11"/>
  <c r="T76" i="8" s="1"/>
  <c r="O773" i="11"/>
  <c r="T773" i="8" s="1"/>
  <c r="O888" i="11"/>
  <c r="T888" i="8" s="1"/>
  <c r="O608" i="11"/>
  <c r="T608" i="8" s="1"/>
  <c r="O561" i="11"/>
  <c r="T561" i="8" s="1"/>
  <c r="O973" i="11"/>
  <c r="T973" i="8" s="1"/>
  <c r="O564" i="11"/>
  <c r="T564" i="8" s="1"/>
  <c r="O989" i="11"/>
  <c r="T989" i="8" s="1"/>
  <c r="O635" i="11"/>
  <c r="T635" i="8" s="1"/>
  <c r="O656" i="11"/>
  <c r="T656" i="8" s="1"/>
  <c r="O285" i="11"/>
  <c r="T285" i="8" s="1"/>
  <c r="O333" i="11"/>
  <c r="T333" i="8" s="1"/>
  <c r="O79" i="10"/>
  <c r="S79" i="8" s="1"/>
  <c r="O470" i="11"/>
  <c r="T470" i="8" s="1"/>
  <c r="O789" i="11"/>
  <c r="T789" i="8" s="1"/>
  <c r="O483" i="11"/>
  <c r="T483" i="8" s="1"/>
  <c r="O698" i="11"/>
  <c r="T698" i="8" s="1"/>
  <c r="O15" i="10"/>
  <c r="S15" i="8" s="1"/>
  <c r="O354" i="11"/>
  <c r="T354" i="8" s="1"/>
  <c r="O185" i="11"/>
  <c r="T185" i="8" s="1"/>
  <c r="O856" i="11"/>
  <c r="T856" i="8" s="1"/>
  <c r="O702" i="11"/>
  <c r="T702" i="8" s="1"/>
  <c r="O258" i="11"/>
  <c r="T258" i="8" s="1"/>
  <c r="O718" i="11"/>
  <c r="T718" i="8" s="1"/>
  <c r="O347" i="10"/>
  <c r="S347" i="8" s="1"/>
  <c r="O403" i="10"/>
  <c r="S403" i="8" s="1"/>
  <c r="O965" i="11"/>
  <c r="T965" i="8" s="1"/>
  <c r="O597" i="11"/>
  <c r="T597" i="8" s="1"/>
  <c r="O129" i="11"/>
  <c r="T129" i="8" s="1"/>
  <c r="O947" i="11"/>
  <c r="T947" i="8" s="1"/>
  <c r="O624" i="11"/>
  <c r="T624" i="8" s="1"/>
  <c r="O653" i="11"/>
  <c r="T653" i="8" s="1"/>
  <c r="O859" i="10"/>
  <c r="S859" i="8" s="1"/>
  <c r="O600" i="11"/>
  <c r="T600" i="8" s="1"/>
  <c r="O375" i="11"/>
  <c r="T375" i="8" s="1"/>
  <c r="O832" i="11"/>
  <c r="T832" i="8" s="1"/>
  <c r="O209" i="11"/>
  <c r="T209" i="8" s="1"/>
  <c r="O322" i="11"/>
  <c r="T322" i="8" s="1"/>
  <c r="O740" i="11"/>
  <c r="T740" i="8" s="1"/>
  <c r="O241" i="11"/>
  <c r="T241" i="8" s="1"/>
  <c r="O195" i="10"/>
  <c r="S195" i="8" s="1"/>
  <c r="O661" i="11"/>
  <c r="T661" i="8" s="1"/>
  <c r="O678" i="11"/>
  <c r="T678" i="8" s="1"/>
  <c r="O87" i="11"/>
  <c r="T87" i="8" s="1"/>
  <c r="O54" i="11"/>
  <c r="T54" i="8" s="1"/>
  <c r="O799" i="11"/>
  <c r="T799" i="8" s="1"/>
  <c r="O959" i="11"/>
  <c r="T959" i="8" s="1"/>
  <c r="O734" i="11"/>
  <c r="T734" i="8" s="1"/>
  <c r="N41" i="10"/>
  <c r="N81" i="11"/>
  <c r="N939" i="11"/>
  <c r="N166" i="11"/>
  <c r="N149" i="11"/>
  <c r="N464" i="11"/>
  <c r="N345" i="11"/>
  <c r="N300" i="11"/>
  <c r="N270" i="11"/>
  <c r="N394" i="10"/>
  <c r="N584" i="11"/>
  <c r="N996" i="11"/>
  <c r="N793" i="11"/>
  <c r="N252" i="11"/>
  <c r="N860" i="11"/>
  <c r="N529" i="11"/>
  <c r="N674" i="11"/>
  <c r="N471" i="11"/>
  <c r="N174" i="10"/>
  <c r="N35" i="11"/>
  <c r="N442" i="11"/>
  <c r="N691" i="11"/>
  <c r="N230" i="11"/>
  <c r="N305" i="11"/>
  <c r="N32" i="11"/>
  <c r="N437" i="11"/>
  <c r="N469" i="11"/>
  <c r="N934" i="11"/>
  <c r="N425" i="11"/>
  <c r="N974" i="11"/>
  <c r="N429" i="11"/>
  <c r="N807" i="11"/>
  <c r="N496" i="11"/>
  <c r="N244" i="11"/>
  <c r="N427" i="11"/>
  <c r="N433" i="11"/>
  <c r="N921" i="11"/>
  <c r="N391" i="10"/>
  <c r="N766" i="11"/>
  <c r="N73" i="11"/>
  <c r="N479" i="11"/>
  <c r="N953" i="11"/>
  <c r="N417" i="11"/>
  <c r="N482" i="11"/>
  <c r="N679" i="11"/>
  <c r="N117" i="11"/>
  <c r="N388" i="11"/>
  <c r="N870" i="11"/>
  <c r="N610" i="11"/>
  <c r="N75" i="11"/>
  <c r="N642" i="11"/>
  <c r="N145" i="11"/>
  <c r="N144" i="11"/>
  <c r="N264" i="11"/>
  <c r="N728" i="11"/>
  <c r="N662" i="11"/>
  <c r="N312" i="11"/>
  <c r="O202" i="10"/>
  <c r="S202" i="8" s="1"/>
  <c r="O481" i="10"/>
  <c r="S481" i="8" s="1"/>
  <c r="O235" i="11"/>
  <c r="T235" i="8" s="1"/>
  <c r="O370" i="11"/>
  <c r="T370" i="8" s="1"/>
  <c r="O175" i="9"/>
  <c r="R175" i="8" s="1"/>
  <c r="O634" i="10"/>
  <c r="S634" i="8" s="1"/>
  <c r="O267" i="10"/>
  <c r="S267" i="8" s="1"/>
  <c r="O180" i="10"/>
  <c r="S180" i="8" s="1"/>
  <c r="O746" i="11"/>
  <c r="T746" i="8" s="1"/>
  <c r="O910" i="11"/>
  <c r="T910" i="8" s="1"/>
  <c r="O742" i="9"/>
  <c r="R742" i="8" s="1"/>
  <c r="O992" i="11"/>
  <c r="T992" i="8" s="1"/>
  <c r="O90" i="10"/>
  <c r="S90" i="8" s="1"/>
  <c r="O682" i="10"/>
  <c r="S682" i="8" s="1"/>
  <c r="O574" i="11"/>
  <c r="T574" i="8" s="1"/>
  <c r="O965" i="9"/>
  <c r="R965" i="8" s="1"/>
  <c r="O932" i="11"/>
  <c r="T932" i="8" s="1"/>
  <c r="O299" i="10"/>
  <c r="S299" i="8" s="1"/>
  <c r="O536" i="10"/>
  <c r="S536" i="8" s="1"/>
  <c r="O365" i="11"/>
  <c r="T365" i="8" s="1"/>
  <c r="O588" i="9"/>
  <c r="R588" i="8" s="1"/>
  <c r="O468" i="11"/>
  <c r="T468" i="8" s="1"/>
  <c r="O781" i="11"/>
  <c r="T781" i="8" s="1"/>
  <c r="O503" i="10"/>
  <c r="S503" i="8" s="1"/>
  <c r="O837" i="10"/>
  <c r="S837" i="8" s="1"/>
  <c r="O843" i="9"/>
  <c r="R843" i="8" s="1"/>
  <c r="O287" i="11"/>
  <c r="T287" i="8" s="1"/>
  <c r="O963" i="11"/>
  <c r="T963" i="8" s="1"/>
  <c r="O418" i="10"/>
  <c r="S418" i="8" s="1"/>
  <c r="O525" i="11"/>
  <c r="T525" i="8" s="1"/>
  <c r="O567" i="9"/>
  <c r="R567" i="8" s="1"/>
  <c r="O257" i="10"/>
  <c r="S257" i="8" s="1"/>
  <c r="O100" i="11"/>
  <c r="T100" i="8" s="1"/>
  <c r="O178" i="9"/>
  <c r="R178" i="8" s="1"/>
  <c r="O551" i="11"/>
  <c r="T551" i="8" s="1"/>
  <c r="O997" i="10"/>
  <c r="S997" i="8" s="1"/>
  <c r="O108" i="10"/>
  <c r="S108" i="8" s="1"/>
  <c r="O556" i="10"/>
  <c r="S556" i="8" s="1"/>
  <c r="O573" i="10"/>
  <c r="S573" i="8" s="1"/>
  <c r="O88" i="9"/>
  <c r="R88" i="8" s="1"/>
  <c r="O778" i="10"/>
  <c r="S778" i="8" s="1"/>
  <c r="O956" i="11"/>
  <c r="T956" i="8" s="1"/>
  <c r="N12" i="9"/>
  <c r="N802" i="11"/>
  <c r="N374" i="11"/>
  <c r="N950" i="11"/>
  <c r="N903" i="11"/>
  <c r="N908" i="11"/>
  <c r="N110" i="11"/>
  <c r="N509" i="11"/>
  <c r="N1001" i="11"/>
  <c r="N453" i="11"/>
  <c r="N150" i="11"/>
  <c r="N521" i="11"/>
  <c r="N36" i="11"/>
  <c r="N885" i="10"/>
  <c r="N552" i="11"/>
  <c r="N50" i="11"/>
  <c r="N262" i="11"/>
  <c r="N94" i="10"/>
  <c r="N924" i="11"/>
  <c r="N763" i="11"/>
  <c r="N20" i="11"/>
  <c r="N900" i="11"/>
  <c r="N480" i="11"/>
  <c r="N501" i="11"/>
  <c r="N599" i="11"/>
  <c r="N70" i="11"/>
  <c r="N565" i="11"/>
  <c r="N334" i="11"/>
  <c r="N134" i="11"/>
  <c r="O132" i="10"/>
  <c r="S132" i="8" s="1"/>
  <c r="O862" i="11"/>
  <c r="T862" i="8" s="1"/>
  <c r="O584" i="10"/>
  <c r="S584" i="8" s="1"/>
  <c r="O774" i="11"/>
  <c r="T774" i="8" s="1"/>
  <c r="O336" i="11"/>
  <c r="T336" i="8" s="1"/>
  <c r="O877" i="11"/>
  <c r="T877" i="8" s="1"/>
  <c r="O233" i="10"/>
  <c r="S233" i="8" s="1"/>
  <c r="O907" i="11"/>
  <c r="T907" i="8" s="1"/>
  <c r="O10" i="11"/>
  <c r="T10" i="8" s="1"/>
  <c r="O363" i="11"/>
  <c r="T363" i="8" s="1"/>
  <c r="O190" i="10"/>
  <c r="S190" i="8" s="1"/>
  <c r="O68" i="10"/>
  <c r="S68" i="8" s="1"/>
  <c r="O30" i="11"/>
  <c r="T30" i="8" s="1"/>
  <c r="O439" i="11"/>
  <c r="T439" i="8" s="1"/>
  <c r="O421" i="11"/>
  <c r="T421" i="8" s="1"/>
  <c r="O360" i="10"/>
  <c r="S360" i="8" s="1"/>
  <c r="O13" i="11"/>
  <c r="T13" i="8" s="1"/>
  <c r="O276" i="10"/>
  <c r="S276" i="8" s="1"/>
  <c r="O617" i="11"/>
  <c r="T617" i="8" s="1"/>
  <c r="O34" i="10"/>
  <c r="S34" i="8" s="1"/>
  <c r="O768" i="11"/>
  <c r="T768" i="8" s="1"/>
  <c r="O303" i="11"/>
  <c r="T303" i="8" s="1"/>
  <c r="O733" i="11"/>
  <c r="T733" i="8" s="1"/>
  <c r="O203" i="10"/>
  <c r="S203" i="8" s="1"/>
  <c r="O933" i="10"/>
  <c r="S933" i="8" s="1"/>
  <c r="O607" i="11"/>
  <c r="T607" i="8" s="1"/>
  <c r="O357" i="11"/>
  <c r="T357" i="8" s="1"/>
  <c r="O445" i="10"/>
  <c r="S445" i="8" s="1"/>
  <c r="O924" i="10"/>
  <c r="S924" i="8" s="1"/>
  <c r="O906" i="11"/>
  <c r="T906" i="8" s="1"/>
  <c r="O323" i="10"/>
  <c r="S323" i="8" s="1"/>
  <c r="O234" i="11"/>
  <c r="T234" i="8" s="1"/>
  <c r="N594" i="10"/>
  <c r="N607" i="10"/>
  <c r="N473" i="9"/>
  <c r="N193" i="10"/>
  <c r="N139" i="11"/>
  <c r="N993" i="11"/>
  <c r="N697" i="11"/>
  <c r="N477" i="11"/>
  <c r="N377" i="11"/>
  <c r="N916" i="11"/>
  <c r="N350" i="11"/>
  <c r="N406" i="11"/>
  <c r="N86" i="11"/>
  <c r="N776" i="11"/>
  <c r="N147" i="11"/>
  <c r="N189" i="11"/>
  <c r="N136" i="11"/>
  <c r="N628" i="11"/>
  <c r="N995" i="11"/>
  <c r="N329" i="11"/>
  <c r="N623" i="11"/>
  <c r="N999" i="11"/>
  <c r="N460" i="11"/>
  <c r="N822" i="11"/>
  <c r="N615" i="11"/>
  <c r="N465" i="11"/>
  <c r="N449" i="11"/>
  <c r="N137" i="11"/>
  <c r="N325" i="11"/>
  <c r="N24" i="11"/>
  <c r="N33" i="11"/>
  <c r="N203" i="11"/>
  <c r="N704" i="11"/>
  <c r="N168" i="11"/>
  <c r="N236" i="11"/>
  <c r="N277" i="11"/>
  <c r="N720" i="11"/>
  <c r="N562" i="11"/>
  <c r="N324" i="11"/>
  <c r="N97" i="11"/>
  <c r="N560" i="11"/>
  <c r="N254" i="11"/>
  <c r="N625" i="11"/>
  <c r="N757" i="11"/>
  <c r="N179" i="10"/>
  <c r="N67" i="10"/>
  <c r="N220" i="11"/>
  <c r="N818" i="11"/>
  <c r="N179" i="11"/>
  <c r="N158" i="11"/>
  <c r="N523" i="11"/>
  <c r="N839" i="11"/>
  <c r="N731" i="11"/>
  <c r="N281" i="11"/>
  <c r="N498" i="11"/>
  <c r="N348" i="11"/>
  <c r="N898" i="11"/>
  <c r="N805" i="11"/>
  <c r="N224" i="11"/>
  <c r="N48" i="11"/>
  <c r="N658" i="11"/>
  <c r="N911" i="11"/>
  <c r="N344" i="11"/>
  <c r="N988" i="11"/>
  <c r="N592" i="11"/>
  <c r="N221" i="11"/>
  <c r="N88" i="11"/>
  <c r="N516" i="11"/>
  <c r="N580" i="10"/>
  <c r="N444" i="10"/>
  <c r="N466" i="11"/>
  <c r="N876" i="11"/>
  <c r="N302" i="11"/>
  <c r="N115" i="11"/>
  <c r="N823" i="11"/>
  <c r="N927" i="11"/>
  <c r="N919" i="11"/>
  <c r="N614" i="11"/>
  <c r="N43" i="11"/>
  <c r="N59" i="11"/>
  <c r="N596" i="11"/>
  <c r="N428" i="11"/>
  <c r="N356" i="10"/>
  <c r="N841" i="11"/>
  <c r="N211" i="11"/>
  <c r="N739" i="11"/>
  <c r="N358" i="11"/>
  <c r="N937" i="11"/>
  <c r="N531" i="11"/>
  <c r="N16" i="11"/>
  <c r="N579" i="11"/>
  <c r="N385" i="11"/>
  <c r="N227" i="9"/>
  <c r="N722" i="9"/>
  <c r="N617" i="10"/>
  <c r="N785" i="10"/>
  <c r="N798" i="11"/>
  <c r="N699" i="11"/>
  <c r="N131" i="11"/>
  <c r="N278" i="11"/>
  <c r="N576" i="11"/>
  <c r="N871" i="11"/>
  <c r="N225" i="11"/>
  <c r="N396" i="11"/>
  <c r="N688" i="11"/>
  <c r="N821" i="11"/>
  <c r="N547" i="11"/>
  <c r="N321" i="11"/>
  <c r="O675" i="11"/>
  <c r="T675" i="8" s="1"/>
  <c r="O984" i="11"/>
  <c r="T984" i="8" s="1"/>
  <c r="O997" i="11"/>
  <c r="T997" i="8" s="1"/>
  <c r="O362" i="11"/>
  <c r="T362" i="8" s="1"/>
  <c r="O940" i="11"/>
  <c r="T940" i="8" s="1"/>
  <c r="O246" i="11"/>
  <c r="T246" i="8" s="1"/>
  <c r="O239" i="11"/>
  <c r="T239" i="8" s="1"/>
  <c r="O299" i="11"/>
  <c r="T299" i="8" s="1"/>
  <c r="O764" i="11"/>
  <c r="T764" i="8" s="1"/>
  <c r="O267" i="11"/>
  <c r="T267" i="8" s="1"/>
  <c r="O979" i="11"/>
  <c r="T979" i="8" s="1"/>
  <c r="O476" i="11"/>
  <c r="T476" i="8" s="1"/>
  <c r="O282" i="11"/>
  <c r="T282" i="8" s="1"/>
  <c r="O922" i="11"/>
  <c r="T922" i="8" s="1"/>
  <c r="O293" i="11"/>
  <c r="T293" i="8" s="1"/>
  <c r="O178" i="11"/>
  <c r="T178" i="8" s="1"/>
  <c r="O283" i="11"/>
  <c r="T283" i="8" s="1"/>
  <c r="O430" i="11"/>
  <c r="T430" i="8" s="1"/>
  <c r="O577" i="11"/>
  <c r="T577" i="8" s="1"/>
  <c r="O304" i="11"/>
  <c r="T304" i="8" s="1"/>
  <c r="O237" i="10"/>
  <c r="S237" i="8" s="1"/>
  <c r="O392" i="10"/>
  <c r="S392" i="8" s="1"/>
  <c r="O991" i="10"/>
  <c r="S991" i="8" s="1"/>
  <c r="O12" i="10"/>
  <c r="S12" i="8" s="1"/>
  <c r="O84" i="10"/>
  <c r="S84" i="8" s="1"/>
  <c r="O749" i="10"/>
  <c r="S749" i="8" s="1"/>
  <c r="O151" i="10"/>
  <c r="S151" i="8" s="1"/>
  <c r="O474" i="10"/>
  <c r="S474" i="8" s="1"/>
  <c r="O63" i="11"/>
  <c r="T63" i="8" s="1"/>
  <c r="O857" i="11"/>
  <c r="T857" i="8" s="1"/>
  <c r="O201" i="11"/>
  <c r="T201" i="8" s="1"/>
  <c r="O146" i="11"/>
  <c r="T146" i="8" s="1"/>
  <c r="O37" i="11"/>
  <c r="T37" i="8" s="1"/>
  <c r="O360" i="11"/>
  <c r="T360" i="8" s="1"/>
  <c r="O809" i="11"/>
  <c r="T809" i="8" s="1"/>
  <c r="O347" i="11"/>
  <c r="T347" i="8" s="1"/>
  <c r="O61" i="11"/>
  <c r="T61" i="8" s="1"/>
  <c r="O814" i="11"/>
  <c r="T814" i="8" s="1"/>
  <c r="O711" i="11"/>
  <c r="T711" i="8" s="1"/>
  <c r="O51" i="11"/>
  <c r="T51" i="8" s="1"/>
  <c r="O838" i="11"/>
  <c r="T838" i="8" s="1"/>
  <c r="O331" i="11"/>
  <c r="T331" i="8" s="1"/>
  <c r="O56" i="11"/>
  <c r="T56" i="8" s="1"/>
  <c r="O722" i="11"/>
  <c r="T722" i="8" s="1"/>
  <c r="O609" i="11"/>
  <c r="T609" i="8" s="1"/>
  <c r="O535" i="11"/>
  <c r="T535" i="8" s="1"/>
  <c r="O759" i="11"/>
  <c r="T759" i="8" s="1"/>
  <c r="O761" i="11"/>
  <c r="T761" i="8" s="1"/>
  <c r="O156" i="10"/>
  <c r="S156" i="8" s="1"/>
  <c r="O767" i="10"/>
  <c r="S767" i="8" s="1"/>
  <c r="O103" i="10"/>
  <c r="S103" i="8" s="1"/>
  <c r="O650" i="10"/>
  <c r="S650" i="8" s="1"/>
  <c r="O28" i="10"/>
  <c r="S28" i="8" s="1"/>
  <c r="O791" i="10"/>
  <c r="S791" i="8" s="1"/>
  <c r="O981" i="10"/>
  <c r="S981" i="8" s="1"/>
  <c r="O521" i="9"/>
  <c r="R521" i="8" s="1"/>
  <c r="O475" i="11"/>
  <c r="T475" i="8" s="1"/>
  <c r="O780" i="11"/>
  <c r="T780" i="8" s="1"/>
  <c r="O210" i="11"/>
  <c r="T210" i="8" s="1"/>
  <c r="O250" i="11"/>
  <c r="T250" i="8" s="1"/>
  <c r="O53" i="11"/>
  <c r="T53" i="8" s="1"/>
  <c r="O643" i="11"/>
  <c r="T643" i="8" s="1"/>
  <c r="O701" i="11"/>
  <c r="T701" i="8" s="1"/>
  <c r="O320" i="11"/>
  <c r="T320" i="8" s="1"/>
  <c r="O952" i="11"/>
  <c r="T952" i="8" s="1"/>
  <c r="O392" i="11"/>
  <c r="T392" i="8" s="1"/>
  <c r="O811" i="11"/>
  <c r="T811" i="8" s="1"/>
  <c r="O352" i="11"/>
  <c r="T352" i="8" s="1"/>
  <c r="O154" i="11"/>
  <c r="T154" i="8" s="1"/>
  <c r="O676" i="11"/>
  <c r="T676" i="8" s="1"/>
  <c r="O527" i="11"/>
  <c r="T527" i="8" s="1"/>
  <c r="O730" i="11"/>
  <c r="T730" i="8" s="1"/>
  <c r="O649" i="11"/>
  <c r="T649" i="8" s="1"/>
  <c r="O368" i="11"/>
  <c r="T368" i="8" s="1"/>
  <c r="O405" i="11"/>
  <c r="T405" i="8" s="1"/>
  <c r="O217" i="11"/>
  <c r="T217" i="8" s="1"/>
  <c r="O371" i="10"/>
  <c r="S371" i="8" s="1"/>
  <c r="O245" i="10"/>
  <c r="S245" i="8" s="1"/>
  <c r="O970" i="10"/>
  <c r="S970" i="8" s="1"/>
  <c r="O770" i="10"/>
  <c r="S770" i="8" s="1"/>
  <c r="O172" i="10"/>
  <c r="S172" i="8" s="1"/>
  <c r="O575" i="10"/>
  <c r="S575" i="8" s="1"/>
  <c r="O521" i="10"/>
  <c r="S521" i="8" s="1"/>
  <c r="O553" i="10"/>
  <c r="S553" i="8" s="1"/>
  <c r="O21" i="9"/>
  <c r="R21" i="8" s="1"/>
  <c r="O791" i="11"/>
  <c r="T791" i="8" s="1"/>
  <c r="O424" i="11"/>
  <c r="T424" i="8" s="1"/>
  <c r="O500" i="11"/>
  <c r="T500" i="8" s="1"/>
  <c r="O119" i="11"/>
  <c r="T119" i="8" s="1"/>
  <c r="O923" i="11"/>
  <c r="T923" i="8" s="1"/>
  <c r="O556" i="11"/>
  <c r="T556" i="8" s="1"/>
  <c r="O266" i="11"/>
  <c r="T266" i="8" s="1"/>
  <c r="O5" i="11"/>
  <c r="T5" i="8" s="1"/>
  <c r="O633" i="11"/>
  <c r="T633" i="8" s="1"/>
  <c r="O968" i="11"/>
  <c r="T968" i="8" s="1"/>
  <c r="O896" i="11"/>
  <c r="T896" i="8" s="1"/>
  <c r="O772" i="11"/>
  <c r="T772" i="8" s="1"/>
  <c r="O165" i="11"/>
  <c r="T165" i="8" s="1"/>
  <c r="O459" i="11"/>
  <c r="T459" i="8" s="1"/>
  <c r="O125" i="11"/>
  <c r="T125" i="8" s="1"/>
  <c r="O777" i="11"/>
  <c r="T777" i="8" s="1"/>
  <c r="O889" i="11"/>
  <c r="T889" i="8" s="1"/>
  <c r="O806" i="11"/>
  <c r="T806" i="8" s="1"/>
  <c r="O473" i="11"/>
  <c r="T473" i="8" s="1"/>
  <c r="O256" i="11"/>
  <c r="T256" i="8" s="1"/>
  <c r="O116" i="10"/>
  <c r="S116" i="8" s="1"/>
  <c r="O400" i="10"/>
  <c r="S400" i="8" s="1"/>
  <c r="O930" i="10"/>
  <c r="S930" i="8" s="1"/>
  <c r="O805" i="10"/>
  <c r="S805" i="8" s="1"/>
  <c r="O928" i="10"/>
  <c r="S928" i="8" s="1"/>
  <c r="O159" i="10"/>
  <c r="S159" i="8" s="1"/>
  <c r="O296" i="10"/>
  <c r="S296" i="8" s="1"/>
  <c r="O941" i="10"/>
  <c r="S941" i="8" s="1"/>
  <c r="O709" i="11"/>
  <c r="T709" i="8" s="1"/>
  <c r="O52" i="11"/>
  <c r="T52" i="8" s="1"/>
  <c r="O817" i="11"/>
  <c r="T817" i="8" s="1"/>
  <c r="O706" i="11"/>
  <c r="T706" i="8" s="1"/>
  <c r="O138" i="11"/>
  <c r="T138" i="8" s="1"/>
  <c r="O865" i="11"/>
  <c r="T865" i="8" s="1"/>
  <c r="O601" i="11"/>
  <c r="T601" i="8" s="1"/>
  <c r="O867" i="11"/>
  <c r="T867" i="8" s="1"/>
  <c r="O319" i="11"/>
  <c r="T319" i="8" s="1"/>
  <c r="O835" i="11"/>
  <c r="T835" i="8" s="1"/>
  <c r="O272" i="11"/>
  <c r="T272" i="8" s="1"/>
  <c r="O978" i="11"/>
  <c r="T978" i="8" s="1"/>
  <c r="O122" i="11"/>
  <c r="T122" i="8" s="1"/>
  <c r="O881" i="11"/>
  <c r="T881" i="8" s="1"/>
  <c r="O18" i="11"/>
  <c r="T18" i="8" s="1"/>
  <c r="O572" i="11"/>
  <c r="T572" i="8" s="1"/>
  <c r="O381" i="11"/>
  <c r="T381" i="8" s="1"/>
  <c r="O769" i="11"/>
  <c r="T769" i="8" s="1"/>
  <c r="O6" i="11"/>
  <c r="T6" i="8" s="1"/>
  <c r="O66" i="11"/>
  <c r="T66" i="8" s="1"/>
  <c r="O994" i="10"/>
  <c r="S994" i="8" s="1"/>
  <c r="O883" i="10"/>
  <c r="S883" i="8" s="1"/>
  <c r="O592" i="10"/>
  <c r="S592" i="8" s="1"/>
  <c r="O714" i="10"/>
  <c r="S714" i="8" s="1"/>
  <c r="O288" i="10"/>
  <c r="S288" i="8" s="1"/>
  <c r="O335" i="10"/>
  <c r="S335" i="8" s="1"/>
  <c r="O18" i="10"/>
  <c r="S18" i="8" s="1"/>
  <c r="O629" i="10"/>
  <c r="S629" i="8" s="1"/>
  <c r="O515" i="11"/>
  <c r="T515" i="8" s="1"/>
  <c r="O240" i="11"/>
  <c r="T240" i="8" s="1"/>
  <c r="O735" i="11"/>
  <c r="T735" i="8" s="1"/>
  <c r="O931" i="11"/>
  <c r="T931" i="8" s="1"/>
  <c r="O77" i="11"/>
  <c r="T77" i="8" s="1"/>
  <c r="O725" i="11"/>
  <c r="T725" i="8" s="1"/>
  <c r="O98" i="11"/>
  <c r="T98" i="8" s="1"/>
  <c r="O519" i="11"/>
  <c r="T519" i="8" s="1"/>
  <c r="O657" i="11"/>
  <c r="T657" i="8" s="1"/>
  <c r="O578" i="11"/>
  <c r="T578" i="8" s="1"/>
  <c r="O494" i="11"/>
  <c r="T494" i="8" s="1"/>
  <c r="O42" i="11"/>
  <c r="T42" i="8" s="1"/>
  <c r="O967" i="11"/>
  <c r="T967" i="8" s="1"/>
  <c r="O346" i="11"/>
  <c r="T346" i="8" s="1"/>
  <c r="O534" i="11"/>
  <c r="T534" i="8" s="1"/>
  <c r="O255" i="11"/>
  <c r="T255" i="8" s="1"/>
  <c r="O314" i="11"/>
  <c r="T314" i="8" s="1"/>
  <c r="O162" i="11"/>
  <c r="T162" i="8" s="1"/>
  <c r="O373" i="11"/>
  <c r="T373" i="8" s="1"/>
  <c r="O941" i="11"/>
  <c r="T941" i="8" s="1"/>
  <c r="O523" i="10"/>
  <c r="S523" i="8" s="1"/>
  <c r="O581" i="10"/>
  <c r="S581" i="8" s="1"/>
  <c r="O746" i="10"/>
  <c r="S746" i="8" s="1"/>
  <c r="O836" i="9"/>
  <c r="R836" i="8" s="1"/>
  <c r="O55" i="10"/>
  <c r="S55" i="8" s="1"/>
  <c r="O76" i="10"/>
  <c r="S76" i="8" s="1"/>
  <c r="O948" i="10"/>
  <c r="S948" i="8" s="1"/>
  <c r="O589" i="10"/>
  <c r="S589" i="8" s="1"/>
  <c r="O878" i="11"/>
  <c r="T878" i="8" s="1"/>
  <c r="O351" i="11"/>
  <c r="T351" i="8" s="1"/>
  <c r="O58" i="11"/>
  <c r="T58" i="8" s="1"/>
  <c r="O232" i="11"/>
  <c r="T232" i="8" s="1"/>
  <c r="O920" i="11"/>
  <c r="T920" i="8" s="1"/>
  <c r="O936" i="11"/>
  <c r="T936" i="8" s="1"/>
  <c r="O689" i="11"/>
  <c r="T689" i="8" s="1"/>
  <c r="O288" i="11"/>
  <c r="T288" i="8" s="1"/>
  <c r="O505" i="11"/>
  <c r="T505" i="8" s="1"/>
  <c r="O298" i="11"/>
  <c r="T298" i="8" s="1"/>
  <c r="O553" i="11"/>
  <c r="T553" i="8" s="1"/>
  <c r="O637" i="11"/>
  <c r="T637" i="8" s="1"/>
  <c r="O830" i="11"/>
  <c r="T830" i="8" s="1"/>
  <c r="O335" i="11"/>
  <c r="T335" i="8" s="1"/>
  <c r="O538" i="11"/>
  <c r="T538" i="8" s="1"/>
  <c r="O951" i="11"/>
  <c r="T951" i="8" s="1"/>
  <c r="O886" i="11"/>
  <c r="T886" i="8" s="1"/>
  <c r="O801" i="11"/>
  <c r="T801" i="8" s="1"/>
  <c r="O962" i="11"/>
  <c r="T962" i="8" s="1"/>
  <c r="O114" i="11"/>
  <c r="T114" i="8" s="1"/>
  <c r="O900" i="10"/>
  <c r="S900" i="8" s="1"/>
  <c r="O450" i="10"/>
  <c r="S450" i="8" s="1"/>
  <c r="O437" i="10"/>
  <c r="S437" i="8" s="1"/>
  <c r="O686" i="9"/>
  <c r="R686" i="8" s="1"/>
  <c r="O613" i="10"/>
  <c r="S613" i="8" s="1"/>
  <c r="O616" i="10"/>
  <c r="S616" i="8" s="1"/>
  <c r="O951" i="10"/>
  <c r="S951" i="8" s="1"/>
  <c r="O229" i="10"/>
  <c r="S229" i="8" s="1"/>
  <c r="O207" i="11"/>
  <c r="T207" i="8" s="1"/>
  <c r="O271" i="11"/>
  <c r="T271" i="8" s="1"/>
  <c r="O915" i="11"/>
  <c r="T915" i="8" s="1"/>
  <c r="O455" i="11"/>
  <c r="T455" i="8" s="1"/>
  <c r="O627" i="11"/>
  <c r="T627" i="8" s="1"/>
  <c r="O632" i="11"/>
  <c r="T632" i="8" s="1"/>
  <c r="O14" i="11"/>
  <c r="T14" i="8" s="1"/>
  <c r="O790" i="11"/>
  <c r="T790" i="8" s="1"/>
  <c r="O389" i="11"/>
  <c r="T389" i="8" s="1"/>
  <c r="O261" i="11"/>
  <c r="T261" i="8" s="1"/>
  <c r="O894" i="11"/>
  <c r="T894" i="8" s="1"/>
  <c r="O570" i="11"/>
  <c r="T570" i="8" s="1"/>
  <c r="O215" i="11"/>
  <c r="T215" i="8" s="1"/>
  <c r="O575" i="11"/>
  <c r="T575" i="8" s="1"/>
  <c r="O309" i="11"/>
  <c r="T309" i="8" s="1"/>
  <c r="O851" i="11"/>
  <c r="T851" i="8" s="1"/>
  <c r="O786" i="11"/>
  <c r="T786" i="8" s="1"/>
  <c r="O685" i="11"/>
  <c r="T685" i="8" s="1"/>
  <c r="O749" i="11"/>
  <c r="T749" i="8" s="1"/>
  <c r="O443" i="11"/>
  <c r="T443" i="8" s="1"/>
  <c r="O384" i="10"/>
  <c r="S384" i="8" s="1"/>
  <c r="O794" i="10"/>
  <c r="S794" i="8" s="1"/>
  <c r="O669" i="10"/>
  <c r="S669" i="8" s="1"/>
  <c r="O757" i="9"/>
  <c r="R757" i="8" s="1"/>
  <c r="O973" i="10"/>
  <c r="S973" i="8" s="1"/>
  <c r="O719" i="10"/>
  <c r="S719" i="8" s="1"/>
  <c r="O63" i="10"/>
  <c r="S63" i="8" s="1"/>
  <c r="O550" i="10"/>
  <c r="S550" i="8" s="1"/>
  <c r="N296" i="11"/>
  <c r="N772" i="10"/>
  <c r="N198" i="10"/>
  <c r="N596" i="10"/>
  <c r="N131" i="10"/>
  <c r="N282" i="10"/>
  <c r="N966" i="11"/>
  <c r="N355" i="11"/>
  <c r="N153" i="11"/>
  <c r="N613" i="11"/>
  <c r="N760" i="11"/>
  <c r="N581" i="11"/>
  <c r="N176" i="11"/>
  <c r="N452" i="11"/>
  <c r="N173" i="11"/>
  <c r="N80" i="11"/>
  <c r="N990" i="11"/>
  <c r="N487" i="11"/>
  <c r="N130" i="11"/>
  <c r="N265" i="11"/>
  <c r="N403" i="11"/>
  <c r="N631" i="11"/>
  <c r="N192" i="11"/>
  <c r="N456" i="11"/>
  <c r="N450" i="11"/>
  <c r="N337" i="11"/>
  <c r="N387" i="11"/>
  <c r="N942" i="11"/>
  <c r="N379" i="11"/>
  <c r="N854" i="11"/>
  <c r="N930" i="11"/>
  <c r="N90" i="11"/>
  <c r="N554" i="11"/>
  <c r="N445" i="11"/>
  <c r="N842" i="11"/>
  <c r="N961" i="11"/>
  <c r="N339" i="11"/>
  <c r="N155" i="11"/>
  <c r="N260" i="11"/>
  <c r="N212" i="11"/>
  <c r="N356" i="11"/>
  <c r="N863" i="11"/>
  <c r="N744" i="11"/>
  <c r="N101" i="11"/>
  <c r="N670" i="11"/>
  <c r="N74" i="11"/>
  <c r="N652" i="11"/>
  <c r="N787" i="11"/>
  <c r="N489" i="11"/>
  <c r="N852" i="11"/>
  <c r="N511" i="11"/>
  <c r="N3" i="11"/>
  <c r="N93" i="11"/>
  <c r="N472" i="11"/>
  <c r="N447" i="11"/>
  <c r="N69" i="11"/>
  <c r="N448" i="11"/>
  <c r="N707" i="11"/>
  <c r="N715" i="11"/>
  <c r="N506" i="11"/>
  <c r="N636" i="11"/>
  <c r="N712" i="11"/>
  <c r="N341" i="11"/>
  <c r="N120" i="11"/>
  <c r="N752" i="11"/>
  <c r="N19" i="11"/>
  <c r="N792" i="11"/>
  <c r="N543" i="11"/>
  <c r="N741" i="11"/>
  <c r="N783" i="11"/>
  <c r="N133" i="11"/>
  <c r="N591" i="11"/>
  <c r="N23" i="11"/>
  <c r="N219" i="11"/>
  <c r="N47" i="11"/>
  <c r="N484" i="11"/>
  <c r="N25" i="11"/>
  <c r="N172" i="9"/>
  <c r="N918" i="11"/>
  <c r="N690" i="11"/>
  <c r="N82" i="11"/>
  <c r="N765" i="11"/>
  <c r="N868" i="11"/>
  <c r="N228" i="11"/>
  <c r="N873" i="11"/>
  <c r="N195" i="11"/>
  <c r="N340" i="11"/>
  <c r="N323" i="11"/>
  <c r="N884" i="11"/>
  <c r="N782" i="11"/>
  <c r="N520" i="11"/>
  <c r="N853" i="11"/>
  <c r="N603" i="11"/>
  <c r="N157" i="11"/>
  <c r="N650" i="11"/>
  <c r="N222" i="11"/>
  <c r="N308" i="11"/>
  <c r="N413" i="11"/>
  <c r="N598" i="11"/>
  <c r="N307" i="11"/>
  <c r="N544" i="11"/>
  <c r="N171" i="11"/>
  <c r="N398" i="11"/>
  <c r="N432" i="11"/>
  <c r="N673" i="11"/>
  <c r="N15" i="11"/>
  <c r="N493" i="11"/>
  <c r="N612" i="11"/>
  <c r="N280" i="11"/>
  <c r="N400" i="11"/>
  <c r="N503" i="11"/>
  <c r="N654" i="11"/>
  <c r="N22" i="11"/>
  <c r="N481" i="11"/>
  <c r="N549" i="11"/>
  <c r="N204" i="10"/>
  <c r="N612" i="10"/>
  <c r="N59" i="10"/>
  <c r="N892" i="11"/>
  <c r="N174" i="11"/>
  <c r="N944" i="11"/>
  <c r="N528" i="11"/>
  <c r="N595" i="11"/>
  <c r="N663" i="11"/>
  <c r="N998" i="11"/>
  <c r="N845" i="11"/>
  <c r="N328" i="11"/>
  <c r="N181" i="11"/>
  <c r="N384" i="11"/>
  <c r="N770" i="11"/>
  <c r="N7" i="11"/>
  <c r="N91" i="11"/>
  <c r="N420" i="11"/>
  <c r="N571" i="11"/>
  <c r="N276" i="11"/>
  <c r="N170" i="11"/>
  <c r="N796" i="11"/>
  <c r="N834" i="11"/>
  <c r="N275" i="11"/>
  <c r="N40" i="11"/>
  <c r="N380" i="11"/>
  <c r="N17" i="11"/>
  <c r="N89" i="11"/>
  <c r="N289" i="11"/>
  <c r="N393" i="11"/>
  <c r="N539" i="11"/>
  <c r="N31" i="11"/>
  <c r="N297" i="11"/>
  <c r="N141" i="11"/>
  <c r="N960" i="11"/>
  <c r="N526" i="11"/>
  <c r="N109" i="11"/>
  <c r="N991" i="11"/>
  <c r="N779" i="11"/>
  <c r="N372" i="11"/>
  <c r="N660" i="11"/>
  <c r="N847" i="11"/>
  <c r="N436" i="11"/>
  <c r="N895" i="11"/>
  <c r="N196" i="11"/>
  <c r="N163" i="11"/>
  <c r="N1000" i="11"/>
  <c r="N412" i="11"/>
  <c r="N62" i="11"/>
  <c r="N890" i="11"/>
  <c r="N573" i="11"/>
  <c r="N121" i="11"/>
  <c r="N945" i="11"/>
  <c r="N692" i="11"/>
  <c r="N846" i="11"/>
  <c r="N229" i="11"/>
  <c r="N555" i="11"/>
  <c r="N971" i="11"/>
  <c r="N837" i="11"/>
  <c r="N762" i="11"/>
  <c r="N833" i="11"/>
  <c r="N754" i="11"/>
  <c r="N291" i="11"/>
  <c r="N668" i="11"/>
  <c r="N65" i="11"/>
  <c r="N665" i="11"/>
  <c r="N946" i="11"/>
  <c r="N490" i="11"/>
  <c r="N8" i="11"/>
  <c r="N182" i="11"/>
  <c r="N969" i="11"/>
  <c r="N376" i="11"/>
  <c r="N200" i="11"/>
  <c r="N933" i="11"/>
  <c r="N887" i="11"/>
  <c r="N567" i="11"/>
  <c r="N382" i="11"/>
  <c r="N273" i="11"/>
  <c r="N589" i="11"/>
  <c r="N204" i="11"/>
  <c r="N639" i="11"/>
  <c r="N12" i="11"/>
  <c r="N431" i="11"/>
  <c r="N105" i="11"/>
  <c r="N409" i="11"/>
  <c r="N107" i="11"/>
  <c r="N755" i="11"/>
  <c r="N397" i="11"/>
  <c r="N980" i="11"/>
  <c r="N495" i="11"/>
  <c r="N112" i="10"/>
  <c r="N261" i="10"/>
  <c r="N902" i="11"/>
  <c r="N404" i="11"/>
  <c r="N583" i="11"/>
  <c r="N216" i="11"/>
  <c r="N738" i="11"/>
  <c r="N160" i="11"/>
  <c r="N714" i="11"/>
  <c r="N641" i="11"/>
  <c r="N975" i="11"/>
  <c r="N958" i="11"/>
  <c r="N646" i="11"/>
  <c r="N332" i="11"/>
  <c r="N102" i="11"/>
  <c r="N371" i="11"/>
  <c r="N982" i="11"/>
  <c r="N422" i="11"/>
  <c r="N184" i="11"/>
  <c r="N812" i="11"/>
  <c r="N194" i="11"/>
  <c r="N532" i="11"/>
  <c r="N913" i="11"/>
  <c r="N559" i="11"/>
  <c r="N645" i="11"/>
  <c r="N128" i="11"/>
  <c r="N820" i="11"/>
  <c r="N41" i="11"/>
  <c r="N99" i="11"/>
  <c r="N390" i="11"/>
  <c r="N530" i="11"/>
  <c r="N976" i="11"/>
  <c r="N444" i="11"/>
  <c r="N504" i="11"/>
  <c r="N257" i="11"/>
  <c r="N430" i="9"/>
  <c r="N410" i="10"/>
  <c r="N240" i="10"/>
  <c r="N825" i="11"/>
  <c r="N488" i="11"/>
  <c r="N292" i="11"/>
  <c r="N638" i="11"/>
  <c r="N813" i="11"/>
  <c r="N858" i="11"/>
  <c r="N508" i="11"/>
  <c r="N563" i="11"/>
  <c r="N11" i="11"/>
  <c r="N517" i="11"/>
  <c r="N949" i="11"/>
  <c r="N96" i="11"/>
  <c r="N522" i="11"/>
  <c r="N546" i="11"/>
  <c r="N83" i="11"/>
  <c r="N905" i="11"/>
  <c r="N4" i="11"/>
  <c r="N618" i="11"/>
  <c r="N248" i="11"/>
  <c r="N844" i="11"/>
  <c r="N602" i="11"/>
  <c r="N987" i="11"/>
  <c r="N533" i="11"/>
  <c r="N318" i="11"/>
  <c r="N671" i="11"/>
  <c r="N72" i="11"/>
  <c r="N828" i="11"/>
  <c r="N586" i="11"/>
  <c r="N926" i="11"/>
  <c r="N45" i="11"/>
  <c r="N681" i="11"/>
  <c r="N39" i="11"/>
  <c r="N696" i="11"/>
  <c r="N419" i="11"/>
  <c r="N855" i="11"/>
  <c r="N541" i="11"/>
  <c r="N485" i="11"/>
  <c r="N259" i="11"/>
  <c r="N804" i="11"/>
  <c r="N655" i="11"/>
  <c r="N836" i="11"/>
  <c r="O534" i="10"/>
  <c r="S534" i="8" s="1"/>
  <c r="O343" i="9"/>
  <c r="R343" i="8" s="1"/>
  <c r="O183" i="9"/>
  <c r="R183" i="8" s="1"/>
  <c r="O231" i="9"/>
  <c r="R231" i="8" s="1"/>
  <c r="O963" i="10"/>
  <c r="S963" i="8" s="1"/>
  <c r="O281" i="10"/>
  <c r="S281" i="8" s="1"/>
  <c r="O111" i="10"/>
  <c r="S111" i="8" s="1"/>
  <c r="O153" i="9"/>
  <c r="R153" i="8" s="1"/>
  <c r="O272" i="10"/>
  <c r="S272" i="8" s="1"/>
  <c r="O976" i="10"/>
  <c r="S976" i="8" s="1"/>
  <c r="O318" i="10"/>
  <c r="S318" i="8" s="1"/>
  <c r="O223" i="9"/>
  <c r="R223" i="8" s="1"/>
  <c r="O737" i="10"/>
  <c r="S737" i="8" s="1"/>
  <c r="O215" i="9"/>
  <c r="R215" i="8" s="1"/>
  <c r="O186" i="10"/>
  <c r="S186" i="8" s="1"/>
  <c r="O960" i="10"/>
  <c r="S960" i="8" s="1"/>
  <c r="O886" i="10"/>
  <c r="S886" i="8" s="1"/>
  <c r="O529" i="9"/>
  <c r="R529" i="8" s="1"/>
  <c r="O254" i="10"/>
  <c r="S254" i="8" s="1"/>
  <c r="O986" i="10"/>
  <c r="S986" i="8" s="1"/>
  <c r="O944" i="10"/>
  <c r="S944" i="8" s="1"/>
  <c r="O256" i="10"/>
  <c r="S256" i="8" s="1"/>
  <c r="O867" i="10"/>
  <c r="S867" i="8" s="1"/>
  <c r="O507" i="10"/>
  <c r="S507" i="8" s="1"/>
  <c r="O64" i="9"/>
  <c r="R64" i="8" s="1"/>
  <c r="O936" i="9"/>
  <c r="R936" i="8" s="1"/>
  <c r="O382" i="10"/>
  <c r="S382" i="8" s="1"/>
  <c r="O230" i="10"/>
  <c r="S230" i="8" s="1"/>
  <c r="O109" i="9"/>
  <c r="R109" i="8" s="1"/>
  <c r="O127" i="10"/>
  <c r="S127" i="8" s="1"/>
  <c r="O789" i="10"/>
  <c r="S789" i="8" s="1"/>
  <c r="O940" i="10"/>
  <c r="S940" i="8" s="1"/>
  <c r="O42" i="10"/>
  <c r="S42" i="8" s="1"/>
  <c r="O101" i="9"/>
  <c r="R101" i="8" s="1"/>
  <c r="O377" i="9"/>
  <c r="R377" i="8" s="1"/>
  <c r="O259" i="10"/>
  <c r="S259" i="8" s="1"/>
  <c r="O654" i="10"/>
  <c r="S654" i="8" s="1"/>
  <c r="O154" i="10"/>
  <c r="S154" i="8" s="1"/>
  <c r="O605" i="10"/>
  <c r="S605" i="8" s="1"/>
  <c r="N323" i="9"/>
  <c r="N161" i="9"/>
  <c r="N729" i="10"/>
  <c r="N189" i="10"/>
  <c r="N871" i="9"/>
  <c r="N463" i="10"/>
  <c r="N927" i="10"/>
  <c r="N351" i="10"/>
  <c r="N759" i="9"/>
  <c r="N242" i="10"/>
  <c r="N314" i="10"/>
  <c r="N75" i="10"/>
  <c r="N743" i="9"/>
  <c r="N734" i="9"/>
  <c r="N703" i="9"/>
  <c r="N846" i="9"/>
  <c r="N14" i="10"/>
  <c r="N509" i="10"/>
  <c r="N807" i="9"/>
  <c r="N592" i="9"/>
  <c r="O224" i="10"/>
  <c r="S224" i="8" s="1"/>
  <c r="O452" i="9"/>
  <c r="R452" i="8" s="1"/>
  <c r="O707" i="9"/>
  <c r="R707" i="8" s="1"/>
  <c r="O943" i="9"/>
  <c r="R943" i="8" s="1"/>
  <c r="O959" i="10"/>
  <c r="S959" i="8" s="1"/>
  <c r="O207" i="9"/>
  <c r="R207" i="8" s="1"/>
  <c r="O547" i="10"/>
  <c r="S547" i="8" s="1"/>
  <c r="O720" i="9"/>
  <c r="R720" i="8" s="1"/>
  <c r="O66" i="10"/>
  <c r="S66" i="8" s="1"/>
  <c r="O167" i="9"/>
  <c r="R167" i="8" s="1"/>
  <c r="O202" i="9"/>
  <c r="R202" i="8" s="1"/>
  <c r="O175" i="10"/>
  <c r="S175" i="8" s="1"/>
  <c r="O31" i="10"/>
  <c r="S31" i="8" s="1"/>
  <c r="O773" i="9"/>
  <c r="R773" i="8" s="1"/>
  <c r="O717" i="9"/>
  <c r="R717" i="8" s="1"/>
  <c r="O53" i="9"/>
  <c r="R53" i="8" s="1"/>
  <c r="O844" i="10"/>
  <c r="S844" i="8" s="1"/>
  <c r="O218" i="9"/>
  <c r="R218" i="8" s="1"/>
  <c r="O186" i="9"/>
  <c r="R186" i="8" s="1"/>
  <c r="O449" i="9"/>
  <c r="R449" i="8" s="1"/>
  <c r="O826" i="9"/>
  <c r="R826" i="8" s="1"/>
  <c r="O919" i="10"/>
  <c r="S919" i="8" s="1"/>
  <c r="O740" i="9"/>
  <c r="R740" i="8" s="1"/>
  <c r="O281" i="9"/>
  <c r="R281" i="8" s="1"/>
  <c r="O10" i="10"/>
  <c r="S10" i="8" s="1"/>
  <c r="O792" i="9"/>
  <c r="R792" i="8" s="1"/>
  <c r="O146" i="9"/>
  <c r="R146" i="8" s="1"/>
  <c r="O553" i="9"/>
  <c r="R553" i="8" s="1"/>
  <c r="O862" i="10"/>
  <c r="S862" i="8" s="1"/>
  <c r="O280" i="10"/>
  <c r="S280" i="8" s="1"/>
  <c r="O858" i="9"/>
  <c r="R858" i="8" s="1"/>
  <c r="O781" i="9"/>
  <c r="R781" i="8" s="1"/>
  <c r="O687" i="10"/>
  <c r="S687" i="8" s="1"/>
  <c r="O751" i="10"/>
  <c r="S751" i="8" s="1"/>
  <c r="O893" i="9"/>
  <c r="R893" i="8" s="1"/>
  <c r="O865" i="10"/>
  <c r="S865" i="8" s="1"/>
  <c r="O417" i="9"/>
  <c r="R417" i="8" s="1"/>
  <c r="O760" i="9"/>
  <c r="R760" i="8" s="1"/>
  <c r="O32" i="9"/>
  <c r="R32" i="8" s="1"/>
  <c r="O878" i="10"/>
  <c r="S878" i="8" s="1"/>
  <c r="O458" i="10"/>
  <c r="S458" i="8" s="1"/>
  <c r="O852" i="9"/>
  <c r="R852" i="8" s="1"/>
  <c r="O880" i="9"/>
  <c r="R880" i="8" s="1"/>
  <c r="O114" i="10"/>
  <c r="S114" i="8" s="1"/>
  <c r="O162" i="10"/>
  <c r="S162" i="8" s="1"/>
  <c r="O775" i="10"/>
  <c r="S775" i="8" s="1"/>
  <c r="O768" i="9"/>
  <c r="R768" i="8" s="1"/>
  <c r="O96" i="9"/>
  <c r="R96" i="8" s="1"/>
  <c r="O828" i="9"/>
  <c r="R828" i="8" s="1"/>
  <c r="O48" i="9"/>
  <c r="R48" i="8" s="1"/>
  <c r="O768" i="10"/>
  <c r="S768" i="8" s="1"/>
  <c r="O529" i="10"/>
  <c r="S529" i="8" s="1"/>
  <c r="O197" i="9"/>
  <c r="R197" i="8" s="1"/>
  <c r="O321" i="9"/>
  <c r="R321" i="8" s="1"/>
  <c r="O931" i="9"/>
  <c r="R931" i="8" s="1"/>
  <c r="O1002" i="10"/>
  <c r="S1002" i="8" s="1"/>
  <c r="O196" i="10"/>
  <c r="S196" i="8" s="1"/>
  <c r="O776" i="9"/>
  <c r="R776" i="8" s="1"/>
  <c r="O855" i="9"/>
  <c r="R855" i="8" s="1"/>
  <c r="O40" i="9"/>
  <c r="R40" i="8" s="1"/>
  <c r="O925" i="10"/>
  <c r="S925" i="8" s="1"/>
  <c r="O492" i="9"/>
  <c r="R492" i="8" s="1"/>
  <c r="O876" i="10"/>
  <c r="S876" i="8" s="1"/>
  <c r="O364" i="9"/>
  <c r="R364" i="8" s="1"/>
  <c r="O120" i="9"/>
  <c r="R120" i="8" s="1"/>
  <c r="O983" i="10"/>
  <c r="S983" i="8" s="1"/>
  <c r="O439" i="9"/>
  <c r="R439" i="8" s="1"/>
  <c r="O898" i="10"/>
  <c r="S898" i="8" s="1"/>
  <c r="O117" i="9"/>
  <c r="R117" i="8" s="1"/>
  <c r="O497" i="9"/>
  <c r="R497" i="8" s="1"/>
  <c r="O401" i="9"/>
  <c r="R401" i="8" s="1"/>
  <c r="O845" i="10"/>
  <c r="S845" i="8" s="1"/>
  <c r="O655" i="9"/>
  <c r="R655" i="8" s="1"/>
  <c r="O515" i="10"/>
  <c r="S515" i="8" s="1"/>
  <c r="O316" i="9"/>
  <c r="R316" i="8" s="1"/>
  <c r="O715" i="9"/>
  <c r="R715" i="8" s="1"/>
  <c r="O786" i="10"/>
  <c r="S786" i="8" s="1"/>
  <c r="O657" i="9"/>
  <c r="R657" i="8" s="1"/>
  <c r="O685" i="10"/>
  <c r="S685" i="8" s="1"/>
  <c r="O320" i="10"/>
  <c r="S320" i="8" s="1"/>
  <c r="O946" i="9"/>
  <c r="R946" i="8" s="1"/>
  <c r="O242" i="9"/>
  <c r="R242" i="8" s="1"/>
  <c r="O353" i="9"/>
  <c r="R353" i="8" s="1"/>
  <c r="O39" i="10"/>
  <c r="S39" i="8" s="1"/>
  <c r="O789" i="9"/>
  <c r="R789" i="8" s="1"/>
  <c r="O191" i="10"/>
  <c r="S191" i="8" s="1"/>
  <c r="O896" i="9"/>
  <c r="R896" i="8" s="1"/>
  <c r="O880" i="10"/>
  <c r="S880" i="8" s="1"/>
  <c r="O999" i="9"/>
  <c r="R999" i="8" s="1"/>
  <c r="O659" i="9"/>
  <c r="R659" i="8" s="1"/>
  <c r="O398" i="10"/>
  <c r="S398" i="8" s="1"/>
  <c r="N482" i="9"/>
  <c r="N894" i="10"/>
  <c r="N428" i="10"/>
  <c r="N569" i="10"/>
  <c r="N56" i="10"/>
  <c r="N623" i="10"/>
  <c r="N290" i="10"/>
  <c r="N564" i="10"/>
  <c r="N681" i="10"/>
  <c r="N774" i="10"/>
  <c r="N441" i="10"/>
  <c r="N456" i="9"/>
  <c r="N190" i="9"/>
  <c r="N197" i="10"/>
  <c r="N57" i="10"/>
  <c r="N743" i="10"/>
  <c r="N680" i="10"/>
  <c r="N724" i="10"/>
  <c r="N588" i="10"/>
  <c r="N745" i="10"/>
  <c r="N110" i="10"/>
  <c r="N89" i="10"/>
  <c r="N907" i="10"/>
  <c r="N520" i="10"/>
  <c r="N51" i="10"/>
  <c r="N988" i="10"/>
  <c r="N517" i="10"/>
  <c r="N257" i="9"/>
  <c r="N930" i="9"/>
  <c r="N985" i="9"/>
  <c r="N217" i="9"/>
  <c r="N367" i="9"/>
  <c r="N362" i="10"/>
  <c r="N178" i="10"/>
  <c r="N306" i="10"/>
  <c r="N185" i="10"/>
  <c r="N756" i="10"/>
  <c r="N365" i="10"/>
  <c r="N552" i="10"/>
  <c r="N869" i="10"/>
  <c r="N11" i="10"/>
  <c r="N328" i="9"/>
  <c r="N388" i="10"/>
  <c r="N260" i="10"/>
  <c r="N438" i="10"/>
  <c r="N974" i="10"/>
  <c r="N107" i="10"/>
  <c r="N182" i="10"/>
  <c r="N488" i="10"/>
  <c r="O194" i="9"/>
  <c r="R194" i="8" s="1"/>
  <c r="O525" i="10"/>
  <c r="S525" i="8" s="1"/>
  <c r="O512" i="10"/>
  <c r="S512" i="8" s="1"/>
  <c r="O508" i="9"/>
  <c r="R508" i="8" s="1"/>
  <c r="O850" i="10"/>
  <c r="S850" i="8" s="1"/>
  <c r="O677" i="10"/>
  <c r="S677" i="8" s="1"/>
  <c r="O209" i="10"/>
  <c r="S209" i="8" s="1"/>
  <c r="O340" i="9"/>
  <c r="R340" i="8" s="1"/>
  <c r="O539" i="10"/>
  <c r="S539" i="8" s="1"/>
  <c r="O252" i="10"/>
  <c r="S252" i="8" s="1"/>
  <c r="O735" i="10"/>
  <c r="S735" i="8" s="1"/>
  <c r="O600" i="10"/>
  <c r="S600" i="8" s="1"/>
  <c r="O287" i="9"/>
  <c r="R287" i="8" s="1"/>
  <c r="O873" i="10"/>
  <c r="S873" i="8" s="1"/>
  <c r="O715" i="10"/>
  <c r="S715" i="8" s="1"/>
  <c r="O805" i="9"/>
  <c r="R805" i="8" s="1"/>
  <c r="O563" i="10"/>
  <c r="S563" i="8" s="1"/>
  <c r="O643" i="10"/>
  <c r="S643" i="8" s="1"/>
  <c r="O561" i="10"/>
  <c r="S561" i="8" s="1"/>
  <c r="O247" i="10"/>
  <c r="S247" i="8" s="1"/>
  <c r="N611" i="9"/>
  <c r="N249" i="9"/>
  <c r="N698" i="9"/>
  <c r="N751" i="9"/>
  <c r="N304" i="9"/>
  <c r="N166" i="9"/>
  <c r="N479" i="10"/>
  <c r="N212" i="10"/>
  <c r="N433" i="10"/>
  <c r="N764" i="10"/>
  <c r="N293" i="10"/>
  <c r="N262" i="10"/>
  <c r="N776" i="10"/>
  <c r="N367" i="10"/>
  <c r="N828" i="10"/>
  <c r="N496" i="10"/>
  <c r="N460" i="10"/>
  <c r="N487" i="10"/>
  <c r="N30" i="10"/>
  <c r="N137" i="10"/>
  <c r="N19" i="10"/>
  <c r="N451" i="9"/>
  <c r="N969" i="10"/>
  <c r="N3" i="10"/>
  <c r="N820" i="10"/>
  <c r="N736" i="10"/>
  <c r="N274" i="10"/>
  <c r="N909" i="10"/>
  <c r="N723" i="10"/>
  <c r="N333" i="10"/>
  <c r="N384" i="9"/>
  <c r="N370" i="10"/>
  <c r="N343" i="10"/>
  <c r="N817" i="10"/>
  <c r="N985" i="10"/>
  <c r="N639" i="10"/>
  <c r="N22" i="10"/>
  <c r="N740" i="10"/>
  <c r="N858" i="10"/>
  <c r="N322" i="10"/>
  <c r="N473" i="10"/>
  <c r="N849" i="10"/>
  <c r="N158" i="10"/>
  <c r="N702" i="10"/>
  <c r="N166" i="10"/>
  <c r="N330" i="10"/>
  <c r="N977" i="10"/>
  <c r="N636" i="10"/>
  <c r="N915" i="10"/>
  <c r="N437" i="9"/>
  <c r="N717" i="10"/>
  <c r="N118" i="10"/>
  <c r="N874" i="10"/>
  <c r="N494" i="10"/>
  <c r="N317" i="10"/>
  <c r="N877" i="10"/>
  <c r="N383" i="10"/>
  <c r="N637" i="9"/>
  <c r="N972" i="10"/>
  <c r="N990" i="10"/>
  <c r="N936" i="10"/>
  <c r="N210" i="10"/>
  <c r="N953" i="10"/>
  <c r="N465" i="10"/>
  <c r="N121" i="10"/>
  <c r="N750" i="10"/>
  <c r="N86" i="10"/>
  <c r="N666" i="10"/>
  <c r="N142" i="10"/>
  <c r="O337" i="9"/>
  <c r="R337" i="8" s="1"/>
  <c r="O1002" i="9"/>
  <c r="R1002" i="8" s="1"/>
  <c r="O622" i="10"/>
  <c r="S622" i="8" s="1"/>
  <c r="O518" i="10"/>
  <c r="S518" i="8" s="1"/>
  <c r="O234" i="10"/>
  <c r="S234" i="8" s="1"/>
  <c r="O421" i="10"/>
  <c r="S421" i="8" s="1"/>
  <c r="O925" i="9"/>
  <c r="R925" i="8" s="1"/>
  <c r="O659" i="10"/>
  <c r="S659" i="8" s="1"/>
  <c r="O220" i="10"/>
  <c r="S220" i="8" s="1"/>
  <c r="O869" i="9"/>
  <c r="R869" i="8" s="1"/>
  <c r="O538" i="10"/>
  <c r="S538" i="8" s="1"/>
  <c r="O747" i="9"/>
  <c r="R747" i="8" s="1"/>
  <c r="O424" i="10"/>
  <c r="S424" i="8" s="1"/>
  <c r="O613" i="9"/>
  <c r="R613" i="8" s="1"/>
  <c r="O782" i="10"/>
  <c r="S782" i="8" s="1"/>
  <c r="O657" i="10"/>
  <c r="S657" i="8" s="1"/>
  <c r="O219" i="10"/>
  <c r="S219" i="8" s="1"/>
  <c r="O409" i="9"/>
  <c r="R409" i="8" s="1"/>
  <c r="O870" i="10"/>
  <c r="S870" i="8" s="1"/>
  <c r="O766" i="10"/>
  <c r="S766" i="8" s="1"/>
  <c r="O244" i="10"/>
  <c r="S244" i="8" s="1"/>
  <c r="O929" i="10"/>
  <c r="S929" i="8" s="1"/>
  <c r="O877" i="9"/>
  <c r="R877" i="8" s="1"/>
  <c r="O409" i="10"/>
  <c r="S409" i="8" s="1"/>
  <c r="O514" i="10"/>
  <c r="S514" i="8" s="1"/>
  <c r="O540" i="9"/>
  <c r="R540" i="8" s="1"/>
  <c r="O651" i="10"/>
  <c r="S651" i="8" s="1"/>
  <c r="O499" i="10"/>
  <c r="S499" i="8" s="1"/>
  <c r="O319" i="10"/>
  <c r="S319" i="8" s="1"/>
  <c r="O541" i="10"/>
  <c r="S541" i="8" s="1"/>
  <c r="O93" i="10"/>
  <c r="S93" i="8" s="1"/>
  <c r="O542" i="10"/>
  <c r="S542" i="8" s="1"/>
  <c r="O311" i="10"/>
  <c r="S311" i="8" s="1"/>
  <c r="O358" i="10"/>
  <c r="S358" i="8" s="1"/>
  <c r="O832" i="9"/>
  <c r="R832" i="8" s="1"/>
  <c r="O482" i="10"/>
  <c r="S482" i="8" s="1"/>
  <c r="O289" i="9"/>
  <c r="R289" i="8" s="1"/>
  <c r="O247" i="9"/>
  <c r="R247" i="8" s="1"/>
  <c r="O412" i="10"/>
  <c r="S412" i="8" s="1"/>
  <c r="O806" i="10"/>
  <c r="S806" i="8" s="1"/>
  <c r="O505" i="9"/>
  <c r="R505" i="8" s="1"/>
  <c r="O430" i="10"/>
  <c r="S430" i="8" s="1"/>
  <c r="O912" i="10"/>
  <c r="S912" i="8" s="1"/>
  <c r="O80" i="9"/>
  <c r="R80" i="8" s="1"/>
  <c r="O790" i="10"/>
  <c r="S790" i="8" s="1"/>
  <c r="O369" i="9"/>
  <c r="R369" i="8" s="1"/>
  <c r="O1000" i="9"/>
  <c r="R1000" i="8" s="1"/>
  <c r="O345" i="10"/>
  <c r="S345" i="8" s="1"/>
  <c r="N780" i="9"/>
  <c r="N185" i="9"/>
  <c r="N649" i="9"/>
  <c r="N217" i="10"/>
  <c r="N897" i="10"/>
  <c r="N380" i="10"/>
  <c r="N752" i="10"/>
  <c r="N459" i="10"/>
  <c r="N526" i="10"/>
  <c r="N369" i="10"/>
  <c r="N644" i="10"/>
  <c r="N295" i="10"/>
  <c r="N932" i="10"/>
  <c r="N999" i="10"/>
  <c r="N780" i="10"/>
  <c r="N792" i="10"/>
  <c r="N396" i="10"/>
  <c r="N830" i="10"/>
  <c r="N587" i="10"/>
  <c r="N841" i="10"/>
  <c r="N170" i="10"/>
  <c r="N176" i="10"/>
  <c r="N294" i="10"/>
  <c r="N971" i="10"/>
  <c r="N329" i="10"/>
  <c r="N486" i="10"/>
  <c r="N814" i="10"/>
  <c r="N895" i="9"/>
  <c r="N1001" i="10"/>
  <c r="N402" i="10"/>
  <c r="N732" i="10"/>
  <c r="N888" i="10"/>
  <c r="N440" i="10"/>
  <c r="N354" i="10"/>
  <c r="N258" i="10"/>
  <c r="N271" i="10"/>
  <c r="N228" i="10"/>
  <c r="N411" i="10"/>
  <c r="N464" i="10"/>
  <c r="N665" i="10"/>
  <c r="N798" i="10"/>
  <c r="N123" i="10"/>
  <c r="N793" i="10"/>
  <c r="N871" i="10"/>
  <c r="N966" i="10"/>
  <c r="N160" i="10"/>
  <c r="N91" i="10"/>
  <c r="N117" i="10"/>
  <c r="N586" i="10"/>
  <c r="N65" i="10"/>
  <c r="N404" i="10"/>
  <c r="N501" i="10"/>
  <c r="N385" i="10"/>
  <c r="N454" i="10"/>
  <c r="N338" i="10"/>
  <c r="N223" i="10"/>
  <c r="N303" i="10"/>
  <c r="N155" i="10"/>
  <c r="N833" i="10"/>
  <c r="N818" i="9"/>
  <c r="N664" i="9"/>
  <c r="N90" i="9"/>
  <c r="N674" i="9"/>
  <c r="N270" i="9"/>
  <c r="N160" i="9"/>
  <c r="N460" i="9"/>
  <c r="N882" i="10"/>
  <c r="N620" i="10"/>
  <c r="N17" i="10"/>
  <c r="N942" i="10"/>
  <c r="N578" i="10"/>
  <c r="N102" i="10"/>
  <c r="N375" i="10"/>
  <c r="N348" i="10"/>
  <c r="N163" i="10"/>
  <c r="N946" i="10"/>
  <c r="N99" i="10"/>
  <c r="N721" i="10"/>
  <c r="N83" i="10"/>
  <c r="N416" i="10"/>
  <c r="N231" i="10"/>
  <c r="N226" i="10"/>
  <c r="N493" i="10"/>
  <c r="N168" i="10"/>
  <c r="N32" i="10"/>
  <c r="N265" i="10"/>
  <c r="N863" i="9"/>
  <c r="N407" i="10"/>
  <c r="N431" i="10"/>
  <c r="N692" i="10"/>
  <c r="N866" i="9"/>
  <c r="N619" i="9"/>
  <c r="N890" i="9"/>
  <c r="N597" i="9"/>
  <c r="N150" i="10"/>
  <c r="N961" i="10"/>
  <c r="N436" i="10"/>
  <c r="N673" i="10"/>
  <c r="N215" i="10"/>
  <c r="N923" i="10"/>
  <c r="N591" i="10"/>
  <c r="N546" i="10"/>
  <c r="N822" i="10"/>
  <c r="N532" i="10"/>
  <c r="N522" i="10"/>
  <c r="N147" i="10"/>
  <c r="N489" i="10"/>
  <c r="N684" i="10"/>
  <c r="N945" i="10"/>
  <c r="N471" i="10"/>
  <c r="N676" i="10"/>
  <c r="N337" i="10"/>
  <c r="N397" i="10"/>
  <c r="N236" i="10"/>
  <c r="N420" i="10"/>
  <c r="N452" i="10"/>
  <c r="N378" i="10"/>
  <c r="N950" i="10"/>
  <c r="N136" i="10"/>
  <c r="N279" i="9"/>
  <c r="N298" i="10"/>
  <c r="N727" i="9"/>
  <c r="N993" i="9"/>
  <c r="N399" i="10"/>
  <c r="N468" i="10"/>
  <c r="N54" i="10"/>
  <c r="N38" i="10"/>
  <c r="N647" i="10"/>
  <c r="N417" i="10"/>
  <c r="N998" i="10"/>
  <c r="N149" i="10"/>
  <c r="N161" i="10"/>
  <c r="N413" i="10"/>
  <c r="N349" i="10"/>
  <c r="N646" i="10"/>
  <c r="N69" i="10"/>
  <c r="N812" i="10"/>
  <c r="N686" i="10"/>
  <c r="N485" i="10"/>
  <c r="N171" i="10"/>
  <c r="N761" i="10"/>
  <c r="N105" i="10"/>
  <c r="N660" i="10"/>
  <c r="N533" i="10"/>
  <c r="N327" i="10"/>
  <c r="O637" i="10"/>
  <c r="S637" i="8" s="1"/>
  <c r="O787" i="10"/>
  <c r="S787" i="8" s="1"/>
  <c r="O141" i="10"/>
  <c r="S141" i="8" s="1"/>
  <c r="O566" i="10"/>
  <c r="S566" i="8" s="1"/>
  <c r="O472" i="10"/>
  <c r="S472" i="8" s="1"/>
  <c r="O344" i="10"/>
  <c r="S344" i="8" s="1"/>
  <c r="O621" i="10"/>
  <c r="S621" i="8" s="1"/>
  <c r="O138" i="10"/>
  <c r="S138" i="8" s="1"/>
  <c r="O827" i="10"/>
  <c r="S827" i="8" s="1"/>
  <c r="O565" i="10"/>
  <c r="S565" i="8" s="1"/>
  <c r="O425" i="10"/>
  <c r="S425" i="8" s="1"/>
  <c r="O664" i="10"/>
  <c r="S664" i="8" s="1"/>
  <c r="O893" i="10"/>
  <c r="S893" i="8" s="1"/>
  <c r="O125" i="10"/>
  <c r="S125" i="8" s="1"/>
  <c r="O947" i="10"/>
  <c r="S947" i="8" s="1"/>
  <c r="O374" i="10"/>
  <c r="S374" i="8" s="1"/>
  <c r="O759" i="10"/>
  <c r="S759" i="8" s="1"/>
  <c r="O831" i="9"/>
  <c r="R831" i="8" s="1"/>
  <c r="O696" i="9"/>
  <c r="R696" i="8" s="1"/>
  <c r="O677" i="9"/>
  <c r="R677" i="8" s="1"/>
  <c r="O835" i="10"/>
  <c r="S835" i="8" s="1"/>
  <c r="O443" i="10"/>
  <c r="S443" i="8" s="1"/>
  <c r="O29" i="10"/>
  <c r="S29" i="8" s="1"/>
  <c r="O390" i="10"/>
  <c r="S390" i="8" s="1"/>
  <c r="O461" i="10"/>
  <c r="S461" i="8" s="1"/>
  <c r="O157" i="10"/>
  <c r="S157" i="8" s="1"/>
  <c r="O762" i="10"/>
  <c r="S762" i="8" s="1"/>
  <c r="O670" i="10"/>
  <c r="S670" i="8" s="1"/>
  <c r="O725" i="10"/>
  <c r="S725" i="8" s="1"/>
  <c r="O45" i="10"/>
  <c r="S45" i="8" s="1"/>
  <c r="O781" i="10"/>
  <c r="S781" i="8" s="1"/>
  <c r="O857" i="10"/>
  <c r="S857" i="8" s="1"/>
  <c r="O13" i="10"/>
  <c r="S13" i="8" s="1"/>
  <c r="O720" i="10"/>
  <c r="S720" i="8" s="1"/>
  <c r="O935" i="10"/>
  <c r="S935" i="8" s="1"/>
  <c r="O395" i="10"/>
  <c r="S395" i="8" s="1"/>
  <c r="O585" i="10"/>
  <c r="S585" i="8" s="1"/>
  <c r="O181" i="9"/>
  <c r="R181" i="8" s="1"/>
  <c r="O835" i="9"/>
  <c r="R835" i="8" s="1"/>
  <c r="O162" i="9"/>
  <c r="R162" i="8" s="1"/>
  <c r="O255" i="10"/>
  <c r="S255" i="8" s="1"/>
  <c r="O784" i="10"/>
  <c r="S784" i="8" s="1"/>
  <c r="O691" i="10"/>
  <c r="S691" i="8" s="1"/>
  <c r="O495" i="10"/>
  <c r="S495" i="8" s="1"/>
  <c r="O442" i="10"/>
  <c r="S442" i="8" s="1"/>
  <c r="O449" i="10"/>
  <c r="S449" i="8" s="1"/>
  <c r="O690" i="10"/>
  <c r="S690" i="8" s="1"/>
  <c r="O562" i="10"/>
  <c r="S562" i="8" s="1"/>
  <c r="O342" i="10"/>
  <c r="S342" i="8" s="1"/>
  <c r="O832" i="10"/>
  <c r="S832" i="8" s="1"/>
  <c r="O414" i="10"/>
  <c r="S414" i="8" s="1"/>
  <c r="O316" i="10"/>
  <c r="S316" i="8" s="1"/>
  <c r="O393" i="10"/>
  <c r="S393" i="8" s="1"/>
  <c r="O672" i="10"/>
  <c r="S672" i="8" s="1"/>
  <c r="O109" i="10"/>
  <c r="S109" i="8" s="1"/>
  <c r="O582" i="10"/>
  <c r="S582" i="8" s="1"/>
  <c r="O484" i="9"/>
  <c r="R484" i="8" s="1"/>
  <c r="O800" i="9"/>
  <c r="R800" i="8" s="1"/>
  <c r="O622" i="9"/>
  <c r="R622" i="8" s="1"/>
  <c r="O45" i="9"/>
  <c r="R45" i="8" s="1"/>
  <c r="O1000" i="10"/>
  <c r="S1000" i="8" s="1"/>
  <c r="O483" i="10"/>
  <c r="S483" i="8" s="1"/>
  <c r="O640" i="10"/>
  <c r="S640" i="8" s="1"/>
  <c r="O892" i="10"/>
  <c r="S892" i="8" s="1"/>
  <c r="O283" i="10"/>
  <c r="S283" i="8" s="1"/>
  <c r="O899" i="10"/>
  <c r="S899" i="8" s="1"/>
  <c r="O962" i="10"/>
  <c r="S962" i="8" s="1"/>
  <c r="O366" i="10"/>
  <c r="S366" i="8" s="1"/>
  <c r="O61" i="10"/>
  <c r="S61" i="8" s="1"/>
  <c r="O467" i="10"/>
  <c r="S467" i="8" s="1"/>
  <c r="O268" i="10"/>
  <c r="S268" i="8" s="1"/>
  <c r="O630" i="10"/>
  <c r="S630" i="8" s="1"/>
  <c r="O74" i="10"/>
  <c r="S74" i="8" s="1"/>
  <c r="O310" i="10"/>
  <c r="S310" i="8" s="1"/>
  <c r="O275" i="10"/>
  <c r="S275" i="8" s="1"/>
  <c r="O701" i="10"/>
  <c r="S701" i="8" s="1"/>
  <c r="O619" i="10"/>
  <c r="S619" i="8" s="1"/>
  <c r="O56" i="9"/>
  <c r="R56" i="8" s="1"/>
  <c r="O656" i="9"/>
  <c r="R656" i="8" s="1"/>
  <c r="O561" i="9"/>
  <c r="R561" i="8" s="1"/>
  <c r="O601" i="9"/>
  <c r="R601" i="8" s="1"/>
  <c r="O804" i="10"/>
  <c r="S804" i="8" s="1"/>
  <c r="O279" i="10"/>
  <c r="S279" i="8" s="1"/>
  <c r="O286" i="10"/>
  <c r="S286" i="8" s="1"/>
  <c r="O406" i="10"/>
  <c r="S406" i="8" s="1"/>
  <c r="O603" i="10"/>
  <c r="S603" i="8" s="1"/>
  <c r="O287" i="10"/>
  <c r="S287" i="8" s="1"/>
  <c r="O635" i="10"/>
  <c r="S635" i="8" s="1"/>
  <c r="O917" i="10"/>
  <c r="S917" i="8" s="1"/>
  <c r="O567" i="10"/>
  <c r="S567" i="8" s="1"/>
  <c r="O456" i="10"/>
  <c r="S456" i="8" s="1"/>
  <c r="O462" i="10"/>
  <c r="S462" i="8" s="1"/>
  <c r="O709" i="10"/>
  <c r="S709" i="8" s="1"/>
  <c r="O218" i="10"/>
  <c r="S218" i="8" s="1"/>
  <c r="O851" i="10"/>
  <c r="S851" i="8" s="1"/>
  <c r="O922" i="10"/>
  <c r="S922" i="8" s="1"/>
  <c r="O361" i="10"/>
  <c r="S361" i="8" s="1"/>
  <c r="O852" i="10"/>
  <c r="S852" i="8" s="1"/>
  <c r="O738" i="10"/>
  <c r="S738" i="8" s="1"/>
  <c r="O556" i="9"/>
  <c r="R556" i="8" s="1"/>
  <c r="O104" i="9"/>
  <c r="R104" i="8" s="1"/>
  <c r="O284" i="9"/>
  <c r="R284" i="8" s="1"/>
  <c r="O693" i="9"/>
  <c r="R693" i="8" s="1"/>
  <c r="O992" i="10"/>
  <c r="S992" i="8" s="1"/>
  <c r="O747" i="10"/>
  <c r="S747" i="8" s="1"/>
  <c r="O577" i="10"/>
  <c r="S577" i="8" s="1"/>
  <c r="O968" i="10"/>
  <c r="S968" i="8" s="1"/>
  <c r="O847" i="10"/>
  <c r="S847" i="8" s="1"/>
  <c r="O895" i="10"/>
  <c r="S895" i="8" s="1"/>
  <c r="O313" i="10"/>
  <c r="S313" i="8" s="1"/>
  <c r="O510" i="10"/>
  <c r="S510" i="8" s="1"/>
  <c r="O931" i="10"/>
  <c r="S931" i="8" s="1"/>
  <c r="O243" i="10"/>
  <c r="S243" i="8" s="1"/>
  <c r="O181" i="10"/>
  <c r="S181" i="8" s="1"/>
  <c r="O377" i="10"/>
  <c r="S377" i="8" s="1"/>
  <c r="O270" i="10"/>
  <c r="S270" i="8" s="1"/>
  <c r="O624" i="10"/>
  <c r="S624" i="8" s="1"/>
  <c r="O379" i="10"/>
  <c r="S379" i="8" s="1"/>
  <c r="O606" i="10"/>
  <c r="S606" i="8" s="1"/>
  <c r="O513" i="10"/>
  <c r="S513" i="8" s="1"/>
  <c r="O10" i="9"/>
  <c r="R10" i="8" s="1"/>
  <c r="O263" i="9"/>
  <c r="R263" i="8" s="1"/>
  <c r="O928" i="9"/>
  <c r="R928" i="8" s="1"/>
  <c r="O669" i="9"/>
  <c r="R669" i="8" s="1"/>
  <c r="O730" i="10"/>
  <c r="S730" i="8" s="1"/>
  <c r="O505" i="10"/>
  <c r="S505" i="8" s="1"/>
  <c r="O675" i="10"/>
  <c r="S675" i="8" s="1"/>
  <c r="O896" i="10"/>
  <c r="S896" i="8" s="1"/>
  <c r="O194" i="10"/>
  <c r="S194" i="8" s="1"/>
  <c r="O531" i="10"/>
  <c r="S531" i="8" s="1"/>
  <c r="O911" i="10"/>
  <c r="S911" i="8" s="1"/>
  <c r="O995" i="10"/>
  <c r="S995" i="8" s="1"/>
  <c r="O558" i="10"/>
  <c r="S558" i="8" s="1"/>
  <c r="O965" i="10"/>
  <c r="S965" i="8" s="1"/>
  <c r="O824" i="10"/>
  <c r="S824" i="8" s="1"/>
  <c r="O491" i="10"/>
  <c r="S491" i="8" s="1"/>
  <c r="O363" i="10"/>
  <c r="S363" i="8" s="1"/>
  <c r="O466" i="10"/>
  <c r="S466" i="8" s="1"/>
  <c r="O840" i="10"/>
  <c r="S840" i="8" s="1"/>
  <c r="O733" i="10"/>
  <c r="S733" i="8" s="1"/>
  <c r="O704" i="10"/>
  <c r="S704" i="8" s="1"/>
  <c r="O385" i="9"/>
  <c r="R385" i="8" s="1"/>
  <c r="O500" i="9"/>
  <c r="R500" i="8" s="1"/>
  <c r="O885" i="9"/>
  <c r="R885" i="8" s="1"/>
  <c r="O935" i="9"/>
  <c r="R935" i="8" s="1"/>
  <c r="O741" i="10"/>
  <c r="S741" i="8" s="1"/>
  <c r="O307" i="10"/>
  <c r="S307" i="8" s="1"/>
  <c r="O916" i="10"/>
  <c r="S916" i="8" s="1"/>
  <c r="O693" i="10"/>
  <c r="S693" i="8" s="1"/>
  <c r="O728" i="10"/>
  <c r="S728" i="8" s="1"/>
  <c r="O783" i="10"/>
  <c r="S783" i="8" s="1"/>
  <c r="O854" i="10"/>
  <c r="S854" i="8" s="1"/>
  <c r="O595" i="10"/>
  <c r="S595" i="8" s="1"/>
  <c r="O554" i="10"/>
  <c r="S554" i="8" s="1"/>
  <c r="O846" i="10"/>
  <c r="S846" i="8" s="1"/>
  <c r="O334" i="10"/>
  <c r="S334" i="8" s="1"/>
  <c r="O979" i="10"/>
  <c r="S979" i="8" s="1"/>
  <c r="O77" i="10"/>
  <c r="S77" i="8" s="1"/>
  <c r="O284" i="10"/>
  <c r="S284" i="8" s="1"/>
  <c r="O173" i="10"/>
  <c r="S173" i="8" s="1"/>
  <c r="O535" i="10"/>
  <c r="S535" i="8" s="1"/>
  <c r="O249" i="10"/>
  <c r="S249" i="8" s="1"/>
  <c r="O564" i="9"/>
  <c r="R564" i="8" s="1"/>
  <c r="O851" i="9"/>
  <c r="R851" i="8" s="1"/>
  <c r="O830" i="9"/>
  <c r="R830" i="8" s="1"/>
  <c r="O24" i="9"/>
  <c r="R24" i="8" s="1"/>
  <c r="N820" i="9"/>
  <c r="N948" i="9"/>
  <c r="N403" i="9"/>
  <c r="N866" i="10"/>
  <c r="N139" i="10"/>
  <c r="N484" i="10"/>
  <c r="N101" i="10"/>
  <c r="N902" i="10"/>
  <c r="N559" i="10"/>
  <c r="N843" i="10"/>
  <c r="N153" i="10"/>
  <c r="N987" i="10"/>
  <c r="N688" i="10"/>
  <c r="N16" i="10"/>
  <c r="N993" i="10"/>
  <c r="N887" i="10"/>
  <c r="N346" i="10"/>
  <c r="N921" i="10"/>
  <c r="N652" i="10"/>
  <c r="N918" i="10"/>
  <c r="N476" i="10"/>
  <c r="N81" i="10"/>
  <c r="N716" i="10"/>
  <c r="N524" i="10"/>
  <c r="N27" i="10"/>
  <c r="N996" i="10"/>
  <c r="N551" i="10"/>
  <c r="N401" i="10"/>
  <c r="N642" i="10"/>
  <c r="N301" i="10"/>
  <c r="N129" i="10"/>
  <c r="N982" i="10"/>
  <c r="N699" i="10"/>
  <c r="N641" i="10"/>
  <c r="N527" i="10"/>
  <c r="N205" i="10"/>
  <c r="N470" i="10"/>
  <c r="N266" i="10"/>
  <c r="N769" i="10"/>
  <c r="N734" i="10"/>
  <c r="N415" i="10"/>
  <c r="N6" i="10"/>
  <c r="N881" i="10"/>
  <c r="N864" i="10"/>
  <c r="N31" i="9"/>
  <c r="N35" i="10"/>
  <c r="N678" i="10"/>
  <c r="N273" i="10"/>
  <c r="N24" i="10"/>
  <c r="N879" i="10"/>
  <c r="N37" i="10"/>
  <c r="N795" i="10"/>
  <c r="N321" i="10"/>
  <c r="N447" i="10"/>
  <c r="N165" i="10"/>
  <c r="N744" i="10"/>
  <c r="N145" i="10"/>
  <c r="N405" i="10"/>
  <c r="N980" i="10"/>
  <c r="N490" i="10"/>
  <c r="N604" i="10"/>
  <c r="N457" i="10"/>
  <c r="N694" i="10"/>
  <c r="N934" i="10"/>
  <c r="N955" i="10"/>
  <c r="N222" i="10"/>
  <c r="N548" i="10"/>
  <c r="N48" i="10"/>
  <c r="N872" i="10"/>
  <c r="N627" i="10"/>
  <c r="N633" i="10"/>
  <c r="N848" i="10"/>
  <c r="N200" i="10"/>
  <c r="N422" i="10"/>
  <c r="N816" i="10"/>
  <c r="N113" i="10"/>
  <c r="N697" i="10"/>
  <c r="N726" i="10"/>
  <c r="N758" i="10"/>
  <c r="N861" i="10"/>
  <c r="N297" i="10"/>
  <c r="N33" i="10"/>
  <c r="N626" i="10"/>
  <c r="N305" i="10"/>
  <c r="N656" i="10"/>
  <c r="N731" i="10"/>
  <c r="N913" i="10"/>
  <c r="N201" i="10"/>
  <c r="N583" i="10"/>
  <c r="N777" i="10"/>
  <c r="N825" i="10"/>
  <c r="N689" i="10"/>
  <c r="N868" i="10"/>
  <c r="N64" i="10"/>
  <c r="N104" i="10"/>
  <c r="N649" i="10"/>
  <c r="N389" i="10"/>
  <c r="N530" i="10"/>
  <c r="N949" i="10"/>
  <c r="N954" i="10"/>
  <c r="N655" i="10"/>
  <c r="N241" i="10"/>
  <c r="N308" i="10"/>
  <c r="N359" i="10"/>
  <c r="N718" i="10"/>
  <c r="N628" i="10"/>
  <c r="N268" i="9"/>
  <c r="N528" i="10"/>
  <c r="N188" i="10"/>
  <c r="N653" i="10"/>
  <c r="N184" i="10"/>
  <c r="N842" i="10"/>
  <c r="N625" i="10"/>
  <c r="N838" i="10"/>
  <c r="N253" i="10"/>
  <c r="N277" i="10"/>
  <c r="N8" i="10"/>
  <c r="N708" i="10"/>
  <c r="N937" i="10"/>
  <c r="N779" i="10"/>
  <c r="N788" i="10"/>
  <c r="N610" i="10"/>
  <c r="N357" i="10"/>
  <c r="N611" i="10"/>
  <c r="N386" i="10"/>
  <c r="N593" i="10"/>
  <c r="N705" i="10"/>
  <c r="N53" i="10"/>
  <c r="N661" i="10"/>
  <c r="N771" i="10"/>
  <c r="N381" i="10"/>
  <c r="N70" i="10"/>
  <c r="N213" i="10"/>
  <c r="N435" i="10"/>
  <c r="N891" i="10"/>
  <c r="N192" i="10"/>
  <c r="N707" i="10"/>
  <c r="N49" i="10"/>
  <c r="N115" i="10"/>
  <c r="N958" i="10"/>
  <c r="N96" i="10"/>
  <c r="N372" i="10"/>
  <c r="N967" i="10"/>
  <c r="N926" i="10"/>
  <c r="N206" i="10"/>
  <c r="N836" i="10"/>
  <c r="N710" i="10"/>
  <c r="N225" i="10"/>
  <c r="N9" i="10"/>
  <c r="N742" i="10"/>
  <c r="N544" i="10"/>
  <c r="N809" i="10"/>
  <c r="N668" i="10"/>
  <c r="N126" i="10"/>
  <c r="N85" i="10"/>
  <c r="N353" i="10"/>
  <c r="N235" i="10"/>
  <c r="N511" i="10"/>
  <c r="N755" i="10"/>
  <c r="N309" i="10"/>
  <c r="N739" i="10"/>
  <c r="N631" i="10"/>
  <c r="N939" i="10"/>
  <c r="N497" i="10"/>
  <c r="N502" i="10"/>
  <c r="N884" i="10"/>
  <c r="N332" i="10"/>
  <c r="N910" i="10"/>
  <c r="N555" i="10"/>
  <c r="N560" i="10"/>
  <c r="N614" i="10"/>
  <c r="N609" i="10"/>
  <c r="N803" i="10"/>
  <c r="N890" i="10"/>
  <c r="N808" i="10"/>
  <c r="N350" i="10"/>
  <c r="N602" i="10"/>
  <c r="N292" i="10"/>
  <c r="N797" i="10"/>
  <c r="N211" i="10"/>
  <c r="N763" i="10"/>
  <c r="N853" i="10"/>
  <c r="N238" i="10"/>
  <c r="N952" i="10"/>
  <c r="N478" i="10"/>
  <c r="N5" i="10"/>
  <c r="N169" i="10"/>
  <c r="N700" i="10"/>
  <c r="N696" i="10"/>
  <c r="N302" i="10"/>
  <c r="N571" i="10"/>
  <c r="N128" i="10"/>
  <c r="N819" i="10"/>
  <c r="N78" i="10"/>
  <c r="N373" i="10"/>
  <c r="N335" i="9"/>
  <c r="N477" i="9"/>
  <c r="N492" i="10"/>
  <c r="N811" i="10"/>
  <c r="N904" i="10"/>
  <c r="N285" i="10"/>
  <c r="N543" i="10"/>
  <c r="N506" i="10"/>
  <c r="N713" i="10"/>
  <c r="N964" i="10"/>
  <c r="N748" i="10"/>
  <c r="N855" i="10"/>
  <c r="N46" i="10"/>
  <c r="N638" i="10"/>
  <c r="N800" i="10"/>
  <c r="N326" i="10"/>
  <c r="N250" i="10"/>
  <c r="N598" i="10"/>
  <c r="N62" i="10"/>
  <c r="N25" i="10"/>
  <c r="N905" i="10"/>
  <c r="N446" i="10"/>
  <c r="N325" i="10"/>
  <c r="N120" i="10"/>
  <c r="N340" i="10"/>
  <c r="N683" i="10"/>
  <c r="N214" i="10"/>
  <c r="N508" i="10"/>
  <c r="N590" i="10"/>
  <c r="N133" i="10"/>
  <c r="N423" i="10"/>
  <c r="N207" i="10"/>
  <c r="N341" i="10"/>
  <c r="N227" i="10"/>
  <c r="N863" i="10"/>
  <c r="N498" i="10"/>
  <c r="N605" i="9"/>
  <c r="N283" i="9"/>
  <c r="N97" i="10"/>
  <c r="N920" i="10"/>
  <c r="N21" i="10"/>
  <c r="N860" i="10"/>
  <c r="N40" i="10"/>
  <c r="N856" i="10"/>
  <c r="N599" i="10"/>
  <c r="N300" i="10"/>
  <c r="N618" i="10"/>
  <c r="N187" i="10"/>
  <c r="N455" i="10"/>
  <c r="N975" i="10"/>
  <c r="N753" i="10"/>
  <c r="N601" i="10"/>
  <c r="N475" i="10"/>
  <c r="N956" i="10"/>
  <c r="N152" i="10"/>
  <c r="N269" i="10"/>
  <c r="N801" i="10"/>
  <c r="N144" i="10"/>
  <c r="N889" i="10"/>
  <c r="N712" i="10"/>
  <c r="N419" i="10"/>
  <c r="N263" i="10"/>
  <c r="N88" i="10"/>
  <c r="N796" i="10"/>
  <c r="N177" i="10"/>
  <c r="N80" i="10"/>
  <c r="N439" i="10"/>
  <c r="N324" i="10"/>
  <c r="N984" i="10"/>
  <c r="N364" i="10"/>
  <c r="N757" i="10"/>
  <c r="N73" i="10"/>
  <c r="N519" i="10"/>
  <c r="N134" i="10"/>
  <c r="N773" i="10"/>
  <c r="N43" i="10"/>
  <c r="O165" i="9"/>
  <c r="R165" i="8" s="1"/>
  <c r="O356" i="9"/>
  <c r="R356" i="8" s="1"/>
  <c r="O179" i="9"/>
  <c r="R179" i="8" s="1"/>
  <c r="O838" i="9"/>
  <c r="R838" i="8" s="1"/>
  <c r="O825" i="9"/>
  <c r="R825" i="8" s="1"/>
  <c r="O632" i="9"/>
  <c r="R632" i="8" s="1"/>
  <c r="O716" i="9"/>
  <c r="R716" i="8" s="1"/>
  <c r="O141" i="9"/>
  <c r="R141" i="8" s="1"/>
  <c r="O816" i="9"/>
  <c r="R816" i="8" s="1"/>
  <c r="O638" i="9"/>
  <c r="R638" i="8" s="1"/>
  <c r="O680" i="9"/>
  <c r="R680" i="8" s="1"/>
  <c r="O16" i="9"/>
  <c r="R16" i="8" s="1"/>
  <c r="O670" i="9"/>
  <c r="R670" i="8" s="1"/>
  <c r="O811" i="9"/>
  <c r="R811" i="8" s="1"/>
  <c r="O710" i="9"/>
  <c r="R710" i="8" s="1"/>
  <c r="O290" i="9"/>
  <c r="R290" i="8" s="1"/>
  <c r="O19" i="9"/>
  <c r="R19" i="8" s="1"/>
  <c r="O224" i="9"/>
  <c r="R224" i="8" s="1"/>
  <c r="O962" i="9"/>
  <c r="R962" i="8" s="1"/>
  <c r="O520" i="9"/>
  <c r="R520" i="8" s="1"/>
  <c r="O845" i="9"/>
  <c r="R845" i="8" s="1"/>
  <c r="O912" i="9"/>
  <c r="R912" i="8" s="1"/>
  <c r="O455" i="9"/>
  <c r="R455" i="8" s="1"/>
  <c r="O691" i="9"/>
  <c r="R691" i="8" s="1"/>
  <c r="O213" i="9"/>
  <c r="R213" i="8" s="1"/>
  <c r="O327" i="9"/>
  <c r="R327" i="8" s="1"/>
  <c r="O668" i="9"/>
  <c r="R668" i="8" s="1"/>
  <c r="O261" i="9"/>
  <c r="R261" i="8" s="1"/>
  <c r="O583" i="9"/>
  <c r="R583" i="8" s="1"/>
  <c r="O853" i="9"/>
  <c r="R853" i="8" s="1"/>
  <c r="O537" i="9"/>
  <c r="R537" i="8" s="1"/>
  <c r="N796" i="9"/>
  <c r="N554" i="9"/>
  <c r="N280" i="9"/>
  <c r="N977" i="9"/>
  <c r="N959" i="9"/>
  <c r="N360" i="9"/>
  <c r="N352" i="9"/>
  <c r="N395" i="9"/>
  <c r="N149" i="9"/>
  <c r="N84" i="9"/>
  <c r="N82" i="9"/>
  <c r="N804" i="9"/>
  <c r="O797" i="9"/>
  <c r="R797" i="8" s="1"/>
  <c r="O938" i="9"/>
  <c r="R938" i="8" s="1"/>
  <c r="O662" i="9"/>
  <c r="R662" i="8" s="1"/>
  <c r="O297" i="9"/>
  <c r="R297" i="8" s="1"/>
  <c r="O498" i="9"/>
  <c r="R498" i="8" s="1"/>
  <c r="O458" i="9"/>
  <c r="R458" i="8" s="1"/>
  <c r="O274" i="9"/>
  <c r="R274" i="8" s="1"/>
  <c r="O915" i="9"/>
  <c r="R915" i="8" s="1"/>
  <c r="O239" i="9"/>
  <c r="R239" i="8" s="1"/>
  <c r="O210" i="9"/>
  <c r="R210" i="8" s="1"/>
  <c r="O292" i="9"/>
  <c r="R292" i="8" s="1"/>
  <c r="O18" i="9"/>
  <c r="R18" i="8" s="1"/>
  <c r="O878" i="9"/>
  <c r="R878" i="8" s="1"/>
  <c r="O524" i="9"/>
  <c r="R524" i="8" s="1"/>
  <c r="O151" i="9"/>
  <c r="R151" i="8" s="1"/>
  <c r="O468" i="9"/>
  <c r="R468" i="8" s="1"/>
  <c r="O661" i="9"/>
  <c r="R661" i="8" s="1"/>
  <c r="O765" i="9"/>
  <c r="R765" i="8" s="1"/>
  <c r="O784" i="9"/>
  <c r="R784" i="8" s="1"/>
  <c r="O305" i="9"/>
  <c r="R305" i="8" s="1"/>
  <c r="O420" i="9"/>
  <c r="R420" i="8" s="1"/>
  <c r="O255" i="9"/>
  <c r="R255" i="8" s="1"/>
  <c r="O46" i="9"/>
  <c r="R46" i="8" s="1"/>
  <c r="O488" i="9"/>
  <c r="R488" i="8" s="1"/>
  <c r="O908" i="9"/>
  <c r="R908" i="8" s="1"/>
  <c r="O941" i="9"/>
  <c r="R941" i="8" s="1"/>
  <c r="O441" i="9"/>
  <c r="R441" i="8" s="1"/>
  <c r="O295" i="9"/>
  <c r="R295" i="8" s="1"/>
  <c r="O359" i="9"/>
  <c r="R359" i="8" s="1"/>
  <c r="O927" i="9"/>
  <c r="R927" i="8" s="1"/>
  <c r="O712" i="9"/>
  <c r="R712" i="8" s="1"/>
  <c r="O904" i="9"/>
  <c r="R904" i="8" s="1"/>
  <c r="O718" i="9"/>
  <c r="R718" i="8" s="1"/>
  <c r="O466" i="9"/>
  <c r="R466" i="8" s="1"/>
  <c r="O569" i="9"/>
  <c r="R569" i="8" s="1"/>
  <c r="O423" i="9"/>
  <c r="R423" i="8" s="1"/>
  <c r="O61" i="9"/>
  <c r="R61" i="8" s="1"/>
  <c r="O654" i="9"/>
  <c r="R654" i="8" s="1"/>
  <c r="O393" i="9"/>
  <c r="R393" i="8" s="1"/>
  <c r="O901" i="9"/>
  <c r="R901" i="8" s="1"/>
  <c r="O699" i="9"/>
  <c r="R699" i="8" s="1"/>
  <c r="O133" i="9"/>
  <c r="R133" i="8" s="1"/>
  <c r="O723" i="9"/>
  <c r="R723" i="8" s="1"/>
  <c r="O487" i="9"/>
  <c r="R487" i="8" s="1"/>
  <c r="O191" i="9"/>
  <c r="R191" i="8" s="1"/>
  <c r="O667" i="9"/>
  <c r="R667" i="8" s="1"/>
  <c r="O842" i="9"/>
  <c r="R842" i="8" s="1"/>
  <c r="O978" i="9"/>
  <c r="R978" i="8" s="1"/>
  <c r="O308" i="9"/>
  <c r="R308" i="8" s="1"/>
  <c r="O112" i="9"/>
  <c r="R112" i="8" s="1"/>
  <c r="O199" i="9"/>
  <c r="R199" i="8" s="1"/>
  <c r="O271" i="9"/>
  <c r="R271" i="8" s="1"/>
  <c r="O991" i="9"/>
  <c r="R991" i="8" s="1"/>
  <c r="O701" i="9"/>
  <c r="R701" i="8" s="1"/>
  <c r="O250" i="9"/>
  <c r="R250" i="8" s="1"/>
  <c r="O758" i="9"/>
  <c r="R758" i="8" s="1"/>
  <c r="O808" i="9"/>
  <c r="R808" i="8" s="1"/>
  <c r="O436" i="9"/>
  <c r="R436" i="8" s="1"/>
  <c r="O615" i="9"/>
  <c r="R615" i="8" s="1"/>
  <c r="N648" i="9"/>
  <c r="N988" i="9"/>
  <c r="N150" i="9"/>
  <c r="N555" i="9"/>
  <c r="N105" i="9"/>
  <c r="N982" i="9"/>
  <c r="N238" i="9"/>
  <c r="N299" i="9"/>
  <c r="N764" i="9"/>
  <c r="N339" i="9"/>
  <c r="N504" i="9"/>
  <c r="N687" i="9"/>
  <c r="N467" i="9"/>
  <c r="N892" i="9"/>
  <c r="N443" i="9"/>
  <c r="N229" i="9"/>
  <c r="N277" i="9"/>
  <c r="N539" i="9"/>
  <c r="N376" i="9"/>
  <c r="N232" i="9"/>
  <c r="N421" i="9"/>
  <c r="N552" i="9"/>
  <c r="N119" i="9"/>
  <c r="N440" i="9"/>
  <c r="N491" i="9"/>
  <c r="N315" i="9"/>
  <c r="N17" i="9"/>
  <c r="N919" i="9"/>
  <c r="N408" i="9"/>
  <c r="N543" i="9"/>
  <c r="N791" i="9"/>
  <c r="N794" i="9"/>
  <c r="N590" i="9"/>
  <c r="N917" i="9"/>
  <c r="N86" i="9"/>
  <c r="N1001" i="9"/>
  <c r="N503" i="9"/>
  <c r="N198" i="9"/>
  <c r="N373" i="9"/>
  <c r="N132" i="9"/>
  <c r="O445" i="9"/>
  <c r="R445" i="8" s="1"/>
  <c r="O501" i="9"/>
  <c r="R501" i="8" s="1"/>
  <c r="O587" i="9"/>
  <c r="R587" i="8" s="1"/>
  <c r="O647" i="9"/>
  <c r="R647" i="8" s="1"/>
  <c r="O115" i="9"/>
  <c r="R115" i="8" s="1"/>
  <c r="O480" i="9"/>
  <c r="R480" i="8" s="1"/>
  <c r="O11" i="9"/>
  <c r="R11" i="8" s="1"/>
  <c r="O94" i="9"/>
  <c r="R94" i="8" s="1"/>
  <c r="O629" i="9"/>
  <c r="R629" i="8" s="1"/>
  <c r="O700" i="9"/>
  <c r="R700" i="8" s="1"/>
  <c r="O338" i="9"/>
  <c r="R338" i="8" s="1"/>
  <c r="N624" i="9"/>
  <c r="N924" i="9"/>
  <c r="N414" i="9"/>
  <c r="N494" i="9"/>
  <c r="N344" i="9"/>
  <c r="N876" i="9"/>
  <c r="N448" i="9"/>
  <c r="N95" i="9"/>
  <c r="N176" i="9"/>
  <c r="N39" i="9"/>
  <c r="N774" i="9"/>
  <c r="N342" i="9"/>
  <c r="N331" i="9"/>
  <c r="N506" i="9"/>
  <c r="N14" i="9"/>
  <c r="N636" i="9"/>
  <c r="N581" i="9"/>
  <c r="N139" i="9"/>
  <c r="N589" i="9"/>
  <c r="N519" i="9"/>
  <c r="N57" i="9"/>
  <c r="N108" i="9"/>
  <c r="N110" i="9"/>
  <c r="N534" i="9"/>
  <c r="N60" i="9"/>
  <c r="N189" i="9"/>
  <c r="N318" i="9"/>
  <c r="N884" i="9"/>
  <c r="N544" i="9"/>
  <c r="N854" i="9"/>
  <c r="N646" i="9"/>
  <c r="N610" i="9"/>
  <c r="N236" i="9"/>
  <c r="N334" i="9"/>
  <c r="N374" i="9"/>
  <c r="N303" i="9"/>
  <c r="N70" i="9"/>
  <c r="N616" i="9"/>
  <c r="N148" i="9"/>
  <c r="N695" i="9"/>
  <c r="N307" i="9"/>
  <c r="N812" i="9"/>
  <c r="N7" i="9"/>
  <c r="N975" i="9"/>
  <c r="N527" i="9"/>
  <c r="N953" i="9"/>
  <c r="N371" i="9"/>
  <c r="N382" i="9"/>
  <c r="N771" i="9"/>
  <c r="N211" i="9"/>
  <c r="N887" i="9"/>
  <c r="N233" i="9"/>
  <c r="N633" i="9"/>
  <c r="N748" i="9"/>
  <c r="N507" i="9"/>
  <c r="N23" i="9"/>
  <c r="N34" i="9"/>
  <c r="N368" i="9"/>
  <c r="N114" i="9"/>
  <c r="N400" i="9"/>
  <c r="N262" i="9"/>
  <c r="N265" i="9"/>
  <c r="N585" i="9"/>
  <c r="N961" i="9"/>
  <c r="N251" i="9"/>
  <c r="N442" i="9"/>
  <c r="N788" i="9"/>
  <c r="N222" i="9"/>
  <c r="N595" i="9"/>
  <c r="O525" i="9"/>
  <c r="R525" i="8" s="1"/>
  <c r="O905" i="9"/>
  <c r="R905" i="8" s="1"/>
  <c r="O314" i="9"/>
  <c r="R314" i="8" s="1"/>
  <c r="O612" i="9"/>
  <c r="R612" i="8" s="1"/>
  <c r="O790" i="9"/>
  <c r="R790" i="8" s="1"/>
  <c r="O444" i="9"/>
  <c r="R444" i="8" s="1"/>
  <c r="O705" i="9"/>
  <c r="R705" i="8" s="1"/>
  <c r="O756" i="5"/>
  <c r="Q756" i="8" s="1"/>
  <c r="O782" i="9"/>
  <c r="R782" i="8" s="1"/>
  <c r="O645" i="9"/>
  <c r="R645" i="8" s="1"/>
  <c r="O341" i="9"/>
  <c r="R341" i="8" s="1"/>
  <c r="O580" i="9"/>
  <c r="R580" i="8" s="1"/>
  <c r="O952" i="9"/>
  <c r="R952" i="8" s="1"/>
  <c r="O152" i="9"/>
  <c r="R152" i="8" s="1"/>
  <c r="O426" i="9"/>
  <c r="R426" i="8" s="1"/>
  <c r="O6" i="9"/>
  <c r="R6" i="8" s="1"/>
  <c r="O195" i="9"/>
  <c r="R195" i="8" s="1"/>
  <c r="O485" i="9"/>
  <c r="R485" i="8" s="1"/>
  <c r="O345" i="9"/>
  <c r="R345" i="8" s="1"/>
  <c r="O402" i="9"/>
  <c r="R402" i="8" s="1"/>
  <c r="O237" i="9"/>
  <c r="R237" i="8" s="1"/>
  <c r="O386" i="9"/>
  <c r="R386" i="8" s="1"/>
  <c r="O736" i="9"/>
  <c r="R736" i="8" s="1"/>
  <c r="O745" i="9"/>
  <c r="R745" i="8" s="1"/>
  <c r="O954" i="9"/>
  <c r="R954" i="8" s="1"/>
  <c r="O573" i="9"/>
  <c r="R573" i="8" s="1"/>
  <c r="O522" i="9"/>
  <c r="R522" i="8" s="1"/>
  <c r="O450" i="9"/>
  <c r="R450" i="8" s="1"/>
  <c r="O78" i="9"/>
  <c r="R78" i="8" s="1"/>
  <c r="O349" i="5"/>
  <c r="Q349" i="8" s="1"/>
  <c r="O688" i="9"/>
  <c r="R688" i="8" s="1"/>
  <c r="O3" i="9"/>
  <c r="R3" i="8" s="1"/>
  <c r="O159" i="9"/>
  <c r="R159" i="8" s="1"/>
  <c r="O428" i="9"/>
  <c r="R428" i="8" s="1"/>
  <c r="O672" i="9"/>
  <c r="R672" i="8" s="1"/>
  <c r="O459" i="9"/>
  <c r="R459" i="8" s="1"/>
  <c r="O886" i="9"/>
  <c r="R886" i="8" s="1"/>
  <c r="O472" i="9"/>
  <c r="R472" i="8" s="1"/>
  <c r="O684" i="9"/>
  <c r="R684" i="8" s="1"/>
  <c r="O650" i="9"/>
  <c r="R650" i="8" s="1"/>
  <c r="O155" i="9"/>
  <c r="R155" i="8" s="1"/>
  <c r="O565" i="9"/>
  <c r="R565" i="8" s="1"/>
  <c r="O67" i="9"/>
  <c r="R67" i="8" s="1"/>
  <c r="O131" i="9"/>
  <c r="R131" i="8" s="1"/>
  <c r="O911" i="9"/>
  <c r="R911" i="8" s="1"/>
  <c r="O107" i="9"/>
  <c r="R107" i="8" s="1"/>
  <c r="O465" i="9"/>
  <c r="R465" i="8" s="1"/>
  <c r="O405" i="5"/>
  <c r="Q405" i="8" s="1"/>
  <c r="O793" i="9"/>
  <c r="R793" i="8" s="1"/>
  <c r="O814" i="9"/>
  <c r="R814" i="8" s="1"/>
  <c r="O35" i="9"/>
  <c r="R35" i="8" s="1"/>
  <c r="O59" i="9"/>
  <c r="R59" i="8" s="1"/>
  <c r="O870" i="9"/>
  <c r="R870" i="8" s="1"/>
  <c r="N510" i="9"/>
  <c r="N350" i="9"/>
  <c r="N320" i="9"/>
  <c r="N956" i="9"/>
  <c r="N676" i="9"/>
  <c r="N570" i="9"/>
  <c r="N326" i="9"/>
  <c r="N914" i="9"/>
  <c r="N542" i="9"/>
  <c r="N254" i="9"/>
  <c r="N453" i="9"/>
  <c r="N706" i="9"/>
  <c r="N874" i="9"/>
  <c r="N694" i="9"/>
  <c r="N230" i="9"/>
  <c r="N256" i="9"/>
  <c r="N735" i="9"/>
  <c r="N944" i="9"/>
  <c r="N690" i="9"/>
  <c r="N169" i="9"/>
  <c r="N918" i="9"/>
  <c r="N129" i="9"/>
  <c r="N518" i="9"/>
  <c r="N42" i="9"/>
  <c r="N282" i="9"/>
  <c r="N235" i="9"/>
  <c r="N124" i="9"/>
  <c r="N71" i="9"/>
  <c r="N926" i="9"/>
  <c r="N960" i="9"/>
  <c r="N469" i="9"/>
  <c r="N772" i="9"/>
  <c r="N156" i="9"/>
  <c r="N671" i="9"/>
  <c r="N980" i="9"/>
  <c r="N906" i="9"/>
  <c r="N312" i="9"/>
  <c r="N398" i="9"/>
  <c r="N366" i="9"/>
  <c r="N164" i="9"/>
  <c r="N392" i="9"/>
  <c r="N363" i="9"/>
  <c r="N15" i="9"/>
  <c r="N802" i="9"/>
  <c r="N411" i="9"/>
  <c r="N481" i="9"/>
  <c r="N799" i="9"/>
  <c r="N512" i="9"/>
  <c r="N775" i="9"/>
  <c r="N783" i="9"/>
  <c r="N568" i="9"/>
  <c r="N243" i="9"/>
  <c r="N260" i="9"/>
  <c r="N864" i="9"/>
  <c r="N203" i="9"/>
  <c r="N180" i="9"/>
  <c r="N850" i="9"/>
  <c r="N663" i="9"/>
  <c r="N333" i="9"/>
  <c r="N969" i="9"/>
  <c r="N945" i="9"/>
  <c r="N996" i="9"/>
  <c r="N558" i="9"/>
  <c r="N697" i="9"/>
  <c r="N679" i="9"/>
  <c r="N212" i="9"/>
  <c r="N528" i="9"/>
  <c r="N709" i="9"/>
  <c r="N756" i="9"/>
  <c r="N483" i="9"/>
  <c r="N293" i="9"/>
  <c r="N574" i="9"/>
  <c r="N937" i="9"/>
  <c r="N708" i="9"/>
  <c r="N623" i="9"/>
  <c r="N719" i="9"/>
  <c r="N922" i="9"/>
  <c r="N515" i="9"/>
  <c r="N642" i="9"/>
  <c r="N66" i="9"/>
  <c r="N600" i="9"/>
  <c r="N859" i="9"/>
  <c r="N971" i="9"/>
  <c r="N205" i="9"/>
  <c r="N777" i="9"/>
  <c r="N269" i="9"/>
  <c r="N464" i="9"/>
  <c r="N355" i="9"/>
  <c r="N68" i="9"/>
  <c r="N839" i="9"/>
  <c r="N929" i="9"/>
  <c r="N770" i="9"/>
  <c r="N714" i="9"/>
  <c r="N666" i="9"/>
  <c r="N97" i="9"/>
  <c r="N526" i="9"/>
  <c r="N100" i="9"/>
  <c r="N531" i="9"/>
  <c r="N140" i="9"/>
  <c r="N201" i="9"/>
  <c r="N177" i="9"/>
  <c r="N940" i="9"/>
  <c r="N225" i="9"/>
  <c r="N634" i="9"/>
  <c r="N424" i="9"/>
  <c r="N130" i="9"/>
  <c r="N182" i="9"/>
  <c r="N493" i="9"/>
  <c r="N28" i="9"/>
  <c r="N435" i="9"/>
  <c r="N278" i="9"/>
  <c r="N204" i="9"/>
  <c r="O966" i="9"/>
  <c r="R966" i="8" s="1"/>
  <c r="O579" i="9"/>
  <c r="R579" i="8" s="1"/>
  <c r="O900" i="9"/>
  <c r="R900" i="8" s="1"/>
  <c r="O894" i="9"/>
  <c r="R894" i="8" s="1"/>
  <c r="O989" i="9"/>
  <c r="R989" i="8" s="1"/>
  <c r="O883" i="9"/>
  <c r="R883" i="8" s="1"/>
  <c r="O819" i="9"/>
  <c r="R819" i="8" s="1"/>
  <c r="O979" i="9"/>
  <c r="R979" i="8" s="1"/>
  <c r="O631" i="9"/>
  <c r="R631" i="8" s="1"/>
  <c r="O809" i="9"/>
  <c r="R809" i="8" s="1"/>
  <c r="O30" i="9"/>
  <c r="R30" i="8" s="1"/>
  <c r="O860" i="9"/>
  <c r="R860" i="8" s="1"/>
  <c r="O240" i="9"/>
  <c r="R240" i="8" s="1"/>
  <c r="O689" i="9"/>
  <c r="R689" i="8" s="1"/>
  <c r="O594" i="9"/>
  <c r="R594" i="8" s="1"/>
  <c r="O872" i="5"/>
  <c r="Q872" i="8" s="1"/>
  <c r="O815" i="9"/>
  <c r="R815" i="8" s="1"/>
  <c r="O984" i="9"/>
  <c r="R984" i="8" s="1"/>
  <c r="O968" i="9"/>
  <c r="R968" i="8" s="1"/>
  <c r="O862" i="9"/>
  <c r="R862" i="8" s="1"/>
  <c r="O51" i="9"/>
  <c r="R51" i="8" s="1"/>
  <c r="O897" i="9"/>
  <c r="R897" i="8" s="1"/>
  <c r="O361" i="9"/>
  <c r="R361" i="8" s="1"/>
  <c r="O711" i="9"/>
  <c r="R711" i="8" s="1"/>
  <c r="O763" i="9"/>
  <c r="R763" i="8" s="1"/>
  <c r="O591" i="9"/>
  <c r="R591" i="8" s="1"/>
  <c r="O311" i="9"/>
  <c r="R311" i="8" s="1"/>
  <c r="O434" i="9"/>
  <c r="R434" i="8" s="1"/>
  <c r="O769" i="9"/>
  <c r="R769" i="8" s="1"/>
  <c r="O362" i="9"/>
  <c r="R362" i="8" s="1"/>
  <c r="O329" i="9"/>
  <c r="R329" i="8" s="1"/>
  <c r="O457" i="9"/>
  <c r="R457" i="8" s="1"/>
  <c r="O453" i="5"/>
  <c r="Q453" i="8" s="1"/>
  <c r="O306" i="9"/>
  <c r="R306" i="8" s="1"/>
  <c r="O412" i="9"/>
  <c r="R412" i="8" s="1"/>
  <c r="O625" i="9"/>
  <c r="R625" i="8" s="1"/>
  <c r="O660" i="9"/>
  <c r="R660" i="8" s="1"/>
  <c r="O681" i="9"/>
  <c r="R681" i="8" s="1"/>
  <c r="O813" i="9"/>
  <c r="R813" i="8" s="1"/>
  <c r="O955" i="9"/>
  <c r="R955" i="8" s="1"/>
  <c r="O313" i="9"/>
  <c r="R313" i="8" s="1"/>
  <c r="O643" i="9"/>
  <c r="R643" i="8" s="1"/>
  <c r="O785" i="9"/>
  <c r="R785" i="8" s="1"/>
  <c r="O389" i="9"/>
  <c r="R389" i="8" s="1"/>
  <c r="O973" i="9"/>
  <c r="R973" i="8" s="1"/>
  <c r="O200" i="9"/>
  <c r="R200" i="8" s="1"/>
  <c r="O947" i="9"/>
  <c r="R947" i="8" s="1"/>
  <c r="O475" i="9"/>
  <c r="R475" i="8" s="1"/>
  <c r="O990" i="9"/>
  <c r="R990" i="8" s="1"/>
  <c r="O750" i="9"/>
  <c r="R750" i="8" s="1"/>
  <c r="O970" i="9"/>
  <c r="R970" i="8" s="1"/>
  <c r="O490" i="9"/>
  <c r="R490" i="8" s="1"/>
  <c r="O479" i="9"/>
  <c r="R479" i="8" s="1"/>
  <c r="O370" i="9"/>
  <c r="R370" i="8" s="1"/>
  <c r="O276" i="9"/>
  <c r="R276" i="8" s="1"/>
  <c r="O462" i="9"/>
  <c r="R462" i="8" s="1"/>
  <c r="O517" i="9"/>
  <c r="R517" i="8" s="1"/>
  <c r="O322" i="9"/>
  <c r="R322" i="8" s="1"/>
  <c r="O546" i="9"/>
  <c r="R546" i="8" s="1"/>
  <c r="O798" i="9"/>
  <c r="R798" i="8" s="1"/>
  <c r="O963" i="9"/>
  <c r="R963" i="8" s="1"/>
  <c r="O163" i="9"/>
  <c r="R163" i="8" s="1"/>
  <c r="O173" i="9"/>
  <c r="R173" i="8" s="1"/>
  <c r="O841" i="9"/>
  <c r="R841" i="8" s="1"/>
  <c r="O732" i="9"/>
  <c r="R732" i="8" s="1"/>
  <c r="O958" i="9"/>
  <c r="R958" i="8" s="1"/>
  <c r="O216" i="9"/>
  <c r="R216" i="8" s="1"/>
  <c r="O939" i="9"/>
  <c r="R939" i="8" s="1"/>
  <c r="O258" i="9"/>
  <c r="R258" i="8" s="1"/>
  <c r="O923" i="9"/>
  <c r="R923" i="8" s="1"/>
  <c r="O673" i="9"/>
  <c r="R673" i="8" s="1"/>
  <c r="O476" i="9"/>
  <c r="R476" i="8" s="1"/>
  <c r="O827" i="9"/>
  <c r="R827" i="8" s="1"/>
  <c r="O872" i="9"/>
  <c r="R872" i="8" s="1"/>
  <c r="O91" i="9"/>
  <c r="R91" i="8" s="1"/>
  <c r="O902" i="9"/>
  <c r="R902" i="8" s="1"/>
  <c r="O997" i="9"/>
  <c r="R997" i="8" s="1"/>
  <c r="O823" i="9"/>
  <c r="R823" i="8" s="1"/>
  <c r="O644" i="9"/>
  <c r="R644" i="8" s="1"/>
  <c r="O83" i="9"/>
  <c r="R83" i="8" s="1"/>
  <c r="O721" i="9"/>
  <c r="R721" i="8" s="1"/>
  <c r="O496" i="9"/>
  <c r="R496" i="8" s="1"/>
  <c r="O514" i="9"/>
  <c r="R514" i="8" s="1"/>
  <c r="O683" i="9"/>
  <c r="R683" i="8" s="1"/>
  <c r="O731" i="9"/>
  <c r="R731" i="8" s="1"/>
  <c r="O626" i="9"/>
  <c r="R626" i="8" s="1"/>
  <c r="O844" i="9"/>
  <c r="R844" i="8" s="1"/>
  <c r="O357" i="9"/>
  <c r="R357" i="8" s="1"/>
  <c r="O628" i="9"/>
  <c r="R628" i="8" s="1"/>
  <c r="O562" i="9"/>
  <c r="R562" i="8" s="1"/>
  <c r="O296" i="9"/>
  <c r="R296" i="8" s="1"/>
  <c r="O910" i="9"/>
  <c r="R910" i="8" s="1"/>
  <c r="O325" i="9"/>
  <c r="R325" i="8" s="1"/>
  <c r="O138" i="9"/>
  <c r="R138" i="8" s="1"/>
  <c r="O330" i="9"/>
  <c r="R330" i="8" s="1"/>
  <c r="O933" i="9"/>
  <c r="R933" i="8" s="1"/>
  <c r="O309" i="9"/>
  <c r="R309" i="8" s="1"/>
  <c r="O513" i="9"/>
  <c r="R513" i="8" s="1"/>
  <c r="O418" i="9"/>
  <c r="R418" i="8" s="1"/>
  <c r="O803" i="9"/>
  <c r="R803" i="8" s="1"/>
  <c r="O62" i="9"/>
  <c r="R62" i="8" s="1"/>
  <c r="O499" i="9"/>
  <c r="R499" i="8" s="1"/>
  <c r="O606" i="9"/>
  <c r="R606" i="8" s="1"/>
  <c r="O857" i="9"/>
  <c r="R857" i="8" s="1"/>
  <c r="O549" i="9"/>
  <c r="R549" i="8" s="1"/>
  <c r="O950" i="9"/>
  <c r="R950" i="8" s="1"/>
  <c r="O934" i="9"/>
  <c r="R934" i="8" s="1"/>
  <c r="O354" i="9"/>
  <c r="R354" i="8" s="1"/>
  <c r="O974" i="9"/>
  <c r="R974" i="8" s="1"/>
  <c r="O942" i="9"/>
  <c r="R942" i="8" s="1"/>
  <c r="O861" i="9"/>
  <c r="R861" i="8" s="1"/>
  <c r="O998" i="9"/>
  <c r="R998" i="8" s="1"/>
  <c r="O704" i="9"/>
  <c r="R704" i="8" s="1"/>
  <c r="O123" i="9"/>
  <c r="R123" i="8" s="1"/>
  <c r="O253" i="9"/>
  <c r="R253" i="8" s="1"/>
  <c r="O907" i="9"/>
  <c r="R907" i="8" s="1"/>
  <c r="O275" i="9"/>
  <c r="R275" i="8" s="1"/>
  <c r="O27" i="9"/>
  <c r="R27" i="8" s="1"/>
  <c r="O99" i="9"/>
  <c r="R99" i="8" s="1"/>
  <c r="O737" i="9"/>
  <c r="R737" i="8" s="1"/>
  <c r="O43" i="9"/>
  <c r="R43" i="8" s="1"/>
  <c r="O516" i="9"/>
  <c r="R516" i="8" s="1"/>
  <c r="O702" i="9"/>
  <c r="R702" i="8" s="1"/>
  <c r="O892" i="5"/>
  <c r="Q892" i="8" s="1"/>
  <c r="N753" i="9"/>
  <c r="N495" i="9"/>
  <c r="N829" i="9"/>
  <c r="N873" i="9"/>
  <c r="N560" i="9"/>
  <c r="N778" i="9"/>
  <c r="N903" i="9"/>
  <c r="N889" i="9"/>
  <c r="N134" i="9"/>
  <c r="N761" i="9"/>
  <c r="N351" i="9"/>
  <c r="N317" i="9"/>
  <c r="N795" i="9"/>
  <c r="N192" i="9"/>
  <c r="N620" i="9"/>
  <c r="N135" i="9"/>
  <c r="N378" i="9"/>
  <c r="N294" i="9"/>
  <c r="N651" i="9"/>
  <c r="N810" i="9"/>
  <c r="N399" i="9"/>
  <c r="N834" i="9"/>
  <c r="N381" i="9"/>
  <c r="N916" i="9"/>
  <c r="N206" i="9"/>
  <c r="N474" i="9"/>
  <c r="N682" i="9"/>
  <c r="N126" i="9"/>
  <c r="N65" i="9"/>
  <c r="N446" i="9"/>
  <c r="N347" i="9"/>
  <c r="N267" i="9"/>
  <c r="N584" i="9"/>
  <c r="N833" i="9"/>
  <c r="N478" i="9"/>
  <c r="N530" i="9"/>
  <c r="N349" i="9"/>
  <c r="N461" i="9"/>
  <c r="N817" i="9"/>
  <c r="N575" i="9"/>
  <c r="N762" i="9"/>
  <c r="N219" i="9"/>
  <c r="N967" i="9"/>
  <c r="N22" i="9"/>
  <c r="N193" i="9"/>
  <c r="N301" i="9"/>
  <c r="N837" i="9"/>
  <c r="N127" i="9"/>
  <c r="N241" i="9"/>
  <c r="N47" i="9"/>
  <c r="N432" i="9"/>
  <c r="N252" i="9"/>
  <c r="N33" i="9"/>
  <c r="N379" i="9"/>
  <c r="N4" i="9"/>
  <c r="N665" i="9"/>
  <c r="N607" i="9"/>
  <c r="N92" i="9"/>
  <c r="N246" i="9"/>
  <c r="N471" i="9"/>
  <c r="N302" i="9"/>
  <c r="N557" i="9"/>
  <c r="N58" i="9"/>
  <c r="N429" i="9"/>
  <c r="N245" i="9"/>
  <c r="N489" i="9"/>
  <c r="N822" i="9"/>
  <c r="N81" i="9"/>
  <c r="N559" i="9"/>
  <c r="N196" i="9"/>
  <c r="N365" i="9"/>
  <c r="N806" i="9"/>
  <c r="N726" i="9"/>
  <c r="N746" i="9"/>
  <c r="N533" i="9"/>
  <c r="N582" i="9"/>
  <c r="N786" i="9"/>
  <c r="N995" i="9"/>
  <c r="N286" i="9"/>
  <c r="N566" i="9"/>
  <c r="N171" i="9"/>
  <c r="N801" i="9"/>
  <c r="N766" i="9"/>
  <c r="N390" i="9"/>
  <c r="N891" i="9"/>
  <c r="N738" i="9"/>
  <c r="N41" i="9"/>
  <c r="N174" i="9"/>
  <c r="N577" i="9"/>
  <c r="N147" i="9"/>
  <c r="N779" i="9"/>
  <c r="N168" i="9"/>
  <c r="N849" i="9"/>
  <c r="N158" i="9"/>
  <c r="N899" i="9"/>
  <c r="N983" i="9"/>
  <c r="N875" i="9"/>
  <c r="N336" i="9"/>
  <c r="N604" i="9"/>
  <c r="N54" i="9"/>
  <c r="N259" i="9"/>
  <c r="N248" i="9"/>
  <c r="N879" i="9"/>
  <c r="N145" i="9"/>
  <c r="N621" i="9"/>
  <c r="N964" i="9"/>
  <c r="N63" i="9"/>
  <c r="N447" i="9"/>
  <c r="N754" i="9"/>
  <c r="N285" i="9"/>
  <c r="N976" i="9"/>
  <c r="N652" i="9"/>
  <c r="N419" i="9"/>
  <c r="N755" i="9"/>
  <c r="N454" i="9"/>
  <c r="N729" i="9"/>
  <c r="N397" i="9"/>
  <c r="N89" i="9"/>
  <c r="N882" i="9"/>
  <c r="N36" i="9"/>
  <c r="N383" i="9"/>
  <c r="N415" i="9"/>
  <c r="N576" i="9"/>
  <c r="N486" i="9"/>
  <c r="N602" i="9"/>
  <c r="N932" i="9"/>
  <c r="N470" i="9"/>
  <c r="N640" i="9"/>
  <c r="N209" i="9"/>
  <c r="N972" i="9"/>
  <c r="N102" i="9"/>
  <c r="N898" i="9"/>
  <c r="N547" i="9"/>
  <c r="N538" i="9"/>
  <c r="N79" i="9"/>
  <c r="N55" i="9"/>
  <c r="N586" i="9"/>
  <c r="N416" i="9"/>
  <c r="N20" i="9"/>
  <c r="N111" i="9"/>
  <c r="N713" i="9"/>
  <c r="N9" i="9"/>
  <c r="N298" i="9"/>
  <c r="N413" i="9"/>
  <c r="N603" i="9"/>
  <c r="N596" i="9"/>
  <c r="N44" i="9"/>
  <c r="N692" i="9"/>
  <c r="N847" i="9"/>
  <c r="N541" i="9"/>
  <c r="N550" i="9"/>
  <c r="N502" i="9"/>
  <c r="N358" i="9"/>
  <c r="N921" i="9"/>
  <c r="N431" i="9"/>
  <c r="N511" i="9"/>
  <c r="N824" i="9"/>
  <c r="N220" i="9"/>
  <c r="N103" i="9"/>
  <c r="N143" i="9"/>
  <c r="N410" i="9"/>
  <c r="N563" i="9"/>
  <c r="N272" i="9"/>
  <c r="N599" i="9"/>
  <c r="N52" i="9"/>
  <c r="N273" i="9"/>
  <c r="N291" i="9"/>
  <c r="N187" i="9"/>
  <c r="N136" i="9"/>
  <c r="N76" i="9"/>
  <c r="N571" i="9"/>
  <c r="N121" i="9"/>
  <c r="N319" i="9"/>
  <c r="N118" i="9"/>
  <c r="N188" i="9"/>
  <c r="N509" i="9"/>
  <c r="N38" i="9"/>
  <c r="N405" i="9"/>
  <c r="N767" i="9"/>
  <c r="N951" i="9"/>
  <c r="N987" i="9"/>
  <c r="N438" i="9"/>
  <c r="N113" i="9"/>
  <c r="N868" i="9"/>
  <c r="N50" i="9"/>
  <c r="N74" i="9"/>
  <c r="N144" i="9"/>
  <c r="N142" i="9"/>
  <c r="N214" i="9"/>
  <c r="N578" i="9"/>
  <c r="N387" i="9"/>
  <c r="N73" i="9"/>
  <c r="N221" i="9"/>
  <c r="N865" i="9"/>
  <c r="N122" i="9"/>
  <c r="N730" i="9"/>
  <c r="N627" i="9"/>
  <c r="N867" i="9"/>
  <c r="N116" i="9"/>
  <c r="N909" i="9"/>
  <c r="N310" i="9"/>
  <c r="N840" i="9"/>
  <c r="N244" i="9"/>
  <c r="N641" i="9"/>
  <c r="N618" i="9"/>
  <c r="N208" i="9"/>
  <c r="N184" i="9"/>
  <c r="N536" i="9"/>
  <c r="N881" i="9"/>
  <c r="N535" i="9"/>
  <c r="N406" i="9"/>
  <c r="N87" i="9"/>
  <c r="N98" i="9"/>
  <c r="N678" i="9"/>
  <c r="N427" i="9"/>
  <c r="N523" i="9"/>
  <c r="N346" i="9"/>
  <c r="N49" i="9"/>
  <c r="N228" i="9"/>
  <c r="N25" i="9"/>
  <c r="N422" i="9"/>
  <c r="N394" i="9"/>
  <c r="N26" i="9"/>
  <c r="N608" i="9"/>
  <c r="N106" i="9"/>
  <c r="N288" i="9"/>
  <c r="N463" i="9"/>
  <c r="O373" i="5"/>
  <c r="Q373" i="8" s="1"/>
  <c r="O637" i="5"/>
  <c r="Q637" i="8" s="1"/>
  <c r="O847" i="5"/>
  <c r="Q847" i="8" s="1"/>
  <c r="O886" i="5"/>
  <c r="Q886" i="8" s="1"/>
  <c r="O702" i="5"/>
  <c r="Q702" i="8" s="1"/>
  <c r="O204" i="5"/>
  <c r="Q204" i="8" s="1"/>
  <c r="O205" i="5"/>
  <c r="Q205" i="8" s="1"/>
  <c r="O863" i="5"/>
  <c r="Q863" i="8" s="1"/>
  <c r="O621" i="5"/>
  <c r="Q621" i="8" s="1"/>
  <c r="O839" i="5"/>
  <c r="Q839" i="8" s="1"/>
  <c r="O70" i="8"/>
  <c r="P89" i="8"/>
  <c r="O560" i="8"/>
  <c r="O151" i="8"/>
  <c r="P513" i="8"/>
  <c r="O589" i="8"/>
  <c r="O228" i="8"/>
  <c r="O13" i="8"/>
  <c r="O935" i="8"/>
  <c r="O619" i="8"/>
  <c r="O755" i="8"/>
  <c r="O613" i="8"/>
  <c r="O993" i="8"/>
  <c r="O333" i="5"/>
  <c r="Q333" i="8" s="1"/>
  <c r="O805" i="5"/>
  <c r="Q805" i="8" s="1"/>
  <c r="O180" i="5"/>
  <c r="Q180" i="8" s="1"/>
  <c r="O808" i="5"/>
  <c r="Q808" i="8" s="1"/>
  <c r="P978" i="8"/>
  <c r="P44" i="8"/>
  <c r="O686" i="5"/>
  <c r="Q686" i="8" s="1"/>
  <c r="O376" i="8"/>
  <c r="O914" i="8"/>
  <c r="O481" i="8"/>
  <c r="O303" i="8"/>
  <c r="O347" i="8"/>
  <c r="O961" i="8"/>
  <c r="O357" i="8"/>
  <c r="P716" i="8"/>
  <c r="O245" i="5"/>
  <c r="Q245" i="8" s="1"/>
  <c r="O10" i="5"/>
  <c r="Q10" i="8" s="1"/>
  <c r="O737" i="5"/>
  <c r="Q737" i="8" s="1"/>
  <c r="O578" i="5"/>
  <c r="Q578" i="8" s="1"/>
  <c r="O30" i="8"/>
  <c r="O84" i="8"/>
  <c r="O515" i="8"/>
  <c r="P926" i="8"/>
  <c r="P79" i="8"/>
  <c r="P952" i="8"/>
  <c r="P668" i="8"/>
  <c r="P68" i="8"/>
  <c r="P468" i="8"/>
  <c r="O220" i="5"/>
  <c r="Q220" i="8" s="1"/>
  <c r="P641" i="8"/>
  <c r="O525" i="5"/>
  <c r="Q525" i="8" s="1"/>
  <c r="P859" i="8"/>
  <c r="O301" i="5"/>
  <c r="Q301" i="8" s="1"/>
  <c r="P472" i="8"/>
  <c r="O990" i="8"/>
  <c r="O807" i="8"/>
  <c r="O274" i="8"/>
  <c r="O867" i="8"/>
  <c r="O365" i="8"/>
  <c r="O656" i="8"/>
  <c r="O629" i="8"/>
  <c r="O135" i="8"/>
  <c r="O484" i="8"/>
  <c r="O3" i="8"/>
  <c r="O333" i="8"/>
  <c r="O81" i="8"/>
  <c r="O896" i="8"/>
  <c r="O974" i="8"/>
  <c r="O982" i="8"/>
  <c r="O201" i="8"/>
  <c r="O729" i="5"/>
  <c r="Q729" i="8" s="1"/>
  <c r="P802" i="8"/>
  <c r="P732" i="8"/>
  <c r="P334" i="8"/>
  <c r="P960" i="8"/>
  <c r="P319" i="8"/>
  <c r="P623" i="8"/>
  <c r="O575" i="8"/>
  <c r="O213" i="8"/>
  <c r="O33" i="8"/>
  <c r="O636" i="8"/>
  <c r="O733" i="8"/>
  <c r="O927" i="8"/>
  <c r="O559" i="8"/>
  <c r="O373" i="8"/>
  <c r="O189" i="8"/>
  <c r="O140" i="8"/>
  <c r="O600" i="8"/>
  <c r="O325" i="8"/>
  <c r="O554" i="8"/>
  <c r="O597" i="8"/>
  <c r="O897" i="8"/>
  <c r="O239" i="8"/>
  <c r="O903" i="8"/>
  <c r="O854" i="8"/>
  <c r="O849" i="8"/>
  <c r="O787" i="8"/>
  <c r="O517" i="8"/>
  <c r="O145" i="8"/>
  <c r="O269" i="8"/>
  <c r="O752" i="8"/>
  <c r="O833" i="8"/>
  <c r="O476" i="8"/>
  <c r="O230" i="8"/>
  <c r="O14" i="8"/>
  <c r="O159" i="8"/>
  <c r="O327" i="8"/>
  <c r="O486" i="8"/>
  <c r="O449" i="8"/>
  <c r="O567" i="8"/>
  <c r="O748" i="5"/>
  <c r="Q748" i="8" s="1"/>
  <c r="P862" i="8"/>
  <c r="P679" i="8"/>
  <c r="P797" i="8"/>
  <c r="P832" i="8"/>
  <c r="P246" i="8"/>
  <c r="P766" i="8"/>
  <c r="P436" i="8"/>
  <c r="P74" i="8"/>
  <c r="P786" i="8"/>
  <c r="P930" i="8"/>
  <c r="O42" i="5"/>
  <c r="Q42" i="8" s="1"/>
  <c r="P460" i="8"/>
  <c r="P700" i="8"/>
  <c r="P525" i="8"/>
  <c r="P804" i="8"/>
  <c r="P36" i="8"/>
  <c r="P851" i="8"/>
  <c r="P551" i="8"/>
  <c r="P443" i="8"/>
  <c r="P502" i="8"/>
  <c r="P824" i="8"/>
  <c r="P518" i="8"/>
  <c r="P556" i="8"/>
  <c r="P358" i="8"/>
  <c r="P353" i="8"/>
  <c r="P676" i="8"/>
  <c r="O758" i="5"/>
  <c r="Q758" i="8" s="1"/>
  <c r="P69" i="8"/>
  <c r="P77" i="8"/>
  <c r="P519" i="8"/>
  <c r="P95" i="8"/>
  <c r="O950" i="8"/>
  <c r="O814" i="8"/>
  <c r="O846" i="8"/>
  <c r="O757" i="8"/>
  <c r="O742" i="8"/>
  <c r="O717" i="8"/>
  <c r="O701" i="8"/>
  <c r="O93" i="8"/>
  <c r="O522" i="8"/>
  <c r="O64" i="8"/>
  <c r="O263" i="8"/>
  <c r="O94" i="8"/>
  <c r="O111" i="8"/>
  <c r="O610" i="8"/>
  <c r="O27" i="8"/>
  <c r="O35" i="8"/>
  <c r="O273" i="8"/>
  <c r="O157" i="8"/>
  <c r="O768" i="8"/>
  <c r="O684" i="8"/>
  <c r="O646" i="8"/>
  <c r="O945" i="8"/>
  <c r="O937" i="8"/>
  <c r="O844" i="8"/>
  <c r="O747" i="8"/>
  <c r="O511" i="8"/>
  <c r="O271" i="8"/>
  <c r="O312" i="8"/>
  <c r="O387" i="8"/>
  <c r="O270" i="8"/>
  <c r="O599" i="8"/>
  <c r="O419" i="8"/>
  <c r="O247" i="8"/>
  <c r="O17" i="8"/>
  <c r="O279" i="8"/>
  <c r="O587" i="8"/>
  <c r="O22" i="8"/>
  <c r="O290" i="8"/>
  <c r="O59" i="8"/>
  <c r="O197" i="8"/>
  <c r="O258" i="8"/>
  <c r="O632" i="8"/>
  <c r="O776" i="8"/>
  <c r="O348" i="8"/>
  <c r="O464" i="8"/>
  <c r="O709" i="8"/>
  <c r="O432" i="8"/>
  <c r="O19" i="8"/>
  <c r="O282" i="8"/>
  <c r="O349" i="8"/>
  <c r="O462" i="8"/>
  <c r="O386" i="8"/>
  <c r="O287" i="8"/>
  <c r="O698" i="8"/>
  <c r="O343" i="8"/>
  <c r="O330" i="8"/>
  <c r="O438" i="8"/>
  <c r="O102" i="8"/>
  <c r="O384" i="8"/>
  <c r="P185" i="8"/>
  <c r="P965" i="8"/>
  <c r="P994" i="8"/>
  <c r="P734" i="8"/>
  <c r="P845" i="8"/>
  <c r="P892" i="8"/>
  <c r="P724" i="8"/>
  <c r="P29" i="8"/>
  <c r="P902" i="8"/>
  <c r="P868" i="8"/>
  <c r="P540" i="8"/>
  <c r="P874" i="8"/>
  <c r="P979" i="8"/>
  <c r="P442" i="8"/>
  <c r="P562" i="8"/>
  <c r="P948" i="8"/>
  <c r="P520" i="8"/>
  <c r="P20" i="8"/>
  <c r="P686" i="8"/>
  <c r="P774" i="8"/>
  <c r="P548" i="8"/>
  <c r="O173" i="5"/>
  <c r="Q173" i="8" s="1"/>
  <c r="P53" i="8"/>
  <c r="P286" i="8"/>
  <c r="P364" i="8"/>
  <c r="P997" i="8"/>
  <c r="P12" i="8"/>
  <c r="P37" i="8"/>
  <c r="O605" i="8"/>
  <c r="O536" i="8"/>
  <c r="O119" i="8"/>
  <c r="O531" i="8"/>
  <c r="O616" i="8"/>
  <c r="O549" i="8"/>
  <c r="O351" i="8"/>
  <c r="O795" i="8"/>
  <c r="O231" i="8"/>
  <c r="O328" i="8"/>
  <c r="O984" i="8"/>
  <c r="O861" i="8"/>
  <c r="O840" i="8"/>
  <c r="O714" i="8"/>
  <c r="O644" i="8"/>
  <c r="O10" i="8"/>
  <c r="O298" i="8"/>
  <c r="O344" i="8"/>
  <c r="O541" i="8"/>
  <c r="O693" i="8"/>
  <c r="O75" i="8"/>
  <c r="O414" i="8"/>
  <c r="O857" i="8"/>
  <c r="O11" i="8"/>
  <c r="O906" i="8"/>
  <c r="O368" i="8"/>
  <c r="O841" i="8"/>
  <c r="O803" i="8"/>
  <c r="O603" i="8"/>
  <c r="O223" i="8"/>
  <c r="O407" i="8"/>
  <c r="O65" i="8"/>
  <c r="O507" i="8"/>
  <c r="O703" i="8"/>
  <c r="O322" i="8"/>
  <c r="O621" i="8"/>
  <c r="O392" i="8"/>
  <c r="O54" i="8"/>
  <c r="O207" i="8"/>
  <c r="O918" i="8"/>
  <c r="O555" i="8"/>
  <c r="O825" i="8"/>
  <c r="O552" i="8"/>
  <c r="O38" i="8"/>
  <c r="O34" i="8"/>
  <c r="O394" i="8"/>
  <c r="O165" i="8"/>
  <c r="O339" i="8"/>
  <c r="O9" i="8"/>
  <c r="O652" i="8"/>
  <c r="O175" i="8"/>
  <c r="O683" i="8"/>
  <c r="O360" i="8"/>
  <c r="O771" i="8"/>
  <c r="O817" i="8"/>
  <c r="O934" i="8"/>
  <c r="O779" i="8"/>
  <c r="O167" i="8"/>
  <c r="O527" i="8"/>
  <c r="O535" i="8"/>
  <c r="O110" i="8"/>
  <c r="O174" i="8"/>
  <c r="O62" i="8"/>
  <c r="O381" i="8"/>
  <c r="O181" i="8"/>
  <c r="O6" i="8"/>
  <c r="O341" i="8"/>
  <c r="O880" i="8"/>
  <c r="O760" i="8"/>
  <c r="O723" i="8"/>
  <c r="O677" i="8"/>
  <c r="O97" i="8"/>
  <c r="O631" i="8"/>
  <c r="O356" i="8"/>
  <c r="O885" i="8"/>
  <c r="O238" i="8"/>
  <c r="O592" i="8"/>
  <c r="O690" i="8"/>
  <c r="O953" i="8"/>
  <c r="O996" i="8"/>
  <c r="O983" i="8"/>
  <c r="O1001" i="8"/>
  <c r="O363" i="8"/>
  <c r="O584" i="8"/>
  <c r="O260" i="8"/>
  <c r="O473" i="8"/>
  <c r="O295" i="8"/>
  <c r="O215" i="8"/>
  <c r="O306" i="8"/>
  <c r="O533" i="8"/>
  <c r="O191" i="8"/>
  <c r="P708" i="8"/>
  <c r="P241" i="8"/>
  <c r="P126" i="8"/>
  <c r="P566" i="8"/>
  <c r="P448" i="8"/>
  <c r="P821" i="8"/>
  <c r="P281" i="8"/>
  <c r="P794" i="8"/>
  <c r="P52" i="8"/>
  <c r="P76" i="8"/>
  <c r="P681" i="8"/>
  <c r="P767" i="8"/>
  <c r="P45" i="8"/>
  <c r="P687" i="8"/>
  <c r="P257" i="8"/>
  <c r="P834" i="8"/>
  <c r="P735" i="8"/>
  <c r="P692" i="8"/>
  <c r="P550" i="8"/>
  <c r="P121" i="8"/>
  <c r="P812" i="8"/>
  <c r="P60" i="8"/>
  <c r="P877" i="8"/>
  <c r="P209" i="8"/>
  <c r="P431" i="8"/>
  <c r="P719" i="8"/>
  <c r="P671" i="8"/>
  <c r="P403" i="8"/>
  <c r="P964" i="8"/>
  <c r="P591" i="8"/>
  <c r="O732" i="5"/>
  <c r="Q732" i="8" s="1"/>
  <c r="P578" i="8"/>
  <c r="P424" i="8"/>
  <c r="P302" i="8"/>
  <c r="P670" i="8"/>
  <c r="P5" i="8"/>
  <c r="P765" i="8"/>
  <c r="P396" i="8"/>
  <c r="P729" i="8"/>
  <c r="P28" i="8"/>
  <c r="P503" i="8"/>
  <c r="P214" i="8"/>
  <c r="P912" i="8"/>
  <c r="P61" i="8"/>
  <c r="P811" i="8"/>
  <c r="P412" i="8"/>
  <c r="O477" i="5"/>
  <c r="Q477" i="8" s="1"/>
  <c r="P294" i="8"/>
  <c r="P869" i="8"/>
  <c r="P485" i="8"/>
  <c r="P910" i="8"/>
  <c r="P628" i="8"/>
  <c r="P695" i="8"/>
  <c r="P265" i="8"/>
  <c r="P939" i="8"/>
  <c r="P471" i="8"/>
  <c r="P702" i="8"/>
  <c r="P416" i="8"/>
  <c r="P819" i="8"/>
  <c r="P377" i="8"/>
  <c r="P588" i="8"/>
  <c r="P129" i="8"/>
  <c r="O908" i="5"/>
  <c r="Q908" i="8" s="1"/>
  <c r="P574" i="8"/>
  <c r="P488" i="8"/>
  <c r="P642" i="8"/>
  <c r="P637" i="8"/>
  <c r="P711" i="8"/>
  <c r="P332" i="8"/>
  <c r="P915" i="8"/>
  <c r="P278" i="8"/>
  <c r="P955" i="8"/>
  <c r="P206" i="8"/>
  <c r="P818" i="8"/>
  <c r="P254" i="8"/>
  <c r="P4" i="8"/>
  <c r="P461" i="8"/>
  <c r="P941" i="8"/>
  <c r="P359" i="8"/>
  <c r="P182" i="8"/>
  <c r="P26" i="8"/>
  <c r="P374" i="8"/>
  <c r="P570" i="8"/>
  <c r="P713" i="8"/>
  <c r="P508" i="8"/>
  <c r="P808" i="8"/>
  <c r="P398" i="8"/>
  <c r="P863" i="8"/>
  <c r="P487" i="8"/>
  <c r="P573" i="8"/>
  <c r="P404" i="8"/>
  <c r="P879" i="8"/>
  <c r="P718" i="8"/>
  <c r="P835" i="8"/>
  <c r="P579" i="8"/>
  <c r="O620" i="5"/>
  <c r="Q620" i="8" s="1"/>
  <c r="P963" i="8"/>
  <c r="P524" i="8"/>
  <c r="P607" i="8"/>
  <c r="P310" i="8"/>
  <c r="P415" i="8"/>
  <c r="P504" i="8"/>
  <c r="P86" i="8"/>
  <c r="P612" i="8"/>
  <c r="P749" i="8"/>
  <c r="P475" i="8"/>
  <c r="P421" i="8"/>
  <c r="P118" i="8"/>
  <c r="P545" i="8"/>
  <c r="P529" i="8"/>
  <c r="P816" i="8"/>
  <c r="P440" i="8"/>
  <c r="O223" i="5"/>
  <c r="Q223" i="8" s="1"/>
  <c r="P420" i="8"/>
  <c r="P498" i="8"/>
  <c r="P727" i="8"/>
  <c r="P335" i="8"/>
  <c r="P451" i="8"/>
  <c r="P697" i="8"/>
  <c r="P480" i="8"/>
  <c r="P262" i="8"/>
  <c r="P80" i="8"/>
  <c r="P249" i="8"/>
  <c r="P889" i="8"/>
  <c r="P308" i="8"/>
  <c r="P372" i="8"/>
  <c r="P161" i="8"/>
  <c r="P699" i="8"/>
  <c r="P305" i="8"/>
  <c r="O882" i="8"/>
  <c r="O856" i="8"/>
  <c r="O894" i="8"/>
  <c r="O409" i="8"/>
  <c r="O371" i="8"/>
  <c r="O582" i="8"/>
  <c r="O852" i="8"/>
  <c r="O936" i="8"/>
  <c r="O21" i="8"/>
  <c r="O995" i="8"/>
  <c r="O855" i="8"/>
  <c r="O516" i="8"/>
  <c r="O675" i="8"/>
  <c r="O931" i="8"/>
  <c r="O888" i="8"/>
  <c r="O715" i="8"/>
  <c r="O538" i="8"/>
  <c r="O977" i="8"/>
  <c r="O669" i="8"/>
  <c r="O564" i="8"/>
  <c r="O722" i="8"/>
  <c r="O117" i="8"/>
  <c r="O417" i="8"/>
  <c r="O399" i="8"/>
  <c r="O725" i="8"/>
  <c r="O391" i="8"/>
  <c r="O18" i="8"/>
  <c r="O73" i="8"/>
  <c r="O367" i="8"/>
  <c r="O478" i="8"/>
  <c r="O388" i="8"/>
  <c r="O153" i="8"/>
  <c r="O383" i="8"/>
  <c r="O338" i="8"/>
  <c r="O66" i="8"/>
  <c r="O370" i="8"/>
  <c r="O663" i="8"/>
  <c r="O848" i="8"/>
  <c r="O397" i="8"/>
  <c r="O971" i="8"/>
  <c r="O864" i="8"/>
  <c r="O425" i="8"/>
  <c r="O754" i="8"/>
  <c r="O666" i="8"/>
  <c r="O866" i="8"/>
  <c r="O827" i="8"/>
  <c r="O172" i="8"/>
  <c r="O905" i="8"/>
  <c r="O543" i="8"/>
  <c r="O492" i="8"/>
  <c r="O459" i="8"/>
  <c r="O16" i="8"/>
  <c r="O932" i="8"/>
  <c r="O594" i="8"/>
  <c r="O410" i="8"/>
  <c r="O25" i="8"/>
  <c r="O180" i="8"/>
  <c r="O67" i="8"/>
  <c r="O354" i="8"/>
  <c r="O244" i="8"/>
  <c r="O506" i="8"/>
  <c r="O276" i="8"/>
  <c r="O523" i="8"/>
  <c r="O284" i="8"/>
  <c r="O435" i="8"/>
  <c r="O164" i="8"/>
  <c r="O685" i="8"/>
  <c r="O911" i="8"/>
  <c r="O682" i="8"/>
  <c r="O778" i="8"/>
  <c r="O557" i="8"/>
  <c r="O992" i="8"/>
  <c r="O893" i="8"/>
  <c r="O924" i="8"/>
  <c r="O580" i="8"/>
  <c r="O467" i="8"/>
  <c r="O639" i="8"/>
  <c r="O655" i="8"/>
  <c r="O743" i="8"/>
  <c r="O773" i="8"/>
  <c r="O595" i="8"/>
  <c r="O706" i="8"/>
  <c r="O647" i="8"/>
  <c r="O188" i="8"/>
  <c r="O92" i="8"/>
  <c r="O46" i="8"/>
  <c r="O49" i="8"/>
  <c r="O883" i="8"/>
  <c r="O48" i="8"/>
  <c r="O320" i="8"/>
  <c r="O483" i="8"/>
  <c r="O124" i="8"/>
  <c r="O380" i="8"/>
  <c r="O24" i="8"/>
  <c r="O430" i="8"/>
  <c r="O137" i="8"/>
  <c r="O204" i="8"/>
  <c r="O166" i="8"/>
  <c r="O156" i="8"/>
  <c r="O919" i="8"/>
  <c r="O792" i="8"/>
  <c r="O789" i="8"/>
  <c r="O853" i="8"/>
  <c r="O499" i="8"/>
  <c r="O212" i="8"/>
  <c r="O408" i="8"/>
  <c r="O608" i="8"/>
  <c r="O730" i="8"/>
  <c r="O611" i="8"/>
  <c r="O657" i="8"/>
  <c r="O640" i="8"/>
  <c r="O405" i="8"/>
  <c r="O422" i="8"/>
  <c r="O991" i="8"/>
  <c r="O634" i="8"/>
  <c r="O638" i="8"/>
  <c r="O738" i="8"/>
  <c r="O413" i="8"/>
  <c r="O108" i="8"/>
  <c r="O908" i="8"/>
  <c r="O627" i="8"/>
  <c r="O355" i="8"/>
  <c r="O909" i="8"/>
  <c r="O921" i="8"/>
  <c r="O158" i="8"/>
  <c r="O401" i="8"/>
  <c r="O196" i="8"/>
  <c r="O292" i="8"/>
  <c r="O546" i="8"/>
  <c r="O105" i="8"/>
  <c r="O72" i="8"/>
  <c r="O261" i="8"/>
  <c r="O491" i="8"/>
  <c r="O40" i="8"/>
  <c r="O437" i="8"/>
  <c r="O134" i="8"/>
  <c r="O198" i="8"/>
  <c r="O340" i="8"/>
  <c r="O539" i="8"/>
  <c r="O763" i="8"/>
  <c r="O643" i="8"/>
  <c r="O316" i="8"/>
  <c r="O830" i="8"/>
  <c r="O707" i="8"/>
  <c r="O266" i="8"/>
  <c r="O618" i="8"/>
  <c r="O751" i="8"/>
  <c r="O41" i="8"/>
  <c r="O900" i="8"/>
  <c r="O91" i="8"/>
  <c r="O691" i="8"/>
  <c r="O495" i="8"/>
  <c r="O969" i="8"/>
  <c r="O966" i="8"/>
  <c r="O1000" i="8"/>
  <c r="O916" i="8"/>
  <c r="O875" i="8"/>
  <c r="O205" i="8"/>
  <c r="O411" i="8"/>
  <c r="O532" i="8"/>
  <c r="O143" i="8"/>
  <c r="O199" i="8"/>
  <c r="O127" i="8"/>
  <c r="O336" i="8"/>
  <c r="O323" i="8"/>
  <c r="O193" i="8"/>
  <c r="O395" i="8"/>
  <c r="O317" i="8"/>
  <c r="O635" i="8"/>
  <c r="O426" i="8"/>
  <c r="O217" i="8"/>
  <c r="O183" i="8"/>
  <c r="O406" i="8"/>
  <c r="O530" i="8"/>
  <c r="O255" i="8"/>
  <c r="O454" i="8"/>
  <c r="O190" i="8"/>
  <c r="O651" i="8"/>
  <c r="O309" i="8"/>
  <c r="O784" i="8"/>
  <c r="O602" i="8"/>
  <c r="O741" i="8"/>
  <c r="O252" i="8"/>
  <c r="O297" i="8"/>
  <c r="O489" i="8"/>
  <c r="O942" i="8"/>
  <c r="O985" i="8"/>
  <c r="O828" i="8"/>
  <c r="O99" i="8"/>
  <c r="O750" i="8"/>
  <c r="O456" i="8"/>
  <c r="O82" i="8"/>
  <c r="O142" i="8"/>
  <c r="O865" i="8"/>
  <c r="O838" i="8"/>
  <c r="O43" i="8"/>
  <c r="O389" i="8"/>
  <c r="O236" i="8"/>
  <c r="O148" i="8"/>
  <c r="O624" i="8"/>
  <c r="O222" i="8"/>
  <c r="O32" i="8"/>
  <c r="O50" i="8"/>
  <c r="O315" i="8"/>
  <c r="O346" i="8"/>
  <c r="O132" i="8"/>
  <c r="O233" i="8"/>
  <c r="O83" i="8"/>
  <c r="O429" i="8"/>
  <c r="O113" i="8"/>
  <c r="O103" i="8"/>
  <c r="O375" i="8"/>
  <c r="O51" i="8"/>
  <c r="O947" i="8"/>
  <c r="O998" i="8"/>
  <c r="O8" i="8"/>
  <c r="O770" i="8"/>
  <c r="O558" i="8"/>
  <c r="O581" i="8"/>
  <c r="O586" i="8"/>
  <c r="O895" i="8"/>
  <c r="O913" i="8"/>
  <c r="O441" i="8"/>
  <c r="O58" i="8"/>
  <c r="O96" i="8"/>
  <c r="O667" i="8"/>
  <c r="O731" i="8"/>
  <c r="O805" i="8"/>
  <c r="O547" i="8"/>
  <c r="O220" i="8"/>
  <c r="O352" i="8"/>
  <c r="O116" i="8"/>
  <c r="O314" i="8"/>
  <c r="O583" i="8"/>
  <c r="O78" i="8"/>
  <c r="O173" i="8"/>
  <c r="O501" i="8"/>
  <c r="O400" i="8"/>
  <c r="O57" i="8"/>
  <c r="O42" i="8"/>
  <c r="O571" i="8"/>
  <c r="O457" i="8"/>
  <c r="O300" i="8"/>
  <c r="O806" i="8"/>
  <c r="O968" i="8"/>
  <c r="O944" i="8"/>
  <c r="O843" i="8"/>
  <c r="O470" i="8"/>
  <c r="O650" i="8"/>
  <c r="O615" i="8"/>
  <c r="O626" i="8"/>
  <c r="O822" i="8"/>
  <c r="O150" i="8"/>
  <c r="O433" i="8"/>
  <c r="O177" i="8"/>
  <c r="O739" i="8"/>
  <c r="O674" i="8"/>
  <c r="O987" i="8"/>
  <c r="O958" i="8"/>
  <c r="O378" i="8"/>
  <c r="O872" i="8"/>
  <c r="O762" i="8"/>
  <c r="O781" i="8"/>
  <c r="O514" i="8"/>
  <c r="O313" i="8"/>
  <c r="O528" i="8"/>
  <c r="O169" i="8"/>
  <c r="O379" i="8"/>
  <c r="O56" i="8"/>
  <c r="O800" i="8"/>
  <c r="O268" i="8"/>
  <c r="O225" i="8"/>
  <c r="O331" i="8"/>
  <c r="O465" i="8"/>
  <c r="O362" i="8"/>
  <c r="O289" i="8"/>
  <c r="O446" i="8"/>
  <c r="O100" i="8"/>
  <c r="O421" i="5"/>
  <c r="Q421" i="8" s="1"/>
  <c r="O742" i="5"/>
  <c r="Q742" i="8" s="1"/>
  <c r="O389" i="5"/>
  <c r="Q389" i="8" s="1"/>
  <c r="O285" i="5"/>
  <c r="Q285" i="8" s="1"/>
  <c r="O965" i="5"/>
  <c r="Q965" i="8" s="1"/>
  <c r="O597" i="5"/>
  <c r="Q597" i="8" s="1"/>
  <c r="O493" i="5"/>
  <c r="Q493" i="8" s="1"/>
  <c r="O258" i="5"/>
  <c r="Q258" i="8" s="1"/>
  <c r="O199" i="5"/>
  <c r="Q199" i="8" s="1"/>
  <c r="O694" i="5"/>
  <c r="Q694" i="8" s="1"/>
  <c r="O356" i="5"/>
  <c r="Q356" i="8" s="1"/>
  <c r="O186" i="5"/>
  <c r="Q186" i="8" s="1"/>
  <c r="O855" i="5"/>
  <c r="Q855" i="8" s="1"/>
  <c r="O753" i="5"/>
  <c r="Q753" i="8" s="1"/>
  <c r="O282" i="5"/>
  <c r="Q282" i="8" s="1"/>
  <c r="O90" i="5"/>
  <c r="Q90" i="8" s="1"/>
  <c r="O562" i="5"/>
  <c r="Q562" i="8" s="1"/>
  <c r="O372" i="5"/>
  <c r="Q372" i="8" s="1"/>
  <c r="O705" i="5"/>
  <c r="Q705" i="8" s="1"/>
  <c r="O351" i="5"/>
  <c r="Q351" i="8" s="1"/>
  <c r="O739" i="5"/>
  <c r="Q739" i="8" s="1"/>
  <c r="O162" i="5"/>
  <c r="Q162" i="8" s="1"/>
  <c r="O266" i="5"/>
  <c r="Q266" i="8" s="1"/>
  <c r="O891" i="5"/>
  <c r="Q891" i="8" s="1"/>
  <c r="O740" i="5"/>
  <c r="Q740" i="8" s="1"/>
  <c r="O600" i="5"/>
  <c r="Q600" i="8" s="1"/>
  <c r="O412" i="5"/>
  <c r="Q412" i="8" s="1"/>
  <c r="O821" i="5"/>
  <c r="Q821" i="8" s="1"/>
  <c r="O642" i="5"/>
  <c r="Q642" i="8" s="1"/>
  <c r="O82" i="5"/>
  <c r="Q82" i="8" s="1"/>
  <c r="O175" i="5"/>
  <c r="Q175" i="8" s="1"/>
  <c r="O88" i="5"/>
  <c r="Q88" i="8" s="1"/>
  <c r="O383" i="5"/>
  <c r="Q383" i="8" s="1"/>
  <c r="O826" i="5"/>
  <c r="Q826" i="8" s="1"/>
  <c r="O397" i="5"/>
  <c r="Q397" i="8" s="1"/>
  <c r="O314" i="5"/>
  <c r="Q314" i="8" s="1"/>
  <c r="O721" i="5"/>
  <c r="Q721" i="8" s="1"/>
  <c r="O661" i="5"/>
  <c r="Q661" i="8" s="1"/>
  <c r="O322" i="5"/>
  <c r="Q322" i="8" s="1"/>
  <c r="O381" i="5"/>
  <c r="Q381" i="8" s="1"/>
  <c r="O423" i="5"/>
  <c r="Q423" i="8" s="1"/>
  <c r="O212" i="5"/>
  <c r="Q212" i="8" s="1"/>
  <c r="O815" i="5"/>
  <c r="Q815" i="8" s="1"/>
  <c r="O466" i="5"/>
  <c r="Q466" i="8" s="1"/>
  <c r="O946" i="5"/>
  <c r="Q946" i="8" s="1"/>
  <c r="O856" i="5"/>
  <c r="Q856" i="8" s="1"/>
  <c r="O594" i="5"/>
  <c r="Q594" i="8" s="1"/>
  <c r="O244" i="5"/>
  <c r="Q244" i="8" s="1"/>
  <c r="O850" i="5"/>
  <c r="Q850" i="8" s="1"/>
  <c r="O716" i="5"/>
  <c r="Q716" i="8" s="1"/>
  <c r="O348" i="5"/>
  <c r="Q348" i="8" s="1"/>
  <c r="O420" i="5"/>
  <c r="Q420" i="8" s="1"/>
  <c r="O501" i="5"/>
  <c r="Q501" i="8" s="1"/>
  <c r="O707" i="5"/>
  <c r="Q707" i="8" s="1"/>
  <c r="O916" i="5"/>
  <c r="Q916" i="8" s="1"/>
  <c r="O715" i="5"/>
  <c r="Q715" i="8" s="1"/>
  <c r="O40" i="5"/>
  <c r="Q40" i="8" s="1"/>
  <c r="N158" i="5"/>
  <c r="O972" i="5"/>
  <c r="Q972" i="8" s="1"/>
  <c r="O962" i="5"/>
  <c r="Q962" i="8" s="1"/>
  <c r="O994" i="5"/>
  <c r="Q994" i="8" s="1"/>
  <c r="N669" i="5"/>
  <c r="N117" i="5"/>
  <c r="N925" i="5"/>
  <c r="O652" i="5"/>
  <c r="Q652" i="8" s="1"/>
  <c r="O24" i="5"/>
  <c r="Q24" i="8" s="1"/>
  <c r="O766" i="5"/>
  <c r="Q766" i="8" s="1"/>
  <c r="O340" i="5"/>
  <c r="Q340" i="8" s="1"/>
  <c r="O330" i="5"/>
  <c r="Q330" i="8" s="1"/>
  <c r="O761" i="5"/>
  <c r="Q761" i="8" s="1"/>
  <c r="O902" i="5"/>
  <c r="Q902" i="8" s="1"/>
  <c r="O874" i="5"/>
  <c r="Q874" i="8" s="1"/>
  <c r="O106" i="5"/>
  <c r="Q106" i="8" s="1"/>
  <c r="O269" i="5"/>
  <c r="Q269" i="8" s="1"/>
  <c r="O300" i="5"/>
  <c r="Q300" i="8" s="1"/>
  <c r="O474" i="5"/>
  <c r="Q474" i="8" s="1"/>
  <c r="O580" i="5"/>
  <c r="Q580" i="8" s="1"/>
  <c r="O605" i="5"/>
  <c r="Q605" i="8" s="1"/>
  <c r="O668" i="5"/>
  <c r="Q668" i="8" s="1"/>
  <c r="O938" i="5"/>
  <c r="Q938" i="8" s="1"/>
  <c r="O957" i="5"/>
  <c r="Q957" i="8" s="1"/>
  <c r="O506" i="5"/>
  <c r="Q506" i="8" s="1"/>
  <c r="O586" i="5"/>
  <c r="Q586" i="8" s="1"/>
  <c r="O818" i="5"/>
  <c r="Q818" i="8" s="1"/>
  <c r="O954" i="5"/>
  <c r="Q954" i="8" s="1"/>
  <c r="O921" i="5"/>
  <c r="Q921" i="8" s="1"/>
  <c r="O365" i="5"/>
  <c r="Q365" i="8" s="1"/>
  <c r="O388" i="5"/>
  <c r="Q388" i="8" s="1"/>
  <c r="O429" i="5"/>
  <c r="Q429" i="8" s="1"/>
  <c r="O848" i="5"/>
  <c r="Q848" i="8" s="1"/>
  <c r="O713" i="5"/>
  <c r="Q713" i="8" s="1"/>
  <c r="O309" i="5"/>
  <c r="Q309" i="8" s="1"/>
  <c r="O34" i="5"/>
  <c r="Q34" i="8" s="1"/>
  <c r="O723" i="5"/>
  <c r="Q723" i="8" s="1"/>
  <c r="O5" i="5"/>
  <c r="Q5" i="8" s="1"/>
  <c r="N943" i="5"/>
  <c r="N93" i="5"/>
  <c r="O880" i="5"/>
  <c r="Q880" i="8" s="1"/>
  <c r="O480" i="5"/>
  <c r="Q480" i="8" s="1"/>
  <c r="O561" i="5"/>
  <c r="Q561" i="8" s="1"/>
  <c r="O48" i="5"/>
  <c r="Q48" i="8" s="1"/>
  <c r="N201" i="5"/>
  <c r="N468" i="5"/>
  <c r="N414" i="5"/>
  <c r="N410" i="5"/>
  <c r="N507" i="5"/>
  <c r="N111" i="5"/>
  <c r="O675" i="5"/>
  <c r="Q675" i="8" s="1"/>
  <c r="O207" i="5"/>
  <c r="Q207" i="8" s="1"/>
  <c r="O472" i="5"/>
  <c r="Q472" i="8" s="1"/>
  <c r="O745" i="5"/>
  <c r="Q745" i="8" s="1"/>
  <c r="O485" i="5"/>
  <c r="Q485" i="8" s="1"/>
  <c r="O306" i="5"/>
  <c r="Q306" i="8" s="1"/>
  <c r="O897" i="5"/>
  <c r="Q897" i="8" s="1"/>
  <c r="O581" i="5"/>
  <c r="Q581" i="8" s="1"/>
  <c r="O932" i="5"/>
  <c r="Q932" i="8" s="1"/>
  <c r="O154" i="5"/>
  <c r="Q154" i="8" s="1"/>
  <c r="O858" i="5"/>
  <c r="Q858" i="8" s="1"/>
  <c r="O708" i="5"/>
  <c r="Q708" i="8" s="1"/>
  <c r="O522" i="5"/>
  <c r="Q522" i="8" s="1"/>
  <c r="O595" i="5"/>
  <c r="Q595" i="8" s="1"/>
  <c r="O926" i="5"/>
  <c r="Q926" i="8" s="1"/>
  <c r="O710" i="5"/>
  <c r="Q710" i="8" s="1"/>
  <c r="O376" i="5"/>
  <c r="Q376" i="8" s="1"/>
  <c r="O58" i="5"/>
  <c r="Q58" i="8" s="1"/>
  <c r="O80" i="5"/>
  <c r="Q80" i="8" s="1"/>
  <c r="O461" i="5"/>
  <c r="Q461" i="8" s="1"/>
  <c r="O939" i="5"/>
  <c r="Q939" i="8" s="1"/>
  <c r="O487" i="5"/>
  <c r="Q487" i="8" s="1"/>
  <c r="O442" i="5"/>
  <c r="Q442" i="8" s="1"/>
  <c r="O114" i="5"/>
  <c r="Q114" i="8" s="1"/>
  <c r="O112" i="5"/>
  <c r="Q112" i="8" s="1"/>
  <c r="O918" i="5"/>
  <c r="Q918" i="8" s="1"/>
  <c r="O949" i="5"/>
  <c r="Q949" i="8" s="1"/>
  <c r="O610" i="5"/>
  <c r="Q610" i="8" s="1"/>
  <c r="O416" i="5"/>
  <c r="Q416" i="8" s="1"/>
  <c r="O653" i="5"/>
  <c r="Q653" i="8" s="1"/>
  <c r="O151" i="5"/>
  <c r="Q151" i="8" s="1"/>
  <c r="O866" i="5"/>
  <c r="Q866" i="8" s="1"/>
  <c r="O404" i="5"/>
  <c r="Q404" i="8" s="1"/>
  <c r="N251" i="5"/>
  <c r="N428" i="5"/>
  <c r="N524" i="5"/>
  <c r="N775" i="5"/>
  <c r="N830" i="5"/>
  <c r="N698" i="5"/>
  <c r="O284" i="5"/>
  <c r="Q284" i="8" s="1"/>
  <c r="O346" i="5"/>
  <c r="Q346" i="8" s="1"/>
  <c r="O432" i="5"/>
  <c r="Q432" i="8" s="1"/>
  <c r="O676" i="5"/>
  <c r="Q676" i="8" s="1"/>
  <c r="O16" i="5"/>
  <c r="Q16" i="8" s="1"/>
  <c r="O774" i="5"/>
  <c r="Q774" i="8" s="1"/>
  <c r="O517" i="5"/>
  <c r="Q517" i="8" s="1"/>
  <c r="O380" i="5"/>
  <c r="Q380" i="8" s="1"/>
  <c r="O260" i="5"/>
  <c r="Q260" i="8" s="1"/>
  <c r="O905" i="5"/>
  <c r="Q905" i="8" s="1"/>
  <c r="O191" i="5"/>
  <c r="Q191" i="8" s="1"/>
  <c r="N725" i="5"/>
  <c r="N481" i="5"/>
  <c r="N688" i="5"/>
  <c r="N497" i="5"/>
  <c r="N358" i="5"/>
  <c r="N857" i="5"/>
  <c r="N398" i="5"/>
  <c r="O147" i="5"/>
  <c r="Q147" i="8" s="1"/>
  <c r="O1002" i="5"/>
  <c r="Q1002" i="8" s="1"/>
  <c r="O989" i="5"/>
  <c r="Q989" i="8" s="1"/>
  <c r="O871" i="5"/>
  <c r="Q871" i="8" s="1"/>
  <c r="O275" i="5"/>
  <c r="Q275" i="8" s="1"/>
  <c r="O718" i="5"/>
  <c r="Q718" i="8" s="1"/>
  <c r="O148" i="5"/>
  <c r="Q148" i="8" s="1"/>
  <c r="O840" i="5"/>
  <c r="Q840" i="8" s="1"/>
  <c r="O64" i="5"/>
  <c r="Q64" i="8" s="1"/>
  <c r="O986" i="5"/>
  <c r="Q986" i="8" s="1"/>
  <c r="O533" i="5"/>
  <c r="Q533" i="8" s="1"/>
  <c r="O127" i="5"/>
  <c r="Q127" i="8" s="1"/>
  <c r="O433" i="5"/>
  <c r="Q433" i="8" s="1"/>
  <c r="O74" i="5"/>
  <c r="Q74" i="8" s="1"/>
  <c r="O831" i="5"/>
  <c r="Q831" i="8" s="1"/>
  <c r="O50" i="5"/>
  <c r="Q50" i="8" s="1"/>
  <c r="O764" i="5"/>
  <c r="Q764" i="8" s="1"/>
  <c r="O869" i="5"/>
  <c r="Q869" i="8" s="1"/>
  <c r="O490" i="5"/>
  <c r="Q490" i="8" s="1"/>
  <c r="O156" i="5"/>
  <c r="Q156" i="8" s="1"/>
  <c r="O18" i="5"/>
  <c r="Q18" i="8" s="1"/>
  <c r="O213" i="5"/>
  <c r="Q213" i="8" s="1"/>
  <c r="O999" i="5"/>
  <c r="Q999" i="8" s="1"/>
  <c r="O570" i="5"/>
  <c r="Q570" i="8" s="1"/>
  <c r="O8" i="5"/>
  <c r="Q8" i="8" s="1"/>
  <c r="O691" i="5"/>
  <c r="Q691" i="8" s="1"/>
  <c r="O137" i="5"/>
  <c r="Q137" i="8" s="1"/>
  <c r="O231" i="5"/>
  <c r="Q231" i="8" s="1"/>
  <c r="O811" i="5"/>
  <c r="Q811" i="8" s="1"/>
  <c r="O795" i="5"/>
  <c r="Q795" i="8" s="1"/>
  <c r="O171" i="5"/>
  <c r="Q171" i="8" s="1"/>
  <c r="O992" i="5"/>
  <c r="Q992" i="8" s="1"/>
  <c r="O837" i="5"/>
  <c r="Q837" i="8" s="1"/>
  <c r="O838" i="5"/>
  <c r="Q838" i="8" s="1"/>
  <c r="O879" i="5"/>
  <c r="Q879" i="8" s="1"/>
  <c r="O771" i="5"/>
  <c r="Q771" i="8" s="1"/>
  <c r="O167" i="5"/>
  <c r="Q167" i="8" s="1"/>
  <c r="O910" i="5"/>
  <c r="Q910" i="8" s="1"/>
  <c r="O124" i="5"/>
  <c r="Q124" i="8" s="1"/>
  <c r="O77" i="5"/>
  <c r="Q77" i="8" s="1"/>
  <c r="O915" i="5"/>
  <c r="Q915" i="8" s="1"/>
  <c r="O464" i="5"/>
  <c r="Q464" i="8" s="1"/>
  <c r="O140" i="5"/>
  <c r="Q140" i="8" s="1"/>
  <c r="O215" i="5"/>
  <c r="Q215" i="8" s="1"/>
  <c r="O861" i="5"/>
  <c r="Q861" i="8" s="1"/>
  <c r="O61" i="5"/>
  <c r="Q61" i="8" s="1"/>
  <c r="O424" i="5"/>
  <c r="Q424" i="8" s="1"/>
  <c r="O456" i="5"/>
  <c r="Q456" i="8" s="1"/>
  <c r="O883" i="5"/>
  <c r="Q883" i="8" s="1"/>
  <c r="O797" i="5"/>
  <c r="Q797" i="8" s="1"/>
  <c r="O672" i="5"/>
  <c r="Q672" i="8" s="1"/>
  <c r="O628" i="5"/>
  <c r="Q628" i="8" s="1"/>
  <c r="O459" i="5"/>
  <c r="Q459" i="8" s="1"/>
  <c r="O755" i="5"/>
  <c r="Q755" i="8" s="1"/>
  <c r="O667" i="5"/>
  <c r="Q667" i="8" s="1"/>
  <c r="O612" i="5"/>
  <c r="Q612" i="8" s="1"/>
  <c r="O658" i="5"/>
  <c r="Q658" i="8" s="1"/>
  <c r="O56" i="5"/>
  <c r="Q56" i="8" s="1"/>
  <c r="O769" i="5"/>
  <c r="Q769" i="8" s="1"/>
  <c r="O933" i="5"/>
  <c r="Q933" i="8" s="1"/>
  <c r="O143" i="5"/>
  <c r="Q143" i="8" s="1"/>
  <c r="O226" i="5"/>
  <c r="Q226" i="8" s="1"/>
  <c r="O3" i="5"/>
  <c r="Q3" i="8" s="1"/>
  <c r="O325" i="5"/>
  <c r="Q325" i="8" s="1"/>
  <c r="O426" i="5"/>
  <c r="Q426" i="8" s="1"/>
  <c r="O940" i="5"/>
  <c r="Q940" i="8" s="1"/>
  <c r="O907" i="5"/>
  <c r="Q907" i="8" s="1"/>
  <c r="O973" i="5"/>
  <c r="Q973" i="8" s="1"/>
  <c r="O549" i="5"/>
  <c r="Q549" i="8" s="1"/>
  <c r="O72" i="5"/>
  <c r="Q72" i="8" s="1"/>
  <c r="O692" i="5"/>
  <c r="Q692" i="8" s="1"/>
  <c r="O509" i="5"/>
  <c r="Q509" i="8" s="1"/>
  <c r="O843" i="5"/>
  <c r="Q843" i="8" s="1"/>
  <c r="O66" i="5"/>
  <c r="Q66" i="8" s="1"/>
  <c r="O636" i="5"/>
  <c r="Q636" i="8" s="1"/>
  <c r="O777" i="5"/>
  <c r="Q777" i="8" s="1"/>
  <c r="O800" i="5"/>
  <c r="Q800" i="8" s="1"/>
  <c r="O131" i="5"/>
  <c r="Q131" i="8" s="1"/>
  <c r="O399" i="5"/>
  <c r="Q399" i="8" s="1"/>
  <c r="O67" i="5"/>
  <c r="Q67" i="8" s="1"/>
  <c r="O816" i="5"/>
  <c r="Q816" i="8" s="1"/>
  <c r="O183" i="5"/>
  <c r="Q183" i="8" s="1"/>
  <c r="O326" i="5"/>
  <c r="Q326" i="8" s="1"/>
  <c r="O62" i="5"/>
  <c r="Q62" i="8" s="1"/>
  <c r="O626" i="5"/>
  <c r="Q626" i="8" s="1"/>
  <c r="O407" i="5"/>
  <c r="Q407" i="8" s="1"/>
  <c r="O219" i="5"/>
  <c r="Q219" i="8" s="1"/>
  <c r="O789" i="5"/>
  <c r="Q789" i="8" s="1"/>
  <c r="O290" i="5"/>
  <c r="Q290" i="8" s="1"/>
  <c r="O786" i="5"/>
  <c r="Q786" i="8" s="1"/>
  <c r="O836" i="5"/>
  <c r="Q836" i="8" s="1"/>
  <c r="O276" i="5"/>
  <c r="Q276" i="8" s="1"/>
  <c r="O488" i="5"/>
  <c r="Q488" i="8" s="1"/>
  <c r="O970" i="5"/>
  <c r="Q970" i="8" s="1"/>
  <c r="O664" i="5"/>
  <c r="Q664" i="8" s="1"/>
  <c r="O829" i="5"/>
  <c r="Q829" i="8" s="1"/>
  <c r="O125" i="5"/>
  <c r="Q125" i="8" s="1"/>
  <c r="O250" i="5"/>
  <c r="Q250" i="8" s="1"/>
  <c r="O750" i="5"/>
  <c r="Q750" i="8" s="1"/>
  <c r="O69" i="5"/>
  <c r="Q69" i="8" s="1"/>
  <c r="O678" i="5"/>
  <c r="Q678" i="8" s="1"/>
  <c r="O978" i="5"/>
  <c r="Q978" i="8" s="1"/>
  <c r="O609" i="5"/>
  <c r="Q609" i="8" s="1"/>
  <c r="O189" i="5"/>
  <c r="Q189" i="8" s="1"/>
  <c r="O590" i="5"/>
  <c r="Q590" i="8" s="1"/>
  <c r="O731" i="5"/>
  <c r="Q731" i="8" s="1"/>
  <c r="O601" i="5"/>
  <c r="Q601" i="8" s="1"/>
  <c r="O575" i="5"/>
  <c r="Q575" i="8" s="1"/>
  <c r="O338" i="5"/>
  <c r="Q338" i="8" s="1"/>
  <c r="O261" i="5"/>
  <c r="Q261" i="8" s="1"/>
  <c r="O364" i="5"/>
  <c r="Q364" i="8" s="1"/>
  <c r="O894" i="5"/>
  <c r="Q894" i="8" s="1"/>
  <c r="O102" i="5"/>
  <c r="Q102" i="8" s="1"/>
  <c r="O948" i="5"/>
  <c r="Q948" i="8" s="1"/>
  <c r="O567" i="5"/>
  <c r="Q567" i="8" s="1"/>
  <c r="O569" i="5"/>
  <c r="Q569" i="8" s="1"/>
  <c r="O104" i="5"/>
  <c r="Q104" i="8" s="1"/>
  <c r="O644" i="5"/>
  <c r="Q644" i="8" s="1"/>
  <c r="O119" i="5"/>
  <c r="Q119" i="8" s="1"/>
  <c r="O130" i="5"/>
  <c r="Q130" i="8" s="1"/>
  <c r="O699" i="5"/>
  <c r="Q699" i="8" s="1"/>
  <c r="O495" i="5"/>
  <c r="Q495" i="8" s="1"/>
  <c r="O26" i="5"/>
  <c r="Q26" i="8" s="1"/>
  <c r="O45" i="5"/>
  <c r="Q45" i="8" s="1"/>
  <c r="O483" i="5"/>
  <c r="Q483" i="8" s="1"/>
  <c r="O168" i="5"/>
  <c r="Q168" i="8" s="1"/>
  <c r="O670" i="5"/>
  <c r="Q670" i="8" s="1"/>
  <c r="O396" i="5"/>
  <c r="Q396" i="8" s="1"/>
  <c r="O46" i="5"/>
  <c r="Q46" i="8" s="1"/>
  <c r="O726" i="5"/>
  <c r="Q726" i="8" s="1"/>
  <c r="O96" i="5"/>
  <c r="Q96" i="8" s="1"/>
  <c r="O391" i="5"/>
  <c r="Q391" i="8" s="1"/>
  <c r="O98" i="5"/>
  <c r="Q98" i="8" s="1"/>
  <c r="O577" i="5"/>
  <c r="Q577" i="8" s="1"/>
  <c r="O832" i="5"/>
  <c r="Q832" i="8" s="1"/>
  <c r="O448" i="5"/>
  <c r="Q448" i="8" s="1"/>
  <c r="O469" i="5"/>
  <c r="Q469" i="8" s="1"/>
  <c r="O32" i="5"/>
  <c r="Q32" i="8" s="1"/>
  <c r="O842" i="5"/>
  <c r="Q842" i="8" s="1"/>
  <c r="O172" i="5"/>
  <c r="Q172" i="8" s="1"/>
  <c r="N955" i="5"/>
  <c r="N144" i="5"/>
  <c r="N572" i="5"/>
  <c r="N820" i="5"/>
  <c r="N752" i="5"/>
  <c r="N449" i="5"/>
  <c r="N489" i="5"/>
  <c r="N583" i="5"/>
  <c r="N983" i="5"/>
  <c r="N531" i="5"/>
  <c r="N185" i="5"/>
  <c r="N142" i="5"/>
  <c r="N126" i="5"/>
  <c r="N625" i="5"/>
  <c r="N15" i="5"/>
  <c r="N730" i="5"/>
  <c r="N57" i="5"/>
  <c r="N273" i="5"/>
  <c r="M4" i="2"/>
  <c r="N280" i="5"/>
  <c r="N157" i="5"/>
  <c r="N12" i="5"/>
  <c r="N599" i="5"/>
  <c r="N23" i="5"/>
  <c r="N457" i="5"/>
  <c r="N332" i="5"/>
  <c r="N566" i="5"/>
  <c r="N455" i="5"/>
  <c r="N909" i="5"/>
  <c r="N759" i="5"/>
  <c r="N263" i="5"/>
  <c r="N187" i="5"/>
  <c r="N922" i="5"/>
  <c r="N647" i="5"/>
  <c r="N133" i="5"/>
  <c r="N785" i="5"/>
  <c r="N630" i="5"/>
  <c r="N247" i="5"/>
  <c r="N441" i="5"/>
  <c r="N217" i="5"/>
  <c r="N849" i="5"/>
  <c r="N904" i="5"/>
  <c r="N484" i="5"/>
  <c r="N305" i="5"/>
  <c r="N190" i="5"/>
  <c r="N519" i="5"/>
  <c r="N452" i="5"/>
  <c r="N92" i="5"/>
  <c r="N602" i="5"/>
  <c r="N454" i="5"/>
  <c r="N665" i="5"/>
  <c r="N733" i="5"/>
  <c r="N47" i="5"/>
  <c r="O384" i="5"/>
  <c r="Q384" i="8" s="1"/>
  <c r="O645" i="5"/>
  <c r="Q645" i="8" s="1"/>
  <c r="O895" i="5"/>
  <c r="Q895" i="8" s="1"/>
  <c r="O864" i="5"/>
  <c r="Q864" i="8" s="1"/>
  <c r="O596" i="5"/>
  <c r="Q596" i="8" s="1"/>
  <c r="O659" i="5"/>
  <c r="Q659" i="8" s="1"/>
  <c r="O520" i="5"/>
  <c r="Q520" i="8" s="1"/>
  <c r="O316" i="5"/>
  <c r="Q316" i="8" s="1"/>
  <c r="O164" i="5"/>
  <c r="Q164" i="8" s="1"/>
  <c r="O556" i="5"/>
  <c r="Q556" i="8" s="1"/>
  <c r="O479" i="5"/>
  <c r="Q479" i="8" s="1"/>
  <c r="O512" i="5"/>
  <c r="Q512" i="8" s="1"/>
  <c r="O268" i="5"/>
  <c r="Q268" i="8" s="1"/>
  <c r="O51" i="5"/>
  <c r="Q51" i="8" s="1"/>
  <c r="O995" i="5"/>
  <c r="Q995" i="8" s="1"/>
  <c r="O395" i="5"/>
  <c r="Q395" i="8" s="1"/>
  <c r="O846" i="5"/>
  <c r="Q846" i="8" s="1"/>
  <c r="O885" i="5"/>
  <c r="Q885" i="8" s="1"/>
  <c r="O528" i="5"/>
  <c r="Q528" i="8" s="1"/>
  <c r="O292" i="5"/>
  <c r="Q292" i="8" s="1"/>
  <c r="O59" i="5"/>
  <c r="Q59" i="8" s="1"/>
  <c r="O928" i="5"/>
  <c r="Q928" i="8" s="1"/>
  <c r="O218" i="5"/>
  <c r="Q218" i="8" s="1"/>
  <c r="O613" i="5"/>
  <c r="Q613" i="8" s="1"/>
  <c r="O947" i="5"/>
  <c r="Q947" i="8" s="1"/>
  <c r="O792" i="5"/>
  <c r="Q792" i="8" s="1"/>
  <c r="O635" i="5"/>
  <c r="Q635" i="8" s="1"/>
  <c r="O576" i="5"/>
  <c r="Q576" i="8" s="1"/>
  <c r="O754" i="5"/>
  <c r="Q754" i="8" s="1"/>
  <c r="O252" i="5"/>
  <c r="Q252" i="8" s="1"/>
  <c r="O344" i="5"/>
  <c r="Q344" i="8" s="1"/>
  <c r="N988" i="5"/>
  <c r="N971" i="5"/>
  <c r="N221" i="5"/>
  <c r="N385" i="5"/>
  <c r="N362" i="5"/>
  <c r="N38" i="5"/>
  <c r="N967" i="5"/>
  <c r="N354" i="5"/>
  <c r="N71" i="5"/>
  <c r="N302" i="5"/>
  <c r="N394" i="5"/>
  <c r="N81" i="5"/>
  <c r="N193" i="5"/>
  <c r="N633" i="5"/>
  <c r="N704" i="5"/>
  <c r="N41" i="5"/>
  <c r="N804" i="5"/>
  <c r="N937" i="5"/>
  <c r="N757" i="5"/>
  <c r="N641" i="5"/>
  <c r="N585" i="5"/>
  <c r="N248" i="5"/>
  <c r="N591" i="5"/>
  <c r="N802" i="5"/>
  <c r="N958" i="5"/>
  <c r="N409" i="5"/>
  <c r="N870" i="5"/>
  <c r="N79" i="5"/>
  <c r="N315" i="5"/>
  <c r="N95" i="5"/>
  <c r="N657" i="5"/>
  <c r="N953" i="5"/>
  <c r="N799" i="5"/>
  <c r="N321" i="5"/>
  <c r="N865" i="5"/>
  <c r="N682" i="5"/>
  <c r="N543" i="5"/>
  <c r="N163" i="5"/>
  <c r="N516" i="5"/>
  <c r="N727" i="5"/>
  <c r="N382" i="5"/>
  <c r="N768" i="5"/>
  <c r="N463" i="5"/>
  <c r="N749" i="5"/>
  <c r="N690" i="5"/>
  <c r="N703" i="5"/>
  <c r="N53" i="5"/>
  <c r="N303" i="5"/>
  <c r="N255" i="5"/>
  <c r="N717" i="5"/>
  <c r="N835" i="5"/>
  <c r="N793" i="5"/>
  <c r="N502" i="5"/>
  <c r="N673" i="5"/>
  <c r="N982" i="5"/>
  <c r="N966" i="5"/>
  <c r="N782" i="5"/>
  <c r="N876" i="5"/>
  <c r="N788" i="5"/>
  <c r="N639" i="5"/>
  <c r="N308" i="5"/>
  <c r="N540" i="5"/>
  <c r="N942" i="5"/>
  <c r="N22" i="5"/>
  <c r="N617" i="5"/>
  <c r="N720" i="5"/>
  <c r="N87" i="5"/>
  <c r="N375" i="5"/>
  <c r="N535" i="5"/>
  <c r="N128" i="5"/>
  <c r="N518" i="5"/>
  <c r="N52" i="5"/>
  <c r="N854" i="5"/>
  <c r="N271" i="5"/>
  <c r="N598" i="5"/>
  <c r="N833" i="5"/>
  <c r="N238" i="5"/>
  <c r="N896" i="5"/>
  <c r="N281" i="5"/>
  <c r="N328" i="5"/>
  <c r="N945" i="5"/>
  <c r="N560" i="5"/>
  <c r="N283" i="5"/>
  <c r="O486" i="5"/>
  <c r="Q486" i="8" s="1"/>
  <c r="O291" i="5"/>
  <c r="Q291" i="8" s="1"/>
  <c r="O19" i="5"/>
  <c r="Q19" i="8" s="1"/>
  <c r="O6" i="5"/>
  <c r="Q6" i="8" s="1"/>
  <c r="O415" i="5"/>
  <c r="Q415" i="8" s="1"/>
  <c r="O956" i="5"/>
  <c r="Q956" i="8" s="1"/>
  <c r="O851" i="5"/>
  <c r="Q851" i="8" s="1"/>
  <c r="O135" i="5"/>
  <c r="Q135" i="8" s="1"/>
  <c r="O944" i="5"/>
  <c r="Q944" i="8" s="1"/>
  <c r="O889" i="5"/>
  <c r="Q889" i="8" s="1"/>
  <c r="O738" i="5"/>
  <c r="Q738" i="8" s="1"/>
  <c r="O629" i="5"/>
  <c r="Q629" i="8" s="1"/>
  <c r="O611" i="5"/>
  <c r="Q611" i="8" s="1"/>
  <c r="O913" i="5"/>
  <c r="Q913" i="8" s="1"/>
  <c r="O240" i="5"/>
  <c r="Q240" i="8" s="1"/>
  <c r="O237" i="5"/>
  <c r="Q237" i="8" s="1"/>
  <c r="O960" i="5"/>
  <c r="Q960" i="8" s="1"/>
  <c r="O787" i="5"/>
  <c r="Q787" i="8" s="1"/>
  <c r="O146" i="5"/>
  <c r="Q146" i="8" s="1"/>
  <c r="O681" i="5"/>
  <c r="Q681" i="8" s="1"/>
  <c r="O467" i="5"/>
  <c r="Q467" i="8" s="1"/>
  <c r="O582" i="5"/>
  <c r="Q582" i="8" s="1"/>
  <c r="O683" i="5"/>
  <c r="Q683" i="8" s="1"/>
  <c r="O924" i="5"/>
  <c r="Q924" i="8" s="1"/>
  <c r="O227" i="5"/>
  <c r="Q227" i="8" s="1"/>
  <c r="O604" i="5"/>
  <c r="Q604" i="8" s="1"/>
  <c r="O210" i="5"/>
  <c r="Q210" i="8" s="1"/>
  <c r="O357" i="5"/>
  <c r="Q357" i="8" s="1"/>
  <c r="O814" i="5"/>
  <c r="Q814" i="8" s="1"/>
  <c r="O724" i="5"/>
  <c r="Q724" i="8" s="1"/>
  <c r="O981" i="5"/>
  <c r="Q981" i="8" s="1"/>
  <c r="O242" i="5"/>
  <c r="Q242" i="8" s="1"/>
  <c r="O435" i="5"/>
  <c r="Q435" i="8" s="1"/>
  <c r="O643" i="5"/>
  <c r="Q643" i="8" s="1"/>
  <c r="O780" i="5"/>
  <c r="Q780" i="8" s="1"/>
  <c r="O264" i="5"/>
  <c r="Q264" i="8" s="1"/>
  <c r="N593" i="5"/>
  <c r="N985" i="5"/>
  <c r="N741" i="5"/>
  <c r="N592" i="5"/>
  <c r="N655" i="5"/>
  <c r="N868" i="5"/>
  <c r="N169" i="5"/>
  <c r="N37" i="5"/>
  <c r="N155" i="5"/>
  <c r="N7" i="5"/>
  <c r="N701" i="5"/>
  <c r="N631" i="5"/>
  <c r="N262" i="5"/>
  <c r="N39" i="5"/>
  <c r="N649" i="5"/>
  <c r="N33" i="5"/>
  <c r="N141" i="5"/>
  <c r="N359" i="5"/>
  <c r="N443" i="5"/>
  <c r="N959" i="5"/>
  <c r="N377" i="5"/>
  <c r="N17" i="5"/>
  <c r="N265" i="5"/>
  <c r="N841" i="5"/>
  <c r="N920" i="5"/>
  <c r="N1001" i="5"/>
  <c r="N728" i="5"/>
  <c r="N623" i="5"/>
  <c r="N182" i="5"/>
  <c r="N765" i="5"/>
  <c r="N366" i="5"/>
  <c r="N149" i="5"/>
  <c r="N614" i="5"/>
  <c r="N294" i="5"/>
  <c r="N402" i="5"/>
  <c r="N122" i="5"/>
  <c r="N30" i="5"/>
  <c r="N834" i="5"/>
  <c r="N722" i="5"/>
  <c r="N607" i="5"/>
  <c r="N13" i="5"/>
  <c r="N515" i="5"/>
  <c r="N744" i="5"/>
  <c r="N462" i="5"/>
  <c r="N257" i="5"/>
  <c r="N153" i="5"/>
  <c r="N25" i="5"/>
  <c r="N324" i="5"/>
  <c r="N747" i="5"/>
  <c r="N139" i="5"/>
  <c r="N608" i="5"/>
  <c r="N31" i="5"/>
  <c r="N513" i="5"/>
  <c r="N36" i="5"/>
  <c r="N500" i="5"/>
  <c r="N367" i="5"/>
  <c r="N993" i="5"/>
  <c r="N680" i="5"/>
  <c r="N511" i="5"/>
  <c r="N887" i="5"/>
  <c r="N29" i="5"/>
  <c r="N361" i="5"/>
  <c r="N539" i="5"/>
  <c r="N447" i="5"/>
  <c r="N912" i="5"/>
  <c r="N823" i="5"/>
  <c r="N166" i="5"/>
  <c r="N615" i="5"/>
  <c r="N844" i="5"/>
  <c r="N860" i="5"/>
  <c r="N120" i="5"/>
  <c r="N233" i="5"/>
  <c r="O634" i="5"/>
  <c r="Q634" i="8" s="1"/>
  <c r="O299" i="5"/>
  <c r="Q299" i="8" s="1"/>
  <c r="O160" i="5"/>
  <c r="Q160" i="8" s="1"/>
  <c r="O115" i="5"/>
  <c r="Q115" i="8" s="1"/>
  <c r="O695" i="5"/>
  <c r="Q695" i="8" s="1"/>
  <c r="O923" i="5"/>
  <c r="Q923" i="8" s="1"/>
  <c r="O272" i="5"/>
  <c r="Q272" i="8" s="1"/>
  <c r="O845" i="5"/>
  <c r="Q845" i="8" s="1"/>
  <c r="O650" i="5"/>
  <c r="Q650" i="8" s="1"/>
  <c r="O256" i="5"/>
  <c r="Q256" i="8" s="1"/>
  <c r="O987" i="5"/>
  <c r="Q987" i="8" s="1"/>
  <c r="O687" i="5"/>
  <c r="Q687" i="8" s="1"/>
  <c r="O963" i="5"/>
  <c r="Q963" i="8" s="1"/>
  <c r="O9" i="5"/>
  <c r="Q9" i="8" s="1"/>
  <c r="O408" i="5"/>
  <c r="Q408" i="8" s="1"/>
  <c r="O170" i="5"/>
  <c r="Q170" i="8" s="1"/>
  <c r="O878" i="5"/>
  <c r="Q878" i="8" s="1"/>
  <c r="O679" i="5"/>
  <c r="Q679" i="8" s="1"/>
  <c r="O368" i="5"/>
  <c r="Q368" i="8" s="1"/>
  <c r="O136" i="5"/>
  <c r="Q136" i="8" s="1"/>
  <c r="O312" i="5"/>
  <c r="Q312" i="8" s="1"/>
  <c r="O498" i="5"/>
  <c r="Q498" i="8" s="1"/>
  <c r="O298" i="5"/>
  <c r="Q298" i="8" s="1"/>
  <c r="O320" i="5"/>
  <c r="Q320" i="8" s="1"/>
  <c r="O437" i="5"/>
  <c r="Q437" i="8" s="1"/>
  <c r="O134" i="5"/>
  <c r="Q134" i="8" s="1"/>
  <c r="O911" i="5"/>
  <c r="Q911" i="8" s="1"/>
  <c r="O514" i="5"/>
  <c r="Q514" i="8" s="1"/>
  <c r="O445" i="5"/>
  <c r="Q445" i="8" s="1"/>
  <c r="O392" i="5"/>
  <c r="Q392" i="8" s="1"/>
  <c r="O859" i="5"/>
  <c r="Q859" i="8" s="1"/>
  <c r="O14" i="5"/>
  <c r="Q14" i="8" s="1"/>
  <c r="O243" i="5"/>
  <c r="Q243" i="8" s="1"/>
  <c r="O83" i="5"/>
  <c r="Q83" i="8" s="1"/>
  <c r="O274" i="5"/>
  <c r="Q274" i="8" s="1"/>
  <c r="O632" i="5"/>
  <c r="Q632" i="8" s="1"/>
  <c r="O343" i="5"/>
  <c r="Q343" i="8" s="1"/>
  <c r="O746" i="5"/>
  <c r="Q746" i="8" s="1"/>
  <c r="O434" i="5"/>
  <c r="Q434" i="8" s="1"/>
  <c r="O919" i="5"/>
  <c r="Q919" i="8" s="1"/>
  <c r="O819" i="5"/>
  <c r="Q819" i="8" s="1"/>
  <c r="O619" i="5"/>
  <c r="Q619" i="8" s="1"/>
  <c r="O277" i="5"/>
  <c r="Q277" i="8" s="1"/>
  <c r="O890" i="5"/>
  <c r="Q890" i="8" s="1"/>
  <c r="O544" i="5"/>
  <c r="Q544" i="8" s="1"/>
  <c r="O159" i="5"/>
  <c r="Q159" i="8" s="1"/>
  <c r="O824" i="5"/>
  <c r="Q824" i="8" s="1"/>
  <c r="O927" i="5"/>
  <c r="Q927" i="8" s="1"/>
  <c r="O387" i="5"/>
  <c r="Q387" i="8" s="1"/>
  <c r="O616" i="5"/>
  <c r="Q616" i="8" s="1"/>
  <c r="O91" i="5"/>
  <c r="Q91" i="8" s="1"/>
  <c r="O451" i="5"/>
  <c r="Q451" i="8" s="1"/>
  <c r="O914" i="5"/>
  <c r="Q914" i="8" s="1"/>
  <c r="O11" i="5"/>
  <c r="Q11" i="8" s="1"/>
  <c r="O230" i="5"/>
  <c r="Q230" i="8" s="1"/>
  <c r="O640" i="5"/>
  <c r="Q640" i="8" s="1"/>
  <c r="O331" i="5"/>
  <c r="Q331" i="8" s="1"/>
  <c r="O790" i="5"/>
  <c r="Q790" i="8" s="1"/>
  <c r="O627" i="5"/>
  <c r="Q627" i="8" s="1"/>
  <c r="O952" i="5"/>
  <c r="Q952" i="8" s="1"/>
  <c r="O27" i="5"/>
  <c r="Q27" i="8" s="1"/>
  <c r="O936" i="5"/>
  <c r="Q936" i="8" s="1"/>
  <c r="O188" i="5"/>
  <c r="Q188" i="8" s="1"/>
  <c r="O719" i="5"/>
  <c r="Q719" i="8" s="1"/>
  <c r="O684" i="5"/>
  <c r="Q684" i="8" s="1"/>
  <c r="O339" i="5"/>
  <c r="Q339" i="8" s="1"/>
  <c r="O798" i="5"/>
  <c r="Q798" i="8" s="1"/>
  <c r="O450" i="5"/>
  <c r="Q450" i="8" s="1"/>
  <c r="O791" i="5"/>
  <c r="Q791" i="8" s="1"/>
  <c r="O400" i="5"/>
  <c r="Q400" i="8" s="1"/>
  <c r="O689" i="5"/>
  <c r="Q689" i="8" s="1"/>
  <c r="O656" i="5"/>
  <c r="Q656" i="8" s="1"/>
  <c r="O259" i="5"/>
  <c r="Q259" i="8" s="1"/>
  <c r="O436" i="5"/>
  <c r="Q436" i="8" s="1"/>
  <c r="O192" i="5"/>
  <c r="Q192" i="8" s="1"/>
  <c r="O178" i="5"/>
  <c r="Q178" i="8" s="1"/>
  <c r="O877" i="5"/>
  <c r="Q877" i="8" s="1"/>
  <c r="O898" i="5"/>
  <c r="Q898" i="8" s="1"/>
  <c r="O296" i="5"/>
  <c r="Q296" i="8" s="1"/>
  <c r="O371" i="5"/>
  <c r="Q371" i="8" s="1"/>
  <c r="O458" i="5"/>
  <c r="Q458" i="8" s="1"/>
  <c r="O107" i="5"/>
  <c r="Q107" i="8" s="1"/>
  <c r="O648" i="5"/>
  <c r="Q648" i="8" s="1"/>
  <c r="O86" i="5"/>
  <c r="Q86" i="8" s="1"/>
  <c r="O555" i="5"/>
  <c r="Q555" i="8" s="1"/>
  <c r="O671" i="5"/>
  <c r="Q671" i="8" s="1"/>
  <c r="O43" i="5"/>
  <c r="Q43" i="8" s="1"/>
  <c r="O772" i="5"/>
  <c r="Q772" i="8" s="1"/>
  <c r="O822" i="5"/>
  <c r="Q822" i="8" s="1"/>
  <c r="O1000" i="5"/>
  <c r="Q1000" i="8" s="1"/>
  <c r="O352" i="5"/>
  <c r="Q352" i="8" s="1"/>
  <c r="O440" i="5"/>
  <c r="Q440" i="8" s="1"/>
  <c r="O363" i="5"/>
  <c r="Q363" i="8" s="1"/>
  <c r="O208" i="5"/>
  <c r="Q208" i="8" s="1"/>
  <c r="O603" i="5"/>
  <c r="Q603" i="8" s="1"/>
  <c r="O853" i="5"/>
  <c r="Q853" i="8" s="1"/>
  <c r="O734" i="5"/>
  <c r="Q734" i="8" s="1"/>
  <c r="O899" i="5"/>
  <c r="Q899" i="8" s="1"/>
  <c r="O941" i="5"/>
  <c r="Q941" i="8" s="1"/>
  <c r="O360" i="5"/>
  <c r="Q360" i="8" s="1"/>
  <c r="O165" i="5"/>
  <c r="Q165" i="8" s="1"/>
  <c r="O253" i="5"/>
  <c r="Q253" i="8" s="1"/>
  <c r="O75" i="5"/>
  <c r="Q75" i="8" s="1"/>
  <c r="O35" i="5"/>
  <c r="Q35" i="8" s="1"/>
  <c r="O743" i="5"/>
  <c r="Q743" i="8" s="1"/>
  <c r="O211" i="5"/>
  <c r="Q211" i="8" s="1"/>
  <c r="O379" i="5"/>
  <c r="Q379" i="8" s="1"/>
  <c r="O446" i="5"/>
  <c r="Q446" i="8" s="1"/>
  <c r="O903" i="5"/>
  <c r="Q903" i="8" s="1"/>
  <c r="O355" i="5"/>
  <c r="Q355" i="8" s="1"/>
  <c r="O900" i="5"/>
  <c r="Q900" i="8" s="1"/>
  <c r="O293" i="5"/>
  <c r="Q293" i="8" s="1"/>
  <c r="O504" i="5"/>
  <c r="Q504" i="8" s="1"/>
  <c r="O587" i="5"/>
  <c r="Q587" i="8" s="1"/>
  <c r="O651" i="5"/>
  <c r="Q651" i="8" s="1"/>
  <c r="O184" i="5"/>
  <c r="Q184" i="8" s="1"/>
  <c r="O735" i="5"/>
  <c r="Q735" i="8" s="1"/>
  <c r="O413" i="5"/>
  <c r="Q413" i="8" s="1"/>
  <c r="O573" i="5"/>
  <c r="Q573" i="8" s="1"/>
  <c r="O317" i="5"/>
  <c r="Q317" i="8" s="1"/>
  <c r="O232" i="5"/>
  <c r="Q232" i="8" s="1"/>
  <c r="O482" i="5"/>
  <c r="Q482" i="8" s="1"/>
  <c r="O411" i="5"/>
  <c r="Q411" i="8" s="1"/>
  <c r="O536" i="5"/>
  <c r="Q536" i="8" s="1"/>
  <c r="O541" i="5"/>
  <c r="Q541" i="8" s="1"/>
  <c r="O202" i="5"/>
  <c r="Q202" i="8" s="1"/>
  <c r="O496" i="5"/>
  <c r="Q496" i="8" s="1"/>
  <c r="O323" i="5"/>
  <c r="Q323" i="8" s="1"/>
  <c r="O552" i="5"/>
  <c r="Q552" i="8" s="1"/>
  <c r="O347" i="5"/>
  <c r="Q347" i="8" s="1"/>
  <c r="O235" i="5"/>
  <c r="Q235" i="8" s="1"/>
  <c r="O288" i="5"/>
  <c r="Q288" i="8" s="1"/>
  <c r="O618" i="5"/>
  <c r="Q618" i="8" s="1"/>
  <c r="O99" i="5"/>
  <c r="Q99" i="8" s="1"/>
  <c r="O706" i="5"/>
  <c r="Q706" i="8" s="1"/>
  <c r="O781" i="5"/>
  <c r="Q781" i="8" s="1"/>
  <c r="O179" i="5"/>
  <c r="Q179" i="8" s="1"/>
  <c r="O813" i="5"/>
  <c r="Q813" i="8" s="1"/>
  <c r="O906" i="5"/>
  <c r="Q906" i="8" s="1"/>
  <c r="O660" i="5"/>
  <c r="Q660" i="8" s="1"/>
  <c r="N711" i="5"/>
  <c r="N342" i="5"/>
  <c r="N867" i="5"/>
  <c r="N571" i="5"/>
  <c r="N693" i="5"/>
  <c r="N696" i="5"/>
  <c r="N812" i="5"/>
  <c r="N297" i="5"/>
  <c r="N145" i="5"/>
  <c r="N108" i="5"/>
  <c r="N150" i="5"/>
  <c r="N214" i="5"/>
  <c r="N494" i="5"/>
  <c r="N378" i="5"/>
  <c r="N318" i="5"/>
  <c r="N968" i="5"/>
  <c r="N685" i="5"/>
  <c r="N697" i="5"/>
  <c r="N901" i="5"/>
  <c r="N279" i="5"/>
  <c r="N825" i="5"/>
  <c r="N236" i="5"/>
  <c r="N222" i="5"/>
  <c r="N875" i="5"/>
  <c r="N751" i="5"/>
  <c r="N547" i="5"/>
  <c r="N419" i="5"/>
  <c r="N203" i="5"/>
  <c r="N430" i="5"/>
  <c r="N852" i="5"/>
  <c r="N736" i="5"/>
  <c r="N353" i="5"/>
  <c r="N20" i="5"/>
  <c r="N369" i="5"/>
  <c r="N574" i="5"/>
  <c r="N606" i="5"/>
  <c r="N84" i="5"/>
  <c r="N121" i="5"/>
  <c r="N390" i="5"/>
  <c r="N770" i="5"/>
  <c r="N76" i="5"/>
  <c r="N714" i="5"/>
  <c r="N828" i="5"/>
  <c r="N779" i="5"/>
  <c r="N345" i="5"/>
  <c r="N951" i="5"/>
  <c r="N893" i="5"/>
  <c r="N646" i="5"/>
  <c r="N588" i="5"/>
  <c r="N559" i="5"/>
  <c r="N862" i="5"/>
  <c r="N254" i="5"/>
  <c r="N663" i="5"/>
  <c r="N465" i="5"/>
  <c r="N510" i="5"/>
  <c r="N827" i="5"/>
  <c r="N85" i="5"/>
  <c r="N551" i="5"/>
  <c r="N508" i="5"/>
  <c r="N116" i="5"/>
  <c r="N950" i="5"/>
  <c r="N977" i="5"/>
  <c r="N565" i="5"/>
  <c r="N110" i="5"/>
  <c r="N810" i="5"/>
  <c r="N195" i="5"/>
  <c r="N200" i="5"/>
  <c r="N327" i="5"/>
  <c r="N529" i="5"/>
  <c r="N105" i="5"/>
  <c r="N709" i="5"/>
  <c r="N406" i="5"/>
  <c r="N674" i="5"/>
  <c r="N286" i="5"/>
  <c r="N530" i="5"/>
  <c r="N97" i="5"/>
  <c r="N270" i="5"/>
  <c r="N884" i="5"/>
  <c r="N225" i="5"/>
  <c r="N546" i="5"/>
  <c r="N563" i="5"/>
  <c r="N103" i="5"/>
  <c r="N538" i="5"/>
  <c r="N60" i="5"/>
  <c r="N239" i="5"/>
  <c r="N460" i="5"/>
  <c r="N503" i="5"/>
  <c r="N177" i="5"/>
  <c r="N935" i="5"/>
  <c r="N386" i="5"/>
  <c r="N969" i="5"/>
  <c r="N558" i="5"/>
  <c r="N548" i="5"/>
  <c r="N224" i="5"/>
  <c r="N976" i="5"/>
  <c r="N553" i="5"/>
  <c r="N778" i="5"/>
  <c r="N73" i="5"/>
  <c r="N809" i="5"/>
  <c r="N21" i="5"/>
  <c r="N961" i="5"/>
  <c r="N113" i="5"/>
  <c r="N334" i="5"/>
  <c r="N350" i="5"/>
  <c r="N712" i="5"/>
  <c r="N336" i="5"/>
  <c r="N763" i="5"/>
  <c r="N249" i="5"/>
  <c r="N54" i="5"/>
  <c r="N475" i="5"/>
  <c r="N794" i="5"/>
  <c r="N505" i="5"/>
  <c r="N319" i="5"/>
  <c r="N882" i="5"/>
  <c r="N129" i="5"/>
  <c r="N94" i="5"/>
  <c r="N78" i="5"/>
  <c r="N101" i="5"/>
  <c r="N229" i="5"/>
  <c r="N198" i="5"/>
  <c r="N174" i="5"/>
  <c r="N537" i="5"/>
  <c r="N476" i="5"/>
  <c r="N881" i="5"/>
  <c r="N246" i="5"/>
  <c r="N929" i="5"/>
  <c r="N28" i="5"/>
  <c r="N132" i="5"/>
  <c r="N638" i="5"/>
  <c r="N783" i="5"/>
  <c r="N310" i="5"/>
  <c r="N984" i="5"/>
  <c r="N289" i="5"/>
  <c r="N63" i="5"/>
  <c r="N311" i="5"/>
  <c r="N473" i="5"/>
  <c r="N662" i="5"/>
  <c r="N526" i="5"/>
  <c r="N176" i="5"/>
  <c r="N523" i="5"/>
  <c r="N499" i="5"/>
  <c r="N873" i="5"/>
  <c r="N760" i="5"/>
  <c r="N438" i="5"/>
  <c r="N287" i="5"/>
  <c r="N470" i="5"/>
  <c r="N89" i="5"/>
  <c r="N70" i="5"/>
  <c r="N418" i="5"/>
  <c r="N228" i="5"/>
  <c r="N564" i="5"/>
  <c r="N216" i="5"/>
  <c r="N579" i="5"/>
  <c r="N181" i="5"/>
  <c r="N267" i="5"/>
  <c r="N44" i="5"/>
  <c r="N278" i="5"/>
  <c r="N194" i="5"/>
  <c r="N964" i="5"/>
  <c r="N329" i="5"/>
  <c r="N307" i="5"/>
  <c r="N427" i="5"/>
  <c r="N762" i="5"/>
  <c r="N209" i="5"/>
  <c r="N934" i="5"/>
  <c r="N425" i="5"/>
  <c r="N773" i="5"/>
  <c r="N138" i="5"/>
  <c r="N931" i="5"/>
  <c r="N817" i="5"/>
  <c r="N401" i="5"/>
  <c r="N991" i="5"/>
  <c r="N118" i="5"/>
  <c r="N152" i="5"/>
  <c r="N979" i="5"/>
  <c r="N304" i="5"/>
  <c r="N622" i="5"/>
  <c r="N584" i="5"/>
  <c r="N527" i="5"/>
  <c r="N206" i="5"/>
  <c r="N478" i="5"/>
  <c r="N65" i="5"/>
  <c r="N534" i="5"/>
  <c r="N980" i="5"/>
  <c r="N444" i="5"/>
  <c r="N234" i="5"/>
  <c r="N313" i="5"/>
  <c r="N784" i="5"/>
  <c r="N100" i="5"/>
  <c r="N337" i="5"/>
  <c r="N532" i="5"/>
  <c r="N4" i="5"/>
  <c r="N370" i="5"/>
  <c r="N803" i="5"/>
  <c r="N417" i="5"/>
  <c r="N335" i="5"/>
  <c r="N542" i="5"/>
  <c r="N554" i="5"/>
  <c r="N471" i="5"/>
  <c r="N700" i="5"/>
  <c r="N917" i="5"/>
  <c r="N393" i="5"/>
  <c r="N975" i="5"/>
  <c r="N557" i="5"/>
  <c r="N974" i="5"/>
  <c r="N374" i="5"/>
  <c r="N990" i="5"/>
  <c r="N439" i="5"/>
  <c r="N161" i="5"/>
  <c r="N998" i="5"/>
  <c r="N568" i="5"/>
  <c r="N341" i="5"/>
  <c r="N996" i="5"/>
  <c r="N521" i="5"/>
  <c r="N589" i="5"/>
  <c r="N796" i="5"/>
  <c r="N806" i="5"/>
  <c r="N197" i="5"/>
  <c r="N654" i="5"/>
  <c r="N109" i="5"/>
  <c r="N491" i="5"/>
  <c r="N403" i="5"/>
  <c r="N550" i="5"/>
  <c r="N431" i="5"/>
  <c r="N888" i="5"/>
  <c r="N545" i="5"/>
  <c r="N295" i="5"/>
  <c r="N55" i="5"/>
  <c r="N677" i="5"/>
  <c r="N492" i="5"/>
  <c r="N123" i="5"/>
  <c r="N422" i="5"/>
  <c r="N666" i="5"/>
  <c r="N807" i="5"/>
  <c r="N767" i="5"/>
  <c r="N801" i="5"/>
  <c r="N930" i="5"/>
  <c r="N241" i="5"/>
  <c r="N776" i="5"/>
  <c r="N68" i="5"/>
  <c r="N49" i="5"/>
  <c r="M8" i="2"/>
  <c r="M5" i="2"/>
  <c r="M3" i="2"/>
  <c r="O568" i="10" a="1"/>
  <c r="O209" i="15" a="1"/>
  <c r="O249" i="15" a="1"/>
  <c r="O910" i="15" a="1"/>
  <c r="O376" i="15" a="1"/>
  <c r="O827" i="15" a="1"/>
  <c r="O236" i="14" a="1"/>
  <c r="O21" i="15" a="1"/>
  <c r="O520" i="15" a="1"/>
  <c r="O257" i="15" a="1"/>
  <c r="O662" i="15" a="1"/>
  <c r="O605" i="14" a="1"/>
  <c r="O39" i="14" a="1"/>
  <c r="O432" i="15" a="1"/>
  <c r="O595" i="15" a="1"/>
  <c r="O288" i="15" a="1"/>
  <c r="O842" i="15" a="1"/>
  <c r="O221" i="15" a="1"/>
  <c r="O307" i="15" a="1"/>
  <c r="O137" i="15" a="1"/>
  <c r="O426" i="15" a="1"/>
  <c r="O216" i="15" a="1"/>
  <c r="O171" i="14" a="1"/>
  <c r="O146" i="15" a="1"/>
  <c r="O694" i="15" a="1"/>
  <c r="O32" i="15" a="1"/>
  <c r="O678" i="15" a="1"/>
  <c r="O185" i="15" a="1"/>
  <c r="O664" i="15" a="1"/>
  <c r="O553" i="15" a="1"/>
  <c r="O512" i="15" a="1"/>
  <c r="O150" i="15" a="1"/>
  <c r="O50" i="15" a="1"/>
  <c r="O364" i="15" a="1"/>
  <c r="O475" i="15" a="1"/>
  <c r="O795" i="15" a="1"/>
  <c r="O669" i="15" a="1"/>
  <c r="O291" i="15" a="1"/>
  <c r="O346" i="15" a="1"/>
  <c r="O25" i="15" a="1"/>
  <c r="O684" i="15" a="1"/>
  <c r="O18" i="15" a="1"/>
  <c r="O283" i="15" a="1"/>
  <c r="O400" i="15" a="1"/>
  <c r="O927" i="15" a="1"/>
  <c r="O253" i="15" a="1"/>
  <c r="O436" i="15" a="1"/>
  <c r="O588" i="15" a="1"/>
  <c r="O591" i="15" a="1"/>
  <c r="O85" i="15" a="1"/>
  <c r="O262" i="15" a="1"/>
  <c r="O418" i="12" a="1"/>
  <c r="O713" i="15" a="1"/>
  <c r="O109" i="15" a="1"/>
  <c r="O117" i="15" a="1"/>
  <c r="O931" i="15" a="1"/>
  <c r="O292" i="15" a="1"/>
  <c r="O198" i="15" a="1"/>
  <c r="O461" i="15" a="1"/>
  <c r="O582" i="14" a="1"/>
  <c r="O120" i="15" a="1"/>
  <c r="O617" i="15" a="1"/>
  <c r="O151" i="14" a="1"/>
  <c r="O566" i="15" a="1"/>
  <c r="O65" i="15" a="1"/>
  <c r="O120" i="14" a="1"/>
  <c r="O464" i="15" a="1"/>
  <c r="O516" i="15" a="1"/>
  <c r="O309" i="15" a="1"/>
  <c r="O738" i="15" a="1"/>
  <c r="O1001" i="15" a="1"/>
  <c r="O13" i="14" a="1"/>
  <c r="O16" i="15" a="1"/>
  <c r="O782" i="14" a="1"/>
  <c r="O730" i="15" a="1"/>
  <c r="O529" i="15" a="1"/>
  <c r="O790" i="15" a="1"/>
  <c r="O380" i="13" a="1"/>
  <c r="O726" i="15" a="1"/>
  <c r="O184" i="15" a="1"/>
  <c r="O677" i="15" a="1"/>
  <c r="O705" i="15" a="1"/>
  <c r="O709" i="15" a="1"/>
  <c r="O774" i="15" a="1"/>
  <c r="O670" i="15" a="1"/>
  <c r="O569" i="15" a="1"/>
  <c r="O255" i="14" a="1"/>
  <c r="O631" i="14" a="1"/>
  <c r="O239" i="12" a="1"/>
  <c r="O115" i="14" a="1"/>
  <c r="O224" i="13" a="1"/>
  <c r="O58" i="14" a="1"/>
  <c r="O349" i="14" a="1"/>
  <c r="O188" i="15" a="1"/>
  <c r="O357" i="15" a="1"/>
  <c r="O835" i="15" a="1"/>
  <c r="O352" i="15" a="1"/>
  <c r="O411" i="15" a="1"/>
  <c r="O776" i="15" a="1"/>
  <c r="O600" i="15" a="1"/>
  <c r="O918" i="14" a="1"/>
  <c r="O951" i="15" a="1"/>
  <c r="O851" i="15" a="1"/>
  <c r="O161" i="15" a="1"/>
  <c r="O524" i="15" a="1"/>
  <c r="O777" i="15" a="1"/>
  <c r="O421" i="15" a="1"/>
  <c r="O403" i="15" a="1"/>
  <c r="O895" i="15" a="1"/>
  <c r="O220" i="15" a="1"/>
  <c r="O630" i="15" a="1"/>
  <c r="O603" i="15" a="1"/>
  <c r="O627" i="15" a="1"/>
  <c r="O114" i="15" a="1"/>
  <c r="O829" i="15" a="1"/>
  <c r="O87" i="15" a="1"/>
  <c r="O988" i="15" a="1"/>
  <c r="O885" i="15" a="1"/>
  <c r="O127" i="14" a="1"/>
  <c r="O699" i="15" a="1"/>
  <c r="O852" i="15" a="1"/>
  <c r="O304" i="15" a="1"/>
  <c r="O498" i="15" a="1"/>
  <c r="O34" i="14" a="1"/>
  <c r="O319" i="12" a="1"/>
  <c r="O158" i="15" a="1"/>
  <c r="O526" i="15" a="1"/>
  <c r="O558" i="15" a="1"/>
  <c r="O638" i="15" a="1"/>
  <c r="O325" i="14" a="1"/>
  <c r="O515" i="14" a="1"/>
  <c r="O256" i="15" a="1"/>
  <c r="O110" i="14" a="1"/>
  <c r="O96" i="15" a="1"/>
  <c r="O193" i="15" a="1"/>
  <c r="O611" i="15" a="1"/>
  <c r="O711" i="15" a="1"/>
  <c r="O904" i="15" a="1"/>
  <c r="O593" i="15" a="1"/>
  <c r="O553" i="14" a="1"/>
  <c r="O127" i="13" a="1"/>
  <c r="O969" i="15" a="1"/>
  <c r="O270" i="15" a="1"/>
  <c r="O874" i="14" a="1"/>
  <c r="O641" i="15" a="1"/>
  <c r="O296" i="15" a="1"/>
  <c r="O196" i="15" a="1"/>
  <c r="O806" i="15" a="1"/>
  <c r="O122" i="15" a="1"/>
  <c r="O531" i="15" a="1"/>
  <c r="O63" i="15" a="1"/>
  <c r="O347" i="15" a="1"/>
  <c r="O66" i="15" a="1"/>
  <c r="O766" i="15" a="1"/>
  <c r="O74" i="15" a="1"/>
  <c r="O956" i="15" a="1"/>
  <c r="O499" i="15" a="1"/>
  <c r="O622" i="15" a="1"/>
  <c r="O174" i="15" a="1"/>
  <c r="O308" i="14" a="1"/>
  <c r="O241" i="15" a="1"/>
  <c r="O485" i="15" a="1"/>
  <c r="O668" i="15" a="1"/>
  <c r="O614" i="15" a="1"/>
  <c r="O125" i="15" a="1"/>
  <c r="O367" i="12" a="1"/>
  <c r="O236" i="15" a="1"/>
  <c r="O599" i="15" a="1"/>
  <c r="O905" i="15" a="1"/>
  <c r="O497" i="15" a="1"/>
  <c r="O635" i="15" a="1"/>
  <c r="O933" i="15" a="1"/>
  <c r="O477" i="15" a="1"/>
  <c r="O187" i="15" a="1"/>
  <c r="O602" i="15" a="1"/>
  <c r="O265" i="15" a="1"/>
  <c r="O823" i="15" a="1"/>
  <c r="O634" i="15" a="1"/>
  <c r="O237" i="15" a="1"/>
  <c r="O420" i="15" a="1"/>
  <c r="O312" i="15" a="1"/>
  <c r="O124" i="15" a="1"/>
  <c r="O532" i="15" a="1"/>
  <c r="O251" i="14" a="1"/>
  <c r="O451" i="15" a="1"/>
  <c r="O157" i="15" a="1"/>
  <c r="O619" i="14" a="1"/>
  <c r="O228" i="15" a="1"/>
  <c r="O861" i="15" a="1"/>
  <c r="O857" i="15" a="1"/>
  <c r="O217" i="15" a="1"/>
  <c r="O830" i="15" a="1"/>
  <c r="O845" i="15" a="1"/>
  <c r="O273" i="15" a="1"/>
  <c r="O340" i="15" a="1"/>
  <c r="O281" i="15" a="1"/>
  <c r="O159" i="15" a="1"/>
  <c r="O555" i="15" a="1"/>
  <c r="O900" i="15" a="1"/>
  <c r="O550" i="15" a="1"/>
  <c r="O646" i="15" a="1"/>
  <c r="O943" i="15" a="1"/>
  <c r="O254" i="15" a="1"/>
  <c r="O690" i="14" a="1"/>
  <c r="O331" i="15" a="1"/>
  <c r="O483" i="15" a="1"/>
  <c r="O252" i="14" a="1"/>
  <c r="O697" i="15" a="1"/>
  <c r="O196" i="14" a="1"/>
  <c r="O633" i="15" a="1"/>
  <c r="O833" i="15" a="1"/>
  <c r="O660" i="15" a="1"/>
  <c r="O643" i="15" a="1"/>
  <c r="O856" i="15" a="1"/>
  <c r="O293" i="15" a="1"/>
  <c r="O743" i="15" a="1"/>
  <c r="O276" i="15" a="1"/>
  <c r="O368" i="15" a="1"/>
  <c r="O190" i="15" a="1"/>
  <c r="O429" i="15" a="1"/>
  <c r="O453" i="15" a="1"/>
  <c r="O773" i="15" a="1"/>
  <c r="O40" i="15" a="1"/>
  <c r="O656" i="15" a="1"/>
  <c r="O961" i="15" a="1"/>
  <c r="O502" i="15" a="1"/>
  <c r="O467" i="15" a="1"/>
  <c r="O13" i="15" a="1"/>
  <c r="O103" i="15" a="1"/>
  <c r="O121" i="15" a="1"/>
  <c r="O606" i="15" a="1"/>
  <c r="O708" i="15" a="1"/>
  <c r="O793" i="15" a="1"/>
  <c r="O926" i="15" a="1"/>
  <c r="O469" i="15" a="1"/>
  <c r="O261" i="15" a="1"/>
  <c r="O189" i="15" a="1"/>
  <c r="O204" i="15" a="1"/>
  <c r="O903" i="15" a="1"/>
  <c r="O590" i="14" a="1"/>
  <c r="O246" i="15" a="1"/>
  <c r="O64" i="15" a="1"/>
  <c r="O294" i="14" a="1"/>
  <c r="O435" i="15" a="1"/>
  <c r="O877" i="15" a="1"/>
  <c r="O801" i="15" a="1"/>
  <c r="O996" i="15" a="1"/>
  <c r="O651" i="15" a="1"/>
  <c r="O586" i="15" a="1"/>
  <c r="O792" i="15" a="1"/>
  <c r="O598" i="15" a="1"/>
  <c r="O458" i="14" a="1"/>
  <c r="O172" i="15" a="1"/>
  <c r="O721" i="15" a="1"/>
  <c r="O508" i="15" a="1"/>
  <c r="O98" i="15" a="1"/>
  <c r="O466" i="15" a="1"/>
  <c r="O371" i="15" a="1"/>
  <c r="O245" i="15" a="1"/>
  <c r="O448" i="15" a="1"/>
  <c r="O560" i="15" a="1"/>
  <c r="O392" i="15" a="1"/>
  <c r="O437" i="14" a="1"/>
  <c r="O828" i="15" a="1"/>
  <c r="O809" i="15" a="1"/>
  <c r="O579" i="15" a="1"/>
  <c r="O619" i="15" a="1"/>
  <c r="O871" i="15" a="1"/>
  <c r="O977" i="15" a="1"/>
  <c r="O182" i="15" a="1"/>
  <c r="O383" i="15" a="1"/>
  <c r="O991" i="15" a="1"/>
  <c r="O637" i="14" a="1"/>
  <c r="O431" i="15" a="1"/>
  <c r="O902" i="15" a="1"/>
  <c r="O360" i="15" a="1"/>
  <c r="O472" i="15" a="1"/>
  <c r="O301" i="15" a="1"/>
  <c r="O474" i="13" a="1"/>
  <c r="O495" i="13" a="1"/>
  <c r="O29" i="15" a="1"/>
  <c r="O141" i="15" a="1"/>
  <c r="O164" i="12" a="1"/>
  <c r="O816" i="15" a="1"/>
  <c r="O320" i="15" a="1"/>
  <c r="O584" i="15" a="1"/>
  <c r="O225" i="15" a="1"/>
  <c r="O874" i="15" a="1"/>
  <c r="O33" i="15" a="1"/>
  <c r="O814" i="15" a="1"/>
  <c r="O818" i="15" a="1"/>
  <c r="O427" i="15" a="1"/>
  <c r="O108" i="15" a="1"/>
  <c r="O907" i="15" a="1"/>
  <c r="O459" i="15" a="1"/>
  <c r="O434" i="15" a="1"/>
  <c r="O381" i="15" a="1"/>
  <c r="O506" i="15" a="1"/>
  <c r="O69" i="15" a="1"/>
  <c r="O277" i="15" a="1"/>
  <c r="O133" i="15" a="1"/>
  <c r="O328" i="15" a="1"/>
  <c r="O355" i="15" a="1"/>
  <c r="O160" i="15" a="1"/>
  <c r="O985" i="15" a="1"/>
  <c r="O929" i="15" a="1"/>
  <c r="O252" i="15" a="1"/>
  <c r="O841" i="15" a="1"/>
  <c r="O521" i="15" a="1"/>
  <c r="O267" i="15" a="1"/>
  <c r="O480" i="15" a="1"/>
  <c r="O156" i="15" a="1"/>
  <c r="O617" i="14" a="1"/>
  <c r="O724" i="15" a="1"/>
  <c r="O880" i="15" a="1"/>
  <c r="O975" i="15" a="1"/>
  <c r="O798" i="15" a="1"/>
  <c r="O507" i="15" a="1"/>
  <c r="O537" i="15" a="1"/>
  <c r="O998" i="15" a="1"/>
  <c r="O82" i="15" a="1"/>
  <c r="O12" i="15" a="1"/>
  <c r="O725" i="15" a="1"/>
  <c r="O866" i="14" a="1"/>
  <c r="O510" i="15" a="1"/>
  <c r="O896" i="15" a="1"/>
  <c r="O423" i="15" a="1"/>
  <c r="O428" i="15" a="1"/>
  <c r="O128" i="15" a="1"/>
  <c r="O336" i="15" a="1"/>
  <c r="O287" i="15" a="1"/>
  <c r="O987" i="15" a="1"/>
  <c r="O10" i="15" a="1"/>
  <c r="O200" i="15" a="1"/>
  <c r="O363" i="15" a="1"/>
  <c r="O55" i="15" a="1"/>
  <c r="O915" i="15" a="1"/>
  <c r="O742" i="15" a="1"/>
  <c r="O76" i="15" a="1"/>
  <c r="O106" i="15" a="1"/>
  <c r="O843" i="15" a="1"/>
  <c r="O838" i="15" a="1"/>
  <c r="O511" i="15" a="1"/>
  <c r="O609" i="15" a="1"/>
  <c r="O468" i="14" a="1"/>
  <c r="O692" i="15" a="1"/>
  <c r="O373" i="15" a="1"/>
  <c r="O300" i="15" a="1"/>
  <c r="O815" i="15" a="1"/>
  <c r="O80" i="15" a="1"/>
  <c r="O101" i="15" a="1"/>
  <c r="O574" i="15" a="1"/>
  <c r="O233" i="15" a="1"/>
  <c r="O505" i="15" a="1"/>
  <c r="O316" i="15" a="1"/>
  <c r="O815" i="14" a="1"/>
  <c r="O278" i="15" a="1"/>
  <c r="O48" i="15" a="1"/>
  <c r="O456" i="15" a="1"/>
  <c r="O953" i="15" a="1"/>
  <c r="O577" i="15" a="1"/>
  <c r="O338" i="15" a="1"/>
  <c r="O71" i="15" a="1"/>
  <c r="O359" i="15" a="1"/>
  <c r="O549" i="15" a="1"/>
  <c r="O419" i="15" a="1"/>
  <c r="O704" i="15" a="1"/>
  <c r="O379" i="15" a="1"/>
  <c r="O135" i="15" a="1"/>
  <c r="O56" i="15" a="1"/>
  <c r="O908" i="15" a="1"/>
  <c r="O959" i="15" a="1"/>
  <c r="O30" i="15" a="1"/>
  <c r="O800" i="15" a="1"/>
  <c r="O488" i="15" a="1"/>
  <c r="O982" i="15" a="1"/>
  <c r="O744" i="15" a="1"/>
  <c r="O520" i="14" a="1"/>
  <c r="O105" i="15" a="1"/>
  <c r="O734" i="15" a="1"/>
  <c r="O399" i="15" a="1"/>
  <c r="O850" i="15" a="1"/>
  <c r="O272" i="15" a="1"/>
  <c r="O960" i="15" a="1"/>
  <c r="O471" i="15" a="1"/>
  <c r="O819" i="15" a="1"/>
  <c r="O208" i="15" a="1"/>
  <c r="O402" i="15" a="1"/>
  <c r="O910" i="14" a="1"/>
  <c r="O24" i="15" a="1"/>
  <c r="O232" i="15" a="1"/>
  <c r="O847" i="15" a="1"/>
  <c r="O130" i="15" a="1"/>
  <c r="O344" i="15" a="1"/>
  <c r="O824" i="15" a="1"/>
  <c r="O400" i="14" a="1"/>
  <c r="O712" i="15" a="1"/>
  <c r="O536" i="15" a="1"/>
  <c r="O624" i="15" a="1"/>
  <c r="O112" i="15" a="1"/>
  <c r="O205" i="15" a="1"/>
  <c r="O65" i="14" a="1"/>
  <c r="O224" i="15" a="1"/>
  <c r="O7" i="15" a="1"/>
  <c r="O407" i="15" a="1"/>
  <c r="O138" i="15" a="1"/>
  <c r="O395" i="15" a="1"/>
  <c r="O214" i="15" a="1"/>
  <c r="O284" i="15" a="1"/>
  <c r="O995" i="15" a="1"/>
  <c r="O573" i="14" a="1"/>
  <c r="O891" i="15" a="1"/>
  <c r="O719" i="15" a="1"/>
  <c r="O104" i="15" a="1"/>
  <c r="O491" i="15" a="1"/>
  <c r="O240" i="15" a="1"/>
  <c r="O702" i="15" a="1"/>
  <c r="O727" i="15" a="1"/>
  <c r="O494" i="15" a="1"/>
  <c r="O758" i="15" a="1"/>
  <c r="O177" i="15" a="1"/>
  <c r="O244" i="15" a="1"/>
  <c r="O760" i="15" a="1"/>
  <c r="O865" i="15" a="1"/>
  <c r="O39" i="15" a="1"/>
  <c r="O90" i="15" a="1"/>
  <c r="O77" i="15" a="1"/>
  <c r="O212" i="15" a="1"/>
  <c r="O769" i="15" a="1"/>
  <c r="O180" i="15" a="1"/>
  <c r="O654" i="15" a="1"/>
  <c r="O119" i="15" a="1"/>
  <c r="O20" i="15" a="1"/>
  <c r="O362" i="15" a="1"/>
  <c r="O777" i="14" a="1"/>
  <c r="O378" i="15" a="1"/>
  <c r="O314" i="15" a="1"/>
  <c r="O52" i="15" a="1"/>
  <c r="O534" i="15" a="1"/>
  <c r="O948" i="15" a="1"/>
  <c r="O89" i="15" a="1"/>
  <c r="O203" i="15" a="1"/>
  <c r="O269" i="15" a="1"/>
  <c r="O902" i="14" a="1"/>
  <c r="O785" i="15" a="1"/>
  <c r="O335" i="15" a="1"/>
  <c r="O45" i="15" a="1"/>
  <c r="O280" i="15" a="1"/>
  <c r="O527" i="13" a="1"/>
  <c r="O715" i="15" a="1"/>
  <c r="O514" i="15" a="1"/>
  <c r="O290" i="15" a="1"/>
  <c r="O140" i="15" a="1"/>
  <c r="O339" i="15" a="1"/>
  <c r="O440" i="15" a="1"/>
  <c r="O967" i="15" a="1"/>
  <c r="O976" i="15" a="1"/>
  <c r="O289" i="15" a="1"/>
  <c r="O645" i="15" a="1"/>
  <c r="O149" i="15" a="1"/>
  <c r="O972" i="15" a="1"/>
  <c r="O490" i="15" a="1"/>
  <c r="O999" i="15" a="1"/>
  <c r="O980" i="15" a="1"/>
  <c r="O92" i="15" a="1"/>
  <c r="O192" i="15" a="1"/>
  <c r="O88" i="15" a="1"/>
  <c r="O442" i="15" a="1"/>
  <c r="O869" i="15" a="1"/>
  <c r="O673" i="15" a="1"/>
  <c r="O424" i="15" a="1"/>
  <c r="O839" i="14" a="1"/>
  <c r="O582" i="15" a="1"/>
  <c r="O260" i="15" a="1"/>
  <c r="O181" i="15" a="1"/>
  <c r="O35" i="15" a="1"/>
  <c r="O315" i="15" a="1"/>
  <c r="O729" i="15" a="1"/>
  <c r="O443" i="15" a="1"/>
  <c r="O93" i="15" a="1"/>
  <c r="O26" i="15" a="1"/>
  <c r="O487" i="14" a="1"/>
  <c r="O840" i="15" a="1"/>
  <c r="O206" i="15" a="1"/>
  <c r="O136" i="15" a="1"/>
  <c r="O319" i="15" a="1"/>
  <c r="O72" i="15" a="1"/>
  <c r="O757" i="15" a="1"/>
  <c r="O332" i="15" a="1"/>
  <c r="O408" i="15" a="1"/>
  <c r="O238" i="15" a="1"/>
  <c r="O545" i="15" a="1"/>
  <c r="O235" i="15" a="1"/>
  <c r="O68" i="15" a="1"/>
  <c r="O808" i="15" a="1"/>
  <c r="O561" i="15" a="1"/>
  <c r="O866" i="15" a="1"/>
  <c r="O230" i="15" a="1"/>
  <c r="O658" i="15" a="1"/>
  <c r="O268" i="15" a="1"/>
  <c r="O700" i="15" a="1"/>
  <c r="O542" i="15" a="1"/>
  <c r="O197" i="15" a="1"/>
  <c r="O858" i="15" a="1"/>
  <c r="O580" i="15" a="1"/>
  <c r="O416" i="15" a="1"/>
  <c r="O916" i="15" a="1"/>
  <c r="O6" i="15" a="1"/>
  <c r="O747" i="15" a="1"/>
  <c r="O882" i="15" a="1"/>
  <c r="O924" i="15" a="1"/>
  <c r="O594" i="15" a="1"/>
  <c r="O219" i="15" a="1"/>
  <c r="O761" i="15" a="1"/>
  <c r="O472" i="14" a="1"/>
  <c r="O317" i="15" a="1"/>
  <c r="O53" i="15" a="1"/>
  <c r="O945" i="15" a="1"/>
  <c r="O303" i="15" a="1"/>
  <c r="O468" i="15" a="1"/>
  <c r="O503" i="15" a="1"/>
  <c r="O384" i="15" a="1"/>
  <c r="O597" i="15" a="1"/>
  <c r="O9" i="15" a="1"/>
  <c r="O404" i="15" a="1"/>
  <c r="O452" i="15" a="1"/>
  <c r="O251" i="15" a="1"/>
  <c r="O460" i="15" a="1"/>
  <c r="O387" i="15" a="1"/>
  <c r="O601" i="15" a="1"/>
  <c r="O201" i="15" a="1"/>
  <c r="O42" i="15" a="1"/>
  <c r="O34" i="15" a="1"/>
  <c r="O590" i="15" a="1"/>
  <c r="O782" i="15" a="1"/>
  <c r="O176" i="15" a="1"/>
  <c r="O144" i="15" a="1"/>
  <c r="O629" i="15" a="1"/>
  <c r="O825" i="15" a="1"/>
  <c r="O876" i="15" a="1"/>
  <c r="O51" i="15" a="1"/>
  <c r="O381" i="14" a="1"/>
  <c r="O993" i="15" a="1"/>
  <c r="O222" i="15" a="1"/>
  <c r="O983" i="15" a="1"/>
  <c r="O892" i="15" a="1"/>
  <c r="O44" i="15" a="1"/>
  <c r="O323" i="15" a="1"/>
  <c r="O625" i="15" a="1"/>
  <c r="O759" i="15" a="1"/>
  <c r="O720" i="15" a="1"/>
  <c r="O405" i="15" a="1"/>
  <c r="O644" i="14" a="1"/>
  <c r="O964" i="15" a="1"/>
  <c r="O164" i="15" a="1"/>
  <c r="O380" i="15" a="1"/>
  <c r="O299" i="15" a="1"/>
  <c r="O707" i="15" a="1"/>
  <c r="O231" i="14" a="1"/>
  <c r="O164" i="14" a="1"/>
  <c r="O19" i="13" a="1"/>
  <c r="O272" i="13" a="1"/>
  <c r="O702" i="13" a="1"/>
  <c r="O60" i="14" a="1"/>
  <c r="O588" i="14" a="1"/>
  <c r="O858" i="14" a="1"/>
  <c r="O88" i="14" a="1"/>
  <c r="O940" i="14" a="1"/>
  <c r="O346" i="14" a="1"/>
  <c r="O388" i="14" a="1"/>
  <c r="O855" i="14" a="1"/>
  <c r="O15" i="14" a="1"/>
  <c r="O564" i="14" a="1"/>
  <c r="O975" i="14" a="1"/>
  <c r="O641" i="14" a="1"/>
  <c r="O879" i="14" a="1"/>
  <c r="O871" i="14" a="1"/>
  <c r="O441" i="14" a="1"/>
  <c r="O604" i="14" a="1"/>
  <c r="O179" i="14" a="1"/>
  <c r="O758" i="14" a="1"/>
  <c r="O214" i="14" a="1"/>
  <c r="O445" i="14" a="1"/>
  <c r="O102" i="14" a="1"/>
  <c r="O560" i="14" a="1"/>
  <c r="O17" i="14" a="1"/>
  <c r="O678" i="14" a="1"/>
  <c r="O830" i="14" a="1"/>
  <c r="O766" i="14" a="1"/>
  <c r="O763" i="14" a="1"/>
  <c r="O585" i="14" a="1"/>
  <c r="O118" i="14" a="1"/>
  <c r="O136" i="14" a="1"/>
  <c r="O413" i="14" a="1"/>
  <c r="O140" i="14" a="1"/>
  <c r="O46" i="14" a="1"/>
  <c r="O948" i="14" a="1"/>
  <c r="O471" i="14" a="1"/>
  <c r="O268" i="14" a="1"/>
  <c r="O723" i="14" a="1"/>
  <c r="O36" i="14" a="1"/>
  <c r="O771" i="14" a="1"/>
  <c r="O71" i="14" a="1"/>
  <c r="O421" i="14" a="1"/>
  <c r="O661" i="14" a="1"/>
  <c r="O227" i="14" a="1"/>
  <c r="O247" i="14" a="1"/>
  <c r="O26" i="14" a="1"/>
  <c r="O454" i="14" a="1"/>
  <c r="O818" i="14" a="1"/>
  <c r="O296" i="14" a="1"/>
  <c r="O180" i="14" a="1"/>
  <c r="O498" i="14" a="1"/>
  <c r="O801" i="14" a="1"/>
  <c r="O798" i="14" a="1"/>
  <c r="O426" i="14" a="1"/>
  <c r="O745" i="14" a="1"/>
  <c r="O761" i="14" a="1"/>
  <c r="O136" i="13" a="1"/>
  <c r="O574" i="14" a="1"/>
  <c r="O79" i="14" a="1"/>
  <c r="O50" i="14" a="1"/>
  <c r="O603" i="14" a="1"/>
  <c r="O74" i="14" a="1"/>
  <c r="O424" i="14" a="1"/>
  <c r="O31" i="14" a="1"/>
  <c r="O990" i="14" a="1"/>
  <c r="O693" i="14" a="1"/>
  <c r="O280" i="14" a="1"/>
  <c r="O519" i="14" a="1"/>
  <c r="O571" i="14" a="1"/>
  <c r="O552" i="14" a="1"/>
  <c r="O625" i="14" a="1"/>
  <c r="O442" i="14" a="1"/>
  <c r="O926" i="14" a="1"/>
  <c r="O688" i="14" a="1"/>
  <c r="O563" i="14" a="1"/>
  <c r="O309" i="14" a="1"/>
  <c r="O713" i="14" a="1"/>
  <c r="O646" i="14" a="1"/>
  <c r="O561" i="14" a="1"/>
  <c r="O97" i="14" a="1"/>
  <c r="O556" i="14" a="1"/>
  <c r="O630" i="14" a="1"/>
  <c r="O391" i="14" a="1"/>
  <c r="O686" i="14" a="1"/>
  <c r="O23" i="14" a="1"/>
  <c r="O155" i="14" a="1"/>
  <c r="O191" i="13" a="1"/>
  <c r="O33" i="14" a="1"/>
  <c r="O847" i="14" a="1"/>
  <c r="O266" i="14" a="1"/>
  <c r="O4" i="14" a="1"/>
  <c r="O410" i="14" a="1"/>
  <c r="O550" i="14" a="1"/>
  <c r="O702" i="14" a="1"/>
  <c r="O306" i="13" a="1"/>
  <c r="O341" i="14" a="1"/>
  <c r="O215" i="13" a="1"/>
  <c r="O363" i="13" a="1"/>
  <c r="O507" i="14" a="1"/>
  <c r="O7" i="14" a="1"/>
  <c r="O951" i="14" a="1"/>
  <c r="O734" i="13" a="1"/>
  <c r="O463" i="14" a="1"/>
  <c r="O244" i="14" a="1"/>
  <c r="O215" i="14" a="1"/>
  <c r="O947" i="14" a="1"/>
  <c r="O876" i="14" a="1"/>
  <c r="O633" i="14" a="1"/>
  <c r="O562" i="13" a="1"/>
  <c r="O1000" i="14" a="1"/>
  <c r="O540" i="14" a="1"/>
  <c r="O901" i="14" a="1"/>
  <c r="O850" i="14" a="1"/>
  <c r="O338" i="14" a="1"/>
  <c r="O124" i="14" a="1"/>
  <c r="O92" i="14" a="1"/>
  <c r="O863" i="14" a="1"/>
  <c r="O807" i="14" a="1"/>
  <c r="O204" i="14" a="1"/>
  <c r="O886" i="14" a="1"/>
  <c r="O432" i="14" a="1"/>
  <c r="O439" i="14" a="1"/>
  <c r="O298" i="14" a="1"/>
  <c r="O68" i="14" a="1"/>
  <c r="O267" i="13" a="1"/>
  <c r="O868" i="14" a="1"/>
  <c r="O62" i="14" a="1"/>
  <c r="O143" i="14" a="1"/>
  <c r="O44" i="14" a="1"/>
  <c r="O42" i="14" a="1"/>
  <c r="O146" i="12" a="1"/>
  <c r="O718" i="14" a="1"/>
  <c r="O389" i="14" a="1"/>
  <c r="O762" i="14" a="1"/>
  <c r="O357" i="14" a="1"/>
  <c r="O670" i="14" a="1"/>
  <c r="O188" i="14" a="1"/>
  <c r="O201" i="14" a="1"/>
  <c r="O822" i="14" a="1"/>
  <c r="O247" i="12" a="1"/>
  <c r="O182" i="14" a="1"/>
  <c r="O183" i="14" a="1"/>
  <c r="O987" i="14" a="1"/>
  <c r="O689" i="14" a="1"/>
  <c r="O14" i="14" a="1"/>
  <c r="O932" i="14" a="1"/>
  <c r="O311" i="13" a="1"/>
  <c r="O378" i="14" a="1"/>
  <c r="O320" i="14" a="1"/>
  <c r="O297" i="14" a="1"/>
  <c r="O967" i="14" a="1"/>
  <c r="O697" i="14" a="1"/>
  <c r="O518" i="14" a="1"/>
  <c r="O955" i="14" a="1"/>
  <c r="O705" i="14" a="1"/>
  <c r="O846" i="13" a="1"/>
  <c r="O972" i="14" a="1"/>
  <c r="O362" i="14" a="1"/>
  <c r="O706" i="12" a="1"/>
  <c r="O542" i="14" a="1"/>
  <c r="O584" i="14" a="1"/>
  <c r="O681" i="14" a="1"/>
  <c r="O52" i="14" a="1"/>
  <c r="O954" i="13" a="1"/>
  <c r="O16" i="13" a="1"/>
  <c r="O191" i="14" a="1"/>
  <c r="O306" i="14" a="1"/>
  <c r="O244" i="12" a="1"/>
  <c r="O988" i="14" a="1"/>
  <c r="O12" i="14" a="1"/>
  <c r="O489" i="14" a="1"/>
  <c r="O153" i="14" a="1"/>
  <c r="O49" i="14" a="1"/>
  <c r="O318" i="13" a="1"/>
  <c r="O479" i="14" a="1"/>
  <c r="O964" i="14" a="1"/>
  <c r="O691" i="14" a="1"/>
  <c r="O380" i="14" a="1"/>
  <c r="O470" i="14" a="1"/>
  <c r="O999" i="14" a="1"/>
  <c r="O428" i="14" a="1"/>
  <c r="O966" i="14" a="1"/>
  <c r="O650" i="14" a="1"/>
  <c r="O532" i="14" a="1"/>
  <c r="O728" i="14" a="1"/>
  <c r="O942" i="14" a="1"/>
  <c r="O925" i="14" a="1"/>
  <c r="O596" i="14" a="1"/>
  <c r="O25" i="14" a="1"/>
  <c r="O207" i="14" a="1"/>
  <c r="O47" i="14" a="1"/>
  <c r="O153" i="12" a="1"/>
  <c r="O199" i="14" a="1"/>
  <c r="O722" i="14" a="1"/>
  <c r="O367" i="14" a="1"/>
  <c r="O828" i="14" a="1"/>
  <c r="O647" i="14" a="1"/>
  <c r="O327" i="14" a="1"/>
  <c r="O826" i="14" a="1"/>
  <c r="O340" i="14" a="1"/>
  <c r="O172" i="14" a="1"/>
  <c r="O20" i="14" a="1"/>
  <c r="O211" i="14" a="1"/>
  <c r="O372" i="14" a="1"/>
  <c r="O666" i="14" a="1"/>
  <c r="O101" i="14" a="1"/>
  <c r="O281" i="14" a="1"/>
  <c r="O699" i="14" a="1"/>
  <c r="O769" i="14" a="1"/>
  <c r="O383" i="13" a="1"/>
  <c r="O823" i="14" a="1"/>
  <c r="O956" i="14" a="1"/>
  <c r="O285" i="14" a="1"/>
  <c r="O18" i="14" a="1"/>
  <c r="O21" i="14" a="1"/>
  <c r="O673" i="14" a="1"/>
  <c r="O277" i="14" a="1"/>
  <c r="O677" i="14" a="1"/>
  <c r="O30" i="14" a="1"/>
  <c r="O175" i="14" a="1"/>
  <c r="O768" i="14" a="1"/>
  <c r="O892" i="14" a="1"/>
  <c r="O959" i="14" a="1"/>
  <c r="O988" i="13" a="1"/>
  <c r="O551" i="14" a="1"/>
  <c r="O407" i="14" a="1"/>
  <c r="O385" i="14" a="1"/>
  <c r="O96" i="14" a="1"/>
  <c r="O516" i="14" a="1"/>
  <c r="O806" i="14" a="1"/>
  <c r="O825" i="14" a="1"/>
  <c r="O913" i="14" a="1"/>
  <c r="O450" i="14" a="1"/>
  <c r="O158" i="14" a="1"/>
  <c r="O865" i="14" a="1"/>
  <c r="O802" i="14" a="1"/>
  <c r="O84" i="14" a="1"/>
  <c r="O873" i="14" a="1"/>
  <c r="O613" i="14" a="1"/>
  <c r="O991" i="14" a="1"/>
  <c r="O620" i="14" a="1"/>
  <c r="O996" i="14" a="1"/>
  <c r="O317" i="14" a="1"/>
  <c r="O148" i="14" a="1"/>
  <c r="O800" i="14" a="1"/>
  <c r="O878" i="14" a="1"/>
  <c r="O242" i="13" a="1"/>
  <c r="O365" i="14" a="1"/>
  <c r="O397" i="14" a="1"/>
  <c r="O254" i="14" a="1"/>
  <c r="O887" i="14" a="1"/>
  <c r="O541" i="14" a="1"/>
  <c r="O299" i="14" a="1"/>
  <c r="O606" i="14" a="1"/>
  <c r="O156" i="14" a="1"/>
  <c r="O3" i="13" a="1"/>
  <c r="O749" i="14" a="1"/>
  <c r="O983" i="14" a="1"/>
  <c r="O616" i="14" a="1"/>
  <c r="O889" i="14" a="1"/>
  <c r="O416" i="14" a="1"/>
  <c r="O635" i="14" a="1"/>
  <c r="O6" i="14" a="1"/>
  <c r="O370" i="14" a="1"/>
  <c r="O512" i="13" a="1"/>
  <c r="O921" i="14" a="1"/>
  <c r="O408" i="14" a="1"/>
  <c r="O10" i="14" a="1"/>
  <c r="O737" i="14" a="1"/>
  <c r="O448" i="14" a="1"/>
  <c r="O710" i="14" a="1"/>
  <c r="O854" i="14" a="1"/>
  <c r="O394" i="14" a="1"/>
  <c r="O920" i="14" a="1"/>
  <c r="O480" i="14" a="1"/>
  <c r="O167" i="14" a="1"/>
  <c r="O799" i="14" a="1"/>
  <c r="O114" i="14" a="1"/>
  <c r="O623" i="14" a="1"/>
  <c r="O82" i="14" a="1"/>
  <c r="O243" i="14" a="1"/>
  <c r="O894" i="14" a="1"/>
  <c r="O980" i="14" a="1"/>
  <c r="O392" i="14" a="1"/>
  <c r="O662" i="14" a="1"/>
  <c r="O228" i="14" a="1"/>
  <c r="O62" i="13" a="1"/>
  <c r="O734" i="14" a="1"/>
  <c r="O209" i="14" a="1"/>
  <c r="O549" i="14" a="1"/>
  <c r="O106" i="14" a="1"/>
  <c r="O289" i="14" a="1"/>
  <c r="O579" i="14" a="1"/>
  <c r="O506" i="14" a="1"/>
  <c r="O895" i="14" a="1"/>
  <c r="O103" i="14" a="1"/>
  <c r="O572" i="14" a="1"/>
  <c r="O396" i="14" a="1"/>
  <c r="O632" i="14" a="1"/>
  <c r="O321" i="14" a="1"/>
  <c r="O132" i="14" a="1"/>
  <c r="O93" i="14" a="1"/>
  <c r="O249" i="14" a="1"/>
  <c r="O423" i="14" a="1"/>
  <c r="O539" i="14" a="1"/>
  <c r="O386" i="14" a="1"/>
  <c r="O612" i="14" a="1"/>
  <c r="O333" i="14" a="1"/>
  <c r="O595" i="14" a="1"/>
  <c r="O225" i="14" a="1"/>
  <c r="O462" i="14" a="1"/>
  <c r="O842" i="14" a="1"/>
  <c r="O55" i="14" a="1"/>
  <c r="O814" i="14" a="1"/>
  <c r="O220" i="14" a="1"/>
  <c r="O694" i="14" a="1"/>
  <c r="O899" i="14" a="1"/>
  <c r="O794" i="14" a="1"/>
  <c r="O524" i="14" a="1"/>
  <c r="O440" i="14" a="1"/>
  <c r="O128" i="14" a="1"/>
  <c r="O917" i="14" a="1"/>
  <c r="O373" i="14" a="1"/>
  <c r="O425" i="14" a="1"/>
  <c r="O627" i="14" a="1"/>
  <c r="O260" i="14" a="1"/>
  <c r="O412" i="14" a="1"/>
  <c r="O915" i="14" a="1"/>
  <c r="O239" i="14" a="1"/>
  <c r="O707" i="14" a="1"/>
  <c r="O583" i="14" a="1"/>
  <c r="O750" i="14" a="1"/>
  <c r="O659" i="14" a="1"/>
  <c r="O654" i="14" a="1"/>
  <c r="O89" i="14" a="1"/>
  <c r="O109" i="14" a="1"/>
  <c r="O434" i="14" a="1"/>
  <c r="O81" i="14" a="1"/>
  <c r="O882" i="14" a="1"/>
  <c r="O969" i="14" a="1"/>
  <c r="O943" i="14" a="1"/>
  <c r="O774" i="14" a="1"/>
  <c r="O117" i="14" a="1"/>
  <c r="O330" i="14" a="1"/>
  <c r="O272" i="14" a="1"/>
  <c r="O792" i="14" a="1"/>
  <c r="O5" i="14" a="1"/>
  <c r="O223" i="14" a="1"/>
  <c r="O129" i="14" a="1"/>
  <c r="O611" i="14" a="1"/>
  <c r="O28" i="14" a="1"/>
  <c r="O852" i="14" a="1"/>
  <c r="O952" i="14" a="1"/>
  <c r="O615" i="14" a="1"/>
  <c r="O177" i="14" a="1"/>
  <c r="O649" i="14" a="1"/>
  <c r="O478" i="14" a="1"/>
  <c r="O288" i="14" a="1"/>
  <c r="O87" i="14" a="1"/>
  <c r="O867" i="14" a="1"/>
  <c r="O354" i="14" a="1"/>
  <c r="O765" i="14" a="1"/>
  <c r="O511" i="14" a="1"/>
  <c r="O721" i="14" a="1"/>
  <c r="O732" i="14" a="1"/>
  <c r="O834" i="14" a="1"/>
  <c r="O131" i="14" a="1"/>
  <c r="O531" i="14" a="1"/>
  <c r="O622" i="14" a="1"/>
  <c r="O935" i="14" a="1"/>
  <c r="O238" i="14" a="1"/>
  <c r="O831" i="14" a="1"/>
  <c r="O203" i="14" a="1"/>
  <c r="O742" i="14" a="1"/>
  <c r="O510" i="14" a="1"/>
  <c r="O776" i="14" a="1"/>
  <c r="O502" i="14" a="1"/>
  <c r="O344" i="14" a="1"/>
  <c r="O905" i="14" a="1"/>
  <c r="O968" i="14" a="1"/>
  <c r="O998" i="14" a="1"/>
  <c r="O169" i="14" a="1"/>
  <c r="O939" i="14" a="1"/>
  <c r="O275" i="14" a="1"/>
  <c r="O846" i="14" a="1"/>
  <c r="O322" i="14" a="1"/>
  <c r="O76" i="14" a="1"/>
  <c r="O495" i="14" a="1"/>
  <c r="O352" i="14" a="1"/>
  <c r="O527" i="14" a="1"/>
  <c r="O810" i="14" a="1"/>
  <c r="O98" i="14" a="1"/>
  <c r="O282" i="14" a="1"/>
  <c r="O63" i="14" a="1"/>
  <c r="O760" i="14" a="1"/>
  <c r="O145" i="14" a="1"/>
  <c r="O314" i="14" a="1"/>
  <c r="O116" i="14" a="1"/>
  <c r="O29" i="14" a="1"/>
  <c r="O488" i="14" a="1"/>
  <c r="O159" i="14" a="1"/>
  <c r="O212" i="14" a="1"/>
  <c r="O890" i="14" a="1"/>
  <c r="O726" i="14" a="1"/>
  <c r="O790" i="14" a="1"/>
  <c r="O844" i="14" a="1"/>
  <c r="O429" i="14" a="1"/>
  <c r="O404" i="14" a="1"/>
  <c r="O753" i="14" a="1"/>
  <c r="O521" i="14" a="1"/>
  <c r="O405" i="14" a="1"/>
  <c r="O66" i="14" a="1"/>
  <c r="O78" i="14" a="1"/>
  <c r="O292" i="14" a="1"/>
  <c r="O628" i="14" a="1"/>
  <c r="O418" i="14" a="1"/>
  <c r="O336" i="14" a="1"/>
  <c r="O190" i="14" a="1"/>
  <c r="O580" i="14" a="1"/>
  <c r="O809" i="14" a="1"/>
  <c r="O785" i="14" a="1"/>
  <c r="O548" i="14" a="1"/>
  <c r="O147" i="14" a="1"/>
  <c r="O485" i="14" a="1"/>
  <c r="O402" i="14" a="1"/>
  <c r="O621" i="14" a="1"/>
  <c r="O186" i="12" a="1"/>
  <c r="O779" i="13" a="1"/>
  <c r="O703" i="13" a="1"/>
  <c r="O985" i="12" a="1"/>
  <c r="O621" i="13" a="1"/>
  <c r="O760" i="13" a="1"/>
  <c r="O249" i="13" a="1"/>
  <c r="O29" i="12" a="1"/>
  <c r="O518" i="13" a="1"/>
  <c r="O346" i="12" a="1"/>
  <c r="O406" i="13" a="1"/>
  <c r="O112" i="13" a="1"/>
  <c r="O315" i="12" a="1"/>
  <c r="O591" i="13" a="1"/>
  <c r="O786" i="13" a="1"/>
  <c r="O683" i="13" a="1"/>
  <c r="O863" i="13" a="1"/>
  <c r="O796" i="13" a="1"/>
  <c r="O139" i="13" a="1"/>
  <c r="O122" i="12" a="1"/>
  <c r="O419" i="13" a="1"/>
  <c r="O41" i="12" a="1"/>
  <c r="O643" i="13" a="1"/>
  <c r="O543" i="13" a="1"/>
  <c r="O111" i="13" a="1"/>
  <c r="O68" i="12" a="1"/>
  <c r="O110" i="13" a="1"/>
  <c r="O206" i="12" a="1"/>
  <c r="O246" i="13" a="1"/>
  <c r="O165" i="13" a="1"/>
  <c r="O250" i="13" a="1"/>
  <c r="O560" i="13" a="1"/>
  <c r="O425" i="13" a="1"/>
  <c r="O225" i="13" a="1"/>
  <c r="O441" i="13" a="1"/>
  <c r="O804" i="13" a="1"/>
  <c r="O811" i="13" a="1"/>
  <c r="O903" i="13" a="1"/>
  <c r="O275" i="13" a="1"/>
  <c r="O187" i="13" a="1"/>
  <c r="O401" i="13" a="1"/>
  <c r="O241" i="13" a="1"/>
  <c r="O253" i="13" a="1"/>
  <c r="O736" i="13" a="1"/>
  <c r="O38" i="13" a="1"/>
  <c r="O252" i="13" a="1"/>
  <c r="O498" i="13" a="1"/>
  <c r="O625" i="13" a="1"/>
  <c r="O870" i="13" a="1"/>
  <c r="O747" i="13" a="1"/>
  <c r="O521" i="13" a="1"/>
  <c r="O726" i="13" a="1"/>
  <c r="O776" i="13" a="1"/>
  <c r="O915" i="13" a="1"/>
  <c r="O535" i="13" a="1"/>
  <c r="O396" i="13" a="1"/>
  <c r="O463" i="13" a="1"/>
  <c r="O271" i="13" a="1"/>
  <c r="O294" i="13" a="1"/>
  <c r="O583" i="13" a="1"/>
  <c r="O436" i="13" a="1"/>
  <c r="O8" i="13" a="1"/>
  <c r="O61" i="13" a="1"/>
  <c r="O557" i="13" a="1"/>
  <c r="O496" i="13" a="1"/>
  <c r="O298" i="13" a="1"/>
  <c r="O556" i="13" a="1"/>
  <c r="O44" i="11" a="1"/>
  <c r="O513" i="12" a="1"/>
  <c r="O361" i="11" a="1"/>
  <c r="O361" i="13" a="1"/>
  <c r="O928" i="13" a="1"/>
  <c r="O807" i="12" a="1"/>
  <c r="O855" i="13" a="1"/>
  <c r="O649" i="12" a="1"/>
  <c r="O374" i="13" a="1"/>
  <c r="O258" i="13" a="1"/>
  <c r="O654" i="13" a="1"/>
  <c r="O447" i="13" a="1"/>
  <c r="O617" i="12" a="1"/>
  <c r="O545" i="13" a="1"/>
  <c r="O418" i="13" a="1"/>
  <c r="O536" i="13" a="1"/>
  <c r="O489" i="13" a="1"/>
  <c r="O609" i="12" a="1"/>
  <c r="O777" i="13" a="1"/>
  <c r="O919" i="13" a="1"/>
  <c r="O123" i="13" a="1"/>
  <c r="O351" i="13" a="1"/>
  <c r="O21" i="12" a="1"/>
  <c r="O218" i="12" a="1"/>
  <c r="O462" i="13" a="1"/>
  <c r="O573" i="13" a="1"/>
  <c r="O444" i="13" a="1"/>
  <c r="O924" i="13" a="1"/>
  <c r="O522" i="12" a="1"/>
  <c r="O154" i="13" a="1"/>
  <c r="O886" i="13" a="1"/>
  <c r="O593" i="13" a="1"/>
  <c r="O160" i="13" a="1"/>
  <c r="O508" i="12" a="1"/>
  <c r="O66" i="13" a="1"/>
  <c r="O590" i="13" a="1"/>
  <c r="O984" i="13" a="1"/>
  <c r="O725" i="13" a="1"/>
  <c r="O595" i="13" a="1"/>
  <c r="O533" i="13" a="1"/>
  <c r="O94" i="13" a="1"/>
  <c r="O715" i="13" a="1"/>
  <c r="O398" i="13" a="1"/>
  <c r="O24" i="12" a="1"/>
  <c r="O133" i="13" a="1"/>
  <c r="O856" i="13" a="1"/>
  <c r="O723" i="13" a="1"/>
  <c r="O956" i="13" a="1"/>
  <c r="O959" i="13" a="1"/>
  <c r="O813" i="12" a="1"/>
  <c r="O893" i="13" a="1"/>
  <c r="O815" i="13" a="1"/>
  <c r="O713" i="13" a="1"/>
  <c r="O190" i="11" a="1"/>
  <c r="O303" i="13" a="1"/>
  <c r="O735" i="13" a="1"/>
  <c r="O104" i="13" a="1"/>
  <c r="O372" i="13" a="1"/>
  <c r="O588" i="13" a="1"/>
  <c r="O245" i="13" a="1"/>
  <c r="O508" i="13" a="1"/>
  <c r="O666" i="13" a="1"/>
  <c r="O451" i="13" a="1"/>
  <c r="O14" i="13" a="1"/>
  <c r="O337" i="13" a="1"/>
  <c r="O1001" i="13" a="1"/>
  <c r="O80" i="13" a="1"/>
  <c r="O290" i="13" a="1"/>
  <c r="O665" i="13" a="1"/>
  <c r="O315" i="13" a="1"/>
  <c r="O662" i="13" a="1"/>
  <c r="O628" i="13" a="1"/>
  <c r="O83" i="13" a="1"/>
  <c r="O918" i="13" a="1"/>
  <c r="O598" i="13" a="1"/>
  <c r="O605" i="13" a="1"/>
  <c r="O410" i="13" a="1"/>
  <c r="O420" i="13" a="1"/>
  <c r="O459" i="13" a="1"/>
  <c r="O391" i="13" a="1"/>
  <c r="O330" i="13" a="1"/>
  <c r="O622" i="13" a="1"/>
  <c r="O72" i="13" a="1"/>
  <c r="O549" i="13" a="1"/>
  <c r="O697" i="13" a="1"/>
  <c r="O775" i="11" a="1"/>
  <c r="O573" i="12" a="1"/>
  <c r="O322" i="13" a="1"/>
  <c r="O534" i="13" a="1"/>
  <c r="O244" i="13" a="1"/>
  <c r="O919" i="12" a="1"/>
  <c r="O955" i="13" a="1"/>
  <c r="O142" i="13" a="1"/>
  <c r="O832" i="13" a="1"/>
  <c r="O652" i="13" a="1"/>
  <c r="O967" i="13" a="1"/>
  <c r="O232" i="13" a="1"/>
  <c r="O680" i="13" a="1"/>
  <c r="O155" i="13" a="1"/>
  <c r="O93" i="13" a="1"/>
  <c r="O623" i="13" a="1"/>
  <c r="O826" i="13" a="1"/>
  <c r="O144" i="13" a="1"/>
  <c r="O488" i="13" a="1"/>
  <c r="O434" i="13" a="1"/>
  <c r="O7" i="13" a="1"/>
  <c r="O656" i="13" a="1"/>
  <c r="O338" i="13" a="1"/>
  <c r="O152" i="13" a="1"/>
  <c r="O478" i="12" a="1"/>
  <c r="O399" i="13" a="1"/>
  <c r="O816" i="13" a="1"/>
  <c r="O699" i="13" a="1"/>
  <c r="O91" i="13" a="1"/>
  <c r="O600" i="13" a="1"/>
  <c r="O282" i="13" a="1"/>
  <c r="O126" i="13" a="1"/>
  <c r="O22" i="13" a="1"/>
  <c r="O202" i="13" a="1"/>
  <c r="O840" i="13" a="1"/>
  <c r="O206" i="13" a="1"/>
  <c r="O279" i="13" a="1"/>
  <c r="O203" i="13" a="1"/>
  <c r="O742" i="13" a="1"/>
  <c r="O314" i="13" a="1"/>
  <c r="O99" i="13" a="1"/>
  <c r="O321" i="13" a="1"/>
  <c r="O439" i="13" a="1"/>
  <c r="O662" i="12" a="1"/>
  <c r="O995" i="13" a="1"/>
  <c r="O270" i="13" a="1"/>
  <c r="O874" i="13" a="1"/>
  <c r="O552" i="13" a="1"/>
  <c r="O220" i="13" a="1"/>
  <c r="O43" i="13" a="1"/>
  <c r="O313" i="13" a="1"/>
  <c r="O461" i="11" a="1"/>
  <c r="O532" i="13" a="1"/>
  <c r="O471" i="13" a="1"/>
  <c r="O998" i="13" a="1"/>
  <c r="O961" i="13" a="1"/>
  <c r="O479" i="13" a="1"/>
  <c r="O533" i="12" a="1"/>
  <c r="O5" i="13" a="1"/>
  <c r="O331" i="13" a="1"/>
  <c r="O438" i="13" a="1"/>
  <c r="O158" i="13" a="1"/>
  <c r="O877" i="13" a="1"/>
  <c r="O277" i="13" a="1"/>
  <c r="O823" i="13" a="1"/>
  <c r="O952" i="13" a="1"/>
  <c r="O659" i="13" a="1"/>
  <c r="O1002" i="13" a="1"/>
  <c r="O117" i="13" a="1"/>
  <c r="O778" i="13" a="1"/>
  <c r="O843" i="13" a="1"/>
  <c r="O872" i="13" a="1"/>
  <c r="O170" i="13" a="1"/>
  <c r="O478" i="13" a="1"/>
  <c r="O233" i="13" a="1"/>
  <c r="O940" i="12" a="1"/>
  <c r="O30" i="13" a="1"/>
  <c r="O506" i="13" a="1"/>
  <c r="O854" i="13" a="1"/>
  <c r="O735" i="12" a="1"/>
  <c r="O793" i="13" a="1"/>
  <c r="O480" i="12" a="1"/>
  <c r="O987" i="13" a="1"/>
  <c r="O11" i="13" a="1"/>
  <c r="O428" i="13" a="1"/>
  <c r="O394" i="13" a="1"/>
  <c r="O356" i="13" a="1"/>
  <c r="O937" i="13" a="1"/>
  <c r="O829" i="13" a="1"/>
  <c r="O134" i="13" a="1"/>
  <c r="O661" i="13" a="1"/>
  <c r="O82" i="13" a="1"/>
  <c r="O6" i="13" a="1"/>
  <c r="O366" i="12" a="1"/>
  <c r="O417" i="13" a="1"/>
  <c r="O402" i="13" a="1"/>
  <c r="O902" i="13" a="1"/>
  <c r="O278" i="13" a="1"/>
  <c r="O207" i="13" a="1"/>
  <c r="O515" i="13" a="1"/>
  <c r="O986" i="13" a="1"/>
  <c r="O358" i="13" a="1"/>
  <c r="O409" i="13" a="1"/>
  <c r="O932" i="13" a="1"/>
  <c r="O480" i="13" a="1"/>
  <c r="O236" i="12" a="1"/>
  <c r="O289" i="13" a="1"/>
  <c r="O355" i="13" a="1"/>
  <c r="O238" i="13" a="1"/>
  <c r="O834" i="13" a="1"/>
  <c r="O505" i="13" a="1"/>
  <c r="O969" i="13" a="1"/>
  <c r="O54" i="13" a="1"/>
  <c r="O468" i="13" a="1"/>
  <c r="O517" i="13" a="1"/>
  <c r="O197" i="13" a="1"/>
  <c r="O746" i="13" a="1"/>
  <c r="O803" i="13" a="1"/>
  <c r="O115" i="13" a="1"/>
  <c r="O719" i="13" a="1"/>
  <c r="O257" i="13" a="1"/>
  <c r="O195" i="13" a="1"/>
  <c r="O120" i="13" a="1"/>
  <c r="O830" i="13" a="1"/>
  <c r="O370" i="13" a="1"/>
  <c r="O493" i="13" a="1"/>
  <c r="O274" i="13" a="1"/>
  <c r="O805" i="13" a="1"/>
  <c r="O183" i="12" a="1"/>
  <c r="O486" i="13" a="1"/>
  <c r="O181" i="13" a="1"/>
  <c r="O514" i="13" a="1"/>
  <c r="O626" i="13" a="1"/>
  <c r="O745" i="13" a="1"/>
  <c r="O75" i="13" a="1"/>
  <c r="O678" i="13" a="1"/>
  <c r="O395" i="13" a="1"/>
  <c r="O647" i="13" a="1"/>
  <c r="O721" i="13" a="1"/>
  <c r="O765" i="13" a="1"/>
  <c r="O813" i="13" a="1"/>
  <c r="O782" i="13" a="1"/>
  <c r="O184" i="13" a="1"/>
  <c r="O606" i="12" a="1"/>
  <c r="O922" i="13" a="1"/>
  <c r="O538" i="13" a="1"/>
  <c r="O667" i="13" a="1"/>
  <c r="O407" i="13" a="1"/>
  <c r="O951" i="13" a="1"/>
  <c r="O677" i="13" a="1"/>
  <c r="O690" i="13" a="1"/>
  <c r="O198" i="13" a="1"/>
  <c r="O953" i="13" a="1"/>
  <c r="O910" i="13" a="1"/>
  <c r="O632" i="13" a="1"/>
  <c r="O801" i="13" a="1"/>
  <c r="O332" i="13" a="1"/>
  <c r="O569" i="13" a="1"/>
  <c r="O362" i="13" a="1"/>
  <c r="O896" i="13" a="1"/>
  <c r="O548" i="13" a="1"/>
  <c r="O559" i="13" a="1"/>
  <c r="O487" i="13" a="1"/>
  <c r="O403" i="13" a="1"/>
  <c r="O59" i="13" a="1"/>
  <c r="O895" i="13" a="1"/>
  <c r="O641" i="13" a="1"/>
  <c r="O119" i="13" a="1"/>
  <c r="O106" i="13" a="1"/>
  <c r="O450" i="13" a="1"/>
  <c r="O354" i="13" a="1"/>
  <c r="O192" i="13" a="1"/>
  <c r="O602" i="13" a="1"/>
  <c r="O873" i="13" a="1"/>
  <c r="O991" i="13" a="1"/>
  <c r="O171" i="13" a="1"/>
  <c r="O943" i="13" a="1"/>
  <c r="O151" i="13" a="1"/>
  <c r="O818" i="13" a="1"/>
  <c r="O913" i="13" a="1"/>
  <c r="O26" i="13" a="1"/>
  <c r="O159" i="12" a="1"/>
  <c r="O825" i="13" a="1"/>
  <c r="O589" i="13" a="1"/>
  <c r="O763" i="13" a="1"/>
  <c r="O681" i="13" a="1"/>
  <c r="O386" i="13" a="1"/>
  <c r="O750" i="13" a="1"/>
  <c r="O525" i="13" a="1"/>
  <c r="O714" i="13" a="1"/>
  <c r="O182" i="13" a="1"/>
  <c r="O175" i="13" a="1"/>
  <c r="O176" i="13" a="1"/>
  <c r="O102" i="13" a="1"/>
  <c r="O295" i="13" a="1"/>
  <c r="O343" i="13" a="1"/>
  <c r="O346" i="13" a="1"/>
  <c r="O430" i="13" a="1"/>
  <c r="O276" i="13" a="1"/>
  <c r="O103" i="13" a="1"/>
  <c r="O578" i="13" a="1"/>
  <c r="O774" i="13" a="1"/>
  <c r="O470" i="13" a="1"/>
  <c r="O327" i="13" a="1"/>
  <c r="O546" i="13" a="1"/>
  <c r="O977" i="13" a="1"/>
  <c r="O46" i="13" a="1"/>
  <c r="O259" i="13" a="1"/>
  <c r="O168" i="13" a="1"/>
  <c r="O845" i="13" a="1"/>
  <c r="O511" i="13" a="1"/>
  <c r="O526" i="13" a="1"/>
  <c r="O200" i="13" a="1"/>
  <c r="O935" i="13" a="1"/>
  <c r="O449" i="13" a="1"/>
  <c r="O42" i="13" a="1"/>
  <c r="O909" i="13" a="1"/>
  <c r="O617" i="13" a="1"/>
  <c r="O889" i="13" a="1"/>
  <c r="O422" i="13" a="1"/>
  <c r="O899" i="13" a="1"/>
  <c r="O561" i="13" a="1"/>
  <c r="O455" i="13" a="1"/>
  <c r="O682" i="13" a="1"/>
  <c r="O541" i="13" a="1"/>
  <c r="O431" i="13" a="1"/>
  <c r="O316" i="13" a="1"/>
  <c r="O27" i="13" a="1"/>
  <c r="O442" i="13" a="1"/>
  <c r="O35" i="13" a="1"/>
  <c r="O498" i="12" a="1"/>
  <c r="O135" i="13" a="1"/>
  <c r="O572" i="13" a="1"/>
  <c r="O718" i="13" a="1"/>
  <c r="O262" i="13" a="1"/>
  <c r="O9" i="11" a="1"/>
  <c r="O671" i="13" a="1"/>
  <c r="O657" i="13" a="1"/>
  <c r="O107" i="13" a="1"/>
  <c r="O299" i="13" a="1"/>
  <c r="O931" i="13" a="1"/>
  <c r="O753" i="13" a="1"/>
  <c r="O894" i="13" a="1"/>
  <c r="O163" i="13" a="1"/>
  <c r="O319" i="13" a="1"/>
  <c r="O898" i="13" a="1"/>
  <c r="O460" i="13" a="1"/>
  <c r="O310" i="13" a="1"/>
  <c r="O686" i="13" a="1"/>
  <c r="O426" i="13" a="1"/>
  <c r="O923" i="13" a="1"/>
  <c r="O612" i="12" a="1"/>
  <c r="O166" i="13" a="1"/>
  <c r="O143" i="13" a="1"/>
  <c r="O443" i="13" a="1"/>
  <c r="O416" i="11" a="1"/>
  <c r="O520" i="13" a="1"/>
  <c r="O757" i="13" a="1"/>
  <c r="O819" i="13" a="1"/>
  <c r="O240" i="13" a="1"/>
  <c r="O581" i="13" a="1"/>
  <c r="O835" i="13" a="1"/>
  <c r="O255" i="13" a="1"/>
  <c r="O758" i="13" a="1"/>
  <c r="O817" i="13" a="1"/>
  <c r="O744" i="13" a="1"/>
  <c r="O766" i="13" a="1"/>
  <c r="O609" i="13" a="1"/>
  <c r="O767" i="13" a="1"/>
  <c r="O838" i="13" a="1"/>
  <c r="O63" i="13" a="1"/>
  <c r="O633" i="13" a="1"/>
  <c r="O741" i="13" a="1"/>
  <c r="O214" i="11" a="1"/>
  <c r="O917" i="13" a="1"/>
  <c r="O269" i="13" a="1"/>
  <c r="O814" i="13" a="1"/>
  <c r="O907" i="13" a="1"/>
  <c r="O128" i="13" a="1"/>
  <c r="O615" i="13" a="1"/>
  <c r="O975" i="13" a="1"/>
  <c r="O208" i="13" a="1"/>
  <c r="O613" i="13" a="1"/>
  <c r="O340" i="13" a="1"/>
  <c r="O78" i="13" a="1"/>
  <c r="O234" i="13" a="1"/>
  <c r="O40" i="13" a="1"/>
  <c r="O138" i="13" a="1"/>
  <c r="O404" i="13" a="1"/>
  <c r="O832" i="12" a="1"/>
  <c r="O149" i="13" a="1"/>
  <c r="O297" i="13" a="1"/>
  <c r="O551" i="13" a="1"/>
  <c r="O247" i="11" a="1"/>
  <c r="O944" i="13" a="1"/>
  <c r="O911" i="13" a="1"/>
  <c r="O883" i="13" a="1"/>
  <c r="O67" i="13" a="1"/>
  <c r="O367" i="13" a="1"/>
  <c r="O150" i="13" a="1"/>
  <c r="O39" i="12" a="1"/>
  <c r="O423" i="13" a="1"/>
  <c r="O596" i="13" a="1"/>
  <c r="O788" i="13" a="1"/>
  <c r="O914" i="13" a="1"/>
  <c r="O857" i="13" a="1"/>
  <c r="O24" i="13" a="1"/>
  <c r="O308" i="13" a="1"/>
  <c r="O122" i="13" a="1"/>
  <c r="O458" i="13" a="1"/>
  <c r="O465" i="13" a="1"/>
  <c r="O580" i="13" a="1"/>
  <c r="O236" i="13" a="1"/>
  <c r="O499" i="13" a="1"/>
  <c r="O70" i="13" a="1"/>
  <c r="O651" i="13" a="1"/>
  <c r="O216" i="13" a="1"/>
  <c r="O974" i="13" a="1"/>
  <c r="O254" i="13" a="1"/>
  <c r="O131" i="13" a="1"/>
  <c r="O212" i="13" a="1"/>
  <c r="O821" i="13" a="1"/>
  <c r="O335" i="13" a="1"/>
  <c r="O467" i="13" a="1"/>
  <c r="O167" i="13" a="1"/>
  <c r="O862" i="13" a="1"/>
  <c r="O379" i="13" a="1"/>
  <c r="O58" i="12" a="1"/>
  <c r="O942" i="13" a="1"/>
  <c r="O710" i="13" a="1"/>
  <c r="O287" i="13" a="1"/>
  <c r="O665" i="12" a="1"/>
  <c r="O377" i="13" a="1"/>
  <c r="O334" i="13" a="1"/>
  <c r="O286" i="13" a="1"/>
  <c r="O284" i="13" a="1"/>
  <c r="O630" i="13" a="1"/>
  <c r="O69" i="13" a="1"/>
  <c r="O660" i="12" a="1"/>
  <c r="O670" i="13" a="1"/>
  <c r="O18" i="13" a="1"/>
  <c r="O960" i="13" a="1"/>
  <c r="O237" i="13" a="1"/>
  <c r="O415" i="13" a="1"/>
  <c r="O888" i="13" a="1"/>
  <c r="O86" i="13" a="1"/>
  <c r="O976" i="13" a="1"/>
  <c r="O812" i="13" a="1"/>
  <c r="O359" i="13" a="1"/>
  <c r="O23" i="13" a="1"/>
  <c r="O983" i="13" a="1"/>
  <c r="O378" i="13" a="1"/>
  <c r="O159" i="13" a="1"/>
  <c r="O481" i="13" a="1"/>
  <c r="O249" i="11" a="1"/>
  <c r="O114" i="13" a="1"/>
  <c r="O509" i="13" a="1"/>
  <c r="O867" i="13" a="1"/>
  <c r="O466" i="13" a="1"/>
  <c r="O342" i="13" a="1"/>
  <c r="O878" i="13" a="1"/>
  <c r="O190" i="13" a="1"/>
  <c r="O427" i="13" a="1"/>
  <c r="O490" i="13" a="1"/>
  <c r="O263" i="13" a="1"/>
  <c r="O222" i="12" a="1"/>
  <c r="O213" i="13" a="1"/>
  <c r="O353" i="13" a="1"/>
  <c r="O729" i="13" a="1"/>
  <c r="O854" i="12" a="1"/>
  <c r="O694" i="13" a="1"/>
  <c r="O174" i="13" a="1"/>
  <c r="O516" i="13" a="1"/>
  <c r="O375" i="13" a="1"/>
  <c r="O584" i="13" a="1"/>
  <c r="O228" i="13" a="1"/>
  <c r="O958" i="12" a="1"/>
  <c r="O266" i="13" a="1"/>
  <c r="O51" i="13" a="1"/>
  <c r="O791" i="13" a="1"/>
  <c r="O211" i="13" a="1"/>
  <c r="O530" i="13" a="1"/>
  <c r="O179" i="13" a="1"/>
  <c r="O118" i="13" a="1"/>
  <c r="O39" i="13" a="1"/>
  <c r="O186" i="13" a="1"/>
  <c r="O147" i="13" a="1"/>
  <c r="O689" i="13" a="1"/>
  <c r="O582" i="13" a="1"/>
  <c r="O971" i="13" a="1"/>
  <c r="O865" i="13" a="1"/>
  <c r="O890" i="13" a="1"/>
  <c r="O77" i="12" a="1"/>
  <c r="O629" i="13" a="1"/>
  <c r="O730" i="13" a="1"/>
  <c r="O999" i="13" a="1"/>
  <c r="O755" i="13" a="1"/>
  <c r="O565" i="13" a="1"/>
  <c r="O570" i="13" a="1"/>
  <c r="O372" i="12" a="1"/>
  <c r="O112" i="11" a="1"/>
  <c r="O700" i="12" a="1"/>
  <c r="O8" i="12" a="1"/>
  <c r="O870" i="12" a="1"/>
  <c r="O143" i="12" a="1"/>
  <c r="O401" i="11" a="1"/>
  <c r="O131" i="12" a="1"/>
  <c r="O234" i="12" a="1"/>
  <c r="O132" i="12" a="1"/>
  <c r="O529" i="12" a="1"/>
  <c r="O42" i="12" a="1"/>
  <c r="O402" i="12" a="1"/>
  <c r="O199" i="12" a="1"/>
  <c r="O638" i="12" a="1"/>
  <c r="O307" i="12" a="1"/>
  <c r="O678" i="12" a="1"/>
  <c r="O943" i="12" a="1"/>
  <c r="O867" i="12" a="1"/>
  <c r="O730" i="12" a="1"/>
  <c r="O666" i="12" a="1"/>
  <c r="O900" i="12" a="1"/>
  <c r="O821" i="12" a="1"/>
  <c r="O549" i="12" a="1"/>
  <c r="O279" i="12" a="1"/>
  <c r="O974" i="12" a="1"/>
  <c r="O76" i="12" a="1"/>
  <c r="O620" i="12" a="1"/>
  <c r="O396" i="12" a="1"/>
  <c r="O452" i="12" a="1"/>
  <c r="O851" i="12" a="1"/>
  <c r="O414" i="12" a="1"/>
  <c r="O630" i="12" a="1"/>
  <c r="O777" i="12" a="1"/>
  <c r="O770" i="12" a="1"/>
  <c r="O274" i="12" a="1"/>
  <c r="O10" i="12" a="1"/>
  <c r="O409" i="12" a="1"/>
  <c r="O538" i="12" a="1"/>
  <c r="O841" i="12" a="1"/>
  <c r="O196" i="12" a="1"/>
  <c r="O64" i="11" a="1"/>
  <c r="O711" i="12" a="1"/>
  <c r="O329" i="12" a="1"/>
  <c r="O369" i="11" a="1"/>
  <c r="O843" i="12" a="1"/>
  <c r="O286" i="12" a="1"/>
  <c r="O839" i="12" a="1"/>
  <c r="O145" i="12" a="1"/>
  <c r="O593" i="12" a="1"/>
  <c r="O469" i="12" a="1"/>
  <c r="O281" i="12" a="1"/>
  <c r="O116" i="12" a="1"/>
  <c r="O401" i="12" a="1"/>
  <c r="O979" i="12" a="1"/>
  <c r="O633" i="12" a="1"/>
  <c r="O250" i="12" a="1"/>
  <c r="O84" i="12" a="1"/>
  <c r="O911" i="12" a="1"/>
  <c r="O808" i="12" a="1"/>
  <c r="O259" i="12" a="1"/>
  <c r="O983" i="11" a="1"/>
  <c r="O654" i="12" a="1"/>
  <c r="O106" i="12" a="1"/>
  <c r="O371" i="12" a="1"/>
  <c r="O263" i="12" a="1"/>
  <c r="O50" i="12" a="1"/>
  <c r="O83" i="12" a="1"/>
  <c r="O435" i="12" a="1"/>
  <c r="O614" i="12" a="1"/>
  <c r="O150" i="12" a="1"/>
  <c r="O603" i="12" a="1"/>
  <c r="O48" i="12" a="1"/>
  <c r="O985" i="11" a="1"/>
  <c r="O260" i="12" a="1"/>
  <c r="O600" i="12" a="1"/>
  <c r="O956" i="12" a="1"/>
  <c r="O818" i="12" a="1"/>
  <c r="O61" i="12" a="1"/>
  <c r="O657" i="12" a="1"/>
  <c r="O519" i="12" a="1"/>
  <c r="O955" i="12" a="1"/>
  <c r="O874" i="12" a="1"/>
  <c r="O815" i="12" a="1"/>
  <c r="O682" i="11" a="1"/>
  <c r="O695" i="12" a="1"/>
  <c r="O810" i="12" a="1"/>
  <c r="O289" i="12" a="1"/>
  <c r="O26" i="12" a="1"/>
  <c r="O436" i="12" a="1"/>
  <c r="O353" i="12" a="1"/>
  <c r="O266" i="12" a="1"/>
  <c r="O849" i="12" a="1"/>
  <c r="O252" i="12" a="1"/>
  <c r="O704" i="12" a="1"/>
  <c r="O28" i="11" a="1"/>
  <c r="O905" i="12" a="1"/>
  <c r="O980" i="12" a="1"/>
  <c r="O752" i="12" a="1"/>
  <c r="O82" i="12" a="1"/>
  <c r="O620" i="11" a="1"/>
  <c r="O188" i="12" a="1"/>
  <c r="O428" i="12" a="1"/>
  <c r="O936" i="12" a="1"/>
  <c r="O86" i="12" a="1"/>
  <c r="O202" i="12" a="1"/>
  <c r="O836" i="12" a="1"/>
  <c r="O681" i="12" a="1"/>
  <c r="O682" i="12" a="1"/>
  <c r="O151" i="12" a="1"/>
  <c r="O908" i="12" a="1"/>
  <c r="O75" i="12" a="1"/>
  <c r="O604" i="11" a="1"/>
  <c r="O628" i="12" a="1"/>
  <c r="O788" i="12" a="1"/>
  <c r="O374" i="12" a="1"/>
  <c r="O246" i="12" a="1"/>
  <c r="O636" i="12" a="1"/>
  <c r="O348" i="12" a="1"/>
  <c r="O713" i="12" a="1"/>
  <c r="O169" i="12" a="1"/>
  <c r="O736" i="12" a="1"/>
  <c r="O666" i="11" a="1"/>
  <c r="O311" i="12" a="1"/>
  <c r="O204" i="12" a="1"/>
  <c r="O976" i="12" a="1"/>
  <c r="O567" i="12" a="1"/>
  <c r="O648" i="12" a="1"/>
  <c r="O781" i="12" a="1"/>
  <c r="O356" i="12" a="1"/>
  <c r="O439" i="12" a="1"/>
  <c r="O444" i="12" a="1"/>
  <c r="O33" i="12" a="1"/>
  <c r="O578" i="12" a="1"/>
  <c r="O723" i="11" a="1"/>
  <c r="O582" i="12" a="1"/>
  <c r="O686" i="12" a="1"/>
  <c r="O411" i="11" a="1"/>
  <c r="O175" i="12" a="1"/>
  <c r="O497" i="11" a="1"/>
  <c r="O575" i="12" a="1"/>
  <c r="O359" i="12" a="1"/>
  <c r="O126" i="11" a="1"/>
  <c r="O242" i="12" a="1"/>
  <c r="O824" i="12" a="1"/>
  <c r="O948" i="12" a="1"/>
  <c r="O561" i="12" a="1"/>
  <c r="O800" i="12" a="1"/>
  <c r="O166" i="12" a="1"/>
  <c r="O18" i="12" a="1"/>
  <c r="O875" i="12" a="1"/>
  <c r="O862" i="12" a="1"/>
  <c r="O243" i="12" a="1"/>
  <c r="O294" i="11" a="1"/>
  <c r="O220" i="12" a="1"/>
  <c r="O634" i="11" a="1"/>
  <c r="O771" i="12" a="1"/>
  <c r="O647" i="11" a="1"/>
  <c r="O728" i="12" a="1"/>
  <c r="O15" i="12" a="1"/>
  <c r="O794" i="12" a="1"/>
  <c r="O375" i="12" a="1"/>
  <c r="O760" i="12" a="1"/>
  <c r="O294" i="12" a="1"/>
  <c r="O972" i="12" a="1"/>
  <c r="O934" i="12" a="1"/>
  <c r="O115" i="12" a="1"/>
  <c r="O313" i="11" a="1"/>
  <c r="O627" i="12" a="1"/>
  <c r="O568" i="11" a="1"/>
  <c r="O330" i="12" a="1"/>
  <c r="O536" i="11" a="1"/>
  <c r="O977" i="12" a="1"/>
  <c r="O268" i="11" a="1"/>
  <c r="O90" i="12" a="1"/>
  <c r="O380" i="12" a="1"/>
  <c r="O585" i="12" a="1"/>
  <c r="O284" i="12" a="1"/>
  <c r="O506" i="12" a="1"/>
  <c r="O327" i="12" a="1"/>
  <c r="O85" i="12" a="1"/>
  <c r="O296" i="12" a="1"/>
  <c r="O255" i="12" a="1"/>
  <c r="O815" i="11" a="1"/>
  <c r="O493" i="12" a="1"/>
  <c r="O877" i="12" a="1"/>
  <c r="O158" i="12" a="1"/>
  <c r="O366" i="11" a="1"/>
  <c r="O87" i="12" a="1"/>
  <c r="O977" i="11" a="1"/>
  <c r="O137" i="12" a="1"/>
  <c r="O778" i="12" a="1"/>
  <c r="O154" i="12" a="1"/>
  <c r="O212" i="12" a="1"/>
  <c r="O138" i="12" a="1"/>
  <c r="O464" i="12" a="1"/>
  <c r="O712" i="12" a="1"/>
  <c r="O914" i="12" a="1"/>
  <c r="O340" i="12" a="1"/>
  <c r="O474" i="11" a="1"/>
  <c r="O363" i="12" a="1"/>
  <c r="O961" i="12" a="1"/>
  <c r="O194" i="12" a="1"/>
  <c r="O193" i="12" a="1"/>
  <c r="O878" i="12" a="1"/>
  <c r="O38" i="11" a="1"/>
  <c r="O284" i="11" a="1"/>
  <c r="O408" i="12" a="1"/>
  <c r="O28" i="12" a="1"/>
  <c r="O278" i="12" a="1"/>
  <c r="O32" i="12" a="1"/>
  <c r="O935" i="12" a="1"/>
  <c r="O5" i="12" a="1"/>
  <c r="O797" i="12" a="1"/>
  <c r="O270" i="12" a="1"/>
  <c r="O903" i="12" a="1"/>
  <c r="O769" i="12" a="1"/>
  <c r="O316" i="12" a="1"/>
  <c r="O66" i="12" a="1"/>
  <c r="O692" i="12" a="1"/>
  <c r="O228" i="12" a="1"/>
  <c r="O440" i="11" a="1"/>
  <c r="O939" i="12" a="1"/>
  <c r="O929" i="12" a="1"/>
  <c r="O45" i="12" a="1"/>
  <c r="O816" i="12" a="1"/>
  <c r="O514" i="12" a="1"/>
  <c r="O804" i="12" a="1"/>
  <c r="O491" i="12" a="1"/>
  <c r="O932" i="12" a="1"/>
  <c r="O231" i="12" a="1"/>
  <c r="O795" i="11" a="1"/>
  <c r="O4" i="12" a="1"/>
  <c r="O13" i="12" a="1"/>
  <c r="O604" i="12" a="1"/>
  <c r="O580" i="12" a="1"/>
  <c r="O201" i="12" a="1"/>
  <c r="O27" i="11" a="1"/>
  <c r="O625" i="12" a="1"/>
  <c r="O98" i="12" a="1"/>
  <c r="O223" i="12" a="1"/>
  <c r="O947" i="12" a="1"/>
  <c r="O71" i="12" a="1"/>
  <c r="O80" i="12" a="1"/>
  <c r="O398" i="12" a="1"/>
  <c r="O447" i="12" a="1"/>
  <c r="O114" i="12" a="1"/>
  <c r="O31" i="12" a="1"/>
  <c r="O785" i="11" a="1"/>
  <c r="O63" i="12" a="1"/>
  <c r="O760" i="10" a="1"/>
  <c r="O148" i="12" a="1"/>
  <c r="O361" i="12" a="1"/>
  <c r="O747" i="11" a="1"/>
  <c r="O937" i="12" a="1"/>
  <c r="O127" i="12" a="1"/>
  <c r="O834" i="12" a="1"/>
  <c r="O140" i="12" a="1"/>
  <c r="O916" i="12" a="1"/>
  <c r="O565" i="12" a="1"/>
  <c r="O292" i="12" a="1"/>
  <c r="O217" i="12" a="1"/>
  <c r="O727" i="12" a="1"/>
  <c r="O595" i="12" a="1"/>
  <c r="O95" i="12" a="1"/>
  <c r="O434" i="11" a="1"/>
  <c r="O20" i="12" a="1"/>
  <c r="O488" i="12" a="1"/>
  <c r="O369" i="12" a="1"/>
  <c r="O564" i="12" a="1"/>
  <c r="O180" i="12" a="1"/>
  <c r="O823" i="12" a="1"/>
  <c r="O762" i="12" a="1"/>
  <c r="O383" i="12" a="1"/>
  <c r="O162" i="12" a="1"/>
  <c r="O560" i="12" a="1"/>
  <c r="O119" i="12" a="1"/>
  <c r="O738" i="12" a="1"/>
  <c r="O576" i="12" a="1"/>
  <c r="O921" i="12" a="1"/>
  <c r="O773" i="12" a="1"/>
  <c r="O719" i="12" a="1"/>
  <c r="O601" i="12" a="1"/>
  <c r="O597" i="12" a="1"/>
  <c r="O530" i="12" a="1"/>
  <c r="O258" i="12" a="1"/>
  <c r="O698" i="12" a="1"/>
  <c r="O635" i="12" a="1"/>
  <c r="O993" i="12" a="1"/>
  <c r="O332" i="12" a="1"/>
  <c r="O23" i="12" a="1"/>
  <c r="O72" i="12" a="1"/>
  <c r="O717" i="11" a="1"/>
  <c r="O123" i="11" a="1"/>
  <c r="O982" i="12" a="1"/>
  <c r="O210" i="12" a="1"/>
  <c r="O588" i="12" a="1"/>
  <c r="O661" i="12" a="1"/>
  <c r="O611" i="12" a="1"/>
  <c r="O968" i="12" a="1"/>
  <c r="O592" i="12" a="1"/>
  <c r="O118" i="11" a="1"/>
  <c r="O40" i="12" a="1"/>
  <c r="O178" i="12" a="1"/>
  <c r="O276" i="12" a="1"/>
  <c r="O587" i="12" a="1"/>
  <c r="O318" i="12" a="1"/>
  <c r="O549" i="10" a="1"/>
  <c r="O481" i="12" a="1"/>
  <c r="O927" i="12" a="1"/>
  <c r="O964" i="12" a="1"/>
  <c r="O422" i="12" a="1"/>
  <c r="O513" i="11" a="1"/>
  <c r="O568" i="12" a="1"/>
  <c r="O541" i="12" a="1"/>
  <c r="O895" i="12" a="1"/>
  <c r="O572" i="10" a="1"/>
  <c r="O669" i="12" a="1"/>
  <c r="O924" i="12" a="1"/>
  <c r="O179" i="12" a="1"/>
  <c r="O12" i="12" a="1"/>
  <c r="O883" i="12" a="1"/>
  <c r="O746" i="12" a="1"/>
  <c r="O338" i="12" a="1"/>
  <c r="O999" i="12" a="1"/>
  <c r="O641" i="12" a="1"/>
  <c r="O906" i="12" a="1"/>
  <c r="O619" i="12" a="1"/>
  <c r="O810" i="11" a="1"/>
  <c r="O496" i="12" a="1"/>
  <c r="O922" i="12" a="1"/>
  <c r="O998" i="12" a="1"/>
  <c r="O517" i="12" a="1"/>
  <c r="O1001" i="12" a="1"/>
  <c r="O426" i="12" a="1"/>
  <c r="O831" i="11" a="1"/>
  <c r="O664" i="12" a="1"/>
  <c r="O714" i="12" a="1"/>
  <c r="O501" i="12" a="1"/>
  <c r="O751" i="12" a="1"/>
  <c r="O898" i="12" a="1"/>
  <c r="O831" i="12" a="1"/>
  <c r="O215" i="12" a="1"/>
  <c r="O113" i="11" a="1"/>
  <c r="O335" i="12" a="1"/>
  <c r="O251" i="12" a="1"/>
  <c r="O484" i="12" a="1"/>
  <c r="O161" i="12" a="1"/>
  <c r="O485" i="12" a="1"/>
  <c r="O892" i="12" a="1"/>
  <c r="O616" i="12" a="1"/>
  <c r="O826" i="12" a="1"/>
  <c r="O879" i="11" a="1"/>
  <c r="O952" i="12" a="1"/>
  <c r="O555" i="12" a="1"/>
  <c r="O313" i="12" a="1"/>
  <c r="O740" i="12" a="1"/>
  <c r="O737" i="12" a="1"/>
  <c r="O303" i="12" a="1"/>
  <c r="O249" i="12" a="1"/>
  <c r="O468" i="12" a="1"/>
  <c r="O598" i="12" a="1"/>
  <c r="O16" i="12" a="1"/>
  <c r="O768" i="12" a="1"/>
  <c r="O492" i="11" a="1"/>
  <c r="O786" i="12" a="1"/>
  <c r="O345" i="12" a="1"/>
  <c r="O780" i="12" a="1"/>
  <c r="O300" i="12" a="1"/>
  <c r="O802" i="12" a="1"/>
  <c r="O323" i="12" a="1"/>
  <c r="O326" i="11" a="1"/>
  <c r="O337" i="12" a="1"/>
  <c r="O969" i="12" a="1"/>
  <c r="O47" i="12" a="1"/>
  <c r="O756" i="12" a="1"/>
  <c r="O881" i="12" a="1"/>
  <c r="O34" i="12" a="1"/>
  <c r="O111" i="12" a="1"/>
  <c r="O118" i="12" a="1"/>
  <c r="O743" i="12" a="1"/>
  <c r="O673" i="12" a="1"/>
  <c r="O643" i="12" a="1"/>
  <c r="O156" i="12" a="1"/>
  <c r="O477" i="12" a="1"/>
  <c r="O629" i="12" a="1"/>
  <c r="O864" i="12" a="1"/>
  <c r="O314" i="12" a="1"/>
  <c r="O94" i="11" a="1"/>
  <c r="O273" i="12" a="1"/>
  <c r="O36" i="12" a="1"/>
  <c r="O102" i="12" a="1"/>
  <c r="O25" i="12" a="1"/>
  <c r="O94" i="12" a="1"/>
  <c r="O759" i="12" a="1"/>
  <c r="O295" i="12" a="1"/>
  <c r="O44" i="12" a="1"/>
  <c r="O455" i="12" a="1"/>
  <c r="O872" i="12" a="1"/>
  <c r="O420" i="12" a="1"/>
  <c r="O187" i="11" a="1"/>
  <c r="O233" i="12" a="1"/>
  <c r="O129" i="12" a="1"/>
  <c r="O890" i="12" a="1"/>
  <c r="O556" i="12" a="1"/>
  <c r="O473" i="12" a="1"/>
  <c r="O343" i="12" a="1"/>
  <c r="O626" i="11" a="1"/>
  <c r="O753" i="12" a="1"/>
  <c r="O415" i="12" a="1"/>
  <c r="O282" i="12" a="1"/>
  <c r="O78" i="12" a="1"/>
  <c r="O177" i="12" a="1"/>
  <c r="O257" i="12" a="1"/>
  <c r="O792" i="12" a="1"/>
  <c r="O703" i="12" a="1"/>
  <c r="O945" i="12" a="1"/>
  <c r="O17" i="12" a="1"/>
  <c r="O674" i="12" a="1"/>
  <c r="O889" i="12" a="1"/>
  <c r="O942" i="12" a="1"/>
  <c r="O226" i="12" a="1"/>
  <c r="O9" i="12" a="1"/>
  <c r="O577" i="12" a="1"/>
  <c r="O353" i="11" a="1"/>
  <c r="O290" i="12" a="1"/>
  <c r="O859" i="12" a="1"/>
  <c r="O722" i="12" a="1"/>
  <c r="O391" i="12" a="1"/>
  <c r="O632" i="12" a="1"/>
  <c r="O52" i="12" a="1"/>
  <c r="O195" i="12" a="1"/>
  <c r="O214" i="12" a="1"/>
  <c r="O413" i="12" a="1"/>
  <c r="O56" i="12" a="1"/>
  <c r="O110" i="12" a="1"/>
  <c r="O736" i="11" a="1"/>
  <c r="O503" i="12" a="1"/>
  <c r="O326" i="12" a="1"/>
  <c r="O461" i="12" a="1"/>
  <c r="O995" i="12" a="1"/>
  <c r="O697" i="12" a="1"/>
  <c r="O754" i="12" a="1"/>
  <c r="O286" i="11" a="1"/>
  <c r="O225" i="12" a="1"/>
  <c r="O170" i="12" a="1"/>
  <c r="O910" i="12" a="1"/>
  <c r="O126" i="12" a="1"/>
  <c r="O887" i="12" a="1"/>
  <c r="O590" i="12" a="1"/>
  <c r="O324" i="12" a="1"/>
  <c r="O971" i="12" a="1"/>
  <c r="O185" i="12" a="1"/>
  <c r="O572" i="12" a="1"/>
  <c r="O966" i="12" a="1"/>
  <c r="O465" i="12" a="1"/>
  <c r="O525" i="12" a="1"/>
  <c r="O135" i="12" a="1"/>
  <c r="O791" i="12" a="1"/>
  <c r="O423" i="12" a="1"/>
  <c r="O829" i="11" a="1"/>
  <c r="O545" i="12" a="1"/>
  <c r="O677" i="12" a="1"/>
  <c r="O142" i="12" a="1"/>
  <c r="O866" i="12" a="1"/>
  <c r="O172" i="12" a="1"/>
  <c r="O1000" i="12" a="1"/>
  <c r="O659" i="12" a="1"/>
  <c r="O563" i="12" a="1"/>
  <c r="O265" i="12" a="1"/>
  <c r="O645" i="12" a="1"/>
  <c r="O788" i="11" a="1"/>
  <c r="O106" i="11" a="1"/>
  <c r="O53" i="12" a="1"/>
  <c r="O509" i="12" a="1"/>
  <c r="O596" i="12" a="1"/>
  <c r="O559" i="12" a="1"/>
  <c r="O894" i="12" a="1"/>
  <c r="O622" i="12" a="1"/>
  <c r="O789" i="12" a="1"/>
  <c r="O807" i="10" a="1"/>
  <c r="O950" i="12" a="1"/>
  <c r="O304" i="12" a="1"/>
  <c r="O652" i="12" a="1"/>
  <c r="O651" i="12" a="1"/>
  <c r="O57" i="12" a="1"/>
  <c r="O805" i="12" a="1"/>
  <c r="O546" i="12" a="1"/>
  <c r="O97" i="12" a="1"/>
  <c r="O209" i="12" a="1"/>
  <c r="O393" i="12" a="1"/>
  <c r="O431" i="12" a="1"/>
  <c r="O385" i="12" a="1"/>
  <c r="O492" i="12" a="1"/>
  <c r="O690" i="12" a="1"/>
  <c r="O685" i="12" a="1"/>
  <c r="O310" i="11" a="1"/>
  <c r="O55" i="12" a="1"/>
  <c r="O524" i="12" a="1"/>
  <c r="O850" i="12" a="1"/>
  <c r="O271" i="12" a="1"/>
  <c r="O37" i="12" a="1"/>
  <c r="O350" i="12" a="1"/>
  <c r="O644" i="12" a="1"/>
  <c r="O191" i="12" a="1"/>
  <c r="O472" i="12" a="1"/>
  <c r="O837" i="12" a="1"/>
  <c r="O458" i="11" a="1"/>
  <c r="O67" i="11" a="1"/>
  <c r="O990" i="12" a="1"/>
  <c r="O49" i="12" a="1"/>
  <c r="O268" i="12" a="1"/>
  <c r="O182" i="12" a="1"/>
  <c r="O991" i="12" a="1"/>
  <c r="O490" i="12" a="1"/>
  <c r="O167" i="12" a="1"/>
  <c r="O7" i="12" a="1"/>
  <c r="O463" i="11" a="1"/>
  <c r="O540" i="12" a="1"/>
  <c r="O775" i="12" a="1"/>
  <c r="O81" i="12" a="1"/>
  <c r="O953" i="12" a="1"/>
  <c r="O482" i="12" a="1"/>
  <c r="O377" i="12" a="1"/>
  <c r="O299" i="12" a="1"/>
  <c r="O351" i="12" a="1"/>
  <c r="O694" i="12" a="1"/>
  <c r="O364" i="12" a="1"/>
  <c r="O207" i="12" a="1"/>
  <c r="O646" i="12" a="1"/>
  <c r="O405" i="12" a="1"/>
  <c r="O907" i="12" a="1"/>
  <c r="O857" i="12" a="1"/>
  <c r="O587" i="11" a="1"/>
  <c r="O130" i="12" a="1"/>
  <c r="O767" i="12" a="1"/>
  <c r="O581" i="12" a="1"/>
  <c r="O241" i="12" a="1"/>
  <c r="O93" i="12" a="1"/>
  <c r="O64" i="12" a="1"/>
  <c r="O474" i="12" a="1"/>
  <c r="O829" i="12" a="1"/>
  <c r="O89" i="12" a="1"/>
  <c r="O388" i="12" a="1"/>
  <c r="O213" i="11" a="1"/>
  <c r="O364" i="11" a="1"/>
  <c r="O60" i="12" a="1"/>
  <c r="O67" i="12" a="1"/>
  <c r="O460" i="12" a="1"/>
  <c r="O321" i="12" a="1"/>
  <c r="O799" i="12" a="1"/>
  <c r="O774" i="12" a="1"/>
  <c r="O955" i="11" a="1"/>
  <c r="O142" i="11" a="1"/>
  <c r="O342" i="11" a="1"/>
  <c r="O316" i="11" a="1"/>
  <c r="O662" i="10" a="1"/>
  <c r="O414" i="11" a="1"/>
  <c r="O724" i="9" a="1"/>
  <c r="O72" i="10" a="1"/>
  <c r="O227" i="11" a="1"/>
  <c r="O557" i="11" a="1"/>
  <c r="O104" i="11" a="1"/>
  <c r="O57" i="11" a="1"/>
  <c r="O512" i="11" a="1"/>
  <c r="O78" i="11" a="1"/>
  <c r="O395" i="11" a="1"/>
  <c r="O615" i="10" a="1"/>
  <c r="O152" i="11" a="1"/>
  <c r="O300" i="11" a="1"/>
  <c r="O529" i="11" a="1"/>
  <c r="O305" i="11" a="1"/>
  <c r="O807" i="11" a="1"/>
  <c r="O73" i="11" a="1"/>
  <c r="O870" i="11" a="1"/>
  <c r="O662" i="11" a="1"/>
  <c r="O41" i="10" a="1"/>
  <c r="O270" i="11" a="1"/>
  <c r="O674" i="11" a="1"/>
  <c r="O32" i="11" a="1"/>
  <c r="O496" i="11" a="1"/>
  <c r="O479" i="11" a="1"/>
  <c r="O610" i="11" a="1"/>
  <c r="O312" i="11" a="1"/>
  <c r="O81" i="11" a="1"/>
  <c r="O394" i="10" a="1"/>
  <c r="O471" i="11" a="1"/>
  <c r="O437" i="11" a="1"/>
  <c r="O244" i="11" a="1"/>
  <c r="O953" i="11" a="1"/>
  <c r="O75" i="11" a="1"/>
  <c r="O939" i="11" a="1"/>
  <c r="O584" i="11" a="1"/>
  <c r="O174" i="10" a="1"/>
  <c r="O469" i="11" a="1"/>
  <c r="O427" i="11" a="1"/>
  <c r="O417" i="11" a="1"/>
  <c r="O642" i="11" a="1"/>
  <c r="O166" i="11" a="1"/>
  <c r="O996" i="11" a="1"/>
  <c r="O35" i="11" a="1"/>
  <c r="O934" i="11" a="1"/>
  <c r="O433" i="11" a="1"/>
  <c r="O482" i="11" a="1"/>
  <c r="O145" i="11" a="1"/>
  <c r="O149" i="11" a="1"/>
  <c r="O793" i="11" a="1"/>
  <c r="O442" i="11" a="1"/>
  <c r="O425" i="11" a="1"/>
  <c r="O921" i="11" a="1"/>
  <c r="O679" i="11" a="1"/>
  <c r="O144" i="11" a="1"/>
  <c r="O464" i="11" a="1"/>
  <c r="O252" i="11" a="1"/>
  <c r="O691" i="11" a="1"/>
  <c r="O974" i="11" a="1"/>
  <c r="O391" i="10" a="1"/>
  <c r="O117" i="11" a="1"/>
  <c r="O264" i="11" a="1"/>
  <c r="O345" i="11" a="1"/>
  <c r="O860" i="11" a="1"/>
  <c r="O230" i="11" a="1"/>
  <c r="O429" i="11" a="1"/>
  <c r="O766" i="11" a="1"/>
  <c r="O388" i="11" a="1"/>
  <c r="O728" i="11" a="1"/>
  <c r="O110" i="11" a="1"/>
  <c r="O552" i="11" a="1"/>
  <c r="O480" i="11" a="1"/>
  <c r="O509" i="11" a="1"/>
  <c r="O50" i="11" a="1"/>
  <c r="O501" i="11" a="1"/>
  <c r="O12" i="9" a="1"/>
  <c r="O1001" i="11" a="1"/>
  <c r="O262" i="11" a="1"/>
  <c r="O599" i="11" a="1"/>
  <c r="O802" i="11" a="1"/>
  <c r="O453" i="11" a="1"/>
  <c r="O94" i="10" a="1"/>
  <c r="O70" i="11" a="1"/>
  <c r="O374" i="11" a="1"/>
  <c r="O150" i="11" a="1"/>
  <c r="O924" i="11" a="1"/>
  <c r="O565" i="11" a="1"/>
  <c r="O950" i="11" a="1"/>
  <c r="O521" i="11" a="1"/>
  <c r="O763" i="11" a="1"/>
  <c r="O334" i="11" a="1"/>
  <c r="O908" i="11" a="1"/>
  <c r="O885" i="10" a="1"/>
  <c r="O900" i="11" a="1"/>
  <c r="O903" i="11" a="1"/>
  <c r="O36" i="11" a="1"/>
  <c r="O20" i="11" a="1"/>
  <c r="O134" i="11" a="1"/>
  <c r="O594" i="10" a="1"/>
  <c r="O377" i="11" a="1"/>
  <c r="O136" i="11" a="1"/>
  <c r="O615" i="11" a="1"/>
  <c r="O704" i="11" a="1"/>
  <c r="O560" i="11" a="1"/>
  <c r="O179" i="11" a="1"/>
  <c r="O898" i="11" a="1"/>
  <c r="O592" i="11" a="1"/>
  <c r="O302" i="11" a="1"/>
  <c r="O596" i="11" a="1"/>
  <c r="O531" i="11" a="1"/>
  <c r="O798" i="11" a="1"/>
  <c r="O688" i="11" a="1"/>
  <c r="O607" i="10" a="1"/>
  <c r="O916" i="11" a="1"/>
  <c r="O628" i="11" a="1"/>
  <c r="O465" i="11" a="1"/>
  <c r="O168" i="11" a="1"/>
  <c r="O254" i="11" a="1"/>
  <c r="O158" i="11" a="1"/>
  <c r="O805" i="11" a="1"/>
  <c r="O221" i="11" a="1"/>
  <c r="O115" i="11" a="1"/>
  <c r="O428" i="11" a="1"/>
  <c r="O16" i="11" a="1"/>
  <c r="O699" i="11" a="1"/>
  <c r="O821" i="11" a="1"/>
  <c r="O473" i="9" a="1"/>
  <c r="O350" i="11" a="1"/>
  <c r="O995" i="11" a="1"/>
  <c r="O449" i="11" a="1"/>
  <c r="O236" i="11" a="1"/>
  <c r="O625" i="11" a="1"/>
  <c r="O523" i="11" a="1"/>
  <c r="O224" i="11" a="1"/>
  <c r="O88" i="11" a="1"/>
  <c r="O823" i="11" a="1"/>
  <c r="O356" i="10" a="1"/>
  <c r="O579" i="11" a="1"/>
  <c r="O131" i="11" a="1"/>
  <c r="O547" i="11" a="1"/>
  <c r="O193" i="10" a="1"/>
  <c r="O406" i="11" a="1"/>
  <c r="O329" i="11" a="1"/>
  <c r="O137" i="11" a="1"/>
  <c r="O277" i="11" a="1"/>
  <c r="O757" i="11" a="1"/>
  <c r="O839" i="11" a="1"/>
  <c r="O48" i="11" a="1"/>
  <c r="O516" i="11" a="1"/>
  <c r="O927" i="11" a="1"/>
  <c r="O841" i="11" a="1"/>
  <c r="O385" i="11" a="1"/>
  <c r="O278" i="11" a="1"/>
  <c r="O321" i="11" a="1"/>
  <c r="O139" i="11" a="1"/>
  <c r="O86" i="11" a="1"/>
  <c r="O623" i="11" a="1"/>
  <c r="O325" i="11" a="1"/>
  <c r="O720" i="11" a="1"/>
  <c r="O179" i="10" a="1"/>
  <c r="O731" i="11" a="1"/>
  <c r="O658" i="11" a="1"/>
  <c r="O580" i="10" a="1"/>
  <c r="O919" i="11" a="1"/>
  <c r="O211" i="11" a="1"/>
  <c r="O227" i="9" a="1"/>
  <c r="O576" i="11" a="1"/>
  <c r="O993" i="11" a="1"/>
  <c r="O776" i="11" a="1"/>
  <c r="O999" i="11" a="1"/>
  <c r="O24" i="11" a="1"/>
  <c r="O562" i="11" a="1"/>
  <c r="O67" i="10" a="1"/>
  <c r="O281" i="11" a="1"/>
  <c r="O911" i="11" a="1"/>
  <c r="O444" i="10" a="1"/>
  <c r="O614" i="11" a="1"/>
  <c r="O739" i="11" a="1"/>
  <c r="O722" i="9" a="1"/>
  <c r="O871" i="11" a="1"/>
  <c r="O697" i="11" a="1"/>
  <c r="O147" i="11" a="1"/>
  <c r="O460" i="11" a="1"/>
  <c r="O33" i="11" a="1"/>
  <c r="O324" i="11" a="1"/>
  <c r="O220" i="11" a="1"/>
  <c r="O498" i="11" a="1"/>
  <c r="O344" i="11" a="1"/>
  <c r="O466" i="11" a="1"/>
  <c r="O43" i="11" a="1"/>
  <c r="O358" i="11" a="1"/>
  <c r="O617" i="10" a="1"/>
  <c r="O225" i="11" a="1"/>
  <c r="O477" i="11" a="1"/>
  <c r="O189" i="11" a="1"/>
  <c r="O822" i="11" a="1"/>
  <c r="O203" i="11" a="1"/>
  <c r="O97" i="11" a="1"/>
  <c r="O818" i="11" a="1"/>
  <c r="O348" i="11" a="1"/>
  <c r="O988" i="11" a="1"/>
  <c r="O876" i="11" a="1"/>
  <c r="O59" i="11" a="1"/>
  <c r="O937" i="11" a="1"/>
  <c r="O785" i="10" a="1"/>
  <c r="O396" i="11" a="1"/>
  <c r="O966" i="11" a="1"/>
  <c r="O173" i="11" a="1"/>
  <c r="O192" i="11" a="1"/>
  <c r="O930" i="11" a="1"/>
  <c r="O260" i="11" a="1"/>
  <c r="O652" i="11" a="1"/>
  <c r="O447" i="11" a="1"/>
  <c r="O341" i="11" a="1"/>
  <c r="O133" i="11" a="1"/>
  <c r="O918" i="11" a="1"/>
  <c r="O340" i="11" a="1"/>
  <c r="O650" i="11" a="1"/>
  <c r="O398" i="11" a="1"/>
  <c r="O503" i="11" a="1"/>
  <c r="O892" i="11" a="1"/>
  <c r="O328" i="11" a="1"/>
  <c r="O276" i="11" a="1"/>
  <c r="O89" i="11" a="1"/>
  <c r="O526" i="11" a="1"/>
  <c r="O895" i="11" a="1"/>
  <c r="O121" i="11" a="1"/>
  <c r="O762" i="11" a="1"/>
  <c r="O490" i="11" a="1"/>
  <c r="O567" i="11" a="1"/>
  <c r="O105" i="11" a="1"/>
  <c r="O261" i="10" a="1"/>
  <c r="O641" i="11" a="1"/>
  <c r="O422" i="11" a="1"/>
  <c r="O128" i="11" a="1"/>
  <c r="O504" i="11" a="1"/>
  <c r="O638" i="11" a="1"/>
  <c r="O96" i="11" a="1"/>
  <c r="O844" i="11" a="1"/>
  <c r="O586" i="11" a="1"/>
  <c r="O541" i="11" a="1"/>
  <c r="O355" i="11" a="1"/>
  <c r="O80" i="11" a="1"/>
  <c r="O456" i="11" a="1"/>
  <c r="O90" i="11" a="1"/>
  <c r="O212" i="11" a="1"/>
  <c r="O787" i="11" a="1"/>
  <c r="O69" i="11" a="1"/>
  <c r="O120" i="11" a="1"/>
  <c r="O591" i="11" a="1"/>
  <c r="O690" i="11" a="1"/>
  <c r="O323" i="11" a="1"/>
  <c r="O222" i="11" a="1"/>
  <c r="O432" i="11" a="1"/>
  <c r="O654" i="11" a="1"/>
  <c r="O174" i="11" a="1"/>
  <c r="O181" i="11" a="1"/>
  <c r="O170" i="11" a="1"/>
  <c r="O289" i="11" a="1"/>
  <c r="O109" i="11" a="1"/>
  <c r="O196" i="11" a="1"/>
  <c r="O945" i="11" a="1"/>
  <c r="O833" i="11" a="1"/>
  <c r="O8" i="11" a="1"/>
  <c r="O382" i="11" a="1"/>
  <c r="O409" i="11" a="1"/>
  <c r="O902" i="11" a="1"/>
  <c r="O975" i="11" a="1"/>
  <c r="O184" i="11" a="1"/>
  <c r="O820" i="11" a="1"/>
  <c r="O257" i="11" a="1"/>
  <c r="O813" i="11" a="1"/>
  <c r="O522" i="11" a="1"/>
  <c r="O602" i="11" a="1"/>
  <c r="O926" i="11" a="1"/>
  <c r="O485" i="11" a="1"/>
  <c r="O296" i="11" a="1"/>
  <c r="O153" i="11" a="1"/>
  <c r="O990" i="11" a="1"/>
  <c r="O450" i="11" a="1"/>
  <c r="O554" i="11" a="1"/>
  <c r="O356" i="11" a="1"/>
  <c r="O489" i="11" a="1"/>
  <c r="O448" i="11" a="1"/>
  <c r="O752" i="11" a="1"/>
  <c r="O23" i="11" a="1"/>
  <c r="O82" i="11" a="1"/>
  <c r="O884" i="11" a="1"/>
  <c r="O308" i="11" a="1"/>
  <c r="O673" i="11" a="1"/>
  <c r="O22" i="11" a="1"/>
  <c r="O944" i="11" a="1"/>
  <c r="O384" i="11" a="1"/>
  <c r="O796" i="11" a="1"/>
  <c r="O393" i="11" a="1"/>
  <c r="O991" i="11" a="1"/>
  <c r="O163" i="11" a="1"/>
  <c r="O692" i="11" a="1"/>
  <c r="O754" i="11" a="1"/>
  <c r="O182" i="11" a="1"/>
  <c r="O273" i="11" a="1"/>
  <c r="O107" i="11" a="1"/>
  <c r="O404" i="11" a="1"/>
  <c r="O958" i="11" a="1"/>
  <c r="O812" i="11" a="1"/>
  <c r="O41" i="11" a="1"/>
  <c r="O430" i="9" a="1"/>
  <c r="O858" i="11" a="1"/>
  <c r="O546" i="11" a="1"/>
  <c r="O987" i="11" a="1"/>
  <c r="O45" i="11" a="1"/>
  <c r="O259" i="11" a="1"/>
  <c r="O772" i="10" a="1"/>
  <c r="O613" i="11" a="1"/>
  <c r="O487" i="11" a="1"/>
  <c r="O337" i="11" a="1"/>
  <c r="O445" i="11" a="1"/>
  <c r="O863" i="11" a="1"/>
  <c r="O852" i="11" a="1"/>
  <c r="O707" i="11" a="1"/>
  <c r="O19" i="11" a="1"/>
  <c r="O219" i="11" a="1"/>
  <c r="O765" i="11" a="1"/>
  <c r="O782" i="11" a="1"/>
  <c r="O413" i="11" a="1"/>
  <c r="O15" i="11" a="1"/>
  <c r="O481" i="11" a="1"/>
  <c r="O528" i="11" a="1"/>
  <c r="O770" i="11" a="1"/>
  <c r="O834" i="11" a="1"/>
  <c r="O539" i="11" a="1"/>
  <c r="O779" i="11" a="1"/>
  <c r="O1000" i="11" a="1"/>
  <c r="O846" i="11" a="1"/>
  <c r="O291" i="11" a="1"/>
  <c r="O969" i="11" a="1"/>
  <c r="O589" i="11" a="1"/>
  <c r="O755" i="11" a="1"/>
  <c r="O583" i="11" a="1"/>
  <c r="O646" i="11" a="1"/>
  <c r="O194" i="11" a="1"/>
  <c r="O99" i="11" a="1"/>
  <c r="O410" i="10" a="1"/>
  <c r="O508" i="11" a="1"/>
  <c r="O83" i="11" a="1"/>
  <c r="O533" i="11" a="1"/>
  <c r="O681" i="11" a="1"/>
  <c r="O804" i="11" a="1"/>
  <c r="O198" i="10" a="1"/>
  <c r="O760" i="11" a="1"/>
  <c r="O130" i="11" a="1"/>
  <c r="O387" i="11" a="1"/>
  <c r="O842" i="11" a="1"/>
  <c r="O744" i="11" a="1"/>
  <c r="O511" i="11" a="1"/>
  <c r="O715" i="11" a="1"/>
  <c r="O792" i="11" a="1"/>
  <c r="O47" i="11" a="1"/>
  <c r="O868" i="11" a="1"/>
  <c r="O520" i="11" a="1"/>
  <c r="O598" i="11" a="1"/>
  <c r="O493" i="11" a="1"/>
  <c r="O549" i="11" a="1"/>
  <c r="O595" i="11" a="1"/>
  <c r="O7" i="11" a="1"/>
  <c r="O275" i="11" a="1"/>
  <c r="O31" i="11" a="1"/>
  <c r="O372" i="11" a="1"/>
  <c r="O412" i="11" a="1"/>
  <c r="O229" i="11" a="1"/>
  <c r="O668" i="11" a="1"/>
  <c r="O376" i="11" a="1"/>
  <c r="O204" i="11" a="1"/>
  <c r="O397" i="11" a="1"/>
  <c r="O216" i="11" a="1"/>
  <c r="O332" i="11" a="1"/>
  <c r="O532" i="11" a="1"/>
  <c r="O390" i="11" a="1"/>
  <c r="O240" i="10" a="1"/>
  <c r="O563" i="11" a="1"/>
  <c r="O905" i="11" a="1"/>
  <c r="O318" i="11" a="1"/>
  <c r="O39" i="11" a="1"/>
  <c r="O655" i="11" a="1"/>
  <c r="O596" i="10" a="1"/>
  <c r="O581" i="11" a="1"/>
  <c r="O265" i="11" a="1"/>
  <c r="O942" i="11" a="1"/>
  <c r="O961" i="11" a="1"/>
  <c r="O101" i="11" a="1"/>
  <c r="O3" i="11" a="1"/>
  <c r="O506" i="11" a="1"/>
  <c r="O543" i="11" a="1"/>
  <c r="O484" i="11" a="1"/>
  <c r="O228" i="11" a="1"/>
  <c r="O853" i="11" a="1"/>
  <c r="O307" i="11" a="1"/>
  <c r="O612" i="11" a="1"/>
  <c r="O204" i="10" a="1"/>
  <c r="O663" i="11" a="1"/>
  <c r="O91" i="11" a="1"/>
  <c r="O40" i="11" a="1"/>
  <c r="O297" i="11" a="1"/>
  <c r="O660" i="11" a="1"/>
  <c r="O62" i="11" a="1"/>
  <c r="O555" i="11" a="1"/>
  <c r="O65" i="11" a="1"/>
  <c r="O200" i="11" a="1"/>
  <c r="O639" i="11" a="1"/>
  <c r="O980" i="11" a="1"/>
  <c r="O738" i="11" a="1"/>
  <c r="O102" i="11" a="1"/>
  <c r="O913" i="11" a="1"/>
  <c r="O530" i="11" a="1"/>
  <c r="O825" i="11" a="1"/>
  <c r="O11" i="11" a="1"/>
  <c r="O4" i="11" a="1"/>
  <c r="O671" i="11" a="1"/>
  <c r="O696" i="11" a="1"/>
  <c r="O836" i="11" a="1"/>
  <c r="O131" i="10" a="1"/>
  <c r="O176" i="11" a="1"/>
  <c r="O403" i="11" a="1"/>
  <c r="O379" i="11" a="1"/>
  <c r="O339" i="11" a="1"/>
  <c r="O670" i="11" a="1"/>
  <c r="O93" i="11" a="1"/>
  <c r="O636" i="11" a="1"/>
  <c r="O741" i="11" a="1"/>
  <c r="O25" i="11" a="1"/>
  <c r="O873" i="11" a="1"/>
  <c r="O603" i="11" a="1"/>
  <c r="O544" i="11" a="1"/>
  <c r="O280" i="11" a="1"/>
  <c r="O612" i="10" a="1"/>
  <c r="O998" i="11" a="1"/>
  <c r="O420" i="11" a="1"/>
  <c r="O380" i="11" a="1"/>
  <c r="O141" i="11" a="1"/>
  <c r="O847" i="11" a="1"/>
  <c r="O890" i="11" a="1"/>
  <c r="O971" i="11" a="1"/>
  <c r="O665" i="11" a="1"/>
  <c r="O933" i="11" a="1"/>
  <c r="O12" i="11" a="1"/>
  <c r="O495" i="11" a="1"/>
  <c r="O160" i="11" a="1"/>
  <c r="O371" i="11" a="1"/>
  <c r="O559" i="11" a="1"/>
  <c r="O976" i="11" a="1"/>
  <c r="O488" i="11" a="1"/>
  <c r="O517" i="11" a="1"/>
  <c r="O618" i="11" a="1"/>
  <c r="O72" i="11" a="1"/>
  <c r="O419" i="11" a="1"/>
  <c r="O282" i="10" a="1"/>
  <c r="O452" i="11" a="1"/>
  <c r="O631" i="11" a="1"/>
  <c r="O854" i="11" a="1"/>
  <c r="O155" i="11" a="1"/>
  <c r="O74" i="11" a="1"/>
  <c r="O472" i="11" a="1"/>
  <c r="O712" i="11" a="1"/>
  <c r="O783" i="11" a="1"/>
  <c r="O172" i="9" a="1"/>
  <c r="O195" i="11" a="1"/>
  <c r="O157" i="11" a="1"/>
  <c r="O171" i="11" a="1"/>
  <c r="O400" i="11" a="1"/>
  <c r="O59" i="10" a="1"/>
  <c r="O845" i="11" a="1"/>
  <c r="O571" i="11" a="1"/>
  <c r="O17" i="11" a="1"/>
  <c r="O960" i="11" a="1"/>
  <c r="O436" i="11" a="1"/>
  <c r="O573" i="11" a="1"/>
  <c r="O837" i="11" a="1"/>
  <c r="O946" i="11" a="1"/>
  <c r="O887" i="11" a="1"/>
  <c r="O431" i="11" a="1"/>
  <c r="O112" i="10" a="1"/>
  <c r="O714" i="11" a="1"/>
  <c r="O982" i="11" a="1"/>
  <c r="O645" i="11" a="1"/>
  <c r="O444" i="11" a="1"/>
  <c r="O292" i="11" a="1"/>
  <c r="O949" i="11" a="1"/>
  <c r="O248" i="11" a="1"/>
  <c r="O828" i="11" a="1"/>
  <c r="O855" i="11" a="1"/>
  <c r="O161" i="9" a="1"/>
  <c r="O242" i="10" a="1"/>
  <c r="O509" i="10" a="1"/>
  <c r="O729" i="10" a="1"/>
  <c r="O314" i="10" a="1"/>
  <c r="O807" i="9" a="1"/>
  <c r="O189" i="10" a="1"/>
  <c r="O75" i="10" a="1"/>
  <c r="O592" i="9" a="1"/>
  <c r="O871" i="9" a="1"/>
  <c r="O743" i="9" a="1"/>
  <c r="O463" i="10" a="1"/>
  <c r="O734" i="9" a="1"/>
  <c r="O927" i="10" a="1"/>
  <c r="O703" i="9" a="1"/>
  <c r="O351" i="10" a="1"/>
  <c r="O846" i="9" a="1"/>
  <c r="O323" i="9" a="1"/>
  <c r="O759" i="9" a="1"/>
  <c r="O14" i="10" a="1"/>
  <c r="O623" i="10" a="1"/>
  <c r="O197" i="10" a="1"/>
  <c r="O89" i="10" a="1"/>
  <c r="O985" i="9" a="1"/>
  <c r="O365" i="10" a="1"/>
  <c r="O974" i="10" a="1"/>
  <c r="O290" i="10" a="1"/>
  <c r="O57" i="10" a="1"/>
  <c r="O907" i="10" a="1"/>
  <c r="O217" i="9" a="1"/>
  <c r="O552" i="10" a="1"/>
  <c r="O107" i="10" a="1"/>
  <c r="O564" i="10" a="1"/>
  <c r="O743" i="10" a="1"/>
  <c r="O520" i="10" a="1"/>
  <c r="O367" i="9" a="1"/>
  <c r="O869" i="10" a="1"/>
  <c r="O182" i="10" a="1"/>
  <c r="O482" i="9" a="1"/>
  <c r="O681" i="10" a="1"/>
  <c r="O680" i="10" a="1"/>
  <c r="O51" i="10" a="1"/>
  <c r="O362" i="10" a="1"/>
  <c r="O11" i="10" a="1"/>
  <c r="O488" i="10" a="1"/>
  <c r="O894" i="10" a="1"/>
  <c r="O774" i="10" a="1"/>
  <c r="O724" i="10" a="1"/>
  <c r="O988" i="10" a="1"/>
  <c r="O178" i="10" a="1"/>
  <c r="O328" i="9" a="1"/>
  <c r="O428" i="10" a="1"/>
  <c r="O441" i="10" a="1"/>
  <c r="O588" i="10" a="1"/>
  <c r="O517" i="10" a="1"/>
  <c r="O306" i="10" a="1"/>
  <c r="O388" i="10" a="1"/>
  <c r="O260" i="10" a="1"/>
  <c r="O569" i="10" a="1"/>
  <c r="O456" i="9" a="1"/>
  <c r="O745" i="10" a="1"/>
  <c r="O257" i="9" a="1"/>
  <c r="O185" i="10" a="1"/>
  <c r="O56" i="10" a="1"/>
  <c r="O190" i="9" a="1"/>
  <c r="O110" i="10" a="1"/>
  <c r="O930" i="9" a="1"/>
  <c r="O756" i="10" a="1"/>
  <c r="O438" i="10" a="1"/>
  <c r="O304" i="9" a="1"/>
  <c r="O776" i="10" a="1"/>
  <c r="O19" i="10" a="1"/>
  <c r="O723" i="10" a="1"/>
  <c r="O22" i="10" a="1"/>
  <c r="O166" i="10" a="1"/>
  <c r="O874" i="10" a="1"/>
  <c r="O936" i="10" a="1"/>
  <c r="O142" i="10" a="1"/>
  <c r="O166" i="9" a="1"/>
  <c r="O367" i="10" a="1"/>
  <c r="O451" i="9" a="1"/>
  <c r="O333" i="10" a="1"/>
  <c r="O740" i="10" a="1"/>
  <c r="O330" i="10" a="1"/>
  <c r="O494" i="10" a="1"/>
  <c r="O210" i="10" a="1"/>
  <c r="O479" i="10" a="1"/>
  <c r="O828" i="10" a="1"/>
  <c r="O969" i="10" a="1"/>
  <c r="O384" i="9" a="1"/>
  <c r="O858" i="10" a="1"/>
  <c r="O977" i="10" a="1"/>
  <c r="O317" i="10" a="1"/>
  <c r="O953" i="10" a="1"/>
  <c r="O212" i="10" a="1"/>
  <c r="O496" i="10" a="1"/>
  <c r="O3" i="10" a="1"/>
  <c r="O370" i="10" a="1"/>
  <c r="O322" i="10" a="1"/>
  <c r="O636" i="10" a="1"/>
  <c r="O877" i="10" a="1"/>
  <c r="O465" i="10" a="1"/>
  <c r="O611" i="9" a="1"/>
  <c r="O433" i="10" a="1"/>
  <c r="O460" i="10" a="1"/>
  <c r="O820" i="10" a="1"/>
  <c r="O343" i="10" a="1"/>
  <c r="O473" i="10" a="1"/>
  <c r="O915" i="10" a="1"/>
  <c r="O383" i="10" a="1"/>
  <c r="O121" i="10" a="1"/>
  <c r="O249" i="9" a="1"/>
  <c r="O764" i="10" a="1"/>
  <c r="O487" i="10" a="1"/>
  <c r="O736" i="10" a="1"/>
  <c r="O817" i="10" a="1"/>
  <c r="O849" i="10" a="1"/>
  <c r="O437" i="9" a="1"/>
  <c r="O637" i="9" a="1"/>
  <c r="O750" i="10" a="1"/>
  <c r="O698" i="9" a="1"/>
  <c r="O293" i="10" a="1"/>
  <c r="O30" i="10" a="1"/>
  <c r="O274" i="10" a="1"/>
  <c r="O985" i="10" a="1"/>
  <c r="O158" i="10" a="1"/>
  <c r="O717" i="10" a="1"/>
  <c r="O972" i="10" a="1"/>
  <c r="O86" i="10" a="1"/>
  <c r="O751" i="9" a="1"/>
  <c r="O262" i="10" a="1"/>
  <c r="O137" i="10" a="1"/>
  <c r="O909" i="10" a="1"/>
  <c r="O639" i="10" a="1"/>
  <c r="O702" i="10" a="1"/>
  <c r="O118" i="10" a="1"/>
  <c r="O990" i="10" a="1"/>
  <c r="O666" i="10" a="1"/>
  <c r="O780" i="9" a="1"/>
  <c r="O526" i="10" a="1"/>
  <c r="O396" i="10" a="1"/>
  <c r="O329" i="10" a="1"/>
  <c r="O440" i="10" a="1"/>
  <c r="O798" i="10" a="1"/>
  <c r="O586" i="10" a="1"/>
  <c r="O303" i="10" a="1"/>
  <c r="O160" i="9" a="1"/>
  <c r="O375" i="10" a="1"/>
  <c r="O231" i="10" a="1"/>
  <c r="O431" i="10" a="1"/>
  <c r="O436" i="10" a="1"/>
  <c r="O522" i="10" a="1"/>
  <c r="O397" i="10" a="1"/>
  <c r="O298" i="10" a="1"/>
  <c r="O417" i="10" a="1"/>
  <c r="O812" i="10" a="1"/>
  <c r="O327" i="10" a="1"/>
  <c r="O185" i="9" a="1"/>
  <c r="O369" i="10" a="1"/>
  <c r="O830" i="10" a="1"/>
  <c r="O486" i="10" a="1"/>
  <c r="O354" i="10" a="1"/>
  <c r="O123" i="10" a="1"/>
  <c r="O65" i="10" a="1"/>
  <c r="O155" i="10" a="1"/>
  <c r="O460" i="9" a="1"/>
  <c r="O348" i="10" a="1"/>
  <c r="O226" i="10" a="1"/>
  <c r="O692" i="10" a="1"/>
  <c r="O673" i="10" a="1"/>
  <c r="O147" i="10" a="1"/>
  <c r="O236" i="10" a="1"/>
  <c r="O727" i="9" a="1"/>
  <c r="O998" i="10" a="1"/>
  <c r="O686" i="10" a="1"/>
  <c r="O649" i="9" a="1"/>
  <c r="O644" i="10" a="1"/>
  <c r="O587" i="10" a="1"/>
  <c r="O814" i="10" a="1"/>
  <c r="O258" i="10" a="1"/>
  <c r="O793" i="10" a="1"/>
  <c r="O404" i="10" a="1"/>
  <c r="O833" i="10" a="1"/>
  <c r="O882" i="10" a="1"/>
  <c r="O163" i="10" a="1"/>
  <c r="O493" i="10" a="1"/>
  <c r="O866" i="9" a="1"/>
  <c r="O215" i="10" a="1"/>
  <c r="O489" i="10" a="1"/>
  <c r="O420" i="10" a="1"/>
  <c r="O993" i="9" a="1"/>
  <c r="O149" i="10" a="1"/>
  <c r="O485" i="10" a="1"/>
  <c r="O217" i="10" a="1"/>
  <c r="O295" i="10" a="1"/>
  <c r="O841" i="10" a="1"/>
  <c r="O895" i="9" a="1"/>
  <c r="O271" i="10" a="1"/>
  <c r="O871" i="10" a="1"/>
  <c r="O501" i="10" a="1"/>
  <c r="O818" i="9" a="1"/>
  <c r="O620" i="10" a="1"/>
  <c r="O946" i="10" a="1"/>
  <c r="O168" i="10" a="1"/>
  <c r="O619" i="9" a="1"/>
  <c r="O923" i="10" a="1"/>
  <c r="O684" i="10" a="1"/>
  <c r="O452" i="10" a="1"/>
  <c r="O399" i="10" a="1"/>
  <c r="O161" i="10" a="1"/>
  <c r="O171" i="10" a="1"/>
  <c r="O897" i="10" a="1"/>
  <c r="O932" i="10" a="1"/>
  <c r="O170" i="10" a="1"/>
  <c r="O1001" i="10" a="1"/>
  <c r="O228" i="10" a="1"/>
  <c r="O966" i="10" a="1"/>
  <c r="O385" i="10" a="1"/>
  <c r="O664" i="9" a="1"/>
  <c r="O17" i="10" a="1"/>
  <c r="O99" i="10" a="1"/>
  <c r="O32" i="10" a="1"/>
  <c r="O890" i="9" a="1"/>
  <c r="O591" i="10" a="1"/>
  <c r="O945" i="10" a="1"/>
  <c r="O378" i="10" a="1"/>
  <c r="O468" i="10" a="1"/>
  <c r="O413" i="10" a="1"/>
  <c r="O761" i="10" a="1"/>
  <c r="O380" i="10" a="1"/>
  <c r="O999" i="10" a="1"/>
  <c r="O176" i="10" a="1"/>
  <c r="O402" i="10" a="1"/>
  <c r="O411" i="10" a="1"/>
  <c r="O160" i="10" a="1"/>
  <c r="O454" i="10" a="1"/>
  <c r="O90" i="9" a="1"/>
  <c r="O942" i="10" a="1"/>
  <c r="O721" i="10" a="1"/>
  <c r="O265" i="10" a="1"/>
  <c r="O597" i="9" a="1"/>
  <c r="O546" i="10" a="1"/>
  <c r="O471" i="10" a="1"/>
  <c r="O950" i="10" a="1"/>
  <c r="O54" i="10" a="1"/>
  <c r="O349" i="10" a="1"/>
  <c r="O105" i="10" a="1"/>
  <c r="O792" i="10" a="1"/>
  <c r="O665" i="10" a="1"/>
  <c r="O223" i="10" a="1"/>
  <c r="O102" i="10" a="1"/>
  <c r="O416" i="10" a="1"/>
  <c r="O961" i="10" a="1"/>
  <c r="O532" i="10" a="1"/>
  <c r="O279" i="9" a="1"/>
  <c r="O752" i="10" a="1"/>
  <c r="O780" i="10" a="1"/>
  <c r="O294" i="10" a="1"/>
  <c r="O732" i="10" a="1"/>
  <c r="O464" i="10" a="1"/>
  <c r="O91" i="10" a="1"/>
  <c r="O338" i="10" a="1"/>
  <c r="O674" i="9" a="1"/>
  <c r="O578" i="10" a="1"/>
  <c r="O83" i="10" a="1"/>
  <c r="O863" i="9" a="1"/>
  <c r="O150" i="10" a="1"/>
  <c r="O822" i="10" a="1"/>
  <c r="O676" i="10" a="1"/>
  <c r="O136" i="10" a="1"/>
  <c r="O38" i="10" a="1"/>
  <c r="O646" i="10" a="1"/>
  <c r="O660" i="10" a="1"/>
  <c r="O459" i="10" a="1"/>
  <c r="O971" i="10" a="1"/>
  <c r="O888" i="10" a="1"/>
  <c r="O117" i="10" a="1"/>
  <c r="O270" i="9" a="1"/>
  <c r="O407" i="10" a="1"/>
  <c r="O337" i="10" a="1"/>
  <c r="O647" i="10" a="1"/>
  <c r="O69" i="10" a="1"/>
  <c r="O533" i="10" a="1"/>
  <c r="O866" i="10" a="1"/>
  <c r="O987" i="10" a="1"/>
  <c r="O918" i="10" a="1"/>
  <c r="O401" i="10" a="1"/>
  <c r="O205" i="10" a="1"/>
  <c r="O864" i="10" a="1"/>
  <c r="O795" i="10" a="1"/>
  <c r="O490" i="10" a="1"/>
  <c r="O48" i="10" a="1"/>
  <c r="O113" i="10" a="1"/>
  <c r="O305" i="10" a="1"/>
  <c r="O689" i="10" a="1"/>
  <c r="O954" i="10" a="1"/>
  <c r="O528" i="10" a="1"/>
  <c r="O277" i="10" a="1"/>
  <c r="O611" i="10" a="1"/>
  <c r="O70" i="10" a="1"/>
  <c r="O958" i="10" a="1"/>
  <c r="O225" i="10" a="1"/>
  <c r="O353" i="10" a="1"/>
  <c r="O497" i="10" a="1"/>
  <c r="O609" i="10" a="1"/>
  <c r="O211" i="10" a="1"/>
  <c r="O700" i="10" a="1"/>
  <c r="O335" i="9" a="1"/>
  <c r="O713" i="10" a="1"/>
  <c r="O250" i="10" a="1"/>
  <c r="O340" i="10" a="1"/>
  <c r="O341" i="10" a="1"/>
  <c r="O21" i="10" a="1"/>
  <c r="O455" i="10" a="1"/>
  <c r="O801" i="10" a="1"/>
  <c r="O177" i="10" a="1"/>
  <c r="O519" i="10" a="1"/>
  <c r="O139" i="10" a="1"/>
  <c r="O688" i="10" a="1"/>
  <c r="O476" i="10" a="1"/>
  <c r="O642" i="10" a="1"/>
  <c r="O470" i="10" a="1"/>
  <c r="O31" i="9" a="1"/>
  <c r="O321" i="10" a="1"/>
  <c r="O604" i="10" a="1"/>
  <c r="O872" i="10" a="1"/>
  <c r="O697" i="10" a="1"/>
  <c r="O656" i="10" a="1"/>
  <c r="O868" i="10" a="1"/>
  <c r="O655" i="10" a="1"/>
  <c r="O188" i="10" a="1"/>
  <c r="O8" i="10" a="1"/>
  <c r="O386" i="10" a="1"/>
  <c r="O213" i="10" a="1"/>
  <c r="O96" i="10" a="1"/>
  <c r="O9" i="10" a="1"/>
  <c r="O235" i="10" a="1"/>
  <c r="O502" i="10" a="1"/>
  <c r="O803" i="10" a="1"/>
  <c r="O763" i="10" a="1"/>
  <c r="O696" i="10" a="1"/>
  <c r="O477" i="9" a="1"/>
  <c r="O964" i="10" a="1"/>
  <c r="O598" i="10" a="1"/>
  <c r="O683" i="10" a="1"/>
  <c r="O227" i="10" a="1"/>
  <c r="O860" i="10" a="1"/>
  <c r="O975" i="10" a="1"/>
  <c r="O144" i="10" a="1"/>
  <c r="O80" i="10" a="1"/>
  <c r="O134" i="10" a="1"/>
  <c r="O484" i="10" a="1"/>
  <c r="O16" i="10" a="1"/>
  <c r="O81" i="10" a="1"/>
  <c r="O301" i="10" a="1"/>
  <c r="O266" i="10" a="1"/>
  <c r="O35" i="10" a="1"/>
  <c r="O447" i="10" a="1"/>
  <c r="O457" i="10" a="1"/>
  <c r="O627" i="10" a="1"/>
  <c r="O726" i="10" a="1"/>
  <c r="O731" i="10" a="1"/>
  <c r="O64" i="10" a="1"/>
  <c r="O241" i="10" a="1"/>
  <c r="O653" i="10" a="1"/>
  <c r="O708" i="10" a="1"/>
  <c r="O593" i="10" a="1"/>
  <c r="O435" i="10" a="1"/>
  <c r="O372" i="10" a="1"/>
  <c r="O742" i="10" a="1"/>
  <c r="O511" i="10" a="1"/>
  <c r="O884" i="10" a="1"/>
  <c r="O890" i="10" a="1"/>
  <c r="O853" i="10" a="1"/>
  <c r="O302" i="10" a="1"/>
  <c r="O492" i="10" a="1"/>
  <c r="O748" i="10" a="1"/>
  <c r="O62" i="10" a="1"/>
  <c r="O214" i="10" a="1"/>
  <c r="O863" i="10" a="1"/>
  <c r="O40" i="10" a="1"/>
  <c r="O753" i="10" a="1"/>
  <c r="O889" i="10" a="1"/>
  <c r="O439" i="10" a="1"/>
  <c r="O773" i="10" a="1"/>
  <c r="O101" i="10" a="1"/>
  <c r="O993" i="10" a="1"/>
  <c r="O716" i="10" a="1"/>
  <c r="O129" i="10" a="1"/>
  <c r="O769" i="10" a="1"/>
  <c r="O678" i="10" a="1"/>
  <c r="O165" i="10" a="1"/>
  <c r="O694" i="10" a="1"/>
  <c r="O633" i="10" a="1"/>
  <c r="O758" i="10" a="1"/>
  <c r="O913" i="10" a="1"/>
  <c r="O104" i="10" a="1"/>
  <c r="O308" i="10" a="1"/>
  <c r="O184" i="10" a="1"/>
  <c r="O937" i="10" a="1"/>
  <c r="O705" i="10" a="1"/>
  <c r="O891" i="10" a="1"/>
  <c r="O967" i="10" a="1"/>
  <c r="O544" i="10" a="1"/>
  <c r="O755" i="10" a="1"/>
  <c r="O332" i="10" a="1"/>
  <c r="O808" i="10" a="1"/>
  <c r="O238" i="10" a="1"/>
  <c r="O571" i="10" a="1"/>
  <c r="O811" i="10" a="1"/>
  <c r="O855" i="10" a="1"/>
  <c r="O25" i="10" a="1"/>
  <c r="O508" i="10" a="1"/>
  <c r="O498" i="10" a="1"/>
  <c r="O856" i="10" a="1"/>
  <c r="O601" i="10" a="1"/>
  <c r="O712" i="10" a="1"/>
  <c r="O324" i="10" a="1"/>
  <c r="O43" i="10" a="1"/>
  <c r="O902" i="10" a="1"/>
  <c r="O887" i="10" a="1"/>
  <c r="O524" i="10" a="1"/>
  <c r="O982" i="10" a="1"/>
  <c r="O734" i="10" a="1"/>
  <c r="O273" i="10" a="1"/>
  <c r="O744" i="10" a="1"/>
  <c r="O934" i="10" a="1"/>
  <c r="O848" i="10" a="1"/>
  <c r="O861" i="10" a="1"/>
  <c r="O201" i="10" a="1"/>
  <c r="O649" i="10" a="1"/>
  <c r="O359" i="10" a="1"/>
  <c r="O842" i="10" a="1"/>
  <c r="O779" i="10" a="1"/>
  <c r="O53" i="10" a="1"/>
  <c r="O192" i="10" a="1"/>
  <c r="O926" i="10" a="1"/>
  <c r="O809" i="10" a="1"/>
  <c r="O309" i="10" a="1"/>
  <c r="O910" i="10" a="1"/>
  <c r="O350" i="10" a="1"/>
  <c r="O952" i="10" a="1"/>
  <c r="O128" i="10" a="1"/>
  <c r="O904" i="10" a="1"/>
  <c r="O46" i="10" a="1"/>
  <c r="O905" i="10" a="1"/>
  <c r="O590" i="10" a="1"/>
  <c r="O605" i="9" a="1"/>
  <c r="O599" i="10" a="1"/>
  <c r="O475" i="10" a="1"/>
  <c r="O419" i="10" a="1"/>
  <c r="O984" i="10" a="1"/>
  <c r="O820" i="9" a="1"/>
  <c r="O559" i="10" a="1"/>
  <c r="O346" i="10" a="1"/>
  <c r="O27" i="10" a="1"/>
  <c r="O699" i="10" a="1"/>
  <c r="O415" i="10" a="1"/>
  <c r="O24" i="10" a="1"/>
  <c r="O145" i="10" a="1"/>
  <c r="O955" i="10" a="1"/>
  <c r="O200" i="10" a="1"/>
  <c r="O297" i="10" a="1"/>
  <c r="O583" i="10" a="1"/>
  <c r="O389" i="10" a="1"/>
  <c r="O718" i="10" a="1"/>
  <c r="O625" i="10" a="1"/>
  <c r="O788" i="10" a="1"/>
  <c r="O661" i="10" a="1"/>
  <c r="O707" i="10" a="1"/>
  <c r="O206" i="10" a="1"/>
  <c r="O668" i="10" a="1"/>
  <c r="O739" i="10" a="1"/>
  <c r="O555" i="10" a="1"/>
  <c r="O602" i="10" a="1"/>
  <c r="O478" i="10" a="1"/>
  <c r="O819" i="10" a="1"/>
  <c r="O285" i="10" a="1"/>
  <c r="O638" i="10" a="1"/>
  <c r="O446" i="10" a="1"/>
  <c r="O133" i="10" a="1"/>
  <c r="O283" i="9" a="1"/>
  <c r="O300" i="10" a="1"/>
  <c r="O956" i="10" a="1"/>
  <c r="O263" i="10" a="1"/>
  <c r="O364" i="10" a="1"/>
  <c r="O948" i="9" a="1"/>
  <c r="O843" i="10" a="1"/>
  <c r="O921" i="10" a="1"/>
  <c r="O996" i="10" a="1"/>
  <c r="O641" i="10" a="1"/>
  <c r="O6" i="10" a="1"/>
  <c r="O879" i="10" a="1"/>
  <c r="O405" i="10" a="1"/>
  <c r="O222" i="10" a="1"/>
  <c r="O422" i="10" a="1"/>
  <c r="O33" i="10" a="1"/>
  <c r="O777" i="10" a="1"/>
  <c r="O530" i="10" a="1"/>
  <c r="O628" i="10" a="1"/>
  <c r="O838" i="10" a="1"/>
  <c r="O610" i="10" a="1"/>
  <c r="O771" i="10" a="1"/>
  <c r="O49" i="10" a="1"/>
  <c r="O836" i="10" a="1"/>
  <c r="O126" i="10" a="1"/>
  <c r="O631" i="10" a="1"/>
  <c r="O560" i="10" a="1"/>
  <c r="O292" i="10" a="1"/>
  <c r="O5" i="10" a="1"/>
  <c r="O78" i="10" a="1"/>
  <c r="O543" i="10" a="1"/>
  <c r="O800" i="10" a="1"/>
  <c r="O325" i="10" a="1"/>
  <c r="O423" i="10" a="1"/>
  <c r="O97" i="10" a="1"/>
  <c r="O618" i="10" a="1"/>
  <c r="O152" i="10" a="1"/>
  <c r="O88" i="10" a="1"/>
  <c r="O757" i="10" a="1"/>
  <c r="O403" i="9" a="1"/>
  <c r="O153" i="10" a="1"/>
  <c r="O652" i="10" a="1"/>
  <c r="O551" i="10" a="1"/>
  <c r="O527" i="10" a="1"/>
  <c r="O881" i="10" a="1"/>
  <c r="O37" i="10" a="1"/>
  <c r="O980" i="10" a="1"/>
  <c r="O548" i="10" a="1"/>
  <c r="O816" i="10" a="1"/>
  <c r="O626" i="10" a="1"/>
  <c r="O825" i="10" a="1"/>
  <c r="O949" i="10" a="1"/>
  <c r="O268" i="9" a="1"/>
  <c r="O253" i="10" a="1"/>
  <c r="O357" i="10" a="1"/>
  <c r="O381" i="10" a="1"/>
  <c r="O115" i="10" a="1"/>
  <c r="O710" i="10" a="1"/>
  <c r="O85" i="10" a="1"/>
  <c r="O939" i="10" a="1"/>
  <c r="O614" i="10" a="1"/>
  <c r="O797" i="10" a="1"/>
  <c r="O169" i="10" a="1"/>
  <c r="O373" i="10" a="1"/>
  <c r="O506" i="10" a="1"/>
  <c r="O326" i="10" a="1"/>
  <c r="O120" i="10" a="1"/>
  <c r="O207" i="10" a="1"/>
  <c r="O920" i="10" a="1"/>
  <c r="O187" i="10" a="1"/>
  <c r="O269" i="10" a="1"/>
  <c r="O796" i="10" a="1"/>
  <c r="O73" i="10" a="1"/>
  <c r="O554" i="9" a="1"/>
  <c r="O84" i="9" a="1"/>
  <c r="O149" i="9" a="1"/>
  <c r="O280" i="9" a="1"/>
  <c r="O82" i="9" a="1"/>
  <c r="O977" i="9" a="1"/>
  <c r="O804" i="9" a="1"/>
  <c r="O796" i="9" a="1"/>
  <c r="O959" i="9" a="1"/>
  <c r="O352" i="9" a="1"/>
  <c r="O360" i="9" a="1"/>
  <c r="O395" i="9" a="1"/>
  <c r="O982" i="9" a="1"/>
  <c r="O892" i="9" a="1"/>
  <c r="O552" i="9" a="1"/>
  <c r="O543" i="9" a="1"/>
  <c r="O198" i="9" a="1"/>
  <c r="O238" i="9" a="1"/>
  <c r="O443" i="9" a="1"/>
  <c r="O119" i="9" a="1"/>
  <c r="O791" i="9" a="1"/>
  <c r="O373" i="9" a="1"/>
  <c r="O299" i="9" a="1"/>
  <c r="O229" i="9" a="1"/>
  <c r="O440" i="9" a="1"/>
  <c r="O794" i="9" a="1"/>
  <c r="O132" i="9" a="1"/>
  <c r="O648" i="9" a="1"/>
  <c r="O764" i="9" a="1"/>
  <c r="O277" i="9" a="1"/>
  <c r="O491" i="9" a="1"/>
  <c r="O590" i="9" a="1"/>
  <c r="O232" i="9" a="1"/>
  <c r="O105" i="9" a="1"/>
  <c r="O467" i="9" a="1"/>
  <c r="O421" i="9" a="1"/>
  <c r="O408" i="9" a="1"/>
  <c r="O988" i="9" a="1"/>
  <c r="O339" i="9" a="1"/>
  <c r="O539" i="9" a="1"/>
  <c r="O315" i="9" a="1"/>
  <c r="O917" i="9" a="1"/>
  <c r="O555" i="9" a="1"/>
  <c r="O919" i="9" a="1"/>
  <c r="O503" i="9" a="1"/>
  <c r="O150" i="9" a="1"/>
  <c r="O504" i="9" a="1"/>
  <c r="O376" i="9" a="1"/>
  <c r="O17" i="9" a="1"/>
  <c r="O86" i="9" a="1"/>
  <c r="O687" i="9" a="1"/>
  <c r="O1001" i="9" a="1"/>
  <c r="O876" i="9" a="1"/>
  <c r="O506" i="9" a="1"/>
  <c r="O108" i="9" a="1"/>
  <c r="O854" i="9" a="1"/>
  <c r="O616" i="9" a="1"/>
  <c r="O953" i="9" a="1"/>
  <c r="O748" i="9" a="1"/>
  <c r="O265" i="9" a="1"/>
  <c r="O448" i="9" a="1"/>
  <c r="O14" i="9" a="1"/>
  <c r="O110" i="9" a="1"/>
  <c r="O646" i="9" a="1"/>
  <c r="O148" i="9" a="1"/>
  <c r="O371" i="9" a="1"/>
  <c r="O507" i="9" a="1"/>
  <c r="O585" i="9" a="1"/>
  <c r="O95" i="9" a="1"/>
  <c r="O636" i="9" a="1"/>
  <c r="O534" i="9" a="1"/>
  <c r="O610" i="9" a="1"/>
  <c r="O695" i="9" a="1"/>
  <c r="O382" i="9" a="1"/>
  <c r="O23" i="9" a="1"/>
  <c r="O961" i="9" a="1"/>
  <c r="O414" i="9" a="1"/>
  <c r="O624" i="9" a="1"/>
  <c r="O176" i="9" a="1"/>
  <c r="O581" i="9" a="1"/>
  <c r="O60" i="9" a="1"/>
  <c r="O236" i="9" a="1"/>
  <c r="O307" i="9" a="1"/>
  <c r="O771" i="9" a="1"/>
  <c r="O34" i="9" a="1"/>
  <c r="O251" i="9" a="1"/>
  <c r="O774" i="9" a="1"/>
  <c r="O924" i="9" a="1"/>
  <c r="O39" i="9" a="1"/>
  <c r="O139" i="9" a="1"/>
  <c r="O189" i="9" a="1"/>
  <c r="O334" i="9" a="1"/>
  <c r="O812" i="9" a="1"/>
  <c r="O211" i="9" a="1"/>
  <c r="O368" i="9" a="1"/>
  <c r="O442" i="9" a="1"/>
  <c r="O589" i="9" a="1"/>
  <c r="O374" i="9" a="1"/>
  <c r="O7" i="9" a="1"/>
  <c r="O887" i="9" a="1"/>
  <c r="O114" i="9" a="1"/>
  <c r="O788" i="9" a="1"/>
  <c r="O318" i="9" a="1"/>
  <c r="O494" i="9" a="1"/>
  <c r="O342" i="9" a="1"/>
  <c r="O519" i="9" a="1"/>
  <c r="O884" i="9" a="1"/>
  <c r="O303" i="9" a="1"/>
  <c r="O975" i="9" a="1"/>
  <c r="O233" i="9" a="1"/>
  <c r="O400" i="9" a="1"/>
  <c r="O222" i="9" a="1"/>
  <c r="O344" i="9" a="1"/>
  <c r="O331" i="9" a="1"/>
  <c r="O57" i="9" a="1"/>
  <c r="O544" i="9" a="1"/>
  <c r="O70" i="9" a="1"/>
  <c r="O527" i="9" a="1"/>
  <c r="O633" i="9" a="1"/>
  <c r="O262" i="9" a="1"/>
  <c r="O595" i="9" a="1"/>
  <c r="O956" i="9" a="1"/>
  <c r="O706" i="9" a="1"/>
  <c r="O169" i="9" a="1"/>
  <c r="O71" i="9" a="1"/>
  <c r="O906" i="9" a="1"/>
  <c r="O802" i="9" a="1"/>
  <c r="O243" i="9" a="1"/>
  <c r="O969" i="9" a="1"/>
  <c r="O709" i="9" a="1"/>
  <c r="O719" i="9" a="1"/>
  <c r="O205" i="9" a="1"/>
  <c r="O770" i="9" a="1"/>
  <c r="O201" i="9" a="1"/>
  <c r="O493" i="9" a="1"/>
  <c r="O510" i="9" a="1"/>
  <c r="O542" i="9" a="1"/>
  <c r="O735" i="9" a="1"/>
  <c r="O282" i="9" a="1"/>
  <c r="O156" i="9" a="1"/>
  <c r="O392" i="9" a="1"/>
  <c r="O775" i="9" a="1"/>
  <c r="O850" i="9" a="1"/>
  <c r="O679" i="9" a="1"/>
  <c r="O937" i="9" a="1"/>
  <c r="O600" i="9" a="1"/>
  <c r="O68" i="9" a="1"/>
  <c r="O100" i="9" a="1"/>
  <c r="O424" i="9" a="1"/>
  <c r="O676" i="9" a="1"/>
  <c r="O874" i="9" a="1"/>
  <c r="O918" i="9" a="1"/>
  <c r="O926" i="9" a="1"/>
  <c r="O312" i="9" a="1"/>
  <c r="O411" i="9" a="1"/>
  <c r="O260" i="9" a="1"/>
  <c r="O945" i="9" a="1"/>
  <c r="O756" i="9" a="1"/>
  <c r="O922" i="9" a="1"/>
  <c r="O777" i="9" a="1"/>
  <c r="O714" i="9" a="1"/>
  <c r="O177" i="9" a="1"/>
  <c r="O28" i="9" a="1"/>
  <c r="O914" i="9" a="1"/>
  <c r="O256" i="9" a="1"/>
  <c r="O42" i="9" a="1"/>
  <c r="O772" i="9" a="1"/>
  <c r="O164" i="9" a="1"/>
  <c r="O512" i="9" a="1"/>
  <c r="O180" i="9" a="1"/>
  <c r="O697" i="9" a="1"/>
  <c r="O574" i="9" a="1"/>
  <c r="O66" i="9" a="1"/>
  <c r="O355" i="9" a="1"/>
  <c r="O526" i="9" a="1"/>
  <c r="O634" i="9" a="1"/>
  <c r="O204" i="9" a="1"/>
  <c r="O570" i="9" a="1"/>
  <c r="O694" i="9" a="1"/>
  <c r="O129" i="9" a="1"/>
  <c r="O960" i="9" a="1"/>
  <c r="O398" i="9" a="1"/>
  <c r="O481" i="9" a="1"/>
  <c r="O864" i="9" a="1"/>
  <c r="O996" i="9" a="1"/>
  <c r="O483" i="9" a="1"/>
  <c r="O515" i="9" a="1"/>
  <c r="O269" i="9" a="1"/>
  <c r="O666" i="9" a="1"/>
  <c r="O940" i="9" a="1"/>
  <c r="O435" i="9" a="1"/>
  <c r="O320" i="9" a="1"/>
  <c r="O453" i="9" a="1"/>
  <c r="O690" i="9" a="1"/>
  <c r="O124" i="9" a="1"/>
  <c r="O980" i="9" a="1"/>
  <c r="O15" i="9" a="1"/>
  <c r="O568" i="9" a="1"/>
  <c r="O333" i="9" a="1"/>
  <c r="O528" i="9" a="1"/>
  <c r="O623" i="9" a="1"/>
  <c r="O971" i="9" a="1"/>
  <c r="O929" i="9" a="1"/>
  <c r="O140" i="9" a="1"/>
  <c r="O182" i="9" a="1"/>
  <c r="O326" i="9" a="1"/>
  <c r="O230" i="9" a="1"/>
  <c r="O518" i="9" a="1"/>
  <c r="O469" i="9" a="1"/>
  <c r="O366" i="9" a="1"/>
  <c r="O799" i="9" a="1"/>
  <c r="O203" i="9" a="1"/>
  <c r="O558" i="9" a="1"/>
  <c r="O293" i="9" a="1"/>
  <c r="O642" i="9" a="1"/>
  <c r="O464" i="9" a="1"/>
  <c r="O97" i="9" a="1"/>
  <c r="O225" i="9" a="1"/>
  <c r="O278" i="9" a="1"/>
  <c r="O350" i="9" a="1"/>
  <c r="O254" i="9" a="1"/>
  <c r="O944" i="9" a="1"/>
  <c r="O235" i="9" a="1"/>
  <c r="O671" i="9" a="1"/>
  <c r="O363" i="9" a="1"/>
  <c r="O783" i="9" a="1"/>
  <c r="O663" i="9" a="1"/>
  <c r="O212" i="9" a="1"/>
  <c r="O708" i="9" a="1"/>
  <c r="O859" i="9" a="1"/>
  <c r="O839" i="9" a="1"/>
  <c r="O531" i="9" a="1"/>
  <c r="O130" i="9" a="1"/>
  <c r="O873" i="9" a="1"/>
  <c r="O317" i="9" a="1"/>
  <c r="O810" i="9" a="1"/>
  <c r="O126" i="9" a="1"/>
  <c r="O530" i="9" a="1"/>
  <c r="O22" i="9" a="1"/>
  <c r="O252" i="9" a="1"/>
  <c r="O471" i="9" a="1"/>
  <c r="O81" i="9" a="1"/>
  <c r="O582" i="9" a="1"/>
  <c r="O390" i="9" a="1"/>
  <c r="O168" i="9" a="1"/>
  <c r="O54" i="9" a="1"/>
  <c r="O447" i="9" a="1"/>
  <c r="O729" i="9" a="1"/>
  <c r="O486" i="9" a="1"/>
  <c r="O898" i="9" a="1"/>
  <c r="O111" i="9" a="1"/>
  <c r="O692" i="9" a="1"/>
  <c r="O511" i="9" a="1"/>
  <c r="O599" i="9" a="1"/>
  <c r="O121" i="9" a="1"/>
  <c r="O951" i="9" a="1"/>
  <c r="O142" i="9" a="1"/>
  <c r="O730" i="9" a="1"/>
  <c r="O641" i="9" a="1"/>
  <c r="O87" i="9" a="1"/>
  <c r="O25" i="9" a="1"/>
  <c r="O560" i="9" a="1"/>
  <c r="O795" i="9" a="1"/>
  <c r="O399" i="9" a="1"/>
  <c r="O65" i="9" a="1"/>
  <c r="O349" i="9" a="1"/>
  <c r="O193" i="9" a="1"/>
  <c r="O33" i="9" a="1"/>
  <c r="O302" i="9" a="1"/>
  <c r="O559" i="9" a="1"/>
  <c r="O786" i="9" a="1"/>
  <c r="O891" i="9" a="1"/>
  <c r="O849" i="9" a="1"/>
  <c r="O259" i="9" a="1"/>
  <c r="O754" i="9" a="1"/>
  <c r="O397" i="9" a="1"/>
  <c r="O602" i="9" a="1"/>
  <c r="O547" i="9" a="1"/>
  <c r="O713" i="9" a="1"/>
  <c r="O847" i="9" a="1"/>
  <c r="O824" i="9" a="1"/>
  <c r="O52" i="9" a="1"/>
  <c r="O319" i="9" a="1"/>
  <c r="O987" i="9" a="1"/>
  <c r="O214" i="9" a="1"/>
  <c r="O627" i="9" a="1"/>
  <c r="O618" i="9" a="1"/>
  <c r="O98" i="9" a="1"/>
  <c r="O422" i="9" a="1"/>
  <c r="O829" i="9" a="1"/>
  <c r="O682" i="9" a="1"/>
  <c r="O967" i="9" a="1"/>
  <c r="O822" i="9" a="1"/>
  <c r="O766" i="9" a="1"/>
  <c r="O63" i="9" a="1"/>
  <c r="O102" i="9" a="1"/>
  <c r="O431" i="9" a="1"/>
  <c r="O767" i="9" a="1"/>
  <c r="O144" i="9" a="1"/>
  <c r="O406" i="9" a="1"/>
  <c r="O778" i="9" a="1"/>
  <c r="O192" i="9" a="1"/>
  <c r="O834" i="9" a="1"/>
  <c r="O446" i="9" a="1"/>
  <c r="O461" i="9" a="1"/>
  <c r="O301" i="9" a="1"/>
  <c r="O379" i="9" a="1"/>
  <c r="O557" i="9" a="1"/>
  <c r="O196" i="9" a="1"/>
  <c r="O995" i="9" a="1"/>
  <c r="O738" i="9" a="1"/>
  <c r="O158" i="9" a="1"/>
  <c r="O248" i="9" a="1"/>
  <c r="O285" i="9" a="1"/>
  <c r="O89" i="9" a="1"/>
  <c r="O932" i="9" a="1"/>
  <c r="O538" i="9" a="1"/>
  <c r="O9" i="9" a="1"/>
  <c r="O541" i="9" a="1"/>
  <c r="O220" i="9" a="1"/>
  <c r="O273" i="9" a="1"/>
  <c r="O118" i="9" a="1"/>
  <c r="O438" i="9" a="1"/>
  <c r="O578" i="9" a="1"/>
  <c r="O867" i="9" a="1"/>
  <c r="O208" i="9" a="1"/>
  <c r="O678" i="9" a="1"/>
  <c r="O394" i="9" a="1"/>
  <c r="O903" i="9" a="1"/>
  <c r="O620" i="9" a="1"/>
  <c r="O381" i="9" a="1"/>
  <c r="O347" i="9" a="1"/>
  <c r="O817" i="9" a="1"/>
  <c r="O837" i="9" a="1"/>
  <c r="O4" i="9" a="1"/>
  <c r="O58" i="9" a="1"/>
  <c r="O365" i="9" a="1"/>
  <c r="O286" i="9" a="1"/>
  <c r="O41" i="9" a="1"/>
  <c r="O899" i="9" a="1"/>
  <c r="O879" i="9" a="1"/>
  <c r="O976" i="9" a="1"/>
  <c r="O882" i="9" a="1"/>
  <c r="O470" i="9" a="1"/>
  <c r="O79" i="9" a="1"/>
  <c r="O298" i="9" a="1"/>
  <c r="O550" i="9" a="1"/>
  <c r="O103" i="9" a="1"/>
  <c r="O291" i="9" a="1"/>
  <c r="O188" i="9" a="1"/>
  <c r="O113" i="9" a="1"/>
  <c r="O387" i="9" a="1"/>
  <c r="O116" i="9" a="1"/>
  <c r="O184" i="9" a="1"/>
  <c r="O427" i="9" a="1"/>
  <c r="O26" i="9" a="1"/>
  <c r="O651" i="9" a="1"/>
  <c r="O432" i="9" a="1"/>
  <c r="O533" i="9" a="1"/>
  <c r="O604" i="9" a="1"/>
  <c r="O576" i="9" a="1"/>
  <c r="O20" i="9" a="1"/>
  <c r="O272" i="9" a="1"/>
  <c r="O122" i="9" a="1"/>
  <c r="O228" i="9" a="1"/>
  <c r="O889" i="9" a="1"/>
  <c r="O135" i="9" a="1"/>
  <c r="O916" i="9" a="1"/>
  <c r="O267" i="9" a="1"/>
  <c r="O575" i="9" a="1"/>
  <c r="O127" i="9" a="1"/>
  <c r="O665" i="9" a="1"/>
  <c r="O429" i="9" a="1"/>
  <c r="O806" i="9" a="1"/>
  <c r="O566" i="9" a="1"/>
  <c r="O174" i="9" a="1"/>
  <c r="O983" i="9" a="1"/>
  <c r="O145" i="9" a="1"/>
  <c r="O652" i="9" a="1"/>
  <c r="O36" i="9" a="1"/>
  <c r="O640" i="9" a="1"/>
  <c r="O55" i="9" a="1"/>
  <c r="O413" i="9" a="1"/>
  <c r="O502" i="9" a="1"/>
  <c r="O143" i="9" a="1"/>
  <c r="O187" i="9" a="1"/>
  <c r="O509" i="9" a="1"/>
  <c r="O868" i="9" a="1"/>
  <c r="O73" i="9" a="1"/>
  <c r="O909" i="9" a="1"/>
  <c r="O536" i="9" a="1"/>
  <c r="O523" i="9" a="1"/>
  <c r="O608" i="9" a="1"/>
  <c r="O351" i="9" a="1"/>
  <c r="O478" i="9" a="1"/>
  <c r="O246" i="9" a="1"/>
  <c r="O779" i="9" a="1"/>
  <c r="O454" i="9" a="1"/>
  <c r="O44" i="9" a="1"/>
  <c r="O571" i="9" a="1"/>
  <c r="O244" i="9" a="1"/>
  <c r="O463" i="9" a="1"/>
  <c r="O753" i="9" a="1"/>
  <c r="O134" i="9" a="1"/>
  <c r="O378" i="9" a="1"/>
  <c r="O206" i="9" a="1"/>
  <c r="O584" i="9" a="1"/>
  <c r="O762" i="9" a="1"/>
  <c r="O241" i="9" a="1"/>
  <c r="O607" i="9" a="1"/>
  <c r="O245" i="9" a="1"/>
  <c r="O726" i="9" a="1"/>
  <c r="O171" i="9" a="1"/>
  <c r="O577" i="9" a="1"/>
  <c r="O875" i="9" a="1"/>
  <c r="O621" i="9" a="1"/>
  <c r="O419" i="9" a="1"/>
  <c r="O383" i="9" a="1"/>
  <c r="O209" i="9" a="1"/>
  <c r="O586" i="9" a="1"/>
  <c r="O603" i="9" a="1"/>
  <c r="O358" i="9" a="1"/>
  <c r="O410" i="9" a="1"/>
  <c r="O136" i="9" a="1"/>
  <c r="O38" i="9" a="1"/>
  <c r="O50" i="9" a="1"/>
  <c r="O221" i="9" a="1"/>
  <c r="O310" i="9" a="1"/>
  <c r="O881" i="9" a="1"/>
  <c r="O346" i="9" a="1"/>
  <c r="O106" i="9" a="1"/>
  <c r="O495" i="9" a="1"/>
  <c r="O761" i="9" a="1"/>
  <c r="O294" i="9" a="1"/>
  <c r="O474" i="9" a="1"/>
  <c r="O833" i="9" a="1"/>
  <c r="O219" i="9" a="1"/>
  <c r="O47" i="9" a="1"/>
  <c r="O92" i="9" a="1"/>
  <c r="O489" i="9" a="1"/>
  <c r="O746" i="9" a="1"/>
  <c r="O801" i="9" a="1"/>
  <c r="O147" i="9" a="1"/>
  <c r="O336" i="9" a="1"/>
  <c r="O964" i="9" a="1"/>
  <c r="O755" i="9" a="1"/>
  <c r="O415" i="9" a="1"/>
  <c r="O972" i="9" a="1"/>
  <c r="O416" i="9" a="1"/>
  <c r="O596" i="9" a="1"/>
  <c r="O921" i="9" a="1"/>
  <c r="O563" i="9" a="1"/>
  <c r="O76" i="9" a="1"/>
  <c r="O405" i="9" a="1"/>
  <c r="O74" i="9" a="1"/>
  <c r="O865" i="9" a="1"/>
  <c r="O840" i="9" a="1"/>
  <c r="O535" i="9" a="1"/>
  <c r="O49" i="9" a="1"/>
  <c r="O288" i="9" a="1"/>
  <c r="P70" i="8" a="1"/>
  <c r="P560" i="8" a="1"/>
  <c r="P151" i="8" a="1"/>
  <c r="P993" i="8" a="1"/>
  <c r="P589" i="8" a="1"/>
  <c r="P935" i="8" a="1"/>
  <c r="P613" i="8" a="1"/>
  <c r="P228" i="8" a="1"/>
  <c r="P13" i="8" a="1"/>
  <c r="P619" i="8" a="1"/>
  <c r="P755" i="8" a="1"/>
  <c r="P303" i="8" a="1"/>
  <c r="P347" i="8" a="1"/>
  <c r="P961" i="8" a="1"/>
  <c r="P357" i="8" a="1"/>
  <c r="P376" i="8" a="1"/>
  <c r="P914" i="8" a="1"/>
  <c r="P481" i="8" a="1"/>
  <c r="P515" i="8" a="1"/>
  <c r="P84" i="8" a="1"/>
  <c r="P30" i="8" a="1"/>
  <c r="P365" i="8" a="1"/>
  <c r="P896" i="8" a="1"/>
  <c r="P656" i="8" a="1"/>
  <c r="P974" i="8" a="1"/>
  <c r="P629" i="8" a="1"/>
  <c r="P982" i="8" a="1"/>
  <c r="P135" i="8" a="1"/>
  <c r="P201" i="8" a="1"/>
  <c r="P990" i="8" a="1"/>
  <c r="P484" i="8" a="1"/>
  <c r="P807" i="8" a="1"/>
  <c r="P3" i="8" a="1"/>
  <c r="P333" i="8" a="1"/>
  <c r="P274" i="8" a="1"/>
  <c r="P867" i="8" a="1"/>
  <c r="P81" i="8" a="1"/>
  <c r="P213" i="8" a="1"/>
  <c r="P559" i="8" a="1"/>
  <c r="P897" i="8" a="1"/>
  <c r="P269" i="8" a="1"/>
  <c r="P486" i="8" a="1"/>
  <c r="P575" i="8" a="1"/>
  <c r="P145" i="8" a="1"/>
  <c r="P327" i="8" a="1"/>
  <c r="P33" i="8" a="1"/>
  <c r="P373" i="8" a="1"/>
  <c r="P239" i="8" a="1"/>
  <c r="P752" i="8" a="1"/>
  <c r="P449" i="8" a="1"/>
  <c r="P733" i="8" a="1"/>
  <c r="P517" i="8" a="1"/>
  <c r="P159" i="8" a="1"/>
  <c r="P927" i="8" a="1"/>
  <c r="P189" i="8" a="1"/>
  <c r="P903" i="8" a="1"/>
  <c r="P833" i="8" a="1"/>
  <c r="P567" i="8" a="1"/>
  <c r="P554" i="8" a="1"/>
  <c r="P140" i="8" a="1"/>
  <c r="P854" i="8" a="1"/>
  <c r="P476" i="8" a="1"/>
  <c r="P600" i="8" a="1"/>
  <c r="P849" i="8" a="1"/>
  <c r="P230" i="8" a="1"/>
  <c r="P636" i="8" a="1"/>
  <c r="P325" i="8" a="1"/>
  <c r="P787" i="8" a="1"/>
  <c r="P14" i="8" a="1"/>
  <c r="P597" i="8" a="1"/>
  <c r="P950" i="8" a="1"/>
  <c r="P522" i="8" a="1"/>
  <c r="P273" i="8" a="1"/>
  <c r="P747" i="8" a="1"/>
  <c r="P247" i="8" a="1"/>
  <c r="P258" i="8" a="1"/>
  <c r="P282" i="8" a="1"/>
  <c r="P438" i="8" a="1"/>
  <c r="P814" i="8" a="1"/>
  <c r="P64" i="8" a="1"/>
  <c r="P157" i="8" a="1"/>
  <c r="P511" i="8" a="1"/>
  <c r="P17" i="8" a="1"/>
  <c r="P632" i="8" a="1"/>
  <c r="P349" i="8" a="1"/>
  <c r="P102" i="8" a="1"/>
  <c r="P846" i="8" a="1"/>
  <c r="P263" i="8" a="1"/>
  <c r="P768" i="8" a="1"/>
  <c r="P271" i="8" a="1"/>
  <c r="P279" i="8" a="1"/>
  <c r="P776" i="8" a="1"/>
  <c r="P462" i="8" a="1"/>
  <c r="P384" i="8" a="1"/>
  <c r="P757" i="8" a="1"/>
  <c r="P94" i="8" a="1"/>
  <c r="P684" i="8" a="1"/>
  <c r="P312" i="8" a="1"/>
  <c r="P587" i="8" a="1"/>
  <c r="P348" i="8" a="1"/>
  <c r="P386" i="8" a="1"/>
  <c r="P742" i="8" a="1"/>
  <c r="P111" i="8" a="1"/>
  <c r="P646" i="8" a="1"/>
  <c r="P387" i="8" a="1"/>
  <c r="P22" i="8" a="1"/>
  <c r="P464" i="8" a="1"/>
  <c r="P287" i="8" a="1"/>
  <c r="P717" i="8" a="1"/>
  <c r="P610" i="8" a="1"/>
  <c r="P945" i="8" a="1"/>
  <c r="P270" i="8" a="1"/>
  <c r="P290" i="8" a="1"/>
  <c r="P709" i="8" a="1"/>
  <c r="P698" i="8" a="1"/>
  <c r="P701" i="8" a="1"/>
  <c r="P27" i="8" a="1"/>
  <c r="P937" i="8" a="1"/>
  <c r="P599" i="8" a="1"/>
  <c r="P59" i="8" a="1"/>
  <c r="P432" i="8" a="1"/>
  <c r="P343" i="8" a="1"/>
  <c r="P93" i="8" a="1"/>
  <c r="P35" i="8" a="1"/>
  <c r="P844" i="8" a="1"/>
  <c r="P419" i="8" a="1"/>
  <c r="P197" i="8" a="1"/>
  <c r="P19" i="8" a="1"/>
  <c r="P330" i="8" a="1"/>
  <c r="P984" i="8" a="1"/>
  <c r="P541" i="8" a="1"/>
  <c r="P841" i="8" a="1"/>
  <c r="P322" i="8" a="1"/>
  <c r="P918" i="8" a="1"/>
  <c r="P339" i="8" a="1"/>
  <c r="P934" i="8" a="1"/>
  <c r="P381" i="8" a="1"/>
  <c r="P97" i="8" a="1"/>
  <c r="P996" i="8" a="1"/>
  <c r="P215" i="8" a="1"/>
  <c r="P531" i="8" a="1"/>
  <c r="P861" i="8" a="1"/>
  <c r="P693" i="8" a="1"/>
  <c r="P803" i="8" a="1"/>
  <c r="P621" i="8" a="1"/>
  <c r="P555" i="8" a="1"/>
  <c r="P9" i="8" a="1"/>
  <c r="P779" i="8" a="1"/>
  <c r="P181" i="8" a="1"/>
  <c r="P631" i="8" a="1"/>
  <c r="P983" i="8" a="1"/>
  <c r="P306" i="8" a="1"/>
  <c r="P616" i="8" a="1"/>
  <c r="P840" i="8" a="1"/>
  <c r="P75" i="8" a="1"/>
  <c r="P603" i="8" a="1"/>
  <c r="P392" i="8" a="1"/>
  <c r="P825" i="8" a="1"/>
  <c r="P652" i="8" a="1"/>
  <c r="P167" i="8" a="1"/>
  <c r="P6" i="8" a="1"/>
  <c r="P356" i="8" a="1"/>
  <c r="P1001" i="8" a="1"/>
  <c r="P533" i="8" a="1"/>
  <c r="P549" i="8" a="1"/>
  <c r="P714" i="8" a="1"/>
  <c r="P414" i="8" a="1"/>
  <c r="P223" i="8" a="1"/>
  <c r="P54" i="8" a="1"/>
  <c r="P552" i="8" a="1"/>
  <c r="P175" i="8" a="1"/>
  <c r="P527" i="8" a="1"/>
  <c r="P341" i="8" a="1"/>
  <c r="P885" i="8" a="1"/>
  <c r="P363" i="8" a="1"/>
  <c r="P191" i="8" a="1"/>
  <c r="P351" i="8" a="1"/>
  <c r="P644" i="8" a="1"/>
  <c r="P857" i="8" a="1"/>
  <c r="P407" i="8" a="1"/>
  <c r="P207" i="8" a="1"/>
  <c r="P38" i="8" a="1"/>
  <c r="P683" i="8" a="1"/>
  <c r="P535" i="8" a="1"/>
  <c r="P880" i="8" a="1"/>
  <c r="P238" i="8" a="1"/>
  <c r="P584" i="8" a="1"/>
  <c r="P605" i="8" a="1"/>
  <c r="P795" i="8" a="1"/>
  <c r="P10" i="8" a="1"/>
  <c r="P11" i="8" a="1"/>
  <c r="P65" i="8" a="1"/>
  <c r="P34" i="8" a="1"/>
  <c r="P360" i="8" a="1"/>
  <c r="P110" i="8" a="1"/>
  <c r="P760" i="8" a="1"/>
  <c r="P592" i="8" a="1"/>
  <c r="P260" i="8" a="1"/>
  <c r="P536" i="8" a="1"/>
  <c r="P231" i="8" a="1"/>
  <c r="P298" i="8" a="1"/>
  <c r="P906" i="8" a="1"/>
  <c r="P507" i="8" a="1"/>
  <c r="P394" i="8" a="1"/>
  <c r="P771" i="8" a="1"/>
  <c r="P174" i="8" a="1"/>
  <c r="P723" i="8" a="1"/>
  <c r="P690" i="8" a="1"/>
  <c r="P473" i="8" a="1"/>
  <c r="P119" i="8" a="1"/>
  <c r="P328" i="8" a="1"/>
  <c r="P344" i="8" a="1"/>
  <c r="P368" i="8" a="1"/>
  <c r="P703" i="8" a="1"/>
  <c r="P165" i="8" a="1"/>
  <c r="P817" i="8" a="1"/>
  <c r="P62" i="8" a="1"/>
  <c r="P677" i="8" a="1"/>
  <c r="P953" i="8" a="1"/>
  <c r="P295" i="8" a="1"/>
  <c r="P856" i="8" a="1"/>
  <c r="P995" i="8" a="1"/>
  <c r="P977" i="8" a="1"/>
  <c r="P391" i="8" a="1"/>
  <c r="P338" i="8" a="1"/>
  <c r="P864" i="8" a="1"/>
  <c r="P543" i="8" a="1"/>
  <c r="P180" i="8" a="1"/>
  <c r="P435" i="8" a="1"/>
  <c r="P893" i="8" a="1"/>
  <c r="P595" i="8" a="1"/>
  <c r="P48" i="8" a="1"/>
  <c r="P204" i="8" a="1"/>
  <c r="P212" i="8" a="1"/>
  <c r="P422" i="8" a="1"/>
  <c r="P627" i="8" a="1"/>
  <c r="P546" i="8" a="1"/>
  <c r="P198" i="8" a="1"/>
  <c r="P266" i="8" a="1"/>
  <c r="P969" i="8" a="1"/>
  <c r="P143" i="8" a="1"/>
  <c r="P635" i="8" a="1"/>
  <c r="P190" i="8" a="1"/>
  <c r="P489" i="8" a="1"/>
  <c r="P142" i="8" a="1"/>
  <c r="P222" i="8" a="1"/>
  <c r="P429" i="8" a="1"/>
  <c r="P770" i="8" a="1"/>
  <c r="P96" i="8" a="1"/>
  <c r="P314" i="8" a="1"/>
  <c r="P571" i="8" a="1"/>
  <c r="P650" i="8" a="1"/>
  <c r="P674" i="8" a="1"/>
  <c r="P313" i="8" a="1"/>
  <c r="P331" i="8" a="1"/>
  <c r="P894" i="8" a="1"/>
  <c r="P855" i="8" a="1"/>
  <c r="P669" i="8" a="1"/>
  <c r="P18" i="8" a="1"/>
  <c r="P66" i="8" a="1"/>
  <c r="P425" i="8" a="1"/>
  <c r="P492" i="8" a="1"/>
  <c r="P67" i="8" a="1"/>
  <c r="P164" i="8" a="1"/>
  <c r="P924" i="8" a="1"/>
  <c r="P706" i="8" a="1"/>
  <c r="P320" i="8" a="1"/>
  <c r="P166" i="8" a="1"/>
  <c r="P408" i="8" a="1"/>
  <c r="P991" i="8" a="1"/>
  <c r="P355" i="8" a="1"/>
  <c r="P105" i="8" a="1"/>
  <c r="P340" i="8" a="1"/>
  <c r="P618" i="8" a="1"/>
  <c r="P966" i="8" a="1"/>
  <c r="P199" i="8" a="1"/>
  <c r="P426" i="8" a="1"/>
  <c r="P651" i="8" a="1"/>
  <c r="P942" i="8" a="1"/>
  <c r="P865" i="8" a="1"/>
  <c r="P32" i="8" a="1"/>
  <c r="P113" i="8" a="1"/>
  <c r="P558" i="8" a="1"/>
  <c r="P667" i="8" a="1"/>
  <c r="P583" i="8" a="1"/>
  <c r="P457" i="8" a="1"/>
  <c r="P615" i="8" a="1"/>
  <c r="P987" i="8" a="1"/>
  <c r="P528" i="8" a="1"/>
  <c r="P465" i="8" a="1"/>
  <c r="P409" i="8" a="1"/>
  <c r="P516" i="8" a="1"/>
  <c r="P564" i="8" a="1"/>
  <c r="P73" i="8" a="1"/>
  <c r="P370" i="8" a="1"/>
  <c r="P754" i="8" a="1"/>
  <c r="P459" i="8" a="1"/>
  <c r="P354" i="8" a="1"/>
  <c r="P685" i="8" a="1"/>
  <c r="P580" i="8" a="1"/>
  <c r="P647" i="8" a="1"/>
  <c r="P483" i="8" a="1"/>
  <c r="P156" i="8" a="1"/>
  <c r="P608" i="8" a="1"/>
  <c r="P634" i="8" a="1"/>
  <c r="P909" i="8" a="1"/>
  <c r="P72" i="8" a="1"/>
  <c r="P539" i="8" a="1"/>
  <c r="P751" i="8" a="1"/>
  <c r="P1000" i="8" a="1"/>
  <c r="P127" i="8" a="1"/>
  <c r="P217" i="8" a="1"/>
  <c r="P309" i="8" a="1"/>
  <c r="P985" i="8" a="1"/>
  <c r="P838" i="8" a="1"/>
  <c r="P50" i="8" a="1"/>
  <c r="P103" i="8" a="1"/>
  <c r="P581" i="8" a="1"/>
  <c r="P731" i="8" a="1"/>
  <c r="P78" i="8" a="1"/>
  <c r="P300" i="8" a="1"/>
  <c r="P626" i="8" a="1"/>
  <c r="P958" i="8" a="1"/>
  <c r="P169" i="8" a="1"/>
  <c r="P362" i="8" a="1"/>
  <c r="P371" i="8" a="1"/>
  <c r="P675" i="8" a="1"/>
  <c r="P722" i="8" a="1"/>
  <c r="P367" i="8" a="1"/>
  <c r="P663" i="8" a="1"/>
  <c r="P666" i="8" a="1"/>
  <c r="P16" i="8" a="1"/>
  <c r="P244" i="8" a="1"/>
  <c r="P911" i="8" a="1"/>
  <c r="P467" i="8" a="1"/>
  <c r="P188" i="8" a="1"/>
  <c r="P124" i="8" a="1"/>
  <c r="P919" i="8" a="1"/>
  <c r="P730" i="8" a="1"/>
  <c r="P638" i="8" a="1"/>
  <c r="P921" i="8" a="1"/>
  <c r="P261" i="8" a="1"/>
  <c r="P763" i="8" a="1"/>
  <c r="P41" i="8" a="1"/>
  <c r="P916" i="8" a="1"/>
  <c r="P336" i="8" a="1"/>
  <c r="P183" i="8" a="1"/>
  <c r="P784" i="8" a="1"/>
  <c r="P828" i="8" a="1"/>
  <c r="P43" i="8" a="1"/>
  <c r="P315" i="8" a="1"/>
  <c r="P375" i="8" a="1"/>
  <c r="P586" i="8" a="1"/>
  <c r="P805" i="8" a="1"/>
  <c r="P173" i="8" a="1"/>
  <c r="P806" i="8" a="1"/>
  <c r="P822" i="8" a="1"/>
  <c r="P378" i="8" a="1"/>
  <c r="P379" i="8" a="1"/>
  <c r="P289" i="8" a="1"/>
  <c r="P582" i="8" a="1"/>
  <c r="P931" i="8" a="1"/>
  <c r="P117" i="8" a="1"/>
  <c r="P478" i="8" a="1"/>
  <c r="P866" i="8" a="1"/>
  <c r="P932" i="8" a="1"/>
  <c r="P506" i="8" a="1"/>
  <c r="P682" i="8" a="1"/>
  <c r="P639" i="8" a="1"/>
  <c r="P92" i="8" a="1"/>
  <c r="P380" i="8" a="1"/>
  <c r="P792" i="8" a="1"/>
  <c r="P611" i="8" a="1"/>
  <c r="P738" i="8" a="1"/>
  <c r="P158" i="8" a="1"/>
  <c r="P491" i="8" a="1"/>
  <c r="P643" i="8" a="1"/>
  <c r="P900" i="8" a="1"/>
  <c r="P875" i="8" a="1"/>
  <c r="P323" i="8" a="1"/>
  <c r="P406" i="8" a="1"/>
  <c r="P602" i="8" a="1"/>
  <c r="P99" i="8" a="1"/>
  <c r="P389" i="8" a="1"/>
  <c r="P346" i="8" a="1"/>
  <c r="P51" i="8" a="1"/>
  <c r="P895" i="8" a="1"/>
  <c r="P547" i="8" a="1"/>
  <c r="P501" i="8" a="1"/>
  <c r="P968" i="8" a="1"/>
  <c r="P150" i="8" a="1"/>
  <c r="P872" i="8" a="1"/>
  <c r="P56" i="8" a="1"/>
  <c r="P446" i="8" a="1"/>
  <c r="P852" i="8" a="1"/>
  <c r="P888" i="8" a="1"/>
  <c r="P417" i="8" a="1"/>
  <c r="P388" i="8" a="1"/>
  <c r="P848" i="8" a="1"/>
  <c r="P827" i="8" a="1"/>
  <c r="P594" i="8" a="1"/>
  <c r="P276" i="8" a="1"/>
  <c r="P778" i="8" a="1"/>
  <c r="P655" i="8" a="1"/>
  <c r="P46" i="8" a="1"/>
  <c r="P24" i="8" a="1"/>
  <c r="P789" i="8" a="1"/>
  <c r="P657" i="8" a="1"/>
  <c r="P413" i="8" a="1"/>
  <c r="P401" i="8" a="1"/>
  <c r="P40" i="8" a="1"/>
  <c r="P316" i="8" a="1"/>
  <c r="P91" i="8" a="1"/>
  <c r="P205" i="8" a="1"/>
  <c r="P193" i="8" a="1"/>
  <c r="P530" i="8" a="1"/>
  <c r="P741" i="8" a="1"/>
  <c r="P750" i="8" a="1"/>
  <c r="P236" i="8" a="1"/>
  <c r="P132" i="8" a="1"/>
  <c r="P947" i="8" a="1"/>
  <c r="P913" i="8" a="1"/>
  <c r="P220" i="8" a="1"/>
  <c r="P400" i="8" a="1"/>
  <c r="P944" i="8" a="1"/>
  <c r="P433" i="8" a="1"/>
  <c r="P762" i="8" a="1"/>
  <c r="P800" i="8" a="1"/>
  <c r="P100" i="8" a="1"/>
  <c r="P936" i="8" a="1"/>
  <c r="P715" i="8" a="1"/>
  <c r="P399" i="8" a="1"/>
  <c r="P153" i="8" a="1"/>
  <c r="P397" i="8" a="1"/>
  <c r="P172" i="8" a="1"/>
  <c r="P410" i="8" a="1"/>
  <c r="P523" i="8" a="1"/>
  <c r="P557" i="8" a="1"/>
  <c r="P743" i="8" a="1"/>
  <c r="P49" i="8" a="1"/>
  <c r="P430" i="8" a="1"/>
  <c r="P853" i="8" a="1"/>
  <c r="P640" i="8" a="1"/>
  <c r="P108" i="8" a="1"/>
  <c r="P196" i="8" a="1"/>
  <c r="P437" i="8" a="1"/>
  <c r="P830" i="8" a="1"/>
  <c r="P691" i="8" a="1"/>
  <c r="P411" i="8" a="1"/>
  <c r="P395" i="8" a="1"/>
  <c r="P255" i="8" a="1"/>
  <c r="P252" i="8" a="1"/>
  <c r="P456" i="8" a="1"/>
  <c r="P148" i="8" a="1"/>
  <c r="P233" i="8" a="1"/>
  <c r="P998" i="8" a="1"/>
  <c r="P441" i="8" a="1"/>
  <c r="P352" i="8" a="1"/>
  <c r="P57" i="8" a="1"/>
  <c r="P843" i="8" a="1"/>
  <c r="P177" i="8" a="1"/>
  <c r="P781" i="8" a="1"/>
  <c r="P268" i="8" a="1"/>
  <c r="P882" i="8" a="1"/>
  <c r="P21" i="8" a="1"/>
  <c r="P538" i="8" a="1"/>
  <c r="P725" i="8" a="1"/>
  <c r="P383" i="8" a="1"/>
  <c r="P971" i="8" a="1"/>
  <c r="P905" i="8" a="1"/>
  <c r="P25" i="8" a="1"/>
  <c r="P284" i="8" a="1"/>
  <c r="P992" i="8" a="1"/>
  <c r="P773" i="8" a="1"/>
  <c r="P883" i="8" a="1"/>
  <c r="P137" i="8" a="1"/>
  <c r="P499" i="8" a="1"/>
  <c r="P405" i="8" a="1"/>
  <c r="P908" i="8" a="1"/>
  <c r="P292" i="8" a="1"/>
  <c r="P134" i="8" a="1"/>
  <c r="P707" i="8" a="1"/>
  <c r="P495" i="8" a="1"/>
  <c r="P532" i="8" a="1"/>
  <c r="P317" i="8" a="1"/>
  <c r="P454" i="8" a="1"/>
  <c r="P297" i="8" a="1"/>
  <c r="P82" i="8" a="1"/>
  <c r="P624" i="8" a="1"/>
  <c r="P83" i="8" a="1"/>
  <c r="P8" i="8" a="1"/>
  <c r="P58" i="8" a="1"/>
  <c r="P116" i="8" a="1"/>
  <c r="P42" i="8" a="1"/>
  <c r="P470" i="8" a="1"/>
  <c r="P739" i="8" a="1"/>
  <c r="P514" i="8" a="1"/>
  <c r="P225" i="8" a="1"/>
  <c r="O158" i="5" a="1"/>
  <c r="O117" i="5" a="1"/>
  <c r="O925" i="5" a="1"/>
  <c r="O669" i="5" a="1"/>
  <c r="O93" i="5" a="1"/>
  <c r="O943" i="5" a="1"/>
  <c r="O111" i="5" a="1"/>
  <c r="O414" i="5" a="1"/>
  <c r="O201" i="5" a="1"/>
  <c r="O410" i="5" a="1"/>
  <c r="O468" i="5" a="1"/>
  <c r="O507" i="5" a="1"/>
  <c r="O698" i="5" a="1"/>
  <c r="O251" i="5" a="1"/>
  <c r="O428" i="5" a="1"/>
  <c r="O524" i="5" a="1"/>
  <c r="O775" i="5" a="1"/>
  <c r="O830" i="5" a="1"/>
  <c r="O497" i="5" a="1"/>
  <c r="O358" i="5" a="1"/>
  <c r="O688" i="5" a="1"/>
  <c r="O857" i="5" a="1"/>
  <c r="O398" i="5" a="1"/>
  <c r="O725" i="5" a="1"/>
  <c r="O481" i="5" a="1"/>
  <c r="O752" i="5" a="1"/>
  <c r="O126" i="5" a="1"/>
  <c r="O280" i="5" a="1"/>
  <c r="O455" i="5" a="1"/>
  <c r="O785" i="5" a="1"/>
  <c r="O305" i="5" a="1"/>
  <c r="O733" i="5" a="1"/>
  <c r="O955" i="5" a="1"/>
  <c r="O57" i="5" a="1"/>
  <c r="O217" i="5" a="1"/>
  <c r="O273" i="5" a="1"/>
  <c r="O332" i="5" a="1"/>
  <c r="O665" i="5" a="1"/>
  <c r="O449" i="5" a="1"/>
  <c r="O625" i="5" a="1"/>
  <c r="O157" i="5" a="1"/>
  <c r="O909" i="5" a="1"/>
  <c r="O630" i="5" a="1"/>
  <c r="O190" i="5" a="1"/>
  <c r="O47" i="5" a="1"/>
  <c r="O983" i="5" a="1"/>
  <c r="O23" i="5" a="1"/>
  <c r="O92" i="5" a="1"/>
  <c r="O144" i="5" a="1"/>
  <c r="O922" i="5" a="1"/>
  <c r="O602" i="5" a="1"/>
  <c r="O572" i="5" a="1"/>
  <c r="O647" i="5" a="1"/>
  <c r="O454" i="5" a="1"/>
  <c r="O820" i="5" a="1"/>
  <c r="O566" i="5" a="1"/>
  <c r="O484" i="5" a="1"/>
  <c r="O489" i="5" a="1"/>
  <c r="O15" i="5" a="1"/>
  <c r="O12" i="5" a="1"/>
  <c r="O759" i="5" a="1"/>
  <c r="O247" i="5" a="1"/>
  <c r="O519" i="5" a="1"/>
  <c r="O185" i="5" a="1"/>
  <c r="O904" i="5" a="1"/>
  <c r="O583" i="5" a="1"/>
  <c r="O730" i="5" a="1"/>
  <c r="O599" i="5" a="1"/>
  <c r="O263" i="5" a="1"/>
  <c r="O441" i="5" a="1"/>
  <c r="O452" i="5" a="1"/>
  <c r="O187" i="5" a="1"/>
  <c r="O531" i="5" a="1"/>
  <c r="O457" i="5" a="1"/>
  <c r="O849" i="5" a="1"/>
  <c r="O142" i="5" a="1"/>
  <c r="O133" i="5" a="1"/>
  <c r="O971" i="5" a="1"/>
  <c r="O302" i="5" a="1"/>
  <c r="O937" i="5" a="1"/>
  <c r="O409" i="5" a="1"/>
  <c r="O321" i="5" a="1"/>
  <c r="O768" i="5" a="1"/>
  <c r="O717" i="5" a="1"/>
  <c r="O876" i="5" a="1"/>
  <c r="O720" i="5" a="1"/>
  <c r="O271" i="5" a="1"/>
  <c r="O560" i="5" a="1"/>
  <c r="O221" i="5" a="1"/>
  <c r="O394" i="5" a="1"/>
  <c r="O757" i="5" a="1"/>
  <c r="O870" i="5" a="1"/>
  <c r="O865" i="5" a="1"/>
  <c r="O463" i="5" a="1"/>
  <c r="O835" i="5" a="1"/>
  <c r="O788" i="5" a="1"/>
  <c r="O87" i="5" a="1"/>
  <c r="O598" i="5" a="1"/>
  <c r="O283" i="5" a="1"/>
  <c r="O41" i="5" a="1"/>
  <c r="O802" i="5" a="1"/>
  <c r="O727" i="5" a="1"/>
  <c r="O22" i="5" a="1"/>
  <c r="O958" i="5" a="1"/>
  <c r="O782" i="5" a="1"/>
  <c r="O945" i="5" a="1"/>
  <c r="O385" i="5" a="1"/>
  <c r="O81" i="5" a="1"/>
  <c r="O641" i="5" a="1"/>
  <c r="O79" i="5" a="1"/>
  <c r="O682" i="5" a="1"/>
  <c r="O749" i="5" a="1"/>
  <c r="O793" i="5" a="1"/>
  <c r="O639" i="5" a="1"/>
  <c r="O375" i="5" a="1"/>
  <c r="O833" i="5" a="1"/>
  <c r="O362" i="5" a="1"/>
  <c r="O193" i="5" a="1"/>
  <c r="O585" i="5" a="1"/>
  <c r="O315" i="5" a="1"/>
  <c r="O543" i="5" a="1"/>
  <c r="O690" i="5" a="1"/>
  <c r="O502" i="5" a="1"/>
  <c r="O308" i="5" a="1"/>
  <c r="O535" i="5" a="1"/>
  <c r="O238" i="5" a="1"/>
  <c r="O38" i="5" a="1"/>
  <c r="O633" i="5" a="1"/>
  <c r="O248" i="5" a="1"/>
  <c r="O95" i="5" a="1"/>
  <c r="O163" i="5" a="1"/>
  <c r="O703" i="5" a="1"/>
  <c r="O673" i="5" a="1"/>
  <c r="O540" i="5" a="1"/>
  <c r="O128" i="5" a="1"/>
  <c r="O896" i="5" a="1"/>
  <c r="O354" i="5" a="1"/>
  <c r="O303" i="5" a="1"/>
  <c r="O52" i="5" a="1"/>
  <c r="O382" i="5" a="1"/>
  <c r="O617" i="5" a="1"/>
  <c r="O967" i="5" a="1"/>
  <c r="O704" i="5" a="1"/>
  <c r="O591" i="5" a="1"/>
  <c r="O657" i="5" a="1"/>
  <c r="O516" i="5" a="1"/>
  <c r="O53" i="5" a="1"/>
  <c r="O982" i="5" a="1"/>
  <c r="O942" i="5" a="1"/>
  <c r="O518" i="5" a="1"/>
  <c r="O281" i="5" a="1"/>
  <c r="O953" i="5" a="1"/>
  <c r="O966" i="5" a="1"/>
  <c r="O328" i="5" a="1"/>
  <c r="O988" i="5" a="1"/>
  <c r="O71" i="5" a="1"/>
  <c r="O804" i="5" a="1"/>
  <c r="O799" i="5" a="1"/>
  <c r="O255" i="5" a="1"/>
  <c r="O854" i="5" a="1"/>
  <c r="O655" i="5" a="1"/>
  <c r="O262" i="5" a="1"/>
  <c r="O377" i="5" a="1"/>
  <c r="O182" i="5" a="1"/>
  <c r="O30" i="5" a="1"/>
  <c r="O257" i="5" a="1"/>
  <c r="O513" i="5" a="1"/>
  <c r="O29" i="5" a="1"/>
  <c r="O844" i="5" a="1"/>
  <c r="O614" i="5" a="1"/>
  <c r="O747" i="5" a="1"/>
  <c r="O912" i="5" a="1"/>
  <c r="O359" i="5" a="1"/>
  <c r="O294" i="5" a="1"/>
  <c r="O680" i="5" a="1"/>
  <c r="O608" i="5" a="1"/>
  <c r="O592" i="5" a="1"/>
  <c r="O959" i="5" a="1"/>
  <c r="O462" i="5" a="1"/>
  <c r="O615" i="5" a="1"/>
  <c r="O868" i="5" a="1"/>
  <c r="O39" i="5" a="1"/>
  <c r="O17" i="5" a="1"/>
  <c r="O765" i="5" a="1"/>
  <c r="O834" i="5" a="1"/>
  <c r="O153" i="5" a="1"/>
  <c r="O36" i="5" a="1"/>
  <c r="O361" i="5" a="1"/>
  <c r="O860" i="5" a="1"/>
  <c r="O169" i="5" a="1"/>
  <c r="O649" i="5" a="1"/>
  <c r="O265" i="5" a="1"/>
  <c r="O366" i="5" a="1"/>
  <c r="O722" i="5" a="1"/>
  <c r="O25" i="5" a="1"/>
  <c r="O500" i="5" a="1"/>
  <c r="O539" i="5" a="1"/>
  <c r="O120" i="5" a="1"/>
  <c r="O593" i="5" a="1"/>
  <c r="O155" i="5" a="1"/>
  <c r="O141" i="5" a="1"/>
  <c r="O920" i="5" a="1"/>
  <c r="O13" i="5" a="1"/>
  <c r="O993" i="5" a="1"/>
  <c r="O985" i="5" a="1"/>
  <c r="O7" i="5" a="1"/>
  <c r="O1001" i="5" a="1"/>
  <c r="O515" i="5" a="1"/>
  <c r="O823" i="5" a="1"/>
  <c r="O701" i="5" a="1"/>
  <c r="O728" i="5" a="1"/>
  <c r="O402" i="5" a="1"/>
  <c r="O511" i="5" a="1"/>
  <c r="O631" i="5" a="1"/>
  <c r="O623" i="5" a="1"/>
  <c r="O31" i="5" a="1"/>
  <c r="O37" i="5" a="1"/>
  <c r="O33" i="5" a="1"/>
  <c r="O841" i="5" a="1"/>
  <c r="O149" i="5" a="1"/>
  <c r="O607" i="5" a="1"/>
  <c r="O324" i="5" a="1"/>
  <c r="O367" i="5" a="1"/>
  <c r="O447" i="5" a="1"/>
  <c r="O233" i="5" a="1"/>
  <c r="O139" i="5" a="1"/>
  <c r="O741" i="5" a="1"/>
  <c r="O443" i="5" a="1"/>
  <c r="O744" i="5" a="1"/>
  <c r="O166" i="5" a="1"/>
  <c r="O122" i="5" a="1"/>
  <c r="O887" i="5" a="1"/>
  <c r="O571" i="5" a="1"/>
  <c r="O214" i="5" a="1"/>
  <c r="O279" i="5" a="1"/>
  <c r="O203" i="5" a="1"/>
  <c r="O606" i="5" a="1"/>
  <c r="O779" i="5" a="1"/>
  <c r="O254" i="5" a="1"/>
  <c r="O116" i="5" a="1"/>
  <c r="O327" i="5" a="1"/>
  <c r="O97" i="5" a="1"/>
  <c r="O60" i="5" a="1"/>
  <c r="O558" i="5" a="1"/>
  <c r="O21" i="5" a="1"/>
  <c r="O249" i="5" a="1"/>
  <c r="O94" i="5" a="1"/>
  <c r="O881" i="5" a="1"/>
  <c r="O984" i="5" a="1"/>
  <c r="O523" i="5" a="1"/>
  <c r="O70" i="5" a="1"/>
  <c r="O44" i="5" a="1"/>
  <c r="O209" i="5" a="1"/>
  <c r="O991" i="5" a="1"/>
  <c r="O206" i="5" a="1"/>
  <c r="O784" i="5" a="1"/>
  <c r="O335" i="5" a="1"/>
  <c r="O557" i="5" a="1"/>
  <c r="O341" i="5" a="1"/>
  <c r="O109" i="5" a="1"/>
  <c r="O55" i="5" a="1"/>
  <c r="O801" i="5" a="1"/>
  <c r="O693" i="5" a="1"/>
  <c r="O494" i="5" a="1"/>
  <c r="O825" i="5" a="1"/>
  <c r="O430" i="5" a="1"/>
  <c r="O84" i="5" a="1"/>
  <c r="O345" i="5" a="1"/>
  <c r="O663" i="5" a="1"/>
  <c r="O950" i="5" a="1"/>
  <c r="O529" i="5" a="1"/>
  <c r="O270" i="5" a="1"/>
  <c r="O239" i="5" a="1"/>
  <c r="O548" i="5" a="1"/>
  <c r="O961" i="5" a="1"/>
  <c r="O54" i="5" a="1"/>
  <c r="O78" i="5" a="1"/>
  <c r="O246" i="5" a="1"/>
  <c r="O289" i="5" a="1"/>
  <c r="O499" i="5" a="1"/>
  <c r="O418" i="5" a="1"/>
  <c r="O278" i="5" a="1"/>
  <c r="O934" i="5" a="1"/>
  <c r="O118" i="5" a="1"/>
  <c r="O478" i="5" a="1"/>
  <c r="O100" i="5" a="1"/>
  <c r="O542" i="5" a="1"/>
  <c r="O974" i="5" a="1"/>
  <c r="O996" i="5" a="1"/>
  <c r="O491" i="5" a="1"/>
  <c r="O677" i="5" a="1"/>
  <c r="O930" i="5" a="1"/>
  <c r="O696" i="5" a="1"/>
  <c r="O378" i="5" a="1"/>
  <c r="O236" i="5" a="1"/>
  <c r="O852" i="5" a="1"/>
  <c r="O121" i="5" a="1"/>
  <c r="O951" i="5" a="1"/>
  <c r="O465" i="5" a="1"/>
  <c r="O977" i="5" a="1"/>
  <c r="O105" i="5" a="1"/>
  <c r="O884" i="5" a="1"/>
  <c r="O460" i="5" a="1"/>
  <c r="O224" i="5" a="1"/>
  <c r="O113" i="5" a="1"/>
  <c r="O475" i="5" a="1"/>
  <c r="O101" i="5" a="1"/>
  <c r="O929" i="5" a="1"/>
  <c r="O63" i="5" a="1"/>
  <c r="O873" i="5" a="1"/>
  <c r="O228" i="5" a="1"/>
  <c r="O194" i="5" a="1"/>
  <c r="O425" i="5" a="1"/>
  <c r="O152" i="5" a="1"/>
  <c r="O65" i="5" a="1"/>
  <c r="O337" i="5" a="1"/>
  <c r="O554" i="5" a="1"/>
  <c r="O374" i="5" a="1"/>
  <c r="O521" i="5" a="1"/>
  <c r="O403" i="5" a="1"/>
  <c r="O492" i="5" a="1"/>
  <c r="O241" i="5" a="1"/>
  <c r="O812" i="5" a="1"/>
  <c r="O318" i="5" a="1"/>
  <c r="O222" i="5" a="1"/>
  <c r="O736" i="5" a="1"/>
  <c r="O390" i="5" a="1"/>
  <c r="O893" i="5" a="1"/>
  <c r="O510" i="5" a="1"/>
  <c r="O565" i="5" a="1"/>
  <c r="O709" i="5" a="1"/>
  <c r="O225" i="5" a="1"/>
  <c r="O503" i="5" a="1"/>
  <c r="O976" i="5" a="1"/>
  <c r="O334" i="5" a="1"/>
  <c r="O794" i="5" a="1"/>
  <c r="O229" i="5" a="1"/>
  <c r="O28" i="5" a="1"/>
  <c r="O311" i="5" a="1"/>
  <c r="O760" i="5" a="1"/>
  <c r="O564" i="5" a="1"/>
  <c r="O964" i="5" a="1"/>
  <c r="O773" i="5" a="1"/>
  <c r="O979" i="5" a="1"/>
  <c r="O534" i="5" a="1"/>
  <c r="O532" i="5" a="1"/>
  <c r="O471" i="5" a="1"/>
  <c r="O990" i="5" a="1"/>
  <c r="O589" i="5" a="1"/>
  <c r="O550" i="5" a="1"/>
  <c r="O123" i="5" a="1"/>
  <c r="O776" i="5" a="1"/>
  <c r="O49" i="5" a="1"/>
  <c r="O762" i="5" a="1"/>
  <c r="O568" i="5" a="1"/>
  <c r="O767" i="5" a="1"/>
  <c r="O297" i="5" a="1"/>
  <c r="O968" i="5" a="1"/>
  <c r="O875" i="5" a="1"/>
  <c r="O353" i="5" a="1"/>
  <c r="O770" i="5" a="1"/>
  <c r="O646" i="5" a="1"/>
  <c r="O827" i="5" a="1"/>
  <c r="O110" i="5" a="1"/>
  <c r="O406" i="5" a="1"/>
  <c r="O546" i="5" a="1"/>
  <c r="O177" i="5" a="1"/>
  <c r="O553" i="5" a="1"/>
  <c r="O350" i="5" a="1"/>
  <c r="O505" i="5" a="1"/>
  <c r="O198" i="5" a="1"/>
  <c r="O132" i="5" a="1"/>
  <c r="O473" i="5" a="1"/>
  <c r="O438" i="5" a="1"/>
  <c r="O216" i="5" a="1"/>
  <c r="O329" i="5" a="1"/>
  <c r="O138" i="5" a="1"/>
  <c r="O304" i="5" a="1"/>
  <c r="O980" i="5" a="1"/>
  <c r="O4" i="5" a="1"/>
  <c r="O700" i="5" a="1"/>
  <c r="O439" i="5" a="1"/>
  <c r="O796" i="5" a="1"/>
  <c r="O431" i="5" a="1"/>
  <c r="O422" i="5" a="1"/>
  <c r="O68" i="5" a="1"/>
  <c r="O89" i="5" a="1"/>
  <c r="O711" i="5" a="1"/>
  <c r="O145" i="5" a="1"/>
  <c r="O685" i="5" a="1"/>
  <c r="O751" i="5" a="1"/>
  <c r="O20" i="5" a="1"/>
  <c r="O76" i="5" a="1"/>
  <c r="O588" i="5" a="1"/>
  <c r="O85" i="5" a="1"/>
  <c r="O810" i="5" a="1"/>
  <c r="O674" i="5" a="1"/>
  <c r="O563" i="5" a="1"/>
  <c r="O935" i="5" a="1"/>
  <c r="O778" i="5" a="1"/>
  <c r="O712" i="5" a="1"/>
  <c r="O319" i="5" a="1"/>
  <c r="O174" i="5" a="1"/>
  <c r="O638" i="5" a="1"/>
  <c r="O662" i="5" a="1"/>
  <c r="O287" i="5" a="1"/>
  <c r="O579" i="5" a="1"/>
  <c r="O307" i="5" a="1"/>
  <c r="O931" i="5" a="1"/>
  <c r="O622" i="5" a="1"/>
  <c r="O444" i="5" a="1"/>
  <c r="O370" i="5" a="1"/>
  <c r="O917" i="5" a="1"/>
  <c r="O161" i="5" a="1"/>
  <c r="O806" i="5" a="1"/>
  <c r="O888" i="5" a="1"/>
  <c r="O666" i="5" a="1"/>
  <c r="O401" i="5" a="1"/>
  <c r="O654" i="5" a="1"/>
  <c r="O342" i="5" a="1"/>
  <c r="O108" i="5" a="1"/>
  <c r="O697" i="5" a="1"/>
  <c r="O547" i="5" a="1"/>
  <c r="O369" i="5" a="1"/>
  <c r="O714" i="5" a="1"/>
  <c r="O559" i="5" a="1"/>
  <c r="O551" i="5" a="1"/>
  <c r="O195" i="5" a="1"/>
  <c r="O286" i="5" a="1"/>
  <c r="O103" i="5" a="1"/>
  <c r="O386" i="5" a="1"/>
  <c r="O73" i="5" a="1"/>
  <c r="O336" i="5" a="1"/>
  <c r="O882" i="5" a="1"/>
  <c r="O537" i="5" a="1"/>
  <c r="O783" i="5" a="1"/>
  <c r="O526" i="5" a="1"/>
  <c r="O470" i="5" a="1"/>
  <c r="O181" i="5" a="1"/>
  <c r="O427" i="5" a="1"/>
  <c r="O817" i="5" a="1"/>
  <c r="O584" i="5" a="1"/>
  <c r="O234" i="5" a="1"/>
  <c r="O803" i="5" a="1"/>
  <c r="O393" i="5" a="1"/>
  <c r="O998" i="5" a="1"/>
  <c r="O197" i="5" a="1"/>
  <c r="O545" i="5" a="1"/>
  <c r="O807" i="5" a="1"/>
  <c r="O310" i="5" a="1"/>
  <c r="O313" i="5" a="1"/>
  <c r="O417" i="5" a="1"/>
  <c r="O975" i="5" a="1"/>
  <c r="O295" i="5" a="1"/>
  <c r="O867" i="5" a="1"/>
  <c r="O150" i="5" a="1"/>
  <c r="O901" i="5" a="1"/>
  <c r="O419" i="5" a="1"/>
  <c r="O574" i="5" a="1"/>
  <c r="O828" i="5" a="1"/>
  <c r="O862" i="5" a="1"/>
  <c r="O508" i="5" a="1"/>
  <c r="O200" i="5" a="1"/>
  <c r="O530" i="5" a="1"/>
  <c r="O538" i="5" a="1"/>
  <c r="O969" i="5" a="1"/>
  <c r="O809" i="5" a="1"/>
  <c r="O763" i="5" a="1"/>
  <c r="O129" i="5" a="1"/>
  <c r="O476" i="5" a="1"/>
  <c r="O176" i="5" a="1"/>
  <c r="O267" i="5" a="1"/>
  <c r="O527" i="5" a="1"/>
  <c r="Y997" i="8" l="1"/>
  <c r="Y963" i="8"/>
  <c r="Y978" i="8"/>
  <c r="Y989" i="8"/>
  <c r="Y981" i="8"/>
  <c r="Y962" i="8"/>
  <c r="Y941" i="8"/>
  <c r="Y973" i="8"/>
  <c r="Y994" i="8"/>
  <c r="Y672" i="8"/>
  <c r="Y970" i="8"/>
  <c r="Y938" i="8"/>
  <c r="Y965" i="8"/>
  <c r="Y957" i="8"/>
  <c r="O568" i="10"/>
  <c r="S568" i="8" s="1"/>
  <c r="O827" i="15"/>
  <c r="X827" i="8" s="1"/>
  <c r="O376" i="15"/>
  <c r="X376" i="8" s="1"/>
  <c r="O910" i="15"/>
  <c r="X910" i="8" s="1"/>
  <c r="O249" i="15"/>
  <c r="X249" i="8" s="1"/>
  <c r="O209" i="15"/>
  <c r="X209" i="8" s="1"/>
  <c r="O21" i="15"/>
  <c r="X21" i="8" s="1"/>
  <c r="O236" i="14"/>
  <c r="W236" i="8" s="1"/>
  <c r="O595" i="15"/>
  <c r="X595" i="8" s="1"/>
  <c r="O432" i="15"/>
  <c r="X432" i="8" s="1"/>
  <c r="O39" i="14"/>
  <c r="W39" i="8" s="1"/>
  <c r="O605" i="14"/>
  <c r="W605" i="8" s="1"/>
  <c r="O662" i="15"/>
  <c r="X662" i="8" s="1"/>
  <c r="O257" i="15"/>
  <c r="X257" i="8" s="1"/>
  <c r="O520" i="15"/>
  <c r="X520" i="8" s="1"/>
  <c r="O221" i="15"/>
  <c r="X221" i="8" s="1"/>
  <c r="O842" i="15"/>
  <c r="X842" i="8" s="1"/>
  <c r="O288" i="15"/>
  <c r="X288" i="8" s="1"/>
  <c r="O216" i="15"/>
  <c r="X216" i="8" s="1"/>
  <c r="O426" i="15"/>
  <c r="X426" i="8" s="1"/>
  <c r="O137" i="15"/>
  <c r="X137" i="8" s="1"/>
  <c r="O307" i="15"/>
  <c r="X307" i="8" s="1"/>
  <c r="O150" i="15"/>
  <c r="X150" i="8" s="1"/>
  <c r="O512" i="15"/>
  <c r="X512" i="8" s="1"/>
  <c r="O553" i="15"/>
  <c r="X553" i="8" s="1"/>
  <c r="O664" i="15"/>
  <c r="X664" i="8" s="1"/>
  <c r="O185" i="15"/>
  <c r="X185" i="8" s="1"/>
  <c r="O678" i="15"/>
  <c r="X678" i="8" s="1"/>
  <c r="O32" i="15"/>
  <c r="X32" i="8" s="1"/>
  <c r="O694" i="15"/>
  <c r="X694" i="8" s="1"/>
  <c r="O146" i="15"/>
  <c r="X146" i="8" s="1"/>
  <c r="O171" i="14"/>
  <c r="W171" i="8" s="1"/>
  <c r="O436" i="15"/>
  <c r="X436" i="8" s="1"/>
  <c r="O253" i="15"/>
  <c r="X253" i="8" s="1"/>
  <c r="O927" i="15"/>
  <c r="X927" i="8" s="1"/>
  <c r="O400" i="15"/>
  <c r="X400" i="8" s="1"/>
  <c r="O283" i="15"/>
  <c r="X283" i="8" s="1"/>
  <c r="O18" i="15"/>
  <c r="X18" i="8" s="1"/>
  <c r="O684" i="15"/>
  <c r="X684" i="8" s="1"/>
  <c r="O25" i="15"/>
  <c r="X25" i="8" s="1"/>
  <c r="O346" i="15"/>
  <c r="X346" i="8" s="1"/>
  <c r="O291" i="15"/>
  <c r="X291" i="8" s="1"/>
  <c r="O669" i="15"/>
  <c r="X669" i="8" s="1"/>
  <c r="O795" i="15"/>
  <c r="X795" i="8" s="1"/>
  <c r="O475" i="15"/>
  <c r="X475" i="8" s="1"/>
  <c r="O364" i="15"/>
  <c r="X364" i="8" s="1"/>
  <c r="O50" i="15"/>
  <c r="X50" i="8" s="1"/>
  <c r="O65" i="15"/>
  <c r="X65" i="8" s="1"/>
  <c r="O566" i="15"/>
  <c r="X566" i="8" s="1"/>
  <c r="O151" i="14"/>
  <c r="W151" i="8" s="1"/>
  <c r="O617" i="15"/>
  <c r="X617" i="8" s="1"/>
  <c r="O120" i="15"/>
  <c r="X120" i="8" s="1"/>
  <c r="O582" i="14"/>
  <c r="W582" i="8" s="1"/>
  <c r="O461" i="15"/>
  <c r="X461" i="8" s="1"/>
  <c r="O198" i="15"/>
  <c r="X198" i="8" s="1"/>
  <c r="O292" i="15"/>
  <c r="X292" i="8" s="1"/>
  <c r="O931" i="15"/>
  <c r="X931" i="8" s="1"/>
  <c r="O117" i="15"/>
  <c r="X117" i="8" s="1"/>
  <c r="O109" i="15"/>
  <c r="X109" i="8" s="1"/>
  <c r="O713" i="15"/>
  <c r="X713" i="8" s="1"/>
  <c r="O418" i="12"/>
  <c r="U418" i="8" s="1"/>
  <c r="O262" i="15"/>
  <c r="X262" i="8" s="1"/>
  <c r="O85" i="15"/>
  <c r="X85" i="8" s="1"/>
  <c r="O591" i="15"/>
  <c r="X591" i="8" s="1"/>
  <c r="O588" i="15"/>
  <c r="X588" i="8" s="1"/>
  <c r="O569" i="15"/>
  <c r="X569" i="8" s="1"/>
  <c r="O670" i="15"/>
  <c r="X670" i="8" s="1"/>
  <c r="O774" i="15"/>
  <c r="X774" i="8" s="1"/>
  <c r="O709" i="15"/>
  <c r="X709" i="8" s="1"/>
  <c r="O705" i="15"/>
  <c r="X705" i="8" s="1"/>
  <c r="O677" i="15"/>
  <c r="X677" i="8" s="1"/>
  <c r="O184" i="15"/>
  <c r="X184" i="8" s="1"/>
  <c r="O726" i="15"/>
  <c r="X726" i="8" s="1"/>
  <c r="O380" i="13"/>
  <c r="V380" i="8" s="1"/>
  <c r="O790" i="15"/>
  <c r="X790" i="8" s="1"/>
  <c r="O529" i="15"/>
  <c r="X529" i="8" s="1"/>
  <c r="O730" i="15"/>
  <c r="X730" i="8" s="1"/>
  <c r="O782" i="14"/>
  <c r="W782" i="8" s="1"/>
  <c r="O16" i="15"/>
  <c r="X16" i="8" s="1"/>
  <c r="O13" i="14"/>
  <c r="W13" i="8" s="1"/>
  <c r="O1001" i="15"/>
  <c r="X1001" i="8" s="1"/>
  <c r="O738" i="15"/>
  <c r="X738" i="8" s="1"/>
  <c r="O309" i="15"/>
  <c r="X309" i="8" s="1"/>
  <c r="O516" i="15"/>
  <c r="X516" i="8" s="1"/>
  <c r="O464" i="15"/>
  <c r="X464" i="8" s="1"/>
  <c r="O120" i="14"/>
  <c r="W120" i="8" s="1"/>
  <c r="O58" i="14"/>
  <c r="W58" i="8" s="1"/>
  <c r="O224" i="13"/>
  <c r="V224" i="8" s="1"/>
  <c r="O115" i="14"/>
  <c r="W115" i="8" s="1"/>
  <c r="O239" i="12"/>
  <c r="U239" i="8" s="1"/>
  <c r="O631" i="14"/>
  <c r="W631" i="8" s="1"/>
  <c r="O255" i="14"/>
  <c r="W255" i="8" s="1"/>
  <c r="O904" i="15"/>
  <c r="X904" i="8" s="1"/>
  <c r="O711" i="15"/>
  <c r="X711" i="8" s="1"/>
  <c r="O611" i="15"/>
  <c r="X611" i="8" s="1"/>
  <c r="O193" i="15"/>
  <c r="X193" i="8" s="1"/>
  <c r="O96" i="15"/>
  <c r="X96" i="8" s="1"/>
  <c r="O110" i="14"/>
  <c r="W110" i="8" s="1"/>
  <c r="O256" i="15"/>
  <c r="X256" i="8" s="1"/>
  <c r="O515" i="14"/>
  <c r="W515" i="8" s="1"/>
  <c r="O325" i="14"/>
  <c r="W325" i="8" s="1"/>
  <c r="O638" i="15"/>
  <c r="X638" i="8" s="1"/>
  <c r="O558" i="15"/>
  <c r="X558" i="8" s="1"/>
  <c r="O526" i="15"/>
  <c r="X526" i="8" s="1"/>
  <c r="O158" i="15"/>
  <c r="X158" i="8" s="1"/>
  <c r="O319" i="12"/>
  <c r="U319" i="8" s="1"/>
  <c r="O34" i="14"/>
  <c r="W34" i="8" s="1"/>
  <c r="O498" i="15"/>
  <c r="X498" i="8" s="1"/>
  <c r="O304" i="15"/>
  <c r="X304" i="8" s="1"/>
  <c r="O852" i="15"/>
  <c r="X852" i="8" s="1"/>
  <c r="O699" i="15"/>
  <c r="X699" i="8" s="1"/>
  <c r="O127" i="14"/>
  <c r="W127" i="8" s="1"/>
  <c r="O885" i="15"/>
  <c r="X885" i="8" s="1"/>
  <c r="O988" i="15"/>
  <c r="X988" i="8" s="1"/>
  <c r="O87" i="15"/>
  <c r="X87" i="8" s="1"/>
  <c r="O829" i="15"/>
  <c r="X829" i="8" s="1"/>
  <c r="O114" i="15"/>
  <c r="X114" i="8" s="1"/>
  <c r="O627" i="15"/>
  <c r="X627" i="8" s="1"/>
  <c r="O603" i="15"/>
  <c r="X603" i="8" s="1"/>
  <c r="O630" i="15"/>
  <c r="X630" i="8" s="1"/>
  <c r="O220" i="15"/>
  <c r="X220" i="8" s="1"/>
  <c r="O895" i="15"/>
  <c r="X895" i="8" s="1"/>
  <c r="O403" i="15"/>
  <c r="X403" i="8" s="1"/>
  <c r="O421" i="15"/>
  <c r="X421" i="8" s="1"/>
  <c r="O777" i="15"/>
  <c r="X777" i="8" s="1"/>
  <c r="O524" i="15"/>
  <c r="X524" i="8" s="1"/>
  <c r="O161" i="15"/>
  <c r="X161" i="8" s="1"/>
  <c r="O851" i="15"/>
  <c r="X851" i="8" s="1"/>
  <c r="O951" i="15"/>
  <c r="X951" i="8" s="1"/>
  <c r="O918" i="14"/>
  <c r="W918" i="8" s="1"/>
  <c r="O600" i="15"/>
  <c r="X600" i="8" s="1"/>
  <c r="O776" i="15"/>
  <c r="X776" i="8" s="1"/>
  <c r="O411" i="15"/>
  <c r="X411" i="8" s="1"/>
  <c r="O352" i="15"/>
  <c r="X352" i="8" s="1"/>
  <c r="O835" i="15"/>
  <c r="X835" i="8" s="1"/>
  <c r="O357" i="15"/>
  <c r="X357" i="8" s="1"/>
  <c r="O188" i="15"/>
  <c r="X188" i="8" s="1"/>
  <c r="O349" i="14"/>
  <c r="W349" i="8" s="1"/>
  <c r="O381" i="15"/>
  <c r="X381" i="8" s="1"/>
  <c r="O434" i="15"/>
  <c r="X434" i="8" s="1"/>
  <c r="O459" i="15"/>
  <c r="X459" i="8" s="1"/>
  <c r="O907" i="15"/>
  <c r="X907" i="8" s="1"/>
  <c r="O108" i="15"/>
  <c r="X108" i="8" s="1"/>
  <c r="O427" i="15"/>
  <c r="X427" i="8" s="1"/>
  <c r="O818" i="15"/>
  <c r="X818" i="8" s="1"/>
  <c r="O814" i="15"/>
  <c r="X814" i="8" s="1"/>
  <c r="O33" i="15"/>
  <c r="X33" i="8" s="1"/>
  <c r="O874" i="15"/>
  <c r="X874" i="8" s="1"/>
  <c r="O225" i="15"/>
  <c r="X225" i="8" s="1"/>
  <c r="O584" i="15"/>
  <c r="X584" i="8" s="1"/>
  <c r="O320" i="15"/>
  <c r="X320" i="8" s="1"/>
  <c r="O816" i="15"/>
  <c r="X816" i="8" s="1"/>
  <c r="O164" i="12"/>
  <c r="U164" i="8" s="1"/>
  <c r="O141" i="15"/>
  <c r="X141" i="8" s="1"/>
  <c r="O29" i="15"/>
  <c r="X29" i="8" s="1"/>
  <c r="O495" i="13"/>
  <c r="V495" i="8" s="1"/>
  <c r="O474" i="13"/>
  <c r="V474" i="8" s="1"/>
  <c r="O301" i="15"/>
  <c r="X301" i="8" s="1"/>
  <c r="O472" i="15"/>
  <c r="X472" i="8" s="1"/>
  <c r="O360" i="15"/>
  <c r="X360" i="8" s="1"/>
  <c r="O902" i="15"/>
  <c r="X902" i="8" s="1"/>
  <c r="O431" i="15"/>
  <c r="X431" i="8" s="1"/>
  <c r="O637" i="14"/>
  <c r="W637" i="8" s="1"/>
  <c r="O991" i="15"/>
  <c r="X991" i="8" s="1"/>
  <c r="O383" i="15"/>
  <c r="X383" i="8" s="1"/>
  <c r="O182" i="15"/>
  <c r="X182" i="8" s="1"/>
  <c r="O977" i="15"/>
  <c r="X977" i="8" s="1"/>
  <c r="O871" i="15"/>
  <c r="X871" i="8" s="1"/>
  <c r="O619" i="15"/>
  <c r="X619" i="8" s="1"/>
  <c r="O579" i="15"/>
  <c r="X579" i="8" s="1"/>
  <c r="O809" i="15"/>
  <c r="X809" i="8" s="1"/>
  <c r="O828" i="15"/>
  <c r="X828" i="8" s="1"/>
  <c r="O437" i="14"/>
  <c r="W437" i="8" s="1"/>
  <c r="O392" i="15"/>
  <c r="X392" i="8" s="1"/>
  <c r="O560" i="15"/>
  <c r="X560" i="8" s="1"/>
  <c r="O448" i="15"/>
  <c r="X448" i="8" s="1"/>
  <c r="O245" i="15"/>
  <c r="X245" i="8" s="1"/>
  <c r="O371" i="15"/>
  <c r="X371" i="8" s="1"/>
  <c r="O466" i="15"/>
  <c r="X466" i="8" s="1"/>
  <c r="O98" i="15"/>
  <c r="X98" i="8" s="1"/>
  <c r="O508" i="15"/>
  <c r="X508" i="8" s="1"/>
  <c r="O721" i="15"/>
  <c r="X721" i="8" s="1"/>
  <c r="O172" i="15"/>
  <c r="X172" i="8" s="1"/>
  <c r="O458" i="14"/>
  <c r="W458" i="8" s="1"/>
  <c r="O598" i="15"/>
  <c r="X598" i="8" s="1"/>
  <c r="O792" i="15"/>
  <c r="X792" i="8" s="1"/>
  <c r="O586" i="15"/>
  <c r="X586" i="8" s="1"/>
  <c r="O651" i="15"/>
  <c r="X651" i="8" s="1"/>
  <c r="O996" i="15"/>
  <c r="X996" i="8" s="1"/>
  <c r="O801" i="15"/>
  <c r="X801" i="8" s="1"/>
  <c r="O877" i="15"/>
  <c r="X877" i="8" s="1"/>
  <c r="O435" i="15"/>
  <c r="X435" i="8" s="1"/>
  <c r="O294" i="14"/>
  <c r="W294" i="8" s="1"/>
  <c r="O64" i="15"/>
  <c r="X64" i="8" s="1"/>
  <c r="O246" i="15"/>
  <c r="X246" i="8" s="1"/>
  <c r="O590" i="14"/>
  <c r="W590" i="8" s="1"/>
  <c r="O903" i="15"/>
  <c r="X903" i="8" s="1"/>
  <c r="O204" i="15"/>
  <c r="X204" i="8" s="1"/>
  <c r="O189" i="15"/>
  <c r="X189" i="8" s="1"/>
  <c r="O261" i="15"/>
  <c r="X261" i="8" s="1"/>
  <c r="O469" i="15"/>
  <c r="X469" i="8" s="1"/>
  <c r="O926" i="15"/>
  <c r="X926" i="8" s="1"/>
  <c r="O793" i="15"/>
  <c r="X793" i="8" s="1"/>
  <c r="O708" i="15"/>
  <c r="X708" i="8" s="1"/>
  <c r="O606" i="15"/>
  <c r="X606" i="8" s="1"/>
  <c r="O121" i="15"/>
  <c r="X121" i="8" s="1"/>
  <c r="O103" i="15"/>
  <c r="X103" i="8" s="1"/>
  <c r="O13" i="15"/>
  <c r="X13" i="8" s="1"/>
  <c r="O467" i="15"/>
  <c r="X467" i="8" s="1"/>
  <c r="O502" i="15"/>
  <c r="X502" i="8" s="1"/>
  <c r="O961" i="15"/>
  <c r="X961" i="8" s="1"/>
  <c r="O656" i="15"/>
  <c r="X656" i="8" s="1"/>
  <c r="O40" i="15"/>
  <c r="X40" i="8" s="1"/>
  <c r="O773" i="15"/>
  <c r="X773" i="8" s="1"/>
  <c r="O453" i="15"/>
  <c r="X453" i="8" s="1"/>
  <c r="O429" i="15"/>
  <c r="X429" i="8" s="1"/>
  <c r="O190" i="15"/>
  <c r="X190" i="8" s="1"/>
  <c r="O368" i="15"/>
  <c r="X368" i="8" s="1"/>
  <c r="O276" i="15"/>
  <c r="X276" i="8" s="1"/>
  <c r="O743" i="15"/>
  <c r="X743" i="8" s="1"/>
  <c r="O293" i="15"/>
  <c r="X293" i="8" s="1"/>
  <c r="O856" i="15"/>
  <c r="X856" i="8" s="1"/>
  <c r="O643" i="15"/>
  <c r="X643" i="8" s="1"/>
  <c r="O660" i="15"/>
  <c r="X660" i="8" s="1"/>
  <c r="O833" i="15"/>
  <c r="X833" i="8" s="1"/>
  <c r="O633" i="15"/>
  <c r="X633" i="8" s="1"/>
  <c r="O196" i="14"/>
  <c r="W196" i="8" s="1"/>
  <c r="O697" i="15"/>
  <c r="X697" i="8" s="1"/>
  <c r="O252" i="14"/>
  <c r="W252" i="8" s="1"/>
  <c r="O483" i="15"/>
  <c r="X483" i="8" s="1"/>
  <c r="O331" i="15"/>
  <c r="X331" i="8" s="1"/>
  <c r="O690" i="14"/>
  <c r="W690" i="8" s="1"/>
  <c r="O254" i="15"/>
  <c r="X254" i="8" s="1"/>
  <c r="O943" i="15"/>
  <c r="X943" i="8" s="1"/>
  <c r="O646" i="15"/>
  <c r="X646" i="8" s="1"/>
  <c r="O550" i="15"/>
  <c r="X550" i="8" s="1"/>
  <c r="O900" i="15"/>
  <c r="X900" i="8" s="1"/>
  <c r="O555" i="15"/>
  <c r="X555" i="8" s="1"/>
  <c r="O159" i="15"/>
  <c r="X159" i="8" s="1"/>
  <c r="O281" i="15"/>
  <c r="X281" i="8" s="1"/>
  <c r="O340" i="15"/>
  <c r="X340" i="8" s="1"/>
  <c r="O273" i="15"/>
  <c r="X273" i="8" s="1"/>
  <c r="O845" i="15"/>
  <c r="X845" i="8" s="1"/>
  <c r="O830" i="15"/>
  <c r="X830" i="8" s="1"/>
  <c r="O217" i="15"/>
  <c r="X217" i="8" s="1"/>
  <c r="O857" i="15"/>
  <c r="X857" i="8" s="1"/>
  <c r="O861" i="15"/>
  <c r="X861" i="8" s="1"/>
  <c r="O228" i="15"/>
  <c r="X228" i="8" s="1"/>
  <c r="O619" i="14"/>
  <c r="W619" i="8" s="1"/>
  <c r="O157" i="15"/>
  <c r="X157" i="8" s="1"/>
  <c r="O451" i="15"/>
  <c r="X451" i="8" s="1"/>
  <c r="O251" i="14"/>
  <c r="W251" i="8" s="1"/>
  <c r="O532" i="15"/>
  <c r="X532" i="8" s="1"/>
  <c r="O124" i="15"/>
  <c r="X124" i="8" s="1"/>
  <c r="O312" i="15"/>
  <c r="X312" i="8" s="1"/>
  <c r="O420" i="15"/>
  <c r="X420" i="8" s="1"/>
  <c r="O237" i="15"/>
  <c r="X237" i="8" s="1"/>
  <c r="O634" i="15"/>
  <c r="X634" i="8" s="1"/>
  <c r="O823" i="15"/>
  <c r="X823" i="8" s="1"/>
  <c r="O265" i="15"/>
  <c r="X265" i="8" s="1"/>
  <c r="O602" i="15"/>
  <c r="X602" i="8" s="1"/>
  <c r="O187" i="15"/>
  <c r="X187" i="8" s="1"/>
  <c r="O477" i="15"/>
  <c r="X477" i="8" s="1"/>
  <c r="O933" i="15"/>
  <c r="X933" i="8" s="1"/>
  <c r="O635" i="15"/>
  <c r="X635" i="8" s="1"/>
  <c r="O497" i="15"/>
  <c r="X497" i="8" s="1"/>
  <c r="O905" i="15"/>
  <c r="X905" i="8" s="1"/>
  <c r="O599" i="15"/>
  <c r="X599" i="8" s="1"/>
  <c r="O236" i="15"/>
  <c r="X236" i="8" s="1"/>
  <c r="O367" i="12"/>
  <c r="U367" i="8" s="1"/>
  <c r="O125" i="15"/>
  <c r="X125" i="8" s="1"/>
  <c r="Y125" i="8" s="1"/>
  <c r="O614" i="15"/>
  <c r="X614" i="8" s="1"/>
  <c r="O668" i="15"/>
  <c r="X668" i="8" s="1"/>
  <c r="O485" i="15"/>
  <c r="X485" i="8" s="1"/>
  <c r="O241" i="15"/>
  <c r="X241" i="8" s="1"/>
  <c r="O308" i="14"/>
  <c r="W308" i="8" s="1"/>
  <c r="O174" i="15"/>
  <c r="X174" i="8" s="1"/>
  <c r="O622" i="15"/>
  <c r="X622" i="8" s="1"/>
  <c r="O499" i="15"/>
  <c r="X499" i="8" s="1"/>
  <c r="O956" i="15"/>
  <c r="X956" i="8" s="1"/>
  <c r="O74" i="15"/>
  <c r="X74" i="8" s="1"/>
  <c r="O766" i="15"/>
  <c r="X766" i="8" s="1"/>
  <c r="O66" i="15"/>
  <c r="X66" i="8" s="1"/>
  <c r="O347" i="15"/>
  <c r="X347" i="8" s="1"/>
  <c r="O63" i="15"/>
  <c r="X63" i="8" s="1"/>
  <c r="O531" i="15"/>
  <c r="X531" i="8" s="1"/>
  <c r="O122" i="15"/>
  <c r="X122" i="8" s="1"/>
  <c r="O806" i="15"/>
  <c r="X806" i="8" s="1"/>
  <c r="O196" i="15"/>
  <c r="X196" i="8" s="1"/>
  <c r="O296" i="15"/>
  <c r="X296" i="8" s="1"/>
  <c r="O641" i="15"/>
  <c r="X641" i="8" s="1"/>
  <c r="O874" i="14"/>
  <c r="W874" i="8" s="1"/>
  <c r="O270" i="15"/>
  <c r="X270" i="8" s="1"/>
  <c r="O969" i="15"/>
  <c r="X969" i="8" s="1"/>
  <c r="O127" i="13"/>
  <c r="V127" i="8" s="1"/>
  <c r="O553" i="14"/>
  <c r="W553" i="8" s="1"/>
  <c r="O593" i="15"/>
  <c r="X593" i="8" s="1"/>
  <c r="O707" i="15"/>
  <c r="X707" i="8" s="1"/>
  <c r="O299" i="15"/>
  <c r="X299" i="8" s="1"/>
  <c r="O380" i="15"/>
  <c r="X380" i="8" s="1"/>
  <c r="O164" i="15"/>
  <c r="X164" i="8" s="1"/>
  <c r="O964" i="15"/>
  <c r="X964" i="8" s="1"/>
  <c r="O644" i="14"/>
  <c r="W644" i="8" s="1"/>
  <c r="O405" i="15"/>
  <c r="X405" i="8" s="1"/>
  <c r="O720" i="15"/>
  <c r="X720" i="8" s="1"/>
  <c r="O759" i="15"/>
  <c r="X759" i="8" s="1"/>
  <c r="O625" i="15"/>
  <c r="X625" i="8" s="1"/>
  <c r="O323" i="15"/>
  <c r="X323" i="8" s="1"/>
  <c r="O44" i="15"/>
  <c r="X44" i="8" s="1"/>
  <c r="O892" i="15"/>
  <c r="X892" i="8" s="1"/>
  <c r="O983" i="15"/>
  <c r="X983" i="8" s="1"/>
  <c r="O222" i="15"/>
  <c r="X222" i="8" s="1"/>
  <c r="O993" i="15"/>
  <c r="X993" i="8" s="1"/>
  <c r="O381" i="14"/>
  <c r="W381" i="8" s="1"/>
  <c r="O51" i="15"/>
  <c r="X51" i="8" s="1"/>
  <c r="O876" i="15"/>
  <c r="X876" i="8" s="1"/>
  <c r="O825" i="15"/>
  <c r="X825" i="8" s="1"/>
  <c r="O629" i="15"/>
  <c r="X629" i="8" s="1"/>
  <c r="O144" i="15"/>
  <c r="X144" i="8" s="1"/>
  <c r="O176" i="15"/>
  <c r="X176" i="8" s="1"/>
  <c r="O782" i="15"/>
  <c r="X782" i="8" s="1"/>
  <c r="O590" i="15"/>
  <c r="X590" i="8" s="1"/>
  <c r="O34" i="15"/>
  <c r="X34" i="8" s="1"/>
  <c r="O42" i="15"/>
  <c r="X42" i="8" s="1"/>
  <c r="O201" i="15"/>
  <c r="X201" i="8" s="1"/>
  <c r="O601" i="15"/>
  <c r="X601" i="8" s="1"/>
  <c r="O387" i="15"/>
  <c r="X387" i="8" s="1"/>
  <c r="O460" i="15"/>
  <c r="X460" i="8" s="1"/>
  <c r="O251" i="15"/>
  <c r="X251" i="8" s="1"/>
  <c r="O452" i="15"/>
  <c r="X452" i="8" s="1"/>
  <c r="O404" i="15"/>
  <c r="X404" i="8" s="1"/>
  <c r="O9" i="15"/>
  <c r="X9" i="8" s="1"/>
  <c r="O597" i="15"/>
  <c r="X597" i="8" s="1"/>
  <c r="O384" i="15"/>
  <c r="X384" i="8" s="1"/>
  <c r="O503" i="15"/>
  <c r="X503" i="8" s="1"/>
  <c r="O468" i="15"/>
  <c r="X468" i="8" s="1"/>
  <c r="O303" i="15"/>
  <c r="X303" i="8" s="1"/>
  <c r="O945" i="15"/>
  <c r="X945" i="8" s="1"/>
  <c r="O53" i="15"/>
  <c r="X53" i="8" s="1"/>
  <c r="O317" i="15"/>
  <c r="X317" i="8" s="1"/>
  <c r="O472" i="14"/>
  <c r="W472" i="8" s="1"/>
  <c r="O761" i="15"/>
  <c r="X761" i="8" s="1"/>
  <c r="O219" i="15"/>
  <c r="X219" i="8" s="1"/>
  <c r="O594" i="15"/>
  <c r="X594" i="8" s="1"/>
  <c r="O924" i="15"/>
  <c r="X924" i="8" s="1"/>
  <c r="O882" i="15"/>
  <c r="X882" i="8" s="1"/>
  <c r="O747" i="15"/>
  <c r="X747" i="8" s="1"/>
  <c r="O6" i="15"/>
  <c r="X6" i="8" s="1"/>
  <c r="O916" i="15"/>
  <c r="X916" i="8" s="1"/>
  <c r="O416" i="15"/>
  <c r="X416" i="8" s="1"/>
  <c r="O580" i="15"/>
  <c r="X580" i="8" s="1"/>
  <c r="O858" i="15"/>
  <c r="X858" i="8" s="1"/>
  <c r="O197" i="15"/>
  <c r="X197" i="8" s="1"/>
  <c r="O542" i="15"/>
  <c r="X542" i="8" s="1"/>
  <c r="O700" i="15"/>
  <c r="X700" i="8" s="1"/>
  <c r="O268" i="15"/>
  <c r="X268" i="8" s="1"/>
  <c r="O658" i="15"/>
  <c r="X658" i="8" s="1"/>
  <c r="O230" i="15"/>
  <c r="X230" i="8" s="1"/>
  <c r="O866" i="15"/>
  <c r="X866" i="8" s="1"/>
  <c r="O561" i="15"/>
  <c r="X561" i="8" s="1"/>
  <c r="O808" i="15"/>
  <c r="X808" i="8" s="1"/>
  <c r="O68" i="15"/>
  <c r="X68" i="8" s="1"/>
  <c r="O235" i="15"/>
  <c r="X235" i="8" s="1"/>
  <c r="O545" i="15"/>
  <c r="X545" i="8" s="1"/>
  <c r="O238" i="15"/>
  <c r="X238" i="8" s="1"/>
  <c r="O408" i="15"/>
  <c r="X408" i="8" s="1"/>
  <c r="O332" i="15"/>
  <c r="X332" i="8" s="1"/>
  <c r="O757" i="15"/>
  <c r="X757" i="8" s="1"/>
  <c r="O72" i="15"/>
  <c r="X72" i="8" s="1"/>
  <c r="O319" i="15"/>
  <c r="X319" i="8" s="1"/>
  <c r="O136" i="15"/>
  <c r="X136" i="8" s="1"/>
  <c r="O206" i="15"/>
  <c r="X206" i="8" s="1"/>
  <c r="O840" i="15"/>
  <c r="X840" i="8" s="1"/>
  <c r="O487" i="14"/>
  <c r="W487" i="8" s="1"/>
  <c r="O26" i="15"/>
  <c r="X26" i="8" s="1"/>
  <c r="O93" i="15"/>
  <c r="X93" i="8" s="1"/>
  <c r="O443" i="15"/>
  <c r="X443" i="8" s="1"/>
  <c r="O729" i="15"/>
  <c r="X729" i="8" s="1"/>
  <c r="O315" i="15"/>
  <c r="X315" i="8" s="1"/>
  <c r="O35" i="15"/>
  <c r="X35" i="8" s="1"/>
  <c r="O181" i="15"/>
  <c r="X181" i="8" s="1"/>
  <c r="O260" i="15"/>
  <c r="X260" i="8" s="1"/>
  <c r="O582" i="15"/>
  <c r="X582" i="8" s="1"/>
  <c r="O839" i="14"/>
  <c r="W839" i="8" s="1"/>
  <c r="O424" i="15"/>
  <c r="X424" i="8" s="1"/>
  <c r="O673" i="15"/>
  <c r="X673" i="8" s="1"/>
  <c r="O869" i="15"/>
  <c r="X869" i="8" s="1"/>
  <c r="O442" i="15"/>
  <c r="X442" i="8" s="1"/>
  <c r="O88" i="15"/>
  <c r="X88" i="8" s="1"/>
  <c r="O192" i="15"/>
  <c r="X192" i="8" s="1"/>
  <c r="O92" i="15"/>
  <c r="X92" i="8" s="1"/>
  <c r="O980" i="15"/>
  <c r="X980" i="8" s="1"/>
  <c r="O999" i="15"/>
  <c r="X999" i="8" s="1"/>
  <c r="O490" i="15"/>
  <c r="X490" i="8" s="1"/>
  <c r="O972" i="15"/>
  <c r="X972" i="8" s="1"/>
  <c r="O149" i="15"/>
  <c r="X149" i="8" s="1"/>
  <c r="O645" i="15"/>
  <c r="X645" i="8" s="1"/>
  <c r="O289" i="15"/>
  <c r="X289" i="8" s="1"/>
  <c r="O976" i="15"/>
  <c r="X976" i="8" s="1"/>
  <c r="O967" i="15"/>
  <c r="X967" i="8" s="1"/>
  <c r="O440" i="15"/>
  <c r="X440" i="8" s="1"/>
  <c r="O339" i="15"/>
  <c r="X339" i="8" s="1"/>
  <c r="O140" i="15"/>
  <c r="X140" i="8" s="1"/>
  <c r="O290" i="15"/>
  <c r="X290" i="8" s="1"/>
  <c r="O514" i="15"/>
  <c r="X514" i="8" s="1"/>
  <c r="O715" i="15"/>
  <c r="X715" i="8" s="1"/>
  <c r="O527" i="13"/>
  <c r="V527" i="8" s="1"/>
  <c r="O280" i="15"/>
  <c r="X280" i="8" s="1"/>
  <c r="O45" i="15"/>
  <c r="X45" i="8" s="1"/>
  <c r="O335" i="15"/>
  <c r="X335" i="8" s="1"/>
  <c r="O785" i="15"/>
  <c r="X785" i="8" s="1"/>
  <c r="O902" i="14"/>
  <c r="W902" i="8" s="1"/>
  <c r="O269" i="15"/>
  <c r="X269" i="8" s="1"/>
  <c r="O203" i="15"/>
  <c r="X203" i="8" s="1"/>
  <c r="O89" i="15"/>
  <c r="X89" i="8" s="1"/>
  <c r="O948" i="15"/>
  <c r="X948" i="8" s="1"/>
  <c r="O534" i="15"/>
  <c r="X534" i="8" s="1"/>
  <c r="O52" i="15"/>
  <c r="X52" i="8" s="1"/>
  <c r="O314" i="15"/>
  <c r="X314" i="8" s="1"/>
  <c r="O378" i="15"/>
  <c r="X378" i="8" s="1"/>
  <c r="O777" i="14"/>
  <c r="W777" i="8" s="1"/>
  <c r="O362" i="15"/>
  <c r="X362" i="8" s="1"/>
  <c r="O20" i="15"/>
  <c r="X20" i="8" s="1"/>
  <c r="O119" i="15"/>
  <c r="X119" i="8" s="1"/>
  <c r="O654" i="15"/>
  <c r="X654" i="8" s="1"/>
  <c r="O180" i="15"/>
  <c r="X180" i="8" s="1"/>
  <c r="O769" i="15"/>
  <c r="X769" i="8" s="1"/>
  <c r="O212" i="15"/>
  <c r="X212" i="8" s="1"/>
  <c r="O77" i="15"/>
  <c r="X77" i="8" s="1"/>
  <c r="O90" i="15"/>
  <c r="X90" i="8" s="1"/>
  <c r="O39" i="15"/>
  <c r="X39" i="8" s="1"/>
  <c r="O865" i="15"/>
  <c r="X865" i="8" s="1"/>
  <c r="O760" i="15"/>
  <c r="X760" i="8" s="1"/>
  <c r="O244" i="15"/>
  <c r="X244" i="8" s="1"/>
  <c r="O177" i="15"/>
  <c r="X177" i="8" s="1"/>
  <c r="O758" i="15"/>
  <c r="X758" i="8" s="1"/>
  <c r="O494" i="15"/>
  <c r="X494" i="8" s="1"/>
  <c r="O727" i="15"/>
  <c r="X727" i="8" s="1"/>
  <c r="O702" i="15"/>
  <c r="X702" i="8" s="1"/>
  <c r="O240" i="15"/>
  <c r="X240" i="8" s="1"/>
  <c r="O491" i="15"/>
  <c r="X491" i="8" s="1"/>
  <c r="O104" i="15"/>
  <c r="X104" i="8" s="1"/>
  <c r="O719" i="15"/>
  <c r="X719" i="8" s="1"/>
  <c r="O891" i="15"/>
  <c r="X891" i="8" s="1"/>
  <c r="O573" i="14"/>
  <c r="W573" i="8" s="1"/>
  <c r="O995" i="15"/>
  <c r="X995" i="8" s="1"/>
  <c r="O284" i="15"/>
  <c r="X284" i="8" s="1"/>
  <c r="O214" i="15"/>
  <c r="X214" i="8" s="1"/>
  <c r="O395" i="15"/>
  <c r="X395" i="8" s="1"/>
  <c r="O138" i="15"/>
  <c r="X138" i="8" s="1"/>
  <c r="O407" i="15"/>
  <c r="X407" i="8" s="1"/>
  <c r="O7" i="15"/>
  <c r="X7" i="8" s="1"/>
  <c r="O224" i="15"/>
  <c r="X224" i="8" s="1"/>
  <c r="O65" i="14"/>
  <c r="W65" i="8" s="1"/>
  <c r="O205" i="15"/>
  <c r="X205" i="8" s="1"/>
  <c r="O112" i="15"/>
  <c r="X112" i="8" s="1"/>
  <c r="O624" i="15"/>
  <c r="X624" i="8" s="1"/>
  <c r="O536" i="15"/>
  <c r="X536" i="8" s="1"/>
  <c r="O712" i="15"/>
  <c r="X712" i="8" s="1"/>
  <c r="O400" i="14"/>
  <c r="W400" i="8" s="1"/>
  <c r="O824" i="15"/>
  <c r="X824" i="8" s="1"/>
  <c r="O344" i="15"/>
  <c r="X344" i="8" s="1"/>
  <c r="O130" i="15"/>
  <c r="X130" i="8" s="1"/>
  <c r="O847" i="15"/>
  <c r="X847" i="8" s="1"/>
  <c r="O232" i="15"/>
  <c r="X232" i="8" s="1"/>
  <c r="O24" i="15"/>
  <c r="X24" i="8" s="1"/>
  <c r="O910" i="14"/>
  <c r="W910" i="8" s="1"/>
  <c r="O402" i="15"/>
  <c r="X402" i="8" s="1"/>
  <c r="O208" i="15"/>
  <c r="X208" i="8" s="1"/>
  <c r="O819" i="15"/>
  <c r="X819" i="8" s="1"/>
  <c r="O471" i="15"/>
  <c r="X471" i="8" s="1"/>
  <c r="O960" i="15"/>
  <c r="X960" i="8" s="1"/>
  <c r="O272" i="15"/>
  <c r="X272" i="8" s="1"/>
  <c r="O850" i="15"/>
  <c r="X850" i="8" s="1"/>
  <c r="O399" i="15"/>
  <c r="X399" i="8" s="1"/>
  <c r="O734" i="15"/>
  <c r="X734" i="8" s="1"/>
  <c r="O105" i="15"/>
  <c r="X105" i="8" s="1"/>
  <c r="O520" i="14"/>
  <c r="W520" i="8" s="1"/>
  <c r="O744" i="15"/>
  <c r="X744" i="8" s="1"/>
  <c r="O982" i="15"/>
  <c r="X982" i="8" s="1"/>
  <c r="O488" i="15"/>
  <c r="X488" i="8" s="1"/>
  <c r="O800" i="15"/>
  <c r="X800" i="8" s="1"/>
  <c r="O30" i="15"/>
  <c r="X30" i="8" s="1"/>
  <c r="O959" i="15"/>
  <c r="X959" i="8" s="1"/>
  <c r="O908" i="15"/>
  <c r="X908" i="8" s="1"/>
  <c r="O56" i="15"/>
  <c r="X56" i="8" s="1"/>
  <c r="O135" i="15"/>
  <c r="X135" i="8" s="1"/>
  <c r="O379" i="15"/>
  <c r="X379" i="8" s="1"/>
  <c r="O704" i="15"/>
  <c r="X704" i="8" s="1"/>
  <c r="O419" i="15"/>
  <c r="X419" i="8" s="1"/>
  <c r="O549" i="15"/>
  <c r="X549" i="8" s="1"/>
  <c r="O359" i="15"/>
  <c r="X359" i="8" s="1"/>
  <c r="O71" i="15"/>
  <c r="X71" i="8" s="1"/>
  <c r="O338" i="15"/>
  <c r="X338" i="8" s="1"/>
  <c r="O577" i="15"/>
  <c r="X577" i="8" s="1"/>
  <c r="O953" i="15"/>
  <c r="X953" i="8" s="1"/>
  <c r="O456" i="15"/>
  <c r="X456" i="8" s="1"/>
  <c r="O48" i="15"/>
  <c r="X48" i="8" s="1"/>
  <c r="O278" i="15"/>
  <c r="X278" i="8" s="1"/>
  <c r="O815" i="14"/>
  <c r="W815" i="8" s="1"/>
  <c r="O316" i="15"/>
  <c r="X316" i="8" s="1"/>
  <c r="O505" i="15"/>
  <c r="X505" i="8" s="1"/>
  <c r="O233" i="15"/>
  <c r="X233" i="8" s="1"/>
  <c r="O574" i="15"/>
  <c r="X574" i="8" s="1"/>
  <c r="O101" i="15"/>
  <c r="X101" i="8" s="1"/>
  <c r="O80" i="15"/>
  <c r="X80" i="8" s="1"/>
  <c r="O815" i="15"/>
  <c r="X815" i="8" s="1"/>
  <c r="O300" i="15"/>
  <c r="X300" i="8" s="1"/>
  <c r="O373" i="15"/>
  <c r="X373" i="8" s="1"/>
  <c r="O692" i="15"/>
  <c r="X692" i="8" s="1"/>
  <c r="O468" i="14"/>
  <c r="W468" i="8" s="1"/>
  <c r="O609" i="15"/>
  <c r="X609" i="8" s="1"/>
  <c r="O511" i="15"/>
  <c r="X511" i="8" s="1"/>
  <c r="O838" i="15"/>
  <c r="X838" i="8" s="1"/>
  <c r="O843" i="15"/>
  <c r="X843" i="8" s="1"/>
  <c r="O106" i="15"/>
  <c r="X106" i="8" s="1"/>
  <c r="O76" i="15"/>
  <c r="X76" i="8" s="1"/>
  <c r="O742" i="15"/>
  <c r="X742" i="8" s="1"/>
  <c r="O915" i="15"/>
  <c r="X915" i="8" s="1"/>
  <c r="O55" i="15"/>
  <c r="X55" i="8" s="1"/>
  <c r="O363" i="15"/>
  <c r="X363" i="8" s="1"/>
  <c r="O200" i="15"/>
  <c r="X200" i="8" s="1"/>
  <c r="O10" i="15"/>
  <c r="X10" i="8" s="1"/>
  <c r="O987" i="15"/>
  <c r="X987" i="8" s="1"/>
  <c r="O287" i="15"/>
  <c r="X287" i="8" s="1"/>
  <c r="O336" i="15"/>
  <c r="X336" i="8" s="1"/>
  <c r="O128" i="15"/>
  <c r="X128" i="8" s="1"/>
  <c r="O428" i="15"/>
  <c r="X428" i="8" s="1"/>
  <c r="O423" i="15"/>
  <c r="X423" i="8" s="1"/>
  <c r="O896" i="15"/>
  <c r="X896" i="8" s="1"/>
  <c r="O510" i="15"/>
  <c r="X510" i="8" s="1"/>
  <c r="O866" i="14"/>
  <c r="W866" i="8" s="1"/>
  <c r="O725" i="15"/>
  <c r="X725" i="8" s="1"/>
  <c r="O12" i="15"/>
  <c r="X12" i="8" s="1"/>
  <c r="O82" i="15"/>
  <c r="X82" i="8" s="1"/>
  <c r="O998" i="15"/>
  <c r="X998" i="8" s="1"/>
  <c r="O537" i="15"/>
  <c r="X537" i="8" s="1"/>
  <c r="O507" i="15"/>
  <c r="X507" i="8" s="1"/>
  <c r="O798" i="15"/>
  <c r="X798" i="8" s="1"/>
  <c r="O975" i="15"/>
  <c r="X975" i="8" s="1"/>
  <c r="O880" i="15"/>
  <c r="X880" i="8" s="1"/>
  <c r="O724" i="15"/>
  <c r="X724" i="8" s="1"/>
  <c r="O617" i="14"/>
  <c r="W617" i="8" s="1"/>
  <c r="O156" i="15"/>
  <c r="X156" i="8" s="1"/>
  <c r="O480" i="15"/>
  <c r="X480" i="8" s="1"/>
  <c r="O267" i="15"/>
  <c r="X267" i="8" s="1"/>
  <c r="O521" i="15"/>
  <c r="X521" i="8" s="1"/>
  <c r="O841" i="15"/>
  <c r="X841" i="8" s="1"/>
  <c r="O252" i="15"/>
  <c r="X252" i="8" s="1"/>
  <c r="O929" i="15"/>
  <c r="X929" i="8" s="1"/>
  <c r="O985" i="15"/>
  <c r="X985" i="8" s="1"/>
  <c r="O160" i="15"/>
  <c r="X160" i="8" s="1"/>
  <c r="O355" i="15"/>
  <c r="X355" i="8" s="1"/>
  <c r="O328" i="15"/>
  <c r="X328" i="8" s="1"/>
  <c r="O133" i="15"/>
  <c r="X133" i="8" s="1"/>
  <c r="O277" i="15"/>
  <c r="X277" i="8" s="1"/>
  <c r="O69" i="15"/>
  <c r="X69" i="8" s="1"/>
  <c r="O506" i="15"/>
  <c r="X506" i="8" s="1"/>
  <c r="O102" i="14"/>
  <c r="W102" i="8" s="1"/>
  <c r="O445" i="14"/>
  <c r="W445" i="8" s="1"/>
  <c r="O214" i="14"/>
  <c r="W214" i="8" s="1"/>
  <c r="O758" i="14"/>
  <c r="W758" i="8" s="1"/>
  <c r="O179" i="14"/>
  <c r="W179" i="8" s="1"/>
  <c r="O604" i="14"/>
  <c r="W604" i="8" s="1"/>
  <c r="O441" i="14"/>
  <c r="W441" i="8" s="1"/>
  <c r="O871" i="14"/>
  <c r="W871" i="8" s="1"/>
  <c r="O879" i="14"/>
  <c r="W879" i="8" s="1"/>
  <c r="O641" i="14"/>
  <c r="W641" i="8" s="1"/>
  <c r="O975" i="14"/>
  <c r="W975" i="8" s="1"/>
  <c r="O564" i="14"/>
  <c r="W564" i="8" s="1"/>
  <c r="O15" i="14"/>
  <c r="W15" i="8" s="1"/>
  <c r="O855" i="14"/>
  <c r="W855" i="8" s="1"/>
  <c r="O388" i="14"/>
  <c r="W388" i="8" s="1"/>
  <c r="O346" i="14"/>
  <c r="W346" i="8" s="1"/>
  <c r="O940" i="14"/>
  <c r="W940" i="8" s="1"/>
  <c r="O88" i="14"/>
  <c r="W88" i="8" s="1"/>
  <c r="O858" i="14"/>
  <c r="W858" i="8" s="1"/>
  <c r="O588" i="14"/>
  <c r="W588" i="8" s="1"/>
  <c r="O60" i="14"/>
  <c r="W60" i="8" s="1"/>
  <c r="O702" i="13"/>
  <c r="V702" i="8" s="1"/>
  <c r="O272" i="13"/>
  <c r="V272" i="8" s="1"/>
  <c r="O19" i="13"/>
  <c r="V19" i="8" s="1"/>
  <c r="O164" i="14"/>
  <c r="W164" i="8" s="1"/>
  <c r="O231" i="14"/>
  <c r="W231" i="8" s="1"/>
  <c r="O798" i="14"/>
  <c r="W798" i="8" s="1"/>
  <c r="O801" i="14"/>
  <c r="W801" i="8" s="1"/>
  <c r="O498" i="14"/>
  <c r="W498" i="8" s="1"/>
  <c r="O180" i="14"/>
  <c r="W180" i="8" s="1"/>
  <c r="O296" i="14"/>
  <c r="W296" i="8" s="1"/>
  <c r="O818" i="14"/>
  <c r="W818" i="8" s="1"/>
  <c r="O454" i="14"/>
  <c r="W454" i="8" s="1"/>
  <c r="O26" i="14"/>
  <c r="W26" i="8" s="1"/>
  <c r="O247" i="14"/>
  <c r="W247" i="8" s="1"/>
  <c r="O227" i="14"/>
  <c r="W227" i="8" s="1"/>
  <c r="O661" i="14"/>
  <c r="W661" i="8" s="1"/>
  <c r="O421" i="14"/>
  <c r="W421" i="8" s="1"/>
  <c r="O71" i="14"/>
  <c r="W71" i="8" s="1"/>
  <c r="O771" i="14"/>
  <c r="W771" i="8" s="1"/>
  <c r="O36" i="14"/>
  <c r="W36" i="8" s="1"/>
  <c r="O723" i="14"/>
  <c r="W723" i="8" s="1"/>
  <c r="O268" i="14"/>
  <c r="W268" i="8" s="1"/>
  <c r="O471" i="14"/>
  <c r="W471" i="8" s="1"/>
  <c r="O948" i="14"/>
  <c r="W948" i="8" s="1"/>
  <c r="O46" i="14"/>
  <c r="W46" i="8" s="1"/>
  <c r="O140" i="14"/>
  <c r="W140" i="8" s="1"/>
  <c r="O413" i="14"/>
  <c r="W413" i="8" s="1"/>
  <c r="O136" i="14"/>
  <c r="W136" i="8" s="1"/>
  <c r="O118" i="14"/>
  <c r="W118" i="8" s="1"/>
  <c r="O585" i="14"/>
  <c r="W585" i="8" s="1"/>
  <c r="O763" i="14"/>
  <c r="W763" i="8" s="1"/>
  <c r="O766" i="14"/>
  <c r="W766" i="8" s="1"/>
  <c r="O830" i="14"/>
  <c r="W830" i="8" s="1"/>
  <c r="O678" i="14"/>
  <c r="W678" i="8" s="1"/>
  <c r="O17" i="14"/>
  <c r="W17" i="8" s="1"/>
  <c r="O560" i="14"/>
  <c r="W560" i="8" s="1"/>
  <c r="O244" i="14"/>
  <c r="W244" i="8" s="1"/>
  <c r="O463" i="14"/>
  <c r="W463" i="8" s="1"/>
  <c r="O734" i="13"/>
  <c r="V734" i="8" s="1"/>
  <c r="O951" i="14"/>
  <c r="W951" i="8" s="1"/>
  <c r="O7" i="14"/>
  <c r="W7" i="8" s="1"/>
  <c r="O507" i="14"/>
  <c r="W507" i="8" s="1"/>
  <c r="O363" i="13"/>
  <c r="V363" i="8" s="1"/>
  <c r="O215" i="13"/>
  <c r="V215" i="8" s="1"/>
  <c r="O341" i="14"/>
  <c r="W341" i="8" s="1"/>
  <c r="O306" i="13"/>
  <c r="V306" i="8" s="1"/>
  <c r="O702" i="14"/>
  <c r="W702" i="8" s="1"/>
  <c r="O550" i="14"/>
  <c r="W550" i="8" s="1"/>
  <c r="O410" i="14"/>
  <c r="W410" i="8" s="1"/>
  <c r="O4" i="14"/>
  <c r="W4" i="8" s="1"/>
  <c r="O266" i="14"/>
  <c r="W266" i="8" s="1"/>
  <c r="O847" i="14"/>
  <c r="W847" i="8" s="1"/>
  <c r="O33" i="14"/>
  <c r="W33" i="8" s="1"/>
  <c r="O191" i="13"/>
  <c r="V191" i="8" s="1"/>
  <c r="O155" i="14"/>
  <c r="W155" i="8" s="1"/>
  <c r="O23" i="14"/>
  <c r="W23" i="8" s="1"/>
  <c r="O686" i="14"/>
  <c r="W686" i="8" s="1"/>
  <c r="O391" i="14"/>
  <c r="W391" i="8" s="1"/>
  <c r="O630" i="14"/>
  <c r="W630" i="8" s="1"/>
  <c r="O556" i="14"/>
  <c r="W556" i="8" s="1"/>
  <c r="O97" i="14"/>
  <c r="W97" i="8" s="1"/>
  <c r="O561" i="14"/>
  <c r="W561" i="8" s="1"/>
  <c r="O646" i="14"/>
  <c r="W646" i="8" s="1"/>
  <c r="O713" i="14"/>
  <c r="W713" i="8" s="1"/>
  <c r="O309" i="14"/>
  <c r="W309" i="8" s="1"/>
  <c r="O563" i="14"/>
  <c r="W563" i="8" s="1"/>
  <c r="O688" i="14"/>
  <c r="W688" i="8" s="1"/>
  <c r="O926" i="14"/>
  <c r="W926" i="8" s="1"/>
  <c r="O442" i="14"/>
  <c r="W442" i="8" s="1"/>
  <c r="O625" i="14"/>
  <c r="W625" i="8" s="1"/>
  <c r="O552" i="14"/>
  <c r="W552" i="8" s="1"/>
  <c r="O571" i="14"/>
  <c r="W571" i="8" s="1"/>
  <c r="O519" i="14"/>
  <c r="W519" i="8" s="1"/>
  <c r="O280" i="14"/>
  <c r="W280" i="8" s="1"/>
  <c r="O693" i="14"/>
  <c r="W693" i="8" s="1"/>
  <c r="O990" i="14"/>
  <c r="W990" i="8" s="1"/>
  <c r="O31" i="14"/>
  <c r="W31" i="8" s="1"/>
  <c r="O424" i="14"/>
  <c r="W424" i="8" s="1"/>
  <c r="O74" i="14"/>
  <c r="W74" i="8" s="1"/>
  <c r="O603" i="14"/>
  <c r="W603" i="8" s="1"/>
  <c r="O50" i="14"/>
  <c r="W50" i="8" s="1"/>
  <c r="O79" i="14"/>
  <c r="W79" i="8" s="1"/>
  <c r="O574" i="14"/>
  <c r="W574" i="8" s="1"/>
  <c r="O136" i="13"/>
  <c r="V136" i="8" s="1"/>
  <c r="O761" i="14"/>
  <c r="W761" i="8" s="1"/>
  <c r="O745" i="14"/>
  <c r="W745" i="8" s="1"/>
  <c r="O426" i="14"/>
  <c r="W426" i="8" s="1"/>
  <c r="O479" i="14"/>
  <c r="W479" i="8" s="1"/>
  <c r="O318" i="13"/>
  <c r="V318" i="8" s="1"/>
  <c r="O49" i="14"/>
  <c r="W49" i="8" s="1"/>
  <c r="O153" i="14"/>
  <c r="W153" i="8" s="1"/>
  <c r="O489" i="14"/>
  <c r="W489" i="8" s="1"/>
  <c r="O12" i="14"/>
  <c r="W12" i="8" s="1"/>
  <c r="O988" i="14"/>
  <c r="W988" i="8" s="1"/>
  <c r="O244" i="12"/>
  <c r="U244" i="8" s="1"/>
  <c r="O306" i="14"/>
  <c r="W306" i="8" s="1"/>
  <c r="O191" i="14"/>
  <c r="W191" i="8" s="1"/>
  <c r="O16" i="13"/>
  <c r="V16" i="8" s="1"/>
  <c r="O954" i="13"/>
  <c r="V954" i="8" s="1"/>
  <c r="O52" i="14"/>
  <c r="W52" i="8" s="1"/>
  <c r="O681" i="14"/>
  <c r="W681" i="8" s="1"/>
  <c r="O584" i="14"/>
  <c r="W584" i="8" s="1"/>
  <c r="O542" i="14"/>
  <c r="W542" i="8" s="1"/>
  <c r="O706" i="12"/>
  <c r="U706" i="8" s="1"/>
  <c r="O362" i="14"/>
  <c r="W362" i="8" s="1"/>
  <c r="O972" i="14"/>
  <c r="W972" i="8" s="1"/>
  <c r="O846" i="13"/>
  <c r="V846" i="8" s="1"/>
  <c r="O705" i="14"/>
  <c r="W705" i="8" s="1"/>
  <c r="O955" i="14"/>
  <c r="W955" i="8" s="1"/>
  <c r="O518" i="14"/>
  <c r="W518" i="8" s="1"/>
  <c r="O697" i="14"/>
  <c r="W697" i="8" s="1"/>
  <c r="O967" i="14"/>
  <c r="W967" i="8" s="1"/>
  <c r="O297" i="14"/>
  <c r="W297" i="8" s="1"/>
  <c r="O320" i="14"/>
  <c r="W320" i="8" s="1"/>
  <c r="O378" i="14"/>
  <c r="W378" i="8" s="1"/>
  <c r="O311" i="13"/>
  <c r="V311" i="8" s="1"/>
  <c r="O932" i="14"/>
  <c r="W932" i="8" s="1"/>
  <c r="O14" i="14"/>
  <c r="W14" i="8" s="1"/>
  <c r="O689" i="14"/>
  <c r="W689" i="8" s="1"/>
  <c r="O987" i="14"/>
  <c r="W987" i="8" s="1"/>
  <c r="O183" i="14"/>
  <c r="W183" i="8" s="1"/>
  <c r="O182" i="14"/>
  <c r="W182" i="8" s="1"/>
  <c r="O247" i="12"/>
  <c r="U247" i="8" s="1"/>
  <c r="O822" i="14"/>
  <c r="W822" i="8" s="1"/>
  <c r="O201" i="14"/>
  <c r="W201" i="8" s="1"/>
  <c r="O188" i="14"/>
  <c r="W188" i="8" s="1"/>
  <c r="O670" i="14"/>
  <c r="W670" i="8" s="1"/>
  <c r="O357" i="14"/>
  <c r="W357" i="8" s="1"/>
  <c r="O762" i="14"/>
  <c r="W762" i="8" s="1"/>
  <c r="O389" i="14"/>
  <c r="W389" i="8" s="1"/>
  <c r="O718" i="14"/>
  <c r="W718" i="8" s="1"/>
  <c r="O146" i="12"/>
  <c r="U146" i="8" s="1"/>
  <c r="Y146" i="8" s="1"/>
  <c r="O42" i="14"/>
  <c r="W42" i="8" s="1"/>
  <c r="O44" i="14"/>
  <c r="W44" i="8" s="1"/>
  <c r="O143" i="14"/>
  <c r="W143" i="8" s="1"/>
  <c r="O62" i="14"/>
  <c r="W62" i="8" s="1"/>
  <c r="O868" i="14"/>
  <c r="W868" i="8" s="1"/>
  <c r="O267" i="13"/>
  <c r="V267" i="8" s="1"/>
  <c r="O68" i="14"/>
  <c r="W68" i="8" s="1"/>
  <c r="O298" i="14"/>
  <c r="W298" i="8" s="1"/>
  <c r="O439" i="14"/>
  <c r="W439" i="8" s="1"/>
  <c r="O432" i="14"/>
  <c r="W432" i="8" s="1"/>
  <c r="O886" i="14"/>
  <c r="W886" i="8" s="1"/>
  <c r="O204" i="14"/>
  <c r="W204" i="8" s="1"/>
  <c r="O807" i="14"/>
  <c r="W807" i="8" s="1"/>
  <c r="O863" i="14"/>
  <c r="W863" i="8" s="1"/>
  <c r="O92" i="14"/>
  <c r="W92" i="8" s="1"/>
  <c r="O124" i="14"/>
  <c r="W124" i="8" s="1"/>
  <c r="O338" i="14"/>
  <c r="W338" i="8" s="1"/>
  <c r="O850" i="14"/>
  <c r="W850" i="8" s="1"/>
  <c r="O901" i="14"/>
  <c r="W901" i="8" s="1"/>
  <c r="O540" i="14"/>
  <c r="W540" i="8" s="1"/>
  <c r="O1000" i="14"/>
  <c r="W1000" i="8" s="1"/>
  <c r="O562" i="13"/>
  <c r="V562" i="8" s="1"/>
  <c r="O633" i="14"/>
  <c r="W633" i="8" s="1"/>
  <c r="O876" i="14"/>
  <c r="W876" i="8" s="1"/>
  <c r="O947" i="14"/>
  <c r="W947" i="8" s="1"/>
  <c r="O215" i="14"/>
  <c r="W215" i="8" s="1"/>
  <c r="O621" i="14"/>
  <c r="W621" i="8" s="1"/>
  <c r="O402" i="14"/>
  <c r="W402" i="8" s="1"/>
  <c r="O485" i="14"/>
  <c r="W485" i="8" s="1"/>
  <c r="O147" i="14"/>
  <c r="W147" i="8" s="1"/>
  <c r="O548" i="14"/>
  <c r="W548" i="8" s="1"/>
  <c r="O785" i="14"/>
  <c r="W785" i="8" s="1"/>
  <c r="O809" i="14"/>
  <c r="W809" i="8" s="1"/>
  <c r="O580" i="14"/>
  <c r="W580" i="8" s="1"/>
  <c r="O190" i="14"/>
  <c r="W190" i="8" s="1"/>
  <c r="O336" i="14"/>
  <c r="W336" i="8" s="1"/>
  <c r="O418" i="14"/>
  <c r="W418" i="8" s="1"/>
  <c r="O628" i="14"/>
  <c r="W628" i="8" s="1"/>
  <c r="O292" i="14"/>
  <c r="W292" i="8" s="1"/>
  <c r="O78" i="14"/>
  <c r="W78" i="8" s="1"/>
  <c r="O66" i="14"/>
  <c r="W66" i="8" s="1"/>
  <c r="O405" i="14"/>
  <c r="W405" i="8" s="1"/>
  <c r="O521" i="14"/>
  <c r="W521" i="8" s="1"/>
  <c r="O753" i="14"/>
  <c r="W753" i="8" s="1"/>
  <c r="O404" i="14"/>
  <c r="W404" i="8" s="1"/>
  <c r="O429" i="14"/>
  <c r="W429" i="8" s="1"/>
  <c r="O844" i="14"/>
  <c r="W844" i="8" s="1"/>
  <c r="O790" i="14"/>
  <c r="W790" i="8" s="1"/>
  <c r="Y790" i="8" s="1"/>
  <c r="O726" i="14"/>
  <c r="W726" i="8" s="1"/>
  <c r="O890" i="14"/>
  <c r="W890" i="8" s="1"/>
  <c r="O212" i="14"/>
  <c r="W212" i="8" s="1"/>
  <c r="O159" i="14"/>
  <c r="W159" i="8" s="1"/>
  <c r="O488" i="14"/>
  <c r="W488" i="8" s="1"/>
  <c r="O29" i="14"/>
  <c r="W29" i="8" s="1"/>
  <c r="O116" i="14"/>
  <c r="W116" i="8" s="1"/>
  <c r="O314" i="14"/>
  <c r="W314" i="8" s="1"/>
  <c r="O145" i="14"/>
  <c r="W145" i="8" s="1"/>
  <c r="O760" i="14"/>
  <c r="W760" i="8" s="1"/>
  <c r="O63" i="14"/>
  <c r="W63" i="8" s="1"/>
  <c r="O282" i="14"/>
  <c r="W282" i="8" s="1"/>
  <c r="O98" i="14"/>
  <c r="W98" i="8" s="1"/>
  <c r="O810" i="14"/>
  <c r="W810" i="8" s="1"/>
  <c r="O527" i="14"/>
  <c r="W527" i="8" s="1"/>
  <c r="O352" i="14"/>
  <c r="W352" i="8" s="1"/>
  <c r="O495" i="14"/>
  <c r="W495" i="8" s="1"/>
  <c r="O76" i="14"/>
  <c r="W76" i="8" s="1"/>
  <c r="O322" i="14"/>
  <c r="W322" i="8" s="1"/>
  <c r="O846" i="14"/>
  <c r="W846" i="8" s="1"/>
  <c r="O275" i="14"/>
  <c r="W275" i="8" s="1"/>
  <c r="O939" i="14"/>
  <c r="W939" i="8" s="1"/>
  <c r="O169" i="14"/>
  <c r="W169" i="8" s="1"/>
  <c r="O998" i="14"/>
  <c r="W998" i="8" s="1"/>
  <c r="O968" i="14"/>
  <c r="W968" i="8" s="1"/>
  <c r="O905" i="14"/>
  <c r="W905" i="8" s="1"/>
  <c r="O344" i="14"/>
  <c r="W344" i="8" s="1"/>
  <c r="O502" i="14"/>
  <c r="W502" i="8" s="1"/>
  <c r="O776" i="14"/>
  <c r="W776" i="8" s="1"/>
  <c r="O510" i="14"/>
  <c r="W510" i="8" s="1"/>
  <c r="O742" i="14"/>
  <c r="W742" i="8" s="1"/>
  <c r="O203" i="14"/>
  <c r="W203" i="8" s="1"/>
  <c r="O831" i="14"/>
  <c r="W831" i="8" s="1"/>
  <c r="O238" i="14"/>
  <c r="W238" i="8" s="1"/>
  <c r="O935" i="14"/>
  <c r="W935" i="8" s="1"/>
  <c r="O622" i="14"/>
  <c r="W622" i="8" s="1"/>
  <c r="O531" i="14"/>
  <c r="W531" i="8" s="1"/>
  <c r="O131" i="14"/>
  <c r="W131" i="8" s="1"/>
  <c r="O834" i="14"/>
  <c r="W834" i="8" s="1"/>
  <c r="O732" i="14"/>
  <c r="W732" i="8" s="1"/>
  <c r="O721" i="14"/>
  <c r="W721" i="8" s="1"/>
  <c r="O511" i="14"/>
  <c r="W511" i="8" s="1"/>
  <c r="O765" i="14"/>
  <c r="W765" i="8" s="1"/>
  <c r="O354" i="14"/>
  <c r="W354" i="8" s="1"/>
  <c r="O867" i="14"/>
  <c r="W867" i="8" s="1"/>
  <c r="O87" i="14"/>
  <c r="W87" i="8" s="1"/>
  <c r="O288" i="14"/>
  <c r="W288" i="8" s="1"/>
  <c r="O478" i="14"/>
  <c r="W478" i="8" s="1"/>
  <c r="O649" i="14"/>
  <c r="W649" i="8" s="1"/>
  <c r="O177" i="14"/>
  <c r="W177" i="8" s="1"/>
  <c r="O615" i="14"/>
  <c r="W615" i="8" s="1"/>
  <c r="O952" i="14"/>
  <c r="W952" i="8" s="1"/>
  <c r="O852" i="14"/>
  <c r="W852" i="8" s="1"/>
  <c r="O28" i="14"/>
  <c r="W28" i="8" s="1"/>
  <c r="O611" i="14"/>
  <c r="W611" i="8" s="1"/>
  <c r="O129" i="14"/>
  <c r="W129" i="8" s="1"/>
  <c r="O223" i="14"/>
  <c r="W223" i="8" s="1"/>
  <c r="O5" i="14"/>
  <c r="W5" i="8" s="1"/>
  <c r="O792" i="14"/>
  <c r="W792" i="8" s="1"/>
  <c r="O272" i="14"/>
  <c r="W272" i="8" s="1"/>
  <c r="O330" i="14"/>
  <c r="W330" i="8" s="1"/>
  <c r="O117" i="14"/>
  <c r="W117" i="8" s="1"/>
  <c r="O774" i="14"/>
  <c r="W774" i="8" s="1"/>
  <c r="O943" i="14"/>
  <c r="W943" i="8" s="1"/>
  <c r="O969" i="14"/>
  <c r="W969" i="8" s="1"/>
  <c r="O882" i="14"/>
  <c r="W882" i="8" s="1"/>
  <c r="O81" i="14"/>
  <c r="W81" i="8" s="1"/>
  <c r="O434" i="14"/>
  <c r="W434" i="8" s="1"/>
  <c r="O109" i="14"/>
  <c r="W109" i="8" s="1"/>
  <c r="O89" i="14"/>
  <c r="W89" i="8" s="1"/>
  <c r="O654" i="14"/>
  <c r="W654" i="8" s="1"/>
  <c r="O659" i="14"/>
  <c r="W659" i="8" s="1"/>
  <c r="O750" i="14"/>
  <c r="W750" i="8" s="1"/>
  <c r="O583" i="14"/>
  <c r="W583" i="8" s="1"/>
  <c r="O707" i="14"/>
  <c r="W707" i="8" s="1"/>
  <c r="O239" i="14"/>
  <c r="W239" i="8" s="1"/>
  <c r="O915" i="14"/>
  <c r="W915" i="8" s="1"/>
  <c r="O412" i="14"/>
  <c r="W412" i="8" s="1"/>
  <c r="O260" i="14"/>
  <c r="W260" i="8" s="1"/>
  <c r="O627" i="14"/>
  <c r="W627" i="8" s="1"/>
  <c r="O425" i="14"/>
  <c r="W425" i="8" s="1"/>
  <c r="O373" i="14"/>
  <c r="W373" i="8" s="1"/>
  <c r="O917" i="14"/>
  <c r="W917" i="8" s="1"/>
  <c r="O128" i="14"/>
  <c r="W128" i="8" s="1"/>
  <c r="O440" i="14"/>
  <c r="W440" i="8" s="1"/>
  <c r="O524" i="14"/>
  <c r="W524" i="8" s="1"/>
  <c r="O794" i="14"/>
  <c r="W794" i="8" s="1"/>
  <c r="O899" i="14"/>
  <c r="W899" i="8" s="1"/>
  <c r="O694" i="14"/>
  <c r="W694" i="8" s="1"/>
  <c r="O220" i="14"/>
  <c r="W220" i="8" s="1"/>
  <c r="O814" i="14"/>
  <c r="W814" i="8" s="1"/>
  <c r="O55" i="14"/>
  <c r="W55" i="8" s="1"/>
  <c r="O842" i="14"/>
  <c r="W842" i="8" s="1"/>
  <c r="O462" i="14"/>
  <c r="W462" i="8" s="1"/>
  <c r="O225" i="14"/>
  <c r="W225" i="8" s="1"/>
  <c r="O595" i="14"/>
  <c r="W595" i="8" s="1"/>
  <c r="O333" i="14"/>
  <c r="W333" i="8" s="1"/>
  <c r="O612" i="14"/>
  <c r="W612" i="8" s="1"/>
  <c r="O386" i="14"/>
  <c r="W386" i="8" s="1"/>
  <c r="O539" i="14"/>
  <c r="W539" i="8" s="1"/>
  <c r="O423" i="14"/>
  <c r="W423" i="8" s="1"/>
  <c r="O249" i="14"/>
  <c r="W249" i="8" s="1"/>
  <c r="O93" i="14"/>
  <c r="W93" i="8" s="1"/>
  <c r="O132" i="14"/>
  <c r="W132" i="8" s="1"/>
  <c r="O321" i="14"/>
  <c r="W321" i="8" s="1"/>
  <c r="O632" i="14"/>
  <c r="W632" i="8" s="1"/>
  <c r="O396" i="14"/>
  <c r="W396" i="8" s="1"/>
  <c r="O572" i="14"/>
  <c r="W572" i="8" s="1"/>
  <c r="O103" i="14"/>
  <c r="W103" i="8" s="1"/>
  <c r="O895" i="14"/>
  <c r="W895" i="8" s="1"/>
  <c r="O506" i="14"/>
  <c r="W506" i="8" s="1"/>
  <c r="O579" i="14"/>
  <c r="W579" i="8" s="1"/>
  <c r="O289" i="14"/>
  <c r="W289" i="8" s="1"/>
  <c r="O106" i="14"/>
  <c r="W106" i="8" s="1"/>
  <c r="O549" i="14"/>
  <c r="W549" i="8" s="1"/>
  <c r="O209" i="14"/>
  <c r="W209" i="8" s="1"/>
  <c r="O734" i="14"/>
  <c r="W734" i="8" s="1"/>
  <c r="O62" i="13"/>
  <c r="V62" i="8" s="1"/>
  <c r="O228" i="14"/>
  <c r="W228" i="8" s="1"/>
  <c r="O662" i="14"/>
  <c r="W662" i="8" s="1"/>
  <c r="O392" i="14"/>
  <c r="W392" i="8" s="1"/>
  <c r="O980" i="14"/>
  <c r="W980" i="8" s="1"/>
  <c r="O894" i="14"/>
  <c r="W894" i="8" s="1"/>
  <c r="O243" i="14"/>
  <c r="W243" i="8" s="1"/>
  <c r="O82" i="14"/>
  <c r="W82" i="8" s="1"/>
  <c r="O623" i="14"/>
  <c r="W623" i="8" s="1"/>
  <c r="O114" i="14"/>
  <c r="W114" i="8" s="1"/>
  <c r="O799" i="14"/>
  <c r="W799" i="8" s="1"/>
  <c r="O167" i="14"/>
  <c r="W167" i="8" s="1"/>
  <c r="O480" i="14"/>
  <c r="W480" i="8" s="1"/>
  <c r="O920" i="14"/>
  <c r="W920" i="8" s="1"/>
  <c r="O394" i="14"/>
  <c r="W394" i="8" s="1"/>
  <c r="O854" i="14"/>
  <c r="W854" i="8" s="1"/>
  <c r="O710" i="14"/>
  <c r="W710" i="8" s="1"/>
  <c r="O448" i="14"/>
  <c r="W448" i="8" s="1"/>
  <c r="O737" i="14"/>
  <c r="W737" i="8" s="1"/>
  <c r="O10" i="14"/>
  <c r="W10" i="8" s="1"/>
  <c r="O408" i="14"/>
  <c r="W408" i="8" s="1"/>
  <c r="O921" i="14"/>
  <c r="W921" i="8" s="1"/>
  <c r="O512" i="13"/>
  <c r="V512" i="8" s="1"/>
  <c r="O370" i="14"/>
  <c r="W370" i="8" s="1"/>
  <c r="O6" i="14"/>
  <c r="W6" i="8" s="1"/>
  <c r="O635" i="14"/>
  <c r="W635" i="8" s="1"/>
  <c r="O416" i="14"/>
  <c r="W416" i="8" s="1"/>
  <c r="O889" i="14"/>
  <c r="W889" i="8" s="1"/>
  <c r="O616" i="14"/>
  <c r="W616" i="8" s="1"/>
  <c r="O983" i="14"/>
  <c r="W983" i="8" s="1"/>
  <c r="O749" i="14"/>
  <c r="W749" i="8" s="1"/>
  <c r="O3" i="13"/>
  <c r="V3" i="8" s="1"/>
  <c r="O156" i="14"/>
  <c r="W156" i="8" s="1"/>
  <c r="O606" i="14"/>
  <c r="W606" i="8" s="1"/>
  <c r="O299" i="14"/>
  <c r="W299" i="8" s="1"/>
  <c r="O541" i="14"/>
  <c r="W541" i="8" s="1"/>
  <c r="O887" i="14"/>
  <c r="W887" i="8" s="1"/>
  <c r="O254" i="14"/>
  <c r="W254" i="8" s="1"/>
  <c r="O397" i="14"/>
  <c r="W397" i="8" s="1"/>
  <c r="O365" i="14"/>
  <c r="W365" i="8" s="1"/>
  <c r="O242" i="13"/>
  <c r="V242" i="8" s="1"/>
  <c r="O878" i="14"/>
  <c r="W878" i="8" s="1"/>
  <c r="O800" i="14"/>
  <c r="W800" i="8" s="1"/>
  <c r="O148" i="14"/>
  <c r="W148" i="8" s="1"/>
  <c r="O317" i="14"/>
  <c r="W317" i="8" s="1"/>
  <c r="O996" i="14"/>
  <c r="W996" i="8" s="1"/>
  <c r="O620" i="14"/>
  <c r="W620" i="8" s="1"/>
  <c r="O991" i="14"/>
  <c r="W991" i="8" s="1"/>
  <c r="O613" i="14"/>
  <c r="W613" i="8" s="1"/>
  <c r="O873" i="14"/>
  <c r="W873" i="8" s="1"/>
  <c r="O84" i="14"/>
  <c r="W84" i="8" s="1"/>
  <c r="O802" i="14"/>
  <c r="W802" i="8" s="1"/>
  <c r="O865" i="14"/>
  <c r="W865" i="8" s="1"/>
  <c r="O158" i="14"/>
  <c r="W158" i="8" s="1"/>
  <c r="O450" i="14"/>
  <c r="W450" i="8" s="1"/>
  <c r="O913" i="14"/>
  <c r="W913" i="8" s="1"/>
  <c r="O825" i="14"/>
  <c r="W825" i="8" s="1"/>
  <c r="O806" i="14"/>
  <c r="W806" i="8" s="1"/>
  <c r="O516" i="14"/>
  <c r="W516" i="8" s="1"/>
  <c r="O96" i="14"/>
  <c r="W96" i="8" s="1"/>
  <c r="O385" i="14"/>
  <c r="W385" i="8" s="1"/>
  <c r="O407" i="14"/>
  <c r="W407" i="8" s="1"/>
  <c r="O551" i="14"/>
  <c r="W551" i="8" s="1"/>
  <c r="O988" i="13"/>
  <c r="V988" i="8" s="1"/>
  <c r="O959" i="14"/>
  <c r="W959" i="8" s="1"/>
  <c r="O892" i="14"/>
  <c r="W892" i="8" s="1"/>
  <c r="O768" i="14"/>
  <c r="W768" i="8" s="1"/>
  <c r="O175" i="14"/>
  <c r="W175" i="8" s="1"/>
  <c r="O30" i="14"/>
  <c r="W30" i="8" s="1"/>
  <c r="O677" i="14"/>
  <c r="W677" i="8" s="1"/>
  <c r="O277" i="14"/>
  <c r="W277" i="8" s="1"/>
  <c r="O673" i="14"/>
  <c r="W673" i="8" s="1"/>
  <c r="O21" i="14"/>
  <c r="W21" i="8" s="1"/>
  <c r="O18" i="14"/>
  <c r="W18" i="8" s="1"/>
  <c r="O285" i="14"/>
  <c r="W285" i="8" s="1"/>
  <c r="O956" i="14"/>
  <c r="W956" i="8" s="1"/>
  <c r="O823" i="14"/>
  <c r="W823" i="8" s="1"/>
  <c r="O383" i="13"/>
  <c r="V383" i="8" s="1"/>
  <c r="O769" i="14"/>
  <c r="W769" i="8" s="1"/>
  <c r="O699" i="14"/>
  <c r="W699" i="8" s="1"/>
  <c r="O281" i="14"/>
  <c r="W281" i="8" s="1"/>
  <c r="O101" i="14"/>
  <c r="W101" i="8" s="1"/>
  <c r="O666" i="14"/>
  <c r="W666" i="8" s="1"/>
  <c r="O372" i="14"/>
  <c r="W372" i="8" s="1"/>
  <c r="O211" i="14"/>
  <c r="W211" i="8" s="1"/>
  <c r="O20" i="14"/>
  <c r="W20" i="8" s="1"/>
  <c r="O172" i="14"/>
  <c r="W172" i="8" s="1"/>
  <c r="O340" i="14"/>
  <c r="W340" i="8" s="1"/>
  <c r="O826" i="14"/>
  <c r="W826" i="8" s="1"/>
  <c r="O327" i="14"/>
  <c r="W327" i="8" s="1"/>
  <c r="O647" i="14"/>
  <c r="W647" i="8" s="1"/>
  <c r="O828" i="14"/>
  <c r="W828" i="8" s="1"/>
  <c r="O367" i="14"/>
  <c r="W367" i="8" s="1"/>
  <c r="O722" i="14"/>
  <c r="W722" i="8" s="1"/>
  <c r="O199" i="14"/>
  <c r="W199" i="8" s="1"/>
  <c r="O153" i="12"/>
  <c r="U153" i="8" s="1"/>
  <c r="O47" i="14"/>
  <c r="W47" i="8" s="1"/>
  <c r="O207" i="14"/>
  <c r="W207" i="8" s="1"/>
  <c r="O25" i="14"/>
  <c r="W25" i="8" s="1"/>
  <c r="O596" i="14"/>
  <c r="W596" i="8" s="1"/>
  <c r="O925" i="14"/>
  <c r="W925" i="8" s="1"/>
  <c r="O942" i="14"/>
  <c r="W942" i="8" s="1"/>
  <c r="O728" i="14"/>
  <c r="W728" i="8" s="1"/>
  <c r="O532" i="14"/>
  <c r="W532" i="8" s="1"/>
  <c r="O650" i="14"/>
  <c r="W650" i="8" s="1"/>
  <c r="O966" i="14"/>
  <c r="W966" i="8" s="1"/>
  <c r="O428" i="14"/>
  <c r="W428" i="8" s="1"/>
  <c r="O999" i="14"/>
  <c r="W999" i="8" s="1"/>
  <c r="O470" i="14"/>
  <c r="W470" i="8" s="1"/>
  <c r="O380" i="14"/>
  <c r="W380" i="8" s="1"/>
  <c r="O691" i="14"/>
  <c r="W691" i="8" s="1"/>
  <c r="O964" i="14"/>
  <c r="W964" i="8" s="1"/>
  <c r="O122" i="12"/>
  <c r="U122" i="8" s="1"/>
  <c r="O139" i="13"/>
  <c r="V139" i="8" s="1"/>
  <c r="O796" i="13"/>
  <c r="V796" i="8" s="1"/>
  <c r="O863" i="13"/>
  <c r="V863" i="8" s="1"/>
  <c r="O683" i="13"/>
  <c r="V683" i="8" s="1"/>
  <c r="O786" i="13"/>
  <c r="V786" i="8" s="1"/>
  <c r="O591" i="13"/>
  <c r="V591" i="8" s="1"/>
  <c r="O315" i="12"/>
  <c r="U315" i="8" s="1"/>
  <c r="O112" i="13"/>
  <c r="V112" i="8" s="1"/>
  <c r="O406" i="13"/>
  <c r="V406" i="8" s="1"/>
  <c r="O346" i="12"/>
  <c r="U346" i="8" s="1"/>
  <c r="O518" i="13"/>
  <c r="V518" i="8" s="1"/>
  <c r="O29" i="12"/>
  <c r="U29" i="8" s="1"/>
  <c r="O249" i="13"/>
  <c r="V249" i="8" s="1"/>
  <c r="O760" i="13"/>
  <c r="V760" i="8" s="1"/>
  <c r="O621" i="13"/>
  <c r="V621" i="8" s="1"/>
  <c r="O985" i="12"/>
  <c r="U985" i="8" s="1"/>
  <c r="O703" i="13"/>
  <c r="V703" i="8" s="1"/>
  <c r="O779" i="13"/>
  <c r="V779" i="8" s="1"/>
  <c r="O186" i="12"/>
  <c r="U186" i="8" s="1"/>
  <c r="O8" i="13"/>
  <c r="V8" i="8" s="1"/>
  <c r="O436" i="13"/>
  <c r="V436" i="8" s="1"/>
  <c r="O583" i="13"/>
  <c r="V583" i="8" s="1"/>
  <c r="O294" i="13"/>
  <c r="V294" i="8" s="1"/>
  <c r="O271" i="13"/>
  <c r="V271" i="8" s="1"/>
  <c r="O463" i="13"/>
  <c r="V463" i="8" s="1"/>
  <c r="O396" i="13"/>
  <c r="V396" i="8" s="1"/>
  <c r="O535" i="13"/>
  <c r="V535" i="8" s="1"/>
  <c r="O915" i="13"/>
  <c r="V915" i="8" s="1"/>
  <c r="O776" i="13"/>
  <c r="V776" i="8" s="1"/>
  <c r="O726" i="13"/>
  <c r="V726" i="8" s="1"/>
  <c r="O521" i="13"/>
  <c r="V521" i="8" s="1"/>
  <c r="O747" i="13"/>
  <c r="V747" i="8" s="1"/>
  <c r="O870" i="13"/>
  <c r="V870" i="8" s="1"/>
  <c r="O625" i="13"/>
  <c r="V625" i="8" s="1"/>
  <c r="O498" i="13"/>
  <c r="V498" i="8" s="1"/>
  <c r="O252" i="13"/>
  <c r="V252" i="8" s="1"/>
  <c r="O38" i="13"/>
  <c r="V38" i="8" s="1"/>
  <c r="O736" i="13"/>
  <c r="V736" i="8" s="1"/>
  <c r="O253" i="13"/>
  <c r="V253" i="8" s="1"/>
  <c r="O241" i="13"/>
  <c r="V241" i="8" s="1"/>
  <c r="O401" i="13"/>
  <c r="V401" i="8" s="1"/>
  <c r="O187" i="13"/>
  <c r="V187" i="8" s="1"/>
  <c r="O275" i="13"/>
  <c r="V275" i="8" s="1"/>
  <c r="O903" i="13"/>
  <c r="V903" i="8" s="1"/>
  <c r="O811" i="13"/>
  <c r="V811" i="8" s="1"/>
  <c r="O804" i="13"/>
  <c r="V804" i="8" s="1"/>
  <c r="O441" i="13"/>
  <c r="V441" i="8" s="1"/>
  <c r="O225" i="13"/>
  <c r="V225" i="8" s="1"/>
  <c r="O425" i="13"/>
  <c r="V425" i="8" s="1"/>
  <c r="O560" i="13"/>
  <c r="V560" i="8" s="1"/>
  <c r="O250" i="13"/>
  <c r="V250" i="8" s="1"/>
  <c r="O165" i="13"/>
  <c r="V165" i="8" s="1"/>
  <c r="O246" i="13"/>
  <c r="V246" i="8" s="1"/>
  <c r="O206" i="12"/>
  <c r="U206" i="8" s="1"/>
  <c r="O110" i="13"/>
  <c r="V110" i="8" s="1"/>
  <c r="O68" i="12"/>
  <c r="U68" i="8" s="1"/>
  <c r="O111" i="13"/>
  <c r="V111" i="8" s="1"/>
  <c r="O543" i="13"/>
  <c r="V543" i="8" s="1"/>
  <c r="O643" i="13"/>
  <c r="V643" i="8" s="1"/>
  <c r="O41" i="12"/>
  <c r="U41" i="8" s="1"/>
  <c r="O419" i="13"/>
  <c r="V419" i="8" s="1"/>
  <c r="O66" i="13"/>
  <c r="V66" i="8" s="1"/>
  <c r="O508" i="12"/>
  <c r="U508" i="8" s="1"/>
  <c r="O160" i="13"/>
  <c r="V160" i="8" s="1"/>
  <c r="O593" i="13"/>
  <c r="V593" i="8" s="1"/>
  <c r="O886" i="13"/>
  <c r="V886" i="8" s="1"/>
  <c r="O154" i="13"/>
  <c r="V154" i="8" s="1"/>
  <c r="O522" i="12"/>
  <c r="U522" i="8" s="1"/>
  <c r="O924" i="13"/>
  <c r="V924" i="8" s="1"/>
  <c r="O444" i="13"/>
  <c r="V444" i="8" s="1"/>
  <c r="O573" i="13"/>
  <c r="V573" i="8" s="1"/>
  <c r="O462" i="13"/>
  <c r="V462" i="8" s="1"/>
  <c r="O218" i="12"/>
  <c r="U218" i="8" s="1"/>
  <c r="Y218" i="8" s="1"/>
  <c r="O21" i="12"/>
  <c r="U21" i="8" s="1"/>
  <c r="O351" i="13"/>
  <c r="V351" i="8" s="1"/>
  <c r="O123" i="13"/>
  <c r="V123" i="8" s="1"/>
  <c r="O919" i="13"/>
  <c r="V919" i="8" s="1"/>
  <c r="O777" i="13"/>
  <c r="V777" i="8" s="1"/>
  <c r="O609" i="12"/>
  <c r="U609" i="8" s="1"/>
  <c r="O489" i="13"/>
  <c r="V489" i="8" s="1"/>
  <c r="O536" i="13"/>
  <c r="V536" i="8" s="1"/>
  <c r="O418" i="13"/>
  <c r="V418" i="8" s="1"/>
  <c r="O545" i="13"/>
  <c r="V545" i="8" s="1"/>
  <c r="O617" i="12"/>
  <c r="U617" i="8" s="1"/>
  <c r="O447" i="13"/>
  <c r="V447" i="8" s="1"/>
  <c r="O654" i="13"/>
  <c r="V654" i="8" s="1"/>
  <c r="O258" i="13"/>
  <c r="V258" i="8" s="1"/>
  <c r="O374" i="13"/>
  <c r="V374" i="8" s="1"/>
  <c r="O649" i="12"/>
  <c r="U649" i="8" s="1"/>
  <c r="O855" i="13"/>
  <c r="V855" i="8" s="1"/>
  <c r="O807" i="12"/>
  <c r="U807" i="8" s="1"/>
  <c r="O928" i="13"/>
  <c r="V928" i="8" s="1"/>
  <c r="Y928" i="8" s="1"/>
  <c r="O361" i="13"/>
  <c r="V361" i="8" s="1"/>
  <c r="O361" i="11"/>
  <c r="T361" i="8" s="1"/>
  <c r="O513" i="12"/>
  <c r="U513" i="8" s="1"/>
  <c r="O44" i="11"/>
  <c r="T44" i="8" s="1"/>
  <c r="O556" i="13"/>
  <c r="V556" i="8" s="1"/>
  <c r="O298" i="13"/>
  <c r="V298" i="8" s="1"/>
  <c r="O496" i="13"/>
  <c r="V496" i="8" s="1"/>
  <c r="O557" i="13"/>
  <c r="V557" i="8" s="1"/>
  <c r="O61" i="13"/>
  <c r="V61" i="8" s="1"/>
  <c r="O902" i="13"/>
  <c r="V902" i="8" s="1"/>
  <c r="O402" i="13"/>
  <c r="V402" i="8" s="1"/>
  <c r="O417" i="13"/>
  <c r="V417" i="8" s="1"/>
  <c r="O366" i="12"/>
  <c r="U366" i="8" s="1"/>
  <c r="O6" i="13"/>
  <c r="V6" i="8" s="1"/>
  <c r="O82" i="13"/>
  <c r="V82" i="8" s="1"/>
  <c r="O661" i="13"/>
  <c r="V661" i="8" s="1"/>
  <c r="O134" i="13"/>
  <c r="V134" i="8" s="1"/>
  <c r="O829" i="13"/>
  <c r="V829" i="8" s="1"/>
  <c r="O937" i="13"/>
  <c r="V937" i="8" s="1"/>
  <c r="O356" i="13"/>
  <c r="V356" i="8" s="1"/>
  <c r="O394" i="13"/>
  <c r="V394" i="8" s="1"/>
  <c r="O428" i="13"/>
  <c r="V428" i="8" s="1"/>
  <c r="O11" i="13"/>
  <c r="V11" i="8" s="1"/>
  <c r="O987" i="13"/>
  <c r="V987" i="8" s="1"/>
  <c r="O480" i="12"/>
  <c r="U480" i="8" s="1"/>
  <c r="O793" i="13"/>
  <c r="V793" i="8" s="1"/>
  <c r="O735" i="12"/>
  <c r="U735" i="8" s="1"/>
  <c r="O854" i="13"/>
  <c r="V854" i="8" s="1"/>
  <c r="O506" i="13"/>
  <c r="V506" i="8" s="1"/>
  <c r="O30" i="13"/>
  <c r="V30" i="8" s="1"/>
  <c r="O940" i="12"/>
  <c r="U940" i="8" s="1"/>
  <c r="O233" i="13"/>
  <c r="V233" i="8" s="1"/>
  <c r="O478" i="13"/>
  <c r="V478" i="8" s="1"/>
  <c r="O170" i="13"/>
  <c r="V170" i="8" s="1"/>
  <c r="O872" i="13"/>
  <c r="V872" i="8" s="1"/>
  <c r="O843" i="13"/>
  <c r="V843" i="8" s="1"/>
  <c r="O778" i="13"/>
  <c r="V778" i="8" s="1"/>
  <c r="O117" i="13"/>
  <c r="V117" i="8" s="1"/>
  <c r="O1002" i="13"/>
  <c r="V1002" i="8" s="1"/>
  <c r="Y1002" i="8" s="1"/>
  <c r="O659" i="13"/>
  <c r="V659" i="8" s="1"/>
  <c r="O952" i="13"/>
  <c r="V952" i="8" s="1"/>
  <c r="O823" i="13"/>
  <c r="V823" i="8" s="1"/>
  <c r="O277" i="13"/>
  <c r="V277" i="8" s="1"/>
  <c r="O877" i="13"/>
  <c r="V877" i="8" s="1"/>
  <c r="O158" i="13"/>
  <c r="V158" i="8" s="1"/>
  <c r="O438" i="13"/>
  <c r="V438" i="8" s="1"/>
  <c r="O331" i="13"/>
  <c r="V331" i="8" s="1"/>
  <c r="O5" i="13"/>
  <c r="V5" i="8" s="1"/>
  <c r="O533" i="12"/>
  <c r="U533" i="8" s="1"/>
  <c r="O479" i="13"/>
  <c r="V479" i="8" s="1"/>
  <c r="O961" i="13"/>
  <c r="V961" i="8" s="1"/>
  <c r="O998" i="13"/>
  <c r="V998" i="8" s="1"/>
  <c r="O471" i="13"/>
  <c r="V471" i="8" s="1"/>
  <c r="O532" i="13"/>
  <c r="V532" i="8" s="1"/>
  <c r="O461" i="11"/>
  <c r="T461" i="8" s="1"/>
  <c r="O313" i="13"/>
  <c r="V313" i="8" s="1"/>
  <c r="O43" i="13"/>
  <c r="V43" i="8" s="1"/>
  <c r="O220" i="13"/>
  <c r="V220" i="8" s="1"/>
  <c r="O552" i="13"/>
  <c r="V552" i="8" s="1"/>
  <c r="O874" i="13"/>
  <c r="V874" i="8" s="1"/>
  <c r="O270" i="13"/>
  <c r="V270" i="8" s="1"/>
  <c r="O995" i="13"/>
  <c r="V995" i="8" s="1"/>
  <c r="O662" i="12"/>
  <c r="U662" i="8" s="1"/>
  <c r="O439" i="13"/>
  <c r="V439" i="8" s="1"/>
  <c r="O321" i="13"/>
  <c r="V321" i="8" s="1"/>
  <c r="O99" i="13"/>
  <c r="V99" i="8" s="1"/>
  <c r="O314" i="13"/>
  <c r="V314" i="8" s="1"/>
  <c r="O742" i="13"/>
  <c r="V742" i="8" s="1"/>
  <c r="O203" i="13"/>
  <c r="V203" i="8" s="1"/>
  <c r="O279" i="13"/>
  <c r="V279" i="8" s="1"/>
  <c r="O206" i="13"/>
  <c r="V206" i="8" s="1"/>
  <c r="O840" i="13"/>
  <c r="V840" i="8" s="1"/>
  <c r="O202" i="13"/>
  <c r="V202" i="8" s="1"/>
  <c r="O22" i="13"/>
  <c r="V22" i="8" s="1"/>
  <c r="O126" i="13"/>
  <c r="V126" i="8" s="1"/>
  <c r="O282" i="13"/>
  <c r="V282" i="8" s="1"/>
  <c r="O600" i="13"/>
  <c r="V600" i="8" s="1"/>
  <c r="O91" i="13"/>
  <c r="V91" i="8" s="1"/>
  <c r="O699" i="13"/>
  <c r="V699" i="8" s="1"/>
  <c r="O816" i="13"/>
  <c r="V816" i="8" s="1"/>
  <c r="O399" i="13"/>
  <c r="V399" i="8" s="1"/>
  <c r="O478" i="12"/>
  <c r="U478" i="8" s="1"/>
  <c r="O152" i="13"/>
  <c r="V152" i="8" s="1"/>
  <c r="O338" i="13"/>
  <c r="V338" i="8" s="1"/>
  <c r="O656" i="13"/>
  <c r="V656" i="8" s="1"/>
  <c r="O7" i="13"/>
  <c r="V7" i="8" s="1"/>
  <c r="O434" i="13"/>
  <c r="V434" i="8" s="1"/>
  <c r="O488" i="13"/>
  <c r="V488" i="8" s="1"/>
  <c r="O144" i="13"/>
  <c r="V144" i="8" s="1"/>
  <c r="O826" i="13"/>
  <c r="V826" i="8" s="1"/>
  <c r="O623" i="13"/>
  <c r="V623" i="8" s="1"/>
  <c r="O93" i="13"/>
  <c r="V93" i="8" s="1"/>
  <c r="O155" i="13"/>
  <c r="V155" i="8" s="1"/>
  <c r="O680" i="13"/>
  <c r="V680" i="8" s="1"/>
  <c r="O232" i="13"/>
  <c r="V232" i="8" s="1"/>
  <c r="O967" i="13"/>
  <c r="V967" i="8" s="1"/>
  <c r="O652" i="13"/>
  <c r="V652" i="8" s="1"/>
  <c r="O832" i="13"/>
  <c r="V832" i="8" s="1"/>
  <c r="O142" i="13"/>
  <c r="V142" i="8" s="1"/>
  <c r="O955" i="13"/>
  <c r="V955" i="8" s="1"/>
  <c r="O919" i="12"/>
  <c r="U919" i="8" s="1"/>
  <c r="O244" i="13"/>
  <c r="V244" i="8" s="1"/>
  <c r="O534" i="13"/>
  <c r="V534" i="8" s="1"/>
  <c r="O322" i="13"/>
  <c r="V322" i="8" s="1"/>
  <c r="O573" i="12"/>
  <c r="U573" i="8" s="1"/>
  <c r="O775" i="11"/>
  <c r="T775" i="8" s="1"/>
  <c r="O697" i="13"/>
  <c r="V697" i="8" s="1"/>
  <c r="O549" i="13"/>
  <c r="V549" i="8" s="1"/>
  <c r="O72" i="13"/>
  <c r="V72" i="8" s="1"/>
  <c r="O622" i="13"/>
  <c r="V622" i="8" s="1"/>
  <c r="O330" i="13"/>
  <c r="V330" i="8" s="1"/>
  <c r="O391" i="13"/>
  <c r="V391" i="8" s="1"/>
  <c r="O459" i="13"/>
  <c r="V459" i="8" s="1"/>
  <c r="O420" i="13"/>
  <c r="V420" i="8" s="1"/>
  <c r="O410" i="13"/>
  <c r="V410" i="8" s="1"/>
  <c r="O605" i="13"/>
  <c r="V605" i="8" s="1"/>
  <c r="O598" i="13"/>
  <c r="V598" i="8" s="1"/>
  <c r="O918" i="13"/>
  <c r="V918" i="8" s="1"/>
  <c r="O83" i="13"/>
  <c r="V83" i="8" s="1"/>
  <c r="O628" i="13"/>
  <c r="V628" i="8" s="1"/>
  <c r="O662" i="13"/>
  <c r="V662" i="8" s="1"/>
  <c r="O315" i="13"/>
  <c r="V315" i="8" s="1"/>
  <c r="O665" i="13"/>
  <c r="V665" i="8" s="1"/>
  <c r="O290" i="13"/>
  <c r="V290" i="8" s="1"/>
  <c r="O80" i="13"/>
  <c r="V80" i="8" s="1"/>
  <c r="O1001" i="13"/>
  <c r="V1001" i="8" s="1"/>
  <c r="O337" i="13"/>
  <c r="V337" i="8" s="1"/>
  <c r="O14" i="13"/>
  <c r="V14" i="8" s="1"/>
  <c r="O451" i="13"/>
  <c r="V451" i="8" s="1"/>
  <c r="O666" i="13"/>
  <c r="V666" i="8" s="1"/>
  <c r="O508" i="13"/>
  <c r="V508" i="8" s="1"/>
  <c r="O245" i="13"/>
  <c r="V245" i="8" s="1"/>
  <c r="O588" i="13"/>
  <c r="V588" i="8" s="1"/>
  <c r="O372" i="13"/>
  <c r="V372" i="8" s="1"/>
  <c r="O104" i="13"/>
  <c r="V104" i="8" s="1"/>
  <c r="O735" i="13"/>
  <c r="V735" i="8" s="1"/>
  <c r="O303" i="13"/>
  <c r="V303" i="8" s="1"/>
  <c r="O190" i="11"/>
  <c r="T190" i="8" s="1"/>
  <c r="O713" i="13"/>
  <c r="V713" i="8" s="1"/>
  <c r="O815" i="13"/>
  <c r="V815" i="8" s="1"/>
  <c r="O893" i="13"/>
  <c r="V893" i="8" s="1"/>
  <c r="O813" i="12"/>
  <c r="U813" i="8" s="1"/>
  <c r="O959" i="13"/>
  <c r="V959" i="8" s="1"/>
  <c r="O956" i="13"/>
  <c r="V956" i="8" s="1"/>
  <c r="O723" i="13"/>
  <c r="V723" i="8" s="1"/>
  <c r="O856" i="13"/>
  <c r="V856" i="8" s="1"/>
  <c r="O133" i="13"/>
  <c r="V133" i="8" s="1"/>
  <c r="O24" i="12"/>
  <c r="U24" i="8" s="1"/>
  <c r="O398" i="13"/>
  <c r="V398" i="8" s="1"/>
  <c r="O715" i="13"/>
  <c r="V715" i="8" s="1"/>
  <c r="O94" i="13"/>
  <c r="V94" i="8" s="1"/>
  <c r="O533" i="13"/>
  <c r="V533" i="8" s="1"/>
  <c r="O595" i="13"/>
  <c r="V595" i="8" s="1"/>
  <c r="O725" i="13"/>
  <c r="V725" i="8" s="1"/>
  <c r="O984" i="13"/>
  <c r="V984" i="8" s="1"/>
  <c r="O590" i="13"/>
  <c r="V590" i="8" s="1"/>
  <c r="O570" i="13"/>
  <c r="V570" i="8" s="1"/>
  <c r="O565" i="13"/>
  <c r="V565" i="8" s="1"/>
  <c r="O755" i="13"/>
  <c r="V755" i="8" s="1"/>
  <c r="O999" i="13"/>
  <c r="V999" i="8" s="1"/>
  <c r="O730" i="13"/>
  <c r="V730" i="8" s="1"/>
  <c r="O629" i="13"/>
  <c r="V629" i="8" s="1"/>
  <c r="O77" i="12"/>
  <c r="U77" i="8" s="1"/>
  <c r="Y77" i="8" s="1"/>
  <c r="O890" i="13"/>
  <c r="V890" i="8" s="1"/>
  <c r="O865" i="13"/>
  <c r="V865" i="8" s="1"/>
  <c r="O971" i="13"/>
  <c r="V971" i="8" s="1"/>
  <c r="O582" i="13"/>
  <c r="V582" i="8" s="1"/>
  <c r="O689" i="13"/>
  <c r="V689" i="8" s="1"/>
  <c r="O147" i="13"/>
  <c r="V147" i="8" s="1"/>
  <c r="O186" i="13"/>
  <c r="V186" i="8" s="1"/>
  <c r="O39" i="13"/>
  <c r="V39" i="8" s="1"/>
  <c r="O118" i="13"/>
  <c r="V118" i="8" s="1"/>
  <c r="O179" i="13"/>
  <c r="V179" i="8" s="1"/>
  <c r="O530" i="13"/>
  <c r="V530" i="8" s="1"/>
  <c r="O211" i="13"/>
  <c r="V211" i="8" s="1"/>
  <c r="O791" i="13"/>
  <c r="V791" i="8" s="1"/>
  <c r="O51" i="13"/>
  <c r="V51" i="8" s="1"/>
  <c r="O266" i="13"/>
  <c r="V266" i="8" s="1"/>
  <c r="O958" i="12"/>
  <c r="U958" i="8" s="1"/>
  <c r="O228" i="13"/>
  <c r="V228" i="8" s="1"/>
  <c r="O584" i="13"/>
  <c r="V584" i="8" s="1"/>
  <c r="O375" i="13"/>
  <c r="V375" i="8" s="1"/>
  <c r="O516" i="13"/>
  <c r="V516" i="8" s="1"/>
  <c r="O174" i="13"/>
  <c r="V174" i="8" s="1"/>
  <c r="O694" i="13"/>
  <c r="V694" i="8" s="1"/>
  <c r="O854" i="12"/>
  <c r="U854" i="8" s="1"/>
  <c r="O729" i="13"/>
  <c r="V729" i="8" s="1"/>
  <c r="O353" i="13"/>
  <c r="V353" i="8" s="1"/>
  <c r="O213" i="13"/>
  <c r="V213" i="8" s="1"/>
  <c r="O222" i="12"/>
  <c r="U222" i="8" s="1"/>
  <c r="O263" i="13"/>
  <c r="V263" i="8" s="1"/>
  <c r="O490" i="13"/>
  <c r="V490" i="8" s="1"/>
  <c r="O427" i="13"/>
  <c r="V427" i="8" s="1"/>
  <c r="O190" i="13"/>
  <c r="V190" i="8" s="1"/>
  <c r="O878" i="13"/>
  <c r="V878" i="8" s="1"/>
  <c r="O342" i="13"/>
  <c r="V342" i="8" s="1"/>
  <c r="O466" i="13"/>
  <c r="V466" i="8" s="1"/>
  <c r="O867" i="13"/>
  <c r="V867" i="8" s="1"/>
  <c r="O509" i="13"/>
  <c r="V509" i="8" s="1"/>
  <c r="O114" i="13"/>
  <c r="V114" i="8" s="1"/>
  <c r="O249" i="11"/>
  <c r="T249" i="8" s="1"/>
  <c r="O481" i="13"/>
  <c r="V481" i="8" s="1"/>
  <c r="O159" i="13"/>
  <c r="V159" i="8" s="1"/>
  <c r="O378" i="13"/>
  <c r="V378" i="8" s="1"/>
  <c r="O983" i="13"/>
  <c r="V983" i="8" s="1"/>
  <c r="O23" i="13"/>
  <c r="V23" i="8" s="1"/>
  <c r="O359" i="13"/>
  <c r="V359" i="8" s="1"/>
  <c r="O812" i="13"/>
  <c r="V812" i="8" s="1"/>
  <c r="O976" i="13"/>
  <c r="V976" i="8" s="1"/>
  <c r="O86" i="13"/>
  <c r="V86" i="8" s="1"/>
  <c r="O888" i="13"/>
  <c r="V888" i="8" s="1"/>
  <c r="O415" i="13"/>
  <c r="V415" i="8" s="1"/>
  <c r="O237" i="13"/>
  <c r="V237" i="8" s="1"/>
  <c r="O960" i="13"/>
  <c r="V960" i="8" s="1"/>
  <c r="O18" i="13"/>
  <c r="V18" i="8" s="1"/>
  <c r="O670" i="13"/>
  <c r="V670" i="8" s="1"/>
  <c r="O660" i="12"/>
  <c r="U660" i="8" s="1"/>
  <c r="O69" i="13"/>
  <c r="V69" i="8" s="1"/>
  <c r="O630" i="13"/>
  <c r="V630" i="8" s="1"/>
  <c r="O284" i="13"/>
  <c r="V284" i="8" s="1"/>
  <c r="O286" i="13"/>
  <c r="V286" i="8" s="1"/>
  <c r="O334" i="13"/>
  <c r="V334" i="8" s="1"/>
  <c r="O377" i="13"/>
  <c r="V377" i="8" s="1"/>
  <c r="O665" i="12"/>
  <c r="U665" i="8" s="1"/>
  <c r="O287" i="13"/>
  <c r="V287" i="8" s="1"/>
  <c r="O710" i="13"/>
  <c r="V710" i="8" s="1"/>
  <c r="O942" i="13"/>
  <c r="V942" i="8" s="1"/>
  <c r="O58" i="12"/>
  <c r="U58" i="8" s="1"/>
  <c r="O379" i="13"/>
  <c r="V379" i="8" s="1"/>
  <c r="O862" i="13"/>
  <c r="V862" i="8" s="1"/>
  <c r="O167" i="13"/>
  <c r="V167" i="8" s="1"/>
  <c r="O467" i="13"/>
  <c r="V467" i="8" s="1"/>
  <c r="O335" i="13"/>
  <c r="V335" i="8" s="1"/>
  <c r="O821" i="13"/>
  <c r="V821" i="8" s="1"/>
  <c r="O212" i="13"/>
  <c r="V212" i="8" s="1"/>
  <c r="O131" i="13"/>
  <c r="V131" i="8" s="1"/>
  <c r="O254" i="13"/>
  <c r="V254" i="8" s="1"/>
  <c r="O974" i="13"/>
  <c r="V974" i="8" s="1"/>
  <c r="O216" i="13"/>
  <c r="V216" i="8" s="1"/>
  <c r="O651" i="13"/>
  <c r="V651" i="8" s="1"/>
  <c r="O70" i="13"/>
  <c r="V70" i="8" s="1"/>
  <c r="O499" i="13"/>
  <c r="V499" i="8" s="1"/>
  <c r="O236" i="13"/>
  <c r="V236" i="8" s="1"/>
  <c r="O580" i="13"/>
  <c r="V580" i="8" s="1"/>
  <c r="O465" i="13"/>
  <c r="V465" i="8" s="1"/>
  <c r="O458" i="13"/>
  <c r="V458" i="8" s="1"/>
  <c r="O122" i="13"/>
  <c r="V122" i="8" s="1"/>
  <c r="O308" i="13"/>
  <c r="V308" i="8" s="1"/>
  <c r="O24" i="13"/>
  <c r="V24" i="8" s="1"/>
  <c r="O857" i="13"/>
  <c r="V857" i="8" s="1"/>
  <c r="O914" i="13"/>
  <c r="V914" i="8" s="1"/>
  <c r="O788" i="13"/>
  <c r="V788" i="8" s="1"/>
  <c r="O596" i="13"/>
  <c r="V596" i="8" s="1"/>
  <c r="O423" i="13"/>
  <c r="V423" i="8" s="1"/>
  <c r="O39" i="12"/>
  <c r="U39" i="8" s="1"/>
  <c r="O150" i="13"/>
  <c r="V150" i="8" s="1"/>
  <c r="O367" i="13"/>
  <c r="V367" i="8" s="1"/>
  <c r="O67" i="13"/>
  <c r="V67" i="8" s="1"/>
  <c r="O883" i="13"/>
  <c r="V883" i="8" s="1"/>
  <c r="O911" i="13"/>
  <c r="V911" i="8" s="1"/>
  <c r="O944" i="13"/>
  <c r="V944" i="8" s="1"/>
  <c r="O247" i="11"/>
  <c r="T247" i="8" s="1"/>
  <c r="O551" i="13"/>
  <c r="V551" i="8" s="1"/>
  <c r="O297" i="13"/>
  <c r="V297" i="8" s="1"/>
  <c r="O149" i="13"/>
  <c r="V149" i="8" s="1"/>
  <c r="O832" i="12"/>
  <c r="U832" i="8" s="1"/>
  <c r="Y832" i="8" s="1"/>
  <c r="O404" i="13"/>
  <c r="V404" i="8" s="1"/>
  <c r="O138" i="13"/>
  <c r="V138" i="8" s="1"/>
  <c r="O40" i="13"/>
  <c r="V40" i="8" s="1"/>
  <c r="O234" i="13"/>
  <c r="V234" i="8" s="1"/>
  <c r="O78" i="13"/>
  <c r="V78" i="8" s="1"/>
  <c r="O340" i="13"/>
  <c r="V340" i="8" s="1"/>
  <c r="O613" i="13"/>
  <c r="V613" i="8" s="1"/>
  <c r="O208" i="13"/>
  <c r="V208" i="8" s="1"/>
  <c r="O975" i="13"/>
  <c r="V975" i="8" s="1"/>
  <c r="O615" i="13"/>
  <c r="V615" i="8" s="1"/>
  <c r="O128" i="13"/>
  <c r="V128" i="8" s="1"/>
  <c r="O907" i="13"/>
  <c r="V907" i="8" s="1"/>
  <c r="O814" i="13"/>
  <c r="V814" i="8" s="1"/>
  <c r="O269" i="13"/>
  <c r="V269" i="8" s="1"/>
  <c r="O917" i="13"/>
  <c r="V917" i="8" s="1"/>
  <c r="O214" i="11"/>
  <c r="T214" i="8" s="1"/>
  <c r="O741" i="13"/>
  <c r="V741" i="8" s="1"/>
  <c r="O633" i="13"/>
  <c r="V633" i="8" s="1"/>
  <c r="O63" i="13"/>
  <c r="V63" i="8" s="1"/>
  <c r="O838" i="13"/>
  <c r="V838" i="8" s="1"/>
  <c r="O767" i="13"/>
  <c r="V767" i="8" s="1"/>
  <c r="O609" i="13"/>
  <c r="V609" i="8" s="1"/>
  <c r="O766" i="13"/>
  <c r="V766" i="8" s="1"/>
  <c r="O744" i="13"/>
  <c r="V744" i="8" s="1"/>
  <c r="O817" i="13"/>
  <c r="V817" i="8" s="1"/>
  <c r="O758" i="13"/>
  <c r="V758" i="8" s="1"/>
  <c r="O255" i="13"/>
  <c r="V255" i="8" s="1"/>
  <c r="O835" i="13"/>
  <c r="V835" i="8" s="1"/>
  <c r="O581" i="13"/>
  <c r="V581" i="8" s="1"/>
  <c r="O240" i="13"/>
  <c r="V240" i="8" s="1"/>
  <c r="O819" i="13"/>
  <c r="V819" i="8" s="1"/>
  <c r="O757" i="13"/>
  <c r="V757" i="8" s="1"/>
  <c r="O520" i="13"/>
  <c r="V520" i="8" s="1"/>
  <c r="O416" i="11"/>
  <c r="T416" i="8" s="1"/>
  <c r="O443" i="13"/>
  <c r="V443" i="8" s="1"/>
  <c r="O143" i="13"/>
  <c r="V143" i="8" s="1"/>
  <c r="O166" i="13"/>
  <c r="V166" i="8" s="1"/>
  <c r="O612" i="12"/>
  <c r="U612" i="8" s="1"/>
  <c r="O923" i="13"/>
  <c r="V923" i="8" s="1"/>
  <c r="O426" i="13"/>
  <c r="V426" i="8" s="1"/>
  <c r="O686" i="13"/>
  <c r="V686" i="8" s="1"/>
  <c r="O310" i="13"/>
  <c r="V310" i="8" s="1"/>
  <c r="O460" i="13"/>
  <c r="V460" i="8" s="1"/>
  <c r="O898" i="13"/>
  <c r="V898" i="8" s="1"/>
  <c r="O319" i="13"/>
  <c r="V319" i="8" s="1"/>
  <c r="O163" i="13"/>
  <c r="V163" i="8" s="1"/>
  <c r="O894" i="13"/>
  <c r="V894" i="8" s="1"/>
  <c r="O753" i="13"/>
  <c r="V753" i="8" s="1"/>
  <c r="O931" i="13"/>
  <c r="V931" i="8" s="1"/>
  <c r="O299" i="13"/>
  <c r="V299" i="8" s="1"/>
  <c r="O107" i="13"/>
  <c r="V107" i="8" s="1"/>
  <c r="O657" i="13"/>
  <c r="V657" i="8" s="1"/>
  <c r="O671" i="13"/>
  <c r="V671" i="8" s="1"/>
  <c r="O9" i="11"/>
  <c r="T9" i="8" s="1"/>
  <c r="O262" i="13"/>
  <c r="V262" i="8" s="1"/>
  <c r="O718" i="13"/>
  <c r="V718" i="8" s="1"/>
  <c r="O572" i="13"/>
  <c r="V572" i="8" s="1"/>
  <c r="O135" i="13"/>
  <c r="V135" i="8" s="1"/>
  <c r="O498" i="12"/>
  <c r="U498" i="8" s="1"/>
  <c r="O35" i="13"/>
  <c r="V35" i="8" s="1"/>
  <c r="O442" i="13"/>
  <c r="V442" i="8" s="1"/>
  <c r="O27" i="13"/>
  <c r="V27" i="8" s="1"/>
  <c r="O316" i="13"/>
  <c r="V316" i="8" s="1"/>
  <c r="O431" i="13"/>
  <c r="V431" i="8" s="1"/>
  <c r="O541" i="13"/>
  <c r="V541" i="8" s="1"/>
  <c r="O682" i="13"/>
  <c r="V682" i="8" s="1"/>
  <c r="O455" i="13"/>
  <c r="V455" i="8" s="1"/>
  <c r="O561" i="13"/>
  <c r="V561" i="8" s="1"/>
  <c r="O899" i="13"/>
  <c r="V899" i="8" s="1"/>
  <c r="O422" i="13"/>
  <c r="V422" i="8" s="1"/>
  <c r="O889" i="13"/>
  <c r="V889" i="8" s="1"/>
  <c r="O617" i="13"/>
  <c r="V617" i="8" s="1"/>
  <c r="O909" i="13"/>
  <c r="V909" i="8" s="1"/>
  <c r="O42" i="13"/>
  <c r="V42" i="8" s="1"/>
  <c r="O449" i="13"/>
  <c r="V449" i="8" s="1"/>
  <c r="O935" i="13"/>
  <c r="V935" i="8" s="1"/>
  <c r="O200" i="13"/>
  <c r="V200" i="8" s="1"/>
  <c r="O526" i="13"/>
  <c r="V526" i="8" s="1"/>
  <c r="O511" i="13"/>
  <c r="V511" i="8" s="1"/>
  <c r="O845" i="13"/>
  <c r="V845" i="8" s="1"/>
  <c r="O168" i="13"/>
  <c r="V168" i="8" s="1"/>
  <c r="O259" i="13"/>
  <c r="V259" i="8" s="1"/>
  <c r="O46" i="13"/>
  <c r="V46" i="8" s="1"/>
  <c r="O977" i="13"/>
  <c r="V977" i="8" s="1"/>
  <c r="O546" i="13"/>
  <c r="V546" i="8" s="1"/>
  <c r="O327" i="13"/>
  <c r="V327" i="8" s="1"/>
  <c r="O470" i="13"/>
  <c r="V470" i="8" s="1"/>
  <c r="O774" i="13"/>
  <c r="V774" i="8" s="1"/>
  <c r="O578" i="13"/>
  <c r="V578" i="8" s="1"/>
  <c r="O103" i="13"/>
  <c r="V103" i="8" s="1"/>
  <c r="O276" i="13"/>
  <c r="V276" i="8" s="1"/>
  <c r="O430" i="13"/>
  <c r="V430" i="8" s="1"/>
  <c r="O346" i="13"/>
  <c r="V346" i="8" s="1"/>
  <c r="O343" i="13"/>
  <c r="V343" i="8" s="1"/>
  <c r="O295" i="13"/>
  <c r="V295" i="8" s="1"/>
  <c r="O102" i="13"/>
  <c r="V102" i="8" s="1"/>
  <c r="O176" i="13"/>
  <c r="V176" i="8" s="1"/>
  <c r="O175" i="13"/>
  <c r="V175" i="8" s="1"/>
  <c r="O182" i="13"/>
  <c r="V182" i="8" s="1"/>
  <c r="O714" i="13"/>
  <c r="V714" i="8" s="1"/>
  <c r="O525" i="13"/>
  <c r="V525" i="8" s="1"/>
  <c r="O750" i="13"/>
  <c r="V750" i="8" s="1"/>
  <c r="O386" i="13"/>
  <c r="V386" i="8" s="1"/>
  <c r="O681" i="13"/>
  <c r="V681" i="8" s="1"/>
  <c r="O763" i="13"/>
  <c r="V763" i="8" s="1"/>
  <c r="O589" i="13"/>
  <c r="V589" i="8" s="1"/>
  <c r="O825" i="13"/>
  <c r="V825" i="8" s="1"/>
  <c r="O159" i="12"/>
  <c r="U159" i="8" s="1"/>
  <c r="O26" i="13"/>
  <c r="V26" i="8" s="1"/>
  <c r="O913" i="13"/>
  <c r="V913" i="8" s="1"/>
  <c r="O818" i="13"/>
  <c r="V818" i="8" s="1"/>
  <c r="O151" i="13"/>
  <c r="V151" i="8" s="1"/>
  <c r="O943" i="13"/>
  <c r="V943" i="8" s="1"/>
  <c r="O171" i="13"/>
  <c r="V171" i="8" s="1"/>
  <c r="O991" i="13"/>
  <c r="V991" i="8" s="1"/>
  <c r="O873" i="13"/>
  <c r="V873" i="8" s="1"/>
  <c r="O602" i="13"/>
  <c r="V602" i="8" s="1"/>
  <c r="O192" i="13"/>
  <c r="V192" i="8" s="1"/>
  <c r="O354" i="13"/>
  <c r="V354" i="8" s="1"/>
  <c r="O450" i="13"/>
  <c r="V450" i="8" s="1"/>
  <c r="O106" i="13"/>
  <c r="V106" i="8" s="1"/>
  <c r="O119" i="13"/>
  <c r="V119" i="8" s="1"/>
  <c r="O641" i="13"/>
  <c r="V641" i="8" s="1"/>
  <c r="O895" i="13"/>
  <c r="V895" i="8" s="1"/>
  <c r="O59" i="13"/>
  <c r="V59" i="8" s="1"/>
  <c r="O403" i="13"/>
  <c r="V403" i="8" s="1"/>
  <c r="O487" i="13"/>
  <c r="V487" i="8" s="1"/>
  <c r="O559" i="13"/>
  <c r="V559" i="8" s="1"/>
  <c r="O548" i="13"/>
  <c r="V548" i="8" s="1"/>
  <c r="O896" i="13"/>
  <c r="V896" i="8" s="1"/>
  <c r="O362" i="13"/>
  <c r="V362" i="8" s="1"/>
  <c r="O569" i="13"/>
  <c r="V569" i="8" s="1"/>
  <c r="O332" i="13"/>
  <c r="V332" i="8" s="1"/>
  <c r="O801" i="13"/>
  <c r="V801" i="8" s="1"/>
  <c r="O632" i="13"/>
  <c r="V632" i="8" s="1"/>
  <c r="O910" i="13"/>
  <c r="V910" i="8" s="1"/>
  <c r="O953" i="13"/>
  <c r="V953" i="8" s="1"/>
  <c r="O198" i="13"/>
  <c r="V198" i="8" s="1"/>
  <c r="O690" i="13"/>
  <c r="V690" i="8" s="1"/>
  <c r="O677" i="13"/>
  <c r="V677" i="8" s="1"/>
  <c r="O951" i="13"/>
  <c r="V951" i="8" s="1"/>
  <c r="O407" i="13"/>
  <c r="V407" i="8" s="1"/>
  <c r="O667" i="13"/>
  <c r="V667" i="8" s="1"/>
  <c r="O538" i="13"/>
  <c r="V538" i="8" s="1"/>
  <c r="O922" i="13"/>
  <c r="V922" i="8" s="1"/>
  <c r="O606" i="12"/>
  <c r="U606" i="8" s="1"/>
  <c r="O184" i="13"/>
  <c r="V184" i="8" s="1"/>
  <c r="O782" i="13"/>
  <c r="V782" i="8" s="1"/>
  <c r="O813" i="13"/>
  <c r="V813" i="8" s="1"/>
  <c r="O765" i="13"/>
  <c r="V765" i="8" s="1"/>
  <c r="O721" i="13"/>
  <c r="V721" i="8" s="1"/>
  <c r="O647" i="13"/>
  <c r="V647" i="8" s="1"/>
  <c r="O395" i="13"/>
  <c r="V395" i="8" s="1"/>
  <c r="O678" i="13"/>
  <c r="V678" i="8" s="1"/>
  <c r="O75" i="13"/>
  <c r="V75" i="8" s="1"/>
  <c r="O745" i="13"/>
  <c r="V745" i="8" s="1"/>
  <c r="O626" i="13"/>
  <c r="V626" i="8" s="1"/>
  <c r="O514" i="13"/>
  <c r="V514" i="8" s="1"/>
  <c r="O181" i="13"/>
  <c r="V181" i="8" s="1"/>
  <c r="O486" i="13"/>
  <c r="V486" i="8" s="1"/>
  <c r="O183" i="12"/>
  <c r="U183" i="8" s="1"/>
  <c r="O805" i="13"/>
  <c r="V805" i="8" s="1"/>
  <c r="O274" i="13"/>
  <c r="V274" i="8" s="1"/>
  <c r="O493" i="13"/>
  <c r="V493" i="8" s="1"/>
  <c r="O370" i="13"/>
  <c r="V370" i="8" s="1"/>
  <c r="O830" i="13"/>
  <c r="V830" i="8" s="1"/>
  <c r="O120" i="13"/>
  <c r="V120" i="8" s="1"/>
  <c r="O195" i="13"/>
  <c r="V195" i="8" s="1"/>
  <c r="O257" i="13"/>
  <c r="V257" i="8" s="1"/>
  <c r="O719" i="13"/>
  <c r="V719" i="8" s="1"/>
  <c r="O115" i="13"/>
  <c r="V115" i="8" s="1"/>
  <c r="O803" i="13"/>
  <c r="V803" i="8" s="1"/>
  <c r="O746" i="13"/>
  <c r="V746" i="8" s="1"/>
  <c r="O197" i="13"/>
  <c r="V197" i="8" s="1"/>
  <c r="O517" i="13"/>
  <c r="V517" i="8" s="1"/>
  <c r="O468" i="13"/>
  <c r="V468" i="8" s="1"/>
  <c r="O54" i="13"/>
  <c r="V54" i="8" s="1"/>
  <c r="O969" i="13"/>
  <c r="V969" i="8" s="1"/>
  <c r="O505" i="13"/>
  <c r="V505" i="8" s="1"/>
  <c r="O834" i="13"/>
  <c r="V834" i="8" s="1"/>
  <c r="O238" i="13"/>
  <c r="V238" i="8" s="1"/>
  <c r="O355" i="13"/>
  <c r="V355" i="8" s="1"/>
  <c r="O289" i="13"/>
  <c r="V289" i="8" s="1"/>
  <c r="O236" i="12"/>
  <c r="U236" i="8" s="1"/>
  <c r="O480" i="13"/>
  <c r="V480" i="8" s="1"/>
  <c r="O932" i="13"/>
  <c r="V932" i="8" s="1"/>
  <c r="O409" i="13"/>
  <c r="V409" i="8" s="1"/>
  <c r="O358" i="13"/>
  <c r="V358" i="8" s="1"/>
  <c r="O986" i="13"/>
  <c r="V986" i="8" s="1"/>
  <c r="Y986" i="8" s="1"/>
  <c r="O515" i="13"/>
  <c r="V515" i="8" s="1"/>
  <c r="O207" i="13"/>
  <c r="V207" i="8" s="1"/>
  <c r="O278" i="13"/>
  <c r="V278" i="8" s="1"/>
  <c r="O369" i="11"/>
  <c r="T369" i="8" s="1"/>
  <c r="O329" i="12"/>
  <c r="U329" i="8" s="1"/>
  <c r="O711" i="12"/>
  <c r="U711" i="8" s="1"/>
  <c r="O64" i="11"/>
  <c r="T64" i="8" s="1"/>
  <c r="O196" i="12"/>
  <c r="U196" i="8" s="1"/>
  <c r="O841" i="12"/>
  <c r="U841" i="8" s="1"/>
  <c r="O538" i="12"/>
  <c r="U538" i="8" s="1"/>
  <c r="O409" i="12"/>
  <c r="U409" i="8" s="1"/>
  <c r="O10" i="12"/>
  <c r="U10" i="8" s="1"/>
  <c r="O274" i="12"/>
  <c r="U274" i="8" s="1"/>
  <c r="O770" i="12"/>
  <c r="U770" i="8" s="1"/>
  <c r="O777" i="12"/>
  <c r="U777" i="8" s="1"/>
  <c r="O630" i="12"/>
  <c r="U630" i="8" s="1"/>
  <c r="O414" i="12"/>
  <c r="U414" i="8" s="1"/>
  <c r="O851" i="12"/>
  <c r="U851" i="8" s="1"/>
  <c r="Y851" i="8" s="1"/>
  <c r="O452" i="12"/>
  <c r="U452" i="8" s="1"/>
  <c r="O396" i="12"/>
  <c r="U396" i="8" s="1"/>
  <c r="O620" i="12"/>
  <c r="U620" i="8" s="1"/>
  <c r="O76" i="12"/>
  <c r="U76" i="8" s="1"/>
  <c r="O974" i="12"/>
  <c r="U974" i="8" s="1"/>
  <c r="O279" i="12"/>
  <c r="U279" i="8" s="1"/>
  <c r="O549" i="12"/>
  <c r="U549" i="8" s="1"/>
  <c r="O821" i="12"/>
  <c r="U821" i="8" s="1"/>
  <c r="O900" i="12"/>
  <c r="U900" i="8" s="1"/>
  <c r="O666" i="12"/>
  <c r="U666" i="8" s="1"/>
  <c r="O730" i="12"/>
  <c r="U730" i="8" s="1"/>
  <c r="O867" i="12"/>
  <c r="U867" i="8" s="1"/>
  <c r="O943" i="12"/>
  <c r="U943" i="8" s="1"/>
  <c r="O678" i="12"/>
  <c r="U678" i="8" s="1"/>
  <c r="O307" i="12"/>
  <c r="U307" i="8" s="1"/>
  <c r="O638" i="12"/>
  <c r="U638" i="8" s="1"/>
  <c r="O199" i="12"/>
  <c r="U199" i="8" s="1"/>
  <c r="O402" i="12"/>
  <c r="U402" i="8" s="1"/>
  <c r="O42" i="12"/>
  <c r="U42" i="8" s="1"/>
  <c r="O529" i="12"/>
  <c r="U529" i="8" s="1"/>
  <c r="O132" i="12"/>
  <c r="U132" i="8" s="1"/>
  <c r="O234" i="12"/>
  <c r="U234" i="8" s="1"/>
  <c r="O131" i="12"/>
  <c r="U131" i="8" s="1"/>
  <c r="O401" i="11"/>
  <c r="T401" i="8" s="1"/>
  <c r="O143" i="12"/>
  <c r="U143" i="8" s="1"/>
  <c r="O870" i="12"/>
  <c r="U870" i="8" s="1"/>
  <c r="O8" i="12"/>
  <c r="U8" i="8" s="1"/>
  <c r="O700" i="12"/>
  <c r="U700" i="8" s="1"/>
  <c r="O112" i="11"/>
  <c r="T112" i="8" s="1"/>
  <c r="O372" i="12"/>
  <c r="U372" i="8" s="1"/>
  <c r="O582" i="12"/>
  <c r="U582" i="8" s="1"/>
  <c r="O723" i="11"/>
  <c r="T723" i="8" s="1"/>
  <c r="O578" i="12"/>
  <c r="U578" i="8" s="1"/>
  <c r="O33" i="12"/>
  <c r="U33" i="8" s="1"/>
  <c r="O444" i="12"/>
  <c r="U444" i="8" s="1"/>
  <c r="O439" i="12"/>
  <c r="U439" i="8" s="1"/>
  <c r="O356" i="12"/>
  <c r="U356" i="8" s="1"/>
  <c r="O781" i="12"/>
  <c r="U781" i="8" s="1"/>
  <c r="O648" i="12"/>
  <c r="U648" i="8" s="1"/>
  <c r="O567" i="12"/>
  <c r="U567" i="8" s="1"/>
  <c r="O976" i="12"/>
  <c r="U976" i="8" s="1"/>
  <c r="O204" i="12"/>
  <c r="U204" i="8" s="1"/>
  <c r="O311" i="12"/>
  <c r="U311" i="8" s="1"/>
  <c r="O666" i="11"/>
  <c r="T666" i="8" s="1"/>
  <c r="O736" i="12"/>
  <c r="U736" i="8" s="1"/>
  <c r="O169" i="12"/>
  <c r="U169" i="8" s="1"/>
  <c r="O713" i="12"/>
  <c r="U713" i="8" s="1"/>
  <c r="O348" i="12"/>
  <c r="U348" i="8" s="1"/>
  <c r="O636" i="12"/>
  <c r="U636" i="8" s="1"/>
  <c r="O246" i="12"/>
  <c r="U246" i="8" s="1"/>
  <c r="O374" i="12"/>
  <c r="U374" i="8" s="1"/>
  <c r="O788" i="12"/>
  <c r="U788" i="8" s="1"/>
  <c r="O628" i="12"/>
  <c r="U628" i="8" s="1"/>
  <c r="O604" i="11"/>
  <c r="T604" i="8" s="1"/>
  <c r="O75" i="12"/>
  <c r="U75" i="8" s="1"/>
  <c r="O908" i="12"/>
  <c r="U908" i="8" s="1"/>
  <c r="O151" i="12"/>
  <c r="U151" i="8" s="1"/>
  <c r="O682" i="12"/>
  <c r="U682" i="8" s="1"/>
  <c r="O681" i="12"/>
  <c r="U681" i="8" s="1"/>
  <c r="O836" i="12"/>
  <c r="U836" i="8" s="1"/>
  <c r="O202" i="12"/>
  <c r="U202" i="8" s="1"/>
  <c r="O86" i="12"/>
  <c r="U86" i="8" s="1"/>
  <c r="O936" i="12"/>
  <c r="U936" i="8" s="1"/>
  <c r="O428" i="12"/>
  <c r="U428" i="8" s="1"/>
  <c r="O188" i="12"/>
  <c r="U188" i="8" s="1"/>
  <c r="O620" i="11"/>
  <c r="T620" i="8" s="1"/>
  <c r="O82" i="12"/>
  <c r="U82" i="8" s="1"/>
  <c r="O752" i="12"/>
  <c r="U752" i="8" s="1"/>
  <c r="O980" i="12"/>
  <c r="U980" i="8" s="1"/>
  <c r="O905" i="12"/>
  <c r="U905" i="8" s="1"/>
  <c r="O28" i="11"/>
  <c r="T28" i="8" s="1"/>
  <c r="O704" i="12"/>
  <c r="U704" i="8" s="1"/>
  <c r="O252" i="12"/>
  <c r="U252" i="8" s="1"/>
  <c r="O849" i="12"/>
  <c r="U849" i="8" s="1"/>
  <c r="O266" i="12"/>
  <c r="U266" i="8" s="1"/>
  <c r="O353" i="12"/>
  <c r="U353" i="8" s="1"/>
  <c r="O436" i="12"/>
  <c r="U436" i="8" s="1"/>
  <c r="O26" i="12"/>
  <c r="U26" i="8" s="1"/>
  <c r="O289" i="12"/>
  <c r="U289" i="8" s="1"/>
  <c r="O810" i="12"/>
  <c r="U810" i="8" s="1"/>
  <c r="O695" i="12"/>
  <c r="U695" i="8" s="1"/>
  <c r="O682" i="11"/>
  <c r="T682" i="8" s="1"/>
  <c r="O815" i="12"/>
  <c r="U815" i="8" s="1"/>
  <c r="O874" i="12"/>
  <c r="U874" i="8" s="1"/>
  <c r="O955" i="12"/>
  <c r="U955" i="8" s="1"/>
  <c r="O519" i="12"/>
  <c r="U519" i="8" s="1"/>
  <c r="O657" i="12"/>
  <c r="U657" i="8" s="1"/>
  <c r="O61" i="12"/>
  <c r="U61" i="8" s="1"/>
  <c r="Y61" i="8" s="1"/>
  <c r="O818" i="12"/>
  <c r="U818" i="8" s="1"/>
  <c r="O956" i="12"/>
  <c r="U956" i="8" s="1"/>
  <c r="O600" i="12"/>
  <c r="U600" i="8" s="1"/>
  <c r="O260" i="12"/>
  <c r="U260" i="8" s="1"/>
  <c r="O985" i="11"/>
  <c r="T985" i="8" s="1"/>
  <c r="O48" i="12"/>
  <c r="U48" i="8" s="1"/>
  <c r="O603" i="12"/>
  <c r="U603" i="8" s="1"/>
  <c r="O150" i="12"/>
  <c r="U150" i="8" s="1"/>
  <c r="O614" i="12"/>
  <c r="U614" i="8" s="1"/>
  <c r="O435" i="12"/>
  <c r="U435" i="8" s="1"/>
  <c r="O83" i="12"/>
  <c r="U83" i="8" s="1"/>
  <c r="O50" i="12"/>
  <c r="U50" i="8" s="1"/>
  <c r="O263" i="12"/>
  <c r="U263" i="8" s="1"/>
  <c r="O371" i="12"/>
  <c r="U371" i="8" s="1"/>
  <c r="O106" i="12"/>
  <c r="U106" i="8" s="1"/>
  <c r="O654" i="12"/>
  <c r="U654" i="8" s="1"/>
  <c r="O983" i="11"/>
  <c r="T983" i="8" s="1"/>
  <c r="O259" i="12"/>
  <c r="U259" i="8" s="1"/>
  <c r="O808" i="12"/>
  <c r="U808" i="8" s="1"/>
  <c r="O911" i="12"/>
  <c r="U911" i="8" s="1"/>
  <c r="O84" i="12"/>
  <c r="U84" i="8" s="1"/>
  <c r="O250" i="12"/>
  <c r="U250" i="8" s="1"/>
  <c r="O633" i="12"/>
  <c r="U633" i="8" s="1"/>
  <c r="O979" i="12"/>
  <c r="U979" i="8" s="1"/>
  <c r="O401" i="12"/>
  <c r="U401" i="8" s="1"/>
  <c r="O116" i="12"/>
  <c r="U116" i="8" s="1"/>
  <c r="O281" i="12"/>
  <c r="U281" i="8" s="1"/>
  <c r="O469" i="12"/>
  <c r="U469" i="8" s="1"/>
  <c r="O593" i="12"/>
  <c r="U593" i="8" s="1"/>
  <c r="O145" i="12"/>
  <c r="U145" i="8" s="1"/>
  <c r="O839" i="12"/>
  <c r="U839" i="8" s="1"/>
  <c r="O286" i="12"/>
  <c r="U286" i="8" s="1"/>
  <c r="O843" i="12"/>
  <c r="U843" i="8" s="1"/>
  <c r="O727" i="12"/>
  <c r="U727" i="8" s="1"/>
  <c r="O217" i="12"/>
  <c r="U217" i="8" s="1"/>
  <c r="O292" i="12"/>
  <c r="U292" i="8" s="1"/>
  <c r="O565" i="12"/>
  <c r="U565" i="8" s="1"/>
  <c r="O916" i="12"/>
  <c r="U916" i="8" s="1"/>
  <c r="O140" i="12"/>
  <c r="U140" i="8" s="1"/>
  <c r="O834" i="12"/>
  <c r="U834" i="8" s="1"/>
  <c r="O127" i="12"/>
  <c r="U127" i="8" s="1"/>
  <c r="O937" i="12"/>
  <c r="U937" i="8" s="1"/>
  <c r="O747" i="11"/>
  <c r="T747" i="8" s="1"/>
  <c r="O361" i="12"/>
  <c r="U361" i="8" s="1"/>
  <c r="O148" i="12"/>
  <c r="U148" i="8" s="1"/>
  <c r="O760" i="10"/>
  <c r="S760" i="8" s="1"/>
  <c r="O63" i="12"/>
  <c r="U63" i="8" s="1"/>
  <c r="O785" i="11"/>
  <c r="T785" i="8" s="1"/>
  <c r="O31" i="12"/>
  <c r="U31" i="8" s="1"/>
  <c r="O114" i="12"/>
  <c r="U114" i="8" s="1"/>
  <c r="O447" i="12"/>
  <c r="U447" i="8" s="1"/>
  <c r="O398" i="12"/>
  <c r="U398" i="8" s="1"/>
  <c r="O80" i="12"/>
  <c r="U80" i="8" s="1"/>
  <c r="O71" i="12"/>
  <c r="U71" i="8" s="1"/>
  <c r="O947" i="12"/>
  <c r="U947" i="8" s="1"/>
  <c r="O223" i="12"/>
  <c r="U223" i="8" s="1"/>
  <c r="O98" i="12"/>
  <c r="U98" i="8" s="1"/>
  <c r="O625" i="12"/>
  <c r="U625" i="8" s="1"/>
  <c r="O27" i="11"/>
  <c r="T27" i="8" s="1"/>
  <c r="O201" i="12"/>
  <c r="U201" i="8" s="1"/>
  <c r="O580" i="12"/>
  <c r="U580" i="8" s="1"/>
  <c r="O604" i="12"/>
  <c r="U604" i="8" s="1"/>
  <c r="O13" i="12"/>
  <c r="U13" i="8" s="1"/>
  <c r="O4" i="12"/>
  <c r="U4" i="8" s="1"/>
  <c r="O795" i="11"/>
  <c r="T795" i="8" s="1"/>
  <c r="O231" i="12"/>
  <c r="U231" i="8" s="1"/>
  <c r="O932" i="12"/>
  <c r="U932" i="8" s="1"/>
  <c r="O491" i="12"/>
  <c r="U491" i="8" s="1"/>
  <c r="O804" i="12"/>
  <c r="U804" i="8" s="1"/>
  <c r="O514" i="12"/>
  <c r="U514" i="8" s="1"/>
  <c r="O816" i="12"/>
  <c r="U816" i="8" s="1"/>
  <c r="O45" i="12"/>
  <c r="U45" i="8" s="1"/>
  <c r="O929" i="12"/>
  <c r="U929" i="8" s="1"/>
  <c r="O939" i="12"/>
  <c r="U939" i="8" s="1"/>
  <c r="O440" i="11"/>
  <c r="T440" i="8" s="1"/>
  <c r="O228" i="12"/>
  <c r="U228" i="8" s="1"/>
  <c r="O692" i="12"/>
  <c r="U692" i="8" s="1"/>
  <c r="O66" i="12"/>
  <c r="U66" i="8" s="1"/>
  <c r="O316" i="12"/>
  <c r="U316" i="8" s="1"/>
  <c r="O769" i="12"/>
  <c r="U769" i="8" s="1"/>
  <c r="O903" i="12"/>
  <c r="U903" i="8" s="1"/>
  <c r="O270" i="12"/>
  <c r="U270" i="8" s="1"/>
  <c r="O797" i="12"/>
  <c r="U797" i="8" s="1"/>
  <c r="O5" i="12"/>
  <c r="U5" i="8" s="1"/>
  <c r="O935" i="12"/>
  <c r="U935" i="8" s="1"/>
  <c r="O32" i="12"/>
  <c r="U32" i="8" s="1"/>
  <c r="O278" i="12"/>
  <c r="U278" i="8" s="1"/>
  <c r="O28" i="12"/>
  <c r="U28" i="8" s="1"/>
  <c r="O408" i="12"/>
  <c r="U408" i="8" s="1"/>
  <c r="O284" i="11"/>
  <c r="T284" i="8" s="1"/>
  <c r="O38" i="11"/>
  <c r="T38" i="8" s="1"/>
  <c r="O878" i="12"/>
  <c r="U878" i="8" s="1"/>
  <c r="O193" i="12"/>
  <c r="U193" i="8" s="1"/>
  <c r="O194" i="12"/>
  <c r="U194" i="8" s="1"/>
  <c r="O961" i="12"/>
  <c r="U961" i="8" s="1"/>
  <c r="O363" i="12"/>
  <c r="U363" i="8" s="1"/>
  <c r="O474" i="11"/>
  <c r="T474" i="8" s="1"/>
  <c r="O340" i="12"/>
  <c r="U340" i="8" s="1"/>
  <c r="O914" i="12"/>
  <c r="U914" i="8" s="1"/>
  <c r="O712" i="12"/>
  <c r="U712" i="8" s="1"/>
  <c r="O464" i="12"/>
  <c r="U464" i="8" s="1"/>
  <c r="O138" i="12"/>
  <c r="U138" i="8" s="1"/>
  <c r="O212" i="12"/>
  <c r="U212" i="8" s="1"/>
  <c r="O154" i="12"/>
  <c r="U154" i="8" s="1"/>
  <c r="Y154" i="8" s="1"/>
  <c r="O778" i="12"/>
  <c r="U778" i="8" s="1"/>
  <c r="O137" i="12"/>
  <c r="U137" i="8" s="1"/>
  <c r="O977" i="11"/>
  <c r="T977" i="8" s="1"/>
  <c r="O87" i="12"/>
  <c r="U87" i="8" s="1"/>
  <c r="O366" i="11"/>
  <c r="T366" i="8" s="1"/>
  <c r="O158" i="12"/>
  <c r="U158" i="8" s="1"/>
  <c r="O877" i="12"/>
  <c r="U877" i="8" s="1"/>
  <c r="O493" i="12"/>
  <c r="U493" i="8" s="1"/>
  <c r="O815" i="11"/>
  <c r="T815" i="8" s="1"/>
  <c r="Y815" i="8" s="1"/>
  <c r="O255" i="12"/>
  <c r="U255" i="8" s="1"/>
  <c r="O296" i="12"/>
  <c r="U296" i="8" s="1"/>
  <c r="O85" i="12"/>
  <c r="U85" i="8" s="1"/>
  <c r="O327" i="12"/>
  <c r="U327" i="8" s="1"/>
  <c r="O506" i="12"/>
  <c r="U506" i="8" s="1"/>
  <c r="O284" i="12"/>
  <c r="U284" i="8" s="1"/>
  <c r="O585" i="12"/>
  <c r="U585" i="8" s="1"/>
  <c r="O380" i="12"/>
  <c r="U380" i="8" s="1"/>
  <c r="O90" i="12"/>
  <c r="U90" i="8" s="1"/>
  <c r="O268" i="11"/>
  <c r="T268" i="8" s="1"/>
  <c r="O977" i="12"/>
  <c r="U977" i="8" s="1"/>
  <c r="O536" i="11"/>
  <c r="T536" i="8" s="1"/>
  <c r="O330" i="12"/>
  <c r="U330" i="8" s="1"/>
  <c r="O568" i="11"/>
  <c r="T568" i="8" s="1"/>
  <c r="O627" i="12"/>
  <c r="U627" i="8" s="1"/>
  <c r="O313" i="11"/>
  <c r="T313" i="8" s="1"/>
  <c r="O115" i="12"/>
  <c r="U115" i="8" s="1"/>
  <c r="O934" i="12"/>
  <c r="U934" i="8" s="1"/>
  <c r="O972" i="12"/>
  <c r="U972" i="8" s="1"/>
  <c r="O294" i="12"/>
  <c r="U294" i="8" s="1"/>
  <c r="O760" i="12"/>
  <c r="U760" i="8" s="1"/>
  <c r="O375" i="12"/>
  <c r="U375" i="8" s="1"/>
  <c r="O794" i="12"/>
  <c r="U794" i="8" s="1"/>
  <c r="O15" i="12"/>
  <c r="U15" i="8" s="1"/>
  <c r="O728" i="12"/>
  <c r="U728" i="8" s="1"/>
  <c r="O647" i="11"/>
  <c r="T647" i="8" s="1"/>
  <c r="O771" i="12"/>
  <c r="U771" i="8" s="1"/>
  <c r="O634" i="11"/>
  <c r="T634" i="8" s="1"/>
  <c r="O220" i="12"/>
  <c r="U220" i="8" s="1"/>
  <c r="O294" i="11"/>
  <c r="T294" i="8" s="1"/>
  <c r="O243" i="12"/>
  <c r="U243" i="8" s="1"/>
  <c r="O862" i="12"/>
  <c r="U862" i="8" s="1"/>
  <c r="O875" i="12"/>
  <c r="U875" i="8" s="1"/>
  <c r="O18" i="12"/>
  <c r="U18" i="8" s="1"/>
  <c r="O166" i="12"/>
  <c r="U166" i="8" s="1"/>
  <c r="O800" i="12"/>
  <c r="U800" i="8" s="1"/>
  <c r="O561" i="12"/>
  <c r="U561" i="8" s="1"/>
  <c r="O948" i="12"/>
  <c r="U948" i="8" s="1"/>
  <c r="O824" i="12"/>
  <c r="U824" i="8" s="1"/>
  <c r="O242" i="12"/>
  <c r="U242" i="8" s="1"/>
  <c r="O126" i="11"/>
  <c r="T126" i="8" s="1"/>
  <c r="O359" i="12"/>
  <c r="U359" i="8" s="1"/>
  <c r="O575" i="12"/>
  <c r="U575" i="8" s="1"/>
  <c r="O497" i="11"/>
  <c r="T497" i="8" s="1"/>
  <c r="O175" i="12"/>
  <c r="U175" i="8" s="1"/>
  <c r="O411" i="11"/>
  <c r="T411" i="8" s="1"/>
  <c r="O686" i="12"/>
  <c r="U686" i="8" s="1"/>
  <c r="O774" i="12"/>
  <c r="U774" i="8" s="1"/>
  <c r="O799" i="12"/>
  <c r="U799" i="8" s="1"/>
  <c r="O321" i="12"/>
  <c r="U321" i="8" s="1"/>
  <c r="O460" i="12"/>
  <c r="U460" i="8" s="1"/>
  <c r="O67" i="12"/>
  <c r="U67" i="8" s="1"/>
  <c r="O60" i="12"/>
  <c r="U60" i="8" s="1"/>
  <c r="O364" i="11"/>
  <c r="T364" i="8" s="1"/>
  <c r="O213" i="11"/>
  <c r="T213" i="8" s="1"/>
  <c r="O388" i="12"/>
  <c r="U388" i="8" s="1"/>
  <c r="O89" i="12"/>
  <c r="U89" i="8" s="1"/>
  <c r="O829" i="12"/>
  <c r="U829" i="8" s="1"/>
  <c r="O474" i="12"/>
  <c r="U474" i="8" s="1"/>
  <c r="O64" i="12"/>
  <c r="U64" i="8" s="1"/>
  <c r="O93" i="12"/>
  <c r="U93" i="8" s="1"/>
  <c r="O241" i="12"/>
  <c r="U241" i="8" s="1"/>
  <c r="O581" i="12"/>
  <c r="U581" i="8" s="1"/>
  <c r="O767" i="12"/>
  <c r="U767" i="8" s="1"/>
  <c r="O130" i="12"/>
  <c r="U130" i="8" s="1"/>
  <c r="O587" i="11"/>
  <c r="T587" i="8" s="1"/>
  <c r="O857" i="12"/>
  <c r="U857" i="8" s="1"/>
  <c r="O907" i="12"/>
  <c r="U907" i="8" s="1"/>
  <c r="O405" i="12"/>
  <c r="U405" i="8" s="1"/>
  <c r="O646" i="12"/>
  <c r="U646" i="8" s="1"/>
  <c r="O207" i="12"/>
  <c r="U207" i="8" s="1"/>
  <c r="O364" i="12"/>
  <c r="U364" i="8" s="1"/>
  <c r="O694" i="12"/>
  <c r="U694" i="8" s="1"/>
  <c r="O351" i="12"/>
  <c r="U351" i="8" s="1"/>
  <c r="O299" i="12"/>
  <c r="U299" i="8" s="1"/>
  <c r="O377" i="12"/>
  <c r="U377" i="8" s="1"/>
  <c r="O482" i="12"/>
  <c r="U482" i="8" s="1"/>
  <c r="O953" i="12"/>
  <c r="U953" i="8" s="1"/>
  <c r="O81" i="12"/>
  <c r="U81" i="8" s="1"/>
  <c r="O775" i="12"/>
  <c r="U775" i="8" s="1"/>
  <c r="O540" i="12"/>
  <c r="U540" i="8" s="1"/>
  <c r="O463" i="11"/>
  <c r="T463" i="8" s="1"/>
  <c r="O7" i="12"/>
  <c r="U7" i="8" s="1"/>
  <c r="O167" i="12"/>
  <c r="U167" i="8" s="1"/>
  <c r="O490" i="12"/>
  <c r="U490" i="8" s="1"/>
  <c r="O991" i="12"/>
  <c r="U991" i="8" s="1"/>
  <c r="O182" i="12"/>
  <c r="U182" i="8" s="1"/>
  <c r="O268" i="12"/>
  <c r="U268" i="8" s="1"/>
  <c r="O49" i="12"/>
  <c r="U49" i="8" s="1"/>
  <c r="O990" i="12"/>
  <c r="U990" i="8" s="1"/>
  <c r="O67" i="11"/>
  <c r="T67" i="8" s="1"/>
  <c r="O458" i="11"/>
  <c r="T458" i="8" s="1"/>
  <c r="O837" i="12"/>
  <c r="U837" i="8" s="1"/>
  <c r="O472" i="12"/>
  <c r="U472" i="8" s="1"/>
  <c r="O191" i="12"/>
  <c r="U191" i="8" s="1"/>
  <c r="O644" i="12"/>
  <c r="U644" i="8" s="1"/>
  <c r="O350" i="12"/>
  <c r="U350" i="8" s="1"/>
  <c r="O37" i="12"/>
  <c r="U37" i="8" s="1"/>
  <c r="O271" i="12"/>
  <c r="U271" i="8" s="1"/>
  <c r="O850" i="12"/>
  <c r="U850" i="8" s="1"/>
  <c r="O524" i="12"/>
  <c r="U524" i="8" s="1"/>
  <c r="O55" i="12"/>
  <c r="U55" i="8" s="1"/>
  <c r="O310" i="11"/>
  <c r="T310" i="8" s="1"/>
  <c r="O685" i="12"/>
  <c r="U685" i="8" s="1"/>
  <c r="O690" i="12"/>
  <c r="U690" i="8" s="1"/>
  <c r="O492" i="12"/>
  <c r="U492" i="8" s="1"/>
  <c r="O385" i="12"/>
  <c r="U385" i="8" s="1"/>
  <c r="O431" i="12"/>
  <c r="U431" i="8" s="1"/>
  <c r="O393" i="12"/>
  <c r="U393" i="8" s="1"/>
  <c r="O209" i="12"/>
  <c r="U209" i="8" s="1"/>
  <c r="O97" i="12"/>
  <c r="U97" i="8" s="1"/>
  <c r="O546" i="12"/>
  <c r="U546" i="8" s="1"/>
  <c r="O805" i="12"/>
  <c r="U805" i="8" s="1"/>
  <c r="O57" i="12"/>
  <c r="U57" i="8" s="1"/>
  <c r="O651" i="12"/>
  <c r="U651" i="8" s="1"/>
  <c r="O652" i="12"/>
  <c r="U652" i="8" s="1"/>
  <c r="O304" i="12"/>
  <c r="U304" i="8" s="1"/>
  <c r="O950" i="12"/>
  <c r="U950" i="8" s="1"/>
  <c r="O807" i="10"/>
  <c r="S807" i="8" s="1"/>
  <c r="O789" i="12"/>
  <c r="U789" i="8" s="1"/>
  <c r="O622" i="12"/>
  <c r="U622" i="8" s="1"/>
  <c r="O894" i="12"/>
  <c r="U894" i="8" s="1"/>
  <c r="O559" i="12"/>
  <c r="U559" i="8" s="1"/>
  <c r="O596" i="12"/>
  <c r="U596" i="8" s="1"/>
  <c r="O509" i="12"/>
  <c r="U509" i="8" s="1"/>
  <c r="O53" i="12"/>
  <c r="U53" i="8" s="1"/>
  <c r="O106" i="11"/>
  <c r="T106" i="8" s="1"/>
  <c r="O788" i="11"/>
  <c r="T788" i="8" s="1"/>
  <c r="O645" i="12"/>
  <c r="U645" i="8" s="1"/>
  <c r="O265" i="12"/>
  <c r="U265" i="8" s="1"/>
  <c r="O563" i="12"/>
  <c r="U563" i="8" s="1"/>
  <c r="O659" i="12"/>
  <c r="U659" i="8" s="1"/>
  <c r="O1000" i="12"/>
  <c r="U1000" i="8" s="1"/>
  <c r="O172" i="12"/>
  <c r="U172" i="8" s="1"/>
  <c r="O866" i="12"/>
  <c r="U866" i="8" s="1"/>
  <c r="O142" i="12"/>
  <c r="U142" i="8" s="1"/>
  <c r="O677" i="12"/>
  <c r="U677" i="8" s="1"/>
  <c r="O545" i="12"/>
  <c r="U545" i="8" s="1"/>
  <c r="O829" i="11"/>
  <c r="T829" i="8" s="1"/>
  <c r="O423" i="12"/>
  <c r="U423" i="8" s="1"/>
  <c r="O791" i="12"/>
  <c r="U791" i="8" s="1"/>
  <c r="O135" i="12"/>
  <c r="U135" i="8" s="1"/>
  <c r="O525" i="12"/>
  <c r="U525" i="8" s="1"/>
  <c r="Y525" i="8" s="1"/>
  <c r="O465" i="12"/>
  <c r="U465" i="8" s="1"/>
  <c r="O966" i="12"/>
  <c r="U966" i="8" s="1"/>
  <c r="O572" i="12"/>
  <c r="U572" i="8" s="1"/>
  <c r="O185" i="12"/>
  <c r="U185" i="8" s="1"/>
  <c r="O971" i="12"/>
  <c r="U971" i="8" s="1"/>
  <c r="O324" i="12"/>
  <c r="U324" i="8" s="1"/>
  <c r="O590" i="12"/>
  <c r="U590" i="8" s="1"/>
  <c r="O887" i="12"/>
  <c r="U887" i="8" s="1"/>
  <c r="O126" i="12"/>
  <c r="U126" i="8" s="1"/>
  <c r="O910" i="12"/>
  <c r="U910" i="8" s="1"/>
  <c r="O170" i="12"/>
  <c r="U170" i="8" s="1"/>
  <c r="O225" i="12"/>
  <c r="U225" i="8" s="1"/>
  <c r="O286" i="11"/>
  <c r="T286" i="8" s="1"/>
  <c r="O754" i="12"/>
  <c r="U754" i="8" s="1"/>
  <c r="O697" i="12"/>
  <c r="U697" i="8" s="1"/>
  <c r="O995" i="12"/>
  <c r="U995" i="8" s="1"/>
  <c r="O461" i="12"/>
  <c r="U461" i="8" s="1"/>
  <c r="O326" i="12"/>
  <c r="U326" i="8" s="1"/>
  <c r="O503" i="12"/>
  <c r="U503" i="8" s="1"/>
  <c r="O736" i="11"/>
  <c r="T736" i="8" s="1"/>
  <c r="O110" i="12"/>
  <c r="U110" i="8" s="1"/>
  <c r="O56" i="12"/>
  <c r="U56" i="8" s="1"/>
  <c r="O413" i="12"/>
  <c r="U413" i="8" s="1"/>
  <c r="O214" i="12"/>
  <c r="U214" i="8" s="1"/>
  <c r="O195" i="12"/>
  <c r="U195" i="8" s="1"/>
  <c r="O52" i="12"/>
  <c r="U52" i="8" s="1"/>
  <c r="O632" i="12"/>
  <c r="U632" i="8" s="1"/>
  <c r="O391" i="12"/>
  <c r="U391" i="8" s="1"/>
  <c r="O722" i="12"/>
  <c r="U722" i="8" s="1"/>
  <c r="O859" i="12"/>
  <c r="U859" i="8" s="1"/>
  <c r="O290" i="12"/>
  <c r="U290" i="8" s="1"/>
  <c r="O353" i="11"/>
  <c r="T353" i="8" s="1"/>
  <c r="O577" i="12"/>
  <c r="U577" i="8" s="1"/>
  <c r="O9" i="12"/>
  <c r="U9" i="8" s="1"/>
  <c r="O226" i="12"/>
  <c r="U226" i="8" s="1"/>
  <c r="O942" i="12"/>
  <c r="U942" i="8" s="1"/>
  <c r="O889" i="12"/>
  <c r="U889" i="8" s="1"/>
  <c r="O674" i="12"/>
  <c r="U674" i="8" s="1"/>
  <c r="O17" i="12"/>
  <c r="U17" i="8" s="1"/>
  <c r="O945" i="12"/>
  <c r="U945" i="8" s="1"/>
  <c r="O703" i="12"/>
  <c r="U703" i="8" s="1"/>
  <c r="O792" i="12"/>
  <c r="U792" i="8" s="1"/>
  <c r="O257" i="12"/>
  <c r="U257" i="8" s="1"/>
  <c r="O177" i="12"/>
  <c r="U177" i="8" s="1"/>
  <c r="O78" i="12"/>
  <c r="U78" i="8" s="1"/>
  <c r="O282" i="12"/>
  <c r="U282" i="8" s="1"/>
  <c r="O415" i="12"/>
  <c r="U415" i="8" s="1"/>
  <c r="O753" i="12"/>
  <c r="U753" i="8" s="1"/>
  <c r="O626" i="11"/>
  <c r="T626" i="8" s="1"/>
  <c r="O343" i="12"/>
  <c r="U343" i="8" s="1"/>
  <c r="O473" i="12"/>
  <c r="U473" i="8" s="1"/>
  <c r="O556" i="12"/>
  <c r="U556" i="8" s="1"/>
  <c r="O890" i="12"/>
  <c r="U890" i="8" s="1"/>
  <c r="O129" i="12"/>
  <c r="U129" i="8" s="1"/>
  <c r="O233" i="12"/>
  <c r="U233" i="8" s="1"/>
  <c r="O187" i="11"/>
  <c r="T187" i="8" s="1"/>
  <c r="O420" i="12"/>
  <c r="U420" i="8" s="1"/>
  <c r="O872" i="12"/>
  <c r="U872" i="8" s="1"/>
  <c r="O455" i="12"/>
  <c r="U455" i="8" s="1"/>
  <c r="O44" i="12"/>
  <c r="U44" i="8" s="1"/>
  <c r="O295" i="12"/>
  <c r="U295" i="8" s="1"/>
  <c r="O759" i="12"/>
  <c r="U759" i="8" s="1"/>
  <c r="O94" i="12"/>
  <c r="U94" i="8" s="1"/>
  <c r="O25" i="12"/>
  <c r="U25" i="8" s="1"/>
  <c r="O102" i="12"/>
  <c r="U102" i="8" s="1"/>
  <c r="O36" i="12"/>
  <c r="U36" i="8" s="1"/>
  <c r="O273" i="12"/>
  <c r="U273" i="8" s="1"/>
  <c r="O94" i="11"/>
  <c r="T94" i="8" s="1"/>
  <c r="O314" i="12"/>
  <c r="U314" i="8" s="1"/>
  <c r="O864" i="12"/>
  <c r="U864" i="8" s="1"/>
  <c r="O629" i="12"/>
  <c r="U629" i="8" s="1"/>
  <c r="O477" i="12"/>
  <c r="U477" i="8" s="1"/>
  <c r="O156" i="12"/>
  <c r="U156" i="8" s="1"/>
  <c r="O643" i="12"/>
  <c r="U643" i="8" s="1"/>
  <c r="O673" i="12"/>
  <c r="U673" i="8" s="1"/>
  <c r="O743" i="12"/>
  <c r="U743" i="8" s="1"/>
  <c r="O118" i="12"/>
  <c r="U118" i="8" s="1"/>
  <c r="O111" i="12"/>
  <c r="U111" i="8" s="1"/>
  <c r="O34" i="12"/>
  <c r="U34" i="8" s="1"/>
  <c r="O881" i="12"/>
  <c r="U881" i="8" s="1"/>
  <c r="O756" i="12"/>
  <c r="U756" i="8" s="1"/>
  <c r="O47" i="12"/>
  <c r="U47" i="8" s="1"/>
  <c r="O969" i="12"/>
  <c r="U969" i="8" s="1"/>
  <c r="O337" i="12"/>
  <c r="U337" i="8" s="1"/>
  <c r="O326" i="11"/>
  <c r="T326" i="8" s="1"/>
  <c r="O323" i="12"/>
  <c r="U323" i="8" s="1"/>
  <c r="O802" i="12"/>
  <c r="U802" i="8" s="1"/>
  <c r="O300" i="12"/>
  <c r="U300" i="8" s="1"/>
  <c r="O780" i="12"/>
  <c r="U780" i="8" s="1"/>
  <c r="O345" i="12"/>
  <c r="U345" i="8" s="1"/>
  <c r="O786" i="12"/>
  <c r="U786" i="8" s="1"/>
  <c r="O492" i="11"/>
  <c r="T492" i="8" s="1"/>
  <c r="O768" i="12"/>
  <c r="U768" i="8" s="1"/>
  <c r="O16" i="12"/>
  <c r="U16" i="8" s="1"/>
  <c r="O598" i="12"/>
  <c r="U598" i="8" s="1"/>
  <c r="O468" i="12"/>
  <c r="U468" i="8" s="1"/>
  <c r="O249" i="12"/>
  <c r="U249" i="8" s="1"/>
  <c r="O303" i="12"/>
  <c r="U303" i="8" s="1"/>
  <c r="O737" i="12"/>
  <c r="U737" i="8" s="1"/>
  <c r="O740" i="12"/>
  <c r="U740" i="8" s="1"/>
  <c r="O313" i="12"/>
  <c r="U313" i="8" s="1"/>
  <c r="O555" i="12"/>
  <c r="U555" i="8" s="1"/>
  <c r="O952" i="12"/>
  <c r="U952" i="8" s="1"/>
  <c r="O879" i="11"/>
  <c r="T879" i="8" s="1"/>
  <c r="O826" i="12"/>
  <c r="U826" i="8" s="1"/>
  <c r="Y826" i="8" s="1"/>
  <c r="O616" i="12"/>
  <c r="U616" i="8" s="1"/>
  <c r="O892" i="12"/>
  <c r="U892" i="8" s="1"/>
  <c r="O485" i="12"/>
  <c r="U485" i="8" s="1"/>
  <c r="O161" i="12"/>
  <c r="U161" i="8" s="1"/>
  <c r="O484" i="12"/>
  <c r="U484" i="8" s="1"/>
  <c r="O251" i="12"/>
  <c r="U251" i="8" s="1"/>
  <c r="O335" i="12"/>
  <c r="U335" i="8" s="1"/>
  <c r="O113" i="11"/>
  <c r="T113" i="8" s="1"/>
  <c r="O215" i="12"/>
  <c r="U215" i="8" s="1"/>
  <c r="O831" i="12"/>
  <c r="U831" i="8" s="1"/>
  <c r="O898" i="12"/>
  <c r="U898" i="8" s="1"/>
  <c r="O751" i="12"/>
  <c r="U751" i="8" s="1"/>
  <c r="O501" i="12"/>
  <c r="U501" i="8" s="1"/>
  <c r="O714" i="12"/>
  <c r="U714" i="8" s="1"/>
  <c r="O664" i="12"/>
  <c r="U664" i="8" s="1"/>
  <c r="O831" i="11"/>
  <c r="T831" i="8" s="1"/>
  <c r="O426" i="12"/>
  <c r="U426" i="8" s="1"/>
  <c r="O1001" i="12"/>
  <c r="U1001" i="8" s="1"/>
  <c r="O517" i="12"/>
  <c r="U517" i="8" s="1"/>
  <c r="O998" i="12"/>
  <c r="U998" i="8" s="1"/>
  <c r="O922" i="12"/>
  <c r="U922" i="8" s="1"/>
  <c r="O496" i="12"/>
  <c r="U496" i="8" s="1"/>
  <c r="O810" i="11"/>
  <c r="T810" i="8" s="1"/>
  <c r="O619" i="12"/>
  <c r="U619" i="8" s="1"/>
  <c r="O906" i="12"/>
  <c r="U906" i="8" s="1"/>
  <c r="O641" i="12"/>
  <c r="U641" i="8" s="1"/>
  <c r="O999" i="12"/>
  <c r="U999" i="8" s="1"/>
  <c r="O338" i="12"/>
  <c r="U338" i="8" s="1"/>
  <c r="O746" i="12"/>
  <c r="U746" i="8" s="1"/>
  <c r="O883" i="12"/>
  <c r="U883" i="8" s="1"/>
  <c r="O12" i="12"/>
  <c r="U12" i="8" s="1"/>
  <c r="O179" i="12"/>
  <c r="U179" i="8" s="1"/>
  <c r="O924" i="12"/>
  <c r="U924" i="8" s="1"/>
  <c r="O669" i="12"/>
  <c r="U669" i="8" s="1"/>
  <c r="O572" i="10"/>
  <c r="S572" i="8" s="1"/>
  <c r="O895" i="12"/>
  <c r="U895" i="8" s="1"/>
  <c r="O541" i="12"/>
  <c r="U541" i="8" s="1"/>
  <c r="O568" i="12"/>
  <c r="U568" i="8" s="1"/>
  <c r="O513" i="11"/>
  <c r="T513" i="8" s="1"/>
  <c r="O422" i="12"/>
  <c r="U422" i="8" s="1"/>
  <c r="O964" i="12"/>
  <c r="U964" i="8" s="1"/>
  <c r="O927" i="12"/>
  <c r="U927" i="8" s="1"/>
  <c r="O481" i="12"/>
  <c r="U481" i="8" s="1"/>
  <c r="O549" i="10"/>
  <c r="S549" i="8" s="1"/>
  <c r="O318" i="12"/>
  <c r="U318" i="8" s="1"/>
  <c r="O587" i="12"/>
  <c r="U587" i="8" s="1"/>
  <c r="O276" i="12"/>
  <c r="U276" i="8" s="1"/>
  <c r="O178" i="12"/>
  <c r="U178" i="8" s="1"/>
  <c r="O40" i="12"/>
  <c r="U40" i="8" s="1"/>
  <c r="O118" i="11"/>
  <c r="T118" i="8" s="1"/>
  <c r="O592" i="12"/>
  <c r="U592" i="8" s="1"/>
  <c r="O968" i="12"/>
  <c r="U968" i="8" s="1"/>
  <c r="O611" i="12"/>
  <c r="U611" i="8" s="1"/>
  <c r="O661" i="12"/>
  <c r="U661" i="8" s="1"/>
  <c r="O588" i="12"/>
  <c r="U588" i="8" s="1"/>
  <c r="O210" i="12"/>
  <c r="U210" i="8" s="1"/>
  <c r="O982" i="12"/>
  <c r="U982" i="8" s="1"/>
  <c r="O123" i="11"/>
  <c r="T123" i="8" s="1"/>
  <c r="O717" i="11"/>
  <c r="T717" i="8" s="1"/>
  <c r="O72" i="12"/>
  <c r="U72" i="8" s="1"/>
  <c r="O23" i="12"/>
  <c r="U23" i="8" s="1"/>
  <c r="O332" i="12"/>
  <c r="U332" i="8" s="1"/>
  <c r="O993" i="12"/>
  <c r="U993" i="8" s="1"/>
  <c r="O635" i="12"/>
  <c r="U635" i="8" s="1"/>
  <c r="O698" i="12"/>
  <c r="U698" i="8" s="1"/>
  <c r="O258" i="12"/>
  <c r="U258" i="8" s="1"/>
  <c r="O530" i="12"/>
  <c r="U530" i="8" s="1"/>
  <c r="O597" i="12"/>
  <c r="U597" i="8" s="1"/>
  <c r="O601" i="12"/>
  <c r="U601" i="8" s="1"/>
  <c r="O719" i="12"/>
  <c r="U719" i="8" s="1"/>
  <c r="O773" i="12"/>
  <c r="U773" i="8" s="1"/>
  <c r="O921" i="12"/>
  <c r="U921" i="8" s="1"/>
  <c r="O576" i="12"/>
  <c r="U576" i="8" s="1"/>
  <c r="O738" i="12"/>
  <c r="U738" i="8" s="1"/>
  <c r="O119" i="12"/>
  <c r="U119" i="8" s="1"/>
  <c r="O560" i="12"/>
  <c r="U560" i="8" s="1"/>
  <c r="O162" i="12"/>
  <c r="U162" i="8" s="1"/>
  <c r="Y162" i="8" s="1"/>
  <c r="O383" i="12"/>
  <c r="U383" i="8" s="1"/>
  <c r="O762" i="12"/>
  <c r="U762" i="8" s="1"/>
  <c r="O823" i="12"/>
  <c r="U823" i="8" s="1"/>
  <c r="O180" i="12"/>
  <c r="U180" i="8" s="1"/>
  <c r="O564" i="12"/>
  <c r="U564" i="8" s="1"/>
  <c r="O369" i="12"/>
  <c r="U369" i="8" s="1"/>
  <c r="O488" i="12"/>
  <c r="U488" i="8" s="1"/>
  <c r="O20" i="12"/>
  <c r="U20" i="8" s="1"/>
  <c r="O434" i="11"/>
  <c r="T434" i="8" s="1"/>
  <c r="O95" i="12"/>
  <c r="U95" i="8" s="1"/>
  <c r="O595" i="12"/>
  <c r="U595" i="8" s="1"/>
  <c r="O152" i="11"/>
  <c r="T152" i="8" s="1"/>
  <c r="O615" i="10"/>
  <c r="S615" i="8" s="1"/>
  <c r="O395" i="11"/>
  <c r="T395" i="8" s="1"/>
  <c r="O78" i="11"/>
  <c r="T78" i="8" s="1"/>
  <c r="O512" i="11"/>
  <c r="T512" i="8" s="1"/>
  <c r="O57" i="11"/>
  <c r="T57" i="8" s="1"/>
  <c r="O104" i="11"/>
  <c r="T104" i="8" s="1"/>
  <c r="O557" i="11"/>
  <c r="T557" i="8" s="1"/>
  <c r="O227" i="11"/>
  <c r="T227" i="8" s="1"/>
  <c r="O72" i="10"/>
  <c r="S72" i="8" s="1"/>
  <c r="O724" i="9"/>
  <c r="R724" i="8" s="1"/>
  <c r="O414" i="11"/>
  <c r="T414" i="8" s="1"/>
  <c r="O662" i="10"/>
  <c r="S662" i="8" s="1"/>
  <c r="O316" i="11"/>
  <c r="T316" i="8" s="1"/>
  <c r="O342" i="11"/>
  <c r="T342" i="8" s="1"/>
  <c r="O142" i="11"/>
  <c r="T142" i="8" s="1"/>
  <c r="O955" i="11"/>
  <c r="T955" i="8" s="1"/>
  <c r="O728" i="11"/>
  <c r="T728" i="8" s="1"/>
  <c r="O388" i="11"/>
  <c r="T388" i="8" s="1"/>
  <c r="O766" i="11"/>
  <c r="T766" i="8" s="1"/>
  <c r="O429" i="11"/>
  <c r="T429" i="8" s="1"/>
  <c r="O230" i="11"/>
  <c r="T230" i="8" s="1"/>
  <c r="O860" i="11"/>
  <c r="T860" i="8" s="1"/>
  <c r="O345" i="11"/>
  <c r="T345" i="8" s="1"/>
  <c r="O264" i="11"/>
  <c r="T264" i="8" s="1"/>
  <c r="Y264" i="8" s="1"/>
  <c r="O117" i="11"/>
  <c r="T117" i="8" s="1"/>
  <c r="O391" i="10"/>
  <c r="S391" i="8" s="1"/>
  <c r="O974" i="11"/>
  <c r="T974" i="8" s="1"/>
  <c r="O691" i="11"/>
  <c r="T691" i="8" s="1"/>
  <c r="O252" i="11"/>
  <c r="T252" i="8" s="1"/>
  <c r="O464" i="11"/>
  <c r="T464" i="8" s="1"/>
  <c r="O144" i="11"/>
  <c r="T144" i="8" s="1"/>
  <c r="O679" i="11"/>
  <c r="T679" i="8" s="1"/>
  <c r="O921" i="11"/>
  <c r="T921" i="8" s="1"/>
  <c r="O425" i="11"/>
  <c r="T425" i="8" s="1"/>
  <c r="O442" i="11"/>
  <c r="T442" i="8" s="1"/>
  <c r="O793" i="11"/>
  <c r="T793" i="8" s="1"/>
  <c r="O149" i="11"/>
  <c r="T149" i="8" s="1"/>
  <c r="O145" i="11"/>
  <c r="T145" i="8" s="1"/>
  <c r="O482" i="11"/>
  <c r="T482" i="8" s="1"/>
  <c r="O433" i="11"/>
  <c r="T433" i="8" s="1"/>
  <c r="O934" i="11"/>
  <c r="T934" i="8" s="1"/>
  <c r="O35" i="11"/>
  <c r="T35" i="8" s="1"/>
  <c r="O996" i="11"/>
  <c r="T996" i="8" s="1"/>
  <c r="O166" i="11"/>
  <c r="T166" i="8" s="1"/>
  <c r="O642" i="11"/>
  <c r="T642" i="8" s="1"/>
  <c r="O417" i="11"/>
  <c r="T417" i="8" s="1"/>
  <c r="O427" i="11"/>
  <c r="T427" i="8" s="1"/>
  <c r="O469" i="11"/>
  <c r="T469" i="8" s="1"/>
  <c r="O174" i="10"/>
  <c r="S174" i="8" s="1"/>
  <c r="O584" i="11"/>
  <c r="T584" i="8" s="1"/>
  <c r="O939" i="11"/>
  <c r="T939" i="8" s="1"/>
  <c r="O75" i="11"/>
  <c r="T75" i="8" s="1"/>
  <c r="O953" i="11"/>
  <c r="T953" i="8" s="1"/>
  <c r="O244" i="11"/>
  <c r="T244" i="8" s="1"/>
  <c r="O437" i="11"/>
  <c r="T437" i="8" s="1"/>
  <c r="O471" i="11"/>
  <c r="T471" i="8" s="1"/>
  <c r="O394" i="10"/>
  <c r="S394" i="8" s="1"/>
  <c r="O81" i="11"/>
  <c r="T81" i="8" s="1"/>
  <c r="O312" i="11"/>
  <c r="T312" i="8" s="1"/>
  <c r="O610" i="11"/>
  <c r="T610" i="8" s="1"/>
  <c r="O479" i="11"/>
  <c r="T479" i="8" s="1"/>
  <c r="O496" i="11"/>
  <c r="T496" i="8" s="1"/>
  <c r="O32" i="11"/>
  <c r="T32" i="8" s="1"/>
  <c r="O674" i="11"/>
  <c r="T674" i="8" s="1"/>
  <c r="O270" i="11"/>
  <c r="T270" i="8" s="1"/>
  <c r="O41" i="10"/>
  <c r="S41" i="8" s="1"/>
  <c r="O662" i="11"/>
  <c r="T662" i="8" s="1"/>
  <c r="O870" i="11"/>
  <c r="T870" i="8" s="1"/>
  <c r="O73" i="11"/>
  <c r="T73" i="8" s="1"/>
  <c r="O807" i="11"/>
  <c r="T807" i="8" s="1"/>
  <c r="O305" i="11"/>
  <c r="T305" i="8" s="1"/>
  <c r="O529" i="11"/>
  <c r="T529" i="8" s="1"/>
  <c r="O300" i="11"/>
  <c r="T300" i="8" s="1"/>
  <c r="O134" i="11"/>
  <c r="T134" i="8" s="1"/>
  <c r="O20" i="11"/>
  <c r="T20" i="8" s="1"/>
  <c r="O36" i="11"/>
  <c r="T36" i="8" s="1"/>
  <c r="O903" i="11"/>
  <c r="T903" i="8" s="1"/>
  <c r="O900" i="11"/>
  <c r="T900" i="8" s="1"/>
  <c r="O885" i="10"/>
  <c r="S885" i="8" s="1"/>
  <c r="O908" i="11"/>
  <c r="T908" i="8" s="1"/>
  <c r="O334" i="11"/>
  <c r="T334" i="8" s="1"/>
  <c r="O763" i="11"/>
  <c r="T763" i="8" s="1"/>
  <c r="O521" i="11"/>
  <c r="T521" i="8" s="1"/>
  <c r="O950" i="11"/>
  <c r="T950" i="8" s="1"/>
  <c r="O565" i="11"/>
  <c r="T565" i="8" s="1"/>
  <c r="O924" i="11"/>
  <c r="T924" i="8" s="1"/>
  <c r="O150" i="11"/>
  <c r="T150" i="8" s="1"/>
  <c r="O374" i="11"/>
  <c r="T374" i="8" s="1"/>
  <c r="O70" i="11"/>
  <c r="T70" i="8" s="1"/>
  <c r="O94" i="10"/>
  <c r="S94" i="8" s="1"/>
  <c r="O453" i="11"/>
  <c r="T453" i="8" s="1"/>
  <c r="O802" i="11"/>
  <c r="T802" i="8" s="1"/>
  <c r="O599" i="11"/>
  <c r="T599" i="8" s="1"/>
  <c r="O262" i="11"/>
  <c r="T262" i="8" s="1"/>
  <c r="O1001" i="11"/>
  <c r="T1001" i="8" s="1"/>
  <c r="O12" i="9"/>
  <c r="R12" i="8" s="1"/>
  <c r="O501" i="11"/>
  <c r="T501" i="8" s="1"/>
  <c r="O50" i="11"/>
  <c r="T50" i="8" s="1"/>
  <c r="O509" i="11"/>
  <c r="T509" i="8" s="1"/>
  <c r="O480" i="11"/>
  <c r="T480" i="8" s="1"/>
  <c r="O552" i="11"/>
  <c r="T552" i="8" s="1"/>
  <c r="O110" i="11"/>
  <c r="T110" i="8" s="1"/>
  <c r="O396" i="11"/>
  <c r="T396" i="8" s="1"/>
  <c r="O785" i="10"/>
  <c r="S785" i="8" s="1"/>
  <c r="O937" i="11"/>
  <c r="T937" i="8" s="1"/>
  <c r="O59" i="11"/>
  <c r="T59" i="8" s="1"/>
  <c r="O876" i="11"/>
  <c r="T876" i="8" s="1"/>
  <c r="O988" i="11"/>
  <c r="T988" i="8" s="1"/>
  <c r="O348" i="11"/>
  <c r="T348" i="8" s="1"/>
  <c r="O818" i="11"/>
  <c r="T818" i="8" s="1"/>
  <c r="O97" i="11"/>
  <c r="T97" i="8" s="1"/>
  <c r="O203" i="11"/>
  <c r="T203" i="8" s="1"/>
  <c r="O822" i="11"/>
  <c r="T822" i="8" s="1"/>
  <c r="O189" i="11"/>
  <c r="T189" i="8" s="1"/>
  <c r="O477" i="11"/>
  <c r="T477" i="8" s="1"/>
  <c r="O225" i="11"/>
  <c r="T225" i="8" s="1"/>
  <c r="O617" i="10"/>
  <c r="S617" i="8" s="1"/>
  <c r="O358" i="11"/>
  <c r="T358" i="8" s="1"/>
  <c r="O43" i="11"/>
  <c r="T43" i="8" s="1"/>
  <c r="O466" i="11"/>
  <c r="T466" i="8" s="1"/>
  <c r="O344" i="11"/>
  <c r="T344" i="8" s="1"/>
  <c r="O498" i="11"/>
  <c r="T498" i="8" s="1"/>
  <c r="O220" i="11"/>
  <c r="T220" i="8" s="1"/>
  <c r="O324" i="11"/>
  <c r="T324" i="8" s="1"/>
  <c r="O33" i="11"/>
  <c r="T33" i="8" s="1"/>
  <c r="O460" i="11"/>
  <c r="T460" i="8" s="1"/>
  <c r="O147" i="11"/>
  <c r="T147" i="8" s="1"/>
  <c r="O697" i="11"/>
  <c r="T697" i="8" s="1"/>
  <c r="O871" i="11"/>
  <c r="T871" i="8" s="1"/>
  <c r="O722" i="9"/>
  <c r="R722" i="8" s="1"/>
  <c r="O739" i="11"/>
  <c r="T739" i="8" s="1"/>
  <c r="O614" i="11"/>
  <c r="T614" i="8" s="1"/>
  <c r="O444" i="10"/>
  <c r="S444" i="8" s="1"/>
  <c r="O911" i="11"/>
  <c r="T911" i="8" s="1"/>
  <c r="O281" i="11"/>
  <c r="T281" i="8" s="1"/>
  <c r="O67" i="10"/>
  <c r="S67" i="8" s="1"/>
  <c r="O562" i="11"/>
  <c r="T562" i="8" s="1"/>
  <c r="Y562" i="8" s="1"/>
  <c r="O24" i="11"/>
  <c r="T24" i="8" s="1"/>
  <c r="O999" i="11"/>
  <c r="T999" i="8" s="1"/>
  <c r="O776" i="11"/>
  <c r="T776" i="8" s="1"/>
  <c r="O993" i="11"/>
  <c r="T993" i="8" s="1"/>
  <c r="O576" i="11"/>
  <c r="T576" i="8" s="1"/>
  <c r="O227" i="9"/>
  <c r="R227" i="8" s="1"/>
  <c r="O211" i="11"/>
  <c r="T211" i="8" s="1"/>
  <c r="O919" i="11"/>
  <c r="T919" i="8" s="1"/>
  <c r="O580" i="10"/>
  <c r="S580" i="8" s="1"/>
  <c r="O658" i="11"/>
  <c r="T658" i="8" s="1"/>
  <c r="Y658" i="8" s="1"/>
  <c r="O731" i="11"/>
  <c r="T731" i="8" s="1"/>
  <c r="O179" i="10"/>
  <c r="S179" i="8" s="1"/>
  <c r="O720" i="11"/>
  <c r="T720" i="8" s="1"/>
  <c r="O325" i="11"/>
  <c r="T325" i="8" s="1"/>
  <c r="O623" i="11"/>
  <c r="T623" i="8" s="1"/>
  <c r="O86" i="11"/>
  <c r="T86" i="8" s="1"/>
  <c r="O139" i="11"/>
  <c r="T139" i="8" s="1"/>
  <c r="O321" i="11"/>
  <c r="T321" i="8" s="1"/>
  <c r="O278" i="11"/>
  <c r="T278" i="8" s="1"/>
  <c r="O385" i="11"/>
  <c r="T385" i="8" s="1"/>
  <c r="O841" i="11"/>
  <c r="T841" i="8" s="1"/>
  <c r="O927" i="11"/>
  <c r="T927" i="8" s="1"/>
  <c r="O516" i="11"/>
  <c r="T516" i="8" s="1"/>
  <c r="O48" i="11"/>
  <c r="T48" i="8" s="1"/>
  <c r="O839" i="11"/>
  <c r="T839" i="8" s="1"/>
  <c r="O757" i="11"/>
  <c r="T757" i="8" s="1"/>
  <c r="O277" i="11"/>
  <c r="T277" i="8" s="1"/>
  <c r="O137" i="11"/>
  <c r="T137" i="8" s="1"/>
  <c r="O329" i="11"/>
  <c r="T329" i="8" s="1"/>
  <c r="O406" i="11"/>
  <c r="T406" i="8" s="1"/>
  <c r="O193" i="10"/>
  <c r="S193" i="8" s="1"/>
  <c r="O547" i="11"/>
  <c r="T547" i="8" s="1"/>
  <c r="O131" i="11"/>
  <c r="T131" i="8" s="1"/>
  <c r="O579" i="11"/>
  <c r="T579" i="8" s="1"/>
  <c r="O356" i="10"/>
  <c r="S356" i="8" s="1"/>
  <c r="O823" i="11"/>
  <c r="T823" i="8" s="1"/>
  <c r="O88" i="11"/>
  <c r="T88" i="8" s="1"/>
  <c r="O224" i="11"/>
  <c r="T224" i="8" s="1"/>
  <c r="O523" i="11"/>
  <c r="T523" i="8" s="1"/>
  <c r="O625" i="11"/>
  <c r="T625" i="8" s="1"/>
  <c r="O236" i="11"/>
  <c r="T236" i="8" s="1"/>
  <c r="O449" i="11"/>
  <c r="T449" i="8" s="1"/>
  <c r="O995" i="11"/>
  <c r="T995" i="8" s="1"/>
  <c r="O350" i="11"/>
  <c r="T350" i="8" s="1"/>
  <c r="O473" i="9"/>
  <c r="R473" i="8" s="1"/>
  <c r="O821" i="11"/>
  <c r="T821" i="8" s="1"/>
  <c r="O699" i="11"/>
  <c r="T699" i="8" s="1"/>
  <c r="O16" i="11"/>
  <c r="T16" i="8" s="1"/>
  <c r="O428" i="11"/>
  <c r="T428" i="8" s="1"/>
  <c r="O115" i="11"/>
  <c r="T115" i="8" s="1"/>
  <c r="O221" i="11"/>
  <c r="T221" i="8" s="1"/>
  <c r="O805" i="11"/>
  <c r="T805" i="8" s="1"/>
  <c r="O158" i="11"/>
  <c r="T158" i="8" s="1"/>
  <c r="O254" i="11"/>
  <c r="T254" i="8" s="1"/>
  <c r="O168" i="11"/>
  <c r="T168" i="8" s="1"/>
  <c r="O465" i="11"/>
  <c r="T465" i="8" s="1"/>
  <c r="O628" i="11"/>
  <c r="T628" i="8" s="1"/>
  <c r="O916" i="11"/>
  <c r="T916" i="8" s="1"/>
  <c r="O607" i="10"/>
  <c r="S607" i="8" s="1"/>
  <c r="O688" i="11"/>
  <c r="T688" i="8" s="1"/>
  <c r="O798" i="11"/>
  <c r="T798" i="8" s="1"/>
  <c r="O531" i="11"/>
  <c r="T531" i="8" s="1"/>
  <c r="O596" i="11"/>
  <c r="T596" i="8" s="1"/>
  <c r="O302" i="11"/>
  <c r="T302" i="8" s="1"/>
  <c r="O592" i="11"/>
  <c r="T592" i="8" s="1"/>
  <c r="O898" i="11"/>
  <c r="T898" i="8" s="1"/>
  <c r="O179" i="11"/>
  <c r="T179" i="8" s="1"/>
  <c r="O560" i="11"/>
  <c r="T560" i="8" s="1"/>
  <c r="O704" i="11"/>
  <c r="T704" i="8" s="1"/>
  <c r="O615" i="11"/>
  <c r="T615" i="8" s="1"/>
  <c r="O136" i="11"/>
  <c r="T136" i="8" s="1"/>
  <c r="O377" i="11"/>
  <c r="T377" i="8" s="1"/>
  <c r="O594" i="10"/>
  <c r="S594" i="8" s="1"/>
  <c r="O855" i="11"/>
  <c r="T855" i="8" s="1"/>
  <c r="O828" i="11"/>
  <c r="T828" i="8" s="1"/>
  <c r="O248" i="11"/>
  <c r="T248" i="8" s="1"/>
  <c r="O949" i="11"/>
  <c r="T949" i="8" s="1"/>
  <c r="O292" i="11"/>
  <c r="T292" i="8" s="1"/>
  <c r="O444" i="11"/>
  <c r="T444" i="8" s="1"/>
  <c r="O645" i="11"/>
  <c r="T645" i="8" s="1"/>
  <c r="O982" i="11"/>
  <c r="T982" i="8" s="1"/>
  <c r="O714" i="11"/>
  <c r="T714" i="8" s="1"/>
  <c r="O112" i="10"/>
  <c r="S112" i="8" s="1"/>
  <c r="Y112" i="8" s="1"/>
  <c r="O431" i="11"/>
  <c r="T431" i="8" s="1"/>
  <c r="O887" i="11"/>
  <c r="T887" i="8" s="1"/>
  <c r="O946" i="11"/>
  <c r="T946" i="8" s="1"/>
  <c r="O837" i="11"/>
  <c r="T837" i="8" s="1"/>
  <c r="O573" i="11"/>
  <c r="T573" i="8" s="1"/>
  <c r="O436" i="11"/>
  <c r="T436" i="8" s="1"/>
  <c r="O960" i="11"/>
  <c r="T960" i="8" s="1"/>
  <c r="O17" i="11"/>
  <c r="T17" i="8" s="1"/>
  <c r="O571" i="11"/>
  <c r="T571" i="8" s="1"/>
  <c r="O845" i="11"/>
  <c r="T845" i="8" s="1"/>
  <c r="O59" i="10"/>
  <c r="S59" i="8" s="1"/>
  <c r="O400" i="11"/>
  <c r="T400" i="8" s="1"/>
  <c r="O171" i="11"/>
  <c r="T171" i="8" s="1"/>
  <c r="O157" i="11"/>
  <c r="T157" i="8" s="1"/>
  <c r="O195" i="11"/>
  <c r="T195" i="8" s="1"/>
  <c r="O172" i="9"/>
  <c r="R172" i="8" s="1"/>
  <c r="O783" i="11"/>
  <c r="T783" i="8" s="1"/>
  <c r="O712" i="11"/>
  <c r="T712" i="8" s="1"/>
  <c r="O472" i="11"/>
  <c r="T472" i="8" s="1"/>
  <c r="O74" i="11"/>
  <c r="T74" i="8" s="1"/>
  <c r="O155" i="11"/>
  <c r="T155" i="8" s="1"/>
  <c r="O854" i="11"/>
  <c r="T854" i="8" s="1"/>
  <c r="O631" i="11"/>
  <c r="T631" i="8" s="1"/>
  <c r="O452" i="11"/>
  <c r="T452" i="8" s="1"/>
  <c r="O282" i="10"/>
  <c r="S282" i="8" s="1"/>
  <c r="O419" i="11"/>
  <c r="T419" i="8" s="1"/>
  <c r="O72" i="11"/>
  <c r="T72" i="8" s="1"/>
  <c r="O618" i="11"/>
  <c r="T618" i="8" s="1"/>
  <c r="O517" i="11"/>
  <c r="T517" i="8" s="1"/>
  <c r="O488" i="11"/>
  <c r="T488" i="8" s="1"/>
  <c r="O976" i="11"/>
  <c r="T976" i="8" s="1"/>
  <c r="O559" i="11"/>
  <c r="T559" i="8" s="1"/>
  <c r="O371" i="11"/>
  <c r="T371" i="8" s="1"/>
  <c r="O160" i="11"/>
  <c r="T160" i="8" s="1"/>
  <c r="O495" i="11"/>
  <c r="T495" i="8" s="1"/>
  <c r="O12" i="11"/>
  <c r="T12" i="8" s="1"/>
  <c r="O933" i="11"/>
  <c r="T933" i="8" s="1"/>
  <c r="O665" i="11"/>
  <c r="T665" i="8" s="1"/>
  <c r="O971" i="11"/>
  <c r="T971" i="8" s="1"/>
  <c r="O890" i="11"/>
  <c r="T890" i="8" s="1"/>
  <c r="O847" i="11"/>
  <c r="T847" i="8" s="1"/>
  <c r="O141" i="11"/>
  <c r="T141" i="8" s="1"/>
  <c r="O380" i="11"/>
  <c r="T380" i="8" s="1"/>
  <c r="O420" i="11"/>
  <c r="T420" i="8" s="1"/>
  <c r="O998" i="11"/>
  <c r="T998" i="8" s="1"/>
  <c r="O612" i="10"/>
  <c r="S612" i="8" s="1"/>
  <c r="O280" i="11"/>
  <c r="T280" i="8" s="1"/>
  <c r="O544" i="11"/>
  <c r="T544" i="8" s="1"/>
  <c r="O603" i="11"/>
  <c r="T603" i="8" s="1"/>
  <c r="O873" i="11"/>
  <c r="T873" i="8" s="1"/>
  <c r="O25" i="11"/>
  <c r="T25" i="8" s="1"/>
  <c r="O741" i="11"/>
  <c r="T741" i="8" s="1"/>
  <c r="O636" i="11"/>
  <c r="T636" i="8" s="1"/>
  <c r="O93" i="11"/>
  <c r="T93" i="8" s="1"/>
  <c r="O670" i="11"/>
  <c r="T670" i="8" s="1"/>
  <c r="O339" i="11"/>
  <c r="T339" i="8" s="1"/>
  <c r="O379" i="11"/>
  <c r="T379" i="8" s="1"/>
  <c r="O403" i="11"/>
  <c r="T403" i="8" s="1"/>
  <c r="O176" i="11"/>
  <c r="T176" i="8" s="1"/>
  <c r="O131" i="10"/>
  <c r="S131" i="8" s="1"/>
  <c r="O836" i="11"/>
  <c r="T836" i="8" s="1"/>
  <c r="O696" i="11"/>
  <c r="T696" i="8" s="1"/>
  <c r="O671" i="11"/>
  <c r="T671" i="8" s="1"/>
  <c r="O4" i="11"/>
  <c r="T4" i="8" s="1"/>
  <c r="O11" i="11"/>
  <c r="T11" i="8" s="1"/>
  <c r="O825" i="11"/>
  <c r="T825" i="8" s="1"/>
  <c r="O530" i="11"/>
  <c r="T530" i="8" s="1"/>
  <c r="O913" i="11"/>
  <c r="T913" i="8" s="1"/>
  <c r="O102" i="11"/>
  <c r="T102" i="8" s="1"/>
  <c r="O738" i="11"/>
  <c r="T738" i="8" s="1"/>
  <c r="O980" i="11"/>
  <c r="T980" i="8" s="1"/>
  <c r="O639" i="11"/>
  <c r="T639" i="8" s="1"/>
  <c r="O200" i="11"/>
  <c r="T200" i="8" s="1"/>
  <c r="O65" i="11"/>
  <c r="T65" i="8" s="1"/>
  <c r="O555" i="11"/>
  <c r="T555" i="8" s="1"/>
  <c r="O62" i="11"/>
  <c r="T62" i="8" s="1"/>
  <c r="O660" i="11"/>
  <c r="T660" i="8" s="1"/>
  <c r="O297" i="11"/>
  <c r="T297" i="8" s="1"/>
  <c r="O40" i="11"/>
  <c r="T40" i="8" s="1"/>
  <c r="O91" i="11"/>
  <c r="T91" i="8" s="1"/>
  <c r="O663" i="11"/>
  <c r="T663" i="8" s="1"/>
  <c r="O204" i="10"/>
  <c r="S204" i="8" s="1"/>
  <c r="O612" i="11"/>
  <c r="T612" i="8" s="1"/>
  <c r="O307" i="11"/>
  <c r="T307" i="8" s="1"/>
  <c r="O853" i="11"/>
  <c r="T853" i="8" s="1"/>
  <c r="O228" i="11"/>
  <c r="T228" i="8" s="1"/>
  <c r="O484" i="11"/>
  <c r="T484" i="8" s="1"/>
  <c r="O543" i="11"/>
  <c r="T543" i="8" s="1"/>
  <c r="O506" i="11"/>
  <c r="T506" i="8" s="1"/>
  <c r="O3" i="11"/>
  <c r="T3" i="8" s="1"/>
  <c r="O101" i="11"/>
  <c r="T101" i="8" s="1"/>
  <c r="O961" i="11"/>
  <c r="T961" i="8" s="1"/>
  <c r="O942" i="11"/>
  <c r="T942" i="8" s="1"/>
  <c r="O265" i="11"/>
  <c r="T265" i="8" s="1"/>
  <c r="O581" i="11"/>
  <c r="T581" i="8" s="1"/>
  <c r="O596" i="10"/>
  <c r="S596" i="8" s="1"/>
  <c r="O655" i="11"/>
  <c r="T655" i="8" s="1"/>
  <c r="O39" i="11"/>
  <c r="T39" i="8" s="1"/>
  <c r="O318" i="11"/>
  <c r="T318" i="8" s="1"/>
  <c r="O905" i="11"/>
  <c r="T905" i="8" s="1"/>
  <c r="O563" i="11"/>
  <c r="T563" i="8" s="1"/>
  <c r="O240" i="10"/>
  <c r="S240" i="8" s="1"/>
  <c r="O390" i="11"/>
  <c r="T390" i="8" s="1"/>
  <c r="O532" i="11"/>
  <c r="T532" i="8" s="1"/>
  <c r="O332" i="11"/>
  <c r="T332" i="8" s="1"/>
  <c r="O216" i="11"/>
  <c r="T216" i="8" s="1"/>
  <c r="O397" i="11"/>
  <c r="T397" i="8" s="1"/>
  <c r="O204" i="11"/>
  <c r="T204" i="8" s="1"/>
  <c r="O376" i="11"/>
  <c r="T376" i="8" s="1"/>
  <c r="O668" i="11"/>
  <c r="T668" i="8" s="1"/>
  <c r="O229" i="11"/>
  <c r="T229" i="8" s="1"/>
  <c r="O412" i="11"/>
  <c r="T412" i="8" s="1"/>
  <c r="Y412" i="8" s="1"/>
  <c r="O372" i="11"/>
  <c r="T372" i="8" s="1"/>
  <c r="O31" i="11"/>
  <c r="T31" i="8" s="1"/>
  <c r="O275" i="11"/>
  <c r="T275" i="8" s="1"/>
  <c r="O7" i="11"/>
  <c r="T7" i="8" s="1"/>
  <c r="O595" i="11"/>
  <c r="T595" i="8" s="1"/>
  <c r="O549" i="11"/>
  <c r="T549" i="8" s="1"/>
  <c r="O493" i="11"/>
  <c r="T493" i="8" s="1"/>
  <c r="O598" i="11"/>
  <c r="T598" i="8" s="1"/>
  <c r="O520" i="11"/>
  <c r="T520" i="8" s="1"/>
  <c r="O868" i="11"/>
  <c r="T868" i="8" s="1"/>
  <c r="O47" i="11"/>
  <c r="T47" i="8" s="1"/>
  <c r="O792" i="11"/>
  <c r="T792" i="8" s="1"/>
  <c r="O715" i="11"/>
  <c r="T715" i="8" s="1"/>
  <c r="O511" i="11"/>
  <c r="T511" i="8" s="1"/>
  <c r="O744" i="11"/>
  <c r="T744" i="8" s="1"/>
  <c r="O842" i="11"/>
  <c r="T842" i="8" s="1"/>
  <c r="O387" i="11"/>
  <c r="T387" i="8" s="1"/>
  <c r="O130" i="11"/>
  <c r="T130" i="8" s="1"/>
  <c r="O760" i="11"/>
  <c r="T760" i="8" s="1"/>
  <c r="O198" i="10"/>
  <c r="S198" i="8" s="1"/>
  <c r="O804" i="11"/>
  <c r="T804" i="8" s="1"/>
  <c r="O681" i="11"/>
  <c r="T681" i="8" s="1"/>
  <c r="O533" i="11"/>
  <c r="T533" i="8" s="1"/>
  <c r="O83" i="11"/>
  <c r="T83" i="8" s="1"/>
  <c r="O508" i="11"/>
  <c r="T508" i="8" s="1"/>
  <c r="O410" i="10"/>
  <c r="S410" i="8" s="1"/>
  <c r="O99" i="11"/>
  <c r="T99" i="8" s="1"/>
  <c r="O194" i="11"/>
  <c r="T194" i="8" s="1"/>
  <c r="O646" i="11"/>
  <c r="T646" i="8" s="1"/>
  <c r="O583" i="11"/>
  <c r="T583" i="8" s="1"/>
  <c r="O755" i="11"/>
  <c r="T755" i="8" s="1"/>
  <c r="O589" i="11"/>
  <c r="T589" i="8" s="1"/>
  <c r="O969" i="11"/>
  <c r="T969" i="8" s="1"/>
  <c r="O291" i="11"/>
  <c r="T291" i="8" s="1"/>
  <c r="O846" i="11"/>
  <c r="T846" i="8" s="1"/>
  <c r="O1000" i="11"/>
  <c r="T1000" i="8" s="1"/>
  <c r="O779" i="11"/>
  <c r="T779" i="8" s="1"/>
  <c r="O539" i="11"/>
  <c r="T539" i="8" s="1"/>
  <c r="O834" i="11"/>
  <c r="T834" i="8" s="1"/>
  <c r="O770" i="11"/>
  <c r="T770" i="8" s="1"/>
  <c r="O528" i="11"/>
  <c r="T528" i="8" s="1"/>
  <c r="O481" i="11"/>
  <c r="T481" i="8" s="1"/>
  <c r="O15" i="11"/>
  <c r="T15" i="8" s="1"/>
  <c r="O413" i="11"/>
  <c r="T413" i="8" s="1"/>
  <c r="O782" i="11"/>
  <c r="T782" i="8" s="1"/>
  <c r="O765" i="11"/>
  <c r="T765" i="8" s="1"/>
  <c r="O219" i="11"/>
  <c r="T219" i="8" s="1"/>
  <c r="O19" i="11"/>
  <c r="T19" i="8" s="1"/>
  <c r="O707" i="11"/>
  <c r="T707" i="8" s="1"/>
  <c r="O852" i="11"/>
  <c r="T852" i="8" s="1"/>
  <c r="O863" i="11"/>
  <c r="T863" i="8" s="1"/>
  <c r="O445" i="11"/>
  <c r="T445" i="8" s="1"/>
  <c r="O337" i="11"/>
  <c r="T337" i="8" s="1"/>
  <c r="O487" i="11"/>
  <c r="T487" i="8" s="1"/>
  <c r="O613" i="11"/>
  <c r="T613" i="8" s="1"/>
  <c r="O772" i="10"/>
  <c r="S772" i="8" s="1"/>
  <c r="O259" i="11"/>
  <c r="T259" i="8" s="1"/>
  <c r="O45" i="11"/>
  <c r="T45" i="8" s="1"/>
  <c r="Y45" i="8" s="1"/>
  <c r="O987" i="11"/>
  <c r="T987" i="8" s="1"/>
  <c r="O546" i="11"/>
  <c r="T546" i="8" s="1"/>
  <c r="O858" i="11"/>
  <c r="T858" i="8" s="1"/>
  <c r="O430" i="9"/>
  <c r="R430" i="8" s="1"/>
  <c r="O41" i="11"/>
  <c r="T41" i="8" s="1"/>
  <c r="O812" i="11"/>
  <c r="T812" i="8" s="1"/>
  <c r="O958" i="11"/>
  <c r="T958" i="8" s="1"/>
  <c r="O404" i="11"/>
  <c r="T404" i="8" s="1"/>
  <c r="O107" i="11"/>
  <c r="T107" i="8" s="1"/>
  <c r="O273" i="11"/>
  <c r="T273" i="8" s="1"/>
  <c r="O182" i="11"/>
  <c r="T182" i="8" s="1"/>
  <c r="O754" i="11"/>
  <c r="T754" i="8" s="1"/>
  <c r="O692" i="11"/>
  <c r="T692" i="8" s="1"/>
  <c r="O163" i="11"/>
  <c r="T163" i="8" s="1"/>
  <c r="O991" i="11"/>
  <c r="T991" i="8" s="1"/>
  <c r="O393" i="11"/>
  <c r="T393" i="8" s="1"/>
  <c r="O796" i="11"/>
  <c r="T796" i="8" s="1"/>
  <c r="O384" i="11"/>
  <c r="T384" i="8" s="1"/>
  <c r="O944" i="11"/>
  <c r="T944" i="8" s="1"/>
  <c r="O22" i="11"/>
  <c r="T22" i="8" s="1"/>
  <c r="O673" i="11"/>
  <c r="T673" i="8" s="1"/>
  <c r="O308" i="11"/>
  <c r="T308" i="8" s="1"/>
  <c r="O884" i="11"/>
  <c r="T884" i="8" s="1"/>
  <c r="O82" i="11"/>
  <c r="T82" i="8" s="1"/>
  <c r="O23" i="11"/>
  <c r="T23" i="8" s="1"/>
  <c r="O752" i="11"/>
  <c r="T752" i="8" s="1"/>
  <c r="O448" i="11"/>
  <c r="T448" i="8" s="1"/>
  <c r="O489" i="11"/>
  <c r="T489" i="8" s="1"/>
  <c r="O356" i="11"/>
  <c r="T356" i="8" s="1"/>
  <c r="O554" i="11"/>
  <c r="T554" i="8" s="1"/>
  <c r="O450" i="11"/>
  <c r="T450" i="8" s="1"/>
  <c r="O990" i="11"/>
  <c r="T990" i="8" s="1"/>
  <c r="O153" i="11"/>
  <c r="T153" i="8" s="1"/>
  <c r="O296" i="11"/>
  <c r="T296" i="8" s="1"/>
  <c r="O485" i="11"/>
  <c r="T485" i="8" s="1"/>
  <c r="O926" i="11"/>
  <c r="T926" i="8" s="1"/>
  <c r="O602" i="11"/>
  <c r="T602" i="8" s="1"/>
  <c r="O522" i="11"/>
  <c r="T522" i="8" s="1"/>
  <c r="O813" i="11"/>
  <c r="T813" i="8" s="1"/>
  <c r="Y813" i="8" s="1"/>
  <c r="O257" i="11"/>
  <c r="T257" i="8" s="1"/>
  <c r="O820" i="11"/>
  <c r="T820" i="8" s="1"/>
  <c r="O184" i="11"/>
  <c r="T184" i="8" s="1"/>
  <c r="O975" i="11"/>
  <c r="T975" i="8" s="1"/>
  <c r="O902" i="11"/>
  <c r="T902" i="8" s="1"/>
  <c r="O409" i="11"/>
  <c r="T409" i="8" s="1"/>
  <c r="O382" i="11"/>
  <c r="T382" i="8" s="1"/>
  <c r="O8" i="11"/>
  <c r="T8" i="8" s="1"/>
  <c r="O833" i="11"/>
  <c r="T833" i="8" s="1"/>
  <c r="O945" i="11"/>
  <c r="T945" i="8" s="1"/>
  <c r="O196" i="11"/>
  <c r="T196" i="8" s="1"/>
  <c r="O109" i="11"/>
  <c r="T109" i="8" s="1"/>
  <c r="O289" i="11"/>
  <c r="T289" i="8" s="1"/>
  <c r="O170" i="11"/>
  <c r="T170" i="8" s="1"/>
  <c r="O181" i="11"/>
  <c r="T181" i="8" s="1"/>
  <c r="O174" i="11"/>
  <c r="T174" i="8" s="1"/>
  <c r="O654" i="11"/>
  <c r="T654" i="8" s="1"/>
  <c r="O432" i="11"/>
  <c r="T432" i="8" s="1"/>
  <c r="O222" i="11"/>
  <c r="T222" i="8" s="1"/>
  <c r="O323" i="11"/>
  <c r="T323" i="8" s="1"/>
  <c r="O690" i="11"/>
  <c r="T690" i="8" s="1"/>
  <c r="O591" i="11"/>
  <c r="T591" i="8" s="1"/>
  <c r="O120" i="11"/>
  <c r="T120" i="8" s="1"/>
  <c r="O69" i="11"/>
  <c r="T69" i="8" s="1"/>
  <c r="O787" i="11"/>
  <c r="T787" i="8" s="1"/>
  <c r="O212" i="11"/>
  <c r="T212" i="8" s="1"/>
  <c r="O90" i="11"/>
  <c r="T90" i="8" s="1"/>
  <c r="O456" i="11"/>
  <c r="T456" i="8" s="1"/>
  <c r="O80" i="11"/>
  <c r="T80" i="8" s="1"/>
  <c r="O355" i="11"/>
  <c r="T355" i="8" s="1"/>
  <c r="O541" i="11"/>
  <c r="T541" i="8" s="1"/>
  <c r="O586" i="11"/>
  <c r="T586" i="8" s="1"/>
  <c r="O844" i="11"/>
  <c r="T844" i="8" s="1"/>
  <c r="O96" i="11"/>
  <c r="T96" i="8" s="1"/>
  <c r="O638" i="11"/>
  <c r="T638" i="8" s="1"/>
  <c r="O504" i="11"/>
  <c r="T504" i="8" s="1"/>
  <c r="O128" i="11"/>
  <c r="T128" i="8" s="1"/>
  <c r="O422" i="11"/>
  <c r="T422" i="8" s="1"/>
  <c r="O641" i="11"/>
  <c r="T641" i="8" s="1"/>
  <c r="O261" i="10"/>
  <c r="S261" i="8" s="1"/>
  <c r="O105" i="11"/>
  <c r="T105" i="8" s="1"/>
  <c r="O567" i="11"/>
  <c r="T567" i="8" s="1"/>
  <c r="O490" i="11"/>
  <c r="T490" i="8" s="1"/>
  <c r="O762" i="11"/>
  <c r="T762" i="8" s="1"/>
  <c r="O121" i="11"/>
  <c r="T121" i="8" s="1"/>
  <c r="O895" i="11"/>
  <c r="T895" i="8" s="1"/>
  <c r="O526" i="11"/>
  <c r="T526" i="8" s="1"/>
  <c r="O89" i="11"/>
  <c r="T89" i="8" s="1"/>
  <c r="O276" i="11"/>
  <c r="T276" i="8" s="1"/>
  <c r="O328" i="11"/>
  <c r="T328" i="8" s="1"/>
  <c r="O892" i="11"/>
  <c r="T892" i="8" s="1"/>
  <c r="O503" i="11"/>
  <c r="T503" i="8" s="1"/>
  <c r="O398" i="11"/>
  <c r="T398" i="8" s="1"/>
  <c r="O650" i="11"/>
  <c r="T650" i="8" s="1"/>
  <c r="O340" i="11"/>
  <c r="T340" i="8" s="1"/>
  <c r="O918" i="11"/>
  <c r="T918" i="8" s="1"/>
  <c r="O133" i="11"/>
  <c r="T133" i="8" s="1"/>
  <c r="O341" i="11"/>
  <c r="T341" i="8" s="1"/>
  <c r="O447" i="11"/>
  <c r="T447" i="8" s="1"/>
  <c r="O652" i="11"/>
  <c r="T652" i="8" s="1"/>
  <c r="O260" i="11"/>
  <c r="T260" i="8" s="1"/>
  <c r="O930" i="11"/>
  <c r="T930" i="8" s="1"/>
  <c r="O192" i="11"/>
  <c r="T192" i="8" s="1"/>
  <c r="O173" i="11"/>
  <c r="T173" i="8" s="1"/>
  <c r="O966" i="11"/>
  <c r="T966" i="8" s="1"/>
  <c r="O14" i="10"/>
  <c r="S14" i="8" s="1"/>
  <c r="O759" i="9"/>
  <c r="R759" i="8" s="1"/>
  <c r="O323" i="9"/>
  <c r="R323" i="8" s="1"/>
  <c r="O846" i="9"/>
  <c r="R846" i="8" s="1"/>
  <c r="O351" i="10"/>
  <c r="S351" i="8" s="1"/>
  <c r="O703" i="9"/>
  <c r="R703" i="8" s="1"/>
  <c r="O927" i="10"/>
  <c r="S927" i="8" s="1"/>
  <c r="O734" i="9"/>
  <c r="R734" i="8" s="1"/>
  <c r="Y734" i="8" s="1"/>
  <c r="O463" i="10"/>
  <c r="S463" i="8" s="1"/>
  <c r="O743" i="9"/>
  <c r="R743" i="8" s="1"/>
  <c r="O871" i="9"/>
  <c r="R871" i="8" s="1"/>
  <c r="O592" i="9"/>
  <c r="R592" i="8" s="1"/>
  <c r="O75" i="10"/>
  <c r="S75" i="8" s="1"/>
  <c r="O189" i="10"/>
  <c r="S189" i="8" s="1"/>
  <c r="O807" i="9"/>
  <c r="R807" i="8" s="1"/>
  <c r="O314" i="10"/>
  <c r="S314" i="8" s="1"/>
  <c r="O729" i="10"/>
  <c r="S729" i="8" s="1"/>
  <c r="O509" i="10"/>
  <c r="S509" i="8" s="1"/>
  <c r="O242" i="10"/>
  <c r="S242" i="8" s="1"/>
  <c r="O161" i="9"/>
  <c r="R161" i="8" s="1"/>
  <c r="O438" i="10"/>
  <c r="S438" i="8" s="1"/>
  <c r="O756" i="10"/>
  <c r="S756" i="8" s="1"/>
  <c r="O930" i="9"/>
  <c r="R930" i="8" s="1"/>
  <c r="O110" i="10"/>
  <c r="S110" i="8" s="1"/>
  <c r="O190" i="9"/>
  <c r="R190" i="8" s="1"/>
  <c r="O56" i="10"/>
  <c r="S56" i="8" s="1"/>
  <c r="O185" i="10"/>
  <c r="S185" i="8" s="1"/>
  <c r="O257" i="9"/>
  <c r="R257" i="8" s="1"/>
  <c r="O745" i="10"/>
  <c r="S745" i="8" s="1"/>
  <c r="O456" i="9"/>
  <c r="R456" i="8" s="1"/>
  <c r="O569" i="10"/>
  <c r="S569" i="8" s="1"/>
  <c r="O260" i="10"/>
  <c r="S260" i="8" s="1"/>
  <c r="O388" i="10"/>
  <c r="S388" i="8" s="1"/>
  <c r="O306" i="10"/>
  <c r="S306" i="8" s="1"/>
  <c r="O517" i="10"/>
  <c r="S517" i="8" s="1"/>
  <c r="O588" i="10"/>
  <c r="S588" i="8" s="1"/>
  <c r="O441" i="10"/>
  <c r="S441" i="8" s="1"/>
  <c r="O428" i="10"/>
  <c r="S428" i="8" s="1"/>
  <c r="O328" i="9"/>
  <c r="R328" i="8" s="1"/>
  <c r="O178" i="10"/>
  <c r="S178" i="8" s="1"/>
  <c r="O988" i="10"/>
  <c r="S988" i="8" s="1"/>
  <c r="O724" i="10"/>
  <c r="S724" i="8" s="1"/>
  <c r="O774" i="10"/>
  <c r="S774" i="8" s="1"/>
  <c r="O894" i="10"/>
  <c r="S894" i="8" s="1"/>
  <c r="O488" i="10"/>
  <c r="S488" i="8" s="1"/>
  <c r="O11" i="10"/>
  <c r="S11" i="8" s="1"/>
  <c r="O362" i="10"/>
  <c r="S362" i="8" s="1"/>
  <c r="O51" i="10"/>
  <c r="S51" i="8" s="1"/>
  <c r="O680" i="10"/>
  <c r="S680" i="8" s="1"/>
  <c r="O681" i="10"/>
  <c r="S681" i="8" s="1"/>
  <c r="O482" i="9"/>
  <c r="R482" i="8" s="1"/>
  <c r="O182" i="10"/>
  <c r="S182" i="8" s="1"/>
  <c r="O869" i="10"/>
  <c r="S869" i="8" s="1"/>
  <c r="Y869" i="8" s="1"/>
  <c r="O367" i="9"/>
  <c r="R367" i="8" s="1"/>
  <c r="O520" i="10"/>
  <c r="S520" i="8" s="1"/>
  <c r="Y520" i="8" s="1"/>
  <c r="O743" i="10"/>
  <c r="S743" i="8" s="1"/>
  <c r="O564" i="10"/>
  <c r="S564" i="8" s="1"/>
  <c r="O107" i="10"/>
  <c r="S107" i="8" s="1"/>
  <c r="O552" i="10"/>
  <c r="S552" i="8" s="1"/>
  <c r="O217" i="9"/>
  <c r="R217" i="8" s="1"/>
  <c r="O907" i="10"/>
  <c r="S907" i="8" s="1"/>
  <c r="Y907" i="8" s="1"/>
  <c r="O57" i="10"/>
  <c r="S57" i="8" s="1"/>
  <c r="O290" i="10"/>
  <c r="S290" i="8" s="1"/>
  <c r="O974" i="10"/>
  <c r="S974" i="8" s="1"/>
  <c r="O365" i="10"/>
  <c r="S365" i="8" s="1"/>
  <c r="O985" i="9"/>
  <c r="R985" i="8" s="1"/>
  <c r="O89" i="10"/>
  <c r="S89" i="8" s="1"/>
  <c r="O197" i="10"/>
  <c r="S197" i="8" s="1"/>
  <c r="O623" i="10"/>
  <c r="S623" i="8" s="1"/>
  <c r="O666" i="10"/>
  <c r="S666" i="8" s="1"/>
  <c r="O990" i="10"/>
  <c r="S990" i="8" s="1"/>
  <c r="O118" i="10"/>
  <c r="S118" i="8" s="1"/>
  <c r="O702" i="10"/>
  <c r="S702" i="8" s="1"/>
  <c r="O639" i="10"/>
  <c r="S639" i="8" s="1"/>
  <c r="O909" i="10"/>
  <c r="S909" i="8" s="1"/>
  <c r="O137" i="10"/>
  <c r="S137" i="8" s="1"/>
  <c r="O262" i="10"/>
  <c r="S262" i="8" s="1"/>
  <c r="O751" i="9"/>
  <c r="R751" i="8" s="1"/>
  <c r="O86" i="10"/>
  <c r="S86" i="8" s="1"/>
  <c r="O972" i="10"/>
  <c r="S972" i="8" s="1"/>
  <c r="O717" i="10"/>
  <c r="S717" i="8" s="1"/>
  <c r="O158" i="10"/>
  <c r="S158" i="8" s="1"/>
  <c r="O985" i="10"/>
  <c r="S985" i="8" s="1"/>
  <c r="O274" i="10"/>
  <c r="S274" i="8" s="1"/>
  <c r="O30" i="10"/>
  <c r="S30" i="8" s="1"/>
  <c r="O293" i="10"/>
  <c r="S293" i="8" s="1"/>
  <c r="O698" i="9"/>
  <c r="R698" i="8" s="1"/>
  <c r="O750" i="10"/>
  <c r="S750" i="8" s="1"/>
  <c r="O637" i="9"/>
  <c r="R637" i="8" s="1"/>
  <c r="Y637" i="8" s="1"/>
  <c r="O437" i="9"/>
  <c r="R437" i="8" s="1"/>
  <c r="O849" i="10"/>
  <c r="S849" i="8" s="1"/>
  <c r="O817" i="10"/>
  <c r="S817" i="8" s="1"/>
  <c r="O736" i="10"/>
  <c r="S736" i="8" s="1"/>
  <c r="O487" i="10"/>
  <c r="S487" i="8" s="1"/>
  <c r="O764" i="10"/>
  <c r="S764" i="8" s="1"/>
  <c r="O249" i="9"/>
  <c r="R249" i="8" s="1"/>
  <c r="O121" i="10"/>
  <c r="S121" i="8" s="1"/>
  <c r="O383" i="10"/>
  <c r="S383" i="8" s="1"/>
  <c r="O915" i="10"/>
  <c r="S915" i="8" s="1"/>
  <c r="O473" i="10"/>
  <c r="S473" i="8" s="1"/>
  <c r="O343" i="10"/>
  <c r="S343" i="8" s="1"/>
  <c r="O820" i="10"/>
  <c r="S820" i="8" s="1"/>
  <c r="O460" i="10"/>
  <c r="S460" i="8" s="1"/>
  <c r="O433" i="10"/>
  <c r="S433" i="8" s="1"/>
  <c r="O611" i="9"/>
  <c r="R611" i="8" s="1"/>
  <c r="O465" i="10"/>
  <c r="S465" i="8" s="1"/>
  <c r="O877" i="10"/>
  <c r="S877" i="8" s="1"/>
  <c r="O636" i="10"/>
  <c r="S636" i="8" s="1"/>
  <c r="O322" i="10"/>
  <c r="S322" i="8" s="1"/>
  <c r="O370" i="10"/>
  <c r="S370" i="8" s="1"/>
  <c r="O3" i="10"/>
  <c r="S3" i="8" s="1"/>
  <c r="O496" i="10"/>
  <c r="S496" i="8" s="1"/>
  <c r="Y496" i="8" s="1"/>
  <c r="O212" i="10"/>
  <c r="S212" i="8" s="1"/>
  <c r="O953" i="10"/>
  <c r="S953" i="8" s="1"/>
  <c r="O317" i="10"/>
  <c r="S317" i="8" s="1"/>
  <c r="O977" i="10"/>
  <c r="S977" i="8" s="1"/>
  <c r="O858" i="10"/>
  <c r="S858" i="8" s="1"/>
  <c r="O384" i="9"/>
  <c r="R384" i="8" s="1"/>
  <c r="O969" i="10"/>
  <c r="S969" i="8" s="1"/>
  <c r="O828" i="10"/>
  <c r="S828" i="8" s="1"/>
  <c r="O479" i="10"/>
  <c r="S479" i="8" s="1"/>
  <c r="O210" i="10"/>
  <c r="S210" i="8" s="1"/>
  <c r="O494" i="10"/>
  <c r="S494" i="8" s="1"/>
  <c r="O330" i="10"/>
  <c r="S330" i="8" s="1"/>
  <c r="O740" i="10"/>
  <c r="S740" i="8" s="1"/>
  <c r="Y740" i="8" s="1"/>
  <c r="O333" i="10"/>
  <c r="S333" i="8" s="1"/>
  <c r="O451" i="9"/>
  <c r="R451" i="8" s="1"/>
  <c r="O367" i="10"/>
  <c r="S367" i="8" s="1"/>
  <c r="O166" i="9"/>
  <c r="R166" i="8" s="1"/>
  <c r="O142" i="10"/>
  <c r="S142" i="8" s="1"/>
  <c r="O936" i="10"/>
  <c r="S936" i="8" s="1"/>
  <c r="O874" i="10"/>
  <c r="S874" i="8" s="1"/>
  <c r="O166" i="10"/>
  <c r="S166" i="8" s="1"/>
  <c r="O22" i="10"/>
  <c r="S22" i="8" s="1"/>
  <c r="O723" i="10"/>
  <c r="S723" i="8" s="1"/>
  <c r="O19" i="10"/>
  <c r="S19" i="8" s="1"/>
  <c r="O776" i="10"/>
  <c r="S776" i="8" s="1"/>
  <c r="O304" i="9"/>
  <c r="R304" i="8" s="1"/>
  <c r="O533" i="10"/>
  <c r="S533" i="8" s="1"/>
  <c r="O69" i="10"/>
  <c r="S69" i="8" s="1"/>
  <c r="O647" i="10"/>
  <c r="S647" i="8" s="1"/>
  <c r="O337" i="10"/>
  <c r="S337" i="8" s="1"/>
  <c r="O407" i="10"/>
  <c r="S407" i="8" s="1"/>
  <c r="O270" i="9"/>
  <c r="R270" i="8" s="1"/>
  <c r="O117" i="10"/>
  <c r="S117" i="8" s="1"/>
  <c r="O888" i="10"/>
  <c r="S888" i="8" s="1"/>
  <c r="O971" i="10"/>
  <c r="S971" i="8" s="1"/>
  <c r="O459" i="10"/>
  <c r="S459" i="8" s="1"/>
  <c r="O660" i="10"/>
  <c r="S660" i="8" s="1"/>
  <c r="O646" i="10"/>
  <c r="S646" i="8" s="1"/>
  <c r="O38" i="10"/>
  <c r="S38" i="8" s="1"/>
  <c r="O136" i="10"/>
  <c r="S136" i="8" s="1"/>
  <c r="O676" i="10"/>
  <c r="S676" i="8" s="1"/>
  <c r="O822" i="10"/>
  <c r="S822" i="8" s="1"/>
  <c r="O150" i="10"/>
  <c r="S150" i="8" s="1"/>
  <c r="O863" i="9"/>
  <c r="R863" i="8" s="1"/>
  <c r="O83" i="10"/>
  <c r="S83" i="8" s="1"/>
  <c r="O578" i="10"/>
  <c r="S578" i="8" s="1"/>
  <c r="O674" i="9"/>
  <c r="R674" i="8" s="1"/>
  <c r="O338" i="10"/>
  <c r="S338" i="8" s="1"/>
  <c r="O91" i="10"/>
  <c r="S91" i="8" s="1"/>
  <c r="O464" i="10"/>
  <c r="S464" i="8" s="1"/>
  <c r="O732" i="10"/>
  <c r="S732" i="8" s="1"/>
  <c r="O294" i="10"/>
  <c r="S294" i="8" s="1"/>
  <c r="O780" i="10"/>
  <c r="S780" i="8" s="1"/>
  <c r="O752" i="10"/>
  <c r="S752" i="8" s="1"/>
  <c r="O279" i="9"/>
  <c r="R279" i="8" s="1"/>
  <c r="O532" i="10"/>
  <c r="S532" i="8" s="1"/>
  <c r="O961" i="10"/>
  <c r="S961" i="8" s="1"/>
  <c r="O416" i="10"/>
  <c r="S416" i="8" s="1"/>
  <c r="O102" i="10"/>
  <c r="S102" i="8" s="1"/>
  <c r="O223" i="10"/>
  <c r="S223" i="8" s="1"/>
  <c r="O665" i="10"/>
  <c r="S665" i="8" s="1"/>
  <c r="O792" i="10"/>
  <c r="S792" i="8" s="1"/>
  <c r="O105" i="10"/>
  <c r="S105" i="8" s="1"/>
  <c r="O349" i="10"/>
  <c r="S349" i="8" s="1"/>
  <c r="O54" i="10"/>
  <c r="S54" i="8" s="1"/>
  <c r="O950" i="10"/>
  <c r="S950" i="8" s="1"/>
  <c r="O471" i="10"/>
  <c r="S471" i="8" s="1"/>
  <c r="O546" i="10"/>
  <c r="S546" i="8" s="1"/>
  <c r="O597" i="9"/>
  <c r="R597" i="8" s="1"/>
  <c r="O265" i="10"/>
  <c r="S265" i="8" s="1"/>
  <c r="O721" i="10"/>
  <c r="S721" i="8" s="1"/>
  <c r="O942" i="10"/>
  <c r="S942" i="8" s="1"/>
  <c r="O90" i="9"/>
  <c r="R90" i="8" s="1"/>
  <c r="O454" i="10"/>
  <c r="S454" i="8" s="1"/>
  <c r="O160" i="10"/>
  <c r="S160" i="8" s="1"/>
  <c r="O411" i="10"/>
  <c r="S411" i="8" s="1"/>
  <c r="O402" i="10"/>
  <c r="S402" i="8" s="1"/>
  <c r="O176" i="10"/>
  <c r="S176" i="8" s="1"/>
  <c r="O999" i="10"/>
  <c r="S999" i="8" s="1"/>
  <c r="Y999" i="8" s="1"/>
  <c r="O380" i="10"/>
  <c r="S380" i="8" s="1"/>
  <c r="O761" i="10"/>
  <c r="S761" i="8" s="1"/>
  <c r="O413" i="10"/>
  <c r="S413" i="8" s="1"/>
  <c r="O468" i="10"/>
  <c r="S468" i="8" s="1"/>
  <c r="O378" i="10"/>
  <c r="S378" i="8" s="1"/>
  <c r="O945" i="10"/>
  <c r="S945" i="8" s="1"/>
  <c r="O591" i="10"/>
  <c r="S591" i="8" s="1"/>
  <c r="O890" i="9"/>
  <c r="R890" i="8" s="1"/>
  <c r="O32" i="10"/>
  <c r="S32" i="8" s="1"/>
  <c r="O99" i="10"/>
  <c r="S99" i="8" s="1"/>
  <c r="O17" i="10"/>
  <c r="S17" i="8" s="1"/>
  <c r="O664" i="9"/>
  <c r="R664" i="8" s="1"/>
  <c r="O385" i="10"/>
  <c r="S385" i="8" s="1"/>
  <c r="O966" i="10"/>
  <c r="S966" i="8" s="1"/>
  <c r="O228" i="10"/>
  <c r="S228" i="8" s="1"/>
  <c r="O1001" i="10"/>
  <c r="S1001" i="8" s="1"/>
  <c r="O170" i="10"/>
  <c r="S170" i="8" s="1"/>
  <c r="O932" i="10"/>
  <c r="S932" i="8" s="1"/>
  <c r="O897" i="10"/>
  <c r="S897" i="8" s="1"/>
  <c r="O171" i="10"/>
  <c r="S171" i="8" s="1"/>
  <c r="O161" i="10"/>
  <c r="S161" i="8" s="1"/>
  <c r="O399" i="10"/>
  <c r="S399" i="8" s="1"/>
  <c r="O452" i="10"/>
  <c r="S452" i="8" s="1"/>
  <c r="O684" i="10"/>
  <c r="S684" i="8" s="1"/>
  <c r="O923" i="10"/>
  <c r="S923" i="8" s="1"/>
  <c r="Y923" i="8" s="1"/>
  <c r="O619" i="9"/>
  <c r="R619" i="8" s="1"/>
  <c r="O168" i="10"/>
  <c r="S168" i="8" s="1"/>
  <c r="O946" i="10"/>
  <c r="S946" i="8" s="1"/>
  <c r="O620" i="10"/>
  <c r="S620" i="8" s="1"/>
  <c r="O818" i="9"/>
  <c r="R818" i="8" s="1"/>
  <c r="O501" i="10"/>
  <c r="S501" i="8" s="1"/>
  <c r="O871" i="10"/>
  <c r="S871" i="8" s="1"/>
  <c r="O271" i="10"/>
  <c r="S271" i="8" s="1"/>
  <c r="O895" i="9"/>
  <c r="R895" i="8" s="1"/>
  <c r="O841" i="10"/>
  <c r="S841" i="8" s="1"/>
  <c r="O295" i="10"/>
  <c r="S295" i="8" s="1"/>
  <c r="O217" i="10"/>
  <c r="S217" i="8" s="1"/>
  <c r="O485" i="10"/>
  <c r="S485" i="8" s="1"/>
  <c r="O149" i="10"/>
  <c r="S149" i="8" s="1"/>
  <c r="O993" i="9"/>
  <c r="R993" i="8" s="1"/>
  <c r="O420" i="10"/>
  <c r="S420" i="8" s="1"/>
  <c r="O489" i="10"/>
  <c r="S489" i="8" s="1"/>
  <c r="O215" i="10"/>
  <c r="S215" i="8" s="1"/>
  <c r="O866" i="9"/>
  <c r="R866" i="8" s="1"/>
  <c r="O493" i="10"/>
  <c r="S493" i="8" s="1"/>
  <c r="O163" i="10"/>
  <c r="S163" i="8" s="1"/>
  <c r="O882" i="10"/>
  <c r="S882" i="8" s="1"/>
  <c r="O833" i="10"/>
  <c r="S833" i="8" s="1"/>
  <c r="O404" i="10"/>
  <c r="S404" i="8" s="1"/>
  <c r="Y404" i="8" s="1"/>
  <c r="O793" i="10"/>
  <c r="S793" i="8" s="1"/>
  <c r="O258" i="10"/>
  <c r="S258" i="8" s="1"/>
  <c r="O814" i="10"/>
  <c r="S814" i="8" s="1"/>
  <c r="O587" i="10"/>
  <c r="S587" i="8" s="1"/>
  <c r="O644" i="10"/>
  <c r="S644" i="8" s="1"/>
  <c r="O649" i="9"/>
  <c r="R649" i="8" s="1"/>
  <c r="O686" i="10"/>
  <c r="S686" i="8" s="1"/>
  <c r="O998" i="10"/>
  <c r="S998" i="8" s="1"/>
  <c r="O727" i="9"/>
  <c r="R727" i="8" s="1"/>
  <c r="O236" i="10"/>
  <c r="S236" i="8" s="1"/>
  <c r="O147" i="10"/>
  <c r="S147" i="8" s="1"/>
  <c r="O673" i="10"/>
  <c r="S673" i="8" s="1"/>
  <c r="O692" i="10"/>
  <c r="S692" i="8" s="1"/>
  <c r="O226" i="10"/>
  <c r="S226" i="8" s="1"/>
  <c r="Y226" i="8" s="1"/>
  <c r="O348" i="10"/>
  <c r="S348" i="8" s="1"/>
  <c r="O460" i="9"/>
  <c r="R460" i="8" s="1"/>
  <c r="O155" i="10"/>
  <c r="S155" i="8" s="1"/>
  <c r="O65" i="10"/>
  <c r="S65" i="8" s="1"/>
  <c r="O123" i="10"/>
  <c r="S123" i="8" s="1"/>
  <c r="O354" i="10"/>
  <c r="S354" i="8" s="1"/>
  <c r="O486" i="10"/>
  <c r="S486" i="8" s="1"/>
  <c r="O830" i="10"/>
  <c r="S830" i="8" s="1"/>
  <c r="O369" i="10"/>
  <c r="S369" i="8" s="1"/>
  <c r="O185" i="9"/>
  <c r="R185" i="8" s="1"/>
  <c r="O327" i="10"/>
  <c r="S327" i="8" s="1"/>
  <c r="O812" i="10"/>
  <c r="S812" i="8" s="1"/>
  <c r="O417" i="10"/>
  <c r="S417" i="8" s="1"/>
  <c r="O298" i="10"/>
  <c r="S298" i="8" s="1"/>
  <c r="O397" i="10"/>
  <c r="S397" i="8" s="1"/>
  <c r="O522" i="10"/>
  <c r="S522" i="8" s="1"/>
  <c r="O436" i="10"/>
  <c r="S436" i="8" s="1"/>
  <c r="O431" i="10"/>
  <c r="S431" i="8" s="1"/>
  <c r="O231" i="10"/>
  <c r="S231" i="8" s="1"/>
  <c r="O375" i="10"/>
  <c r="S375" i="8" s="1"/>
  <c r="O160" i="9"/>
  <c r="R160" i="8" s="1"/>
  <c r="O303" i="10"/>
  <c r="S303" i="8" s="1"/>
  <c r="O586" i="10"/>
  <c r="S586" i="8" s="1"/>
  <c r="O798" i="10"/>
  <c r="S798" i="8" s="1"/>
  <c r="O440" i="10"/>
  <c r="S440" i="8" s="1"/>
  <c r="O329" i="10"/>
  <c r="S329" i="8" s="1"/>
  <c r="O396" i="10"/>
  <c r="S396" i="8" s="1"/>
  <c r="O526" i="10"/>
  <c r="S526" i="8" s="1"/>
  <c r="O780" i="9"/>
  <c r="R780" i="8" s="1"/>
  <c r="O73" i="10"/>
  <c r="S73" i="8" s="1"/>
  <c r="O796" i="10"/>
  <c r="S796" i="8" s="1"/>
  <c r="O269" i="10"/>
  <c r="S269" i="8" s="1"/>
  <c r="O187" i="10"/>
  <c r="S187" i="8" s="1"/>
  <c r="O920" i="10"/>
  <c r="S920" i="8" s="1"/>
  <c r="O207" i="10"/>
  <c r="S207" i="8" s="1"/>
  <c r="O120" i="10"/>
  <c r="S120" i="8" s="1"/>
  <c r="O326" i="10"/>
  <c r="S326" i="8" s="1"/>
  <c r="O506" i="10"/>
  <c r="S506" i="8" s="1"/>
  <c r="O373" i="10"/>
  <c r="S373" i="8" s="1"/>
  <c r="O169" i="10"/>
  <c r="S169" i="8" s="1"/>
  <c r="O797" i="10"/>
  <c r="S797" i="8" s="1"/>
  <c r="O614" i="10"/>
  <c r="S614" i="8" s="1"/>
  <c r="O939" i="10"/>
  <c r="S939" i="8" s="1"/>
  <c r="O85" i="10"/>
  <c r="S85" i="8" s="1"/>
  <c r="O710" i="10"/>
  <c r="S710" i="8" s="1"/>
  <c r="O115" i="10"/>
  <c r="S115" i="8" s="1"/>
  <c r="O381" i="10"/>
  <c r="S381" i="8" s="1"/>
  <c r="O357" i="10"/>
  <c r="S357" i="8" s="1"/>
  <c r="O253" i="10"/>
  <c r="S253" i="8" s="1"/>
  <c r="O268" i="9"/>
  <c r="R268" i="8" s="1"/>
  <c r="O949" i="10"/>
  <c r="S949" i="8" s="1"/>
  <c r="O825" i="10"/>
  <c r="S825" i="8" s="1"/>
  <c r="O626" i="10"/>
  <c r="S626" i="8" s="1"/>
  <c r="O816" i="10"/>
  <c r="S816" i="8" s="1"/>
  <c r="O548" i="10"/>
  <c r="S548" i="8" s="1"/>
  <c r="O980" i="10"/>
  <c r="S980" i="8" s="1"/>
  <c r="O37" i="10"/>
  <c r="S37" i="8" s="1"/>
  <c r="O881" i="10"/>
  <c r="S881" i="8" s="1"/>
  <c r="O527" i="10"/>
  <c r="S527" i="8" s="1"/>
  <c r="O551" i="10"/>
  <c r="S551" i="8" s="1"/>
  <c r="O652" i="10"/>
  <c r="S652" i="8" s="1"/>
  <c r="O153" i="10"/>
  <c r="S153" i="8" s="1"/>
  <c r="O403" i="9"/>
  <c r="R403" i="8" s="1"/>
  <c r="O757" i="10"/>
  <c r="S757" i="8" s="1"/>
  <c r="O88" i="10"/>
  <c r="S88" i="8" s="1"/>
  <c r="O152" i="10"/>
  <c r="S152" i="8" s="1"/>
  <c r="O618" i="10"/>
  <c r="S618" i="8" s="1"/>
  <c r="O97" i="10"/>
  <c r="S97" i="8" s="1"/>
  <c r="O423" i="10"/>
  <c r="S423" i="8" s="1"/>
  <c r="O325" i="10"/>
  <c r="S325" i="8" s="1"/>
  <c r="O800" i="10"/>
  <c r="S800" i="8" s="1"/>
  <c r="O543" i="10"/>
  <c r="S543" i="8" s="1"/>
  <c r="O78" i="10"/>
  <c r="S78" i="8" s="1"/>
  <c r="O5" i="10"/>
  <c r="S5" i="8" s="1"/>
  <c r="Y5" i="8" s="1"/>
  <c r="O292" i="10"/>
  <c r="S292" i="8" s="1"/>
  <c r="O560" i="10"/>
  <c r="S560" i="8" s="1"/>
  <c r="O631" i="10"/>
  <c r="S631" i="8" s="1"/>
  <c r="O126" i="10"/>
  <c r="S126" i="8" s="1"/>
  <c r="O836" i="10"/>
  <c r="S836" i="8" s="1"/>
  <c r="O49" i="10"/>
  <c r="S49" i="8" s="1"/>
  <c r="O771" i="10"/>
  <c r="S771" i="8" s="1"/>
  <c r="O610" i="10"/>
  <c r="S610" i="8" s="1"/>
  <c r="O838" i="10"/>
  <c r="S838" i="8" s="1"/>
  <c r="O628" i="10"/>
  <c r="S628" i="8" s="1"/>
  <c r="O530" i="10"/>
  <c r="S530" i="8" s="1"/>
  <c r="O777" i="10"/>
  <c r="S777" i="8" s="1"/>
  <c r="O33" i="10"/>
  <c r="S33" i="8" s="1"/>
  <c r="O422" i="10"/>
  <c r="S422" i="8" s="1"/>
  <c r="O222" i="10"/>
  <c r="S222" i="8" s="1"/>
  <c r="O405" i="10"/>
  <c r="S405" i="8" s="1"/>
  <c r="O879" i="10"/>
  <c r="S879" i="8" s="1"/>
  <c r="O6" i="10"/>
  <c r="S6" i="8" s="1"/>
  <c r="O641" i="10"/>
  <c r="S641" i="8" s="1"/>
  <c r="O996" i="10"/>
  <c r="S996" i="8" s="1"/>
  <c r="O921" i="10"/>
  <c r="S921" i="8" s="1"/>
  <c r="O843" i="10"/>
  <c r="S843" i="8" s="1"/>
  <c r="O948" i="9"/>
  <c r="R948" i="8" s="1"/>
  <c r="O364" i="10"/>
  <c r="S364" i="8" s="1"/>
  <c r="O263" i="10"/>
  <c r="S263" i="8" s="1"/>
  <c r="O956" i="10"/>
  <c r="S956" i="8" s="1"/>
  <c r="O300" i="10"/>
  <c r="S300" i="8" s="1"/>
  <c r="O283" i="9"/>
  <c r="R283" i="8" s="1"/>
  <c r="O133" i="10"/>
  <c r="S133" i="8" s="1"/>
  <c r="O446" i="10"/>
  <c r="S446" i="8" s="1"/>
  <c r="O638" i="10"/>
  <c r="S638" i="8" s="1"/>
  <c r="O285" i="10"/>
  <c r="S285" i="8" s="1"/>
  <c r="O819" i="10"/>
  <c r="S819" i="8" s="1"/>
  <c r="O478" i="10"/>
  <c r="S478" i="8" s="1"/>
  <c r="O602" i="10"/>
  <c r="S602" i="8" s="1"/>
  <c r="O555" i="10"/>
  <c r="S555" i="8" s="1"/>
  <c r="O739" i="10"/>
  <c r="S739" i="8" s="1"/>
  <c r="O668" i="10"/>
  <c r="S668" i="8" s="1"/>
  <c r="O206" i="10"/>
  <c r="S206" i="8" s="1"/>
  <c r="O707" i="10"/>
  <c r="S707" i="8" s="1"/>
  <c r="O661" i="10"/>
  <c r="S661" i="8" s="1"/>
  <c r="O788" i="10"/>
  <c r="S788" i="8" s="1"/>
  <c r="O625" i="10"/>
  <c r="S625" i="8" s="1"/>
  <c r="O718" i="10"/>
  <c r="S718" i="8" s="1"/>
  <c r="O389" i="10"/>
  <c r="S389" i="8" s="1"/>
  <c r="O583" i="10"/>
  <c r="S583" i="8" s="1"/>
  <c r="O297" i="10"/>
  <c r="S297" i="8" s="1"/>
  <c r="O200" i="10"/>
  <c r="S200" i="8" s="1"/>
  <c r="O955" i="10"/>
  <c r="S955" i="8" s="1"/>
  <c r="O145" i="10"/>
  <c r="S145" i="8" s="1"/>
  <c r="O24" i="10"/>
  <c r="S24" i="8" s="1"/>
  <c r="O415" i="10"/>
  <c r="S415" i="8" s="1"/>
  <c r="O699" i="10"/>
  <c r="S699" i="8" s="1"/>
  <c r="O27" i="10"/>
  <c r="S27" i="8" s="1"/>
  <c r="O346" i="10"/>
  <c r="S346" i="8" s="1"/>
  <c r="O559" i="10"/>
  <c r="S559" i="8" s="1"/>
  <c r="O820" i="9"/>
  <c r="R820" i="8" s="1"/>
  <c r="O984" i="10"/>
  <c r="S984" i="8" s="1"/>
  <c r="O419" i="10"/>
  <c r="S419" i="8" s="1"/>
  <c r="O475" i="10"/>
  <c r="S475" i="8" s="1"/>
  <c r="O599" i="10"/>
  <c r="S599" i="8" s="1"/>
  <c r="O605" i="9"/>
  <c r="R605" i="8" s="1"/>
  <c r="O590" i="10"/>
  <c r="S590" i="8" s="1"/>
  <c r="O905" i="10"/>
  <c r="S905" i="8" s="1"/>
  <c r="O46" i="10"/>
  <c r="S46" i="8" s="1"/>
  <c r="O904" i="10"/>
  <c r="S904" i="8" s="1"/>
  <c r="O128" i="10"/>
  <c r="S128" i="8" s="1"/>
  <c r="O952" i="10"/>
  <c r="S952" i="8" s="1"/>
  <c r="O350" i="10"/>
  <c r="S350" i="8" s="1"/>
  <c r="O910" i="10"/>
  <c r="S910" i="8" s="1"/>
  <c r="O309" i="10"/>
  <c r="S309" i="8" s="1"/>
  <c r="O809" i="10"/>
  <c r="S809" i="8" s="1"/>
  <c r="O926" i="10"/>
  <c r="S926" i="8" s="1"/>
  <c r="O192" i="10"/>
  <c r="S192" i="8" s="1"/>
  <c r="O53" i="10"/>
  <c r="S53" i="8" s="1"/>
  <c r="O779" i="10"/>
  <c r="S779" i="8" s="1"/>
  <c r="O842" i="10"/>
  <c r="S842" i="8" s="1"/>
  <c r="O359" i="10"/>
  <c r="S359" i="8" s="1"/>
  <c r="O649" i="10"/>
  <c r="S649" i="8" s="1"/>
  <c r="O201" i="10"/>
  <c r="S201" i="8" s="1"/>
  <c r="O861" i="10"/>
  <c r="S861" i="8" s="1"/>
  <c r="O848" i="10"/>
  <c r="S848" i="8" s="1"/>
  <c r="O934" i="10"/>
  <c r="S934" i="8" s="1"/>
  <c r="O744" i="10"/>
  <c r="S744" i="8" s="1"/>
  <c r="O273" i="10"/>
  <c r="S273" i="8" s="1"/>
  <c r="O734" i="10"/>
  <c r="S734" i="8" s="1"/>
  <c r="O982" i="10"/>
  <c r="S982" i="8" s="1"/>
  <c r="O524" i="10"/>
  <c r="S524" i="8" s="1"/>
  <c r="O887" i="10"/>
  <c r="S887" i="8" s="1"/>
  <c r="O902" i="10"/>
  <c r="S902" i="8" s="1"/>
  <c r="O43" i="10"/>
  <c r="S43" i="8" s="1"/>
  <c r="O324" i="10"/>
  <c r="S324" i="8" s="1"/>
  <c r="O712" i="10"/>
  <c r="S712" i="8" s="1"/>
  <c r="O601" i="10"/>
  <c r="S601" i="8" s="1"/>
  <c r="Y601" i="8" s="1"/>
  <c r="O856" i="10"/>
  <c r="S856" i="8" s="1"/>
  <c r="O498" i="10"/>
  <c r="S498" i="8" s="1"/>
  <c r="O508" i="10"/>
  <c r="S508" i="8" s="1"/>
  <c r="O25" i="10"/>
  <c r="S25" i="8" s="1"/>
  <c r="O855" i="10"/>
  <c r="S855" i="8" s="1"/>
  <c r="O811" i="10"/>
  <c r="S811" i="8" s="1"/>
  <c r="O571" i="10"/>
  <c r="S571" i="8" s="1"/>
  <c r="O238" i="10"/>
  <c r="S238" i="8" s="1"/>
  <c r="O808" i="10"/>
  <c r="S808" i="8" s="1"/>
  <c r="Y808" i="8" s="1"/>
  <c r="O332" i="10"/>
  <c r="S332" i="8" s="1"/>
  <c r="O755" i="10"/>
  <c r="S755" i="8" s="1"/>
  <c r="O544" i="10"/>
  <c r="S544" i="8" s="1"/>
  <c r="O967" i="10"/>
  <c r="S967" i="8" s="1"/>
  <c r="O891" i="10"/>
  <c r="S891" i="8" s="1"/>
  <c r="O705" i="10"/>
  <c r="S705" i="8" s="1"/>
  <c r="Y705" i="8" s="1"/>
  <c r="O937" i="10"/>
  <c r="S937" i="8" s="1"/>
  <c r="O184" i="10"/>
  <c r="S184" i="8" s="1"/>
  <c r="O308" i="10"/>
  <c r="S308" i="8" s="1"/>
  <c r="O104" i="10"/>
  <c r="S104" i="8" s="1"/>
  <c r="O913" i="10"/>
  <c r="S913" i="8" s="1"/>
  <c r="O758" i="10"/>
  <c r="S758" i="8" s="1"/>
  <c r="O633" i="10"/>
  <c r="S633" i="8" s="1"/>
  <c r="O694" i="10"/>
  <c r="S694" i="8" s="1"/>
  <c r="O165" i="10"/>
  <c r="S165" i="8" s="1"/>
  <c r="O678" i="10"/>
  <c r="S678" i="8" s="1"/>
  <c r="O769" i="10"/>
  <c r="S769" i="8" s="1"/>
  <c r="O129" i="10"/>
  <c r="S129" i="8" s="1"/>
  <c r="O716" i="10"/>
  <c r="S716" i="8" s="1"/>
  <c r="Y716" i="8" s="1"/>
  <c r="O993" i="10"/>
  <c r="S993" i="8" s="1"/>
  <c r="O101" i="10"/>
  <c r="S101" i="8" s="1"/>
  <c r="O773" i="10"/>
  <c r="S773" i="8" s="1"/>
  <c r="O439" i="10"/>
  <c r="S439" i="8" s="1"/>
  <c r="O889" i="10"/>
  <c r="S889" i="8" s="1"/>
  <c r="O753" i="10"/>
  <c r="S753" i="8" s="1"/>
  <c r="O40" i="10"/>
  <c r="S40" i="8" s="1"/>
  <c r="O863" i="10"/>
  <c r="S863" i="8" s="1"/>
  <c r="O214" i="10"/>
  <c r="S214" i="8" s="1"/>
  <c r="O62" i="10"/>
  <c r="S62" i="8" s="1"/>
  <c r="O748" i="10"/>
  <c r="S748" i="8" s="1"/>
  <c r="O492" i="10"/>
  <c r="S492" i="8" s="1"/>
  <c r="O302" i="10"/>
  <c r="S302" i="8" s="1"/>
  <c r="O853" i="10"/>
  <c r="S853" i="8" s="1"/>
  <c r="O890" i="10"/>
  <c r="S890" i="8" s="1"/>
  <c r="O884" i="10"/>
  <c r="S884" i="8" s="1"/>
  <c r="O511" i="10"/>
  <c r="S511" i="8" s="1"/>
  <c r="O742" i="10"/>
  <c r="S742" i="8" s="1"/>
  <c r="O372" i="10"/>
  <c r="S372" i="8" s="1"/>
  <c r="O435" i="10"/>
  <c r="S435" i="8" s="1"/>
  <c r="O593" i="10"/>
  <c r="S593" i="8" s="1"/>
  <c r="O708" i="10"/>
  <c r="S708" i="8" s="1"/>
  <c r="O653" i="10"/>
  <c r="S653" i="8" s="1"/>
  <c r="Y653" i="8" s="1"/>
  <c r="O241" i="10"/>
  <c r="S241" i="8" s="1"/>
  <c r="O64" i="10"/>
  <c r="S64" i="8" s="1"/>
  <c r="O731" i="10"/>
  <c r="S731" i="8" s="1"/>
  <c r="O726" i="10"/>
  <c r="S726" i="8" s="1"/>
  <c r="O627" i="10"/>
  <c r="S627" i="8" s="1"/>
  <c r="O457" i="10"/>
  <c r="S457" i="8" s="1"/>
  <c r="O447" i="10"/>
  <c r="S447" i="8" s="1"/>
  <c r="O35" i="10"/>
  <c r="S35" i="8" s="1"/>
  <c r="O266" i="10"/>
  <c r="S266" i="8" s="1"/>
  <c r="O301" i="10"/>
  <c r="S301" i="8" s="1"/>
  <c r="O81" i="10"/>
  <c r="S81" i="8" s="1"/>
  <c r="O16" i="10"/>
  <c r="S16" i="8" s="1"/>
  <c r="O484" i="10"/>
  <c r="S484" i="8" s="1"/>
  <c r="O134" i="10"/>
  <c r="S134" i="8" s="1"/>
  <c r="O80" i="10"/>
  <c r="S80" i="8" s="1"/>
  <c r="Y80" i="8" s="1"/>
  <c r="O144" i="10"/>
  <c r="S144" i="8" s="1"/>
  <c r="O975" i="10"/>
  <c r="S975" i="8" s="1"/>
  <c r="O860" i="10"/>
  <c r="S860" i="8" s="1"/>
  <c r="O227" i="10"/>
  <c r="S227" i="8" s="1"/>
  <c r="O683" i="10"/>
  <c r="S683" i="8" s="1"/>
  <c r="O598" i="10"/>
  <c r="S598" i="8" s="1"/>
  <c r="O964" i="10"/>
  <c r="S964" i="8" s="1"/>
  <c r="O477" i="9"/>
  <c r="R477" i="8" s="1"/>
  <c r="Y477" i="8" s="1"/>
  <c r="O696" i="10"/>
  <c r="S696" i="8" s="1"/>
  <c r="O763" i="10"/>
  <c r="S763" i="8" s="1"/>
  <c r="O803" i="10"/>
  <c r="S803" i="8" s="1"/>
  <c r="O502" i="10"/>
  <c r="S502" i="8" s="1"/>
  <c r="O235" i="10"/>
  <c r="S235" i="8" s="1"/>
  <c r="O9" i="10"/>
  <c r="S9" i="8" s="1"/>
  <c r="O96" i="10"/>
  <c r="S96" i="8" s="1"/>
  <c r="O213" i="10"/>
  <c r="S213" i="8" s="1"/>
  <c r="O386" i="10"/>
  <c r="S386" i="8" s="1"/>
  <c r="O8" i="10"/>
  <c r="S8" i="8" s="1"/>
  <c r="O188" i="10"/>
  <c r="S188" i="8" s="1"/>
  <c r="O655" i="10"/>
  <c r="S655" i="8" s="1"/>
  <c r="O868" i="10"/>
  <c r="S868" i="8" s="1"/>
  <c r="O656" i="10"/>
  <c r="S656" i="8" s="1"/>
  <c r="O697" i="10"/>
  <c r="S697" i="8" s="1"/>
  <c r="O872" i="10"/>
  <c r="S872" i="8" s="1"/>
  <c r="O604" i="10"/>
  <c r="S604" i="8" s="1"/>
  <c r="O321" i="10"/>
  <c r="S321" i="8" s="1"/>
  <c r="O31" i="9"/>
  <c r="R31" i="8" s="1"/>
  <c r="O470" i="10"/>
  <c r="S470" i="8" s="1"/>
  <c r="O642" i="10"/>
  <c r="S642" i="8" s="1"/>
  <c r="O476" i="10"/>
  <c r="S476" i="8" s="1"/>
  <c r="O688" i="10"/>
  <c r="S688" i="8" s="1"/>
  <c r="O139" i="10"/>
  <c r="S139" i="8" s="1"/>
  <c r="O519" i="10"/>
  <c r="S519" i="8" s="1"/>
  <c r="O177" i="10"/>
  <c r="S177" i="8" s="1"/>
  <c r="O801" i="10"/>
  <c r="S801" i="8" s="1"/>
  <c r="O455" i="10"/>
  <c r="S455" i="8" s="1"/>
  <c r="O21" i="10"/>
  <c r="S21" i="8" s="1"/>
  <c r="O341" i="10"/>
  <c r="S341" i="8" s="1"/>
  <c r="O340" i="10"/>
  <c r="S340" i="8" s="1"/>
  <c r="O250" i="10"/>
  <c r="S250" i="8" s="1"/>
  <c r="Y250" i="8" s="1"/>
  <c r="O713" i="10"/>
  <c r="S713" i="8" s="1"/>
  <c r="O335" i="9"/>
  <c r="R335" i="8" s="1"/>
  <c r="O700" i="10"/>
  <c r="S700" i="8" s="1"/>
  <c r="O211" i="10"/>
  <c r="S211" i="8" s="1"/>
  <c r="O609" i="10"/>
  <c r="S609" i="8" s="1"/>
  <c r="O497" i="10"/>
  <c r="S497" i="8" s="1"/>
  <c r="O353" i="10"/>
  <c r="S353" i="8" s="1"/>
  <c r="O225" i="10"/>
  <c r="S225" i="8" s="1"/>
  <c r="O958" i="10"/>
  <c r="S958" i="8" s="1"/>
  <c r="O70" i="10"/>
  <c r="S70" i="8" s="1"/>
  <c r="O611" i="10"/>
  <c r="S611" i="8" s="1"/>
  <c r="O277" i="10"/>
  <c r="S277" i="8" s="1"/>
  <c r="O528" i="10"/>
  <c r="S528" i="8" s="1"/>
  <c r="O954" i="10"/>
  <c r="S954" i="8" s="1"/>
  <c r="Y954" i="8" s="1"/>
  <c r="O689" i="10"/>
  <c r="S689" i="8" s="1"/>
  <c r="O305" i="10"/>
  <c r="S305" i="8" s="1"/>
  <c r="O113" i="10"/>
  <c r="S113" i="8" s="1"/>
  <c r="O48" i="10"/>
  <c r="S48" i="8" s="1"/>
  <c r="O490" i="10"/>
  <c r="S490" i="8" s="1"/>
  <c r="O795" i="10"/>
  <c r="S795" i="8" s="1"/>
  <c r="O864" i="10"/>
  <c r="S864" i="8" s="1"/>
  <c r="O205" i="10"/>
  <c r="S205" i="8" s="1"/>
  <c r="O401" i="10"/>
  <c r="S401" i="8" s="1"/>
  <c r="O918" i="10"/>
  <c r="S918" i="8" s="1"/>
  <c r="O987" i="10"/>
  <c r="S987" i="8" s="1"/>
  <c r="O866" i="10"/>
  <c r="S866" i="8" s="1"/>
  <c r="O395" i="9"/>
  <c r="R395" i="8" s="1"/>
  <c r="O360" i="9"/>
  <c r="R360" i="8" s="1"/>
  <c r="O352" i="9"/>
  <c r="R352" i="8" s="1"/>
  <c r="O959" i="9"/>
  <c r="R959" i="8" s="1"/>
  <c r="O796" i="9"/>
  <c r="R796" i="8" s="1"/>
  <c r="O804" i="9"/>
  <c r="R804" i="8" s="1"/>
  <c r="O977" i="9"/>
  <c r="R977" i="8" s="1"/>
  <c r="O82" i="9"/>
  <c r="R82" i="8" s="1"/>
  <c r="O280" i="9"/>
  <c r="R280" i="8" s="1"/>
  <c r="O149" i="9"/>
  <c r="R149" i="8" s="1"/>
  <c r="O84" i="9"/>
  <c r="R84" i="8" s="1"/>
  <c r="O554" i="9"/>
  <c r="R554" i="8" s="1"/>
  <c r="O1001" i="9"/>
  <c r="R1001" i="8" s="1"/>
  <c r="O687" i="9"/>
  <c r="R687" i="8" s="1"/>
  <c r="Y687" i="8" s="1"/>
  <c r="O86" i="9"/>
  <c r="R86" i="8" s="1"/>
  <c r="O17" i="9"/>
  <c r="R17" i="8" s="1"/>
  <c r="O376" i="9"/>
  <c r="R376" i="8" s="1"/>
  <c r="O504" i="9"/>
  <c r="R504" i="8" s="1"/>
  <c r="O150" i="9"/>
  <c r="R150" i="8" s="1"/>
  <c r="O503" i="9"/>
  <c r="R503" i="8" s="1"/>
  <c r="O919" i="9"/>
  <c r="R919" i="8" s="1"/>
  <c r="O555" i="9"/>
  <c r="R555" i="8" s="1"/>
  <c r="O917" i="9"/>
  <c r="R917" i="8" s="1"/>
  <c r="O315" i="9"/>
  <c r="R315" i="8" s="1"/>
  <c r="O539" i="9"/>
  <c r="R539" i="8" s="1"/>
  <c r="O339" i="9"/>
  <c r="R339" i="8" s="1"/>
  <c r="O988" i="9"/>
  <c r="R988" i="8" s="1"/>
  <c r="O408" i="9"/>
  <c r="R408" i="8" s="1"/>
  <c r="O421" i="9"/>
  <c r="R421" i="8" s="1"/>
  <c r="Y421" i="8" s="1"/>
  <c r="O467" i="9"/>
  <c r="R467" i="8" s="1"/>
  <c r="O105" i="9"/>
  <c r="R105" i="8" s="1"/>
  <c r="O232" i="9"/>
  <c r="R232" i="8" s="1"/>
  <c r="O590" i="9"/>
  <c r="R590" i="8" s="1"/>
  <c r="O491" i="9"/>
  <c r="R491" i="8" s="1"/>
  <c r="O277" i="9"/>
  <c r="R277" i="8" s="1"/>
  <c r="O764" i="9"/>
  <c r="R764" i="8" s="1"/>
  <c r="O648" i="9"/>
  <c r="R648" i="8" s="1"/>
  <c r="Y648" i="8" s="1"/>
  <c r="O132" i="9"/>
  <c r="R132" i="8" s="1"/>
  <c r="O794" i="9"/>
  <c r="R794" i="8" s="1"/>
  <c r="O440" i="9"/>
  <c r="R440" i="8" s="1"/>
  <c r="O229" i="9"/>
  <c r="R229" i="8" s="1"/>
  <c r="O299" i="9"/>
  <c r="R299" i="8" s="1"/>
  <c r="O373" i="9"/>
  <c r="R373" i="8" s="1"/>
  <c r="O791" i="9"/>
  <c r="R791" i="8" s="1"/>
  <c r="O119" i="9"/>
  <c r="R119" i="8" s="1"/>
  <c r="O443" i="9"/>
  <c r="R443" i="8" s="1"/>
  <c r="O238" i="9"/>
  <c r="R238" i="8" s="1"/>
  <c r="O198" i="9"/>
  <c r="R198" i="8" s="1"/>
  <c r="O543" i="9"/>
  <c r="R543" i="8" s="1"/>
  <c r="O552" i="9"/>
  <c r="R552" i="8" s="1"/>
  <c r="O892" i="9"/>
  <c r="R892" i="8" s="1"/>
  <c r="O982" i="9"/>
  <c r="R982" i="8" s="1"/>
  <c r="O595" i="9"/>
  <c r="R595" i="8" s="1"/>
  <c r="O262" i="9"/>
  <c r="R262" i="8" s="1"/>
  <c r="O633" i="9"/>
  <c r="R633" i="8" s="1"/>
  <c r="O527" i="9"/>
  <c r="R527" i="8" s="1"/>
  <c r="O70" i="9"/>
  <c r="R70" i="8" s="1"/>
  <c r="O544" i="9"/>
  <c r="R544" i="8" s="1"/>
  <c r="O57" i="9"/>
  <c r="R57" i="8" s="1"/>
  <c r="O331" i="9"/>
  <c r="R331" i="8" s="1"/>
  <c r="O344" i="9"/>
  <c r="R344" i="8" s="1"/>
  <c r="O222" i="9"/>
  <c r="R222" i="8" s="1"/>
  <c r="O400" i="9"/>
  <c r="R400" i="8" s="1"/>
  <c r="O233" i="9"/>
  <c r="R233" i="8" s="1"/>
  <c r="O975" i="9"/>
  <c r="R975" i="8" s="1"/>
  <c r="O303" i="9"/>
  <c r="R303" i="8" s="1"/>
  <c r="O884" i="9"/>
  <c r="R884" i="8" s="1"/>
  <c r="O519" i="9"/>
  <c r="R519" i="8" s="1"/>
  <c r="O342" i="9"/>
  <c r="R342" i="8" s="1"/>
  <c r="O494" i="9"/>
  <c r="R494" i="8" s="1"/>
  <c r="O318" i="9"/>
  <c r="R318" i="8" s="1"/>
  <c r="O788" i="9"/>
  <c r="R788" i="8" s="1"/>
  <c r="O114" i="9"/>
  <c r="R114" i="8" s="1"/>
  <c r="O887" i="9"/>
  <c r="R887" i="8" s="1"/>
  <c r="O7" i="9"/>
  <c r="R7" i="8" s="1"/>
  <c r="O374" i="9"/>
  <c r="R374" i="8" s="1"/>
  <c r="O589" i="9"/>
  <c r="R589" i="8" s="1"/>
  <c r="O442" i="9"/>
  <c r="R442" i="8" s="1"/>
  <c r="Y442" i="8" s="1"/>
  <c r="O368" i="9"/>
  <c r="R368" i="8" s="1"/>
  <c r="O211" i="9"/>
  <c r="R211" i="8" s="1"/>
  <c r="O812" i="9"/>
  <c r="R812" i="8" s="1"/>
  <c r="O334" i="9"/>
  <c r="R334" i="8" s="1"/>
  <c r="O189" i="9"/>
  <c r="R189" i="8" s="1"/>
  <c r="O139" i="9"/>
  <c r="R139" i="8" s="1"/>
  <c r="O39" i="9"/>
  <c r="R39" i="8" s="1"/>
  <c r="O924" i="9"/>
  <c r="R924" i="8" s="1"/>
  <c r="O774" i="9"/>
  <c r="R774" i="8" s="1"/>
  <c r="Y774" i="8" s="1"/>
  <c r="O251" i="9"/>
  <c r="R251" i="8" s="1"/>
  <c r="O34" i="9"/>
  <c r="R34" i="8" s="1"/>
  <c r="O771" i="9"/>
  <c r="R771" i="8" s="1"/>
  <c r="O307" i="9"/>
  <c r="R307" i="8" s="1"/>
  <c r="O236" i="9"/>
  <c r="R236" i="8" s="1"/>
  <c r="O60" i="9"/>
  <c r="R60" i="8" s="1"/>
  <c r="O581" i="9"/>
  <c r="R581" i="8" s="1"/>
  <c r="O176" i="9"/>
  <c r="R176" i="8" s="1"/>
  <c r="O624" i="9"/>
  <c r="R624" i="8" s="1"/>
  <c r="O414" i="9"/>
  <c r="R414" i="8" s="1"/>
  <c r="O961" i="9"/>
  <c r="R961" i="8" s="1"/>
  <c r="O23" i="9"/>
  <c r="R23" i="8" s="1"/>
  <c r="O382" i="9"/>
  <c r="R382" i="8" s="1"/>
  <c r="O695" i="9"/>
  <c r="R695" i="8" s="1"/>
  <c r="O610" i="9"/>
  <c r="R610" i="8" s="1"/>
  <c r="O534" i="9"/>
  <c r="R534" i="8" s="1"/>
  <c r="O636" i="9"/>
  <c r="R636" i="8" s="1"/>
  <c r="O95" i="9"/>
  <c r="R95" i="8" s="1"/>
  <c r="O585" i="9"/>
  <c r="R585" i="8" s="1"/>
  <c r="O507" i="9"/>
  <c r="R507" i="8" s="1"/>
  <c r="O371" i="9"/>
  <c r="R371" i="8" s="1"/>
  <c r="O148" i="9"/>
  <c r="R148" i="8" s="1"/>
  <c r="O646" i="9"/>
  <c r="R646" i="8" s="1"/>
  <c r="O110" i="9"/>
  <c r="R110" i="8" s="1"/>
  <c r="O14" i="9"/>
  <c r="R14" i="8" s="1"/>
  <c r="O448" i="9"/>
  <c r="R448" i="8" s="1"/>
  <c r="O265" i="9"/>
  <c r="R265" i="8" s="1"/>
  <c r="O748" i="9"/>
  <c r="R748" i="8" s="1"/>
  <c r="Y748" i="8" s="1"/>
  <c r="O953" i="9"/>
  <c r="R953" i="8" s="1"/>
  <c r="O616" i="9"/>
  <c r="R616" i="8" s="1"/>
  <c r="O854" i="9"/>
  <c r="R854" i="8" s="1"/>
  <c r="O108" i="9"/>
  <c r="R108" i="8" s="1"/>
  <c r="O506" i="9"/>
  <c r="R506" i="8" s="1"/>
  <c r="O876" i="9"/>
  <c r="R876" i="8" s="1"/>
  <c r="O130" i="9"/>
  <c r="R130" i="8" s="1"/>
  <c r="O531" i="9"/>
  <c r="R531" i="8" s="1"/>
  <c r="O839" i="9"/>
  <c r="R839" i="8" s="1"/>
  <c r="O859" i="9"/>
  <c r="R859" i="8" s="1"/>
  <c r="Y859" i="8" s="1"/>
  <c r="O708" i="9"/>
  <c r="R708" i="8" s="1"/>
  <c r="Y708" i="8" s="1"/>
  <c r="O212" i="9"/>
  <c r="R212" i="8" s="1"/>
  <c r="O663" i="9"/>
  <c r="R663" i="8" s="1"/>
  <c r="O783" i="9"/>
  <c r="R783" i="8" s="1"/>
  <c r="O363" i="9"/>
  <c r="R363" i="8" s="1"/>
  <c r="O671" i="9"/>
  <c r="R671" i="8" s="1"/>
  <c r="O235" i="9"/>
  <c r="R235" i="8" s="1"/>
  <c r="Y235" i="8" s="1"/>
  <c r="O944" i="9"/>
  <c r="R944" i="8" s="1"/>
  <c r="O254" i="9"/>
  <c r="R254" i="8" s="1"/>
  <c r="O350" i="9"/>
  <c r="R350" i="8" s="1"/>
  <c r="O278" i="9"/>
  <c r="R278" i="8" s="1"/>
  <c r="O225" i="9"/>
  <c r="R225" i="8" s="1"/>
  <c r="O97" i="9"/>
  <c r="R97" i="8" s="1"/>
  <c r="O464" i="9"/>
  <c r="R464" i="8" s="1"/>
  <c r="O642" i="9"/>
  <c r="R642" i="8" s="1"/>
  <c r="O293" i="9"/>
  <c r="R293" i="8" s="1"/>
  <c r="Y293" i="8" s="1"/>
  <c r="O558" i="9"/>
  <c r="R558" i="8" s="1"/>
  <c r="O203" i="9"/>
  <c r="R203" i="8" s="1"/>
  <c r="O799" i="9"/>
  <c r="R799" i="8" s="1"/>
  <c r="O366" i="9"/>
  <c r="R366" i="8" s="1"/>
  <c r="O469" i="9"/>
  <c r="R469" i="8" s="1"/>
  <c r="O518" i="9"/>
  <c r="R518" i="8" s="1"/>
  <c r="O230" i="9"/>
  <c r="R230" i="8" s="1"/>
  <c r="O326" i="9"/>
  <c r="R326" i="8" s="1"/>
  <c r="Y326" i="8" s="1"/>
  <c r="O182" i="9"/>
  <c r="R182" i="8" s="1"/>
  <c r="O140" i="9"/>
  <c r="R140" i="8" s="1"/>
  <c r="O929" i="9"/>
  <c r="R929" i="8" s="1"/>
  <c r="O971" i="9"/>
  <c r="R971" i="8" s="1"/>
  <c r="O623" i="9"/>
  <c r="R623" i="8" s="1"/>
  <c r="O528" i="9"/>
  <c r="R528" i="8" s="1"/>
  <c r="O333" i="9"/>
  <c r="R333" i="8" s="1"/>
  <c r="O568" i="9"/>
  <c r="R568" i="8" s="1"/>
  <c r="O15" i="9"/>
  <c r="R15" i="8" s="1"/>
  <c r="O980" i="9"/>
  <c r="R980" i="8" s="1"/>
  <c r="O124" i="9"/>
  <c r="R124" i="8" s="1"/>
  <c r="O690" i="9"/>
  <c r="R690" i="8" s="1"/>
  <c r="O453" i="9"/>
  <c r="R453" i="8" s="1"/>
  <c r="O320" i="9"/>
  <c r="R320" i="8" s="1"/>
  <c r="O435" i="9"/>
  <c r="R435" i="8" s="1"/>
  <c r="O940" i="9"/>
  <c r="R940" i="8" s="1"/>
  <c r="Y940" i="8" s="1"/>
  <c r="O666" i="9"/>
  <c r="R666" i="8" s="1"/>
  <c r="O269" i="9"/>
  <c r="R269" i="8" s="1"/>
  <c r="O515" i="9"/>
  <c r="R515" i="8" s="1"/>
  <c r="O483" i="9"/>
  <c r="R483" i="8" s="1"/>
  <c r="O996" i="9"/>
  <c r="R996" i="8" s="1"/>
  <c r="O864" i="9"/>
  <c r="R864" i="8" s="1"/>
  <c r="O481" i="9"/>
  <c r="R481" i="8" s="1"/>
  <c r="O398" i="9"/>
  <c r="R398" i="8" s="1"/>
  <c r="O960" i="9"/>
  <c r="R960" i="8" s="1"/>
  <c r="Y960" i="8" s="1"/>
  <c r="O129" i="9"/>
  <c r="R129" i="8" s="1"/>
  <c r="O694" i="9"/>
  <c r="R694" i="8" s="1"/>
  <c r="O570" i="9"/>
  <c r="R570" i="8" s="1"/>
  <c r="Y570" i="8" s="1"/>
  <c r="O204" i="9"/>
  <c r="R204" i="8" s="1"/>
  <c r="O634" i="9"/>
  <c r="R634" i="8" s="1"/>
  <c r="O526" i="9"/>
  <c r="R526" i="8" s="1"/>
  <c r="O355" i="9"/>
  <c r="R355" i="8" s="1"/>
  <c r="O66" i="9"/>
  <c r="R66" i="8" s="1"/>
  <c r="O574" i="9"/>
  <c r="R574" i="8" s="1"/>
  <c r="O697" i="9"/>
  <c r="R697" i="8" s="1"/>
  <c r="O180" i="9"/>
  <c r="R180" i="8" s="1"/>
  <c r="O512" i="9"/>
  <c r="R512" i="8" s="1"/>
  <c r="O164" i="9"/>
  <c r="R164" i="8" s="1"/>
  <c r="O772" i="9"/>
  <c r="R772" i="8" s="1"/>
  <c r="Y772" i="8" s="1"/>
  <c r="O42" i="9"/>
  <c r="R42" i="8" s="1"/>
  <c r="O256" i="9"/>
  <c r="R256" i="8" s="1"/>
  <c r="Y256" i="8" s="1"/>
  <c r="O914" i="9"/>
  <c r="R914" i="8" s="1"/>
  <c r="O28" i="9"/>
  <c r="R28" i="8" s="1"/>
  <c r="O177" i="9"/>
  <c r="R177" i="8" s="1"/>
  <c r="O714" i="9"/>
  <c r="R714" i="8" s="1"/>
  <c r="O777" i="9"/>
  <c r="R777" i="8" s="1"/>
  <c r="O922" i="9"/>
  <c r="R922" i="8" s="1"/>
  <c r="O756" i="9"/>
  <c r="R756" i="8" s="1"/>
  <c r="O945" i="9"/>
  <c r="R945" i="8" s="1"/>
  <c r="O260" i="9"/>
  <c r="R260" i="8" s="1"/>
  <c r="O411" i="9"/>
  <c r="R411" i="8" s="1"/>
  <c r="O312" i="9"/>
  <c r="R312" i="8" s="1"/>
  <c r="O926" i="9"/>
  <c r="R926" i="8" s="1"/>
  <c r="O918" i="9"/>
  <c r="R918" i="8" s="1"/>
  <c r="O874" i="9"/>
  <c r="R874" i="8" s="1"/>
  <c r="Y874" i="8" s="1"/>
  <c r="O676" i="9"/>
  <c r="R676" i="8" s="1"/>
  <c r="O424" i="9"/>
  <c r="R424" i="8" s="1"/>
  <c r="Y424" i="8" s="1"/>
  <c r="O100" i="9"/>
  <c r="R100" i="8" s="1"/>
  <c r="O68" i="9"/>
  <c r="R68" i="8" s="1"/>
  <c r="O600" i="9"/>
  <c r="R600" i="8" s="1"/>
  <c r="O937" i="9"/>
  <c r="R937" i="8" s="1"/>
  <c r="O679" i="9"/>
  <c r="R679" i="8" s="1"/>
  <c r="O850" i="9"/>
  <c r="R850" i="8" s="1"/>
  <c r="O775" i="9"/>
  <c r="R775" i="8" s="1"/>
  <c r="O392" i="9"/>
  <c r="R392" i="8" s="1"/>
  <c r="O156" i="9"/>
  <c r="R156" i="8" s="1"/>
  <c r="O282" i="9"/>
  <c r="R282" i="8" s="1"/>
  <c r="O735" i="9"/>
  <c r="R735" i="8" s="1"/>
  <c r="O542" i="9"/>
  <c r="R542" i="8" s="1"/>
  <c r="O510" i="9"/>
  <c r="R510" i="8" s="1"/>
  <c r="O493" i="9"/>
  <c r="R493" i="8" s="1"/>
  <c r="O201" i="9"/>
  <c r="R201" i="8" s="1"/>
  <c r="O770" i="9"/>
  <c r="R770" i="8" s="1"/>
  <c r="O205" i="9"/>
  <c r="R205" i="8" s="1"/>
  <c r="O719" i="9"/>
  <c r="R719" i="8" s="1"/>
  <c r="O709" i="9"/>
  <c r="R709" i="8" s="1"/>
  <c r="O969" i="9"/>
  <c r="R969" i="8" s="1"/>
  <c r="O243" i="9"/>
  <c r="R243" i="8" s="1"/>
  <c r="O802" i="9"/>
  <c r="R802" i="8" s="1"/>
  <c r="O906" i="9"/>
  <c r="R906" i="8" s="1"/>
  <c r="O71" i="9"/>
  <c r="R71" i="8" s="1"/>
  <c r="O169" i="9"/>
  <c r="R169" i="8" s="1"/>
  <c r="O706" i="9"/>
  <c r="R706" i="8" s="1"/>
  <c r="O956" i="9"/>
  <c r="R956" i="8" s="1"/>
  <c r="O288" i="9"/>
  <c r="R288" i="8" s="1"/>
  <c r="O49" i="9"/>
  <c r="R49" i="8" s="1"/>
  <c r="O535" i="9"/>
  <c r="R535" i="8" s="1"/>
  <c r="O840" i="9"/>
  <c r="R840" i="8" s="1"/>
  <c r="O865" i="9"/>
  <c r="R865" i="8" s="1"/>
  <c r="O74" i="9"/>
  <c r="R74" i="8" s="1"/>
  <c r="O405" i="9"/>
  <c r="R405" i="8" s="1"/>
  <c r="O76" i="9"/>
  <c r="R76" i="8" s="1"/>
  <c r="O563" i="9"/>
  <c r="R563" i="8" s="1"/>
  <c r="O921" i="9"/>
  <c r="R921" i="8" s="1"/>
  <c r="O596" i="9"/>
  <c r="R596" i="8" s="1"/>
  <c r="O416" i="9"/>
  <c r="R416" i="8" s="1"/>
  <c r="Y416" i="8" s="1"/>
  <c r="O972" i="9"/>
  <c r="R972" i="8" s="1"/>
  <c r="Y972" i="8" s="1"/>
  <c r="O415" i="9"/>
  <c r="R415" i="8" s="1"/>
  <c r="O755" i="9"/>
  <c r="R755" i="8" s="1"/>
  <c r="O964" i="9"/>
  <c r="R964" i="8" s="1"/>
  <c r="O336" i="9"/>
  <c r="R336" i="8" s="1"/>
  <c r="O147" i="9"/>
  <c r="R147" i="8" s="1"/>
  <c r="O801" i="9"/>
  <c r="R801" i="8" s="1"/>
  <c r="O746" i="9"/>
  <c r="R746" i="8" s="1"/>
  <c r="Y746" i="8" s="1"/>
  <c r="O489" i="9"/>
  <c r="R489" i="8" s="1"/>
  <c r="O92" i="9"/>
  <c r="R92" i="8" s="1"/>
  <c r="O47" i="9"/>
  <c r="R47" i="8" s="1"/>
  <c r="O219" i="9"/>
  <c r="R219" i="8" s="1"/>
  <c r="O833" i="9"/>
  <c r="R833" i="8" s="1"/>
  <c r="O474" i="9"/>
  <c r="R474" i="8" s="1"/>
  <c r="O294" i="9"/>
  <c r="R294" i="8" s="1"/>
  <c r="O761" i="9"/>
  <c r="R761" i="8" s="1"/>
  <c r="O495" i="9"/>
  <c r="R495" i="8" s="1"/>
  <c r="O106" i="9"/>
  <c r="R106" i="8" s="1"/>
  <c r="O346" i="9"/>
  <c r="R346" i="8" s="1"/>
  <c r="O881" i="9"/>
  <c r="R881" i="8" s="1"/>
  <c r="O310" i="9"/>
  <c r="R310" i="8" s="1"/>
  <c r="O221" i="9"/>
  <c r="R221" i="8" s="1"/>
  <c r="O50" i="9"/>
  <c r="R50" i="8" s="1"/>
  <c r="O38" i="9"/>
  <c r="R38" i="8" s="1"/>
  <c r="O136" i="9"/>
  <c r="R136" i="8" s="1"/>
  <c r="Y136" i="8" s="1"/>
  <c r="O410" i="9"/>
  <c r="R410" i="8" s="1"/>
  <c r="O358" i="9"/>
  <c r="R358" i="8" s="1"/>
  <c r="O603" i="9"/>
  <c r="R603" i="8" s="1"/>
  <c r="O586" i="9"/>
  <c r="R586" i="8" s="1"/>
  <c r="O209" i="9"/>
  <c r="R209" i="8" s="1"/>
  <c r="O383" i="9"/>
  <c r="R383" i="8" s="1"/>
  <c r="O419" i="9"/>
  <c r="R419" i="8" s="1"/>
  <c r="O621" i="9"/>
  <c r="R621" i="8" s="1"/>
  <c r="O875" i="9"/>
  <c r="R875" i="8" s="1"/>
  <c r="O577" i="9"/>
  <c r="R577" i="8" s="1"/>
  <c r="O171" i="9"/>
  <c r="R171" i="8" s="1"/>
  <c r="O726" i="9"/>
  <c r="R726" i="8" s="1"/>
  <c r="O245" i="9"/>
  <c r="R245" i="8" s="1"/>
  <c r="O607" i="9"/>
  <c r="R607" i="8" s="1"/>
  <c r="O241" i="9"/>
  <c r="R241" i="8" s="1"/>
  <c r="O762" i="9"/>
  <c r="R762" i="8" s="1"/>
  <c r="O584" i="9"/>
  <c r="R584" i="8" s="1"/>
  <c r="O206" i="9"/>
  <c r="R206" i="8" s="1"/>
  <c r="O378" i="9"/>
  <c r="R378" i="8" s="1"/>
  <c r="O134" i="9"/>
  <c r="R134" i="8" s="1"/>
  <c r="O753" i="9"/>
  <c r="R753" i="8" s="1"/>
  <c r="O463" i="9"/>
  <c r="R463" i="8" s="1"/>
  <c r="O244" i="9"/>
  <c r="R244" i="8" s="1"/>
  <c r="O571" i="9"/>
  <c r="R571" i="8" s="1"/>
  <c r="O44" i="9"/>
  <c r="R44" i="8" s="1"/>
  <c r="O454" i="9"/>
  <c r="R454" i="8" s="1"/>
  <c r="O779" i="9"/>
  <c r="R779" i="8" s="1"/>
  <c r="O246" i="9"/>
  <c r="R246" i="8" s="1"/>
  <c r="O478" i="9"/>
  <c r="R478" i="8" s="1"/>
  <c r="O351" i="9"/>
  <c r="R351" i="8" s="1"/>
  <c r="O608" i="9"/>
  <c r="R608" i="8" s="1"/>
  <c r="O523" i="9"/>
  <c r="R523" i="8" s="1"/>
  <c r="O536" i="9"/>
  <c r="R536" i="8" s="1"/>
  <c r="O909" i="9"/>
  <c r="R909" i="8" s="1"/>
  <c r="O73" i="9"/>
  <c r="R73" i="8" s="1"/>
  <c r="O868" i="9"/>
  <c r="R868" i="8" s="1"/>
  <c r="O509" i="9"/>
  <c r="R509" i="8" s="1"/>
  <c r="O187" i="9"/>
  <c r="R187" i="8" s="1"/>
  <c r="O143" i="9"/>
  <c r="R143" i="8" s="1"/>
  <c r="O502" i="9"/>
  <c r="R502" i="8" s="1"/>
  <c r="O413" i="9"/>
  <c r="R413" i="8" s="1"/>
  <c r="O55" i="9"/>
  <c r="R55" i="8" s="1"/>
  <c r="O640" i="9"/>
  <c r="R640" i="8" s="1"/>
  <c r="O36" i="9"/>
  <c r="R36" i="8" s="1"/>
  <c r="O652" i="9"/>
  <c r="R652" i="8" s="1"/>
  <c r="O145" i="9"/>
  <c r="R145" i="8" s="1"/>
  <c r="O983" i="9"/>
  <c r="R983" i="8" s="1"/>
  <c r="O174" i="9"/>
  <c r="R174" i="8" s="1"/>
  <c r="O566" i="9"/>
  <c r="R566" i="8" s="1"/>
  <c r="O806" i="9"/>
  <c r="R806" i="8" s="1"/>
  <c r="O429" i="9"/>
  <c r="R429" i="8" s="1"/>
  <c r="O665" i="9"/>
  <c r="R665" i="8" s="1"/>
  <c r="O127" i="9"/>
  <c r="R127" i="8" s="1"/>
  <c r="O575" i="9"/>
  <c r="R575" i="8" s="1"/>
  <c r="O267" i="9"/>
  <c r="R267" i="8" s="1"/>
  <c r="O916" i="9"/>
  <c r="R916" i="8" s="1"/>
  <c r="O135" i="9"/>
  <c r="R135" i="8" s="1"/>
  <c r="O889" i="9"/>
  <c r="R889" i="8" s="1"/>
  <c r="O228" i="9"/>
  <c r="R228" i="8" s="1"/>
  <c r="O122" i="9"/>
  <c r="R122" i="8" s="1"/>
  <c r="O272" i="9"/>
  <c r="R272" i="8" s="1"/>
  <c r="O20" i="9"/>
  <c r="R20" i="8" s="1"/>
  <c r="O576" i="9"/>
  <c r="R576" i="8" s="1"/>
  <c r="O604" i="9"/>
  <c r="R604" i="8" s="1"/>
  <c r="O533" i="9"/>
  <c r="R533" i="8" s="1"/>
  <c r="O432" i="9"/>
  <c r="R432" i="8" s="1"/>
  <c r="O651" i="9"/>
  <c r="R651" i="8" s="1"/>
  <c r="O26" i="9"/>
  <c r="R26" i="8" s="1"/>
  <c r="O427" i="9"/>
  <c r="R427" i="8" s="1"/>
  <c r="O184" i="9"/>
  <c r="R184" i="8" s="1"/>
  <c r="O116" i="9"/>
  <c r="R116" i="8" s="1"/>
  <c r="O387" i="9"/>
  <c r="R387" i="8" s="1"/>
  <c r="O113" i="9"/>
  <c r="R113" i="8" s="1"/>
  <c r="O188" i="9"/>
  <c r="R188" i="8" s="1"/>
  <c r="O291" i="9"/>
  <c r="R291" i="8" s="1"/>
  <c r="O103" i="9"/>
  <c r="R103" i="8" s="1"/>
  <c r="O550" i="9"/>
  <c r="R550" i="8" s="1"/>
  <c r="O298" i="9"/>
  <c r="R298" i="8" s="1"/>
  <c r="O79" i="9"/>
  <c r="R79" i="8" s="1"/>
  <c r="O470" i="9"/>
  <c r="R470" i="8" s="1"/>
  <c r="O882" i="9"/>
  <c r="R882" i="8" s="1"/>
  <c r="O976" i="9"/>
  <c r="R976" i="8" s="1"/>
  <c r="O879" i="9"/>
  <c r="R879" i="8" s="1"/>
  <c r="O899" i="9"/>
  <c r="R899" i="8" s="1"/>
  <c r="O41" i="9"/>
  <c r="R41" i="8" s="1"/>
  <c r="O286" i="9"/>
  <c r="R286" i="8" s="1"/>
  <c r="O365" i="9"/>
  <c r="R365" i="8" s="1"/>
  <c r="O58" i="9"/>
  <c r="R58" i="8" s="1"/>
  <c r="O4" i="9"/>
  <c r="R4" i="8" s="1"/>
  <c r="O837" i="9"/>
  <c r="R837" i="8" s="1"/>
  <c r="O817" i="9"/>
  <c r="R817" i="8" s="1"/>
  <c r="O347" i="9"/>
  <c r="R347" i="8" s="1"/>
  <c r="O381" i="9"/>
  <c r="R381" i="8" s="1"/>
  <c r="O620" i="9"/>
  <c r="R620" i="8" s="1"/>
  <c r="O903" i="9"/>
  <c r="R903" i="8" s="1"/>
  <c r="O394" i="9"/>
  <c r="R394" i="8" s="1"/>
  <c r="O678" i="9"/>
  <c r="R678" i="8" s="1"/>
  <c r="O208" i="9"/>
  <c r="R208" i="8" s="1"/>
  <c r="O867" i="9"/>
  <c r="R867" i="8" s="1"/>
  <c r="O578" i="9"/>
  <c r="R578" i="8" s="1"/>
  <c r="O438" i="9"/>
  <c r="R438" i="8" s="1"/>
  <c r="O118" i="9"/>
  <c r="R118" i="8" s="1"/>
  <c r="O273" i="9"/>
  <c r="R273" i="8" s="1"/>
  <c r="O220" i="9"/>
  <c r="R220" i="8" s="1"/>
  <c r="O541" i="9"/>
  <c r="R541" i="8" s="1"/>
  <c r="O9" i="9"/>
  <c r="R9" i="8" s="1"/>
  <c r="O538" i="9"/>
  <c r="R538" i="8" s="1"/>
  <c r="O932" i="9"/>
  <c r="R932" i="8" s="1"/>
  <c r="O89" i="9"/>
  <c r="R89" i="8" s="1"/>
  <c r="O285" i="9"/>
  <c r="R285" i="8" s="1"/>
  <c r="O248" i="9"/>
  <c r="R248" i="8" s="1"/>
  <c r="O158" i="9"/>
  <c r="R158" i="8" s="1"/>
  <c r="O738" i="9"/>
  <c r="R738" i="8" s="1"/>
  <c r="O995" i="9"/>
  <c r="R995" i="8" s="1"/>
  <c r="O196" i="9"/>
  <c r="R196" i="8" s="1"/>
  <c r="O557" i="9"/>
  <c r="R557" i="8" s="1"/>
  <c r="O379" i="9"/>
  <c r="R379" i="8" s="1"/>
  <c r="O301" i="9"/>
  <c r="R301" i="8" s="1"/>
  <c r="Y301" i="8" s="1"/>
  <c r="O461" i="9"/>
  <c r="R461" i="8" s="1"/>
  <c r="Y461" i="8" s="1"/>
  <c r="O446" i="9"/>
  <c r="R446" i="8" s="1"/>
  <c r="O834" i="9"/>
  <c r="R834" i="8" s="1"/>
  <c r="O192" i="9"/>
  <c r="R192" i="8" s="1"/>
  <c r="O778" i="9"/>
  <c r="R778" i="8" s="1"/>
  <c r="O406" i="9"/>
  <c r="R406" i="8" s="1"/>
  <c r="O144" i="9"/>
  <c r="R144" i="8" s="1"/>
  <c r="O767" i="9"/>
  <c r="R767" i="8" s="1"/>
  <c r="O431" i="9"/>
  <c r="R431" i="8" s="1"/>
  <c r="O102" i="9"/>
  <c r="R102" i="8" s="1"/>
  <c r="O63" i="9"/>
  <c r="R63" i="8" s="1"/>
  <c r="O766" i="9"/>
  <c r="R766" i="8" s="1"/>
  <c r="O822" i="9"/>
  <c r="R822" i="8" s="1"/>
  <c r="O967" i="9"/>
  <c r="R967" i="8" s="1"/>
  <c r="O682" i="9"/>
  <c r="R682" i="8" s="1"/>
  <c r="O829" i="9"/>
  <c r="R829" i="8" s="1"/>
  <c r="O422" i="9"/>
  <c r="R422" i="8" s="1"/>
  <c r="O98" i="9"/>
  <c r="R98" i="8" s="1"/>
  <c r="O618" i="9"/>
  <c r="R618" i="8" s="1"/>
  <c r="O627" i="9"/>
  <c r="R627" i="8" s="1"/>
  <c r="O214" i="9"/>
  <c r="R214" i="8" s="1"/>
  <c r="O987" i="9"/>
  <c r="R987" i="8" s="1"/>
  <c r="O319" i="9"/>
  <c r="R319" i="8" s="1"/>
  <c r="O52" i="9"/>
  <c r="R52" i="8" s="1"/>
  <c r="O824" i="9"/>
  <c r="R824" i="8" s="1"/>
  <c r="O847" i="9"/>
  <c r="R847" i="8" s="1"/>
  <c r="Y847" i="8" s="1"/>
  <c r="O713" i="9"/>
  <c r="R713" i="8" s="1"/>
  <c r="O547" i="9"/>
  <c r="R547" i="8" s="1"/>
  <c r="O602" i="9"/>
  <c r="R602" i="8" s="1"/>
  <c r="O397" i="9"/>
  <c r="R397" i="8" s="1"/>
  <c r="O754" i="9"/>
  <c r="R754" i="8" s="1"/>
  <c r="O259" i="9"/>
  <c r="R259" i="8" s="1"/>
  <c r="O849" i="9"/>
  <c r="R849" i="8" s="1"/>
  <c r="O891" i="9"/>
  <c r="R891" i="8" s="1"/>
  <c r="Y891" i="8" s="1"/>
  <c r="O786" i="9"/>
  <c r="R786" i="8" s="1"/>
  <c r="O559" i="9"/>
  <c r="R559" i="8" s="1"/>
  <c r="O302" i="9"/>
  <c r="R302" i="8" s="1"/>
  <c r="O33" i="9"/>
  <c r="R33" i="8" s="1"/>
  <c r="O193" i="9"/>
  <c r="R193" i="8" s="1"/>
  <c r="O349" i="9"/>
  <c r="R349" i="8" s="1"/>
  <c r="O65" i="9"/>
  <c r="R65" i="8" s="1"/>
  <c r="O399" i="9"/>
  <c r="R399" i="8" s="1"/>
  <c r="O795" i="9"/>
  <c r="R795" i="8" s="1"/>
  <c r="O560" i="9"/>
  <c r="R560" i="8" s="1"/>
  <c r="O25" i="9"/>
  <c r="R25" i="8" s="1"/>
  <c r="O87" i="9"/>
  <c r="R87" i="8" s="1"/>
  <c r="O641" i="9"/>
  <c r="R641" i="8" s="1"/>
  <c r="O730" i="9"/>
  <c r="R730" i="8" s="1"/>
  <c r="O142" i="9"/>
  <c r="R142" i="8" s="1"/>
  <c r="O951" i="9"/>
  <c r="R951" i="8" s="1"/>
  <c r="O121" i="9"/>
  <c r="R121" i="8" s="1"/>
  <c r="O599" i="9"/>
  <c r="R599" i="8" s="1"/>
  <c r="O511" i="9"/>
  <c r="R511" i="8" s="1"/>
  <c r="O692" i="9"/>
  <c r="R692" i="8" s="1"/>
  <c r="O111" i="9"/>
  <c r="R111" i="8" s="1"/>
  <c r="O898" i="9"/>
  <c r="R898" i="8" s="1"/>
  <c r="Y898" i="8" s="1"/>
  <c r="O486" i="9"/>
  <c r="R486" i="8" s="1"/>
  <c r="O729" i="9"/>
  <c r="R729" i="8" s="1"/>
  <c r="O447" i="9"/>
  <c r="R447" i="8" s="1"/>
  <c r="O54" i="9"/>
  <c r="R54" i="8" s="1"/>
  <c r="O168" i="9"/>
  <c r="R168" i="8" s="1"/>
  <c r="O390" i="9"/>
  <c r="R390" i="8" s="1"/>
  <c r="O582" i="9"/>
  <c r="R582" i="8" s="1"/>
  <c r="O81" i="9"/>
  <c r="R81" i="8" s="1"/>
  <c r="O471" i="9"/>
  <c r="R471" i="8" s="1"/>
  <c r="O252" i="9"/>
  <c r="R252" i="8" s="1"/>
  <c r="O22" i="9"/>
  <c r="R22" i="8" s="1"/>
  <c r="O530" i="9"/>
  <c r="R530" i="8" s="1"/>
  <c r="O126" i="9"/>
  <c r="R126" i="8" s="1"/>
  <c r="O810" i="9"/>
  <c r="R810" i="8" s="1"/>
  <c r="O317" i="9"/>
  <c r="R317" i="8" s="1"/>
  <c r="O873" i="9"/>
  <c r="R873" i="8" s="1"/>
  <c r="P70" i="8"/>
  <c r="P151" i="8"/>
  <c r="P560" i="8"/>
  <c r="P755" i="8"/>
  <c r="P619" i="8"/>
  <c r="P13" i="8"/>
  <c r="P228" i="8"/>
  <c r="P613" i="8"/>
  <c r="P935" i="8"/>
  <c r="P589" i="8"/>
  <c r="Y589" i="8" s="1"/>
  <c r="P993" i="8"/>
  <c r="P481" i="8"/>
  <c r="P914" i="8"/>
  <c r="P376" i="8"/>
  <c r="P357" i="8"/>
  <c r="P961" i="8"/>
  <c r="P347" i="8"/>
  <c r="Y347" i="8" s="1"/>
  <c r="P303" i="8"/>
  <c r="Y303" i="8" s="1"/>
  <c r="P30" i="8"/>
  <c r="P84" i="8"/>
  <c r="P515" i="8"/>
  <c r="P81" i="8"/>
  <c r="P867" i="8"/>
  <c r="P274" i="8"/>
  <c r="Y274" i="8" s="1"/>
  <c r="P333" i="8"/>
  <c r="Y333" i="8" s="1"/>
  <c r="P3" i="8"/>
  <c r="Y3" i="8" s="1"/>
  <c r="P807" i="8"/>
  <c r="P484" i="8"/>
  <c r="P990" i="8"/>
  <c r="P201" i="8"/>
  <c r="P135" i="8"/>
  <c r="P982" i="8"/>
  <c r="P629" i="8"/>
  <c r="P974" i="8"/>
  <c r="P656" i="8"/>
  <c r="P896" i="8"/>
  <c r="P365" i="8"/>
  <c r="P597" i="8"/>
  <c r="P14" i="8"/>
  <c r="P787" i="8"/>
  <c r="P325" i="8"/>
  <c r="P636" i="8"/>
  <c r="P230" i="8"/>
  <c r="P849" i="8"/>
  <c r="P600" i="8"/>
  <c r="Y600" i="8" s="1"/>
  <c r="P476" i="8"/>
  <c r="P854" i="8"/>
  <c r="P140" i="8"/>
  <c r="P554" i="8"/>
  <c r="Y554" i="8" s="1"/>
  <c r="P567" i="8"/>
  <c r="P833" i="8"/>
  <c r="P903" i="8"/>
  <c r="P189" i="8"/>
  <c r="P927" i="8"/>
  <c r="P159" i="8"/>
  <c r="P517" i="8"/>
  <c r="P733" i="8"/>
  <c r="P449" i="8"/>
  <c r="P752" i="8"/>
  <c r="P239" i="8"/>
  <c r="P373" i="8"/>
  <c r="P33" i="8"/>
  <c r="P327" i="8"/>
  <c r="P145" i="8"/>
  <c r="P575" i="8"/>
  <c r="Y575" i="8" s="1"/>
  <c r="P486" i="8"/>
  <c r="P269" i="8"/>
  <c r="P897" i="8"/>
  <c r="Y897" i="8" s="1"/>
  <c r="P559" i="8"/>
  <c r="P213" i="8"/>
  <c r="P330" i="8"/>
  <c r="P19" i="8"/>
  <c r="P197" i="8"/>
  <c r="Y197" i="8" s="1"/>
  <c r="P419" i="8"/>
  <c r="P844" i="8"/>
  <c r="P35" i="8"/>
  <c r="P93" i="8"/>
  <c r="P343" i="8"/>
  <c r="P432" i="8"/>
  <c r="P59" i="8"/>
  <c r="P599" i="8"/>
  <c r="P937" i="8"/>
  <c r="Y937" i="8" s="1"/>
  <c r="P27" i="8"/>
  <c r="P701" i="8"/>
  <c r="P698" i="8"/>
  <c r="P709" i="8"/>
  <c r="P290" i="8"/>
  <c r="P270" i="8"/>
  <c r="P945" i="8"/>
  <c r="P610" i="8"/>
  <c r="Y610" i="8" s="1"/>
  <c r="P717" i="8"/>
  <c r="P287" i="8"/>
  <c r="P464" i="8"/>
  <c r="P22" i="8"/>
  <c r="P387" i="8"/>
  <c r="P646" i="8"/>
  <c r="P111" i="8"/>
  <c r="Y111" i="8" s="1"/>
  <c r="P742" i="8"/>
  <c r="Y742" i="8" s="1"/>
  <c r="P386" i="8"/>
  <c r="P348" i="8"/>
  <c r="P587" i="8"/>
  <c r="P312" i="8"/>
  <c r="P684" i="8"/>
  <c r="P94" i="8"/>
  <c r="P757" i="8"/>
  <c r="P384" i="8"/>
  <c r="Y384" i="8" s="1"/>
  <c r="P462" i="8"/>
  <c r="P776" i="8"/>
  <c r="P279" i="8"/>
  <c r="P271" i="8"/>
  <c r="P768" i="8"/>
  <c r="P263" i="8"/>
  <c r="P846" i="8"/>
  <c r="P102" i="8"/>
  <c r="P349" i="8"/>
  <c r="P632" i="8"/>
  <c r="P17" i="8"/>
  <c r="P511" i="8"/>
  <c r="P157" i="8"/>
  <c r="P64" i="8"/>
  <c r="P814" i="8"/>
  <c r="P438" i="8"/>
  <c r="Y438" i="8" s="1"/>
  <c r="P282" i="8"/>
  <c r="P258" i="8"/>
  <c r="P247" i="8"/>
  <c r="P747" i="8"/>
  <c r="P273" i="8"/>
  <c r="P522" i="8"/>
  <c r="P950" i="8"/>
  <c r="Y950" i="8" s="1"/>
  <c r="P295" i="8"/>
  <c r="Y295" i="8" s="1"/>
  <c r="P953" i="8"/>
  <c r="P677" i="8"/>
  <c r="P62" i="8"/>
  <c r="P817" i="8"/>
  <c r="P165" i="8"/>
  <c r="P703" i="8"/>
  <c r="P368" i="8"/>
  <c r="P344" i="8"/>
  <c r="Y344" i="8" s="1"/>
  <c r="P328" i="8"/>
  <c r="P119" i="8"/>
  <c r="P473" i="8"/>
  <c r="P690" i="8"/>
  <c r="P723" i="8"/>
  <c r="P174" i="8"/>
  <c r="P771" i="8"/>
  <c r="Y771" i="8" s="1"/>
  <c r="P394" i="8"/>
  <c r="P507" i="8"/>
  <c r="P906" i="8"/>
  <c r="P298" i="8"/>
  <c r="P231" i="8"/>
  <c r="P536" i="8"/>
  <c r="P260" i="8"/>
  <c r="P592" i="8"/>
  <c r="P760" i="8"/>
  <c r="P110" i="8"/>
  <c r="P360" i="8"/>
  <c r="P34" i="8"/>
  <c r="P65" i="8"/>
  <c r="P11" i="8"/>
  <c r="P10" i="8"/>
  <c r="P795" i="8"/>
  <c r="P605" i="8"/>
  <c r="Y605" i="8" s="1"/>
  <c r="P584" i="8"/>
  <c r="P238" i="8"/>
  <c r="P880" i="8"/>
  <c r="Y880" i="8" s="1"/>
  <c r="P535" i="8"/>
  <c r="P683" i="8"/>
  <c r="P38" i="8"/>
  <c r="P207" i="8"/>
  <c r="P407" i="8"/>
  <c r="Y407" i="8" s="1"/>
  <c r="P857" i="8"/>
  <c r="P644" i="8"/>
  <c r="P351" i="8"/>
  <c r="P191" i="8"/>
  <c r="P363" i="8"/>
  <c r="P885" i="8"/>
  <c r="P341" i="8"/>
  <c r="P527" i="8"/>
  <c r="P175" i="8"/>
  <c r="P552" i="8"/>
  <c r="P54" i="8"/>
  <c r="P223" i="8"/>
  <c r="P414" i="8"/>
  <c r="P714" i="8"/>
  <c r="P549" i="8"/>
  <c r="P533" i="8"/>
  <c r="P1001" i="8"/>
  <c r="P356" i="8"/>
  <c r="P6" i="8"/>
  <c r="P167" i="8"/>
  <c r="P652" i="8"/>
  <c r="P825" i="8"/>
  <c r="P392" i="8"/>
  <c r="P603" i="8"/>
  <c r="P75" i="8"/>
  <c r="P840" i="8"/>
  <c r="P616" i="8"/>
  <c r="P306" i="8"/>
  <c r="P983" i="8"/>
  <c r="P631" i="8"/>
  <c r="P181" i="8"/>
  <c r="P779" i="8"/>
  <c r="Y779" i="8" s="1"/>
  <c r="P9" i="8"/>
  <c r="P555" i="8"/>
  <c r="P621" i="8"/>
  <c r="P803" i="8"/>
  <c r="P693" i="8"/>
  <c r="P861" i="8"/>
  <c r="P531" i="8"/>
  <c r="P215" i="8"/>
  <c r="Y215" i="8" s="1"/>
  <c r="P996" i="8"/>
  <c r="P97" i="8"/>
  <c r="P381" i="8"/>
  <c r="P934" i="8"/>
  <c r="P339" i="8"/>
  <c r="P918" i="8"/>
  <c r="P322" i="8"/>
  <c r="P841" i="8"/>
  <c r="Y841" i="8" s="1"/>
  <c r="P541" i="8"/>
  <c r="P984" i="8"/>
  <c r="P225" i="8"/>
  <c r="P514" i="8"/>
  <c r="P739" i="8"/>
  <c r="Y739" i="8" s="1"/>
  <c r="P470" i="8"/>
  <c r="P42" i="8"/>
  <c r="Y42" i="8" s="1"/>
  <c r="P116" i="8"/>
  <c r="P58" i="8"/>
  <c r="P8" i="8"/>
  <c r="P83" i="8"/>
  <c r="P624" i="8"/>
  <c r="P82" i="8"/>
  <c r="P297" i="8"/>
  <c r="P454" i="8"/>
  <c r="P317" i="8"/>
  <c r="Y317" i="8" s="1"/>
  <c r="P532" i="8"/>
  <c r="P495" i="8"/>
  <c r="P707" i="8"/>
  <c r="P134" i="8"/>
  <c r="P292" i="8"/>
  <c r="P908" i="8"/>
  <c r="P405" i="8"/>
  <c r="P499" i="8"/>
  <c r="P137" i="8"/>
  <c r="P883" i="8"/>
  <c r="P773" i="8"/>
  <c r="P992" i="8"/>
  <c r="Y992" i="8" s="1"/>
  <c r="P284" i="8"/>
  <c r="P25" i="8"/>
  <c r="P905" i="8"/>
  <c r="P971" i="8"/>
  <c r="P383" i="8"/>
  <c r="P725" i="8"/>
  <c r="P538" i="8"/>
  <c r="P21" i="8"/>
  <c r="P882" i="8"/>
  <c r="P268" i="8"/>
  <c r="P781" i="8"/>
  <c r="Y781" i="8" s="1"/>
  <c r="P177" i="8"/>
  <c r="Y177" i="8" s="1"/>
  <c r="P843" i="8"/>
  <c r="P57" i="8"/>
  <c r="P352" i="8"/>
  <c r="P441" i="8"/>
  <c r="P998" i="8"/>
  <c r="P233" i="8"/>
  <c r="P148" i="8"/>
  <c r="Y148" i="8" s="1"/>
  <c r="P456" i="8"/>
  <c r="Y456" i="8" s="1"/>
  <c r="P252" i="8"/>
  <c r="P255" i="8"/>
  <c r="P395" i="8"/>
  <c r="P411" i="8"/>
  <c r="P691" i="8"/>
  <c r="P830" i="8"/>
  <c r="P437" i="8"/>
  <c r="P196" i="8"/>
  <c r="Y196" i="8" s="1"/>
  <c r="P108" i="8"/>
  <c r="P640" i="8"/>
  <c r="P853" i="8"/>
  <c r="P430" i="8"/>
  <c r="P49" i="8"/>
  <c r="P743" i="8"/>
  <c r="P557" i="8"/>
  <c r="P523" i="8"/>
  <c r="P410" i="8"/>
  <c r="P172" i="8"/>
  <c r="P397" i="8"/>
  <c r="P153" i="8"/>
  <c r="P399" i="8"/>
  <c r="P715" i="8"/>
  <c r="Y715" i="8" s="1"/>
  <c r="P936" i="8"/>
  <c r="Y936" i="8" s="1"/>
  <c r="P100" i="8"/>
  <c r="P800" i="8"/>
  <c r="P762" i="8"/>
  <c r="P433" i="8"/>
  <c r="P944" i="8"/>
  <c r="P400" i="8"/>
  <c r="P220" i="8"/>
  <c r="P913" i="8"/>
  <c r="Y913" i="8" s="1"/>
  <c r="P947" i="8"/>
  <c r="Y947" i="8" s="1"/>
  <c r="P132" i="8"/>
  <c r="P236" i="8"/>
  <c r="P750" i="8"/>
  <c r="P741" i="8"/>
  <c r="P530" i="8"/>
  <c r="P193" i="8"/>
  <c r="P205" i="8"/>
  <c r="P91" i="8"/>
  <c r="P316" i="8"/>
  <c r="P40" i="8"/>
  <c r="P401" i="8"/>
  <c r="P413" i="8"/>
  <c r="P657" i="8"/>
  <c r="P789" i="8"/>
  <c r="P24" i="8"/>
  <c r="P46" i="8"/>
  <c r="P655" i="8"/>
  <c r="P778" i="8"/>
  <c r="P276" i="8"/>
  <c r="P594" i="8"/>
  <c r="P827" i="8"/>
  <c r="P848" i="8"/>
  <c r="P388" i="8"/>
  <c r="P417" i="8"/>
  <c r="Y417" i="8" s="1"/>
  <c r="P888" i="8"/>
  <c r="P852" i="8"/>
  <c r="P446" i="8"/>
  <c r="P56" i="8"/>
  <c r="P872" i="8"/>
  <c r="P150" i="8"/>
  <c r="P968" i="8"/>
  <c r="Y968" i="8" s="1"/>
  <c r="P501" i="8"/>
  <c r="Y501" i="8" s="1"/>
  <c r="P547" i="8"/>
  <c r="P895" i="8"/>
  <c r="P51" i="8"/>
  <c r="P346" i="8"/>
  <c r="P389" i="8"/>
  <c r="Y389" i="8" s="1"/>
  <c r="P99" i="8"/>
  <c r="P602" i="8"/>
  <c r="Y602" i="8" s="1"/>
  <c r="P406" i="8"/>
  <c r="P323" i="8"/>
  <c r="P875" i="8"/>
  <c r="P900" i="8"/>
  <c r="P643" i="8"/>
  <c r="P491" i="8"/>
  <c r="P158" i="8"/>
  <c r="P738" i="8"/>
  <c r="P611" i="8"/>
  <c r="P792" i="8"/>
  <c r="P380" i="8"/>
  <c r="P92" i="8"/>
  <c r="P639" i="8"/>
  <c r="P682" i="8"/>
  <c r="P506" i="8"/>
  <c r="P932" i="8"/>
  <c r="P866" i="8"/>
  <c r="Y866" i="8" s="1"/>
  <c r="P478" i="8"/>
  <c r="P117" i="8"/>
  <c r="P931" i="8"/>
  <c r="P582" i="8"/>
  <c r="P289" i="8"/>
  <c r="P379" i="8"/>
  <c r="P378" i="8"/>
  <c r="Y378" i="8" s="1"/>
  <c r="P822" i="8"/>
  <c r="Y822" i="8" s="1"/>
  <c r="P806" i="8"/>
  <c r="P173" i="8"/>
  <c r="P805" i="8"/>
  <c r="P586" i="8"/>
  <c r="P375" i="8"/>
  <c r="P315" i="8"/>
  <c r="P43" i="8"/>
  <c r="P828" i="8"/>
  <c r="Y828" i="8" s="1"/>
  <c r="P784" i="8"/>
  <c r="P183" i="8"/>
  <c r="Y183" i="8" s="1"/>
  <c r="P336" i="8"/>
  <c r="P916" i="8"/>
  <c r="P41" i="8"/>
  <c r="P763" i="8"/>
  <c r="P261" i="8"/>
  <c r="Y261" i="8" s="1"/>
  <c r="P921" i="8"/>
  <c r="P638" i="8"/>
  <c r="P730" i="8"/>
  <c r="P919" i="8"/>
  <c r="P124" i="8"/>
  <c r="P188" i="8"/>
  <c r="P467" i="8"/>
  <c r="P911" i="8"/>
  <c r="P244" i="8"/>
  <c r="Y244" i="8" s="1"/>
  <c r="P16" i="8"/>
  <c r="P666" i="8"/>
  <c r="P663" i="8"/>
  <c r="P367" i="8"/>
  <c r="P722" i="8"/>
  <c r="P675" i="8"/>
  <c r="Y675" i="8" s="1"/>
  <c r="P371" i="8"/>
  <c r="P362" i="8"/>
  <c r="P169" i="8"/>
  <c r="P958" i="8"/>
  <c r="P626" i="8"/>
  <c r="P300" i="8"/>
  <c r="P78" i="8"/>
  <c r="P731" i="8"/>
  <c r="Y731" i="8" s="1"/>
  <c r="P581" i="8"/>
  <c r="P103" i="8"/>
  <c r="Y103" i="8" s="1"/>
  <c r="P50" i="8"/>
  <c r="P838" i="8"/>
  <c r="P985" i="8"/>
  <c r="P309" i="8"/>
  <c r="P217" i="8"/>
  <c r="P127" i="8"/>
  <c r="P1000" i="8"/>
  <c r="Y1000" i="8" s="1"/>
  <c r="P751" i="8"/>
  <c r="Y751" i="8" s="1"/>
  <c r="P539" i="8"/>
  <c r="P72" i="8"/>
  <c r="P909" i="8"/>
  <c r="P634" i="8"/>
  <c r="P608" i="8"/>
  <c r="P156" i="8"/>
  <c r="P483" i="8"/>
  <c r="Y483" i="8" s="1"/>
  <c r="P647" i="8"/>
  <c r="P580" i="8"/>
  <c r="P685" i="8"/>
  <c r="P354" i="8"/>
  <c r="P459" i="8"/>
  <c r="P754" i="8"/>
  <c r="P370" i="8"/>
  <c r="P73" i="8"/>
  <c r="P564" i="8"/>
  <c r="P516" i="8"/>
  <c r="P409" i="8"/>
  <c r="P465" i="8"/>
  <c r="P528" i="8"/>
  <c r="P987" i="8"/>
  <c r="P615" i="8"/>
  <c r="P457" i="8"/>
  <c r="Y457" i="8" s="1"/>
  <c r="P583" i="8"/>
  <c r="P667" i="8"/>
  <c r="P558" i="8"/>
  <c r="P113" i="8"/>
  <c r="P32" i="8"/>
  <c r="P865" i="8"/>
  <c r="P942" i="8"/>
  <c r="P651" i="8"/>
  <c r="Y651" i="8" s="1"/>
  <c r="P426" i="8"/>
  <c r="P199" i="8"/>
  <c r="Y199" i="8" s="1"/>
  <c r="P966" i="8"/>
  <c r="P618" i="8"/>
  <c r="P340" i="8"/>
  <c r="P105" i="8"/>
  <c r="P355" i="8"/>
  <c r="P991" i="8"/>
  <c r="Y991" i="8" s="1"/>
  <c r="P408" i="8"/>
  <c r="P166" i="8"/>
  <c r="P320" i="8"/>
  <c r="P706" i="8"/>
  <c r="P924" i="8"/>
  <c r="P164" i="8"/>
  <c r="P67" i="8"/>
  <c r="P492" i="8"/>
  <c r="P425" i="8"/>
  <c r="P66" i="8"/>
  <c r="P18" i="8"/>
  <c r="P669" i="8"/>
  <c r="P855" i="8"/>
  <c r="P894" i="8"/>
  <c r="P331" i="8"/>
  <c r="Y331" i="8" s="1"/>
  <c r="P313" i="8"/>
  <c r="P674" i="8"/>
  <c r="Y674" i="8" s="1"/>
  <c r="P650" i="8"/>
  <c r="P571" i="8"/>
  <c r="P314" i="8"/>
  <c r="P96" i="8"/>
  <c r="P770" i="8"/>
  <c r="P429" i="8"/>
  <c r="Y429" i="8" s="1"/>
  <c r="P222" i="8"/>
  <c r="P142" i="8"/>
  <c r="P489" i="8"/>
  <c r="P190" i="8"/>
  <c r="P635" i="8"/>
  <c r="P143" i="8"/>
  <c r="P969" i="8"/>
  <c r="P266" i="8"/>
  <c r="P198" i="8"/>
  <c r="P546" i="8"/>
  <c r="P627" i="8"/>
  <c r="P422" i="8"/>
  <c r="P212" i="8"/>
  <c r="P204" i="8"/>
  <c r="P48" i="8"/>
  <c r="P595" i="8"/>
  <c r="P893" i="8"/>
  <c r="P435" i="8"/>
  <c r="Y435" i="8" s="1"/>
  <c r="P180" i="8"/>
  <c r="P543" i="8"/>
  <c r="P864" i="8"/>
  <c r="P338" i="8"/>
  <c r="P391" i="8"/>
  <c r="P977" i="8"/>
  <c r="P995" i="8"/>
  <c r="P856" i="8"/>
  <c r="O158" i="5"/>
  <c r="Q158" i="8" s="1"/>
  <c r="O669" i="5"/>
  <c r="Q669" i="8" s="1"/>
  <c r="O925" i="5"/>
  <c r="Q925" i="8" s="1"/>
  <c r="O117" i="5"/>
  <c r="Q117" i="8" s="1"/>
  <c r="O943" i="5"/>
  <c r="Q943" i="8" s="1"/>
  <c r="O93" i="5"/>
  <c r="Q93" i="8" s="1"/>
  <c r="O507" i="5"/>
  <c r="Q507" i="8" s="1"/>
  <c r="O468" i="5"/>
  <c r="Q468" i="8" s="1"/>
  <c r="O410" i="5"/>
  <c r="Q410" i="8" s="1"/>
  <c r="O201" i="5"/>
  <c r="Q201" i="8" s="1"/>
  <c r="O414" i="5"/>
  <c r="Q414" i="8" s="1"/>
  <c r="O111" i="5"/>
  <c r="Q111" i="8" s="1"/>
  <c r="O830" i="5"/>
  <c r="Q830" i="8" s="1"/>
  <c r="O775" i="5"/>
  <c r="Q775" i="8" s="1"/>
  <c r="O524" i="5"/>
  <c r="Q524" i="8" s="1"/>
  <c r="O428" i="5"/>
  <c r="Q428" i="8" s="1"/>
  <c r="Y428" i="8" s="1"/>
  <c r="O251" i="5"/>
  <c r="Q251" i="8" s="1"/>
  <c r="O698" i="5"/>
  <c r="Q698" i="8" s="1"/>
  <c r="O481" i="5"/>
  <c r="Q481" i="8" s="1"/>
  <c r="O725" i="5"/>
  <c r="Q725" i="8" s="1"/>
  <c r="O398" i="5"/>
  <c r="Q398" i="8" s="1"/>
  <c r="O857" i="5"/>
  <c r="Q857" i="8" s="1"/>
  <c r="O688" i="5"/>
  <c r="Q688" i="8" s="1"/>
  <c r="Y688" i="8" s="1"/>
  <c r="O358" i="5"/>
  <c r="Q358" i="8" s="1"/>
  <c r="Y358" i="8" s="1"/>
  <c r="O497" i="5"/>
  <c r="Q497" i="8" s="1"/>
  <c r="O133" i="5"/>
  <c r="Q133" i="8" s="1"/>
  <c r="O142" i="5"/>
  <c r="Q142" i="8" s="1"/>
  <c r="O849" i="5"/>
  <c r="Q849" i="8" s="1"/>
  <c r="O457" i="5"/>
  <c r="Q457" i="8" s="1"/>
  <c r="O531" i="5"/>
  <c r="Q531" i="8" s="1"/>
  <c r="O187" i="5"/>
  <c r="Q187" i="8" s="1"/>
  <c r="O452" i="5"/>
  <c r="Q452" i="8" s="1"/>
  <c r="O441" i="5"/>
  <c r="Q441" i="8" s="1"/>
  <c r="O263" i="5"/>
  <c r="Q263" i="8" s="1"/>
  <c r="O599" i="5"/>
  <c r="Q599" i="8" s="1"/>
  <c r="O730" i="5"/>
  <c r="Q730" i="8" s="1"/>
  <c r="O583" i="5"/>
  <c r="Q583" i="8" s="1"/>
  <c r="O904" i="5"/>
  <c r="Q904" i="8" s="1"/>
  <c r="O185" i="5"/>
  <c r="Q185" i="8" s="1"/>
  <c r="O519" i="5"/>
  <c r="Q519" i="8" s="1"/>
  <c r="O247" i="5"/>
  <c r="Q247" i="8" s="1"/>
  <c r="O759" i="5"/>
  <c r="Q759" i="8" s="1"/>
  <c r="O12" i="5"/>
  <c r="Q12" i="8" s="1"/>
  <c r="O15" i="5"/>
  <c r="Q15" i="8" s="1"/>
  <c r="O489" i="5"/>
  <c r="Q489" i="8" s="1"/>
  <c r="O484" i="5"/>
  <c r="Q484" i="8" s="1"/>
  <c r="O566" i="5"/>
  <c r="Q566" i="8" s="1"/>
  <c r="O820" i="5"/>
  <c r="Q820" i="8" s="1"/>
  <c r="O454" i="5"/>
  <c r="Q454" i="8" s="1"/>
  <c r="O647" i="5"/>
  <c r="Q647" i="8" s="1"/>
  <c r="O572" i="5"/>
  <c r="Q572" i="8" s="1"/>
  <c r="O602" i="5"/>
  <c r="Q602" i="8" s="1"/>
  <c r="O922" i="5"/>
  <c r="Q922" i="8" s="1"/>
  <c r="O144" i="5"/>
  <c r="Q144" i="8" s="1"/>
  <c r="O92" i="5"/>
  <c r="Q92" i="8" s="1"/>
  <c r="O23" i="5"/>
  <c r="Q23" i="8" s="1"/>
  <c r="O983" i="5"/>
  <c r="Q983" i="8" s="1"/>
  <c r="O47" i="5"/>
  <c r="Q47" i="8" s="1"/>
  <c r="O190" i="5"/>
  <c r="Q190" i="8" s="1"/>
  <c r="O630" i="5"/>
  <c r="Q630" i="8" s="1"/>
  <c r="O909" i="5"/>
  <c r="Q909" i="8" s="1"/>
  <c r="O157" i="5"/>
  <c r="Q157" i="8" s="1"/>
  <c r="O625" i="5"/>
  <c r="Q625" i="8" s="1"/>
  <c r="Y625" i="8" s="1"/>
  <c r="O449" i="5"/>
  <c r="Q449" i="8" s="1"/>
  <c r="O665" i="5"/>
  <c r="Q665" i="8" s="1"/>
  <c r="O332" i="5"/>
  <c r="Q332" i="8" s="1"/>
  <c r="O273" i="5"/>
  <c r="Q273" i="8" s="1"/>
  <c r="O217" i="5"/>
  <c r="Q217" i="8" s="1"/>
  <c r="O57" i="5"/>
  <c r="Q57" i="8" s="1"/>
  <c r="O955" i="5"/>
  <c r="Q955" i="8" s="1"/>
  <c r="O733" i="5"/>
  <c r="Q733" i="8" s="1"/>
  <c r="O305" i="5"/>
  <c r="Q305" i="8" s="1"/>
  <c r="O785" i="5"/>
  <c r="Q785" i="8" s="1"/>
  <c r="O455" i="5"/>
  <c r="Q455" i="8" s="1"/>
  <c r="O280" i="5"/>
  <c r="Q280" i="8" s="1"/>
  <c r="O126" i="5"/>
  <c r="Q126" i="8" s="1"/>
  <c r="O752" i="5"/>
  <c r="Q752" i="8" s="1"/>
  <c r="O854" i="5"/>
  <c r="Q854" i="8" s="1"/>
  <c r="O255" i="5"/>
  <c r="Q255" i="8" s="1"/>
  <c r="O799" i="5"/>
  <c r="Q799" i="8" s="1"/>
  <c r="Y799" i="8" s="1"/>
  <c r="O804" i="5"/>
  <c r="Q804" i="8" s="1"/>
  <c r="O71" i="5"/>
  <c r="Q71" i="8" s="1"/>
  <c r="O988" i="5"/>
  <c r="Q988" i="8" s="1"/>
  <c r="O328" i="5"/>
  <c r="Q328" i="8" s="1"/>
  <c r="O966" i="5"/>
  <c r="Q966" i="8" s="1"/>
  <c r="O953" i="5"/>
  <c r="Q953" i="8" s="1"/>
  <c r="O281" i="5"/>
  <c r="Q281" i="8" s="1"/>
  <c r="O518" i="5"/>
  <c r="Q518" i="8" s="1"/>
  <c r="Y518" i="8" s="1"/>
  <c r="O942" i="5"/>
  <c r="Q942" i="8" s="1"/>
  <c r="O982" i="5"/>
  <c r="Q982" i="8" s="1"/>
  <c r="O53" i="5"/>
  <c r="Q53" i="8" s="1"/>
  <c r="O516" i="5"/>
  <c r="Q516" i="8" s="1"/>
  <c r="O657" i="5"/>
  <c r="Q657" i="8" s="1"/>
  <c r="O591" i="5"/>
  <c r="Q591" i="8" s="1"/>
  <c r="O704" i="5"/>
  <c r="Q704" i="8" s="1"/>
  <c r="O967" i="5"/>
  <c r="Q967" i="8" s="1"/>
  <c r="O617" i="5"/>
  <c r="Q617" i="8" s="1"/>
  <c r="O382" i="5"/>
  <c r="Q382" i="8" s="1"/>
  <c r="O52" i="5"/>
  <c r="Q52" i="8" s="1"/>
  <c r="O303" i="5"/>
  <c r="Q303" i="8" s="1"/>
  <c r="O354" i="5"/>
  <c r="Q354" i="8" s="1"/>
  <c r="O896" i="5"/>
  <c r="Q896" i="8" s="1"/>
  <c r="O128" i="5"/>
  <c r="Q128" i="8" s="1"/>
  <c r="O540" i="5"/>
  <c r="Q540" i="8" s="1"/>
  <c r="O673" i="5"/>
  <c r="Q673" i="8" s="1"/>
  <c r="O703" i="5"/>
  <c r="Q703" i="8" s="1"/>
  <c r="O163" i="5"/>
  <c r="Q163" i="8" s="1"/>
  <c r="O95" i="5"/>
  <c r="Q95" i="8" s="1"/>
  <c r="O248" i="5"/>
  <c r="Q248" i="8" s="1"/>
  <c r="O633" i="5"/>
  <c r="Q633" i="8" s="1"/>
  <c r="O38" i="5"/>
  <c r="Q38" i="8" s="1"/>
  <c r="O238" i="5"/>
  <c r="Q238" i="8" s="1"/>
  <c r="O535" i="5"/>
  <c r="Q535" i="8" s="1"/>
  <c r="O308" i="5"/>
  <c r="Q308" i="8" s="1"/>
  <c r="O502" i="5"/>
  <c r="Q502" i="8" s="1"/>
  <c r="O690" i="5"/>
  <c r="Q690" i="8" s="1"/>
  <c r="O543" i="5"/>
  <c r="Q543" i="8" s="1"/>
  <c r="O315" i="5"/>
  <c r="Q315" i="8" s="1"/>
  <c r="O585" i="5"/>
  <c r="Q585" i="8" s="1"/>
  <c r="O193" i="5"/>
  <c r="Q193" i="8" s="1"/>
  <c r="O362" i="5"/>
  <c r="Q362" i="8" s="1"/>
  <c r="O833" i="5"/>
  <c r="Q833" i="8" s="1"/>
  <c r="O375" i="5"/>
  <c r="Q375" i="8" s="1"/>
  <c r="O639" i="5"/>
  <c r="Q639" i="8" s="1"/>
  <c r="O793" i="5"/>
  <c r="Q793" i="8" s="1"/>
  <c r="O749" i="5"/>
  <c r="Q749" i="8" s="1"/>
  <c r="O682" i="5"/>
  <c r="Q682" i="8" s="1"/>
  <c r="O79" i="5"/>
  <c r="Q79" i="8" s="1"/>
  <c r="Y79" i="8" s="1"/>
  <c r="O641" i="5"/>
  <c r="Q641" i="8" s="1"/>
  <c r="O81" i="5"/>
  <c r="Q81" i="8" s="1"/>
  <c r="O385" i="5"/>
  <c r="Q385" i="8" s="1"/>
  <c r="O945" i="5"/>
  <c r="Q945" i="8" s="1"/>
  <c r="O782" i="5"/>
  <c r="Q782" i="8" s="1"/>
  <c r="O958" i="5"/>
  <c r="Q958" i="8" s="1"/>
  <c r="O22" i="5"/>
  <c r="Q22" i="8" s="1"/>
  <c r="O727" i="5"/>
  <c r="Q727" i="8" s="1"/>
  <c r="O802" i="5"/>
  <c r="Q802" i="8" s="1"/>
  <c r="O41" i="5"/>
  <c r="Q41" i="8" s="1"/>
  <c r="O283" i="5"/>
  <c r="Q283" i="8" s="1"/>
  <c r="Y283" i="8" s="1"/>
  <c r="O598" i="5"/>
  <c r="Q598" i="8" s="1"/>
  <c r="O87" i="5"/>
  <c r="Q87" i="8" s="1"/>
  <c r="Y87" i="8" s="1"/>
  <c r="O788" i="5"/>
  <c r="Q788" i="8" s="1"/>
  <c r="O835" i="5"/>
  <c r="Q835" i="8" s="1"/>
  <c r="Y835" i="8" s="1"/>
  <c r="O463" i="5"/>
  <c r="Q463" i="8" s="1"/>
  <c r="O865" i="5"/>
  <c r="Q865" i="8" s="1"/>
  <c r="O870" i="5"/>
  <c r="Q870" i="8" s="1"/>
  <c r="O757" i="5"/>
  <c r="Q757" i="8" s="1"/>
  <c r="O394" i="5"/>
  <c r="Q394" i="8" s="1"/>
  <c r="O221" i="5"/>
  <c r="Q221" i="8" s="1"/>
  <c r="O560" i="5"/>
  <c r="Q560" i="8" s="1"/>
  <c r="O271" i="5"/>
  <c r="Q271" i="8" s="1"/>
  <c r="O720" i="5"/>
  <c r="Q720" i="8" s="1"/>
  <c r="Y720" i="8" s="1"/>
  <c r="O876" i="5"/>
  <c r="Q876" i="8" s="1"/>
  <c r="O717" i="5"/>
  <c r="Q717" i="8" s="1"/>
  <c r="O768" i="5"/>
  <c r="Q768" i="8" s="1"/>
  <c r="O321" i="5"/>
  <c r="Q321" i="8" s="1"/>
  <c r="O409" i="5"/>
  <c r="Q409" i="8" s="1"/>
  <c r="O937" i="5"/>
  <c r="Q937" i="8" s="1"/>
  <c r="O302" i="5"/>
  <c r="Q302" i="8" s="1"/>
  <c r="Y302" i="8" s="1"/>
  <c r="O971" i="5"/>
  <c r="Q971" i="8" s="1"/>
  <c r="O887" i="5"/>
  <c r="Q887" i="8" s="1"/>
  <c r="O122" i="5"/>
  <c r="Q122" i="8" s="1"/>
  <c r="O166" i="5"/>
  <c r="Q166" i="8" s="1"/>
  <c r="O744" i="5"/>
  <c r="Q744" i="8" s="1"/>
  <c r="O443" i="5"/>
  <c r="Q443" i="8" s="1"/>
  <c r="O741" i="5"/>
  <c r="Q741" i="8" s="1"/>
  <c r="O139" i="5"/>
  <c r="Q139" i="8" s="1"/>
  <c r="O233" i="5"/>
  <c r="Q233" i="8" s="1"/>
  <c r="O447" i="5"/>
  <c r="Q447" i="8" s="1"/>
  <c r="O367" i="5"/>
  <c r="Q367" i="8" s="1"/>
  <c r="O324" i="5"/>
  <c r="Q324" i="8" s="1"/>
  <c r="O607" i="5"/>
  <c r="Q607" i="8" s="1"/>
  <c r="O149" i="5"/>
  <c r="Q149" i="8" s="1"/>
  <c r="O841" i="5"/>
  <c r="Q841" i="8" s="1"/>
  <c r="O33" i="5"/>
  <c r="Q33" i="8" s="1"/>
  <c r="O37" i="5"/>
  <c r="Q37" i="8" s="1"/>
  <c r="Y37" i="8" s="1"/>
  <c r="O31" i="5"/>
  <c r="Q31" i="8" s="1"/>
  <c r="O623" i="5"/>
  <c r="Q623" i="8" s="1"/>
  <c r="O631" i="5"/>
  <c r="Q631" i="8" s="1"/>
  <c r="O511" i="5"/>
  <c r="Q511" i="8" s="1"/>
  <c r="O402" i="5"/>
  <c r="Q402" i="8" s="1"/>
  <c r="O728" i="5"/>
  <c r="Q728" i="8" s="1"/>
  <c r="O701" i="5"/>
  <c r="Q701" i="8" s="1"/>
  <c r="O823" i="5"/>
  <c r="Q823" i="8" s="1"/>
  <c r="O515" i="5"/>
  <c r="Q515" i="8" s="1"/>
  <c r="O1001" i="5"/>
  <c r="Q1001" i="8" s="1"/>
  <c r="O7" i="5"/>
  <c r="Q7" i="8" s="1"/>
  <c r="O985" i="5"/>
  <c r="Q985" i="8" s="1"/>
  <c r="O993" i="5"/>
  <c r="Q993" i="8" s="1"/>
  <c r="O13" i="5"/>
  <c r="Q13" i="8" s="1"/>
  <c r="O920" i="5"/>
  <c r="Q920" i="8" s="1"/>
  <c r="O141" i="5"/>
  <c r="Q141" i="8" s="1"/>
  <c r="Y141" i="8" s="1"/>
  <c r="O155" i="5"/>
  <c r="Q155" i="8" s="1"/>
  <c r="O593" i="5"/>
  <c r="Q593" i="8" s="1"/>
  <c r="O120" i="5"/>
  <c r="Q120" i="8" s="1"/>
  <c r="O539" i="5"/>
  <c r="Q539" i="8" s="1"/>
  <c r="O500" i="5"/>
  <c r="Q500" i="8" s="1"/>
  <c r="Y500" i="8" s="1"/>
  <c r="O25" i="5"/>
  <c r="Q25" i="8" s="1"/>
  <c r="O722" i="5"/>
  <c r="Q722" i="8" s="1"/>
  <c r="O366" i="5"/>
  <c r="Q366" i="8" s="1"/>
  <c r="Y366" i="8" s="1"/>
  <c r="O265" i="5"/>
  <c r="Q265" i="8" s="1"/>
  <c r="O649" i="5"/>
  <c r="Q649" i="8" s="1"/>
  <c r="O169" i="5"/>
  <c r="Q169" i="8" s="1"/>
  <c r="O860" i="5"/>
  <c r="Q860" i="8" s="1"/>
  <c r="O361" i="5"/>
  <c r="Q361" i="8" s="1"/>
  <c r="O36" i="5"/>
  <c r="Q36" i="8" s="1"/>
  <c r="Y36" i="8" s="1"/>
  <c r="O153" i="5"/>
  <c r="Q153" i="8" s="1"/>
  <c r="O834" i="5"/>
  <c r="Q834" i="8" s="1"/>
  <c r="O765" i="5"/>
  <c r="Q765" i="8" s="1"/>
  <c r="O17" i="5"/>
  <c r="Q17" i="8" s="1"/>
  <c r="O39" i="5"/>
  <c r="Q39" i="8" s="1"/>
  <c r="O868" i="5"/>
  <c r="Q868" i="8" s="1"/>
  <c r="O615" i="5"/>
  <c r="Q615" i="8" s="1"/>
  <c r="O462" i="5"/>
  <c r="Q462" i="8" s="1"/>
  <c r="O959" i="5"/>
  <c r="Q959" i="8" s="1"/>
  <c r="Y959" i="8" s="1"/>
  <c r="O592" i="5"/>
  <c r="Q592" i="8" s="1"/>
  <c r="O608" i="5"/>
  <c r="Q608" i="8" s="1"/>
  <c r="O680" i="5"/>
  <c r="Q680" i="8" s="1"/>
  <c r="O294" i="5"/>
  <c r="Q294" i="8" s="1"/>
  <c r="O359" i="5"/>
  <c r="Q359" i="8" s="1"/>
  <c r="O912" i="5"/>
  <c r="Q912" i="8" s="1"/>
  <c r="Y912" i="8" s="1"/>
  <c r="O747" i="5"/>
  <c r="Q747" i="8" s="1"/>
  <c r="O614" i="5"/>
  <c r="Q614" i="8" s="1"/>
  <c r="O844" i="5"/>
  <c r="Q844" i="8" s="1"/>
  <c r="O29" i="5"/>
  <c r="Q29" i="8" s="1"/>
  <c r="O513" i="5"/>
  <c r="Q513" i="8" s="1"/>
  <c r="O257" i="5"/>
  <c r="Q257" i="8" s="1"/>
  <c r="O30" i="5"/>
  <c r="Q30" i="8" s="1"/>
  <c r="O182" i="5"/>
  <c r="Q182" i="8" s="1"/>
  <c r="O377" i="5"/>
  <c r="Q377" i="8" s="1"/>
  <c r="Y377" i="8" s="1"/>
  <c r="O262" i="5"/>
  <c r="Q262" i="8" s="1"/>
  <c r="O655" i="5"/>
  <c r="Q655" i="8" s="1"/>
  <c r="O527" i="5"/>
  <c r="Q527" i="8" s="1"/>
  <c r="O267" i="5"/>
  <c r="Q267" i="8" s="1"/>
  <c r="O176" i="5"/>
  <c r="Q176" i="8" s="1"/>
  <c r="O476" i="5"/>
  <c r="Q476" i="8" s="1"/>
  <c r="O129" i="5"/>
  <c r="Q129" i="8" s="1"/>
  <c r="O763" i="5"/>
  <c r="Q763" i="8" s="1"/>
  <c r="O809" i="5"/>
  <c r="Q809" i="8" s="1"/>
  <c r="O969" i="5"/>
  <c r="Q969" i="8" s="1"/>
  <c r="O538" i="5"/>
  <c r="Q538" i="8" s="1"/>
  <c r="O530" i="5"/>
  <c r="Q530" i="8" s="1"/>
  <c r="O200" i="5"/>
  <c r="Q200" i="8" s="1"/>
  <c r="O508" i="5"/>
  <c r="Q508" i="8" s="1"/>
  <c r="O862" i="5"/>
  <c r="Q862" i="8" s="1"/>
  <c r="O828" i="5"/>
  <c r="Q828" i="8" s="1"/>
  <c r="O574" i="5"/>
  <c r="Q574" i="8" s="1"/>
  <c r="O419" i="5"/>
  <c r="Q419" i="8" s="1"/>
  <c r="O901" i="5"/>
  <c r="Q901" i="8" s="1"/>
  <c r="O150" i="5"/>
  <c r="Q150" i="8" s="1"/>
  <c r="O867" i="5"/>
  <c r="Q867" i="8" s="1"/>
  <c r="O295" i="5"/>
  <c r="Q295" i="8" s="1"/>
  <c r="O975" i="5"/>
  <c r="Q975" i="8" s="1"/>
  <c r="O417" i="5"/>
  <c r="Q417" i="8" s="1"/>
  <c r="O313" i="5"/>
  <c r="Q313" i="8" s="1"/>
  <c r="O310" i="5"/>
  <c r="Q310" i="8" s="1"/>
  <c r="Y310" i="8" s="1"/>
  <c r="O807" i="5"/>
  <c r="Q807" i="8" s="1"/>
  <c r="O545" i="5"/>
  <c r="Q545" i="8" s="1"/>
  <c r="O197" i="5"/>
  <c r="Q197" i="8" s="1"/>
  <c r="O998" i="5"/>
  <c r="Q998" i="8" s="1"/>
  <c r="O393" i="5"/>
  <c r="Q393" i="8" s="1"/>
  <c r="O803" i="5"/>
  <c r="Q803" i="8" s="1"/>
  <c r="O234" i="5"/>
  <c r="Q234" i="8" s="1"/>
  <c r="Y234" i="8" s="1"/>
  <c r="O584" i="5"/>
  <c r="Q584" i="8" s="1"/>
  <c r="O817" i="5"/>
  <c r="Q817" i="8" s="1"/>
  <c r="O427" i="5"/>
  <c r="Q427" i="8" s="1"/>
  <c r="O181" i="5"/>
  <c r="Q181" i="8" s="1"/>
  <c r="O470" i="5"/>
  <c r="Q470" i="8" s="1"/>
  <c r="O526" i="5"/>
  <c r="Q526" i="8" s="1"/>
  <c r="O783" i="5"/>
  <c r="Q783" i="8" s="1"/>
  <c r="O537" i="5"/>
  <c r="Q537" i="8" s="1"/>
  <c r="Y537" i="8" s="1"/>
  <c r="O882" i="5"/>
  <c r="Q882" i="8" s="1"/>
  <c r="O336" i="5"/>
  <c r="Q336" i="8" s="1"/>
  <c r="O73" i="5"/>
  <c r="Q73" i="8" s="1"/>
  <c r="O386" i="5"/>
  <c r="Q386" i="8" s="1"/>
  <c r="O103" i="5"/>
  <c r="Q103" i="8" s="1"/>
  <c r="O286" i="5"/>
  <c r="Q286" i="8" s="1"/>
  <c r="O195" i="5"/>
  <c r="Q195" i="8" s="1"/>
  <c r="O551" i="5"/>
  <c r="Q551" i="8" s="1"/>
  <c r="O559" i="5"/>
  <c r="Q559" i="8" s="1"/>
  <c r="O714" i="5"/>
  <c r="Q714" i="8" s="1"/>
  <c r="O369" i="5"/>
  <c r="Q369" i="8" s="1"/>
  <c r="O547" i="5"/>
  <c r="Q547" i="8" s="1"/>
  <c r="O697" i="5"/>
  <c r="Q697" i="8" s="1"/>
  <c r="O108" i="5"/>
  <c r="Q108" i="8" s="1"/>
  <c r="O342" i="5"/>
  <c r="Q342" i="8" s="1"/>
  <c r="O654" i="5"/>
  <c r="Q654" i="8" s="1"/>
  <c r="O401" i="5"/>
  <c r="Q401" i="8" s="1"/>
  <c r="O666" i="5"/>
  <c r="Q666" i="8" s="1"/>
  <c r="O888" i="5"/>
  <c r="Q888" i="8" s="1"/>
  <c r="O806" i="5"/>
  <c r="Q806" i="8" s="1"/>
  <c r="O161" i="5"/>
  <c r="Q161" i="8" s="1"/>
  <c r="O917" i="5"/>
  <c r="Q917" i="8" s="1"/>
  <c r="O370" i="5"/>
  <c r="Q370" i="8" s="1"/>
  <c r="O444" i="5"/>
  <c r="Q444" i="8" s="1"/>
  <c r="O622" i="5"/>
  <c r="Q622" i="8" s="1"/>
  <c r="O931" i="5"/>
  <c r="Q931" i="8" s="1"/>
  <c r="O307" i="5"/>
  <c r="Q307" i="8" s="1"/>
  <c r="O579" i="5"/>
  <c r="Q579" i="8" s="1"/>
  <c r="O287" i="5"/>
  <c r="Q287" i="8" s="1"/>
  <c r="O662" i="5"/>
  <c r="Q662" i="8" s="1"/>
  <c r="O638" i="5"/>
  <c r="Q638" i="8" s="1"/>
  <c r="O174" i="5"/>
  <c r="Q174" i="8" s="1"/>
  <c r="O319" i="5"/>
  <c r="Q319" i="8" s="1"/>
  <c r="Y319" i="8" s="1"/>
  <c r="O712" i="5"/>
  <c r="Q712" i="8" s="1"/>
  <c r="O778" i="5"/>
  <c r="Q778" i="8" s="1"/>
  <c r="O935" i="5"/>
  <c r="Q935" i="8" s="1"/>
  <c r="O563" i="5"/>
  <c r="Q563" i="8" s="1"/>
  <c r="O674" i="5"/>
  <c r="Q674" i="8" s="1"/>
  <c r="O810" i="5"/>
  <c r="Q810" i="8" s="1"/>
  <c r="O85" i="5"/>
  <c r="Q85" i="8" s="1"/>
  <c r="Y85" i="8" s="1"/>
  <c r="O588" i="5"/>
  <c r="Q588" i="8" s="1"/>
  <c r="Y588" i="8" s="1"/>
  <c r="O76" i="5"/>
  <c r="Q76" i="8" s="1"/>
  <c r="O20" i="5"/>
  <c r="Q20" i="8" s="1"/>
  <c r="O751" i="5"/>
  <c r="Q751" i="8" s="1"/>
  <c r="O685" i="5"/>
  <c r="Q685" i="8" s="1"/>
  <c r="O145" i="5"/>
  <c r="Q145" i="8" s="1"/>
  <c r="O711" i="5"/>
  <c r="Q711" i="8" s="1"/>
  <c r="Y711" i="8" s="1"/>
  <c r="O89" i="5"/>
  <c r="Q89" i="8" s="1"/>
  <c r="Y89" i="8" s="1"/>
  <c r="O68" i="5"/>
  <c r="Q68" i="8" s="1"/>
  <c r="Y68" i="8" s="1"/>
  <c r="O422" i="5"/>
  <c r="Q422" i="8" s="1"/>
  <c r="O431" i="5"/>
  <c r="Q431" i="8" s="1"/>
  <c r="O796" i="5"/>
  <c r="Q796" i="8" s="1"/>
  <c r="O439" i="5"/>
  <c r="Q439" i="8" s="1"/>
  <c r="O700" i="5"/>
  <c r="Q700" i="8" s="1"/>
  <c r="O4" i="5"/>
  <c r="Q4" i="8" s="1"/>
  <c r="O980" i="5"/>
  <c r="Q980" i="8" s="1"/>
  <c r="O304" i="5"/>
  <c r="Q304" i="8" s="1"/>
  <c r="Y304" i="8" s="1"/>
  <c r="O138" i="5"/>
  <c r="Q138" i="8" s="1"/>
  <c r="O329" i="5"/>
  <c r="Q329" i="8" s="1"/>
  <c r="O216" i="5"/>
  <c r="Q216" i="8" s="1"/>
  <c r="O438" i="5"/>
  <c r="Q438" i="8" s="1"/>
  <c r="O473" i="5"/>
  <c r="Q473" i="8" s="1"/>
  <c r="O132" i="5"/>
  <c r="Q132" i="8" s="1"/>
  <c r="O198" i="5"/>
  <c r="Q198" i="8" s="1"/>
  <c r="O505" i="5"/>
  <c r="Q505" i="8" s="1"/>
  <c r="Y505" i="8" s="1"/>
  <c r="O350" i="5"/>
  <c r="Q350" i="8" s="1"/>
  <c r="O553" i="5"/>
  <c r="Q553" i="8" s="1"/>
  <c r="O177" i="5"/>
  <c r="Q177" i="8" s="1"/>
  <c r="O546" i="5"/>
  <c r="Q546" i="8" s="1"/>
  <c r="O406" i="5"/>
  <c r="Q406" i="8" s="1"/>
  <c r="O110" i="5"/>
  <c r="Q110" i="8" s="1"/>
  <c r="O827" i="5"/>
  <c r="Q827" i="8" s="1"/>
  <c r="O646" i="5"/>
  <c r="Q646" i="8" s="1"/>
  <c r="O770" i="5"/>
  <c r="Q770" i="8" s="1"/>
  <c r="O353" i="5"/>
  <c r="Q353" i="8" s="1"/>
  <c r="O875" i="5"/>
  <c r="Q875" i="8" s="1"/>
  <c r="O968" i="5"/>
  <c r="Q968" i="8" s="1"/>
  <c r="O297" i="5"/>
  <c r="Q297" i="8" s="1"/>
  <c r="O767" i="5"/>
  <c r="Q767" i="8" s="1"/>
  <c r="O568" i="5"/>
  <c r="Q568" i="8" s="1"/>
  <c r="Y568" i="8" s="1"/>
  <c r="O762" i="5"/>
  <c r="Q762" i="8" s="1"/>
  <c r="O49" i="5"/>
  <c r="Q49" i="8" s="1"/>
  <c r="O776" i="5"/>
  <c r="Q776" i="8" s="1"/>
  <c r="O123" i="5"/>
  <c r="Q123" i="8" s="1"/>
  <c r="O550" i="5"/>
  <c r="Q550" i="8" s="1"/>
  <c r="O589" i="5"/>
  <c r="Q589" i="8" s="1"/>
  <c r="O990" i="5"/>
  <c r="Q990" i="8" s="1"/>
  <c r="O471" i="5"/>
  <c r="Q471" i="8" s="1"/>
  <c r="O532" i="5"/>
  <c r="Q532" i="8" s="1"/>
  <c r="O534" i="5"/>
  <c r="Q534" i="8" s="1"/>
  <c r="O979" i="5"/>
  <c r="Q979" i="8" s="1"/>
  <c r="O773" i="5"/>
  <c r="Q773" i="8" s="1"/>
  <c r="O964" i="5"/>
  <c r="Q964" i="8" s="1"/>
  <c r="O564" i="5"/>
  <c r="Q564" i="8" s="1"/>
  <c r="O760" i="5"/>
  <c r="Q760" i="8" s="1"/>
  <c r="O311" i="5"/>
  <c r="Q311" i="8" s="1"/>
  <c r="Y311" i="8" s="1"/>
  <c r="O28" i="5"/>
  <c r="Q28" i="8" s="1"/>
  <c r="Y28" i="8" s="1"/>
  <c r="O229" i="5"/>
  <c r="Q229" i="8" s="1"/>
  <c r="O794" i="5"/>
  <c r="Q794" i="8" s="1"/>
  <c r="O334" i="5"/>
  <c r="Q334" i="8" s="1"/>
  <c r="Y334" i="8" s="1"/>
  <c r="O976" i="5"/>
  <c r="Q976" i="8" s="1"/>
  <c r="O503" i="5"/>
  <c r="Q503" i="8" s="1"/>
  <c r="O225" i="5"/>
  <c r="Q225" i="8" s="1"/>
  <c r="O709" i="5"/>
  <c r="Q709" i="8" s="1"/>
  <c r="O565" i="5"/>
  <c r="Q565" i="8" s="1"/>
  <c r="Y565" i="8" s="1"/>
  <c r="O510" i="5"/>
  <c r="Q510" i="8" s="1"/>
  <c r="O893" i="5"/>
  <c r="Q893" i="8" s="1"/>
  <c r="O390" i="5"/>
  <c r="Q390" i="8" s="1"/>
  <c r="Y390" i="8" s="1"/>
  <c r="O736" i="5"/>
  <c r="Q736" i="8" s="1"/>
  <c r="O222" i="5"/>
  <c r="Q222" i="8" s="1"/>
  <c r="O318" i="5"/>
  <c r="Q318" i="8" s="1"/>
  <c r="O812" i="5"/>
  <c r="Q812" i="8" s="1"/>
  <c r="Y812" i="8" s="1"/>
  <c r="O241" i="5"/>
  <c r="Q241" i="8" s="1"/>
  <c r="Y241" i="8" s="1"/>
  <c r="O492" i="5"/>
  <c r="Q492" i="8" s="1"/>
  <c r="O403" i="5"/>
  <c r="Q403" i="8" s="1"/>
  <c r="O521" i="5"/>
  <c r="Q521" i="8" s="1"/>
  <c r="O374" i="5"/>
  <c r="Q374" i="8" s="1"/>
  <c r="O554" i="5"/>
  <c r="Q554" i="8" s="1"/>
  <c r="O337" i="5"/>
  <c r="Q337" i="8" s="1"/>
  <c r="Y337" i="8" s="1"/>
  <c r="O65" i="5"/>
  <c r="Q65" i="8" s="1"/>
  <c r="O152" i="5"/>
  <c r="Q152" i="8" s="1"/>
  <c r="Y152" i="8" s="1"/>
  <c r="O425" i="5"/>
  <c r="Q425" i="8" s="1"/>
  <c r="O194" i="5"/>
  <c r="Q194" i="8" s="1"/>
  <c r="O228" i="5"/>
  <c r="Q228" i="8" s="1"/>
  <c r="O873" i="5"/>
  <c r="Q873" i="8" s="1"/>
  <c r="O63" i="5"/>
  <c r="Q63" i="8" s="1"/>
  <c r="O929" i="5"/>
  <c r="Q929" i="8" s="1"/>
  <c r="O101" i="5"/>
  <c r="Q101" i="8" s="1"/>
  <c r="O475" i="5"/>
  <c r="Q475" i="8" s="1"/>
  <c r="Y475" i="8" s="1"/>
  <c r="O113" i="5"/>
  <c r="Q113" i="8" s="1"/>
  <c r="O224" i="5"/>
  <c r="Q224" i="8" s="1"/>
  <c r="O460" i="5"/>
  <c r="Q460" i="8" s="1"/>
  <c r="O884" i="5"/>
  <c r="Q884" i="8" s="1"/>
  <c r="O105" i="5"/>
  <c r="Q105" i="8" s="1"/>
  <c r="O977" i="5"/>
  <c r="Q977" i="8" s="1"/>
  <c r="O465" i="5"/>
  <c r="Q465" i="8" s="1"/>
  <c r="O951" i="5"/>
  <c r="Q951" i="8" s="1"/>
  <c r="O121" i="5"/>
  <c r="Q121" i="8" s="1"/>
  <c r="Y121" i="8" s="1"/>
  <c r="O852" i="5"/>
  <c r="Q852" i="8" s="1"/>
  <c r="O236" i="5"/>
  <c r="Q236" i="8" s="1"/>
  <c r="O378" i="5"/>
  <c r="Q378" i="8" s="1"/>
  <c r="O696" i="5"/>
  <c r="Q696" i="8" s="1"/>
  <c r="O930" i="5"/>
  <c r="Q930" i="8" s="1"/>
  <c r="O677" i="5"/>
  <c r="Q677" i="8" s="1"/>
  <c r="O491" i="5"/>
  <c r="Q491" i="8" s="1"/>
  <c r="O996" i="5"/>
  <c r="Q996" i="8" s="1"/>
  <c r="O974" i="5"/>
  <c r="Q974" i="8" s="1"/>
  <c r="O542" i="5"/>
  <c r="Q542" i="8" s="1"/>
  <c r="O100" i="5"/>
  <c r="Q100" i="8" s="1"/>
  <c r="O478" i="5"/>
  <c r="Q478" i="8" s="1"/>
  <c r="O118" i="5"/>
  <c r="Q118" i="8" s="1"/>
  <c r="O934" i="5"/>
  <c r="Q934" i="8" s="1"/>
  <c r="O278" i="5"/>
  <c r="Q278" i="8" s="1"/>
  <c r="O418" i="5"/>
  <c r="Q418" i="8" s="1"/>
  <c r="Y418" i="8" s="1"/>
  <c r="O499" i="5"/>
  <c r="Q499" i="8" s="1"/>
  <c r="O289" i="5"/>
  <c r="Q289" i="8" s="1"/>
  <c r="O246" i="5"/>
  <c r="Q246" i="8" s="1"/>
  <c r="O78" i="5"/>
  <c r="Q78" i="8" s="1"/>
  <c r="O54" i="5"/>
  <c r="Q54" i="8" s="1"/>
  <c r="O961" i="5"/>
  <c r="Q961" i="8" s="1"/>
  <c r="O548" i="5"/>
  <c r="Q548" i="8" s="1"/>
  <c r="Y548" i="8" s="1"/>
  <c r="O239" i="5"/>
  <c r="Q239" i="8" s="1"/>
  <c r="O270" i="5"/>
  <c r="Q270" i="8" s="1"/>
  <c r="O529" i="5"/>
  <c r="Q529" i="8" s="1"/>
  <c r="Y529" i="8" s="1"/>
  <c r="O950" i="5"/>
  <c r="Q950" i="8" s="1"/>
  <c r="O663" i="5"/>
  <c r="Q663" i="8" s="1"/>
  <c r="O345" i="5"/>
  <c r="Q345" i="8" s="1"/>
  <c r="O84" i="5"/>
  <c r="Q84" i="8" s="1"/>
  <c r="O430" i="5"/>
  <c r="Q430" i="8" s="1"/>
  <c r="O825" i="5"/>
  <c r="Q825" i="8" s="1"/>
  <c r="O494" i="5"/>
  <c r="Q494" i="8" s="1"/>
  <c r="O693" i="5"/>
  <c r="Q693" i="8" s="1"/>
  <c r="O801" i="5"/>
  <c r="Q801" i="8" s="1"/>
  <c r="O55" i="5"/>
  <c r="Q55" i="8" s="1"/>
  <c r="O109" i="5"/>
  <c r="Q109" i="8" s="1"/>
  <c r="Y109" i="8" s="1"/>
  <c r="O341" i="5"/>
  <c r="Q341" i="8" s="1"/>
  <c r="O557" i="5"/>
  <c r="Q557" i="8" s="1"/>
  <c r="O335" i="5"/>
  <c r="Q335" i="8" s="1"/>
  <c r="O784" i="5"/>
  <c r="Q784" i="8" s="1"/>
  <c r="O206" i="5"/>
  <c r="Q206" i="8" s="1"/>
  <c r="O991" i="5"/>
  <c r="Q991" i="8" s="1"/>
  <c r="O209" i="5"/>
  <c r="Q209" i="8" s="1"/>
  <c r="O44" i="5"/>
  <c r="Q44" i="8" s="1"/>
  <c r="O70" i="5"/>
  <c r="Q70" i="8" s="1"/>
  <c r="O523" i="5"/>
  <c r="Q523" i="8" s="1"/>
  <c r="O984" i="5"/>
  <c r="Q984" i="8" s="1"/>
  <c r="O881" i="5"/>
  <c r="Q881" i="8" s="1"/>
  <c r="O94" i="5"/>
  <c r="Q94" i="8" s="1"/>
  <c r="O249" i="5"/>
  <c r="Q249" i="8" s="1"/>
  <c r="O21" i="5"/>
  <c r="Q21" i="8" s="1"/>
  <c r="O558" i="5"/>
  <c r="Q558" i="8" s="1"/>
  <c r="O60" i="5"/>
  <c r="Q60" i="8" s="1"/>
  <c r="O97" i="5"/>
  <c r="Q97" i="8" s="1"/>
  <c r="O327" i="5"/>
  <c r="Q327" i="8" s="1"/>
  <c r="O116" i="5"/>
  <c r="Q116" i="8" s="1"/>
  <c r="O254" i="5"/>
  <c r="Q254" i="8" s="1"/>
  <c r="O779" i="5"/>
  <c r="Q779" i="8" s="1"/>
  <c r="O606" i="5"/>
  <c r="Q606" i="8" s="1"/>
  <c r="O203" i="5"/>
  <c r="Q203" i="8" s="1"/>
  <c r="O279" i="5"/>
  <c r="Q279" i="8" s="1"/>
  <c r="O214" i="5"/>
  <c r="Q214" i="8" s="1"/>
  <c r="O571" i="5"/>
  <c r="Q571" i="8" s="1"/>
  <c r="Y471" i="8" l="1"/>
  <c r="Y839" i="8"/>
  <c r="Y791" i="8"/>
  <c r="Y161" i="8"/>
  <c r="Y597" i="8"/>
  <c r="Y692" i="8"/>
  <c r="Y453" i="8"/>
  <c r="Y556" i="8"/>
  <c r="Y163" i="8"/>
  <c r="Y53" i="8"/>
  <c r="Y280" i="8"/>
  <c r="Y925" i="8"/>
  <c r="Y352" i="8"/>
  <c r="Y83" i="8"/>
  <c r="Y171" i="8"/>
  <c r="Y219" i="8"/>
  <c r="Y735" i="8"/>
  <c r="Y448" i="8"/>
  <c r="Y423" i="8"/>
  <c r="Y732" i="8"/>
  <c r="Y933" i="8"/>
  <c r="Y737" i="8"/>
  <c r="Y522" i="8"/>
  <c r="Y668" i="8"/>
  <c r="Y294" i="8"/>
  <c r="Y324" i="8"/>
  <c r="Y623" i="8"/>
  <c r="Y320" i="8"/>
  <c r="Y466" i="8"/>
  <c r="Y371" i="8"/>
  <c r="Y123" i="8"/>
  <c r="Y510" i="8"/>
  <c r="Y229" i="8"/>
  <c r="Y534" i="8"/>
  <c r="Y350" i="8"/>
  <c r="Y138" i="8"/>
  <c r="Y76" i="8"/>
  <c r="Y712" i="8"/>
  <c r="Y901" i="8"/>
  <c r="Y29" i="8"/>
  <c r="Y765" i="8"/>
  <c r="Y265" i="8"/>
  <c r="Y155" i="8"/>
  <c r="Y887" i="8"/>
  <c r="Y876" i="8"/>
  <c r="Y802" i="8"/>
  <c r="Y673" i="8"/>
  <c r="Y617" i="8"/>
  <c r="Y665" i="8"/>
  <c r="Y497" i="8"/>
  <c r="Y650" i="8"/>
  <c r="Y667" i="8"/>
  <c r="Y580" i="8"/>
  <c r="Y323" i="8"/>
  <c r="Y800" i="8"/>
  <c r="Y843" i="8"/>
  <c r="Y75" i="8"/>
  <c r="Y175" i="8"/>
  <c r="Y27" i="8"/>
  <c r="Y269" i="8"/>
  <c r="Y656" i="8"/>
  <c r="Y786" i="8"/>
  <c r="Y713" i="8"/>
  <c r="Y106" i="8"/>
  <c r="Y415" i="8"/>
  <c r="Y74" i="8"/>
  <c r="Y104" i="8"/>
  <c r="Y661" i="8"/>
  <c r="Y819" i="8"/>
  <c r="Y949" i="8"/>
  <c r="Y939" i="8"/>
  <c r="Y396" i="8"/>
  <c r="Y479" i="8"/>
  <c r="Y702" i="8"/>
  <c r="Y275" i="8"/>
  <c r="Y472" i="8"/>
  <c r="Y821" i="8"/>
  <c r="Y227" i="8"/>
  <c r="Y831" i="8"/>
  <c r="Y951" i="8"/>
  <c r="Y622" i="8"/>
  <c r="Y727" i="8"/>
  <c r="Y305" i="8"/>
  <c r="Y452" i="8"/>
  <c r="Y546" i="8"/>
  <c r="Y408" i="8"/>
  <c r="Y583" i="8"/>
  <c r="Y921" i="8"/>
  <c r="Y46" i="8"/>
  <c r="Y533" i="8"/>
  <c r="Y760" i="8"/>
  <c r="Y486" i="8"/>
  <c r="Y151" i="8"/>
  <c r="Y364" i="8"/>
  <c r="Y178" i="8"/>
  <c r="Y576" i="8"/>
  <c r="Y761" i="8"/>
  <c r="Y676" i="8"/>
  <c r="Y695" i="8"/>
  <c r="Y88" i="8"/>
  <c r="Y253" i="8"/>
  <c r="Y436" i="8"/>
  <c r="Y686" i="8"/>
  <c r="Y890" i="8"/>
  <c r="Y721" i="8"/>
  <c r="Y451" i="8"/>
  <c r="Y569" i="8"/>
  <c r="Y450" i="8"/>
  <c r="Y179" i="8"/>
  <c r="Y434" i="8"/>
  <c r="Y948" i="8"/>
  <c r="Y44" i="8"/>
  <c r="Y4" i="8"/>
  <c r="Y195" i="8"/>
  <c r="Y728" i="8"/>
  <c r="Y633" i="8"/>
  <c r="Y156" i="8"/>
  <c r="Y99" i="8"/>
  <c r="Y789" i="8"/>
  <c r="Y861" i="8"/>
  <c r="Y885" i="8"/>
  <c r="Y64" i="8"/>
  <c r="Y59" i="8"/>
  <c r="Y517" i="8"/>
  <c r="Y140" i="8"/>
  <c r="Y613" i="8"/>
  <c r="Y829" i="8"/>
  <c r="Y493" i="8"/>
  <c r="Y850" i="8"/>
  <c r="Y798" i="8"/>
  <c r="Y487" i="8"/>
  <c r="Y561" i="8"/>
  <c r="Y186" i="8"/>
  <c r="Y214" i="8"/>
  <c r="Y834" i="8"/>
  <c r="Y463" i="8"/>
  <c r="Y540" i="8"/>
  <c r="Y23" i="8"/>
  <c r="Y519" i="8"/>
  <c r="Y856" i="8"/>
  <c r="Y425" i="8"/>
  <c r="Y426" i="8"/>
  <c r="Y647" i="8"/>
  <c r="Y406" i="8"/>
  <c r="Y100" i="8"/>
  <c r="Y603" i="8"/>
  <c r="Y394" i="8"/>
  <c r="Y636" i="8"/>
  <c r="Y98" i="8"/>
  <c r="Y498" i="8"/>
  <c r="Y170" i="8"/>
  <c r="Y845" i="8"/>
  <c r="Y654" i="8"/>
  <c r="Y574" i="8"/>
  <c r="Y281" i="8"/>
  <c r="Y566" i="8"/>
  <c r="Y43" i="8"/>
  <c r="Y738" i="8"/>
  <c r="Y24" i="8"/>
  <c r="Y322" i="8"/>
  <c r="Y181" i="8"/>
  <c r="Y207" i="8"/>
  <c r="Y846" i="8"/>
  <c r="Y278" i="8"/>
  <c r="Y823" i="8"/>
  <c r="Y967" i="8"/>
  <c r="Y820" i="8"/>
  <c r="Y468" i="8"/>
  <c r="Y142" i="8"/>
  <c r="Y564" i="8"/>
  <c r="Y362" i="8"/>
  <c r="Y611" i="8"/>
  <c r="Y91" i="8"/>
  <c r="Y527" i="8"/>
  <c r="Y567" i="8"/>
  <c r="Y729" i="8"/>
  <c r="Y604" i="8"/>
  <c r="Y769" i="8"/>
  <c r="Y420" i="8"/>
  <c r="Y60" i="8"/>
  <c r="Y101" i="8"/>
  <c r="Y980" i="8"/>
  <c r="Y444" i="8"/>
  <c r="Y551" i="8"/>
  <c r="Y585" i="8"/>
  <c r="Y128" i="8"/>
  <c r="Y704" i="8"/>
  <c r="Y187" i="8"/>
  <c r="Y492" i="8"/>
  <c r="Y911" i="8"/>
  <c r="Y932" i="8"/>
  <c r="Y388" i="8"/>
  <c r="Y205" i="8"/>
  <c r="Y437" i="8"/>
  <c r="Y531" i="8"/>
  <c r="Y549" i="8"/>
  <c r="Y795" i="8"/>
  <c r="Y368" i="8"/>
  <c r="Y814" i="8"/>
  <c r="Y757" i="8"/>
  <c r="Y325" i="8"/>
  <c r="Y629" i="8"/>
  <c r="Y935" i="8"/>
  <c r="Y824" i="8"/>
  <c r="Y756" i="8"/>
  <c r="Y689" i="8"/>
  <c r="Y797" i="8"/>
  <c r="Y203" i="8"/>
  <c r="Y345" i="8"/>
  <c r="Y318" i="8"/>
  <c r="Y767" i="8"/>
  <c r="Y810" i="8"/>
  <c r="Y749" i="8"/>
  <c r="Y591" i="8"/>
  <c r="Y542" i="8"/>
  <c r="Y521" i="8"/>
  <c r="Y579" i="8"/>
  <c r="Y176" i="8"/>
  <c r="Y988" i="8"/>
  <c r="Y572" i="8"/>
  <c r="Y635" i="8"/>
  <c r="Y626" i="8"/>
  <c r="Y247" i="8"/>
  <c r="Y619" i="8"/>
  <c r="Y879" i="8"/>
  <c r="Y758" i="8"/>
  <c r="Y710" i="8"/>
  <c r="Y780" i="8"/>
  <c r="Y946" i="8"/>
  <c r="Y664" i="8"/>
  <c r="Y877" i="8"/>
  <c r="Y915" i="8"/>
  <c r="Y482" i="8"/>
  <c r="Y242" i="8"/>
  <c r="Y881" i="8"/>
  <c r="Y494" i="8"/>
  <c r="Y224" i="8"/>
  <c r="Y194" i="8"/>
  <c r="Y403" i="8"/>
  <c r="Y794" i="8"/>
  <c r="Y979" i="8"/>
  <c r="Y353" i="8"/>
  <c r="Y553" i="8"/>
  <c r="Y329" i="8"/>
  <c r="Y431" i="8"/>
  <c r="Y20" i="8"/>
  <c r="Y307" i="8"/>
  <c r="Y606" i="8"/>
  <c r="Y63" i="8"/>
  <c r="Y700" i="8"/>
  <c r="Y917" i="8"/>
  <c r="Y862" i="8"/>
  <c r="Y149" i="8"/>
  <c r="Y782" i="8"/>
  <c r="Y943" i="8"/>
  <c r="Y894" i="8"/>
  <c r="Y164" i="8"/>
  <c r="Y217" i="8"/>
  <c r="Y400" i="8"/>
  <c r="Y284" i="8"/>
  <c r="Y292" i="8"/>
  <c r="Y693" i="8"/>
  <c r="Y652" i="8"/>
  <c r="Y414" i="8"/>
  <c r="Y363" i="8"/>
  <c r="Y683" i="8"/>
  <c r="Y11" i="8"/>
  <c r="Y536" i="8"/>
  <c r="Y723" i="8"/>
  <c r="Y165" i="8"/>
  <c r="Y157" i="8"/>
  <c r="Y768" i="8"/>
  <c r="Y684" i="8"/>
  <c r="Y290" i="8"/>
  <c r="Y330" i="8"/>
  <c r="Y159" i="8"/>
  <c r="Y135" i="8"/>
  <c r="Y867" i="8"/>
  <c r="Y357" i="8"/>
  <c r="Y228" i="8"/>
  <c r="Y272" i="8"/>
  <c r="Y245" i="8"/>
  <c r="Y474" i="8"/>
  <c r="Y147" i="8"/>
  <c r="Y243" i="8"/>
  <c r="Y777" i="8"/>
  <c r="Y671" i="8"/>
  <c r="Y277" i="8"/>
  <c r="Y609" i="8"/>
  <c r="Y842" i="8"/>
  <c r="Y836" i="8"/>
  <c r="Y485" i="8"/>
  <c r="Y818" i="8"/>
  <c r="Y660" i="8"/>
  <c r="Y858" i="8"/>
  <c r="Y488" i="8"/>
  <c r="Y745" i="8"/>
  <c r="Y670" i="8"/>
  <c r="Y659" i="8"/>
  <c r="Y458" i="8"/>
  <c r="Y202" i="8"/>
  <c r="Y886" i="8"/>
  <c r="Y209" i="8"/>
  <c r="Y696" i="8"/>
  <c r="Y503" i="8"/>
  <c r="Y662" i="8"/>
  <c r="Y286" i="8"/>
  <c r="Y129" i="8"/>
  <c r="Y361" i="8"/>
  <c r="Y402" i="8"/>
  <c r="Y221" i="8"/>
  <c r="Y793" i="8"/>
  <c r="Y922" i="8"/>
  <c r="Y391" i="8"/>
  <c r="Y987" i="8"/>
  <c r="Y754" i="8"/>
  <c r="Y289" i="8"/>
  <c r="Y691" i="8"/>
  <c r="Y339" i="8"/>
  <c r="Y801" i="8"/>
  <c r="Y246" i="8"/>
  <c r="Y873" i="8"/>
  <c r="Y374" i="8"/>
  <c r="Y736" i="8"/>
  <c r="Y550" i="8"/>
  <c r="Y439" i="8"/>
  <c r="Y563" i="8"/>
  <c r="Y508" i="8"/>
  <c r="Y359" i="8"/>
  <c r="Y860" i="8"/>
  <c r="Y607" i="8"/>
  <c r="Y744" i="8"/>
  <c r="Y598" i="8"/>
  <c r="Y95" i="8"/>
  <c r="Y126" i="8"/>
  <c r="Y630" i="8"/>
  <c r="Y855" i="8"/>
  <c r="Y459" i="8"/>
  <c r="Y634" i="8"/>
  <c r="Y300" i="8"/>
  <c r="Y643" i="8"/>
  <c r="Y594" i="8"/>
  <c r="Y441" i="8"/>
  <c r="Y514" i="8"/>
  <c r="Y167" i="8"/>
  <c r="Y223" i="8"/>
  <c r="Y191" i="8"/>
  <c r="Y535" i="8"/>
  <c r="Y231" i="8"/>
  <c r="Y312" i="8"/>
  <c r="Y376" i="8"/>
  <c r="Y899" i="8"/>
  <c r="Y26" i="8"/>
  <c r="Y726" i="8"/>
  <c r="Y288" i="8"/>
  <c r="Y926" i="8"/>
  <c r="Y512" i="8"/>
  <c r="Y299" i="8"/>
  <c r="Y504" i="8"/>
  <c r="Y811" i="8"/>
  <c r="Y952" i="8"/>
  <c r="Y718" i="8"/>
  <c r="Y816" i="8"/>
  <c r="Y240" i="8"/>
  <c r="Y612" i="8"/>
  <c r="Y237" i="8"/>
  <c r="Y369" i="8"/>
  <c r="Y427" i="8"/>
  <c r="Y545" i="8"/>
  <c r="Y267" i="8"/>
  <c r="Y513" i="8"/>
  <c r="Y680" i="8"/>
  <c r="Y649" i="8"/>
  <c r="Y593" i="8"/>
  <c r="Y122" i="8"/>
  <c r="Y870" i="8"/>
  <c r="Y308" i="8"/>
  <c r="Y382" i="8"/>
  <c r="Y71" i="8"/>
  <c r="Y455" i="8"/>
  <c r="Y332" i="8"/>
  <c r="Y47" i="8"/>
  <c r="Y759" i="8"/>
  <c r="Y133" i="8"/>
  <c r="Y543" i="8"/>
  <c r="Y422" i="8"/>
  <c r="Y190" i="8"/>
  <c r="Y18" i="8"/>
  <c r="Y966" i="8"/>
  <c r="Y409" i="8"/>
  <c r="Y685" i="8"/>
  <c r="Y72" i="8"/>
  <c r="Y838" i="8"/>
  <c r="Y958" i="8"/>
  <c r="Y730" i="8"/>
  <c r="Y173" i="8"/>
  <c r="Y117" i="8"/>
  <c r="Y380" i="8"/>
  <c r="Y875" i="8"/>
  <c r="Y895" i="8"/>
  <c r="Y40" i="8"/>
  <c r="Y236" i="8"/>
  <c r="Y172" i="8"/>
  <c r="Y640" i="8"/>
  <c r="Y255" i="8"/>
  <c r="Y57" i="8"/>
  <c r="Y725" i="8"/>
  <c r="Y883" i="8"/>
  <c r="Y8" i="8"/>
  <c r="Y984" i="8"/>
  <c r="Y840" i="8"/>
  <c r="Y356" i="8"/>
  <c r="Y552" i="8"/>
  <c r="Y644" i="8"/>
  <c r="Y360" i="8"/>
  <c r="Y906" i="8"/>
  <c r="Y119" i="8"/>
  <c r="Y677" i="8"/>
  <c r="Y258" i="8"/>
  <c r="Y632" i="8"/>
  <c r="Y348" i="8"/>
  <c r="Y287" i="8"/>
  <c r="Y701" i="8"/>
  <c r="Y35" i="8"/>
  <c r="Y239" i="8"/>
  <c r="Y903" i="8"/>
  <c r="Y849" i="8"/>
  <c r="Y896" i="8"/>
  <c r="Y484" i="8"/>
  <c r="Y84" i="8"/>
  <c r="Y481" i="8"/>
  <c r="Y755" i="8"/>
  <c r="Y766" i="8"/>
  <c r="Y192" i="8"/>
  <c r="Y208" i="8"/>
  <c r="Y837" i="8"/>
  <c r="Y889" i="8"/>
  <c r="Y577" i="8"/>
  <c r="Y719" i="8"/>
  <c r="Y694" i="8"/>
  <c r="Y211" i="8"/>
  <c r="Y440" i="8"/>
  <c r="Y232" i="8"/>
  <c r="Y902" i="8"/>
  <c r="Y628" i="8"/>
  <c r="Y210" i="8"/>
  <c r="Y107" i="8"/>
  <c r="Y681" i="8"/>
  <c r="Y296" i="8"/>
  <c r="Y445" i="8"/>
  <c r="Y131" i="8"/>
  <c r="Y335" i="8"/>
  <c r="Y31" i="8"/>
  <c r="Y447" i="8"/>
  <c r="Y641" i="8"/>
  <c r="Y804" i="8"/>
  <c r="Y251" i="8"/>
  <c r="Y678" i="8"/>
  <c r="Y86" i="8"/>
  <c r="Y90" i="8"/>
  <c r="Y523" i="8"/>
  <c r="Y102" i="8"/>
  <c r="Y971" i="8"/>
  <c r="Y449" i="8"/>
  <c r="Y185" i="8"/>
  <c r="Y995" i="8"/>
  <c r="Y222" i="8"/>
  <c r="Y73" i="8"/>
  <c r="Y454" i="8"/>
  <c r="Y341" i="8"/>
  <c r="Y733" i="8"/>
  <c r="Y116" i="8"/>
  <c r="Y809" i="8"/>
  <c r="Y118" i="8"/>
  <c r="Y930" i="8"/>
  <c r="Y929" i="8"/>
  <c r="Y342" i="8"/>
  <c r="Y783" i="8"/>
  <c r="Y788" i="8"/>
  <c r="Y955" i="8"/>
  <c r="Y144" i="8"/>
  <c r="Y904" i="8"/>
  <c r="Y775" i="8"/>
  <c r="Y977" i="8"/>
  <c r="Y595" i="8"/>
  <c r="Y266" i="8"/>
  <c r="Y67" i="8"/>
  <c r="Y355" i="8"/>
  <c r="Y942" i="8"/>
  <c r="Y615" i="8"/>
  <c r="Y370" i="8"/>
  <c r="Y127" i="8"/>
  <c r="Y467" i="8"/>
  <c r="Y763" i="8"/>
  <c r="Y315" i="8"/>
  <c r="Y379" i="8"/>
  <c r="Y506" i="8"/>
  <c r="Y158" i="8"/>
  <c r="Y150" i="8"/>
  <c r="Y848" i="8"/>
  <c r="Y193" i="8"/>
  <c r="Y220" i="8"/>
  <c r="Y743" i="8"/>
  <c r="Y259" i="8"/>
  <c r="Y285" i="8"/>
  <c r="Y620" i="8"/>
  <c r="Y184" i="8"/>
  <c r="Y596" i="8"/>
  <c r="Y642" i="8"/>
  <c r="Y764" i="8"/>
  <c r="Y910" i="8"/>
  <c r="Y480" i="8"/>
  <c r="Y614" i="8"/>
  <c r="Y139" i="8"/>
  <c r="Y313" i="8"/>
  <c r="Y581" i="8"/>
  <c r="Y557" i="8"/>
  <c r="Y405" i="8"/>
  <c r="Y592" i="8"/>
  <c r="Y945" i="8"/>
  <c r="Y70" i="8"/>
  <c r="Y182" i="8"/>
  <c r="Y770" i="8"/>
  <c r="Y865" i="8"/>
  <c r="Y78" i="8"/>
  <c r="Y188" i="8"/>
  <c r="Y375" i="8"/>
  <c r="Y491" i="8"/>
  <c r="Y827" i="8"/>
  <c r="Y530" i="8"/>
  <c r="Y49" i="8"/>
  <c r="Y882" i="8"/>
  <c r="Y983" i="8"/>
  <c r="Y273" i="8"/>
  <c r="Y387" i="8"/>
  <c r="Y432" i="8"/>
  <c r="Y327" i="8"/>
  <c r="Y854" i="8"/>
  <c r="Y14" i="8"/>
  <c r="Y509" i="8"/>
  <c r="Y753" i="8"/>
  <c r="Y679" i="8"/>
  <c r="Y892" i="8"/>
  <c r="Y372" i="8"/>
  <c r="Y699" i="8"/>
  <c r="Y499" i="8"/>
  <c r="Y419" i="8"/>
  <c r="Y974" i="8"/>
  <c r="Y262" i="8"/>
  <c r="Y920" i="8"/>
  <c r="Y524" i="8"/>
  <c r="Y893" i="8"/>
  <c r="Y198" i="8"/>
  <c r="Y905" i="8"/>
  <c r="Y392" i="8"/>
  <c r="Y599" i="8"/>
  <c r="Y526" i="8"/>
  <c r="Y393" i="8"/>
  <c r="Y975" i="8"/>
  <c r="Y248" i="8"/>
  <c r="Y969" i="8"/>
  <c r="Y105" i="8"/>
  <c r="Y608" i="8"/>
  <c r="Y722" i="8"/>
  <c r="Y41" i="8"/>
  <c r="Y682" i="8"/>
  <c r="Y872" i="8"/>
  <c r="Y657" i="8"/>
  <c r="Y399" i="8"/>
  <c r="Y998" i="8"/>
  <c r="Y82" i="8"/>
  <c r="Y249" i="8"/>
  <c r="Y884" i="8"/>
  <c r="Y976" i="8"/>
  <c r="Y868" i="8"/>
  <c r="Y321" i="8"/>
  <c r="Y15" i="8"/>
  <c r="Y338" i="8"/>
  <c r="Y204" i="8"/>
  <c r="Y143" i="8"/>
  <c r="Y96" i="8"/>
  <c r="Y924" i="8"/>
  <c r="Y340" i="8"/>
  <c r="Y32" i="8"/>
  <c r="Y528" i="8"/>
  <c r="Y309" i="8"/>
  <c r="Y367" i="8"/>
  <c r="Y124" i="8"/>
  <c r="Y916" i="8"/>
  <c r="Y586" i="8"/>
  <c r="Y582" i="8"/>
  <c r="Y639" i="8"/>
  <c r="Y346" i="8"/>
  <c r="Y56" i="8"/>
  <c r="Y413" i="8"/>
  <c r="Y741" i="8"/>
  <c r="Y944" i="8"/>
  <c r="Y153" i="8"/>
  <c r="Y430" i="8"/>
  <c r="Y411" i="8"/>
  <c r="Y21" i="8"/>
  <c r="Y134" i="8"/>
  <c r="Y624" i="8"/>
  <c r="Y934" i="8"/>
  <c r="Y803" i="8"/>
  <c r="Y306" i="8"/>
  <c r="Y65" i="8"/>
  <c r="Y690" i="8"/>
  <c r="Y817" i="8"/>
  <c r="Y747" i="8"/>
  <c r="Y511" i="8"/>
  <c r="Y271" i="8"/>
  <c r="Y22" i="8"/>
  <c r="Y709" i="8"/>
  <c r="Y343" i="8"/>
  <c r="Y213" i="8"/>
  <c r="Y33" i="8"/>
  <c r="Y927" i="8"/>
  <c r="Y476" i="8"/>
  <c r="Y578" i="8"/>
  <c r="Y469" i="8"/>
  <c r="Y130" i="8"/>
  <c r="Y544" i="8"/>
  <c r="Y115" i="8"/>
  <c r="Y863" i="8"/>
  <c r="Y69" i="8"/>
  <c r="Y724" i="8"/>
  <c r="Y878" i="8"/>
  <c r="Y55" i="8"/>
  <c r="Y443" i="8"/>
  <c r="Y398" i="8"/>
  <c r="Y48" i="8"/>
  <c r="Y964" i="8"/>
  <c r="Y697" i="8"/>
  <c r="Y254" i="8"/>
  <c r="Y206" i="8"/>
  <c r="Y460" i="8"/>
  <c r="Y216" i="8"/>
  <c r="Y796" i="8"/>
  <c r="Y200" i="8"/>
  <c r="Y257" i="8"/>
  <c r="Y39" i="8"/>
  <c r="Y120" i="8"/>
  <c r="Y7" i="8"/>
  <c r="Y385" i="8"/>
  <c r="Y502" i="8"/>
  <c r="Y52" i="8"/>
  <c r="Y12" i="8"/>
  <c r="Y168" i="8"/>
  <c r="Y291" i="8"/>
  <c r="Y956" i="8"/>
  <c r="Y114" i="8"/>
  <c r="Y590" i="8"/>
  <c r="Y490" i="8"/>
  <c r="Y160" i="8"/>
  <c r="Y871" i="8"/>
  <c r="Y573" i="8"/>
  <c r="Y645" i="8"/>
  <c r="Y571" i="8"/>
  <c r="Y558" i="8"/>
  <c r="Y666" i="8"/>
  <c r="Y852" i="8"/>
  <c r="Y778" i="8"/>
  <c r="Y762" i="8"/>
  <c r="Y495" i="8"/>
  <c r="Y97" i="8"/>
  <c r="Y555" i="8"/>
  <c r="Y238" i="8"/>
  <c r="Y776" i="8"/>
  <c r="Y830" i="8"/>
  <c r="Y233" i="8"/>
  <c r="Y268" i="8"/>
  <c r="Y25" i="8"/>
  <c r="Y908" i="8"/>
  <c r="Y297" i="8"/>
  <c r="Y470" i="8"/>
  <c r="Y918" i="8"/>
  <c r="Y631" i="8"/>
  <c r="Y825" i="8"/>
  <c r="Y714" i="8"/>
  <c r="Y38" i="8"/>
  <c r="Y10" i="8"/>
  <c r="Y260" i="8"/>
  <c r="Y174" i="8"/>
  <c r="Y703" i="8"/>
  <c r="Y263" i="8"/>
  <c r="Y94" i="8"/>
  <c r="Y646" i="8"/>
  <c r="Y270" i="8"/>
  <c r="Y19" i="8"/>
  <c r="Y145" i="8"/>
  <c r="Y787" i="8"/>
  <c r="Y982" i="8"/>
  <c r="Y961" i="8"/>
  <c r="Y201" i="8"/>
  <c r="Y81" i="8"/>
  <c r="Y13" i="8"/>
  <c r="Y864" i="8"/>
  <c r="Y212" i="8"/>
  <c r="Y314" i="8"/>
  <c r="Y669" i="8"/>
  <c r="Y706" i="8"/>
  <c r="Y618" i="8"/>
  <c r="Y113" i="8"/>
  <c r="Y465" i="8"/>
  <c r="Y354" i="8"/>
  <c r="Y909" i="8"/>
  <c r="Y985" i="8"/>
  <c r="Y663" i="8"/>
  <c r="Y919" i="8"/>
  <c r="Y336" i="8"/>
  <c r="Y805" i="8"/>
  <c r="Y931" i="8"/>
  <c r="Y92" i="8"/>
  <c r="Y900" i="8"/>
  <c r="Y51" i="8"/>
  <c r="Y446" i="8"/>
  <c r="Y276" i="8"/>
  <c r="Y401" i="8"/>
  <c r="Y750" i="8"/>
  <c r="Y433" i="8"/>
  <c r="Y397" i="8"/>
  <c r="Y853" i="8"/>
  <c r="Y395" i="8"/>
  <c r="Y538" i="8"/>
  <c r="Y773" i="8"/>
  <c r="Y707" i="8"/>
  <c r="Y225" i="8"/>
  <c r="Y381" i="8"/>
  <c r="Y621" i="8"/>
  <c r="Y616" i="8"/>
  <c r="Y6" i="8"/>
  <c r="Y54" i="8"/>
  <c r="Y351" i="8"/>
  <c r="Y34" i="8"/>
  <c r="Y298" i="8"/>
  <c r="Y473" i="8"/>
  <c r="Y62" i="8"/>
  <c r="Y17" i="8"/>
  <c r="Y279" i="8"/>
  <c r="Y587" i="8"/>
  <c r="Y464" i="8"/>
  <c r="Y698" i="8"/>
  <c r="Y93" i="8"/>
  <c r="Y559" i="8"/>
  <c r="Y373" i="8"/>
  <c r="Y189" i="8"/>
  <c r="Y365" i="8"/>
  <c r="Y990" i="8"/>
  <c r="Y515" i="8"/>
  <c r="Y914" i="8"/>
  <c r="Y785" i="8"/>
  <c r="Y180" i="8"/>
  <c r="Y627" i="8"/>
  <c r="Y489" i="8"/>
  <c r="Y66" i="8"/>
  <c r="Y166" i="8"/>
  <c r="Y516" i="8"/>
  <c r="Y539" i="8"/>
  <c r="Y50" i="8"/>
  <c r="Y169" i="8"/>
  <c r="Y16" i="8"/>
  <c r="Y638" i="8"/>
  <c r="Y784" i="8"/>
  <c r="Y806" i="8"/>
  <c r="Y478" i="8"/>
  <c r="Y792" i="8"/>
  <c r="Y547" i="8"/>
  <c r="Y888" i="8"/>
  <c r="Y655" i="8"/>
  <c r="Y316" i="8"/>
  <c r="Y132" i="8"/>
  <c r="Y410" i="8"/>
  <c r="Y108" i="8"/>
  <c r="Y252" i="8"/>
  <c r="Y383" i="8"/>
  <c r="Y137" i="8"/>
  <c r="Y532" i="8"/>
  <c r="Y58" i="8"/>
  <c r="Y541" i="8"/>
  <c r="Y996" i="8"/>
  <c r="Y9" i="8"/>
  <c r="Y1001" i="8"/>
  <c r="Y857" i="8"/>
  <c r="Y584" i="8"/>
  <c r="Y110" i="8"/>
  <c r="Y507" i="8"/>
  <c r="Y328" i="8"/>
  <c r="Y953" i="8"/>
  <c r="Y282" i="8"/>
  <c r="Y349" i="8"/>
  <c r="Y462" i="8"/>
  <c r="Y386" i="8"/>
  <c r="Y717" i="8"/>
  <c r="Y844" i="8"/>
  <c r="Y752" i="8"/>
  <c r="Y833" i="8"/>
  <c r="Y230" i="8"/>
  <c r="Y807" i="8"/>
  <c r="Y30" i="8"/>
  <c r="Y993" i="8"/>
  <c r="Y560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E267C2-0B2A-4AE5-BF69-3FD070A867CD}" keepAlive="1" name="Query - input" description="Connection to the 'input' query in the workbook." type="5" refreshedVersion="8" background="1" saveData="1">
    <dbPr connection="Provider=Microsoft.Mashup.OleDb.1;Data Source=$Workbook$;Location=input;Extended Properties=&quot;&quot;" command="SELECT * FROM [input]"/>
  </connection>
  <connection id="2" xr16:uid="{59AAD63A-FBDB-4070-87B2-748C5FE00020}" keepAlive="1" name="Query - input (10)" description="Connection to the 'input (10)' query in the workbook." type="5" refreshedVersion="8" background="1" saveData="1">
    <dbPr connection="Provider=Microsoft.Mashup.OleDb.1;Data Source=$Workbook$;Location=&quot;input (10)&quot;;Extended Properties=&quot;&quot;" command="SELECT * FROM [input (10)]"/>
  </connection>
  <connection id="3" xr16:uid="{88474C4A-A8D5-4E86-AF4D-09FD4A2C7D33}" keepAlive="1" name="Query - input (11)" description="Connection to the 'input (11)' query in the workbook." type="5" refreshedVersion="8" background="1" saveData="1">
    <dbPr connection="Provider=Microsoft.Mashup.OleDb.1;Data Source=$Workbook$;Location=&quot;input (11)&quot;;Extended Properties=&quot;&quot;" command="SELECT * FROM [input (11)]"/>
  </connection>
  <connection id="4" xr16:uid="{3A289ED6-CB63-4F1D-AFE2-8D867739DDBA}" keepAlive="1" name="Query - input (12)" description="Connection to the 'input (12)' query in the workbook." type="5" refreshedVersion="8" background="1" saveData="1">
    <dbPr connection="Provider=Microsoft.Mashup.OleDb.1;Data Source=$Workbook$;Location=&quot;input (12)&quot;;Extended Properties=&quot;&quot;" command="SELECT * FROM [input (12)]"/>
  </connection>
  <connection id="5" xr16:uid="{A4FA0912-DF4D-4E2F-915E-3EC629566ABC}" keepAlive="1" name="Query - input (2)" description="Connection to the 'input (2)' query in the workbook." type="5" refreshedVersion="8" background="1" saveData="1">
    <dbPr connection="Provider=Microsoft.Mashup.OleDb.1;Data Source=$Workbook$;Location=&quot;input (2)&quot;;Extended Properties=&quot;&quot;" command="SELECT * FROM [input (2)]"/>
  </connection>
  <connection id="6" xr16:uid="{CF683908-99A3-4D77-815B-E917985665B5}" keepAlive="1" name="Query - input (3)" description="Connection to the 'input (3)' query in the workbook." type="5" refreshedVersion="8" background="1" saveData="1">
    <dbPr connection="Provider=Microsoft.Mashup.OleDb.1;Data Source=$Workbook$;Location=&quot;input (3)&quot;;Extended Properties=&quot;&quot;" command="SELECT * FROM [input (3)]"/>
  </connection>
  <connection id="7" xr16:uid="{26F7BD42-EE7E-4BDA-835D-9FC57BC55A80}" keepAlive="1" name="Query - input (4)" description="Connection to the 'input (4)' query in the workbook." type="5" refreshedVersion="8" background="1" saveData="1">
    <dbPr connection="Provider=Microsoft.Mashup.OleDb.1;Data Source=$Workbook$;Location=&quot;input (4)&quot;;Extended Properties=&quot;&quot;" command="SELECT * FROM [input (4)]"/>
  </connection>
  <connection id="8" xr16:uid="{02C04805-65B5-43E1-9D2F-4670C1AB9800}" keepAlive="1" name="Query - input (5)" description="Connection to the 'input (5)' query in the workbook." type="5" refreshedVersion="8" background="1" saveData="1">
    <dbPr connection="Provider=Microsoft.Mashup.OleDb.1;Data Source=$Workbook$;Location=&quot;input (5)&quot;;Extended Properties=&quot;&quot;" command="SELECT * FROM [input (5)]"/>
  </connection>
  <connection id="9" xr16:uid="{D35DFE26-C5BC-4D9F-9E25-01F859F86104}" keepAlive="1" name="Query - input (6)" description="Connection to the 'input (6)' query in the workbook." type="5" refreshedVersion="8" background="1" saveData="1">
    <dbPr connection="Provider=Microsoft.Mashup.OleDb.1;Data Source=$Workbook$;Location=&quot;input (6)&quot;;Extended Properties=&quot;&quot;" command="SELECT * FROM [input (6)]"/>
  </connection>
  <connection id="10" xr16:uid="{74504A5B-F80E-47FD-9BC8-717388545E57}" keepAlive="1" name="Query - input (7)" description="Connection to the 'input (7)' query in the workbook." type="5" refreshedVersion="8" background="1" saveData="1">
    <dbPr connection="Provider=Microsoft.Mashup.OleDb.1;Data Source=$Workbook$;Location=&quot;input (7)&quot;;Extended Properties=&quot;&quot;" command="SELECT * FROM [input (7)]"/>
  </connection>
  <connection id="11" xr16:uid="{B364D07E-BDE9-45D5-A17C-F10E88ECF969}" keepAlive="1" name="Query - input (8)" description="Connection to the 'input (8)' query in the workbook." type="5" refreshedVersion="8" background="1" saveData="1">
    <dbPr connection="Provider=Microsoft.Mashup.OleDb.1;Data Source=$Workbook$;Location=&quot;input (8)&quot;;Extended Properties=&quot;&quot;" command="SELECT * FROM [input (8)]"/>
  </connection>
  <connection id="12" xr16:uid="{D4009092-A7CB-40D9-AAA6-1B232FB12270}" keepAlive="1" name="Query - input (9)" description="Connection to the 'input (9)' query in the workbook." type="5" refreshedVersion="8" background="1" saveData="1">
    <dbPr connection="Provider=Microsoft.Mashup.OleDb.1;Data Source=$Workbook$;Location=&quot;input (9)&quot;;Extended Properties=&quot;&quot;" command="SELECT * FROM [input (9)]"/>
  </connection>
  <connection id="13" xr16:uid="{AC05B5A6-4765-41DD-8FB3-6377074B6C8C}" keepAlive="1" name="Query - test" description="Connection to the 'test' query in the workbook." type="5" refreshedVersion="8" background="1" saveData="1">
    <dbPr connection="Provider=Microsoft.Mashup.OleDb.1;Data Source=$Workbook$;Location=test;Extended Properties=&quot;&quot;" command="SELECT * FROM [tes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<sst xmlns="http://schemas.openxmlformats.org/spreadsheetml/2006/main" count="169" uniqueCount="33">
  <si>
    <t>Column1</t>
  </si>
  <si>
    <t>Column2</t>
  </si>
  <si>
    <t>Column3</t>
  </si>
  <si>
    <t>Column4</t>
  </si>
  <si>
    <t>Column5</t>
  </si>
  <si>
    <t>All DESC?</t>
  </si>
  <si>
    <t>All ASC?</t>
  </si>
  <si>
    <t>Safe Part 1</t>
  </si>
  <si>
    <t>Max Diff</t>
  </si>
  <si>
    <t>Column1.1</t>
  </si>
  <si>
    <t>Column1.2</t>
  </si>
  <si>
    <t>Column1.3</t>
  </si>
  <si>
    <t>Column1.4</t>
  </si>
  <si>
    <t>Column1.5</t>
  </si>
  <si>
    <t>Column1.6</t>
  </si>
  <si>
    <t>Column1.7</t>
  </si>
  <si>
    <t>Column1.8</t>
  </si>
  <si>
    <t>first col</t>
  </si>
  <si>
    <t>lastcol</t>
  </si>
  <si>
    <t>range1</t>
  </si>
  <si>
    <t>range2</t>
  </si>
  <si>
    <t>Part 1!</t>
  </si>
  <si>
    <t>Part 1</t>
  </si>
  <si>
    <t>-2</t>
  </si>
  <si>
    <t>-1</t>
  </si>
  <si>
    <t>-3</t>
  </si>
  <si>
    <t>-4</t>
  </si>
  <si>
    <t>-5</t>
  </si>
  <si>
    <t>-6</t>
  </si>
  <si>
    <t>-7</t>
  </si>
  <si>
    <t>-8</t>
  </si>
  <si>
    <t>Safe part2</t>
  </si>
  <si>
    <t>Part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</si>
</sst>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Verdana"/>
      <family val="2"/>
    </font>
    <font>
      <b/>
      <sz val="11"/>
      <color theme="1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8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8365C032-31B3-4361-A058-193C0C2B2F87}" autoFormatId="16" applyNumberFormats="0" applyBorderFormats="0" applyFontFormats="0" applyPatternFormats="0" applyAlignmentFormats="0" applyWidthHeightFormats="0">
  <queryTableRefresh nextId="14" unboundColumnsRight="8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1"/>
      <queryTableField id="11" dataBound="0" tableColumnId="12"/>
      <queryTableField id="12" dataBound="0" tableColumnId="13"/>
      <queryTableField id="13" dataBound="0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3E8F76AC-0DAE-4CCE-9F1E-A1D2EF432073}" autoFormatId="16" applyNumberFormats="0" applyBorderFormats="0" applyFontFormats="0" applyPatternFormats="0" applyAlignmentFormats="0" applyWidthHeightFormats="0">
  <queryTableRefresh nextId="27" unboundColumnsRight="17">
    <queryTableFields count="25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8" dataBound="0" tableColumnId="13"/>
      <queryTableField id="19" dataBound="0" tableColumnId="18"/>
      <queryTableField id="20" dataBound="0" tableColumnId="19"/>
      <queryTableField id="21" dataBound="0" tableColumnId="20"/>
      <queryTableField id="22" dataBound="0" tableColumnId="21"/>
      <queryTableField id="23" dataBound="0" tableColumnId="22"/>
      <queryTableField id="24" dataBound="0" tableColumnId="23"/>
      <queryTableField id="25" dataBound="0" tableColumnId="24"/>
      <queryTableField id="26" dataBound="0" tableColumnId="2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C2D4E96-96FC-48D3-8434-5FC269C08B26}" autoFormatId="16" applyNumberFormats="0" applyBorderFormats="0" applyFontFormats="0" applyPatternFormats="0" applyAlignmentFormats="0" applyWidthHeightFormats="0">
  <queryTableRefresh nextId="18" unboundColumnsRight="8">
    <queryTableFields count="15"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  <queryTableDeletedFields count="1">
      <deletedField name="Column1.1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EA35A6FA-A4BF-438A-B33C-653A2B4384FE}" autoFormatId="16" applyNumberFormats="0" applyBorderFormats="0" applyFontFormats="0" applyPatternFormats="0" applyAlignmentFormats="0" applyWidthHeightFormats="0">
  <queryTableRefresh nextId="18" unboundColumnsRight="8">
    <queryTableFields count="15">
      <queryTableField id="1" name="Column1.1" tableColumnId="1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  <queryTableDeletedFields count="1">
      <deletedField name="Column1.2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A0337E96-A421-42AB-8871-8DE25E74F107}" autoFormatId="16" applyNumberFormats="0" applyBorderFormats="0" applyFontFormats="0" applyPatternFormats="0" applyAlignmentFormats="0" applyWidthHeightFormats="0">
  <queryTableRefresh nextId="18" unboundColumnsRight="8">
    <queryTableFields count="15">
      <queryTableField id="1" name="Column1.1" tableColumnId="1"/>
      <queryTableField id="2" name="Column1.2" tableColumnId="2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  <queryTableDeletedFields count="1">
      <deletedField name="Column1.3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DBB44134-7D25-4860-9A3B-9D483FD52533}" autoFormatId="16" applyNumberFormats="0" applyBorderFormats="0" applyFontFormats="0" applyPatternFormats="0" applyAlignmentFormats="0" applyWidthHeightFormats="0">
  <queryTableRefresh nextId="18" unboundColumnsRight="8">
    <queryTableFields count="15">
      <queryTableField id="1" name="Column1.1" tableColumnId="1"/>
      <queryTableField id="2" name="Column1.2" tableColumnId="2"/>
      <queryTableField id="3" name="Column1.3" tableColumnId="3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  <queryTableDeletedFields count="1">
      <deletedField name="Column1.4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127D8C2D-ECA6-4E8E-8007-2AF188483933}" autoFormatId="16" applyNumberFormats="0" applyBorderFormats="0" applyFontFormats="0" applyPatternFormats="0" applyAlignmentFormats="0" applyWidthHeightFormats="0">
  <queryTableRefresh nextId="18" unboundColumnsRight="8">
    <queryTableFields count="15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6" name="Column1.6" tableColumnId="6"/>
      <queryTableField id="7" name="Column1.7" tableColumnId="7"/>
      <queryTableField id="8" name="Column1.8" tableColumnId="8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  <queryTableDeletedFields count="1">
      <deletedField name="Column1.5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0A11AD1-9268-4977-B0A9-A770D256BBF7}" autoFormatId="16" applyNumberFormats="0" applyBorderFormats="0" applyFontFormats="0" applyPatternFormats="0" applyAlignmentFormats="0" applyWidthHeightFormats="0">
  <queryTableRefresh nextId="18" unboundColumnsRight="8">
    <queryTableFields count="15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7" name="Column1.7" tableColumnId="7"/>
      <queryTableField id="8" name="Column1.8" tableColumnId="8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  <queryTableDeletedFields count="1">
      <deletedField name="Column1.6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AAD4A14-E961-4715-8A51-67B79956B563}" autoFormatId="16" applyNumberFormats="0" applyBorderFormats="0" applyFontFormats="0" applyPatternFormats="0" applyAlignmentFormats="0" applyWidthHeightFormats="0">
  <queryTableRefresh nextId="18" unboundColumnsRight="8">
    <queryTableFields count="15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8" name="Column1.8" tableColumnId="8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  <queryTableDeletedFields count="1">
      <deletedField name="Column1.7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52F15C9-67CC-45F6-974A-0C7469580027}" autoFormatId="16" applyNumberFormats="0" applyBorderFormats="0" applyFontFormats="0" applyPatternFormats="0" applyAlignmentFormats="0" applyWidthHeightFormats="0">
  <queryTableRefresh nextId="18" unboundColumnsRight="8">
    <queryTableFields count="15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  <queryTableDeletedFields count="1">
      <deletedField name="Column1.8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3BB6F1-575E-4398-97D6-15879DB622DD}" name="test" displayName="test" ref="A2:M8" tableType="queryTable" totalsRowShown="0">
  <autoFilter ref="A2:M8" xr:uid="{BA3BB6F1-575E-4398-97D6-15879DB622DD}"/>
  <tableColumns count="13">
    <tableColumn id="1" xr3:uid="{E9B6A061-1D13-40A5-93C3-21644238ADB8}" uniqueName="1" name="Column1" queryTableFieldId="1"/>
    <tableColumn id="2" xr3:uid="{4A02AFCD-2F4D-40E0-930A-1BF4B046E0B6}" uniqueName="2" name="Column2" queryTableFieldId="2"/>
    <tableColumn id="3" xr3:uid="{1AD60E20-45D2-49DE-9A3A-EB7192B02CE2}" uniqueName="3" name="Column3" queryTableFieldId="3"/>
    <tableColumn id="4" xr3:uid="{846B41C8-E791-458E-ACC2-845FEC0574B0}" uniqueName="4" name="Column4" queryTableFieldId="4"/>
    <tableColumn id="5" xr3:uid="{93867B81-C703-41B1-8ADF-3081B942DDA3}" uniqueName="5" name="Column5" queryTableFieldId="5"/>
    <tableColumn id="6" xr3:uid="{9FA08975-792B-4FE5-BE6F-497574F7C45C}" uniqueName="6" name="first col" queryTableFieldId="6" dataDxfId="88">
      <calculatedColumnFormula>1</calculatedColumnFormula>
    </tableColumn>
    <tableColumn id="7" xr3:uid="{39B62DF4-0A4E-442E-9EDB-E0F1D2CFC0D9}" uniqueName="7" name="lastcol" queryTableFieldId="7" dataDxfId="87">
      <calculatedColumnFormula>COUNTA(test[[#This Row],[Column1]:[Column5]])</calculatedColumnFormula>
    </tableColumn>
    <tableColumn id="8" xr3:uid="{8E2E2062-D20B-47DA-BEEA-60D4845C8923}" uniqueName="8" name="range1" queryTableFieldId="8" dataDxfId="86">
      <calculatedColumnFormula>ADDRESS(ROW(),test[[#This Row],[first col]]+1,4)&amp;":"&amp;ADDRESS(ROW(),test[[#This Row],[lastcol]],4)</calculatedColumnFormula>
    </tableColumn>
    <tableColumn id="9" xr3:uid="{0D8B661A-910B-4F77-B21D-1F6B6AA4FFA9}" uniqueName="9" name="range2" queryTableFieldId="9" dataDxfId="85">
      <calculatedColumnFormula>ADDRESS(ROW(),test[[#This Row],[first col]],4)&amp;":"&amp;ADDRESS(ROW(),test[[#This Row],[lastcol]]-1,4)</calculatedColumnFormula>
    </tableColumn>
    <tableColumn id="11" xr3:uid="{FD1B97B1-C5BC-4B42-A162-1B4A76C4CAD5}" uniqueName="11" name="All DESC?" queryTableFieldId="10" dataDxfId="84">
      <calculatedColumnFormula array="1">SUMPRODUCT(--(INDIRECT(test[[#This Row],[range1]])&lt;INDIRECT(test[[#This Row],[range2]])))=COUNT(INDIRECT(test[[#This Row],[range1]]))</calculatedColumnFormula>
    </tableColumn>
    <tableColumn id="12" xr3:uid="{7FF6C5CA-EACB-432C-97D3-2B3B8450647E}" uniqueName="12" name="All ASC?" queryTableFieldId="11" dataDxfId="83">
      <calculatedColumnFormula array="1">SUMPRODUCT(--(INDIRECT(test[[#This Row],[range1]])&gt;INDIRECT(test[[#This Row],[range2]])))=COUNT(INDIRECT(test[[#This Row],[range1]]))</calculatedColumnFormula>
    </tableColumn>
    <tableColumn id="13" xr3:uid="{1C6D3D8D-011F-497E-963C-DBFABA875AC5}" uniqueName="13" name="Safe Part 1" queryTableFieldId="12" dataDxfId="82">
      <calculatedColumnFormula>IF(AND(NOT(test[[#This Row],[All DESC?]]),NOT(test[[#This Row],[All ASC?]])),FALSE(),TRUE())</calculatedColumnFormula>
    </tableColumn>
    <tableColumn id="14" xr3:uid="{98B43A5B-411E-4C9E-832E-501557737C7B}" uniqueName="14" name="Max Diff" queryTableFieldId="13" dataDxfId="81">
      <calculatedColumnFormula array="1">IF(AND(test[[#This Row],[Safe Part 1]],(MAX(ABS((INDIRECT(test[[#This Row],[range2]]))-(INDIRECT(test[[#This Row],[range1]])))))&lt;=3),1,0)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EC37ABF-F74C-4158-A876-2CAAC1401883}" name="input47" displayName="input47" ref="A2:Y1002" tableType="queryTable" totalsRowShown="0">
  <autoFilter ref="A2:Y1002" xr:uid="{E18BA6E0-7862-4FAD-8B70-3ACC99D379E6}"/>
  <tableColumns count="25">
    <tableColumn id="1" xr3:uid="{4ABE9717-3E4E-46F3-932E-D145EC142473}" uniqueName="1" name="Column1.1" queryTableFieldId="1"/>
    <tableColumn id="2" xr3:uid="{7F362213-9D16-4DBE-9113-5B943E9EEBA2}" uniqueName="2" name="Column1.2" queryTableFieldId="2"/>
    <tableColumn id="3" xr3:uid="{D8FA0D02-0AA8-4370-B6A6-AD1B76BF193F}" uniqueName="3" name="Column1.3" queryTableFieldId="3"/>
    <tableColumn id="4" xr3:uid="{1B87777B-7BBA-4825-9901-7DC41A30E60E}" uniqueName="4" name="Column1.4" queryTableFieldId="4"/>
    <tableColumn id="5" xr3:uid="{95210B54-8438-4EB8-9D2F-A0D4A2ACA1D2}" uniqueName="5" name="Column1.5" queryTableFieldId="5"/>
    <tableColumn id="6" xr3:uid="{45C67E3D-C0BF-49F8-837F-39A0DF683FA9}" uniqueName="6" name="Column1.6" queryTableFieldId="6"/>
    <tableColumn id="7" xr3:uid="{8607DE19-1B51-4D40-A299-5632396762D9}" uniqueName="7" name="Column1.7" queryTableFieldId="7"/>
    <tableColumn id="8" xr3:uid="{EE62B277-3755-4AEA-8818-2CB9D2661712}" uniqueName="8" name="Column1.8" queryTableFieldId="8"/>
    <tableColumn id="14" xr3:uid="{8B24295B-51B0-48F4-9385-04128C024608}" uniqueName="14" name="first col" queryTableFieldId="14" dataDxfId="72">
      <calculatedColumnFormula>1</calculatedColumnFormula>
    </tableColumn>
    <tableColumn id="15" xr3:uid="{83E63304-288C-4EDB-B378-D61D1DC88E14}" uniqueName="15" name="lastcol" queryTableFieldId="15" dataDxfId="71">
      <calculatedColumnFormula>COUNTA(input47[[#This Row],[Column1.1]:[Column1.8]])</calculatedColumnFormula>
    </tableColumn>
    <tableColumn id="16" xr3:uid="{113F76E2-1611-4987-BA81-E44F6D188DDD}" uniqueName="16" name="range1" queryTableFieldId="16" dataDxfId="70">
      <calculatedColumnFormula>ADDRESS(ROW(),input47[[#This Row],[first col]]+1,4)&amp;":"&amp;ADDRESS(ROW(),input47[[#This Row],[lastcol]],4)</calculatedColumnFormula>
    </tableColumn>
    <tableColumn id="17" xr3:uid="{21EE256E-A980-491A-98AC-926212C97377}" uniqueName="17" name="range2" queryTableFieldId="17" dataDxfId="69">
      <calculatedColumnFormula>ADDRESS(ROW(),input47[[#This Row],[first col]],4)&amp;":"&amp;ADDRESS(ROW(),input47[[#This Row],[lastcol]]-1,4)</calculatedColumnFormula>
    </tableColumn>
    <tableColumn id="9" xr3:uid="{DE3CE528-5CB2-4745-A0C6-DE0C72A79B20}" uniqueName="9" name="All DESC?" queryTableFieldId="9" dataDxfId="68">
      <calculatedColumnFormula array="1">SUMPRODUCT(--(INDIRECT(input47[[#This Row],[range1]])&lt;INDIRECT(input47[[#This Row],[range2]])))=COUNT(INDIRECT(input47[[#This Row],[range1]]))</calculatedColumnFormula>
    </tableColumn>
    <tableColumn id="10" xr3:uid="{9E4B568A-544E-4B2A-8BAC-B251660787B1}" uniqueName="10" name="All ASC?" queryTableFieldId="10" dataDxfId="67">
      <calculatedColumnFormula array="1">SUMPRODUCT(--(INDIRECT(input47[[#This Row],[range1]])&gt;INDIRECT(input47[[#This Row],[range2]])))=COUNT(INDIRECT(input47[[#This Row],[range1]]))</calculatedColumnFormula>
    </tableColumn>
    <tableColumn id="11" xr3:uid="{262303D9-C371-4271-B2F1-9C4E9BD72516}" uniqueName="11" name="Safe Part 1" queryTableFieldId="11" dataDxfId="66">
      <calculatedColumnFormula>IF(AND(NOT(input47[[#This Row],[All DESC?]]),NOT(input47[[#This Row],[All ASC?]])),FALSE(),TRUE())</calculatedColumnFormula>
    </tableColumn>
    <tableColumn id="12" xr3:uid="{647B03E0-A12D-4564-A578-1E22329F0AD3}" uniqueName="12" name="Max Diff" queryTableFieldId="12" dataDxfId="65">
      <calculatedColumnFormula array="1">IF(AND(input47[[#This Row],[Safe Part 1]],(MAX(ABS((INDIRECT(input47[[#This Row],[range2]]))-(INDIRECT(input47[[#This Row],[range1]])))))&lt;=3),1,0)</calculatedColumnFormula>
    </tableColumn>
    <tableColumn id="13" xr3:uid="{1DAD10F8-E12A-42CE-9FE8-C89EDE6408D1}" uniqueName="13" name="-1" queryTableFieldId="18" dataDxfId="8">
      <calculatedColumnFormula>input4[[#This Row],[Max Diff]]</calculatedColumnFormula>
    </tableColumn>
    <tableColumn id="18" xr3:uid="{7203CE72-B5F6-4269-9AE6-F1FD660C7049}" uniqueName="18" name="-2" queryTableFieldId="19" dataDxfId="7">
      <calculatedColumnFormula>input478[[#This Row],[Max Diff]]</calculatedColumnFormula>
    </tableColumn>
    <tableColumn id="19" xr3:uid="{134E8DB6-830D-4119-98C5-657EA3022250}" uniqueName="19" name="-3" queryTableFieldId="20" dataDxfId="6">
      <calculatedColumnFormula>input479[[#This Row],[Max Diff]]</calculatedColumnFormula>
    </tableColumn>
    <tableColumn id="20" xr3:uid="{069554E9-DEBF-41B4-A9F2-D0E67450E47D}" uniqueName="20" name="-4" queryTableFieldId="21" dataDxfId="5">
      <calculatedColumnFormula>input4710[[#This Row],[Max Diff]]</calculatedColumnFormula>
    </tableColumn>
    <tableColumn id="21" xr3:uid="{909189D6-6A4A-4B52-BCAE-55EC386843B7}" uniqueName="21" name="-5" queryTableFieldId="22" dataDxfId="4">
      <calculatedColumnFormula>input4711[[#This Row],[Max Diff]]</calculatedColumnFormula>
    </tableColumn>
    <tableColumn id="22" xr3:uid="{4C8C3E87-F1E7-4A32-B24B-013B40AE25BE}" uniqueName="22" name="-6" queryTableFieldId="23" dataDxfId="3">
      <calculatedColumnFormula>input4712[[#This Row],[Max Diff]]</calculatedColumnFormula>
    </tableColumn>
    <tableColumn id="23" xr3:uid="{CCF7F79D-F5CC-431D-A8B3-0AD4DF207048}" uniqueName="23" name="-7" queryTableFieldId="24" dataDxfId="2">
      <calculatedColumnFormula>input4713[[#This Row],[Max Diff]]</calculatedColumnFormula>
    </tableColumn>
    <tableColumn id="24" xr3:uid="{A96B4259-E83F-46AE-8D6A-CF105DD84778}" uniqueName="24" name="-8" queryTableFieldId="25" dataDxfId="1">
      <calculatedColumnFormula>input4714[[#This Row],[Max Diff]]</calculatedColumnFormula>
    </tableColumn>
    <tableColumn id="25" xr3:uid="{6EEAF1B0-16EC-425D-9A38-9A86BDBA669E}" uniqueName="25" name="Safe part2" queryTableFieldId="26" dataDxfId="0">
      <calculatedColumnFormula>IF(SUM(input47[[#This Row],[Max Diff]:[-8]])&gt;=1,1,0)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6AB037-0255-42DE-B8B9-6F19B0649552}" name="input4" displayName="input4" ref="A2:O1002" tableType="queryTable" totalsRowShown="0">
  <autoFilter ref="A2:O1002" xr:uid="{E18BA6E0-7862-4FAD-8B70-3ACC99D379E6}"/>
  <tableColumns count="15">
    <tableColumn id="2" xr3:uid="{C81F8EA0-B361-4046-B8A5-3EFE29199A78}" uniqueName="2" name="Column1.2" queryTableFieldId="2"/>
    <tableColumn id="3" xr3:uid="{6DA3D073-0E56-4918-A37D-BDFA13F555D3}" uniqueName="3" name="Column1.3" queryTableFieldId="3"/>
    <tableColumn id="4" xr3:uid="{838B281D-E808-4757-9D13-FB0AA5CE2D93}" uniqueName="4" name="Column1.4" queryTableFieldId="4"/>
    <tableColumn id="5" xr3:uid="{41806172-AB6C-4E51-8D30-28DF7E6BEA84}" uniqueName="5" name="Column1.5" queryTableFieldId="5"/>
    <tableColumn id="6" xr3:uid="{22DB6F03-F1D0-41CC-913D-9CA0E4DECFBD}" uniqueName="6" name="Column1.6" queryTableFieldId="6"/>
    <tableColumn id="7" xr3:uid="{24D0E5AB-7322-4595-9369-2E6E47D86E15}" uniqueName="7" name="Column1.7" queryTableFieldId="7"/>
    <tableColumn id="8" xr3:uid="{A02967F6-E82E-400D-8659-2BAC7BA7D29A}" uniqueName="8" name="Column1.8" queryTableFieldId="8"/>
    <tableColumn id="14" xr3:uid="{F97BBD21-D8A7-4DCD-ADFE-861D117E2489}" uniqueName="14" name="first col" queryTableFieldId="14" dataDxfId="80">
      <calculatedColumnFormula>1</calculatedColumnFormula>
    </tableColumn>
    <tableColumn id="15" xr3:uid="{87ECCE90-1F0A-463A-B0AA-ED8D9EEBAA03}" uniqueName="15" name="lastcol" queryTableFieldId="15" dataDxfId="79">
      <calculatedColumnFormula>COUNTA(#REF!)</calculatedColumnFormula>
    </tableColumn>
    <tableColumn id="16" xr3:uid="{BE76B3E0-BF86-4C9E-AE94-EBE6F86C0670}" uniqueName="16" name="range1" queryTableFieldId="16" dataDxfId="78">
      <calculatedColumnFormula>ADDRESS(ROW(),input4[[#This Row],[first col]]+1,4)&amp;":"&amp;ADDRESS(ROW(),input4[[#This Row],[lastcol]],4)</calculatedColumnFormula>
    </tableColumn>
    <tableColumn id="17" xr3:uid="{C7AD5A8D-1320-472E-96F9-F15A0FADA472}" uniqueName="17" name="range2" queryTableFieldId="17" dataDxfId="77">
      <calculatedColumnFormula>ADDRESS(ROW(),input4[[#This Row],[first col]],4)&amp;":"&amp;ADDRESS(ROW(),input4[[#This Row],[lastcol]]-1,4)</calculatedColumnFormula>
    </tableColumn>
    <tableColumn id="9" xr3:uid="{948F54F2-0B1B-45AB-9A08-DB716CCD1BDE}" uniqueName="9" name="All DESC?" queryTableFieldId="9" dataDxfId="76">
      <calculatedColumnFormula array="1">SUMPRODUCT(--(INDIRECT(input4[[#This Row],[range1]])&lt;INDIRECT(input4[[#This Row],[range2]])))=COUNT(INDIRECT(input4[[#This Row],[range1]]))</calculatedColumnFormula>
    </tableColumn>
    <tableColumn id="10" xr3:uid="{C1824675-9B09-473C-B62A-36D714540A96}" uniqueName="10" name="All ASC?" queryTableFieldId="10" dataDxfId="75">
      <calculatedColumnFormula array="1">SUMPRODUCT(--(INDIRECT(input4[[#This Row],[range1]])&gt;INDIRECT(input4[[#This Row],[range2]])))=COUNT(INDIRECT(input4[[#This Row],[range1]]))</calculatedColumnFormula>
    </tableColumn>
    <tableColumn id="11" xr3:uid="{043AFD7F-B5A0-4E9E-99D8-AFE098203152}" uniqueName="11" name="Safe Part 1" queryTableFieldId="11" dataDxfId="74">
      <calculatedColumnFormula>IF(AND(NOT(input4[[#This Row],[All DESC?]]),NOT(input4[[#This Row],[All ASC?]])),FALSE(),TRUE())</calculatedColumnFormula>
    </tableColumn>
    <tableColumn id="12" xr3:uid="{68578F5D-D46D-411C-B332-13F780F836AE}" uniqueName="12" name="Max Diff" queryTableFieldId="12" dataDxfId="73">
      <calculatedColumnFormula array="1">IF(AND(input4[[#This Row],[Safe Part 1]],(MAX(ABS((INDIRECT(input4[[#This Row],[range2]]))-(INDIRECT(input4[[#This Row],[range1]])))))&lt;=3),1,0)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453994-8068-4955-BF89-737A78E389A7}" name="input478" displayName="input478" ref="A2:O1002" tableType="queryTable" totalsRowShown="0">
  <autoFilter ref="A2:O1002" xr:uid="{E18BA6E0-7862-4FAD-8B70-3ACC99D379E6}"/>
  <tableColumns count="15">
    <tableColumn id="1" xr3:uid="{A549B6EA-1EDE-4727-B1E4-62017AFFEF30}" uniqueName="1" name="Column1.1" queryTableFieldId="1"/>
    <tableColumn id="3" xr3:uid="{58CD8954-7EE5-4D57-BD47-E2CEB22C2D71}" uniqueName="3" name="Column1.3" queryTableFieldId="3"/>
    <tableColumn id="4" xr3:uid="{6CAF55DF-150B-46D2-9A9A-A52D18FE84AE}" uniqueName="4" name="Column1.4" queryTableFieldId="4"/>
    <tableColumn id="5" xr3:uid="{1E705B2E-A5D9-414A-9683-0F2403822461}" uniqueName="5" name="Column1.5" queryTableFieldId="5"/>
    <tableColumn id="6" xr3:uid="{A746E9A4-CF60-4B8A-8E3F-ADC0E0EBE069}" uniqueName="6" name="Column1.6" queryTableFieldId="6"/>
    <tableColumn id="7" xr3:uid="{585B087F-4AE4-4BD4-A574-704CA82366C7}" uniqueName="7" name="Column1.7" queryTableFieldId="7"/>
    <tableColumn id="8" xr3:uid="{4561987A-EABF-4075-AB03-EFCB78CC592C}" uniqueName="8" name="Column1.8" queryTableFieldId="8"/>
    <tableColumn id="14" xr3:uid="{EA4D6CDF-DA55-4BAF-BB78-04EF70C831E6}" uniqueName="14" name="first col" queryTableFieldId="14" dataDxfId="64">
      <calculatedColumnFormula>1</calculatedColumnFormula>
    </tableColumn>
    <tableColumn id="15" xr3:uid="{AB8CFC61-7394-49E0-9CC7-2913B626C122}" uniqueName="15" name="lastcol" queryTableFieldId="15" dataDxfId="63">
      <calculatedColumnFormula>COUNTA(input478[[#This Row],[Column1.1]:[Column1.8]])</calculatedColumnFormula>
    </tableColumn>
    <tableColumn id="16" xr3:uid="{B5CA0807-AAC4-4034-8DCA-B1D4B5C8FA8D}" uniqueName="16" name="range1" queryTableFieldId="16" dataDxfId="62">
      <calculatedColumnFormula>ADDRESS(ROW(),input478[[#This Row],[first col]]+1,4)&amp;":"&amp;ADDRESS(ROW(),input478[[#This Row],[lastcol]],4)</calculatedColumnFormula>
    </tableColumn>
    <tableColumn id="17" xr3:uid="{8D9D1215-FB5A-46B6-BE00-742F0FDCFB95}" uniqueName="17" name="range2" queryTableFieldId="17" dataDxfId="61">
      <calculatedColumnFormula>ADDRESS(ROW(),input478[[#This Row],[first col]],4)&amp;":"&amp;ADDRESS(ROW(),input478[[#This Row],[lastcol]]-1,4)</calculatedColumnFormula>
    </tableColumn>
    <tableColumn id="9" xr3:uid="{325C2BB8-11D4-4923-9027-D0AA587FE3C8}" uniqueName="9" name="All DESC?" queryTableFieldId="9" dataDxfId="60">
      <calculatedColumnFormula array="1">SUMPRODUCT(--(INDIRECT(input478[[#This Row],[range1]])&lt;INDIRECT(input478[[#This Row],[range2]])))=COUNT(INDIRECT(input478[[#This Row],[range1]]))</calculatedColumnFormula>
    </tableColumn>
    <tableColumn id="10" xr3:uid="{60D954E5-BD68-4B43-A9F4-CCF603DFDEB2}" uniqueName="10" name="All ASC?" queryTableFieldId="10" dataDxfId="59">
      <calculatedColumnFormula array="1">SUMPRODUCT(--(INDIRECT(input478[[#This Row],[range1]])&gt;INDIRECT(input478[[#This Row],[range2]])))=COUNT(INDIRECT(input478[[#This Row],[range1]]))</calculatedColumnFormula>
    </tableColumn>
    <tableColumn id="11" xr3:uid="{7E6F47C1-E37B-4DAD-8C1B-0A6637EDA4B3}" uniqueName="11" name="Safe Part 1" queryTableFieldId="11" dataDxfId="58">
      <calculatedColumnFormula>IF(AND(NOT(input478[[#This Row],[All DESC?]]),NOT(input478[[#This Row],[All ASC?]])),FALSE(),TRUE())</calculatedColumnFormula>
    </tableColumn>
    <tableColumn id="12" xr3:uid="{C84DB296-1ED9-4804-9ED8-236F22490651}" uniqueName="12" name="Max Diff" queryTableFieldId="12" dataDxfId="57">
      <calculatedColumnFormula array="1">IF(AND(input478[[#This Row],[Safe Part 1]],(MAX(ABS((INDIRECT(input478[[#This Row],[range2]]))-(INDIRECT(input478[[#This Row],[range1]])))))&lt;=3),1,0)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DB3DD23-68B0-4515-8752-35B5FF481D5E}" name="input479" displayName="input479" ref="A2:O1002" tableType="queryTable" totalsRowShown="0">
  <autoFilter ref="A2:O1002" xr:uid="{E18BA6E0-7862-4FAD-8B70-3ACC99D379E6}"/>
  <tableColumns count="15">
    <tableColumn id="1" xr3:uid="{EE400698-7540-4C8C-8434-066DF5887283}" uniqueName="1" name="Column1.1" queryTableFieldId="1"/>
    <tableColumn id="2" xr3:uid="{98EA686C-6B8E-437D-9A66-CB77FE9C2667}" uniqueName="2" name="Column1.2" queryTableFieldId="2"/>
    <tableColumn id="4" xr3:uid="{BC9E390A-72F1-45DF-ADDE-1CE31FD9AD36}" uniqueName="4" name="Column1.4" queryTableFieldId="4"/>
    <tableColumn id="5" xr3:uid="{4F1B6923-1939-4ACC-98B1-BFC036CE27CA}" uniqueName="5" name="Column1.5" queryTableFieldId="5"/>
    <tableColumn id="6" xr3:uid="{F9C9E645-489A-4F80-BD70-B08CD08E23EA}" uniqueName="6" name="Column1.6" queryTableFieldId="6"/>
    <tableColumn id="7" xr3:uid="{82717688-7591-4D1A-B772-341EA65C3620}" uniqueName="7" name="Column1.7" queryTableFieldId="7"/>
    <tableColumn id="8" xr3:uid="{22F30370-5A44-418D-9A4C-3D79FED54E9E}" uniqueName="8" name="Column1.8" queryTableFieldId="8"/>
    <tableColumn id="14" xr3:uid="{8C683D36-C620-46AF-937A-074CC1211793}" uniqueName="14" name="first col" queryTableFieldId="14" dataDxfId="56">
      <calculatedColumnFormula>1</calculatedColumnFormula>
    </tableColumn>
    <tableColumn id="15" xr3:uid="{7A3F2F47-F3D1-4F3B-B4F8-E59621A8A736}" uniqueName="15" name="lastcol" queryTableFieldId="15" dataDxfId="55">
      <calculatedColumnFormula>COUNTA(input479[[#This Row],[Column1.1]:[Column1.8]])</calculatedColumnFormula>
    </tableColumn>
    <tableColumn id="16" xr3:uid="{1D3D2FC2-A26A-4D2D-BAF1-038A4ED45EB0}" uniqueName="16" name="range1" queryTableFieldId="16" dataDxfId="54">
      <calculatedColumnFormula>ADDRESS(ROW(),input479[[#This Row],[first col]]+1,4)&amp;":"&amp;ADDRESS(ROW(),input479[[#This Row],[lastcol]],4)</calculatedColumnFormula>
    </tableColumn>
    <tableColumn id="17" xr3:uid="{5BDC6E97-33E1-4669-8890-361C3F4AC5E9}" uniqueName="17" name="range2" queryTableFieldId="17" dataDxfId="53">
      <calculatedColumnFormula>ADDRESS(ROW(),input479[[#This Row],[first col]],4)&amp;":"&amp;ADDRESS(ROW(),input479[[#This Row],[lastcol]]-1,4)</calculatedColumnFormula>
    </tableColumn>
    <tableColumn id="9" xr3:uid="{E743CDFF-1DA7-458C-9261-3BA1526E7B0D}" uniqueName="9" name="All DESC?" queryTableFieldId="9" dataDxfId="52">
      <calculatedColumnFormula array="1">SUMPRODUCT(--(INDIRECT(input479[[#This Row],[range1]])&lt;INDIRECT(input479[[#This Row],[range2]])))=COUNT(INDIRECT(input479[[#This Row],[range1]]))</calculatedColumnFormula>
    </tableColumn>
    <tableColumn id="10" xr3:uid="{99FE1D71-7833-4A69-8747-E8B372DCD48F}" uniqueName="10" name="All ASC?" queryTableFieldId="10" dataDxfId="51">
      <calculatedColumnFormula array="1">SUMPRODUCT(--(INDIRECT(input479[[#This Row],[range1]])&gt;INDIRECT(input479[[#This Row],[range2]])))=COUNT(INDIRECT(input479[[#This Row],[range1]]))</calculatedColumnFormula>
    </tableColumn>
    <tableColumn id="11" xr3:uid="{F4FE5CCD-3F5A-43B0-8FAD-5E3326AD94C5}" uniqueName="11" name="Safe Part 1" queryTableFieldId="11" dataDxfId="50">
      <calculatedColumnFormula>IF(AND(NOT(input479[[#This Row],[All DESC?]]),NOT(input479[[#This Row],[All ASC?]])),FALSE(),TRUE())</calculatedColumnFormula>
    </tableColumn>
    <tableColumn id="12" xr3:uid="{9E112C0B-D98C-40F8-8509-8ED308BB2FF0}" uniqueName="12" name="Max Diff" queryTableFieldId="12" dataDxfId="49">
      <calculatedColumnFormula array="1">IF(AND(input479[[#This Row],[Safe Part 1]],(MAX(ABS((INDIRECT(input479[[#This Row],[range2]]))-(INDIRECT(input479[[#This Row],[range1]])))))&lt;=3),1,0)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4030F9C-284C-4DA3-B2FA-5080EE8753F4}" name="input4710" displayName="input4710" ref="A2:O1002" tableType="queryTable" totalsRowShown="0">
  <autoFilter ref="A2:O1002" xr:uid="{E18BA6E0-7862-4FAD-8B70-3ACC99D379E6}"/>
  <tableColumns count="15">
    <tableColumn id="1" xr3:uid="{A276E5BB-34FC-4B72-9117-8DBDF615E4E3}" uniqueName="1" name="Column1.1" queryTableFieldId="1"/>
    <tableColumn id="2" xr3:uid="{239E8CEF-CCB8-4FAF-98D7-6C1B0B22EEC0}" uniqueName="2" name="Column1.2" queryTableFieldId="2"/>
    <tableColumn id="3" xr3:uid="{18D990A6-D1B5-4894-801A-AFAA84543377}" uniqueName="3" name="Column1.3" queryTableFieldId="3"/>
    <tableColumn id="5" xr3:uid="{4E965428-7B09-473D-8785-E6273458162B}" uniqueName="5" name="Column1.5" queryTableFieldId="5"/>
    <tableColumn id="6" xr3:uid="{04D5B273-55C7-4072-B66B-83809CACF65F}" uniqueName="6" name="Column1.6" queryTableFieldId="6"/>
    <tableColumn id="7" xr3:uid="{B19AE869-2DEB-437A-B26B-C761FB66AD1B}" uniqueName="7" name="Column1.7" queryTableFieldId="7"/>
    <tableColumn id="8" xr3:uid="{C93D4321-6D58-492E-8D0B-BED7EAB0411A}" uniqueName="8" name="Column1.8" queryTableFieldId="8"/>
    <tableColumn id="14" xr3:uid="{FCC8DB2C-0970-45DC-AA52-F0514F1A6CC4}" uniqueName="14" name="first col" queryTableFieldId="14" dataDxfId="48">
      <calculatedColumnFormula>1</calculatedColumnFormula>
    </tableColumn>
    <tableColumn id="15" xr3:uid="{E5F43550-6887-4949-BF95-77770CAF31B9}" uniqueName="15" name="lastcol" queryTableFieldId="15" dataDxfId="47">
      <calculatedColumnFormula>COUNTA(input4710[[#This Row],[Column1.1]:[Column1.8]])</calculatedColumnFormula>
    </tableColumn>
    <tableColumn id="16" xr3:uid="{45010A44-7CF8-41AE-9283-C271E6A2975C}" uniqueName="16" name="range1" queryTableFieldId="16" dataDxfId="46">
      <calculatedColumnFormula>ADDRESS(ROW(),input4710[[#This Row],[first col]]+1,4)&amp;":"&amp;ADDRESS(ROW(),input4710[[#This Row],[lastcol]],4)</calculatedColumnFormula>
    </tableColumn>
    <tableColumn id="17" xr3:uid="{FAF44BF9-507A-44D5-98B6-F497FB1E1D3C}" uniqueName="17" name="range2" queryTableFieldId="17" dataDxfId="45">
      <calculatedColumnFormula>ADDRESS(ROW(),input4710[[#This Row],[first col]],4)&amp;":"&amp;ADDRESS(ROW(),input4710[[#This Row],[lastcol]]-1,4)</calculatedColumnFormula>
    </tableColumn>
    <tableColumn id="9" xr3:uid="{D642A7CF-EF00-48A0-8966-5AD43CA61AEA}" uniqueName="9" name="All DESC?" queryTableFieldId="9" dataDxfId="44">
      <calculatedColumnFormula array="1">SUMPRODUCT(--(INDIRECT(input4710[[#This Row],[range1]])&lt;INDIRECT(input4710[[#This Row],[range2]])))=COUNT(INDIRECT(input4710[[#This Row],[range1]]))</calculatedColumnFormula>
    </tableColumn>
    <tableColumn id="10" xr3:uid="{82C27A1C-E2BC-4971-AA12-42978A24F24D}" uniqueName="10" name="All ASC?" queryTableFieldId="10" dataDxfId="43">
      <calculatedColumnFormula array="1">SUMPRODUCT(--(INDIRECT(input4710[[#This Row],[range1]])&gt;INDIRECT(input4710[[#This Row],[range2]])))=COUNT(INDIRECT(input4710[[#This Row],[range1]]))</calculatedColumnFormula>
    </tableColumn>
    <tableColumn id="11" xr3:uid="{B5819DF8-6F99-410D-A16D-906302161580}" uniqueName="11" name="Safe Part 1" queryTableFieldId="11" dataDxfId="42">
      <calculatedColumnFormula>IF(AND(NOT(input4710[[#This Row],[All DESC?]]),NOT(input4710[[#This Row],[All ASC?]])),FALSE(),TRUE())</calculatedColumnFormula>
    </tableColumn>
    <tableColumn id="12" xr3:uid="{C1D9F315-87D1-4E63-A2E1-A32F5A7ECE46}" uniqueName="12" name="Max Diff" queryTableFieldId="12" dataDxfId="41">
      <calculatedColumnFormula array="1">IF(AND(input4710[[#This Row],[Safe Part 1]],(MAX(ABS((INDIRECT(input4710[[#This Row],[range2]]))-(INDIRECT(input4710[[#This Row],[range1]])))))&lt;=3),1,0)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7B59E8-9B89-4A2B-8E28-C29AC5688B32}" name="input4711" displayName="input4711" ref="A2:O1002" tableType="queryTable" totalsRowShown="0">
  <autoFilter ref="A2:O1002" xr:uid="{E18BA6E0-7862-4FAD-8B70-3ACC99D379E6}"/>
  <tableColumns count="15">
    <tableColumn id="1" xr3:uid="{EC9C6185-7D06-42FE-BA05-13253EE41473}" uniqueName="1" name="Column1.1" queryTableFieldId="1"/>
    <tableColumn id="2" xr3:uid="{4AEAB30F-C75A-4411-A3D2-121E9C6D977F}" uniqueName="2" name="Column1.2" queryTableFieldId="2"/>
    <tableColumn id="3" xr3:uid="{8BA6FF20-6E12-4E7A-A77E-C47DCFC935CC}" uniqueName="3" name="Column1.3" queryTableFieldId="3"/>
    <tableColumn id="4" xr3:uid="{500CB07C-FD85-4451-8598-BD9FA56B0E30}" uniqueName="4" name="Column1.4" queryTableFieldId="4"/>
    <tableColumn id="6" xr3:uid="{5A56E8AE-E88C-479C-A8CA-D22B867EF74F}" uniqueName="6" name="Column1.6" queryTableFieldId="6"/>
    <tableColumn id="7" xr3:uid="{61F21A00-0AA6-47A9-80C1-F45431A5DBD5}" uniqueName="7" name="Column1.7" queryTableFieldId="7"/>
    <tableColumn id="8" xr3:uid="{70AF23E3-9464-40A1-BD0E-8136D0864F66}" uniqueName="8" name="Column1.8" queryTableFieldId="8"/>
    <tableColumn id="14" xr3:uid="{11D364BB-943A-4319-9F86-7B456F3943F3}" uniqueName="14" name="first col" queryTableFieldId="14" dataDxfId="40">
      <calculatedColumnFormula>1</calculatedColumnFormula>
    </tableColumn>
    <tableColumn id="15" xr3:uid="{7BCF3C8D-F285-4370-BD40-122D3DB85B9E}" uniqueName="15" name="lastcol" queryTableFieldId="15" dataDxfId="39">
      <calculatedColumnFormula>COUNTA(input4711[[#This Row],[Column1.1]:[Column1.8]])</calculatedColumnFormula>
    </tableColumn>
    <tableColumn id="16" xr3:uid="{3D17C695-0910-46DE-9040-AEB1E86F2488}" uniqueName="16" name="range1" queryTableFieldId="16" dataDxfId="38">
      <calculatedColumnFormula>ADDRESS(ROW(),input4711[[#This Row],[first col]]+1,4)&amp;":"&amp;ADDRESS(ROW(),input4711[[#This Row],[lastcol]],4)</calculatedColumnFormula>
    </tableColumn>
    <tableColumn id="17" xr3:uid="{4C70B084-E9D7-49CE-ADFF-BA4926F0E6EA}" uniqueName="17" name="range2" queryTableFieldId="17" dataDxfId="37">
      <calculatedColumnFormula>ADDRESS(ROW(),input4711[[#This Row],[first col]],4)&amp;":"&amp;ADDRESS(ROW(),input4711[[#This Row],[lastcol]]-1,4)</calculatedColumnFormula>
    </tableColumn>
    <tableColumn id="9" xr3:uid="{B2CFF8F1-81E0-4F6D-965C-49C88279FB09}" uniqueName="9" name="All DESC?" queryTableFieldId="9" dataDxfId="36">
      <calculatedColumnFormula array="1">SUMPRODUCT(--(INDIRECT(input4711[[#This Row],[range1]])&lt;INDIRECT(input4711[[#This Row],[range2]])))=COUNT(INDIRECT(input4711[[#This Row],[range1]]))</calculatedColumnFormula>
    </tableColumn>
    <tableColumn id="10" xr3:uid="{E53AF29D-09DF-45F7-AFED-C83B74BD7584}" uniqueName="10" name="All ASC?" queryTableFieldId="10" dataDxfId="35">
      <calculatedColumnFormula array="1">SUMPRODUCT(--(INDIRECT(input4711[[#This Row],[range1]])&gt;INDIRECT(input4711[[#This Row],[range2]])))=COUNT(INDIRECT(input4711[[#This Row],[range1]]))</calculatedColumnFormula>
    </tableColumn>
    <tableColumn id="11" xr3:uid="{C9597068-589D-424D-8223-B9C6A93B8AE0}" uniqueName="11" name="Safe Part 1" queryTableFieldId="11" dataDxfId="34">
      <calculatedColumnFormula>IF(AND(NOT(input4711[[#This Row],[All DESC?]]),NOT(input4711[[#This Row],[All ASC?]])),FALSE(),TRUE())</calculatedColumnFormula>
    </tableColumn>
    <tableColumn id="12" xr3:uid="{3A74E576-0DC5-47DC-923D-4638A3AC9EAD}" uniqueName="12" name="Max Diff" queryTableFieldId="12" dataDxfId="33">
      <calculatedColumnFormula array="1">IF(AND(input4711[[#This Row],[Safe Part 1]],(MAX(ABS((INDIRECT(input4711[[#This Row],[range2]]))-(INDIRECT(input4711[[#This Row],[range1]])))))&lt;=3),1,0)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241ACC2-9BC0-4C25-9341-E1667D314C97}" name="input4712" displayName="input4712" ref="A2:O1002" tableType="queryTable" totalsRowShown="0">
  <autoFilter ref="A2:O1002" xr:uid="{E18BA6E0-7862-4FAD-8B70-3ACC99D379E6}"/>
  <tableColumns count="15">
    <tableColumn id="1" xr3:uid="{A5A4EBC2-806C-4E87-8B47-53F99A077F3F}" uniqueName="1" name="Column1.1" queryTableFieldId="1"/>
    <tableColumn id="2" xr3:uid="{D33946C6-D1EA-4F4C-9419-1814DE506A26}" uniqueName="2" name="Column1.2" queryTableFieldId="2"/>
    <tableColumn id="3" xr3:uid="{8A9F959E-EDE7-47A4-B177-07C10E2F900D}" uniqueName="3" name="Column1.3" queryTableFieldId="3"/>
    <tableColumn id="4" xr3:uid="{247C02FF-4324-4393-B654-F655AB464EA8}" uniqueName="4" name="Column1.4" queryTableFieldId="4"/>
    <tableColumn id="5" xr3:uid="{4078E106-C859-45D8-8B8F-0E8E930DBFD6}" uniqueName="5" name="Column1.5" queryTableFieldId="5"/>
    <tableColumn id="7" xr3:uid="{5B26D9EA-E9AD-4037-90D9-FE0D6C489D71}" uniqueName="7" name="Column1.7" queryTableFieldId="7"/>
    <tableColumn id="8" xr3:uid="{D6E44345-6916-4029-9C2B-BFAD10C14579}" uniqueName="8" name="Column1.8" queryTableFieldId="8"/>
    <tableColumn id="14" xr3:uid="{FC3C9085-7FFF-4B7B-BC12-FAD379E6A214}" uniqueName="14" name="first col" queryTableFieldId="14" dataDxfId="32">
      <calculatedColumnFormula>1</calculatedColumnFormula>
    </tableColumn>
    <tableColumn id="15" xr3:uid="{BF765F73-3C7E-4CED-8BA4-3F31F774815A}" uniqueName="15" name="lastcol" queryTableFieldId="15" dataDxfId="31">
      <calculatedColumnFormula>COUNTA(input4712[[#This Row],[Column1.1]:[Column1.8]])</calculatedColumnFormula>
    </tableColumn>
    <tableColumn id="16" xr3:uid="{AF2096AB-05A2-4241-872F-C51F6A56498B}" uniqueName="16" name="range1" queryTableFieldId="16" dataDxfId="30">
      <calculatedColumnFormula>ADDRESS(ROW(),input4712[[#This Row],[first col]]+1,4)&amp;":"&amp;ADDRESS(ROW(),input4712[[#This Row],[lastcol]],4)</calculatedColumnFormula>
    </tableColumn>
    <tableColumn id="17" xr3:uid="{4EE79F23-9691-43B5-BF31-E1DB49D870DB}" uniqueName="17" name="range2" queryTableFieldId="17" dataDxfId="29">
      <calculatedColumnFormula>ADDRESS(ROW(),input4712[[#This Row],[first col]],4)&amp;":"&amp;ADDRESS(ROW(),input4712[[#This Row],[lastcol]]-1,4)</calculatedColumnFormula>
    </tableColumn>
    <tableColumn id="9" xr3:uid="{601D01EF-FE21-43AD-8195-45B38CE776D2}" uniqueName="9" name="All DESC?" queryTableFieldId="9" dataDxfId="28">
      <calculatedColumnFormula array="1">SUMPRODUCT(--(INDIRECT(input4712[[#This Row],[range1]])&lt;INDIRECT(input4712[[#This Row],[range2]])))=COUNT(INDIRECT(input4712[[#This Row],[range1]]))</calculatedColumnFormula>
    </tableColumn>
    <tableColumn id="10" xr3:uid="{7260A6BC-4433-4B69-8346-C979E86EBBE1}" uniqueName="10" name="All ASC?" queryTableFieldId="10" dataDxfId="27">
      <calculatedColumnFormula array="1">SUMPRODUCT(--(INDIRECT(input4712[[#This Row],[range1]])&gt;INDIRECT(input4712[[#This Row],[range2]])))=COUNT(INDIRECT(input4712[[#This Row],[range1]]))</calculatedColumnFormula>
    </tableColumn>
    <tableColumn id="11" xr3:uid="{ED466AB6-D56A-4704-9C0C-E39515D98984}" uniqueName="11" name="Safe Part 1" queryTableFieldId="11" dataDxfId="26">
      <calculatedColumnFormula>IF(AND(NOT(input4712[[#This Row],[All DESC?]]),NOT(input4712[[#This Row],[All ASC?]])),FALSE(),TRUE())</calculatedColumnFormula>
    </tableColumn>
    <tableColumn id="12" xr3:uid="{1192706C-3C31-4486-8B48-A45DB9C356C4}" uniqueName="12" name="Max Diff" queryTableFieldId="12" dataDxfId="25">
      <calculatedColumnFormula array="1">IF(AND(input4712[[#This Row],[Safe Part 1]],(MAX(ABS((INDIRECT(input4712[[#This Row],[range2]]))-(INDIRECT(input4712[[#This Row],[range1]])))))&lt;=3),1,0)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703295F-FCC8-46B2-AB33-E25E9DC237B3}" name="input4713" displayName="input4713" ref="A2:O1002" tableType="queryTable" totalsRowShown="0">
  <autoFilter ref="A2:O1002" xr:uid="{E18BA6E0-7862-4FAD-8B70-3ACC99D379E6}"/>
  <tableColumns count="15">
    <tableColumn id="1" xr3:uid="{6A7EC858-7EA9-4725-A7D1-9666C43743EE}" uniqueName="1" name="Column1.1" queryTableFieldId="1"/>
    <tableColumn id="2" xr3:uid="{FA2F1F62-AEE8-43EE-9D4A-07DAF10B8E92}" uniqueName="2" name="Column1.2" queryTableFieldId="2"/>
    <tableColumn id="3" xr3:uid="{DAF8EBED-B8BB-4163-B5A0-F0915348DE2F}" uniqueName="3" name="Column1.3" queryTableFieldId="3"/>
    <tableColumn id="4" xr3:uid="{7E6AD674-8324-4EA3-BE09-7D179551344F}" uniqueName="4" name="Column1.4" queryTableFieldId="4"/>
    <tableColumn id="5" xr3:uid="{152FC734-F6DE-418A-ACFA-F3A5DEA3FC0A}" uniqueName="5" name="Column1.5" queryTableFieldId="5"/>
    <tableColumn id="6" xr3:uid="{48482D3B-4AD8-4862-BD71-48B0B770CB43}" uniqueName="6" name="Column1.6" queryTableFieldId="6"/>
    <tableColumn id="8" xr3:uid="{D69AB99C-11E0-493A-8452-BD7C0C5BAEE8}" uniqueName="8" name="Column1.8" queryTableFieldId="8"/>
    <tableColumn id="14" xr3:uid="{22193A24-24AE-4DB3-89D2-3555097D4568}" uniqueName="14" name="first col" queryTableFieldId="14" dataDxfId="24">
      <calculatedColumnFormula>1</calculatedColumnFormula>
    </tableColumn>
    <tableColumn id="15" xr3:uid="{392327B6-5EA6-4E99-9A03-0E7EC45E4843}" uniqueName="15" name="lastcol" queryTableFieldId="15" dataDxfId="23">
      <calculatedColumnFormula>COUNTA(input4713[[#This Row],[Column1.1]:[Column1.8]])</calculatedColumnFormula>
    </tableColumn>
    <tableColumn id="16" xr3:uid="{9CDFE7FD-2BAA-4191-B354-DE35EE33C748}" uniqueName="16" name="range1" queryTableFieldId="16" dataDxfId="22">
      <calculatedColumnFormula>ADDRESS(ROW(),input4713[[#This Row],[first col]]+1,4)&amp;":"&amp;ADDRESS(ROW(),input4713[[#This Row],[lastcol]],4)</calculatedColumnFormula>
    </tableColumn>
    <tableColumn id="17" xr3:uid="{129ED27A-24CB-426E-B2F4-D8EEC7AFE9A6}" uniqueName="17" name="range2" queryTableFieldId="17" dataDxfId="21">
      <calculatedColumnFormula>ADDRESS(ROW(),input4713[[#This Row],[first col]],4)&amp;":"&amp;ADDRESS(ROW(),input4713[[#This Row],[lastcol]]-1,4)</calculatedColumnFormula>
    </tableColumn>
    <tableColumn id="9" xr3:uid="{969849C7-6210-4E05-B6FF-2E685A45D084}" uniqueName="9" name="All DESC?" queryTableFieldId="9" dataDxfId="20">
      <calculatedColumnFormula array="1">SUMPRODUCT(--(INDIRECT(input4713[[#This Row],[range1]])&lt;INDIRECT(input4713[[#This Row],[range2]])))=COUNT(INDIRECT(input4713[[#This Row],[range1]]))</calculatedColumnFormula>
    </tableColumn>
    <tableColumn id="10" xr3:uid="{E26B11EB-6F07-44C0-A78F-7759242DCB99}" uniqueName="10" name="All ASC?" queryTableFieldId="10" dataDxfId="19">
      <calculatedColumnFormula array="1">SUMPRODUCT(--(INDIRECT(input4713[[#This Row],[range1]])&gt;INDIRECT(input4713[[#This Row],[range2]])))=COUNT(INDIRECT(input4713[[#This Row],[range1]]))</calculatedColumnFormula>
    </tableColumn>
    <tableColumn id="11" xr3:uid="{568D4000-F1C3-443D-A99D-322DC491D437}" uniqueName="11" name="Safe Part 1" queryTableFieldId="11" dataDxfId="18">
      <calculatedColumnFormula>IF(AND(NOT(input4713[[#This Row],[All DESC?]]),NOT(input4713[[#This Row],[All ASC?]])),FALSE(),TRUE())</calculatedColumnFormula>
    </tableColumn>
    <tableColumn id="12" xr3:uid="{7773C73F-6287-418D-8638-AB03BEF76831}" uniqueName="12" name="Max Diff" queryTableFieldId="12" dataDxfId="17">
      <calculatedColumnFormula array="1">IF(AND(input4713[[#This Row],[Safe Part 1]],(MAX(ABS((INDIRECT(input4713[[#This Row],[range2]]))-(INDIRECT(input4713[[#This Row],[range1]])))))&lt;=3),1,0)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858ECD9-DC7C-451C-BF23-4A3E3B83042B}" name="input4714" displayName="input4714" ref="A2:O1002" tableType="queryTable" totalsRowShown="0">
  <autoFilter ref="A2:O1002" xr:uid="{E18BA6E0-7862-4FAD-8B70-3ACC99D379E6}"/>
  <tableColumns count="15">
    <tableColumn id="1" xr3:uid="{8A694A12-C77F-447F-AE2B-0F6002AB4A0F}" uniqueName="1" name="Column1.1" queryTableFieldId="1"/>
    <tableColumn id="2" xr3:uid="{284EE766-A8A5-405A-83E8-52C23DC107F6}" uniqueName="2" name="Column1.2" queryTableFieldId="2"/>
    <tableColumn id="3" xr3:uid="{4972217B-1F6A-49E0-9634-86D5319BF14D}" uniqueName="3" name="Column1.3" queryTableFieldId="3"/>
    <tableColumn id="4" xr3:uid="{E0FB7750-BBF4-48E3-B7EF-FB84B9DE4DF7}" uniqueName="4" name="Column1.4" queryTableFieldId="4"/>
    <tableColumn id="5" xr3:uid="{546BD9C1-3953-412D-B083-8E41EFF262BC}" uniqueName="5" name="Column1.5" queryTableFieldId="5"/>
    <tableColumn id="6" xr3:uid="{641CD08E-ABEE-4825-96A8-E4B1191828C5}" uniqueName="6" name="Column1.6" queryTableFieldId="6"/>
    <tableColumn id="7" xr3:uid="{6A5AD83D-ABC7-46CD-971C-4E5E2FD61D8E}" uniqueName="7" name="Column1.7" queryTableFieldId="7"/>
    <tableColumn id="14" xr3:uid="{1956BE62-6C6E-465F-B764-772F001C1734}" uniqueName="14" name="first col" queryTableFieldId="14" dataDxfId="16">
      <calculatedColumnFormula>1</calculatedColumnFormula>
    </tableColumn>
    <tableColumn id="15" xr3:uid="{E1FC95A7-424A-402C-B1F1-E47E2175F166}" uniqueName="15" name="lastcol" queryTableFieldId="15" dataDxfId="9">
      <calculatedColumnFormula>COUNTA(input4714[[#This Row],[Column1.1]:[Column1.7]])</calculatedColumnFormula>
    </tableColumn>
    <tableColumn id="16" xr3:uid="{57AF0F0A-5195-4BD7-BA05-E689D60997D9}" uniqueName="16" name="range1" queryTableFieldId="16" dataDxfId="15">
      <calculatedColumnFormula>ADDRESS(ROW(),input4714[[#This Row],[first col]]+1,4)&amp;":"&amp;ADDRESS(ROW(),input4714[[#This Row],[lastcol]],4)</calculatedColumnFormula>
    </tableColumn>
    <tableColumn id="17" xr3:uid="{3DABD7FB-B0B5-419E-A503-EAE4FC48CC07}" uniqueName="17" name="range2" queryTableFieldId="17" dataDxfId="14">
      <calculatedColumnFormula>ADDRESS(ROW(),input4714[[#This Row],[first col]],4)&amp;":"&amp;ADDRESS(ROW(),input4714[[#This Row],[lastcol]]-1,4)</calculatedColumnFormula>
    </tableColumn>
    <tableColumn id="9" xr3:uid="{FA189871-3962-4B7C-8420-44B477DE18F1}" uniqueName="9" name="All DESC?" queryTableFieldId="9" dataDxfId="13">
      <calculatedColumnFormula array="1">SUMPRODUCT(--(INDIRECT(input4714[[#This Row],[range1]])&lt;INDIRECT(input4714[[#This Row],[range2]])))=COUNT(INDIRECT(input4714[[#This Row],[range1]]))</calculatedColumnFormula>
    </tableColumn>
    <tableColumn id="10" xr3:uid="{146E4FFC-1A2D-4555-B292-24B13DC8B796}" uniqueName="10" name="All ASC?" queryTableFieldId="10" dataDxfId="12">
      <calculatedColumnFormula array="1">SUMPRODUCT(--(INDIRECT(input4714[[#This Row],[range1]])&gt;INDIRECT(input4714[[#This Row],[range2]])))=COUNT(INDIRECT(input4714[[#This Row],[range1]]))</calculatedColumnFormula>
    </tableColumn>
    <tableColumn id="11" xr3:uid="{D956529E-433F-4888-9FAD-87CEA3EF8F4F}" uniqueName="11" name="Safe Part 1" queryTableFieldId="11" dataDxfId="11">
      <calculatedColumnFormula>IF(AND(NOT(input4714[[#This Row],[All DESC?]]),NOT(input4714[[#This Row],[All ASC?]])),FALSE(),TRUE())</calculatedColumnFormula>
    </tableColumn>
    <tableColumn id="12" xr3:uid="{B664E2B6-0072-46D6-92B1-941282E4B304}" uniqueName="12" name="Max Diff" queryTableFieldId="12" dataDxfId="10">
      <calculatedColumnFormula array="1">IF(AND(input4714[[#This Row],[Safe Part 1]],(MAX(ABS((INDIRECT(input4714[[#This Row],[range2]]))-(INDIRECT(input4714[[#This Row],[range1]])))))&lt;=3),1,0)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1ECE-B020-48C3-87D0-0EBE7C2F178C}">
  <dimension ref="A1:M8"/>
  <sheetViews>
    <sheetView tabSelected="1" workbookViewId="0">
      <selection activeCell="F21" sqref="F21"/>
    </sheetView>
  </sheetViews>
  <sheetFormatPr defaultRowHeight="13.5" x14ac:dyDescent="0.35"/>
  <cols>
    <col min="1" max="5" width="10.71875" bestFit="1" customWidth="1"/>
    <col min="6" max="6" width="11.38671875" bestFit="1" customWidth="1"/>
    <col min="8" max="9" width="9" bestFit="1" customWidth="1"/>
    <col min="10" max="10" width="11.38671875" bestFit="1" customWidth="1"/>
    <col min="11" max="11" width="10.21875" bestFit="1" customWidth="1"/>
    <col min="12" max="12" width="12.609375" bestFit="1" customWidth="1"/>
    <col min="13" max="13" width="10.0546875" bestFit="1" customWidth="1"/>
  </cols>
  <sheetData>
    <row r="1" spans="1:13" x14ac:dyDescent="0.35">
      <c r="M1" s="1" t="s">
        <v>22</v>
      </c>
    </row>
    <row r="2" spans="1:1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17</v>
      </c>
      <c r="G2" t="s">
        <v>18</v>
      </c>
      <c r="H2" t="s">
        <v>19</v>
      </c>
      <c r="I2" t="s">
        <v>20</v>
      </c>
      <c r="J2" t="s">
        <v>5</v>
      </c>
      <c r="K2" t="s">
        <v>6</v>
      </c>
      <c r="L2" t="s">
        <v>7</v>
      </c>
      <c r="M2" t="s">
        <v>8</v>
      </c>
    </row>
    <row r="3" spans="1:13" x14ac:dyDescent="0.35">
      <c r="A3">
        <v>7</v>
      </c>
      <c r="B3">
        <v>6</v>
      </c>
      <c r="C3">
        <v>4</v>
      </c>
      <c r="D3">
        <v>2</v>
      </c>
      <c r="E3">
        <v>1</v>
      </c>
      <c r="F3">
        <f>1</f>
        <v>1</v>
      </c>
      <c r="G3">
        <f>COUNTA(test[[#This Row],[Column1]:[Column5]])</f>
        <v>5</v>
      </c>
      <c r="H3" t="str">
        <f>ADDRESS(ROW(),test[[#This Row],[first col]]+1,4)&amp;":"&amp;ADDRESS(ROW(),test[[#This Row],[lastcol]],4)</f>
        <v>B3:E3</v>
      </c>
      <c r="I3" t="str">
        <f>ADDRESS(ROW(),test[[#This Row],[first col]],4)&amp;":"&amp;ADDRESS(ROW(),test[[#This Row],[lastcol]]-1,4)</f>
        <v>A3:D3</v>
      </c>
      <c r="J3" t="b" cm="1">
        <f t="array" aca="1" ref="J3" ca="1">SUMPRODUCT(--(INDIRECT(test[[#This Row],[range1]])&lt;INDIRECT(test[[#This Row],[range2]])))=COUNT(INDIRECT(test[[#This Row],[range1]]))</f>
        <v>1</v>
      </c>
      <c r="K3" t="b" cm="1">
        <f t="array" aca="1" ref="K3" ca="1">SUMPRODUCT(--(INDIRECT(test[[#This Row],[range1]])&gt;INDIRECT(test[[#This Row],[range2]])))=COUNT(INDIRECT(test[[#This Row],[range1]]))</f>
        <v>0</v>
      </c>
      <c r="L3" t="b">
        <f ca="1">IF(AND(NOT(test[[#This Row],[All DESC?]]),NOT(test[[#This Row],[All ASC?]])),FALSE(),TRUE())</f>
        <v>1</v>
      </c>
      <c r="M3" cm="1">
        <f t="array" aca="1" ref="M3" ca="1">IF(AND(test[[#This Row],[Safe Part 1]],(MAX(ABS((INDIRECT(test[[#This Row],[range2]]))-(INDIRECT(test[[#This Row],[range1]])))))&lt;=3),1,0)</f>
        <v>1</v>
      </c>
    </row>
    <row r="4" spans="1:13" x14ac:dyDescent="0.35">
      <c r="A4">
        <v>1</v>
      </c>
      <c r="B4">
        <v>2</v>
      </c>
      <c r="C4">
        <v>7</v>
      </c>
      <c r="D4">
        <v>8</v>
      </c>
      <c r="E4">
        <v>9</v>
      </c>
      <c r="F4">
        <f>1</f>
        <v>1</v>
      </c>
      <c r="G4">
        <f>COUNTA(test[[#This Row],[Column1]:[Column5]])</f>
        <v>5</v>
      </c>
      <c r="H4" t="str">
        <f>ADDRESS(ROW(),test[[#This Row],[first col]]+1,4)&amp;":"&amp;ADDRESS(ROW(),test[[#This Row],[lastcol]],4)</f>
        <v>B4:E4</v>
      </c>
      <c r="I4" t="str">
        <f>ADDRESS(ROW(),test[[#This Row],[first col]],4)&amp;":"&amp;ADDRESS(ROW(),test[[#This Row],[lastcol]]-1,4)</f>
        <v>A4:D4</v>
      </c>
      <c r="J4" t="b" cm="1">
        <f t="array" aca="1" ref="J4" ca="1">SUMPRODUCT(--(INDIRECT(test[[#This Row],[range1]])&lt;INDIRECT(test[[#This Row],[range2]])))=COUNT(INDIRECT(test[[#This Row],[range1]]))</f>
        <v>0</v>
      </c>
      <c r="K4" t="b" cm="1">
        <f t="array" aca="1" ref="K4" ca="1">SUMPRODUCT(--(INDIRECT(test[[#This Row],[range1]])&gt;INDIRECT(test[[#This Row],[range2]])))=COUNT(INDIRECT(test[[#This Row],[range1]]))</f>
        <v>1</v>
      </c>
      <c r="L4" t="b">
        <f ca="1">IF(AND(NOT(test[[#This Row],[All DESC?]]),NOT(test[[#This Row],[All ASC?]])),FALSE(),TRUE())</f>
        <v>1</v>
      </c>
      <c r="M4" cm="1">
        <f t="array" aca="1" ref="M4" ca="1">IF(AND(test[[#This Row],[Safe Part 1]],(MAX(ABS((INDIRECT(test[[#This Row],[range2]]))-(INDIRECT(test[[#This Row],[range1]])))))&lt;=3),1,0)</f>
        <v>0</v>
      </c>
    </row>
    <row r="5" spans="1:13" x14ac:dyDescent="0.35">
      <c r="A5">
        <v>9</v>
      </c>
      <c r="B5">
        <v>7</v>
      </c>
      <c r="C5">
        <v>6</v>
      </c>
      <c r="D5">
        <v>2</v>
      </c>
      <c r="E5">
        <v>1</v>
      </c>
      <c r="F5">
        <f>1</f>
        <v>1</v>
      </c>
      <c r="G5">
        <f>COUNTA(test[[#This Row],[Column1]:[Column5]])</f>
        <v>5</v>
      </c>
      <c r="H5" t="str">
        <f>ADDRESS(ROW(),test[[#This Row],[first col]]+1,4)&amp;":"&amp;ADDRESS(ROW(),test[[#This Row],[lastcol]],4)</f>
        <v>B5:E5</v>
      </c>
      <c r="I5" t="str">
        <f>ADDRESS(ROW(),test[[#This Row],[first col]],4)&amp;":"&amp;ADDRESS(ROW(),test[[#This Row],[lastcol]]-1,4)</f>
        <v>A5:D5</v>
      </c>
      <c r="J5" t="b" cm="1">
        <f t="array" aca="1" ref="J5" ca="1">SUMPRODUCT(--(INDIRECT(test[[#This Row],[range1]])&lt;INDIRECT(test[[#This Row],[range2]])))=COUNT(INDIRECT(test[[#This Row],[range1]]))</f>
        <v>1</v>
      </c>
      <c r="K5" t="b" cm="1">
        <f t="array" aca="1" ref="K5" ca="1">SUMPRODUCT(--(INDIRECT(test[[#This Row],[range1]])&gt;INDIRECT(test[[#This Row],[range2]])))=COUNT(INDIRECT(test[[#This Row],[range1]]))</f>
        <v>0</v>
      </c>
      <c r="L5" t="b">
        <f ca="1">IF(AND(NOT(test[[#This Row],[All DESC?]]),NOT(test[[#This Row],[All ASC?]])),FALSE(),TRUE())</f>
        <v>1</v>
      </c>
      <c r="M5" cm="1">
        <f t="array" aca="1" ref="M5" ca="1">IF(AND(test[[#This Row],[Safe Part 1]],(MAX(ABS((INDIRECT(test[[#This Row],[range2]]))-(INDIRECT(test[[#This Row],[range1]])))))&lt;=3),1,0)</f>
        <v>0</v>
      </c>
    </row>
    <row r="6" spans="1:13" x14ac:dyDescent="0.35">
      <c r="A6">
        <v>1</v>
      </c>
      <c r="B6">
        <v>3</v>
      </c>
      <c r="C6">
        <v>2</v>
      </c>
      <c r="D6">
        <v>4</v>
      </c>
      <c r="E6">
        <v>5</v>
      </c>
      <c r="F6">
        <f>1</f>
        <v>1</v>
      </c>
      <c r="G6">
        <f>COUNTA(test[[#This Row],[Column1]:[Column5]])</f>
        <v>5</v>
      </c>
      <c r="H6" t="str">
        <f>ADDRESS(ROW(),test[[#This Row],[first col]]+1,4)&amp;":"&amp;ADDRESS(ROW(),test[[#This Row],[lastcol]],4)</f>
        <v>B6:E6</v>
      </c>
      <c r="I6" t="str">
        <f>ADDRESS(ROW(),test[[#This Row],[first col]],4)&amp;":"&amp;ADDRESS(ROW(),test[[#This Row],[lastcol]]-1,4)</f>
        <v>A6:D6</v>
      </c>
      <c r="J6" t="b" cm="1">
        <f t="array" aca="1" ref="J6" ca="1">SUMPRODUCT(--(INDIRECT(test[[#This Row],[range1]])&lt;INDIRECT(test[[#This Row],[range2]])))=COUNT(INDIRECT(test[[#This Row],[range1]]))</f>
        <v>0</v>
      </c>
      <c r="K6" t="b" cm="1">
        <f t="array" aca="1" ref="K6" ca="1">SUMPRODUCT(--(INDIRECT(test[[#This Row],[range1]])&gt;INDIRECT(test[[#This Row],[range2]])))=COUNT(INDIRECT(test[[#This Row],[range1]]))</f>
        <v>0</v>
      </c>
      <c r="L6" t="b">
        <f ca="1">IF(AND(NOT(test[[#This Row],[All DESC?]]),NOT(test[[#This Row],[All ASC?]])),FALSE(),TRUE())</f>
        <v>0</v>
      </c>
      <c r="M6" cm="1">
        <f t="array" aca="1" ref="M6" ca="1">IF(AND(test[[#This Row],[Safe Part 1]],(MAX(ABS((INDIRECT(test[[#This Row],[range2]]))-(INDIRECT(test[[#This Row],[range1]])))))&lt;=3),1,0)</f>
        <v>0</v>
      </c>
    </row>
    <row r="7" spans="1:13" x14ac:dyDescent="0.35">
      <c r="A7">
        <v>8</v>
      </c>
      <c r="B7">
        <v>6</v>
      </c>
      <c r="C7">
        <v>4</v>
      </c>
      <c r="D7">
        <v>4</v>
      </c>
      <c r="E7">
        <v>1</v>
      </c>
      <c r="F7">
        <f>1</f>
        <v>1</v>
      </c>
      <c r="G7">
        <f>COUNTA(test[[#This Row],[Column1]:[Column5]])</f>
        <v>5</v>
      </c>
      <c r="H7" t="str">
        <f>ADDRESS(ROW(),test[[#This Row],[first col]]+1,4)&amp;":"&amp;ADDRESS(ROW(),test[[#This Row],[lastcol]],4)</f>
        <v>B7:E7</v>
      </c>
      <c r="I7" t="str">
        <f>ADDRESS(ROW(),test[[#This Row],[first col]],4)&amp;":"&amp;ADDRESS(ROW(),test[[#This Row],[lastcol]]-1,4)</f>
        <v>A7:D7</v>
      </c>
      <c r="J7" t="b" cm="1">
        <f t="array" aca="1" ref="J7" ca="1">SUMPRODUCT(--(INDIRECT(test[[#This Row],[range1]])&lt;INDIRECT(test[[#This Row],[range2]])))=COUNT(INDIRECT(test[[#This Row],[range1]]))</f>
        <v>0</v>
      </c>
      <c r="K7" t="b" cm="1">
        <f t="array" aca="1" ref="K7" ca="1">SUMPRODUCT(--(INDIRECT(test[[#This Row],[range1]])&gt;INDIRECT(test[[#This Row],[range2]])))=COUNT(INDIRECT(test[[#This Row],[range1]]))</f>
        <v>0</v>
      </c>
      <c r="L7" t="b">
        <f ca="1">IF(AND(NOT(test[[#This Row],[All DESC?]]),NOT(test[[#This Row],[All ASC?]])),FALSE(),TRUE())</f>
        <v>0</v>
      </c>
      <c r="M7" cm="1">
        <f t="array" aca="1" ref="M7" ca="1">IF(AND(test[[#This Row],[Safe Part 1]],(MAX(ABS((INDIRECT(test[[#This Row],[range2]]))-(INDIRECT(test[[#This Row],[range1]])))))&lt;=3),1,0)</f>
        <v>0</v>
      </c>
    </row>
    <row r="8" spans="1:13" x14ac:dyDescent="0.35">
      <c r="A8">
        <v>1</v>
      </c>
      <c r="B8">
        <v>3</v>
      </c>
      <c r="C8">
        <v>6</v>
      </c>
      <c r="D8">
        <v>7</v>
      </c>
      <c r="E8">
        <v>9</v>
      </c>
      <c r="F8">
        <f>1</f>
        <v>1</v>
      </c>
      <c r="G8">
        <f>COUNTA(test[[#This Row],[Column1]:[Column5]])</f>
        <v>5</v>
      </c>
      <c r="H8" t="str">
        <f>ADDRESS(ROW(),test[[#This Row],[first col]]+1,4)&amp;":"&amp;ADDRESS(ROW(),test[[#This Row],[lastcol]],4)</f>
        <v>B8:E8</v>
      </c>
      <c r="I8" t="str">
        <f>ADDRESS(ROW(),test[[#This Row],[first col]],4)&amp;":"&amp;ADDRESS(ROW(),test[[#This Row],[lastcol]]-1,4)</f>
        <v>A8:D8</v>
      </c>
      <c r="J8" t="b" cm="1">
        <f t="array" aca="1" ref="J8" ca="1">SUMPRODUCT(--(INDIRECT(test[[#This Row],[range1]])&lt;INDIRECT(test[[#This Row],[range2]])))=COUNT(INDIRECT(test[[#This Row],[range1]]))</f>
        <v>0</v>
      </c>
      <c r="K8" t="b" cm="1">
        <f t="array" aca="1" ref="K8" ca="1">SUMPRODUCT(--(INDIRECT(test[[#This Row],[range1]])&gt;INDIRECT(test[[#This Row],[range2]])))=COUNT(INDIRECT(test[[#This Row],[range1]]))</f>
        <v>1</v>
      </c>
      <c r="L8" t="b">
        <f ca="1">IF(AND(NOT(test[[#This Row],[All DESC?]]),NOT(test[[#This Row],[All ASC?]])),FALSE(),TRUE())</f>
        <v>1</v>
      </c>
      <c r="M8" cm="1">
        <f t="array" aca="1" ref="M8" ca="1">IF(AND(test[[#This Row],[Safe Part 1]],(MAX(ABS((INDIRECT(test[[#This Row],[range2]]))-(INDIRECT(test[[#This Row],[range1]])))))&lt;=3),1,0)</f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A35F0-0626-41E8-BAEE-BD593AB63867}">
  <dimension ref="A1:Y1002"/>
  <sheetViews>
    <sheetView workbookViewId="0">
      <selection activeCell="Q1" sqref="Q1:Y1"/>
    </sheetView>
  </sheetViews>
  <sheetFormatPr defaultRowHeight="13.5" x14ac:dyDescent="0.35"/>
  <cols>
    <col min="1" max="8" width="12.44140625" bestFit="1" customWidth="1"/>
    <col min="9" max="12" width="12.44140625" customWidth="1"/>
    <col min="16" max="16" width="10.0546875" bestFit="1" customWidth="1"/>
  </cols>
  <sheetData>
    <row r="1" spans="1:25" x14ac:dyDescent="0.35">
      <c r="P1" s="1" t="s">
        <v>21</v>
      </c>
      <c r="Q1" s="3" t="s">
        <v>32</v>
      </c>
      <c r="R1" s="3"/>
      <c r="S1" s="3"/>
      <c r="T1" s="3"/>
      <c r="U1" s="3"/>
      <c r="V1" s="3"/>
      <c r="W1" s="3"/>
      <c r="X1" s="3"/>
      <c r="Y1" s="3"/>
    </row>
    <row r="2" spans="1:25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5</v>
      </c>
      <c r="N2" t="s">
        <v>6</v>
      </c>
      <c r="O2" t="s">
        <v>7</v>
      </c>
      <c r="P2" t="s">
        <v>8</v>
      </c>
      <c r="Q2" t="s">
        <v>24</v>
      </c>
      <c r="R2" t="s">
        <v>23</v>
      </c>
      <c r="S2" t="s">
        <v>25</v>
      </c>
      <c r="T2" t="s">
        <v>26</v>
      </c>
      <c r="U2" t="s">
        <v>27</v>
      </c>
      <c r="V2" t="s">
        <v>28</v>
      </c>
      <c r="W2" t="s">
        <v>29</v>
      </c>
      <c r="X2" t="s">
        <v>30</v>
      </c>
      <c r="Y2" t="s">
        <v>31</v>
      </c>
    </row>
    <row r="3" spans="1:25" x14ac:dyDescent="0.35">
      <c r="A3">
        <v>35</v>
      </c>
      <c r="B3">
        <v>37</v>
      </c>
      <c r="C3">
        <v>38</v>
      </c>
      <c r="D3">
        <v>41</v>
      </c>
      <c r="E3">
        <v>43</v>
      </c>
      <c r="F3">
        <v>41</v>
      </c>
      <c r="I3">
        <f>1</f>
        <v>1</v>
      </c>
      <c r="J3">
        <f>COUNTA(input47[[#This Row],[Column1.1]:[Column1.8]])</f>
        <v>6</v>
      </c>
      <c r="K3" t="str">
        <f>ADDRESS(ROW(),input47[[#This Row],[first col]]+1,4)&amp;":"&amp;ADDRESS(ROW(),input47[[#This Row],[lastcol]],4)</f>
        <v>B3:F3</v>
      </c>
      <c r="L3" t="str">
        <f>ADDRESS(ROW(),input47[[#This Row],[first col]],4)&amp;":"&amp;ADDRESS(ROW(),input47[[#This Row],[lastcol]]-1,4)</f>
        <v>A3:E3</v>
      </c>
      <c r="M3" t="b" cm="1">
        <f t="array" aca="1" ref="M3" ca="1">SUMPRODUCT(--(INDIRECT(input47[[#This Row],[range1]])&lt;INDIRECT(input47[[#This Row],[range2]])))=COUNT(INDIRECT(input47[[#This Row],[range1]]))</f>
        <v>0</v>
      </c>
      <c r="N3" t="b" cm="1">
        <f t="array" aca="1" ref="N3" ca="1">SUMPRODUCT(--(INDIRECT(input47[[#This Row],[range1]])&gt;INDIRECT(input47[[#This Row],[range2]])))=COUNT(INDIRECT(input47[[#This Row],[range1]]))</f>
        <v>0</v>
      </c>
      <c r="O3" t="b">
        <f ca="1">IF(AND(NOT(input47[[#This Row],[All DESC?]]),NOT(input47[[#This Row],[All ASC?]])),FALSE(),TRUE())</f>
        <v>0</v>
      </c>
      <c r="P3" cm="1">
        <f t="array" aca="1" ref="P3" ca="1">IF(AND(input47[[#This Row],[Safe Part 1]],(MAX(ABS((INDIRECT(input47[[#This Row],[range2]]))-(INDIRECT(input47[[#This Row],[range1]])))))&lt;=3),1,0)</f>
        <v>0</v>
      </c>
      <c r="Q3" s="2">
        <f ca="1">input4[[#This Row],[Max Diff]]</f>
        <v>0</v>
      </c>
      <c r="R3" s="2">
        <f ca="1">input478[[#This Row],[Max Diff]]</f>
        <v>0</v>
      </c>
      <c r="S3" s="2">
        <f ca="1">input479[[#This Row],[Max Diff]]</f>
        <v>0</v>
      </c>
      <c r="T3" s="2">
        <f ca="1">input4710[[#This Row],[Max Diff]]</f>
        <v>0</v>
      </c>
      <c r="U3" s="2">
        <f ca="1">input4711[[#This Row],[Max Diff]]</f>
        <v>0</v>
      </c>
      <c r="V3" s="2">
        <f ca="1">input4712[[#This Row],[Max Diff]]</f>
        <v>1</v>
      </c>
      <c r="W3" s="2">
        <f ca="1">input4713[[#This Row],[Max Diff]]</f>
        <v>0</v>
      </c>
      <c r="X3" s="2">
        <f ca="1">input4714[[#This Row],[Max Diff]]</f>
        <v>0</v>
      </c>
      <c r="Y3" s="2">
        <f ca="1">IF(SUM(input47[[#This Row],[Max Diff]:[-8]])&gt;=1,1,0)</f>
        <v>1</v>
      </c>
    </row>
    <row r="4" spans="1:25" x14ac:dyDescent="0.35">
      <c r="A4">
        <v>64</v>
      </c>
      <c r="B4">
        <v>66</v>
      </c>
      <c r="C4">
        <v>69</v>
      </c>
      <c r="D4">
        <v>71</v>
      </c>
      <c r="E4">
        <v>72</v>
      </c>
      <c r="F4">
        <v>72</v>
      </c>
      <c r="I4">
        <f>1</f>
        <v>1</v>
      </c>
      <c r="J4">
        <f>COUNTA(input47[[#This Row],[Column1.1]:[Column1.8]])</f>
        <v>6</v>
      </c>
      <c r="K4" t="str">
        <f>ADDRESS(ROW(),input47[[#This Row],[first col]]+1,4)&amp;":"&amp;ADDRESS(ROW(),input47[[#This Row],[lastcol]],4)</f>
        <v>B4:F4</v>
      </c>
      <c r="L4" t="str">
        <f>ADDRESS(ROW(),input47[[#This Row],[first col]],4)&amp;":"&amp;ADDRESS(ROW(),input47[[#This Row],[lastcol]]-1,4)</f>
        <v>A4:E4</v>
      </c>
      <c r="M4" t="b" cm="1">
        <f t="array" aca="1" ref="M4" ca="1">SUMPRODUCT(--(INDIRECT(input47[[#This Row],[range1]])&lt;INDIRECT(input47[[#This Row],[range2]])))=COUNT(INDIRECT(input47[[#This Row],[range1]]))</f>
        <v>0</v>
      </c>
      <c r="N4" t="b" cm="1">
        <f t="array" aca="1" ref="N4" ca="1">SUMPRODUCT(--(INDIRECT(input47[[#This Row],[range1]])&gt;INDIRECT(input47[[#This Row],[range2]])))=COUNT(INDIRECT(input47[[#This Row],[range1]]))</f>
        <v>0</v>
      </c>
      <c r="O4" t="b">
        <f ca="1">IF(AND(NOT(input47[[#This Row],[All DESC?]]),NOT(input47[[#This Row],[All ASC?]])),FALSE(),TRUE())</f>
        <v>0</v>
      </c>
      <c r="P4" cm="1">
        <f t="array" aca="1" ref="P4" ca="1">IF(AND(input47[[#This Row],[Safe Part 1]],(MAX(ABS((INDIRECT(input47[[#This Row],[range2]]))-(INDIRECT(input47[[#This Row],[range1]])))))&lt;=3),1,0)</f>
        <v>0</v>
      </c>
      <c r="Q4" s="2">
        <f ca="1">input4[[#This Row],[Max Diff]]</f>
        <v>0</v>
      </c>
      <c r="R4" s="2">
        <f ca="1">input478[[#This Row],[Max Diff]]</f>
        <v>0</v>
      </c>
      <c r="S4" s="2">
        <f ca="1">input479[[#This Row],[Max Diff]]</f>
        <v>0</v>
      </c>
      <c r="T4" s="2">
        <f ca="1">input4710[[#This Row],[Max Diff]]</f>
        <v>0</v>
      </c>
      <c r="U4" s="2">
        <f ca="1">input4711[[#This Row],[Max Diff]]</f>
        <v>1</v>
      </c>
      <c r="V4" s="2">
        <f ca="1">input4712[[#This Row],[Max Diff]]</f>
        <v>1</v>
      </c>
      <c r="W4" s="2">
        <f ca="1">input4713[[#This Row],[Max Diff]]</f>
        <v>0</v>
      </c>
      <c r="X4" s="2">
        <f ca="1">input4714[[#This Row],[Max Diff]]</f>
        <v>0</v>
      </c>
      <c r="Y4" s="2">
        <f ca="1">IF(SUM(input47[[#This Row],[Max Diff]:[-8]])&gt;=1,1,0)</f>
        <v>1</v>
      </c>
    </row>
    <row r="5" spans="1:25" x14ac:dyDescent="0.35">
      <c r="A5">
        <v>45</v>
      </c>
      <c r="B5">
        <v>47</v>
      </c>
      <c r="C5">
        <v>50</v>
      </c>
      <c r="D5">
        <v>51</v>
      </c>
      <c r="E5">
        <v>52</v>
      </c>
      <c r="F5">
        <v>53</v>
      </c>
      <c r="G5">
        <v>55</v>
      </c>
      <c r="H5">
        <v>59</v>
      </c>
      <c r="I5">
        <f>1</f>
        <v>1</v>
      </c>
      <c r="J5">
        <f>COUNTA(input47[[#This Row],[Column1.1]:[Column1.8]])</f>
        <v>8</v>
      </c>
      <c r="K5" t="str">
        <f>ADDRESS(ROW(),input47[[#This Row],[first col]]+1,4)&amp;":"&amp;ADDRESS(ROW(),input47[[#This Row],[lastcol]],4)</f>
        <v>B5:H5</v>
      </c>
      <c r="L5" t="str">
        <f>ADDRESS(ROW(),input47[[#This Row],[first col]],4)&amp;":"&amp;ADDRESS(ROW(),input47[[#This Row],[lastcol]]-1,4)</f>
        <v>A5:G5</v>
      </c>
      <c r="M5" t="b" cm="1">
        <f t="array" aca="1" ref="M5" ca="1">SUMPRODUCT(--(INDIRECT(input47[[#This Row],[range1]])&lt;INDIRECT(input47[[#This Row],[range2]])))=COUNT(INDIRECT(input47[[#This Row],[range1]]))</f>
        <v>0</v>
      </c>
      <c r="N5" t="b" cm="1">
        <f t="array" aca="1" ref="N5" ca="1">SUMPRODUCT(--(INDIRECT(input47[[#This Row],[range1]])&gt;INDIRECT(input47[[#This Row],[range2]])))=COUNT(INDIRECT(input47[[#This Row],[range1]]))</f>
        <v>1</v>
      </c>
      <c r="O5" t="b">
        <f ca="1">IF(AND(NOT(input47[[#This Row],[All DESC?]]),NOT(input47[[#This Row],[All ASC?]])),FALSE(),TRUE())</f>
        <v>1</v>
      </c>
      <c r="P5" cm="1">
        <f t="array" aca="1" ref="P5" ca="1">IF(AND(input47[[#This Row],[Safe Part 1]],(MAX(ABS((INDIRECT(input47[[#This Row],[range2]]))-(INDIRECT(input47[[#This Row],[range1]])))))&lt;=3),1,0)</f>
        <v>0</v>
      </c>
      <c r="Q5" s="2">
        <f ca="1">input4[[#This Row],[Max Diff]]</f>
        <v>0</v>
      </c>
      <c r="R5" s="2">
        <f ca="1">input478[[#This Row],[Max Diff]]</f>
        <v>0</v>
      </c>
      <c r="S5" s="2">
        <f ca="1">input479[[#This Row],[Max Diff]]</f>
        <v>0</v>
      </c>
      <c r="T5" s="2">
        <f ca="1">input4710[[#This Row],[Max Diff]]</f>
        <v>0</v>
      </c>
      <c r="U5" s="2">
        <f ca="1">input4711[[#This Row],[Max Diff]]</f>
        <v>0</v>
      </c>
      <c r="V5" s="2">
        <f ca="1">input4712[[#This Row],[Max Diff]]</f>
        <v>0</v>
      </c>
      <c r="W5" s="2">
        <f ca="1">input4713[[#This Row],[Max Diff]]</f>
        <v>0</v>
      </c>
      <c r="X5" s="2">
        <f ca="1">input4714[[#This Row],[Max Diff]]</f>
        <v>1</v>
      </c>
      <c r="Y5" s="2">
        <f ca="1">IF(SUM(input47[[#This Row],[Max Diff]:[-8]])&gt;=1,1,0)</f>
        <v>1</v>
      </c>
    </row>
    <row r="6" spans="1:25" x14ac:dyDescent="0.35">
      <c r="A6">
        <v>16</v>
      </c>
      <c r="B6">
        <v>18</v>
      </c>
      <c r="C6">
        <v>19</v>
      </c>
      <c r="D6">
        <v>20</v>
      </c>
      <c r="E6">
        <v>23</v>
      </c>
      <c r="F6">
        <v>29</v>
      </c>
      <c r="I6">
        <f>1</f>
        <v>1</v>
      </c>
      <c r="J6">
        <f>COUNTA(input47[[#This Row],[Column1.1]:[Column1.8]])</f>
        <v>6</v>
      </c>
      <c r="K6" t="str">
        <f>ADDRESS(ROW(),input47[[#This Row],[first col]]+1,4)&amp;":"&amp;ADDRESS(ROW(),input47[[#This Row],[lastcol]],4)</f>
        <v>B6:F6</v>
      </c>
      <c r="L6" t="str">
        <f>ADDRESS(ROW(),input47[[#This Row],[first col]],4)&amp;":"&amp;ADDRESS(ROW(),input47[[#This Row],[lastcol]]-1,4)</f>
        <v>A6:E6</v>
      </c>
      <c r="M6" t="b" cm="1">
        <f t="array" aca="1" ref="M6" ca="1">SUMPRODUCT(--(INDIRECT(input47[[#This Row],[range1]])&lt;INDIRECT(input47[[#This Row],[range2]])))=COUNT(INDIRECT(input47[[#This Row],[range1]]))</f>
        <v>0</v>
      </c>
      <c r="N6" t="b" cm="1">
        <f t="array" aca="1" ref="N6" ca="1">SUMPRODUCT(--(INDIRECT(input47[[#This Row],[range1]])&gt;INDIRECT(input47[[#This Row],[range2]])))=COUNT(INDIRECT(input47[[#This Row],[range1]]))</f>
        <v>1</v>
      </c>
      <c r="O6" t="b">
        <f ca="1">IF(AND(NOT(input47[[#This Row],[All DESC?]]),NOT(input47[[#This Row],[All ASC?]])),FALSE(),TRUE())</f>
        <v>1</v>
      </c>
      <c r="P6" cm="1">
        <f t="array" aca="1" ref="P6" ca="1">IF(AND(input47[[#This Row],[Safe Part 1]],(MAX(ABS((INDIRECT(input47[[#This Row],[range2]]))-(INDIRECT(input47[[#This Row],[range1]])))))&lt;=3),1,0)</f>
        <v>0</v>
      </c>
      <c r="Q6" s="2">
        <f ca="1">input4[[#This Row],[Max Diff]]</f>
        <v>0</v>
      </c>
      <c r="R6" s="2">
        <f ca="1">input478[[#This Row],[Max Diff]]</f>
        <v>0</v>
      </c>
      <c r="S6" s="2">
        <f ca="1">input479[[#This Row],[Max Diff]]</f>
        <v>0</v>
      </c>
      <c r="T6" s="2">
        <f ca="1">input4710[[#This Row],[Max Diff]]</f>
        <v>0</v>
      </c>
      <c r="U6" s="2">
        <f ca="1">input4711[[#This Row],[Max Diff]]</f>
        <v>0</v>
      </c>
      <c r="V6" s="2">
        <f ca="1">input4712[[#This Row],[Max Diff]]</f>
        <v>1</v>
      </c>
      <c r="W6" s="2">
        <f ca="1">input4713[[#This Row],[Max Diff]]</f>
        <v>0</v>
      </c>
      <c r="X6" s="2">
        <f ca="1">input4714[[#This Row],[Max Diff]]</f>
        <v>0</v>
      </c>
      <c r="Y6" s="2">
        <f ca="1">IF(SUM(input47[[#This Row],[Max Diff]:[-8]])&gt;=1,1,0)</f>
        <v>1</v>
      </c>
    </row>
    <row r="7" spans="1:25" x14ac:dyDescent="0.35">
      <c r="A7">
        <v>36</v>
      </c>
      <c r="B7">
        <v>39</v>
      </c>
      <c r="C7">
        <v>41</v>
      </c>
      <c r="D7">
        <v>43</v>
      </c>
      <c r="E7">
        <v>44</v>
      </c>
      <c r="F7">
        <v>41</v>
      </c>
      <c r="G7">
        <v>44</v>
      </c>
      <c r="I7">
        <f>1</f>
        <v>1</v>
      </c>
      <c r="J7">
        <f>COUNTA(input47[[#This Row],[Column1.1]:[Column1.8]])</f>
        <v>7</v>
      </c>
      <c r="K7" t="str">
        <f>ADDRESS(ROW(),input47[[#This Row],[first col]]+1,4)&amp;":"&amp;ADDRESS(ROW(),input47[[#This Row],[lastcol]],4)</f>
        <v>B7:G7</v>
      </c>
      <c r="L7" t="str">
        <f>ADDRESS(ROW(),input47[[#This Row],[first col]],4)&amp;":"&amp;ADDRESS(ROW(),input47[[#This Row],[lastcol]]-1,4)</f>
        <v>A7:F7</v>
      </c>
      <c r="M7" t="b" cm="1">
        <f t="array" aca="1" ref="M7" ca="1">SUMPRODUCT(--(INDIRECT(input47[[#This Row],[range1]])&lt;INDIRECT(input47[[#This Row],[range2]])))=COUNT(INDIRECT(input47[[#This Row],[range1]]))</f>
        <v>0</v>
      </c>
      <c r="N7" t="b" cm="1">
        <f t="array" aca="1" ref="N7" ca="1">SUMPRODUCT(--(INDIRECT(input47[[#This Row],[range1]])&gt;INDIRECT(input47[[#This Row],[range2]])))=COUNT(INDIRECT(input47[[#This Row],[range1]]))</f>
        <v>0</v>
      </c>
      <c r="O7" t="b">
        <f ca="1">IF(AND(NOT(input47[[#This Row],[All DESC?]]),NOT(input47[[#This Row],[All ASC?]])),FALSE(),TRUE())</f>
        <v>0</v>
      </c>
      <c r="P7" cm="1">
        <f t="array" aca="1" ref="P7" ca="1">IF(AND(input47[[#This Row],[Safe Part 1]],(MAX(ABS((INDIRECT(input47[[#This Row],[range2]]))-(INDIRECT(input47[[#This Row],[range1]])))))&lt;=3),1,0)</f>
        <v>0</v>
      </c>
      <c r="Q7" s="2">
        <f ca="1">input4[[#This Row],[Max Diff]]</f>
        <v>0</v>
      </c>
      <c r="R7" s="2">
        <f ca="1">input478[[#This Row],[Max Diff]]</f>
        <v>0</v>
      </c>
      <c r="S7" s="2">
        <f ca="1">input479[[#This Row],[Max Diff]]</f>
        <v>0</v>
      </c>
      <c r="T7" s="2">
        <f ca="1">input4710[[#This Row],[Max Diff]]</f>
        <v>0</v>
      </c>
      <c r="U7" s="2">
        <f ca="1">input4711[[#This Row],[Max Diff]]</f>
        <v>0</v>
      </c>
      <c r="V7" s="2">
        <f ca="1">input4712[[#This Row],[Max Diff]]</f>
        <v>0</v>
      </c>
      <c r="W7" s="2">
        <f ca="1">input4713[[#This Row],[Max Diff]]</f>
        <v>0</v>
      </c>
      <c r="X7" s="2">
        <f ca="1">input4714[[#This Row],[Max Diff]]</f>
        <v>0</v>
      </c>
      <c r="Y7" s="2">
        <f ca="1">IF(SUM(input47[[#This Row],[Max Diff]:[-8]])&gt;=1,1,0)</f>
        <v>0</v>
      </c>
    </row>
    <row r="8" spans="1:25" x14ac:dyDescent="0.35">
      <c r="A8">
        <v>42</v>
      </c>
      <c r="B8">
        <v>45</v>
      </c>
      <c r="C8">
        <v>46</v>
      </c>
      <c r="D8">
        <v>44</v>
      </c>
      <c r="E8">
        <v>42</v>
      </c>
      <c r="I8">
        <f>1</f>
        <v>1</v>
      </c>
      <c r="J8">
        <f>COUNTA(input47[[#This Row],[Column1.1]:[Column1.8]])</f>
        <v>5</v>
      </c>
      <c r="K8" t="str">
        <f>ADDRESS(ROW(),input47[[#This Row],[first col]]+1,4)&amp;":"&amp;ADDRESS(ROW(),input47[[#This Row],[lastcol]],4)</f>
        <v>B8:E8</v>
      </c>
      <c r="L8" t="str">
        <f>ADDRESS(ROW(),input47[[#This Row],[first col]],4)&amp;":"&amp;ADDRESS(ROW(),input47[[#This Row],[lastcol]]-1,4)</f>
        <v>A8:D8</v>
      </c>
      <c r="M8" t="b" cm="1">
        <f t="array" aca="1" ref="M8" ca="1">SUMPRODUCT(--(INDIRECT(input47[[#This Row],[range1]])&lt;INDIRECT(input47[[#This Row],[range2]])))=COUNT(INDIRECT(input47[[#This Row],[range1]]))</f>
        <v>0</v>
      </c>
      <c r="N8" t="b" cm="1">
        <f t="array" aca="1" ref="N8" ca="1">SUMPRODUCT(--(INDIRECT(input47[[#This Row],[range1]])&gt;INDIRECT(input47[[#This Row],[range2]])))=COUNT(INDIRECT(input47[[#This Row],[range1]]))</f>
        <v>0</v>
      </c>
      <c r="O8" t="b">
        <f ca="1">IF(AND(NOT(input47[[#This Row],[All DESC?]]),NOT(input47[[#This Row],[All ASC?]])),FALSE(),TRUE())</f>
        <v>0</v>
      </c>
      <c r="P8" cm="1">
        <f t="array" aca="1" ref="P8" ca="1">IF(AND(input47[[#This Row],[Safe Part 1]],(MAX(ABS((INDIRECT(input47[[#This Row],[range2]]))-(INDIRECT(input47[[#This Row],[range1]])))))&lt;=3),1,0)</f>
        <v>0</v>
      </c>
      <c r="Q8" s="2">
        <f ca="1">input4[[#This Row],[Max Diff]]</f>
        <v>0</v>
      </c>
      <c r="R8" s="2">
        <f ca="1">input478[[#This Row],[Max Diff]]</f>
        <v>0</v>
      </c>
      <c r="S8" s="2">
        <f ca="1">input479[[#This Row],[Max Diff]]</f>
        <v>0</v>
      </c>
      <c r="T8" s="2">
        <f ca="1">input4710[[#This Row],[Max Diff]]</f>
        <v>0</v>
      </c>
      <c r="U8" s="2">
        <f ca="1">input4711[[#This Row],[Max Diff]]</f>
        <v>0</v>
      </c>
      <c r="V8" s="2">
        <f ca="1">input4712[[#This Row],[Max Diff]]</f>
        <v>0</v>
      </c>
      <c r="W8" s="2">
        <f ca="1">input4713[[#This Row],[Max Diff]]</f>
        <v>0</v>
      </c>
      <c r="X8" s="2">
        <f ca="1">input4714[[#This Row],[Max Diff]]</f>
        <v>0</v>
      </c>
      <c r="Y8" s="2">
        <f ca="1">IF(SUM(input47[[#This Row],[Max Diff]:[-8]])&gt;=1,1,0)</f>
        <v>0</v>
      </c>
    </row>
    <row r="9" spans="1:25" x14ac:dyDescent="0.35">
      <c r="A9">
        <v>82</v>
      </c>
      <c r="B9">
        <v>85</v>
      </c>
      <c r="C9">
        <v>86</v>
      </c>
      <c r="D9">
        <v>87</v>
      </c>
      <c r="E9">
        <v>88</v>
      </c>
      <c r="F9">
        <v>86</v>
      </c>
      <c r="G9">
        <v>86</v>
      </c>
      <c r="I9">
        <f>1</f>
        <v>1</v>
      </c>
      <c r="J9">
        <f>COUNTA(input47[[#This Row],[Column1.1]:[Column1.8]])</f>
        <v>7</v>
      </c>
      <c r="K9" t="str">
        <f>ADDRESS(ROW(),input47[[#This Row],[first col]]+1,4)&amp;":"&amp;ADDRESS(ROW(),input47[[#This Row],[lastcol]],4)</f>
        <v>B9:G9</v>
      </c>
      <c r="L9" t="str">
        <f>ADDRESS(ROW(),input47[[#This Row],[first col]],4)&amp;":"&amp;ADDRESS(ROW(),input47[[#This Row],[lastcol]]-1,4)</f>
        <v>A9:F9</v>
      </c>
      <c r="M9" t="b" cm="1">
        <f t="array" aca="1" ref="M9" ca="1">SUMPRODUCT(--(INDIRECT(input47[[#This Row],[range1]])&lt;INDIRECT(input47[[#This Row],[range2]])))=COUNT(INDIRECT(input47[[#This Row],[range1]]))</f>
        <v>0</v>
      </c>
      <c r="N9" t="b" cm="1">
        <f t="array" aca="1" ref="N9" ca="1">SUMPRODUCT(--(INDIRECT(input47[[#This Row],[range1]])&gt;INDIRECT(input47[[#This Row],[range2]])))=COUNT(INDIRECT(input47[[#This Row],[range1]]))</f>
        <v>0</v>
      </c>
      <c r="O9" t="b">
        <f ca="1">IF(AND(NOT(input47[[#This Row],[All DESC?]]),NOT(input47[[#This Row],[All ASC?]])),FALSE(),TRUE())</f>
        <v>0</v>
      </c>
      <c r="P9" cm="1">
        <f t="array" aca="1" ref="P9" ca="1">IF(AND(input47[[#This Row],[Safe Part 1]],(MAX(ABS((INDIRECT(input47[[#This Row],[range2]]))-(INDIRECT(input47[[#This Row],[range1]])))))&lt;=3),1,0)</f>
        <v>0</v>
      </c>
      <c r="Q9" s="2">
        <f ca="1">input4[[#This Row],[Max Diff]]</f>
        <v>0</v>
      </c>
      <c r="R9" s="2">
        <f ca="1">input478[[#This Row],[Max Diff]]</f>
        <v>0</v>
      </c>
      <c r="S9" s="2">
        <f ca="1">input479[[#This Row],[Max Diff]]</f>
        <v>0</v>
      </c>
      <c r="T9" s="2">
        <f ca="1">input4710[[#This Row],[Max Diff]]</f>
        <v>0</v>
      </c>
      <c r="U9" s="2">
        <f ca="1">input4711[[#This Row],[Max Diff]]</f>
        <v>0</v>
      </c>
      <c r="V9" s="2">
        <f ca="1">input4712[[#This Row],[Max Diff]]</f>
        <v>0</v>
      </c>
      <c r="W9" s="2">
        <f ca="1">input4713[[#This Row],[Max Diff]]</f>
        <v>0</v>
      </c>
      <c r="X9" s="2">
        <f ca="1">input4714[[#This Row],[Max Diff]]</f>
        <v>0</v>
      </c>
      <c r="Y9" s="2">
        <f ca="1">IF(SUM(input47[[#This Row],[Max Diff]:[-8]])&gt;=1,1,0)</f>
        <v>0</v>
      </c>
    </row>
    <row r="10" spans="1:25" x14ac:dyDescent="0.35">
      <c r="A10">
        <v>42</v>
      </c>
      <c r="B10">
        <v>45</v>
      </c>
      <c r="C10">
        <v>46</v>
      </c>
      <c r="D10">
        <v>45</v>
      </c>
      <c r="E10">
        <v>47</v>
      </c>
      <c r="F10">
        <v>51</v>
      </c>
      <c r="I10">
        <f>1</f>
        <v>1</v>
      </c>
      <c r="J10">
        <f>COUNTA(input47[[#This Row],[Column1.1]:[Column1.8]])</f>
        <v>6</v>
      </c>
      <c r="K10" t="str">
        <f>ADDRESS(ROW(),input47[[#This Row],[first col]]+1,4)&amp;":"&amp;ADDRESS(ROW(),input47[[#This Row],[lastcol]],4)</f>
        <v>B10:F10</v>
      </c>
      <c r="L10" t="str">
        <f>ADDRESS(ROW(),input47[[#This Row],[first col]],4)&amp;":"&amp;ADDRESS(ROW(),input47[[#This Row],[lastcol]]-1,4)</f>
        <v>A10:E10</v>
      </c>
      <c r="M10" t="b" cm="1">
        <f t="array" aca="1" ref="M10" ca="1">SUMPRODUCT(--(INDIRECT(input47[[#This Row],[range1]])&lt;INDIRECT(input47[[#This Row],[range2]])))=COUNT(INDIRECT(input47[[#This Row],[range1]]))</f>
        <v>0</v>
      </c>
      <c r="N10" t="b" cm="1">
        <f t="array" aca="1" ref="N10" ca="1">SUMPRODUCT(--(INDIRECT(input47[[#This Row],[range1]])&gt;INDIRECT(input47[[#This Row],[range2]])))=COUNT(INDIRECT(input47[[#This Row],[range1]]))</f>
        <v>0</v>
      </c>
      <c r="O10" t="b">
        <f ca="1">IF(AND(NOT(input47[[#This Row],[All DESC?]]),NOT(input47[[#This Row],[All ASC?]])),FALSE(),TRUE())</f>
        <v>0</v>
      </c>
      <c r="P10" cm="1">
        <f t="array" aca="1" ref="P10" ca="1">IF(AND(input47[[#This Row],[Safe Part 1]],(MAX(ABS((INDIRECT(input47[[#This Row],[range2]]))-(INDIRECT(input47[[#This Row],[range1]])))))&lt;=3),1,0)</f>
        <v>0</v>
      </c>
      <c r="Q10" s="2">
        <f ca="1">input4[[#This Row],[Max Diff]]</f>
        <v>0</v>
      </c>
      <c r="R10" s="2">
        <f ca="1">input478[[#This Row],[Max Diff]]</f>
        <v>0</v>
      </c>
      <c r="S10" s="2">
        <f ca="1">input479[[#This Row],[Max Diff]]</f>
        <v>0</v>
      </c>
      <c r="T10" s="2">
        <f ca="1">input4710[[#This Row],[Max Diff]]</f>
        <v>0</v>
      </c>
      <c r="U10" s="2">
        <f ca="1">input4711[[#This Row],[Max Diff]]</f>
        <v>0</v>
      </c>
      <c r="V10" s="2">
        <f ca="1">input4712[[#This Row],[Max Diff]]</f>
        <v>0</v>
      </c>
      <c r="W10" s="2">
        <f ca="1">input4713[[#This Row],[Max Diff]]</f>
        <v>0</v>
      </c>
      <c r="X10" s="2">
        <f ca="1">input4714[[#This Row],[Max Diff]]</f>
        <v>0</v>
      </c>
      <c r="Y10" s="2">
        <f ca="1">IF(SUM(input47[[#This Row],[Max Diff]:[-8]])&gt;=1,1,0)</f>
        <v>0</v>
      </c>
    </row>
    <row r="11" spans="1:25" x14ac:dyDescent="0.35">
      <c r="A11">
        <v>57</v>
      </c>
      <c r="B11">
        <v>60</v>
      </c>
      <c r="C11">
        <v>62</v>
      </c>
      <c r="D11">
        <v>65</v>
      </c>
      <c r="E11">
        <v>63</v>
      </c>
      <c r="F11">
        <v>65</v>
      </c>
      <c r="G11">
        <v>70</v>
      </c>
      <c r="I11">
        <f>1</f>
        <v>1</v>
      </c>
      <c r="J11">
        <f>COUNTA(input47[[#This Row],[Column1.1]:[Column1.8]])</f>
        <v>7</v>
      </c>
      <c r="K11" t="str">
        <f>ADDRESS(ROW(),input47[[#This Row],[first col]]+1,4)&amp;":"&amp;ADDRESS(ROW(),input47[[#This Row],[lastcol]],4)</f>
        <v>B11:G11</v>
      </c>
      <c r="L11" t="str">
        <f>ADDRESS(ROW(),input47[[#This Row],[first col]],4)&amp;":"&amp;ADDRESS(ROW(),input47[[#This Row],[lastcol]]-1,4)</f>
        <v>A11:F11</v>
      </c>
      <c r="M11" t="b" cm="1">
        <f t="array" aca="1" ref="M11" ca="1">SUMPRODUCT(--(INDIRECT(input47[[#This Row],[range1]])&lt;INDIRECT(input47[[#This Row],[range2]])))=COUNT(INDIRECT(input47[[#This Row],[range1]]))</f>
        <v>0</v>
      </c>
      <c r="N11" t="b" cm="1">
        <f t="array" aca="1" ref="N11" ca="1">SUMPRODUCT(--(INDIRECT(input47[[#This Row],[range1]])&gt;INDIRECT(input47[[#This Row],[range2]])))=COUNT(INDIRECT(input47[[#This Row],[range1]]))</f>
        <v>0</v>
      </c>
      <c r="O11" t="b">
        <f ca="1">IF(AND(NOT(input47[[#This Row],[All DESC?]]),NOT(input47[[#This Row],[All ASC?]])),FALSE(),TRUE())</f>
        <v>0</v>
      </c>
      <c r="P11" cm="1">
        <f t="array" aca="1" ref="P11" ca="1">IF(AND(input47[[#This Row],[Safe Part 1]],(MAX(ABS((INDIRECT(input47[[#This Row],[range2]]))-(INDIRECT(input47[[#This Row],[range1]])))))&lt;=3),1,0)</f>
        <v>0</v>
      </c>
      <c r="Q11" s="2">
        <f ca="1">input4[[#This Row],[Max Diff]]</f>
        <v>0</v>
      </c>
      <c r="R11" s="2">
        <f ca="1">input478[[#This Row],[Max Diff]]</f>
        <v>0</v>
      </c>
      <c r="S11" s="2">
        <f ca="1">input479[[#This Row],[Max Diff]]</f>
        <v>0</v>
      </c>
      <c r="T11" s="2">
        <f ca="1">input4710[[#This Row],[Max Diff]]</f>
        <v>0</v>
      </c>
      <c r="U11" s="2">
        <f ca="1">input4711[[#This Row],[Max Diff]]</f>
        <v>0</v>
      </c>
      <c r="V11" s="2">
        <f ca="1">input4712[[#This Row],[Max Diff]]</f>
        <v>0</v>
      </c>
      <c r="W11" s="2">
        <f ca="1">input4713[[#This Row],[Max Diff]]</f>
        <v>0</v>
      </c>
      <c r="X11" s="2">
        <f ca="1">input4714[[#This Row],[Max Diff]]</f>
        <v>0</v>
      </c>
      <c r="Y11" s="2">
        <f ca="1">IF(SUM(input47[[#This Row],[Max Diff]:[-8]])&gt;=1,1,0)</f>
        <v>0</v>
      </c>
    </row>
    <row r="12" spans="1:25" x14ac:dyDescent="0.35">
      <c r="A12">
        <v>88</v>
      </c>
      <c r="B12">
        <v>90</v>
      </c>
      <c r="C12">
        <v>90</v>
      </c>
      <c r="D12">
        <v>93</v>
      </c>
      <c r="E12">
        <v>95</v>
      </c>
      <c r="F12">
        <v>97</v>
      </c>
      <c r="I12">
        <f>1</f>
        <v>1</v>
      </c>
      <c r="J12">
        <f>COUNTA(input47[[#This Row],[Column1.1]:[Column1.8]])</f>
        <v>6</v>
      </c>
      <c r="K12" t="str">
        <f>ADDRESS(ROW(),input47[[#This Row],[first col]]+1,4)&amp;":"&amp;ADDRESS(ROW(),input47[[#This Row],[lastcol]],4)</f>
        <v>B12:F12</v>
      </c>
      <c r="L12" t="str">
        <f>ADDRESS(ROW(),input47[[#This Row],[first col]],4)&amp;":"&amp;ADDRESS(ROW(),input47[[#This Row],[lastcol]]-1,4)</f>
        <v>A12:E12</v>
      </c>
      <c r="M12" t="b" cm="1">
        <f t="array" aca="1" ref="M12" ca="1">SUMPRODUCT(--(INDIRECT(input47[[#This Row],[range1]])&lt;INDIRECT(input47[[#This Row],[range2]])))=COUNT(INDIRECT(input47[[#This Row],[range1]]))</f>
        <v>0</v>
      </c>
      <c r="N12" t="b" cm="1">
        <f t="array" aca="1" ref="N12" ca="1">SUMPRODUCT(--(INDIRECT(input47[[#This Row],[range1]])&gt;INDIRECT(input47[[#This Row],[range2]])))=COUNT(INDIRECT(input47[[#This Row],[range1]]))</f>
        <v>0</v>
      </c>
      <c r="O12" t="b">
        <f ca="1">IF(AND(NOT(input47[[#This Row],[All DESC?]]),NOT(input47[[#This Row],[All ASC?]])),FALSE(),TRUE())</f>
        <v>0</v>
      </c>
      <c r="P12" cm="1">
        <f t="array" aca="1" ref="P12" ca="1">IF(AND(input47[[#This Row],[Safe Part 1]],(MAX(ABS((INDIRECT(input47[[#This Row],[range2]]))-(INDIRECT(input47[[#This Row],[range1]])))))&lt;=3),1,0)</f>
        <v>0</v>
      </c>
      <c r="Q12" s="2">
        <f ca="1">input4[[#This Row],[Max Diff]]</f>
        <v>0</v>
      </c>
      <c r="R12" s="2">
        <f ca="1">input478[[#This Row],[Max Diff]]</f>
        <v>1</v>
      </c>
      <c r="S12" s="2">
        <f ca="1">input479[[#This Row],[Max Diff]]</f>
        <v>1</v>
      </c>
      <c r="T12" s="2">
        <f ca="1">input4710[[#This Row],[Max Diff]]</f>
        <v>0</v>
      </c>
      <c r="U12" s="2">
        <f ca="1">input4711[[#This Row],[Max Diff]]</f>
        <v>0</v>
      </c>
      <c r="V12" s="2">
        <f ca="1">input4712[[#This Row],[Max Diff]]</f>
        <v>0</v>
      </c>
      <c r="W12" s="2">
        <f ca="1">input4713[[#This Row],[Max Diff]]</f>
        <v>0</v>
      </c>
      <c r="X12" s="2">
        <f ca="1">input4714[[#This Row],[Max Diff]]</f>
        <v>0</v>
      </c>
      <c r="Y12" s="2">
        <f ca="1">IF(SUM(input47[[#This Row],[Max Diff]:[-8]])&gt;=1,1,0)</f>
        <v>1</v>
      </c>
    </row>
    <row r="13" spans="1:25" x14ac:dyDescent="0.35">
      <c r="A13">
        <v>54</v>
      </c>
      <c r="B13">
        <v>56</v>
      </c>
      <c r="C13">
        <v>58</v>
      </c>
      <c r="D13">
        <v>59</v>
      </c>
      <c r="E13">
        <v>60</v>
      </c>
      <c r="F13">
        <v>60</v>
      </c>
      <c r="G13">
        <v>62</v>
      </c>
      <c r="H13">
        <v>61</v>
      </c>
      <c r="I13">
        <f>1</f>
        <v>1</v>
      </c>
      <c r="J13">
        <f>COUNTA(input47[[#This Row],[Column1.1]:[Column1.8]])</f>
        <v>8</v>
      </c>
      <c r="K13" t="str">
        <f>ADDRESS(ROW(),input47[[#This Row],[first col]]+1,4)&amp;":"&amp;ADDRESS(ROW(),input47[[#This Row],[lastcol]],4)</f>
        <v>B13:H13</v>
      </c>
      <c r="L13" t="str">
        <f>ADDRESS(ROW(),input47[[#This Row],[first col]],4)&amp;":"&amp;ADDRESS(ROW(),input47[[#This Row],[lastcol]]-1,4)</f>
        <v>A13:G13</v>
      </c>
      <c r="M13" t="b" cm="1">
        <f t="array" aca="1" ref="M13" ca="1">SUMPRODUCT(--(INDIRECT(input47[[#This Row],[range1]])&lt;INDIRECT(input47[[#This Row],[range2]])))=COUNT(INDIRECT(input47[[#This Row],[range1]]))</f>
        <v>0</v>
      </c>
      <c r="N13" t="b" cm="1">
        <f t="array" aca="1" ref="N13" ca="1">SUMPRODUCT(--(INDIRECT(input47[[#This Row],[range1]])&gt;INDIRECT(input47[[#This Row],[range2]])))=COUNT(INDIRECT(input47[[#This Row],[range1]]))</f>
        <v>0</v>
      </c>
      <c r="O13" t="b">
        <f ca="1">IF(AND(NOT(input47[[#This Row],[All DESC?]]),NOT(input47[[#This Row],[All ASC?]])),FALSE(),TRUE())</f>
        <v>0</v>
      </c>
      <c r="P13" cm="1">
        <f t="array" aca="1" ref="P13" ca="1">IF(AND(input47[[#This Row],[Safe Part 1]],(MAX(ABS((INDIRECT(input47[[#This Row],[range2]]))-(INDIRECT(input47[[#This Row],[range1]])))))&lt;=3),1,0)</f>
        <v>0</v>
      </c>
      <c r="Q13" s="2">
        <f ca="1">input4[[#This Row],[Max Diff]]</f>
        <v>0</v>
      </c>
      <c r="R13" s="2">
        <f ca="1">input478[[#This Row],[Max Diff]]</f>
        <v>0</v>
      </c>
      <c r="S13" s="2">
        <f ca="1">input479[[#This Row],[Max Diff]]</f>
        <v>0</v>
      </c>
      <c r="T13" s="2">
        <f ca="1">input4710[[#This Row],[Max Diff]]</f>
        <v>0</v>
      </c>
      <c r="U13" s="2">
        <f ca="1">input4711[[#This Row],[Max Diff]]</f>
        <v>0</v>
      </c>
      <c r="V13" s="2">
        <f ca="1">input4712[[#This Row],[Max Diff]]</f>
        <v>0</v>
      </c>
      <c r="W13" s="2">
        <f ca="1">input4713[[#This Row],[Max Diff]]</f>
        <v>0</v>
      </c>
      <c r="X13" s="2">
        <f ca="1">input4714[[#This Row],[Max Diff]]</f>
        <v>0</v>
      </c>
      <c r="Y13" s="2">
        <f ca="1">IF(SUM(input47[[#This Row],[Max Diff]:[-8]])&gt;=1,1,0)</f>
        <v>0</v>
      </c>
    </row>
    <row r="14" spans="1:25" x14ac:dyDescent="0.35">
      <c r="A14">
        <v>64</v>
      </c>
      <c r="B14">
        <v>66</v>
      </c>
      <c r="C14">
        <v>68</v>
      </c>
      <c r="D14">
        <v>68</v>
      </c>
      <c r="E14">
        <v>70</v>
      </c>
      <c r="F14">
        <v>73</v>
      </c>
      <c r="G14">
        <v>73</v>
      </c>
      <c r="I14">
        <f>1</f>
        <v>1</v>
      </c>
      <c r="J14">
        <f>COUNTA(input47[[#This Row],[Column1.1]:[Column1.8]])</f>
        <v>7</v>
      </c>
      <c r="K14" t="str">
        <f>ADDRESS(ROW(),input47[[#This Row],[first col]]+1,4)&amp;":"&amp;ADDRESS(ROW(),input47[[#This Row],[lastcol]],4)</f>
        <v>B14:G14</v>
      </c>
      <c r="L14" t="str">
        <f>ADDRESS(ROW(),input47[[#This Row],[first col]],4)&amp;":"&amp;ADDRESS(ROW(),input47[[#This Row],[lastcol]]-1,4)</f>
        <v>A14:F14</v>
      </c>
      <c r="M14" t="b" cm="1">
        <f t="array" aca="1" ref="M14" ca="1">SUMPRODUCT(--(INDIRECT(input47[[#This Row],[range1]])&lt;INDIRECT(input47[[#This Row],[range2]])))=COUNT(INDIRECT(input47[[#This Row],[range1]]))</f>
        <v>0</v>
      </c>
      <c r="N14" t="b" cm="1">
        <f t="array" aca="1" ref="N14" ca="1">SUMPRODUCT(--(INDIRECT(input47[[#This Row],[range1]])&gt;INDIRECT(input47[[#This Row],[range2]])))=COUNT(INDIRECT(input47[[#This Row],[range1]]))</f>
        <v>0</v>
      </c>
      <c r="O14" t="b">
        <f ca="1">IF(AND(NOT(input47[[#This Row],[All DESC?]]),NOT(input47[[#This Row],[All ASC?]])),FALSE(),TRUE())</f>
        <v>0</v>
      </c>
      <c r="P14" cm="1">
        <f t="array" aca="1" ref="P14" ca="1">IF(AND(input47[[#This Row],[Safe Part 1]],(MAX(ABS((INDIRECT(input47[[#This Row],[range2]]))-(INDIRECT(input47[[#This Row],[range1]])))))&lt;=3),1,0)</f>
        <v>0</v>
      </c>
      <c r="Q14" s="2">
        <f ca="1">input4[[#This Row],[Max Diff]]</f>
        <v>0</v>
      </c>
      <c r="R14" s="2">
        <f ca="1">input478[[#This Row],[Max Diff]]</f>
        <v>0</v>
      </c>
      <c r="S14" s="2">
        <f ca="1">input479[[#This Row],[Max Diff]]</f>
        <v>0</v>
      </c>
      <c r="T14" s="2">
        <f ca="1">input4710[[#This Row],[Max Diff]]</f>
        <v>0</v>
      </c>
      <c r="U14" s="2">
        <f ca="1">input4711[[#This Row],[Max Diff]]</f>
        <v>0</v>
      </c>
      <c r="V14" s="2">
        <f ca="1">input4712[[#This Row],[Max Diff]]</f>
        <v>0</v>
      </c>
      <c r="W14" s="2">
        <f ca="1">input4713[[#This Row],[Max Diff]]</f>
        <v>0</v>
      </c>
      <c r="X14" s="2">
        <f ca="1">input4714[[#This Row],[Max Diff]]</f>
        <v>0</v>
      </c>
      <c r="Y14" s="2">
        <f ca="1">IF(SUM(input47[[#This Row],[Max Diff]:[-8]])&gt;=1,1,0)</f>
        <v>0</v>
      </c>
    </row>
    <row r="15" spans="1:25" x14ac:dyDescent="0.35">
      <c r="A15">
        <v>5</v>
      </c>
      <c r="B15">
        <v>8</v>
      </c>
      <c r="C15">
        <v>11</v>
      </c>
      <c r="D15">
        <v>11</v>
      </c>
      <c r="E15">
        <v>15</v>
      </c>
      <c r="I15">
        <f>1</f>
        <v>1</v>
      </c>
      <c r="J15">
        <f>COUNTA(input47[[#This Row],[Column1.1]:[Column1.8]])</f>
        <v>5</v>
      </c>
      <c r="K15" t="str">
        <f>ADDRESS(ROW(),input47[[#This Row],[first col]]+1,4)&amp;":"&amp;ADDRESS(ROW(),input47[[#This Row],[lastcol]],4)</f>
        <v>B15:E15</v>
      </c>
      <c r="L15" t="str">
        <f>ADDRESS(ROW(),input47[[#This Row],[first col]],4)&amp;":"&amp;ADDRESS(ROW(),input47[[#This Row],[lastcol]]-1,4)</f>
        <v>A15:D15</v>
      </c>
      <c r="M15" t="b" cm="1">
        <f t="array" aca="1" ref="M15" ca="1">SUMPRODUCT(--(INDIRECT(input47[[#This Row],[range1]])&lt;INDIRECT(input47[[#This Row],[range2]])))=COUNT(INDIRECT(input47[[#This Row],[range1]]))</f>
        <v>0</v>
      </c>
      <c r="N15" t="b" cm="1">
        <f t="array" aca="1" ref="N15" ca="1">SUMPRODUCT(--(INDIRECT(input47[[#This Row],[range1]])&gt;INDIRECT(input47[[#This Row],[range2]])))=COUNT(INDIRECT(input47[[#This Row],[range1]]))</f>
        <v>0</v>
      </c>
      <c r="O15" t="b">
        <f ca="1">IF(AND(NOT(input47[[#This Row],[All DESC?]]),NOT(input47[[#This Row],[All ASC?]])),FALSE(),TRUE())</f>
        <v>0</v>
      </c>
      <c r="P15" cm="1">
        <f t="array" aca="1" ref="P15" ca="1">IF(AND(input47[[#This Row],[Safe Part 1]],(MAX(ABS((INDIRECT(input47[[#This Row],[range2]]))-(INDIRECT(input47[[#This Row],[range1]])))))&lt;=3),1,0)</f>
        <v>0</v>
      </c>
      <c r="Q15" s="2">
        <f ca="1">input4[[#This Row],[Max Diff]]</f>
        <v>0</v>
      </c>
      <c r="R15" s="2">
        <f ca="1">input478[[#This Row],[Max Diff]]</f>
        <v>0</v>
      </c>
      <c r="S15" s="2">
        <f ca="1">input479[[#This Row],[Max Diff]]</f>
        <v>0</v>
      </c>
      <c r="T15" s="2">
        <f ca="1">input4710[[#This Row],[Max Diff]]</f>
        <v>0</v>
      </c>
      <c r="U15" s="2">
        <f ca="1">input4711[[#This Row],[Max Diff]]</f>
        <v>0</v>
      </c>
      <c r="V15" s="2">
        <f ca="1">input4712[[#This Row],[Max Diff]]</f>
        <v>0</v>
      </c>
      <c r="W15" s="2">
        <f ca="1">input4713[[#This Row],[Max Diff]]</f>
        <v>0</v>
      </c>
      <c r="X15" s="2">
        <f ca="1">input4714[[#This Row],[Max Diff]]</f>
        <v>0</v>
      </c>
      <c r="Y15" s="2">
        <f ca="1">IF(SUM(input47[[#This Row],[Max Diff]:[-8]])&gt;=1,1,0)</f>
        <v>0</v>
      </c>
    </row>
    <row r="16" spans="1:25" x14ac:dyDescent="0.35">
      <c r="A16">
        <v>82</v>
      </c>
      <c r="B16">
        <v>84</v>
      </c>
      <c r="C16">
        <v>84</v>
      </c>
      <c r="D16">
        <v>87</v>
      </c>
      <c r="E16">
        <v>89</v>
      </c>
      <c r="F16">
        <v>91</v>
      </c>
      <c r="G16">
        <v>97</v>
      </c>
      <c r="I16">
        <f>1</f>
        <v>1</v>
      </c>
      <c r="J16">
        <f>COUNTA(input47[[#This Row],[Column1.1]:[Column1.8]])</f>
        <v>7</v>
      </c>
      <c r="K16" t="str">
        <f>ADDRESS(ROW(),input47[[#This Row],[first col]]+1,4)&amp;":"&amp;ADDRESS(ROW(),input47[[#This Row],[lastcol]],4)</f>
        <v>B16:G16</v>
      </c>
      <c r="L16" t="str">
        <f>ADDRESS(ROW(),input47[[#This Row],[first col]],4)&amp;":"&amp;ADDRESS(ROW(),input47[[#This Row],[lastcol]]-1,4)</f>
        <v>A16:F16</v>
      </c>
      <c r="M16" t="b" cm="1">
        <f t="array" aca="1" ref="M16" ca="1">SUMPRODUCT(--(INDIRECT(input47[[#This Row],[range1]])&lt;INDIRECT(input47[[#This Row],[range2]])))=COUNT(INDIRECT(input47[[#This Row],[range1]]))</f>
        <v>0</v>
      </c>
      <c r="N16" t="b" cm="1">
        <f t="array" aca="1" ref="N16" ca="1">SUMPRODUCT(--(INDIRECT(input47[[#This Row],[range1]])&gt;INDIRECT(input47[[#This Row],[range2]])))=COUNT(INDIRECT(input47[[#This Row],[range1]]))</f>
        <v>0</v>
      </c>
      <c r="O16" t="b">
        <f ca="1">IF(AND(NOT(input47[[#This Row],[All DESC?]]),NOT(input47[[#This Row],[All ASC?]])),FALSE(),TRUE())</f>
        <v>0</v>
      </c>
      <c r="P16" cm="1">
        <f t="array" aca="1" ref="P16" ca="1">IF(AND(input47[[#This Row],[Safe Part 1]],(MAX(ABS((INDIRECT(input47[[#This Row],[range2]]))-(INDIRECT(input47[[#This Row],[range1]])))))&lt;=3),1,0)</f>
        <v>0</v>
      </c>
      <c r="Q16" s="2">
        <f ca="1">input4[[#This Row],[Max Diff]]</f>
        <v>0</v>
      </c>
      <c r="R16" s="2">
        <f ca="1">input478[[#This Row],[Max Diff]]</f>
        <v>0</v>
      </c>
      <c r="S16" s="2">
        <f ca="1">input479[[#This Row],[Max Diff]]</f>
        <v>0</v>
      </c>
      <c r="T16" s="2">
        <f ca="1">input4710[[#This Row],[Max Diff]]</f>
        <v>0</v>
      </c>
      <c r="U16" s="2">
        <f ca="1">input4711[[#This Row],[Max Diff]]</f>
        <v>0</v>
      </c>
      <c r="V16" s="2">
        <f ca="1">input4712[[#This Row],[Max Diff]]</f>
        <v>0</v>
      </c>
      <c r="W16" s="2">
        <f ca="1">input4713[[#This Row],[Max Diff]]</f>
        <v>0</v>
      </c>
      <c r="X16" s="2">
        <f ca="1">input4714[[#This Row],[Max Diff]]</f>
        <v>0</v>
      </c>
      <c r="Y16" s="2">
        <f ca="1">IF(SUM(input47[[#This Row],[Max Diff]:[-8]])&gt;=1,1,0)</f>
        <v>0</v>
      </c>
    </row>
    <row r="17" spans="1:25" x14ac:dyDescent="0.35">
      <c r="A17">
        <v>62</v>
      </c>
      <c r="B17">
        <v>65</v>
      </c>
      <c r="C17">
        <v>69</v>
      </c>
      <c r="D17">
        <v>71</v>
      </c>
      <c r="E17">
        <v>73</v>
      </c>
      <c r="I17">
        <f>1</f>
        <v>1</v>
      </c>
      <c r="J17">
        <f>COUNTA(input47[[#This Row],[Column1.1]:[Column1.8]])</f>
        <v>5</v>
      </c>
      <c r="K17" t="str">
        <f>ADDRESS(ROW(),input47[[#This Row],[first col]]+1,4)&amp;":"&amp;ADDRESS(ROW(),input47[[#This Row],[lastcol]],4)</f>
        <v>B17:E17</v>
      </c>
      <c r="L17" t="str">
        <f>ADDRESS(ROW(),input47[[#This Row],[first col]],4)&amp;":"&amp;ADDRESS(ROW(),input47[[#This Row],[lastcol]]-1,4)</f>
        <v>A17:D17</v>
      </c>
      <c r="M17" t="b" cm="1">
        <f t="array" aca="1" ref="M17" ca="1">SUMPRODUCT(--(INDIRECT(input47[[#This Row],[range1]])&lt;INDIRECT(input47[[#This Row],[range2]])))=COUNT(INDIRECT(input47[[#This Row],[range1]]))</f>
        <v>0</v>
      </c>
      <c r="N17" t="b" cm="1">
        <f t="array" aca="1" ref="N17" ca="1">SUMPRODUCT(--(INDIRECT(input47[[#This Row],[range1]])&gt;INDIRECT(input47[[#This Row],[range2]])))=COUNT(INDIRECT(input47[[#This Row],[range1]]))</f>
        <v>1</v>
      </c>
      <c r="O17" t="b">
        <f ca="1">IF(AND(NOT(input47[[#This Row],[All DESC?]]),NOT(input47[[#This Row],[All ASC?]])),FALSE(),TRUE())</f>
        <v>1</v>
      </c>
      <c r="P17" cm="1">
        <f t="array" aca="1" ref="P17" ca="1">IF(AND(input47[[#This Row],[Safe Part 1]],(MAX(ABS((INDIRECT(input47[[#This Row],[range2]]))-(INDIRECT(input47[[#This Row],[range1]])))))&lt;=3),1,0)</f>
        <v>0</v>
      </c>
      <c r="Q17" s="2">
        <f ca="1">input4[[#This Row],[Max Diff]]</f>
        <v>0</v>
      </c>
      <c r="R17" s="2">
        <f ca="1">input478[[#This Row],[Max Diff]]</f>
        <v>0</v>
      </c>
      <c r="S17" s="2">
        <f ca="1">input479[[#This Row],[Max Diff]]</f>
        <v>0</v>
      </c>
      <c r="T17" s="2">
        <f ca="1">input4710[[#This Row],[Max Diff]]</f>
        <v>0</v>
      </c>
      <c r="U17" s="2">
        <f ca="1">input4711[[#This Row],[Max Diff]]</f>
        <v>0</v>
      </c>
      <c r="V17" s="2">
        <f ca="1">input4712[[#This Row],[Max Diff]]</f>
        <v>0</v>
      </c>
      <c r="W17" s="2">
        <f ca="1">input4713[[#This Row],[Max Diff]]</f>
        <v>0</v>
      </c>
      <c r="X17" s="2">
        <f ca="1">input4714[[#This Row],[Max Diff]]</f>
        <v>0</v>
      </c>
      <c r="Y17" s="2">
        <f ca="1">IF(SUM(input47[[#This Row],[Max Diff]:[-8]])&gt;=1,1,0)</f>
        <v>0</v>
      </c>
    </row>
    <row r="18" spans="1:25" x14ac:dyDescent="0.35">
      <c r="A18">
        <v>46</v>
      </c>
      <c r="B18">
        <v>48</v>
      </c>
      <c r="C18">
        <v>50</v>
      </c>
      <c r="D18">
        <v>51</v>
      </c>
      <c r="E18">
        <v>55</v>
      </c>
      <c r="F18">
        <v>58</v>
      </c>
      <c r="G18">
        <v>59</v>
      </c>
      <c r="H18">
        <v>57</v>
      </c>
      <c r="I18">
        <f>1</f>
        <v>1</v>
      </c>
      <c r="J18">
        <f>COUNTA(input47[[#This Row],[Column1.1]:[Column1.8]])</f>
        <v>8</v>
      </c>
      <c r="K18" t="str">
        <f>ADDRESS(ROW(),input47[[#This Row],[first col]]+1,4)&amp;":"&amp;ADDRESS(ROW(),input47[[#This Row],[lastcol]],4)</f>
        <v>B18:H18</v>
      </c>
      <c r="L18" t="str">
        <f>ADDRESS(ROW(),input47[[#This Row],[first col]],4)&amp;":"&amp;ADDRESS(ROW(),input47[[#This Row],[lastcol]]-1,4)</f>
        <v>A18:G18</v>
      </c>
      <c r="M18" t="b" cm="1">
        <f t="array" aca="1" ref="M18" ca="1">SUMPRODUCT(--(INDIRECT(input47[[#This Row],[range1]])&lt;INDIRECT(input47[[#This Row],[range2]])))=COUNT(INDIRECT(input47[[#This Row],[range1]]))</f>
        <v>0</v>
      </c>
      <c r="N18" t="b" cm="1">
        <f t="array" aca="1" ref="N18" ca="1">SUMPRODUCT(--(INDIRECT(input47[[#This Row],[range1]])&gt;INDIRECT(input47[[#This Row],[range2]])))=COUNT(INDIRECT(input47[[#This Row],[range1]]))</f>
        <v>0</v>
      </c>
      <c r="O18" t="b">
        <f ca="1">IF(AND(NOT(input47[[#This Row],[All DESC?]]),NOT(input47[[#This Row],[All ASC?]])),FALSE(),TRUE())</f>
        <v>0</v>
      </c>
      <c r="P18" cm="1">
        <f t="array" aca="1" ref="P18" ca="1">IF(AND(input47[[#This Row],[Safe Part 1]],(MAX(ABS((INDIRECT(input47[[#This Row],[range2]]))-(INDIRECT(input47[[#This Row],[range1]])))))&lt;=3),1,0)</f>
        <v>0</v>
      </c>
      <c r="Q18" s="2">
        <f ca="1">input4[[#This Row],[Max Diff]]</f>
        <v>0</v>
      </c>
      <c r="R18" s="2">
        <f ca="1">input478[[#This Row],[Max Diff]]</f>
        <v>0</v>
      </c>
      <c r="S18" s="2">
        <f ca="1">input479[[#This Row],[Max Diff]]</f>
        <v>0</v>
      </c>
      <c r="T18" s="2">
        <f ca="1">input4710[[#This Row],[Max Diff]]</f>
        <v>0</v>
      </c>
      <c r="U18" s="2">
        <f ca="1">input4711[[#This Row],[Max Diff]]</f>
        <v>0</v>
      </c>
      <c r="V18" s="2">
        <f ca="1">input4712[[#This Row],[Max Diff]]</f>
        <v>0</v>
      </c>
      <c r="W18" s="2">
        <f ca="1">input4713[[#This Row],[Max Diff]]</f>
        <v>0</v>
      </c>
      <c r="X18" s="2">
        <f ca="1">input4714[[#This Row],[Max Diff]]</f>
        <v>0</v>
      </c>
      <c r="Y18" s="2">
        <f ca="1">IF(SUM(input47[[#This Row],[Max Diff]:[-8]])&gt;=1,1,0)</f>
        <v>0</v>
      </c>
    </row>
    <row r="19" spans="1:25" x14ac:dyDescent="0.35">
      <c r="A19">
        <v>10</v>
      </c>
      <c r="B19">
        <v>11</v>
      </c>
      <c r="C19">
        <v>15</v>
      </c>
      <c r="D19">
        <v>18</v>
      </c>
      <c r="E19">
        <v>18</v>
      </c>
      <c r="I19">
        <f>1</f>
        <v>1</v>
      </c>
      <c r="J19">
        <f>COUNTA(input47[[#This Row],[Column1.1]:[Column1.8]])</f>
        <v>5</v>
      </c>
      <c r="K19" t="str">
        <f>ADDRESS(ROW(),input47[[#This Row],[first col]]+1,4)&amp;":"&amp;ADDRESS(ROW(),input47[[#This Row],[lastcol]],4)</f>
        <v>B19:E19</v>
      </c>
      <c r="L19" t="str">
        <f>ADDRESS(ROW(),input47[[#This Row],[first col]],4)&amp;":"&amp;ADDRESS(ROW(),input47[[#This Row],[lastcol]]-1,4)</f>
        <v>A19:D19</v>
      </c>
      <c r="M19" t="b" cm="1">
        <f t="array" aca="1" ref="M19" ca="1">SUMPRODUCT(--(INDIRECT(input47[[#This Row],[range1]])&lt;INDIRECT(input47[[#This Row],[range2]])))=COUNT(INDIRECT(input47[[#This Row],[range1]]))</f>
        <v>0</v>
      </c>
      <c r="N19" t="b" cm="1">
        <f t="array" aca="1" ref="N19" ca="1">SUMPRODUCT(--(INDIRECT(input47[[#This Row],[range1]])&gt;INDIRECT(input47[[#This Row],[range2]])))=COUNT(INDIRECT(input47[[#This Row],[range1]]))</f>
        <v>0</v>
      </c>
      <c r="O19" t="b">
        <f ca="1">IF(AND(NOT(input47[[#This Row],[All DESC?]]),NOT(input47[[#This Row],[All ASC?]])),FALSE(),TRUE())</f>
        <v>0</v>
      </c>
      <c r="P19" cm="1">
        <f t="array" aca="1" ref="P19" ca="1">IF(AND(input47[[#This Row],[Safe Part 1]],(MAX(ABS((INDIRECT(input47[[#This Row],[range2]]))-(INDIRECT(input47[[#This Row],[range1]])))))&lt;=3),1,0)</f>
        <v>0</v>
      </c>
      <c r="Q19" s="2">
        <f ca="1">input4[[#This Row],[Max Diff]]</f>
        <v>0</v>
      </c>
      <c r="R19" s="2">
        <f ca="1">input478[[#This Row],[Max Diff]]</f>
        <v>0</v>
      </c>
      <c r="S19" s="2">
        <f ca="1">input479[[#This Row],[Max Diff]]</f>
        <v>0</v>
      </c>
      <c r="T19" s="2">
        <f ca="1">input4710[[#This Row],[Max Diff]]</f>
        <v>0</v>
      </c>
      <c r="U19" s="2">
        <f ca="1">input4711[[#This Row],[Max Diff]]</f>
        <v>0</v>
      </c>
      <c r="V19" s="2">
        <f ca="1">input4712[[#This Row],[Max Diff]]</f>
        <v>0</v>
      </c>
      <c r="W19" s="2">
        <f ca="1">input4713[[#This Row],[Max Diff]]</f>
        <v>0</v>
      </c>
      <c r="X19" s="2">
        <f ca="1">input4714[[#This Row],[Max Diff]]</f>
        <v>0</v>
      </c>
      <c r="Y19" s="2">
        <f ca="1">IF(SUM(input47[[#This Row],[Max Diff]:[-8]])&gt;=1,1,0)</f>
        <v>0</v>
      </c>
    </row>
    <row r="20" spans="1:25" x14ac:dyDescent="0.35">
      <c r="A20">
        <v>26</v>
      </c>
      <c r="B20">
        <v>28</v>
      </c>
      <c r="C20">
        <v>31</v>
      </c>
      <c r="D20">
        <v>34</v>
      </c>
      <c r="E20">
        <v>38</v>
      </c>
      <c r="F20">
        <v>41</v>
      </c>
      <c r="G20">
        <v>45</v>
      </c>
      <c r="I20">
        <f>1</f>
        <v>1</v>
      </c>
      <c r="J20">
        <f>COUNTA(input47[[#This Row],[Column1.1]:[Column1.8]])</f>
        <v>7</v>
      </c>
      <c r="K20" t="str">
        <f>ADDRESS(ROW(),input47[[#This Row],[first col]]+1,4)&amp;":"&amp;ADDRESS(ROW(),input47[[#This Row],[lastcol]],4)</f>
        <v>B20:G20</v>
      </c>
      <c r="L20" t="str">
        <f>ADDRESS(ROW(),input47[[#This Row],[first col]],4)&amp;":"&amp;ADDRESS(ROW(),input47[[#This Row],[lastcol]]-1,4)</f>
        <v>A20:F20</v>
      </c>
      <c r="M20" t="b" cm="1">
        <f t="array" aca="1" ref="M20" ca="1">SUMPRODUCT(--(INDIRECT(input47[[#This Row],[range1]])&lt;INDIRECT(input47[[#This Row],[range2]])))=COUNT(INDIRECT(input47[[#This Row],[range1]]))</f>
        <v>0</v>
      </c>
      <c r="N20" t="b" cm="1">
        <f t="array" aca="1" ref="N20" ca="1">SUMPRODUCT(--(INDIRECT(input47[[#This Row],[range1]])&gt;INDIRECT(input47[[#This Row],[range2]])))=COUNT(INDIRECT(input47[[#This Row],[range1]]))</f>
        <v>1</v>
      </c>
      <c r="O20" t="b">
        <f ca="1">IF(AND(NOT(input47[[#This Row],[All DESC?]]),NOT(input47[[#This Row],[All ASC?]])),FALSE(),TRUE())</f>
        <v>1</v>
      </c>
      <c r="P20" cm="1">
        <f t="array" aca="1" ref="P20" ca="1">IF(AND(input47[[#This Row],[Safe Part 1]],(MAX(ABS((INDIRECT(input47[[#This Row],[range2]]))-(INDIRECT(input47[[#This Row],[range1]])))))&lt;=3),1,0)</f>
        <v>0</v>
      </c>
      <c r="Q20" s="2">
        <f ca="1">input4[[#This Row],[Max Diff]]</f>
        <v>0</v>
      </c>
      <c r="R20" s="2">
        <f ca="1">input478[[#This Row],[Max Diff]]</f>
        <v>0</v>
      </c>
      <c r="S20" s="2">
        <f ca="1">input479[[#This Row],[Max Diff]]</f>
        <v>0</v>
      </c>
      <c r="T20" s="2">
        <f ca="1">input4710[[#This Row],[Max Diff]]</f>
        <v>0</v>
      </c>
      <c r="U20" s="2">
        <f ca="1">input4711[[#This Row],[Max Diff]]</f>
        <v>0</v>
      </c>
      <c r="V20" s="2">
        <f ca="1">input4712[[#This Row],[Max Diff]]</f>
        <v>0</v>
      </c>
      <c r="W20" s="2">
        <f ca="1">input4713[[#This Row],[Max Diff]]</f>
        <v>0</v>
      </c>
      <c r="X20" s="2">
        <f ca="1">input4714[[#This Row],[Max Diff]]</f>
        <v>0</v>
      </c>
      <c r="Y20" s="2">
        <f ca="1">IF(SUM(input47[[#This Row],[Max Diff]:[-8]])&gt;=1,1,0)</f>
        <v>0</v>
      </c>
    </row>
    <row r="21" spans="1:25" x14ac:dyDescent="0.35">
      <c r="A21">
        <v>40</v>
      </c>
      <c r="B21">
        <v>41</v>
      </c>
      <c r="C21">
        <v>42</v>
      </c>
      <c r="D21">
        <v>45</v>
      </c>
      <c r="E21">
        <v>47</v>
      </c>
      <c r="F21">
        <v>51</v>
      </c>
      <c r="G21">
        <v>53</v>
      </c>
      <c r="H21">
        <v>60</v>
      </c>
      <c r="I21">
        <f>1</f>
        <v>1</v>
      </c>
      <c r="J21">
        <f>COUNTA(input47[[#This Row],[Column1.1]:[Column1.8]])</f>
        <v>8</v>
      </c>
      <c r="K21" t="str">
        <f>ADDRESS(ROW(),input47[[#This Row],[first col]]+1,4)&amp;":"&amp;ADDRESS(ROW(),input47[[#This Row],[lastcol]],4)</f>
        <v>B21:H21</v>
      </c>
      <c r="L21" t="str">
        <f>ADDRESS(ROW(),input47[[#This Row],[first col]],4)&amp;":"&amp;ADDRESS(ROW(),input47[[#This Row],[lastcol]]-1,4)</f>
        <v>A21:G21</v>
      </c>
      <c r="M21" t="b" cm="1">
        <f t="array" aca="1" ref="M21" ca="1">SUMPRODUCT(--(INDIRECT(input47[[#This Row],[range1]])&lt;INDIRECT(input47[[#This Row],[range2]])))=COUNT(INDIRECT(input47[[#This Row],[range1]]))</f>
        <v>0</v>
      </c>
      <c r="N21" t="b" cm="1">
        <f t="array" aca="1" ref="N21" ca="1">SUMPRODUCT(--(INDIRECT(input47[[#This Row],[range1]])&gt;INDIRECT(input47[[#This Row],[range2]])))=COUNT(INDIRECT(input47[[#This Row],[range1]]))</f>
        <v>1</v>
      </c>
      <c r="O21" t="b">
        <f ca="1">IF(AND(NOT(input47[[#This Row],[All DESC?]]),NOT(input47[[#This Row],[All ASC?]])),FALSE(),TRUE())</f>
        <v>1</v>
      </c>
      <c r="P21" cm="1">
        <f t="array" aca="1" ref="P21" ca="1">IF(AND(input47[[#This Row],[Safe Part 1]],(MAX(ABS((INDIRECT(input47[[#This Row],[range2]]))-(INDIRECT(input47[[#This Row],[range1]])))))&lt;=3),1,0)</f>
        <v>0</v>
      </c>
      <c r="Q21" s="2">
        <f ca="1">input4[[#This Row],[Max Diff]]</f>
        <v>0</v>
      </c>
      <c r="R21" s="2">
        <f ca="1">input478[[#This Row],[Max Diff]]</f>
        <v>0</v>
      </c>
      <c r="S21" s="2">
        <f ca="1">input479[[#This Row],[Max Diff]]</f>
        <v>0</v>
      </c>
      <c r="T21" s="2">
        <f ca="1">input4710[[#This Row],[Max Diff]]</f>
        <v>0</v>
      </c>
      <c r="U21" s="2">
        <f ca="1">input4711[[#This Row],[Max Diff]]</f>
        <v>0</v>
      </c>
      <c r="V21" s="2">
        <f ca="1">input4712[[#This Row],[Max Diff]]</f>
        <v>0</v>
      </c>
      <c r="W21" s="2">
        <f ca="1">input4713[[#This Row],[Max Diff]]</f>
        <v>0</v>
      </c>
      <c r="X21" s="2">
        <f ca="1">input4714[[#This Row],[Max Diff]]</f>
        <v>0</v>
      </c>
      <c r="Y21" s="2">
        <f ca="1">IF(SUM(input47[[#This Row],[Max Diff]:[-8]])&gt;=1,1,0)</f>
        <v>0</v>
      </c>
    </row>
    <row r="22" spans="1:25" x14ac:dyDescent="0.35">
      <c r="A22">
        <v>19</v>
      </c>
      <c r="B22">
        <v>22</v>
      </c>
      <c r="C22">
        <v>25</v>
      </c>
      <c r="D22">
        <v>30</v>
      </c>
      <c r="E22">
        <v>32</v>
      </c>
      <c r="I22">
        <f>1</f>
        <v>1</v>
      </c>
      <c r="J22">
        <f>COUNTA(input47[[#This Row],[Column1.1]:[Column1.8]])</f>
        <v>5</v>
      </c>
      <c r="K22" t="str">
        <f>ADDRESS(ROW(),input47[[#This Row],[first col]]+1,4)&amp;":"&amp;ADDRESS(ROW(),input47[[#This Row],[lastcol]],4)</f>
        <v>B22:E22</v>
      </c>
      <c r="L22" t="str">
        <f>ADDRESS(ROW(),input47[[#This Row],[first col]],4)&amp;":"&amp;ADDRESS(ROW(),input47[[#This Row],[lastcol]]-1,4)</f>
        <v>A22:D22</v>
      </c>
      <c r="M22" t="b" cm="1">
        <f t="array" aca="1" ref="M22" ca="1">SUMPRODUCT(--(INDIRECT(input47[[#This Row],[range1]])&lt;INDIRECT(input47[[#This Row],[range2]])))=COUNT(INDIRECT(input47[[#This Row],[range1]]))</f>
        <v>0</v>
      </c>
      <c r="N22" t="b" cm="1">
        <f t="array" aca="1" ref="N22" ca="1">SUMPRODUCT(--(INDIRECT(input47[[#This Row],[range1]])&gt;INDIRECT(input47[[#This Row],[range2]])))=COUNT(INDIRECT(input47[[#This Row],[range1]]))</f>
        <v>1</v>
      </c>
      <c r="O22" t="b">
        <f ca="1">IF(AND(NOT(input47[[#This Row],[All DESC?]]),NOT(input47[[#This Row],[All ASC?]])),FALSE(),TRUE())</f>
        <v>1</v>
      </c>
      <c r="P22" cm="1">
        <f t="array" aca="1" ref="P22" ca="1">IF(AND(input47[[#This Row],[Safe Part 1]],(MAX(ABS((INDIRECT(input47[[#This Row],[range2]]))-(INDIRECT(input47[[#This Row],[range1]])))))&lt;=3),1,0)</f>
        <v>0</v>
      </c>
      <c r="Q22" s="2">
        <f ca="1">input4[[#This Row],[Max Diff]]</f>
        <v>0</v>
      </c>
      <c r="R22" s="2">
        <f ca="1">input478[[#This Row],[Max Diff]]</f>
        <v>0</v>
      </c>
      <c r="S22" s="2">
        <f ca="1">input479[[#This Row],[Max Diff]]</f>
        <v>0</v>
      </c>
      <c r="T22" s="2">
        <f ca="1">input4710[[#This Row],[Max Diff]]</f>
        <v>0</v>
      </c>
      <c r="U22" s="2">
        <f ca="1">input4711[[#This Row],[Max Diff]]</f>
        <v>0</v>
      </c>
      <c r="V22" s="2">
        <f ca="1">input4712[[#This Row],[Max Diff]]</f>
        <v>0</v>
      </c>
      <c r="W22" s="2">
        <f ca="1">input4713[[#This Row],[Max Diff]]</f>
        <v>0</v>
      </c>
      <c r="X22" s="2">
        <f ca="1">input4714[[#This Row],[Max Diff]]</f>
        <v>0</v>
      </c>
      <c r="Y22" s="2">
        <f ca="1">IF(SUM(input47[[#This Row],[Max Diff]:[-8]])&gt;=1,1,0)</f>
        <v>0</v>
      </c>
    </row>
    <row r="23" spans="1:25" x14ac:dyDescent="0.35">
      <c r="A23">
        <v>77</v>
      </c>
      <c r="B23">
        <v>78</v>
      </c>
      <c r="C23">
        <v>84</v>
      </c>
      <c r="D23">
        <v>85</v>
      </c>
      <c r="E23">
        <v>88</v>
      </c>
      <c r="F23">
        <v>85</v>
      </c>
      <c r="I23">
        <f>1</f>
        <v>1</v>
      </c>
      <c r="J23">
        <f>COUNTA(input47[[#This Row],[Column1.1]:[Column1.8]])</f>
        <v>6</v>
      </c>
      <c r="K23" t="str">
        <f>ADDRESS(ROW(),input47[[#This Row],[first col]]+1,4)&amp;":"&amp;ADDRESS(ROW(),input47[[#This Row],[lastcol]],4)</f>
        <v>B23:F23</v>
      </c>
      <c r="L23" t="str">
        <f>ADDRESS(ROW(),input47[[#This Row],[first col]],4)&amp;":"&amp;ADDRESS(ROW(),input47[[#This Row],[lastcol]]-1,4)</f>
        <v>A23:E23</v>
      </c>
      <c r="M23" t="b" cm="1">
        <f t="array" aca="1" ref="M23" ca="1">SUMPRODUCT(--(INDIRECT(input47[[#This Row],[range1]])&lt;INDIRECT(input47[[#This Row],[range2]])))=COUNT(INDIRECT(input47[[#This Row],[range1]]))</f>
        <v>0</v>
      </c>
      <c r="N23" t="b" cm="1">
        <f t="array" aca="1" ref="N23" ca="1">SUMPRODUCT(--(INDIRECT(input47[[#This Row],[range1]])&gt;INDIRECT(input47[[#This Row],[range2]])))=COUNT(INDIRECT(input47[[#This Row],[range1]]))</f>
        <v>0</v>
      </c>
      <c r="O23" t="b">
        <f ca="1">IF(AND(NOT(input47[[#This Row],[All DESC?]]),NOT(input47[[#This Row],[All ASC?]])),FALSE(),TRUE())</f>
        <v>0</v>
      </c>
      <c r="P23" cm="1">
        <f t="array" aca="1" ref="P23" ca="1">IF(AND(input47[[#This Row],[Safe Part 1]],(MAX(ABS((INDIRECT(input47[[#This Row],[range2]]))-(INDIRECT(input47[[#This Row],[range1]])))))&lt;=3),1,0)</f>
        <v>0</v>
      </c>
      <c r="Q23" s="2">
        <f ca="1">input4[[#This Row],[Max Diff]]</f>
        <v>0</v>
      </c>
      <c r="R23" s="2">
        <f ca="1">input478[[#This Row],[Max Diff]]</f>
        <v>0</v>
      </c>
      <c r="S23" s="2">
        <f ca="1">input479[[#This Row],[Max Diff]]</f>
        <v>0</v>
      </c>
      <c r="T23" s="2">
        <f ca="1">input4710[[#This Row],[Max Diff]]</f>
        <v>0</v>
      </c>
      <c r="U23" s="2">
        <f ca="1">input4711[[#This Row],[Max Diff]]</f>
        <v>0</v>
      </c>
      <c r="V23" s="2">
        <f ca="1">input4712[[#This Row],[Max Diff]]</f>
        <v>0</v>
      </c>
      <c r="W23" s="2">
        <f ca="1">input4713[[#This Row],[Max Diff]]</f>
        <v>0</v>
      </c>
      <c r="X23" s="2">
        <f ca="1">input4714[[#This Row],[Max Diff]]</f>
        <v>0</v>
      </c>
      <c r="Y23" s="2">
        <f ca="1">IF(SUM(input47[[#This Row],[Max Diff]:[-8]])&gt;=1,1,0)</f>
        <v>0</v>
      </c>
    </row>
    <row r="24" spans="1:25" x14ac:dyDescent="0.35">
      <c r="A24">
        <v>25</v>
      </c>
      <c r="B24">
        <v>27</v>
      </c>
      <c r="C24">
        <v>32</v>
      </c>
      <c r="D24">
        <v>33</v>
      </c>
      <c r="E24">
        <v>34</v>
      </c>
      <c r="F24">
        <v>37</v>
      </c>
      <c r="G24">
        <v>37</v>
      </c>
      <c r="I24">
        <f>1</f>
        <v>1</v>
      </c>
      <c r="J24">
        <f>COUNTA(input47[[#This Row],[Column1.1]:[Column1.8]])</f>
        <v>7</v>
      </c>
      <c r="K24" t="str">
        <f>ADDRESS(ROW(),input47[[#This Row],[first col]]+1,4)&amp;":"&amp;ADDRESS(ROW(),input47[[#This Row],[lastcol]],4)</f>
        <v>B24:G24</v>
      </c>
      <c r="L24" t="str">
        <f>ADDRESS(ROW(),input47[[#This Row],[first col]],4)&amp;":"&amp;ADDRESS(ROW(),input47[[#This Row],[lastcol]]-1,4)</f>
        <v>A24:F24</v>
      </c>
      <c r="M24" t="b" cm="1">
        <f t="array" aca="1" ref="M24" ca="1">SUMPRODUCT(--(INDIRECT(input47[[#This Row],[range1]])&lt;INDIRECT(input47[[#This Row],[range2]])))=COUNT(INDIRECT(input47[[#This Row],[range1]]))</f>
        <v>0</v>
      </c>
      <c r="N24" t="b" cm="1">
        <f t="array" aca="1" ref="N24" ca="1">SUMPRODUCT(--(INDIRECT(input47[[#This Row],[range1]])&gt;INDIRECT(input47[[#This Row],[range2]])))=COUNT(INDIRECT(input47[[#This Row],[range1]]))</f>
        <v>0</v>
      </c>
      <c r="O24" t="b">
        <f ca="1">IF(AND(NOT(input47[[#This Row],[All DESC?]]),NOT(input47[[#This Row],[All ASC?]])),FALSE(),TRUE())</f>
        <v>0</v>
      </c>
      <c r="P24" cm="1">
        <f t="array" aca="1" ref="P24" ca="1">IF(AND(input47[[#This Row],[Safe Part 1]],(MAX(ABS((INDIRECT(input47[[#This Row],[range2]]))-(INDIRECT(input47[[#This Row],[range1]])))))&lt;=3),1,0)</f>
        <v>0</v>
      </c>
      <c r="Q24" s="2">
        <f ca="1">input4[[#This Row],[Max Diff]]</f>
        <v>0</v>
      </c>
      <c r="R24" s="2">
        <f ca="1">input478[[#This Row],[Max Diff]]</f>
        <v>0</v>
      </c>
      <c r="S24" s="2">
        <f ca="1">input479[[#This Row],[Max Diff]]</f>
        <v>0</v>
      </c>
      <c r="T24" s="2">
        <f ca="1">input4710[[#This Row],[Max Diff]]</f>
        <v>0</v>
      </c>
      <c r="U24" s="2">
        <f ca="1">input4711[[#This Row],[Max Diff]]</f>
        <v>0</v>
      </c>
      <c r="V24" s="2">
        <f ca="1">input4712[[#This Row],[Max Diff]]</f>
        <v>0</v>
      </c>
      <c r="W24" s="2">
        <f ca="1">input4713[[#This Row],[Max Diff]]</f>
        <v>0</v>
      </c>
      <c r="X24" s="2">
        <f ca="1">input4714[[#This Row],[Max Diff]]</f>
        <v>0</v>
      </c>
      <c r="Y24" s="2">
        <f ca="1">IF(SUM(input47[[#This Row],[Max Diff]:[-8]])&gt;=1,1,0)</f>
        <v>0</v>
      </c>
    </row>
    <row r="25" spans="1:25" x14ac:dyDescent="0.35">
      <c r="A25">
        <v>77</v>
      </c>
      <c r="B25">
        <v>79</v>
      </c>
      <c r="C25">
        <v>84</v>
      </c>
      <c r="D25">
        <v>87</v>
      </c>
      <c r="E25">
        <v>89</v>
      </c>
      <c r="F25">
        <v>91</v>
      </c>
      <c r="G25">
        <v>92</v>
      </c>
      <c r="H25">
        <v>96</v>
      </c>
      <c r="I25">
        <f>1</f>
        <v>1</v>
      </c>
      <c r="J25">
        <f>COUNTA(input47[[#This Row],[Column1.1]:[Column1.8]])</f>
        <v>8</v>
      </c>
      <c r="K25" t="str">
        <f>ADDRESS(ROW(),input47[[#This Row],[first col]]+1,4)&amp;":"&amp;ADDRESS(ROW(),input47[[#This Row],[lastcol]],4)</f>
        <v>B25:H25</v>
      </c>
      <c r="L25" t="str">
        <f>ADDRESS(ROW(),input47[[#This Row],[first col]],4)&amp;":"&amp;ADDRESS(ROW(),input47[[#This Row],[lastcol]]-1,4)</f>
        <v>A25:G25</v>
      </c>
      <c r="M25" t="b" cm="1">
        <f t="array" aca="1" ref="M25" ca="1">SUMPRODUCT(--(INDIRECT(input47[[#This Row],[range1]])&lt;INDIRECT(input47[[#This Row],[range2]])))=COUNT(INDIRECT(input47[[#This Row],[range1]]))</f>
        <v>0</v>
      </c>
      <c r="N25" t="b" cm="1">
        <f t="array" aca="1" ref="N25" ca="1">SUMPRODUCT(--(INDIRECT(input47[[#This Row],[range1]])&gt;INDIRECT(input47[[#This Row],[range2]])))=COUNT(INDIRECT(input47[[#This Row],[range1]]))</f>
        <v>1</v>
      </c>
      <c r="O25" t="b">
        <f ca="1">IF(AND(NOT(input47[[#This Row],[All DESC?]]),NOT(input47[[#This Row],[All ASC?]])),FALSE(),TRUE())</f>
        <v>1</v>
      </c>
      <c r="P25" cm="1">
        <f t="array" aca="1" ref="P25" ca="1">IF(AND(input47[[#This Row],[Safe Part 1]],(MAX(ABS((INDIRECT(input47[[#This Row],[range2]]))-(INDIRECT(input47[[#This Row],[range1]])))))&lt;=3),1,0)</f>
        <v>0</v>
      </c>
      <c r="Q25" s="2">
        <f ca="1">input4[[#This Row],[Max Diff]]</f>
        <v>0</v>
      </c>
      <c r="R25" s="2">
        <f ca="1">input478[[#This Row],[Max Diff]]</f>
        <v>0</v>
      </c>
      <c r="S25" s="2">
        <f ca="1">input479[[#This Row],[Max Diff]]</f>
        <v>0</v>
      </c>
      <c r="T25" s="2">
        <f ca="1">input4710[[#This Row],[Max Diff]]</f>
        <v>0</v>
      </c>
      <c r="U25" s="2">
        <f ca="1">input4711[[#This Row],[Max Diff]]</f>
        <v>0</v>
      </c>
      <c r="V25" s="2">
        <f ca="1">input4712[[#This Row],[Max Diff]]</f>
        <v>0</v>
      </c>
      <c r="W25" s="2">
        <f ca="1">input4713[[#This Row],[Max Diff]]</f>
        <v>0</v>
      </c>
      <c r="X25" s="2">
        <f ca="1">input4714[[#This Row],[Max Diff]]</f>
        <v>0</v>
      </c>
      <c r="Y25" s="2">
        <f ca="1">IF(SUM(input47[[#This Row],[Max Diff]:[-8]])&gt;=1,1,0)</f>
        <v>0</v>
      </c>
    </row>
    <row r="26" spans="1:25" x14ac:dyDescent="0.35">
      <c r="A26">
        <v>10</v>
      </c>
      <c r="B26">
        <v>12</v>
      </c>
      <c r="C26">
        <v>18</v>
      </c>
      <c r="D26">
        <v>19</v>
      </c>
      <c r="E26">
        <v>25</v>
      </c>
      <c r="I26">
        <f>1</f>
        <v>1</v>
      </c>
      <c r="J26">
        <f>COUNTA(input47[[#This Row],[Column1.1]:[Column1.8]])</f>
        <v>5</v>
      </c>
      <c r="K26" t="str">
        <f>ADDRESS(ROW(),input47[[#This Row],[first col]]+1,4)&amp;":"&amp;ADDRESS(ROW(),input47[[#This Row],[lastcol]],4)</f>
        <v>B26:E26</v>
      </c>
      <c r="L26" t="str">
        <f>ADDRESS(ROW(),input47[[#This Row],[first col]],4)&amp;":"&amp;ADDRESS(ROW(),input47[[#This Row],[lastcol]]-1,4)</f>
        <v>A26:D26</v>
      </c>
      <c r="M26" t="b" cm="1">
        <f t="array" aca="1" ref="M26" ca="1">SUMPRODUCT(--(INDIRECT(input47[[#This Row],[range1]])&lt;INDIRECT(input47[[#This Row],[range2]])))=COUNT(INDIRECT(input47[[#This Row],[range1]]))</f>
        <v>0</v>
      </c>
      <c r="N26" t="b" cm="1">
        <f t="array" aca="1" ref="N26" ca="1">SUMPRODUCT(--(INDIRECT(input47[[#This Row],[range1]])&gt;INDIRECT(input47[[#This Row],[range2]])))=COUNT(INDIRECT(input47[[#This Row],[range1]]))</f>
        <v>1</v>
      </c>
      <c r="O26" t="b">
        <f ca="1">IF(AND(NOT(input47[[#This Row],[All DESC?]]),NOT(input47[[#This Row],[All ASC?]])),FALSE(),TRUE())</f>
        <v>1</v>
      </c>
      <c r="P26" cm="1">
        <f t="array" aca="1" ref="P26" ca="1">IF(AND(input47[[#This Row],[Safe Part 1]],(MAX(ABS((INDIRECT(input47[[#This Row],[range2]]))-(INDIRECT(input47[[#This Row],[range1]])))))&lt;=3),1,0)</f>
        <v>0</v>
      </c>
      <c r="Q26" s="2">
        <f ca="1">input4[[#This Row],[Max Diff]]</f>
        <v>0</v>
      </c>
      <c r="R26" s="2">
        <f ca="1">input478[[#This Row],[Max Diff]]</f>
        <v>0</v>
      </c>
      <c r="S26" s="2">
        <f ca="1">input479[[#This Row],[Max Diff]]</f>
        <v>0</v>
      </c>
      <c r="T26" s="2">
        <f ca="1">input4710[[#This Row],[Max Diff]]</f>
        <v>0</v>
      </c>
      <c r="U26" s="2">
        <f ca="1">input4711[[#This Row],[Max Diff]]</f>
        <v>0</v>
      </c>
      <c r="V26" s="2">
        <f ca="1">input4712[[#This Row],[Max Diff]]</f>
        <v>0</v>
      </c>
      <c r="W26" s="2">
        <f ca="1">input4713[[#This Row],[Max Diff]]</f>
        <v>0</v>
      </c>
      <c r="X26" s="2">
        <f ca="1">input4714[[#This Row],[Max Diff]]</f>
        <v>0</v>
      </c>
      <c r="Y26" s="2">
        <f ca="1">IF(SUM(input47[[#This Row],[Max Diff]:[-8]])&gt;=1,1,0)</f>
        <v>0</v>
      </c>
    </row>
    <row r="27" spans="1:25" x14ac:dyDescent="0.35">
      <c r="A27">
        <v>52</v>
      </c>
      <c r="B27">
        <v>51</v>
      </c>
      <c r="C27">
        <v>54</v>
      </c>
      <c r="D27">
        <v>57</v>
      </c>
      <c r="E27">
        <v>59</v>
      </c>
      <c r="F27">
        <v>62</v>
      </c>
      <c r="G27">
        <v>64</v>
      </c>
      <c r="I27">
        <f>1</f>
        <v>1</v>
      </c>
      <c r="J27">
        <f>COUNTA(input47[[#This Row],[Column1.1]:[Column1.8]])</f>
        <v>7</v>
      </c>
      <c r="K27" t="str">
        <f>ADDRESS(ROW(),input47[[#This Row],[first col]]+1,4)&amp;":"&amp;ADDRESS(ROW(),input47[[#This Row],[lastcol]],4)</f>
        <v>B27:G27</v>
      </c>
      <c r="L27" t="str">
        <f>ADDRESS(ROW(),input47[[#This Row],[first col]],4)&amp;":"&amp;ADDRESS(ROW(),input47[[#This Row],[lastcol]]-1,4)</f>
        <v>A27:F27</v>
      </c>
      <c r="M27" t="b" cm="1">
        <f t="array" aca="1" ref="M27" ca="1">SUMPRODUCT(--(INDIRECT(input47[[#This Row],[range1]])&lt;INDIRECT(input47[[#This Row],[range2]])))=COUNT(INDIRECT(input47[[#This Row],[range1]]))</f>
        <v>0</v>
      </c>
      <c r="N27" t="b" cm="1">
        <f t="array" aca="1" ref="N27" ca="1">SUMPRODUCT(--(INDIRECT(input47[[#This Row],[range1]])&gt;INDIRECT(input47[[#This Row],[range2]])))=COUNT(INDIRECT(input47[[#This Row],[range1]]))</f>
        <v>0</v>
      </c>
      <c r="O27" t="b">
        <f ca="1">IF(AND(NOT(input47[[#This Row],[All DESC?]]),NOT(input47[[#This Row],[All ASC?]])),FALSE(),TRUE())</f>
        <v>0</v>
      </c>
      <c r="P27" cm="1">
        <f t="array" aca="1" ref="P27" ca="1">IF(AND(input47[[#This Row],[Safe Part 1]],(MAX(ABS((INDIRECT(input47[[#This Row],[range2]]))-(INDIRECT(input47[[#This Row],[range1]])))))&lt;=3),1,0)</f>
        <v>0</v>
      </c>
      <c r="Q27" s="2">
        <f ca="1">input4[[#This Row],[Max Diff]]</f>
        <v>1</v>
      </c>
      <c r="R27" s="2">
        <f ca="1">input478[[#This Row],[Max Diff]]</f>
        <v>1</v>
      </c>
      <c r="S27" s="2">
        <f ca="1">input479[[#This Row],[Max Diff]]</f>
        <v>0</v>
      </c>
      <c r="T27" s="2">
        <f ca="1">input4710[[#This Row],[Max Diff]]</f>
        <v>0</v>
      </c>
      <c r="U27" s="2">
        <f ca="1">input4711[[#This Row],[Max Diff]]</f>
        <v>0</v>
      </c>
      <c r="V27" s="2">
        <f ca="1">input4712[[#This Row],[Max Diff]]</f>
        <v>0</v>
      </c>
      <c r="W27" s="2">
        <f ca="1">input4713[[#This Row],[Max Diff]]</f>
        <v>0</v>
      </c>
      <c r="X27" s="2">
        <f ca="1">input4714[[#This Row],[Max Diff]]</f>
        <v>0</v>
      </c>
      <c r="Y27" s="2">
        <f ca="1">IF(SUM(input47[[#This Row],[Max Diff]:[-8]])&gt;=1,1,0)</f>
        <v>1</v>
      </c>
    </row>
    <row r="28" spans="1:25" x14ac:dyDescent="0.35">
      <c r="A28">
        <v>65</v>
      </c>
      <c r="B28">
        <v>62</v>
      </c>
      <c r="C28">
        <v>65</v>
      </c>
      <c r="D28">
        <v>66</v>
      </c>
      <c r="E28">
        <v>63</v>
      </c>
      <c r="I28">
        <f>1</f>
        <v>1</v>
      </c>
      <c r="J28">
        <f>COUNTA(input47[[#This Row],[Column1.1]:[Column1.8]])</f>
        <v>5</v>
      </c>
      <c r="K28" t="str">
        <f>ADDRESS(ROW(),input47[[#This Row],[first col]]+1,4)&amp;":"&amp;ADDRESS(ROW(),input47[[#This Row],[lastcol]],4)</f>
        <v>B28:E28</v>
      </c>
      <c r="L28" t="str">
        <f>ADDRESS(ROW(),input47[[#This Row],[first col]],4)&amp;":"&amp;ADDRESS(ROW(),input47[[#This Row],[lastcol]]-1,4)</f>
        <v>A28:D28</v>
      </c>
      <c r="M28" t="b" cm="1">
        <f t="array" aca="1" ref="M28" ca="1">SUMPRODUCT(--(INDIRECT(input47[[#This Row],[range1]])&lt;INDIRECT(input47[[#This Row],[range2]])))=COUNT(INDIRECT(input47[[#This Row],[range1]]))</f>
        <v>0</v>
      </c>
      <c r="N28" t="b" cm="1">
        <f t="array" aca="1" ref="N28" ca="1">SUMPRODUCT(--(INDIRECT(input47[[#This Row],[range1]])&gt;INDIRECT(input47[[#This Row],[range2]])))=COUNT(INDIRECT(input47[[#This Row],[range1]]))</f>
        <v>0</v>
      </c>
      <c r="O28" t="b">
        <f ca="1">IF(AND(NOT(input47[[#This Row],[All DESC?]]),NOT(input47[[#This Row],[All ASC?]])),FALSE(),TRUE())</f>
        <v>0</v>
      </c>
      <c r="P28" cm="1">
        <f t="array" aca="1" ref="P28" ca="1">IF(AND(input47[[#This Row],[Safe Part 1]],(MAX(ABS((INDIRECT(input47[[#This Row],[range2]]))-(INDIRECT(input47[[#This Row],[range1]])))))&lt;=3),1,0)</f>
        <v>0</v>
      </c>
      <c r="Q28" s="2">
        <f ca="1">input4[[#This Row],[Max Diff]]</f>
        <v>0</v>
      </c>
      <c r="R28" s="2">
        <f ca="1">input478[[#This Row],[Max Diff]]</f>
        <v>0</v>
      </c>
      <c r="S28" s="2">
        <f ca="1">input479[[#This Row],[Max Diff]]</f>
        <v>0</v>
      </c>
      <c r="T28" s="2">
        <f ca="1">input4710[[#This Row],[Max Diff]]</f>
        <v>0</v>
      </c>
      <c r="U28" s="2">
        <f ca="1">input4711[[#This Row],[Max Diff]]</f>
        <v>0</v>
      </c>
      <c r="V28" s="2">
        <f ca="1">input4712[[#This Row],[Max Diff]]</f>
        <v>0</v>
      </c>
      <c r="W28" s="2">
        <f ca="1">input4713[[#This Row],[Max Diff]]</f>
        <v>0</v>
      </c>
      <c r="X28" s="2">
        <f ca="1">input4714[[#This Row],[Max Diff]]</f>
        <v>0</v>
      </c>
      <c r="Y28" s="2">
        <f ca="1">IF(SUM(input47[[#This Row],[Max Diff]:[-8]])&gt;=1,1,0)</f>
        <v>0</v>
      </c>
    </row>
    <row r="29" spans="1:25" x14ac:dyDescent="0.35">
      <c r="A29">
        <v>71</v>
      </c>
      <c r="B29">
        <v>69</v>
      </c>
      <c r="C29">
        <v>71</v>
      </c>
      <c r="D29">
        <v>72</v>
      </c>
      <c r="E29">
        <v>73</v>
      </c>
      <c r="F29">
        <v>75</v>
      </c>
      <c r="G29">
        <v>76</v>
      </c>
      <c r="H29">
        <v>76</v>
      </c>
      <c r="I29">
        <f>1</f>
        <v>1</v>
      </c>
      <c r="J29">
        <f>COUNTA(input47[[#This Row],[Column1.1]:[Column1.8]])</f>
        <v>8</v>
      </c>
      <c r="K29" t="str">
        <f>ADDRESS(ROW(),input47[[#This Row],[first col]]+1,4)&amp;":"&amp;ADDRESS(ROW(),input47[[#This Row],[lastcol]],4)</f>
        <v>B29:H29</v>
      </c>
      <c r="L29" t="str">
        <f>ADDRESS(ROW(),input47[[#This Row],[first col]],4)&amp;":"&amp;ADDRESS(ROW(),input47[[#This Row],[lastcol]]-1,4)</f>
        <v>A29:G29</v>
      </c>
      <c r="M29" t="b" cm="1">
        <f t="array" aca="1" ref="M29" ca="1">SUMPRODUCT(--(INDIRECT(input47[[#This Row],[range1]])&lt;INDIRECT(input47[[#This Row],[range2]])))=COUNT(INDIRECT(input47[[#This Row],[range1]]))</f>
        <v>0</v>
      </c>
      <c r="N29" t="b" cm="1">
        <f t="array" aca="1" ref="N29" ca="1">SUMPRODUCT(--(INDIRECT(input47[[#This Row],[range1]])&gt;INDIRECT(input47[[#This Row],[range2]])))=COUNT(INDIRECT(input47[[#This Row],[range1]]))</f>
        <v>0</v>
      </c>
      <c r="O29" t="b">
        <f ca="1">IF(AND(NOT(input47[[#This Row],[All DESC?]]),NOT(input47[[#This Row],[All ASC?]])),FALSE(),TRUE())</f>
        <v>0</v>
      </c>
      <c r="P29" cm="1">
        <f t="array" aca="1" ref="P29" ca="1">IF(AND(input47[[#This Row],[Safe Part 1]],(MAX(ABS((INDIRECT(input47[[#This Row],[range2]]))-(INDIRECT(input47[[#This Row],[range1]])))))&lt;=3),1,0)</f>
        <v>0</v>
      </c>
      <c r="Q29" s="2">
        <f ca="1">input4[[#This Row],[Max Diff]]</f>
        <v>0</v>
      </c>
      <c r="R29" s="2">
        <f ca="1">input478[[#This Row],[Max Diff]]</f>
        <v>0</v>
      </c>
      <c r="S29" s="2">
        <f ca="1">input479[[#This Row],[Max Diff]]</f>
        <v>0</v>
      </c>
      <c r="T29" s="2">
        <f ca="1">input4710[[#This Row],[Max Diff]]</f>
        <v>0</v>
      </c>
      <c r="U29" s="2">
        <f ca="1">input4711[[#This Row],[Max Diff]]</f>
        <v>0</v>
      </c>
      <c r="V29" s="2">
        <f ca="1">input4712[[#This Row],[Max Diff]]</f>
        <v>0</v>
      </c>
      <c r="W29" s="2">
        <f ca="1">input4713[[#This Row],[Max Diff]]</f>
        <v>0</v>
      </c>
      <c r="X29" s="2">
        <f ca="1">input4714[[#This Row],[Max Diff]]</f>
        <v>0</v>
      </c>
      <c r="Y29" s="2">
        <f ca="1">IF(SUM(input47[[#This Row],[Max Diff]:[-8]])&gt;=1,1,0)</f>
        <v>0</v>
      </c>
    </row>
    <row r="30" spans="1:25" x14ac:dyDescent="0.35">
      <c r="A30">
        <v>70</v>
      </c>
      <c r="B30">
        <v>69</v>
      </c>
      <c r="C30">
        <v>71</v>
      </c>
      <c r="D30">
        <v>72</v>
      </c>
      <c r="E30">
        <v>73</v>
      </c>
      <c r="F30">
        <v>75</v>
      </c>
      <c r="G30">
        <v>79</v>
      </c>
      <c r="I30">
        <f>1</f>
        <v>1</v>
      </c>
      <c r="J30">
        <f>COUNTA(input47[[#This Row],[Column1.1]:[Column1.8]])</f>
        <v>7</v>
      </c>
      <c r="K30" t="str">
        <f>ADDRESS(ROW(),input47[[#This Row],[first col]]+1,4)&amp;":"&amp;ADDRESS(ROW(),input47[[#This Row],[lastcol]],4)</f>
        <v>B30:G30</v>
      </c>
      <c r="L30" t="str">
        <f>ADDRESS(ROW(),input47[[#This Row],[first col]],4)&amp;":"&amp;ADDRESS(ROW(),input47[[#This Row],[lastcol]]-1,4)</f>
        <v>A30:F30</v>
      </c>
      <c r="M30" t="b" cm="1">
        <f t="array" aca="1" ref="M30" ca="1">SUMPRODUCT(--(INDIRECT(input47[[#This Row],[range1]])&lt;INDIRECT(input47[[#This Row],[range2]])))=COUNT(INDIRECT(input47[[#This Row],[range1]]))</f>
        <v>0</v>
      </c>
      <c r="N30" t="b" cm="1">
        <f t="array" aca="1" ref="N30" ca="1">SUMPRODUCT(--(INDIRECT(input47[[#This Row],[range1]])&gt;INDIRECT(input47[[#This Row],[range2]])))=COUNT(INDIRECT(input47[[#This Row],[range1]]))</f>
        <v>0</v>
      </c>
      <c r="O30" t="b">
        <f ca="1">IF(AND(NOT(input47[[#This Row],[All DESC?]]),NOT(input47[[#This Row],[All ASC?]])),FALSE(),TRUE())</f>
        <v>0</v>
      </c>
      <c r="P30" cm="1">
        <f t="array" aca="1" ref="P30" ca="1">IF(AND(input47[[#This Row],[Safe Part 1]],(MAX(ABS((INDIRECT(input47[[#This Row],[range2]]))-(INDIRECT(input47[[#This Row],[range1]])))))&lt;=3),1,0)</f>
        <v>0</v>
      </c>
      <c r="Q30" s="2">
        <f ca="1">input4[[#This Row],[Max Diff]]</f>
        <v>0</v>
      </c>
      <c r="R30" s="2">
        <f ca="1">input478[[#This Row],[Max Diff]]</f>
        <v>0</v>
      </c>
      <c r="S30" s="2">
        <f ca="1">input479[[#This Row],[Max Diff]]</f>
        <v>0</v>
      </c>
      <c r="T30" s="2">
        <f ca="1">input4710[[#This Row],[Max Diff]]</f>
        <v>0</v>
      </c>
      <c r="U30" s="2">
        <f ca="1">input4711[[#This Row],[Max Diff]]</f>
        <v>0</v>
      </c>
      <c r="V30" s="2">
        <f ca="1">input4712[[#This Row],[Max Diff]]</f>
        <v>0</v>
      </c>
      <c r="W30" s="2">
        <f ca="1">input4713[[#This Row],[Max Diff]]</f>
        <v>0</v>
      </c>
      <c r="X30" s="2">
        <f ca="1">input4714[[#This Row],[Max Diff]]</f>
        <v>0</v>
      </c>
      <c r="Y30" s="2">
        <f ca="1">IF(SUM(input47[[#This Row],[Max Diff]:[-8]])&gt;=1,1,0)</f>
        <v>0</v>
      </c>
    </row>
    <row r="31" spans="1:25" x14ac:dyDescent="0.35">
      <c r="A31">
        <v>9</v>
      </c>
      <c r="B31">
        <v>7</v>
      </c>
      <c r="C31">
        <v>10</v>
      </c>
      <c r="D31">
        <v>11</v>
      </c>
      <c r="E31">
        <v>12</v>
      </c>
      <c r="F31">
        <v>17</v>
      </c>
      <c r="I31">
        <f>1</f>
        <v>1</v>
      </c>
      <c r="J31">
        <f>COUNTA(input47[[#This Row],[Column1.1]:[Column1.8]])</f>
        <v>6</v>
      </c>
      <c r="K31" t="str">
        <f>ADDRESS(ROW(),input47[[#This Row],[first col]]+1,4)&amp;":"&amp;ADDRESS(ROW(),input47[[#This Row],[lastcol]],4)</f>
        <v>B31:F31</v>
      </c>
      <c r="L31" t="str">
        <f>ADDRESS(ROW(),input47[[#This Row],[first col]],4)&amp;":"&amp;ADDRESS(ROW(),input47[[#This Row],[lastcol]]-1,4)</f>
        <v>A31:E31</v>
      </c>
      <c r="M31" t="b" cm="1">
        <f t="array" aca="1" ref="M31" ca="1">SUMPRODUCT(--(INDIRECT(input47[[#This Row],[range1]])&lt;INDIRECT(input47[[#This Row],[range2]])))=COUNT(INDIRECT(input47[[#This Row],[range1]]))</f>
        <v>0</v>
      </c>
      <c r="N31" t="b" cm="1">
        <f t="array" aca="1" ref="N31" ca="1">SUMPRODUCT(--(INDIRECT(input47[[#This Row],[range1]])&gt;INDIRECT(input47[[#This Row],[range2]])))=COUNT(INDIRECT(input47[[#This Row],[range1]]))</f>
        <v>0</v>
      </c>
      <c r="O31" t="b">
        <f ca="1">IF(AND(NOT(input47[[#This Row],[All DESC?]]),NOT(input47[[#This Row],[All ASC?]])),FALSE(),TRUE())</f>
        <v>0</v>
      </c>
      <c r="P31" cm="1">
        <f t="array" aca="1" ref="P31" ca="1">IF(AND(input47[[#This Row],[Safe Part 1]],(MAX(ABS((INDIRECT(input47[[#This Row],[range2]]))-(INDIRECT(input47[[#This Row],[range1]])))))&lt;=3),1,0)</f>
        <v>0</v>
      </c>
      <c r="Q31" s="2">
        <f ca="1">input4[[#This Row],[Max Diff]]</f>
        <v>0</v>
      </c>
      <c r="R31" s="2">
        <f ca="1">input478[[#This Row],[Max Diff]]</f>
        <v>0</v>
      </c>
      <c r="S31" s="2">
        <f ca="1">input479[[#This Row],[Max Diff]]</f>
        <v>0</v>
      </c>
      <c r="T31" s="2">
        <f ca="1">input4710[[#This Row],[Max Diff]]</f>
        <v>0</v>
      </c>
      <c r="U31" s="2">
        <f ca="1">input4711[[#This Row],[Max Diff]]</f>
        <v>0</v>
      </c>
      <c r="V31" s="2">
        <f ca="1">input4712[[#This Row],[Max Diff]]</f>
        <v>0</v>
      </c>
      <c r="W31" s="2">
        <f ca="1">input4713[[#This Row],[Max Diff]]</f>
        <v>0</v>
      </c>
      <c r="X31" s="2">
        <f ca="1">input4714[[#This Row],[Max Diff]]</f>
        <v>0</v>
      </c>
      <c r="Y31" s="2">
        <f ca="1">IF(SUM(input47[[#This Row],[Max Diff]:[-8]])&gt;=1,1,0)</f>
        <v>0</v>
      </c>
    </row>
    <row r="32" spans="1:25" x14ac:dyDescent="0.35">
      <c r="A32">
        <v>18</v>
      </c>
      <c r="B32">
        <v>15</v>
      </c>
      <c r="C32">
        <v>18</v>
      </c>
      <c r="D32">
        <v>19</v>
      </c>
      <c r="E32">
        <v>17</v>
      </c>
      <c r="F32">
        <v>20</v>
      </c>
      <c r="I32">
        <f>1</f>
        <v>1</v>
      </c>
      <c r="J32">
        <f>COUNTA(input47[[#This Row],[Column1.1]:[Column1.8]])</f>
        <v>6</v>
      </c>
      <c r="K32" t="str">
        <f>ADDRESS(ROW(),input47[[#This Row],[first col]]+1,4)&amp;":"&amp;ADDRESS(ROW(),input47[[#This Row],[lastcol]],4)</f>
        <v>B32:F32</v>
      </c>
      <c r="L32" t="str">
        <f>ADDRESS(ROW(),input47[[#This Row],[first col]],4)&amp;":"&amp;ADDRESS(ROW(),input47[[#This Row],[lastcol]]-1,4)</f>
        <v>A32:E32</v>
      </c>
      <c r="M32" t="b" cm="1">
        <f t="array" aca="1" ref="M32" ca="1">SUMPRODUCT(--(INDIRECT(input47[[#This Row],[range1]])&lt;INDIRECT(input47[[#This Row],[range2]])))=COUNT(INDIRECT(input47[[#This Row],[range1]]))</f>
        <v>0</v>
      </c>
      <c r="N32" t="b" cm="1">
        <f t="array" aca="1" ref="N32" ca="1">SUMPRODUCT(--(INDIRECT(input47[[#This Row],[range1]])&gt;INDIRECT(input47[[#This Row],[range2]])))=COUNT(INDIRECT(input47[[#This Row],[range1]]))</f>
        <v>0</v>
      </c>
      <c r="O32" t="b">
        <f ca="1">IF(AND(NOT(input47[[#This Row],[All DESC?]]),NOT(input47[[#This Row],[All ASC?]])),FALSE(),TRUE())</f>
        <v>0</v>
      </c>
      <c r="P32" cm="1">
        <f t="array" aca="1" ref="P32" ca="1">IF(AND(input47[[#This Row],[Safe Part 1]],(MAX(ABS((INDIRECT(input47[[#This Row],[range2]]))-(INDIRECT(input47[[#This Row],[range1]])))))&lt;=3),1,0)</f>
        <v>0</v>
      </c>
      <c r="Q32" s="2">
        <f ca="1">input4[[#This Row],[Max Diff]]</f>
        <v>0</v>
      </c>
      <c r="R32" s="2">
        <f ca="1">input478[[#This Row],[Max Diff]]</f>
        <v>0</v>
      </c>
      <c r="S32" s="2">
        <f ca="1">input479[[#This Row],[Max Diff]]</f>
        <v>0</v>
      </c>
      <c r="T32" s="2">
        <f ca="1">input4710[[#This Row],[Max Diff]]</f>
        <v>0</v>
      </c>
      <c r="U32" s="2">
        <f ca="1">input4711[[#This Row],[Max Diff]]</f>
        <v>0</v>
      </c>
      <c r="V32" s="2">
        <f ca="1">input4712[[#This Row],[Max Diff]]</f>
        <v>0</v>
      </c>
      <c r="W32" s="2">
        <f ca="1">input4713[[#This Row],[Max Diff]]</f>
        <v>0</v>
      </c>
      <c r="X32" s="2">
        <f ca="1">input4714[[#This Row],[Max Diff]]</f>
        <v>0</v>
      </c>
      <c r="Y32" s="2">
        <f ca="1">IF(SUM(input47[[#This Row],[Max Diff]:[-8]])&gt;=1,1,0)</f>
        <v>0</v>
      </c>
    </row>
    <row r="33" spans="1:25" x14ac:dyDescent="0.35">
      <c r="A33">
        <v>24</v>
      </c>
      <c r="B33">
        <v>22</v>
      </c>
      <c r="C33">
        <v>23</v>
      </c>
      <c r="D33">
        <v>26</v>
      </c>
      <c r="E33">
        <v>29</v>
      </c>
      <c r="F33">
        <v>30</v>
      </c>
      <c r="G33">
        <v>29</v>
      </c>
      <c r="H33">
        <v>26</v>
      </c>
      <c r="I33">
        <f>1</f>
        <v>1</v>
      </c>
      <c r="J33">
        <f>COUNTA(input47[[#This Row],[Column1.1]:[Column1.8]])</f>
        <v>8</v>
      </c>
      <c r="K33" t="str">
        <f>ADDRESS(ROW(),input47[[#This Row],[first col]]+1,4)&amp;":"&amp;ADDRESS(ROW(),input47[[#This Row],[lastcol]],4)</f>
        <v>B33:H33</v>
      </c>
      <c r="L33" t="str">
        <f>ADDRESS(ROW(),input47[[#This Row],[first col]],4)&amp;":"&amp;ADDRESS(ROW(),input47[[#This Row],[lastcol]]-1,4)</f>
        <v>A33:G33</v>
      </c>
      <c r="M33" t="b" cm="1">
        <f t="array" aca="1" ref="M33" ca="1">SUMPRODUCT(--(INDIRECT(input47[[#This Row],[range1]])&lt;INDIRECT(input47[[#This Row],[range2]])))=COUNT(INDIRECT(input47[[#This Row],[range1]]))</f>
        <v>0</v>
      </c>
      <c r="N33" t="b" cm="1">
        <f t="array" aca="1" ref="N33" ca="1">SUMPRODUCT(--(INDIRECT(input47[[#This Row],[range1]])&gt;INDIRECT(input47[[#This Row],[range2]])))=COUNT(INDIRECT(input47[[#This Row],[range1]]))</f>
        <v>0</v>
      </c>
      <c r="O33" t="b">
        <f ca="1">IF(AND(NOT(input47[[#This Row],[All DESC?]]),NOT(input47[[#This Row],[All ASC?]])),FALSE(),TRUE())</f>
        <v>0</v>
      </c>
      <c r="P33" cm="1">
        <f t="array" aca="1" ref="P33" ca="1">IF(AND(input47[[#This Row],[Safe Part 1]],(MAX(ABS((INDIRECT(input47[[#This Row],[range2]]))-(INDIRECT(input47[[#This Row],[range1]])))))&lt;=3),1,0)</f>
        <v>0</v>
      </c>
      <c r="Q33" s="2">
        <f ca="1">input4[[#This Row],[Max Diff]]</f>
        <v>0</v>
      </c>
      <c r="R33" s="2">
        <f ca="1">input478[[#This Row],[Max Diff]]</f>
        <v>0</v>
      </c>
      <c r="S33" s="2">
        <f ca="1">input479[[#This Row],[Max Diff]]</f>
        <v>0</v>
      </c>
      <c r="T33" s="2">
        <f ca="1">input4710[[#This Row],[Max Diff]]</f>
        <v>0</v>
      </c>
      <c r="U33" s="2">
        <f ca="1">input4711[[#This Row],[Max Diff]]</f>
        <v>0</v>
      </c>
      <c r="V33" s="2">
        <f ca="1">input4712[[#This Row],[Max Diff]]</f>
        <v>0</v>
      </c>
      <c r="W33" s="2">
        <f ca="1">input4713[[#This Row],[Max Diff]]</f>
        <v>0</v>
      </c>
      <c r="X33" s="2">
        <f ca="1">input4714[[#This Row],[Max Diff]]</f>
        <v>0</v>
      </c>
      <c r="Y33" s="2">
        <f ca="1">IF(SUM(input47[[#This Row],[Max Diff]:[-8]])&gt;=1,1,0)</f>
        <v>0</v>
      </c>
    </row>
    <row r="34" spans="1:25" x14ac:dyDescent="0.35">
      <c r="A34">
        <v>94</v>
      </c>
      <c r="B34">
        <v>91</v>
      </c>
      <c r="C34">
        <v>89</v>
      </c>
      <c r="D34">
        <v>90</v>
      </c>
      <c r="E34">
        <v>91</v>
      </c>
      <c r="F34">
        <v>91</v>
      </c>
      <c r="I34">
        <f>1</f>
        <v>1</v>
      </c>
      <c r="J34">
        <f>COUNTA(input47[[#This Row],[Column1.1]:[Column1.8]])</f>
        <v>6</v>
      </c>
      <c r="K34" t="str">
        <f>ADDRESS(ROW(),input47[[#This Row],[first col]]+1,4)&amp;":"&amp;ADDRESS(ROW(),input47[[#This Row],[lastcol]],4)</f>
        <v>B34:F34</v>
      </c>
      <c r="L34" t="str">
        <f>ADDRESS(ROW(),input47[[#This Row],[first col]],4)&amp;":"&amp;ADDRESS(ROW(),input47[[#This Row],[lastcol]]-1,4)</f>
        <v>A34:E34</v>
      </c>
      <c r="M34" t="b" cm="1">
        <f t="array" aca="1" ref="M34" ca="1">SUMPRODUCT(--(INDIRECT(input47[[#This Row],[range1]])&lt;INDIRECT(input47[[#This Row],[range2]])))=COUNT(INDIRECT(input47[[#This Row],[range1]]))</f>
        <v>0</v>
      </c>
      <c r="N34" t="b" cm="1">
        <f t="array" aca="1" ref="N34" ca="1">SUMPRODUCT(--(INDIRECT(input47[[#This Row],[range1]])&gt;INDIRECT(input47[[#This Row],[range2]])))=COUNT(INDIRECT(input47[[#This Row],[range1]]))</f>
        <v>0</v>
      </c>
      <c r="O34" t="b">
        <f ca="1">IF(AND(NOT(input47[[#This Row],[All DESC?]]),NOT(input47[[#This Row],[All ASC?]])),FALSE(),TRUE())</f>
        <v>0</v>
      </c>
      <c r="P34" cm="1">
        <f t="array" aca="1" ref="P34" ca="1">IF(AND(input47[[#This Row],[Safe Part 1]],(MAX(ABS((INDIRECT(input47[[#This Row],[range2]]))-(INDIRECT(input47[[#This Row],[range1]])))))&lt;=3),1,0)</f>
        <v>0</v>
      </c>
      <c r="Q34" s="2">
        <f ca="1">input4[[#This Row],[Max Diff]]</f>
        <v>0</v>
      </c>
      <c r="R34" s="2">
        <f ca="1">input478[[#This Row],[Max Diff]]</f>
        <v>0</v>
      </c>
      <c r="S34" s="2">
        <f ca="1">input479[[#This Row],[Max Diff]]</f>
        <v>0</v>
      </c>
      <c r="T34" s="2">
        <f ca="1">input4710[[#This Row],[Max Diff]]</f>
        <v>0</v>
      </c>
      <c r="U34" s="2">
        <f ca="1">input4711[[#This Row],[Max Diff]]</f>
        <v>0</v>
      </c>
      <c r="V34" s="2">
        <f ca="1">input4712[[#This Row],[Max Diff]]</f>
        <v>0</v>
      </c>
      <c r="W34" s="2">
        <f ca="1">input4713[[#This Row],[Max Diff]]</f>
        <v>0</v>
      </c>
      <c r="X34" s="2">
        <f ca="1">input4714[[#This Row],[Max Diff]]</f>
        <v>0</v>
      </c>
      <c r="Y34" s="2">
        <f ca="1">IF(SUM(input47[[#This Row],[Max Diff]:[-8]])&gt;=1,1,0)</f>
        <v>0</v>
      </c>
    </row>
    <row r="35" spans="1:25" x14ac:dyDescent="0.35">
      <c r="A35">
        <v>18</v>
      </c>
      <c r="B35">
        <v>15</v>
      </c>
      <c r="C35">
        <v>16</v>
      </c>
      <c r="D35">
        <v>15</v>
      </c>
      <c r="E35">
        <v>16</v>
      </c>
      <c r="F35">
        <v>20</v>
      </c>
      <c r="I35">
        <f>1</f>
        <v>1</v>
      </c>
      <c r="J35">
        <f>COUNTA(input47[[#This Row],[Column1.1]:[Column1.8]])</f>
        <v>6</v>
      </c>
      <c r="K35" t="str">
        <f>ADDRESS(ROW(),input47[[#This Row],[first col]]+1,4)&amp;":"&amp;ADDRESS(ROW(),input47[[#This Row],[lastcol]],4)</f>
        <v>B35:F35</v>
      </c>
      <c r="L35" t="str">
        <f>ADDRESS(ROW(),input47[[#This Row],[first col]],4)&amp;":"&amp;ADDRESS(ROW(),input47[[#This Row],[lastcol]]-1,4)</f>
        <v>A35:E35</v>
      </c>
      <c r="M35" t="b" cm="1">
        <f t="array" aca="1" ref="M35" ca="1">SUMPRODUCT(--(INDIRECT(input47[[#This Row],[range1]])&lt;INDIRECT(input47[[#This Row],[range2]])))=COUNT(INDIRECT(input47[[#This Row],[range1]]))</f>
        <v>0</v>
      </c>
      <c r="N35" t="b" cm="1">
        <f t="array" aca="1" ref="N35" ca="1">SUMPRODUCT(--(INDIRECT(input47[[#This Row],[range1]])&gt;INDIRECT(input47[[#This Row],[range2]])))=COUNT(INDIRECT(input47[[#This Row],[range1]]))</f>
        <v>0</v>
      </c>
      <c r="O35" t="b">
        <f ca="1">IF(AND(NOT(input47[[#This Row],[All DESC?]]),NOT(input47[[#This Row],[All ASC?]])),FALSE(),TRUE())</f>
        <v>0</v>
      </c>
      <c r="P35" cm="1">
        <f t="array" aca="1" ref="P35" ca="1">IF(AND(input47[[#This Row],[Safe Part 1]],(MAX(ABS((INDIRECT(input47[[#This Row],[range2]]))-(INDIRECT(input47[[#This Row],[range1]])))))&lt;=3),1,0)</f>
        <v>0</v>
      </c>
      <c r="Q35" s="2">
        <f ca="1">input4[[#This Row],[Max Diff]]</f>
        <v>0</v>
      </c>
      <c r="R35" s="2">
        <f ca="1">input478[[#This Row],[Max Diff]]</f>
        <v>0</v>
      </c>
      <c r="S35" s="2">
        <f ca="1">input479[[#This Row],[Max Diff]]</f>
        <v>0</v>
      </c>
      <c r="T35" s="2">
        <f ca="1">input4710[[#This Row],[Max Diff]]</f>
        <v>0</v>
      </c>
      <c r="U35" s="2">
        <f ca="1">input4711[[#This Row],[Max Diff]]</f>
        <v>0</v>
      </c>
      <c r="V35" s="2">
        <f ca="1">input4712[[#This Row],[Max Diff]]</f>
        <v>0</v>
      </c>
      <c r="W35" s="2">
        <f ca="1">input4713[[#This Row],[Max Diff]]</f>
        <v>0</v>
      </c>
      <c r="X35" s="2">
        <f ca="1">input4714[[#This Row],[Max Diff]]</f>
        <v>0</v>
      </c>
      <c r="Y35" s="2">
        <f ca="1">IF(SUM(input47[[#This Row],[Max Diff]:[-8]])&gt;=1,1,0)</f>
        <v>0</v>
      </c>
    </row>
    <row r="36" spans="1:25" x14ac:dyDescent="0.35">
      <c r="A36">
        <v>72</v>
      </c>
      <c r="B36">
        <v>69</v>
      </c>
      <c r="C36">
        <v>67</v>
      </c>
      <c r="D36">
        <v>68</v>
      </c>
      <c r="E36">
        <v>73</v>
      </c>
      <c r="I36">
        <f>1</f>
        <v>1</v>
      </c>
      <c r="J36">
        <f>COUNTA(input47[[#This Row],[Column1.1]:[Column1.8]])</f>
        <v>5</v>
      </c>
      <c r="K36" t="str">
        <f>ADDRESS(ROW(),input47[[#This Row],[first col]]+1,4)&amp;":"&amp;ADDRESS(ROW(),input47[[#This Row],[lastcol]],4)</f>
        <v>B36:E36</v>
      </c>
      <c r="L36" t="str">
        <f>ADDRESS(ROW(),input47[[#This Row],[first col]],4)&amp;":"&amp;ADDRESS(ROW(),input47[[#This Row],[lastcol]]-1,4)</f>
        <v>A36:D36</v>
      </c>
      <c r="M36" t="b" cm="1">
        <f t="array" aca="1" ref="M36" ca="1">SUMPRODUCT(--(INDIRECT(input47[[#This Row],[range1]])&lt;INDIRECT(input47[[#This Row],[range2]])))=COUNT(INDIRECT(input47[[#This Row],[range1]]))</f>
        <v>0</v>
      </c>
      <c r="N36" t="b" cm="1">
        <f t="array" aca="1" ref="N36" ca="1">SUMPRODUCT(--(INDIRECT(input47[[#This Row],[range1]])&gt;INDIRECT(input47[[#This Row],[range2]])))=COUNT(INDIRECT(input47[[#This Row],[range1]]))</f>
        <v>0</v>
      </c>
      <c r="O36" t="b">
        <f ca="1">IF(AND(NOT(input47[[#This Row],[All DESC?]]),NOT(input47[[#This Row],[All ASC?]])),FALSE(),TRUE())</f>
        <v>0</v>
      </c>
      <c r="P36" cm="1">
        <f t="array" aca="1" ref="P36" ca="1">IF(AND(input47[[#This Row],[Safe Part 1]],(MAX(ABS((INDIRECT(input47[[#This Row],[range2]]))-(INDIRECT(input47[[#This Row],[range1]])))))&lt;=3),1,0)</f>
        <v>0</v>
      </c>
      <c r="Q36" s="2">
        <f ca="1">input4[[#This Row],[Max Diff]]</f>
        <v>0</v>
      </c>
      <c r="R36" s="2">
        <f ca="1">input478[[#This Row],[Max Diff]]</f>
        <v>0</v>
      </c>
      <c r="S36" s="2">
        <f ca="1">input479[[#This Row],[Max Diff]]</f>
        <v>0</v>
      </c>
      <c r="T36" s="2">
        <f ca="1">input4710[[#This Row],[Max Diff]]</f>
        <v>0</v>
      </c>
      <c r="U36" s="2">
        <f ca="1">input4711[[#This Row],[Max Diff]]</f>
        <v>0</v>
      </c>
      <c r="V36" s="2">
        <f ca="1">input4712[[#This Row],[Max Diff]]</f>
        <v>0</v>
      </c>
      <c r="W36" s="2">
        <f ca="1">input4713[[#This Row],[Max Diff]]</f>
        <v>0</v>
      </c>
      <c r="X36" s="2">
        <f ca="1">input4714[[#This Row],[Max Diff]]</f>
        <v>0</v>
      </c>
      <c r="Y36" s="2">
        <f ca="1">IF(SUM(input47[[#This Row],[Max Diff]:[-8]])&gt;=1,1,0)</f>
        <v>0</v>
      </c>
    </row>
    <row r="37" spans="1:25" x14ac:dyDescent="0.35">
      <c r="A37">
        <v>66</v>
      </c>
      <c r="B37">
        <v>63</v>
      </c>
      <c r="C37">
        <v>64</v>
      </c>
      <c r="D37">
        <v>66</v>
      </c>
      <c r="E37">
        <v>66</v>
      </c>
      <c r="F37">
        <v>67</v>
      </c>
      <c r="G37">
        <v>70</v>
      </c>
      <c r="I37">
        <f>1</f>
        <v>1</v>
      </c>
      <c r="J37">
        <f>COUNTA(input47[[#This Row],[Column1.1]:[Column1.8]])</f>
        <v>7</v>
      </c>
      <c r="K37" t="str">
        <f>ADDRESS(ROW(),input47[[#This Row],[first col]]+1,4)&amp;":"&amp;ADDRESS(ROW(),input47[[#This Row],[lastcol]],4)</f>
        <v>B37:G37</v>
      </c>
      <c r="L37" t="str">
        <f>ADDRESS(ROW(),input47[[#This Row],[first col]],4)&amp;":"&amp;ADDRESS(ROW(),input47[[#This Row],[lastcol]]-1,4)</f>
        <v>A37:F37</v>
      </c>
      <c r="M37" t="b" cm="1">
        <f t="array" aca="1" ref="M37" ca="1">SUMPRODUCT(--(INDIRECT(input47[[#This Row],[range1]])&lt;INDIRECT(input47[[#This Row],[range2]])))=COUNT(INDIRECT(input47[[#This Row],[range1]]))</f>
        <v>0</v>
      </c>
      <c r="N37" t="b" cm="1">
        <f t="array" aca="1" ref="N37" ca="1">SUMPRODUCT(--(INDIRECT(input47[[#This Row],[range1]])&gt;INDIRECT(input47[[#This Row],[range2]])))=COUNT(INDIRECT(input47[[#This Row],[range1]]))</f>
        <v>0</v>
      </c>
      <c r="O37" t="b">
        <f ca="1">IF(AND(NOT(input47[[#This Row],[All DESC?]]),NOT(input47[[#This Row],[All ASC?]])),FALSE(),TRUE())</f>
        <v>0</v>
      </c>
      <c r="P37" cm="1">
        <f t="array" aca="1" ref="P37" ca="1">IF(AND(input47[[#This Row],[Safe Part 1]],(MAX(ABS((INDIRECT(input47[[#This Row],[range2]]))-(INDIRECT(input47[[#This Row],[range1]])))))&lt;=3),1,0)</f>
        <v>0</v>
      </c>
      <c r="Q37" s="2">
        <f ca="1">input4[[#This Row],[Max Diff]]</f>
        <v>0</v>
      </c>
      <c r="R37" s="2">
        <f ca="1">input478[[#This Row],[Max Diff]]</f>
        <v>0</v>
      </c>
      <c r="S37" s="2">
        <f ca="1">input479[[#This Row],[Max Diff]]</f>
        <v>0</v>
      </c>
      <c r="T37" s="2">
        <f ca="1">input4710[[#This Row],[Max Diff]]</f>
        <v>0</v>
      </c>
      <c r="U37" s="2">
        <f ca="1">input4711[[#This Row],[Max Diff]]</f>
        <v>0</v>
      </c>
      <c r="V37" s="2">
        <f ca="1">input4712[[#This Row],[Max Diff]]</f>
        <v>0</v>
      </c>
      <c r="W37" s="2">
        <f ca="1">input4713[[#This Row],[Max Diff]]</f>
        <v>0</v>
      </c>
      <c r="X37" s="2">
        <f ca="1">input4714[[#This Row],[Max Diff]]</f>
        <v>0</v>
      </c>
      <c r="Y37" s="2">
        <f ca="1">IF(SUM(input47[[#This Row],[Max Diff]:[-8]])&gt;=1,1,0)</f>
        <v>0</v>
      </c>
    </row>
    <row r="38" spans="1:25" x14ac:dyDescent="0.35">
      <c r="A38">
        <v>78</v>
      </c>
      <c r="B38">
        <v>76</v>
      </c>
      <c r="C38">
        <v>76</v>
      </c>
      <c r="D38">
        <v>77</v>
      </c>
      <c r="E38">
        <v>79</v>
      </c>
      <c r="F38">
        <v>76</v>
      </c>
      <c r="I38">
        <f>1</f>
        <v>1</v>
      </c>
      <c r="J38">
        <f>COUNTA(input47[[#This Row],[Column1.1]:[Column1.8]])</f>
        <v>6</v>
      </c>
      <c r="K38" t="str">
        <f>ADDRESS(ROW(),input47[[#This Row],[first col]]+1,4)&amp;":"&amp;ADDRESS(ROW(),input47[[#This Row],[lastcol]],4)</f>
        <v>B38:F38</v>
      </c>
      <c r="L38" t="str">
        <f>ADDRESS(ROW(),input47[[#This Row],[first col]],4)&amp;":"&amp;ADDRESS(ROW(),input47[[#This Row],[lastcol]]-1,4)</f>
        <v>A38:E38</v>
      </c>
      <c r="M38" t="b" cm="1">
        <f t="array" aca="1" ref="M38" ca="1">SUMPRODUCT(--(INDIRECT(input47[[#This Row],[range1]])&lt;INDIRECT(input47[[#This Row],[range2]])))=COUNT(INDIRECT(input47[[#This Row],[range1]]))</f>
        <v>0</v>
      </c>
      <c r="N38" t="b" cm="1">
        <f t="array" aca="1" ref="N38" ca="1">SUMPRODUCT(--(INDIRECT(input47[[#This Row],[range1]])&gt;INDIRECT(input47[[#This Row],[range2]])))=COUNT(INDIRECT(input47[[#This Row],[range1]]))</f>
        <v>0</v>
      </c>
      <c r="O38" t="b">
        <f ca="1">IF(AND(NOT(input47[[#This Row],[All DESC?]]),NOT(input47[[#This Row],[All ASC?]])),FALSE(),TRUE())</f>
        <v>0</v>
      </c>
      <c r="P38" cm="1">
        <f t="array" aca="1" ref="P38" ca="1">IF(AND(input47[[#This Row],[Safe Part 1]],(MAX(ABS((INDIRECT(input47[[#This Row],[range2]]))-(INDIRECT(input47[[#This Row],[range1]])))))&lt;=3),1,0)</f>
        <v>0</v>
      </c>
      <c r="Q38" s="2">
        <f ca="1">input4[[#This Row],[Max Diff]]</f>
        <v>0</v>
      </c>
      <c r="R38" s="2">
        <f ca="1">input478[[#This Row],[Max Diff]]</f>
        <v>0</v>
      </c>
      <c r="S38" s="2">
        <f ca="1">input479[[#This Row],[Max Diff]]</f>
        <v>0</v>
      </c>
      <c r="T38" s="2">
        <f ca="1">input4710[[#This Row],[Max Diff]]</f>
        <v>0</v>
      </c>
      <c r="U38" s="2">
        <f ca="1">input4711[[#This Row],[Max Diff]]</f>
        <v>0</v>
      </c>
      <c r="V38" s="2">
        <f ca="1">input4712[[#This Row],[Max Diff]]</f>
        <v>0</v>
      </c>
      <c r="W38" s="2">
        <f ca="1">input4713[[#This Row],[Max Diff]]</f>
        <v>0</v>
      </c>
      <c r="X38" s="2">
        <f ca="1">input4714[[#This Row],[Max Diff]]</f>
        <v>0</v>
      </c>
      <c r="Y38" s="2">
        <f ca="1">IF(SUM(input47[[#This Row],[Max Diff]:[-8]])&gt;=1,1,0)</f>
        <v>0</v>
      </c>
    </row>
    <row r="39" spans="1:25" x14ac:dyDescent="0.35">
      <c r="A39">
        <v>59</v>
      </c>
      <c r="B39">
        <v>56</v>
      </c>
      <c r="C39">
        <v>57</v>
      </c>
      <c r="D39">
        <v>57</v>
      </c>
      <c r="E39">
        <v>58</v>
      </c>
      <c r="F39">
        <v>61</v>
      </c>
      <c r="G39">
        <v>61</v>
      </c>
      <c r="I39">
        <f>1</f>
        <v>1</v>
      </c>
      <c r="J39">
        <f>COUNTA(input47[[#This Row],[Column1.1]:[Column1.8]])</f>
        <v>7</v>
      </c>
      <c r="K39" t="str">
        <f>ADDRESS(ROW(),input47[[#This Row],[first col]]+1,4)&amp;":"&amp;ADDRESS(ROW(),input47[[#This Row],[lastcol]],4)</f>
        <v>B39:G39</v>
      </c>
      <c r="L39" t="str">
        <f>ADDRESS(ROW(),input47[[#This Row],[first col]],4)&amp;":"&amp;ADDRESS(ROW(),input47[[#This Row],[lastcol]]-1,4)</f>
        <v>A39:F39</v>
      </c>
      <c r="M39" t="b" cm="1">
        <f t="array" aca="1" ref="M39" ca="1">SUMPRODUCT(--(INDIRECT(input47[[#This Row],[range1]])&lt;INDIRECT(input47[[#This Row],[range2]])))=COUNT(INDIRECT(input47[[#This Row],[range1]]))</f>
        <v>0</v>
      </c>
      <c r="N39" t="b" cm="1">
        <f t="array" aca="1" ref="N39" ca="1">SUMPRODUCT(--(INDIRECT(input47[[#This Row],[range1]])&gt;INDIRECT(input47[[#This Row],[range2]])))=COUNT(INDIRECT(input47[[#This Row],[range1]]))</f>
        <v>0</v>
      </c>
      <c r="O39" t="b">
        <f ca="1">IF(AND(NOT(input47[[#This Row],[All DESC?]]),NOT(input47[[#This Row],[All ASC?]])),FALSE(),TRUE())</f>
        <v>0</v>
      </c>
      <c r="P39" cm="1">
        <f t="array" aca="1" ref="P39" ca="1">IF(AND(input47[[#This Row],[Safe Part 1]],(MAX(ABS((INDIRECT(input47[[#This Row],[range2]]))-(INDIRECT(input47[[#This Row],[range1]])))))&lt;=3),1,0)</f>
        <v>0</v>
      </c>
      <c r="Q39" s="2">
        <f ca="1">input4[[#This Row],[Max Diff]]</f>
        <v>0</v>
      </c>
      <c r="R39" s="2">
        <f ca="1">input478[[#This Row],[Max Diff]]</f>
        <v>0</v>
      </c>
      <c r="S39" s="2">
        <f ca="1">input479[[#This Row],[Max Diff]]</f>
        <v>0</v>
      </c>
      <c r="T39" s="2">
        <f ca="1">input4710[[#This Row],[Max Diff]]</f>
        <v>0</v>
      </c>
      <c r="U39" s="2">
        <f ca="1">input4711[[#This Row],[Max Diff]]</f>
        <v>0</v>
      </c>
      <c r="V39" s="2">
        <f ca="1">input4712[[#This Row],[Max Diff]]</f>
        <v>0</v>
      </c>
      <c r="W39" s="2">
        <f ca="1">input4713[[#This Row],[Max Diff]]</f>
        <v>0</v>
      </c>
      <c r="X39" s="2">
        <f ca="1">input4714[[#This Row],[Max Diff]]</f>
        <v>0</v>
      </c>
      <c r="Y39" s="2">
        <f ca="1">IF(SUM(input47[[#This Row],[Max Diff]:[-8]])&gt;=1,1,0)</f>
        <v>0</v>
      </c>
    </row>
    <row r="40" spans="1:25" x14ac:dyDescent="0.35">
      <c r="A40">
        <v>10</v>
      </c>
      <c r="B40">
        <v>9</v>
      </c>
      <c r="C40">
        <v>12</v>
      </c>
      <c r="D40">
        <v>14</v>
      </c>
      <c r="E40">
        <v>17</v>
      </c>
      <c r="F40">
        <v>17</v>
      </c>
      <c r="G40">
        <v>21</v>
      </c>
      <c r="I40">
        <f>1</f>
        <v>1</v>
      </c>
      <c r="J40">
        <f>COUNTA(input47[[#This Row],[Column1.1]:[Column1.8]])</f>
        <v>7</v>
      </c>
      <c r="K40" t="str">
        <f>ADDRESS(ROW(),input47[[#This Row],[first col]]+1,4)&amp;":"&amp;ADDRESS(ROW(),input47[[#This Row],[lastcol]],4)</f>
        <v>B40:G40</v>
      </c>
      <c r="L40" t="str">
        <f>ADDRESS(ROW(),input47[[#This Row],[first col]],4)&amp;":"&amp;ADDRESS(ROW(),input47[[#This Row],[lastcol]]-1,4)</f>
        <v>A40:F40</v>
      </c>
      <c r="M40" t="b" cm="1">
        <f t="array" aca="1" ref="M40" ca="1">SUMPRODUCT(--(INDIRECT(input47[[#This Row],[range1]])&lt;INDIRECT(input47[[#This Row],[range2]])))=COUNT(INDIRECT(input47[[#This Row],[range1]]))</f>
        <v>0</v>
      </c>
      <c r="N40" t="b" cm="1">
        <f t="array" aca="1" ref="N40" ca="1">SUMPRODUCT(--(INDIRECT(input47[[#This Row],[range1]])&gt;INDIRECT(input47[[#This Row],[range2]])))=COUNT(INDIRECT(input47[[#This Row],[range1]]))</f>
        <v>0</v>
      </c>
      <c r="O40" t="b">
        <f ca="1">IF(AND(NOT(input47[[#This Row],[All DESC?]]),NOT(input47[[#This Row],[All ASC?]])),FALSE(),TRUE())</f>
        <v>0</v>
      </c>
      <c r="P40" cm="1">
        <f t="array" aca="1" ref="P40" ca="1">IF(AND(input47[[#This Row],[Safe Part 1]],(MAX(ABS((INDIRECT(input47[[#This Row],[range2]]))-(INDIRECT(input47[[#This Row],[range1]])))))&lt;=3),1,0)</f>
        <v>0</v>
      </c>
      <c r="Q40" s="2">
        <f ca="1">input4[[#This Row],[Max Diff]]</f>
        <v>0</v>
      </c>
      <c r="R40" s="2">
        <f ca="1">input478[[#This Row],[Max Diff]]</f>
        <v>0</v>
      </c>
      <c r="S40" s="2">
        <f ca="1">input479[[#This Row],[Max Diff]]</f>
        <v>0</v>
      </c>
      <c r="T40" s="2">
        <f ca="1">input4710[[#This Row],[Max Diff]]</f>
        <v>0</v>
      </c>
      <c r="U40" s="2">
        <f ca="1">input4711[[#This Row],[Max Diff]]</f>
        <v>0</v>
      </c>
      <c r="V40" s="2">
        <f ca="1">input4712[[#This Row],[Max Diff]]</f>
        <v>0</v>
      </c>
      <c r="W40" s="2">
        <f ca="1">input4713[[#This Row],[Max Diff]]</f>
        <v>0</v>
      </c>
      <c r="X40" s="2">
        <f ca="1">input4714[[#This Row],[Max Diff]]</f>
        <v>0</v>
      </c>
      <c r="Y40" s="2">
        <f ca="1">IF(SUM(input47[[#This Row],[Max Diff]:[-8]])&gt;=1,1,0)</f>
        <v>0</v>
      </c>
    </row>
    <row r="41" spans="1:25" x14ac:dyDescent="0.35">
      <c r="A41">
        <v>3</v>
      </c>
      <c r="B41">
        <v>2</v>
      </c>
      <c r="C41">
        <v>5</v>
      </c>
      <c r="D41">
        <v>7</v>
      </c>
      <c r="E41">
        <v>8</v>
      </c>
      <c r="F41">
        <v>8</v>
      </c>
      <c r="G41">
        <v>9</v>
      </c>
      <c r="H41">
        <v>16</v>
      </c>
      <c r="I41">
        <f>1</f>
        <v>1</v>
      </c>
      <c r="J41">
        <f>COUNTA(input47[[#This Row],[Column1.1]:[Column1.8]])</f>
        <v>8</v>
      </c>
      <c r="K41" t="str">
        <f>ADDRESS(ROW(),input47[[#This Row],[first col]]+1,4)&amp;":"&amp;ADDRESS(ROW(),input47[[#This Row],[lastcol]],4)</f>
        <v>B41:H41</v>
      </c>
      <c r="L41" t="str">
        <f>ADDRESS(ROW(),input47[[#This Row],[first col]],4)&amp;":"&amp;ADDRESS(ROW(),input47[[#This Row],[lastcol]]-1,4)</f>
        <v>A41:G41</v>
      </c>
      <c r="M41" t="b" cm="1">
        <f t="array" aca="1" ref="M41" ca="1">SUMPRODUCT(--(INDIRECT(input47[[#This Row],[range1]])&lt;INDIRECT(input47[[#This Row],[range2]])))=COUNT(INDIRECT(input47[[#This Row],[range1]]))</f>
        <v>0</v>
      </c>
      <c r="N41" t="b" cm="1">
        <f t="array" aca="1" ref="N41" ca="1">SUMPRODUCT(--(INDIRECT(input47[[#This Row],[range1]])&gt;INDIRECT(input47[[#This Row],[range2]])))=COUNT(INDIRECT(input47[[#This Row],[range1]]))</f>
        <v>0</v>
      </c>
      <c r="O41" t="b">
        <f ca="1">IF(AND(NOT(input47[[#This Row],[All DESC?]]),NOT(input47[[#This Row],[All ASC?]])),FALSE(),TRUE())</f>
        <v>0</v>
      </c>
      <c r="P41" cm="1">
        <f t="array" aca="1" ref="P41" ca="1">IF(AND(input47[[#This Row],[Safe Part 1]],(MAX(ABS((INDIRECT(input47[[#This Row],[range2]]))-(INDIRECT(input47[[#This Row],[range1]])))))&lt;=3),1,0)</f>
        <v>0</v>
      </c>
      <c r="Q41" s="2">
        <f ca="1">input4[[#This Row],[Max Diff]]</f>
        <v>0</v>
      </c>
      <c r="R41" s="2">
        <f ca="1">input478[[#This Row],[Max Diff]]</f>
        <v>0</v>
      </c>
      <c r="S41" s="2">
        <f ca="1">input479[[#This Row],[Max Diff]]</f>
        <v>0</v>
      </c>
      <c r="T41" s="2">
        <f ca="1">input4710[[#This Row],[Max Diff]]</f>
        <v>0</v>
      </c>
      <c r="U41" s="2">
        <f ca="1">input4711[[#This Row],[Max Diff]]</f>
        <v>0</v>
      </c>
      <c r="V41" s="2">
        <f ca="1">input4712[[#This Row],[Max Diff]]</f>
        <v>0</v>
      </c>
      <c r="W41" s="2">
        <f ca="1">input4713[[#This Row],[Max Diff]]</f>
        <v>0</v>
      </c>
      <c r="X41" s="2">
        <f ca="1">input4714[[#This Row],[Max Diff]]</f>
        <v>0</v>
      </c>
      <c r="Y41" s="2">
        <f ca="1">IF(SUM(input47[[#This Row],[Max Diff]:[-8]])&gt;=1,1,0)</f>
        <v>0</v>
      </c>
    </row>
    <row r="42" spans="1:25" x14ac:dyDescent="0.35">
      <c r="A42">
        <v>78</v>
      </c>
      <c r="B42">
        <v>76</v>
      </c>
      <c r="C42">
        <v>79</v>
      </c>
      <c r="D42">
        <v>81</v>
      </c>
      <c r="E42">
        <v>85</v>
      </c>
      <c r="F42">
        <v>87</v>
      </c>
      <c r="I42">
        <f>1</f>
        <v>1</v>
      </c>
      <c r="J42">
        <f>COUNTA(input47[[#This Row],[Column1.1]:[Column1.8]])</f>
        <v>6</v>
      </c>
      <c r="K42" t="str">
        <f>ADDRESS(ROW(),input47[[#This Row],[first col]]+1,4)&amp;":"&amp;ADDRESS(ROW(),input47[[#This Row],[lastcol]],4)</f>
        <v>B42:F42</v>
      </c>
      <c r="L42" t="str">
        <f>ADDRESS(ROW(),input47[[#This Row],[first col]],4)&amp;":"&amp;ADDRESS(ROW(),input47[[#This Row],[lastcol]]-1,4)</f>
        <v>A42:E42</v>
      </c>
      <c r="M42" t="b" cm="1">
        <f t="array" aca="1" ref="M42" ca="1">SUMPRODUCT(--(INDIRECT(input47[[#This Row],[range1]])&lt;INDIRECT(input47[[#This Row],[range2]])))=COUNT(INDIRECT(input47[[#This Row],[range1]]))</f>
        <v>0</v>
      </c>
      <c r="N42" t="b" cm="1">
        <f t="array" aca="1" ref="N42" ca="1">SUMPRODUCT(--(INDIRECT(input47[[#This Row],[range1]])&gt;INDIRECT(input47[[#This Row],[range2]])))=COUNT(INDIRECT(input47[[#This Row],[range1]]))</f>
        <v>0</v>
      </c>
      <c r="O42" t="b">
        <f ca="1">IF(AND(NOT(input47[[#This Row],[All DESC?]]),NOT(input47[[#This Row],[All ASC?]])),FALSE(),TRUE())</f>
        <v>0</v>
      </c>
      <c r="P42" cm="1">
        <f t="array" aca="1" ref="P42" ca="1">IF(AND(input47[[#This Row],[Safe Part 1]],(MAX(ABS((INDIRECT(input47[[#This Row],[range2]]))-(INDIRECT(input47[[#This Row],[range1]])))))&lt;=3),1,0)</f>
        <v>0</v>
      </c>
      <c r="Q42" s="2">
        <f ca="1">input4[[#This Row],[Max Diff]]</f>
        <v>0</v>
      </c>
      <c r="R42" s="2">
        <f ca="1">input478[[#This Row],[Max Diff]]</f>
        <v>0</v>
      </c>
      <c r="S42" s="2">
        <f ca="1">input479[[#This Row],[Max Diff]]</f>
        <v>0</v>
      </c>
      <c r="T42" s="2">
        <f ca="1">input4710[[#This Row],[Max Diff]]</f>
        <v>0</v>
      </c>
      <c r="U42" s="2">
        <f ca="1">input4711[[#This Row],[Max Diff]]</f>
        <v>0</v>
      </c>
      <c r="V42" s="2">
        <f ca="1">input4712[[#This Row],[Max Diff]]</f>
        <v>0</v>
      </c>
      <c r="W42" s="2">
        <f ca="1">input4713[[#This Row],[Max Diff]]</f>
        <v>0</v>
      </c>
      <c r="X42" s="2">
        <f ca="1">input4714[[#This Row],[Max Diff]]</f>
        <v>0</v>
      </c>
      <c r="Y42" s="2">
        <f ca="1">IF(SUM(input47[[#This Row],[Max Diff]:[-8]])&gt;=1,1,0)</f>
        <v>0</v>
      </c>
    </row>
    <row r="43" spans="1:25" x14ac:dyDescent="0.35">
      <c r="A43">
        <v>31</v>
      </c>
      <c r="B43">
        <v>29</v>
      </c>
      <c r="C43">
        <v>30</v>
      </c>
      <c r="D43">
        <v>32</v>
      </c>
      <c r="E43">
        <v>35</v>
      </c>
      <c r="F43">
        <v>36</v>
      </c>
      <c r="G43">
        <v>40</v>
      </c>
      <c r="H43">
        <v>39</v>
      </c>
      <c r="I43">
        <f>1</f>
        <v>1</v>
      </c>
      <c r="J43">
        <f>COUNTA(input47[[#This Row],[Column1.1]:[Column1.8]])</f>
        <v>8</v>
      </c>
      <c r="K43" t="str">
        <f>ADDRESS(ROW(),input47[[#This Row],[first col]]+1,4)&amp;":"&amp;ADDRESS(ROW(),input47[[#This Row],[lastcol]],4)</f>
        <v>B43:H43</v>
      </c>
      <c r="L43" t="str">
        <f>ADDRESS(ROW(),input47[[#This Row],[first col]],4)&amp;":"&amp;ADDRESS(ROW(),input47[[#This Row],[lastcol]]-1,4)</f>
        <v>A43:G43</v>
      </c>
      <c r="M43" t="b" cm="1">
        <f t="array" aca="1" ref="M43" ca="1">SUMPRODUCT(--(INDIRECT(input47[[#This Row],[range1]])&lt;INDIRECT(input47[[#This Row],[range2]])))=COUNT(INDIRECT(input47[[#This Row],[range1]]))</f>
        <v>0</v>
      </c>
      <c r="N43" t="b" cm="1">
        <f t="array" aca="1" ref="N43" ca="1">SUMPRODUCT(--(INDIRECT(input47[[#This Row],[range1]])&gt;INDIRECT(input47[[#This Row],[range2]])))=COUNT(INDIRECT(input47[[#This Row],[range1]]))</f>
        <v>0</v>
      </c>
      <c r="O43" t="b">
        <f ca="1">IF(AND(NOT(input47[[#This Row],[All DESC?]]),NOT(input47[[#This Row],[All ASC?]])),FALSE(),TRUE())</f>
        <v>0</v>
      </c>
      <c r="P43" cm="1">
        <f t="array" aca="1" ref="P43" ca="1">IF(AND(input47[[#This Row],[Safe Part 1]],(MAX(ABS((INDIRECT(input47[[#This Row],[range2]]))-(INDIRECT(input47[[#This Row],[range1]])))))&lt;=3),1,0)</f>
        <v>0</v>
      </c>
      <c r="Q43" s="2">
        <f ca="1">input4[[#This Row],[Max Diff]]</f>
        <v>0</v>
      </c>
      <c r="R43" s="2">
        <f ca="1">input478[[#This Row],[Max Diff]]</f>
        <v>0</v>
      </c>
      <c r="S43" s="2">
        <f ca="1">input479[[#This Row],[Max Diff]]</f>
        <v>0</v>
      </c>
      <c r="T43" s="2">
        <f ca="1">input4710[[#This Row],[Max Diff]]</f>
        <v>0</v>
      </c>
      <c r="U43" s="2">
        <f ca="1">input4711[[#This Row],[Max Diff]]</f>
        <v>0</v>
      </c>
      <c r="V43" s="2">
        <f ca="1">input4712[[#This Row],[Max Diff]]</f>
        <v>0</v>
      </c>
      <c r="W43" s="2">
        <f ca="1">input4713[[#This Row],[Max Diff]]</f>
        <v>0</v>
      </c>
      <c r="X43" s="2">
        <f ca="1">input4714[[#This Row],[Max Diff]]</f>
        <v>0</v>
      </c>
      <c r="Y43" s="2">
        <f ca="1">IF(SUM(input47[[#This Row],[Max Diff]:[-8]])&gt;=1,1,0)</f>
        <v>0</v>
      </c>
    </row>
    <row r="44" spans="1:25" x14ac:dyDescent="0.35">
      <c r="A44">
        <v>75</v>
      </c>
      <c r="B44">
        <v>73</v>
      </c>
      <c r="C44">
        <v>75</v>
      </c>
      <c r="D44">
        <v>77</v>
      </c>
      <c r="E44">
        <v>80</v>
      </c>
      <c r="F44">
        <v>84</v>
      </c>
      <c r="G44">
        <v>84</v>
      </c>
      <c r="I44">
        <f>1</f>
        <v>1</v>
      </c>
      <c r="J44">
        <f>COUNTA(input47[[#This Row],[Column1.1]:[Column1.8]])</f>
        <v>7</v>
      </c>
      <c r="K44" t="str">
        <f>ADDRESS(ROW(),input47[[#This Row],[first col]]+1,4)&amp;":"&amp;ADDRESS(ROW(),input47[[#This Row],[lastcol]],4)</f>
        <v>B44:G44</v>
      </c>
      <c r="L44" t="str">
        <f>ADDRESS(ROW(),input47[[#This Row],[first col]],4)&amp;":"&amp;ADDRESS(ROW(),input47[[#This Row],[lastcol]]-1,4)</f>
        <v>A44:F44</v>
      </c>
      <c r="M44" t="b" cm="1">
        <f t="array" aca="1" ref="M44" ca="1">SUMPRODUCT(--(INDIRECT(input47[[#This Row],[range1]])&lt;INDIRECT(input47[[#This Row],[range2]])))=COUNT(INDIRECT(input47[[#This Row],[range1]]))</f>
        <v>0</v>
      </c>
      <c r="N44" t="b" cm="1">
        <f t="array" aca="1" ref="N44" ca="1">SUMPRODUCT(--(INDIRECT(input47[[#This Row],[range1]])&gt;INDIRECT(input47[[#This Row],[range2]])))=COUNT(INDIRECT(input47[[#This Row],[range1]]))</f>
        <v>0</v>
      </c>
      <c r="O44" t="b">
        <f ca="1">IF(AND(NOT(input47[[#This Row],[All DESC?]]),NOT(input47[[#This Row],[All ASC?]])),FALSE(),TRUE())</f>
        <v>0</v>
      </c>
      <c r="P44" cm="1">
        <f t="array" aca="1" ref="P44" ca="1">IF(AND(input47[[#This Row],[Safe Part 1]],(MAX(ABS((INDIRECT(input47[[#This Row],[range2]]))-(INDIRECT(input47[[#This Row],[range1]])))))&lt;=3),1,0)</f>
        <v>0</v>
      </c>
      <c r="Q44" s="2">
        <f ca="1">input4[[#This Row],[Max Diff]]</f>
        <v>0</v>
      </c>
      <c r="R44" s="2">
        <f ca="1">input478[[#This Row],[Max Diff]]</f>
        <v>0</v>
      </c>
      <c r="S44" s="2">
        <f ca="1">input479[[#This Row],[Max Diff]]</f>
        <v>0</v>
      </c>
      <c r="T44" s="2">
        <f ca="1">input4710[[#This Row],[Max Diff]]</f>
        <v>0</v>
      </c>
      <c r="U44" s="2">
        <f ca="1">input4711[[#This Row],[Max Diff]]</f>
        <v>0</v>
      </c>
      <c r="V44" s="2">
        <f ca="1">input4712[[#This Row],[Max Diff]]</f>
        <v>0</v>
      </c>
      <c r="W44" s="2">
        <f ca="1">input4713[[#This Row],[Max Diff]]</f>
        <v>0</v>
      </c>
      <c r="X44" s="2">
        <f ca="1">input4714[[#This Row],[Max Diff]]</f>
        <v>0</v>
      </c>
      <c r="Y44" s="2">
        <f ca="1">IF(SUM(input47[[#This Row],[Max Diff]:[-8]])&gt;=1,1,0)</f>
        <v>0</v>
      </c>
    </row>
    <row r="45" spans="1:25" x14ac:dyDescent="0.35">
      <c r="A45">
        <v>65</v>
      </c>
      <c r="B45">
        <v>63</v>
      </c>
      <c r="C45">
        <v>65</v>
      </c>
      <c r="D45">
        <v>69</v>
      </c>
      <c r="E45">
        <v>70</v>
      </c>
      <c r="F45">
        <v>74</v>
      </c>
      <c r="I45">
        <f>1</f>
        <v>1</v>
      </c>
      <c r="J45">
        <f>COUNTA(input47[[#This Row],[Column1.1]:[Column1.8]])</f>
        <v>6</v>
      </c>
      <c r="K45" t="str">
        <f>ADDRESS(ROW(),input47[[#This Row],[first col]]+1,4)&amp;":"&amp;ADDRESS(ROW(),input47[[#This Row],[lastcol]],4)</f>
        <v>B45:F45</v>
      </c>
      <c r="L45" t="str">
        <f>ADDRESS(ROW(),input47[[#This Row],[first col]],4)&amp;":"&amp;ADDRESS(ROW(),input47[[#This Row],[lastcol]]-1,4)</f>
        <v>A45:E45</v>
      </c>
      <c r="M45" t="b" cm="1">
        <f t="array" aca="1" ref="M45" ca="1">SUMPRODUCT(--(INDIRECT(input47[[#This Row],[range1]])&lt;INDIRECT(input47[[#This Row],[range2]])))=COUNT(INDIRECT(input47[[#This Row],[range1]]))</f>
        <v>0</v>
      </c>
      <c r="N45" t="b" cm="1">
        <f t="array" aca="1" ref="N45" ca="1">SUMPRODUCT(--(INDIRECT(input47[[#This Row],[range1]])&gt;INDIRECT(input47[[#This Row],[range2]])))=COUNT(INDIRECT(input47[[#This Row],[range1]]))</f>
        <v>0</v>
      </c>
      <c r="O45" t="b">
        <f ca="1">IF(AND(NOT(input47[[#This Row],[All DESC?]]),NOT(input47[[#This Row],[All ASC?]])),FALSE(),TRUE())</f>
        <v>0</v>
      </c>
      <c r="P45" cm="1">
        <f t="array" aca="1" ref="P45" ca="1">IF(AND(input47[[#This Row],[Safe Part 1]],(MAX(ABS((INDIRECT(input47[[#This Row],[range2]]))-(INDIRECT(input47[[#This Row],[range1]])))))&lt;=3),1,0)</f>
        <v>0</v>
      </c>
      <c r="Q45" s="2">
        <f ca="1">input4[[#This Row],[Max Diff]]</f>
        <v>0</v>
      </c>
      <c r="R45" s="2">
        <f ca="1">input478[[#This Row],[Max Diff]]</f>
        <v>0</v>
      </c>
      <c r="S45" s="2">
        <f ca="1">input479[[#This Row],[Max Diff]]</f>
        <v>0</v>
      </c>
      <c r="T45" s="2">
        <f ca="1">input4710[[#This Row],[Max Diff]]</f>
        <v>0</v>
      </c>
      <c r="U45" s="2">
        <f ca="1">input4711[[#This Row],[Max Diff]]</f>
        <v>0</v>
      </c>
      <c r="V45" s="2">
        <f ca="1">input4712[[#This Row],[Max Diff]]</f>
        <v>0</v>
      </c>
      <c r="W45" s="2">
        <f ca="1">input4713[[#This Row],[Max Diff]]</f>
        <v>0</v>
      </c>
      <c r="X45" s="2">
        <f ca="1">input4714[[#This Row],[Max Diff]]</f>
        <v>0</v>
      </c>
      <c r="Y45" s="2">
        <f ca="1">IF(SUM(input47[[#This Row],[Max Diff]:[-8]])&gt;=1,1,0)</f>
        <v>0</v>
      </c>
    </row>
    <row r="46" spans="1:25" x14ac:dyDescent="0.35">
      <c r="A46">
        <v>75</v>
      </c>
      <c r="B46">
        <v>73</v>
      </c>
      <c r="C46">
        <v>74</v>
      </c>
      <c r="D46">
        <v>75</v>
      </c>
      <c r="E46">
        <v>79</v>
      </c>
      <c r="F46">
        <v>80</v>
      </c>
      <c r="G46">
        <v>81</v>
      </c>
      <c r="H46">
        <v>88</v>
      </c>
      <c r="I46">
        <f>1</f>
        <v>1</v>
      </c>
      <c r="J46">
        <f>COUNTA(input47[[#This Row],[Column1.1]:[Column1.8]])</f>
        <v>8</v>
      </c>
      <c r="K46" t="str">
        <f>ADDRESS(ROW(),input47[[#This Row],[first col]]+1,4)&amp;":"&amp;ADDRESS(ROW(),input47[[#This Row],[lastcol]],4)</f>
        <v>B46:H46</v>
      </c>
      <c r="L46" t="str">
        <f>ADDRESS(ROW(),input47[[#This Row],[first col]],4)&amp;":"&amp;ADDRESS(ROW(),input47[[#This Row],[lastcol]]-1,4)</f>
        <v>A46:G46</v>
      </c>
      <c r="M46" t="b" cm="1">
        <f t="array" aca="1" ref="M46" ca="1">SUMPRODUCT(--(INDIRECT(input47[[#This Row],[range1]])&lt;INDIRECT(input47[[#This Row],[range2]])))=COUNT(INDIRECT(input47[[#This Row],[range1]]))</f>
        <v>0</v>
      </c>
      <c r="N46" t="b" cm="1">
        <f t="array" aca="1" ref="N46" ca="1">SUMPRODUCT(--(INDIRECT(input47[[#This Row],[range1]])&gt;INDIRECT(input47[[#This Row],[range2]])))=COUNT(INDIRECT(input47[[#This Row],[range1]]))</f>
        <v>0</v>
      </c>
      <c r="O46" t="b">
        <f ca="1">IF(AND(NOT(input47[[#This Row],[All DESC?]]),NOT(input47[[#This Row],[All ASC?]])),FALSE(),TRUE())</f>
        <v>0</v>
      </c>
      <c r="P46" cm="1">
        <f t="array" aca="1" ref="P46" ca="1">IF(AND(input47[[#This Row],[Safe Part 1]],(MAX(ABS((INDIRECT(input47[[#This Row],[range2]]))-(INDIRECT(input47[[#This Row],[range1]])))))&lt;=3),1,0)</f>
        <v>0</v>
      </c>
      <c r="Q46" s="2">
        <f ca="1">input4[[#This Row],[Max Diff]]</f>
        <v>0</v>
      </c>
      <c r="R46" s="2">
        <f ca="1">input478[[#This Row],[Max Diff]]</f>
        <v>0</v>
      </c>
      <c r="S46" s="2">
        <f ca="1">input479[[#This Row],[Max Diff]]</f>
        <v>0</v>
      </c>
      <c r="T46" s="2">
        <f ca="1">input4710[[#This Row],[Max Diff]]</f>
        <v>0</v>
      </c>
      <c r="U46" s="2">
        <f ca="1">input4711[[#This Row],[Max Diff]]</f>
        <v>0</v>
      </c>
      <c r="V46" s="2">
        <f ca="1">input4712[[#This Row],[Max Diff]]</f>
        <v>0</v>
      </c>
      <c r="W46" s="2">
        <f ca="1">input4713[[#This Row],[Max Diff]]</f>
        <v>0</v>
      </c>
      <c r="X46" s="2">
        <f ca="1">input4714[[#This Row],[Max Diff]]</f>
        <v>0</v>
      </c>
      <c r="Y46" s="2">
        <f ca="1">IF(SUM(input47[[#This Row],[Max Diff]:[-8]])&gt;=1,1,0)</f>
        <v>0</v>
      </c>
    </row>
    <row r="47" spans="1:25" x14ac:dyDescent="0.35">
      <c r="A47">
        <v>55</v>
      </c>
      <c r="B47">
        <v>52</v>
      </c>
      <c r="C47">
        <v>53</v>
      </c>
      <c r="D47">
        <v>55</v>
      </c>
      <c r="E47">
        <v>61</v>
      </c>
      <c r="F47">
        <v>62</v>
      </c>
      <c r="I47">
        <f>1</f>
        <v>1</v>
      </c>
      <c r="J47">
        <f>COUNTA(input47[[#This Row],[Column1.1]:[Column1.8]])</f>
        <v>6</v>
      </c>
      <c r="K47" t="str">
        <f>ADDRESS(ROW(),input47[[#This Row],[first col]]+1,4)&amp;":"&amp;ADDRESS(ROW(),input47[[#This Row],[lastcol]],4)</f>
        <v>B47:F47</v>
      </c>
      <c r="L47" t="str">
        <f>ADDRESS(ROW(),input47[[#This Row],[first col]],4)&amp;":"&amp;ADDRESS(ROW(),input47[[#This Row],[lastcol]]-1,4)</f>
        <v>A47:E47</v>
      </c>
      <c r="M47" t="b" cm="1">
        <f t="array" aca="1" ref="M47" ca="1">SUMPRODUCT(--(INDIRECT(input47[[#This Row],[range1]])&lt;INDIRECT(input47[[#This Row],[range2]])))=COUNT(INDIRECT(input47[[#This Row],[range1]]))</f>
        <v>0</v>
      </c>
      <c r="N47" t="b" cm="1">
        <f t="array" aca="1" ref="N47" ca="1">SUMPRODUCT(--(INDIRECT(input47[[#This Row],[range1]])&gt;INDIRECT(input47[[#This Row],[range2]])))=COUNT(INDIRECT(input47[[#This Row],[range1]]))</f>
        <v>0</v>
      </c>
      <c r="O47" t="b">
        <f ca="1">IF(AND(NOT(input47[[#This Row],[All DESC?]]),NOT(input47[[#This Row],[All ASC?]])),FALSE(),TRUE())</f>
        <v>0</v>
      </c>
      <c r="P47" cm="1">
        <f t="array" aca="1" ref="P47" ca="1">IF(AND(input47[[#This Row],[Safe Part 1]],(MAX(ABS((INDIRECT(input47[[#This Row],[range2]]))-(INDIRECT(input47[[#This Row],[range1]])))))&lt;=3),1,0)</f>
        <v>0</v>
      </c>
      <c r="Q47" s="2">
        <f ca="1">input4[[#This Row],[Max Diff]]</f>
        <v>0</v>
      </c>
      <c r="R47" s="2">
        <f ca="1">input478[[#This Row],[Max Diff]]</f>
        <v>0</v>
      </c>
      <c r="S47" s="2">
        <f ca="1">input479[[#This Row],[Max Diff]]</f>
        <v>0</v>
      </c>
      <c r="T47" s="2">
        <f ca="1">input4710[[#This Row],[Max Diff]]</f>
        <v>0</v>
      </c>
      <c r="U47" s="2">
        <f ca="1">input4711[[#This Row],[Max Diff]]</f>
        <v>0</v>
      </c>
      <c r="V47" s="2">
        <f ca="1">input4712[[#This Row],[Max Diff]]</f>
        <v>0</v>
      </c>
      <c r="W47" s="2">
        <f ca="1">input4713[[#This Row],[Max Diff]]</f>
        <v>0</v>
      </c>
      <c r="X47" s="2">
        <f ca="1">input4714[[#This Row],[Max Diff]]</f>
        <v>0</v>
      </c>
      <c r="Y47" s="2">
        <f ca="1">IF(SUM(input47[[#This Row],[Max Diff]:[-8]])&gt;=1,1,0)</f>
        <v>0</v>
      </c>
    </row>
    <row r="48" spans="1:25" x14ac:dyDescent="0.35">
      <c r="A48">
        <v>68</v>
      </c>
      <c r="B48">
        <v>65</v>
      </c>
      <c r="C48">
        <v>66</v>
      </c>
      <c r="D48">
        <v>69</v>
      </c>
      <c r="E48">
        <v>75</v>
      </c>
      <c r="F48">
        <v>74</v>
      </c>
      <c r="I48">
        <f>1</f>
        <v>1</v>
      </c>
      <c r="J48">
        <f>COUNTA(input47[[#This Row],[Column1.1]:[Column1.8]])</f>
        <v>6</v>
      </c>
      <c r="K48" t="str">
        <f>ADDRESS(ROW(),input47[[#This Row],[first col]]+1,4)&amp;":"&amp;ADDRESS(ROW(),input47[[#This Row],[lastcol]],4)</f>
        <v>B48:F48</v>
      </c>
      <c r="L48" t="str">
        <f>ADDRESS(ROW(),input47[[#This Row],[first col]],4)&amp;":"&amp;ADDRESS(ROW(),input47[[#This Row],[lastcol]]-1,4)</f>
        <v>A48:E48</v>
      </c>
      <c r="M48" t="b" cm="1">
        <f t="array" aca="1" ref="M48" ca="1">SUMPRODUCT(--(INDIRECT(input47[[#This Row],[range1]])&lt;INDIRECT(input47[[#This Row],[range2]])))=COUNT(INDIRECT(input47[[#This Row],[range1]]))</f>
        <v>0</v>
      </c>
      <c r="N48" t="b" cm="1">
        <f t="array" aca="1" ref="N48" ca="1">SUMPRODUCT(--(INDIRECT(input47[[#This Row],[range1]])&gt;INDIRECT(input47[[#This Row],[range2]])))=COUNT(INDIRECT(input47[[#This Row],[range1]]))</f>
        <v>0</v>
      </c>
      <c r="O48" t="b">
        <f ca="1">IF(AND(NOT(input47[[#This Row],[All DESC?]]),NOT(input47[[#This Row],[All ASC?]])),FALSE(),TRUE())</f>
        <v>0</v>
      </c>
      <c r="P48" cm="1">
        <f t="array" aca="1" ref="P48" ca="1">IF(AND(input47[[#This Row],[Safe Part 1]],(MAX(ABS((INDIRECT(input47[[#This Row],[range2]]))-(INDIRECT(input47[[#This Row],[range1]])))))&lt;=3),1,0)</f>
        <v>0</v>
      </c>
      <c r="Q48" s="2">
        <f ca="1">input4[[#This Row],[Max Diff]]</f>
        <v>0</v>
      </c>
      <c r="R48" s="2">
        <f ca="1">input478[[#This Row],[Max Diff]]</f>
        <v>0</v>
      </c>
      <c r="S48" s="2">
        <f ca="1">input479[[#This Row],[Max Diff]]</f>
        <v>0</v>
      </c>
      <c r="T48" s="2">
        <f ca="1">input4710[[#This Row],[Max Diff]]</f>
        <v>0</v>
      </c>
      <c r="U48" s="2">
        <f ca="1">input4711[[#This Row],[Max Diff]]</f>
        <v>0</v>
      </c>
      <c r="V48" s="2">
        <f ca="1">input4712[[#This Row],[Max Diff]]</f>
        <v>0</v>
      </c>
      <c r="W48" s="2">
        <f ca="1">input4713[[#This Row],[Max Diff]]</f>
        <v>0</v>
      </c>
      <c r="X48" s="2">
        <f ca="1">input4714[[#This Row],[Max Diff]]</f>
        <v>0</v>
      </c>
      <c r="Y48" s="2">
        <f ca="1">IF(SUM(input47[[#This Row],[Max Diff]:[-8]])&gt;=1,1,0)</f>
        <v>0</v>
      </c>
    </row>
    <row r="49" spans="1:25" x14ac:dyDescent="0.35">
      <c r="A49">
        <v>6</v>
      </c>
      <c r="B49">
        <v>5</v>
      </c>
      <c r="C49">
        <v>8</v>
      </c>
      <c r="D49">
        <v>15</v>
      </c>
      <c r="E49">
        <v>15</v>
      </c>
      <c r="I49">
        <f>1</f>
        <v>1</v>
      </c>
      <c r="J49">
        <f>COUNTA(input47[[#This Row],[Column1.1]:[Column1.8]])</f>
        <v>5</v>
      </c>
      <c r="K49" t="str">
        <f>ADDRESS(ROW(),input47[[#This Row],[first col]]+1,4)&amp;":"&amp;ADDRESS(ROW(),input47[[#This Row],[lastcol]],4)</f>
        <v>B49:E49</v>
      </c>
      <c r="L49" t="str">
        <f>ADDRESS(ROW(),input47[[#This Row],[first col]],4)&amp;":"&amp;ADDRESS(ROW(),input47[[#This Row],[lastcol]]-1,4)</f>
        <v>A49:D49</v>
      </c>
      <c r="M49" t="b" cm="1">
        <f t="array" aca="1" ref="M49" ca="1">SUMPRODUCT(--(INDIRECT(input47[[#This Row],[range1]])&lt;INDIRECT(input47[[#This Row],[range2]])))=COUNT(INDIRECT(input47[[#This Row],[range1]]))</f>
        <v>0</v>
      </c>
      <c r="N49" t="b" cm="1">
        <f t="array" aca="1" ref="N49" ca="1">SUMPRODUCT(--(INDIRECT(input47[[#This Row],[range1]])&gt;INDIRECT(input47[[#This Row],[range2]])))=COUNT(INDIRECT(input47[[#This Row],[range1]]))</f>
        <v>0</v>
      </c>
      <c r="O49" t="b">
        <f ca="1">IF(AND(NOT(input47[[#This Row],[All DESC?]]),NOT(input47[[#This Row],[All ASC?]])),FALSE(),TRUE())</f>
        <v>0</v>
      </c>
      <c r="P49" cm="1">
        <f t="array" aca="1" ref="P49" ca="1">IF(AND(input47[[#This Row],[Safe Part 1]],(MAX(ABS((INDIRECT(input47[[#This Row],[range2]]))-(INDIRECT(input47[[#This Row],[range1]])))))&lt;=3),1,0)</f>
        <v>0</v>
      </c>
      <c r="Q49" s="2">
        <f ca="1">input4[[#This Row],[Max Diff]]</f>
        <v>0</v>
      </c>
      <c r="R49" s="2">
        <f ca="1">input478[[#This Row],[Max Diff]]</f>
        <v>0</v>
      </c>
      <c r="S49" s="2">
        <f ca="1">input479[[#This Row],[Max Diff]]</f>
        <v>0</v>
      </c>
      <c r="T49" s="2">
        <f ca="1">input4710[[#This Row],[Max Diff]]</f>
        <v>0</v>
      </c>
      <c r="U49" s="2">
        <f ca="1">input4711[[#This Row],[Max Diff]]</f>
        <v>0</v>
      </c>
      <c r="V49" s="2">
        <f ca="1">input4712[[#This Row],[Max Diff]]</f>
        <v>0</v>
      </c>
      <c r="W49" s="2">
        <f ca="1">input4713[[#This Row],[Max Diff]]</f>
        <v>0</v>
      </c>
      <c r="X49" s="2">
        <f ca="1">input4714[[#This Row],[Max Diff]]</f>
        <v>0</v>
      </c>
      <c r="Y49" s="2">
        <f ca="1">IF(SUM(input47[[#This Row],[Max Diff]:[-8]])&gt;=1,1,0)</f>
        <v>0</v>
      </c>
    </row>
    <row r="50" spans="1:25" x14ac:dyDescent="0.35">
      <c r="A50">
        <v>70</v>
      </c>
      <c r="B50">
        <v>68</v>
      </c>
      <c r="C50">
        <v>69</v>
      </c>
      <c r="D50">
        <v>72</v>
      </c>
      <c r="E50">
        <v>79</v>
      </c>
      <c r="F50">
        <v>81</v>
      </c>
      <c r="G50">
        <v>85</v>
      </c>
      <c r="I50">
        <f>1</f>
        <v>1</v>
      </c>
      <c r="J50">
        <f>COUNTA(input47[[#This Row],[Column1.1]:[Column1.8]])</f>
        <v>7</v>
      </c>
      <c r="K50" t="str">
        <f>ADDRESS(ROW(),input47[[#This Row],[first col]]+1,4)&amp;":"&amp;ADDRESS(ROW(),input47[[#This Row],[lastcol]],4)</f>
        <v>B50:G50</v>
      </c>
      <c r="L50" t="str">
        <f>ADDRESS(ROW(),input47[[#This Row],[first col]],4)&amp;":"&amp;ADDRESS(ROW(),input47[[#This Row],[lastcol]]-1,4)</f>
        <v>A50:F50</v>
      </c>
      <c r="M50" t="b" cm="1">
        <f t="array" aca="1" ref="M50" ca="1">SUMPRODUCT(--(INDIRECT(input47[[#This Row],[range1]])&lt;INDIRECT(input47[[#This Row],[range2]])))=COUNT(INDIRECT(input47[[#This Row],[range1]]))</f>
        <v>0</v>
      </c>
      <c r="N50" t="b" cm="1">
        <f t="array" aca="1" ref="N50" ca="1">SUMPRODUCT(--(INDIRECT(input47[[#This Row],[range1]])&gt;INDIRECT(input47[[#This Row],[range2]])))=COUNT(INDIRECT(input47[[#This Row],[range1]]))</f>
        <v>0</v>
      </c>
      <c r="O50" t="b">
        <f ca="1">IF(AND(NOT(input47[[#This Row],[All DESC?]]),NOT(input47[[#This Row],[All ASC?]])),FALSE(),TRUE())</f>
        <v>0</v>
      </c>
      <c r="P50" cm="1">
        <f t="array" aca="1" ref="P50" ca="1">IF(AND(input47[[#This Row],[Safe Part 1]],(MAX(ABS((INDIRECT(input47[[#This Row],[range2]]))-(INDIRECT(input47[[#This Row],[range1]])))))&lt;=3),1,0)</f>
        <v>0</v>
      </c>
      <c r="Q50" s="2">
        <f ca="1">input4[[#This Row],[Max Diff]]</f>
        <v>0</v>
      </c>
      <c r="R50" s="2">
        <f ca="1">input478[[#This Row],[Max Diff]]</f>
        <v>0</v>
      </c>
      <c r="S50" s="2">
        <f ca="1">input479[[#This Row],[Max Diff]]</f>
        <v>0</v>
      </c>
      <c r="T50" s="2">
        <f ca="1">input4710[[#This Row],[Max Diff]]</f>
        <v>0</v>
      </c>
      <c r="U50" s="2">
        <f ca="1">input4711[[#This Row],[Max Diff]]</f>
        <v>0</v>
      </c>
      <c r="V50" s="2">
        <f ca="1">input4712[[#This Row],[Max Diff]]</f>
        <v>0</v>
      </c>
      <c r="W50" s="2">
        <f ca="1">input4713[[#This Row],[Max Diff]]</f>
        <v>0</v>
      </c>
      <c r="X50" s="2">
        <f ca="1">input4714[[#This Row],[Max Diff]]</f>
        <v>0</v>
      </c>
      <c r="Y50" s="2">
        <f ca="1">IF(SUM(input47[[#This Row],[Max Diff]:[-8]])&gt;=1,1,0)</f>
        <v>0</v>
      </c>
    </row>
    <row r="51" spans="1:25" x14ac:dyDescent="0.35">
      <c r="A51">
        <v>11</v>
      </c>
      <c r="B51">
        <v>9</v>
      </c>
      <c r="C51">
        <v>12</v>
      </c>
      <c r="D51">
        <v>19</v>
      </c>
      <c r="E51">
        <v>20</v>
      </c>
      <c r="F51">
        <v>27</v>
      </c>
      <c r="I51">
        <f>1</f>
        <v>1</v>
      </c>
      <c r="J51">
        <f>COUNTA(input47[[#This Row],[Column1.1]:[Column1.8]])</f>
        <v>6</v>
      </c>
      <c r="K51" t="str">
        <f>ADDRESS(ROW(),input47[[#This Row],[first col]]+1,4)&amp;":"&amp;ADDRESS(ROW(),input47[[#This Row],[lastcol]],4)</f>
        <v>B51:F51</v>
      </c>
      <c r="L51" t="str">
        <f>ADDRESS(ROW(),input47[[#This Row],[first col]],4)&amp;":"&amp;ADDRESS(ROW(),input47[[#This Row],[lastcol]]-1,4)</f>
        <v>A51:E51</v>
      </c>
      <c r="M51" t="b" cm="1">
        <f t="array" aca="1" ref="M51" ca="1">SUMPRODUCT(--(INDIRECT(input47[[#This Row],[range1]])&lt;INDIRECT(input47[[#This Row],[range2]])))=COUNT(INDIRECT(input47[[#This Row],[range1]]))</f>
        <v>0</v>
      </c>
      <c r="N51" t="b" cm="1">
        <f t="array" aca="1" ref="N51" ca="1">SUMPRODUCT(--(INDIRECT(input47[[#This Row],[range1]])&gt;INDIRECT(input47[[#This Row],[range2]])))=COUNT(INDIRECT(input47[[#This Row],[range1]]))</f>
        <v>0</v>
      </c>
      <c r="O51" t="b">
        <f ca="1">IF(AND(NOT(input47[[#This Row],[All DESC?]]),NOT(input47[[#This Row],[All ASC?]])),FALSE(),TRUE())</f>
        <v>0</v>
      </c>
      <c r="P51" cm="1">
        <f t="array" aca="1" ref="P51" ca="1">IF(AND(input47[[#This Row],[Safe Part 1]],(MAX(ABS((INDIRECT(input47[[#This Row],[range2]]))-(INDIRECT(input47[[#This Row],[range1]])))))&lt;=3),1,0)</f>
        <v>0</v>
      </c>
      <c r="Q51" s="2">
        <f ca="1">input4[[#This Row],[Max Diff]]</f>
        <v>0</v>
      </c>
      <c r="R51" s="2">
        <f ca="1">input478[[#This Row],[Max Diff]]</f>
        <v>0</v>
      </c>
      <c r="S51" s="2">
        <f ca="1">input479[[#This Row],[Max Diff]]</f>
        <v>0</v>
      </c>
      <c r="T51" s="2">
        <f ca="1">input4710[[#This Row],[Max Diff]]</f>
        <v>0</v>
      </c>
      <c r="U51" s="2">
        <f ca="1">input4711[[#This Row],[Max Diff]]</f>
        <v>0</v>
      </c>
      <c r="V51" s="2">
        <f ca="1">input4712[[#This Row],[Max Diff]]</f>
        <v>0</v>
      </c>
      <c r="W51" s="2">
        <f ca="1">input4713[[#This Row],[Max Diff]]</f>
        <v>0</v>
      </c>
      <c r="X51" s="2">
        <f ca="1">input4714[[#This Row],[Max Diff]]</f>
        <v>0</v>
      </c>
      <c r="Y51" s="2">
        <f ca="1">IF(SUM(input47[[#This Row],[Max Diff]:[-8]])&gt;=1,1,0)</f>
        <v>0</v>
      </c>
    </row>
    <row r="52" spans="1:25" x14ac:dyDescent="0.35">
      <c r="A52">
        <v>33</v>
      </c>
      <c r="B52">
        <v>33</v>
      </c>
      <c r="C52">
        <v>35</v>
      </c>
      <c r="D52">
        <v>37</v>
      </c>
      <c r="E52">
        <v>39</v>
      </c>
      <c r="I52">
        <f>1</f>
        <v>1</v>
      </c>
      <c r="J52">
        <f>COUNTA(input47[[#This Row],[Column1.1]:[Column1.8]])</f>
        <v>5</v>
      </c>
      <c r="K52" t="str">
        <f>ADDRESS(ROW(),input47[[#This Row],[first col]]+1,4)&amp;":"&amp;ADDRESS(ROW(),input47[[#This Row],[lastcol]],4)</f>
        <v>B52:E52</v>
      </c>
      <c r="L52" t="str">
        <f>ADDRESS(ROW(),input47[[#This Row],[first col]],4)&amp;":"&amp;ADDRESS(ROW(),input47[[#This Row],[lastcol]]-1,4)</f>
        <v>A52:D52</v>
      </c>
      <c r="M52" t="b" cm="1">
        <f t="array" aca="1" ref="M52" ca="1">SUMPRODUCT(--(INDIRECT(input47[[#This Row],[range1]])&lt;INDIRECT(input47[[#This Row],[range2]])))=COUNT(INDIRECT(input47[[#This Row],[range1]]))</f>
        <v>0</v>
      </c>
      <c r="N52" t="b" cm="1">
        <f t="array" aca="1" ref="N52" ca="1">SUMPRODUCT(--(INDIRECT(input47[[#This Row],[range1]])&gt;INDIRECT(input47[[#This Row],[range2]])))=COUNT(INDIRECT(input47[[#This Row],[range1]]))</f>
        <v>0</v>
      </c>
      <c r="O52" t="b">
        <f ca="1">IF(AND(NOT(input47[[#This Row],[All DESC?]]),NOT(input47[[#This Row],[All ASC?]])),FALSE(),TRUE())</f>
        <v>0</v>
      </c>
      <c r="P52" cm="1">
        <f t="array" aca="1" ref="P52" ca="1">IF(AND(input47[[#This Row],[Safe Part 1]],(MAX(ABS((INDIRECT(input47[[#This Row],[range2]]))-(INDIRECT(input47[[#This Row],[range1]])))))&lt;=3),1,0)</f>
        <v>0</v>
      </c>
      <c r="Q52" s="2">
        <f ca="1">input4[[#This Row],[Max Diff]]</f>
        <v>1</v>
      </c>
      <c r="R52" s="2">
        <f ca="1">input478[[#This Row],[Max Diff]]</f>
        <v>1</v>
      </c>
      <c r="S52" s="2">
        <f ca="1">input479[[#This Row],[Max Diff]]</f>
        <v>0</v>
      </c>
      <c r="T52" s="2">
        <f ca="1">input4710[[#This Row],[Max Diff]]</f>
        <v>0</v>
      </c>
      <c r="U52" s="2">
        <f ca="1">input4711[[#This Row],[Max Diff]]</f>
        <v>0</v>
      </c>
      <c r="V52" s="2">
        <f ca="1">input4712[[#This Row],[Max Diff]]</f>
        <v>0</v>
      </c>
      <c r="W52" s="2">
        <f ca="1">input4713[[#This Row],[Max Diff]]</f>
        <v>0</v>
      </c>
      <c r="X52" s="2">
        <f ca="1">input4714[[#This Row],[Max Diff]]</f>
        <v>0</v>
      </c>
      <c r="Y52" s="2">
        <f ca="1">IF(SUM(input47[[#This Row],[Max Diff]:[-8]])&gt;=1,1,0)</f>
        <v>1</v>
      </c>
    </row>
    <row r="53" spans="1:25" x14ac:dyDescent="0.35">
      <c r="A53">
        <v>88</v>
      </c>
      <c r="B53">
        <v>88</v>
      </c>
      <c r="C53">
        <v>89</v>
      </c>
      <c r="D53">
        <v>92</v>
      </c>
      <c r="E53">
        <v>93</v>
      </c>
      <c r="F53">
        <v>94</v>
      </c>
      <c r="G53">
        <v>96</v>
      </c>
      <c r="H53">
        <v>95</v>
      </c>
      <c r="I53">
        <f>1</f>
        <v>1</v>
      </c>
      <c r="J53">
        <f>COUNTA(input47[[#This Row],[Column1.1]:[Column1.8]])</f>
        <v>8</v>
      </c>
      <c r="K53" t="str">
        <f>ADDRESS(ROW(),input47[[#This Row],[first col]]+1,4)&amp;":"&amp;ADDRESS(ROW(),input47[[#This Row],[lastcol]],4)</f>
        <v>B53:H53</v>
      </c>
      <c r="L53" t="str">
        <f>ADDRESS(ROW(),input47[[#This Row],[first col]],4)&amp;":"&amp;ADDRESS(ROW(),input47[[#This Row],[lastcol]]-1,4)</f>
        <v>A53:G53</v>
      </c>
      <c r="M53" t="b" cm="1">
        <f t="array" aca="1" ref="M53" ca="1">SUMPRODUCT(--(INDIRECT(input47[[#This Row],[range1]])&lt;INDIRECT(input47[[#This Row],[range2]])))=COUNT(INDIRECT(input47[[#This Row],[range1]]))</f>
        <v>0</v>
      </c>
      <c r="N53" t="b" cm="1">
        <f t="array" aca="1" ref="N53" ca="1">SUMPRODUCT(--(INDIRECT(input47[[#This Row],[range1]])&gt;INDIRECT(input47[[#This Row],[range2]])))=COUNT(INDIRECT(input47[[#This Row],[range1]]))</f>
        <v>0</v>
      </c>
      <c r="O53" t="b">
        <f ca="1">IF(AND(NOT(input47[[#This Row],[All DESC?]]),NOT(input47[[#This Row],[All ASC?]])),FALSE(),TRUE())</f>
        <v>0</v>
      </c>
      <c r="P53" cm="1">
        <f t="array" aca="1" ref="P53" ca="1">IF(AND(input47[[#This Row],[Safe Part 1]],(MAX(ABS((INDIRECT(input47[[#This Row],[range2]]))-(INDIRECT(input47[[#This Row],[range1]])))))&lt;=3),1,0)</f>
        <v>0</v>
      </c>
      <c r="Q53" s="2">
        <f ca="1">input4[[#This Row],[Max Diff]]</f>
        <v>0</v>
      </c>
      <c r="R53" s="2">
        <f ca="1">input478[[#This Row],[Max Diff]]</f>
        <v>0</v>
      </c>
      <c r="S53" s="2">
        <f ca="1">input479[[#This Row],[Max Diff]]</f>
        <v>0</v>
      </c>
      <c r="T53" s="2">
        <f ca="1">input4710[[#This Row],[Max Diff]]</f>
        <v>0</v>
      </c>
      <c r="U53" s="2">
        <f ca="1">input4711[[#This Row],[Max Diff]]</f>
        <v>0</v>
      </c>
      <c r="V53" s="2">
        <f ca="1">input4712[[#This Row],[Max Diff]]</f>
        <v>0</v>
      </c>
      <c r="W53" s="2">
        <f ca="1">input4713[[#This Row],[Max Diff]]</f>
        <v>0</v>
      </c>
      <c r="X53" s="2">
        <f ca="1">input4714[[#This Row],[Max Diff]]</f>
        <v>0</v>
      </c>
      <c r="Y53" s="2">
        <f ca="1">IF(SUM(input47[[#This Row],[Max Diff]:[-8]])&gt;=1,1,0)</f>
        <v>0</v>
      </c>
    </row>
    <row r="54" spans="1:25" x14ac:dyDescent="0.35">
      <c r="A54">
        <v>69</v>
      </c>
      <c r="B54">
        <v>69</v>
      </c>
      <c r="C54">
        <v>72</v>
      </c>
      <c r="D54">
        <v>74</v>
      </c>
      <c r="E54">
        <v>77</v>
      </c>
      <c r="F54">
        <v>78</v>
      </c>
      <c r="G54">
        <v>78</v>
      </c>
      <c r="I54">
        <f>1</f>
        <v>1</v>
      </c>
      <c r="J54">
        <f>COUNTA(input47[[#This Row],[Column1.1]:[Column1.8]])</f>
        <v>7</v>
      </c>
      <c r="K54" t="str">
        <f>ADDRESS(ROW(),input47[[#This Row],[first col]]+1,4)&amp;":"&amp;ADDRESS(ROW(),input47[[#This Row],[lastcol]],4)</f>
        <v>B54:G54</v>
      </c>
      <c r="L54" t="str">
        <f>ADDRESS(ROW(),input47[[#This Row],[first col]],4)&amp;":"&amp;ADDRESS(ROW(),input47[[#This Row],[lastcol]]-1,4)</f>
        <v>A54:F54</v>
      </c>
      <c r="M54" t="b" cm="1">
        <f t="array" aca="1" ref="M54" ca="1">SUMPRODUCT(--(INDIRECT(input47[[#This Row],[range1]])&lt;INDIRECT(input47[[#This Row],[range2]])))=COUNT(INDIRECT(input47[[#This Row],[range1]]))</f>
        <v>0</v>
      </c>
      <c r="N54" t="b" cm="1">
        <f t="array" aca="1" ref="N54" ca="1">SUMPRODUCT(--(INDIRECT(input47[[#This Row],[range1]])&gt;INDIRECT(input47[[#This Row],[range2]])))=COUNT(INDIRECT(input47[[#This Row],[range1]]))</f>
        <v>0</v>
      </c>
      <c r="O54" t="b">
        <f ca="1">IF(AND(NOT(input47[[#This Row],[All DESC?]]),NOT(input47[[#This Row],[All ASC?]])),FALSE(),TRUE())</f>
        <v>0</v>
      </c>
      <c r="P54" cm="1">
        <f t="array" aca="1" ref="P54" ca="1">IF(AND(input47[[#This Row],[Safe Part 1]],(MAX(ABS((INDIRECT(input47[[#This Row],[range2]]))-(INDIRECT(input47[[#This Row],[range1]])))))&lt;=3),1,0)</f>
        <v>0</v>
      </c>
      <c r="Q54" s="2">
        <f ca="1">input4[[#This Row],[Max Diff]]</f>
        <v>0</v>
      </c>
      <c r="R54" s="2">
        <f ca="1">input478[[#This Row],[Max Diff]]</f>
        <v>0</v>
      </c>
      <c r="S54" s="2">
        <f ca="1">input479[[#This Row],[Max Diff]]</f>
        <v>0</v>
      </c>
      <c r="T54" s="2">
        <f ca="1">input4710[[#This Row],[Max Diff]]</f>
        <v>0</v>
      </c>
      <c r="U54" s="2">
        <f ca="1">input4711[[#This Row],[Max Diff]]</f>
        <v>0</v>
      </c>
      <c r="V54" s="2">
        <f ca="1">input4712[[#This Row],[Max Diff]]</f>
        <v>0</v>
      </c>
      <c r="W54" s="2">
        <f ca="1">input4713[[#This Row],[Max Diff]]</f>
        <v>0</v>
      </c>
      <c r="X54" s="2">
        <f ca="1">input4714[[#This Row],[Max Diff]]</f>
        <v>0</v>
      </c>
      <c r="Y54" s="2">
        <f ca="1">IF(SUM(input47[[#This Row],[Max Diff]:[-8]])&gt;=1,1,0)</f>
        <v>0</v>
      </c>
    </row>
    <row r="55" spans="1:25" x14ac:dyDescent="0.35">
      <c r="A55">
        <v>1</v>
      </c>
      <c r="B55">
        <v>1</v>
      </c>
      <c r="C55">
        <v>2</v>
      </c>
      <c r="D55">
        <v>3</v>
      </c>
      <c r="E55">
        <v>7</v>
      </c>
      <c r="I55">
        <f>1</f>
        <v>1</v>
      </c>
      <c r="J55">
        <f>COUNTA(input47[[#This Row],[Column1.1]:[Column1.8]])</f>
        <v>5</v>
      </c>
      <c r="K55" t="str">
        <f>ADDRESS(ROW(),input47[[#This Row],[first col]]+1,4)&amp;":"&amp;ADDRESS(ROW(),input47[[#This Row],[lastcol]],4)</f>
        <v>B55:E55</v>
      </c>
      <c r="L55" t="str">
        <f>ADDRESS(ROW(),input47[[#This Row],[first col]],4)&amp;":"&amp;ADDRESS(ROW(),input47[[#This Row],[lastcol]]-1,4)</f>
        <v>A55:D55</v>
      </c>
      <c r="M55" t="b" cm="1">
        <f t="array" aca="1" ref="M55" ca="1">SUMPRODUCT(--(INDIRECT(input47[[#This Row],[range1]])&lt;INDIRECT(input47[[#This Row],[range2]])))=COUNT(INDIRECT(input47[[#This Row],[range1]]))</f>
        <v>0</v>
      </c>
      <c r="N55" t="b" cm="1">
        <f t="array" aca="1" ref="N55" ca="1">SUMPRODUCT(--(INDIRECT(input47[[#This Row],[range1]])&gt;INDIRECT(input47[[#This Row],[range2]])))=COUNT(INDIRECT(input47[[#This Row],[range1]]))</f>
        <v>0</v>
      </c>
      <c r="O55" t="b">
        <f ca="1">IF(AND(NOT(input47[[#This Row],[All DESC?]]),NOT(input47[[#This Row],[All ASC?]])),FALSE(),TRUE())</f>
        <v>0</v>
      </c>
      <c r="P55" cm="1">
        <f t="array" aca="1" ref="P55" ca="1">IF(AND(input47[[#This Row],[Safe Part 1]],(MAX(ABS((INDIRECT(input47[[#This Row],[range2]]))-(INDIRECT(input47[[#This Row],[range1]])))))&lt;=3),1,0)</f>
        <v>0</v>
      </c>
      <c r="Q55" s="2">
        <f ca="1">input4[[#This Row],[Max Diff]]</f>
        <v>0</v>
      </c>
      <c r="R55" s="2">
        <f ca="1">input478[[#This Row],[Max Diff]]</f>
        <v>0</v>
      </c>
      <c r="S55" s="2">
        <f ca="1">input479[[#This Row],[Max Diff]]</f>
        <v>0</v>
      </c>
      <c r="T55" s="2">
        <f ca="1">input4710[[#This Row],[Max Diff]]</f>
        <v>0</v>
      </c>
      <c r="U55" s="2">
        <f ca="1">input4711[[#This Row],[Max Diff]]</f>
        <v>0</v>
      </c>
      <c r="V55" s="2">
        <f ca="1">input4712[[#This Row],[Max Diff]]</f>
        <v>0</v>
      </c>
      <c r="W55" s="2">
        <f ca="1">input4713[[#This Row],[Max Diff]]</f>
        <v>0</v>
      </c>
      <c r="X55" s="2">
        <f ca="1">input4714[[#This Row],[Max Diff]]</f>
        <v>0</v>
      </c>
      <c r="Y55" s="2">
        <f ca="1">IF(SUM(input47[[#This Row],[Max Diff]:[-8]])&gt;=1,1,0)</f>
        <v>0</v>
      </c>
    </row>
    <row r="56" spans="1:25" x14ac:dyDescent="0.35">
      <c r="A56">
        <v>58</v>
      </c>
      <c r="B56">
        <v>58</v>
      </c>
      <c r="C56">
        <v>61</v>
      </c>
      <c r="D56">
        <v>64</v>
      </c>
      <c r="E56">
        <v>66</v>
      </c>
      <c r="F56">
        <v>69</v>
      </c>
      <c r="G56">
        <v>70</v>
      </c>
      <c r="H56">
        <v>76</v>
      </c>
      <c r="I56">
        <f>1</f>
        <v>1</v>
      </c>
      <c r="J56">
        <f>COUNTA(input47[[#This Row],[Column1.1]:[Column1.8]])</f>
        <v>8</v>
      </c>
      <c r="K56" t="str">
        <f>ADDRESS(ROW(),input47[[#This Row],[first col]]+1,4)&amp;":"&amp;ADDRESS(ROW(),input47[[#This Row],[lastcol]],4)</f>
        <v>B56:H56</v>
      </c>
      <c r="L56" t="str">
        <f>ADDRESS(ROW(),input47[[#This Row],[first col]],4)&amp;":"&amp;ADDRESS(ROW(),input47[[#This Row],[lastcol]]-1,4)</f>
        <v>A56:G56</v>
      </c>
      <c r="M56" t="b" cm="1">
        <f t="array" aca="1" ref="M56" ca="1">SUMPRODUCT(--(INDIRECT(input47[[#This Row],[range1]])&lt;INDIRECT(input47[[#This Row],[range2]])))=COUNT(INDIRECT(input47[[#This Row],[range1]]))</f>
        <v>0</v>
      </c>
      <c r="N56" t="b" cm="1">
        <f t="array" aca="1" ref="N56" ca="1">SUMPRODUCT(--(INDIRECT(input47[[#This Row],[range1]])&gt;INDIRECT(input47[[#This Row],[range2]])))=COUNT(INDIRECT(input47[[#This Row],[range1]]))</f>
        <v>0</v>
      </c>
      <c r="O56" t="b">
        <f ca="1">IF(AND(NOT(input47[[#This Row],[All DESC?]]),NOT(input47[[#This Row],[All ASC?]])),FALSE(),TRUE())</f>
        <v>0</v>
      </c>
      <c r="P56" cm="1">
        <f t="array" aca="1" ref="P56" ca="1">IF(AND(input47[[#This Row],[Safe Part 1]],(MAX(ABS((INDIRECT(input47[[#This Row],[range2]]))-(INDIRECT(input47[[#This Row],[range1]])))))&lt;=3),1,0)</f>
        <v>0</v>
      </c>
      <c r="Q56" s="2">
        <f ca="1">input4[[#This Row],[Max Diff]]</f>
        <v>0</v>
      </c>
      <c r="R56" s="2">
        <f ca="1">input478[[#This Row],[Max Diff]]</f>
        <v>0</v>
      </c>
      <c r="S56" s="2">
        <f ca="1">input479[[#This Row],[Max Diff]]</f>
        <v>0</v>
      </c>
      <c r="T56" s="2">
        <f ca="1">input4710[[#This Row],[Max Diff]]</f>
        <v>0</v>
      </c>
      <c r="U56" s="2">
        <f ca="1">input4711[[#This Row],[Max Diff]]</f>
        <v>0</v>
      </c>
      <c r="V56" s="2">
        <f ca="1">input4712[[#This Row],[Max Diff]]</f>
        <v>0</v>
      </c>
      <c r="W56" s="2">
        <f ca="1">input4713[[#This Row],[Max Diff]]</f>
        <v>0</v>
      </c>
      <c r="X56" s="2">
        <f ca="1">input4714[[#This Row],[Max Diff]]</f>
        <v>0</v>
      </c>
      <c r="Y56" s="2">
        <f ca="1">IF(SUM(input47[[#This Row],[Max Diff]:[-8]])&gt;=1,1,0)</f>
        <v>0</v>
      </c>
    </row>
    <row r="57" spans="1:25" x14ac:dyDescent="0.35">
      <c r="A57">
        <v>9</v>
      </c>
      <c r="B57">
        <v>9</v>
      </c>
      <c r="C57">
        <v>11</v>
      </c>
      <c r="D57">
        <v>13</v>
      </c>
      <c r="E57">
        <v>14</v>
      </c>
      <c r="F57">
        <v>16</v>
      </c>
      <c r="G57">
        <v>14</v>
      </c>
      <c r="H57">
        <v>15</v>
      </c>
      <c r="I57">
        <f>1</f>
        <v>1</v>
      </c>
      <c r="J57">
        <f>COUNTA(input47[[#This Row],[Column1.1]:[Column1.8]])</f>
        <v>8</v>
      </c>
      <c r="K57" t="str">
        <f>ADDRESS(ROW(),input47[[#This Row],[first col]]+1,4)&amp;":"&amp;ADDRESS(ROW(),input47[[#This Row],[lastcol]],4)</f>
        <v>B57:H57</v>
      </c>
      <c r="L57" t="str">
        <f>ADDRESS(ROW(),input47[[#This Row],[first col]],4)&amp;":"&amp;ADDRESS(ROW(),input47[[#This Row],[lastcol]]-1,4)</f>
        <v>A57:G57</v>
      </c>
      <c r="M57" t="b" cm="1">
        <f t="array" aca="1" ref="M57" ca="1">SUMPRODUCT(--(INDIRECT(input47[[#This Row],[range1]])&lt;INDIRECT(input47[[#This Row],[range2]])))=COUNT(INDIRECT(input47[[#This Row],[range1]]))</f>
        <v>0</v>
      </c>
      <c r="N57" t="b" cm="1">
        <f t="array" aca="1" ref="N57" ca="1">SUMPRODUCT(--(INDIRECT(input47[[#This Row],[range1]])&gt;INDIRECT(input47[[#This Row],[range2]])))=COUNT(INDIRECT(input47[[#This Row],[range1]]))</f>
        <v>0</v>
      </c>
      <c r="O57" t="b">
        <f ca="1">IF(AND(NOT(input47[[#This Row],[All DESC?]]),NOT(input47[[#This Row],[All ASC?]])),FALSE(),TRUE())</f>
        <v>0</v>
      </c>
      <c r="P57" cm="1">
        <f t="array" aca="1" ref="P57" ca="1">IF(AND(input47[[#This Row],[Safe Part 1]],(MAX(ABS((INDIRECT(input47[[#This Row],[range2]]))-(INDIRECT(input47[[#This Row],[range1]])))))&lt;=3),1,0)</f>
        <v>0</v>
      </c>
      <c r="Q57" s="2">
        <f ca="1">input4[[#This Row],[Max Diff]]</f>
        <v>0</v>
      </c>
      <c r="R57" s="2">
        <f ca="1">input478[[#This Row],[Max Diff]]</f>
        <v>0</v>
      </c>
      <c r="S57" s="2">
        <f ca="1">input479[[#This Row],[Max Diff]]</f>
        <v>0</v>
      </c>
      <c r="T57" s="2">
        <f ca="1">input4710[[#This Row],[Max Diff]]</f>
        <v>0</v>
      </c>
      <c r="U57" s="2">
        <f ca="1">input4711[[#This Row],[Max Diff]]</f>
        <v>0</v>
      </c>
      <c r="V57" s="2">
        <f ca="1">input4712[[#This Row],[Max Diff]]</f>
        <v>0</v>
      </c>
      <c r="W57" s="2">
        <f ca="1">input4713[[#This Row],[Max Diff]]</f>
        <v>0</v>
      </c>
      <c r="X57" s="2">
        <f ca="1">input4714[[#This Row],[Max Diff]]</f>
        <v>0</v>
      </c>
      <c r="Y57" s="2">
        <f ca="1">IF(SUM(input47[[#This Row],[Max Diff]:[-8]])&gt;=1,1,0)</f>
        <v>0</v>
      </c>
    </row>
    <row r="58" spans="1:25" x14ac:dyDescent="0.35">
      <c r="A58">
        <v>40</v>
      </c>
      <c r="B58">
        <v>40</v>
      </c>
      <c r="C58">
        <v>42</v>
      </c>
      <c r="D58">
        <v>44</v>
      </c>
      <c r="E58">
        <v>43</v>
      </c>
      <c r="F58">
        <v>46</v>
      </c>
      <c r="G58">
        <v>44</v>
      </c>
      <c r="I58">
        <f>1</f>
        <v>1</v>
      </c>
      <c r="J58">
        <f>COUNTA(input47[[#This Row],[Column1.1]:[Column1.8]])</f>
        <v>7</v>
      </c>
      <c r="K58" t="str">
        <f>ADDRESS(ROW(),input47[[#This Row],[first col]]+1,4)&amp;":"&amp;ADDRESS(ROW(),input47[[#This Row],[lastcol]],4)</f>
        <v>B58:G58</v>
      </c>
      <c r="L58" t="str">
        <f>ADDRESS(ROW(),input47[[#This Row],[first col]],4)&amp;":"&amp;ADDRESS(ROW(),input47[[#This Row],[lastcol]]-1,4)</f>
        <v>A58:F58</v>
      </c>
      <c r="M58" t="b" cm="1">
        <f t="array" aca="1" ref="M58" ca="1">SUMPRODUCT(--(INDIRECT(input47[[#This Row],[range1]])&lt;INDIRECT(input47[[#This Row],[range2]])))=COUNT(INDIRECT(input47[[#This Row],[range1]]))</f>
        <v>0</v>
      </c>
      <c r="N58" t="b" cm="1">
        <f t="array" aca="1" ref="N58" ca="1">SUMPRODUCT(--(INDIRECT(input47[[#This Row],[range1]])&gt;INDIRECT(input47[[#This Row],[range2]])))=COUNT(INDIRECT(input47[[#This Row],[range1]]))</f>
        <v>0</v>
      </c>
      <c r="O58" t="b">
        <f ca="1">IF(AND(NOT(input47[[#This Row],[All DESC?]]),NOT(input47[[#This Row],[All ASC?]])),FALSE(),TRUE())</f>
        <v>0</v>
      </c>
      <c r="P58" cm="1">
        <f t="array" aca="1" ref="P58" ca="1">IF(AND(input47[[#This Row],[Safe Part 1]],(MAX(ABS((INDIRECT(input47[[#This Row],[range2]]))-(INDIRECT(input47[[#This Row],[range1]])))))&lt;=3),1,0)</f>
        <v>0</v>
      </c>
      <c r="Q58" s="2">
        <f ca="1">input4[[#This Row],[Max Diff]]</f>
        <v>0</v>
      </c>
      <c r="R58" s="2">
        <f ca="1">input478[[#This Row],[Max Diff]]</f>
        <v>0</v>
      </c>
      <c r="S58" s="2">
        <f ca="1">input479[[#This Row],[Max Diff]]</f>
        <v>0</v>
      </c>
      <c r="T58" s="2">
        <f ca="1">input4710[[#This Row],[Max Diff]]</f>
        <v>0</v>
      </c>
      <c r="U58" s="2">
        <f ca="1">input4711[[#This Row],[Max Diff]]</f>
        <v>0</v>
      </c>
      <c r="V58" s="2">
        <f ca="1">input4712[[#This Row],[Max Diff]]</f>
        <v>0</v>
      </c>
      <c r="W58" s="2">
        <f ca="1">input4713[[#This Row],[Max Diff]]</f>
        <v>0</v>
      </c>
      <c r="X58" s="2">
        <f ca="1">input4714[[#This Row],[Max Diff]]</f>
        <v>0</v>
      </c>
      <c r="Y58" s="2">
        <f ca="1">IF(SUM(input47[[#This Row],[Max Diff]:[-8]])&gt;=1,1,0)</f>
        <v>0</v>
      </c>
    </row>
    <row r="59" spans="1:25" x14ac:dyDescent="0.35">
      <c r="A59">
        <v>26</v>
      </c>
      <c r="B59">
        <v>26</v>
      </c>
      <c r="C59">
        <v>24</v>
      </c>
      <c r="D59">
        <v>26</v>
      </c>
      <c r="E59">
        <v>26</v>
      </c>
      <c r="I59">
        <f>1</f>
        <v>1</v>
      </c>
      <c r="J59">
        <f>COUNTA(input47[[#This Row],[Column1.1]:[Column1.8]])</f>
        <v>5</v>
      </c>
      <c r="K59" t="str">
        <f>ADDRESS(ROW(),input47[[#This Row],[first col]]+1,4)&amp;":"&amp;ADDRESS(ROW(),input47[[#This Row],[lastcol]],4)</f>
        <v>B59:E59</v>
      </c>
      <c r="L59" t="str">
        <f>ADDRESS(ROW(),input47[[#This Row],[first col]],4)&amp;":"&amp;ADDRESS(ROW(),input47[[#This Row],[lastcol]]-1,4)</f>
        <v>A59:D59</v>
      </c>
      <c r="M59" t="b" cm="1">
        <f t="array" aca="1" ref="M59" ca="1">SUMPRODUCT(--(INDIRECT(input47[[#This Row],[range1]])&lt;INDIRECT(input47[[#This Row],[range2]])))=COUNT(INDIRECT(input47[[#This Row],[range1]]))</f>
        <v>0</v>
      </c>
      <c r="N59" t="b" cm="1">
        <f t="array" aca="1" ref="N59" ca="1">SUMPRODUCT(--(INDIRECT(input47[[#This Row],[range1]])&gt;INDIRECT(input47[[#This Row],[range2]])))=COUNT(INDIRECT(input47[[#This Row],[range1]]))</f>
        <v>0</v>
      </c>
      <c r="O59" t="b">
        <f ca="1">IF(AND(NOT(input47[[#This Row],[All DESC?]]),NOT(input47[[#This Row],[All ASC?]])),FALSE(),TRUE())</f>
        <v>0</v>
      </c>
      <c r="P59" cm="1">
        <f t="array" aca="1" ref="P59" ca="1">IF(AND(input47[[#This Row],[Safe Part 1]],(MAX(ABS((INDIRECT(input47[[#This Row],[range2]]))-(INDIRECT(input47[[#This Row],[range1]])))))&lt;=3),1,0)</f>
        <v>0</v>
      </c>
      <c r="Q59" s="2">
        <f ca="1">input4[[#This Row],[Max Diff]]</f>
        <v>0</v>
      </c>
      <c r="R59" s="2">
        <f ca="1">input478[[#This Row],[Max Diff]]</f>
        <v>0</v>
      </c>
      <c r="S59" s="2">
        <f ca="1">input479[[#This Row],[Max Diff]]</f>
        <v>0</v>
      </c>
      <c r="T59" s="2">
        <f ca="1">input4710[[#This Row],[Max Diff]]</f>
        <v>0</v>
      </c>
      <c r="U59" s="2">
        <f ca="1">input4711[[#This Row],[Max Diff]]</f>
        <v>0</v>
      </c>
      <c r="V59" s="2">
        <f ca="1">input4712[[#This Row],[Max Diff]]</f>
        <v>0</v>
      </c>
      <c r="W59" s="2">
        <f ca="1">input4713[[#This Row],[Max Diff]]</f>
        <v>0</v>
      </c>
      <c r="X59" s="2">
        <f ca="1">input4714[[#This Row],[Max Diff]]</f>
        <v>0</v>
      </c>
      <c r="Y59" s="2">
        <f ca="1">IF(SUM(input47[[#This Row],[Max Diff]:[-8]])&gt;=1,1,0)</f>
        <v>0</v>
      </c>
    </row>
    <row r="60" spans="1:25" x14ac:dyDescent="0.35">
      <c r="A60">
        <v>74</v>
      </c>
      <c r="B60">
        <v>74</v>
      </c>
      <c r="C60">
        <v>77</v>
      </c>
      <c r="D60">
        <v>79</v>
      </c>
      <c r="E60">
        <v>80</v>
      </c>
      <c r="F60">
        <v>81</v>
      </c>
      <c r="G60">
        <v>78</v>
      </c>
      <c r="H60">
        <v>82</v>
      </c>
      <c r="I60">
        <f>1</f>
        <v>1</v>
      </c>
      <c r="J60">
        <f>COUNTA(input47[[#This Row],[Column1.1]:[Column1.8]])</f>
        <v>8</v>
      </c>
      <c r="K60" t="str">
        <f>ADDRESS(ROW(),input47[[#This Row],[first col]]+1,4)&amp;":"&amp;ADDRESS(ROW(),input47[[#This Row],[lastcol]],4)</f>
        <v>B60:H60</v>
      </c>
      <c r="L60" t="str">
        <f>ADDRESS(ROW(),input47[[#This Row],[first col]],4)&amp;":"&amp;ADDRESS(ROW(),input47[[#This Row],[lastcol]]-1,4)</f>
        <v>A60:G60</v>
      </c>
      <c r="M60" t="b" cm="1">
        <f t="array" aca="1" ref="M60" ca="1">SUMPRODUCT(--(INDIRECT(input47[[#This Row],[range1]])&lt;INDIRECT(input47[[#This Row],[range2]])))=COUNT(INDIRECT(input47[[#This Row],[range1]]))</f>
        <v>0</v>
      </c>
      <c r="N60" t="b" cm="1">
        <f t="array" aca="1" ref="N60" ca="1">SUMPRODUCT(--(INDIRECT(input47[[#This Row],[range1]])&gt;INDIRECT(input47[[#This Row],[range2]])))=COUNT(INDIRECT(input47[[#This Row],[range1]]))</f>
        <v>0</v>
      </c>
      <c r="O60" t="b">
        <f ca="1">IF(AND(NOT(input47[[#This Row],[All DESC?]]),NOT(input47[[#This Row],[All ASC?]])),FALSE(),TRUE())</f>
        <v>0</v>
      </c>
      <c r="P60" cm="1">
        <f t="array" aca="1" ref="P60" ca="1">IF(AND(input47[[#This Row],[Safe Part 1]],(MAX(ABS((INDIRECT(input47[[#This Row],[range2]]))-(INDIRECT(input47[[#This Row],[range1]])))))&lt;=3),1,0)</f>
        <v>0</v>
      </c>
      <c r="Q60" s="2">
        <f ca="1">input4[[#This Row],[Max Diff]]</f>
        <v>0</v>
      </c>
      <c r="R60" s="2">
        <f ca="1">input478[[#This Row],[Max Diff]]</f>
        <v>0</v>
      </c>
      <c r="S60" s="2">
        <f ca="1">input479[[#This Row],[Max Diff]]</f>
        <v>0</v>
      </c>
      <c r="T60" s="2">
        <f ca="1">input4710[[#This Row],[Max Diff]]</f>
        <v>0</v>
      </c>
      <c r="U60" s="2">
        <f ca="1">input4711[[#This Row],[Max Diff]]</f>
        <v>0</v>
      </c>
      <c r="V60" s="2">
        <f ca="1">input4712[[#This Row],[Max Diff]]</f>
        <v>0</v>
      </c>
      <c r="W60" s="2">
        <f ca="1">input4713[[#This Row],[Max Diff]]</f>
        <v>0</v>
      </c>
      <c r="X60" s="2">
        <f ca="1">input4714[[#This Row],[Max Diff]]</f>
        <v>0</v>
      </c>
      <c r="Y60" s="2">
        <f ca="1">IF(SUM(input47[[#This Row],[Max Diff]:[-8]])&gt;=1,1,0)</f>
        <v>0</v>
      </c>
    </row>
    <row r="61" spans="1:25" x14ac:dyDescent="0.35">
      <c r="A61">
        <v>72</v>
      </c>
      <c r="B61">
        <v>72</v>
      </c>
      <c r="C61">
        <v>74</v>
      </c>
      <c r="D61">
        <v>72</v>
      </c>
      <c r="E61">
        <v>75</v>
      </c>
      <c r="F61">
        <v>78</v>
      </c>
      <c r="G61">
        <v>80</v>
      </c>
      <c r="H61">
        <v>86</v>
      </c>
      <c r="I61">
        <f>1</f>
        <v>1</v>
      </c>
      <c r="J61">
        <f>COUNTA(input47[[#This Row],[Column1.1]:[Column1.8]])</f>
        <v>8</v>
      </c>
      <c r="K61" t="str">
        <f>ADDRESS(ROW(),input47[[#This Row],[first col]]+1,4)&amp;":"&amp;ADDRESS(ROW(),input47[[#This Row],[lastcol]],4)</f>
        <v>B61:H61</v>
      </c>
      <c r="L61" t="str">
        <f>ADDRESS(ROW(),input47[[#This Row],[first col]],4)&amp;":"&amp;ADDRESS(ROW(),input47[[#This Row],[lastcol]]-1,4)</f>
        <v>A61:G61</v>
      </c>
      <c r="M61" t="b" cm="1">
        <f t="array" aca="1" ref="M61" ca="1">SUMPRODUCT(--(INDIRECT(input47[[#This Row],[range1]])&lt;INDIRECT(input47[[#This Row],[range2]])))=COUNT(INDIRECT(input47[[#This Row],[range1]]))</f>
        <v>0</v>
      </c>
      <c r="N61" t="b" cm="1">
        <f t="array" aca="1" ref="N61" ca="1">SUMPRODUCT(--(INDIRECT(input47[[#This Row],[range1]])&gt;INDIRECT(input47[[#This Row],[range2]])))=COUNT(INDIRECT(input47[[#This Row],[range1]]))</f>
        <v>0</v>
      </c>
      <c r="O61" t="b">
        <f ca="1">IF(AND(NOT(input47[[#This Row],[All DESC?]]),NOT(input47[[#This Row],[All ASC?]])),FALSE(),TRUE())</f>
        <v>0</v>
      </c>
      <c r="P61" cm="1">
        <f t="array" aca="1" ref="P61" ca="1">IF(AND(input47[[#This Row],[Safe Part 1]],(MAX(ABS((INDIRECT(input47[[#This Row],[range2]]))-(INDIRECT(input47[[#This Row],[range1]])))))&lt;=3),1,0)</f>
        <v>0</v>
      </c>
      <c r="Q61" s="2">
        <f ca="1">input4[[#This Row],[Max Diff]]</f>
        <v>0</v>
      </c>
      <c r="R61" s="2">
        <f ca="1">input478[[#This Row],[Max Diff]]</f>
        <v>0</v>
      </c>
      <c r="S61" s="2">
        <f ca="1">input479[[#This Row],[Max Diff]]</f>
        <v>0</v>
      </c>
      <c r="T61" s="2">
        <f ca="1">input4710[[#This Row],[Max Diff]]</f>
        <v>0</v>
      </c>
      <c r="U61" s="2">
        <f ca="1">input4711[[#This Row],[Max Diff]]</f>
        <v>0</v>
      </c>
      <c r="V61" s="2">
        <f ca="1">input4712[[#This Row],[Max Diff]]</f>
        <v>0</v>
      </c>
      <c r="W61" s="2">
        <f ca="1">input4713[[#This Row],[Max Diff]]</f>
        <v>0</v>
      </c>
      <c r="X61" s="2">
        <f ca="1">input4714[[#This Row],[Max Diff]]</f>
        <v>0</v>
      </c>
      <c r="Y61" s="2">
        <f ca="1">IF(SUM(input47[[#This Row],[Max Diff]:[-8]])&gt;=1,1,0)</f>
        <v>0</v>
      </c>
    </row>
    <row r="62" spans="1:25" x14ac:dyDescent="0.35">
      <c r="A62">
        <v>45</v>
      </c>
      <c r="B62">
        <v>45</v>
      </c>
      <c r="C62">
        <v>47</v>
      </c>
      <c r="D62">
        <v>47</v>
      </c>
      <c r="E62">
        <v>48</v>
      </c>
      <c r="I62">
        <f>1</f>
        <v>1</v>
      </c>
      <c r="J62">
        <f>COUNTA(input47[[#This Row],[Column1.1]:[Column1.8]])</f>
        <v>5</v>
      </c>
      <c r="K62" t="str">
        <f>ADDRESS(ROW(),input47[[#This Row],[first col]]+1,4)&amp;":"&amp;ADDRESS(ROW(),input47[[#This Row],[lastcol]],4)</f>
        <v>B62:E62</v>
      </c>
      <c r="L62" t="str">
        <f>ADDRESS(ROW(),input47[[#This Row],[first col]],4)&amp;":"&amp;ADDRESS(ROW(),input47[[#This Row],[lastcol]]-1,4)</f>
        <v>A62:D62</v>
      </c>
      <c r="M62" t="b" cm="1">
        <f t="array" aca="1" ref="M62" ca="1">SUMPRODUCT(--(INDIRECT(input47[[#This Row],[range1]])&lt;INDIRECT(input47[[#This Row],[range2]])))=COUNT(INDIRECT(input47[[#This Row],[range1]]))</f>
        <v>0</v>
      </c>
      <c r="N62" t="b" cm="1">
        <f t="array" aca="1" ref="N62" ca="1">SUMPRODUCT(--(INDIRECT(input47[[#This Row],[range1]])&gt;INDIRECT(input47[[#This Row],[range2]])))=COUNT(INDIRECT(input47[[#This Row],[range1]]))</f>
        <v>0</v>
      </c>
      <c r="O62" t="b">
        <f ca="1">IF(AND(NOT(input47[[#This Row],[All DESC?]]),NOT(input47[[#This Row],[All ASC?]])),FALSE(),TRUE())</f>
        <v>0</v>
      </c>
      <c r="P62" cm="1">
        <f t="array" aca="1" ref="P62" ca="1">IF(AND(input47[[#This Row],[Safe Part 1]],(MAX(ABS((INDIRECT(input47[[#This Row],[range2]]))-(INDIRECT(input47[[#This Row],[range1]])))))&lt;=3),1,0)</f>
        <v>0</v>
      </c>
      <c r="Q62" s="2">
        <f ca="1">input4[[#This Row],[Max Diff]]</f>
        <v>0</v>
      </c>
      <c r="R62" s="2">
        <f ca="1">input478[[#This Row],[Max Diff]]</f>
        <v>0</v>
      </c>
      <c r="S62" s="2">
        <f ca="1">input479[[#This Row],[Max Diff]]</f>
        <v>0</v>
      </c>
      <c r="T62" s="2">
        <f ca="1">input4710[[#This Row],[Max Diff]]</f>
        <v>0</v>
      </c>
      <c r="U62" s="2">
        <f ca="1">input4711[[#This Row],[Max Diff]]</f>
        <v>0</v>
      </c>
      <c r="V62" s="2">
        <f ca="1">input4712[[#This Row],[Max Diff]]</f>
        <v>0</v>
      </c>
      <c r="W62" s="2">
        <f ca="1">input4713[[#This Row],[Max Diff]]</f>
        <v>0</v>
      </c>
      <c r="X62" s="2">
        <f ca="1">input4714[[#This Row],[Max Diff]]</f>
        <v>0</v>
      </c>
      <c r="Y62" s="2">
        <f ca="1">IF(SUM(input47[[#This Row],[Max Diff]:[-8]])&gt;=1,1,0)</f>
        <v>0</v>
      </c>
    </row>
    <row r="63" spans="1:25" x14ac:dyDescent="0.35">
      <c r="A63">
        <v>48</v>
      </c>
      <c r="B63">
        <v>48</v>
      </c>
      <c r="C63">
        <v>51</v>
      </c>
      <c r="D63">
        <v>52</v>
      </c>
      <c r="E63">
        <v>53</v>
      </c>
      <c r="F63">
        <v>53</v>
      </c>
      <c r="G63">
        <v>52</v>
      </c>
      <c r="I63">
        <f>1</f>
        <v>1</v>
      </c>
      <c r="J63">
        <f>COUNTA(input47[[#This Row],[Column1.1]:[Column1.8]])</f>
        <v>7</v>
      </c>
      <c r="K63" t="str">
        <f>ADDRESS(ROW(),input47[[#This Row],[first col]]+1,4)&amp;":"&amp;ADDRESS(ROW(),input47[[#This Row],[lastcol]],4)</f>
        <v>B63:G63</v>
      </c>
      <c r="L63" t="str">
        <f>ADDRESS(ROW(),input47[[#This Row],[first col]],4)&amp;":"&amp;ADDRESS(ROW(),input47[[#This Row],[lastcol]]-1,4)</f>
        <v>A63:F63</v>
      </c>
      <c r="M63" t="b" cm="1">
        <f t="array" aca="1" ref="M63" ca="1">SUMPRODUCT(--(INDIRECT(input47[[#This Row],[range1]])&lt;INDIRECT(input47[[#This Row],[range2]])))=COUNT(INDIRECT(input47[[#This Row],[range1]]))</f>
        <v>0</v>
      </c>
      <c r="N63" t="b" cm="1">
        <f t="array" aca="1" ref="N63" ca="1">SUMPRODUCT(--(INDIRECT(input47[[#This Row],[range1]])&gt;INDIRECT(input47[[#This Row],[range2]])))=COUNT(INDIRECT(input47[[#This Row],[range1]]))</f>
        <v>0</v>
      </c>
      <c r="O63" t="b">
        <f ca="1">IF(AND(NOT(input47[[#This Row],[All DESC?]]),NOT(input47[[#This Row],[All ASC?]])),FALSE(),TRUE())</f>
        <v>0</v>
      </c>
      <c r="P63" cm="1">
        <f t="array" aca="1" ref="P63" ca="1">IF(AND(input47[[#This Row],[Safe Part 1]],(MAX(ABS((INDIRECT(input47[[#This Row],[range2]]))-(INDIRECT(input47[[#This Row],[range1]])))))&lt;=3),1,0)</f>
        <v>0</v>
      </c>
      <c r="Q63" s="2">
        <f ca="1">input4[[#This Row],[Max Diff]]</f>
        <v>0</v>
      </c>
      <c r="R63" s="2">
        <f ca="1">input478[[#This Row],[Max Diff]]</f>
        <v>0</v>
      </c>
      <c r="S63" s="2">
        <f ca="1">input479[[#This Row],[Max Diff]]</f>
        <v>0</v>
      </c>
      <c r="T63" s="2">
        <f ca="1">input4710[[#This Row],[Max Diff]]</f>
        <v>0</v>
      </c>
      <c r="U63" s="2">
        <f ca="1">input4711[[#This Row],[Max Diff]]</f>
        <v>0</v>
      </c>
      <c r="V63" s="2">
        <f ca="1">input4712[[#This Row],[Max Diff]]</f>
        <v>0</v>
      </c>
      <c r="W63" s="2">
        <f ca="1">input4713[[#This Row],[Max Diff]]</f>
        <v>0</v>
      </c>
      <c r="X63" s="2">
        <f ca="1">input4714[[#This Row],[Max Diff]]</f>
        <v>0</v>
      </c>
      <c r="Y63" s="2">
        <f ca="1">IF(SUM(input47[[#This Row],[Max Diff]:[-8]])&gt;=1,1,0)</f>
        <v>0</v>
      </c>
    </row>
    <row r="64" spans="1:25" x14ac:dyDescent="0.35">
      <c r="A64">
        <v>86</v>
      </c>
      <c r="B64">
        <v>86</v>
      </c>
      <c r="C64">
        <v>87</v>
      </c>
      <c r="D64">
        <v>90</v>
      </c>
      <c r="E64">
        <v>90</v>
      </c>
      <c r="F64">
        <v>91</v>
      </c>
      <c r="G64">
        <v>93</v>
      </c>
      <c r="H64">
        <v>93</v>
      </c>
      <c r="I64">
        <f>1</f>
        <v>1</v>
      </c>
      <c r="J64">
        <f>COUNTA(input47[[#This Row],[Column1.1]:[Column1.8]])</f>
        <v>8</v>
      </c>
      <c r="K64" t="str">
        <f>ADDRESS(ROW(),input47[[#This Row],[first col]]+1,4)&amp;":"&amp;ADDRESS(ROW(),input47[[#This Row],[lastcol]],4)</f>
        <v>B64:H64</v>
      </c>
      <c r="L64" t="str">
        <f>ADDRESS(ROW(),input47[[#This Row],[first col]],4)&amp;":"&amp;ADDRESS(ROW(),input47[[#This Row],[lastcol]]-1,4)</f>
        <v>A64:G64</v>
      </c>
      <c r="M64" t="b" cm="1">
        <f t="array" aca="1" ref="M64" ca="1">SUMPRODUCT(--(INDIRECT(input47[[#This Row],[range1]])&lt;INDIRECT(input47[[#This Row],[range2]])))=COUNT(INDIRECT(input47[[#This Row],[range1]]))</f>
        <v>0</v>
      </c>
      <c r="N64" t="b" cm="1">
        <f t="array" aca="1" ref="N64" ca="1">SUMPRODUCT(--(INDIRECT(input47[[#This Row],[range1]])&gt;INDIRECT(input47[[#This Row],[range2]])))=COUNT(INDIRECT(input47[[#This Row],[range1]]))</f>
        <v>0</v>
      </c>
      <c r="O64" t="b">
        <f ca="1">IF(AND(NOT(input47[[#This Row],[All DESC?]]),NOT(input47[[#This Row],[All ASC?]])),FALSE(),TRUE())</f>
        <v>0</v>
      </c>
      <c r="P64" cm="1">
        <f t="array" aca="1" ref="P64" ca="1">IF(AND(input47[[#This Row],[Safe Part 1]],(MAX(ABS((INDIRECT(input47[[#This Row],[range2]]))-(INDIRECT(input47[[#This Row],[range1]])))))&lt;=3),1,0)</f>
        <v>0</v>
      </c>
      <c r="Q64" s="2">
        <f ca="1">input4[[#This Row],[Max Diff]]</f>
        <v>0</v>
      </c>
      <c r="R64" s="2">
        <f ca="1">input478[[#This Row],[Max Diff]]</f>
        <v>0</v>
      </c>
      <c r="S64" s="2">
        <f ca="1">input479[[#This Row],[Max Diff]]</f>
        <v>0</v>
      </c>
      <c r="T64" s="2">
        <f ca="1">input4710[[#This Row],[Max Diff]]</f>
        <v>0</v>
      </c>
      <c r="U64" s="2">
        <f ca="1">input4711[[#This Row],[Max Diff]]</f>
        <v>0</v>
      </c>
      <c r="V64" s="2">
        <f ca="1">input4712[[#This Row],[Max Diff]]</f>
        <v>0</v>
      </c>
      <c r="W64" s="2">
        <f ca="1">input4713[[#This Row],[Max Diff]]</f>
        <v>0</v>
      </c>
      <c r="X64" s="2">
        <f ca="1">input4714[[#This Row],[Max Diff]]</f>
        <v>0</v>
      </c>
      <c r="Y64" s="2">
        <f ca="1">IF(SUM(input47[[#This Row],[Max Diff]:[-8]])&gt;=1,1,0)</f>
        <v>0</v>
      </c>
    </row>
    <row r="65" spans="1:25" x14ac:dyDescent="0.35">
      <c r="A65">
        <v>64</v>
      </c>
      <c r="B65">
        <v>64</v>
      </c>
      <c r="C65">
        <v>66</v>
      </c>
      <c r="D65">
        <v>68</v>
      </c>
      <c r="E65">
        <v>70</v>
      </c>
      <c r="F65">
        <v>70</v>
      </c>
      <c r="G65">
        <v>74</v>
      </c>
      <c r="I65">
        <f>1</f>
        <v>1</v>
      </c>
      <c r="J65">
        <f>COUNTA(input47[[#This Row],[Column1.1]:[Column1.8]])</f>
        <v>7</v>
      </c>
      <c r="K65" t="str">
        <f>ADDRESS(ROW(),input47[[#This Row],[first col]]+1,4)&amp;":"&amp;ADDRESS(ROW(),input47[[#This Row],[lastcol]],4)</f>
        <v>B65:G65</v>
      </c>
      <c r="L65" t="str">
        <f>ADDRESS(ROW(),input47[[#This Row],[first col]],4)&amp;":"&amp;ADDRESS(ROW(),input47[[#This Row],[lastcol]]-1,4)</f>
        <v>A65:F65</v>
      </c>
      <c r="M65" t="b" cm="1">
        <f t="array" aca="1" ref="M65" ca="1">SUMPRODUCT(--(INDIRECT(input47[[#This Row],[range1]])&lt;INDIRECT(input47[[#This Row],[range2]])))=COUNT(INDIRECT(input47[[#This Row],[range1]]))</f>
        <v>0</v>
      </c>
      <c r="N65" t="b" cm="1">
        <f t="array" aca="1" ref="N65" ca="1">SUMPRODUCT(--(INDIRECT(input47[[#This Row],[range1]])&gt;INDIRECT(input47[[#This Row],[range2]])))=COUNT(INDIRECT(input47[[#This Row],[range1]]))</f>
        <v>0</v>
      </c>
      <c r="O65" t="b">
        <f ca="1">IF(AND(NOT(input47[[#This Row],[All DESC?]]),NOT(input47[[#This Row],[All ASC?]])),FALSE(),TRUE())</f>
        <v>0</v>
      </c>
      <c r="P65" cm="1">
        <f t="array" aca="1" ref="P65" ca="1">IF(AND(input47[[#This Row],[Safe Part 1]],(MAX(ABS((INDIRECT(input47[[#This Row],[range2]]))-(INDIRECT(input47[[#This Row],[range1]])))))&lt;=3),1,0)</f>
        <v>0</v>
      </c>
      <c r="Q65" s="2">
        <f ca="1">input4[[#This Row],[Max Diff]]</f>
        <v>0</v>
      </c>
      <c r="R65" s="2">
        <f ca="1">input478[[#This Row],[Max Diff]]</f>
        <v>0</v>
      </c>
      <c r="S65" s="2">
        <f ca="1">input479[[#This Row],[Max Diff]]</f>
        <v>0</v>
      </c>
      <c r="T65" s="2">
        <f ca="1">input4710[[#This Row],[Max Diff]]</f>
        <v>0</v>
      </c>
      <c r="U65" s="2">
        <f ca="1">input4711[[#This Row],[Max Diff]]</f>
        <v>0</v>
      </c>
      <c r="V65" s="2">
        <f ca="1">input4712[[#This Row],[Max Diff]]</f>
        <v>0</v>
      </c>
      <c r="W65" s="2">
        <f ca="1">input4713[[#This Row],[Max Diff]]</f>
        <v>0</v>
      </c>
      <c r="X65" s="2">
        <f ca="1">input4714[[#This Row],[Max Diff]]</f>
        <v>0</v>
      </c>
      <c r="Y65" s="2">
        <f ca="1">IF(SUM(input47[[#This Row],[Max Diff]:[-8]])&gt;=1,1,0)</f>
        <v>0</v>
      </c>
    </row>
    <row r="66" spans="1:25" x14ac:dyDescent="0.35">
      <c r="A66">
        <v>46</v>
      </c>
      <c r="B66">
        <v>46</v>
      </c>
      <c r="C66">
        <v>46</v>
      </c>
      <c r="D66">
        <v>47</v>
      </c>
      <c r="E66">
        <v>48</v>
      </c>
      <c r="F66">
        <v>50</v>
      </c>
      <c r="G66">
        <v>57</v>
      </c>
      <c r="I66">
        <f>1</f>
        <v>1</v>
      </c>
      <c r="J66">
        <f>COUNTA(input47[[#This Row],[Column1.1]:[Column1.8]])</f>
        <v>7</v>
      </c>
      <c r="K66" t="str">
        <f>ADDRESS(ROW(),input47[[#This Row],[first col]]+1,4)&amp;":"&amp;ADDRESS(ROW(),input47[[#This Row],[lastcol]],4)</f>
        <v>B66:G66</v>
      </c>
      <c r="L66" t="str">
        <f>ADDRESS(ROW(),input47[[#This Row],[first col]],4)&amp;":"&amp;ADDRESS(ROW(),input47[[#This Row],[lastcol]]-1,4)</f>
        <v>A66:F66</v>
      </c>
      <c r="M66" t="b" cm="1">
        <f t="array" aca="1" ref="M66" ca="1">SUMPRODUCT(--(INDIRECT(input47[[#This Row],[range1]])&lt;INDIRECT(input47[[#This Row],[range2]])))=COUNT(INDIRECT(input47[[#This Row],[range1]]))</f>
        <v>0</v>
      </c>
      <c r="N66" t="b" cm="1">
        <f t="array" aca="1" ref="N66" ca="1">SUMPRODUCT(--(INDIRECT(input47[[#This Row],[range1]])&gt;INDIRECT(input47[[#This Row],[range2]])))=COUNT(INDIRECT(input47[[#This Row],[range1]]))</f>
        <v>0</v>
      </c>
      <c r="O66" t="b">
        <f ca="1">IF(AND(NOT(input47[[#This Row],[All DESC?]]),NOT(input47[[#This Row],[All ASC?]])),FALSE(),TRUE())</f>
        <v>0</v>
      </c>
      <c r="P66" cm="1">
        <f t="array" aca="1" ref="P66" ca="1">IF(AND(input47[[#This Row],[Safe Part 1]],(MAX(ABS((INDIRECT(input47[[#This Row],[range2]]))-(INDIRECT(input47[[#This Row],[range1]])))))&lt;=3),1,0)</f>
        <v>0</v>
      </c>
      <c r="Q66" s="2">
        <f ca="1">input4[[#This Row],[Max Diff]]</f>
        <v>0</v>
      </c>
      <c r="R66" s="2">
        <f ca="1">input478[[#This Row],[Max Diff]]</f>
        <v>0</v>
      </c>
      <c r="S66" s="2">
        <f ca="1">input479[[#This Row],[Max Diff]]</f>
        <v>0</v>
      </c>
      <c r="T66" s="2">
        <f ca="1">input4710[[#This Row],[Max Diff]]</f>
        <v>0</v>
      </c>
      <c r="U66" s="2">
        <f ca="1">input4711[[#This Row],[Max Diff]]</f>
        <v>0</v>
      </c>
      <c r="V66" s="2">
        <f ca="1">input4712[[#This Row],[Max Diff]]</f>
        <v>0</v>
      </c>
      <c r="W66" s="2">
        <f ca="1">input4713[[#This Row],[Max Diff]]</f>
        <v>0</v>
      </c>
      <c r="X66" s="2">
        <f ca="1">input4714[[#This Row],[Max Diff]]</f>
        <v>0</v>
      </c>
      <c r="Y66" s="2">
        <f ca="1">IF(SUM(input47[[#This Row],[Max Diff]:[-8]])&gt;=1,1,0)</f>
        <v>0</v>
      </c>
    </row>
    <row r="67" spans="1:25" x14ac:dyDescent="0.35">
      <c r="A67">
        <v>39</v>
      </c>
      <c r="B67">
        <v>39</v>
      </c>
      <c r="C67">
        <v>41</v>
      </c>
      <c r="D67">
        <v>45</v>
      </c>
      <c r="E67">
        <v>47</v>
      </c>
      <c r="F67">
        <v>48</v>
      </c>
      <c r="G67">
        <v>49</v>
      </c>
      <c r="I67">
        <f>1</f>
        <v>1</v>
      </c>
      <c r="J67">
        <f>COUNTA(input47[[#This Row],[Column1.1]:[Column1.8]])</f>
        <v>7</v>
      </c>
      <c r="K67" t="str">
        <f>ADDRESS(ROW(),input47[[#This Row],[first col]]+1,4)&amp;":"&amp;ADDRESS(ROW(),input47[[#This Row],[lastcol]],4)</f>
        <v>B67:G67</v>
      </c>
      <c r="L67" t="str">
        <f>ADDRESS(ROW(),input47[[#This Row],[first col]],4)&amp;":"&amp;ADDRESS(ROW(),input47[[#This Row],[lastcol]]-1,4)</f>
        <v>A67:F67</v>
      </c>
      <c r="M67" t="b" cm="1">
        <f t="array" aca="1" ref="M67" ca="1">SUMPRODUCT(--(INDIRECT(input47[[#This Row],[range1]])&lt;INDIRECT(input47[[#This Row],[range2]])))=COUNT(INDIRECT(input47[[#This Row],[range1]]))</f>
        <v>0</v>
      </c>
      <c r="N67" t="b" cm="1">
        <f t="array" aca="1" ref="N67" ca="1">SUMPRODUCT(--(INDIRECT(input47[[#This Row],[range1]])&gt;INDIRECT(input47[[#This Row],[range2]])))=COUNT(INDIRECT(input47[[#This Row],[range1]]))</f>
        <v>0</v>
      </c>
      <c r="O67" t="b">
        <f ca="1">IF(AND(NOT(input47[[#This Row],[All DESC?]]),NOT(input47[[#This Row],[All ASC?]])),FALSE(),TRUE())</f>
        <v>0</v>
      </c>
      <c r="P67" cm="1">
        <f t="array" aca="1" ref="P67" ca="1">IF(AND(input47[[#This Row],[Safe Part 1]],(MAX(ABS((INDIRECT(input47[[#This Row],[range2]]))-(INDIRECT(input47[[#This Row],[range1]])))))&lt;=3),1,0)</f>
        <v>0</v>
      </c>
      <c r="Q67" s="2">
        <f ca="1">input4[[#This Row],[Max Diff]]</f>
        <v>0</v>
      </c>
      <c r="R67" s="2">
        <f ca="1">input478[[#This Row],[Max Diff]]</f>
        <v>0</v>
      </c>
      <c r="S67" s="2">
        <f ca="1">input479[[#This Row],[Max Diff]]</f>
        <v>0</v>
      </c>
      <c r="T67" s="2">
        <f ca="1">input4710[[#This Row],[Max Diff]]</f>
        <v>0</v>
      </c>
      <c r="U67" s="2">
        <f ca="1">input4711[[#This Row],[Max Diff]]</f>
        <v>0</v>
      </c>
      <c r="V67" s="2">
        <f ca="1">input4712[[#This Row],[Max Diff]]</f>
        <v>0</v>
      </c>
      <c r="W67" s="2">
        <f ca="1">input4713[[#This Row],[Max Diff]]</f>
        <v>0</v>
      </c>
      <c r="X67" s="2">
        <f ca="1">input4714[[#This Row],[Max Diff]]</f>
        <v>0</v>
      </c>
      <c r="Y67" s="2">
        <f ca="1">IF(SUM(input47[[#This Row],[Max Diff]:[-8]])&gt;=1,1,0)</f>
        <v>0</v>
      </c>
    </row>
    <row r="68" spans="1:25" x14ac:dyDescent="0.35">
      <c r="A68">
        <v>2</v>
      </c>
      <c r="B68">
        <v>2</v>
      </c>
      <c r="C68">
        <v>5</v>
      </c>
      <c r="D68">
        <v>9</v>
      </c>
      <c r="E68">
        <v>10</v>
      </c>
      <c r="F68">
        <v>8</v>
      </c>
      <c r="I68">
        <f>1</f>
        <v>1</v>
      </c>
      <c r="J68">
        <f>COUNTA(input47[[#This Row],[Column1.1]:[Column1.8]])</f>
        <v>6</v>
      </c>
      <c r="K68" t="str">
        <f>ADDRESS(ROW(),input47[[#This Row],[first col]]+1,4)&amp;":"&amp;ADDRESS(ROW(),input47[[#This Row],[lastcol]],4)</f>
        <v>B68:F68</v>
      </c>
      <c r="L68" t="str">
        <f>ADDRESS(ROW(),input47[[#This Row],[first col]],4)&amp;":"&amp;ADDRESS(ROW(),input47[[#This Row],[lastcol]]-1,4)</f>
        <v>A68:E68</v>
      </c>
      <c r="M68" t="b" cm="1">
        <f t="array" aca="1" ref="M68" ca="1">SUMPRODUCT(--(INDIRECT(input47[[#This Row],[range1]])&lt;INDIRECT(input47[[#This Row],[range2]])))=COUNT(INDIRECT(input47[[#This Row],[range1]]))</f>
        <v>0</v>
      </c>
      <c r="N68" t="b" cm="1">
        <f t="array" aca="1" ref="N68" ca="1">SUMPRODUCT(--(INDIRECT(input47[[#This Row],[range1]])&gt;INDIRECT(input47[[#This Row],[range2]])))=COUNT(INDIRECT(input47[[#This Row],[range1]]))</f>
        <v>0</v>
      </c>
      <c r="O68" t="b">
        <f ca="1">IF(AND(NOT(input47[[#This Row],[All DESC?]]),NOT(input47[[#This Row],[All ASC?]])),FALSE(),TRUE())</f>
        <v>0</v>
      </c>
      <c r="P68" cm="1">
        <f t="array" aca="1" ref="P68" ca="1">IF(AND(input47[[#This Row],[Safe Part 1]],(MAX(ABS((INDIRECT(input47[[#This Row],[range2]]))-(INDIRECT(input47[[#This Row],[range1]])))))&lt;=3),1,0)</f>
        <v>0</v>
      </c>
      <c r="Q68" s="2">
        <f ca="1">input4[[#This Row],[Max Diff]]</f>
        <v>0</v>
      </c>
      <c r="R68" s="2">
        <f ca="1">input478[[#This Row],[Max Diff]]</f>
        <v>0</v>
      </c>
      <c r="S68" s="2">
        <f ca="1">input479[[#This Row],[Max Diff]]</f>
        <v>0</v>
      </c>
      <c r="T68" s="2">
        <f ca="1">input4710[[#This Row],[Max Diff]]</f>
        <v>0</v>
      </c>
      <c r="U68" s="2">
        <f ca="1">input4711[[#This Row],[Max Diff]]</f>
        <v>0</v>
      </c>
      <c r="V68" s="2">
        <f ca="1">input4712[[#This Row],[Max Diff]]</f>
        <v>0</v>
      </c>
      <c r="W68" s="2">
        <f ca="1">input4713[[#This Row],[Max Diff]]</f>
        <v>0</v>
      </c>
      <c r="X68" s="2">
        <f ca="1">input4714[[#This Row],[Max Diff]]</f>
        <v>0</v>
      </c>
      <c r="Y68" s="2">
        <f ca="1">IF(SUM(input47[[#This Row],[Max Diff]:[-8]])&gt;=1,1,0)</f>
        <v>0</v>
      </c>
    </row>
    <row r="69" spans="1:25" x14ac:dyDescent="0.35">
      <c r="A69">
        <v>36</v>
      </c>
      <c r="B69">
        <v>36</v>
      </c>
      <c r="C69">
        <v>37</v>
      </c>
      <c r="D69">
        <v>41</v>
      </c>
      <c r="E69">
        <v>42</v>
      </c>
      <c r="F69">
        <v>45</v>
      </c>
      <c r="G69">
        <v>48</v>
      </c>
      <c r="H69">
        <v>48</v>
      </c>
      <c r="I69">
        <f>1</f>
        <v>1</v>
      </c>
      <c r="J69">
        <f>COUNTA(input47[[#This Row],[Column1.1]:[Column1.8]])</f>
        <v>8</v>
      </c>
      <c r="K69" t="str">
        <f>ADDRESS(ROW(),input47[[#This Row],[first col]]+1,4)&amp;":"&amp;ADDRESS(ROW(),input47[[#This Row],[lastcol]],4)</f>
        <v>B69:H69</v>
      </c>
      <c r="L69" t="str">
        <f>ADDRESS(ROW(),input47[[#This Row],[first col]],4)&amp;":"&amp;ADDRESS(ROW(),input47[[#This Row],[lastcol]]-1,4)</f>
        <v>A69:G69</v>
      </c>
      <c r="M69" t="b" cm="1">
        <f t="array" aca="1" ref="M69" ca="1">SUMPRODUCT(--(INDIRECT(input47[[#This Row],[range1]])&lt;INDIRECT(input47[[#This Row],[range2]])))=COUNT(INDIRECT(input47[[#This Row],[range1]]))</f>
        <v>0</v>
      </c>
      <c r="N69" t="b" cm="1">
        <f t="array" aca="1" ref="N69" ca="1">SUMPRODUCT(--(INDIRECT(input47[[#This Row],[range1]])&gt;INDIRECT(input47[[#This Row],[range2]])))=COUNT(INDIRECT(input47[[#This Row],[range1]]))</f>
        <v>0</v>
      </c>
      <c r="O69" t="b">
        <f ca="1">IF(AND(NOT(input47[[#This Row],[All DESC?]]),NOT(input47[[#This Row],[All ASC?]])),FALSE(),TRUE())</f>
        <v>0</v>
      </c>
      <c r="P69" cm="1">
        <f t="array" aca="1" ref="P69" ca="1">IF(AND(input47[[#This Row],[Safe Part 1]],(MAX(ABS((INDIRECT(input47[[#This Row],[range2]]))-(INDIRECT(input47[[#This Row],[range1]])))))&lt;=3),1,0)</f>
        <v>0</v>
      </c>
      <c r="Q69" s="2">
        <f ca="1">input4[[#This Row],[Max Diff]]</f>
        <v>0</v>
      </c>
      <c r="R69" s="2">
        <f ca="1">input478[[#This Row],[Max Diff]]</f>
        <v>0</v>
      </c>
      <c r="S69" s="2">
        <f ca="1">input479[[#This Row],[Max Diff]]</f>
        <v>0</v>
      </c>
      <c r="T69" s="2">
        <f ca="1">input4710[[#This Row],[Max Diff]]</f>
        <v>0</v>
      </c>
      <c r="U69" s="2">
        <f ca="1">input4711[[#This Row],[Max Diff]]</f>
        <v>0</v>
      </c>
      <c r="V69" s="2">
        <f ca="1">input4712[[#This Row],[Max Diff]]</f>
        <v>0</v>
      </c>
      <c r="W69" s="2">
        <f ca="1">input4713[[#This Row],[Max Diff]]</f>
        <v>0</v>
      </c>
      <c r="X69" s="2">
        <f ca="1">input4714[[#This Row],[Max Diff]]</f>
        <v>0</v>
      </c>
      <c r="Y69" s="2">
        <f ca="1">IF(SUM(input47[[#This Row],[Max Diff]:[-8]])&gt;=1,1,0)</f>
        <v>0</v>
      </c>
    </row>
    <row r="70" spans="1:25" x14ac:dyDescent="0.35">
      <c r="A70">
        <v>8</v>
      </c>
      <c r="B70">
        <v>8</v>
      </c>
      <c r="C70">
        <v>11</v>
      </c>
      <c r="D70">
        <v>14</v>
      </c>
      <c r="E70">
        <v>17</v>
      </c>
      <c r="F70">
        <v>20</v>
      </c>
      <c r="G70">
        <v>24</v>
      </c>
      <c r="H70">
        <v>28</v>
      </c>
      <c r="I70">
        <f>1</f>
        <v>1</v>
      </c>
      <c r="J70">
        <f>COUNTA(input47[[#This Row],[Column1.1]:[Column1.8]])</f>
        <v>8</v>
      </c>
      <c r="K70" t="str">
        <f>ADDRESS(ROW(),input47[[#This Row],[first col]]+1,4)&amp;":"&amp;ADDRESS(ROW(),input47[[#This Row],[lastcol]],4)</f>
        <v>B70:H70</v>
      </c>
      <c r="L70" t="str">
        <f>ADDRESS(ROW(),input47[[#This Row],[first col]],4)&amp;":"&amp;ADDRESS(ROW(),input47[[#This Row],[lastcol]]-1,4)</f>
        <v>A70:G70</v>
      </c>
      <c r="M70" t="b" cm="1">
        <f t="array" aca="1" ref="M70" ca="1">SUMPRODUCT(--(INDIRECT(input47[[#This Row],[range1]])&lt;INDIRECT(input47[[#This Row],[range2]])))=COUNT(INDIRECT(input47[[#This Row],[range1]]))</f>
        <v>0</v>
      </c>
      <c r="N70" t="b" cm="1">
        <f t="array" aca="1" ref="N70" ca="1">SUMPRODUCT(--(INDIRECT(input47[[#This Row],[range1]])&gt;INDIRECT(input47[[#This Row],[range2]])))=COUNT(INDIRECT(input47[[#This Row],[range1]]))</f>
        <v>0</v>
      </c>
      <c r="O70" t="b">
        <f ca="1">IF(AND(NOT(input47[[#This Row],[All DESC?]]),NOT(input47[[#This Row],[All ASC?]])),FALSE(),TRUE())</f>
        <v>0</v>
      </c>
      <c r="P70" cm="1">
        <f t="array" aca="1" ref="P70" ca="1">IF(AND(input47[[#This Row],[Safe Part 1]],(MAX(ABS((INDIRECT(input47[[#This Row],[range2]]))-(INDIRECT(input47[[#This Row],[range1]])))))&lt;=3),1,0)</f>
        <v>0</v>
      </c>
      <c r="Q70" s="2">
        <f ca="1">input4[[#This Row],[Max Diff]]</f>
        <v>0</v>
      </c>
      <c r="R70" s="2">
        <f ca="1">input478[[#This Row],[Max Diff]]</f>
        <v>0</v>
      </c>
      <c r="S70" s="2">
        <f ca="1">input479[[#This Row],[Max Diff]]</f>
        <v>0</v>
      </c>
      <c r="T70" s="2">
        <f ca="1">input4710[[#This Row],[Max Diff]]</f>
        <v>0</v>
      </c>
      <c r="U70" s="2">
        <f ca="1">input4711[[#This Row],[Max Diff]]</f>
        <v>0</v>
      </c>
      <c r="V70" s="2">
        <f ca="1">input4712[[#This Row],[Max Diff]]</f>
        <v>0</v>
      </c>
      <c r="W70" s="2">
        <f ca="1">input4713[[#This Row],[Max Diff]]</f>
        <v>0</v>
      </c>
      <c r="X70" s="2">
        <f ca="1">input4714[[#This Row],[Max Diff]]</f>
        <v>0</v>
      </c>
      <c r="Y70" s="2">
        <f ca="1">IF(SUM(input47[[#This Row],[Max Diff]:[-8]])&gt;=1,1,0)</f>
        <v>0</v>
      </c>
    </row>
    <row r="71" spans="1:25" x14ac:dyDescent="0.35">
      <c r="A71">
        <v>13</v>
      </c>
      <c r="B71">
        <v>13</v>
      </c>
      <c r="C71">
        <v>14</v>
      </c>
      <c r="D71">
        <v>18</v>
      </c>
      <c r="E71">
        <v>24</v>
      </c>
      <c r="I71">
        <f>1</f>
        <v>1</v>
      </c>
      <c r="J71">
        <f>COUNTA(input47[[#This Row],[Column1.1]:[Column1.8]])</f>
        <v>5</v>
      </c>
      <c r="K71" t="str">
        <f>ADDRESS(ROW(),input47[[#This Row],[first col]]+1,4)&amp;":"&amp;ADDRESS(ROW(),input47[[#This Row],[lastcol]],4)</f>
        <v>B71:E71</v>
      </c>
      <c r="L71" t="str">
        <f>ADDRESS(ROW(),input47[[#This Row],[first col]],4)&amp;":"&amp;ADDRESS(ROW(),input47[[#This Row],[lastcol]]-1,4)</f>
        <v>A71:D71</v>
      </c>
      <c r="M71" t="b" cm="1">
        <f t="array" aca="1" ref="M71" ca="1">SUMPRODUCT(--(INDIRECT(input47[[#This Row],[range1]])&lt;INDIRECT(input47[[#This Row],[range2]])))=COUNT(INDIRECT(input47[[#This Row],[range1]]))</f>
        <v>0</v>
      </c>
      <c r="N71" t="b" cm="1">
        <f t="array" aca="1" ref="N71" ca="1">SUMPRODUCT(--(INDIRECT(input47[[#This Row],[range1]])&gt;INDIRECT(input47[[#This Row],[range2]])))=COUNT(INDIRECT(input47[[#This Row],[range1]]))</f>
        <v>0</v>
      </c>
      <c r="O71" t="b">
        <f ca="1">IF(AND(NOT(input47[[#This Row],[All DESC?]]),NOT(input47[[#This Row],[All ASC?]])),FALSE(),TRUE())</f>
        <v>0</v>
      </c>
      <c r="P71" cm="1">
        <f t="array" aca="1" ref="P71" ca="1">IF(AND(input47[[#This Row],[Safe Part 1]],(MAX(ABS((INDIRECT(input47[[#This Row],[range2]]))-(INDIRECT(input47[[#This Row],[range1]])))))&lt;=3),1,0)</f>
        <v>0</v>
      </c>
      <c r="Q71" s="2">
        <f ca="1">input4[[#This Row],[Max Diff]]</f>
        <v>0</v>
      </c>
      <c r="R71" s="2">
        <f ca="1">input478[[#This Row],[Max Diff]]</f>
        <v>0</v>
      </c>
      <c r="S71" s="2">
        <f ca="1">input479[[#This Row],[Max Diff]]</f>
        <v>0</v>
      </c>
      <c r="T71" s="2">
        <f ca="1">input4710[[#This Row],[Max Diff]]</f>
        <v>0</v>
      </c>
      <c r="U71" s="2">
        <f ca="1">input4711[[#This Row],[Max Diff]]</f>
        <v>0</v>
      </c>
      <c r="V71" s="2">
        <f ca="1">input4712[[#This Row],[Max Diff]]</f>
        <v>0</v>
      </c>
      <c r="W71" s="2">
        <f ca="1">input4713[[#This Row],[Max Diff]]</f>
        <v>0</v>
      </c>
      <c r="X71" s="2">
        <f ca="1">input4714[[#This Row],[Max Diff]]</f>
        <v>0</v>
      </c>
      <c r="Y71" s="2">
        <f ca="1">IF(SUM(input47[[#This Row],[Max Diff]:[-8]])&gt;=1,1,0)</f>
        <v>0</v>
      </c>
    </row>
    <row r="72" spans="1:25" x14ac:dyDescent="0.35">
      <c r="A72">
        <v>50</v>
      </c>
      <c r="B72">
        <v>50</v>
      </c>
      <c r="C72">
        <v>51</v>
      </c>
      <c r="D72">
        <v>54</v>
      </c>
      <c r="E72">
        <v>61</v>
      </c>
      <c r="F72">
        <v>63</v>
      </c>
      <c r="I72">
        <f>1</f>
        <v>1</v>
      </c>
      <c r="J72">
        <f>COUNTA(input47[[#This Row],[Column1.1]:[Column1.8]])</f>
        <v>6</v>
      </c>
      <c r="K72" t="str">
        <f>ADDRESS(ROW(),input47[[#This Row],[first col]]+1,4)&amp;":"&amp;ADDRESS(ROW(),input47[[#This Row],[lastcol]],4)</f>
        <v>B72:F72</v>
      </c>
      <c r="L72" t="str">
        <f>ADDRESS(ROW(),input47[[#This Row],[first col]],4)&amp;":"&amp;ADDRESS(ROW(),input47[[#This Row],[lastcol]]-1,4)</f>
        <v>A72:E72</v>
      </c>
      <c r="M72" t="b" cm="1">
        <f t="array" aca="1" ref="M72" ca="1">SUMPRODUCT(--(INDIRECT(input47[[#This Row],[range1]])&lt;INDIRECT(input47[[#This Row],[range2]])))=COUNT(INDIRECT(input47[[#This Row],[range1]]))</f>
        <v>0</v>
      </c>
      <c r="N72" t="b" cm="1">
        <f t="array" aca="1" ref="N72" ca="1">SUMPRODUCT(--(INDIRECT(input47[[#This Row],[range1]])&gt;INDIRECT(input47[[#This Row],[range2]])))=COUNT(INDIRECT(input47[[#This Row],[range1]]))</f>
        <v>0</v>
      </c>
      <c r="O72" t="b">
        <f ca="1">IF(AND(NOT(input47[[#This Row],[All DESC?]]),NOT(input47[[#This Row],[All ASC?]])),FALSE(),TRUE())</f>
        <v>0</v>
      </c>
      <c r="P72" cm="1">
        <f t="array" aca="1" ref="P72" ca="1">IF(AND(input47[[#This Row],[Safe Part 1]],(MAX(ABS((INDIRECT(input47[[#This Row],[range2]]))-(INDIRECT(input47[[#This Row],[range1]])))))&lt;=3),1,0)</f>
        <v>0</v>
      </c>
      <c r="Q72" s="2">
        <f ca="1">input4[[#This Row],[Max Diff]]</f>
        <v>0</v>
      </c>
      <c r="R72" s="2">
        <f ca="1">input478[[#This Row],[Max Diff]]</f>
        <v>0</v>
      </c>
      <c r="S72" s="2">
        <f ca="1">input479[[#This Row],[Max Diff]]</f>
        <v>0</v>
      </c>
      <c r="T72" s="2">
        <f ca="1">input4710[[#This Row],[Max Diff]]</f>
        <v>0</v>
      </c>
      <c r="U72" s="2">
        <f ca="1">input4711[[#This Row],[Max Diff]]</f>
        <v>0</v>
      </c>
      <c r="V72" s="2">
        <f ca="1">input4712[[#This Row],[Max Diff]]</f>
        <v>0</v>
      </c>
      <c r="W72" s="2">
        <f ca="1">input4713[[#This Row],[Max Diff]]</f>
        <v>0</v>
      </c>
      <c r="X72" s="2">
        <f ca="1">input4714[[#This Row],[Max Diff]]</f>
        <v>0</v>
      </c>
      <c r="Y72" s="2">
        <f ca="1">IF(SUM(input47[[#This Row],[Max Diff]:[-8]])&gt;=1,1,0)</f>
        <v>0</v>
      </c>
    </row>
    <row r="73" spans="1:25" x14ac:dyDescent="0.35">
      <c r="A73">
        <v>54</v>
      </c>
      <c r="B73">
        <v>54</v>
      </c>
      <c r="C73">
        <v>55</v>
      </c>
      <c r="D73">
        <v>58</v>
      </c>
      <c r="E73">
        <v>60</v>
      </c>
      <c r="F73">
        <v>67</v>
      </c>
      <c r="G73">
        <v>64</v>
      </c>
      <c r="I73">
        <f>1</f>
        <v>1</v>
      </c>
      <c r="J73">
        <f>COUNTA(input47[[#This Row],[Column1.1]:[Column1.8]])</f>
        <v>7</v>
      </c>
      <c r="K73" t="str">
        <f>ADDRESS(ROW(),input47[[#This Row],[first col]]+1,4)&amp;":"&amp;ADDRESS(ROW(),input47[[#This Row],[lastcol]],4)</f>
        <v>B73:G73</v>
      </c>
      <c r="L73" t="str">
        <f>ADDRESS(ROW(),input47[[#This Row],[first col]],4)&amp;":"&amp;ADDRESS(ROW(),input47[[#This Row],[lastcol]]-1,4)</f>
        <v>A73:F73</v>
      </c>
      <c r="M73" t="b" cm="1">
        <f t="array" aca="1" ref="M73" ca="1">SUMPRODUCT(--(INDIRECT(input47[[#This Row],[range1]])&lt;INDIRECT(input47[[#This Row],[range2]])))=COUNT(INDIRECT(input47[[#This Row],[range1]]))</f>
        <v>0</v>
      </c>
      <c r="N73" t="b" cm="1">
        <f t="array" aca="1" ref="N73" ca="1">SUMPRODUCT(--(INDIRECT(input47[[#This Row],[range1]])&gt;INDIRECT(input47[[#This Row],[range2]])))=COUNT(INDIRECT(input47[[#This Row],[range1]]))</f>
        <v>0</v>
      </c>
      <c r="O73" t="b">
        <f ca="1">IF(AND(NOT(input47[[#This Row],[All DESC?]]),NOT(input47[[#This Row],[All ASC?]])),FALSE(),TRUE())</f>
        <v>0</v>
      </c>
      <c r="P73" cm="1">
        <f t="array" aca="1" ref="P73" ca="1">IF(AND(input47[[#This Row],[Safe Part 1]],(MAX(ABS((INDIRECT(input47[[#This Row],[range2]]))-(INDIRECT(input47[[#This Row],[range1]])))))&lt;=3),1,0)</f>
        <v>0</v>
      </c>
      <c r="Q73" s="2">
        <f ca="1">input4[[#This Row],[Max Diff]]</f>
        <v>0</v>
      </c>
      <c r="R73" s="2">
        <f ca="1">input478[[#This Row],[Max Diff]]</f>
        <v>0</v>
      </c>
      <c r="S73" s="2">
        <f ca="1">input479[[#This Row],[Max Diff]]</f>
        <v>0</v>
      </c>
      <c r="T73" s="2">
        <f ca="1">input4710[[#This Row],[Max Diff]]</f>
        <v>0</v>
      </c>
      <c r="U73" s="2">
        <f ca="1">input4711[[#This Row],[Max Diff]]</f>
        <v>0</v>
      </c>
      <c r="V73" s="2">
        <f ca="1">input4712[[#This Row],[Max Diff]]</f>
        <v>0</v>
      </c>
      <c r="W73" s="2">
        <f ca="1">input4713[[#This Row],[Max Diff]]</f>
        <v>0</v>
      </c>
      <c r="X73" s="2">
        <f ca="1">input4714[[#This Row],[Max Diff]]</f>
        <v>0</v>
      </c>
      <c r="Y73" s="2">
        <f ca="1">IF(SUM(input47[[#This Row],[Max Diff]:[-8]])&gt;=1,1,0)</f>
        <v>0</v>
      </c>
    </row>
    <row r="74" spans="1:25" x14ac:dyDescent="0.35">
      <c r="A74">
        <v>19</v>
      </c>
      <c r="B74">
        <v>19</v>
      </c>
      <c r="C74">
        <v>21</v>
      </c>
      <c r="D74">
        <v>27</v>
      </c>
      <c r="E74">
        <v>29</v>
      </c>
      <c r="F74">
        <v>29</v>
      </c>
      <c r="I74">
        <f>1</f>
        <v>1</v>
      </c>
      <c r="J74">
        <f>COUNTA(input47[[#This Row],[Column1.1]:[Column1.8]])</f>
        <v>6</v>
      </c>
      <c r="K74" t="str">
        <f>ADDRESS(ROW(),input47[[#This Row],[first col]]+1,4)&amp;":"&amp;ADDRESS(ROW(),input47[[#This Row],[lastcol]],4)</f>
        <v>B74:F74</v>
      </c>
      <c r="L74" t="str">
        <f>ADDRESS(ROW(),input47[[#This Row],[first col]],4)&amp;":"&amp;ADDRESS(ROW(),input47[[#This Row],[lastcol]]-1,4)</f>
        <v>A74:E74</v>
      </c>
      <c r="M74" t="b" cm="1">
        <f t="array" aca="1" ref="M74" ca="1">SUMPRODUCT(--(INDIRECT(input47[[#This Row],[range1]])&lt;INDIRECT(input47[[#This Row],[range2]])))=COUNT(INDIRECT(input47[[#This Row],[range1]]))</f>
        <v>0</v>
      </c>
      <c r="N74" t="b" cm="1">
        <f t="array" aca="1" ref="N74" ca="1">SUMPRODUCT(--(INDIRECT(input47[[#This Row],[range1]])&gt;INDIRECT(input47[[#This Row],[range2]])))=COUNT(INDIRECT(input47[[#This Row],[range1]]))</f>
        <v>0</v>
      </c>
      <c r="O74" t="b">
        <f ca="1">IF(AND(NOT(input47[[#This Row],[All DESC?]]),NOT(input47[[#This Row],[All ASC?]])),FALSE(),TRUE())</f>
        <v>0</v>
      </c>
      <c r="P74" cm="1">
        <f t="array" aca="1" ref="P74" ca="1">IF(AND(input47[[#This Row],[Safe Part 1]],(MAX(ABS((INDIRECT(input47[[#This Row],[range2]]))-(INDIRECT(input47[[#This Row],[range1]])))))&lt;=3),1,0)</f>
        <v>0</v>
      </c>
      <c r="Q74" s="2">
        <f ca="1">input4[[#This Row],[Max Diff]]</f>
        <v>0</v>
      </c>
      <c r="R74" s="2">
        <f ca="1">input478[[#This Row],[Max Diff]]</f>
        <v>0</v>
      </c>
      <c r="S74" s="2">
        <f ca="1">input479[[#This Row],[Max Diff]]</f>
        <v>0</v>
      </c>
      <c r="T74" s="2">
        <f ca="1">input4710[[#This Row],[Max Diff]]</f>
        <v>0</v>
      </c>
      <c r="U74" s="2">
        <f ca="1">input4711[[#This Row],[Max Diff]]</f>
        <v>0</v>
      </c>
      <c r="V74" s="2">
        <f ca="1">input4712[[#This Row],[Max Diff]]</f>
        <v>0</v>
      </c>
      <c r="W74" s="2">
        <f ca="1">input4713[[#This Row],[Max Diff]]</f>
        <v>0</v>
      </c>
      <c r="X74" s="2">
        <f ca="1">input4714[[#This Row],[Max Diff]]</f>
        <v>0</v>
      </c>
      <c r="Y74" s="2">
        <f ca="1">IF(SUM(input47[[#This Row],[Max Diff]:[-8]])&gt;=1,1,0)</f>
        <v>0</v>
      </c>
    </row>
    <row r="75" spans="1:25" x14ac:dyDescent="0.35">
      <c r="A75">
        <v>10</v>
      </c>
      <c r="B75">
        <v>10</v>
      </c>
      <c r="C75">
        <v>17</v>
      </c>
      <c r="D75">
        <v>19</v>
      </c>
      <c r="E75">
        <v>23</v>
      </c>
      <c r="I75">
        <f>1</f>
        <v>1</v>
      </c>
      <c r="J75">
        <f>COUNTA(input47[[#This Row],[Column1.1]:[Column1.8]])</f>
        <v>5</v>
      </c>
      <c r="K75" t="str">
        <f>ADDRESS(ROW(),input47[[#This Row],[first col]]+1,4)&amp;":"&amp;ADDRESS(ROW(),input47[[#This Row],[lastcol]],4)</f>
        <v>B75:E75</v>
      </c>
      <c r="L75" t="str">
        <f>ADDRESS(ROW(),input47[[#This Row],[first col]],4)&amp;":"&amp;ADDRESS(ROW(),input47[[#This Row],[lastcol]]-1,4)</f>
        <v>A75:D75</v>
      </c>
      <c r="M75" t="b" cm="1">
        <f t="array" aca="1" ref="M75" ca="1">SUMPRODUCT(--(INDIRECT(input47[[#This Row],[range1]])&lt;INDIRECT(input47[[#This Row],[range2]])))=COUNT(INDIRECT(input47[[#This Row],[range1]]))</f>
        <v>0</v>
      </c>
      <c r="N75" t="b" cm="1">
        <f t="array" aca="1" ref="N75" ca="1">SUMPRODUCT(--(INDIRECT(input47[[#This Row],[range1]])&gt;INDIRECT(input47[[#This Row],[range2]])))=COUNT(INDIRECT(input47[[#This Row],[range1]]))</f>
        <v>0</v>
      </c>
      <c r="O75" t="b">
        <f ca="1">IF(AND(NOT(input47[[#This Row],[All DESC?]]),NOT(input47[[#This Row],[All ASC?]])),FALSE(),TRUE())</f>
        <v>0</v>
      </c>
      <c r="P75" cm="1">
        <f t="array" aca="1" ref="P75" ca="1">IF(AND(input47[[#This Row],[Safe Part 1]],(MAX(ABS((INDIRECT(input47[[#This Row],[range2]]))-(INDIRECT(input47[[#This Row],[range1]])))))&lt;=3),1,0)</f>
        <v>0</v>
      </c>
      <c r="Q75" s="2">
        <f ca="1">input4[[#This Row],[Max Diff]]</f>
        <v>0</v>
      </c>
      <c r="R75" s="2">
        <f ca="1">input478[[#This Row],[Max Diff]]</f>
        <v>0</v>
      </c>
      <c r="S75" s="2">
        <f ca="1">input479[[#This Row],[Max Diff]]</f>
        <v>0</v>
      </c>
      <c r="T75" s="2">
        <f ca="1">input4710[[#This Row],[Max Diff]]</f>
        <v>0</v>
      </c>
      <c r="U75" s="2">
        <f ca="1">input4711[[#This Row],[Max Diff]]</f>
        <v>0</v>
      </c>
      <c r="V75" s="2">
        <f ca="1">input4712[[#This Row],[Max Diff]]</f>
        <v>0</v>
      </c>
      <c r="W75" s="2">
        <f ca="1">input4713[[#This Row],[Max Diff]]</f>
        <v>0</v>
      </c>
      <c r="X75" s="2">
        <f ca="1">input4714[[#This Row],[Max Diff]]</f>
        <v>0</v>
      </c>
      <c r="Y75" s="2">
        <f ca="1">IF(SUM(input47[[#This Row],[Max Diff]:[-8]])&gt;=1,1,0)</f>
        <v>0</v>
      </c>
    </row>
    <row r="76" spans="1:25" x14ac:dyDescent="0.35">
      <c r="A76">
        <v>31</v>
      </c>
      <c r="B76">
        <v>31</v>
      </c>
      <c r="C76">
        <v>34</v>
      </c>
      <c r="D76">
        <v>36</v>
      </c>
      <c r="E76">
        <v>37</v>
      </c>
      <c r="F76">
        <v>44</v>
      </c>
      <c r="G76">
        <v>50</v>
      </c>
      <c r="I76">
        <f>1</f>
        <v>1</v>
      </c>
      <c r="J76">
        <f>COUNTA(input47[[#This Row],[Column1.1]:[Column1.8]])</f>
        <v>7</v>
      </c>
      <c r="K76" t="str">
        <f>ADDRESS(ROW(),input47[[#This Row],[first col]]+1,4)&amp;":"&amp;ADDRESS(ROW(),input47[[#This Row],[lastcol]],4)</f>
        <v>B76:G76</v>
      </c>
      <c r="L76" t="str">
        <f>ADDRESS(ROW(),input47[[#This Row],[first col]],4)&amp;":"&amp;ADDRESS(ROW(),input47[[#This Row],[lastcol]]-1,4)</f>
        <v>A76:F76</v>
      </c>
      <c r="M76" t="b" cm="1">
        <f t="array" aca="1" ref="M76" ca="1">SUMPRODUCT(--(INDIRECT(input47[[#This Row],[range1]])&lt;INDIRECT(input47[[#This Row],[range2]])))=COUNT(INDIRECT(input47[[#This Row],[range1]]))</f>
        <v>0</v>
      </c>
      <c r="N76" t="b" cm="1">
        <f t="array" aca="1" ref="N76" ca="1">SUMPRODUCT(--(INDIRECT(input47[[#This Row],[range1]])&gt;INDIRECT(input47[[#This Row],[range2]])))=COUNT(INDIRECT(input47[[#This Row],[range1]]))</f>
        <v>0</v>
      </c>
      <c r="O76" t="b">
        <f ca="1">IF(AND(NOT(input47[[#This Row],[All DESC?]]),NOT(input47[[#This Row],[All ASC?]])),FALSE(),TRUE())</f>
        <v>0</v>
      </c>
      <c r="P76" cm="1">
        <f t="array" aca="1" ref="P76" ca="1">IF(AND(input47[[#This Row],[Safe Part 1]],(MAX(ABS((INDIRECT(input47[[#This Row],[range2]]))-(INDIRECT(input47[[#This Row],[range1]])))))&lt;=3),1,0)</f>
        <v>0</v>
      </c>
      <c r="Q76" s="2">
        <f ca="1">input4[[#This Row],[Max Diff]]</f>
        <v>0</v>
      </c>
      <c r="R76" s="2">
        <f ca="1">input478[[#This Row],[Max Diff]]</f>
        <v>0</v>
      </c>
      <c r="S76" s="2">
        <f ca="1">input479[[#This Row],[Max Diff]]</f>
        <v>0</v>
      </c>
      <c r="T76" s="2">
        <f ca="1">input4710[[#This Row],[Max Diff]]</f>
        <v>0</v>
      </c>
      <c r="U76" s="2">
        <f ca="1">input4711[[#This Row],[Max Diff]]</f>
        <v>0</v>
      </c>
      <c r="V76" s="2">
        <f ca="1">input4712[[#This Row],[Max Diff]]</f>
        <v>0</v>
      </c>
      <c r="W76" s="2">
        <f ca="1">input4713[[#This Row],[Max Diff]]</f>
        <v>0</v>
      </c>
      <c r="X76" s="2">
        <f ca="1">input4714[[#This Row],[Max Diff]]</f>
        <v>0</v>
      </c>
      <c r="Y76" s="2">
        <f ca="1">IF(SUM(input47[[#This Row],[Max Diff]:[-8]])&gt;=1,1,0)</f>
        <v>0</v>
      </c>
    </row>
    <row r="77" spans="1:25" x14ac:dyDescent="0.35">
      <c r="A77">
        <v>34</v>
      </c>
      <c r="B77">
        <v>38</v>
      </c>
      <c r="C77">
        <v>39</v>
      </c>
      <c r="D77">
        <v>40</v>
      </c>
      <c r="E77">
        <v>43</v>
      </c>
      <c r="F77">
        <v>46</v>
      </c>
      <c r="G77">
        <v>47</v>
      </c>
      <c r="H77">
        <v>50</v>
      </c>
      <c r="I77">
        <f>1</f>
        <v>1</v>
      </c>
      <c r="J77">
        <f>COUNTA(input47[[#This Row],[Column1.1]:[Column1.8]])</f>
        <v>8</v>
      </c>
      <c r="K77" t="str">
        <f>ADDRESS(ROW(),input47[[#This Row],[first col]]+1,4)&amp;":"&amp;ADDRESS(ROW(),input47[[#This Row],[lastcol]],4)</f>
        <v>B77:H77</v>
      </c>
      <c r="L77" t="str">
        <f>ADDRESS(ROW(),input47[[#This Row],[first col]],4)&amp;":"&amp;ADDRESS(ROW(),input47[[#This Row],[lastcol]]-1,4)</f>
        <v>A77:G77</v>
      </c>
      <c r="M77" t="b" cm="1">
        <f t="array" aca="1" ref="M77" ca="1">SUMPRODUCT(--(INDIRECT(input47[[#This Row],[range1]])&lt;INDIRECT(input47[[#This Row],[range2]])))=COUNT(INDIRECT(input47[[#This Row],[range1]]))</f>
        <v>0</v>
      </c>
      <c r="N77" t="b" cm="1">
        <f t="array" aca="1" ref="N77" ca="1">SUMPRODUCT(--(INDIRECT(input47[[#This Row],[range1]])&gt;INDIRECT(input47[[#This Row],[range2]])))=COUNT(INDIRECT(input47[[#This Row],[range1]]))</f>
        <v>1</v>
      </c>
      <c r="O77" t="b">
        <f ca="1">IF(AND(NOT(input47[[#This Row],[All DESC?]]),NOT(input47[[#This Row],[All ASC?]])),FALSE(),TRUE())</f>
        <v>1</v>
      </c>
      <c r="P77" cm="1">
        <f t="array" aca="1" ref="P77" ca="1">IF(AND(input47[[#This Row],[Safe Part 1]],(MAX(ABS((INDIRECT(input47[[#This Row],[range2]]))-(INDIRECT(input47[[#This Row],[range1]])))))&lt;=3),1,0)</f>
        <v>0</v>
      </c>
      <c r="Q77" s="2">
        <f ca="1">input4[[#This Row],[Max Diff]]</f>
        <v>1</v>
      </c>
      <c r="R77" s="2">
        <f ca="1">input478[[#This Row],[Max Diff]]</f>
        <v>0</v>
      </c>
      <c r="S77" s="2">
        <f ca="1">input479[[#This Row],[Max Diff]]</f>
        <v>0</v>
      </c>
      <c r="T77" s="2">
        <f ca="1">input4710[[#This Row],[Max Diff]]</f>
        <v>0</v>
      </c>
      <c r="U77" s="2">
        <f ca="1">input4711[[#This Row],[Max Diff]]</f>
        <v>0</v>
      </c>
      <c r="V77" s="2">
        <f ca="1">input4712[[#This Row],[Max Diff]]</f>
        <v>0</v>
      </c>
      <c r="W77" s="2">
        <f ca="1">input4713[[#This Row],[Max Diff]]</f>
        <v>0</v>
      </c>
      <c r="X77" s="2">
        <f ca="1">input4714[[#This Row],[Max Diff]]</f>
        <v>0</v>
      </c>
      <c r="Y77" s="2">
        <f ca="1">IF(SUM(input47[[#This Row],[Max Diff]:[-8]])&gt;=1,1,0)</f>
        <v>1</v>
      </c>
    </row>
    <row r="78" spans="1:25" x14ac:dyDescent="0.35">
      <c r="A78">
        <v>12</v>
      </c>
      <c r="B78">
        <v>16</v>
      </c>
      <c r="C78">
        <v>18</v>
      </c>
      <c r="D78">
        <v>21</v>
      </c>
      <c r="E78">
        <v>24</v>
      </c>
      <c r="F78">
        <v>27</v>
      </c>
      <c r="G78">
        <v>29</v>
      </c>
      <c r="H78">
        <v>26</v>
      </c>
      <c r="I78">
        <f>1</f>
        <v>1</v>
      </c>
      <c r="J78">
        <f>COUNTA(input47[[#This Row],[Column1.1]:[Column1.8]])</f>
        <v>8</v>
      </c>
      <c r="K78" t="str">
        <f>ADDRESS(ROW(),input47[[#This Row],[first col]]+1,4)&amp;":"&amp;ADDRESS(ROW(),input47[[#This Row],[lastcol]],4)</f>
        <v>B78:H78</v>
      </c>
      <c r="L78" t="str">
        <f>ADDRESS(ROW(),input47[[#This Row],[first col]],4)&amp;":"&amp;ADDRESS(ROW(),input47[[#This Row],[lastcol]]-1,4)</f>
        <v>A78:G78</v>
      </c>
      <c r="M78" t="b" cm="1">
        <f t="array" aca="1" ref="M78" ca="1">SUMPRODUCT(--(INDIRECT(input47[[#This Row],[range1]])&lt;INDIRECT(input47[[#This Row],[range2]])))=COUNT(INDIRECT(input47[[#This Row],[range1]]))</f>
        <v>0</v>
      </c>
      <c r="N78" t="b" cm="1">
        <f t="array" aca="1" ref="N78" ca="1">SUMPRODUCT(--(INDIRECT(input47[[#This Row],[range1]])&gt;INDIRECT(input47[[#This Row],[range2]])))=COUNT(INDIRECT(input47[[#This Row],[range1]]))</f>
        <v>0</v>
      </c>
      <c r="O78" t="b">
        <f ca="1">IF(AND(NOT(input47[[#This Row],[All DESC?]]),NOT(input47[[#This Row],[All ASC?]])),FALSE(),TRUE())</f>
        <v>0</v>
      </c>
      <c r="P78" cm="1">
        <f t="array" aca="1" ref="P78" ca="1">IF(AND(input47[[#This Row],[Safe Part 1]],(MAX(ABS((INDIRECT(input47[[#This Row],[range2]]))-(INDIRECT(input47[[#This Row],[range1]])))))&lt;=3),1,0)</f>
        <v>0</v>
      </c>
      <c r="Q78" s="2">
        <f ca="1">input4[[#This Row],[Max Diff]]</f>
        <v>0</v>
      </c>
      <c r="R78" s="2">
        <f ca="1">input478[[#This Row],[Max Diff]]</f>
        <v>0</v>
      </c>
      <c r="S78" s="2">
        <f ca="1">input479[[#This Row],[Max Diff]]</f>
        <v>0</v>
      </c>
      <c r="T78" s="2">
        <f ca="1">input4710[[#This Row],[Max Diff]]</f>
        <v>0</v>
      </c>
      <c r="U78" s="2">
        <f ca="1">input4711[[#This Row],[Max Diff]]</f>
        <v>0</v>
      </c>
      <c r="V78" s="2">
        <f ca="1">input4712[[#This Row],[Max Diff]]</f>
        <v>0</v>
      </c>
      <c r="W78" s="2">
        <f ca="1">input4713[[#This Row],[Max Diff]]</f>
        <v>0</v>
      </c>
      <c r="X78" s="2">
        <f ca="1">input4714[[#This Row],[Max Diff]]</f>
        <v>0</v>
      </c>
      <c r="Y78" s="2">
        <f ca="1">IF(SUM(input47[[#This Row],[Max Diff]:[-8]])&gt;=1,1,0)</f>
        <v>0</v>
      </c>
    </row>
    <row r="79" spans="1:25" x14ac:dyDescent="0.35">
      <c r="A79">
        <v>75</v>
      </c>
      <c r="B79">
        <v>79</v>
      </c>
      <c r="C79">
        <v>82</v>
      </c>
      <c r="D79">
        <v>84</v>
      </c>
      <c r="E79">
        <v>87</v>
      </c>
      <c r="F79">
        <v>87</v>
      </c>
      <c r="I79">
        <f>1</f>
        <v>1</v>
      </c>
      <c r="J79">
        <f>COUNTA(input47[[#This Row],[Column1.1]:[Column1.8]])</f>
        <v>6</v>
      </c>
      <c r="K79" t="str">
        <f>ADDRESS(ROW(),input47[[#This Row],[first col]]+1,4)&amp;":"&amp;ADDRESS(ROW(),input47[[#This Row],[lastcol]],4)</f>
        <v>B79:F79</v>
      </c>
      <c r="L79" t="str">
        <f>ADDRESS(ROW(),input47[[#This Row],[first col]],4)&amp;":"&amp;ADDRESS(ROW(),input47[[#This Row],[lastcol]]-1,4)</f>
        <v>A79:E79</v>
      </c>
      <c r="M79" t="b" cm="1">
        <f t="array" aca="1" ref="M79" ca="1">SUMPRODUCT(--(INDIRECT(input47[[#This Row],[range1]])&lt;INDIRECT(input47[[#This Row],[range2]])))=COUNT(INDIRECT(input47[[#This Row],[range1]]))</f>
        <v>0</v>
      </c>
      <c r="N79" t="b" cm="1">
        <f t="array" aca="1" ref="N79" ca="1">SUMPRODUCT(--(INDIRECT(input47[[#This Row],[range1]])&gt;INDIRECT(input47[[#This Row],[range2]])))=COUNT(INDIRECT(input47[[#This Row],[range1]]))</f>
        <v>0</v>
      </c>
      <c r="O79" t="b">
        <f ca="1">IF(AND(NOT(input47[[#This Row],[All DESC?]]),NOT(input47[[#This Row],[All ASC?]])),FALSE(),TRUE())</f>
        <v>0</v>
      </c>
      <c r="P79" cm="1">
        <f t="array" aca="1" ref="P79" ca="1">IF(AND(input47[[#This Row],[Safe Part 1]],(MAX(ABS((INDIRECT(input47[[#This Row],[range2]]))-(INDIRECT(input47[[#This Row],[range1]])))))&lt;=3),1,0)</f>
        <v>0</v>
      </c>
      <c r="Q79" s="2">
        <f ca="1">input4[[#This Row],[Max Diff]]</f>
        <v>0</v>
      </c>
      <c r="R79" s="2">
        <f ca="1">input478[[#This Row],[Max Diff]]</f>
        <v>0</v>
      </c>
      <c r="S79" s="2">
        <f ca="1">input479[[#This Row],[Max Diff]]</f>
        <v>0</v>
      </c>
      <c r="T79" s="2">
        <f ca="1">input4710[[#This Row],[Max Diff]]</f>
        <v>0</v>
      </c>
      <c r="U79" s="2">
        <f ca="1">input4711[[#This Row],[Max Diff]]</f>
        <v>0</v>
      </c>
      <c r="V79" s="2">
        <f ca="1">input4712[[#This Row],[Max Diff]]</f>
        <v>0</v>
      </c>
      <c r="W79" s="2">
        <f ca="1">input4713[[#This Row],[Max Diff]]</f>
        <v>0</v>
      </c>
      <c r="X79" s="2">
        <f ca="1">input4714[[#This Row],[Max Diff]]</f>
        <v>0</v>
      </c>
      <c r="Y79" s="2">
        <f ca="1">IF(SUM(input47[[#This Row],[Max Diff]:[-8]])&gt;=1,1,0)</f>
        <v>0</v>
      </c>
    </row>
    <row r="80" spans="1:25" x14ac:dyDescent="0.35">
      <c r="A80">
        <v>36</v>
      </c>
      <c r="B80">
        <v>40</v>
      </c>
      <c r="C80">
        <v>41</v>
      </c>
      <c r="D80">
        <v>44</v>
      </c>
      <c r="E80">
        <v>45</v>
      </c>
      <c r="F80">
        <v>47</v>
      </c>
      <c r="G80">
        <v>51</v>
      </c>
      <c r="I80">
        <f>1</f>
        <v>1</v>
      </c>
      <c r="J80">
        <f>COUNTA(input47[[#This Row],[Column1.1]:[Column1.8]])</f>
        <v>7</v>
      </c>
      <c r="K80" t="str">
        <f>ADDRESS(ROW(),input47[[#This Row],[first col]]+1,4)&amp;":"&amp;ADDRESS(ROW(),input47[[#This Row],[lastcol]],4)</f>
        <v>B80:G80</v>
      </c>
      <c r="L80" t="str">
        <f>ADDRESS(ROW(),input47[[#This Row],[first col]],4)&amp;":"&amp;ADDRESS(ROW(),input47[[#This Row],[lastcol]]-1,4)</f>
        <v>A80:F80</v>
      </c>
      <c r="M80" t="b" cm="1">
        <f t="array" aca="1" ref="M80" ca="1">SUMPRODUCT(--(INDIRECT(input47[[#This Row],[range1]])&lt;INDIRECT(input47[[#This Row],[range2]])))=COUNT(INDIRECT(input47[[#This Row],[range1]]))</f>
        <v>0</v>
      </c>
      <c r="N80" t="b" cm="1">
        <f t="array" aca="1" ref="N80" ca="1">SUMPRODUCT(--(INDIRECT(input47[[#This Row],[range1]])&gt;INDIRECT(input47[[#This Row],[range2]])))=COUNT(INDIRECT(input47[[#This Row],[range1]]))</f>
        <v>1</v>
      </c>
      <c r="O80" t="b">
        <f ca="1">IF(AND(NOT(input47[[#This Row],[All DESC?]]),NOT(input47[[#This Row],[All ASC?]])),FALSE(),TRUE())</f>
        <v>1</v>
      </c>
      <c r="P80" cm="1">
        <f t="array" aca="1" ref="P80" ca="1">IF(AND(input47[[#This Row],[Safe Part 1]],(MAX(ABS((INDIRECT(input47[[#This Row],[range2]]))-(INDIRECT(input47[[#This Row],[range1]])))))&lt;=3),1,0)</f>
        <v>0</v>
      </c>
      <c r="Q80" s="2">
        <f ca="1">input4[[#This Row],[Max Diff]]</f>
        <v>0</v>
      </c>
      <c r="R80" s="2">
        <f ca="1">input478[[#This Row],[Max Diff]]</f>
        <v>0</v>
      </c>
      <c r="S80" s="2">
        <f ca="1">input479[[#This Row],[Max Diff]]</f>
        <v>0</v>
      </c>
      <c r="T80" s="2">
        <f ca="1">input4710[[#This Row],[Max Diff]]</f>
        <v>0</v>
      </c>
      <c r="U80" s="2">
        <f ca="1">input4711[[#This Row],[Max Diff]]</f>
        <v>0</v>
      </c>
      <c r="V80" s="2">
        <f ca="1">input4712[[#This Row],[Max Diff]]</f>
        <v>0</v>
      </c>
      <c r="W80" s="2">
        <f ca="1">input4713[[#This Row],[Max Diff]]</f>
        <v>0</v>
      </c>
      <c r="X80" s="2">
        <f ca="1">input4714[[#This Row],[Max Diff]]</f>
        <v>0</v>
      </c>
      <c r="Y80" s="2">
        <f ca="1">IF(SUM(input47[[#This Row],[Max Diff]:[-8]])&gt;=1,1,0)</f>
        <v>0</v>
      </c>
    </row>
    <row r="81" spans="1:25" x14ac:dyDescent="0.35">
      <c r="A81">
        <v>58</v>
      </c>
      <c r="B81">
        <v>62</v>
      </c>
      <c r="C81">
        <v>63</v>
      </c>
      <c r="D81">
        <v>66</v>
      </c>
      <c r="E81">
        <v>69</v>
      </c>
      <c r="F81">
        <v>71</v>
      </c>
      <c r="G81">
        <v>72</v>
      </c>
      <c r="H81">
        <v>79</v>
      </c>
      <c r="I81">
        <f>1</f>
        <v>1</v>
      </c>
      <c r="J81">
        <f>COUNTA(input47[[#This Row],[Column1.1]:[Column1.8]])</f>
        <v>8</v>
      </c>
      <c r="K81" t="str">
        <f>ADDRESS(ROW(),input47[[#This Row],[first col]]+1,4)&amp;":"&amp;ADDRESS(ROW(),input47[[#This Row],[lastcol]],4)</f>
        <v>B81:H81</v>
      </c>
      <c r="L81" t="str">
        <f>ADDRESS(ROW(),input47[[#This Row],[first col]],4)&amp;":"&amp;ADDRESS(ROW(),input47[[#This Row],[lastcol]]-1,4)</f>
        <v>A81:G81</v>
      </c>
      <c r="M81" t="b" cm="1">
        <f t="array" aca="1" ref="M81" ca="1">SUMPRODUCT(--(INDIRECT(input47[[#This Row],[range1]])&lt;INDIRECT(input47[[#This Row],[range2]])))=COUNT(INDIRECT(input47[[#This Row],[range1]]))</f>
        <v>0</v>
      </c>
      <c r="N81" t="b" cm="1">
        <f t="array" aca="1" ref="N81" ca="1">SUMPRODUCT(--(INDIRECT(input47[[#This Row],[range1]])&gt;INDIRECT(input47[[#This Row],[range2]])))=COUNT(INDIRECT(input47[[#This Row],[range1]]))</f>
        <v>1</v>
      </c>
      <c r="O81" t="b">
        <f ca="1">IF(AND(NOT(input47[[#This Row],[All DESC?]]),NOT(input47[[#This Row],[All ASC?]])),FALSE(),TRUE())</f>
        <v>1</v>
      </c>
      <c r="P81" cm="1">
        <f t="array" aca="1" ref="P81" ca="1">IF(AND(input47[[#This Row],[Safe Part 1]],(MAX(ABS((INDIRECT(input47[[#This Row],[range2]]))-(INDIRECT(input47[[#This Row],[range1]])))))&lt;=3),1,0)</f>
        <v>0</v>
      </c>
      <c r="Q81" s="2">
        <f ca="1">input4[[#This Row],[Max Diff]]</f>
        <v>0</v>
      </c>
      <c r="R81" s="2">
        <f ca="1">input478[[#This Row],[Max Diff]]</f>
        <v>0</v>
      </c>
      <c r="S81" s="2">
        <f ca="1">input479[[#This Row],[Max Diff]]</f>
        <v>0</v>
      </c>
      <c r="T81" s="2">
        <f ca="1">input4710[[#This Row],[Max Diff]]</f>
        <v>0</v>
      </c>
      <c r="U81" s="2">
        <f ca="1">input4711[[#This Row],[Max Diff]]</f>
        <v>0</v>
      </c>
      <c r="V81" s="2">
        <f ca="1">input4712[[#This Row],[Max Diff]]</f>
        <v>0</v>
      </c>
      <c r="W81" s="2">
        <f ca="1">input4713[[#This Row],[Max Diff]]</f>
        <v>0</v>
      </c>
      <c r="X81" s="2">
        <f ca="1">input4714[[#This Row],[Max Diff]]</f>
        <v>0</v>
      </c>
      <c r="Y81" s="2">
        <f ca="1">IF(SUM(input47[[#This Row],[Max Diff]:[-8]])&gt;=1,1,0)</f>
        <v>0</v>
      </c>
    </row>
    <row r="82" spans="1:25" x14ac:dyDescent="0.35">
      <c r="A82">
        <v>33</v>
      </c>
      <c r="B82">
        <v>37</v>
      </c>
      <c r="C82">
        <v>35</v>
      </c>
      <c r="D82">
        <v>36</v>
      </c>
      <c r="E82">
        <v>37</v>
      </c>
      <c r="F82">
        <v>38</v>
      </c>
      <c r="G82">
        <v>40</v>
      </c>
      <c r="I82">
        <f>1</f>
        <v>1</v>
      </c>
      <c r="J82">
        <f>COUNTA(input47[[#This Row],[Column1.1]:[Column1.8]])</f>
        <v>7</v>
      </c>
      <c r="K82" t="str">
        <f>ADDRESS(ROW(),input47[[#This Row],[first col]]+1,4)&amp;":"&amp;ADDRESS(ROW(),input47[[#This Row],[lastcol]],4)</f>
        <v>B82:G82</v>
      </c>
      <c r="L82" t="str">
        <f>ADDRESS(ROW(),input47[[#This Row],[first col]],4)&amp;":"&amp;ADDRESS(ROW(),input47[[#This Row],[lastcol]]-1,4)</f>
        <v>A82:F82</v>
      </c>
      <c r="M82" t="b" cm="1">
        <f t="array" aca="1" ref="M82" ca="1">SUMPRODUCT(--(INDIRECT(input47[[#This Row],[range1]])&lt;INDIRECT(input47[[#This Row],[range2]])))=COUNT(INDIRECT(input47[[#This Row],[range1]]))</f>
        <v>0</v>
      </c>
      <c r="N82" t="b" cm="1">
        <f t="array" aca="1" ref="N82" ca="1">SUMPRODUCT(--(INDIRECT(input47[[#This Row],[range1]])&gt;INDIRECT(input47[[#This Row],[range2]])))=COUNT(INDIRECT(input47[[#This Row],[range1]]))</f>
        <v>0</v>
      </c>
      <c r="O82" t="b">
        <f ca="1">IF(AND(NOT(input47[[#This Row],[All DESC?]]),NOT(input47[[#This Row],[All ASC?]])),FALSE(),TRUE())</f>
        <v>0</v>
      </c>
      <c r="P82" cm="1">
        <f t="array" aca="1" ref="P82" ca="1">IF(AND(input47[[#This Row],[Safe Part 1]],(MAX(ABS((INDIRECT(input47[[#This Row],[range2]]))-(INDIRECT(input47[[#This Row],[range1]])))))&lt;=3),1,0)</f>
        <v>0</v>
      </c>
      <c r="Q82" s="2">
        <f ca="1">input4[[#This Row],[Max Diff]]</f>
        <v>0</v>
      </c>
      <c r="R82" s="2">
        <f ca="1">input478[[#This Row],[Max Diff]]</f>
        <v>1</v>
      </c>
      <c r="S82" s="2">
        <f ca="1">input479[[#This Row],[Max Diff]]</f>
        <v>0</v>
      </c>
      <c r="T82" s="2">
        <f ca="1">input4710[[#This Row],[Max Diff]]</f>
        <v>0</v>
      </c>
      <c r="U82" s="2">
        <f ca="1">input4711[[#This Row],[Max Diff]]</f>
        <v>0</v>
      </c>
      <c r="V82" s="2">
        <f ca="1">input4712[[#This Row],[Max Diff]]</f>
        <v>0</v>
      </c>
      <c r="W82" s="2">
        <f ca="1">input4713[[#This Row],[Max Diff]]</f>
        <v>0</v>
      </c>
      <c r="X82" s="2">
        <f ca="1">input4714[[#This Row],[Max Diff]]</f>
        <v>0</v>
      </c>
      <c r="Y82" s="2">
        <f ca="1">IF(SUM(input47[[#This Row],[Max Diff]:[-8]])&gt;=1,1,0)</f>
        <v>1</v>
      </c>
    </row>
    <row r="83" spans="1:25" x14ac:dyDescent="0.35">
      <c r="A83">
        <v>95</v>
      </c>
      <c r="B83">
        <v>99</v>
      </c>
      <c r="C83">
        <v>97</v>
      </c>
      <c r="D83">
        <v>99</v>
      </c>
      <c r="E83">
        <v>96</v>
      </c>
      <c r="I83">
        <f>1</f>
        <v>1</v>
      </c>
      <c r="J83">
        <f>COUNTA(input47[[#This Row],[Column1.1]:[Column1.8]])</f>
        <v>5</v>
      </c>
      <c r="K83" t="str">
        <f>ADDRESS(ROW(),input47[[#This Row],[first col]]+1,4)&amp;":"&amp;ADDRESS(ROW(),input47[[#This Row],[lastcol]],4)</f>
        <v>B83:E83</v>
      </c>
      <c r="L83" t="str">
        <f>ADDRESS(ROW(),input47[[#This Row],[first col]],4)&amp;":"&amp;ADDRESS(ROW(),input47[[#This Row],[lastcol]]-1,4)</f>
        <v>A83:D83</v>
      </c>
      <c r="M83" t="b" cm="1">
        <f t="array" aca="1" ref="M83" ca="1">SUMPRODUCT(--(INDIRECT(input47[[#This Row],[range1]])&lt;INDIRECT(input47[[#This Row],[range2]])))=COUNT(INDIRECT(input47[[#This Row],[range1]]))</f>
        <v>0</v>
      </c>
      <c r="N83" t="b" cm="1">
        <f t="array" aca="1" ref="N83" ca="1">SUMPRODUCT(--(INDIRECT(input47[[#This Row],[range1]])&gt;INDIRECT(input47[[#This Row],[range2]])))=COUNT(INDIRECT(input47[[#This Row],[range1]]))</f>
        <v>0</v>
      </c>
      <c r="O83" t="b">
        <f ca="1">IF(AND(NOT(input47[[#This Row],[All DESC?]]),NOT(input47[[#This Row],[All ASC?]])),FALSE(),TRUE())</f>
        <v>0</v>
      </c>
      <c r="P83" cm="1">
        <f t="array" aca="1" ref="P83" ca="1">IF(AND(input47[[#This Row],[Safe Part 1]],(MAX(ABS((INDIRECT(input47[[#This Row],[range2]]))-(INDIRECT(input47[[#This Row],[range1]])))))&lt;=3),1,0)</f>
        <v>0</v>
      </c>
      <c r="Q83" s="2">
        <f ca="1">input4[[#This Row],[Max Diff]]</f>
        <v>0</v>
      </c>
      <c r="R83" s="2">
        <f ca="1">input478[[#This Row],[Max Diff]]</f>
        <v>0</v>
      </c>
      <c r="S83" s="2">
        <f ca="1">input479[[#This Row],[Max Diff]]</f>
        <v>0</v>
      </c>
      <c r="T83" s="2">
        <f ca="1">input4710[[#This Row],[Max Diff]]</f>
        <v>0</v>
      </c>
      <c r="U83" s="2">
        <f ca="1">input4711[[#This Row],[Max Diff]]</f>
        <v>0</v>
      </c>
      <c r="V83" s="2">
        <f ca="1">input4712[[#This Row],[Max Diff]]</f>
        <v>0</v>
      </c>
      <c r="W83" s="2">
        <f ca="1">input4713[[#This Row],[Max Diff]]</f>
        <v>0</v>
      </c>
      <c r="X83" s="2">
        <f ca="1">input4714[[#This Row],[Max Diff]]</f>
        <v>0</v>
      </c>
      <c r="Y83" s="2">
        <f ca="1">IF(SUM(input47[[#This Row],[Max Diff]:[-8]])&gt;=1,1,0)</f>
        <v>0</v>
      </c>
    </row>
    <row r="84" spans="1:25" x14ac:dyDescent="0.35">
      <c r="A84">
        <v>20</v>
      </c>
      <c r="B84">
        <v>24</v>
      </c>
      <c r="C84">
        <v>26</v>
      </c>
      <c r="D84">
        <v>23</v>
      </c>
      <c r="E84">
        <v>23</v>
      </c>
      <c r="I84">
        <f>1</f>
        <v>1</v>
      </c>
      <c r="J84">
        <f>COUNTA(input47[[#This Row],[Column1.1]:[Column1.8]])</f>
        <v>5</v>
      </c>
      <c r="K84" t="str">
        <f>ADDRESS(ROW(),input47[[#This Row],[first col]]+1,4)&amp;":"&amp;ADDRESS(ROW(),input47[[#This Row],[lastcol]],4)</f>
        <v>B84:E84</v>
      </c>
      <c r="L84" t="str">
        <f>ADDRESS(ROW(),input47[[#This Row],[first col]],4)&amp;":"&amp;ADDRESS(ROW(),input47[[#This Row],[lastcol]]-1,4)</f>
        <v>A84:D84</v>
      </c>
      <c r="M84" t="b" cm="1">
        <f t="array" aca="1" ref="M84" ca="1">SUMPRODUCT(--(INDIRECT(input47[[#This Row],[range1]])&lt;INDIRECT(input47[[#This Row],[range2]])))=COUNT(INDIRECT(input47[[#This Row],[range1]]))</f>
        <v>0</v>
      </c>
      <c r="N84" t="b" cm="1">
        <f t="array" aca="1" ref="N84" ca="1">SUMPRODUCT(--(INDIRECT(input47[[#This Row],[range1]])&gt;INDIRECT(input47[[#This Row],[range2]])))=COUNT(INDIRECT(input47[[#This Row],[range1]]))</f>
        <v>0</v>
      </c>
      <c r="O84" t="b">
        <f ca="1">IF(AND(NOT(input47[[#This Row],[All DESC?]]),NOT(input47[[#This Row],[All ASC?]])),FALSE(),TRUE())</f>
        <v>0</v>
      </c>
      <c r="P84" cm="1">
        <f t="array" aca="1" ref="P84" ca="1">IF(AND(input47[[#This Row],[Safe Part 1]],(MAX(ABS((INDIRECT(input47[[#This Row],[range2]]))-(INDIRECT(input47[[#This Row],[range1]])))))&lt;=3),1,0)</f>
        <v>0</v>
      </c>
      <c r="Q84" s="2">
        <f ca="1">input4[[#This Row],[Max Diff]]</f>
        <v>0</v>
      </c>
      <c r="R84" s="2">
        <f ca="1">input478[[#This Row],[Max Diff]]</f>
        <v>0</v>
      </c>
      <c r="S84" s="2">
        <f ca="1">input479[[#This Row],[Max Diff]]</f>
        <v>0</v>
      </c>
      <c r="T84" s="2">
        <f ca="1">input4710[[#This Row],[Max Diff]]</f>
        <v>0</v>
      </c>
      <c r="U84" s="2">
        <f ca="1">input4711[[#This Row],[Max Diff]]</f>
        <v>0</v>
      </c>
      <c r="V84" s="2">
        <f ca="1">input4712[[#This Row],[Max Diff]]</f>
        <v>0</v>
      </c>
      <c r="W84" s="2">
        <f ca="1">input4713[[#This Row],[Max Diff]]</f>
        <v>0</v>
      </c>
      <c r="X84" s="2">
        <f ca="1">input4714[[#This Row],[Max Diff]]</f>
        <v>0</v>
      </c>
      <c r="Y84" s="2">
        <f ca="1">IF(SUM(input47[[#This Row],[Max Diff]:[-8]])&gt;=1,1,0)</f>
        <v>0</v>
      </c>
    </row>
    <row r="85" spans="1:25" x14ac:dyDescent="0.35">
      <c r="A85">
        <v>81</v>
      </c>
      <c r="B85">
        <v>85</v>
      </c>
      <c r="C85">
        <v>87</v>
      </c>
      <c r="D85">
        <v>90</v>
      </c>
      <c r="E85">
        <v>88</v>
      </c>
      <c r="F85">
        <v>89</v>
      </c>
      <c r="G85">
        <v>91</v>
      </c>
      <c r="H85">
        <v>95</v>
      </c>
      <c r="I85">
        <f>1</f>
        <v>1</v>
      </c>
      <c r="J85">
        <f>COUNTA(input47[[#This Row],[Column1.1]:[Column1.8]])</f>
        <v>8</v>
      </c>
      <c r="K85" t="str">
        <f>ADDRESS(ROW(),input47[[#This Row],[first col]]+1,4)&amp;":"&amp;ADDRESS(ROW(),input47[[#This Row],[lastcol]],4)</f>
        <v>B85:H85</v>
      </c>
      <c r="L85" t="str">
        <f>ADDRESS(ROW(),input47[[#This Row],[first col]],4)&amp;":"&amp;ADDRESS(ROW(),input47[[#This Row],[lastcol]]-1,4)</f>
        <v>A85:G85</v>
      </c>
      <c r="M85" t="b" cm="1">
        <f t="array" aca="1" ref="M85" ca="1">SUMPRODUCT(--(INDIRECT(input47[[#This Row],[range1]])&lt;INDIRECT(input47[[#This Row],[range2]])))=COUNT(INDIRECT(input47[[#This Row],[range1]]))</f>
        <v>0</v>
      </c>
      <c r="N85" t="b" cm="1">
        <f t="array" aca="1" ref="N85" ca="1">SUMPRODUCT(--(INDIRECT(input47[[#This Row],[range1]])&gt;INDIRECT(input47[[#This Row],[range2]])))=COUNT(INDIRECT(input47[[#This Row],[range1]]))</f>
        <v>0</v>
      </c>
      <c r="O85" t="b">
        <f ca="1">IF(AND(NOT(input47[[#This Row],[All DESC?]]),NOT(input47[[#This Row],[All ASC?]])),FALSE(),TRUE())</f>
        <v>0</v>
      </c>
      <c r="P85" cm="1">
        <f t="array" aca="1" ref="P85" ca="1">IF(AND(input47[[#This Row],[Safe Part 1]],(MAX(ABS((INDIRECT(input47[[#This Row],[range2]]))-(INDIRECT(input47[[#This Row],[range1]])))))&lt;=3),1,0)</f>
        <v>0</v>
      </c>
      <c r="Q85" s="2">
        <f ca="1">input4[[#This Row],[Max Diff]]</f>
        <v>0</v>
      </c>
      <c r="R85" s="2">
        <f ca="1">input478[[#This Row],[Max Diff]]</f>
        <v>0</v>
      </c>
      <c r="S85" s="2">
        <f ca="1">input479[[#This Row],[Max Diff]]</f>
        <v>0</v>
      </c>
      <c r="T85" s="2">
        <f ca="1">input4710[[#This Row],[Max Diff]]</f>
        <v>0</v>
      </c>
      <c r="U85" s="2">
        <f ca="1">input4711[[#This Row],[Max Diff]]</f>
        <v>0</v>
      </c>
      <c r="V85" s="2">
        <f ca="1">input4712[[#This Row],[Max Diff]]</f>
        <v>0</v>
      </c>
      <c r="W85" s="2">
        <f ca="1">input4713[[#This Row],[Max Diff]]</f>
        <v>0</v>
      </c>
      <c r="X85" s="2">
        <f ca="1">input4714[[#This Row],[Max Diff]]</f>
        <v>0</v>
      </c>
      <c r="Y85" s="2">
        <f ca="1">IF(SUM(input47[[#This Row],[Max Diff]:[-8]])&gt;=1,1,0)</f>
        <v>0</v>
      </c>
    </row>
    <row r="86" spans="1:25" x14ac:dyDescent="0.35">
      <c r="A86">
        <v>37</v>
      </c>
      <c r="B86">
        <v>41</v>
      </c>
      <c r="C86">
        <v>40</v>
      </c>
      <c r="D86">
        <v>41</v>
      </c>
      <c r="E86">
        <v>43</v>
      </c>
      <c r="F86">
        <v>45</v>
      </c>
      <c r="G86">
        <v>47</v>
      </c>
      <c r="H86">
        <v>54</v>
      </c>
      <c r="I86">
        <f>1</f>
        <v>1</v>
      </c>
      <c r="J86">
        <f>COUNTA(input47[[#This Row],[Column1.1]:[Column1.8]])</f>
        <v>8</v>
      </c>
      <c r="K86" t="str">
        <f>ADDRESS(ROW(),input47[[#This Row],[first col]]+1,4)&amp;":"&amp;ADDRESS(ROW(),input47[[#This Row],[lastcol]],4)</f>
        <v>B86:H86</v>
      </c>
      <c r="L86" t="str">
        <f>ADDRESS(ROW(),input47[[#This Row],[first col]],4)&amp;":"&amp;ADDRESS(ROW(),input47[[#This Row],[lastcol]]-1,4)</f>
        <v>A86:G86</v>
      </c>
      <c r="M86" t="b" cm="1">
        <f t="array" aca="1" ref="M86" ca="1">SUMPRODUCT(--(INDIRECT(input47[[#This Row],[range1]])&lt;INDIRECT(input47[[#This Row],[range2]])))=COUNT(INDIRECT(input47[[#This Row],[range1]]))</f>
        <v>0</v>
      </c>
      <c r="N86" t="b" cm="1">
        <f t="array" aca="1" ref="N86" ca="1">SUMPRODUCT(--(INDIRECT(input47[[#This Row],[range1]])&gt;INDIRECT(input47[[#This Row],[range2]])))=COUNT(INDIRECT(input47[[#This Row],[range1]]))</f>
        <v>0</v>
      </c>
      <c r="O86" t="b">
        <f ca="1">IF(AND(NOT(input47[[#This Row],[All DESC?]]),NOT(input47[[#This Row],[All ASC?]])),FALSE(),TRUE())</f>
        <v>0</v>
      </c>
      <c r="P86" cm="1">
        <f t="array" aca="1" ref="P86" ca="1">IF(AND(input47[[#This Row],[Safe Part 1]],(MAX(ABS((INDIRECT(input47[[#This Row],[range2]]))-(INDIRECT(input47[[#This Row],[range1]])))))&lt;=3),1,0)</f>
        <v>0</v>
      </c>
      <c r="Q86" s="2">
        <f ca="1">input4[[#This Row],[Max Diff]]</f>
        <v>0</v>
      </c>
      <c r="R86" s="2">
        <f ca="1">input478[[#This Row],[Max Diff]]</f>
        <v>0</v>
      </c>
      <c r="S86" s="2">
        <f ca="1">input479[[#This Row],[Max Diff]]</f>
        <v>0</v>
      </c>
      <c r="T86" s="2">
        <f ca="1">input4710[[#This Row],[Max Diff]]</f>
        <v>0</v>
      </c>
      <c r="U86" s="2">
        <f ca="1">input4711[[#This Row],[Max Diff]]</f>
        <v>0</v>
      </c>
      <c r="V86" s="2">
        <f ca="1">input4712[[#This Row],[Max Diff]]</f>
        <v>0</v>
      </c>
      <c r="W86" s="2">
        <f ca="1">input4713[[#This Row],[Max Diff]]</f>
        <v>0</v>
      </c>
      <c r="X86" s="2">
        <f ca="1">input4714[[#This Row],[Max Diff]]</f>
        <v>0</v>
      </c>
      <c r="Y86" s="2">
        <f ca="1">IF(SUM(input47[[#This Row],[Max Diff]:[-8]])&gt;=1,1,0)</f>
        <v>0</v>
      </c>
    </row>
    <row r="87" spans="1:25" x14ac:dyDescent="0.35">
      <c r="A87">
        <v>17</v>
      </c>
      <c r="B87">
        <v>21</v>
      </c>
      <c r="C87">
        <v>21</v>
      </c>
      <c r="D87">
        <v>24</v>
      </c>
      <c r="E87">
        <v>25</v>
      </c>
      <c r="F87">
        <v>27</v>
      </c>
      <c r="G87">
        <v>30</v>
      </c>
      <c r="H87">
        <v>31</v>
      </c>
      <c r="I87">
        <f>1</f>
        <v>1</v>
      </c>
      <c r="J87">
        <f>COUNTA(input47[[#This Row],[Column1.1]:[Column1.8]])</f>
        <v>8</v>
      </c>
      <c r="K87" t="str">
        <f>ADDRESS(ROW(),input47[[#This Row],[first col]]+1,4)&amp;":"&amp;ADDRESS(ROW(),input47[[#This Row],[lastcol]],4)</f>
        <v>B87:H87</v>
      </c>
      <c r="L87" t="str">
        <f>ADDRESS(ROW(),input47[[#This Row],[first col]],4)&amp;":"&amp;ADDRESS(ROW(),input47[[#This Row],[lastcol]]-1,4)</f>
        <v>A87:G87</v>
      </c>
      <c r="M87" t="b" cm="1">
        <f t="array" aca="1" ref="M87" ca="1">SUMPRODUCT(--(INDIRECT(input47[[#This Row],[range1]])&lt;INDIRECT(input47[[#This Row],[range2]])))=COUNT(INDIRECT(input47[[#This Row],[range1]]))</f>
        <v>0</v>
      </c>
      <c r="N87" t="b" cm="1">
        <f t="array" aca="1" ref="N87" ca="1">SUMPRODUCT(--(INDIRECT(input47[[#This Row],[range1]])&gt;INDIRECT(input47[[#This Row],[range2]])))=COUNT(INDIRECT(input47[[#This Row],[range1]]))</f>
        <v>0</v>
      </c>
      <c r="O87" t="b">
        <f ca="1">IF(AND(NOT(input47[[#This Row],[All DESC?]]),NOT(input47[[#This Row],[All ASC?]])),FALSE(),TRUE())</f>
        <v>0</v>
      </c>
      <c r="P87" cm="1">
        <f t="array" aca="1" ref="P87" ca="1">IF(AND(input47[[#This Row],[Safe Part 1]],(MAX(ABS((INDIRECT(input47[[#This Row],[range2]]))-(INDIRECT(input47[[#This Row],[range1]])))))&lt;=3),1,0)</f>
        <v>0</v>
      </c>
      <c r="Q87" s="2">
        <f ca="1">input4[[#This Row],[Max Diff]]</f>
        <v>0</v>
      </c>
      <c r="R87" s="2">
        <f ca="1">input478[[#This Row],[Max Diff]]</f>
        <v>0</v>
      </c>
      <c r="S87" s="2">
        <f ca="1">input479[[#This Row],[Max Diff]]</f>
        <v>0</v>
      </c>
      <c r="T87" s="2">
        <f ca="1">input4710[[#This Row],[Max Diff]]</f>
        <v>0</v>
      </c>
      <c r="U87" s="2">
        <f ca="1">input4711[[#This Row],[Max Diff]]</f>
        <v>0</v>
      </c>
      <c r="V87" s="2">
        <f ca="1">input4712[[#This Row],[Max Diff]]</f>
        <v>0</v>
      </c>
      <c r="W87" s="2">
        <f ca="1">input4713[[#This Row],[Max Diff]]</f>
        <v>0</v>
      </c>
      <c r="X87" s="2">
        <f ca="1">input4714[[#This Row],[Max Diff]]</f>
        <v>0</v>
      </c>
      <c r="Y87" s="2">
        <f ca="1">IF(SUM(input47[[#This Row],[Max Diff]:[-8]])&gt;=1,1,0)</f>
        <v>0</v>
      </c>
    </row>
    <row r="88" spans="1:25" x14ac:dyDescent="0.35">
      <c r="A88">
        <v>9</v>
      </c>
      <c r="B88">
        <v>13</v>
      </c>
      <c r="C88">
        <v>13</v>
      </c>
      <c r="D88">
        <v>15</v>
      </c>
      <c r="E88">
        <v>17</v>
      </c>
      <c r="F88">
        <v>18</v>
      </c>
      <c r="G88">
        <v>15</v>
      </c>
      <c r="I88">
        <f>1</f>
        <v>1</v>
      </c>
      <c r="J88">
        <f>COUNTA(input47[[#This Row],[Column1.1]:[Column1.8]])</f>
        <v>7</v>
      </c>
      <c r="K88" t="str">
        <f>ADDRESS(ROW(),input47[[#This Row],[first col]]+1,4)&amp;":"&amp;ADDRESS(ROW(),input47[[#This Row],[lastcol]],4)</f>
        <v>B88:G88</v>
      </c>
      <c r="L88" t="str">
        <f>ADDRESS(ROW(),input47[[#This Row],[first col]],4)&amp;":"&amp;ADDRESS(ROW(),input47[[#This Row],[lastcol]]-1,4)</f>
        <v>A88:F88</v>
      </c>
      <c r="M88" t="b" cm="1">
        <f t="array" aca="1" ref="M88" ca="1">SUMPRODUCT(--(INDIRECT(input47[[#This Row],[range1]])&lt;INDIRECT(input47[[#This Row],[range2]])))=COUNT(INDIRECT(input47[[#This Row],[range1]]))</f>
        <v>0</v>
      </c>
      <c r="N88" t="b" cm="1">
        <f t="array" aca="1" ref="N88" ca="1">SUMPRODUCT(--(INDIRECT(input47[[#This Row],[range1]])&gt;INDIRECT(input47[[#This Row],[range2]])))=COUNT(INDIRECT(input47[[#This Row],[range1]]))</f>
        <v>0</v>
      </c>
      <c r="O88" t="b">
        <f ca="1">IF(AND(NOT(input47[[#This Row],[All DESC?]]),NOT(input47[[#This Row],[All ASC?]])),FALSE(),TRUE())</f>
        <v>0</v>
      </c>
      <c r="P88" cm="1">
        <f t="array" aca="1" ref="P88" ca="1">IF(AND(input47[[#This Row],[Safe Part 1]],(MAX(ABS((INDIRECT(input47[[#This Row],[range2]]))-(INDIRECT(input47[[#This Row],[range1]])))))&lt;=3),1,0)</f>
        <v>0</v>
      </c>
      <c r="Q88" s="2">
        <f ca="1">input4[[#This Row],[Max Diff]]</f>
        <v>0</v>
      </c>
      <c r="R88" s="2">
        <f ca="1">input478[[#This Row],[Max Diff]]</f>
        <v>0</v>
      </c>
      <c r="S88" s="2">
        <f ca="1">input479[[#This Row],[Max Diff]]</f>
        <v>0</v>
      </c>
      <c r="T88" s="2">
        <f ca="1">input4710[[#This Row],[Max Diff]]</f>
        <v>0</v>
      </c>
      <c r="U88" s="2">
        <f ca="1">input4711[[#This Row],[Max Diff]]</f>
        <v>0</v>
      </c>
      <c r="V88" s="2">
        <f ca="1">input4712[[#This Row],[Max Diff]]</f>
        <v>0</v>
      </c>
      <c r="W88" s="2">
        <f ca="1">input4713[[#This Row],[Max Diff]]</f>
        <v>0</v>
      </c>
      <c r="X88" s="2">
        <f ca="1">input4714[[#This Row],[Max Diff]]</f>
        <v>0</v>
      </c>
      <c r="Y88" s="2">
        <f ca="1">IF(SUM(input47[[#This Row],[Max Diff]:[-8]])&gt;=1,1,0)</f>
        <v>0</v>
      </c>
    </row>
    <row r="89" spans="1:25" x14ac:dyDescent="0.35">
      <c r="A89">
        <v>8</v>
      </c>
      <c r="B89">
        <v>12</v>
      </c>
      <c r="C89">
        <v>13</v>
      </c>
      <c r="D89">
        <v>14</v>
      </c>
      <c r="E89">
        <v>14</v>
      </c>
      <c r="F89">
        <v>14</v>
      </c>
      <c r="I89">
        <f>1</f>
        <v>1</v>
      </c>
      <c r="J89">
        <f>COUNTA(input47[[#This Row],[Column1.1]:[Column1.8]])</f>
        <v>6</v>
      </c>
      <c r="K89" t="str">
        <f>ADDRESS(ROW(),input47[[#This Row],[first col]]+1,4)&amp;":"&amp;ADDRESS(ROW(),input47[[#This Row],[lastcol]],4)</f>
        <v>B89:F89</v>
      </c>
      <c r="L89" t="str">
        <f>ADDRESS(ROW(),input47[[#This Row],[first col]],4)&amp;":"&amp;ADDRESS(ROW(),input47[[#This Row],[lastcol]]-1,4)</f>
        <v>A89:E89</v>
      </c>
      <c r="M89" t="b" cm="1">
        <f t="array" aca="1" ref="M89" ca="1">SUMPRODUCT(--(INDIRECT(input47[[#This Row],[range1]])&lt;INDIRECT(input47[[#This Row],[range2]])))=COUNT(INDIRECT(input47[[#This Row],[range1]]))</f>
        <v>0</v>
      </c>
      <c r="N89" t="b" cm="1">
        <f t="array" aca="1" ref="N89" ca="1">SUMPRODUCT(--(INDIRECT(input47[[#This Row],[range1]])&gt;INDIRECT(input47[[#This Row],[range2]])))=COUNT(INDIRECT(input47[[#This Row],[range1]]))</f>
        <v>0</v>
      </c>
      <c r="O89" t="b">
        <f ca="1">IF(AND(NOT(input47[[#This Row],[All DESC?]]),NOT(input47[[#This Row],[All ASC?]])),FALSE(),TRUE())</f>
        <v>0</v>
      </c>
      <c r="P89" cm="1">
        <f t="array" aca="1" ref="P89" ca="1">IF(AND(input47[[#This Row],[Safe Part 1]],(MAX(ABS((INDIRECT(input47[[#This Row],[range2]]))-(INDIRECT(input47[[#This Row],[range1]])))))&lt;=3),1,0)</f>
        <v>0</v>
      </c>
      <c r="Q89" s="2">
        <f ca="1">input4[[#This Row],[Max Diff]]</f>
        <v>0</v>
      </c>
      <c r="R89" s="2">
        <f ca="1">input478[[#This Row],[Max Diff]]</f>
        <v>0</v>
      </c>
      <c r="S89" s="2">
        <f ca="1">input479[[#This Row],[Max Diff]]</f>
        <v>0</v>
      </c>
      <c r="T89" s="2">
        <f ca="1">input4710[[#This Row],[Max Diff]]</f>
        <v>0</v>
      </c>
      <c r="U89" s="2">
        <f ca="1">input4711[[#This Row],[Max Diff]]</f>
        <v>0</v>
      </c>
      <c r="V89" s="2">
        <f ca="1">input4712[[#This Row],[Max Diff]]</f>
        <v>0</v>
      </c>
      <c r="W89" s="2">
        <f ca="1">input4713[[#This Row],[Max Diff]]</f>
        <v>0</v>
      </c>
      <c r="X89" s="2">
        <f ca="1">input4714[[#This Row],[Max Diff]]</f>
        <v>0</v>
      </c>
      <c r="Y89" s="2">
        <f ca="1">IF(SUM(input47[[#This Row],[Max Diff]:[-8]])&gt;=1,1,0)</f>
        <v>0</v>
      </c>
    </row>
    <row r="90" spans="1:25" x14ac:dyDescent="0.35">
      <c r="A90">
        <v>31</v>
      </c>
      <c r="B90">
        <v>35</v>
      </c>
      <c r="C90">
        <v>36</v>
      </c>
      <c r="D90">
        <v>36</v>
      </c>
      <c r="E90">
        <v>38</v>
      </c>
      <c r="F90">
        <v>42</v>
      </c>
      <c r="I90">
        <f>1</f>
        <v>1</v>
      </c>
      <c r="J90">
        <f>COUNTA(input47[[#This Row],[Column1.1]:[Column1.8]])</f>
        <v>6</v>
      </c>
      <c r="K90" t="str">
        <f>ADDRESS(ROW(),input47[[#This Row],[first col]]+1,4)&amp;":"&amp;ADDRESS(ROW(),input47[[#This Row],[lastcol]],4)</f>
        <v>B90:F90</v>
      </c>
      <c r="L90" t="str">
        <f>ADDRESS(ROW(),input47[[#This Row],[first col]],4)&amp;":"&amp;ADDRESS(ROW(),input47[[#This Row],[lastcol]]-1,4)</f>
        <v>A90:E90</v>
      </c>
      <c r="M90" t="b" cm="1">
        <f t="array" aca="1" ref="M90" ca="1">SUMPRODUCT(--(INDIRECT(input47[[#This Row],[range1]])&lt;INDIRECT(input47[[#This Row],[range2]])))=COUNT(INDIRECT(input47[[#This Row],[range1]]))</f>
        <v>0</v>
      </c>
      <c r="N90" t="b" cm="1">
        <f t="array" aca="1" ref="N90" ca="1">SUMPRODUCT(--(INDIRECT(input47[[#This Row],[range1]])&gt;INDIRECT(input47[[#This Row],[range2]])))=COUNT(INDIRECT(input47[[#This Row],[range1]]))</f>
        <v>0</v>
      </c>
      <c r="O90" t="b">
        <f ca="1">IF(AND(NOT(input47[[#This Row],[All DESC?]]),NOT(input47[[#This Row],[All ASC?]])),FALSE(),TRUE())</f>
        <v>0</v>
      </c>
      <c r="P90" cm="1">
        <f t="array" aca="1" ref="P90" ca="1">IF(AND(input47[[#This Row],[Safe Part 1]],(MAX(ABS((INDIRECT(input47[[#This Row],[range2]]))-(INDIRECT(input47[[#This Row],[range1]])))))&lt;=3),1,0)</f>
        <v>0</v>
      </c>
      <c r="Q90" s="2">
        <f ca="1">input4[[#This Row],[Max Diff]]</f>
        <v>0</v>
      </c>
      <c r="R90" s="2">
        <f ca="1">input478[[#This Row],[Max Diff]]</f>
        <v>0</v>
      </c>
      <c r="S90" s="2">
        <f ca="1">input479[[#This Row],[Max Diff]]</f>
        <v>0</v>
      </c>
      <c r="T90" s="2">
        <f ca="1">input4710[[#This Row],[Max Diff]]</f>
        <v>0</v>
      </c>
      <c r="U90" s="2">
        <f ca="1">input4711[[#This Row],[Max Diff]]</f>
        <v>0</v>
      </c>
      <c r="V90" s="2">
        <f ca="1">input4712[[#This Row],[Max Diff]]</f>
        <v>0</v>
      </c>
      <c r="W90" s="2">
        <f ca="1">input4713[[#This Row],[Max Diff]]</f>
        <v>0</v>
      </c>
      <c r="X90" s="2">
        <f ca="1">input4714[[#This Row],[Max Diff]]</f>
        <v>0</v>
      </c>
      <c r="Y90" s="2">
        <f ca="1">IF(SUM(input47[[#This Row],[Max Diff]:[-8]])&gt;=1,1,0)</f>
        <v>0</v>
      </c>
    </row>
    <row r="91" spans="1:25" x14ac:dyDescent="0.35">
      <c r="A91">
        <v>78</v>
      </c>
      <c r="B91">
        <v>82</v>
      </c>
      <c r="C91">
        <v>82</v>
      </c>
      <c r="D91">
        <v>84</v>
      </c>
      <c r="E91">
        <v>85</v>
      </c>
      <c r="F91">
        <v>88</v>
      </c>
      <c r="G91">
        <v>94</v>
      </c>
      <c r="I91">
        <f>1</f>
        <v>1</v>
      </c>
      <c r="J91">
        <f>COUNTA(input47[[#This Row],[Column1.1]:[Column1.8]])</f>
        <v>7</v>
      </c>
      <c r="K91" t="str">
        <f>ADDRESS(ROW(),input47[[#This Row],[first col]]+1,4)&amp;":"&amp;ADDRESS(ROW(),input47[[#This Row],[lastcol]],4)</f>
        <v>B91:G91</v>
      </c>
      <c r="L91" t="str">
        <f>ADDRESS(ROW(),input47[[#This Row],[first col]],4)&amp;":"&amp;ADDRESS(ROW(),input47[[#This Row],[lastcol]]-1,4)</f>
        <v>A91:F91</v>
      </c>
      <c r="M91" t="b" cm="1">
        <f t="array" aca="1" ref="M91" ca="1">SUMPRODUCT(--(INDIRECT(input47[[#This Row],[range1]])&lt;INDIRECT(input47[[#This Row],[range2]])))=COUNT(INDIRECT(input47[[#This Row],[range1]]))</f>
        <v>0</v>
      </c>
      <c r="N91" t="b" cm="1">
        <f t="array" aca="1" ref="N91" ca="1">SUMPRODUCT(--(INDIRECT(input47[[#This Row],[range1]])&gt;INDIRECT(input47[[#This Row],[range2]])))=COUNT(INDIRECT(input47[[#This Row],[range1]]))</f>
        <v>0</v>
      </c>
      <c r="O91" t="b">
        <f ca="1">IF(AND(NOT(input47[[#This Row],[All DESC?]]),NOT(input47[[#This Row],[All ASC?]])),FALSE(),TRUE())</f>
        <v>0</v>
      </c>
      <c r="P91" cm="1">
        <f t="array" aca="1" ref="P91" ca="1">IF(AND(input47[[#This Row],[Safe Part 1]],(MAX(ABS((INDIRECT(input47[[#This Row],[range2]]))-(INDIRECT(input47[[#This Row],[range1]])))))&lt;=3),1,0)</f>
        <v>0</v>
      </c>
      <c r="Q91" s="2">
        <f ca="1">input4[[#This Row],[Max Diff]]</f>
        <v>0</v>
      </c>
      <c r="R91" s="2">
        <f ca="1">input478[[#This Row],[Max Diff]]</f>
        <v>0</v>
      </c>
      <c r="S91" s="2">
        <f ca="1">input479[[#This Row],[Max Diff]]</f>
        <v>0</v>
      </c>
      <c r="T91" s="2">
        <f ca="1">input4710[[#This Row],[Max Diff]]</f>
        <v>0</v>
      </c>
      <c r="U91" s="2">
        <f ca="1">input4711[[#This Row],[Max Diff]]</f>
        <v>0</v>
      </c>
      <c r="V91" s="2">
        <f ca="1">input4712[[#This Row],[Max Diff]]</f>
        <v>0</v>
      </c>
      <c r="W91" s="2">
        <f ca="1">input4713[[#This Row],[Max Diff]]</f>
        <v>0</v>
      </c>
      <c r="X91" s="2">
        <f ca="1">input4714[[#This Row],[Max Diff]]</f>
        <v>0</v>
      </c>
      <c r="Y91" s="2">
        <f ca="1">IF(SUM(input47[[#This Row],[Max Diff]:[-8]])&gt;=1,1,0)</f>
        <v>0</v>
      </c>
    </row>
    <row r="92" spans="1:25" x14ac:dyDescent="0.35">
      <c r="A92">
        <v>25</v>
      </c>
      <c r="B92">
        <v>29</v>
      </c>
      <c r="C92">
        <v>31</v>
      </c>
      <c r="D92">
        <v>32</v>
      </c>
      <c r="E92">
        <v>35</v>
      </c>
      <c r="F92">
        <v>39</v>
      </c>
      <c r="G92">
        <v>41</v>
      </c>
      <c r="H92">
        <v>43</v>
      </c>
      <c r="I92">
        <f>1</f>
        <v>1</v>
      </c>
      <c r="J92">
        <f>COUNTA(input47[[#This Row],[Column1.1]:[Column1.8]])</f>
        <v>8</v>
      </c>
      <c r="K92" t="str">
        <f>ADDRESS(ROW(),input47[[#This Row],[first col]]+1,4)&amp;":"&amp;ADDRESS(ROW(),input47[[#This Row],[lastcol]],4)</f>
        <v>B92:H92</v>
      </c>
      <c r="L92" t="str">
        <f>ADDRESS(ROW(),input47[[#This Row],[first col]],4)&amp;":"&amp;ADDRESS(ROW(),input47[[#This Row],[lastcol]]-1,4)</f>
        <v>A92:G92</v>
      </c>
      <c r="M92" t="b" cm="1">
        <f t="array" aca="1" ref="M92" ca="1">SUMPRODUCT(--(INDIRECT(input47[[#This Row],[range1]])&lt;INDIRECT(input47[[#This Row],[range2]])))=COUNT(INDIRECT(input47[[#This Row],[range1]]))</f>
        <v>0</v>
      </c>
      <c r="N92" t="b" cm="1">
        <f t="array" aca="1" ref="N92" ca="1">SUMPRODUCT(--(INDIRECT(input47[[#This Row],[range1]])&gt;INDIRECT(input47[[#This Row],[range2]])))=COUNT(INDIRECT(input47[[#This Row],[range1]]))</f>
        <v>1</v>
      </c>
      <c r="O92" t="b">
        <f ca="1">IF(AND(NOT(input47[[#This Row],[All DESC?]]),NOT(input47[[#This Row],[All ASC?]])),FALSE(),TRUE())</f>
        <v>1</v>
      </c>
      <c r="P92" cm="1">
        <f t="array" aca="1" ref="P92" ca="1">IF(AND(input47[[#This Row],[Safe Part 1]],(MAX(ABS((INDIRECT(input47[[#This Row],[range2]]))-(INDIRECT(input47[[#This Row],[range1]])))))&lt;=3),1,0)</f>
        <v>0</v>
      </c>
      <c r="Q92" s="2">
        <f ca="1">input4[[#This Row],[Max Diff]]</f>
        <v>0</v>
      </c>
      <c r="R92" s="2">
        <f ca="1">input478[[#This Row],[Max Diff]]</f>
        <v>0</v>
      </c>
      <c r="S92" s="2">
        <f ca="1">input479[[#This Row],[Max Diff]]</f>
        <v>0</v>
      </c>
      <c r="T92" s="2">
        <f ca="1">input4710[[#This Row],[Max Diff]]</f>
        <v>0</v>
      </c>
      <c r="U92" s="2">
        <f ca="1">input4711[[#This Row],[Max Diff]]</f>
        <v>0</v>
      </c>
      <c r="V92" s="2">
        <f ca="1">input4712[[#This Row],[Max Diff]]</f>
        <v>0</v>
      </c>
      <c r="W92" s="2">
        <f ca="1">input4713[[#This Row],[Max Diff]]</f>
        <v>0</v>
      </c>
      <c r="X92" s="2">
        <f ca="1">input4714[[#This Row],[Max Diff]]</f>
        <v>0</v>
      </c>
      <c r="Y92" s="2">
        <f ca="1">IF(SUM(input47[[#This Row],[Max Diff]:[-8]])&gt;=1,1,0)</f>
        <v>0</v>
      </c>
    </row>
    <row r="93" spans="1:25" x14ac:dyDescent="0.35">
      <c r="A93">
        <v>32</v>
      </c>
      <c r="B93">
        <v>36</v>
      </c>
      <c r="C93">
        <v>40</v>
      </c>
      <c r="D93">
        <v>42</v>
      </c>
      <c r="E93">
        <v>40</v>
      </c>
      <c r="I93">
        <f>1</f>
        <v>1</v>
      </c>
      <c r="J93">
        <f>COUNTA(input47[[#This Row],[Column1.1]:[Column1.8]])</f>
        <v>5</v>
      </c>
      <c r="K93" t="str">
        <f>ADDRESS(ROW(),input47[[#This Row],[first col]]+1,4)&amp;":"&amp;ADDRESS(ROW(),input47[[#This Row],[lastcol]],4)</f>
        <v>B93:E93</v>
      </c>
      <c r="L93" t="str">
        <f>ADDRESS(ROW(),input47[[#This Row],[first col]],4)&amp;":"&amp;ADDRESS(ROW(),input47[[#This Row],[lastcol]]-1,4)</f>
        <v>A93:D93</v>
      </c>
      <c r="M93" t="b" cm="1">
        <f t="array" aca="1" ref="M93" ca="1">SUMPRODUCT(--(INDIRECT(input47[[#This Row],[range1]])&lt;INDIRECT(input47[[#This Row],[range2]])))=COUNT(INDIRECT(input47[[#This Row],[range1]]))</f>
        <v>0</v>
      </c>
      <c r="N93" t="b" cm="1">
        <f t="array" aca="1" ref="N93" ca="1">SUMPRODUCT(--(INDIRECT(input47[[#This Row],[range1]])&gt;INDIRECT(input47[[#This Row],[range2]])))=COUNT(INDIRECT(input47[[#This Row],[range1]]))</f>
        <v>0</v>
      </c>
      <c r="O93" t="b">
        <f ca="1">IF(AND(NOT(input47[[#This Row],[All DESC?]]),NOT(input47[[#This Row],[All ASC?]])),FALSE(),TRUE())</f>
        <v>0</v>
      </c>
      <c r="P93" cm="1">
        <f t="array" aca="1" ref="P93" ca="1">IF(AND(input47[[#This Row],[Safe Part 1]],(MAX(ABS((INDIRECT(input47[[#This Row],[range2]]))-(INDIRECT(input47[[#This Row],[range1]])))))&lt;=3),1,0)</f>
        <v>0</v>
      </c>
      <c r="Q93" s="2">
        <f ca="1">input4[[#This Row],[Max Diff]]</f>
        <v>0</v>
      </c>
      <c r="R93" s="2">
        <f ca="1">input478[[#This Row],[Max Diff]]</f>
        <v>0</v>
      </c>
      <c r="S93" s="2">
        <f ca="1">input479[[#This Row],[Max Diff]]</f>
        <v>0</v>
      </c>
      <c r="T93" s="2">
        <f ca="1">input4710[[#This Row],[Max Diff]]</f>
        <v>0</v>
      </c>
      <c r="U93" s="2">
        <f ca="1">input4711[[#This Row],[Max Diff]]</f>
        <v>0</v>
      </c>
      <c r="V93" s="2">
        <f ca="1">input4712[[#This Row],[Max Diff]]</f>
        <v>0</v>
      </c>
      <c r="W93" s="2">
        <f ca="1">input4713[[#This Row],[Max Diff]]</f>
        <v>0</v>
      </c>
      <c r="X93" s="2">
        <f ca="1">input4714[[#This Row],[Max Diff]]</f>
        <v>0</v>
      </c>
      <c r="Y93" s="2">
        <f ca="1">IF(SUM(input47[[#This Row],[Max Diff]:[-8]])&gt;=1,1,0)</f>
        <v>0</v>
      </c>
    </row>
    <row r="94" spans="1:25" x14ac:dyDescent="0.35">
      <c r="A94">
        <v>22</v>
      </c>
      <c r="B94">
        <v>26</v>
      </c>
      <c r="C94">
        <v>30</v>
      </c>
      <c r="D94">
        <v>33</v>
      </c>
      <c r="E94">
        <v>33</v>
      </c>
      <c r="I94">
        <f>1</f>
        <v>1</v>
      </c>
      <c r="J94">
        <f>COUNTA(input47[[#This Row],[Column1.1]:[Column1.8]])</f>
        <v>5</v>
      </c>
      <c r="K94" t="str">
        <f>ADDRESS(ROW(),input47[[#This Row],[first col]]+1,4)&amp;":"&amp;ADDRESS(ROW(),input47[[#This Row],[lastcol]],4)</f>
        <v>B94:E94</v>
      </c>
      <c r="L94" t="str">
        <f>ADDRESS(ROW(),input47[[#This Row],[first col]],4)&amp;":"&amp;ADDRESS(ROW(),input47[[#This Row],[lastcol]]-1,4)</f>
        <v>A94:D94</v>
      </c>
      <c r="M94" t="b" cm="1">
        <f t="array" aca="1" ref="M94" ca="1">SUMPRODUCT(--(INDIRECT(input47[[#This Row],[range1]])&lt;INDIRECT(input47[[#This Row],[range2]])))=COUNT(INDIRECT(input47[[#This Row],[range1]]))</f>
        <v>0</v>
      </c>
      <c r="N94" t="b" cm="1">
        <f t="array" aca="1" ref="N94" ca="1">SUMPRODUCT(--(INDIRECT(input47[[#This Row],[range1]])&gt;INDIRECT(input47[[#This Row],[range2]])))=COUNT(INDIRECT(input47[[#This Row],[range1]]))</f>
        <v>0</v>
      </c>
      <c r="O94" t="b">
        <f ca="1">IF(AND(NOT(input47[[#This Row],[All DESC?]]),NOT(input47[[#This Row],[All ASC?]])),FALSE(),TRUE())</f>
        <v>0</v>
      </c>
      <c r="P94" cm="1">
        <f t="array" aca="1" ref="P94" ca="1">IF(AND(input47[[#This Row],[Safe Part 1]],(MAX(ABS((INDIRECT(input47[[#This Row],[range2]]))-(INDIRECT(input47[[#This Row],[range1]])))))&lt;=3),1,0)</f>
        <v>0</v>
      </c>
      <c r="Q94" s="2">
        <f ca="1">input4[[#This Row],[Max Diff]]</f>
        <v>0</v>
      </c>
      <c r="R94" s="2">
        <f ca="1">input478[[#This Row],[Max Diff]]</f>
        <v>0</v>
      </c>
      <c r="S94" s="2">
        <f ca="1">input479[[#This Row],[Max Diff]]</f>
        <v>0</v>
      </c>
      <c r="T94" s="2">
        <f ca="1">input4710[[#This Row],[Max Diff]]</f>
        <v>0</v>
      </c>
      <c r="U94" s="2">
        <f ca="1">input4711[[#This Row],[Max Diff]]</f>
        <v>0</v>
      </c>
      <c r="V94" s="2">
        <f ca="1">input4712[[#This Row],[Max Diff]]</f>
        <v>0</v>
      </c>
      <c r="W94" s="2">
        <f ca="1">input4713[[#This Row],[Max Diff]]</f>
        <v>0</v>
      </c>
      <c r="X94" s="2">
        <f ca="1">input4714[[#This Row],[Max Diff]]</f>
        <v>0</v>
      </c>
      <c r="Y94" s="2">
        <f ca="1">IF(SUM(input47[[#This Row],[Max Diff]:[-8]])&gt;=1,1,0)</f>
        <v>0</v>
      </c>
    </row>
    <row r="95" spans="1:25" x14ac:dyDescent="0.35">
      <c r="A95">
        <v>54</v>
      </c>
      <c r="B95">
        <v>58</v>
      </c>
      <c r="C95">
        <v>62</v>
      </c>
      <c r="D95">
        <v>65</v>
      </c>
      <c r="E95">
        <v>69</v>
      </c>
      <c r="I95">
        <f>1</f>
        <v>1</v>
      </c>
      <c r="J95">
        <f>COUNTA(input47[[#This Row],[Column1.1]:[Column1.8]])</f>
        <v>5</v>
      </c>
      <c r="K95" t="str">
        <f>ADDRESS(ROW(),input47[[#This Row],[first col]]+1,4)&amp;":"&amp;ADDRESS(ROW(),input47[[#This Row],[lastcol]],4)</f>
        <v>B95:E95</v>
      </c>
      <c r="L95" t="str">
        <f>ADDRESS(ROW(),input47[[#This Row],[first col]],4)&amp;":"&amp;ADDRESS(ROW(),input47[[#This Row],[lastcol]]-1,4)</f>
        <v>A95:D95</v>
      </c>
      <c r="M95" t="b" cm="1">
        <f t="array" aca="1" ref="M95" ca="1">SUMPRODUCT(--(INDIRECT(input47[[#This Row],[range1]])&lt;INDIRECT(input47[[#This Row],[range2]])))=COUNT(INDIRECT(input47[[#This Row],[range1]]))</f>
        <v>0</v>
      </c>
      <c r="N95" t="b" cm="1">
        <f t="array" aca="1" ref="N95" ca="1">SUMPRODUCT(--(INDIRECT(input47[[#This Row],[range1]])&gt;INDIRECT(input47[[#This Row],[range2]])))=COUNT(INDIRECT(input47[[#This Row],[range1]]))</f>
        <v>1</v>
      </c>
      <c r="O95" t="b">
        <f ca="1">IF(AND(NOT(input47[[#This Row],[All DESC?]]),NOT(input47[[#This Row],[All ASC?]])),FALSE(),TRUE())</f>
        <v>1</v>
      </c>
      <c r="P95" cm="1">
        <f t="array" aca="1" ref="P95" ca="1">IF(AND(input47[[#This Row],[Safe Part 1]],(MAX(ABS((INDIRECT(input47[[#This Row],[range2]]))-(INDIRECT(input47[[#This Row],[range1]])))))&lt;=3),1,0)</f>
        <v>0</v>
      </c>
      <c r="Q95" s="2">
        <f ca="1">input4[[#This Row],[Max Diff]]</f>
        <v>0</v>
      </c>
      <c r="R95" s="2">
        <f ca="1">input478[[#This Row],[Max Diff]]</f>
        <v>0</v>
      </c>
      <c r="S95" s="2">
        <f ca="1">input479[[#This Row],[Max Diff]]</f>
        <v>0</v>
      </c>
      <c r="T95" s="2">
        <f ca="1">input4710[[#This Row],[Max Diff]]</f>
        <v>0</v>
      </c>
      <c r="U95" s="2">
        <f ca="1">input4711[[#This Row],[Max Diff]]</f>
        <v>0</v>
      </c>
      <c r="V95" s="2">
        <f ca="1">input4712[[#This Row],[Max Diff]]</f>
        <v>0</v>
      </c>
      <c r="W95" s="2">
        <f ca="1">input4713[[#This Row],[Max Diff]]</f>
        <v>0</v>
      </c>
      <c r="X95" s="2">
        <f ca="1">input4714[[#This Row],[Max Diff]]</f>
        <v>0</v>
      </c>
      <c r="Y95" s="2">
        <f ca="1">IF(SUM(input47[[#This Row],[Max Diff]:[-8]])&gt;=1,1,0)</f>
        <v>0</v>
      </c>
    </row>
    <row r="96" spans="1:25" x14ac:dyDescent="0.35">
      <c r="A96">
        <v>61</v>
      </c>
      <c r="B96">
        <v>65</v>
      </c>
      <c r="C96">
        <v>69</v>
      </c>
      <c r="D96">
        <v>72</v>
      </c>
      <c r="E96">
        <v>73</v>
      </c>
      <c r="F96">
        <v>80</v>
      </c>
      <c r="I96">
        <f>1</f>
        <v>1</v>
      </c>
      <c r="J96">
        <f>COUNTA(input47[[#This Row],[Column1.1]:[Column1.8]])</f>
        <v>6</v>
      </c>
      <c r="K96" t="str">
        <f>ADDRESS(ROW(),input47[[#This Row],[first col]]+1,4)&amp;":"&amp;ADDRESS(ROW(),input47[[#This Row],[lastcol]],4)</f>
        <v>B96:F96</v>
      </c>
      <c r="L96" t="str">
        <f>ADDRESS(ROW(),input47[[#This Row],[first col]],4)&amp;":"&amp;ADDRESS(ROW(),input47[[#This Row],[lastcol]]-1,4)</f>
        <v>A96:E96</v>
      </c>
      <c r="M96" t="b" cm="1">
        <f t="array" aca="1" ref="M96" ca="1">SUMPRODUCT(--(INDIRECT(input47[[#This Row],[range1]])&lt;INDIRECT(input47[[#This Row],[range2]])))=COUNT(INDIRECT(input47[[#This Row],[range1]]))</f>
        <v>0</v>
      </c>
      <c r="N96" t="b" cm="1">
        <f t="array" aca="1" ref="N96" ca="1">SUMPRODUCT(--(INDIRECT(input47[[#This Row],[range1]])&gt;INDIRECT(input47[[#This Row],[range2]])))=COUNT(INDIRECT(input47[[#This Row],[range1]]))</f>
        <v>1</v>
      </c>
      <c r="O96" t="b">
        <f ca="1">IF(AND(NOT(input47[[#This Row],[All DESC?]]),NOT(input47[[#This Row],[All ASC?]])),FALSE(),TRUE())</f>
        <v>1</v>
      </c>
      <c r="P96" cm="1">
        <f t="array" aca="1" ref="P96" ca="1">IF(AND(input47[[#This Row],[Safe Part 1]],(MAX(ABS((INDIRECT(input47[[#This Row],[range2]]))-(INDIRECT(input47[[#This Row],[range1]])))))&lt;=3),1,0)</f>
        <v>0</v>
      </c>
      <c r="Q96" s="2">
        <f ca="1">input4[[#This Row],[Max Diff]]</f>
        <v>0</v>
      </c>
      <c r="R96" s="2">
        <f ca="1">input478[[#This Row],[Max Diff]]</f>
        <v>0</v>
      </c>
      <c r="S96" s="2">
        <f ca="1">input479[[#This Row],[Max Diff]]</f>
        <v>0</v>
      </c>
      <c r="T96" s="2">
        <f ca="1">input4710[[#This Row],[Max Diff]]</f>
        <v>0</v>
      </c>
      <c r="U96" s="2">
        <f ca="1">input4711[[#This Row],[Max Diff]]</f>
        <v>0</v>
      </c>
      <c r="V96" s="2">
        <f ca="1">input4712[[#This Row],[Max Diff]]</f>
        <v>0</v>
      </c>
      <c r="W96" s="2">
        <f ca="1">input4713[[#This Row],[Max Diff]]</f>
        <v>0</v>
      </c>
      <c r="X96" s="2">
        <f ca="1">input4714[[#This Row],[Max Diff]]</f>
        <v>0</v>
      </c>
      <c r="Y96" s="2">
        <f ca="1">IF(SUM(input47[[#This Row],[Max Diff]:[-8]])&gt;=1,1,0)</f>
        <v>0</v>
      </c>
    </row>
    <row r="97" spans="1:25" x14ac:dyDescent="0.35">
      <c r="A97">
        <v>52</v>
      </c>
      <c r="B97">
        <v>56</v>
      </c>
      <c r="C97">
        <v>63</v>
      </c>
      <c r="D97">
        <v>64</v>
      </c>
      <c r="E97">
        <v>66</v>
      </c>
      <c r="I97">
        <f>1</f>
        <v>1</v>
      </c>
      <c r="J97">
        <f>COUNTA(input47[[#This Row],[Column1.1]:[Column1.8]])</f>
        <v>5</v>
      </c>
      <c r="K97" t="str">
        <f>ADDRESS(ROW(),input47[[#This Row],[first col]]+1,4)&amp;":"&amp;ADDRESS(ROW(),input47[[#This Row],[lastcol]],4)</f>
        <v>B97:E97</v>
      </c>
      <c r="L97" t="str">
        <f>ADDRESS(ROW(),input47[[#This Row],[first col]],4)&amp;":"&amp;ADDRESS(ROW(),input47[[#This Row],[lastcol]]-1,4)</f>
        <v>A97:D97</v>
      </c>
      <c r="M97" t="b" cm="1">
        <f t="array" aca="1" ref="M97" ca="1">SUMPRODUCT(--(INDIRECT(input47[[#This Row],[range1]])&lt;INDIRECT(input47[[#This Row],[range2]])))=COUNT(INDIRECT(input47[[#This Row],[range1]]))</f>
        <v>0</v>
      </c>
      <c r="N97" t="b" cm="1">
        <f t="array" aca="1" ref="N97" ca="1">SUMPRODUCT(--(INDIRECT(input47[[#This Row],[range1]])&gt;INDIRECT(input47[[#This Row],[range2]])))=COUNT(INDIRECT(input47[[#This Row],[range1]]))</f>
        <v>1</v>
      </c>
      <c r="O97" t="b">
        <f ca="1">IF(AND(NOT(input47[[#This Row],[All DESC?]]),NOT(input47[[#This Row],[All ASC?]])),FALSE(),TRUE())</f>
        <v>1</v>
      </c>
      <c r="P97" cm="1">
        <f t="array" aca="1" ref="P97" ca="1">IF(AND(input47[[#This Row],[Safe Part 1]],(MAX(ABS((INDIRECT(input47[[#This Row],[range2]]))-(INDIRECT(input47[[#This Row],[range1]])))))&lt;=3),1,0)</f>
        <v>0</v>
      </c>
      <c r="Q97" s="2">
        <f ca="1">input4[[#This Row],[Max Diff]]</f>
        <v>0</v>
      </c>
      <c r="R97" s="2">
        <f ca="1">input478[[#This Row],[Max Diff]]</f>
        <v>0</v>
      </c>
      <c r="S97" s="2">
        <f ca="1">input479[[#This Row],[Max Diff]]</f>
        <v>0</v>
      </c>
      <c r="T97" s="2">
        <f ca="1">input4710[[#This Row],[Max Diff]]</f>
        <v>0</v>
      </c>
      <c r="U97" s="2">
        <f ca="1">input4711[[#This Row],[Max Diff]]</f>
        <v>0</v>
      </c>
      <c r="V97" s="2">
        <f ca="1">input4712[[#This Row],[Max Diff]]</f>
        <v>0</v>
      </c>
      <c r="W97" s="2">
        <f ca="1">input4713[[#This Row],[Max Diff]]</f>
        <v>0</v>
      </c>
      <c r="X97" s="2">
        <f ca="1">input4714[[#This Row],[Max Diff]]</f>
        <v>0</v>
      </c>
      <c r="Y97" s="2">
        <f ca="1">IF(SUM(input47[[#This Row],[Max Diff]:[-8]])&gt;=1,1,0)</f>
        <v>0</v>
      </c>
    </row>
    <row r="98" spans="1:25" x14ac:dyDescent="0.35">
      <c r="A98">
        <v>76</v>
      </c>
      <c r="B98">
        <v>80</v>
      </c>
      <c r="C98">
        <v>86</v>
      </c>
      <c r="D98">
        <v>89</v>
      </c>
      <c r="E98">
        <v>86</v>
      </c>
      <c r="I98">
        <f>1</f>
        <v>1</v>
      </c>
      <c r="J98">
        <f>COUNTA(input47[[#This Row],[Column1.1]:[Column1.8]])</f>
        <v>5</v>
      </c>
      <c r="K98" t="str">
        <f>ADDRESS(ROW(),input47[[#This Row],[first col]]+1,4)&amp;":"&amp;ADDRESS(ROW(),input47[[#This Row],[lastcol]],4)</f>
        <v>B98:E98</v>
      </c>
      <c r="L98" t="str">
        <f>ADDRESS(ROW(),input47[[#This Row],[first col]],4)&amp;":"&amp;ADDRESS(ROW(),input47[[#This Row],[lastcol]]-1,4)</f>
        <v>A98:D98</v>
      </c>
      <c r="M98" t="b" cm="1">
        <f t="array" aca="1" ref="M98" ca="1">SUMPRODUCT(--(INDIRECT(input47[[#This Row],[range1]])&lt;INDIRECT(input47[[#This Row],[range2]])))=COUNT(INDIRECT(input47[[#This Row],[range1]]))</f>
        <v>0</v>
      </c>
      <c r="N98" t="b" cm="1">
        <f t="array" aca="1" ref="N98" ca="1">SUMPRODUCT(--(INDIRECT(input47[[#This Row],[range1]])&gt;INDIRECT(input47[[#This Row],[range2]])))=COUNT(INDIRECT(input47[[#This Row],[range1]]))</f>
        <v>0</v>
      </c>
      <c r="O98" t="b">
        <f ca="1">IF(AND(NOT(input47[[#This Row],[All DESC?]]),NOT(input47[[#This Row],[All ASC?]])),FALSE(),TRUE())</f>
        <v>0</v>
      </c>
      <c r="P98" cm="1">
        <f t="array" aca="1" ref="P98" ca="1">IF(AND(input47[[#This Row],[Safe Part 1]],(MAX(ABS((INDIRECT(input47[[#This Row],[range2]]))-(INDIRECT(input47[[#This Row],[range1]])))))&lt;=3),1,0)</f>
        <v>0</v>
      </c>
      <c r="Q98" s="2">
        <f ca="1">input4[[#This Row],[Max Diff]]</f>
        <v>0</v>
      </c>
      <c r="R98" s="2">
        <f ca="1">input478[[#This Row],[Max Diff]]</f>
        <v>0</v>
      </c>
      <c r="S98" s="2">
        <f ca="1">input479[[#This Row],[Max Diff]]</f>
        <v>0</v>
      </c>
      <c r="T98" s="2">
        <f ca="1">input4710[[#This Row],[Max Diff]]</f>
        <v>0</v>
      </c>
      <c r="U98" s="2">
        <f ca="1">input4711[[#This Row],[Max Diff]]</f>
        <v>0</v>
      </c>
      <c r="V98" s="2">
        <f ca="1">input4712[[#This Row],[Max Diff]]</f>
        <v>0</v>
      </c>
      <c r="W98" s="2">
        <f ca="1">input4713[[#This Row],[Max Diff]]</f>
        <v>0</v>
      </c>
      <c r="X98" s="2">
        <f ca="1">input4714[[#This Row],[Max Diff]]</f>
        <v>0</v>
      </c>
      <c r="Y98" s="2">
        <f ca="1">IF(SUM(input47[[#This Row],[Max Diff]:[-8]])&gt;=1,1,0)</f>
        <v>0</v>
      </c>
    </row>
    <row r="99" spans="1:25" x14ac:dyDescent="0.35">
      <c r="A99">
        <v>6</v>
      </c>
      <c r="B99">
        <v>10</v>
      </c>
      <c r="C99">
        <v>11</v>
      </c>
      <c r="D99">
        <v>14</v>
      </c>
      <c r="E99">
        <v>19</v>
      </c>
      <c r="F99">
        <v>19</v>
      </c>
      <c r="I99">
        <f>1</f>
        <v>1</v>
      </c>
      <c r="J99">
        <f>COUNTA(input47[[#This Row],[Column1.1]:[Column1.8]])</f>
        <v>6</v>
      </c>
      <c r="K99" t="str">
        <f>ADDRESS(ROW(),input47[[#This Row],[first col]]+1,4)&amp;":"&amp;ADDRESS(ROW(),input47[[#This Row],[lastcol]],4)</f>
        <v>B99:F99</v>
      </c>
      <c r="L99" t="str">
        <f>ADDRESS(ROW(),input47[[#This Row],[first col]],4)&amp;":"&amp;ADDRESS(ROW(),input47[[#This Row],[lastcol]]-1,4)</f>
        <v>A99:E99</v>
      </c>
      <c r="M99" t="b" cm="1">
        <f t="array" aca="1" ref="M99" ca="1">SUMPRODUCT(--(INDIRECT(input47[[#This Row],[range1]])&lt;INDIRECT(input47[[#This Row],[range2]])))=COUNT(INDIRECT(input47[[#This Row],[range1]]))</f>
        <v>0</v>
      </c>
      <c r="N99" t="b" cm="1">
        <f t="array" aca="1" ref="N99" ca="1">SUMPRODUCT(--(INDIRECT(input47[[#This Row],[range1]])&gt;INDIRECT(input47[[#This Row],[range2]])))=COUNT(INDIRECT(input47[[#This Row],[range1]]))</f>
        <v>0</v>
      </c>
      <c r="O99" t="b">
        <f ca="1">IF(AND(NOT(input47[[#This Row],[All DESC?]]),NOT(input47[[#This Row],[All ASC?]])),FALSE(),TRUE())</f>
        <v>0</v>
      </c>
      <c r="P99" cm="1">
        <f t="array" aca="1" ref="P99" ca="1">IF(AND(input47[[#This Row],[Safe Part 1]],(MAX(ABS((INDIRECT(input47[[#This Row],[range2]]))-(INDIRECT(input47[[#This Row],[range1]])))))&lt;=3),1,0)</f>
        <v>0</v>
      </c>
      <c r="Q99" s="2">
        <f ca="1">input4[[#This Row],[Max Diff]]</f>
        <v>0</v>
      </c>
      <c r="R99" s="2">
        <f ca="1">input478[[#This Row],[Max Diff]]</f>
        <v>0</v>
      </c>
      <c r="S99" s="2">
        <f ca="1">input479[[#This Row],[Max Diff]]</f>
        <v>0</v>
      </c>
      <c r="T99" s="2">
        <f ca="1">input4710[[#This Row],[Max Diff]]</f>
        <v>0</v>
      </c>
      <c r="U99" s="2">
        <f ca="1">input4711[[#This Row],[Max Diff]]</f>
        <v>0</v>
      </c>
      <c r="V99" s="2">
        <f ca="1">input4712[[#This Row],[Max Diff]]</f>
        <v>0</v>
      </c>
      <c r="W99" s="2">
        <f ca="1">input4713[[#This Row],[Max Diff]]</f>
        <v>0</v>
      </c>
      <c r="X99" s="2">
        <f ca="1">input4714[[#This Row],[Max Diff]]</f>
        <v>0</v>
      </c>
      <c r="Y99" s="2">
        <f ca="1">IF(SUM(input47[[#This Row],[Max Diff]:[-8]])&gt;=1,1,0)</f>
        <v>0</v>
      </c>
    </row>
    <row r="100" spans="1:25" x14ac:dyDescent="0.35">
      <c r="A100">
        <v>8</v>
      </c>
      <c r="B100">
        <v>12</v>
      </c>
      <c r="C100">
        <v>13</v>
      </c>
      <c r="D100">
        <v>14</v>
      </c>
      <c r="E100">
        <v>15</v>
      </c>
      <c r="F100">
        <v>22</v>
      </c>
      <c r="G100">
        <v>23</v>
      </c>
      <c r="H100">
        <v>27</v>
      </c>
      <c r="I100">
        <f>1</f>
        <v>1</v>
      </c>
      <c r="J100">
        <f>COUNTA(input47[[#This Row],[Column1.1]:[Column1.8]])</f>
        <v>8</v>
      </c>
      <c r="K100" t="str">
        <f>ADDRESS(ROW(),input47[[#This Row],[first col]]+1,4)&amp;":"&amp;ADDRESS(ROW(),input47[[#This Row],[lastcol]],4)</f>
        <v>B100:H100</v>
      </c>
      <c r="L100" t="str">
        <f>ADDRESS(ROW(),input47[[#This Row],[first col]],4)&amp;":"&amp;ADDRESS(ROW(),input47[[#This Row],[lastcol]]-1,4)</f>
        <v>A100:G100</v>
      </c>
      <c r="M100" t="b" cm="1">
        <f t="array" aca="1" ref="M100" ca="1">SUMPRODUCT(--(INDIRECT(input47[[#This Row],[range1]])&lt;INDIRECT(input47[[#This Row],[range2]])))=COUNT(INDIRECT(input47[[#This Row],[range1]]))</f>
        <v>0</v>
      </c>
      <c r="N100" t="b" cm="1">
        <f t="array" aca="1" ref="N100" ca="1">SUMPRODUCT(--(INDIRECT(input47[[#This Row],[range1]])&gt;INDIRECT(input47[[#This Row],[range2]])))=COUNT(INDIRECT(input47[[#This Row],[range1]]))</f>
        <v>1</v>
      </c>
      <c r="O100" t="b">
        <f ca="1">IF(AND(NOT(input47[[#This Row],[All DESC?]]),NOT(input47[[#This Row],[All ASC?]])),FALSE(),TRUE())</f>
        <v>1</v>
      </c>
      <c r="P100" cm="1">
        <f t="array" aca="1" ref="P100" ca="1">IF(AND(input47[[#This Row],[Safe Part 1]],(MAX(ABS((INDIRECT(input47[[#This Row],[range2]]))-(INDIRECT(input47[[#This Row],[range1]])))))&lt;=3),1,0)</f>
        <v>0</v>
      </c>
      <c r="Q100" s="2">
        <f ca="1">input4[[#This Row],[Max Diff]]</f>
        <v>0</v>
      </c>
      <c r="R100" s="2">
        <f ca="1">input478[[#This Row],[Max Diff]]</f>
        <v>0</v>
      </c>
      <c r="S100" s="2">
        <f ca="1">input479[[#This Row],[Max Diff]]</f>
        <v>0</v>
      </c>
      <c r="T100" s="2">
        <f ca="1">input4710[[#This Row],[Max Diff]]</f>
        <v>0</v>
      </c>
      <c r="U100" s="2">
        <f ca="1">input4711[[#This Row],[Max Diff]]</f>
        <v>0</v>
      </c>
      <c r="V100" s="2">
        <f ca="1">input4712[[#This Row],[Max Diff]]</f>
        <v>0</v>
      </c>
      <c r="W100" s="2">
        <f ca="1">input4713[[#This Row],[Max Diff]]</f>
        <v>0</v>
      </c>
      <c r="X100" s="2">
        <f ca="1">input4714[[#This Row],[Max Diff]]</f>
        <v>0</v>
      </c>
      <c r="Y100" s="2">
        <f ca="1">IF(SUM(input47[[#This Row],[Max Diff]:[-8]])&gt;=1,1,0)</f>
        <v>0</v>
      </c>
    </row>
    <row r="101" spans="1:25" x14ac:dyDescent="0.35">
      <c r="A101">
        <v>48</v>
      </c>
      <c r="B101">
        <v>52</v>
      </c>
      <c r="C101">
        <v>53</v>
      </c>
      <c r="D101">
        <v>56</v>
      </c>
      <c r="E101">
        <v>58</v>
      </c>
      <c r="F101">
        <v>65</v>
      </c>
      <c r="G101">
        <v>72</v>
      </c>
      <c r="I101">
        <f>1</f>
        <v>1</v>
      </c>
      <c r="J101">
        <f>COUNTA(input47[[#This Row],[Column1.1]:[Column1.8]])</f>
        <v>7</v>
      </c>
      <c r="K101" t="str">
        <f>ADDRESS(ROW(),input47[[#This Row],[first col]]+1,4)&amp;":"&amp;ADDRESS(ROW(),input47[[#This Row],[lastcol]],4)</f>
        <v>B101:G101</v>
      </c>
      <c r="L101" t="str">
        <f>ADDRESS(ROW(),input47[[#This Row],[first col]],4)&amp;":"&amp;ADDRESS(ROW(),input47[[#This Row],[lastcol]]-1,4)</f>
        <v>A101:F101</v>
      </c>
      <c r="M101" t="b" cm="1">
        <f t="array" aca="1" ref="M101" ca="1">SUMPRODUCT(--(INDIRECT(input47[[#This Row],[range1]])&lt;INDIRECT(input47[[#This Row],[range2]])))=COUNT(INDIRECT(input47[[#This Row],[range1]]))</f>
        <v>0</v>
      </c>
      <c r="N101" t="b" cm="1">
        <f t="array" aca="1" ref="N101" ca="1">SUMPRODUCT(--(INDIRECT(input47[[#This Row],[range1]])&gt;INDIRECT(input47[[#This Row],[range2]])))=COUNT(INDIRECT(input47[[#This Row],[range1]]))</f>
        <v>1</v>
      </c>
      <c r="O101" t="b">
        <f ca="1">IF(AND(NOT(input47[[#This Row],[All DESC?]]),NOT(input47[[#This Row],[All ASC?]])),FALSE(),TRUE())</f>
        <v>1</v>
      </c>
      <c r="P101" cm="1">
        <f t="array" aca="1" ref="P101" ca="1">IF(AND(input47[[#This Row],[Safe Part 1]],(MAX(ABS((INDIRECT(input47[[#This Row],[range2]]))-(INDIRECT(input47[[#This Row],[range1]])))))&lt;=3),1,0)</f>
        <v>0</v>
      </c>
      <c r="Q101" s="2">
        <f ca="1">input4[[#This Row],[Max Diff]]</f>
        <v>0</v>
      </c>
      <c r="R101" s="2">
        <f ca="1">input478[[#This Row],[Max Diff]]</f>
        <v>0</v>
      </c>
      <c r="S101" s="2">
        <f ca="1">input479[[#This Row],[Max Diff]]</f>
        <v>0</v>
      </c>
      <c r="T101" s="2">
        <f ca="1">input4710[[#This Row],[Max Diff]]</f>
        <v>0</v>
      </c>
      <c r="U101" s="2">
        <f ca="1">input4711[[#This Row],[Max Diff]]</f>
        <v>0</v>
      </c>
      <c r="V101" s="2">
        <f ca="1">input4712[[#This Row],[Max Diff]]</f>
        <v>0</v>
      </c>
      <c r="W101" s="2">
        <f ca="1">input4713[[#This Row],[Max Diff]]</f>
        <v>0</v>
      </c>
      <c r="X101" s="2">
        <f ca="1">input4714[[#This Row],[Max Diff]]</f>
        <v>0</v>
      </c>
      <c r="Y101" s="2">
        <f ca="1">IF(SUM(input47[[#This Row],[Max Diff]:[-8]])&gt;=1,1,0)</f>
        <v>0</v>
      </c>
    </row>
    <row r="102" spans="1:25" x14ac:dyDescent="0.35">
      <c r="A102">
        <v>6</v>
      </c>
      <c r="B102">
        <v>13</v>
      </c>
      <c r="C102">
        <v>14</v>
      </c>
      <c r="D102">
        <v>17</v>
      </c>
      <c r="E102">
        <v>20</v>
      </c>
      <c r="F102">
        <v>21</v>
      </c>
      <c r="I102">
        <f>1</f>
        <v>1</v>
      </c>
      <c r="J102">
        <f>COUNTA(input47[[#This Row],[Column1.1]:[Column1.8]])</f>
        <v>6</v>
      </c>
      <c r="K102" t="str">
        <f>ADDRESS(ROW(),input47[[#This Row],[first col]]+1,4)&amp;":"&amp;ADDRESS(ROW(),input47[[#This Row],[lastcol]],4)</f>
        <v>B102:F102</v>
      </c>
      <c r="L102" t="str">
        <f>ADDRESS(ROW(),input47[[#This Row],[first col]],4)&amp;":"&amp;ADDRESS(ROW(),input47[[#This Row],[lastcol]]-1,4)</f>
        <v>A102:E102</v>
      </c>
      <c r="M102" t="b" cm="1">
        <f t="array" aca="1" ref="M102" ca="1">SUMPRODUCT(--(INDIRECT(input47[[#This Row],[range1]])&lt;INDIRECT(input47[[#This Row],[range2]])))=COUNT(INDIRECT(input47[[#This Row],[range1]]))</f>
        <v>0</v>
      </c>
      <c r="N102" t="b" cm="1">
        <f t="array" aca="1" ref="N102" ca="1">SUMPRODUCT(--(INDIRECT(input47[[#This Row],[range1]])&gt;INDIRECT(input47[[#This Row],[range2]])))=COUNT(INDIRECT(input47[[#This Row],[range1]]))</f>
        <v>1</v>
      </c>
      <c r="O102" t="b">
        <f ca="1">IF(AND(NOT(input47[[#This Row],[All DESC?]]),NOT(input47[[#This Row],[All ASC?]])),FALSE(),TRUE())</f>
        <v>1</v>
      </c>
      <c r="P102" cm="1">
        <f t="array" aca="1" ref="P102" ca="1">IF(AND(input47[[#This Row],[Safe Part 1]],(MAX(ABS((INDIRECT(input47[[#This Row],[range2]]))-(INDIRECT(input47[[#This Row],[range1]])))))&lt;=3),1,0)</f>
        <v>0</v>
      </c>
      <c r="Q102" s="2">
        <f ca="1">input4[[#This Row],[Max Diff]]</f>
        <v>1</v>
      </c>
      <c r="R102" s="2">
        <f ca="1">input478[[#This Row],[Max Diff]]</f>
        <v>0</v>
      </c>
      <c r="S102" s="2">
        <f ca="1">input479[[#This Row],[Max Diff]]</f>
        <v>0</v>
      </c>
      <c r="T102" s="2">
        <f ca="1">input4710[[#This Row],[Max Diff]]</f>
        <v>0</v>
      </c>
      <c r="U102" s="2">
        <f ca="1">input4711[[#This Row],[Max Diff]]</f>
        <v>0</v>
      </c>
      <c r="V102" s="2">
        <f ca="1">input4712[[#This Row],[Max Diff]]</f>
        <v>0</v>
      </c>
      <c r="W102" s="2">
        <f ca="1">input4713[[#This Row],[Max Diff]]</f>
        <v>0</v>
      </c>
      <c r="X102" s="2">
        <f ca="1">input4714[[#This Row],[Max Diff]]</f>
        <v>0</v>
      </c>
      <c r="Y102" s="2">
        <f ca="1">IF(SUM(input47[[#This Row],[Max Diff]:[-8]])&gt;=1,1,0)</f>
        <v>1</v>
      </c>
    </row>
    <row r="103" spans="1:25" x14ac:dyDescent="0.35">
      <c r="A103">
        <v>65</v>
      </c>
      <c r="B103">
        <v>71</v>
      </c>
      <c r="C103">
        <v>73</v>
      </c>
      <c r="D103">
        <v>74</v>
      </c>
      <c r="E103">
        <v>77</v>
      </c>
      <c r="F103">
        <v>78</v>
      </c>
      <c r="G103">
        <v>81</v>
      </c>
      <c r="H103">
        <v>80</v>
      </c>
      <c r="I103">
        <f>1</f>
        <v>1</v>
      </c>
      <c r="J103">
        <f>COUNTA(input47[[#This Row],[Column1.1]:[Column1.8]])</f>
        <v>8</v>
      </c>
      <c r="K103" t="str">
        <f>ADDRESS(ROW(),input47[[#This Row],[first col]]+1,4)&amp;":"&amp;ADDRESS(ROW(),input47[[#This Row],[lastcol]],4)</f>
        <v>B103:H103</v>
      </c>
      <c r="L103" t="str">
        <f>ADDRESS(ROW(),input47[[#This Row],[first col]],4)&amp;":"&amp;ADDRESS(ROW(),input47[[#This Row],[lastcol]]-1,4)</f>
        <v>A103:G103</v>
      </c>
      <c r="M103" t="b" cm="1">
        <f t="array" aca="1" ref="M103" ca="1">SUMPRODUCT(--(INDIRECT(input47[[#This Row],[range1]])&lt;INDIRECT(input47[[#This Row],[range2]])))=COUNT(INDIRECT(input47[[#This Row],[range1]]))</f>
        <v>0</v>
      </c>
      <c r="N103" t="b" cm="1">
        <f t="array" aca="1" ref="N103" ca="1">SUMPRODUCT(--(INDIRECT(input47[[#This Row],[range1]])&gt;INDIRECT(input47[[#This Row],[range2]])))=COUNT(INDIRECT(input47[[#This Row],[range1]]))</f>
        <v>0</v>
      </c>
      <c r="O103" t="b">
        <f ca="1">IF(AND(NOT(input47[[#This Row],[All DESC?]]),NOT(input47[[#This Row],[All ASC?]])),FALSE(),TRUE())</f>
        <v>0</v>
      </c>
      <c r="P103" cm="1">
        <f t="array" aca="1" ref="P103" ca="1">IF(AND(input47[[#This Row],[Safe Part 1]],(MAX(ABS((INDIRECT(input47[[#This Row],[range2]]))-(INDIRECT(input47[[#This Row],[range1]])))))&lt;=3),1,0)</f>
        <v>0</v>
      </c>
      <c r="Q103" s="2">
        <f ca="1">input4[[#This Row],[Max Diff]]</f>
        <v>0</v>
      </c>
      <c r="R103" s="2">
        <f ca="1">input478[[#This Row],[Max Diff]]</f>
        <v>0</v>
      </c>
      <c r="S103" s="2">
        <f ca="1">input479[[#This Row],[Max Diff]]</f>
        <v>0</v>
      </c>
      <c r="T103" s="2">
        <f ca="1">input4710[[#This Row],[Max Diff]]</f>
        <v>0</v>
      </c>
      <c r="U103" s="2">
        <f ca="1">input4711[[#This Row],[Max Diff]]</f>
        <v>0</v>
      </c>
      <c r="V103" s="2">
        <f ca="1">input4712[[#This Row],[Max Diff]]</f>
        <v>0</v>
      </c>
      <c r="W103" s="2">
        <f ca="1">input4713[[#This Row],[Max Diff]]</f>
        <v>0</v>
      </c>
      <c r="X103" s="2">
        <f ca="1">input4714[[#This Row],[Max Diff]]</f>
        <v>0</v>
      </c>
      <c r="Y103" s="2">
        <f ca="1">IF(SUM(input47[[#This Row],[Max Diff]:[-8]])&gt;=1,1,0)</f>
        <v>0</v>
      </c>
    </row>
    <row r="104" spans="1:25" x14ac:dyDescent="0.35">
      <c r="A104">
        <v>80</v>
      </c>
      <c r="B104">
        <v>85</v>
      </c>
      <c r="C104">
        <v>88</v>
      </c>
      <c r="D104">
        <v>91</v>
      </c>
      <c r="E104">
        <v>92</v>
      </c>
      <c r="F104">
        <v>95</v>
      </c>
      <c r="G104">
        <v>96</v>
      </c>
      <c r="H104">
        <v>96</v>
      </c>
      <c r="I104">
        <f>1</f>
        <v>1</v>
      </c>
      <c r="J104">
        <f>COUNTA(input47[[#This Row],[Column1.1]:[Column1.8]])</f>
        <v>8</v>
      </c>
      <c r="K104" t="str">
        <f>ADDRESS(ROW(),input47[[#This Row],[first col]]+1,4)&amp;":"&amp;ADDRESS(ROW(),input47[[#This Row],[lastcol]],4)</f>
        <v>B104:H104</v>
      </c>
      <c r="L104" t="str">
        <f>ADDRESS(ROW(),input47[[#This Row],[first col]],4)&amp;":"&amp;ADDRESS(ROW(),input47[[#This Row],[lastcol]]-1,4)</f>
        <v>A104:G104</v>
      </c>
      <c r="M104" t="b" cm="1">
        <f t="array" aca="1" ref="M104" ca="1">SUMPRODUCT(--(INDIRECT(input47[[#This Row],[range1]])&lt;INDIRECT(input47[[#This Row],[range2]])))=COUNT(INDIRECT(input47[[#This Row],[range1]]))</f>
        <v>0</v>
      </c>
      <c r="N104" t="b" cm="1">
        <f t="array" aca="1" ref="N104" ca="1">SUMPRODUCT(--(INDIRECT(input47[[#This Row],[range1]])&gt;INDIRECT(input47[[#This Row],[range2]])))=COUNT(INDIRECT(input47[[#This Row],[range1]]))</f>
        <v>0</v>
      </c>
      <c r="O104" t="b">
        <f ca="1">IF(AND(NOT(input47[[#This Row],[All DESC?]]),NOT(input47[[#This Row],[All ASC?]])),FALSE(),TRUE())</f>
        <v>0</v>
      </c>
      <c r="P104" cm="1">
        <f t="array" aca="1" ref="P104" ca="1">IF(AND(input47[[#This Row],[Safe Part 1]],(MAX(ABS((INDIRECT(input47[[#This Row],[range2]]))-(INDIRECT(input47[[#This Row],[range1]])))))&lt;=3),1,0)</f>
        <v>0</v>
      </c>
      <c r="Q104" s="2">
        <f ca="1">input4[[#This Row],[Max Diff]]</f>
        <v>0</v>
      </c>
      <c r="R104" s="2">
        <f ca="1">input478[[#This Row],[Max Diff]]</f>
        <v>0</v>
      </c>
      <c r="S104" s="2">
        <f ca="1">input479[[#This Row],[Max Diff]]</f>
        <v>0</v>
      </c>
      <c r="T104" s="2">
        <f ca="1">input4710[[#This Row],[Max Diff]]</f>
        <v>0</v>
      </c>
      <c r="U104" s="2">
        <f ca="1">input4711[[#This Row],[Max Diff]]</f>
        <v>0</v>
      </c>
      <c r="V104" s="2">
        <f ca="1">input4712[[#This Row],[Max Diff]]</f>
        <v>0</v>
      </c>
      <c r="W104" s="2">
        <f ca="1">input4713[[#This Row],[Max Diff]]</f>
        <v>0</v>
      </c>
      <c r="X104" s="2">
        <f ca="1">input4714[[#This Row],[Max Diff]]</f>
        <v>0</v>
      </c>
      <c r="Y104" s="2">
        <f ca="1">IF(SUM(input47[[#This Row],[Max Diff]:[-8]])&gt;=1,1,0)</f>
        <v>0</v>
      </c>
    </row>
    <row r="105" spans="1:25" x14ac:dyDescent="0.35">
      <c r="A105">
        <v>79</v>
      </c>
      <c r="B105">
        <v>85</v>
      </c>
      <c r="C105">
        <v>88</v>
      </c>
      <c r="D105">
        <v>89</v>
      </c>
      <c r="E105">
        <v>93</v>
      </c>
      <c r="I105">
        <f>1</f>
        <v>1</v>
      </c>
      <c r="J105">
        <f>COUNTA(input47[[#This Row],[Column1.1]:[Column1.8]])</f>
        <v>5</v>
      </c>
      <c r="K105" t="str">
        <f>ADDRESS(ROW(),input47[[#This Row],[first col]]+1,4)&amp;":"&amp;ADDRESS(ROW(),input47[[#This Row],[lastcol]],4)</f>
        <v>B105:E105</v>
      </c>
      <c r="L105" t="str">
        <f>ADDRESS(ROW(),input47[[#This Row],[first col]],4)&amp;":"&amp;ADDRESS(ROW(),input47[[#This Row],[lastcol]]-1,4)</f>
        <v>A105:D105</v>
      </c>
      <c r="M105" t="b" cm="1">
        <f t="array" aca="1" ref="M105" ca="1">SUMPRODUCT(--(INDIRECT(input47[[#This Row],[range1]])&lt;INDIRECT(input47[[#This Row],[range2]])))=COUNT(INDIRECT(input47[[#This Row],[range1]]))</f>
        <v>0</v>
      </c>
      <c r="N105" t="b" cm="1">
        <f t="array" aca="1" ref="N105" ca="1">SUMPRODUCT(--(INDIRECT(input47[[#This Row],[range1]])&gt;INDIRECT(input47[[#This Row],[range2]])))=COUNT(INDIRECT(input47[[#This Row],[range1]]))</f>
        <v>1</v>
      </c>
      <c r="O105" t="b">
        <f ca="1">IF(AND(NOT(input47[[#This Row],[All DESC?]]),NOT(input47[[#This Row],[All ASC?]])),FALSE(),TRUE())</f>
        <v>1</v>
      </c>
      <c r="P105" cm="1">
        <f t="array" aca="1" ref="P105" ca="1">IF(AND(input47[[#This Row],[Safe Part 1]],(MAX(ABS((INDIRECT(input47[[#This Row],[range2]]))-(INDIRECT(input47[[#This Row],[range1]])))))&lt;=3),1,0)</f>
        <v>0</v>
      </c>
      <c r="Q105" s="2">
        <f ca="1">input4[[#This Row],[Max Diff]]</f>
        <v>0</v>
      </c>
      <c r="R105" s="2">
        <f ca="1">input478[[#This Row],[Max Diff]]</f>
        <v>0</v>
      </c>
      <c r="S105" s="2">
        <f ca="1">input479[[#This Row],[Max Diff]]</f>
        <v>0</v>
      </c>
      <c r="T105" s="2">
        <f ca="1">input4710[[#This Row],[Max Diff]]</f>
        <v>0</v>
      </c>
      <c r="U105" s="2">
        <f ca="1">input4711[[#This Row],[Max Diff]]</f>
        <v>0</v>
      </c>
      <c r="V105" s="2">
        <f ca="1">input4712[[#This Row],[Max Diff]]</f>
        <v>0</v>
      </c>
      <c r="W105" s="2">
        <f ca="1">input4713[[#This Row],[Max Diff]]</f>
        <v>0</v>
      </c>
      <c r="X105" s="2">
        <f ca="1">input4714[[#This Row],[Max Diff]]</f>
        <v>0</v>
      </c>
      <c r="Y105" s="2">
        <f ca="1">IF(SUM(input47[[#This Row],[Max Diff]:[-8]])&gt;=1,1,0)</f>
        <v>0</v>
      </c>
    </row>
    <row r="106" spans="1:25" x14ac:dyDescent="0.35">
      <c r="A106">
        <v>36</v>
      </c>
      <c r="B106">
        <v>41</v>
      </c>
      <c r="C106">
        <v>43</v>
      </c>
      <c r="D106">
        <v>46</v>
      </c>
      <c r="E106">
        <v>47</v>
      </c>
      <c r="F106">
        <v>49</v>
      </c>
      <c r="G106">
        <v>55</v>
      </c>
      <c r="I106">
        <f>1</f>
        <v>1</v>
      </c>
      <c r="J106">
        <f>COUNTA(input47[[#This Row],[Column1.1]:[Column1.8]])</f>
        <v>7</v>
      </c>
      <c r="K106" t="str">
        <f>ADDRESS(ROW(),input47[[#This Row],[first col]]+1,4)&amp;":"&amp;ADDRESS(ROW(),input47[[#This Row],[lastcol]],4)</f>
        <v>B106:G106</v>
      </c>
      <c r="L106" t="str">
        <f>ADDRESS(ROW(),input47[[#This Row],[first col]],4)&amp;":"&amp;ADDRESS(ROW(),input47[[#This Row],[lastcol]]-1,4)</f>
        <v>A106:F106</v>
      </c>
      <c r="M106" t="b" cm="1">
        <f t="array" aca="1" ref="M106" ca="1">SUMPRODUCT(--(INDIRECT(input47[[#This Row],[range1]])&lt;INDIRECT(input47[[#This Row],[range2]])))=COUNT(INDIRECT(input47[[#This Row],[range1]]))</f>
        <v>0</v>
      </c>
      <c r="N106" t="b" cm="1">
        <f t="array" aca="1" ref="N106" ca="1">SUMPRODUCT(--(INDIRECT(input47[[#This Row],[range1]])&gt;INDIRECT(input47[[#This Row],[range2]])))=COUNT(INDIRECT(input47[[#This Row],[range1]]))</f>
        <v>1</v>
      </c>
      <c r="O106" t="b">
        <f ca="1">IF(AND(NOT(input47[[#This Row],[All DESC?]]),NOT(input47[[#This Row],[All ASC?]])),FALSE(),TRUE())</f>
        <v>1</v>
      </c>
      <c r="P106" cm="1">
        <f t="array" aca="1" ref="P106" ca="1">IF(AND(input47[[#This Row],[Safe Part 1]],(MAX(ABS((INDIRECT(input47[[#This Row],[range2]]))-(INDIRECT(input47[[#This Row],[range1]])))))&lt;=3),1,0)</f>
        <v>0</v>
      </c>
      <c r="Q106" s="2">
        <f ca="1">input4[[#This Row],[Max Diff]]</f>
        <v>0</v>
      </c>
      <c r="R106" s="2">
        <f ca="1">input478[[#This Row],[Max Diff]]</f>
        <v>0</v>
      </c>
      <c r="S106" s="2">
        <f ca="1">input479[[#This Row],[Max Diff]]</f>
        <v>0</v>
      </c>
      <c r="T106" s="2">
        <f ca="1">input4710[[#This Row],[Max Diff]]</f>
        <v>0</v>
      </c>
      <c r="U106" s="2">
        <f ca="1">input4711[[#This Row],[Max Diff]]</f>
        <v>0</v>
      </c>
      <c r="V106" s="2">
        <f ca="1">input4712[[#This Row],[Max Diff]]</f>
        <v>0</v>
      </c>
      <c r="W106" s="2">
        <f ca="1">input4713[[#This Row],[Max Diff]]</f>
        <v>0</v>
      </c>
      <c r="X106" s="2">
        <f ca="1">input4714[[#This Row],[Max Diff]]</f>
        <v>0</v>
      </c>
      <c r="Y106" s="2">
        <f ca="1">IF(SUM(input47[[#This Row],[Max Diff]:[-8]])&gt;=1,1,0)</f>
        <v>0</v>
      </c>
    </row>
    <row r="107" spans="1:25" x14ac:dyDescent="0.35">
      <c r="A107">
        <v>54</v>
      </c>
      <c r="B107">
        <v>59</v>
      </c>
      <c r="C107">
        <v>57</v>
      </c>
      <c r="D107">
        <v>58</v>
      </c>
      <c r="E107">
        <v>59</v>
      </c>
      <c r="I107">
        <f>1</f>
        <v>1</v>
      </c>
      <c r="J107">
        <f>COUNTA(input47[[#This Row],[Column1.1]:[Column1.8]])</f>
        <v>5</v>
      </c>
      <c r="K107" t="str">
        <f>ADDRESS(ROW(),input47[[#This Row],[first col]]+1,4)&amp;":"&amp;ADDRESS(ROW(),input47[[#This Row],[lastcol]],4)</f>
        <v>B107:E107</v>
      </c>
      <c r="L107" t="str">
        <f>ADDRESS(ROW(),input47[[#This Row],[first col]],4)&amp;":"&amp;ADDRESS(ROW(),input47[[#This Row],[lastcol]]-1,4)</f>
        <v>A107:D107</v>
      </c>
      <c r="M107" t="b" cm="1">
        <f t="array" aca="1" ref="M107" ca="1">SUMPRODUCT(--(INDIRECT(input47[[#This Row],[range1]])&lt;INDIRECT(input47[[#This Row],[range2]])))=COUNT(INDIRECT(input47[[#This Row],[range1]]))</f>
        <v>0</v>
      </c>
      <c r="N107" t="b" cm="1">
        <f t="array" aca="1" ref="N107" ca="1">SUMPRODUCT(--(INDIRECT(input47[[#This Row],[range1]])&gt;INDIRECT(input47[[#This Row],[range2]])))=COUNT(INDIRECT(input47[[#This Row],[range1]]))</f>
        <v>0</v>
      </c>
      <c r="O107" t="b">
        <f ca="1">IF(AND(NOT(input47[[#This Row],[All DESC?]]),NOT(input47[[#This Row],[All ASC?]])),FALSE(),TRUE())</f>
        <v>0</v>
      </c>
      <c r="P107" cm="1">
        <f t="array" aca="1" ref="P107" ca="1">IF(AND(input47[[#This Row],[Safe Part 1]],(MAX(ABS((INDIRECT(input47[[#This Row],[range2]]))-(INDIRECT(input47[[#This Row],[range1]])))))&lt;=3),1,0)</f>
        <v>0</v>
      </c>
      <c r="Q107" s="2">
        <f ca="1">input4[[#This Row],[Max Diff]]</f>
        <v>0</v>
      </c>
      <c r="R107" s="2">
        <f ca="1">input478[[#This Row],[Max Diff]]</f>
        <v>1</v>
      </c>
      <c r="S107" s="2">
        <f ca="1">input479[[#This Row],[Max Diff]]</f>
        <v>0</v>
      </c>
      <c r="T107" s="2">
        <f ca="1">input4710[[#This Row],[Max Diff]]</f>
        <v>0</v>
      </c>
      <c r="U107" s="2">
        <f ca="1">input4711[[#This Row],[Max Diff]]</f>
        <v>0</v>
      </c>
      <c r="V107" s="2">
        <f ca="1">input4712[[#This Row],[Max Diff]]</f>
        <v>0</v>
      </c>
      <c r="W107" s="2">
        <f ca="1">input4713[[#This Row],[Max Diff]]</f>
        <v>0</v>
      </c>
      <c r="X107" s="2">
        <f ca="1">input4714[[#This Row],[Max Diff]]</f>
        <v>0</v>
      </c>
      <c r="Y107" s="2">
        <f ca="1">IF(SUM(input47[[#This Row],[Max Diff]:[-8]])&gt;=1,1,0)</f>
        <v>1</v>
      </c>
    </row>
    <row r="108" spans="1:25" x14ac:dyDescent="0.35">
      <c r="A108">
        <v>77</v>
      </c>
      <c r="B108">
        <v>84</v>
      </c>
      <c r="C108">
        <v>86</v>
      </c>
      <c r="D108">
        <v>84</v>
      </c>
      <c r="E108">
        <v>85</v>
      </c>
      <c r="F108">
        <v>83</v>
      </c>
      <c r="I108">
        <f>1</f>
        <v>1</v>
      </c>
      <c r="J108">
        <f>COUNTA(input47[[#This Row],[Column1.1]:[Column1.8]])</f>
        <v>6</v>
      </c>
      <c r="K108" t="str">
        <f>ADDRESS(ROW(),input47[[#This Row],[first col]]+1,4)&amp;":"&amp;ADDRESS(ROW(),input47[[#This Row],[lastcol]],4)</f>
        <v>B108:F108</v>
      </c>
      <c r="L108" t="str">
        <f>ADDRESS(ROW(),input47[[#This Row],[first col]],4)&amp;":"&amp;ADDRESS(ROW(),input47[[#This Row],[lastcol]]-1,4)</f>
        <v>A108:E108</v>
      </c>
      <c r="M108" t="b" cm="1">
        <f t="array" aca="1" ref="M108" ca="1">SUMPRODUCT(--(INDIRECT(input47[[#This Row],[range1]])&lt;INDIRECT(input47[[#This Row],[range2]])))=COUNT(INDIRECT(input47[[#This Row],[range1]]))</f>
        <v>0</v>
      </c>
      <c r="N108" t="b" cm="1">
        <f t="array" aca="1" ref="N108" ca="1">SUMPRODUCT(--(INDIRECT(input47[[#This Row],[range1]])&gt;INDIRECT(input47[[#This Row],[range2]])))=COUNT(INDIRECT(input47[[#This Row],[range1]]))</f>
        <v>0</v>
      </c>
      <c r="O108" t="b">
        <f ca="1">IF(AND(NOT(input47[[#This Row],[All DESC?]]),NOT(input47[[#This Row],[All ASC?]])),FALSE(),TRUE())</f>
        <v>0</v>
      </c>
      <c r="P108" cm="1">
        <f t="array" aca="1" ref="P108" ca="1">IF(AND(input47[[#This Row],[Safe Part 1]],(MAX(ABS((INDIRECT(input47[[#This Row],[range2]]))-(INDIRECT(input47[[#This Row],[range1]])))))&lt;=3),1,0)</f>
        <v>0</v>
      </c>
      <c r="Q108" s="2">
        <f ca="1">input4[[#This Row],[Max Diff]]</f>
        <v>0</v>
      </c>
      <c r="R108" s="2">
        <f ca="1">input478[[#This Row],[Max Diff]]</f>
        <v>0</v>
      </c>
      <c r="S108" s="2">
        <f ca="1">input479[[#This Row],[Max Diff]]</f>
        <v>0</v>
      </c>
      <c r="T108" s="2">
        <f ca="1">input4710[[#This Row],[Max Diff]]</f>
        <v>0</v>
      </c>
      <c r="U108" s="2">
        <f ca="1">input4711[[#This Row],[Max Diff]]</f>
        <v>0</v>
      </c>
      <c r="V108" s="2">
        <f ca="1">input4712[[#This Row],[Max Diff]]</f>
        <v>0</v>
      </c>
      <c r="W108" s="2">
        <f ca="1">input4713[[#This Row],[Max Diff]]</f>
        <v>0</v>
      </c>
      <c r="X108" s="2">
        <f ca="1">input4714[[#This Row],[Max Diff]]</f>
        <v>0</v>
      </c>
      <c r="Y108" s="2">
        <f ca="1">IF(SUM(input47[[#This Row],[Max Diff]:[-8]])&gt;=1,1,0)</f>
        <v>0</v>
      </c>
    </row>
    <row r="109" spans="1:25" x14ac:dyDescent="0.35">
      <c r="A109">
        <v>2</v>
      </c>
      <c r="B109">
        <v>9</v>
      </c>
      <c r="C109">
        <v>11</v>
      </c>
      <c r="D109">
        <v>12</v>
      </c>
      <c r="E109">
        <v>9</v>
      </c>
      <c r="F109">
        <v>11</v>
      </c>
      <c r="G109">
        <v>11</v>
      </c>
      <c r="I109">
        <f>1</f>
        <v>1</v>
      </c>
      <c r="J109">
        <f>COUNTA(input47[[#This Row],[Column1.1]:[Column1.8]])</f>
        <v>7</v>
      </c>
      <c r="K109" t="str">
        <f>ADDRESS(ROW(),input47[[#This Row],[first col]]+1,4)&amp;":"&amp;ADDRESS(ROW(),input47[[#This Row],[lastcol]],4)</f>
        <v>B109:G109</v>
      </c>
      <c r="L109" t="str">
        <f>ADDRESS(ROW(),input47[[#This Row],[first col]],4)&amp;":"&amp;ADDRESS(ROW(),input47[[#This Row],[lastcol]]-1,4)</f>
        <v>A109:F109</v>
      </c>
      <c r="M109" t="b" cm="1">
        <f t="array" aca="1" ref="M109" ca="1">SUMPRODUCT(--(INDIRECT(input47[[#This Row],[range1]])&lt;INDIRECT(input47[[#This Row],[range2]])))=COUNT(INDIRECT(input47[[#This Row],[range1]]))</f>
        <v>0</v>
      </c>
      <c r="N109" t="b" cm="1">
        <f t="array" aca="1" ref="N109" ca="1">SUMPRODUCT(--(INDIRECT(input47[[#This Row],[range1]])&gt;INDIRECT(input47[[#This Row],[range2]])))=COUNT(INDIRECT(input47[[#This Row],[range1]]))</f>
        <v>0</v>
      </c>
      <c r="O109" t="b">
        <f ca="1">IF(AND(NOT(input47[[#This Row],[All DESC?]]),NOT(input47[[#This Row],[All ASC?]])),FALSE(),TRUE())</f>
        <v>0</v>
      </c>
      <c r="P109" cm="1">
        <f t="array" aca="1" ref="P109" ca="1">IF(AND(input47[[#This Row],[Safe Part 1]],(MAX(ABS((INDIRECT(input47[[#This Row],[range2]]))-(INDIRECT(input47[[#This Row],[range1]])))))&lt;=3),1,0)</f>
        <v>0</v>
      </c>
      <c r="Q109" s="2">
        <f ca="1">input4[[#This Row],[Max Diff]]</f>
        <v>0</v>
      </c>
      <c r="R109" s="2">
        <f ca="1">input478[[#This Row],[Max Diff]]</f>
        <v>0</v>
      </c>
      <c r="S109" s="2">
        <f ca="1">input479[[#This Row],[Max Diff]]</f>
        <v>0</v>
      </c>
      <c r="T109" s="2">
        <f ca="1">input4710[[#This Row],[Max Diff]]</f>
        <v>0</v>
      </c>
      <c r="U109" s="2">
        <f ca="1">input4711[[#This Row],[Max Diff]]</f>
        <v>0</v>
      </c>
      <c r="V109" s="2">
        <f ca="1">input4712[[#This Row],[Max Diff]]</f>
        <v>0</v>
      </c>
      <c r="W109" s="2">
        <f ca="1">input4713[[#This Row],[Max Diff]]</f>
        <v>0</v>
      </c>
      <c r="X109" s="2">
        <f ca="1">input4714[[#This Row],[Max Diff]]</f>
        <v>0</v>
      </c>
      <c r="Y109" s="2">
        <f ca="1">IF(SUM(input47[[#This Row],[Max Diff]:[-8]])&gt;=1,1,0)</f>
        <v>0</v>
      </c>
    </row>
    <row r="110" spans="1:25" x14ac:dyDescent="0.35">
      <c r="A110">
        <v>82</v>
      </c>
      <c r="B110">
        <v>88</v>
      </c>
      <c r="C110">
        <v>87</v>
      </c>
      <c r="D110">
        <v>90</v>
      </c>
      <c r="E110">
        <v>94</v>
      </c>
      <c r="I110">
        <f>1</f>
        <v>1</v>
      </c>
      <c r="J110">
        <f>COUNTA(input47[[#This Row],[Column1.1]:[Column1.8]])</f>
        <v>5</v>
      </c>
      <c r="K110" t="str">
        <f>ADDRESS(ROW(),input47[[#This Row],[first col]]+1,4)&amp;":"&amp;ADDRESS(ROW(),input47[[#This Row],[lastcol]],4)</f>
        <v>B110:E110</v>
      </c>
      <c r="L110" t="str">
        <f>ADDRESS(ROW(),input47[[#This Row],[first col]],4)&amp;":"&amp;ADDRESS(ROW(),input47[[#This Row],[lastcol]]-1,4)</f>
        <v>A110:D110</v>
      </c>
      <c r="M110" t="b" cm="1">
        <f t="array" aca="1" ref="M110" ca="1">SUMPRODUCT(--(INDIRECT(input47[[#This Row],[range1]])&lt;INDIRECT(input47[[#This Row],[range2]])))=COUNT(INDIRECT(input47[[#This Row],[range1]]))</f>
        <v>0</v>
      </c>
      <c r="N110" t="b" cm="1">
        <f t="array" aca="1" ref="N110" ca="1">SUMPRODUCT(--(INDIRECT(input47[[#This Row],[range1]])&gt;INDIRECT(input47[[#This Row],[range2]])))=COUNT(INDIRECT(input47[[#This Row],[range1]]))</f>
        <v>0</v>
      </c>
      <c r="O110" t="b">
        <f ca="1">IF(AND(NOT(input47[[#This Row],[All DESC?]]),NOT(input47[[#This Row],[All ASC?]])),FALSE(),TRUE())</f>
        <v>0</v>
      </c>
      <c r="P110" cm="1">
        <f t="array" aca="1" ref="P110" ca="1">IF(AND(input47[[#This Row],[Safe Part 1]],(MAX(ABS((INDIRECT(input47[[#This Row],[range2]]))-(INDIRECT(input47[[#This Row],[range1]])))))&lt;=3),1,0)</f>
        <v>0</v>
      </c>
      <c r="Q110" s="2">
        <f ca="1">input4[[#This Row],[Max Diff]]</f>
        <v>0</v>
      </c>
      <c r="R110" s="2">
        <f ca="1">input478[[#This Row],[Max Diff]]</f>
        <v>0</v>
      </c>
      <c r="S110" s="2">
        <f ca="1">input479[[#This Row],[Max Diff]]</f>
        <v>0</v>
      </c>
      <c r="T110" s="2">
        <f ca="1">input4710[[#This Row],[Max Diff]]</f>
        <v>0</v>
      </c>
      <c r="U110" s="2">
        <f ca="1">input4711[[#This Row],[Max Diff]]</f>
        <v>0</v>
      </c>
      <c r="V110" s="2">
        <f ca="1">input4712[[#This Row],[Max Diff]]</f>
        <v>0</v>
      </c>
      <c r="W110" s="2">
        <f ca="1">input4713[[#This Row],[Max Diff]]</f>
        <v>0</v>
      </c>
      <c r="X110" s="2">
        <f ca="1">input4714[[#This Row],[Max Diff]]</f>
        <v>0</v>
      </c>
      <c r="Y110" s="2">
        <f ca="1">IF(SUM(input47[[#This Row],[Max Diff]:[-8]])&gt;=1,1,0)</f>
        <v>0</v>
      </c>
    </row>
    <row r="111" spans="1:25" x14ac:dyDescent="0.35">
      <c r="A111">
        <v>22</v>
      </c>
      <c r="B111">
        <v>27</v>
      </c>
      <c r="C111">
        <v>30</v>
      </c>
      <c r="D111">
        <v>33</v>
      </c>
      <c r="E111">
        <v>35</v>
      </c>
      <c r="F111">
        <v>38</v>
      </c>
      <c r="G111">
        <v>37</v>
      </c>
      <c r="H111">
        <v>43</v>
      </c>
      <c r="I111">
        <f>1</f>
        <v>1</v>
      </c>
      <c r="J111">
        <f>COUNTA(input47[[#This Row],[Column1.1]:[Column1.8]])</f>
        <v>8</v>
      </c>
      <c r="K111" t="str">
        <f>ADDRESS(ROW(),input47[[#This Row],[first col]]+1,4)&amp;":"&amp;ADDRESS(ROW(),input47[[#This Row],[lastcol]],4)</f>
        <v>B111:H111</v>
      </c>
      <c r="L111" t="str">
        <f>ADDRESS(ROW(),input47[[#This Row],[first col]],4)&amp;":"&amp;ADDRESS(ROW(),input47[[#This Row],[lastcol]]-1,4)</f>
        <v>A111:G111</v>
      </c>
      <c r="M111" t="b" cm="1">
        <f t="array" aca="1" ref="M111" ca="1">SUMPRODUCT(--(INDIRECT(input47[[#This Row],[range1]])&lt;INDIRECT(input47[[#This Row],[range2]])))=COUNT(INDIRECT(input47[[#This Row],[range1]]))</f>
        <v>0</v>
      </c>
      <c r="N111" t="b" cm="1">
        <f t="array" aca="1" ref="N111" ca="1">SUMPRODUCT(--(INDIRECT(input47[[#This Row],[range1]])&gt;INDIRECT(input47[[#This Row],[range2]])))=COUNT(INDIRECT(input47[[#This Row],[range1]]))</f>
        <v>0</v>
      </c>
      <c r="O111" t="b">
        <f ca="1">IF(AND(NOT(input47[[#This Row],[All DESC?]]),NOT(input47[[#This Row],[All ASC?]])),FALSE(),TRUE())</f>
        <v>0</v>
      </c>
      <c r="P111" cm="1">
        <f t="array" aca="1" ref="P111" ca="1">IF(AND(input47[[#This Row],[Safe Part 1]],(MAX(ABS((INDIRECT(input47[[#This Row],[range2]]))-(INDIRECT(input47[[#This Row],[range1]])))))&lt;=3),1,0)</f>
        <v>0</v>
      </c>
      <c r="Q111" s="2">
        <f ca="1">input4[[#This Row],[Max Diff]]</f>
        <v>0</v>
      </c>
      <c r="R111" s="2">
        <f ca="1">input478[[#This Row],[Max Diff]]</f>
        <v>0</v>
      </c>
      <c r="S111" s="2">
        <f ca="1">input479[[#This Row],[Max Diff]]</f>
        <v>0</v>
      </c>
      <c r="T111" s="2">
        <f ca="1">input4710[[#This Row],[Max Diff]]</f>
        <v>0</v>
      </c>
      <c r="U111" s="2">
        <f ca="1">input4711[[#This Row],[Max Diff]]</f>
        <v>0</v>
      </c>
      <c r="V111" s="2">
        <f ca="1">input4712[[#This Row],[Max Diff]]</f>
        <v>0</v>
      </c>
      <c r="W111" s="2">
        <f ca="1">input4713[[#This Row],[Max Diff]]</f>
        <v>0</v>
      </c>
      <c r="X111" s="2">
        <f ca="1">input4714[[#This Row],[Max Diff]]</f>
        <v>0</v>
      </c>
      <c r="Y111" s="2">
        <f ca="1">IF(SUM(input47[[#This Row],[Max Diff]:[-8]])&gt;=1,1,0)</f>
        <v>0</v>
      </c>
    </row>
    <row r="112" spans="1:25" x14ac:dyDescent="0.35">
      <c r="A112">
        <v>72</v>
      </c>
      <c r="B112">
        <v>77</v>
      </c>
      <c r="C112">
        <v>79</v>
      </c>
      <c r="D112">
        <v>79</v>
      </c>
      <c r="E112">
        <v>81</v>
      </c>
      <c r="F112">
        <v>83</v>
      </c>
      <c r="I112">
        <f>1</f>
        <v>1</v>
      </c>
      <c r="J112">
        <f>COUNTA(input47[[#This Row],[Column1.1]:[Column1.8]])</f>
        <v>6</v>
      </c>
      <c r="K112" t="str">
        <f>ADDRESS(ROW(),input47[[#This Row],[first col]]+1,4)&amp;":"&amp;ADDRESS(ROW(),input47[[#This Row],[lastcol]],4)</f>
        <v>B112:F112</v>
      </c>
      <c r="L112" t="str">
        <f>ADDRESS(ROW(),input47[[#This Row],[first col]],4)&amp;":"&amp;ADDRESS(ROW(),input47[[#This Row],[lastcol]]-1,4)</f>
        <v>A112:E112</v>
      </c>
      <c r="M112" t="b" cm="1">
        <f t="array" aca="1" ref="M112" ca="1">SUMPRODUCT(--(INDIRECT(input47[[#This Row],[range1]])&lt;INDIRECT(input47[[#This Row],[range2]])))=COUNT(INDIRECT(input47[[#This Row],[range1]]))</f>
        <v>0</v>
      </c>
      <c r="N112" t="b" cm="1">
        <f t="array" aca="1" ref="N112" ca="1">SUMPRODUCT(--(INDIRECT(input47[[#This Row],[range1]])&gt;INDIRECT(input47[[#This Row],[range2]])))=COUNT(INDIRECT(input47[[#This Row],[range1]]))</f>
        <v>0</v>
      </c>
      <c r="O112" t="b">
        <f ca="1">IF(AND(NOT(input47[[#This Row],[All DESC?]]),NOT(input47[[#This Row],[All ASC?]])),FALSE(),TRUE())</f>
        <v>0</v>
      </c>
      <c r="P112" cm="1">
        <f t="array" aca="1" ref="P112" ca="1">IF(AND(input47[[#This Row],[Safe Part 1]],(MAX(ABS((INDIRECT(input47[[#This Row],[range2]]))-(INDIRECT(input47[[#This Row],[range1]])))))&lt;=3),1,0)</f>
        <v>0</v>
      </c>
      <c r="Q112" s="2">
        <f ca="1">input4[[#This Row],[Max Diff]]</f>
        <v>0</v>
      </c>
      <c r="R112" s="2">
        <f ca="1">input478[[#This Row],[Max Diff]]</f>
        <v>0</v>
      </c>
      <c r="S112" s="2">
        <f ca="1">input479[[#This Row],[Max Diff]]</f>
        <v>0</v>
      </c>
      <c r="T112" s="2">
        <f ca="1">input4710[[#This Row],[Max Diff]]</f>
        <v>0</v>
      </c>
      <c r="U112" s="2">
        <f ca="1">input4711[[#This Row],[Max Diff]]</f>
        <v>0</v>
      </c>
      <c r="V112" s="2">
        <f ca="1">input4712[[#This Row],[Max Diff]]</f>
        <v>0</v>
      </c>
      <c r="W112" s="2">
        <f ca="1">input4713[[#This Row],[Max Diff]]</f>
        <v>0</v>
      </c>
      <c r="X112" s="2">
        <f ca="1">input4714[[#This Row],[Max Diff]]</f>
        <v>0</v>
      </c>
      <c r="Y112" s="2">
        <f ca="1">IF(SUM(input47[[#This Row],[Max Diff]:[-8]])&gt;=1,1,0)</f>
        <v>0</v>
      </c>
    </row>
    <row r="113" spans="1:25" x14ac:dyDescent="0.35">
      <c r="A113">
        <v>82</v>
      </c>
      <c r="B113">
        <v>89</v>
      </c>
      <c r="C113">
        <v>92</v>
      </c>
      <c r="D113">
        <v>94</v>
      </c>
      <c r="E113">
        <v>96</v>
      </c>
      <c r="F113">
        <v>96</v>
      </c>
      <c r="G113">
        <v>94</v>
      </c>
      <c r="I113">
        <f>1</f>
        <v>1</v>
      </c>
      <c r="J113">
        <f>COUNTA(input47[[#This Row],[Column1.1]:[Column1.8]])</f>
        <v>7</v>
      </c>
      <c r="K113" t="str">
        <f>ADDRESS(ROW(),input47[[#This Row],[first col]]+1,4)&amp;":"&amp;ADDRESS(ROW(),input47[[#This Row],[lastcol]],4)</f>
        <v>B113:G113</v>
      </c>
      <c r="L113" t="str">
        <f>ADDRESS(ROW(),input47[[#This Row],[first col]],4)&amp;":"&amp;ADDRESS(ROW(),input47[[#This Row],[lastcol]]-1,4)</f>
        <v>A113:F113</v>
      </c>
      <c r="M113" t="b" cm="1">
        <f t="array" aca="1" ref="M113" ca="1">SUMPRODUCT(--(INDIRECT(input47[[#This Row],[range1]])&lt;INDIRECT(input47[[#This Row],[range2]])))=COUNT(INDIRECT(input47[[#This Row],[range1]]))</f>
        <v>0</v>
      </c>
      <c r="N113" t="b" cm="1">
        <f t="array" aca="1" ref="N113" ca="1">SUMPRODUCT(--(INDIRECT(input47[[#This Row],[range1]])&gt;INDIRECT(input47[[#This Row],[range2]])))=COUNT(INDIRECT(input47[[#This Row],[range1]]))</f>
        <v>0</v>
      </c>
      <c r="O113" t="b">
        <f ca="1">IF(AND(NOT(input47[[#This Row],[All DESC?]]),NOT(input47[[#This Row],[All ASC?]])),FALSE(),TRUE())</f>
        <v>0</v>
      </c>
      <c r="P113" cm="1">
        <f t="array" aca="1" ref="P113" ca="1">IF(AND(input47[[#This Row],[Safe Part 1]],(MAX(ABS((INDIRECT(input47[[#This Row],[range2]]))-(INDIRECT(input47[[#This Row],[range1]])))))&lt;=3),1,0)</f>
        <v>0</v>
      </c>
      <c r="Q113" s="2">
        <f ca="1">input4[[#This Row],[Max Diff]]</f>
        <v>0</v>
      </c>
      <c r="R113" s="2">
        <f ca="1">input478[[#This Row],[Max Diff]]</f>
        <v>0</v>
      </c>
      <c r="S113" s="2">
        <f ca="1">input479[[#This Row],[Max Diff]]</f>
        <v>0</v>
      </c>
      <c r="T113" s="2">
        <f ca="1">input4710[[#This Row],[Max Diff]]</f>
        <v>0</v>
      </c>
      <c r="U113" s="2">
        <f ca="1">input4711[[#This Row],[Max Diff]]</f>
        <v>0</v>
      </c>
      <c r="V113" s="2">
        <f ca="1">input4712[[#This Row],[Max Diff]]</f>
        <v>0</v>
      </c>
      <c r="W113" s="2">
        <f ca="1">input4713[[#This Row],[Max Diff]]</f>
        <v>0</v>
      </c>
      <c r="X113" s="2">
        <f ca="1">input4714[[#This Row],[Max Diff]]</f>
        <v>0</v>
      </c>
      <c r="Y113" s="2">
        <f ca="1">IF(SUM(input47[[#This Row],[Max Diff]:[-8]])&gt;=1,1,0)</f>
        <v>0</v>
      </c>
    </row>
    <row r="114" spans="1:25" x14ac:dyDescent="0.35">
      <c r="A114">
        <v>65</v>
      </c>
      <c r="B114">
        <v>72</v>
      </c>
      <c r="C114">
        <v>73</v>
      </c>
      <c r="D114">
        <v>73</v>
      </c>
      <c r="E114">
        <v>73</v>
      </c>
      <c r="I114">
        <f>1</f>
        <v>1</v>
      </c>
      <c r="J114">
        <f>COUNTA(input47[[#This Row],[Column1.1]:[Column1.8]])</f>
        <v>5</v>
      </c>
      <c r="K114" t="str">
        <f>ADDRESS(ROW(),input47[[#This Row],[first col]]+1,4)&amp;":"&amp;ADDRESS(ROW(),input47[[#This Row],[lastcol]],4)</f>
        <v>B114:E114</v>
      </c>
      <c r="L114" t="str">
        <f>ADDRESS(ROW(),input47[[#This Row],[first col]],4)&amp;":"&amp;ADDRESS(ROW(),input47[[#This Row],[lastcol]]-1,4)</f>
        <v>A114:D114</v>
      </c>
      <c r="M114" t="b" cm="1">
        <f t="array" aca="1" ref="M114" ca="1">SUMPRODUCT(--(INDIRECT(input47[[#This Row],[range1]])&lt;INDIRECT(input47[[#This Row],[range2]])))=COUNT(INDIRECT(input47[[#This Row],[range1]]))</f>
        <v>0</v>
      </c>
      <c r="N114" t="b" cm="1">
        <f t="array" aca="1" ref="N114" ca="1">SUMPRODUCT(--(INDIRECT(input47[[#This Row],[range1]])&gt;INDIRECT(input47[[#This Row],[range2]])))=COUNT(INDIRECT(input47[[#This Row],[range1]]))</f>
        <v>0</v>
      </c>
      <c r="O114" t="b">
        <f ca="1">IF(AND(NOT(input47[[#This Row],[All DESC?]]),NOT(input47[[#This Row],[All ASC?]])),FALSE(),TRUE())</f>
        <v>0</v>
      </c>
      <c r="P114" cm="1">
        <f t="array" aca="1" ref="P114" ca="1">IF(AND(input47[[#This Row],[Safe Part 1]],(MAX(ABS((INDIRECT(input47[[#This Row],[range2]]))-(INDIRECT(input47[[#This Row],[range1]])))))&lt;=3),1,0)</f>
        <v>0</v>
      </c>
      <c r="Q114" s="2">
        <f ca="1">input4[[#This Row],[Max Diff]]</f>
        <v>0</v>
      </c>
      <c r="R114" s="2">
        <f ca="1">input478[[#This Row],[Max Diff]]</f>
        <v>0</v>
      </c>
      <c r="S114" s="2">
        <f ca="1">input479[[#This Row],[Max Diff]]</f>
        <v>0</v>
      </c>
      <c r="T114" s="2">
        <f ca="1">input4710[[#This Row],[Max Diff]]</f>
        <v>0</v>
      </c>
      <c r="U114" s="2">
        <f ca="1">input4711[[#This Row],[Max Diff]]</f>
        <v>0</v>
      </c>
      <c r="V114" s="2">
        <f ca="1">input4712[[#This Row],[Max Diff]]</f>
        <v>0</v>
      </c>
      <c r="W114" s="2">
        <f ca="1">input4713[[#This Row],[Max Diff]]</f>
        <v>0</v>
      </c>
      <c r="X114" s="2">
        <f ca="1">input4714[[#This Row],[Max Diff]]</f>
        <v>0</v>
      </c>
      <c r="Y114" s="2">
        <f ca="1">IF(SUM(input47[[#This Row],[Max Diff]:[-8]])&gt;=1,1,0)</f>
        <v>0</v>
      </c>
    </row>
    <row r="115" spans="1:25" x14ac:dyDescent="0.35">
      <c r="A115">
        <v>42</v>
      </c>
      <c r="B115">
        <v>49</v>
      </c>
      <c r="C115">
        <v>52</v>
      </c>
      <c r="D115">
        <v>52</v>
      </c>
      <c r="E115">
        <v>54</v>
      </c>
      <c r="F115">
        <v>57</v>
      </c>
      <c r="G115">
        <v>61</v>
      </c>
      <c r="I115">
        <f>1</f>
        <v>1</v>
      </c>
      <c r="J115">
        <f>COUNTA(input47[[#This Row],[Column1.1]:[Column1.8]])</f>
        <v>7</v>
      </c>
      <c r="K115" t="str">
        <f>ADDRESS(ROW(),input47[[#This Row],[first col]]+1,4)&amp;":"&amp;ADDRESS(ROW(),input47[[#This Row],[lastcol]],4)</f>
        <v>B115:G115</v>
      </c>
      <c r="L115" t="str">
        <f>ADDRESS(ROW(),input47[[#This Row],[first col]],4)&amp;":"&amp;ADDRESS(ROW(),input47[[#This Row],[lastcol]]-1,4)</f>
        <v>A115:F115</v>
      </c>
      <c r="M115" t="b" cm="1">
        <f t="array" aca="1" ref="M115" ca="1">SUMPRODUCT(--(INDIRECT(input47[[#This Row],[range1]])&lt;INDIRECT(input47[[#This Row],[range2]])))=COUNT(INDIRECT(input47[[#This Row],[range1]]))</f>
        <v>0</v>
      </c>
      <c r="N115" t="b" cm="1">
        <f t="array" aca="1" ref="N115" ca="1">SUMPRODUCT(--(INDIRECT(input47[[#This Row],[range1]])&gt;INDIRECT(input47[[#This Row],[range2]])))=COUNT(INDIRECT(input47[[#This Row],[range1]]))</f>
        <v>0</v>
      </c>
      <c r="O115" t="b">
        <f ca="1">IF(AND(NOT(input47[[#This Row],[All DESC?]]),NOT(input47[[#This Row],[All ASC?]])),FALSE(),TRUE())</f>
        <v>0</v>
      </c>
      <c r="P115" cm="1">
        <f t="array" aca="1" ref="P115" ca="1">IF(AND(input47[[#This Row],[Safe Part 1]],(MAX(ABS((INDIRECT(input47[[#This Row],[range2]]))-(INDIRECT(input47[[#This Row],[range1]])))))&lt;=3),1,0)</f>
        <v>0</v>
      </c>
      <c r="Q115" s="2">
        <f ca="1">input4[[#This Row],[Max Diff]]</f>
        <v>0</v>
      </c>
      <c r="R115" s="2">
        <f ca="1">input478[[#This Row],[Max Diff]]</f>
        <v>0</v>
      </c>
      <c r="S115" s="2">
        <f ca="1">input479[[#This Row],[Max Diff]]</f>
        <v>0</v>
      </c>
      <c r="T115" s="2">
        <f ca="1">input4710[[#This Row],[Max Diff]]</f>
        <v>0</v>
      </c>
      <c r="U115" s="2">
        <f ca="1">input4711[[#This Row],[Max Diff]]</f>
        <v>0</v>
      </c>
      <c r="V115" s="2">
        <f ca="1">input4712[[#This Row],[Max Diff]]</f>
        <v>0</v>
      </c>
      <c r="W115" s="2">
        <f ca="1">input4713[[#This Row],[Max Diff]]</f>
        <v>0</v>
      </c>
      <c r="X115" s="2">
        <f ca="1">input4714[[#This Row],[Max Diff]]</f>
        <v>0</v>
      </c>
      <c r="Y115" s="2">
        <f ca="1">IF(SUM(input47[[#This Row],[Max Diff]:[-8]])&gt;=1,1,0)</f>
        <v>0</v>
      </c>
    </row>
    <row r="116" spans="1:25" x14ac:dyDescent="0.35">
      <c r="A116">
        <v>76</v>
      </c>
      <c r="B116">
        <v>81</v>
      </c>
      <c r="C116">
        <v>81</v>
      </c>
      <c r="D116">
        <v>82</v>
      </c>
      <c r="E116">
        <v>83</v>
      </c>
      <c r="F116">
        <v>89</v>
      </c>
      <c r="I116">
        <f>1</f>
        <v>1</v>
      </c>
      <c r="J116">
        <f>COUNTA(input47[[#This Row],[Column1.1]:[Column1.8]])</f>
        <v>6</v>
      </c>
      <c r="K116" t="str">
        <f>ADDRESS(ROW(),input47[[#This Row],[first col]]+1,4)&amp;":"&amp;ADDRESS(ROW(),input47[[#This Row],[lastcol]],4)</f>
        <v>B116:F116</v>
      </c>
      <c r="L116" t="str">
        <f>ADDRESS(ROW(),input47[[#This Row],[first col]],4)&amp;":"&amp;ADDRESS(ROW(),input47[[#This Row],[lastcol]]-1,4)</f>
        <v>A116:E116</v>
      </c>
      <c r="M116" t="b" cm="1">
        <f t="array" aca="1" ref="M116" ca="1">SUMPRODUCT(--(INDIRECT(input47[[#This Row],[range1]])&lt;INDIRECT(input47[[#This Row],[range2]])))=COUNT(INDIRECT(input47[[#This Row],[range1]]))</f>
        <v>0</v>
      </c>
      <c r="N116" t="b" cm="1">
        <f t="array" aca="1" ref="N116" ca="1">SUMPRODUCT(--(INDIRECT(input47[[#This Row],[range1]])&gt;INDIRECT(input47[[#This Row],[range2]])))=COUNT(INDIRECT(input47[[#This Row],[range1]]))</f>
        <v>0</v>
      </c>
      <c r="O116" t="b">
        <f ca="1">IF(AND(NOT(input47[[#This Row],[All DESC?]]),NOT(input47[[#This Row],[All ASC?]])),FALSE(),TRUE())</f>
        <v>0</v>
      </c>
      <c r="P116" cm="1">
        <f t="array" aca="1" ref="P116" ca="1">IF(AND(input47[[#This Row],[Safe Part 1]],(MAX(ABS((INDIRECT(input47[[#This Row],[range2]]))-(INDIRECT(input47[[#This Row],[range1]])))))&lt;=3),1,0)</f>
        <v>0</v>
      </c>
      <c r="Q116" s="2">
        <f ca="1">input4[[#This Row],[Max Diff]]</f>
        <v>0</v>
      </c>
      <c r="R116" s="2">
        <f ca="1">input478[[#This Row],[Max Diff]]</f>
        <v>0</v>
      </c>
      <c r="S116" s="2">
        <f ca="1">input479[[#This Row],[Max Diff]]</f>
        <v>0</v>
      </c>
      <c r="T116" s="2">
        <f ca="1">input4710[[#This Row],[Max Diff]]</f>
        <v>0</v>
      </c>
      <c r="U116" s="2">
        <f ca="1">input4711[[#This Row],[Max Diff]]</f>
        <v>0</v>
      </c>
      <c r="V116" s="2">
        <f ca="1">input4712[[#This Row],[Max Diff]]</f>
        <v>0</v>
      </c>
      <c r="W116" s="2">
        <f ca="1">input4713[[#This Row],[Max Diff]]</f>
        <v>0</v>
      </c>
      <c r="X116" s="2">
        <f ca="1">input4714[[#This Row],[Max Diff]]</f>
        <v>0</v>
      </c>
      <c r="Y116" s="2">
        <f ca="1">IF(SUM(input47[[#This Row],[Max Diff]:[-8]])&gt;=1,1,0)</f>
        <v>0</v>
      </c>
    </row>
    <row r="117" spans="1:25" x14ac:dyDescent="0.35">
      <c r="A117">
        <v>20</v>
      </c>
      <c r="B117">
        <v>25</v>
      </c>
      <c r="C117">
        <v>26</v>
      </c>
      <c r="D117">
        <v>30</v>
      </c>
      <c r="E117">
        <v>31</v>
      </c>
      <c r="I117">
        <f>1</f>
        <v>1</v>
      </c>
      <c r="J117">
        <f>COUNTA(input47[[#This Row],[Column1.1]:[Column1.8]])</f>
        <v>5</v>
      </c>
      <c r="K117" t="str">
        <f>ADDRESS(ROW(),input47[[#This Row],[first col]]+1,4)&amp;":"&amp;ADDRESS(ROW(),input47[[#This Row],[lastcol]],4)</f>
        <v>B117:E117</v>
      </c>
      <c r="L117" t="str">
        <f>ADDRESS(ROW(),input47[[#This Row],[first col]],4)&amp;":"&amp;ADDRESS(ROW(),input47[[#This Row],[lastcol]]-1,4)</f>
        <v>A117:D117</v>
      </c>
      <c r="M117" t="b" cm="1">
        <f t="array" aca="1" ref="M117" ca="1">SUMPRODUCT(--(INDIRECT(input47[[#This Row],[range1]])&lt;INDIRECT(input47[[#This Row],[range2]])))=COUNT(INDIRECT(input47[[#This Row],[range1]]))</f>
        <v>0</v>
      </c>
      <c r="N117" t="b" cm="1">
        <f t="array" aca="1" ref="N117" ca="1">SUMPRODUCT(--(INDIRECT(input47[[#This Row],[range1]])&gt;INDIRECT(input47[[#This Row],[range2]])))=COUNT(INDIRECT(input47[[#This Row],[range1]]))</f>
        <v>1</v>
      </c>
      <c r="O117" t="b">
        <f ca="1">IF(AND(NOT(input47[[#This Row],[All DESC?]]),NOT(input47[[#This Row],[All ASC?]])),FALSE(),TRUE())</f>
        <v>1</v>
      </c>
      <c r="P117" cm="1">
        <f t="array" aca="1" ref="P117" ca="1">IF(AND(input47[[#This Row],[Safe Part 1]],(MAX(ABS((INDIRECT(input47[[#This Row],[range2]]))-(INDIRECT(input47[[#This Row],[range1]])))))&lt;=3),1,0)</f>
        <v>0</v>
      </c>
      <c r="Q117" s="2">
        <f ca="1">input4[[#This Row],[Max Diff]]</f>
        <v>0</v>
      </c>
      <c r="R117" s="2">
        <f ca="1">input478[[#This Row],[Max Diff]]</f>
        <v>0</v>
      </c>
      <c r="S117" s="2">
        <f ca="1">input479[[#This Row],[Max Diff]]</f>
        <v>0</v>
      </c>
      <c r="T117" s="2">
        <f ca="1">input4710[[#This Row],[Max Diff]]</f>
        <v>0</v>
      </c>
      <c r="U117" s="2">
        <f ca="1">input4711[[#This Row],[Max Diff]]</f>
        <v>0</v>
      </c>
      <c r="V117" s="2">
        <f ca="1">input4712[[#This Row],[Max Diff]]</f>
        <v>0</v>
      </c>
      <c r="W117" s="2">
        <f ca="1">input4713[[#This Row],[Max Diff]]</f>
        <v>0</v>
      </c>
      <c r="X117" s="2">
        <f ca="1">input4714[[#This Row],[Max Diff]]</f>
        <v>0</v>
      </c>
      <c r="Y117" s="2">
        <f ca="1">IF(SUM(input47[[#This Row],[Max Diff]:[-8]])&gt;=1,1,0)</f>
        <v>0</v>
      </c>
    </row>
    <row r="118" spans="1:25" x14ac:dyDescent="0.35">
      <c r="A118">
        <v>6</v>
      </c>
      <c r="B118">
        <v>11</v>
      </c>
      <c r="C118">
        <v>12</v>
      </c>
      <c r="D118">
        <v>16</v>
      </c>
      <c r="E118">
        <v>15</v>
      </c>
      <c r="I118">
        <f>1</f>
        <v>1</v>
      </c>
      <c r="J118">
        <f>COUNTA(input47[[#This Row],[Column1.1]:[Column1.8]])</f>
        <v>5</v>
      </c>
      <c r="K118" t="str">
        <f>ADDRESS(ROW(),input47[[#This Row],[first col]]+1,4)&amp;":"&amp;ADDRESS(ROW(),input47[[#This Row],[lastcol]],4)</f>
        <v>B118:E118</v>
      </c>
      <c r="L118" t="str">
        <f>ADDRESS(ROW(),input47[[#This Row],[first col]],4)&amp;":"&amp;ADDRESS(ROW(),input47[[#This Row],[lastcol]]-1,4)</f>
        <v>A118:D118</v>
      </c>
      <c r="M118" t="b" cm="1">
        <f t="array" aca="1" ref="M118" ca="1">SUMPRODUCT(--(INDIRECT(input47[[#This Row],[range1]])&lt;INDIRECT(input47[[#This Row],[range2]])))=COUNT(INDIRECT(input47[[#This Row],[range1]]))</f>
        <v>0</v>
      </c>
      <c r="N118" t="b" cm="1">
        <f t="array" aca="1" ref="N118" ca="1">SUMPRODUCT(--(INDIRECT(input47[[#This Row],[range1]])&gt;INDIRECT(input47[[#This Row],[range2]])))=COUNT(INDIRECT(input47[[#This Row],[range1]]))</f>
        <v>0</v>
      </c>
      <c r="O118" t="b">
        <f ca="1">IF(AND(NOT(input47[[#This Row],[All DESC?]]),NOT(input47[[#This Row],[All ASC?]])),FALSE(),TRUE())</f>
        <v>0</v>
      </c>
      <c r="P118" cm="1">
        <f t="array" aca="1" ref="P118" ca="1">IF(AND(input47[[#This Row],[Safe Part 1]],(MAX(ABS((INDIRECT(input47[[#This Row],[range2]]))-(INDIRECT(input47[[#This Row],[range1]])))))&lt;=3),1,0)</f>
        <v>0</v>
      </c>
      <c r="Q118" s="2">
        <f ca="1">input4[[#This Row],[Max Diff]]</f>
        <v>0</v>
      </c>
      <c r="R118" s="2">
        <f ca="1">input478[[#This Row],[Max Diff]]</f>
        <v>0</v>
      </c>
      <c r="S118" s="2">
        <f ca="1">input479[[#This Row],[Max Diff]]</f>
        <v>0</v>
      </c>
      <c r="T118" s="2">
        <f ca="1">input4710[[#This Row],[Max Diff]]</f>
        <v>0</v>
      </c>
      <c r="U118" s="2">
        <f ca="1">input4711[[#This Row],[Max Diff]]</f>
        <v>0</v>
      </c>
      <c r="V118" s="2">
        <f ca="1">input4712[[#This Row],[Max Diff]]</f>
        <v>0</v>
      </c>
      <c r="W118" s="2">
        <f ca="1">input4713[[#This Row],[Max Diff]]</f>
        <v>0</v>
      </c>
      <c r="X118" s="2">
        <f ca="1">input4714[[#This Row],[Max Diff]]</f>
        <v>0</v>
      </c>
      <c r="Y118" s="2">
        <f ca="1">IF(SUM(input47[[#This Row],[Max Diff]:[-8]])&gt;=1,1,0)</f>
        <v>0</v>
      </c>
    </row>
    <row r="119" spans="1:25" x14ac:dyDescent="0.35">
      <c r="A119">
        <v>20</v>
      </c>
      <c r="B119">
        <v>26</v>
      </c>
      <c r="C119">
        <v>27</v>
      </c>
      <c r="D119">
        <v>31</v>
      </c>
      <c r="E119">
        <v>33</v>
      </c>
      <c r="F119">
        <v>36</v>
      </c>
      <c r="G119">
        <v>36</v>
      </c>
      <c r="I119">
        <f>1</f>
        <v>1</v>
      </c>
      <c r="J119">
        <f>COUNTA(input47[[#This Row],[Column1.1]:[Column1.8]])</f>
        <v>7</v>
      </c>
      <c r="K119" t="str">
        <f>ADDRESS(ROW(),input47[[#This Row],[first col]]+1,4)&amp;":"&amp;ADDRESS(ROW(),input47[[#This Row],[lastcol]],4)</f>
        <v>B119:G119</v>
      </c>
      <c r="L119" t="str">
        <f>ADDRESS(ROW(),input47[[#This Row],[first col]],4)&amp;":"&amp;ADDRESS(ROW(),input47[[#This Row],[lastcol]]-1,4)</f>
        <v>A119:F119</v>
      </c>
      <c r="M119" t="b" cm="1">
        <f t="array" aca="1" ref="M119" ca="1">SUMPRODUCT(--(INDIRECT(input47[[#This Row],[range1]])&lt;INDIRECT(input47[[#This Row],[range2]])))=COUNT(INDIRECT(input47[[#This Row],[range1]]))</f>
        <v>0</v>
      </c>
      <c r="N119" t="b" cm="1">
        <f t="array" aca="1" ref="N119" ca="1">SUMPRODUCT(--(INDIRECT(input47[[#This Row],[range1]])&gt;INDIRECT(input47[[#This Row],[range2]])))=COUNT(INDIRECT(input47[[#This Row],[range1]]))</f>
        <v>0</v>
      </c>
      <c r="O119" t="b">
        <f ca="1">IF(AND(NOT(input47[[#This Row],[All DESC?]]),NOT(input47[[#This Row],[All ASC?]])),FALSE(),TRUE())</f>
        <v>0</v>
      </c>
      <c r="P119" cm="1">
        <f t="array" aca="1" ref="P119" ca="1">IF(AND(input47[[#This Row],[Safe Part 1]],(MAX(ABS((INDIRECT(input47[[#This Row],[range2]]))-(INDIRECT(input47[[#This Row],[range1]])))))&lt;=3),1,0)</f>
        <v>0</v>
      </c>
      <c r="Q119" s="2">
        <f ca="1">input4[[#This Row],[Max Diff]]</f>
        <v>0</v>
      </c>
      <c r="R119" s="2">
        <f ca="1">input478[[#This Row],[Max Diff]]</f>
        <v>0</v>
      </c>
      <c r="S119" s="2">
        <f ca="1">input479[[#This Row],[Max Diff]]</f>
        <v>0</v>
      </c>
      <c r="T119" s="2">
        <f ca="1">input4710[[#This Row],[Max Diff]]</f>
        <v>0</v>
      </c>
      <c r="U119" s="2">
        <f ca="1">input4711[[#This Row],[Max Diff]]</f>
        <v>0</v>
      </c>
      <c r="V119" s="2">
        <f ca="1">input4712[[#This Row],[Max Diff]]</f>
        <v>0</v>
      </c>
      <c r="W119" s="2">
        <f ca="1">input4713[[#This Row],[Max Diff]]</f>
        <v>0</v>
      </c>
      <c r="X119" s="2">
        <f ca="1">input4714[[#This Row],[Max Diff]]</f>
        <v>0</v>
      </c>
      <c r="Y119" s="2">
        <f ca="1">IF(SUM(input47[[#This Row],[Max Diff]:[-8]])&gt;=1,1,0)</f>
        <v>0</v>
      </c>
    </row>
    <row r="120" spans="1:25" x14ac:dyDescent="0.35">
      <c r="A120">
        <v>7</v>
      </c>
      <c r="B120">
        <v>14</v>
      </c>
      <c r="C120">
        <v>17</v>
      </c>
      <c r="D120">
        <v>21</v>
      </c>
      <c r="E120">
        <v>25</v>
      </c>
      <c r="I120">
        <f>1</f>
        <v>1</v>
      </c>
      <c r="J120">
        <f>COUNTA(input47[[#This Row],[Column1.1]:[Column1.8]])</f>
        <v>5</v>
      </c>
      <c r="K120" t="str">
        <f>ADDRESS(ROW(),input47[[#This Row],[first col]]+1,4)&amp;":"&amp;ADDRESS(ROW(),input47[[#This Row],[lastcol]],4)</f>
        <v>B120:E120</v>
      </c>
      <c r="L120" t="str">
        <f>ADDRESS(ROW(),input47[[#This Row],[first col]],4)&amp;":"&amp;ADDRESS(ROW(),input47[[#This Row],[lastcol]]-1,4)</f>
        <v>A120:D120</v>
      </c>
      <c r="M120" t="b" cm="1">
        <f t="array" aca="1" ref="M120" ca="1">SUMPRODUCT(--(INDIRECT(input47[[#This Row],[range1]])&lt;INDIRECT(input47[[#This Row],[range2]])))=COUNT(INDIRECT(input47[[#This Row],[range1]]))</f>
        <v>0</v>
      </c>
      <c r="N120" t="b" cm="1">
        <f t="array" aca="1" ref="N120" ca="1">SUMPRODUCT(--(INDIRECT(input47[[#This Row],[range1]])&gt;INDIRECT(input47[[#This Row],[range2]])))=COUNT(INDIRECT(input47[[#This Row],[range1]]))</f>
        <v>1</v>
      </c>
      <c r="O120" t="b">
        <f ca="1">IF(AND(NOT(input47[[#This Row],[All DESC?]]),NOT(input47[[#This Row],[All ASC?]])),FALSE(),TRUE())</f>
        <v>1</v>
      </c>
      <c r="P120" cm="1">
        <f t="array" aca="1" ref="P120" ca="1">IF(AND(input47[[#This Row],[Safe Part 1]],(MAX(ABS((INDIRECT(input47[[#This Row],[range2]]))-(INDIRECT(input47[[#This Row],[range1]])))))&lt;=3),1,0)</f>
        <v>0</v>
      </c>
      <c r="Q120" s="2">
        <f ca="1">input4[[#This Row],[Max Diff]]</f>
        <v>0</v>
      </c>
      <c r="R120" s="2">
        <f ca="1">input478[[#This Row],[Max Diff]]</f>
        <v>0</v>
      </c>
      <c r="S120" s="2">
        <f ca="1">input479[[#This Row],[Max Diff]]</f>
        <v>0</v>
      </c>
      <c r="T120" s="2">
        <f ca="1">input4710[[#This Row],[Max Diff]]</f>
        <v>0</v>
      </c>
      <c r="U120" s="2">
        <f ca="1">input4711[[#This Row],[Max Diff]]</f>
        <v>0</v>
      </c>
      <c r="V120" s="2">
        <f ca="1">input4712[[#This Row],[Max Diff]]</f>
        <v>0</v>
      </c>
      <c r="W120" s="2">
        <f ca="1">input4713[[#This Row],[Max Diff]]</f>
        <v>0</v>
      </c>
      <c r="X120" s="2">
        <f ca="1">input4714[[#This Row],[Max Diff]]</f>
        <v>0</v>
      </c>
      <c r="Y120" s="2">
        <f ca="1">IF(SUM(input47[[#This Row],[Max Diff]:[-8]])&gt;=1,1,0)</f>
        <v>0</v>
      </c>
    </row>
    <row r="121" spans="1:25" x14ac:dyDescent="0.35">
      <c r="A121">
        <v>37</v>
      </c>
      <c r="B121">
        <v>44</v>
      </c>
      <c r="C121">
        <v>47</v>
      </c>
      <c r="D121">
        <v>50</v>
      </c>
      <c r="E121">
        <v>51</v>
      </c>
      <c r="F121">
        <v>52</v>
      </c>
      <c r="G121">
        <v>56</v>
      </c>
      <c r="H121">
        <v>61</v>
      </c>
      <c r="I121">
        <f>1</f>
        <v>1</v>
      </c>
      <c r="J121">
        <f>COUNTA(input47[[#This Row],[Column1.1]:[Column1.8]])</f>
        <v>8</v>
      </c>
      <c r="K121" t="str">
        <f>ADDRESS(ROW(),input47[[#This Row],[first col]]+1,4)&amp;":"&amp;ADDRESS(ROW(),input47[[#This Row],[lastcol]],4)</f>
        <v>B121:H121</v>
      </c>
      <c r="L121" t="str">
        <f>ADDRESS(ROW(),input47[[#This Row],[first col]],4)&amp;":"&amp;ADDRESS(ROW(),input47[[#This Row],[lastcol]]-1,4)</f>
        <v>A121:G121</v>
      </c>
      <c r="M121" t="b" cm="1">
        <f t="array" aca="1" ref="M121" ca="1">SUMPRODUCT(--(INDIRECT(input47[[#This Row],[range1]])&lt;INDIRECT(input47[[#This Row],[range2]])))=COUNT(INDIRECT(input47[[#This Row],[range1]]))</f>
        <v>0</v>
      </c>
      <c r="N121" t="b" cm="1">
        <f t="array" aca="1" ref="N121" ca="1">SUMPRODUCT(--(INDIRECT(input47[[#This Row],[range1]])&gt;INDIRECT(input47[[#This Row],[range2]])))=COUNT(INDIRECT(input47[[#This Row],[range1]]))</f>
        <v>1</v>
      </c>
      <c r="O121" t="b">
        <f ca="1">IF(AND(NOT(input47[[#This Row],[All DESC?]]),NOT(input47[[#This Row],[All ASC?]])),FALSE(),TRUE())</f>
        <v>1</v>
      </c>
      <c r="P121" cm="1">
        <f t="array" aca="1" ref="P121" ca="1">IF(AND(input47[[#This Row],[Safe Part 1]],(MAX(ABS((INDIRECT(input47[[#This Row],[range2]]))-(INDIRECT(input47[[#This Row],[range1]])))))&lt;=3),1,0)</f>
        <v>0</v>
      </c>
      <c r="Q121" s="2">
        <f ca="1">input4[[#This Row],[Max Diff]]</f>
        <v>0</v>
      </c>
      <c r="R121" s="2">
        <f ca="1">input478[[#This Row],[Max Diff]]</f>
        <v>0</v>
      </c>
      <c r="S121" s="2">
        <f ca="1">input479[[#This Row],[Max Diff]]</f>
        <v>0</v>
      </c>
      <c r="T121" s="2">
        <f ca="1">input4710[[#This Row],[Max Diff]]</f>
        <v>0</v>
      </c>
      <c r="U121" s="2">
        <f ca="1">input4711[[#This Row],[Max Diff]]</f>
        <v>0</v>
      </c>
      <c r="V121" s="2">
        <f ca="1">input4712[[#This Row],[Max Diff]]</f>
        <v>0</v>
      </c>
      <c r="W121" s="2">
        <f ca="1">input4713[[#This Row],[Max Diff]]</f>
        <v>0</v>
      </c>
      <c r="X121" s="2">
        <f ca="1">input4714[[#This Row],[Max Diff]]</f>
        <v>0</v>
      </c>
      <c r="Y121" s="2">
        <f ca="1">IF(SUM(input47[[#This Row],[Max Diff]:[-8]])&gt;=1,1,0)</f>
        <v>0</v>
      </c>
    </row>
    <row r="122" spans="1:25" x14ac:dyDescent="0.35">
      <c r="A122">
        <v>53</v>
      </c>
      <c r="B122">
        <v>58</v>
      </c>
      <c r="C122">
        <v>60</v>
      </c>
      <c r="D122">
        <v>63</v>
      </c>
      <c r="E122">
        <v>69</v>
      </c>
      <c r="F122">
        <v>71</v>
      </c>
      <c r="G122">
        <v>72</v>
      </c>
      <c r="I122">
        <f>1</f>
        <v>1</v>
      </c>
      <c r="J122">
        <f>COUNTA(input47[[#This Row],[Column1.1]:[Column1.8]])</f>
        <v>7</v>
      </c>
      <c r="K122" t="str">
        <f>ADDRESS(ROW(),input47[[#This Row],[first col]]+1,4)&amp;":"&amp;ADDRESS(ROW(),input47[[#This Row],[lastcol]],4)</f>
        <v>B122:G122</v>
      </c>
      <c r="L122" t="str">
        <f>ADDRESS(ROW(),input47[[#This Row],[first col]],4)&amp;":"&amp;ADDRESS(ROW(),input47[[#This Row],[lastcol]]-1,4)</f>
        <v>A122:F122</v>
      </c>
      <c r="M122" t="b" cm="1">
        <f t="array" aca="1" ref="M122" ca="1">SUMPRODUCT(--(INDIRECT(input47[[#This Row],[range1]])&lt;INDIRECT(input47[[#This Row],[range2]])))=COUNT(INDIRECT(input47[[#This Row],[range1]]))</f>
        <v>0</v>
      </c>
      <c r="N122" t="b" cm="1">
        <f t="array" aca="1" ref="N122" ca="1">SUMPRODUCT(--(INDIRECT(input47[[#This Row],[range1]])&gt;INDIRECT(input47[[#This Row],[range2]])))=COUNT(INDIRECT(input47[[#This Row],[range1]]))</f>
        <v>1</v>
      </c>
      <c r="O122" t="b">
        <f ca="1">IF(AND(NOT(input47[[#This Row],[All DESC?]]),NOT(input47[[#This Row],[All ASC?]])),FALSE(),TRUE())</f>
        <v>1</v>
      </c>
      <c r="P122" cm="1">
        <f t="array" aca="1" ref="P122" ca="1">IF(AND(input47[[#This Row],[Safe Part 1]],(MAX(ABS((INDIRECT(input47[[#This Row],[range2]]))-(INDIRECT(input47[[#This Row],[range1]])))))&lt;=3),1,0)</f>
        <v>0</v>
      </c>
      <c r="Q122" s="2">
        <f ca="1">input4[[#This Row],[Max Diff]]</f>
        <v>0</v>
      </c>
      <c r="R122" s="2">
        <f ca="1">input478[[#This Row],[Max Diff]]</f>
        <v>0</v>
      </c>
      <c r="S122" s="2">
        <f ca="1">input479[[#This Row],[Max Diff]]</f>
        <v>0</v>
      </c>
      <c r="T122" s="2">
        <f ca="1">input4710[[#This Row],[Max Diff]]</f>
        <v>0</v>
      </c>
      <c r="U122" s="2">
        <f ca="1">input4711[[#This Row],[Max Diff]]</f>
        <v>0</v>
      </c>
      <c r="V122" s="2">
        <f ca="1">input4712[[#This Row],[Max Diff]]</f>
        <v>0</v>
      </c>
      <c r="W122" s="2">
        <f ca="1">input4713[[#This Row],[Max Diff]]</f>
        <v>0</v>
      </c>
      <c r="X122" s="2">
        <f ca="1">input4714[[#This Row],[Max Diff]]</f>
        <v>0</v>
      </c>
      <c r="Y122" s="2">
        <f ca="1">IF(SUM(input47[[#This Row],[Max Diff]:[-8]])&gt;=1,1,0)</f>
        <v>0</v>
      </c>
    </row>
    <row r="123" spans="1:25" x14ac:dyDescent="0.35">
      <c r="A123">
        <v>40</v>
      </c>
      <c r="B123">
        <v>47</v>
      </c>
      <c r="C123">
        <v>54</v>
      </c>
      <c r="D123">
        <v>55</v>
      </c>
      <c r="E123">
        <v>54</v>
      </c>
      <c r="I123">
        <f>1</f>
        <v>1</v>
      </c>
      <c r="J123">
        <f>COUNTA(input47[[#This Row],[Column1.1]:[Column1.8]])</f>
        <v>5</v>
      </c>
      <c r="K123" t="str">
        <f>ADDRESS(ROW(),input47[[#This Row],[first col]]+1,4)&amp;":"&amp;ADDRESS(ROW(),input47[[#This Row],[lastcol]],4)</f>
        <v>B123:E123</v>
      </c>
      <c r="L123" t="str">
        <f>ADDRESS(ROW(),input47[[#This Row],[first col]],4)&amp;":"&amp;ADDRESS(ROW(),input47[[#This Row],[lastcol]]-1,4)</f>
        <v>A123:D123</v>
      </c>
      <c r="M123" t="b" cm="1">
        <f t="array" aca="1" ref="M123" ca="1">SUMPRODUCT(--(INDIRECT(input47[[#This Row],[range1]])&lt;INDIRECT(input47[[#This Row],[range2]])))=COUNT(INDIRECT(input47[[#This Row],[range1]]))</f>
        <v>0</v>
      </c>
      <c r="N123" t="b" cm="1">
        <f t="array" aca="1" ref="N123" ca="1">SUMPRODUCT(--(INDIRECT(input47[[#This Row],[range1]])&gt;INDIRECT(input47[[#This Row],[range2]])))=COUNT(INDIRECT(input47[[#This Row],[range1]]))</f>
        <v>0</v>
      </c>
      <c r="O123" t="b">
        <f ca="1">IF(AND(NOT(input47[[#This Row],[All DESC?]]),NOT(input47[[#This Row],[All ASC?]])),FALSE(),TRUE())</f>
        <v>0</v>
      </c>
      <c r="P123" cm="1">
        <f t="array" aca="1" ref="P123" ca="1">IF(AND(input47[[#This Row],[Safe Part 1]],(MAX(ABS((INDIRECT(input47[[#This Row],[range2]]))-(INDIRECT(input47[[#This Row],[range1]])))))&lt;=3),1,0)</f>
        <v>0</v>
      </c>
      <c r="Q123" s="2">
        <f ca="1">input4[[#This Row],[Max Diff]]</f>
        <v>0</v>
      </c>
      <c r="R123" s="2">
        <f ca="1">input478[[#This Row],[Max Diff]]</f>
        <v>0</v>
      </c>
      <c r="S123" s="2">
        <f ca="1">input479[[#This Row],[Max Diff]]</f>
        <v>0</v>
      </c>
      <c r="T123" s="2">
        <f ca="1">input4710[[#This Row],[Max Diff]]</f>
        <v>0</v>
      </c>
      <c r="U123" s="2">
        <f ca="1">input4711[[#This Row],[Max Diff]]</f>
        <v>0</v>
      </c>
      <c r="V123" s="2">
        <f ca="1">input4712[[#This Row],[Max Diff]]</f>
        <v>0</v>
      </c>
      <c r="W123" s="2">
        <f ca="1">input4713[[#This Row],[Max Diff]]</f>
        <v>0</v>
      </c>
      <c r="X123" s="2">
        <f ca="1">input4714[[#This Row],[Max Diff]]</f>
        <v>0</v>
      </c>
      <c r="Y123" s="2">
        <f ca="1">IF(SUM(input47[[#This Row],[Max Diff]:[-8]])&gt;=1,1,0)</f>
        <v>0</v>
      </c>
    </row>
    <row r="124" spans="1:25" x14ac:dyDescent="0.35">
      <c r="A124">
        <v>58</v>
      </c>
      <c r="B124">
        <v>65</v>
      </c>
      <c r="C124">
        <v>72</v>
      </c>
      <c r="D124">
        <v>75</v>
      </c>
      <c r="E124">
        <v>77</v>
      </c>
      <c r="F124">
        <v>80</v>
      </c>
      <c r="G124">
        <v>81</v>
      </c>
      <c r="H124">
        <v>81</v>
      </c>
      <c r="I124">
        <f>1</f>
        <v>1</v>
      </c>
      <c r="J124">
        <f>COUNTA(input47[[#This Row],[Column1.1]:[Column1.8]])</f>
        <v>8</v>
      </c>
      <c r="K124" t="str">
        <f>ADDRESS(ROW(),input47[[#This Row],[first col]]+1,4)&amp;":"&amp;ADDRESS(ROW(),input47[[#This Row],[lastcol]],4)</f>
        <v>B124:H124</v>
      </c>
      <c r="L124" t="str">
        <f>ADDRESS(ROW(),input47[[#This Row],[first col]],4)&amp;":"&amp;ADDRESS(ROW(),input47[[#This Row],[lastcol]]-1,4)</f>
        <v>A124:G124</v>
      </c>
      <c r="M124" t="b" cm="1">
        <f t="array" aca="1" ref="M124" ca="1">SUMPRODUCT(--(INDIRECT(input47[[#This Row],[range1]])&lt;INDIRECT(input47[[#This Row],[range2]])))=COUNT(INDIRECT(input47[[#This Row],[range1]]))</f>
        <v>0</v>
      </c>
      <c r="N124" t="b" cm="1">
        <f t="array" aca="1" ref="N124" ca="1">SUMPRODUCT(--(INDIRECT(input47[[#This Row],[range1]])&gt;INDIRECT(input47[[#This Row],[range2]])))=COUNT(INDIRECT(input47[[#This Row],[range1]]))</f>
        <v>0</v>
      </c>
      <c r="O124" t="b">
        <f ca="1">IF(AND(NOT(input47[[#This Row],[All DESC?]]),NOT(input47[[#This Row],[All ASC?]])),FALSE(),TRUE())</f>
        <v>0</v>
      </c>
      <c r="P124" cm="1">
        <f t="array" aca="1" ref="P124" ca="1">IF(AND(input47[[#This Row],[Safe Part 1]],(MAX(ABS((INDIRECT(input47[[#This Row],[range2]]))-(INDIRECT(input47[[#This Row],[range1]])))))&lt;=3),1,0)</f>
        <v>0</v>
      </c>
      <c r="Q124" s="2">
        <f ca="1">input4[[#This Row],[Max Diff]]</f>
        <v>0</v>
      </c>
      <c r="R124" s="2">
        <f ca="1">input478[[#This Row],[Max Diff]]</f>
        <v>0</v>
      </c>
      <c r="S124" s="2">
        <f ca="1">input479[[#This Row],[Max Diff]]</f>
        <v>0</v>
      </c>
      <c r="T124" s="2">
        <f ca="1">input4710[[#This Row],[Max Diff]]</f>
        <v>0</v>
      </c>
      <c r="U124" s="2">
        <f ca="1">input4711[[#This Row],[Max Diff]]</f>
        <v>0</v>
      </c>
      <c r="V124" s="2">
        <f ca="1">input4712[[#This Row],[Max Diff]]</f>
        <v>0</v>
      </c>
      <c r="W124" s="2">
        <f ca="1">input4713[[#This Row],[Max Diff]]</f>
        <v>0</v>
      </c>
      <c r="X124" s="2">
        <f ca="1">input4714[[#This Row],[Max Diff]]</f>
        <v>0</v>
      </c>
      <c r="Y124" s="2">
        <f ca="1">IF(SUM(input47[[#This Row],[Max Diff]:[-8]])&gt;=1,1,0)</f>
        <v>0</v>
      </c>
    </row>
    <row r="125" spans="1:25" x14ac:dyDescent="0.35">
      <c r="A125">
        <v>13</v>
      </c>
      <c r="B125">
        <v>18</v>
      </c>
      <c r="C125">
        <v>20</v>
      </c>
      <c r="D125">
        <v>21</v>
      </c>
      <c r="E125">
        <v>27</v>
      </c>
      <c r="F125">
        <v>31</v>
      </c>
      <c r="I125">
        <f>1</f>
        <v>1</v>
      </c>
      <c r="J125">
        <f>COUNTA(input47[[#This Row],[Column1.1]:[Column1.8]])</f>
        <v>6</v>
      </c>
      <c r="K125" t="str">
        <f>ADDRESS(ROW(),input47[[#This Row],[first col]]+1,4)&amp;":"&amp;ADDRESS(ROW(),input47[[#This Row],[lastcol]],4)</f>
        <v>B125:F125</v>
      </c>
      <c r="L125" t="str">
        <f>ADDRESS(ROW(),input47[[#This Row],[first col]],4)&amp;":"&amp;ADDRESS(ROW(),input47[[#This Row],[lastcol]]-1,4)</f>
        <v>A125:E125</v>
      </c>
      <c r="M125" t="b" cm="1">
        <f t="array" aca="1" ref="M125" ca="1">SUMPRODUCT(--(INDIRECT(input47[[#This Row],[range1]])&lt;INDIRECT(input47[[#This Row],[range2]])))=COUNT(INDIRECT(input47[[#This Row],[range1]]))</f>
        <v>0</v>
      </c>
      <c r="N125" t="b" cm="1">
        <f t="array" aca="1" ref="N125" ca="1">SUMPRODUCT(--(INDIRECT(input47[[#This Row],[range1]])&gt;INDIRECT(input47[[#This Row],[range2]])))=COUNT(INDIRECT(input47[[#This Row],[range1]]))</f>
        <v>1</v>
      </c>
      <c r="O125" t="b">
        <f ca="1">IF(AND(NOT(input47[[#This Row],[All DESC?]]),NOT(input47[[#This Row],[All ASC?]])),FALSE(),TRUE())</f>
        <v>1</v>
      </c>
      <c r="P125" cm="1">
        <f t="array" aca="1" ref="P125" ca="1">IF(AND(input47[[#This Row],[Safe Part 1]],(MAX(ABS((INDIRECT(input47[[#This Row],[range2]]))-(INDIRECT(input47[[#This Row],[range1]])))))&lt;=3),1,0)</f>
        <v>0</v>
      </c>
      <c r="Q125" s="2">
        <f ca="1">input4[[#This Row],[Max Diff]]</f>
        <v>0</v>
      </c>
      <c r="R125" s="2">
        <f ca="1">input478[[#This Row],[Max Diff]]</f>
        <v>0</v>
      </c>
      <c r="S125" s="2">
        <f ca="1">input479[[#This Row],[Max Diff]]</f>
        <v>0</v>
      </c>
      <c r="T125" s="2">
        <f ca="1">input4710[[#This Row],[Max Diff]]</f>
        <v>0</v>
      </c>
      <c r="U125" s="2">
        <f ca="1">input4711[[#This Row],[Max Diff]]</f>
        <v>0</v>
      </c>
      <c r="V125" s="2">
        <f ca="1">input4712[[#This Row],[Max Diff]]</f>
        <v>0</v>
      </c>
      <c r="W125" s="2">
        <f ca="1">input4713[[#This Row],[Max Diff]]</f>
        <v>0</v>
      </c>
      <c r="X125" s="2">
        <f ca="1">input4714[[#This Row],[Max Diff]]</f>
        <v>0</v>
      </c>
      <c r="Y125" s="2">
        <f ca="1">IF(SUM(input47[[#This Row],[Max Diff]:[-8]])&gt;=1,1,0)</f>
        <v>0</v>
      </c>
    </row>
    <row r="126" spans="1:25" x14ac:dyDescent="0.35">
      <c r="A126">
        <v>51</v>
      </c>
      <c r="B126">
        <v>58</v>
      </c>
      <c r="C126">
        <v>59</v>
      </c>
      <c r="D126">
        <v>66</v>
      </c>
      <c r="E126">
        <v>73</v>
      </c>
      <c r="I126">
        <f>1</f>
        <v>1</v>
      </c>
      <c r="J126">
        <f>COUNTA(input47[[#This Row],[Column1.1]:[Column1.8]])</f>
        <v>5</v>
      </c>
      <c r="K126" t="str">
        <f>ADDRESS(ROW(),input47[[#This Row],[first col]]+1,4)&amp;":"&amp;ADDRESS(ROW(),input47[[#This Row],[lastcol]],4)</f>
        <v>B126:E126</v>
      </c>
      <c r="L126" t="str">
        <f>ADDRESS(ROW(),input47[[#This Row],[first col]],4)&amp;":"&amp;ADDRESS(ROW(),input47[[#This Row],[lastcol]]-1,4)</f>
        <v>A126:D126</v>
      </c>
      <c r="M126" t="b" cm="1">
        <f t="array" aca="1" ref="M126" ca="1">SUMPRODUCT(--(INDIRECT(input47[[#This Row],[range1]])&lt;INDIRECT(input47[[#This Row],[range2]])))=COUNT(INDIRECT(input47[[#This Row],[range1]]))</f>
        <v>0</v>
      </c>
      <c r="N126" t="b" cm="1">
        <f t="array" aca="1" ref="N126" ca="1">SUMPRODUCT(--(INDIRECT(input47[[#This Row],[range1]])&gt;INDIRECT(input47[[#This Row],[range2]])))=COUNT(INDIRECT(input47[[#This Row],[range1]]))</f>
        <v>1</v>
      </c>
      <c r="O126" t="b">
        <f ca="1">IF(AND(NOT(input47[[#This Row],[All DESC?]]),NOT(input47[[#This Row],[All ASC?]])),FALSE(),TRUE())</f>
        <v>1</v>
      </c>
      <c r="P126" cm="1">
        <f t="array" aca="1" ref="P126" ca="1">IF(AND(input47[[#This Row],[Safe Part 1]],(MAX(ABS((INDIRECT(input47[[#This Row],[range2]]))-(INDIRECT(input47[[#This Row],[range1]])))))&lt;=3),1,0)</f>
        <v>0</v>
      </c>
      <c r="Q126" s="2">
        <f ca="1">input4[[#This Row],[Max Diff]]</f>
        <v>0</v>
      </c>
      <c r="R126" s="2">
        <f ca="1">input478[[#This Row],[Max Diff]]</f>
        <v>0</v>
      </c>
      <c r="S126" s="2">
        <f ca="1">input479[[#This Row],[Max Diff]]</f>
        <v>0</v>
      </c>
      <c r="T126" s="2">
        <f ca="1">input4710[[#This Row],[Max Diff]]</f>
        <v>0</v>
      </c>
      <c r="U126" s="2">
        <f ca="1">input4711[[#This Row],[Max Diff]]</f>
        <v>0</v>
      </c>
      <c r="V126" s="2">
        <f ca="1">input4712[[#This Row],[Max Diff]]</f>
        <v>0</v>
      </c>
      <c r="W126" s="2">
        <f ca="1">input4713[[#This Row],[Max Diff]]</f>
        <v>0</v>
      </c>
      <c r="X126" s="2">
        <f ca="1">input4714[[#This Row],[Max Diff]]</f>
        <v>0</v>
      </c>
      <c r="Y126" s="2">
        <f ca="1">IF(SUM(input47[[#This Row],[Max Diff]:[-8]])&gt;=1,1,0)</f>
        <v>0</v>
      </c>
    </row>
    <row r="127" spans="1:25" x14ac:dyDescent="0.35">
      <c r="A127">
        <v>64</v>
      </c>
      <c r="B127">
        <v>61</v>
      </c>
      <c r="C127">
        <v>60</v>
      </c>
      <c r="D127">
        <v>59</v>
      </c>
      <c r="E127">
        <v>62</v>
      </c>
      <c r="I127">
        <f>1</f>
        <v>1</v>
      </c>
      <c r="J127">
        <f>COUNTA(input47[[#This Row],[Column1.1]:[Column1.8]])</f>
        <v>5</v>
      </c>
      <c r="K127" t="str">
        <f>ADDRESS(ROW(),input47[[#This Row],[first col]]+1,4)&amp;":"&amp;ADDRESS(ROW(),input47[[#This Row],[lastcol]],4)</f>
        <v>B127:E127</v>
      </c>
      <c r="L127" t="str">
        <f>ADDRESS(ROW(),input47[[#This Row],[first col]],4)&amp;":"&amp;ADDRESS(ROW(),input47[[#This Row],[lastcol]]-1,4)</f>
        <v>A127:D127</v>
      </c>
      <c r="M127" t="b" cm="1">
        <f t="array" aca="1" ref="M127" ca="1">SUMPRODUCT(--(INDIRECT(input47[[#This Row],[range1]])&lt;INDIRECT(input47[[#This Row],[range2]])))=COUNT(INDIRECT(input47[[#This Row],[range1]]))</f>
        <v>0</v>
      </c>
      <c r="N127" t="b" cm="1">
        <f t="array" aca="1" ref="N127" ca="1">SUMPRODUCT(--(INDIRECT(input47[[#This Row],[range1]])&gt;INDIRECT(input47[[#This Row],[range2]])))=COUNT(INDIRECT(input47[[#This Row],[range1]]))</f>
        <v>0</v>
      </c>
      <c r="O127" t="b">
        <f ca="1">IF(AND(NOT(input47[[#This Row],[All DESC?]]),NOT(input47[[#This Row],[All ASC?]])),FALSE(),TRUE())</f>
        <v>0</v>
      </c>
      <c r="P127" cm="1">
        <f t="array" aca="1" ref="P127" ca="1">IF(AND(input47[[#This Row],[Safe Part 1]],(MAX(ABS((INDIRECT(input47[[#This Row],[range2]]))-(INDIRECT(input47[[#This Row],[range1]])))))&lt;=3),1,0)</f>
        <v>0</v>
      </c>
      <c r="Q127" s="2">
        <f ca="1">input4[[#This Row],[Max Diff]]</f>
        <v>0</v>
      </c>
      <c r="R127" s="2">
        <f ca="1">input478[[#This Row],[Max Diff]]</f>
        <v>0</v>
      </c>
      <c r="S127" s="2">
        <f ca="1">input479[[#This Row],[Max Diff]]</f>
        <v>0</v>
      </c>
      <c r="T127" s="2">
        <f ca="1">input4710[[#This Row],[Max Diff]]</f>
        <v>0</v>
      </c>
      <c r="U127" s="2">
        <f ca="1">input4711[[#This Row],[Max Diff]]</f>
        <v>1</v>
      </c>
      <c r="V127" s="2">
        <f ca="1">input4712[[#This Row],[Max Diff]]</f>
        <v>0</v>
      </c>
      <c r="W127" s="2">
        <f ca="1">input4713[[#This Row],[Max Diff]]</f>
        <v>0</v>
      </c>
      <c r="X127" s="2">
        <f ca="1">input4714[[#This Row],[Max Diff]]</f>
        <v>0</v>
      </c>
      <c r="Y127" s="2">
        <f ca="1">IF(SUM(input47[[#This Row],[Max Diff]:[-8]])&gt;=1,1,0)</f>
        <v>1</v>
      </c>
    </row>
    <row r="128" spans="1:25" x14ac:dyDescent="0.35">
      <c r="A128">
        <v>87</v>
      </c>
      <c r="B128">
        <v>84</v>
      </c>
      <c r="C128">
        <v>81</v>
      </c>
      <c r="D128">
        <v>80</v>
      </c>
      <c r="E128">
        <v>78</v>
      </c>
      <c r="F128">
        <v>77</v>
      </c>
      <c r="G128">
        <v>74</v>
      </c>
      <c r="H128">
        <v>74</v>
      </c>
      <c r="I128">
        <f>1</f>
        <v>1</v>
      </c>
      <c r="J128">
        <f>COUNTA(input47[[#This Row],[Column1.1]:[Column1.8]])</f>
        <v>8</v>
      </c>
      <c r="K128" t="str">
        <f>ADDRESS(ROW(),input47[[#This Row],[first col]]+1,4)&amp;":"&amp;ADDRESS(ROW(),input47[[#This Row],[lastcol]],4)</f>
        <v>B128:H128</v>
      </c>
      <c r="L128" t="str">
        <f>ADDRESS(ROW(),input47[[#This Row],[first col]],4)&amp;":"&amp;ADDRESS(ROW(),input47[[#This Row],[lastcol]]-1,4)</f>
        <v>A128:G128</v>
      </c>
      <c r="M128" t="b" cm="1">
        <f t="array" aca="1" ref="M128" ca="1">SUMPRODUCT(--(INDIRECT(input47[[#This Row],[range1]])&lt;INDIRECT(input47[[#This Row],[range2]])))=COUNT(INDIRECT(input47[[#This Row],[range1]]))</f>
        <v>0</v>
      </c>
      <c r="N128" t="b" cm="1">
        <f t="array" aca="1" ref="N128" ca="1">SUMPRODUCT(--(INDIRECT(input47[[#This Row],[range1]])&gt;INDIRECT(input47[[#This Row],[range2]])))=COUNT(INDIRECT(input47[[#This Row],[range1]]))</f>
        <v>0</v>
      </c>
      <c r="O128" t="b">
        <f ca="1">IF(AND(NOT(input47[[#This Row],[All DESC?]]),NOT(input47[[#This Row],[All ASC?]])),FALSE(),TRUE())</f>
        <v>0</v>
      </c>
      <c r="P128" cm="1">
        <f t="array" aca="1" ref="P128" ca="1">IF(AND(input47[[#This Row],[Safe Part 1]],(MAX(ABS((INDIRECT(input47[[#This Row],[range2]]))-(INDIRECT(input47[[#This Row],[range1]])))))&lt;=3),1,0)</f>
        <v>0</v>
      </c>
      <c r="Q128" s="2">
        <f ca="1">input4[[#This Row],[Max Diff]]</f>
        <v>0</v>
      </c>
      <c r="R128" s="2">
        <f ca="1">input478[[#This Row],[Max Diff]]</f>
        <v>0</v>
      </c>
      <c r="S128" s="2">
        <f ca="1">input479[[#This Row],[Max Diff]]</f>
        <v>0</v>
      </c>
      <c r="T128" s="2">
        <f ca="1">input4710[[#This Row],[Max Diff]]</f>
        <v>0</v>
      </c>
      <c r="U128" s="2">
        <f ca="1">input4711[[#This Row],[Max Diff]]</f>
        <v>0</v>
      </c>
      <c r="V128" s="2">
        <f ca="1">input4712[[#This Row],[Max Diff]]</f>
        <v>0</v>
      </c>
      <c r="W128" s="2">
        <f ca="1">input4713[[#This Row],[Max Diff]]</f>
        <v>1</v>
      </c>
      <c r="X128" s="2">
        <f ca="1">input4714[[#This Row],[Max Diff]]</f>
        <v>1</v>
      </c>
      <c r="Y128" s="2">
        <f ca="1">IF(SUM(input47[[#This Row],[Max Diff]:[-8]])&gt;=1,1,0)</f>
        <v>1</v>
      </c>
    </row>
    <row r="129" spans="1:25" x14ac:dyDescent="0.35">
      <c r="A129">
        <v>98</v>
      </c>
      <c r="B129">
        <v>95</v>
      </c>
      <c r="C129">
        <v>93</v>
      </c>
      <c r="D129">
        <v>91</v>
      </c>
      <c r="E129">
        <v>89</v>
      </c>
      <c r="F129">
        <v>87</v>
      </c>
      <c r="G129">
        <v>84</v>
      </c>
      <c r="H129">
        <v>80</v>
      </c>
      <c r="I129">
        <f>1</f>
        <v>1</v>
      </c>
      <c r="J129">
        <f>COUNTA(input47[[#This Row],[Column1.1]:[Column1.8]])</f>
        <v>8</v>
      </c>
      <c r="K129" t="str">
        <f>ADDRESS(ROW(),input47[[#This Row],[first col]]+1,4)&amp;":"&amp;ADDRESS(ROW(),input47[[#This Row],[lastcol]],4)</f>
        <v>B129:H129</v>
      </c>
      <c r="L129" t="str">
        <f>ADDRESS(ROW(),input47[[#This Row],[first col]],4)&amp;":"&amp;ADDRESS(ROW(),input47[[#This Row],[lastcol]]-1,4)</f>
        <v>A129:G129</v>
      </c>
      <c r="M129" t="b" cm="1">
        <f t="array" aca="1" ref="M129" ca="1">SUMPRODUCT(--(INDIRECT(input47[[#This Row],[range1]])&lt;INDIRECT(input47[[#This Row],[range2]])))=COUNT(INDIRECT(input47[[#This Row],[range1]]))</f>
        <v>1</v>
      </c>
      <c r="N129" t="b" cm="1">
        <f t="array" aca="1" ref="N129" ca="1">SUMPRODUCT(--(INDIRECT(input47[[#This Row],[range1]])&gt;INDIRECT(input47[[#This Row],[range2]])))=COUNT(INDIRECT(input47[[#This Row],[range1]]))</f>
        <v>0</v>
      </c>
      <c r="O129" t="b">
        <f ca="1">IF(AND(NOT(input47[[#This Row],[All DESC?]]),NOT(input47[[#This Row],[All ASC?]])),FALSE(),TRUE())</f>
        <v>1</v>
      </c>
      <c r="P129" cm="1">
        <f t="array" aca="1" ref="P129" ca="1">IF(AND(input47[[#This Row],[Safe Part 1]],(MAX(ABS((INDIRECT(input47[[#This Row],[range2]]))-(INDIRECT(input47[[#This Row],[range1]])))))&lt;=3),1,0)</f>
        <v>0</v>
      </c>
      <c r="Q129" s="2">
        <f ca="1">input4[[#This Row],[Max Diff]]</f>
        <v>0</v>
      </c>
      <c r="R129" s="2">
        <f ca="1">input478[[#This Row],[Max Diff]]</f>
        <v>0</v>
      </c>
      <c r="S129" s="2">
        <f ca="1">input479[[#This Row],[Max Diff]]</f>
        <v>0</v>
      </c>
      <c r="T129" s="2">
        <f ca="1">input4710[[#This Row],[Max Diff]]</f>
        <v>0</v>
      </c>
      <c r="U129" s="2">
        <f ca="1">input4711[[#This Row],[Max Diff]]</f>
        <v>0</v>
      </c>
      <c r="V129" s="2">
        <f ca="1">input4712[[#This Row],[Max Diff]]</f>
        <v>0</v>
      </c>
      <c r="W129" s="2">
        <f ca="1">input4713[[#This Row],[Max Diff]]</f>
        <v>0</v>
      </c>
      <c r="X129" s="2">
        <f ca="1">input4714[[#This Row],[Max Diff]]</f>
        <v>1</v>
      </c>
      <c r="Y129" s="2">
        <f ca="1">IF(SUM(input47[[#This Row],[Max Diff]:[-8]])&gt;=1,1,0)</f>
        <v>1</v>
      </c>
    </row>
    <row r="130" spans="1:25" x14ac:dyDescent="0.35">
      <c r="A130">
        <v>42</v>
      </c>
      <c r="B130">
        <v>40</v>
      </c>
      <c r="C130">
        <v>37</v>
      </c>
      <c r="D130">
        <v>35</v>
      </c>
      <c r="E130">
        <v>33</v>
      </c>
      <c r="F130">
        <v>26</v>
      </c>
      <c r="I130">
        <f>1</f>
        <v>1</v>
      </c>
      <c r="J130">
        <f>COUNTA(input47[[#This Row],[Column1.1]:[Column1.8]])</f>
        <v>6</v>
      </c>
      <c r="K130" t="str">
        <f>ADDRESS(ROW(),input47[[#This Row],[first col]]+1,4)&amp;":"&amp;ADDRESS(ROW(),input47[[#This Row],[lastcol]],4)</f>
        <v>B130:F130</v>
      </c>
      <c r="L130" t="str">
        <f>ADDRESS(ROW(),input47[[#This Row],[first col]],4)&amp;":"&amp;ADDRESS(ROW(),input47[[#This Row],[lastcol]]-1,4)</f>
        <v>A130:E130</v>
      </c>
      <c r="M130" t="b" cm="1">
        <f t="array" aca="1" ref="M130" ca="1">SUMPRODUCT(--(INDIRECT(input47[[#This Row],[range1]])&lt;INDIRECT(input47[[#This Row],[range2]])))=COUNT(INDIRECT(input47[[#This Row],[range1]]))</f>
        <v>1</v>
      </c>
      <c r="N130" t="b" cm="1">
        <f t="array" aca="1" ref="N130" ca="1">SUMPRODUCT(--(INDIRECT(input47[[#This Row],[range1]])&gt;INDIRECT(input47[[#This Row],[range2]])))=COUNT(INDIRECT(input47[[#This Row],[range1]]))</f>
        <v>0</v>
      </c>
      <c r="O130" t="b">
        <f ca="1">IF(AND(NOT(input47[[#This Row],[All DESC?]]),NOT(input47[[#This Row],[All ASC?]])),FALSE(),TRUE())</f>
        <v>1</v>
      </c>
      <c r="P130" cm="1">
        <f t="array" aca="1" ref="P130" ca="1">IF(AND(input47[[#This Row],[Safe Part 1]],(MAX(ABS((INDIRECT(input47[[#This Row],[range2]]))-(INDIRECT(input47[[#This Row],[range1]])))))&lt;=3),1,0)</f>
        <v>0</v>
      </c>
      <c r="Q130" s="2">
        <f ca="1">input4[[#This Row],[Max Diff]]</f>
        <v>0</v>
      </c>
      <c r="R130" s="2">
        <f ca="1">input478[[#This Row],[Max Diff]]</f>
        <v>0</v>
      </c>
      <c r="S130" s="2">
        <f ca="1">input479[[#This Row],[Max Diff]]</f>
        <v>0</v>
      </c>
      <c r="T130" s="2">
        <f ca="1">input4710[[#This Row],[Max Diff]]</f>
        <v>0</v>
      </c>
      <c r="U130" s="2">
        <f ca="1">input4711[[#This Row],[Max Diff]]</f>
        <v>0</v>
      </c>
      <c r="V130" s="2">
        <f ca="1">input4712[[#This Row],[Max Diff]]</f>
        <v>1</v>
      </c>
      <c r="W130" s="2">
        <f ca="1">input4713[[#This Row],[Max Diff]]</f>
        <v>0</v>
      </c>
      <c r="X130" s="2">
        <f ca="1">input4714[[#This Row],[Max Diff]]</f>
        <v>0</v>
      </c>
      <c r="Y130" s="2">
        <f ca="1">IF(SUM(input47[[#This Row],[Max Diff]:[-8]])&gt;=1,1,0)</f>
        <v>1</v>
      </c>
    </row>
    <row r="131" spans="1:25" x14ac:dyDescent="0.35">
      <c r="A131">
        <v>77</v>
      </c>
      <c r="B131">
        <v>75</v>
      </c>
      <c r="C131">
        <v>72</v>
      </c>
      <c r="D131">
        <v>70</v>
      </c>
      <c r="E131">
        <v>72</v>
      </c>
      <c r="F131">
        <v>69</v>
      </c>
      <c r="G131">
        <v>67</v>
      </c>
      <c r="I131">
        <f>1</f>
        <v>1</v>
      </c>
      <c r="J131">
        <f>COUNTA(input47[[#This Row],[Column1.1]:[Column1.8]])</f>
        <v>7</v>
      </c>
      <c r="K131" t="str">
        <f>ADDRESS(ROW(),input47[[#This Row],[first col]]+1,4)&amp;":"&amp;ADDRESS(ROW(),input47[[#This Row],[lastcol]],4)</f>
        <v>B131:G131</v>
      </c>
      <c r="L131" t="str">
        <f>ADDRESS(ROW(),input47[[#This Row],[first col]],4)&amp;":"&amp;ADDRESS(ROW(),input47[[#This Row],[lastcol]]-1,4)</f>
        <v>A131:F131</v>
      </c>
      <c r="M131" t="b" cm="1">
        <f t="array" aca="1" ref="M131" ca="1">SUMPRODUCT(--(INDIRECT(input47[[#This Row],[range1]])&lt;INDIRECT(input47[[#This Row],[range2]])))=COUNT(INDIRECT(input47[[#This Row],[range1]]))</f>
        <v>0</v>
      </c>
      <c r="N131" t="b" cm="1">
        <f t="array" aca="1" ref="N131" ca="1">SUMPRODUCT(--(INDIRECT(input47[[#This Row],[range1]])&gt;INDIRECT(input47[[#This Row],[range2]])))=COUNT(INDIRECT(input47[[#This Row],[range1]]))</f>
        <v>0</v>
      </c>
      <c r="O131" t="b">
        <f ca="1">IF(AND(NOT(input47[[#This Row],[All DESC?]]),NOT(input47[[#This Row],[All ASC?]])),FALSE(),TRUE())</f>
        <v>0</v>
      </c>
      <c r="P131" cm="1">
        <f t="array" aca="1" ref="P131" ca="1">IF(AND(input47[[#This Row],[Safe Part 1]],(MAX(ABS((INDIRECT(input47[[#This Row],[range2]]))-(INDIRECT(input47[[#This Row],[range1]])))))&lt;=3),1,0)</f>
        <v>0</v>
      </c>
      <c r="Q131" s="2">
        <f ca="1">input4[[#This Row],[Max Diff]]</f>
        <v>0</v>
      </c>
      <c r="R131" s="2">
        <f ca="1">input478[[#This Row],[Max Diff]]</f>
        <v>0</v>
      </c>
      <c r="S131" s="2">
        <f ca="1">input479[[#This Row],[Max Diff]]</f>
        <v>0</v>
      </c>
      <c r="T131" s="2">
        <f ca="1">input4710[[#This Row],[Max Diff]]</f>
        <v>0</v>
      </c>
      <c r="U131" s="2">
        <f ca="1">input4711[[#This Row],[Max Diff]]</f>
        <v>1</v>
      </c>
      <c r="V131" s="2">
        <f ca="1">input4712[[#This Row],[Max Diff]]</f>
        <v>0</v>
      </c>
      <c r="W131" s="2">
        <f ca="1">input4713[[#This Row],[Max Diff]]</f>
        <v>0</v>
      </c>
      <c r="X131" s="2">
        <f ca="1">input4714[[#This Row],[Max Diff]]</f>
        <v>0</v>
      </c>
      <c r="Y131" s="2">
        <f ca="1">IF(SUM(input47[[#This Row],[Max Diff]:[-8]])&gt;=1,1,0)</f>
        <v>1</v>
      </c>
    </row>
    <row r="132" spans="1:25" x14ac:dyDescent="0.35">
      <c r="A132">
        <v>86</v>
      </c>
      <c r="B132">
        <v>85</v>
      </c>
      <c r="C132">
        <v>84</v>
      </c>
      <c r="D132">
        <v>86</v>
      </c>
      <c r="E132">
        <v>88</v>
      </c>
      <c r="I132">
        <f>1</f>
        <v>1</v>
      </c>
      <c r="J132">
        <f>COUNTA(input47[[#This Row],[Column1.1]:[Column1.8]])</f>
        <v>5</v>
      </c>
      <c r="K132" t="str">
        <f>ADDRESS(ROW(),input47[[#This Row],[first col]]+1,4)&amp;":"&amp;ADDRESS(ROW(),input47[[#This Row],[lastcol]],4)</f>
        <v>B132:E132</v>
      </c>
      <c r="L132" t="str">
        <f>ADDRESS(ROW(),input47[[#This Row],[first col]],4)&amp;":"&amp;ADDRESS(ROW(),input47[[#This Row],[lastcol]]-1,4)</f>
        <v>A132:D132</v>
      </c>
      <c r="M132" t="b" cm="1">
        <f t="array" aca="1" ref="M132" ca="1">SUMPRODUCT(--(INDIRECT(input47[[#This Row],[range1]])&lt;INDIRECT(input47[[#This Row],[range2]])))=COUNT(INDIRECT(input47[[#This Row],[range1]]))</f>
        <v>0</v>
      </c>
      <c r="N132" t="b" cm="1">
        <f t="array" aca="1" ref="N132" ca="1">SUMPRODUCT(--(INDIRECT(input47[[#This Row],[range1]])&gt;INDIRECT(input47[[#This Row],[range2]])))=COUNT(INDIRECT(input47[[#This Row],[range1]]))</f>
        <v>0</v>
      </c>
      <c r="O132" t="b">
        <f ca="1">IF(AND(NOT(input47[[#This Row],[All DESC?]]),NOT(input47[[#This Row],[All ASC?]])),FALSE(),TRUE())</f>
        <v>0</v>
      </c>
      <c r="P132" cm="1">
        <f t="array" aca="1" ref="P132" ca="1">IF(AND(input47[[#This Row],[Safe Part 1]],(MAX(ABS((INDIRECT(input47[[#This Row],[range2]]))-(INDIRECT(input47[[#This Row],[range1]])))))&lt;=3),1,0)</f>
        <v>0</v>
      </c>
      <c r="Q132" s="2">
        <f ca="1">input4[[#This Row],[Max Diff]]</f>
        <v>0</v>
      </c>
      <c r="R132" s="2">
        <f ca="1">input478[[#This Row],[Max Diff]]</f>
        <v>0</v>
      </c>
      <c r="S132" s="2">
        <f ca="1">input479[[#This Row],[Max Diff]]</f>
        <v>0</v>
      </c>
      <c r="T132" s="2">
        <f ca="1">input4710[[#This Row],[Max Diff]]</f>
        <v>0</v>
      </c>
      <c r="U132" s="2">
        <f ca="1">input4711[[#This Row],[Max Diff]]</f>
        <v>0</v>
      </c>
      <c r="V132" s="2">
        <f ca="1">input4712[[#This Row],[Max Diff]]</f>
        <v>0</v>
      </c>
      <c r="W132" s="2">
        <f ca="1">input4713[[#This Row],[Max Diff]]</f>
        <v>0</v>
      </c>
      <c r="X132" s="2">
        <f ca="1">input4714[[#This Row],[Max Diff]]</f>
        <v>0</v>
      </c>
      <c r="Y132" s="2">
        <f ca="1">IF(SUM(input47[[#This Row],[Max Diff]:[-8]])&gt;=1,1,0)</f>
        <v>0</v>
      </c>
    </row>
    <row r="133" spans="1:25" x14ac:dyDescent="0.35">
      <c r="A133">
        <v>68</v>
      </c>
      <c r="B133">
        <v>66</v>
      </c>
      <c r="C133">
        <v>63</v>
      </c>
      <c r="D133">
        <v>66</v>
      </c>
      <c r="E133">
        <v>66</v>
      </c>
      <c r="I133">
        <f>1</f>
        <v>1</v>
      </c>
      <c r="J133">
        <f>COUNTA(input47[[#This Row],[Column1.1]:[Column1.8]])</f>
        <v>5</v>
      </c>
      <c r="K133" t="str">
        <f>ADDRESS(ROW(),input47[[#This Row],[first col]]+1,4)&amp;":"&amp;ADDRESS(ROW(),input47[[#This Row],[lastcol]],4)</f>
        <v>B133:E133</v>
      </c>
      <c r="L133" t="str">
        <f>ADDRESS(ROW(),input47[[#This Row],[first col]],4)&amp;":"&amp;ADDRESS(ROW(),input47[[#This Row],[lastcol]]-1,4)</f>
        <v>A133:D133</v>
      </c>
      <c r="M133" t="b" cm="1">
        <f t="array" aca="1" ref="M133" ca="1">SUMPRODUCT(--(INDIRECT(input47[[#This Row],[range1]])&lt;INDIRECT(input47[[#This Row],[range2]])))=COUNT(INDIRECT(input47[[#This Row],[range1]]))</f>
        <v>0</v>
      </c>
      <c r="N133" t="b" cm="1">
        <f t="array" aca="1" ref="N133" ca="1">SUMPRODUCT(--(INDIRECT(input47[[#This Row],[range1]])&gt;INDIRECT(input47[[#This Row],[range2]])))=COUNT(INDIRECT(input47[[#This Row],[range1]]))</f>
        <v>0</v>
      </c>
      <c r="O133" t="b">
        <f ca="1">IF(AND(NOT(input47[[#This Row],[All DESC?]]),NOT(input47[[#This Row],[All ASC?]])),FALSE(),TRUE())</f>
        <v>0</v>
      </c>
      <c r="P133" cm="1">
        <f t="array" aca="1" ref="P133" ca="1">IF(AND(input47[[#This Row],[Safe Part 1]],(MAX(ABS((INDIRECT(input47[[#This Row],[range2]]))-(INDIRECT(input47[[#This Row],[range1]])))))&lt;=3),1,0)</f>
        <v>0</v>
      </c>
      <c r="Q133" s="2">
        <f ca="1">input4[[#This Row],[Max Diff]]</f>
        <v>0</v>
      </c>
      <c r="R133" s="2">
        <f ca="1">input478[[#This Row],[Max Diff]]</f>
        <v>0</v>
      </c>
      <c r="S133" s="2">
        <f ca="1">input479[[#This Row],[Max Diff]]</f>
        <v>0</v>
      </c>
      <c r="T133" s="2">
        <f ca="1">input4710[[#This Row],[Max Diff]]</f>
        <v>0</v>
      </c>
      <c r="U133" s="2">
        <f ca="1">input4711[[#This Row],[Max Diff]]</f>
        <v>0</v>
      </c>
      <c r="V133" s="2">
        <f ca="1">input4712[[#This Row],[Max Diff]]</f>
        <v>0</v>
      </c>
      <c r="W133" s="2">
        <f ca="1">input4713[[#This Row],[Max Diff]]</f>
        <v>0</v>
      </c>
      <c r="X133" s="2">
        <f ca="1">input4714[[#This Row],[Max Diff]]</f>
        <v>0</v>
      </c>
      <c r="Y133" s="2">
        <f ca="1">IF(SUM(input47[[#This Row],[Max Diff]:[-8]])&gt;=1,1,0)</f>
        <v>0</v>
      </c>
    </row>
    <row r="134" spans="1:25" x14ac:dyDescent="0.35">
      <c r="A134">
        <v>63</v>
      </c>
      <c r="B134">
        <v>60</v>
      </c>
      <c r="C134">
        <v>61</v>
      </c>
      <c r="D134">
        <v>60</v>
      </c>
      <c r="E134">
        <v>59</v>
      </c>
      <c r="F134">
        <v>57</v>
      </c>
      <c r="G134">
        <v>54</v>
      </c>
      <c r="H134">
        <v>50</v>
      </c>
      <c r="I134">
        <f>1</f>
        <v>1</v>
      </c>
      <c r="J134">
        <f>COUNTA(input47[[#This Row],[Column1.1]:[Column1.8]])</f>
        <v>8</v>
      </c>
      <c r="K134" t="str">
        <f>ADDRESS(ROW(),input47[[#This Row],[first col]]+1,4)&amp;":"&amp;ADDRESS(ROW(),input47[[#This Row],[lastcol]],4)</f>
        <v>B134:H134</v>
      </c>
      <c r="L134" t="str">
        <f>ADDRESS(ROW(),input47[[#This Row],[first col]],4)&amp;":"&amp;ADDRESS(ROW(),input47[[#This Row],[lastcol]]-1,4)</f>
        <v>A134:G134</v>
      </c>
      <c r="M134" t="b" cm="1">
        <f t="array" aca="1" ref="M134" ca="1">SUMPRODUCT(--(INDIRECT(input47[[#This Row],[range1]])&lt;INDIRECT(input47[[#This Row],[range2]])))=COUNT(INDIRECT(input47[[#This Row],[range1]]))</f>
        <v>0</v>
      </c>
      <c r="N134" t="b" cm="1">
        <f t="array" aca="1" ref="N134" ca="1">SUMPRODUCT(--(INDIRECT(input47[[#This Row],[range1]])&gt;INDIRECT(input47[[#This Row],[range2]])))=COUNT(INDIRECT(input47[[#This Row],[range1]]))</f>
        <v>0</v>
      </c>
      <c r="O134" t="b">
        <f ca="1">IF(AND(NOT(input47[[#This Row],[All DESC?]]),NOT(input47[[#This Row],[All ASC?]])),FALSE(),TRUE())</f>
        <v>0</v>
      </c>
      <c r="P134" cm="1">
        <f t="array" aca="1" ref="P134" ca="1">IF(AND(input47[[#This Row],[Safe Part 1]],(MAX(ABS((INDIRECT(input47[[#This Row],[range2]]))-(INDIRECT(input47[[#This Row],[range1]])))))&lt;=3),1,0)</f>
        <v>0</v>
      </c>
      <c r="Q134" s="2">
        <f ca="1">input4[[#This Row],[Max Diff]]</f>
        <v>0</v>
      </c>
      <c r="R134" s="2">
        <f ca="1">input478[[#This Row],[Max Diff]]</f>
        <v>0</v>
      </c>
      <c r="S134" s="2">
        <f ca="1">input479[[#This Row],[Max Diff]]</f>
        <v>0</v>
      </c>
      <c r="T134" s="2">
        <f ca="1">input4710[[#This Row],[Max Diff]]</f>
        <v>0</v>
      </c>
      <c r="U134" s="2">
        <f ca="1">input4711[[#This Row],[Max Diff]]</f>
        <v>0</v>
      </c>
      <c r="V134" s="2">
        <f ca="1">input4712[[#This Row],[Max Diff]]</f>
        <v>0</v>
      </c>
      <c r="W134" s="2">
        <f ca="1">input4713[[#This Row],[Max Diff]]</f>
        <v>0</v>
      </c>
      <c r="X134" s="2">
        <f ca="1">input4714[[#This Row],[Max Diff]]</f>
        <v>0</v>
      </c>
      <c r="Y134" s="2">
        <f ca="1">IF(SUM(input47[[#This Row],[Max Diff]:[-8]])&gt;=1,1,0)</f>
        <v>0</v>
      </c>
    </row>
    <row r="135" spans="1:25" x14ac:dyDescent="0.35">
      <c r="A135">
        <v>86</v>
      </c>
      <c r="B135">
        <v>83</v>
      </c>
      <c r="C135">
        <v>84</v>
      </c>
      <c r="D135">
        <v>83</v>
      </c>
      <c r="E135">
        <v>82</v>
      </c>
      <c r="F135">
        <v>79</v>
      </c>
      <c r="G135">
        <v>74</v>
      </c>
      <c r="I135">
        <f>1</f>
        <v>1</v>
      </c>
      <c r="J135">
        <f>COUNTA(input47[[#This Row],[Column1.1]:[Column1.8]])</f>
        <v>7</v>
      </c>
      <c r="K135" t="str">
        <f>ADDRESS(ROW(),input47[[#This Row],[first col]]+1,4)&amp;":"&amp;ADDRESS(ROW(),input47[[#This Row],[lastcol]],4)</f>
        <v>B135:G135</v>
      </c>
      <c r="L135" t="str">
        <f>ADDRESS(ROW(),input47[[#This Row],[first col]],4)&amp;":"&amp;ADDRESS(ROW(),input47[[#This Row],[lastcol]]-1,4)</f>
        <v>A135:F135</v>
      </c>
      <c r="M135" t="b" cm="1">
        <f t="array" aca="1" ref="M135" ca="1">SUMPRODUCT(--(INDIRECT(input47[[#This Row],[range1]])&lt;INDIRECT(input47[[#This Row],[range2]])))=COUNT(INDIRECT(input47[[#This Row],[range1]]))</f>
        <v>0</v>
      </c>
      <c r="N135" t="b" cm="1">
        <f t="array" aca="1" ref="N135" ca="1">SUMPRODUCT(--(INDIRECT(input47[[#This Row],[range1]])&gt;INDIRECT(input47[[#This Row],[range2]])))=COUNT(INDIRECT(input47[[#This Row],[range1]]))</f>
        <v>0</v>
      </c>
      <c r="O135" t="b">
        <f ca="1">IF(AND(NOT(input47[[#This Row],[All DESC?]]),NOT(input47[[#This Row],[All ASC?]])),FALSE(),TRUE())</f>
        <v>0</v>
      </c>
      <c r="P135" cm="1">
        <f t="array" aca="1" ref="P135" ca="1">IF(AND(input47[[#This Row],[Safe Part 1]],(MAX(ABS((INDIRECT(input47[[#This Row],[range2]]))-(INDIRECT(input47[[#This Row],[range1]])))))&lt;=3),1,0)</f>
        <v>0</v>
      </c>
      <c r="Q135" s="2">
        <f ca="1">input4[[#This Row],[Max Diff]]</f>
        <v>0</v>
      </c>
      <c r="R135" s="2">
        <f ca="1">input478[[#This Row],[Max Diff]]</f>
        <v>0</v>
      </c>
      <c r="S135" s="2">
        <f ca="1">input479[[#This Row],[Max Diff]]</f>
        <v>0</v>
      </c>
      <c r="T135" s="2">
        <f ca="1">input4710[[#This Row],[Max Diff]]</f>
        <v>0</v>
      </c>
      <c r="U135" s="2">
        <f ca="1">input4711[[#This Row],[Max Diff]]</f>
        <v>0</v>
      </c>
      <c r="V135" s="2">
        <f ca="1">input4712[[#This Row],[Max Diff]]</f>
        <v>0</v>
      </c>
      <c r="W135" s="2">
        <f ca="1">input4713[[#This Row],[Max Diff]]</f>
        <v>0</v>
      </c>
      <c r="X135" s="2">
        <f ca="1">input4714[[#This Row],[Max Diff]]</f>
        <v>0</v>
      </c>
      <c r="Y135" s="2">
        <f ca="1">IF(SUM(input47[[#This Row],[Max Diff]:[-8]])&gt;=1,1,0)</f>
        <v>0</v>
      </c>
    </row>
    <row r="136" spans="1:25" x14ac:dyDescent="0.35">
      <c r="A136">
        <v>81</v>
      </c>
      <c r="B136">
        <v>80</v>
      </c>
      <c r="C136">
        <v>79</v>
      </c>
      <c r="D136">
        <v>79</v>
      </c>
      <c r="E136">
        <v>77</v>
      </c>
      <c r="F136">
        <v>74</v>
      </c>
      <c r="I136">
        <f>1</f>
        <v>1</v>
      </c>
      <c r="J136">
        <f>COUNTA(input47[[#This Row],[Column1.1]:[Column1.8]])</f>
        <v>6</v>
      </c>
      <c r="K136" t="str">
        <f>ADDRESS(ROW(),input47[[#This Row],[first col]]+1,4)&amp;":"&amp;ADDRESS(ROW(),input47[[#This Row],[lastcol]],4)</f>
        <v>B136:F136</v>
      </c>
      <c r="L136" t="str">
        <f>ADDRESS(ROW(),input47[[#This Row],[first col]],4)&amp;":"&amp;ADDRESS(ROW(),input47[[#This Row],[lastcol]]-1,4)</f>
        <v>A136:E136</v>
      </c>
      <c r="M136" t="b" cm="1">
        <f t="array" aca="1" ref="M136" ca="1">SUMPRODUCT(--(INDIRECT(input47[[#This Row],[range1]])&lt;INDIRECT(input47[[#This Row],[range2]])))=COUNT(INDIRECT(input47[[#This Row],[range1]]))</f>
        <v>0</v>
      </c>
      <c r="N136" t="b" cm="1">
        <f t="array" aca="1" ref="N136" ca="1">SUMPRODUCT(--(INDIRECT(input47[[#This Row],[range1]])&gt;INDIRECT(input47[[#This Row],[range2]])))=COUNT(INDIRECT(input47[[#This Row],[range1]]))</f>
        <v>0</v>
      </c>
      <c r="O136" t="b">
        <f ca="1">IF(AND(NOT(input47[[#This Row],[All DESC?]]),NOT(input47[[#This Row],[All ASC?]])),FALSE(),TRUE())</f>
        <v>0</v>
      </c>
      <c r="P136" cm="1">
        <f t="array" aca="1" ref="P136" ca="1">IF(AND(input47[[#This Row],[Safe Part 1]],(MAX(ABS((INDIRECT(input47[[#This Row],[range2]]))-(INDIRECT(input47[[#This Row],[range1]])))))&lt;=3),1,0)</f>
        <v>0</v>
      </c>
      <c r="Q136" s="2">
        <f ca="1">input4[[#This Row],[Max Diff]]</f>
        <v>0</v>
      </c>
      <c r="R136" s="2">
        <f ca="1">input478[[#This Row],[Max Diff]]</f>
        <v>0</v>
      </c>
      <c r="S136" s="2">
        <f ca="1">input479[[#This Row],[Max Diff]]</f>
        <v>1</v>
      </c>
      <c r="T136" s="2">
        <f ca="1">input4710[[#This Row],[Max Diff]]</f>
        <v>1</v>
      </c>
      <c r="U136" s="2">
        <f ca="1">input4711[[#This Row],[Max Diff]]</f>
        <v>0</v>
      </c>
      <c r="V136" s="2">
        <f ca="1">input4712[[#This Row],[Max Diff]]</f>
        <v>0</v>
      </c>
      <c r="W136" s="2">
        <f ca="1">input4713[[#This Row],[Max Diff]]</f>
        <v>0</v>
      </c>
      <c r="X136" s="2">
        <f ca="1">input4714[[#This Row],[Max Diff]]</f>
        <v>0</v>
      </c>
      <c r="Y136" s="2">
        <f ca="1">IF(SUM(input47[[#This Row],[Max Diff]:[-8]])&gt;=1,1,0)</f>
        <v>1</v>
      </c>
    </row>
    <row r="137" spans="1:25" x14ac:dyDescent="0.35">
      <c r="A137">
        <v>76</v>
      </c>
      <c r="B137">
        <v>75</v>
      </c>
      <c r="C137">
        <v>75</v>
      </c>
      <c r="D137">
        <v>73</v>
      </c>
      <c r="E137">
        <v>72</v>
      </c>
      <c r="F137">
        <v>69</v>
      </c>
      <c r="G137">
        <v>71</v>
      </c>
      <c r="I137">
        <f>1</f>
        <v>1</v>
      </c>
      <c r="J137">
        <f>COUNTA(input47[[#This Row],[Column1.1]:[Column1.8]])</f>
        <v>7</v>
      </c>
      <c r="K137" t="str">
        <f>ADDRESS(ROW(),input47[[#This Row],[first col]]+1,4)&amp;":"&amp;ADDRESS(ROW(),input47[[#This Row],[lastcol]],4)</f>
        <v>B137:G137</v>
      </c>
      <c r="L137" t="str">
        <f>ADDRESS(ROW(),input47[[#This Row],[first col]],4)&amp;":"&amp;ADDRESS(ROW(),input47[[#This Row],[lastcol]]-1,4)</f>
        <v>A137:F137</v>
      </c>
      <c r="M137" t="b" cm="1">
        <f t="array" aca="1" ref="M137" ca="1">SUMPRODUCT(--(INDIRECT(input47[[#This Row],[range1]])&lt;INDIRECT(input47[[#This Row],[range2]])))=COUNT(INDIRECT(input47[[#This Row],[range1]]))</f>
        <v>0</v>
      </c>
      <c r="N137" t="b" cm="1">
        <f t="array" aca="1" ref="N137" ca="1">SUMPRODUCT(--(INDIRECT(input47[[#This Row],[range1]])&gt;INDIRECT(input47[[#This Row],[range2]])))=COUNT(INDIRECT(input47[[#This Row],[range1]]))</f>
        <v>0</v>
      </c>
      <c r="O137" t="b">
        <f ca="1">IF(AND(NOT(input47[[#This Row],[All DESC?]]),NOT(input47[[#This Row],[All ASC?]])),FALSE(),TRUE())</f>
        <v>0</v>
      </c>
      <c r="P137" cm="1">
        <f t="array" aca="1" ref="P137" ca="1">IF(AND(input47[[#This Row],[Safe Part 1]],(MAX(ABS((INDIRECT(input47[[#This Row],[range2]]))-(INDIRECT(input47[[#This Row],[range1]])))))&lt;=3),1,0)</f>
        <v>0</v>
      </c>
      <c r="Q137" s="2">
        <f ca="1">input4[[#This Row],[Max Diff]]</f>
        <v>0</v>
      </c>
      <c r="R137" s="2">
        <f ca="1">input478[[#This Row],[Max Diff]]</f>
        <v>0</v>
      </c>
      <c r="S137" s="2">
        <f ca="1">input479[[#This Row],[Max Diff]]</f>
        <v>0</v>
      </c>
      <c r="T137" s="2">
        <f ca="1">input4710[[#This Row],[Max Diff]]</f>
        <v>0</v>
      </c>
      <c r="U137" s="2">
        <f ca="1">input4711[[#This Row],[Max Diff]]</f>
        <v>0</v>
      </c>
      <c r="V137" s="2">
        <f ca="1">input4712[[#This Row],[Max Diff]]</f>
        <v>0</v>
      </c>
      <c r="W137" s="2">
        <f ca="1">input4713[[#This Row],[Max Diff]]</f>
        <v>0</v>
      </c>
      <c r="X137" s="2">
        <f ca="1">input4714[[#This Row],[Max Diff]]</f>
        <v>0</v>
      </c>
      <c r="Y137" s="2">
        <f ca="1">IF(SUM(input47[[#This Row],[Max Diff]:[-8]])&gt;=1,1,0)</f>
        <v>0</v>
      </c>
    </row>
    <row r="138" spans="1:25" x14ac:dyDescent="0.35">
      <c r="A138">
        <v>20</v>
      </c>
      <c r="B138">
        <v>17</v>
      </c>
      <c r="C138">
        <v>17</v>
      </c>
      <c r="D138">
        <v>15</v>
      </c>
      <c r="E138">
        <v>15</v>
      </c>
      <c r="I138">
        <f>1</f>
        <v>1</v>
      </c>
      <c r="J138">
        <f>COUNTA(input47[[#This Row],[Column1.1]:[Column1.8]])</f>
        <v>5</v>
      </c>
      <c r="K138" t="str">
        <f>ADDRESS(ROW(),input47[[#This Row],[first col]]+1,4)&amp;":"&amp;ADDRESS(ROW(),input47[[#This Row],[lastcol]],4)</f>
        <v>B138:E138</v>
      </c>
      <c r="L138" t="str">
        <f>ADDRESS(ROW(),input47[[#This Row],[first col]],4)&amp;":"&amp;ADDRESS(ROW(),input47[[#This Row],[lastcol]]-1,4)</f>
        <v>A138:D138</v>
      </c>
      <c r="M138" t="b" cm="1">
        <f t="array" aca="1" ref="M138" ca="1">SUMPRODUCT(--(INDIRECT(input47[[#This Row],[range1]])&lt;INDIRECT(input47[[#This Row],[range2]])))=COUNT(INDIRECT(input47[[#This Row],[range1]]))</f>
        <v>0</v>
      </c>
      <c r="N138" t="b" cm="1">
        <f t="array" aca="1" ref="N138" ca="1">SUMPRODUCT(--(INDIRECT(input47[[#This Row],[range1]])&gt;INDIRECT(input47[[#This Row],[range2]])))=COUNT(INDIRECT(input47[[#This Row],[range1]]))</f>
        <v>0</v>
      </c>
      <c r="O138" t="b">
        <f ca="1">IF(AND(NOT(input47[[#This Row],[All DESC?]]),NOT(input47[[#This Row],[All ASC?]])),FALSE(),TRUE())</f>
        <v>0</v>
      </c>
      <c r="P138" cm="1">
        <f t="array" aca="1" ref="P138" ca="1">IF(AND(input47[[#This Row],[Safe Part 1]],(MAX(ABS((INDIRECT(input47[[#This Row],[range2]]))-(INDIRECT(input47[[#This Row],[range1]])))))&lt;=3),1,0)</f>
        <v>0</v>
      </c>
      <c r="Q138" s="2">
        <f ca="1">input4[[#This Row],[Max Diff]]</f>
        <v>0</v>
      </c>
      <c r="R138" s="2">
        <f ca="1">input478[[#This Row],[Max Diff]]</f>
        <v>0</v>
      </c>
      <c r="S138" s="2">
        <f ca="1">input479[[#This Row],[Max Diff]]</f>
        <v>0</v>
      </c>
      <c r="T138" s="2">
        <f ca="1">input4710[[#This Row],[Max Diff]]</f>
        <v>0</v>
      </c>
      <c r="U138" s="2">
        <f ca="1">input4711[[#This Row],[Max Diff]]</f>
        <v>0</v>
      </c>
      <c r="V138" s="2">
        <f ca="1">input4712[[#This Row],[Max Diff]]</f>
        <v>0</v>
      </c>
      <c r="W138" s="2">
        <f ca="1">input4713[[#This Row],[Max Diff]]</f>
        <v>0</v>
      </c>
      <c r="X138" s="2">
        <f ca="1">input4714[[#This Row],[Max Diff]]</f>
        <v>0</v>
      </c>
      <c r="Y138" s="2">
        <f ca="1">IF(SUM(input47[[#This Row],[Max Diff]:[-8]])&gt;=1,1,0)</f>
        <v>0</v>
      </c>
    </row>
    <row r="139" spans="1:25" x14ac:dyDescent="0.35">
      <c r="A139">
        <v>77</v>
      </c>
      <c r="B139">
        <v>76</v>
      </c>
      <c r="C139">
        <v>73</v>
      </c>
      <c r="D139">
        <v>73</v>
      </c>
      <c r="E139">
        <v>69</v>
      </c>
      <c r="I139">
        <f>1</f>
        <v>1</v>
      </c>
      <c r="J139">
        <f>COUNTA(input47[[#This Row],[Column1.1]:[Column1.8]])</f>
        <v>5</v>
      </c>
      <c r="K139" t="str">
        <f>ADDRESS(ROW(),input47[[#This Row],[first col]]+1,4)&amp;":"&amp;ADDRESS(ROW(),input47[[#This Row],[lastcol]],4)</f>
        <v>B139:E139</v>
      </c>
      <c r="L139" t="str">
        <f>ADDRESS(ROW(),input47[[#This Row],[first col]],4)&amp;":"&amp;ADDRESS(ROW(),input47[[#This Row],[lastcol]]-1,4)</f>
        <v>A139:D139</v>
      </c>
      <c r="M139" t="b" cm="1">
        <f t="array" aca="1" ref="M139" ca="1">SUMPRODUCT(--(INDIRECT(input47[[#This Row],[range1]])&lt;INDIRECT(input47[[#This Row],[range2]])))=COUNT(INDIRECT(input47[[#This Row],[range1]]))</f>
        <v>0</v>
      </c>
      <c r="N139" t="b" cm="1">
        <f t="array" aca="1" ref="N139" ca="1">SUMPRODUCT(--(INDIRECT(input47[[#This Row],[range1]])&gt;INDIRECT(input47[[#This Row],[range2]])))=COUNT(INDIRECT(input47[[#This Row],[range1]]))</f>
        <v>0</v>
      </c>
      <c r="O139" t="b">
        <f ca="1">IF(AND(NOT(input47[[#This Row],[All DESC?]]),NOT(input47[[#This Row],[All ASC?]])),FALSE(),TRUE())</f>
        <v>0</v>
      </c>
      <c r="P139" cm="1">
        <f t="array" aca="1" ref="P139" ca="1">IF(AND(input47[[#This Row],[Safe Part 1]],(MAX(ABS((INDIRECT(input47[[#This Row],[range2]]))-(INDIRECT(input47[[#This Row],[range1]])))))&lt;=3),1,0)</f>
        <v>0</v>
      </c>
      <c r="Q139" s="2">
        <f ca="1">input4[[#This Row],[Max Diff]]</f>
        <v>0</v>
      </c>
      <c r="R139" s="2">
        <f ca="1">input478[[#This Row],[Max Diff]]</f>
        <v>0</v>
      </c>
      <c r="S139" s="2">
        <f ca="1">input479[[#This Row],[Max Diff]]</f>
        <v>0</v>
      </c>
      <c r="T139" s="2">
        <f ca="1">input4710[[#This Row],[Max Diff]]</f>
        <v>0</v>
      </c>
      <c r="U139" s="2">
        <f ca="1">input4711[[#This Row],[Max Diff]]</f>
        <v>0</v>
      </c>
      <c r="V139" s="2">
        <f ca="1">input4712[[#This Row],[Max Diff]]</f>
        <v>0</v>
      </c>
      <c r="W139" s="2">
        <f ca="1">input4713[[#This Row],[Max Diff]]</f>
        <v>0</v>
      </c>
      <c r="X139" s="2">
        <f ca="1">input4714[[#This Row],[Max Diff]]</f>
        <v>0</v>
      </c>
      <c r="Y139" s="2">
        <f ca="1">IF(SUM(input47[[#This Row],[Max Diff]:[-8]])&gt;=1,1,0)</f>
        <v>0</v>
      </c>
    </row>
    <row r="140" spans="1:25" x14ac:dyDescent="0.35">
      <c r="A140">
        <v>63</v>
      </c>
      <c r="B140">
        <v>62</v>
      </c>
      <c r="C140">
        <v>61</v>
      </c>
      <c r="D140">
        <v>61</v>
      </c>
      <c r="E140">
        <v>60</v>
      </c>
      <c r="F140">
        <v>55</v>
      </c>
      <c r="I140">
        <f>1</f>
        <v>1</v>
      </c>
      <c r="J140">
        <f>COUNTA(input47[[#This Row],[Column1.1]:[Column1.8]])</f>
        <v>6</v>
      </c>
      <c r="K140" t="str">
        <f>ADDRESS(ROW(),input47[[#This Row],[first col]]+1,4)&amp;":"&amp;ADDRESS(ROW(),input47[[#This Row],[lastcol]],4)</f>
        <v>B140:F140</v>
      </c>
      <c r="L140" t="str">
        <f>ADDRESS(ROW(),input47[[#This Row],[first col]],4)&amp;":"&amp;ADDRESS(ROW(),input47[[#This Row],[lastcol]]-1,4)</f>
        <v>A140:E140</v>
      </c>
      <c r="M140" t="b" cm="1">
        <f t="array" aca="1" ref="M140" ca="1">SUMPRODUCT(--(INDIRECT(input47[[#This Row],[range1]])&lt;INDIRECT(input47[[#This Row],[range2]])))=COUNT(INDIRECT(input47[[#This Row],[range1]]))</f>
        <v>0</v>
      </c>
      <c r="N140" t="b" cm="1">
        <f t="array" aca="1" ref="N140" ca="1">SUMPRODUCT(--(INDIRECT(input47[[#This Row],[range1]])&gt;INDIRECT(input47[[#This Row],[range2]])))=COUNT(INDIRECT(input47[[#This Row],[range1]]))</f>
        <v>0</v>
      </c>
      <c r="O140" t="b">
        <f ca="1">IF(AND(NOT(input47[[#This Row],[All DESC?]]),NOT(input47[[#This Row],[All ASC?]])),FALSE(),TRUE())</f>
        <v>0</v>
      </c>
      <c r="P140" cm="1">
        <f t="array" aca="1" ref="P140" ca="1">IF(AND(input47[[#This Row],[Safe Part 1]],(MAX(ABS((INDIRECT(input47[[#This Row],[range2]]))-(INDIRECT(input47[[#This Row],[range1]])))))&lt;=3),1,0)</f>
        <v>0</v>
      </c>
      <c r="Q140" s="2">
        <f ca="1">input4[[#This Row],[Max Diff]]</f>
        <v>0</v>
      </c>
      <c r="R140" s="2">
        <f ca="1">input478[[#This Row],[Max Diff]]</f>
        <v>0</v>
      </c>
      <c r="S140" s="2">
        <f ca="1">input479[[#This Row],[Max Diff]]</f>
        <v>0</v>
      </c>
      <c r="T140" s="2">
        <f ca="1">input4710[[#This Row],[Max Diff]]</f>
        <v>0</v>
      </c>
      <c r="U140" s="2">
        <f ca="1">input4711[[#This Row],[Max Diff]]</f>
        <v>0</v>
      </c>
      <c r="V140" s="2">
        <f ca="1">input4712[[#This Row],[Max Diff]]</f>
        <v>0</v>
      </c>
      <c r="W140" s="2">
        <f ca="1">input4713[[#This Row],[Max Diff]]</f>
        <v>0</v>
      </c>
      <c r="X140" s="2">
        <f ca="1">input4714[[#This Row],[Max Diff]]</f>
        <v>0</v>
      </c>
      <c r="Y140" s="2">
        <f ca="1">IF(SUM(input47[[#This Row],[Max Diff]:[-8]])&gt;=1,1,0)</f>
        <v>0</v>
      </c>
    </row>
    <row r="141" spans="1:25" x14ac:dyDescent="0.35">
      <c r="A141">
        <v>89</v>
      </c>
      <c r="B141">
        <v>86</v>
      </c>
      <c r="C141">
        <v>82</v>
      </c>
      <c r="D141">
        <v>80</v>
      </c>
      <c r="E141">
        <v>78</v>
      </c>
      <c r="F141">
        <v>75</v>
      </c>
      <c r="I141">
        <f>1</f>
        <v>1</v>
      </c>
      <c r="J141">
        <f>COUNTA(input47[[#This Row],[Column1.1]:[Column1.8]])</f>
        <v>6</v>
      </c>
      <c r="K141" t="str">
        <f>ADDRESS(ROW(),input47[[#This Row],[first col]]+1,4)&amp;":"&amp;ADDRESS(ROW(),input47[[#This Row],[lastcol]],4)</f>
        <v>B141:F141</v>
      </c>
      <c r="L141" t="str">
        <f>ADDRESS(ROW(),input47[[#This Row],[first col]],4)&amp;":"&amp;ADDRESS(ROW(),input47[[#This Row],[lastcol]]-1,4)</f>
        <v>A141:E141</v>
      </c>
      <c r="M141" t="b" cm="1">
        <f t="array" aca="1" ref="M141" ca="1">SUMPRODUCT(--(INDIRECT(input47[[#This Row],[range1]])&lt;INDIRECT(input47[[#This Row],[range2]])))=COUNT(INDIRECT(input47[[#This Row],[range1]]))</f>
        <v>1</v>
      </c>
      <c r="N141" t="b" cm="1">
        <f t="array" aca="1" ref="N141" ca="1">SUMPRODUCT(--(INDIRECT(input47[[#This Row],[range1]])&gt;INDIRECT(input47[[#This Row],[range2]])))=COUNT(INDIRECT(input47[[#This Row],[range1]]))</f>
        <v>0</v>
      </c>
      <c r="O141" t="b">
        <f ca="1">IF(AND(NOT(input47[[#This Row],[All DESC?]]),NOT(input47[[#This Row],[All ASC?]])),FALSE(),TRUE())</f>
        <v>1</v>
      </c>
      <c r="P141" cm="1">
        <f t="array" aca="1" ref="P141" ca="1">IF(AND(input47[[#This Row],[Safe Part 1]],(MAX(ABS((INDIRECT(input47[[#This Row],[range2]]))-(INDIRECT(input47[[#This Row],[range1]])))))&lt;=3),1,0)</f>
        <v>0</v>
      </c>
      <c r="Q141" s="2">
        <f ca="1">input4[[#This Row],[Max Diff]]</f>
        <v>0</v>
      </c>
      <c r="R141" s="2">
        <f ca="1">input478[[#This Row],[Max Diff]]</f>
        <v>0</v>
      </c>
      <c r="S141" s="2">
        <f ca="1">input479[[#This Row],[Max Diff]]</f>
        <v>0</v>
      </c>
      <c r="T141" s="2">
        <f ca="1">input4710[[#This Row],[Max Diff]]</f>
        <v>0</v>
      </c>
      <c r="U141" s="2">
        <f ca="1">input4711[[#This Row],[Max Diff]]</f>
        <v>0</v>
      </c>
      <c r="V141" s="2">
        <f ca="1">input4712[[#This Row],[Max Diff]]</f>
        <v>0</v>
      </c>
      <c r="W141" s="2">
        <f ca="1">input4713[[#This Row],[Max Diff]]</f>
        <v>0</v>
      </c>
      <c r="X141" s="2">
        <f ca="1">input4714[[#This Row],[Max Diff]]</f>
        <v>0</v>
      </c>
      <c r="Y141" s="2">
        <f ca="1">IF(SUM(input47[[#This Row],[Max Diff]:[-8]])&gt;=1,1,0)</f>
        <v>0</v>
      </c>
    </row>
    <row r="142" spans="1:25" x14ac:dyDescent="0.35">
      <c r="A142">
        <v>92</v>
      </c>
      <c r="B142">
        <v>91</v>
      </c>
      <c r="C142">
        <v>90</v>
      </c>
      <c r="D142">
        <v>89</v>
      </c>
      <c r="E142">
        <v>88</v>
      </c>
      <c r="F142">
        <v>84</v>
      </c>
      <c r="G142">
        <v>82</v>
      </c>
      <c r="H142">
        <v>85</v>
      </c>
      <c r="I142">
        <f>1</f>
        <v>1</v>
      </c>
      <c r="J142">
        <f>COUNTA(input47[[#This Row],[Column1.1]:[Column1.8]])</f>
        <v>8</v>
      </c>
      <c r="K142" t="str">
        <f>ADDRESS(ROW(),input47[[#This Row],[first col]]+1,4)&amp;":"&amp;ADDRESS(ROW(),input47[[#This Row],[lastcol]],4)</f>
        <v>B142:H142</v>
      </c>
      <c r="L142" t="str">
        <f>ADDRESS(ROW(),input47[[#This Row],[first col]],4)&amp;":"&amp;ADDRESS(ROW(),input47[[#This Row],[lastcol]]-1,4)</f>
        <v>A142:G142</v>
      </c>
      <c r="M142" t="b" cm="1">
        <f t="array" aca="1" ref="M142" ca="1">SUMPRODUCT(--(INDIRECT(input47[[#This Row],[range1]])&lt;INDIRECT(input47[[#This Row],[range2]])))=COUNT(INDIRECT(input47[[#This Row],[range1]]))</f>
        <v>0</v>
      </c>
      <c r="N142" t="b" cm="1">
        <f t="array" aca="1" ref="N142" ca="1">SUMPRODUCT(--(INDIRECT(input47[[#This Row],[range1]])&gt;INDIRECT(input47[[#This Row],[range2]])))=COUNT(INDIRECT(input47[[#This Row],[range1]]))</f>
        <v>0</v>
      </c>
      <c r="O142" t="b">
        <f ca="1">IF(AND(NOT(input47[[#This Row],[All DESC?]]),NOT(input47[[#This Row],[All ASC?]])),FALSE(),TRUE())</f>
        <v>0</v>
      </c>
      <c r="P142" cm="1">
        <f t="array" aca="1" ref="P142" ca="1">IF(AND(input47[[#This Row],[Safe Part 1]],(MAX(ABS((INDIRECT(input47[[#This Row],[range2]]))-(INDIRECT(input47[[#This Row],[range1]])))))&lt;=3),1,0)</f>
        <v>0</v>
      </c>
      <c r="Q142" s="2">
        <f ca="1">input4[[#This Row],[Max Diff]]</f>
        <v>0</v>
      </c>
      <c r="R142" s="2">
        <f ca="1">input478[[#This Row],[Max Diff]]</f>
        <v>0</v>
      </c>
      <c r="S142" s="2">
        <f ca="1">input479[[#This Row],[Max Diff]]</f>
        <v>0</v>
      </c>
      <c r="T142" s="2">
        <f ca="1">input4710[[#This Row],[Max Diff]]</f>
        <v>0</v>
      </c>
      <c r="U142" s="2">
        <f ca="1">input4711[[#This Row],[Max Diff]]</f>
        <v>0</v>
      </c>
      <c r="V142" s="2">
        <f ca="1">input4712[[#This Row],[Max Diff]]</f>
        <v>0</v>
      </c>
      <c r="W142" s="2">
        <f ca="1">input4713[[#This Row],[Max Diff]]</f>
        <v>0</v>
      </c>
      <c r="X142" s="2">
        <f ca="1">input4714[[#This Row],[Max Diff]]</f>
        <v>0</v>
      </c>
      <c r="Y142" s="2">
        <f ca="1">IF(SUM(input47[[#This Row],[Max Diff]:[-8]])&gt;=1,1,0)</f>
        <v>0</v>
      </c>
    </row>
    <row r="143" spans="1:25" x14ac:dyDescent="0.35">
      <c r="A143">
        <v>87</v>
      </c>
      <c r="B143">
        <v>86</v>
      </c>
      <c r="C143">
        <v>83</v>
      </c>
      <c r="D143">
        <v>80</v>
      </c>
      <c r="E143">
        <v>79</v>
      </c>
      <c r="F143">
        <v>75</v>
      </c>
      <c r="G143">
        <v>75</v>
      </c>
      <c r="I143">
        <f>1</f>
        <v>1</v>
      </c>
      <c r="J143">
        <f>COUNTA(input47[[#This Row],[Column1.1]:[Column1.8]])</f>
        <v>7</v>
      </c>
      <c r="K143" t="str">
        <f>ADDRESS(ROW(),input47[[#This Row],[first col]]+1,4)&amp;":"&amp;ADDRESS(ROW(),input47[[#This Row],[lastcol]],4)</f>
        <v>B143:G143</v>
      </c>
      <c r="L143" t="str">
        <f>ADDRESS(ROW(),input47[[#This Row],[first col]],4)&amp;":"&amp;ADDRESS(ROW(),input47[[#This Row],[lastcol]]-1,4)</f>
        <v>A143:F143</v>
      </c>
      <c r="M143" t="b" cm="1">
        <f t="array" aca="1" ref="M143" ca="1">SUMPRODUCT(--(INDIRECT(input47[[#This Row],[range1]])&lt;INDIRECT(input47[[#This Row],[range2]])))=COUNT(INDIRECT(input47[[#This Row],[range1]]))</f>
        <v>0</v>
      </c>
      <c r="N143" t="b" cm="1">
        <f t="array" aca="1" ref="N143" ca="1">SUMPRODUCT(--(INDIRECT(input47[[#This Row],[range1]])&gt;INDIRECT(input47[[#This Row],[range2]])))=COUNT(INDIRECT(input47[[#This Row],[range1]]))</f>
        <v>0</v>
      </c>
      <c r="O143" t="b">
        <f ca="1">IF(AND(NOT(input47[[#This Row],[All DESC?]]),NOT(input47[[#This Row],[All ASC?]])),FALSE(),TRUE())</f>
        <v>0</v>
      </c>
      <c r="P143" cm="1">
        <f t="array" aca="1" ref="P143" ca="1">IF(AND(input47[[#This Row],[Safe Part 1]],(MAX(ABS((INDIRECT(input47[[#This Row],[range2]]))-(INDIRECT(input47[[#This Row],[range1]])))))&lt;=3),1,0)</f>
        <v>0</v>
      </c>
      <c r="Q143" s="2">
        <f ca="1">input4[[#This Row],[Max Diff]]</f>
        <v>0</v>
      </c>
      <c r="R143" s="2">
        <f ca="1">input478[[#This Row],[Max Diff]]</f>
        <v>0</v>
      </c>
      <c r="S143" s="2">
        <f ca="1">input479[[#This Row],[Max Diff]]</f>
        <v>0</v>
      </c>
      <c r="T143" s="2">
        <f ca="1">input4710[[#This Row],[Max Diff]]</f>
        <v>0</v>
      </c>
      <c r="U143" s="2">
        <f ca="1">input4711[[#This Row],[Max Diff]]</f>
        <v>0</v>
      </c>
      <c r="V143" s="2">
        <f ca="1">input4712[[#This Row],[Max Diff]]</f>
        <v>0</v>
      </c>
      <c r="W143" s="2">
        <f ca="1">input4713[[#This Row],[Max Diff]]</f>
        <v>0</v>
      </c>
      <c r="X143" s="2">
        <f ca="1">input4714[[#This Row],[Max Diff]]</f>
        <v>0</v>
      </c>
      <c r="Y143" s="2">
        <f ca="1">IF(SUM(input47[[#This Row],[Max Diff]:[-8]])&gt;=1,1,0)</f>
        <v>0</v>
      </c>
    </row>
    <row r="144" spans="1:25" x14ac:dyDescent="0.35">
      <c r="A144">
        <v>86</v>
      </c>
      <c r="B144">
        <v>83</v>
      </c>
      <c r="C144">
        <v>81</v>
      </c>
      <c r="D144">
        <v>77</v>
      </c>
      <c r="E144">
        <v>73</v>
      </c>
      <c r="I144">
        <f>1</f>
        <v>1</v>
      </c>
      <c r="J144">
        <f>COUNTA(input47[[#This Row],[Column1.1]:[Column1.8]])</f>
        <v>5</v>
      </c>
      <c r="K144" t="str">
        <f>ADDRESS(ROW(),input47[[#This Row],[first col]]+1,4)&amp;":"&amp;ADDRESS(ROW(),input47[[#This Row],[lastcol]],4)</f>
        <v>B144:E144</v>
      </c>
      <c r="L144" t="str">
        <f>ADDRESS(ROW(),input47[[#This Row],[first col]],4)&amp;":"&amp;ADDRESS(ROW(),input47[[#This Row],[lastcol]]-1,4)</f>
        <v>A144:D144</v>
      </c>
      <c r="M144" t="b" cm="1">
        <f t="array" aca="1" ref="M144" ca="1">SUMPRODUCT(--(INDIRECT(input47[[#This Row],[range1]])&lt;INDIRECT(input47[[#This Row],[range2]])))=COUNT(INDIRECT(input47[[#This Row],[range1]]))</f>
        <v>1</v>
      </c>
      <c r="N144" t="b" cm="1">
        <f t="array" aca="1" ref="N144" ca="1">SUMPRODUCT(--(INDIRECT(input47[[#This Row],[range1]])&gt;INDIRECT(input47[[#This Row],[range2]])))=COUNT(INDIRECT(input47[[#This Row],[range1]]))</f>
        <v>0</v>
      </c>
      <c r="O144" t="b">
        <f ca="1">IF(AND(NOT(input47[[#This Row],[All DESC?]]),NOT(input47[[#This Row],[All ASC?]])),FALSE(),TRUE())</f>
        <v>1</v>
      </c>
      <c r="P144" cm="1">
        <f t="array" aca="1" ref="P144" ca="1">IF(AND(input47[[#This Row],[Safe Part 1]],(MAX(ABS((INDIRECT(input47[[#This Row],[range2]]))-(INDIRECT(input47[[#This Row],[range1]])))))&lt;=3),1,0)</f>
        <v>0</v>
      </c>
      <c r="Q144" s="2">
        <f ca="1">input4[[#This Row],[Max Diff]]</f>
        <v>0</v>
      </c>
      <c r="R144" s="2">
        <f ca="1">input478[[#This Row],[Max Diff]]</f>
        <v>0</v>
      </c>
      <c r="S144" s="2">
        <f ca="1">input479[[#This Row],[Max Diff]]</f>
        <v>0</v>
      </c>
      <c r="T144" s="2">
        <f ca="1">input4710[[#This Row],[Max Diff]]</f>
        <v>0</v>
      </c>
      <c r="U144" s="2">
        <f ca="1">input4711[[#This Row],[Max Diff]]</f>
        <v>0</v>
      </c>
      <c r="V144" s="2">
        <f ca="1">input4712[[#This Row],[Max Diff]]</f>
        <v>0</v>
      </c>
      <c r="W144" s="2">
        <f ca="1">input4713[[#This Row],[Max Diff]]</f>
        <v>0</v>
      </c>
      <c r="X144" s="2">
        <f ca="1">input4714[[#This Row],[Max Diff]]</f>
        <v>0</v>
      </c>
      <c r="Y144" s="2">
        <f ca="1">IF(SUM(input47[[#This Row],[Max Diff]:[-8]])&gt;=1,1,0)</f>
        <v>0</v>
      </c>
    </row>
    <row r="145" spans="1:25" x14ac:dyDescent="0.35">
      <c r="A145">
        <v>79</v>
      </c>
      <c r="B145">
        <v>76</v>
      </c>
      <c r="C145">
        <v>75</v>
      </c>
      <c r="D145">
        <v>73</v>
      </c>
      <c r="E145">
        <v>69</v>
      </c>
      <c r="F145">
        <v>62</v>
      </c>
      <c r="I145">
        <f>1</f>
        <v>1</v>
      </c>
      <c r="J145">
        <f>COUNTA(input47[[#This Row],[Column1.1]:[Column1.8]])</f>
        <v>6</v>
      </c>
      <c r="K145" t="str">
        <f>ADDRESS(ROW(),input47[[#This Row],[first col]]+1,4)&amp;":"&amp;ADDRESS(ROW(),input47[[#This Row],[lastcol]],4)</f>
        <v>B145:F145</v>
      </c>
      <c r="L145" t="str">
        <f>ADDRESS(ROW(),input47[[#This Row],[first col]],4)&amp;":"&amp;ADDRESS(ROW(),input47[[#This Row],[lastcol]]-1,4)</f>
        <v>A145:E145</v>
      </c>
      <c r="M145" t="b" cm="1">
        <f t="array" aca="1" ref="M145" ca="1">SUMPRODUCT(--(INDIRECT(input47[[#This Row],[range1]])&lt;INDIRECT(input47[[#This Row],[range2]])))=COUNT(INDIRECT(input47[[#This Row],[range1]]))</f>
        <v>1</v>
      </c>
      <c r="N145" t="b" cm="1">
        <f t="array" aca="1" ref="N145" ca="1">SUMPRODUCT(--(INDIRECT(input47[[#This Row],[range1]])&gt;INDIRECT(input47[[#This Row],[range2]])))=COUNT(INDIRECT(input47[[#This Row],[range1]]))</f>
        <v>0</v>
      </c>
      <c r="O145" t="b">
        <f ca="1">IF(AND(NOT(input47[[#This Row],[All DESC?]]),NOT(input47[[#This Row],[All ASC?]])),FALSE(),TRUE())</f>
        <v>1</v>
      </c>
      <c r="P145" cm="1">
        <f t="array" aca="1" ref="P145" ca="1">IF(AND(input47[[#This Row],[Safe Part 1]],(MAX(ABS((INDIRECT(input47[[#This Row],[range2]]))-(INDIRECT(input47[[#This Row],[range1]])))))&lt;=3),1,0)</f>
        <v>0</v>
      </c>
      <c r="Q145" s="2">
        <f ca="1">input4[[#This Row],[Max Diff]]</f>
        <v>0</v>
      </c>
      <c r="R145" s="2">
        <f ca="1">input478[[#This Row],[Max Diff]]</f>
        <v>0</v>
      </c>
      <c r="S145" s="2">
        <f ca="1">input479[[#This Row],[Max Diff]]</f>
        <v>0</v>
      </c>
      <c r="T145" s="2">
        <f ca="1">input4710[[#This Row],[Max Diff]]</f>
        <v>0</v>
      </c>
      <c r="U145" s="2">
        <f ca="1">input4711[[#This Row],[Max Diff]]</f>
        <v>0</v>
      </c>
      <c r="V145" s="2">
        <f ca="1">input4712[[#This Row],[Max Diff]]</f>
        <v>0</v>
      </c>
      <c r="W145" s="2">
        <f ca="1">input4713[[#This Row],[Max Diff]]</f>
        <v>0</v>
      </c>
      <c r="X145" s="2">
        <f ca="1">input4714[[#This Row],[Max Diff]]</f>
        <v>0</v>
      </c>
      <c r="Y145" s="2">
        <f ca="1">IF(SUM(input47[[#This Row],[Max Diff]:[-8]])&gt;=1,1,0)</f>
        <v>0</v>
      </c>
    </row>
    <row r="146" spans="1:25" x14ac:dyDescent="0.35">
      <c r="A146">
        <v>88</v>
      </c>
      <c r="B146">
        <v>86</v>
      </c>
      <c r="C146">
        <v>81</v>
      </c>
      <c r="D146">
        <v>80</v>
      </c>
      <c r="E146">
        <v>78</v>
      </c>
      <c r="I146">
        <f>1</f>
        <v>1</v>
      </c>
      <c r="J146">
        <f>COUNTA(input47[[#This Row],[Column1.1]:[Column1.8]])</f>
        <v>5</v>
      </c>
      <c r="K146" t="str">
        <f>ADDRESS(ROW(),input47[[#This Row],[first col]]+1,4)&amp;":"&amp;ADDRESS(ROW(),input47[[#This Row],[lastcol]],4)</f>
        <v>B146:E146</v>
      </c>
      <c r="L146" t="str">
        <f>ADDRESS(ROW(),input47[[#This Row],[first col]],4)&amp;":"&amp;ADDRESS(ROW(),input47[[#This Row],[lastcol]]-1,4)</f>
        <v>A146:D146</v>
      </c>
      <c r="M146" t="b" cm="1">
        <f t="array" aca="1" ref="M146" ca="1">SUMPRODUCT(--(INDIRECT(input47[[#This Row],[range1]])&lt;INDIRECT(input47[[#This Row],[range2]])))=COUNT(INDIRECT(input47[[#This Row],[range1]]))</f>
        <v>1</v>
      </c>
      <c r="N146" t="b" cm="1">
        <f t="array" aca="1" ref="N146" ca="1">SUMPRODUCT(--(INDIRECT(input47[[#This Row],[range1]])&gt;INDIRECT(input47[[#This Row],[range2]])))=COUNT(INDIRECT(input47[[#This Row],[range1]]))</f>
        <v>0</v>
      </c>
      <c r="O146" t="b">
        <f ca="1">IF(AND(NOT(input47[[#This Row],[All DESC?]]),NOT(input47[[#This Row],[All ASC?]])),FALSE(),TRUE())</f>
        <v>1</v>
      </c>
      <c r="P146" cm="1">
        <f t="array" aca="1" ref="P146" ca="1">IF(AND(input47[[#This Row],[Safe Part 1]],(MAX(ABS((INDIRECT(input47[[#This Row],[range2]]))-(INDIRECT(input47[[#This Row],[range1]])))))&lt;=3),1,0)</f>
        <v>0</v>
      </c>
      <c r="Q146" s="2">
        <f ca="1">input4[[#This Row],[Max Diff]]</f>
        <v>0</v>
      </c>
      <c r="R146" s="2">
        <f ca="1">input478[[#This Row],[Max Diff]]</f>
        <v>0</v>
      </c>
      <c r="S146" s="2">
        <f ca="1">input479[[#This Row],[Max Diff]]</f>
        <v>0</v>
      </c>
      <c r="T146" s="2">
        <f ca="1">input4710[[#This Row],[Max Diff]]</f>
        <v>0</v>
      </c>
      <c r="U146" s="2">
        <f ca="1">input4711[[#This Row],[Max Diff]]</f>
        <v>0</v>
      </c>
      <c r="V146" s="2">
        <f ca="1">input4712[[#This Row],[Max Diff]]</f>
        <v>0</v>
      </c>
      <c r="W146" s="2">
        <f ca="1">input4713[[#This Row],[Max Diff]]</f>
        <v>0</v>
      </c>
      <c r="X146" s="2">
        <f ca="1">input4714[[#This Row],[Max Diff]]</f>
        <v>0</v>
      </c>
      <c r="Y146" s="2">
        <f ca="1">IF(SUM(input47[[#This Row],[Max Diff]:[-8]])&gt;=1,1,0)</f>
        <v>0</v>
      </c>
    </row>
    <row r="147" spans="1:25" x14ac:dyDescent="0.35">
      <c r="A147">
        <v>88</v>
      </c>
      <c r="B147">
        <v>86</v>
      </c>
      <c r="C147">
        <v>85</v>
      </c>
      <c r="D147">
        <v>82</v>
      </c>
      <c r="E147">
        <v>77</v>
      </c>
      <c r="F147">
        <v>80</v>
      </c>
      <c r="I147">
        <f>1</f>
        <v>1</v>
      </c>
      <c r="J147">
        <f>COUNTA(input47[[#This Row],[Column1.1]:[Column1.8]])</f>
        <v>6</v>
      </c>
      <c r="K147" t="str">
        <f>ADDRESS(ROW(),input47[[#This Row],[first col]]+1,4)&amp;":"&amp;ADDRESS(ROW(),input47[[#This Row],[lastcol]],4)</f>
        <v>B147:F147</v>
      </c>
      <c r="L147" t="str">
        <f>ADDRESS(ROW(),input47[[#This Row],[first col]],4)&amp;":"&amp;ADDRESS(ROW(),input47[[#This Row],[lastcol]]-1,4)</f>
        <v>A147:E147</v>
      </c>
      <c r="M147" t="b" cm="1">
        <f t="array" aca="1" ref="M147" ca="1">SUMPRODUCT(--(INDIRECT(input47[[#This Row],[range1]])&lt;INDIRECT(input47[[#This Row],[range2]])))=COUNT(INDIRECT(input47[[#This Row],[range1]]))</f>
        <v>0</v>
      </c>
      <c r="N147" t="b" cm="1">
        <f t="array" aca="1" ref="N147" ca="1">SUMPRODUCT(--(INDIRECT(input47[[#This Row],[range1]])&gt;INDIRECT(input47[[#This Row],[range2]])))=COUNT(INDIRECT(input47[[#This Row],[range1]]))</f>
        <v>0</v>
      </c>
      <c r="O147" t="b">
        <f ca="1">IF(AND(NOT(input47[[#This Row],[All DESC?]]),NOT(input47[[#This Row],[All ASC?]])),FALSE(),TRUE())</f>
        <v>0</v>
      </c>
      <c r="P147" cm="1">
        <f t="array" aca="1" ref="P147" ca="1">IF(AND(input47[[#This Row],[Safe Part 1]],(MAX(ABS((INDIRECT(input47[[#This Row],[range2]]))-(INDIRECT(input47[[#This Row],[range1]])))))&lt;=3),1,0)</f>
        <v>0</v>
      </c>
      <c r="Q147" s="2">
        <f ca="1">input4[[#This Row],[Max Diff]]</f>
        <v>0</v>
      </c>
      <c r="R147" s="2">
        <f ca="1">input478[[#This Row],[Max Diff]]</f>
        <v>0</v>
      </c>
      <c r="S147" s="2">
        <f ca="1">input479[[#This Row],[Max Diff]]</f>
        <v>0</v>
      </c>
      <c r="T147" s="2">
        <f ca="1">input4710[[#This Row],[Max Diff]]</f>
        <v>0</v>
      </c>
      <c r="U147" s="2">
        <f ca="1">input4711[[#This Row],[Max Diff]]</f>
        <v>1</v>
      </c>
      <c r="V147" s="2">
        <f ca="1">input4712[[#This Row],[Max Diff]]</f>
        <v>0</v>
      </c>
      <c r="W147" s="2">
        <f ca="1">input4713[[#This Row],[Max Diff]]</f>
        <v>0</v>
      </c>
      <c r="X147" s="2">
        <f ca="1">input4714[[#This Row],[Max Diff]]</f>
        <v>0</v>
      </c>
      <c r="Y147" s="2">
        <f ca="1">IF(SUM(input47[[#This Row],[Max Diff]:[-8]])&gt;=1,1,0)</f>
        <v>1</v>
      </c>
    </row>
    <row r="148" spans="1:25" x14ac:dyDescent="0.35">
      <c r="A148">
        <v>57</v>
      </c>
      <c r="B148">
        <v>55</v>
      </c>
      <c r="C148">
        <v>54</v>
      </c>
      <c r="D148">
        <v>51</v>
      </c>
      <c r="E148">
        <v>49</v>
      </c>
      <c r="F148">
        <v>42</v>
      </c>
      <c r="G148">
        <v>40</v>
      </c>
      <c r="H148">
        <v>40</v>
      </c>
      <c r="I148">
        <f>1</f>
        <v>1</v>
      </c>
      <c r="J148">
        <f>COUNTA(input47[[#This Row],[Column1.1]:[Column1.8]])</f>
        <v>8</v>
      </c>
      <c r="K148" t="str">
        <f>ADDRESS(ROW(),input47[[#This Row],[first col]]+1,4)&amp;":"&amp;ADDRESS(ROW(),input47[[#This Row],[lastcol]],4)</f>
        <v>B148:H148</v>
      </c>
      <c r="L148" t="str">
        <f>ADDRESS(ROW(),input47[[#This Row],[first col]],4)&amp;":"&amp;ADDRESS(ROW(),input47[[#This Row],[lastcol]]-1,4)</f>
        <v>A148:G148</v>
      </c>
      <c r="M148" t="b" cm="1">
        <f t="array" aca="1" ref="M148" ca="1">SUMPRODUCT(--(INDIRECT(input47[[#This Row],[range1]])&lt;INDIRECT(input47[[#This Row],[range2]])))=COUNT(INDIRECT(input47[[#This Row],[range1]]))</f>
        <v>0</v>
      </c>
      <c r="N148" t="b" cm="1">
        <f t="array" aca="1" ref="N148" ca="1">SUMPRODUCT(--(INDIRECT(input47[[#This Row],[range1]])&gt;INDIRECT(input47[[#This Row],[range2]])))=COUNT(INDIRECT(input47[[#This Row],[range1]]))</f>
        <v>0</v>
      </c>
      <c r="O148" t="b">
        <f ca="1">IF(AND(NOT(input47[[#This Row],[All DESC?]]),NOT(input47[[#This Row],[All ASC?]])),FALSE(),TRUE())</f>
        <v>0</v>
      </c>
      <c r="P148" cm="1">
        <f t="array" aca="1" ref="P148" ca="1">IF(AND(input47[[#This Row],[Safe Part 1]],(MAX(ABS((INDIRECT(input47[[#This Row],[range2]]))-(INDIRECT(input47[[#This Row],[range1]])))))&lt;=3),1,0)</f>
        <v>0</v>
      </c>
      <c r="Q148" s="2">
        <f ca="1">input4[[#This Row],[Max Diff]]</f>
        <v>0</v>
      </c>
      <c r="R148" s="2">
        <f ca="1">input478[[#This Row],[Max Diff]]</f>
        <v>0</v>
      </c>
      <c r="S148" s="2">
        <f ca="1">input479[[#This Row],[Max Diff]]</f>
        <v>0</v>
      </c>
      <c r="T148" s="2">
        <f ca="1">input4710[[#This Row],[Max Diff]]</f>
        <v>0</v>
      </c>
      <c r="U148" s="2">
        <f ca="1">input4711[[#This Row],[Max Diff]]</f>
        <v>0</v>
      </c>
      <c r="V148" s="2">
        <f ca="1">input4712[[#This Row],[Max Diff]]</f>
        <v>0</v>
      </c>
      <c r="W148" s="2">
        <f ca="1">input4713[[#This Row],[Max Diff]]</f>
        <v>0</v>
      </c>
      <c r="X148" s="2">
        <f ca="1">input4714[[#This Row],[Max Diff]]</f>
        <v>0</v>
      </c>
      <c r="Y148" s="2">
        <f ca="1">IF(SUM(input47[[#This Row],[Max Diff]:[-8]])&gt;=1,1,0)</f>
        <v>0</v>
      </c>
    </row>
    <row r="149" spans="1:25" x14ac:dyDescent="0.35">
      <c r="A149">
        <v>47</v>
      </c>
      <c r="B149">
        <v>44</v>
      </c>
      <c r="C149">
        <v>41</v>
      </c>
      <c r="D149">
        <v>35</v>
      </c>
      <c r="E149">
        <v>33</v>
      </c>
      <c r="F149">
        <v>31</v>
      </c>
      <c r="G149">
        <v>27</v>
      </c>
      <c r="I149">
        <f>1</f>
        <v>1</v>
      </c>
      <c r="J149">
        <f>COUNTA(input47[[#This Row],[Column1.1]:[Column1.8]])</f>
        <v>7</v>
      </c>
      <c r="K149" t="str">
        <f>ADDRESS(ROW(),input47[[#This Row],[first col]]+1,4)&amp;":"&amp;ADDRESS(ROW(),input47[[#This Row],[lastcol]],4)</f>
        <v>B149:G149</v>
      </c>
      <c r="L149" t="str">
        <f>ADDRESS(ROW(),input47[[#This Row],[first col]],4)&amp;":"&amp;ADDRESS(ROW(),input47[[#This Row],[lastcol]]-1,4)</f>
        <v>A149:F149</v>
      </c>
      <c r="M149" t="b" cm="1">
        <f t="array" aca="1" ref="M149" ca="1">SUMPRODUCT(--(INDIRECT(input47[[#This Row],[range1]])&lt;INDIRECT(input47[[#This Row],[range2]])))=COUNT(INDIRECT(input47[[#This Row],[range1]]))</f>
        <v>1</v>
      </c>
      <c r="N149" t="b" cm="1">
        <f t="array" aca="1" ref="N149" ca="1">SUMPRODUCT(--(INDIRECT(input47[[#This Row],[range1]])&gt;INDIRECT(input47[[#This Row],[range2]])))=COUNT(INDIRECT(input47[[#This Row],[range1]]))</f>
        <v>0</v>
      </c>
      <c r="O149" t="b">
        <f ca="1">IF(AND(NOT(input47[[#This Row],[All DESC?]]),NOT(input47[[#This Row],[All ASC?]])),FALSE(),TRUE())</f>
        <v>1</v>
      </c>
      <c r="P149" cm="1">
        <f t="array" aca="1" ref="P149" ca="1">IF(AND(input47[[#This Row],[Safe Part 1]],(MAX(ABS((INDIRECT(input47[[#This Row],[range2]]))-(INDIRECT(input47[[#This Row],[range1]])))))&lt;=3),1,0)</f>
        <v>0</v>
      </c>
      <c r="Q149" s="2">
        <f ca="1">input4[[#This Row],[Max Diff]]</f>
        <v>0</v>
      </c>
      <c r="R149" s="2">
        <f ca="1">input478[[#This Row],[Max Diff]]</f>
        <v>0</v>
      </c>
      <c r="S149" s="2">
        <f ca="1">input479[[#This Row],[Max Diff]]</f>
        <v>0</v>
      </c>
      <c r="T149" s="2">
        <f ca="1">input4710[[#This Row],[Max Diff]]</f>
        <v>0</v>
      </c>
      <c r="U149" s="2">
        <f ca="1">input4711[[#This Row],[Max Diff]]</f>
        <v>0</v>
      </c>
      <c r="V149" s="2">
        <f ca="1">input4712[[#This Row],[Max Diff]]</f>
        <v>0</v>
      </c>
      <c r="W149" s="2">
        <f ca="1">input4713[[#This Row],[Max Diff]]</f>
        <v>0</v>
      </c>
      <c r="X149" s="2">
        <f ca="1">input4714[[#This Row],[Max Diff]]</f>
        <v>0</v>
      </c>
      <c r="Y149" s="2">
        <f ca="1">IF(SUM(input47[[#This Row],[Max Diff]:[-8]])&gt;=1,1,0)</f>
        <v>0</v>
      </c>
    </row>
    <row r="150" spans="1:25" x14ac:dyDescent="0.35">
      <c r="A150">
        <v>29</v>
      </c>
      <c r="B150">
        <v>26</v>
      </c>
      <c r="C150">
        <v>20</v>
      </c>
      <c r="D150">
        <v>17</v>
      </c>
      <c r="E150">
        <v>16</v>
      </c>
      <c r="F150">
        <v>14</v>
      </c>
      <c r="G150">
        <v>7</v>
      </c>
      <c r="I150">
        <f>1</f>
        <v>1</v>
      </c>
      <c r="J150">
        <f>COUNTA(input47[[#This Row],[Column1.1]:[Column1.8]])</f>
        <v>7</v>
      </c>
      <c r="K150" t="str">
        <f>ADDRESS(ROW(),input47[[#This Row],[first col]]+1,4)&amp;":"&amp;ADDRESS(ROW(),input47[[#This Row],[lastcol]],4)</f>
        <v>B150:G150</v>
      </c>
      <c r="L150" t="str">
        <f>ADDRESS(ROW(),input47[[#This Row],[first col]],4)&amp;":"&amp;ADDRESS(ROW(),input47[[#This Row],[lastcol]]-1,4)</f>
        <v>A150:F150</v>
      </c>
      <c r="M150" t="b" cm="1">
        <f t="array" aca="1" ref="M150" ca="1">SUMPRODUCT(--(INDIRECT(input47[[#This Row],[range1]])&lt;INDIRECT(input47[[#This Row],[range2]])))=COUNT(INDIRECT(input47[[#This Row],[range1]]))</f>
        <v>1</v>
      </c>
      <c r="N150" t="b" cm="1">
        <f t="array" aca="1" ref="N150" ca="1">SUMPRODUCT(--(INDIRECT(input47[[#This Row],[range1]])&gt;INDIRECT(input47[[#This Row],[range2]])))=COUNT(INDIRECT(input47[[#This Row],[range1]]))</f>
        <v>0</v>
      </c>
      <c r="O150" t="b">
        <f ca="1">IF(AND(NOT(input47[[#This Row],[All DESC?]]),NOT(input47[[#This Row],[All ASC?]])),FALSE(),TRUE())</f>
        <v>1</v>
      </c>
      <c r="P150" cm="1">
        <f t="array" aca="1" ref="P150" ca="1">IF(AND(input47[[#This Row],[Safe Part 1]],(MAX(ABS((INDIRECT(input47[[#This Row],[range2]]))-(INDIRECT(input47[[#This Row],[range1]])))))&lt;=3),1,0)</f>
        <v>0</v>
      </c>
      <c r="Q150" s="2">
        <f ca="1">input4[[#This Row],[Max Diff]]</f>
        <v>0</v>
      </c>
      <c r="R150" s="2">
        <f ca="1">input478[[#This Row],[Max Diff]]</f>
        <v>0</v>
      </c>
      <c r="S150" s="2">
        <f ca="1">input479[[#This Row],[Max Diff]]</f>
        <v>0</v>
      </c>
      <c r="T150" s="2">
        <f ca="1">input4710[[#This Row],[Max Diff]]</f>
        <v>0</v>
      </c>
      <c r="U150" s="2">
        <f ca="1">input4711[[#This Row],[Max Diff]]</f>
        <v>0</v>
      </c>
      <c r="V150" s="2">
        <f ca="1">input4712[[#This Row],[Max Diff]]</f>
        <v>0</v>
      </c>
      <c r="W150" s="2">
        <f ca="1">input4713[[#This Row],[Max Diff]]</f>
        <v>0</v>
      </c>
      <c r="X150" s="2">
        <f ca="1">input4714[[#This Row],[Max Diff]]</f>
        <v>0</v>
      </c>
      <c r="Y150" s="2">
        <f ca="1">IF(SUM(input47[[#This Row],[Max Diff]:[-8]])&gt;=1,1,0)</f>
        <v>0</v>
      </c>
    </row>
    <row r="151" spans="1:25" x14ac:dyDescent="0.35">
      <c r="A151">
        <v>49</v>
      </c>
      <c r="B151">
        <v>51</v>
      </c>
      <c r="C151">
        <v>48</v>
      </c>
      <c r="D151">
        <v>45</v>
      </c>
      <c r="E151">
        <v>42</v>
      </c>
      <c r="F151">
        <v>40</v>
      </c>
      <c r="I151">
        <f>1</f>
        <v>1</v>
      </c>
      <c r="J151">
        <f>COUNTA(input47[[#This Row],[Column1.1]:[Column1.8]])</f>
        <v>6</v>
      </c>
      <c r="K151" t="str">
        <f>ADDRESS(ROW(),input47[[#This Row],[first col]]+1,4)&amp;":"&amp;ADDRESS(ROW(),input47[[#This Row],[lastcol]],4)</f>
        <v>B151:F151</v>
      </c>
      <c r="L151" t="str">
        <f>ADDRESS(ROW(),input47[[#This Row],[first col]],4)&amp;":"&amp;ADDRESS(ROW(),input47[[#This Row],[lastcol]]-1,4)</f>
        <v>A151:E151</v>
      </c>
      <c r="M151" t="b" cm="1">
        <f t="array" aca="1" ref="M151" ca="1">SUMPRODUCT(--(INDIRECT(input47[[#This Row],[range1]])&lt;INDIRECT(input47[[#This Row],[range2]])))=COUNT(INDIRECT(input47[[#This Row],[range1]]))</f>
        <v>0</v>
      </c>
      <c r="N151" t="b" cm="1">
        <f t="array" aca="1" ref="N151" ca="1">SUMPRODUCT(--(INDIRECT(input47[[#This Row],[range1]])&gt;INDIRECT(input47[[#This Row],[range2]])))=COUNT(INDIRECT(input47[[#This Row],[range1]]))</f>
        <v>0</v>
      </c>
      <c r="O151" t="b">
        <f ca="1">IF(AND(NOT(input47[[#This Row],[All DESC?]]),NOT(input47[[#This Row],[All ASC?]])),FALSE(),TRUE())</f>
        <v>0</v>
      </c>
      <c r="P151" cm="1">
        <f t="array" aca="1" ref="P151" ca="1">IF(AND(input47[[#This Row],[Safe Part 1]],(MAX(ABS((INDIRECT(input47[[#This Row],[range2]]))-(INDIRECT(input47[[#This Row],[range1]])))))&lt;=3),1,0)</f>
        <v>0</v>
      </c>
      <c r="Q151" s="2">
        <f ca="1">input4[[#This Row],[Max Diff]]</f>
        <v>1</v>
      </c>
      <c r="R151" s="2">
        <f ca="1">input478[[#This Row],[Max Diff]]</f>
        <v>1</v>
      </c>
      <c r="S151" s="2">
        <f ca="1">input479[[#This Row],[Max Diff]]</f>
        <v>0</v>
      </c>
      <c r="T151" s="2">
        <f ca="1">input4710[[#This Row],[Max Diff]]</f>
        <v>0</v>
      </c>
      <c r="U151" s="2">
        <f ca="1">input4711[[#This Row],[Max Diff]]</f>
        <v>0</v>
      </c>
      <c r="V151" s="2">
        <f ca="1">input4712[[#This Row],[Max Diff]]</f>
        <v>0</v>
      </c>
      <c r="W151" s="2">
        <f ca="1">input4713[[#This Row],[Max Diff]]</f>
        <v>0</v>
      </c>
      <c r="X151" s="2">
        <f ca="1">input4714[[#This Row],[Max Diff]]</f>
        <v>0</v>
      </c>
      <c r="Y151" s="2">
        <f ca="1">IF(SUM(input47[[#This Row],[Max Diff]:[-8]])&gt;=1,1,0)</f>
        <v>1</v>
      </c>
    </row>
    <row r="152" spans="1:25" x14ac:dyDescent="0.35">
      <c r="A152">
        <v>62</v>
      </c>
      <c r="B152">
        <v>65</v>
      </c>
      <c r="C152">
        <v>62</v>
      </c>
      <c r="D152">
        <v>59</v>
      </c>
      <c r="E152">
        <v>56</v>
      </c>
      <c r="F152">
        <v>54</v>
      </c>
      <c r="G152">
        <v>55</v>
      </c>
      <c r="I152">
        <f>1</f>
        <v>1</v>
      </c>
      <c r="J152">
        <f>COUNTA(input47[[#This Row],[Column1.1]:[Column1.8]])</f>
        <v>7</v>
      </c>
      <c r="K152" t="str">
        <f>ADDRESS(ROW(),input47[[#This Row],[first col]]+1,4)&amp;":"&amp;ADDRESS(ROW(),input47[[#This Row],[lastcol]],4)</f>
        <v>B152:G152</v>
      </c>
      <c r="L152" t="str">
        <f>ADDRESS(ROW(),input47[[#This Row],[first col]],4)&amp;":"&amp;ADDRESS(ROW(),input47[[#This Row],[lastcol]]-1,4)</f>
        <v>A152:F152</v>
      </c>
      <c r="M152" t="b" cm="1">
        <f t="array" aca="1" ref="M152" ca="1">SUMPRODUCT(--(INDIRECT(input47[[#This Row],[range1]])&lt;INDIRECT(input47[[#This Row],[range2]])))=COUNT(INDIRECT(input47[[#This Row],[range1]]))</f>
        <v>0</v>
      </c>
      <c r="N152" t="b" cm="1">
        <f t="array" aca="1" ref="N152" ca="1">SUMPRODUCT(--(INDIRECT(input47[[#This Row],[range1]])&gt;INDIRECT(input47[[#This Row],[range2]])))=COUNT(INDIRECT(input47[[#This Row],[range1]]))</f>
        <v>0</v>
      </c>
      <c r="O152" t="b">
        <f ca="1">IF(AND(NOT(input47[[#This Row],[All DESC?]]),NOT(input47[[#This Row],[All ASC?]])),FALSE(),TRUE())</f>
        <v>0</v>
      </c>
      <c r="P152" cm="1">
        <f t="array" aca="1" ref="P152" ca="1">IF(AND(input47[[#This Row],[Safe Part 1]],(MAX(ABS((INDIRECT(input47[[#This Row],[range2]]))-(INDIRECT(input47[[#This Row],[range1]])))))&lt;=3),1,0)</f>
        <v>0</v>
      </c>
      <c r="Q152" s="2">
        <f ca="1">input4[[#This Row],[Max Diff]]</f>
        <v>0</v>
      </c>
      <c r="R152" s="2">
        <f ca="1">input478[[#This Row],[Max Diff]]</f>
        <v>0</v>
      </c>
      <c r="S152" s="2">
        <f ca="1">input479[[#This Row],[Max Diff]]</f>
        <v>0</v>
      </c>
      <c r="T152" s="2">
        <f ca="1">input4710[[#This Row],[Max Diff]]</f>
        <v>0</v>
      </c>
      <c r="U152" s="2">
        <f ca="1">input4711[[#This Row],[Max Diff]]</f>
        <v>0</v>
      </c>
      <c r="V152" s="2">
        <f ca="1">input4712[[#This Row],[Max Diff]]</f>
        <v>0</v>
      </c>
      <c r="W152" s="2">
        <f ca="1">input4713[[#This Row],[Max Diff]]</f>
        <v>0</v>
      </c>
      <c r="X152" s="2">
        <f ca="1">input4714[[#This Row],[Max Diff]]</f>
        <v>0</v>
      </c>
      <c r="Y152" s="2">
        <f ca="1">IF(SUM(input47[[#This Row],[Max Diff]:[-8]])&gt;=1,1,0)</f>
        <v>0</v>
      </c>
    </row>
    <row r="153" spans="1:25" x14ac:dyDescent="0.35">
      <c r="A153">
        <v>54</v>
      </c>
      <c r="B153">
        <v>56</v>
      </c>
      <c r="C153">
        <v>54</v>
      </c>
      <c r="D153">
        <v>51</v>
      </c>
      <c r="E153">
        <v>51</v>
      </c>
      <c r="I153">
        <f>1</f>
        <v>1</v>
      </c>
      <c r="J153">
        <f>COUNTA(input47[[#This Row],[Column1.1]:[Column1.8]])</f>
        <v>5</v>
      </c>
      <c r="K153" t="str">
        <f>ADDRESS(ROW(),input47[[#This Row],[first col]]+1,4)&amp;":"&amp;ADDRESS(ROW(),input47[[#This Row],[lastcol]],4)</f>
        <v>B153:E153</v>
      </c>
      <c r="L153" t="str">
        <f>ADDRESS(ROW(),input47[[#This Row],[first col]],4)&amp;":"&amp;ADDRESS(ROW(),input47[[#This Row],[lastcol]]-1,4)</f>
        <v>A153:D153</v>
      </c>
      <c r="M153" t="b" cm="1">
        <f t="array" aca="1" ref="M153" ca="1">SUMPRODUCT(--(INDIRECT(input47[[#This Row],[range1]])&lt;INDIRECT(input47[[#This Row],[range2]])))=COUNT(INDIRECT(input47[[#This Row],[range1]]))</f>
        <v>0</v>
      </c>
      <c r="N153" t="b" cm="1">
        <f t="array" aca="1" ref="N153" ca="1">SUMPRODUCT(--(INDIRECT(input47[[#This Row],[range1]])&gt;INDIRECT(input47[[#This Row],[range2]])))=COUNT(INDIRECT(input47[[#This Row],[range1]]))</f>
        <v>0</v>
      </c>
      <c r="O153" t="b">
        <f ca="1">IF(AND(NOT(input47[[#This Row],[All DESC?]]),NOT(input47[[#This Row],[All ASC?]])),FALSE(),TRUE())</f>
        <v>0</v>
      </c>
      <c r="P153" cm="1">
        <f t="array" aca="1" ref="P153" ca="1">IF(AND(input47[[#This Row],[Safe Part 1]],(MAX(ABS((INDIRECT(input47[[#This Row],[range2]]))-(INDIRECT(input47[[#This Row],[range1]])))))&lt;=3),1,0)</f>
        <v>0</v>
      </c>
      <c r="Q153" s="2">
        <f ca="1">input4[[#This Row],[Max Diff]]</f>
        <v>0</v>
      </c>
      <c r="R153" s="2">
        <f ca="1">input478[[#This Row],[Max Diff]]</f>
        <v>0</v>
      </c>
      <c r="S153" s="2">
        <f ca="1">input479[[#This Row],[Max Diff]]</f>
        <v>0</v>
      </c>
      <c r="T153" s="2">
        <f ca="1">input4710[[#This Row],[Max Diff]]</f>
        <v>0</v>
      </c>
      <c r="U153" s="2">
        <f ca="1">input4711[[#This Row],[Max Diff]]</f>
        <v>0</v>
      </c>
      <c r="V153" s="2">
        <f ca="1">input4712[[#This Row],[Max Diff]]</f>
        <v>0</v>
      </c>
      <c r="W153" s="2">
        <f ca="1">input4713[[#This Row],[Max Diff]]</f>
        <v>0</v>
      </c>
      <c r="X153" s="2">
        <f ca="1">input4714[[#This Row],[Max Diff]]</f>
        <v>0</v>
      </c>
      <c r="Y153" s="2">
        <f ca="1">IF(SUM(input47[[#This Row],[Max Diff]:[-8]])&gt;=1,1,0)</f>
        <v>0</v>
      </c>
    </row>
    <row r="154" spans="1:25" x14ac:dyDescent="0.35">
      <c r="A154">
        <v>83</v>
      </c>
      <c r="B154">
        <v>85</v>
      </c>
      <c r="C154">
        <v>83</v>
      </c>
      <c r="D154">
        <v>80</v>
      </c>
      <c r="E154">
        <v>77</v>
      </c>
      <c r="F154">
        <v>74</v>
      </c>
      <c r="G154">
        <v>70</v>
      </c>
      <c r="I154">
        <f>1</f>
        <v>1</v>
      </c>
      <c r="J154">
        <f>COUNTA(input47[[#This Row],[Column1.1]:[Column1.8]])</f>
        <v>7</v>
      </c>
      <c r="K154" t="str">
        <f>ADDRESS(ROW(),input47[[#This Row],[first col]]+1,4)&amp;":"&amp;ADDRESS(ROW(),input47[[#This Row],[lastcol]],4)</f>
        <v>B154:G154</v>
      </c>
      <c r="L154" t="str">
        <f>ADDRESS(ROW(),input47[[#This Row],[first col]],4)&amp;":"&amp;ADDRESS(ROW(),input47[[#This Row],[lastcol]]-1,4)</f>
        <v>A154:F154</v>
      </c>
      <c r="M154" t="b" cm="1">
        <f t="array" aca="1" ref="M154" ca="1">SUMPRODUCT(--(INDIRECT(input47[[#This Row],[range1]])&lt;INDIRECT(input47[[#This Row],[range2]])))=COUNT(INDIRECT(input47[[#This Row],[range1]]))</f>
        <v>0</v>
      </c>
      <c r="N154" t="b" cm="1">
        <f t="array" aca="1" ref="N154" ca="1">SUMPRODUCT(--(INDIRECT(input47[[#This Row],[range1]])&gt;INDIRECT(input47[[#This Row],[range2]])))=COUNT(INDIRECT(input47[[#This Row],[range1]]))</f>
        <v>0</v>
      </c>
      <c r="O154" t="b">
        <f ca="1">IF(AND(NOT(input47[[#This Row],[All DESC?]]),NOT(input47[[#This Row],[All ASC?]])),FALSE(),TRUE())</f>
        <v>0</v>
      </c>
      <c r="P154" cm="1">
        <f t="array" aca="1" ref="P154" ca="1">IF(AND(input47[[#This Row],[Safe Part 1]],(MAX(ABS((INDIRECT(input47[[#This Row],[range2]]))-(INDIRECT(input47[[#This Row],[range1]])))))&lt;=3),1,0)</f>
        <v>0</v>
      </c>
      <c r="Q154" s="2">
        <f ca="1">input4[[#This Row],[Max Diff]]</f>
        <v>0</v>
      </c>
      <c r="R154" s="2">
        <f ca="1">input478[[#This Row],[Max Diff]]</f>
        <v>0</v>
      </c>
      <c r="S154" s="2">
        <f ca="1">input479[[#This Row],[Max Diff]]</f>
        <v>0</v>
      </c>
      <c r="T154" s="2">
        <f ca="1">input4710[[#This Row],[Max Diff]]</f>
        <v>0</v>
      </c>
      <c r="U154" s="2">
        <f ca="1">input4711[[#This Row],[Max Diff]]</f>
        <v>0</v>
      </c>
      <c r="V154" s="2">
        <f ca="1">input4712[[#This Row],[Max Diff]]</f>
        <v>0</v>
      </c>
      <c r="W154" s="2">
        <f ca="1">input4713[[#This Row],[Max Diff]]</f>
        <v>0</v>
      </c>
      <c r="X154" s="2">
        <f ca="1">input4714[[#This Row],[Max Diff]]</f>
        <v>0</v>
      </c>
      <c r="Y154" s="2">
        <f ca="1">IF(SUM(input47[[#This Row],[Max Diff]:[-8]])&gt;=1,1,0)</f>
        <v>0</v>
      </c>
    </row>
    <row r="155" spans="1:25" x14ac:dyDescent="0.35">
      <c r="A155">
        <v>37</v>
      </c>
      <c r="B155">
        <v>38</v>
      </c>
      <c r="C155">
        <v>37</v>
      </c>
      <c r="D155">
        <v>36</v>
      </c>
      <c r="E155">
        <v>35</v>
      </c>
      <c r="F155">
        <v>28</v>
      </c>
      <c r="I155">
        <f>1</f>
        <v>1</v>
      </c>
      <c r="J155">
        <f>COUNTA(input47[[#This Row],[Column1.1]:[Column1.8]])</f>
        <v>6</v>
      </c>
      <c r="K155" t="str">
        <f>ADDRESS(ROW(),input47[[#This Row],[first col]]+1,4)&amp;":"&amp;ADDRESS(ROW(),input47[[#This Row],[lastcol]],4)</f>
        <v>B155:F155</v>
      </c>
      <c r="L155" t="str">
        <f>ADDRESS(ROW(),input47[[#This Row],[first col]],4)&amp;":"&amp;ADDRESS(ROW(),input47[[#This Row],[lastcol]]-1,4)</f>
        <v>A155:E155</v>
      </c>
      <c r="M155" t="b" cm="1">
        <f t="array" aca="1" ref="M155" ca="1">SUMPRODUCT(--(INDIRECT(input47[[#This Row],[range1]])&lt;INDIRECT(input47[[#This Row],[range2]])))=COUNT(INDIRECT(input47[[#This Row],[range1]]))</f>
        <v>0</v>
      </c>
      <c r="N155" t="b" cm="1">
        <f t="array" aca="1" ref="N155" ca="1">SUMPRODUCT(--(INDIRECT(input47[[#This Row],[range1]])&gt;INDIRECT(input47[[#This Row],[range2]])))=COUNT(INDIRECT(input47[[#This Row],[range1]]))</f>
        <v>0</v>
      </c>
      <c r="O155" t="b">
        <f ca="1">IF(AND(NOT(input47[[#This Row],[All DESC?]]),NOT(input47[[#This Row],[All ASC?]])),FALSE(),TRUE())</f>
        <v>0</v>
      </c>
      <c r="P155" cm="1">
        <f t="array" aca="1" ref="P155" ca="1">IF(AND(input47[[#This Row],[Safe Part 1]],(MAX(ABS((INDIRECT(input47[[#This Row],[range2]]))-(INDIRECT(input47[[#This Row],[range1]])))))&lt;=3),1,0)</f>
        <v>0</v>
      </c>
      <c r="Q155" s="2">
        <f ca="1">input4[[#This Row],[Max Diff]]</f>
        <v>0</v>
      </c>
      <c r="R155" s="2">
        <f ca="1">input478[[#This Row],[Max Diff]]</f>
        <v>0</v>
      </c>
      <c r="S155" s="2">
        <f ca="1">input479[[#This Row],[Max Diff]]</f>
        <v>0</v>
      </c>
      <c r="T155" s="2">
        <f ca="1">input4710[[#This Row],[Max Diff]]</f>
        <v>0</v>
      </c>
      <c r="U155" s="2">
        <f ca="1">input4711[[#This Row],[Max Diff]]</f>
        <v>0</v>
      </c>
      <c r="V155" s="2">
        <f ca="1">input4712[[#This Row],[Max Diff]]</f>
        <v>0</v>
      </c>
      <c r="W155" s="2">
        <f ca="1">input4713[[#This Row],[Max Diff]]</f>
        <v>0</v>
      </c>
      <c r="X155" s="2">
        <f ca="1">input4714[[#This Row],[Max Diff]]</f>
        <v>0</v>
      </c>
      <c r="Y155" s="2">
        <f ca="1">IF(SUM(input47[[#This Row],[Max Diff]:[-8]])&gt;=1,1,0)</f>
        <v>0</v>
      </c>
    </row>
    <row r="156" spans="1:25" x14ac:dyDescent="0.35">
      <c r="A156">
        <v>39</v>
      </c>
      <c r="B156">
        <v>42</v>
      </c>
      <c r="C156">
        <v>39</v>
      </c>
      <c r="D156">
        <v>40</v>
      </c>
      <c r="E156">
        <v>39</v>
      </c>
      <c r="F156">
        <v>38</v>
      </c>
      <c r="G156">
        <v>37</v>
      </c>
      <c r="I156">
        <f>1</f>
        <v>1</v>
      </c>
      <c r="J156">
        <f>COUNTA(input47[[#This Row],[Column1.1]:[Column1.8]])</f>
        <v>7</v>
      </c>
      <c r="K156" t="str">
        <f>ADDRESS(ROW(),input47[[#This Row],[first col]]+1,4)&amp;":"&amp;ADDRESS(ROW(),input47[[#This Row],[lastcol]],4)</f>
        <v>B156:G156</v>
      </c>
      <c r="L156" t="str">
        <f>ADDRESS(ROW(),input47[[#This Row],[first col]],4)&amp;":"&amp;ADDRESS(ROW(),input47[[#This Row],[lastcol]]-1,4)</f>
        <v>A156:F156</v>
      </c>
      <c r="M156" t="b" cm="1">
        <f t="array" aca="1" ref="M156" ca="1">SUMPRODUCT(--(INDIRECT(input47[[#This Row],[range1]])&lt;INDIRECT(input47[[#This Row],[range2]])))=COUNT(INDIRECT(input47[[#This Row],[range1]]))</f>
        <v>0</v>
      </c>
      <c r="N156" t="b" cm="1">
        <f t="array" aca="1" ref="N156" ca="1">SUMPRODUCT(--(INDIRECT(input47[[#This Row],[range1]])&gt;INDIRECT(input47[[#This Row],[range2]])))=COUNT(INDIRECT(input47[[#This Row],[range1]]))</f>
        <v>0</v>
      </c>
      <c r="O156" t="b">
        <f ca="1">IF(AND(NOT(input47[[#This Row],[All DESC?]]),NOT(input47[[#This Row],[All ASC?]])),FALSE(),TRUE())</f>
        <v>0</v>
      </c>
      <c r="P156" cm="1">
        <f t="array" aca="1" ref="P156" ca="1">IF(AND(input47[[#This Row],[Safe Part 1]],(MAX(ABS((INDIRECT(input47[[#This Row],[range2]]))-(INDIRECT(input47[[#This Row],[range1]])))))&lt;=3),1,0)</f>
        <v>0</v>
      </c>
      <c r="Q156" s="2">
        <f ca="1">input4[[#This Row],[Max Diff]]</f>
        <v>0</v>
      </c>
      <c r="R156" s="2">
        <f ca="1">input478[[#This Row],[Max Diff]]</f>
        <v>0</v>
      </c>
      <c r="S156" s="2">
        <f ca="1">input479[[#This Row],[Max Diff]]</f>
        <v>0</v>
      </c>
      <c r="T156" s="2">
        <f ca="1">input4710[[#This Row],[Max Diff]]</f>
        <v>0</v>
      </c>
      <c r="U156" s="2">
        <f ca="1">input4711[[#This Row],[Max Diff]]</f>
        <v>0</v>
      </c>
      <c r="V156" s="2">
        <f ca="1">input4712[[#This Row],[Max Diff]]</f>
        <v>0</v>
      </c>
      <c r="W156" s="2">
        <f ca="1">input4713[[#This Row],[Max Diff]]</f>
        <v>0</v>
      </c>
      <c r="X156" s="2">
        <f ca="1">input4714[[#This Row],[Max Diff]]</f>
        <v>0</v>
      </c>
      <c r="Y156" s="2">
        <f ca="1">IF(SUM(input47[[#This Row],[Max Diff]:[-8]])&gt;=1,1,0)</f>
        <v>0</v>
      </c>
    </row>
    <row r="157" spans="1:25" x14ac:dyDescent="0.35">
      <c r="A157">
        <v>19</v>
      </c>
      <c r="B157">
        <v>21</v>
      </c>
      <c r="C157">
        <v>20</v>
      </c>
      <c r="D157">
        <v>17</v>
      </c>
      <c r="E157">
        <v>16</v>
      </c>
      <c r="F157">
        <v>13</v>
      </c>
      <c r="G157">
        <v>15</v>
      </c>
      <c r="H157">
        <v>18</v>
      </c>
      <c r="I157">
        <f>1</f>
        <v>1</v>
      </c>
      <c r="J157">
        <f>COUNTA(input47[[#This Row],[Column1.1]:[Column1.8]])</f>
        <v>8</v>
      </c>
      <c r="K157" t="str">
        <f>ADDRESS(ROW(),input47[[#This Row],[first col]]+1,4)&amp;":"&amp;ADDRESS(ROW(),input47[[#This Row],[lastcol]],4)</f>
        <v>B157:H157</v>
      </c>
      <c r="L157" t="str">
        <f>ADDRESS(ROW(),input47[[#This Row],[first col]],4)&amp;":"&amp;ADDRESS(ROW(),input47[[#This Row],[lastcol]]-1,4)</f>
        <v>A157:G157</v>
      </c>
      <c r="M157" t="b" cm="1">
        <f t="array" aca="1" ref="M157" ca="1">SUMPRODUCT(--(INDIRECT(input47[[#This Row],[range1]])&lt;INDIRECT(input47[[#This Row],[range2]])))=COUNT(INDIRECT(input47[[#This Row],[range1]]))</f>
        <v>0</v>
      </c>
      <c r="N157" t="b" cm="1">
        <f t="array" aca="1" ref="N157" ca="1">SUMPRODUCT(--(INDIRECT(input47[[#This Row],[range1]])&gt;INDIRECT(input47[[#This Row],[range2]])))=COUNT(INDIRECT(input47[[#This Row],[range1]]))</f>
        <v>0</v>
      </c>
      <c r="O157" t="b">
        <f ca="1">IF(AND(NOT(input47[[#This Row],[All DESC?]]),NOT(input47[[#This Row],[All ASC?]])),FALSE(),TRUE())</f>
        <v>0</v>
      </c>
      <c r="P157" cm="1">
        <f t="array" aca="1" ref="P157" ca="1">IF(AND(input47[[#This Row],[Safe Part 1]],(MAX(ABS((INDIRECT(input47[[#This Row],[range2]]))-(INDIRECT(input47[[#This Row],[range1]])))))&lt;=3),1,0)</f>
        <v>0</v>
      </c>
      <c r="Q157" s="2">
        <f ca="1">input4[[#This Row],[Max Diff]]</f>
        <v>0</v>
      </c>
      <c r="R157" s="2">
        <f ca="1">input478[[#This Row],[Max Diff]]</f>
        <v>0</v>
      </c>
      <c r="S157" s="2">
        <f ca="1">input479[[#This Row],[Max Diff]]</f>
        <v>0</v>
      </c>
      <c r="T157" s="2">
        <f ca="1">input4710[[#This Row],[Max Diff]]</f>
        <v>0</v>
      </c>
      <c r="U157" s="2">
        <f ca="1">input4711[[#This Row],[Max Diff]]</f>
        <v>0</v>
      </c>
      <c r="V157" s="2">
        <f ca="1">input4712[[#This Row],[Max Diff]]</f>
        <v>0</v>
      </c>
      <c r="W157" s="2">
        <f ca="1">input4713[[#This Row],[Max Diff]]</f>
        <v>0</v>
      </c>
      <c r="X157" s="2">
        <f ca="1">input4714[[#This Row],[Max Diff]]</f>
        <v>0</v>
      </c>
      <c r="Y157" s="2">
        <f ca="1">IF(SUM(input47[[#This Row],[Max Diff]:[-8]])&gt;=1,1,0)</f>
        <v>0</v>
      </c>
    </row>
    <row r="158" spans="1:25" x14ac:dyDescent="0.35">
      <c r="A158">
        <v>8</v>
      </c>
      <c r="B158">
        <v>11</v>
      </c>
      <c r="C158">
        <v>9</v>
      </c>
      <c r="D158">
        <v>7</v>
      </c>
      <c r="E158">
        <v>8</v>
      </c>
      <c r="F158">
        <v>8</v>
      </c>
      <c r="I158">
        <f>1</f>
        <v>1</v>
      </c>
      <c r="J158">
        <f>COUNTA(input47[[#This Row],[Column1.1]:[Column1.8]])</f>
        <v>6</v>
      </c>
      <c r="K158" t="str">
        <f>ADDRESS(ROW(),input47[[#This Row],[first col]]+1,4)&amp;":"&amp;ADDRESS(ROW(),input47[[#This Row],[lastcol]],4)</f>
        <v>B158:F158</v>
      </c>
      <c r="L158" t="str">
        <f>ADDRESS(ROW(),input47[[#This Row],[first col]],4)&amp;":"&amp;ADDRESS(ROW(),input47[[#This Row],[lastcol]]-1,4)</f>
        <v>A158:E158</v>
      </c>
      <c r="M158" t="b" cm="1">
        <f t="array" aca="1" ref="M158" ca="1">SUMPRODUCT(--(INDIRECT(input47[[#This Row],[range1]])&lt;INDIRECT(input47[[#This Row],[range2]])))=COUNT(INDIRECT(input47[[#This Row],[range1]]))</f>
        <v>0</v>
      </c>
      <c r="N158" t="b" cm="1">
        <f t="array" aca="1" ref="N158" ca="1">SUMPRODUCT(--(INDIRECT(input47[[#This Row],[range1]])&gt;INDIRECT(input47[[#This Row],[range2]])))=COUNT(INDIRECT(input47[[#This Row],[range1]]))</f>
        <v>0</v>
      </c>
      <c r="O158" t="b">
        <f ca="1">IF(AND(NOT(input47[[#This Row],[All DESC?]]),NOT(input47[[#This Row],[All ASC?]])),FALSE(),TRUE())</f>
        <v>0</v>
      </c>
      <c r="P158" cm="1">
        <f t="array" aca="1" ref="P158" ca="1">IF(AND(input47[[#This Row],[Safe Part 1]],(MAX(ABS((INDIRECT(input47[[#This Row],[range2]]))-(INDIRECT(input47[[#This Row],[range1]])))))&lt;=3),1,0)</f>
        <v>0</v>
      </c>
      <c r="Q158" s="2">
        <f ca="1">input4[[#This Row],[Max Diff]]</f>
        <v>0</v>
      </c>
      <c r="R158" s="2">
        <f ca="1">input478[[#This Row],[Max Diff]]</f>
        <v>0</v>
      </c>
      <c r="S158" s="2">
        <f ca="1">input479[[#This Row],[Max Diff]]</f>
        <v>0</v>
      </c>
      <c r="T158" s="2">
        <f ca="1">input4710[[#This Row],[Max Diff]]</f>
        <v>0</v>
      </c>
      <c r="U158" s="2">
        <f ca="1">input4711[[#This Row],[Max Diff]]</f>
        <v>0</v>
      </c>
      <c r="V158" s="2">
        <f ca="1">input4712[[#This Row],[Max Diff]]</f>
        <v>0</v>
      </c>
      <c r="W158" s="2">
        <f ca="1">input4713[[#This Row],[Max Diff]]</f>
        <v>0</v>
      </c>
      <c r="X158" s="2">
        <f ca="1">input4714[[#This Row],[Max Diff]]</f>
        <v>0</v>
      </c>
      <c r="Y158" s="2">
        <f ca="1">IF(SUM(input47[[#This Row],[Max Diff]:[-8]])&gt;=1,1,0)</f>
        <v>0</v>
      </c>
    </row>
    <row r="159" spans="1:25" x14ac:dyDescent="0.35">
      <c r="A159">
        <v>70</v>
      </c>
      <c r="B159">
        <v>72</v>
      </c>
      <c r="C159">
        <v>70</v>
      </c>
      <c r="D159">
        <v>67</v>
      </c>
      <c r="E159">
        <v>68</v>
      </c>
      <c r="F159">
        <v>64</v>
      </c>
      <c r="I159">
        <f>1</f>
        <v>1</v>
      </c>
      <c r="J159">
        <f>COUNTA(input47[[#This Row],[Column1.1]:[Column1.8]])</f>
        <v>6</v>
      </c>
      <c r="K159" t="str">
        <f>ADDRESS(ROW(),input47[[#This Row],[first col]]+1,4)&amp;":"&amp;ADDRESS(ROW(),input47[[#This Row],[lastcol]],4)</f>
        <v>B159:F159</v>
      </c>
      <c r="L159" t="str">
        <f>ADDRESS(ROW(),input47[[#This Row],[first col]],4)&amp;":"&amp;ADDRESS(ROW(),input47[[#This Row],[lastcol]]-1,4)</f>
        <v>A159:E159</v>
      </c>
      <c r="M159" t="b" cm="1">
        <f t="array" aca="1" ref="M159" ca="1">SUMPRODUCT(--(INDIRECT(input47[[#This Row],[range1]])&lt;INDIRECT(input47[[#This Row],[range2]])))=COUNT(INDIRECT(input47[[#This Row],[range1]]))</f>
        <v>0</v>
      </c>
      <c r="N159" t="b" cm="1">
        <f t="array" aca="1" ref="N159" ca="1">SUMPRODUCT(--(INDIRECT(input47[[#This Row],[range1]])&gt;INDIRECT(input47[[#This Row],[range2]])))=COUNT(INDIRECT(input47[[#This Row],[range1]]))</f>
        <v>0</v>
      </c>
      <c r="O159" t="b">
        <f ca="1">IF(AND(NOT(input47[[#This Row],[All DESC?]]),NOT(input47[[#This Row],[All ASC?]])),FALSE(),TRUE())</f>
        <v>0</v>
      </c>
      <c r="P159" cm="1">
        <f t="array" aca="1" ref="P159" ca="1">IF(AND(input47[[#This Row],[Safe Part 1]],(MAX(ABS((INDIRECT(input47[[#This Row],[range2]]))-(INDIRECT(input47[[#This Row],[range1]])))))&lt;=3),1,0)</f>
        <v>0</v>
      </c>
      <c r="Q159" s="2">
        <f ca="1">input4[[#This Row],[Max Diff]]</f>
        <v>0</v>
      </c>
      <c r="R159" s="2">
        <f ca="1">input478[[#This Row],[Max Diff]]</f>
        <v>0</v>
      </c>
      <c r="S159" s="2">
        <f ca="1">input479[[#This Row],[Max Diff]]</f>
        <v>0</v>
      </c>
      <c r="T159" s="2">
        <f ca="1">input4710[[#This Row],[Max Diff]]</f>
        <v>0</v>
      </c>
      <c r="U159" s="2">
        <f ca="1">input4711[[#This Row],[Max Diff]]</f>
        <v>0</v>
      </c>
      <c r="V159" s="2">
        <f ca="1">input4712[[#This Row],[Max Diff]]</f>
        <v>0</v>
      </c>
      <c r="W159" s="2">
        <f ca="1">input4713[[#This Row],[Max Diff]]</f>
        <v>0</v>
      </c>
      <c r="X159" s="2">
        <f ca="1">input4714[[#This Row],[Max Diff]]</f>
        <v>0</v>
      </c>
      <c r="Y159" s="2">
        <f ca="1">IF(SUM(input47[[#This Row],[Max Diff]:[-8]])&gt;=1,1,0)</f>
        <v>0</v>
      </c>
    </row>
    <row r="160" spans="1:25" x14ac:dyDescent="0.35">
      <c r="A160">
        <v>85</v>
      </c>
      <c r="B160">
        <v>87</v>
      </c>
      <c r="C160">
        <v>84</v>
      </c>
      <c r="D160">
        <v>86</v>
      </c>
      <c r="E160">
        <v>79</v>
      </c>
      <c r="I160">
        <f>1</f>
        <v>1</v>
      </c>
      <c r="J160">
        <f>COUNTA(input47[[#This Row],[Column1.1]:[Column1.8]])</f>
        <v>5</v>
      </c>
      <c r="K160" t="str">
        <f>ADDRESS(ROW(),input47[[#This Row],[first col]]+1,4)&amp;":"&amp;ADDRESS(ROW(),input47[[#This Row],[lastcol]],4)</f>
        <v>B160:E160</v>
      </c>
      <c r="L160" t="str">
        <f>ADDRESS(ROW(),input47[[#This Row],[first col]],4)&amp;":"&amp;ADDRESS(ROW(),input47[[#This Row],[lastcol]]-1,4)</f>
        <v>A160:D160</v>
      </c>
      <c r="M160" t="b" cm="1">
        <f t="array" aca="1" ref="M160" ca="1">SUMPRODUCT(--(INDIRECT(input47[[#This Row],[range1]])&lt;INDIRECT(input47[[#This Row],[range2]])))=COUNT(INDIRECT(input47[[#This Row],[range1]]))</f>
        <v>0</v>
      </c>
      <c r="N160" t="b" cm="1">
        <f t="array" aca="1" ref="N160" ca="1">SUMPRODUCT(--(INDIRECT(input47[[#This Row],[range1]])&gt;INDIRECT(input47[[#This Row],[range2]])))=COUNT(INDIRECT(input47[[#This Row],[range1]]))</f>
        <v>0</v>
      </c>
      <c r="O160" t="b">
        <f ca="1">IF(AND(NOT(input47[[#This Row],[All DESC?]]),NOT(input47[[#This Row],[All ASC?]])),FALSE(),TRUE())</f>
        <v>0</v>
      </c>
      <c r="P160" cm="1">
        <f t="array" aca="1" ref="P160" ca="1">IF(AND(input47[[#This Row],[Safe Part 1]],(MAX(ABS((INDIRECT(input47[[#This Row],[range2]]))-(INDIRECT(input47[[#This Row],[range1]])))))&lt;=3),1,0)</f>
        <v>0</v>
      </c>
      <c r="Q160" s="2">
        <f ca="1">input4[[#This Row],[Max Diff]]</f>
        <v>0</v>
      </c>
      <c r="R160" s="2">
        <f ca="1">input478[[#This Row],[Max Diff]]</f>
        <v>0</v>
      </c>
      <c r="S160" s="2">
        <f ca="1">input479[[#This Row],[Max Diff]]</f>
        <v>0</v>
      </c>
      <c r="T160" s="2">
        <f ca="1">input4710[[#This Row],[Max Diff]]</f>
        <v>0</v>
      </c>
      <c r="U160" s="2">
        <f ca="1">input4711[[#This Row],[Max Diff]]</f>
        <v>0</v>
      </c>
      <c r="V160" s="2">
        <f ca="1">input4712[[#This Row],[Max Diff]]</f>
        <v>0</v>
      </c>
      <c r="W160" s="2">
        <f ca="1">input4713[[#This Row],[Max Diff]]</f>
        <v>0</v>
      </c>
      <c r="X160" s="2">
        <f ca="1">input4714[[#This Row],[Max Diff]]</f>
        <v>0</v>
      </c>
      <c r="Y160" s="2">
        <f ca="1">IF(SUM(input47[[#This Row],[Max Diff]:[-8]])&gt;=1,1,0)</f>
        <v>0</v>
      </c>
    </row>
    <row r="161" spans="1:25" x14ac:dyDescent="0.35">
      <c r="A161">
        <v>25</v>
      </c>
      <c r="B161">
        <v>28</v>
      </c>
      <c r="C161">
        <v>28</v>
      </c>
      <c r="D161">
        <v>26</v>
      </c>
      <c r="E161">
        <v>24</v>
      </c>
      <c r="F161">
        <v>21</v>
      </c>
      <c r="I161">
        <f>1</f>
        <v>1</v>
      </c>
      <c r="J161">
        <f>COUNTA(input47[[#This Row],[Column1.1]:[Column1.8]])</f>
        <v>6</v>
      </c>
      <c r="K161" t="str">
        <f>ADDRESS(ROW(),input47[[#This Row],[first col]]+1,4)&amp;":"&amp;ADDRESS(ROW(),input47[[#This Row],[lastcol]],4)</f>
        <v>B161:F161</v>
      </c>
      <c r="L161" t="str">
        <f>ADDRESS(ROW(),input47[[#This Row],[first col]],4)&amp;":"&amp;ADDRESS(ROW(),input47[[#This Row],[lastcol]]-1,4)</f>
        <v>A161:E161</v>
      </c>
      <c r="M161" t="b" cm="1">
        <f t="array" aca="1" ref="M161" ca="1">SUMPRODUCT(--(INDIRECT(input47[[#This Row],[range1]])&lt;INDIRECT(input47[[#This Row],[range2]])))=COUNT(INDIRECT(input47[[#This Row],[range1]]))</f>
        <v>0</v>
      </c>
      <c r="N161" t="b" cm="1">
        <f t="array" aca="1" ref="N161" ca="1">SUMPRODUCT(--(INDIRECT(input47[[#This Row],[range1]])&gt;INDIRECT(input47[[#This Row],[range2]])))=COUNT(INDIRECT(input47[[#This Row],[range1]]))</f>
        <v>0</v>
      </c>
      <c r="O161" t="b">
        <f ca="1">IF(AND(NOT(input47[[#This Row],[All DESC?]]),NOT(input47[[#This Row],[All ASC?]])),FALSE(),TRUE())</f>
        <v>0</v>
      </c>
      <c r="P161" cm="1">
        <f t="array" aca="1" ref="P161" ca="1">IF(AND(input47[[#This Row],[Safe Part 1]],(MAX(ABS((INDIRECT(input47[[#This Row],[range2]]))-(INDIRECT(input47[[#This Row],[range1]])))))&lt;=3),1,0)</f>
        <v>0</v>
      </c>
      <c r="Q161" s="2">
        <f ca="1">input4[[#This Row],[Max Diff]]</f>
        <v>0</v>
      </c>
      <c r="R161" s="2">
        <f ca="1">input478[[#This Row],[Max Diff]]</f>
        <v>0</v>
      </c>
      <c r="S161" s="2">
        <f ca="1">input479[[#This Row],[Max Diff]]</f>
        <v>0</v>
      </c>
      <c r="T161" s="2">
        <f ca="1">input4710[[#This Row],[Max Diff]]</f>
        <v>0</v>
      </c>
      <c r="U161" s="2">
        <f ca="1">input4711[[#This Row],[Max Diff]]</f>
        <v>0</v>
      </c>
      <c r="V161" s="2">
        <f ca="1">input4712[[#This Row],[Max Diff]]</f>
        <v>0</v>
      </c>
      <c r="W161" s="2">
        <f ca="1">input4713[[#This Row],[Max Diff]]</f>
        <v>0</v>
      </c>
      <c r="X161" s="2">
        <f ca="1">input4714[[#This Row],[Max Diff]]</f>
        <v>0</v>
      </c>
      <c r="Y161" s="2">
        <f ca="1">IF(SUM(input47[[#This Row],[Max Diff]:[-8]])&gt;=1,1,0)</f>
        <v>0</v>
      </c>
    </row>
    <row r="162" spans="1:25" x14ac:dyDescent="0.35">
      <c r="A162">
        <v>58</v>
      </c>
      <c r="B162">
        <v>60</v>
      </c>
      <c r="C162">
        <v>60</v>
      </c>
      <c r="D162">
        <v>59</v>
      </c>
      <c r="E162">
        <v>56</v>
      </c>
      <c r="F162">
        <v>58</v>
      </c>
      <c r="I162">
        <f>1</f>
        <v>1</v>
      </c>
      <c r="J162">
        <f>COUNTA(input47[[#This Row],[Column1.1]:[Column1.8]])</f>
        <v>6</v>
      </c>
      <c r="K162" t="str">
        <f>ADDRESS(ROW(),input47[[#This Row],[first col]]+1,4)&amp;":"&amp;ADDRESS(ROW(),input47[[#This Row],[lastcol]],4)</f>
        <v>B162:F162</v>
      </c>
      <c r="L162" t="str">
        <f>ADDRESS(ROW(),input47[[#This Row],[first col]],4)&amp;":"&amp;ADDRESS(ROW(),input47[[#This Row],[lastcol]]-1,4)</f>
        <v>A162:E162</v>
      </c>
      <c r="M162" t="b" cm="1">
        <f t="array" aca="1" ref="M162" ca="1">SUMPRODUCT(--(INDIRECT(input47[[#This Row],[range1]])&lt;INDIRECT(input47[[#This Row],[range2]])))=COUNT(INDIRECT(input47[[#This Row],[range1]]))</f>
        <v>0</v>
      </c>
      <c r="N162" t="b" cm="1">
        <f t="array" aca="1" ref="N162" ca="1">SUMPRODUCT(--(INDIRECT(input47[[#This Row],[range1]])&gt;INDIRECT(input47[[#This Row],[range2]])))=COUNT(INDIRECT(input47[[#This Row],[range1]]))</f>
        <v>0</v>
      </c>
      <c r="O162" t="b">
        <f ca="1">IF(AND(NOT(input47[[#This Row],[All DESC?]]),NOT(input47[[#This Row],[All ASC?]])),FALSE(),TRUE())</f>
        <v>0</v>
      </c>
      <c r="P162" cm="1">
        <f t="array" aca="1" ref="P162" ca="1">IF(AND(input47[[#This Row],[Safe Part 1]],(MAX(ABS((INDIRECT(input47[[#This Row],[range2]]))-(INDIRECT(input47[[#This Row],[range1]])))))&lt;=3),1,0)</f>
        <v>0</v>
      </c>
      <c r="Q162" s="2">
        <f ca="1">input4[[#This Row],[Max Diff]]</f>
        <v>0</v>
      </c>
      <c r="R162" s="2">
        <f ca="1">input478[[#This Row],[Max Diff]]</f>
        <v>0</v>
      </c>
      <c r="S162" s="2">
        <f ca="1">input479[[#This Row],[Max Diff]]</f>
        <v>0</v>
      </c>
      <c r="T162" s="2">
        <f ca="1">input4710[[#This Row],[Max Diff]]</f>
        <v>0</v>
      </c>
      <c r="U162" s="2">
        <f ca="1">input4711[[#This Row],[Max Diff]]</f>
        <v>0</v>
      </c>
      <c r="V162" s="2">
        <f ca="1">input4712[[#This Row],[Max Diff]]</f>
        <v>0</v>
      </c>
      <c r="W162" s="2">
        <f ca="1">input4713[[#This Row],[Max Diff]]</f>
        <v>0</v>
      </c>
      <c r="X162" s="2">
        <f ca="1">input4714[[#This Row],[Max Diff]]</f>
        <v>0</v>
      </c>
      <c r="Y162" s="2">
        <f ca="1">IF(SUM(input47[[#This Row],[Max Diff]:[-8]])&gt;=1,1,0)</f>
        <v>0</v>
      </c>
    </row>
    <row r="163" spans="1:25" x14ac:dyDescent="0.35">
      <c r="A163">
        <v>71</v>
      </c>
      <c r="B163">
        <v>72</v>
      </c>
      <c r="C163">
        <v>72</v>
      </c>
      <c r="D163">
        <v>69</v>
      </c>
      <c r="E163">
        <v>69</v>
      </c>
      <c r="I163">
        <f>1</f>
        <v>1</v>
      </c>
      <c r="J163">
        <f>COUNTA(input47[[#This Row],[Column1.1]:[Column1.8]])</f>
        <v>5</v>
      </c>
      <c r="K163" t="str">
        <f>ADDRESS(ROW(),input47[[#This Row],[first col]]+1,4)&amp;":"&amp;ADDRESS(ROW(),input47[[#This Row],[lastcol]],4)</f>
        <v>B163:E163</v>
      </c>
      <c r="L163" t="str">
        <f>ADDRESS(ROW(),input47[[#This Row],[first col]],4)&amp;":"&amp;ADDRESS(ROW(),input47[[#This Row],[lastcol]]-1,4)</f>
        <v>A163:D163</v>
      </c>
      <c r="M163" t="b" cm="1">
        <f t="array" aca="1" ref="M163" ca="1">SUMPRODUCT(--(INDIRECT(input47[[#This Row],[range1]])&lt;INDIRECT(input47[[#This Row],[range2]])))=COUNT(INDIRECT(input47[[#This Row],[range1]]))</f>
        <v>0</v>
      </c>
      <c r="N163" t="b" cm="1">
        <f t="array" aca="1" ref="N163" ca="1">SUMPRODUCT(--(INDIRECT(input47[[#This Row],[range1]])&gt;INDIRECT(input47[[#This Row],[range2]])))=COUNT(INDIRECT(input47[[#This Row],[range1]]))</f>
        <v>0</v>
      </c>
      <c r="O163" t="b">
        <f ca="1">IF(AND(NOT(input47[[#This Row],[All DESC?]]),NOT(input47[[#This Row],[All ASC?]])),FALSE(),TRUE())</f>
        <v>0</v>
      </c>
      <c r="P163" cm="1">
        <f t="array" aca="1" ref="P163" ca="1">IF(AND(input47[[#This Row],[Safe Part 1]],(MAX(ABS((INDIRECT(input47[[#This Row],[range2]]))-(INDIRECT(input47[[#This Row],[range1]])))))&lt;=3),1,0)</f>
        <v>0</v>
      </c>
      <c r="Q163" s="2">
        <f ca="1">input4[[#This Row],[Max Diff]]</f>
        <v>0</v>
      </c>
      <c r="R163" s="2">
        <f ca="1">input478[[#This Row],[Max Diff]]</f>
        <v>0</v>
      </c>
      <c r="S163" s="2">
        <f ca="1">input479[[#This Row],[Max Diff]]</f>
        <v>0</v>
      </c>
      <c r="T163" s="2">
        <f ca="1">input4710[[#This Row],[Max Diff]]</f>
        <v>0</v>
      </c>
      <c r="U163" s="2">
        <f ca="1">input4711[[#This Row],[Max Diff]]</f>
        <v>0</v>
      </c>
      <c r="V163" s="2">
        <f ca="1">input4712[[#This Row],[Max Diff]]</f>
        <v>0</v>
      </c>
      <c r="W163" s="2">
        <f ca="1">input4713[[#This Row],[Max Diff]]</f>
        <v>0</v>
      </c>
      <c r="X163" s="2">
        <f ca="1">input4714[[#This Row],[Max Diff]]</f>
        <v>0</v>
      </c>
      <c r="Y163" s="2">
        <f ca="1">IF(SUM(input47[[#This Row],[Max Diff]:[-8]])&gt;=1,1,0)</f>
        <v>0</v>
      </c>
    </row>
    <row r="164" spans="1:25" x14ac:dyDescent="0.35">
      <c r="A164">
        <v>88</v>
      </c>
      <c r="B164">
        <v>89</v>
      </c>
      <c r="C164">
        <v>87</v>
      </c>
      <c r="D164">
        <v>87</v>
      </c>
      <c r="E164">
        <v>85</v>
      </c>
      <c r="F164">
        <v>83</v>
      </c>
      <c r="G164">
        <v>81</v>
      </c>
      <c r="H164">
        <v>77</v>
      </c>
      <c r="I164">
        <f>1</f>
        <v>1</v>
      </c>
      <c r="J164">
        <f>COUNTA(input47[[#This Row],[Column1.1]:[Column1.8]])</f>
        <v>8</v>
      </c>
      <c r="K164" t="str">
        <f>ADDRESS(ROW(),input47[[#This Row],[first col]]+1,4)&amp;":"&amp;ADDRESS(ROW(),input47[[#This Row],[lastcol]],4)</f>
        <v>B164:H164</v>
      </c>
      <c r="L164" t="str">
        <f>ADDRESS(ROW(),input47[[#This Row],[first col]],4)&amp;":"&amp;ADDRESS(ROW(),input47[[#This Row],[lastcol]]-1,4)</f>
        <v>A164:G164</v>
      </c>
      <c r="M164" t="b" cm="1">
        <f t="array" aca="1" ref="M164" ca="1">SUMPRODUCT(--(INDIRECT(input47[[#This Row],[range1]])&lt;INDIRECT(input47[[#This Row],[range2]])))=COUNT(INDIRECT(input47[[#This Row],[range1]]))</f>
        <v>0</v>
      </c>
      <c r="N164" t="b" cm="1">
        <f t="array" aca="1" ref="N164" ca="1">SUMPRODUCT(--(INDIRECT(input47[[#This Row],[range1]])&gt;INDIRECT(input47[[#This Row],[range2]])))=COUNT(INDIRECT(input47[[#This Row],[range1]]))</f>
        <v>0</v>
      </c>
      <c r="O164" t="b">
        <f ca="1">IF(AND(NOT(input47[[#This Row],[All DESC?]]),NOT(input47[[#This Row],[All ASC?]])),FALSE(),TRUE())</f>
        <v>0</v>
      </c>
      <c r="P164" cm="1">
        <f t="array" aca="1" ref="P164" ca="1">IF(AND(input47[[#This Row],[Safe Part 1]],(MAX(ABS((INDIRECT(input47[[#This Row],[range2]]))-(INDIRECT(input47[[#This Row],[range1]])))))&lt;=3),1,0)</f>
        <v>0</v>
      </c>
      <c r="Q164" s="2">
        <f ca="1">input4[[#This Row],[Max Diff]]</f>
        <v>0</v>
      </c>
      <c r="R164" s="2">
        <f ca="1">input478[[#This Row],[Max Diff]]</f>
        <v>0</v>
      </c>
      <c r="S164" s="2">
        <f ca="1">input479[[#This Row],[Max Diff]]</f>
        <v>0</v>
      </c>
      <c r="T164" s="2">
        <f ca="1">input4710[[#This Row],[Max Diff]]</f>
        <v>0</v>
      </c>
      <c r="U164" s="2">
        <f ca="1">input4711[[#This Row],[Max Diff]]</f>
        <v>0</v>
      </c>
      <c r="V164" s="2">
        <f ca="1">input4712[[#This Row],[Max Diff]]</f>
        <v>0</v>
      </c>
      <c r="W164" s="2">
        <f ca="1">input4713[[#This Row],[Max Diff]]</f>
        <v>0</v>
      </c>
      <c r="X164" s="2">
        <f ca="1">input4714[[#This Row],[Max Diff]]</f>
        <v>0</v>
      </c>
      <c r="Y164" s="2">
        <f ca="1">IF(SUM(input47[[#This Row],[Max Diff]:[-8]])&gt;=1,1,0)</f>
        <v>0</v>
      </c>
    </row>
    <row r="165" spans="1:25" x14ac:dyDescent="0.35">
      <c r="A165">
        <v>37</v>
      </c>
      <c r="B165">
        <v>39</v>
      </c>
      <c r="C165">
        <v>36</v>
      </c>
      <c r="D165">
        <v>34</v>
      </c>
      <c r="E165">
        <v>34</v>
      </c>
      <c r="F165">
        <v>28</v>
      </c>
      <c r="I165">
        <f>1</f>
        <v>1</v>
      </c>
      <c r="J165">
        <f>COUNTA(input47[[#This Row],[Column1.1]:[Column1.8]])</f>
        <v>6</v>
      </c>
      <c r="K165" t="str">
        <f>ADDRESS(ROW(),input47[[#This Row],[first col]]+1,4)&amp;":"&amp;ADDRESS(ROW(),input47[[#This Row],[lastcol]],4)</f>
        <v>B165:F165</v>
      </c>
      <c r="L165" t="str">
        <f>ADDRESS(ROW(),input47[[#This Row],[first col]],4)&amp;":"&amp;ADDRESS(ROW(),input47[[#This Row],[lastcol]]-1,4)</f>
        <v>A165:E165</v>
      </c>
      <c r="M165" t="b" cm="1">
        <f t="array" aca="1" ref="M165" ca="1">SUMPRODUCT(--(INDIRECT(input47[[#This Row],[range1]])&lt;INDIRECT(input47[[#This Row],[range2]])))=COUNT(INDIRECT(input47[[#This Row],[range1]]))</f>
        <v>0</v>
      </c>
      <c r="N165" t="b" cm="1">
        <f t="array" aca="1" ref="N165" ca="1">SUMPRODUCT(--(INDIRECT(input47[[#This Row],[range1]])&gt;INDIRECT(input47[[#This Row],[range2]])))=COUNT(INDIRECT(input47[[#This Row],[range1]]))</f>
        <v>0</v>
      </c>
      <c r="O165" t="b">
        <f ca="1">IF(AND(NOT(input47[[#This Row],[All DESC?]]),NOT(input47[[#This Row],[All ASC?]])),FALSE(),TRUE())</f>
        <v>0</v>
      </c>
      <c r="P165" cm="1">
        <f t="array" aca="1" ref="P165" ca="1">IF(AND(input47[[#This Row],[Safe Part 1]],(MAX(ABS((INDIRECT(input47[[#This Row],[range2]]))-(INDIRECT(input47[[#This Row],[range1]])))))&lt;=3),1,0)</f>
        <v>0</v>
      </c>
      <c r="Q165" s="2">
        <f ca="1">input4[[#This Row],[Max Diff]]</f>
        <v>0</v>
      </c>
      <c r="R165" s="2">
        <f ca="1">input478[[#This Row],[Max Diff]]</f>
        <v>0</v>
      </c>
      <c r="S165" s="2">
        <f ca="1">input479[[#This Row],[Max Diff]]</f>
        <v>0</v>
      </c>
      <c r="T165" s="2">
        <f ca="1">input4710[[#This Row],[Max Diff]]</f>
        <v>0</v>
      </c>
      <c r="U165" s="2">
        <f ca="1">input4711[[#This Row],[Max Diff]]</f>
        <v>0</v>
      </c>
      <c r="V165" s="2">
        <f ca="1">input4712[[#This Row],[Max Diff]]</f>
        <v>0</v>
      </c>
      <c r="W165" s="2">
        <f ca="1">input4713[[#This Row],[Max Diff]]</f>
        <v>0</v>
      </c>
      <c r="X165" s="2">
        <f ca="1">input4714[[#This Row],[Max Diff]]</f>
        <v>0</v>
      </c>
      <c r="Y165" s="2">
        <f ca="1">IF(SUM(input47[[#This Row],[Max Diff]:[-8]])&gt;=1,1,0)</f>
        <v>0</v>
      </c>
    </row>
    <row r="166" spans="1:25" x14ac:dyDescent="0.35">
      <c r="A166">
        <v>50</v>
      </c>
      <c r="B166">
        <v>51</v>
      </c>
      <c r="C166">
        <v>49</v>
      </c>
      <c r="D166">
        <v>47</v>
      </c>
      <c r="E166">
        <v>46</v>
      </c>
      <c r="F166">
        <v>42</v>
      </c>
      <c r="G166">
        <v>40</v>
      </c>
      <c r="I166">
        <f>1</f>
        <v>1</v>
      </c>
      <c r="J166">
        <f>COUNTA(input47[[#This Row],[Column1.1]:[Column1.8]])</f>
        <v>7</v>
      </c>
      <c r="K166" t="str">
        <f>ADDRESS(ROW(),input47[[#This Row],[first col]]+1,4)&amp;":"&amp;ADDRESS(ROW(),input47[[#This Row],[lastcol]],4)</f>
        <v>B166:G166</v>
      </c>
      <c r="L166" t="str">
        <f>ADDRESS(ROW(),input47[[#This Row],[first col]],4)&amp;":"&amp;ADDRESS(ROW(),input47[[#This Row],[lastcol]]-1,4)</f>
        <v>A166:F166</v>
      </c>
      <c r="M166" t="b" cm="1">
        <f t="array" aca="1" ref="M166" ca="1">SUMPRODUCT(--(INDIRECT(input47[[#This Row],[range1]])&lt;INDIRECT(input47[[#This Row],[range2]])))=COUNT(INDIRECT(input47[[#This Row],[range1]]))</f>
        <v>0</v>
      </c>
      <c r="N166" t="b" cm="1">
        <f t="array" aca="1" ref="N166" ca="1">SUMPRODUCT(--(INDIRECT(input47[[#This Row],[range1]])&gt;INDIRECT(input47[[#This Row],[range2]])))=COUNT(INDIRECT(input47[[#This Row],[range1]]))</f>
        <v>0</v>
      </c>
      <c r="O166" t="b">
        <f ca="1">IF(AND(NOT(input47[[#This Row],[All DESC?]]),NOT(input47[[#This Row],[All ASC?]])),FALSE(),TRUE())</f>
        <v>0</v>
      </c>
      <c r="P166" cm="1">
        <f t="array" aca="1" ref="P166" ca="1">IF(AND(input47[[#This Row],[Safe Part 1]],(MAX(ABS((INDIRECT(input47[[#This Row],[range2]]))-(INDIRECT(input47[[#This Row],[range1]])))))&lt;=3),1,0)</f>
        <v>0</v>
      </c>
      <c r="Q166" s="2">
        <f ca="1">input4[[#This Row],[Max Diff]]</f>
        <v>0</v>
      </c>
      <c r="R166" s="2">
        <f ca="1">input478[[#This Row],[Max Diff]]</f>
        <v>0</v>
      </c>
      <c r="S166" s="2">
        <f ca="1">input479[[#This Row],[Max Diff]]</f>
        <v>0</v>
      </c>
      <c r="T166" s="2">
        <f ca="1">input4710[[#This Row],[Max Diff]]</f>
        <v>0</v>
      </c>
      <c r="U166" s="2">
        <f ca="1">input4711[[#This Row],[Max Diff]]</f>
        <v>0</v>
      </c>
      <c r="V166" s="2">
        <f ca="1">input4712[[#This Row],[Max Diff]]</f>
        <v>0</v>
      </c>
      <c r="W166" s="2">
        <f ca="1">input4713[[#This Row],[Max Diff]]</f>
        <v>0</v>
      </c>
      <c r="X166" s="2">
        <f ca="1">input4714[[#This Row],[Max Diff]]</f>
        <v>0</v>
      </c>
      <c r="Y166" s="2">
        <f ca="1">IF(SUM(input47[[#This Row],[Max Diff]:[-8]])&gt;=1,1,0)</f>
        <v>0</v>
      </c>
    </row>
    <row r="167" spans="1:25" x14ac:dyDescent="0.35">
      <c r="A167">
        <v>60</v>
      </c>
      <c r="B167">
        <v>61</v>
      </c>
      <c r="C167">
        <v>59</v>
      </c>
      <c r="D167">
        <v>55</v>
      </c>
      <c r="E167">
        <v>52</v>
      </c>
      <c r="F167">
        <v>49</v>
      </c>
      <c r="G167">
        <v>48</v>
      </c>
      <c r="H167">
        <v>50</v>
      </c>
      <c r="I167">
        <f>1</f>
        <v>1</v>
      </c>
      <c r="J167">
        <f>COUNTA(input47[[#This Row],[Column1.1]:[Column1.8]])</f>
        <v>8</v>
      </c>
      <c r="K167" t="str">
        <f>ADDRESS(ROW(),input47[[#This Row],[first col]]+1,4)&amp;":"&amp;ADDRESS(ROW(),input47[[#This Row],[lastcol]],4)</f>
        <v>B167:H167</v>
      </c>
      <c r="L167" t="str">
        <f>ADDRESS(ROW(),input47[[#This Row],[first col]],4)&amp;":"&amp;ADDRESS(ROW(),input47[[#This Row],[lastcol]]-1,4)</f>
        <v>A167:G167</v>
      </c>
      <c r="M167" t="b" cm="1">
        <f t="array" aca="1" ref="M167" ca="1">SUMPRODUCT(--(INDIRECT(input47[[#This Row],[range1]])&lt;INDIRECT(input47[[#This Row],[range2]])))=COUNT(INDIRECT(input47[[#This Row],[range1]]))</f>
        <v>0</v>
      </c>
      <c r="N167" t="b" cm="1">
        <f t="array" aca="1" ref="N167" ca="1">SUMPRODUCT(--(INDIRECT(input47[[#This Row],[range1]])&gt;INDIRECT(input47[[#This Row],[range2]])))=COUNT(INDIRECT(input47[[#This Row],[range1]]))</f>
        <v>0</v>
      </c>
      <c r="O167" t="b">
        <f ca="1">IF(AND(NOT(input47[[#This Row],[All DESC?]]),NOT(input47[[#This Row],[All ASC?]])),FALSE(),TRUE())</f>
        <v>0</v>
      </c>
      <c r="P167" cm="1">
        <f t="array" aca="1" ref="P167" ca="1">IF(AND(input47[[#This Row],[Safe Part 1]],(MAX(ABS((INDIRECT(input47[[#This Row],[range2]]))-(INDIRECT(input47[[#This Row],[range1]])))))&lt;=3),1,0)</f>
        <v>0</v>
      </c>
      <c r="Q167" s="2">
        <f ca="1">input4[[#This Row],[Max Diff]]</f>
        <v>0</v>
      </c>
      <c r="R167" s="2">
        <f ca="1">input478[[#This Row],[Max Diff]]</f>
        <v>0</v>
      </c>
      <c r="S167" s="2">
        <f ca="1">input479[[#This Row],[Max Diff]]</f>
        <v>0</v>
      </c>
      <c r="T167" s="2">
        <f ca="1">input4710[[#This Row],[Max Diff]]</f>
        <v>0</v>
      </c>
      <c r="U167" s="2">
        <f ca="1">input4711[[#This Row],[Max Diff]]</f>
        <v>0</v>
      </c>
      <c r="V167" s="2">
        <f ca="1">input4712[[#This Row],[Max Diff]]</f>
        <v>0</v>
      </c>
      <c r="W167" s="2">
        <f ca="1">input4713[[#This Row],[Max Diff]]</f>
        <v>0</v>
      </c>
      <c r="X167" s="2">
        <f ca="1">input4714[[#This Row],[Max Diff]]</f>
        <v>0</v>
      </c>
      <c r="Y167" s="2">
        <f ca="1">IF(SUM(input47[[#This Row],[Max Diff]:[-8]])&gt;=1,1,0)</f>
        <v>0</v>
      </c>
    </row>
    <row r="168" spans="1:25" x14ac:dyDescent="0.35">
      <c r="A168">
        <v>95</v>
      </c>
      <c r="B168">
        <v>97</v>
      </c>
      <c r="C168">
        <v>94</v>
      </c>
      <c r="D168">
        <v>93</v>
      </c>
      <c r="E168">
        <v>91</v>
      </c>
      <c r="F168">
        <v>87</v>
      </c>
      <c r="G168">
        <v>87</v>
      </c>
      <c r="I168">
        <f>1</f>
        <v>1</v>
      </c>
      <c r="J168">
        <f>COUNTA(input47[[#This Row],[Column1.1]:[Column1.8]])</f>
        <v>7</v>
      </c>
      <c r="K168" t="str">
        <f>ADDRESS(ROW(),input47[[#This Row],[first col]]+1,4)&amp;":"&amp;ADDRESS(ROW(),input47[[#This Row],[lastcol]],4)</f>
        <v>B168:G168</v>
      </c>
      <c r="L168" t="str">
        <f>ADDRESS(ROW(),input47[[#This Row],[first col]],4)&amp;":"&amp;ADDRESS(ROW(),input47[[#This Row],[lastcol]]-1,4)</f>
        <v>A168:F168</v>
      </c>
      <c r="M168" t="b" cm="1">
        <f t="array" aca="1" ref="M168" ca="1">SUMPRODUCT(--(INDIRECT(input47[[#This Row],[range1]])&lt;INDIRECT(input47[[#This Row],[range2]])))=COUNT(INDIRECT(input47[[#This Row],[range1]]))</f>
        <v>0</v>
      </c>
      <c r="N168" t="b" cm="1">
        <f t="array" aca="1" ref="N168" ca="1">SUMPRODUCT(--(INDIRECT(input47[[#This Row],[range1]])&gt;INDIRECT(input47[[#This Row],[range2]])))=COUNT(INDIRECT(input47[[#This Row],[range1]]))</f>
        <v>0</v>
      </c>
      <c r="O168" t="b">
        <f ca="1">IF(AND(NOT(input47[[#This Row],[All DESC?]]),NOT(input47[[#This Row],[All ASC?]])),FALSE(),TRUE())</f>
        <v>0</v>
      </c>
      <c r="P168" cm="1">
        <f t="array" aca="1" ref="P168" ca="1">IF(AND(input47[[#This Row],[Safe Part 1]],(MAX(ABS((INDIRECT(input47[[#This Row],[range2]]))-(INDIRECT(input47[[#This Row],[range1]])))))&lt;=3),1,0)</f>
        <v>0</v>
      </c>
      <c r="Q168" s="2">
        <f ca="1">input4[[#This Row],[Max Diff]]</f>
        <v>0</v>
      </c>
      <c r="R168" s="2">
        <f ca="1">input478[[#This Row],[Max Diff]]</f>
        <v>0</v>
      </c>
      <c r="S168" s="2">
        <f ca="1">input479[[#This Row],[Max Diff]]</f>
        <v>0</v>
      </c>
      <c r="T168" s="2">
        <f ca="1">input4710[[#This Row],[Max Diff]]</f>
        <v>0</v>
      </c>
      <c r="U168" s="2">
        <f ca="1">input4711[[#This Row],[Max Diff]]</f>
        <v>0</v>
      </c>
      <c r="V168" s="2">
        <f ca="1">input4712[[#This Row],[Max Diff]]</f>
        <v>0</v>
      </c>
      <c r="W168" s="2">
        <f ca="1">input4713[[#This Row],[Max Diff]]</f>
        <v>0</v>
      </c>
      <c r="X168" s="2">
        <f ca="1">input4714[[#This Row],[Max Diff]]</f>
        <v>0</v>
      </c>
      <c r="Y168" s="2">
        <f ca="1">IF(SUM(input47[[#This Row],[Max Diff]:[-8]])&gt;=1,1,0)</f>
        <v>0</v>
      </c>
    </row>
    <row r="169" spans="1:25" x14ac:dyDescent="0.35">
      <c r="A169">
        <v>92</v>
      </c>
      <c r="B169">
        <v>93</v>
      </c>
      <c r="C169">
        <v>92</v>
      </c>
      <c r="D169">
        <v>88</v>
      </c>
      <c r="E169">
        <v>87</v>
      </c>
      <c r="F169">
        <v>83</v>
      </c>
      <c r="I169">
        <f>1</f>
        <v>1</v>
      </c>
      <c r="J169">
        <f>COUNTA(input47[[#This Row],[Column1.1]:[Column1.8]])</f>
        <v>6</v>
      </c>
      <c r="K169" t="str">
        <f>ADDRESS(ROW(),input47[[#This Row],[first col]]+1,4)&amp;":"&amp;ADDRESS(ROW(),input47[[#This Row],[lastcol]],4)</f>
        <v>B169:F169</v>
      </c>
      <c r="L169" t="str">
        <f>ADDRESS(ROW(),input47[[#This Row],[first col]],4)&amp;":"&amp;ADDRESS(ROW(),input47[[#This Row],[lastcol]]-1,4)</f>
        <v>A169:E169</v>
      </c>
      <c r="M169" t="b" cm="1">
        <f t="array" aca="1" ref="M169" ca="1">SUMPRODUCT(--(INDIRECT(input47[[#This Row],[range1]])&lt;INDIRECT(input47[[#This Row],[range2]])))=COUNT(INDIRECT(input47[[#This Row],[range1]]))</f>
        <v>0</v>
      </c>
      <c r="N169" t="b" cm="1">
        <f t="array" aca="1" ref="N169" ca="1">SUMPRODUCT(--(INDIRECT(input47[[#This Row],[range1]])&gt;INDIRECT(input47[[#This Row],[range2]])))=COUNT(INDIRECT(input47[[#This Row],[range1]]))</f>
        <v>0</v>
      </c>
      <c r="O169" t="b">
        <f ca="1">IF(AND(NOT(input47[[#This Row],[All DESC?]]),NOT(input47[[#This Row],[All ASC?]])),FALSE(),TRUE())</f>
        <v>0</v>
      </c>
      <c r="P169" cm="1">
        <f t="array" aca="1" ref="P169" ca="1">IF(AND(input47[[#This Row],[Safe Part 1]],(MAX(ABS((INDIRECT(input47[[#This Row],[range2]]))-(INDIRECT(input47[[#This Row],[range1]])))))&lt;=3),1,0)</f>
        <v>0</v>
      </c>
      <c r="Q169" s="2">
        <f ca="1">input4[[#This Row],[Max Diff]]</f>
        <v>0</v>
      </c>
      <c r="R169" s="2">
        <f ca="1">input478[[#This Row],[Max Diff]]</f>
        <v>0</v>
      </c>
      <c r="S169" s="2">
        <f ca="1">input479[[#This Row],[Max Diff]]</f>
        <v>0</v>
      </c>
      <c r="T169" s="2">
        <f ca="1">input4710[[#This Row],[Max Diff]]</f>
        <v>0</v>
      </c>
      <c r="U169" s="2">
        <f ca="1">input4711[[#This Row],[Max Diff]]</f>
        <v>0</v>
      </c>
      <c r="V169" s="2">
        <f ca="1">input4712[[#This Row],[Max Diff]]</f>
        <v>0</v>
      </c>
      <c r="W169" s="2">
        <f ca="1">input4713[[#This Row],[Max Diff]]</f>
        <v>0</v>
      </c>
      <c r="X169" s="2">
        <f ca="1">input4714[[#This Row],[Max Diff]]</f>
        <v>0</v>
      </c>
      <c r="Y169" s="2">
        <f ca="1">IF(SUM(input47[[#This Row],[Max Diff]:[-8]])&gt;=1,1,0)</f>
        <v>0</v>
      </c>
    </row>
    <row r="170" spans="1:25" x14ac:dyDescent="0.35">
      <c r="A170">
        <v>84</v>
      </c>
      <c r="B170">
        <v>86</v>
      </c>
      <c r="C170">
        <v>83</v>
      </c>
      <c r="D170">
        <v>79</v>
      </c>
      <c r="E170">
        <v>78</v>
      </c>
      <c r="F170">
        <v>76</v>
      </c>
      <c r="G170">
        <v>74</v>
      </c>
      <c r="H170">
        <v>69</v>
      </c>
      <c r="I170">
        <f>1</f>
        <v>1</v>
      </c>
      <c r="J170">
        <f>COUNTA(input47[[#This Row],[Column1.1]:[Column1.8]])</f>
        <v>8</v>
      </c>
      <c r="K170" t="str">
        <f>ADDRESS(ROW(),input47[[#This Row],[first col]]+1,4)&amp;":"&amp;ADDRESS(ROW(),input47[[#This Row],[lastcol]],4)</f>
        <v>B170:H170</v>
      </c>
      <c r="L170" t="str">
        <f>ADDRESS(ROW(),input47[[#This Row],[first col]],4)&amp;":"&amp;ADDRESS(ROW(),input47[[#This Row],[lastcol]]-1,4)</f>
        <v>A170:G170</v>
      </c>
      <c r="M170" t="b" cm="1">
        <f t="array" aca="1" ref="M170" ca="1">SUMPRODUCT(--(INDIRECT(input47[[#This Row],[range1]])&lt;INDIRECT(input47[[#This Row],[range2]])))=COUNT(INDIRECT(input47[[#This Row],[range1]]))</f>
        <v>0</v>
      </c>
      <c r="N170" t="b" cm="1">
        <f t="array" aca="1" ref="N170" ca="1">SUMPRODUCT(--(INDIRECT(input47[[#This Row],[range1]])&gt;INDIRECT(input47[[#This Row],[range2]])))=COUNT(INDIRECT(input47[[#This Row],[range1]]))</f>
        <v>0</v>
      </c>
      <c r="O170" t="b">
        <f ca="1">IF(AND(NOT(input47[[#This Row],[All DESC?]]),NOT(input47[[#This Row],[All ASC?]])),FALSE(),TRUE())</f>
        <v>0</v>
      </c>
      <c r="P170" cm="1">
        <f t="array" aca="1" ref="P170" ca="1">IF(AND(input47[[#This Row],[Safe Part 1]],(MAX(ABS((INDIRECT(input47[[#This Row],[range2]]))-(INDIRECT(input47[[#This Row],[range1]])))))&lt;=3),1,0)</f>
        <v>0</v>
      </c>
      <c r="Q170" s="2">
        <f ca="1">input4[[#This Row],[Max Diff]]</f>
        <v>0</v>
      </c>
      <c r="R170" s="2">
        <f ca="1">input478[[#This Row],[Max Diff]]</f>
        <v>0</v>
      </c>
      <c r="S170" s="2">
        <f ca="1">input479[[#This Row],[Max Diff]]</f>
        <v>0</v>
      </c>
      <c r="T170" s="2">
        <f ca="1">input4710[[#This Row],[Max Diff]]</f>
        <v>0</v>
      </c>
      <c r="U170" s="2">
        <f ca="1">input4711[[#This Row],[Max Diff]]</f>
        <v>0</v>
      </c>
      <c r="V170" s="2">
        <f ca="1">input4712[[#This Row],[Max Diff]]</f>
        <v>0</v>
      </c>
      <c r="W170" s="2">
        <f ca="1">input4713[[#This Row],[Max Diff]]</f>
        <v>0</v>
      </c>
      <c r="X170" s="2">
        <f ca="1">input4714[[#This Row],[Max Diff]]</f>
        <v>0</v>
      </c>
      <c r="Y170" s="2">
        <f ca="1">IF(SUM(input47[[#This Row],[Max Diff]:[-8]])&gt;=1,1,0)</f>
        <v>0</v>
      </c>
    </row>
    <row r="171" spans="1:25" x14ac:dyDescent="0.35">
      <c r="A171">
        <v>95</v>
      </c>
      <c r="B171">
        <v>98</v>
      </c>
      <c r="C171">
        <v>92</v>
      </c>
      <c r="D171">
        <v>89</v>
      </c>
      <c r="E171">
        <v>87</v>
      </c>
      <c r="F171">
        <v>85</v>
      </c>
      <c r="G171">
        <v>83</v>
      </c>
      <c r="I171">
        <f>1</f>
        <v>1</v>
      </c>
      <c r="J171">
        <f>COUNTA(input47[[#This Row],[Column1.1]:[Column1.8]])</f>
        <v>7</v>
      </c>
      <c r="K171" t="str">
        <f>ADDRESS(ROW(),input47[[#This Row],[first col]]+1,4)&amp;":"&amp;ADDRESS(ROW(),input47[[#This Row],[lastcol]],4)</f>
        <v>B171:G171</v>
      </c>
      <c r="L171" t="str">
        <f>ADDRESS(ROW(),input47[[#This Row],[first col]],4)&amp;":"&amp;ADDRESS(ROW(),input47[[#This Row],[lastcol]]-1,4)</f>
        <v>A171:F171</v>
      </c>
      <c r="M171" t="b" cm="1">
        <f t="array" aca="1" ref="M171" ca="1">SUMPRODUCT(--(INDIRECT(input47[[#This Row],[range1]])&lt;INDIRECT(input47[[#This Row],[range2]])))=COUNT(INDIRECT(input47[[#This Row],[range1]]))</f>
        <v>0</v>
      </c>
      <c r="N171" t="b" cm="1">
        <f t="array" aca="1" ref="N171" ca="1">SUMPRODUCT(--(INDIRECT(input47[[#This Row],[range1]])&gt;INDIRECT(input47[[#This Row],[range2]])))=COUNT(INDIRECT(input47[[#This Row],[range1]]))</f>
        <v>0</v>
      </c>
      <c r="O171" t="b">
        <f ca="1">IF(AND(NOT(input47[[#This Row],[All DESC?]]),NOT(input47[[#This Row],[All ASC?]])),FALSE(),TRUE())</f>
        <v>0</v>
      </c>
      <c r="P171" cm="1">
        <f t="array" aca="1" ref="P171" ca="1">IF(AND(input47[[#This Row],[Safe Part 1]],(MAX(ABS((INDIRECT(input47[[#This Row],[range2]]))-(INDIRECT(input47[[#This Row],[range1]])))))&lt;=3),1,0)</f>
        <v>0</v>
      </c>
      <c r="Q171" s="2">
        <f ca="1">input4[[#This Row],[Max Diff]]</f>
        <v>0</v>
      </c>
      <c r="R171" s="2">
        <f ca="1">input478[[#This Row],[Max Diff]]</f>
        <v>1</v>
      </c>
      <c r="S171" s="2">
        <f ca="1">input479[[#This Row],[Max Diff]]</f>
        <v>0</v>
      </c>
      <c r="T171" s="2">
        <f ca="1">input4710[[#This Row],[Max Diff]]</f>
        <v>0</v>
      </c>
      <c r="U171" s="2">
        <f ca="1">input4711[[#This Row],[Max Diff]]</f>
        <v>0</v>
      </c>
      <c r="V171" s="2">
        <f ca="1">input4712[[#This Row],[Max Diff]]</f>
        <v>0</v>
      </c>
      <c r="W171" s="2">
        <f ca="1">input4713[[#This Row],[Max Diff]]</f>
        <v>0</v>
      </c>
      <c r="X171" s="2">
        <f ca="1">input4714[[#This Row],[Max Diff]]</f>
        <v>0</v>
      </c>
      <c r="Y171" s="2">
        <f ca="1">IF(SUM(input47[[#This Row],[Max Diff]:[-8]])&gt;=1,1,0)</f>
        <v>1</v>
      </c>
    </row>
    <row r="172" spans="1:25" x14ac:dyDescent="0.35">
      <c r="A172">
        <v>27</v>
      </c>
      <c r="B172">
        <v>29</v>
      </c>
      <c r="C172">
        <v>27</v>
      </c>
      <c r="D172">
        <v>25</v>
      </c>
      <c r="E172">
        <v>20</v>
      </c>
      <c r="F172">
        <v>17</v>
      </c>
      <c r="G172">
        <v>20</v>
      </c>
      <c r="I172">
        <f>1</f>
        <v>1</v>
      </c>
      <c r="J172">
        <f>COUNTA(input47[[#This Row],[Column1.1]:[Column1.8]])</f>
        <v>7</v>
      </c>
      <c r="K172" t="str">
        <f>ADDRESS(ROW(),input47[[#This Row],[first col]]+1,4)&amp;":"&amp;ADDRESS(ROW(),input47[[#This Row],[lastcol]],4)</f>
        <v>B172:G172</v>
      </c>
      <c r="L172" t="str">
        <f>ADDRESS(ROW(),input47[[#This Row],[first col]],4)&amp;":"&amp;ADDRESS(ROW(),input47[[#This Row],[lastcol]]-1,4)</f>
        <v>A172:F172</v>
      </c>
      <c r="M172" t="b" cm="1">
        <f t="array" aca="1" ref="M172" ca="1">SUMPRODUCT(--(INDIRECT(input47[[#This Row],[range1]])&lt;INDIRECT(input47[[#This Row],[range2]])))=COUNT(INDIRECT(input47[[#This Row],[range1]]))</f>
        <v>0</v>
      </c>
      <c r="N172" t="b" cm="1">
        <f t="array" aca="1" ref="N172" ca="1">SUMPRODUCT(--(INDIRECT(input47[[#This Row],[range1]])&gt;INDIRECT(input47[[#This Row],[range2]])))=COUNT(INDIRECT(input47[[#This Row],[range1]]))</f>
        <v>0</v>
      </c>
      <c r="O172" t="b">
        <f ca="1">IF(AND(NOT(input47[[#This Row],[All DESC?]]),NOT(input47[[#This Row],[All ASC?]])),FALSE(),TRUE())</f>
        <v>0</v>
      </c>
      <c r="P172" cm="1">
        <f t="array" aca="1" ref="P172" ca="1">IF(AND(input47[[#This Row],[Safe Part 1]],(MAX(ABS((INDIRECT(input47[[#This Row],[range2]]))-(INDIRECT(input47[[#This Row],[range1]])))))&lt;=3),1,0)</f>
        <v>0</v>
      </c>
      <c r="Q172" s="2">
        <f ca="1">input4[[#This Row],[Max Diff]]</f>
        <v>0</v>
      </c>
      <c r="R172" s="2">
        <f ca="1">input478[[#This Row],[Max Diff]]</f>
        <v>0</v>
      </c>
      <c r="S172" s="2">
        <f ca="1">input479[[#This Row],[Max Diff]]</f>
        <v>0</v>
      </c>
      <c r="T172" s="2">
        <f ca="1">input4710[[#This Row],[Max Diff]]</f>
        <v>0</v>
      </c>
      <c r="U172" s="2">
        <f ca="1">input4711[[#This Row],[Max Diff]]</f>
        <v>0</v>
      </c>
      <c r="V172" s="2">
        <f ca="1">input4712[[#This Row],[Max Diff]]</f>
        <v>0</v>
      </c>
      <c r="W172" s="2">
        <f ca="1">input4713[[#This Row],[Max Diff]]</f>
        <v>0</v>
      </c>
      <c r="X172" s="2">
        <f ca="1">input4714[[#This Row],[Max Diff]]</f>
        <v>0</v>
      </c>
      <c r="Y172" s="2">
        <f ca="1">IF(SUM(input47[[#This Row],[Max Diff]:[-8]])&gt;=1,1,0)</f>
        <v>0</v>
      </c>
    </row>
    <row r="173" spans="1:25" x14ac:dyDescent="0.35">
      <c r="A173">
        <v>44</v>
      </c>
      <c r="B173">
        <v>47</v>
      </c>
      <c r="C173">
        <v>45</v>
      </c>
      <c r="D173">
        <v>39</v>
      </c>
      <c r="E173">
        <v>38</v>
      </c>
      <c r="F173">
        <v>36</v>
      </c>
      <c r="G173">
        <v>36</v>
      </c>
      <c r="I173">
        <f>1</f>
        <v>1</v>
      </c>
      <c r="J173">
        <f>COUNTA(input47[[#This Row],[Column1.1]:[Column1.8]])</f>
        <v>7</v>
      </c>
      <c r="K173" t="str">
        <f>ADDRESS(ROW(),input47[[#This Row],[first col]]+1,4)&amp;":"&amp;ADDRESS(ROW(),input47[[#This Row],[lastcol]],4)</f>
        <v>B173:G173</v>
      </c>
      <c r="L173" t="str">
        <f>ADDRESS(ROW(),input47[[#This Row],[first col]],4)&amp;":"&amp;ADDRESS(ROW(),input47[[#This Row],[lastcol]]-1,4)</f>
        <v>A173:F173</v>
      </c>
      <c r="M173" t="b" cm="1">
        <f t="array" aca="1" ref="M173" ca="1">SUMPRODUCT(--(INDIRECT(input47[[#This Row],[range1]])&lt;INDIRECT(input47[[#This Row],[range2]])))=COUNT(INDIRECT(input47[[#This Row],[range1]]))</f>
        <v>0</v>
      </c>
      <c r="N173" t="b" cm="1">
        <f t="array" aca="1" ref="N173" ca="1">SUMPRODUCT(--(INDIRECT(input47[[#This Row],[range1]])&gt;INDIRECT(input47[[#This Row],[range2]])))=COUNT(INDIRECT(input47[[#This Row],[range1]]))</f>
        <v>0</v>
      </c>
      <c r="O173" t="b">
        <f ca="1">IF(AND(NOT(input47[[#This Row],[All DESC?]]),NOT(input47[[#This Row],[All ASC?]])),FALSE(),TRUE())</f>
        <v>0</v>
      </c>
      <c r="P173" cm="1">
        <f t="array" aca="1" ref="P173" ca="1">IF(AND(input47[[#This Row],[Safe Part 1]],(MAX(ABS((INDIRECT(input47[[#This Row],[range2]]))-(INDIRECT(input47[[#This Row],[range1]])))))&lt;=3),1,0)</f>
        <v>0</v>
      </c>
      <c r="Q173" s="2">
        <f ca="1">input4[[#This Row],[Max Diff]]</f>
        <v>0</v>
      </c>
      <c r="R173" s="2">
        <f ca="1">input478[[#This Row],[Max Diff]]</f>
        <v>0</v>
      </c>
      <c r="S173" s="2">
        <f ca="1">input479[[#This Row],[Max Diff]]</f>
        <v>0</v>
      </c>
      <c r="T173" s="2">
        <f ca="1">input4710[[#This Row],[Max Diff]]</f>
        <v>0</v>
      </c>
      <c r="U173" s="2">
        <f ca="1">input4711[[#This Row],[Max Diff]]</f>
        <v>0</v>
      </c>
      <c r="V173" s="2">
        <f ca="1">input4712[[#This Row],[Max Diff]]</f>
        <v>0</v>
      </c>
      <c r="W173" s="2">
        <f ca="1">input4713[[#This Row],[Max Diff]]</f>
        <v>0</v>
      </c>
      <c r="X173" s="2">
        <f ca="1">input4714[[#This Row],[Max Diff]]</f>
        <v>0</v>
      </c>
      <c r="Y173" s="2">
        <f ca="1">IF(SUM(input47[[#This Row],[Max Diff]:[-8]])&gt;=1,1,0)</f>
        <v>0</v>
      </c>
    </row>
    <row r="174" spans="1:25" x14ac:dyDescent="0.35">
      <c r="A174">
        <v>76</v>
      </c>
      <c r="B174">
        <v>79</v>
      </c>
      <c r="C174">
        <v>73</v>
      </c>
      <c r="D174">
        <v>72</v>
      </c>
      <c r="E174">
        <v>68</v>
      </c>
      <c r="I174">
        <f>1</f>
        <v>1</v>
      </c>
      <c r="J174">
        <f>COUNTA(input47[[#This Row],[Column1.1]:[Column1.8]])</f>
        <v>5</v>
      </c>
      <c r="K174" t="str">
        <f>ADDRESS(ROW(),input47[[#This Row],[first col]]+1,4)&amp;":"&amp;ADDRESS(ROW(),input47[[#This Row],[lastcol]],4)</f>
        <v>B174:E174</v>
      </c>
      <c r="L174" t="str">
        <f>ADDRESS(ROW(),input47[[#This Row],[first col]],4)&amp;":"&amp;ADDRESS(ROW(),input47[[#This Row],[lastcol]]-1,4)</f>
        <v>A174:D174</v>
      </c>
      <c r="M174" t="b" cm="1">
        <f t="array" aca="1" ref="M174" ca="1">SUMPRODUCT(--(INDIRECT(input47[[#This Row],[range1]])&lt;INDIRECT(input47[[#This Row],[range2]])))=COUNT(INDIRECT(input47[[#This Row],[range1]]))</f>
        <v>0</v>
      </c>
      <c r="N174" t="b" cm="1">
        <f t="array" aca="1" ref="N174" ca="1">SUMPRODUCT(--(INDIRECT(input47[[#This Row],[range1]])&gt;INDIRECT(input47[[#This Row],[range2]])))=COUNT(INDIRECT(input47[[#This Row],[range1]]))</f>
        <v>0</v>
      </c>
      <c r="O174" t="b">
        <f ca="1">IF(AND(NOT(input47[[#This Row],[All DESC?]]),NOT(input47[[#This Row],[All ASC?]])),FALSE(),TRUE())</f>
        <v>0</v>
      </c>
      <c r="P174" cm="1">
        <f t="array" aca="1" ref="P174" ca="1">IF(AND(input47[[#This Row],[Safe Part 1]],(MAX(ABS((INDIRECT(input47[[#This Row],[range2]]))-(INDIRECT(input47[[#This Row],[range1]])))))&lt;=3),1,0)</f>
        <v>0</v>
      </c>
      <c r="Q174" s="2">
        <f ca="1">input4[[#This Row],[Max Diff]]</f>
        <v>0</v>
      </c>
      <c r="R174" s="2">
        <f ca="1">input478[[#This Row],[Max Diff]]</f>
        <v>0</v>
      </c>
      <c r="S174" s="2">
        <f ca="1">input479[[#This Row],[Max Diff]]</f>
        <v>0</v>
      </c>
      <c r="T174" s="2">
        <f ca="1">input4710[[#This Row],[Max Diff]]</f>
        <v>0</v>
      </c>
      <c r="U174" s="2">
        <f ca="1">input4711[[#This Row],[Max Diff]]</f>
        <v>0</v>
      </c>
      <c r="V174" s="2">
        <f ca="1">input4712[[#This Row],[Max Diff]]</f>
        <v>0</v>
      </c>
      <c r="W174" s="2">
        <f ca="1">input4713[[#This Row],[Max Diff]]</f>
        <v>0</v>
      </c>
      <c r="X174" s="2">
        <f ca="1">input4714[[#This Row],[Max Diff]]</f>
        <v>0</v>
      </c>
      <c r="Y174" s="2">
        <f ca="1">IF(SUM(input47[[#This Row],[Max Diff]:[-8]])&gt;=1,1,0)</f>
        <v>0</v>
      </c>
    </row>
    <row r="175" spans="1:25" x14ac:dyDescent="0.35">
      <c r="A175">
        <v>94</v>
      </c>
      <c r="B175">
        <v>95</v>
      </c>
      <c r="C175">
        <v>88</v>
      </c>
      <c r="D175">
        <v>85</v>
      </c>
      <c r="E175">
        <v>79</v>
      </c>
      <c r="I175">
        <f>1</f>
        <v>1</v>
      </c>
      <c r="J175">
        <f>COUNTA(input47[[#This Row],[Column1.1]:[Column1.8]])</f>
        <v>5</v>
      </c>
      <c r="K175" t="str">
        <f>ADDRESS(ROW(),input47[[#This Row],[first col]]+1,4)&amp;":"&amp;ADDRESS(ROW(),input47[[#This Row],[lastcol]],4)</f>
        <v>B175:E175</v>
      </c>
      <c r="L175" t="str">
        <f>ADDRESS(ROW(),input47[[#This Row],[first col]],4)&amp;":"&amp;ADDRESS(ROW(),input47[[#This Row],[lastcol]]-1,4)</f>
        <v>A175:D175</v>
      </c>
      <c r="M175" t="b" cm="1">
        <f t="array" aca="1" ref="M175" ca="1">SUMPRODUCT(--(INDIRECT(input47[[#This Row],[range1]])&lt;INDIRECT(input47[[#This Row],[range2]])))=COUNT(INDIRECT(input47[[#This Row],[range1]]))</f>
        <v>0</v>
      </c>
      <c r="N175" t="b" cm="1">
        <f t="array" aca="1" ref="N175" ca="1">SUMPRODUCT(--(INDIRECT(input47[[#This Row],[range1]])&gt;INDIRECT(input47[[#This Row],[range2]])))=COUNT(INDIRECT(input47[[#This Row],[range1]]))</f>
        <v>0</v>
      </c>
      <c r="O175" t="b">
        <f ca="1">IF(AND(NOT(input47[[#This Row],[All DESC?]]),NOT(input47[[#This Row],[All ASC?]])),FALSE(),TRUE())</f>
        <v>0</v>
      </c>
      <c r="P175" cm="1">
        <f t="array" aca="1" ref="P175" ca="1">IF(AND(input47[[#This Row],[Safe Part 1]],(MAX(ABS((INDIRECT(input47[[#This Row],[range2]]))-(INDIRECT(input47[[#This Row],[range1]])))))&lt;=3),1,0)</f>
        <v>0</v>
      </c>
      <c r="Q175" s="2">
        <f ca="1">input4[[#This Row],[Max Diff]]</f>
        <v>0</v>
      </c>
      <c r="R175" s="2">
        <f ca="1">input478[[#This Row],[Max Diff]]</f>
        <v>0</v>
      </c>
      <c r="S175" s="2">
        <f ca="1">input479[[#This Row],[Max Diff]]</f>
        <v>0</v>
      </c>
      <c r="T175" s="2">
        <f ca="1">input4710[[#This Row],[Max Diff]]</f>
        <v>0</v>
      </c>
      <c r="U175" s="2">
        <f ca="1">input4711[[#This Row],[Max Diff]]</f>
        <v>0</v>
      </c>
      <c r="V175" s="2">
        <f ca="1">input4712[[#This Row],[Max Diff]]</f>
        <v>0</v>
      </c>
      <c r="W175" s="2">
        <f ca="1">input4713[[#This Row],[Max Diff]]</f>
        <v>0</v>
      </c>
      <c r="X175" s="2">
        <f ca="1">input4714[[#This Row],[Max Diff]]</f>
        <v>0</v>
      </c>
      <c r="Y175" s="2">
        <f ca="1">IF(SUM(input47[[#This Row],[Max Diff]:[-8]])&gt;=1,1,0)</f>
        <v>0</v>
      </c>
    </row>
    <row r="176" spans="1:25" x14ac:dyDescent="0.35">
      <c r="A176">
        <v>89</v>
      </c>
      <c r="B176">
        <v>89</v>
      </c>
      <c r="C176">
        <v>86</v>
      </c>
      <c r="D176">
        <v>83</v>
      </c>
      <c r="E176">
        <v>81</v>
      </c>
      <c r="F176">
        <v>80</v>
      </c>
      <c r="G176">
        <v>77</v>
      </c>
      <c r="H176">
        <v>76</v>
      </c>
      <c r="I176">
        <f>1</f>
        <v>1</v>
      </c>
      <c r="J176">
        <f>COUNTA(input47[[#This Row],[Column1.1]:[Column1.8]])</f>
        <v>8</v>
      </c>
      <c r="K176" t="str">
        <f>ADDRESS(ROW(),input47[[#This Row],[first col]]+1,4)&amp;":"&amp;ADDRESS(ROW(),input47[[#This Row],[lastcol]],4)</f>
        <v>B176:H176</v>
      </c>
      <c r="L176" t="str">
        <f>ADDRESS(ROW(),input47[[#This Row],[first col]],4)&amp;":"&amp;ADDRESS(ROW(),input47[[#This Row],[lastcol]]-1,4)</f>
        <v>A176:G176</v>
      </c>
      <c r="M176" t="b" cm="1">
        <f t="array" aca="1" ref="M176" ca="1">SUMPRODUCT(--(INDIRECT(input47[[#This Row],[range1]])&lt;INDIRECT(input47[[#This Row],[range2]])))=COUNT(INDIRECT(input47[[#This Row],[range1]]))</f>
        <v>0</v>
      </c>
      <c r="N176" t="b" cm="1">
        <f t="array" aca="1" ref="N176" ca="1">SUMPRODUCT(--(INDIRECT(input47[[#This Row],[range1]])&gt;INDIRECT(input47[[#This Row],[range2]])))=COUNT(INDIRECT(input47[[#This Row],[range1]]))</f>
        <v>0</v>
      </c>
      <c r="O176" t="b">
        <f ca="1">IF(AND(NOT(input47[[#This Row],[All DESC?]]),NOT(input47[[#This Row],[All ASC?]])),FALSE(),TRUE())</f>
        <v>0</v>
      </c>
      <c r="P176" cm="1">
        <f t="array" aca="1" ref="P176" ca="1">IF(AND(input47[[#This Row],[Safe Part 1]],(MAX(ABS((INDIRECT(input47[[#This Row],[range2]]))-(INDIRECT(input47[[#This Row],[range1]])))))&lt;=3),1,0)</f>
        <v>0</v>
      </c>
      <c r="Q176" s="2">
        <f ca="1">input4[[#This Row],[Max Diff]]</f>
        <v>1</v>
      </c>
      <c r="R176" s="2">
        <f ca="1">input478[[#This Row],[Max Diff]]</f>
        <v>1</v>
      </c>
      <c r="S176" s="2">
        <f ca="1">input479[[#This Row],[Max Diff]]</f>
        <v>0</v>
      </c>
      <c r="T176" s="2">
        <f ca="1">input4710[[#This Row],[Max Diff]]</f>
        <v>0</v>
      </c>
      <c r="U176" s="2">
        <f ca="1">input4711[[#This Row],[Max Diff]]</f>
        <v>0</v>
      </c>
      <c r="V176" s="2">
        <f ca="1">input4712[[#This Row],[Max Diff]]</f>
        <v>0</v>
      </c>
      <c r="W176" s="2">
        <f ca="1">input4713[[#This Row],[Max Diff]]</f>
        <v>0</v>
      </c>
      <c r="X176" s="2">
        <f ca="1">input4714[[#This Row],[Max Diff]]</f>
        <v>0</v>
      </c>
      <c r="Y176" s="2">
        <f ca="1">IF(SUM(input47[[#This Row],[Max Diff]:[-8]])&gt;=1,1,0)</f>
        <v>1</v>
      </c>
    </row>
    <row r="177" spans="1:25" x14ac:dyDescent="0.35">
      <c r="A177">
        <v>74</v>
      </c>
      <c r="B177">
        <v>74</v>
      </c>
      <c r="C177">
        <v>71</v>
      </c>
      <c r="D177">
        <v>68</v>
      </c>
      <c r="E177">
        <v>67</v>
      </c>
      <c r="F177">
        <v>65</v>
      </c>
      <c r="G177">
        <v>63</v>
      </c>
      <c r="H177">
        <v>66</v>
      </c>
      <c r="I177">
        <f>1</f>
        <v>1</v>
      </c>
      <c r="J177">
        <f>COUNTA(input47[[#This Row],[Column1.1]:[Column1.8]])</f>
        <v>8</v>
      </c>
      <c r="K177" t="str">
        <f>ADDRESS(ROW(),input47[[#This Row],[first col]]+1,4)&amp;":"&amp;ADDRESS(ROW(),input47[[#This Row],[lastcol]],4)</f>
        <v>B177:H177</v>
      </c>
      <c r="L177" t="str">
        <f>ADDRESS(ROW(),input47[[#This Row],[first col]],4)&amp;":"&amp;ADDRESS(ROW(),input47[[#This Row],[lastcol]]-1,4)</f>
        <v>A177:G177</v>
      </c>
      <c r="M177" t="b" cm="1">
        <f t="array" aca="1" ref="M177" ca="1">SUMPRODUCT(--(INDIRECT(input47[[#This Row],[range1]])&lt;INDIRECT(input47[[#This Row],[range2]])))=COUNT(INDIRECT(input47[[#This Row],[range1]]))</f>
        <v>0</v>
      </c>
      <c r="N177" t="b" cm="1">
        <f t="array" aca="1" ref="N177" ca="1">SUMPRODUCT(--(INDIRECT(input47[[#This Row],[range1]])&gt;INDIRECT(input47[[#This Row],[range2]])))=COUNT(INDIRECT(input47[[#This Row],[range1]]))</f>
        <v>0</v>
      </c>
      <c r="O177" t="b">
        <f ca="1">IF(AND(NOT(input47[[#This Row],[All DESC?]]),NOT(input47[[#This Row],[All ASC?]])),FALSE(),TRUE())</f>
        <v>0</v>
      </c>
      <c r="P177" cm="1">
        <f t="array" aca="1" ref="P177" ca="1">IF(AND(input47[[#This Row],[Safe Part 1]],(MAX(ABS((INDIRECT(input47[[#This Row],[range2]]))-(INDIRECT(input47[[#This Row],[range1]])))))&lt;=3),1,0)</f>
        <v>0</v>
      </c>
      <c r="Q177" s="2">
        <f ca="1">input4[[#This Row],[Max Diff]]</f>
        <v>0</v>
      </c>
      <c r="R177" s="2">
        <f ca="1">input478[[#This Row],[Max Diff]]</f>
        <v>0</v>
      </c>
      <c r="S177" s="2">
        <f ca="1">input479[[#This Row],[Max Diff]]</f>
        <v>0</v>
      </c>
      <c r="T177" s="2">
        <f ca="1">input4710[[#This Row],[Max Diff]]</f>
        <v>0</v>
      </c>
      <c r="U177" s="2">
        <f ca="1">input4711[[#This Row],[Max Diff]]</f>
        <v>0</v>
      </c>
      <c r="V177" s="2">
        <f ca="1">input4712[[#This Row],[Max Diff]]</f>
        <v>0</v>
      </c>
      <c r="W177" s="2">
        <f ca="1">input4713[[#This Row],[Max Diff]]</f>
        <v>0</v>
      </c>
      <c r="X177" s="2">
        <f ca="1">input4714[[#This Row],[Max Diff]]</f>
        <v>0</v>
      </c>
      <c r="Y177" s="2">
        <f ca="1">IF(SUM(input47[[#This Row],[Max Diff]:[-8]])&gt;=1,1,0)</f>
        <v>0</v>
      </c>
    </row>
    <row r="178" spans="1:25" x14ac:dyDescent="0.35">
      <c r="A178">
        <v>70</v>
      </c>
      <c r="B178">
        <v>70</v>
      </c>
      <c r="C178">
        <v>69</v>
      </c>
      <c r="D178">
        <v>68</v>
      </c>
      <c r="E178">
        <v>68</v>
      </c>
      <c r="I178">
        <f>1</f>
        <v>1</v>
      </c>
      <c r="J178">
        <f>COUNTA(input47[[#This Row],[Column1.1]:[Column1.8]])</f>
        <v>5</v>
      </c>
      <c r="K178" t="str">
        <f>ADDRESS(ROW(),input47[[#This Row],[first col]]+1,4)&amp;":"&amp;ADDRESS(ROW(),input47[[#This Row],[lastcol]],4)</f>
        <v>B178:E178</v>
      </c>
      <c r="L178" t="str">
        <f>ADDRESS(ROW(),input47[[#This Row],[first col]],4)&amp;":"&amp;ADDRESS(ROW(),input47[[#This Row],[lastcol]]-1,4)</f>
        <v>A178:D178</v>
      </c>
      <c r="M178" t="b" cm="1">
        <f t="array" aca="1" ref="M178" ca="1">SUMPRODUCT(--(INDIRECT(input47[[#This Row],[range1]])&lt;INDIRECT(input47[[#This Row],[range2]])))=COUNT(INDIRECT(input47[[#This Row],[range1]]))</f>
        <v>0</v>
      </c>
      <c r="N178" t="b" cm="1">
        <f t="array" aca="1" ref="N178" ca="1">SUMPRODUCT(--(INDIRECT(input47[[#This Row],[range1]])&gt;INDIRECT(input47[[#This Row],[range2]])))=COUNT(INDIRECT(input47[[#This Row],[range1]]))</f>
        <v>0</v>
      </c>
      <c r="O178" t="b">
        <f ca="1">IF(AND(NOT(input47[[#This Row],[All DESC?]]),NOT(input47[[#This Row],[All ASC?]])),FALSE(),TRUE())</f>
        <v>0</v>
      </c>
      <c r="P178" cm="1">
        <f t="array" aca="1" ref="P178" ca="1">IF(AND(input47[[#This Row],[Safe Part 1]],(MAX(ABS((INDIRECT(input47[[#This Row],[range2]]))-(INDIRECT(input47[[#This Row],[range1]])))))&lt;=3),1,0)</f>
        <v>0</v>
      </c>
      <c r="Q178" s="2">
        <f ca="1">input4[[#This Row],[Max Diff]]</f>
        <v>0</v>
      </c>
      <c r="R178" s="2">
        <f ca="1">input478[[#This Row],[Max Diff]]</f>
        <v>0</v>
      </c>
      <c r="S178" s="2">
        <f ca="1">input479[[#This Row],[Max Diff]]</f>
        <v>0</v>
      </c>
      <c r="T178" s="2">
        <f ca="1">input4710[[#This Row],[Max Diff]]</f>
        <v>0</v>
      </c>
      <c r="U178" s="2">
        <f ca="1">input4711[[#This Row],[Max Diff]]</f>
        <v>0</v>
      </c>
      <c r="V178" s="2">
        <f ca="1">input4712[[#This Row],[Max Diff]]</f>
        <v>0</v>
      </c>
      <c r="W178" s="2">
        <f ca="1">input4713[[#This Row],[Max Diff]]</f>
        <v>0</v>
      </c>
      <c r="X178" s="2">
        <f ca="1">input4714[[#This Row],[Max Diff]]</f>
        <v>0</v>
      </c>
      <c r="Y178" s="2">
        <f ca="1">IF(SUM(input47[[#This Row],[Max Diff]:[-8]])&gt;=1,1,0)</f>
        <v>0</v>
      </c>
    </row>
    <row r="179" spans="1:25" x14ac:dyDescent="0.35">
      <c r="A179">
        <v>85</v>
      </c>
      <c r="B179">
        <v>85</v>
      </c>
      <c r="C179">
        <v>83</v>
      </c>
      <c r="D179">
        <v>82</v>
      </c>
      <c r="E179">
        <v>78</v>
      </c>
      <c r="I179">
        <f>1</f>
        <v>1</v>
      </c>
      <c r="J179">
        <f>COUNTA(input47[[#This Row],[Column1.1]:[Column1.8]])</f>
        <v>5</v>
      </c>
      <c r="K179" t="str">
        <f>ADDRESS(ROW(),input47[[#This Row],[first col]]+1,4)&amp;":"&amp;ADDRESS(ROW(),input47[[#This Row],[lastcol]],4)</f>
        <v>B179:E179</v>
      </c>
      <c r="L179" t="str">
        <f>ADDRESS(ROW(),input47[[#This Row],[first col]],4)&amp;":"&amp;ADDRESS(ROW(),input47[[#This Row],[lastcol]]-1,4)</f>
        <v>A179:D179</v>
      </c>
      <c r="M179" t="b" cm="1">
        <f t="array" aca="1" ref="M179" ca="1">SUMPRODUCT(--(INDIRECT(input47[[#This Row],[range1]])&lt;INDIRECT(input47[[#This Row],[range2]])))=COUNT(INDIRECT(input47[[#This Row],[range1]]))</f>
        <v>0</v>
      </c>
      <c r="N179" t="b" cm="1">
        <f t="array" aca="1" ref="N179" ca="1">SUMPRODUCT(--(INDIRECT(input47[[#This Row],[range1]])&gt;INDIRECT(input47[[#This Row],[range2]])))=COUNT(INDIRECT(input47[[#This Row],[range1]]))</f>
        <v>0</v>
      </c>
      <c r="O179" t="b">
        <f ca="1">IF(AND(NOT(input47[[#This Row],[All DESC?]]),NOT(input47[[#This Row],[All ASC?]])),FALSE(),TRUE())</f>
        <v>0</v>
      </c>
      <c r="P179" cm="1">
        <f t="array" aca="1" ref="P179" ca="1">IF(AND(input47[[#This Row],[Safe Part 1]],(MAX(ABS((INDIRECT(input47[[#This Row],[range2]]))-(INDIRECT(input47[[#This Row],[range1]])))))&lt;=3),1,0)</f>
        <v>0</v>
      </c>
      <c r="Q179" s="2">
        <f ca="1">input4[[#This Row],[Max Diff]]</f>
        <v>0</v>
      </c>
      <c r="R179" s="2">
        <f ca="1">input478[[#This Row],[Max Diff]]</f>
        <v>0</v>
      </c>
      <c r="S179" s="2">
        <f ca="1">input479[[#This Row],[Max Diff]]</f>
        <v>0</v>
      </c>
      <c r="T179" s="2">
        <f ca="1">input4710[[#This Row],[Max Diff]]</f>
        <v>0</v>
      </c>
      <c r="U179" s="2">
        <f ca="1">input4711[[#This Row],[Max Diff]]</f>
        <v>0</v>
      </c>
      <c r="V179" s="2">
        <f ca="1">input4712[[#This Row],[Max Diff]]</f>
        <v>0</v>
      </c>
      <c r="W179" s="2">
        <f ca="1">input4713[[#This Row],[Max Diff]]</f>
        <v>0</v>
      </c>
      <c r="X179" s="2">
        <f ca="1">input4714[[#This Row],[Max Diff]]</f>
        <v>0</v>
      </c>
      <c r="Y179" s="2">
        <f ca="1">IF(SUM(input47[[#This Row],[Max Diff]:[-8]])&gt;=1,1,0)</f>
        <v>0</v>
      </c>
    </row>
    <row r="180" spans="1:25" x14ac:dyDescent="0.35">
      <c r="A180">
        <v>58</v>
      </c>
      <c r="B180">
        <v>58</v>
      </c>
      <c r="C180">
        <v>57</v>
      </c>
      <c r="D180">
        <v>54</v>
      </c>
      <c r="E180">
        <v>53</v>
      </c>
      <c r="F180">
        <v>47</v>
      </c>
      <c r="I180">
        <f>1</f>
        <v>1</v>
      </c>
      <c r="J180">
        <f>COUNTA(input47[[#This Row],[Column1.1]:[Column1.8]])</f>
        <v>6</v>
      </c>
      <c r="K180" t="str">
        <f>ADDRESS(ROW(),input47[[#This Row],[first col]]+1,4)&amp;":"&amp;ADDRESS(ROW(),input47[[#This Row],[lastcol]],4)</f>
        <v>B180:F180</v>
      </c>
      <c r="L180" t="str">
        <f>ADDRESS(ROW(),input47[[#This Row],[first col]],4)&amp;":"&amp;ADDRESS(ROW(),input47[[#This Row],[lastcol]]-1,4)</f>
        <v>A180:E180</v>
      </c>
      <c r="M180" t="b" cm="1">
        <f t="array" aca="1" ref="M180" ca="1">SUMPRODUCT(--(INDIRECT(input47[[#This Row],[range1]])&lt;INDIRECT(input47[[#This Row],[range2]])))=COUNT(INDIRECT(input47[[#This Row],[range1]]))</f>
        <v>0</v>
      </c>
      <c r="N180" t="b" cm="1">
        <f t="array" aca="1" ref="N180" ca="1">SUMPRODUCT(--(INDIRECT(input47[[#This Row],[range1]])&gt;INDIRECT(input47[[#This Row],[range2]])))=COUNT(INDIRECT(input47[[#This Row],[range1]]))</f>
        <v>0</v>
      </c>
      <c r="O180" t="b">
        <f ca="1">IF(AND(NOT(input47[[#This Row],[All DESC?]]),NOT(input47[[#This Row],[All ASC?]])),FALSE(),TRUE())</f>
        <v>0</v>
      </c>
      <c r="P180" cm="1">
        <f t="array" aca="1" ref="P180" ca="1">IF(AND(input47[[#This Row],[Safe Part 1]],(MAX(ABS((INDIRECT(input47[[#This Row],[range2]]))-(INDIRECT(input47[[#This Row],[range1]])))))&lt;=3),1,0)</f>
        <v>0</v>
      </c>
      <c r="Q180" s="2">
        <f ca="1">input4[[#This Row],[Max Diff]]</f>
        <v>0</v>
      </c>
      <c r="R180" s="2">
        <f ca="1">input478[[#This Row],[Max Diff]]</f>
        <v>0</v>
      </c>
      <c r="S180" s="2">
        <f ca="1">input479[[#This Row],[Max Diff]]</f>
        <v>0</v>
      </c>
      <c r="T180" s="2">
        <f ca="1">input4710[[#This Row],[Max Diff]]</f>
        <v>0</v>
      </c>
      <c r="U180" s="2">
        <f ca="1">input4711[[#This Row],[Max Diff]]</f>
        <v>0</v>
      </c>
      <c r="V180" s="2">
        <f ca="1">input4712[[#This Row],[Max Diff]]</f>
        <v>0</v>
      </c>
      <c r="W180" s="2">
        <f ca="1">input4713[[#This Row],[Max Diff]]</f>
        <v>0</v>
      </c>
      <c r="X180" s="2">
        <f ca="1">input4714[[#This Row],[Max Diff]]</f>
        <v>0</v>
      </c>
      <c r="Y180" s="2">
        <f ca="1">IF(SUM(input47[[#This Row],[Max Diff]:[-8]])&gt;=1,1,0)</f>
        <v>0</v>
      </c>
    </row>
    <row r="181" spans="1:25" x14ac:dyDescent="0.35">
      <c r="A181">
        <v>18</v>
      </c>
      <c r="B181">
        <v>18</v>
      </c>
      <c r="C181">
        <v>20</v>
      </c>
      <c r="D181">
        <v>19</v>
      </c>
      <c r="E181">
        <v>17</v>
      </c>
      <c r="F181">
        <v>14</v>
      </c>
      <c r="G181">
        <v>12</v>
      </c>
      <c r="H181">
        <v>11</v>
      </c>
      <c r="I181">
        <f>1</f>
        <v>1</v>
      </c>
      <c r="J181">
        <f>COUNTA(input47[[#This Row],[Column1.1]:[Column1.8]])</f>
        <v>8</v>
      </c>
      <c r="K181" t="str">
        <f>ADDRESS(ROW(),input47[[#This Row],[first col]]+1,4)&amp;":"&amp;ADDRESS(ROW(),input47[[#This Row],[lastcol]],4)</f>
        <v>B181:H181</v>
      </c>
      <c r="L181" t="str">
        <f>ADDRESS(ROW(),input47[[#This Row],[first col]],4)&amp;":"&amp;ADDRESS(ROW(),input47[[#This Row],[lastcol]]-1,4)</f>
        <v>A181:G181</v>
      </c>
      <c r="M181" t="b" cm="1">
        <f t="array" aca="1" ref="M181" ca="1">SUMPRODUCT(--(INDIRECT(input47[[#This Row],[range1]])&lt;INDIRECT(input47[[#This Row],[range2]])))=COUNT(INDIRECT(input47[[#This Row],[range1]]))</f>
        <v>0</v>
      </c>
      <c r="N181" t="b" cm="1">
        <f t="array" aca="1" ref="N181" ca="1">SUMPRODUCT(--(INDIRECT(input47[[#This Row],[range1]])&gt;INDIRECT(input47[[#This Row],[range2]])))=COUNT(INDIRECT(input47[[#This Row],[range1]]))</f>
        <v>0</v>
      </c>
      <c r="O181" t="b">
        <f ca="1">IF(AND(NOT(input47[[#This Row],[All DESC?]]),NOT(input47[[#This Row],[All ASC?]])),FALSE(),TRUE())</f>
        <v>0</v>
      </c>
      <c r="P181" cm="1">
        <f t="array" aca="1" ref="P181" ca="1">IF(AND(input47[[#This Row],[Safe Part 1]],(MAX(ABS((INDIRECT(input47[[#This Row],[range2]]))-(INDIRECT(input47[[#This Row],[range1]])))))&lt;=3),1,0)</f>
        <v>0</v>
      </c>
      <c r="Q181" s="2">
        <f ca="1">input4[[#This Row],[Max Diff]]</f>
        <v>0</v>
      </c>
      <c r="R181" s="2">
        <f ca="1">input478[[#This Row],[Max Diff]]</f>
        <v>0</v>
      </c>
      <c r="S181" s="2">
        <f ca="1">input479[[#This Row],[Max Diff]]</f>
        <v>0</v>
      </c>
      <c r="T181" s="2">
        <f ca="1">input4710[[#This Row],[Max Diff]]</f>
        <v>0</v>
      </c>
      <c r="U181" s="2">
        <f ca="1">input4711[[#This Row],[Max Diff]]</f>
        <v>0</v>
      </c>
      <c r="V181" s="2">
        <f ca="1">input4712[[#This Row],[Max Diff]]</f>
        <v>0</v>
      </c>
      <c r="W181" s="2">
        <f ca="1">input4713[[#This Row],[Max Diff]]</f>
        <v>0</v>
      </c>
      <c r="X181" s="2">
        <f ca="1">input4714[[#This Row],[Max Diff]]</f>
        <v>0</v>
      </c>
      <c r="Y181" s="2">
        <f ca="1">IF(SUM(input47[[#This Row],[Max Diff]:[-8]])&gt;=1,1,0)</f>
        <v>0</v>
      </c>
    </row>
    <row r="182" spans="1:25" x14ac:dyDescent="0.35">
      <c r="A182">
        <v>49</v>
      </c>
      <c r="B182">
        <v>49</v>
      </c>
      <c r="C182">
        <v>47</v>
      </c>
      <c r="D182">
        <v>44</v>
      </c>
      <c r="E182">
        <v>42</v>
      </c>
      <c r="F182">
        <v>43</v>
      </c>
      <c r="G182">
        <v>44</v>
      </c>
      <c r="I182">
        <f>1</f>
        <v>1</v>
      </c>
      <c r="J182">
        <f>COUNTA(input47[[#This Row],[Column1.1]:[Column1.8]])</f>
        <v>7</v>
      </c>
      <c r="K182" t="str">
        <f>ADDRESS(ROW(),input47[[#This Row],[first col]]+1,4)&amp;":"&amp;ADDRESS(ROW(),input47[[#This Row],[lastcol]],4)</f>
        <v>B182:G182</v>
      </c>
      <c r="L182" t="str">
        <f>ADDRESS(ROW(),input47[[#This Row],[first col]],4)&amp;":"&amp;ADDRESS(ROW(),input47[[#This Row],[lastcol]]-1,4)</f>
        <v>A182:F182</v>
      </c>
      <c r="M182" t="b" cm="1">
        <f t="array" aca="1" ref="M182" ca="1">SUMPRODUCT(--(INDIRECT(input47[[#This Row],[range1]])&lt;INDIRECT(input47[[#This Row],[range2]])))=COUNT(INDIRECT(input47[[#This Row],[range1]]))</f>
        <v>0</v>
      </c>
      <c r="N182" t="b" cm="1">
        <f t="array" aca="1" ref="N182" ca="1">SUMPRODUCT(--(INDIRECT(input47[[#This Row],[range1]])&gt;INDIRECT(input47[[#This Row],[range2]])))=COUNT(INDIRECT(input47[[#This Row],[range1]]))</f>
        <v>0</v>
      </c>
      <c r="O182" t="b">
        <f ca="1">IF(AND(NOT(input47[[#This Row],[All DESC?]]),NOT(input47[[#This Row],[All ASC?]])),FALSE(),TRUE())</f>
        <v>0</v>
      </c>
      <c r="P182" cm="1">
        <f t="array" aca="1" ref="P182" ca="1">IF(AND(input47[[#This Row],[Safe Part 1]],(MAX(ABS((INDIRECT(input47[[#This Row],[range2]]))-(INDIRECT(input47[[#This Row],[range1]])))))&lt;=3),1,0)</f>
        <v>0</v>
      </c>
      <c r="Q182" s="2">
        <f ca="1">input4[[#This Row],[Max Diff]]</f>
        <v>0</v>
      </c>
      <c r="R182" s="2">
        <f ca="1">input478[[#This Row],[Max Diff]]</f>
        <v>0</v>
      </c>
      <c r="S182" s="2">
        <f ca="1">input479[[#This Row],[Max Diff]]</f>
        <v>0</v>
      </c>
      <c r="T182" s="2">
        <f ca="1">input4710[[#This Row],[Max Diff]]</f>
        <v>0</v>
      </c>
      <c r="U182" s="2">
        <f ca="1">input4711[[#This Row],[Max Diff]]</f>
        <v>0</v>
      </c>
      <c r="V182" s="2">
        <f ca="1">input4712[[#This Row],[Max Diff]]</f>
        <v>0</v>
      </c>
      <c r="W182" s="2">
        <f ca="1">input4713[[#This Row],[Max Diff]]</f>
        <v>0</v>
      </c>
      <c r="X182" s="2">
        <f ca="1">input4714[[#This Row],[Max Diff]]</f>
        <v>0</v>
      </c>
      <c r="Y182" s="2">
        <f ca="1">IF(SUM(input47[[#This Row],[Max Diff]:[-8]])&gt;=1,1,0)</f>
        <v>0</v>
      </c>
    </row>
    <row r="183" spans="1:25" x14ac:dyDescent="0.35">
      <c r="A183">
        <v>43</v>
      </c>
      <c r="B183">
        <v>43</v>
      </c>
      <c r="C183">
        <v>41</v>
      </c>
      <c r="D183">
        <v>40</v>
      </c>
      <c r="E183">
        <v>38</v>
      </c>
      <c r="F183">
        <v>35</v>
      </c>
      <c r="G183">
        <v>36</v>
      </c>
      <c r="H183">
        <v>36</v>
      </c>
      <c r="I183">
        <f>1</f>
        <v>1</v>
      </c>
      <c r="J183">
        <f>COUNTA(input47[[#This Row],[Column1.1]:[Column1.8]])</f>
        <v>8</v>
      </c>
      <c r="K183" t="str">
        <f>ADDRESS(ROW(),input47[[#This Row],[first col]]+1,4)&amp;":"&amp;ADDRESS(ROW(),input47[[#This Row],[lastcol]],4)</f>
        <v>B183:H183</v>
      </c>
      <c r="L183" t="str">
        <f>ADDRESS(ROW(),input47[[#This Row],[first col]],4)&amp;":"&amp;ADDRESS(ROW(),input47[[#This Row],[lastcol]]-1,4)</f>
        <v>A183:G183</v>
      </c>
      <c r="M183" t="b" cm="1">
        <f t="array" aca="1" ref="M183" ca="1">SUMPRODUCT(--(INDIRECT(input47[[#This Row],[range1]])&lt;INDIRECT(input47[[#This Row],[range2]])))=COUNT(INDIRECT(input47[[#This Row],[range1]]))</f>
        <v>0</v>
      </c>
      <c r="N183" t="b" cm="1">
        <f t="array" aca="1" ref="N183" ca="1">SUMPRODUCT(--(INDIRECT(input47[[#This Row],[range1]])&gt;INDIRECT(input47[[#This Row],[range2]])))=COUNT(INDIRECT(input47[[#This Row],[range1]]))</f>
        <v>0</v>
      </c>
      <c r="O183" t="b">
        <f ca="1">IF(AND(NOT(input47[[#This Row],[All DESC?]]),NOT(input47[[#This Row],[All ASC?]])),FALSE(),TRUE())</f>
        <v>0</v>
      </c>
      <c r="P183" cm="1">
        <f t="array" aca="1" ref="P183" ca="1">IF(AND(input47[[#This Row],[Safe Part 1]],(MAX(ABS((INDIRECT(input47[[#This Row],[range2]]))-(INDIRECT(input47[[#This Row],[range1]])))))&lt;=3),1,0)</f>
        <v>0</v>
      </c>
      <c r="Q183" s="2">
        <f ca="1">input4[[#This Row],[Max Diff]]</f>
        <v>0</v>
      </c>
      <c r="R183" s="2">
        <f ca="1">input478[[#This Row],[Max Diff]]</f>
        <v>0</v>
      </c>
      <c r="S183" s="2">
        <f ca="1">input479[[#This Row],[Max Diff]]</f>
        <v>0</v>
      </c>
      <c r="T183" s="2">
        <f ca="1">input4710[[#This Row],[Max Diff]]</f>
        <v>0</v>
      </c>
      <c r="U183" s="2">
        <f ca="1">input4711[[#This Row],[Max Diff]]</f>
        <v>0</v>
      </c>
      <c r="V183" s="2">
        <f ca="1">input4712[[#This Row],[Max Diff]]</f>
        <v>0</v>
      </c>
      <c r="W183" s="2">
        <f ca="1">input4713[[#This Row],[Max Diff]]</f>
        <v>0</v>
      </c>
      <c r="X183" s="2">
        <f ca="1">input4714[[#This Row],[Max Diff]]</f>
        <v>0</v>
      </c>
      <c r="Y183" s="2">
        <f ca="1">IF(SUM(input47[[#This Row],[Max Diff]:[-8]])&gt;=1,1,0)</f>
        <v>0</v>
      </c>
    </row>
    <row r="184" spans="1:25" x14ac:dyDescent="0.35">
      <c r="A184">
        <v>25</v>
      </c>
      <c r="B184">
        <v>25</v>
      </c>
      <c r="C184">
        <v>27</v>
      </c>
      <c r="D184">
        <v>26</v>
      </c>
      <c r="E184">
        <v>24</v>
      </c>
      <c r="F184">
        <v>21</v>
      </c>
      <c r="G184">
        <v>17</v>
      </c>
      <c r="I184">
        <f>1</f>
        <v>1</v>
      </c>
      <c r="J184">
        <f>COUNTA(input47[[#This Row],[Column1.1]:[Column1.8]])</f>
        <v>7</v>
      </c>
      <c r="K184" t="str">
        <f>ADDRESS(ROW(),input47[[#This Row],[first col]]+1,4)&amp;":"&amp;ADDRESS(ROW(),input47[[#This Row],[lastcol]],4)</f>
        <v>B184:G184</v>
      </c>
      <c r="L184" t="str">
        <f>ADDRESS(ROW(),input47[[#This Row],[first col]],4)&amp;":"&amp;ADDRESS(ROW(),input47[[#This Row],[lastcol]]-1,4)</f>
        <v>A184:F184</v>
      </c>
      <c r="M184" t="b" cm="1">
        <f t="array" aca="1" ref="M184" ca="1">SUMPRODUCT(--(INDIRECT(input47[[#This Row],[range1]])&lt;INDIRECT(input47[[#This Row],[range2]])))=COUNT(INDIRECT(input47[[#This Row],[range1]]))</f>
        <v>0</v>
      </c>
      <c r="N184" t="b" cm="1">
        <f t="array" aca="1" ref="N184" ca="1">SUMPRODUCT(--(INDIRECT(input47[[#This Row],[range1]])&gt;INDIRECT(input47[[#This Row],[range2]])))=COUNT(INDIRECT(input47[[#This Row],[range1]]))</f>
        <v>0</v>
      </c>
      <c r="O184" t="b">
        <f ca="1">IF(AND(NOT(input47[[#This Row],[All DESC?]]),NOT(input47[[#This Row],[All ASC?]])),FALSE(),TRUE())</f>
        <v>0</v>
      </c>
      <c r="P184" cm="1">
        <f t="array" aca="1" ref="P184" ca="1">IF(AND(input47[[#This Row],[Safe Part 1]],(MAX(ABS((INDIRECT(input47[[#This Row],[range2]]))-(INDIRECT(input47[[#This Row],[range1]])))))&lt;=3),1,0)</f>
        <v>0</v>
      </c>
      <c r="Q184" s="2">
        <f ca="1">input4[[#This Row],[Max Diff]]</f>
        <v>0</v>
      </c>
      <c r="R184" s="2">
        <f ca="1">input478[[#This Row],[Max Diff]]</f>
        <v>0</v>
      </c>
      <c r="S184" s="2">
        <f ca="1">input479[[#This Row],[Max Diff]]</f>
        <v>0</v>
      </c>
      <c r="T184" s="2">
        <f ca="1">input4710[[#This Row],[Max Diff]]</f>
        <v>0</v>
      </c>
      <c r="U184" s="2">
        <f ca="1">input4711[[#This Row],[Max Diff]]</f>
        <v>0</v>
      </c>
      <c r="V184" s="2">
        <f ca="1">input4712[[#This Row],[Max Diff]]</f>
        <v>0</v>
      </c>
      <c r="W184" s="2">
        <f ca="1">input4713[[#This Row],[Max Diff]]</f>
        <v>0</v>
      </c>
      <c r="X184" s="2">
        <f ca="1">input4714[[#This Row],[Max Diff]]</f>
        <v>0</v>
      </c>
      <c r="Y184" s="2">
        <f ca="1">IF(SUM(input47[[#This Row],[Max Diff]:[-8]])&gt;=1,1,0)</f>
        <v>0</v>
      </c>
    </row>
    <row r="185" spans="1:25" x14ac:dyDescent="0.35">
      <c r="A185">
        <v>50</v>
      </c>
      <c r="B185">
        <v>50</v>
      </c>
      <c r="C185">
        <v>53</v>
      </c>
      <c r="D185">
        <v>51</v>
      </c>
      <c r="E185">
        <v>46</v>
      </c>
      <c r="I185">
        <f>1</f>
        <v>1</v>
      </c>
      <c r="J185">
        <f>COUNTA(input47[[#This Row],[Column1.1]:[Column1.8]])</f>
        <v>5</v>
      </c>
      <c r="K185" t="str">
        <f>ADDRESS(ROW(),input47[[#This Row],[first col]]+1,4)&amp;":"&amp;ADDRESS(ROW(),input47[[#This Row],[lastcol]],4)</f>
        <v>B185:E185</v>
      </c>
      <c r="L185" t="str">
        <f>ADDRESS(ROW(),input47[[#This Row],[first col]],4)&amp;":"&amp;ADDRESS(ROW(),input47[[#This Row],[lastcol]]-1,4)</f>
        <v>A185:D185</v>
      </c>
      <c r="M185" t="b" cm="1">
        <f t="array" aca="1" ref="M185" ca="1">SUMPRODUCT(--(INDIRECT(input47[[#This Row],[range1]])&lt;INDIRECT(input47[[#This Row],[range2]])))=COUNT(INDIRECT(input47[[#This Row],[range1]]))</f>
        <v>0</v>
      </c>
      <c r="N185" t="b" cm="1">
        <f t="array" aca="1" ref="N185" ca="1">SUMPRODUCT(--(INDIRECT(input47[[#This Row],[range1]])&gt;INDIRECT(input47[[#This Row],[range2]])))=COUNT(INDIRECT(input47[[#This Row],[range1]]))</f>
        <v>0</v>
      </c>
      <c r="O185" t="b">
        <f ca="1">IF(AND(NOT(input47[[#This Row],[All DESC?]]),NOT(input47[[#This Row],[All ASC?]])),FALSE(),TRUE())</f>
        <v>0</v>
      </c>
      <c r="P185" cm="1">
        <f t="array" aca="1" ref="P185" ca="1">IF(AND(input47[[#This Row],[Safe Part 1]],(MAX(ABS((INDIRECT(input47[[#This Row],[range2]]))-(INDIRECT(input47[[#This Row],[range1]])))))&lt;=3),1,0)</f>
        <v>0</v>
      </c>
      <c r="Q185" s="2">
        <f ca="1">input4[[#This Row],[Max Diff]]</f>
        <v>0</v>
      </c>
      <c r="R185" s="2">
        <f ca="1">input478[[#This Row],[Max Diff]]</f>
        <v>0</v>
      </c>
      <c r="S185" s="2">
        <f ca="1">input479[[#This Row],[Max Diff]]</f>
        <v>0</v>
      </c>
      <c r="T185" s="2">
        <f ca="1">input4710[[#This Row],[Max Diff]]</f>
        <v>0</v>
      </c>
      <c r="U185" s="2">
        <f ca="1">input4711[[#This Row],[Max Diff]]</f>
        <v>0</v>
      </c>
      <c r="V185" s="2">
        <f ca="1">input4712[[#This Row],[Max Diff]]</f>
        <v>0</v>
      </c>
      <c r="W185" s="2">
        <f ca="1">input4713[[#This Row],[Max Diff]]</f>
        <v>0</v>
      </c>
      <c r="X185" s="2">
        <f ca="1">input4714[[#This Row],[Max Diff]]</f>
        <v>0</v>
      </c>
      <c r="Y185" s="2">
        <f ca="1">IF(SUM(input47[[#This Row],[Max Diff]:[-8]])&gt;=1,1,0)</f>
        <v>0</v>
      </c>
    </row>
    <row r="186" spans="1:25" x14ac:dyDescent="0.35">
      <c r="A186">
        <v>92</v>
      </c>
      <c r="B186">
        <v>92</v>
      </c>
      <c r="C186">
        <v>89</v>
      </c>
      <c r="D186">
        <v>89</v>
      </c>
      <c r="E186">
        <v>86</v>
      </c>
      <c r="F186">
        <v>83</v>
      </c>
      <c r="G186">
        <v>81</v>
      </c>
      <c r="H186">
        <v>79</v>
      </c>
      <c r="I186">
        <f>1</f>
        <v>1</v>
      </c>
      <c r="J186">
        <f>COUNTA(input47[[#This Row],[Column1.1]:[Column1.8]])</f>
        <v>8</v>
      </c>
      <c r="K186" t="str">
        <f>ADDRESS(ROW(),input47[[#This Row],[first col]]+1,4)&amp;":"&amp;ADDRESS(ROW(),input47[[#This Row],[lastcol]],4)</f>
        <v>B186:H186</v>
      </c>
      <c r="L186" t="str">
        <f>ADDRESS(ROW(),input47[[#This Row],[first col]],4)&amp;":"&amp;ADDRESS(ROW(),input47[[#This Row],[lastcol]]-1,4)</f>
        <v>A186:G186</v>
      </c>
      <c r="M186" t="b" cm="1">
        <f t="array" aca="1" ref="M186" ca="1">SUMPRODUCT(--(INDIRECT(input47[[#This Row],[range1]])&lt;INDIRECT(input47[[#This Row],[range2]])))=COUNT(INDIRECT(input47[[#This Row],[range1]]))</f>
        <v>0</v>
      </c>
      <c r="N186" t="b" cm="1">
        <f t="array" aca="1" ref="N186" ca="1">SUMPRODUCT(--(INDIRECT(input47[[#This Row],[range1]])&gt;INDIRECT(input47[[#This Row],[range2]])))=COUNT(INDIRECT(input47[[#This Row],[range1]]))</f>
        <v>0</v>
      </c>
      <c r="O186" t="b">
        <f ca="1">IF(AND(NOT(input47[[#This Row],[All DESC?]]),NOT(input47[[#This Row],[All ASC?]])),FALSE(),TRUE())</f>
        <v>0</v>
      </c>
      <c r="P186" cm="1">
        <f t="array" aca="1" ref="P186" ca="1">IF(AND(input47[[#This Row],[Safe Part 1]],(MAX(ABS((INDIRECT(input47[[#This Row],[range2]]))-(INDIRECT(input47[[#This Row],[range1]])))))&lt;=3),1,0)</f>
        <v>0</v>
      </c>
      <c r="Q186" s="2">
        <f ca="1">input4[[#This Row],[Max Diff]]</f>
        <v>0</v>
      </c>
      <c r="R186" s="2">
        <f ca="1">input478[[#This Row],[Max Diff]]</f>
        <v>0</v>
      </c>
      <c r="S186" s="2">
        <f ca="1">input479[[#This Row],[Max Diff]]</f>
        <v>0</v>
      </c>
      <c r="T186" s="2">
        <f ca="1">input4710[[#This Row],[Max Diff]]</f>
        <v>0</v>
      </c>
      <c r="U186" s="2">
        <f ca="1">input4711[[#This Row],[Max Diff]]</f>
        <v>0</v>
      </c>
      <c r="V186" s="2">
        <f ca="1">input4712[[#This Row],[Max Diff]]</f>
        <v>0</v>
      </c>
      <c r="W186" s="2">
        <f ca="1">input4713[[#This Row],[Max Diff]]</f>
        <v>0</v>
      </c>
      <c r="X186" s="2">
        <f ca="1">input4714[[#This Row],[Max Diff]]</f>
        <v>0</v>
      </c>
      <c r="Y186" s="2">
        <f ca="1">IF(SUM(input47[[#This Row],[Max Diff]:[-8]])&gt;=1,1,0)</f>
        <v>0</v>
      </c>
    </row>
    <row r="187" spans="1:25" x14ac:dyDescent="0.35">
      <c r="A187">
        <v>65</v>
      </c>
      <c r="B187">
        <v>65</v>
      </c>
      <c r="C187">
        <v>65</v>
      </c>
      <c r="D187">
        <v>62</v>
      </c>
      <c r="E187">
        <v>65</v>
      </c>
      <c r="I187">
        <f>1</f>
        <v>1</v>
      </c>
      <c r="J187">
        <f>COUNTA(input47[[#This Row],[Column1.1]:[Column1.8]])</f>
        <v>5</v>
      </c>
      <c r="K187" t="str">
        <f>ADDRESS(ROW(),input47[[#This Row],[first col]]+1,4)&amp;":"&amp;ADDRESS(ROW(),input47[[#This Row],[lastcol]],4)</f>
        <v>B187:E187</v>
      </c>
      <c r="L187" t="str">
        <f>ADDRESS(ROW(),input47[[#This Row],[first col]],4)&amp;":"&amp;ADDRESS(ROW(),input47[[#This Row],[lastcol]]-1,4)</f>
        <v>A187:D187</v>
      </c>
      <c r="M187" t="b" cm="1">
        <f t="array" aca="1" ref="M187" ca="1">SUMPRODUCT(--(INDIRECT(input47[[#This Row],[range1]])&lt;INDIRECT(input47[[#This Row],[range2]])))=COUNT(INDIRECT(input47[[#This Row],[range1]]))</f>
        <v>0</v>
      </c>
      <c r="N187" t="b" cm="1">
        <f t="array" aca="1" ref="N187" ca="1">SUMPRODUCT(--(INDIRECT(input47[[#This Row],[range1]])&gt;INDIRECT(input47[[#This Row],[range2]])))=COUNT(INDIRECT(input47[[#This Row],[range1]]))</f>
        <v>0</v>
      </c>
      <c r="O187" t="b">
        <f ca="1">IF(AND(NOT(input47[[#This Row],[All DESC?]]),NOT(input47[[#This Row],[All ASC?]])),FALSE(),TRUE())</f>
        <v>0</v>
      </c>
      <c r="P187" cm="1">
        <f t="array" aca="1" ref="P187" ca="1">IF(AND(input47[[#This Row],[Safe Part 1]],(MAX(ABS((INDIRECT(input47[[#This Row],[range2]]))-(INDIRECT(input47[[#This Row],[range1]])))))&lt;=3),1,0)</f>
        <v>0</v>
      </c>
      <c r="Q187" s="2">
        <f ca="1">input4[[#This Row],[Max Diff]]</f>
        <v>0</v>
      </c>
      <c r="R187" s="2">
        <f ca="1">input478[[#This Row],[Max Diff]]</f>
        <v>0</v>
      </c>
      <c r="S187" s="2">
        <f ca="1">input479[[#This Row],[Max Diff]]</f>
        <v>0</v>
      </c>
      <c r="T187" s="2">
        <f ca="1">input4710[[#This Row],[Max Diff]]</f>
        <v>0</v>
      </c>
      <c r="U187" s="2">
        <f ca="1">input4711[[#This Row],[Max Diff]]</f>
        <v>0</v>
      </c>
      <c r="V187" s="2">
        <f ca="1">input4712[[#This Row],[Max Diff]]</f>
        <v>0</v>
      </c>
      <c r="W187" s="2">
        <f ca="1">input4713[[#This Row],[Max Diff]]</f>
        <v>0</v>
      </c>
      <c r="X187" s="2">
        <f ca="1">input4714[[#This Row],[Max Diff]]</f>
        <v>0</v>
      </c>
      <c r="Y187" s="2">
        <f ca="1">IF(SUM(input47[[#This Row],[Max Diff]:[-8]])&gt;=1,1,0)</f>
        <v>0</v>
      </c>
    </row>
    <row r="188" spans="1:25" x14ac:dyDescent="0.35">
      <c r="A188">
        <v>91</v>
      </c>
      <c r="B188">
        <v>91</v>
      </c>
      <c r="C188">
        <v>91</v>
      </c>
      <c r="D188">
        <v>89</v>
      </c>
      <c r="E188">
        <v>88</v>
      </c>
      <c r="F188">
        <v>88</v>
      </c>
      <c r="I188">
        <f>1</f>
        <v>1</v>
      </c>
      <c r="J188">
        <f>COUNTA(input47[[#This Row],[Column1.1]:[Column1.8]])</f>
        <v>6</v>
      </c>
      <c r="K188" t="str">
        <f>ADDRESS(ROW(),input47[[#This Row],[first col]]+1,4)&amp;":"&amp;ADDRESS(ROW(),input47[[#This Row],[lastcol]],4)</f>
        <v>B188:F188</v>
      </c>
      <c r="L188" t="str">
        <f>ADDRESS(ROW(),input47[[#This Row],[first col]],4)&amp;":"&amp;ADDRESS(ROW(),input47[[#This Row],[lastcol]]-1,4)</f>
        <v>A188:E188</v>
      </c>
      <c r="M188" t="b" cm="1">
        <f t="array" aca="1" ref="M188" ca="1">SUMPRODUCT(--(INDIRECT(input47[[#This Row],[range1]])&lt;INDIRECT(input47[[#This Row],[range2]])))=COUNT(INDIRECT(input47[[#This Row],[range1]]))</f>
        <v>0</v>
      </c>
      <c r="N188" t="b" cm="1">
        <f t="array" aca="1" ref="N188" ca="1">SUMPRODUCT(--(INDIRECT(input47[[#This Row],[range1]])&gt;INDIRECT(input47[[#This Row],[range2]])))=COUNT(INDIRECT(input47[[#This Row],[range1]]))</f>
        <v>0</v>
      </c>
      <c r="O188" t="b">
        <f ca="1">IF(AND(NOT(input47[[#This Row],[All DESC?]]),NOT(input47[[#This Row],[All ASC?]])),FALSE(),TRUE())</f>
        <v>0</v>
      </c>
      <c r="P188" cm="1">
        <f t="array" aca="1" ref="P188" ca="1">IF(AND(input47[[#This Row],[Safe Part 1]],(MAX(ABS((INDIRECT(input47[[#This Row],[range2]]))-(INDIRECT(input47[[#This Row],[range1]])))))&lt;=3),1,0)</f>
        <v>0</v>
      </c>
      <c r="Q188" s="2">
        <f ca="1">input4[[#This Row],[Max Diff]]</f>
        <v>0</v>
      </c>
      <c r="R188" s="2">
        <f ca="1">input478[[#This Row],[Max Diff]]</f>
        <v>0</v>
      </c>
      <c r="S188" s="2">
        <f ca="1">input479[[#This Row],[Max Diff]]</f>
        <v>0</v>
      </c>
      <c r="T188" s="2">
        <f ca="1">input4710[[#This Row],[Max Diff]]</f>
        <v>0</v>
      </c>
      <c r="U188" s="2">
        <f ca="1">input4711[[#This Row],[Max Diff]]</f>
        <v>0</v>
      </c>
      <c r="V188" s="2">
        <f ca="1">input4712[[#This Row],[Max Diff]]</f>
        <v>0</v>
      </c>
      <c r="W188" s="2">
        <f ca="1">input4713[[#This Row],[Max Diff]]</f>
        <v>0</v>
      </c>
      <c r="X188" s="2">
        <f ca="1">input4714[[#This Row],[Max Diff]]</f>
        <v>0</v>
      </c>
      <c r="Y188" s="2">
        <f ca="1">IF(SUM(input47[[#This Row],[Max Diff]:[-8]])&gt;=1,1,0)</f>
        <v>0</v>
      </c>
    </row>
    <row r="189" spans="1:25" x14ac:dyDescent="0.35">
      <c r="A189">
        <v>75</v>
      </c>
      <c r="B189">
        <v>75</v>
      </c>
      <c r="C189">
        <v>75</v>
      </c>
      <c r="D189">
        <v>72</v>
      </c>
      <c r="E189">
        <v>68</v>
      </c>
      <c r="I189">
        <f>1</f>
        <v>1</v>
      </c>
      <c r="J189">
        <f>COUNTA(input47[[#This Row],[Column1.1]:[Column1.8]])</f>
        <v>5</v>
      </c>
      <c r="K189" t="str">
        <f>ADDRESS(ROW(),input47[[#This Row],[first col]]+1,4)&amp;":"&amp;ADDRESS(ROW(),input47[[#This Row],[lastcol]],4)</f>
        <v>B189:E189</v>
      </c>
      <c r="L189" t="str">
        <f>ADDRESS(ROW(),input47[[#This Row],[first col]],4)&amp;":"&amp;ADDRESS(ROW(),input47[[#This Row],[lastcol]]-1,4)</f>
        <v>A189:D189</v>
      </c>
      <c r="M189" t="b" cm="1">
        <f t="array" aca="1" ref="M189" ca="1">SUMPRODUCT(--(INDIRECT(input47[[#This Row],[range1]])&lt;INDIRECT(input47[[#This Row],[range2]])))=COUNT(INDIRECT(input47[[#This Row],[range1]]))</f>
        <v>0</v>
      </c>
      <c r="N189" t="b" cm="1">
        <f t="array" aca="1" ref="N189" ca="1">SUMPRODUCT(--(INDIRECT(input47[[#This Row],[range1]])&gt;INDIRECT(input47[[#This Row],[range2]])))=COUNT(INDIRECT(input47[[#This Row],[range1]]))</f>
        <v>0</v>
      </c>
      <c r="O189" t="b">
        <f ca="1">IF(AND(NOT(input47[[#This Row],[All DESC?]]),NOT(input47[[#This Row],[All ASC?]])),FALSE(),TRUE())</f>
        <v>0</v>
      </c>
      <c r="P189" cm="1">
        <f t="array" aca="1" ref="P189" ca="1">IF(AND(input47[[#This Row],[Safe Part 1]],(MAX(ABS((INDIRECT(input47[[#This Row],[range2]]))-(INDIRECT(input47[[#This Row],[range1]])))))&lt;=3),1,0)</f>
        <v>0</v>
      </c>
      <c r="Q189" s="2">
        <f ca="1">input4[[#This Row],[Max Diff]]</f>
        <v>0</v>
      </c>
      <c r="R189" s="2">
        <f ca="1">input478[[#This Row],[Max Diff]]</f>
        <v>0</v>
      </c>
      <c r="S189" s="2">
        <f ca="1">input479[[#This Row],[Max Diff]]</f>
        <v>0</v>
      </c>
      <c r="T189" s="2">
        <f ca="1">input4710[[#This Row],[Max Diff]]</f>
        <v>0</v>
      </c>
      <c r="U189" s="2">
        <f ca="1">input4711[[#This Row],[Max Diff]]</f>
        <v>0</v>
      </c>
      <c r="V189" s="2">
        <f ca="1">input4712[[#This Row],[Max Diff]]</f>
        <v>0</v>
      </c>
      <c r="W189" s="2">
        <f ca="1">input4713[[#This Row],[Max Diff]]</f>
        <v>0</v>
      </c>
      <c r="X189" s="2">
        <f ca="1">input4714[[#This Row],[Max Diff]]</f>
        <v>0</v>
      </c>
      <c r="Y189" s="2">
        <f ca="1">IF(SUM(input47[[#This Row],[Max Diff]:[-8]])&gt;=1,1,0)</f>
        <v>0</v>
      </c>
    </row>
    <row r="190" spans="1:25" x14ac:dyDescent="0.35">
      <c r="A190">
        <v>77</v>
      </c>
      <c r="B190">
        <v>77</v>
      </c>
      <c r="C190">
        <v>74</v>
      </c>
      <c r="D190">
        <v>71</v>
      </c>
      <c r="E190">
        <v>71</v>
      </c>
      <c r="F190">
        <v>66</v>
      </c>
      <c r="I190">
        <f>1</f>
        <v>1</v>
      </c>
      <c r="J190">
        <f>COUNTA(input47[[#This Row],[Column1.1]:[Column1.8]])</f>
        <v>6</v>
      </c>
      <c r="K190" t="str">
        <f>ADDRESS(ROW(),input47[[#This Row],[first col]]+1,4)&amp;":"&amp;ADDRESS(ROW(),input47[[#This Row],[lastcol]],4)</f>
        <v>B190:F190</v>
      </c>
      <c r="L190" t="str">
        <f>ADDRESS(ROW(),input47[[#This Row],[first col]],4)&amp;":"&amp;ADDRESS(ROW(),input47[[#This Row],[lastcol]]-1,4)</f>
        <v>A190:E190</v>
      </c>
      <c r="M190" t="b" cm="1">
        <f t="array" aca="1" ref="M190" ca="1">SUMPRODUCT(--(INDIRECT(input47[[#This Row],[range1]])&lt;INDIRECT(input47[[#This Row],[range2]])))=COUNT(INDIRECT(input47[[#This Row],[range1]]))</f>
        <v>0</v>
      </c>
      <c r="N190" t="b" cm="1">
        <f t="array" aca="1" ref="N190" ca="1">SUMPRODUCT(--(INDIRECT(input47[[#This Row],[range1]])&gt;INDIRECT(input47[[#This Row],[range2]])))=COUNT(INDIRECT(input47[[#This Row],[range1]]))</f>
        <v>0</v>
      </c>
      <c r="O190" t="b">
        <f ca="1">IF(AND(NOT(input47[[#This Row],[All DESC?]]),NOT(input47[[#This Row],[All ASC?]])),FALSE(),TRUE())</f>
        <v>0</v>
      </c>
      <c r="P190" cm="1">
        <f t="array" aca="1" ref="P190" ca="1">IF(AND(input47[[#This Row],[Safe Part 1]],(MAX(ABS((INDIRECT(input47[[#This Row],[range2]]))-(INDIRECT(input47[[#This Row],[range1]])))))&lt;=3),1,0)</f>
        <v>0</v>
      </c>
      <c r="Q190" s="2">
        <f ca="1">input4[[#This Row],[Max Diff]]</f>
        <v>0</v>
      </c>
      <c r="R190" s="2">
        <f ca="1">input478[[#This Row],[Max Diff]]</f>
        <v>0</v>
      </c>
      <c r="S190" s="2">
        <f ca="1">input479[[#This Row],[Max Diff]]</f>
        <v>0</v>
      </c>
      <c r="T190" s="2">
        <f ca="1">input4710[[#This Row],[Max Diff]]</f>
        <v>0</v>
      </c>
      <c r="U190" s="2">
        <f ca="1">input4711[[#This Row],[Max Diff]]</f>
        <v>0</v>
      </c>
      <c r="V190" s="2">
        <f ca="1">input4712[[#This Row],[Max Diff]]</f>
        <v>0</v>
      </c>
      <c r="W190" s="2">
        <f ca="1">input4713[[#This Row],[Max Diff]]</f>
        <v>0</v>
      </c>
      <c r="X190" s="2">
        <f ca="1">input4714[[#This Row],[Max Diff]]</f>
        <v>0</v>
      </c>
      <c r="Y190" s="2">
        <f ca="1">IF(SUM(input47[[#This Row],[Max Diff]:[-8]])&gt;=1,1,0)</f>
        <v>0</v>
      </c>
    </row>
    <row r="191" spans="1:25" x14ac:dyDescent="0.35">
      <c r="A191">
        <v>29</v>
      </c>
      <c r="B191">
        <v>29</v>
      </c>
      <c r="C191">
        <v>25</v>
      </c>
      <c r="D191">
        <v>24</v>
      </c>
      <c r="E191">
        <v>21</v>
      </c>
      <c r="F191">
        <v>18</v>
      </c>
      <c r="I191">
        <f>1</f>
        <v>1</v>
      </c>
      <c r="J191">
        <f>COUNTA(input47[[#This Row],[Column1.1]:[Column1.8]])</f>
        <v>6</v>
      </c>
      <c r="K191" t="str">
        <f>ADDRESS(ROW(),input47[[#This Row],[first col]]+1,4)&amp;":"&amp;ADDRESS(ROW(),input47[[#This Row],[lastcol]],4)</f>
        <v>B191:F191</v>
      </c>
      <c r="L191" t="str">
        <f>ADDRESS(ROW(),input47[[#This Row],[first col]],4)&amp;":"&amp;ADDRESS(ROW(),input47[[#This Row],[lastcol]]-1,4)</f>
        <v>A191:E191</v>
      </c>
      <c r="M191" t="b" cm="1">
        <f t="array" aca="1" ref="M191" ca="1">SUMPRODUCT(--(INDIRECT(input47[[#This Row],[range1]])&lt;INDIRECT(input47[[#This Row],[range2]])))=COUNT(INDIRECT(input47[[#This Row],[range1]]))</f>
        <v>0</v>
      </c>
      <c r="N191" t="b" cm="1">
        <f t="array" aca="1" ref="N191" ca="1">SUMPRODUCT(--(INDIRECT(input47[[#This Row],[range1]])&gt;INDIRECT(input47[[#This Row],[range2]])))=COUNT(INDIRECT(input47[[#This Row],[range1]]))</f>
        <v>0</v>
      </c>
      <c r="O191" t="b">
        <f ca="1">IF(AND(NOT(input47[[#This Row],[All DESC?]]),NOT(input47[[#This Row],[All ASC?]])),FALSE(),TRUE())</f>
        <v>0</v>
      </c>
      <c r="P191" cm="1">
        <f t="array" aca="1" ref="P191" ca="1">IF(AND(input47[[#This Row],[Safe Part 1]],(MAX(ABS((INDIRECT(input47[[#This Row],[range2]]))-(INDIRECT(input47[[#This Row],[range1]])))))&lt;=3),1,0)</f>
        <v>0</v>
      </c>
      <c r="Q191" s="2">
        <f ca="1">input4[[#This Row],[Max Diff]]</f>
        <v>0</v>
      </c>
      <c r="R191" s="2">
        <f ca="1">input478[[#This Row],[Max Diff]]</f>
        <v>0</v>
      </c>
      <c r="S191" s="2">
        <f ca="1">input479[[#This Row],[Max Diff]]</f>
        <v>0</v>
      </c>
      <c r="T191" s="2">
        <f ca="1">input4710[[#This Row],[Max Diff]]</f>
        <v>0</v>
      </c>
      <c r="U191" s="2">
        <f ca="1">input4711[[#This Row],[Max Diff]]</f>
        <v>0</v>
      </c>
      <c r="V191" s="2">
        <f ca="1">input4712[[#This Row],[Max Diff]]</f>
        <v>0</v>
      </c>
      <c r="W191" s="2">
        <f ca="1">input4713[[#This Row],[Max Diff]]</f>
        <v>0</v>
      </c>
      <c r="X191" s="2">
        <f ca="1">input4714[[#This Row],[Max Diff]]</f>
        <v>0</v>
      </c>
      <c r="Y191" s="2">
        <f ca="1">IF(SUM(input47[[#This Row],[Max Diff]:[-8]])&gt;=1,1,0)</f>
        <v>0</v>
      </c>
    </row>
    <row r="192" spans="1:25" x14ac:dyDescent="0.35">
      <c r="A192">
        <v>52</v>
      </c>
      <c r="B192">
        <v>52</v>
      </c>
      <c r="C192">
        <v>51</v>
      </c>
      <c r="D192">
        <v>47</v>
      </c>
      <c r="E192">
        <v>46</v>
      </c>
      <c r="F192">
        <v>44</v>
      </c>
      <c r="G192">
        <v>45</v>
      </c>
      <c r="I192">
        <f>1</f>
        <v>1</v>
      </c>
      <c r="J192">
        <f>COUNTA(input47[[#This Row],[Column1.1]:[Column1.8]])</f>
        <v>7</v>
      </c>
      <c r="K192" t="str">
        <f>ADDRESS(ROW(),input47[[#This Row],[first col]]+1,4)&amp;":"&amp;ADDRESS(ROW(),input47[[#This Row],[lastcol]],4)</f>
        <v>B192:G192</v>
      </c>
      <c r="L192" t="str">
        <f>ADDRESS(ROW(),input47[[#This Row],[first col]],4)&amp;":"&amp;ADDRESS(ROW(),input47[[#This Row],[lastcol]]-1,4)</f>
        <v>A192:F192</v>
      </c>
      <c r="M192" t="b" cm="1">
        <f t="array" aca="1" ref="M192" ca="1">SUMPRODUCT(--(INDIRECT(input47[[#This Row],[range1]])&lt;INDIRECT(input47[[#This Row],[range2]])))=COUNT(INDIRECT(input47[[#This Row],[range1]]))</f>
        <v>0</v>
      </c>
      <c r="N192" t="b" cm="1">
        <f t="array" aca="1" ref="N192" ca="1">SUMPRODUCT(--(INDIRECT(input47[[#This Row],[range1]])&gt;INDIRECT(input47[[#This Row],[range2]])))=COUNT(INDIRECT(input47[[#This Row],[range1]]))</f>
        <v>0</v>
      </c>
      <c r="O192" t="b">
        <f ca="1">IF(AND(NOT(input47[[#This Row],[All DESC?]]),NOT(input47[[#This Row],[All ASC?]])),FALSE(),TRUE())</f>
        <v>0</v>
      </c>
      <c r="P192" cm="1">
        <f t="array" aca="1" ref="P192" ca="1">IF(AND(input47[[#This Row],[Safe Part 1]],(MAX(ABS((INDIRECT(input47[[#This Row],[range2]]))-(INDIRECT(input47[[#This Row],[range1]])))))&lt;=3),1,0)</f>
        <v>0</v>
      </c>
      <c r="Q192" s="2">
        <f ca="1">input4[[#This Row],[Max Diff]]</f>
        <v>0</v>
      </c>
      <c r="R192" s="2">
        <f ca="1">input478[[#This Row],[Max Diff]]</f>
        <v>0</v>
      </c>
      <c r="S192" s="2">
        <f ca="1">input479[[#This Row],[Max Diff]]</f>
        <v>0</v>
      </c>
      <c r="T192" s="2">
        <f ca="1">input4710[[#This Row],[Max Diff]]</f>
        <v>0</v>
      </c>
      <c r="U192" s="2">
        <f ca="1">input4711[[#This Row],[Max Diff]]</f>
        <v>0</v>
      </c>
      <c r="V192" s="2">
        <f ca="1">input4712[[#This Row],[Max Diff]]</f>
        <v>0</v>
      </c>
      <c r="W192" s="2">
        <f ca="1">input4713[[#This Row],[Max Diff]]</f>
        <v>0</v>
      </c>
      <c r="X192" s="2">
        <f ca="1">input4714[[#This Row],[Max Diff]]</f>
        <v>0</v>
      </c>
      <c r="Y192" s="2">
        <f ca="1">IF(SUM(input47[[#This Row],[Max Diff]:[-8]])&gt;=1,1,0)</f>
        <v>0</v>
      </c>
    </row>
    <row r="193" spans="1:25" x14ac:dyDescent="0.35">
      <c r="A193">
        <v>99</v>
      </c>
      <c r="B193">
        <v>99</v>
      </c>
      <c r="C193">
        <v>95</v>
      </c>
      <c r="D193">
        <v>94</v>
      </c>
      <c r="E193">
        <v>91</v>
      </c>
      <c r="F193">
        <v>90</v>
      </c>
      <c r="G193">
        <v>90</v>
      </c>
      <c r="I193">
        <f>1</f>
        <v>1</v>
      </c>
      <c r="J193">
        <f>COUNTA(input47[[#This Row],[Column1.1]:[Column1.8]])</f>
        <v>7</v>
      </c>
      <c r="K193" t="str">
        <f>ADDRESS(ROW(),input47[[#This Row],[first col]]+1,4)&amp;":"&amp;ADDRESS(ROW(),input47[[#This Row],[lastcol]],4)</f>
        <v>B193:G193</v>
      </c>
      <c r="L193" t="str">
        <f>ADDRESS(ROW(),input47[[#This Row],[first col]],4)&amp;":"&amp;ADDRESS(ROW(),input47[[#This Row],[lastcol]]-1,4)</f>
        <v>A193:F193</v>
      </c>
      <c r="M193" t="b" cm="1">
        <f t="array" aca="1" ref="M193" ca="1">SUMPRODUCT(--(INDIRECT(input47[[#This Row],[range1]])&lt;INDIRECT(input47[[#This Row],[range2]])))=COUNT(INDIRECT(input47[[#This Row],[range1]]))</f>
        <v>0</v>
      </c>
      <c r="N193" t="b" cm="1">
        <f t="array" aca="1" ref="N193" ca="1">SUMPRODUCT(--(INDIRECT(input47[[#This Row],[range1]])&gt;INDIRECT(input47[[#This Row],[range2]])))=COUNT(INDIRECT(input47[[#This Row],[range1]]))</f>
        <v>0</v>
      </c>
      <c r="O193" t="b">
        <f ca="1">IF(AND(NOT(input47[[#This Row],[All DESC?]]),NOT(input47[[#This Row],[All ASC?]])),FALSE(),TRUE())</f>
        <v>0</v>
      </c>
      <c r="P193" cm="1">
        <f t="array" aca="1" ref="P193" ca="1">IF(AND(input47[[#This Row],[Safe Part 1]],(MAX(ABS((INDIRECT(input47[[#This Row],[range2]]))-(INDIRECT(input47[[#This Row],[range1]])))))&lt;=3),1,0)</f>
        <v>0</v>
      </c>
      <c r="Q193" s="2">
        <f ca="1">input4[[#This Row],[Max Diff]]</f>
        <v>0</v>
      </c>
      <c r="R193" s="2">
        <f ca="1">input478[[#This Row],[Max Diff]]</f>
        <v>0</v>
      </c>
      <c r="S193" s="2">
        <f ca="1">input479[[#This Row],[Max Diff]]</f>
        <v>0</v>
      </c>
      <c r="T193" s="2">
        <f ca="1">input4710[[#This Row],[Max Diff]]</f>
        <v>0</v>
      </c>
      <c r="U193" s="2">
        <f ca="1">input4711[[#This Row],[Max Diff]]</f>
        <v>0</v>
      </c>
      <c r="V193" s="2">
        <f ca="1">input4712[[#This Row],[Max Diff]]</f>
        <v>0</v>
      </c>
      <c r="W193" s="2">
        <f ca="1">input4713[[#This Row],[Max Diff]]</f>
        <v>0</v>
      </c>
      <c r="X193" s="2">
        <f ca="1">input4714[[#This Row],[Max Diff]]</f>
        <v>0</v>
      </c>
      <c r="Y193" s="2">
        <f ca="1">IF(SUM(input47[[#This Row],[Max Diff]:[-8]])&gt;=1,1,0)</f>
        <v>0</v>
      </c>
    </row>
    <row r="194" spans="1:25" x14ac:dyDescent="0.35">
      <c r="A194">
        <v>38</v>
      </c>
      <c r="B194">
        <v>38</v>
      </c>
      <c r="C194">
        <v>36</v>
      </c>
      <c r="D194">
        <v>33</v>
      </c>
      <c r="E194">
        <v>31</v>
      </c>
      <c r="F194">
        <v>27</v>
      </c>
      <c r="G194">
        <v>23</v>
      </c>
      <c r="I194">
        <f>1</f>
        <v>1</v>
      </c>
      <c r="J194">
        <f>COUNTA(input47[[#This Row],[Column1.1]:[Column1.8]])</f>
        <v>7</v>
      </c>
      <c r="K194" t="str">
        <f>ADDRESS(ROW(),input47[[#This Row],[first col]]+1,4)&amp;":"&amp;ADDRESS(ROW(),input47[[#This Row],[lastcol]],4)</f>
        <v>B194:G194</v>
      </c>
      <c r="L194" t="str">
        <f>ADDRESS(ROW(),input47[[#This Row],[first col]],4)&amp;":"&amp;ADDRESS(ROW(),input47[[#This Row],[lastcol]]-1,4)</f>
        <v>A194:F194</v>
      </c>
      <c r="M194" t="b" cm="1">
        <f t="array" aca="1" ref="M194" ca="1">SUMPRODUCT(--(INDIRECT(input47[[#This Row],[range1]])&lt;INDIRECT(input47[[#This Row],[range2]])))=COUNT(INDIRECT(input47[[#This Row],[range1]]))</f>
        <v>0</v>
      </c>
      <c r="N194" t="b" cm="1">
        <f t="array" aca="1" ref="N194" ca="1">SUMPRODUCT(--(INDIRECT(input47[[#This Row],[range1]])&gt;INDIRECT(input47[[#This Row],[range2]])))=COUNT(INDIRECT(input47[[#This Row],[range1]]))</f>
        <v>0</v>
      </c>
      <c r="O194" t="b">
        <f ca="1">IF(AND(NOT(input47[[#This Row],[All DESC?]]),NOT(input47[[#This Row],[All ASC?]])),FALSE(),TRUE())</f>
        <v>0</v>
      </c>
      <c r="P194" cm="1">
        <f t="array" aca="1" ref="P194" ca="1">IF(AND(input47[[#This Row],[Safe Part 1]],(MAX(ABS((INDIRECT(input47[[#This Row],[range2]]))-(INDIRECT(input47[[#This Row],[range1]])))))&lt;=3),1,0)</f>
        <v>0</v>
      </c>
      <c r="Q194" s="2">
        <f ca="1">input4[[#This Row],[Max Diff]]</f>
        <v>0</v>
      </c>
      <c r="R194" s="2">
        <f ca="1">input478[[#This Row],[Max Diff]]</f>
        <v>0</v>
      </c>
      <c r="S194" s="2">
        <f ca="1">input479[[#This Row],[Max Diff]]</f>
        <v>0</v>
      </c>
      <c r="T194" s="2">
        <f ca="1">input4710[[#This Row],[Max Diff]]</f>
        <v>0</v>
      </c>
      <c r="U194" s="2">
        <f ca="1">input4711[[#This Row],[Max Diff]]</f>
        <v>0</v>
      </c>
      <c r="V194" s="2">
        <f ca="1">input4712[[#This Row],[Max Diff]]</f>
        <v>0</v>
      </c>
      <c r="W194" s="2">
        <f ca="1">input4713[[#This Row],[Max Diff]]</f>
        <v>0</v>
      </c>
      <c r="X194" s="2">
        <f ca="1">input4714[[#This Row],[Max Diff]]</f>
        <v>0</v>
      </c>
      <c r="Y194" s="2">
        <f ca="1">IF(SUM(input47[[#This Row],[Max Diff]:[-8]])&gt;=1,1,0)</f>
        <v>0</v>
      </c>
    </row>
    <row r="195" spans="1:25" x14ac:dyDescent="0.35">
      <c r="A195">
        <v>41</v>
      </c>
      <c r="B195">
        <v>41</v>
      </c>
      <c r="C195">
        <v>40</v>
      </c>
      <c r="D195">
        <v>36</v>
      </c>
      <c r="E195">
        <v>30</v>
      </c>
      <c r="I195">
        <f>1</f>
        <v>1</v>
      </c>
      <c r="J195">
        <f>COUNTA(input47[[#This Row],[Column1.1]:[Column1.8]])</f>
        <v>5</v>
      </c>
      <c r="K195" t="str">
        <f>ADDRESS(ROW(),input47[[#This Row],[first col]]+1,4)&amp;":"&amp;ADDRESS(ROW(),input47[[#This Row],[lastcol]],4)</f>
        <v>B195:E195</v>
      </c>
      <c r="L195" t="str">
        <f>ADDRESS(ROW(),input47[[#This Row],[first col]],4)&amp;":"&amp;ADDRESS(ROW(),input47[[#This Row],[lastcol]]-1,4)</f>
        <v>A195:D195</v>
      </c>
      <c r="M195" t="b" cm="1">
        <f t="array" aca="1" ref="M195" ca="1">SUMPRODUCT(--(INDIRECT(input47[[#This Row],[range1]])&lt;INDIRECT(input47[[#This Row],[range2]])))=COUNT(INDIRECT(input47[[#This Row],[range1]]))</f>
        <v>0</v>
      </c>
      <c r="N195" t="b" cm="1">
        <f t="array" aca="1" ref="N195" ca="1">SUMPRODUCT(--(INDIRECT(input47[[#This Row],[range1]])&gt;INDIRECT(input47[[#This Row],[range2]])))=COUNT(INDIRECT(input47[[#This Row],[range1]]))</f>
        <v>0</v>
      </c>
      <c r="O195" t="b">
        <f ca="1">IF(AND(NOT(input47[[#This Row],[All DESC?]]),NOT(input47[[#This Row],[All ASC?]])),FALSE(),TRUE())</f>
        <v>0</v>
      </c>
      <c r="P195" cm="1">
        <f t="array" aca="1" ref="P195" ca="1">IF(AND(input47[[#This Row],[Safe Part 1]],(MAX(ABS((INDIRECT(input47[[#This Row],[range2]]))-(INDIRECT(input47[[#This Row],[range1]])))))&lt;=3),1,0)</f>
        <v>0</v>
      </c>
      <c r="Q195" s="2">
        <f ca="1">input4[[#This Row],[Max Diff]]</f>
        <v>0</v>
      </c>
      <c r="R195" s="2">
        <f ca="1">input478[[#This Row],[Max Diff]]</f>
        <v>0</v>
      </c>
      <c r="S195" s="2">
        <f ca="1">input479[[#This Row],[Max Diff]]</f>
        <v>0</v>
      </c>
      <c r="T195" s="2">
        <f ca="1">input4710[[#This Row],[Max Diff]]</f>
        <v>0</v>
      </c>
      <c r="U195" s="2">
        <f ca="1">input4711[[#This Row],[Max Diff]]</f>
        <v>0</v>
      </c>
      <c r="V195" s="2">
        <f ca="1">input4712[[#This Row],[Max Diff]]</f>
        <v>0</v>
      </c>
      <c r="W195" s="2">
        <f ca="1">input4713[[#This Row],[Max Diff]]</f>
        <v>0</v>
      </c>
      <c r="X195" s="2">
        <f ca="1">input4714[[#This Row],[Max Diff]]</f>
        <v>0</v>
      </c>
      <c r="Y195" s="2">
        <f ca="1">IF(SUM(input47[[#This Row],[Max Diff]:[-8]])&gt;=1,1,0)</f>
        <v>0</v>
      </c>
    </row>
    <row r="196" spans="1:25" x14ac:dyDescent="0.35">
      <c r="A196">
        <v>81</v>
      </c>
      <c r="B196">
        <v>81</v>
      </c>
      <c r="C196">
        <v>80</v>
      </c>
      <c r="D196">
        <v>74</v>
      </c>
      <c r="E196">
        <v>73</v>
      </c>
      <c r="F196">
        <v>72</v>
      </c>
      <c r="G196">
        <v>71</v>
      </c>
      <c r="H196">
        <v>68</v>
      </c>
      <c r="I196">
        <f>1</f>
        <v>1</v>
      </c>
      <c r="J196">
        <f>COUNTA(input47[[#This Row],[Column1.1]:[Column1.8]])</f>
        <v>8</v>
      </c>
      <c r="K196" t="str">
        <f>ADDRESS(ROW(),input47[[#This Row],[first col]]+1,4)&amp;":"&amp;ADDRESS(ROW(),input47[[#This Row],[lastcol]],4)</f>
        <v>B196:H196</v>
      </c>
      <c r="L196" t="str">
        <f>ADDRESS(ROW(),input47[[#This Row],[first col]],4)&amp;":"&amp;ADDRESS(ROW(),input47[[#This Row],[lastcol]]-1,4)</f>
        <v>A196:G196</v>
      </c>
      <c r="M196" t="b" cm="1">
        <f t="array" aca="1" ref="M196" ca="1">SUMPRODUCT(--(INDIRECT(input47[[#This Row],[range1]])&lt;INDIRECT(input47[[#This Row],[range2]])))=COUNT(INDIRECT(input47[[#This Row],[range1]]))</f>
        <v>0</v>
      </c>
      <c r="N196" t="b" cm="1">
        <f t="array" aca="1" ref="N196" ca="1">SUMPRODUCT(--(INDIRECT(input47[[#This Row],[range1]])&gt;INDIRECT(input47[[#This Row],[range2]])))=COUNT(INDIRECT(input47[[#This Row],[range1]]))</f>
        <v>0</v>
      </c>
      <c r="O196" t="b">
        <f ca="1">IF(AND(NOT(input47[[#This Row],[All DESC?]]),NOT(input47[[#This Row],[All ASC?]])),FALSE(),TRUE())</f>
        <v>0</v>
      </c>
      <c r="P196" cm="1">
        <f t="array" aca="1" ref="P196" ca="1">IF(AND(input47[[#This Row],[Safe Part 1]],(MAX(ABS((INDIRECT(input47[[#This Row],[range2]]))-(INDIRECT(input47[[#This Row],[range1]])))))&lt;=3),1,0)</f>
        <v>0</v>
      </c>
      <c r="Q196" s="2">
        <f ca="1">input4[[#This Row],[Max Diff]]</f>
        <v>0</v>
      </c>
      <c r="R196" s="2">
        <f ca="1">input478[[#This Row],[Max Diff]]</f>
        <v>0</v>
      </c>
      <c r="S196" s="2">
        <f ca="1">input479[[#This Row],[Max Diff]]</f>
        <v>0</v>
      </c>
      <c r="T196" s="2">
        <f ca="1">input4710[[#This Row],[Max Diff]]</f>
        <v>0</v>
      </c>
      <c r="U196" s="2">
        <f ca="1">input4711[[#This Row],[Max Diff]]</f>
        <v>0</v>
      </c>
      <c r="V196" s="2">
        <f ca="1">input4712[[#This Row],[Max Diff]]</f>
        <v>0</v>
      </c>
      <c r="W196" s="2">
        <f ca="1">input4713[[#This Row],[Max Diff]]</f>
        <v>0</v>
      </c>
      <c r="X196" s="2">
        <f ca="1">input4714[[#This Row],[Max Diff]]</f>
        <v>0</v>
      </c>
      <c r="Y196" s="2">
        <f ca="1">IF(SUM(input47[[#This Row],[Max Diff]:[-8]])&gt;=1,1,0)</f>
        <v>0</v>
      </c>
    </row>
    <row r="197" spans="1:25" x14ac:dyDescent="0.35">
      <c r="A197">
        <v>46</v>
      </c>
      <c r="B197">
        <v>46</v>
      </c>
      <c r="C197">
        <v>44</v>
      </c>
      <c r="D197">
        <v>41</v>
      </c>
      <c r="E197">
        <v>40</v>
      </c>
      <c r="F197">
        <v>34</v>
      </c>
      <c r="G197">
        <v>31</v>
      </c>
      <c r="H197">
        <v>32</v>
      </c>
      <c r="I197">
        <f>1</f>
        <v>1</v>
      </c>
      <c r="J197">
        <f>COUNTA(input47[[#This Row],[Column1.1]:[Column1.8]])</f>
        <v>8</v>
      </c>
      <c r="K197" t="str">
        <f>ADDRESS(ROW(),input47[[#This Row],[first col]]+1,4)&amp;":"&amp;ADDRESS(ROW(),input47[[#This Row],[lastcol]],4)</f>
        <v>B197:H197</v>
      </c>
      <c r="L197" t="str">
        <f>ADDRESS(ROW(),input47[[#This Row],[first col]],4)&amp;":"&amp;ADDRESS(ROW(),input47[[#This Row],[lastcol]]-1,4)</f>
        <v>A197:G197</v>
      </c>
      <c r="M197" t="b" cm="1">
        <f t="array" aca="1" ref="M197" ca="1">SUMPRODUCT(--(INDIRECT(input47[[#This Row],[range1]])&lt;INDIRECT(input47[[#This Row],[range2]])))=COUNT(INDIRECT(input47[[#This Row],[range1]]))</f>
        <v>0</v>
      </c>
      <c r="N197" t="b" cm="1">
        <f t="array" aca="1" ref="N197" ca="1">SUMPRODUCT(--(INDIRECT(input47[[#This Row],[range1]])&gt;INDIRECT(input47[[#This Row],[range2]])))=COUNT(INDIRECT(input47[[#This Row],[range1]]))</f>
        <v>0</v>
      </c>
      <c r="O197" t="b">
        <f ca="1">IF(AND(NOT(input47[[#This Row],[All DESC?]]),NOT(input47[[#This Row],[All ASC?]])),FALSE(),TRUE())</f>
        <v>0</v>
      </c>
      <c r="P197" cm="1">
        <f t="array" aca="1" ref="P197" ca="1">IF(AND(input47[[#This Row],[Safe Part 1]],(MAX(ABS((INDIRECT(input47[[#This Row],[range2]]))-(INDIRECT(input47[[#This Row],[range1]])))))&lt;=3),1,0)</f>
        <v>0</v>
      </c>
      <c r="Q197" s="2">
        <f ca="1">input4[[#This Row],[Max Diff]]</f>
        <v>0</v>
      </c>
      <c r="R197" s="2">
        <f ca="1">input478[[#This Row],[Max Diff]]</f>
        <v>0</v>
      </c>
      <c r="S197" s="2">
        <f ca="1">input479[[#This Row],[Max Diff]]</f>
        <v>0</v>
      </c>
      <c r="T197" s="2">
        <f ca="1">input4710[[#This Row],[Max Diff]]</f>
        <v>0</v>
      </c>
      <c r="U197" s="2">
        <f ca="1">input4711[[#This Row],[Max Diff]]</f>
        <v>0</v>
      </c>
      <c r="V197" s="2">
        <f ca="1">input4712[[#This Row],[Max Diff]]</f>
        <v>0</v>
      </c>
      <c r="W197" s="2">
        <f ca="1">input4713[[#This Row],[Max Diff]]</f>
        <v>0</v>
      </c>
      <c r="X197" s="2">
        <f ca="1">input4714[[#This Row],[Max Diff]]</f>
        <v>0</v>
      </c>
      <c r="Y197" s="2">
        <f ca="1">IF(SUM(input47[[#This Row],[Max Diff]:[-8]])&gt;=1,1,0)</f>
        <v>0</v>
      </c>
    </row>
    <row r="198" spans="1:25" x14ac:dyDescent="0.35">
      <c r="A198">
        <v>55</v>
      </c>
      <c r="B198">
        <v>55</v>
      </c>
      <c r="C198">
        <v>53</v>
      </c>
      <c r="D198">
        <v>51</v>
      </c>
      <c r="E198">
        <v>50</v>
      </c>
      <c r="F198">
        <v>47</v>
      </c>
      <c r="G198">
        <v>41</v>
      </c>
      <c r="H198">
        <v>41</v>
      </c>
      <c r="I198">
        <f>1</f>
        <v>1</v>
      </c>
      <c r="J198">
        <f>COUNTA(input47[[#This Row],[Column1.1]:[Column1.8]])</f>
        <v>8</v>
      </c>
      <c r="K198" t="str">
        <f>ADDRESS(ROW(),input47[[#This Row],[first col]]+1,4)&amp;":"&amp;ADDRESS(ROW(),input47[[#This Row],[lastcol]],4)</f>
        <v>B198:H198</v>
      </c>
      <c r="L198" t="str">
        <f>ADDRESS(ROW(),input47[[#This Row],[first col]],4)&amp;":"&amp;ADDRESS(ROW(),input47[[#This Row],[lastcol]]-1,4)</f>
        <v>A198:G198</v>
      </c>
      <c r="M198" t="b" cm="1">
        <f t="array" aca="1" ref="M198" ca="1">SUMPRODUCT(--(INDIRECT(input47[[#This Row],[range1]])&lt;INDIRECT(input47[[#This Row],[range2]])))=COUNT(INDIRECT(input47[[#This Row],[range1]]))</f>
        <v>0</v>
      </c>
      <c r="N198" t="b" cm="1">
        <f t="array" aca="1" ref="N198" ca="1">SUMPRODUCT(--(INDIRECT(input47[[#This Row],[range1]])&gt;INDIRECT(input47[[#This Row],[range2]])))=COUNT(INDIRECT(input47[[#This Row],[range1]]))</f>
        <v>0</v>
      </c>
      <c r="O198" t="b">
        <f ca="1">IF(AND(NOT(input47[[#This Row],[All DESC?]]),NOT(input47[[#This Row],[All ASC?]])),FALSE(),TRUE())</f>
        <v>0</v>
      </c>
      <c r="P198" cm="1">
        <f t="array" aca="1" ref="P198" ca="1">IF(AND(input47[[#This Row],[Safe Part 1]],(MAX(ABS((INDIRECT(input47[[#This Row],[range2]]))-(INDIRECT(input47[[#This Row],[range1]])))))&lt;=3),1,0)</f>
        <v>0</v>
      </c>
      <c r="Q198" s="2">
        <f ca="1">input4[[#This Row],[Max Diff]]</f>
        <v>0</v>
      </c>
      <c r="R198" s="2">
        <f ca="1">input478[[#This Row],[Max Diff]]</f>
        <v>0</v>
      </c>
      <c r="S198" s="2">
        <f ca="1">input479[[#This Row],[Max Diff]]</f>
        <v>0</v>
      </c>
      <c r="T198" s="2">
        <f ca="1">input4710[[#This Row],[Max Diff]]</f>
        <v>0</v>
      </c>
      <c r="U198" s="2">
        <f ca="1">input4711[[#This Row],[Max Diff]]</f>
        <v>0</v>
      </c>
      <c r="V198" s="2">
        <f ca="1">input4712[[#This Row],[Max Diff]]</f>
        <v>0</v>
      </c>
      <c r="W198" s="2">
        <f ca="1">input4713[[#This Row],[Max Diff]]</f>
        <v>0</v>
      </c>
      <c r="X198" s="2">
        <f ca="1">input4714[[#This Row],[Max Diff]]</f>
        <v>0</v>
      </c>
      <c r="Y198" s="2">
        <f ca="1">IF(SUM(input47[[#This Row],[Max Diff]:[-8]])&gt;=1,1,0)</f>
        <v>0</v>
      </c>
    </row>
    <row r="199" spans="1:25" x14ac:dyDescent="0.35">
      <c r="A199">
        <v>66</v>
      </c>
      <c r="B199">
        <v>66</v>
      </c>
      <c r="C199">
        <v>65</v>
      </c>
      <c r="D199">
        <v>64</v>
      </c>
      <c r="E199">
        <v>59</v>
      </c>
      <c r="F199">
        <v>55</v>
      </c>
      <c r="I199">
        <f>1</f>
        <v>1</v>
      </c>
      <c r="J199">
        <f>COUNTA(input47[[#This Row],[Column1.1]:[Column1.8]])</f>
        <v>6</v>
      </c>
      <c r="K199" t="str">
        <f>ADDRESS(ROW(),input47[[#This Row],[first col]]+1,4)&amp;":"&amp;ADDRESS(ROW(),input47[[#This Row],[lastcol]],4)</f>
        <v>B199:F199</v>
      </c>
      <c r="L199" t="str">
        <f>ADDRESS(ROW(),input47[[#This Row],[first col]],4)&amp;":"&amp;ADDRESS(ROW(),input47[[#This Row],[lastcol]]-1,4)</f>
        <v>A199:E199</v>
      </c>
      <c r="M199" t="b" cm="1">
        <f t="array" aca="1" ref="M199" ca="1">SUMPRODUCT(--(INDIRECT(input47[[#This Row],[range1]])&lt;INDIRECT(input47[[#This Row],[range2]])))=COUNT(INDIRECT(input47[[#This Row],[range1]]))</f>
        <v>0</v>
      </c>
      <c r="N199" t="b" cm="1">
        <f t="array" aca="1" ref="N199" ca="1">SUMPRODUCT(--(INDIRECT(input47[[#This Row],[range1]])&gt;INDIRECT(input47[[#This Row],[range2]])))=COUNT(INDIRECT(input47[[#This Row],[range1]]))</f>
        <v>0</v>
      </c>
      <c r="O199" t="b">
        <f ca="1">IF(AND(NOT(input47[[#This Row],[All DESC?]]),NOT(input47[[#This Row],[All ASC?]])),FALSE(),TRUE())</f>
        <v>0</v>
      </c>
      <c r="P199" cm="1">
        <f t="array" aca="1" ref="P199" ca="1">IF(AND(input47[[#This Row],[Safe Part 1]],(MAX(ABS((INDIRECT(input47[[#This Row],[range2]]))-(INDIRECT(input47[[#This Row],[range1]])))))&lt;=3),1,0)</f>
        <v>0</v>
      </c>
      <c r="Q199" s="2">
        <f ca="1">input4[[#This Row],[Max Diff]]</f>
        <v>0</v>
      </c>
      <c r="R199" s="2">
        <f ca="1">input478[[#This Row],[Max Diff]]</f>
        <v>0</v>
      </c>
      <c r="S199" s="2">
        <f ca="1">input479[[#This Row],[Max Diff]]</f>
        <v>0</v>
      </c>
      <c r="T199" s="2">
        <f ca="1">input4710[[#This Row],[Max Diff]]</f>
        <v>0</v>
      </c>
      <c r="U199" s="2">
        <f ca="1">input4711[[#This Row],[Max Diff]]</f>
        <v>0</v>
      </c>
      <c r="V199" s="2">
        <f ca="1">input4712[[#This Row],[Max Diff]]</f>
        <v>0</v>
      </c>
      <c r="W199" s="2">
        <f ca="1">input4713[[#This Row],[Max Diff]]</f>
        <v>0</v>
      </c>
      <c r="X199" s="2">
        <f ca="1">input4714[[#This Row],[Max Diff]]</f>
        <v>0</v>
      </c>
      <c r="Y199" s="2">
        <f ca="1">IF(SUM(input47[[#This Row],[Max Diff]:[-8]])&gt;=1,1,0)</f>
        <v>0</v>
      </c>
    </row>
    <row r="200" spans="1:25" x14ac:dyDescent="0.35">
      <c r="A200">
        <v>22</v>
      </c>
      <c r="B200">
        <v>22</v>
      </c>
      <c r="C200">
        <v>21</v>
      </c>
      <c r="D200">
        <v>19</v>
      </c>
      <c r="E200">
        <v>17</v>
      </c>
      <c r="F200">
        <v>16</v>
      </c>
      <c r="G200">
        <v>10</v>
      </c>
      <c r="H200">
        <v>4</v>
      </c>
      <c r="I200">
        <f>1</f>
        <v>1</v>
      </c>
      <c r="J200">
        <f>COUNTA(input47[[#This Row],[Column1.1]:[Column1.8]])</f>
        <v>8</v>
      </c>
      <c r="K200" t="str">
        <f>ADDRESS(ROW(),input47[[#This Row],[first col]]+1,4)&amp;":"&amp;ADDRESS(ROW(),input47[[#This Row],[lastcol]],4)</f>
        <v>B200:H200</v>
      </c>
      <c r="L200" t="str">
        <f>ADDRESS(ROW(),input47[[#This Row],[first col]],4)&amp;":"&amp;ADDRESS(ROW(),input47[[#This Row],[lastcol]]-1,4)</f>
        <v>A200:G200</v>
      </c>
      <c r="M200" t="b" cm="1">
        <f t="array" aca="1" ref="M200" ca="1">SUMPRODUCT(--(INDIRECT(input47[[#This Row],[range1]])&lt;INDIRECT(input47[[#This Row],[range2]])))=COUNT(INDIRECT(input47[[#This Row],[range1]]))</f>
        <v>0</v>
      </c>
      <c r="N200" t="b" cm="1">
        <f t="array" aca="1" ref="N200" ca="1">SUMPRODUCT(--(INDIRECT(input47[[#This Row],[range1]])&gt;INDIRECT(input47[[#This Row],[range2]])))=COUNT(INDIRECT(input47[[#This Row],[range1]]))</f>
        <v>0</v>
      </c>
      <c r="O200" t="b">
        <f ca="1">IF(AND(NOT(input47[[#This Row],[All DESC?]]),NOT(input47[[#This Row],[All ASC?]])),FALSE(),TRUE())</f>
        <v>0</v>
      </c>
      <c r="P200" cm="1">
        <f t="array" aca="1" ref="P200" ca="1">IF(AND(input47[[#This Row],[Safe Part 1]],(MAX(ABS((INDIRECT(input47[[#This Row],[range2]]))-(INDIRECT(input47[[#This Row],[range1]])))))&lt;=3),1,0)</f>
        <v>0</v>
      </c>
      <c r="Q200" s="2">
        <f ca="1">input4[[#This Row],[Max Diff]]</f>
        <v>0</v>
      </c>
      <c r="R200" s="2">
        <f ca="1">input478[[#This Row],[Max Diff]]</f>
        <v>0</v>
      </c>
      <c r="S200" s="2">
        <f ca="1">input479[[#This Row],[Max Diff]]</f>
        <v>0</v>
      </c>
      <c r="T200" s="2">
        <f ca="1">input4710[[#This Row],[Max Diff]]</f>
        <v>0</v>
      </c>
      <c r="U200" s="2">
        <f ca="1">input4711[[#This Row],[Max Diff]]</f>
        <v>0</v>
      </c>
      <c r="V200" s="2">
        <f ca="1">input4712[[#This Row],[Max Diff]]</f>
        <v>0</v>
      </c>
      <c r="W200" s="2">
        <f ca="1">input4713[[#This Row],[Max Diff]]</f>
        <v>0</v>
      </c>
      <c r="X200" s="2">
        <f ca="1">input4714[[#This Row],[Max Diff]]</f>
        <v>0</v>
      </c>
      <c r="Y200" s="2">
        <f ca="1">IF(SUM(input47[[#This Row],[Max Diff]:[-8]])&gt;=1,1,0)</f>
        <v>0</v>
      </c>
    </row>
    <row r="201" spans="1:25" x14ac:dyDescent="0.35">
      <c r="A201">
        <v>17</v>
      </c>
      <c r="B201">
        <v>13</v>
      </c>
      <c r="C201">
        <v>10</v>
      </c>
      <c r="D201">
        <v>7</v>
      </c>
      <c r="E201">
        <v>6</v>
      </c>
      <c r="F201">
        <v>4</v>
      </c>
      <c r="G201">
        <v>3</v>
      </c>
      <c r="I201">
        <f>1</f>
        <v>1</v>
      </c>
      <c r="J201">
        <f>COUNTA(input47[[#This Row],[Column1.1]:[Column1.8]])</f>
        <v>7</v>
      </c>
      <c r="K201" t="str">
        <f>ADDRESS(ROW(),input47[[#This Row],[first col]]+1,4)&amp;":"&amp;ADDRESS(ROW(),input47[[#This Row],[lastcol]],4)</f>
        <v>B201:G201</v>
      </c>
      <c r="L201" t="str">
        <f>ADDRESS(ROW(),input47[[#This Row],[first col]],4)&amp;":"&amp;ADDRESS(ROW(),input47[[#This Row],[lastcol]]-1,4)</f>
        <v>A201:F201</v>
      </c>
      <c r="M201" t="b" cm="1">
        <f t="array" aca="1" ref="M201" ca="1">SUMPRODUCT(--(INDIRECT(input47[[#This Row],[range1]])&lt;INDIRECT(input47[[#This Row],[range2]])))=COUNT(INDIRECT(input47[[#This Row],[range1]]))</f>
        <v>1</v>
      </c>
      <c r="N201" t="b" cm="1">
        <f t="array" aca="1" ref="N201" ca="1">SUMPRODUCT(--(INDIRECT(input47[[#This Row],[range1]])&gt;INDIRECT(input47[[#This Row],[range2]])))=COUNT(INDIRECT(input47[[#This Row],[range1]]))</f>
        <v>0</v>
      </c>
      <c r="O201" t="b">
        <f ca="1">IF(AND(NOT(input47[[#This Row],[All DESC?]]),NOT(input47[[#This Row],[All ASC?]])),FALSE(),TRUE())</f>
        <v>1</v>
      </c>
      <c r="P201" cm="1">
        <f t="array" aca="1" ref="P201" ca="1">IF(AND(input47[[#This Row],[Safe Part 1]],(MAX(ABS((INDIRECT(input47[[#This Row],[range2]]))-(INDIRECT(input47[[#This Row],[range1]])))))&lt;=3),1,0)</f>
        <v>0</v>
      </c>
      <c r="Q201" s="2">
        <f ca="1">input4[[#This Row],[Max Diff]]</f>
        <v>1</v>
      </c>
      <c r="R201" s="2">
        <f ca="1">input478[[#This Row],[Max Diff]]</f>
        <v>0</v>
      </c>
      <c r="S201" s="2">
        <f ca="1">input479[[#This Row],[Max Diff]]</f>
        <v>0</v>
      </c>
      <c r="T201" s="2">
        <f ca="1">input4710[[#This Row],[Max Diff]]</f>
        <v>0</v>
      </c>
      <c r="U201" s="2">
        <f ca="1">input4711[[#This Row],[Max Diff]]</f>
        <v>0</v>
      </c>
      <c r="V201" s="2">
        <f ca="1">input4712[[#This Row],[Max Diff]]</f>
        <v>0</v>
      </c>
      <c r="W201" s="2">
        <f ca="1">input4713[[#This Row],[Max Diff]]</f>
        <v>0</v>
      </c>
      <c r="X201" s="2">
        <f ca="1">input4714[[#This Row],[Max Diff]]</f>
        <v>0</v>
      </c>
      <c r="Y201" s="2">
        <f ca="1">IF(SUM(input47[[#This Row],[Max Diff]:[-8]])&gt;=1,1,0)</f>
        <v>1</v>
      </c>
    </row>
    <row r="202" spans="1:25" x14ac:dyDescent="0.35">
      <c r="A202">
        <v>25</v>
      </c>
      <c r="B202">
        <v>21</v>
      </c>
      <c r="C202">
        <v>19</v>
      </c>
      <c r="D202">
        <v>18</v>
      </c>
      <c r="E202">
        <v>15</v>
      </c>
      <c r="F202">
        <v>14</v>
      </c>
      <c r="G202">
        <v>16</v>
      </c>
      <c r="I202">
        <f>1</f>
        <v>1</v>
      </c>
      <c r="J202">
        <f>COUNTA(input47[[#This Row],[Column1.1]:[Column1.8]])</f>
        <v>7</v>
      </c>
      <c r="K202" t="str">
        <f>ADDRESS(ROW(),input47[[#This Row],[first col]]+1,4)&amp;":"&amp;ADDRESS(ROW(),input47[[#This Row],[lastcol]],4)</f>
        <v>B202:G202</v>
      </c>
      <c r="L202" t="str">
        <f>ADDRESS(ROW(),input47[[#This Row],[first col]],4)&amp;":"&amp;ADDRESS(ROW(),input47[[#This Row],[lastcol]]-1,4)</f>
        <v>A202:F202</v>
      </c>
      <c r="M202" t="b" cm="1">
        <f t="array" aca="1" ref="M202" ca="1">SUMPRODUCT(--(INDIRECT(input47[[#This Row],[range1]])&lt;INDIRECT(input47[[#This Row],[range2]])))=COUNT(INDIRECT(input47[[#This Row],[range1]]))</f>
        <v>0</v>
      </c>
      <c r="N202" t="b" cm="1">
        <f t="array" aca="1" ref="N202" ca="1">SUMPRODUCT(--(INDIRECT(input47[[#This Row],[range1]])&gt;INDIRECT(input47[[#This Row],[range2]])))=COUNT(INDIRECT(input47[[#This Row],[range1]]))</f>
        <v>0</v>
      </c>
      <c r="O202" t="b">
        <f ca="1">IF(AND(NOT(input47[[#This Row],[All DESC?]]),NOT(input47[[#This Row],[All ASC?]])),FALSE(),TRUE())</f>
        <v>0</v>
      </c>
      <c r="P202" cm="1">
        <f t="array" aca="1" ref="P202" ca="1">IF(AND(input47[[#This Row],[Safe Part 1]],(MAX(ABS((INDIRECT(input47[[#This Row],[range2]]))-(INDIRECT(input47[[#This Row],[range1]])))))&lt;=3),1,0)</f>
        <v>0</v>
      </c>
      <c r="Q202" s="2">
        <f ca="1">input4[[#This Row],[Max Diff]]</f>
        <v>0</v>
      </c>
      <c r="R202" s="2">
        <f ca="1">input478[[#This Row],[Max Diff]]</f>
        <v>0</v>
      </c>
      <c r="S202" s="2">
        <f ca="1">input479[[#This Row],[Max Diff]]</f>
        <v>0</v>
      </c>
      <c r="T202" s="2">
        <f ca="1">input4710[[#This Row],[Max Diff]]</f>
        <v>0</v>
      </c>
      <c r="U202" s="2">
        <f ca="1">input4711[[#This Row],[Max Diff]]</f>
        <v>0</v>
      </c>
      <c r="V202" s="2">
        <f ca="1">input4712[[#This Row],[Max Diff]]</f>
        <v>0</v>
      </c>
      <c r="W202" s="2">
        <f ca="1">input4713[[#This Row],[Max Diff]]</f>
        <v>0</v>
      </c>
      <c r="X202" s="2">
        <f ca="1">input4714[[#This Row],[Max Diff]]</f>
        <v>0</v>
      </c>
      <c r="Y202" s="2">
        <f ca="1">IF(SUM(input47[[#This Row],[Max Diff]:[-8]])&gt;=1,1,0)</f>
        <v>0</v>
      </c>
    </row>
    <row r="203" spans="1:25" x14ac:dyDescent="0.35">
      <c r="A203">
        <v>38</v>
      </c>
      <c r="B203">
        <v>34</v>
      </c>
      <c r="C203">
        <v>31</v>
      </c>
      <c r="D203">
        <v>28</v>
      </c>
      <c r="E203">
        <v>26</v>
      </c>
      <c r="F203">
        <v>25</v>
      </c>
      <c r="G203">
        <v>25</v>
      </c>
      <c r="I203">
        <f>1</f>
        <v>1</v>
      </c>
      <c r="J203">
        <f>COUNTA(input47[[#This Row],[Column1.1]:[Column1.8]])</f>
        <v>7</v>
      </c>
      <c r="K203" t="str">
        <f>ADDRESS(ROW(),input47[[#This Row],[first col]]+1,4)&amp;":"&amp;ADDRESS(ROW(),input47[[#This Row],[lastcol]],4)</f>
        <v>B203:G203</v>
      </c>
      <c r="L203" t="str">
        <f>ADDRESS(ROW(),input47[[#This Row],[first col]],4)&amp;":"&amp;ADDRESS(ROW(),input47[[#This Row],[lastcol]]-1,4)</f>
        <v>A203:F203</v>
      </c>
      <c r="M203" t="b" cm="1">
        <f t="array" aca="1" ref="M203" ca="1">SUMPRODUCT(--(INDIRECT(input47[[#This Row],[range1]])&lt;INDIRECT(input47[[#This Row],[range2]])))=COUNT(INDIRECT(input47[[#This Row],[range1]]))</f>
        <v>0</v>
      </c>
      <c r="N203" t="b" cm="1">
        <f t="array" aca="1" ref="N203" ca="1">SUMPRODUCT(--(INDIRECT(input47[[#This Row],[range1]])&gt;INDIRECT(input47[[#This Row],[range2]])))=COUNT(INDIRECT(input47[[#This Row],[range1]]))</f>
        <v>0</v>
      </c>
      <c r="O203" t="b">
        <f ca="1">IF(AND(NOT(input47[[#This Row],[All DESC?]]),NOT(input47[[#This Row],[All ASC?]])),FALSE(),TRUE())</f>
        <v>0</v>
      </c>
      <c r="P203" cm="1">
        <f t="array" aca="1" ref="P203" ca="1">IF(AND(input47[[#This Row],[Safe Part 1]],(MAX(ABS((INDIRECT(input47[[#This Row],[range2]]))-(INDIRECT(input47[[#This Row],[range1]])))))&lt;=3),1,0)</f>
        <v>0</v>
      </c>
      <c r="Q203" s="2">
        <f ca="1">input4[[#This Row],[Max Diff]]</f>
        <v>0</v>
      </c>
      <c r="R203" s="2">
        <f ca="1">input478[[#This Row],[Max Diff]]</f>
        <v>0</v>
      </c>
      <c r="S203" s="2">
        <f ca="1">input479[[#This Row],[Max Diff]]</f>
        <v>0</v>
      </c>
      <c r="T203" s="2">
        <f ca="1">input4710[[#This Row],[Max Diff]]</f>
        <v>0</v>
      </c>
      <c r="U203" s="2">
        <f ca="1">input4711[[#This Row],[Max Diff]]</f>
        <v>0</v>
      </c>
      <c r="V203" s="2">
        <f ca="1">input4712[[#This Row],[Max Diff]]</f>
        <v>0</v>
      </c>
      <c r="W203" s="2">
        <f ca="1">input4713[[#This Row],[Max Diff]]</f>
        <v>0</v>
      </c>
      <c r="X203" s="2">
        <f ca="1">input4714[[#This Row],[Max Diff]]</f>
        <v>0</v>
      </c>
      <c r="Y203" s="2">
        <f ca="1">IF(SUM(input47[[#This Row],[Max Diff]:[-8]])&gt;=1,1,0)</f>
        <v>0</v>
      </c>
    </row>
    <row r="204" spans="1:25" x14ac:dyDescent="0.35">
      <c r="A204">
        <v>75</v>
      </c>
      <c r="B204">
        <v>71</v>
      </c>
      <c r="C204">
        <v>68</v>
      </c>
      <c r="D204">
        <v>67</v>
      </c>
      <c r="E204">
        <v>64</v>
      </c>
      <c r="F204">
        <v>62</v>
      </c>
      <c r="G204">
        <v>60</v>
      </c>
      <c r="H204">
        <v>56</v>
      </c>
      <c r="I204">
        <f>1</f>
        <v>1</v>
      </c>
      <c r="J204">
        <f>COUNTA(input47[[#This Row],[Column1.1]:[Column1.8]])</f>
        <v>8</v>
      </c>
      <c r="K204" t="str">
        <f>ADDRESS(ROW(),input47[[#This Row],[first col]]+1,4)&amp;":"&amp;ADDRESS(ROW(),input47[[#This Row],[lastcol]],4)</f>
        <v>B204:H204</v>
      </c>
      <c r="L204" t="str">
        <f>ADDRESS(ROW(),input47[[#This Row],[first col]],4)&amp;":"&amp;ADDRESS(ROW(),input47[[#This Row],[lastcol]]-1,4)</f>
        <v>A204:G204</v>
      </c>
      <c r="M204" t="b" cm="1">
        <f t="array" aca="1" ref="M204" ca="1">SUMPRODUCT(--(INDIRECT(input47[[#This Row],[range1]])&lt;INDIRECT(input47[[#This Row],[range2]])))=COUNT(INDIRECT(input47[[#This Row],[range1]]))</f>
        <v>1</v>
      </c>
      <c r="N204" t="b" cm="1">
        <f t="array" aca="1" ref="N204" ca="1">SUMPRODUCT(--(INDIRECT(input47[[#This Row],[range1]])&gt;INDIRECT(input47[[#This Row],[range2]])))=COUNT(INDIRECT(input47[[#This Row],[range1]]))</f>
        <v>0</v>
      </c>
      <c r="O204" t="b">
        <f ca="1">IF(AND(NOT(input47[[#This Row],[All DESC?]]),NOT(input47[[#This Row],[All ASC?]])),FALSE(),TRUE())</f>
        <v>1</v>
      </c>
      <c r="P204" cm="1">
        <f t="array" aca="1" ref="P204" ca="1">IF(AND(input47[[#This Row],[Safe Part 1]],(MAX(ABS((INDIRECT(input47[[#This Row],[range2]]))-(INDIRECT(input47[[#This Row],[range1]])))))&lt;=3),1,0)</f>
        <v>0</v>
      </c>
      <c r="Q204" s="2">
        <f ca="1">input4[[#This Row],[Max Diff]]</f>
        <v>0</v>
      </c>
      <c r="R204" s="2">
        <f ca="1">input478[[#This Row],[Max Diff]]</f>
        <v>0</v>
      </c>
      <c r="S204" s="2">
        <f ca="1">input479[[#This Row],[Max Diff]]</f>
        <v>0</v>
      </c>
      <c r="T204" s="2">
        <f ca="1">input4710[[#This Row],[Max Diff]]</f>
        <v>0</v>
      </c>
      <c r="U204" s="2">
        <f ca="1">input4711[[#This Row],[Max Diff]]</f>
        <v>0</v>
      </c>
      <c r="V204" s="2">
        <f ca="1">input4712[[#This Row],[Max Diff]]</f>
        <v>0</v>
      </c>
      <c r="W204" s="2">
        <f ca="1">input4713[[#This Row],[Max Diff]]</f>
        <v>0</v>
      </c>
      <c r="X204" s="2">
        <f ca="1">input4714[[#This Row],[Max Diff]]</f>
        <v>0</v>
      </c>
      <c r="Y204" s="2">
        <f ca="1">IF(SUM(input47[[#This Row],[Max Diff]:[-8]])&gt;=1,1,0)</f>
        <v>0</v>
      </c>
    </row>
    <row r="205" spans="1:25" x14ac:dyDescent="0.35">
      <c r="A205">
        <v>83</v>
      </c>
      <c r="B205">
        <v>79</v>
      </c>
      <c r="C205">
        <v>76</v>
      </c>
      <c r="D205">
        <v>73</v>
      </c>
      <c r="E205">
        <v>72</v>
      </c>
      <c r="F205">
        <v>70</v>
      </c>
      <c r="G205">
        <v>69</v>
      </c>
      <c r="H205">
        <v>64</v>
      </c>
      <c r="I205">
        <f>1</f>
        <v>1</v>
      </c>
      <c r="J205">
        <f>COUNTA(input47[[#This Row],[Column1.1]:[Column1.8]])</f>
        <v>8</v>
      </c>
      <c r="K205" t="str">
        <f>ADDRESS(ROW(),input47[[#This Row],[first col]]+1,4)&amp;":"&amp;ADDRESS(ROW(),input47[[#This Row],[lastcol]],4)</f>
        <v>B205:H205</v>
      </c>
      <c r="L205" t="str">
        <f>ADDRESS(ROW(),input47[[#This Row],[first col]],4)&amp;":"&amp;ADDRESS(ROW(),input47[[#This Row],[lastcol]]-1,4)</f>
        <v>A205:G205</v>
      </c>
      <c r="M205" t="b" cm="1">
        <f t="array" aca="1" ref="M205" ca="1">SUMPRODUCT(--(INDIRECT(input47[[#This Row],[range1]])&lt;INDIRECT(input47[[#This Row],[range2]])))=COUNT(INDIRECT(input47[[#This Row],[range1]]))</f>
        <v>1</v>
      </c>
      <c r="N205" t="b" cm="1">
        <f t="array" aca="1" ref="N205" ca="1">SUMPRODUCT(--(INDIRECT(input47[[#This Row],[range1]])&gt;INDIRECT(input47[[#This Row],[range2]])))=COUNT(INDIRECT(input47[[#This Row],[range1]]))</f>
        <v>0</v>
      </c>
      <c r="O205" t="b">
        <f ca="1">IF(AND(NOT(input47[[#This Row],[All DESC?]]),NOT(input47[[#This Row],[All ASC?]])),FALSE(),TRUE())</f>
        <v>1</v>
      </c>
      <c r="P205" cm="1">
        <f t="array" aca="1" ref="P205" ca="1">IF(AND(input47[[#This Row],[Safe Part 1]],(MAX(ABS((INDIRECT(input47[[#This Row],[range2]]))-(INDIRECT(input47[[#This Row],[range1]])))))&lt;=3),1,0)</f>
        <v>0</v>
      </c>
      <c r="Q205" s="2">
        <f ca="1">input4[[#This Row],[Max Diff]]</f>
        <v>0</v>
      </c>
      <c r="R205" s="2">
        <f ca="1">input478[[#This Row],[Max Diff]]</f>
        <v>0</v>
      </c>
      <c r="S205" s="2">
        <f ca="1">input479[[#This Row],[Max Diff]]</f>
        <v>0</v>
      </c>
      <c r="T205" s="2">
        <f ca="1">input4710[[#This Row],[Max Diff]]</f>
        <v>0</v>
      </c>
      <c r="U205" s="2">
        <f ca="1">input4711[[#This Row],[Max Diff]]</f>
        <v>0</v>
      </c>
      <c r="V205" s="2">
        <f ca="1">input4712[[#This Row],[Max Diff]]</f>
        <v>0</v>
      </c>
      <c r="W205" s="2">
        <f ca="1">input4713[[#This Row],[Max Diff]]</f>
        <v>0</v>
      </c>
      <c r="X205" s="2">
        <f ca="1">input4714[[#This Row],[Max Diff]]</f>
        <v>0</v>
      </c>
      <c r="Y205" s="2">
        <f ca="1">IF(SUM(input47[[#This Row],[Max Diff]:[-8]])&gt;=1,1,0)</f>
        <v>0</v>
      </c>
    </row>
    <row r="206" spans="1:25" x14ac:dyDescent="0.35">
      <c r="A206">
        <v>51</v>
      </c>
      <c r="B206">
        <v>47</v>
      </c>
      <c r="C206">
        <v>44</v>
      </c>
      <c r="D206">
        <v>45</v>
      </c>
      <c r="E206">
        <v>42</v>
      </c>
      <c r="F206">
        <v>41</v>
      </c>
      <c r="I206">
        <f>1</f>
        <v>1</v>
      </c>
      <c r="J206">
        <f>COUNTA(input47[[#This Row],[Column1.1]:[Column1.8]])</f>
        <v>6</v>
      </c>
      <c r="K206" t="str">
        <f>ADDRESS(ROW(),input47[[#This Row],[first col]]+1,4)&amp;":"&amp;ADDRESS(ROW(),input47[[#This Row],[lastcol]],4)</f>
        <v>B206:F206</v>
      </c>
      <c r="L206" t="str">
        <f>ADDRESS(ROW(),input47[[#This Row],[first col]],4)&amp;":"&amp;ADDRESS(ROW(),input47[[#This Row],[lastcol]]-1,4)</f>
        <v>A206:E206</v>
      </c>
      <c r="M206" t="b" cm="1">
        <f t="array" aca="1" ref="M206" ca="1">SUMPRODUCT(--(INDIRECT(input47[[#This Row],[range1]])&lt;INDIRECT(input47[[#This Row],[range2]])))=COUNT(INDIRECT(input47[[#This Row],[range1]]))</f>
        <v>0</v>
      </c>
      <c r="N206" t="b" cm="1">
        <f t="array" aca="1" ref="N206" ca="1">SUMPRODUCT(--(INDIRECT(input47[[#This Row],[range1]])&gt;INDIRECT(input47[[#This Row],[range2]])))=COUNT(INDIRECT(input47[[#This Row],[range1]]))</f>
        <v>0</v>
      </c>
      <c r="O206" t="b">
        <f ca="1">IF(AND(NOT(input47[[#This Row],[All DESC?]]),NOT(input47[[#This Row],[All ASC?]])),FALSE(),TRUE())</f>
        <v>0</v>
      </c>
      <c r="P206" cm="1">
        <f t="array" aca="1" ref="P206" ca="1">IF(AND(input47[[#This Row],[Safe Part 1]],(MAX(ABS((INDIRECT(input47[[#This Row],[range2]]))-(INDIRECT(input47[[#This Row],[range1]])))))&lt;=3),1,0)</f>
        <v>0</v>
      </c>
      <c r="Q206" s="2">
        <f ca="1">input4[[#This Row],[Max Diff]]</f>
        <v>0</v>
      </c>
      <c r="R206" s="2">
        <f ca="1">input478[[#This Row],[Max Diff]]</f>
        <v>0</v>
      </c>
      <c r="S206" s="2">
        <f ca="1">input479[[#This Row],[Max Diff]]</f>
        <v>0</v>
      </c>
      <c r="T206" s="2">
        <f ca="1">input4710[[#This Row],[Max Diff]]</f>
        <v>0</v>
      </c>
      <c r="U206" s="2">
        <f ca="1">input4711[[#This Row],[Max Diff]]</f>
        <v>0</v>
      </c>
      <c r="V206" s="2">
        <f ca="1">input4712[[#This Row],[Max Diff]]</f>
        <v>0</v>
      </c>
      <c r="W206" s="2">
        <f ca="1">input4713[[#This Row],[Max Diff]]</f>
        <v>0</v>
      </c>
      <c r="X206" s="2">
        <f ca="1">input4714[[#This Row],[Max Diff]]</f>
        <v>0</v>
      </c>
      <c r="Y206" s="2">
        <f ca="1">IF(SUM(input47[[#This Row],[Max Diff]:[-8]])&gt;=1,1,0)</f>
        <v>0</v>
      </c>
    </row>
    <row r="207" spans="1:25" x14ac:dyDescent="0.35">
      <c r="A207">
        <v>46</v>
      </c>
      <c r="B207">
        <v>42</v>
      </c>
      <c r="C207">
        <v>45</v>
      </c>
      <c r="D207">
        <v>42</v>
      </c>
      <c r="E207">
        <v>45</v>
      </c>
      <c r="I207">
        <f>1</f>
        <v>1</v>
      </c>
      <c r="J207">
        <f>COUNTA(input47[[#This Row],[Column1.1]:[Column1.8]])</f>
        <v>5</v>
      </c>
      <c r="K207" t="str">
        <f>ADDRESS(ROW(),input47[[#This Row],[first col]]+1,4)&amp;":"&amp;ADDRESS(ROW(),input47[[#This Row],[lastcol]],4)</f>
        <v>B207:E207</v>
      </c>
      <c r="L207" t="str">
        <f>ADDRESS(ROW(),input47[[#This Row],[first col]],4)&amp;":"&amp;ADDRESS(ROW(),input47[[#This Row],[lastcol]]-1,4)</f>
        <v>A207:D207</v>
      </c>
      <c r="M207" t="b" cm="1">
        <f t="array" aca="1" ref="M207" ca="1">SUMPRODUCT(--(INDIRECT(input47[[#This Row],[range1]])&lt;INDIRECT(input47[[#This Row],[range2]])))=COUNT(INDIRECT(input47[[#This Row],[range1]]))</f>
        <v>0</v>
      </c>
      <c r="N207" t="b" cm="1">
        <f t="array" aca="1" ref="N207" ca="1">SUMPRODUCT(--(INDIRECT(input47[[#This Row],[range1]])&gt;INDIRECT(input47[[#This Row],[range2]])))=COUNT(INDIRECT(input47[[#This Row],[range1]]))</f>
        <v>0</v>
      </c>
      <c r="O207" t="b">
        <f ca="1">IF(AND(NOT(input47[[#This Row],[All DESC?]]),NOT(input47[[#This Row],[All ASC?]])),FALSE(),TRUE())</f>
        <v>0</v>
      </c>
      <c r="P207" cm="1">
        <f t="array" aca="1" ref="P207" ca="1">IF(AND(input47[[#This Row],[Safe Part 1]],(MAX(ABS((INDIRECT(input47[[#This Row],[range2]]))-(INDIRECT(input47[[#This Row],[range1]])))))&lt;=3),1,0)</f>
        <v>0</v>
      </c>
      <c r="Q207" s="2">
        <f ca="1">input4[[#This Row],[Max Diff]]</f>
        <v>0</v>
      </c>
      <c r="R207" s="2">
        <f ca="1">input478[[#This Row],[Max Diff]]</f>
        <v>0</v>
      </c>
      <c r="S207" s="2">
        <f ca="1">input479[[#This Row],[Max Diff]]</f>
        <v>0</v>
      </c>
      <c r="T207" s="2">
        <f ca="1">input4710[[#This Row],[Max Diff]]</f>
        <v>0</v>
      </c>
      <c r="U207" s="2">
        <f ca="1">input4711[[#This Row],[Max Diff]]</f>
        <v>0</v>
      </c>
      <c r="V207" s="2">
        <f ca="1">input4712[[#This Row],[Max Diff]]</f>
        <v>0</v>
      </c>
      <c r="W207" s="2">
        <f ca="1">input4713[[#This Row],[Max Diff]]</f>
        <v>0</v>
      </c>
      <c r="X207" s="2">
        <f ca="1">input4714[[#This Row],[Max Diff]]</f>
        <v>0</v>
      </c>
      <c r="Y207" s="2">
        <f ca="1">IF(SUM(input47[[#This Row],[Max Diff]:[-8]])&gt;=1,1,0)</f>
        <v>0</v>
      </c>
    </row>
    <row r="208" spans="1:25" x14ac:dyDescent="0.35">
      <c r="A208">
        <v>89</v>
      </c>
      <c r="B208">
        <v>85</v>
      </c>
      <c r="C208">
        <v>84</v>
      </c>
      <c r="D208">
        <v>86</v>
      </c>
      <c r="E208">
        <v>84</v>
      </c>
      <c r="F208">
        <v>81</v>
      </c>
      <c r="G208">
        <v>80</v>
      </c>
      <c r="H208">
        <v>80</v>
      </c>
      <c r="I208">
        <f>1</f>
        <v>1</v>
      </c>
      <c r="J208">
        <f>COUNTA(input47[[#This Row],[Column1.1]:[Column1.8]])</f>
        <v>8</v>
      </c>
      <c r="K208" t="str">
        <f>ADDRESS(ROW(),input47[[#This Row],[first col]]+1,4)&amp;":"&amp;ADDRESS(ROW(),input47[[#This Row],[lastcol]],4)</f>
        <v>B208:H208</v>
      </c>
      <c r="L208" t="str">
        <f>ADDRESS(ROW(),input47[[#This Row],[first col]],4)&amp;":"&amp;ADDRESS(ROW(),input47[[#This Row],[lastcol]]-1,4)</f>
        <v>A208:G208</v>
      </c>
      <c r="M208" t="b" cm="1">
        <f t="array" aca="1" ref="M208" ca="1">SUMPRODUCT(--(INDIRECT(input47[[#This Row],[range1]])&lt;INDIRECT(input47[[#This Row],[range2]])))=COUNT(INDIRECT(input47[[#This Row],[range1]]))</f>
        <v>0</v>
      </c>
      <c r="N208" t="b" cm="1">
        <f t="array" aca="1" ref="N208" ca="1">SUMPRODUCT(--(INDIRECT(input47[[#This Row],[range1]])&gt;INDIRECT(input47[[#This Row],[range2]])))=COUNT(INDIRECT(input47[[#This Row],[range1]]))</f>
        <v>0</v>
      </c>
      <c r="O208" t="b">
        <f ca="1">IF(AND(NOT(input47[[#This Row],[All DESC?]]),NOT(input47[[#This Row],[All ASC?]])),FALSE(),TRUE())</f>
        <v>0</v>
      </c>
      <c r="P208" cm="1">
        <f t="array" aca="1" ref="P208" ca="1">IF(AND(input47[[#This Row],[Safe Part 1]],(MAX(ABS((INDIRECT(input47[[#This Row],[range2]]))-(INDIRECT(input47[[#This Row],[range1]])))))&lt;=3),1,0)</f>
        <v>0</v>
      </c>
      <c r="Q208" s="2">
        <f ca="1">input4[[#This Row],[Max Diff]]</f>
        <v>0</v>
      </c>
      <c r="R208" s="2">
        <f ca="1">input478[[#This Row],[Max Diff]]</f>
        <v>0</v>
      </c>
      <c r="S208" s="2">
        <f ca="1">input479[[#This Row],[Max Diff]]</f>
        <v>0</v>
      </c>
      <c r="T208" s="2">
        <f ca="1">input4710[[#This Row],[Max Diff]]</f>
        <v>0</v>
      </c>
      <c r="U208" s="2">
        <f ca="1">input4711[[#This Row],[Max Diff]]</f>
        <v>0</v>
      </c>
      <c r="V208" s="2">
        <f ca="1">input4712[[#This Row],[Max Diff]]</f>
        <v>0</v>
      </c>
      <c r="W208" s="2">
        <f ca="1">input4713[[#This Row],[Max Diff]]</f>
        <v>0</v>
      </c>
      <c r="X208" s="2">
        <f ca="1">input4714[[#This Row],[Max Diff]]</f>
        <v>0</v>
      </c>
      <c r="Y208" s="2">
        <f ca="1">IF(SUM(input47[[#This Row],[Max Diff]:[-8]])&gt;=1,1,0)</f>
        <v>0</v>
      </c>
    </row>
    <row r="209" spans="1:25" x14ac:dyDescent="0.35">
      <c r="A209">
        <v>23</v>
      </c>
      <c r="B209">
        <v>19</v>
      </c>
      <c r="C209">
        <v>16</v>
      </c>
      <c r="D209">
        <v>14</v>
      </c>
      <c r="E209">
        <v>15</v>
      </c>
      <c r="F209">
        <v>11</v>
      </c>
      <c r="I209">
        <f>1</f>
        <v>1</v>
      </c>
      <c r="J209">
        <f>COUNTA(input47[[#This Row],[Column1.1]:[Column1.8]])</f>
        <v>6</v>
      </c>
      <c r="K209" t="str">
        <f>ADDRESS(ROW(),input47[[#This Row],[first col]]+1,4)&amp;":"&amp;ADDRESS(ROW(),input47[[#This Row],[lastcol]],4)</f>
        <v>B209:F209</v>
      </c>
      <c r="L209" t="str">
        <f>ADDRESS(ROW(),input47[[#This Row],[first col]],4)&amp;":"&amp;ADDRESS(ROW(),input47[[#This Row],[lastcol]]-1,4)</f>
        <v>A209:E209</v>
      </c>
      <c r="M209" t="b" cm="1">
        <f t="array" aca="1" ref="M209" ca="1">SUMPRODUCT(--(INDIRECT(input47[[#This Row],[range1]])&lt;INDIRECT(input47[[#This Row],[range2]])))=COUNT(INDIRECT(input47[[#This Row],[range1]]))</f>
        <v>0</v>
      </c>
      <c r="N209" t="b" cm="1">
        <f t="array" aca="1" ref="N209" ca="1">SUMPRODUCT(--(INDIRECT(input47[[#This Row],[range1]])&gt;INDIRECT(input47[[#This Row],[range2]])))=COUNT(INDIRECT(input47[[#This Row],[range1]]))</f>
        <v>0</v>
      </c>
      <c r="O209" t="b">
        <f ca="1">IF(AND(NOT(input47[[#This Row],[All DESC?]]),NOT(input47[[#This Row],[All ASC?]])),FALSE(),TRUE())</f>
        <v>0</v>
      </c>
      <c r="P209" cm="1">
        <f t="array" aca="1" ref="P209" ca="1">IF(AND(input47[[#This Row],[Safe Part 1]],(MAX(ABS((INDIRECT(input47[[#This Row],[range2]]))-(INDIRECT(input47[[#This Row],[range1]])))))&lt;=3),1,0)</f>
        <v>0</v>
      </c>
      <c r="Q209" s="2">
        <f ca="1">input4[[#This Row],[Max Diff]]</f>
        <v>0</v>
      </c>
      <c r="R209" s="2">
        <f ca="1">input478[[#This Row],[Max Diff]]</f>
        <v>0</v>
      </c>
      <c r="S209" s="2">
        <f ca="1">input479[[#This Row],[Max Diff]]</f>
        <v>0</v>
      </c>
      <c r="T209" s="2">
        <f ca="1">input4710[[#This Row],[Max Diff]]</f>
        <v>0</v>
      </c>
      <c r="U209" s="2">
        <f ca="1">input4711[[#This Row],[Max Diff]]</f>
        <v>0</v>
      </c>
      <c r="V209" s="2">
        <f ca="1">input4712[[#This Row],[Max Diff]]</f>
        <v>0</v>
      </c>
      <c r="W209" s="2">
        <f ca="1">input4713[[#This Row],[Max Diff]]</f>
        <v>0</v>
      </c>
      <c r="X209" s="2">
        <f ca="1">input4714[[#This Row],[Max Diff]]</f>
        <v>0</v>
      </c>
      <c r="Y209" s="2">
        <f ca="1">IF(SUM(input47[[#This Row],[Max Diff]:[-8]])&gt;=1,1,0)</f>
        <v>0</v>
      </c>
    </row>
    <row r="210" spans="1:25" x14ac:dyDescent="0.35">
      <c r="A210">
        <v>61</v>
      </c>
      <c r="B210">
        <v>57</v>
      </c>
      <c r="C210">
        <v>54</v>
      </c>
      <c r="D210">
        <v>57</v>
      </c>
      <c r="E210">
        <v>56</v>
      </c>
      <c r="F210">
        <v>54</v>
      </c>
      <c r="G210">
        <v>49</v>
      </c>
      <c r="I210">
        <f>1</f>
        <v>1</v>
      </c>
      <c r="J210">
        <f>COUNTA(input47[[#This Row],[Column1.1]:[Column1.8]])</f>
        <v>7</v>
      </c>
      <c r="K210" t="str">
        <f>ADDRESS(ROW(),input47[[#This Row],[first col]]+1,4)&amp;":"&amp;ADDRESS(ROW(),input47[[#This Row],[lastcol]],4)</f>
        <v>B210:G210</v>
      </c>
      <c r="L210" t="str">
        <f>ADDRESS(ROW(),input47[[#This Row],[first col]],4)&amp;":"&amp;ADDRESS(ROW(),input47[[#This Row],[lastcol]]-1,4)</f>
        <v>A210:F210</v>
      </c>
      <c r="M210" t="b" cm="1">
        <f t="array" aca="1" ref="M210" ca="1">SUMPRODUCT(--(INDIRECT(input47[[#This Row],[range1]])&lt;INDIRECT(input47[[#This Row],[range2]])))=COUNT(INDIRECT(input47[[#This Row],[range1]]))</f>
        <v>0</v>
      </c>
      <c r="N210" t="b" cm="1">
        <f t="array" aca="1" ref="N210" ca="1">SUMPRODUCT(--(INDIRECT(input47[[#This Row],[range1]])&gt;INDIRECT(input47[[#This Row],[range2]])))=COUNT(INDIRECT(input47[[#This Row],[range1]]))</f>
        <v>0</v>
      </c>
      <c r="O210" t="b">
        <f ca="1">IF(AND(NOT(input47[[#This Row],[All DESC?]]),NOT(input47[[#This Row],[All ASC?]])),FALSE(),TRUE())</f>
        <v>0</v>
      </c>
      <c r="P210" cm="1">
        <f t="array" aca="1" ref="P210" ca="1">IF(AND(input47[[#This Row],[Safe Part 1]],(MAX(ABS((INDIRECT(input47[[#This Row],[range2]]))-(INDIRECT(input47[[#This Row],[range1]])))))&lt;=3),1,0)</f>
        <v>0</v>
      </c>
      <c r="Q210" s="2">
        <f ca="1">input4[[#This Row],[Max Diff]]</f>
        <v>0</v>
      </c>
      <c r="R210" s="2">
        <f ca="1">input478[[#This Row],[Max Diff]]</f>
        <v>0</v>
      </c>
      <c r="S210" s="2">
        <f ca="1">input479[[#This Row],[Max Diff]]</f>
        <v>0</v>
      </c>
      <c r="T210" s="2">
        <f ca="1">input4710[[#This Row],[Max Diff]]</f>
        <v>0</v>
      </c>
      <c r="U210" s="2">
        <f ca="1">input4711[[#This Row],[Max Diff]]</f>
        <v>0</v>
      </c>
      <c r="V210" s="2">
        <f ca="1">input4712[[#This Row],[Max Diff]]</f>
        <v>0</v>
      </c>
      <c r="W210" s="2">
        <f ca="1">input4713[[#This Row],[Max Diff]]</f>
        <v>0</v>
      </c>
      <c r="X210" s="2">
        <f ca="1">input4714[[#This Row],[Max Diff]]</f>
        <v>0</v>
      </c>
      <c r="Y210" s="2">
        <f ca="1">IF(SUM(input47[[#This Row],[Max Diff]:[-8]])&gt;=1,1,0)</f>
        <v>0</v>
      </c>
    </row>
    <row r="211" spans="1:25" x14ac:dyDescent="0.35">
      <c r="A211">
        <v>85</v>
      </c>
      <c r="B211">
        <v>81</v>
      </c>
      <c r="C211">
        <v>81</v>
      </c>
      <c r="D211">
        <v>80</v>
      </c>
      <c r="E211">
        <v>79</v>
      </c>
      <c r="F211">
        <v>77</v>
      </c>
      <c r="G211">
        <v>74</v>
      </c>
      <c r="I211">
        <f>1</f>
        <v>1</v>
      </c>
      <c r="J211">
        <f>COUNTA(input47[[#This Row],[Column1.1]:[Column1.8]])</f>
        <v>7</v>
      </c>
      <c r="K211" t="str">
        <f>ADDRESS(ROW(),input47[[#This Row],[first col]]+1,4)&amp;":"&amp;ADDRESS(ROW(),input47[[#This Row],[lastcol]],4)</f>
        <v>B211:G211</v>
      </c>
      <c r="L211" t="str">
        <f>ADDRESS(ROW(),input47[[#This Row],[first col]],4)&amp;":"&amp;ADDRESS(ROW(),input47[[#This Row],[lastcol]]-1,4)</f>
        <v>A211:F211</v>
      </c>
      <c r="M211" t="b" cm="1">
        <f t="array" aca="1" ref="M211" ca="1">SUMPRODUCT(--(INDIRECT(input47[[#This Row],[range1]])&lt;INDIRECT(input47[[#This Row],[range2]])))=COUNT(INDIRECT(input47[[#This Row],[range1]]))</f>
        <v>0</v>
      </c>
      <c r="N211" t="b" cm="1">
        <f t="array" aca="1" ref="N211" ca="1">SUMPRODUCT(--(INDIRECT(input47[[#This Row],[range1]])&gt;INDIRECT(input47[[#This Row],[range2]])))=COUNT(INDIRECT(input47[[#This Row],[range1]]))</f>
        <v>0</v>
      </c>
      <c r="O211" t="b">
        <f ca="1">IF(AND(NOT(input47[[#This Row],[All DESC?]]),NOT(input47[[#This Row],[All ASC?]])),FALSE(),TRUE())</f>
        <v>0</v>
      </c>
      <c r="P211" cm="1">
        <f t="array" aca="1" ref="P211" ca="1">IF(AND(input47[[#This Row],[Safe Part 1]],(MAX(ABS((INDIRECT(input47[[#This Row],[range2]]))-(INDIRECT(input47[[#This Row],[range1]])))))&lt;=3),1,0)</f>
        <v>0</v>
      </c>
      <c r="Q211" s="2">
        <f ca="1">input4[[#This Row],[Max Diff]]</f>
        <v>0</v>
      </c>
      <c r="R211" s="2">
        <f ca="1">input478[[#This Row],[Max Diff]]</f>
        <v>0</v>
      </c>
      <c r="S211" s="2">
        <f ca="1">input479[[#This Row],[Max Diff]]</f>
        <v>0</v>
      </c>
      <c r="T211" s="2">
        <f ca="1">input4710[[#This Row],[Max Diff]]</f>
        <v>0</v>
      </c>
      <c r="U211" s="2">
        <f ca="1">input4711[[#This Row],[Max Diff]]</f>
        <v>0</v>
      </c>
      <c r="V211" s="2">
        <f ca="1">input4712[[#This Row],[Max Diff]]</f>
        <v>0</v>
      </c>
      <c r="W211" s="2">
        <f ca="1">input4713[[#This Row],[Max Diff]]</f>
        <v>0</v>
      </c>
      <c r="X211" s="2">
        <f ca="1">input4714[[#This Row],[Max Diff]]</f>
        <v>0</v>
      </c>
      <c r="Y211" s="2">
        <f ca="1">IF(SUM(input47[[#This Row],[Max Diff]:[-8]])&gt;=1,1,0)</f>
        <v>0</v>
      </c>
    </row>
    <row r="212" spans="1:25" x14ac:dyDescent="0.35">
      <c r="A212">
        <v>12</v>
      </c>
      <c r="B212">
        <v>8</v>
      </c>
      <c r="C212">
        <v>7</v>
      </c>
      <c r="D212">
        <v>5</v>
      </c>
      <c r="E212">
        <v>3</v>
      </c>
      <c r="F212">
        <v>2</v>
      </c>
      <c r="G212">
        <v>2</v>
      </c>
      <c r="H212">
        <v>5</v>
      </c>
      <c r="I212">
        <f>1</f>
        <v>1</v>
      </c>
      <c r="J212">
        <f>COUNTA(input47[[#This Row],[Column1.1]:[Column1.8]])</f>
        <v>8</v>
      </c>
      <c r="K212" t="str">
        <f>ADDRESS(ROW(),input47[[#This Row],[first col]]+1,4)&amp;":"&amp;ADDRESS(ROW(),input47[[#This Row],[lastcol]],4)</f>
        <v>B212:H212</v>
      </c>
      <c r="L212" t="str">
        <f>ADDRESS(ROW(),input47[[#This Row],[first col]],4)&amp;":"&amp;ADDRESS(ROW(),input47[[#This Row],[lastcol]]-1,4)</f>
        <v>A212:G212</v>
      </c>
      <c r="M212" t="b" cm="1">
        <f t="array" aca="1" ref="M212" ca="1">SUMPRODUCT(--(INDIRECT(input47[[#This Row],[range1]])&lt;INDIRECT(input47[[#This Row],[range2]])))=COUNT(INDIRECT(input47[[#This Row],[range1]]))</f>
        <v>0</v>
      </c>
      <c r="N212" t="b" cm="1">
        <f t="array" aca="1" ref="N212" ca="1">SUMPRODUCT(--(INDIRECT(input47[[#This Row],[range1]])&gt;INDIRECT(input47[[#This Row],[range2]])))=COUNT(INDIRECT(input47[[#This Row],[range1]]))</f>
        <v>0</v>
      </c>
      <c r="O212" t="b">
        <f ca="1">IF(AND(NOT(input47[[#This Row],[All DESC?]]),NOT(input47[[#This Row],[All ASC?]])),FALSE(),TRUE())</f>
        <v>0</v>
      </c>
      <c r="P212" cm="1">
        <f t="array" aca="1" ref="P212" ca="1">IF(AND(input47[[#This Row],[Safe Part 1]],(MAX(ABS((INDIRECT(input47[[#This Row],[range2]]))-(INDIRECT(input47[[#This Row],[range1]])))))&lt;=3),1,0)</f>
        <v>0</v>
      </c>
      <c r="Q212" s="2">
        <f ca="1">input4[[#This Row],[Max Diff]]</f>
        <v>0</v>
      </c>
      <c r="R212" s="2">
        <f ca="1">input478[[#This Row],[Max Diff]]</f>
        <v>0</v>
      </c>
      <c r="S212" s="2">
        <f ca="1">input479[[#This Row],[Max Diff]]</f>
        <v>0</v>
      </c>
      <c r="T212" s="2">
        <f ca="1">input4710[[#This Row],[Max Diff]]</f>
        <v>0</v>
      </c>
      <c r="U212" s="2">
        <f ca="1">input4711[[#This Row],[Max Diff]]</f>
        <v>0</v>
      </c>
      <c r="V212" s="2">
        <f ca="1">input4712[[#This Row],[Max Diff]]</f>
        <v>0</v>
      </c>
      <c r="W212" s="2">
        <f ca="1">input4713[[#This Row],[Max Diff]]</f>
        <v>0</v>
      </c>
      <c r="X212" s="2">
        <f ca="1">input4714[[#This Row],[Max Diff]]</f>
        <v>0</v>
      </c>
      <c r="Y212" s="2">
        <f ca="1">IF(SUM(input47[[#This Row],[Max Diff]:[-8]])&gt;=1,1,0)</f>
        <v>0</v>
      </c>
    </row>
    <row r="213" spans="1:25" x14ac:dyDescent="0.35">
      <c r="A213">
        <v>97</v>
      </c>
      <c r="B213">
        <v>93</v>
      </c>
      <c r="C213">
        <v>90</v>
      </c>
      <c r="D213">
        <v>90</v>
      </c>
      <c r="E213">
        <v>89</v>
      </c>
      <c r="F213">
        <v>89</v>
      </c>
      <c r="I213">
        <f>1</f>
        <v>1</v>
      </c>
      <c r="J213">
        <f>COUNTA(input47[[#This Row],[Column1.1]:[Column1.8]])</f>
        <v>6</v>
      </c>
      <c r="K213" t="str">
        <f>ADDRESS(ROW(),input47[[#This Row],[first col]]+1,4)&amp;":"&amp;ADDRESS(ROW(),input47[[#This Row],[lastcol]],4)</f>
        <v>B213:F213</v>
      </c>
      <c r="L213" t="str">
        <f>ADDRESS(ROW(),input47[[#This Row],[first col]],4)&amp;":"&amp;ADDRESS(ROW(),input47[[#This Row],[lastcol]]-1,4)</f>
        <v>A213:E213</v>
      </c>
      <c r="M213" t="b" cm="1">
        <f t="array" aca="1" ref="M213" ca="1">SUMPRODUCT(--(INDIRECT(input47[[#This Row],[range1]])&lt;INDIRECT(input47[[#This Row],[range2]])))=COUNT(INDIRECT(input47[[#This Row],[range1]]))</f>
        <v>0</v>
      </c>
      <c r="N213" t="b" cm="1">
        <f t="array" aca="1" ref="N213" ca="1">SUMPRODUCT(--(INDIRECT(input47[[#This Row],[range1]])&gt;INDIRECT(input47[[#This Row],[range2]])))=COUNT(INDIRECT(input47[[#This Row],[range1]]))</f>
        <v>0</v>
      </c>
      <c r="O213" t="b">
        <f ca="1">IF(AND(NOT(input47[[#This Row],[All DESC?]]),NOT(input47[[#This Row],[All ASC?]])),FALSE(),TRUE())</f>
        <v>0</v>
      </c>
      <c r="P213" cm="1">
        <f t="array" aca="1" ref="P213" ca="1">IF(AND(input47[[#This Row],[Safe Part 1]],(MAX(ABS((INDIRECT(input47[[#This Row],[range2]]))-(INDIRECT(input47[[#This Row],[range1]])))))&lt;=3),1,0)</f>
        <v>0</v>
      </c>
      <c r="Q213" s="2">
        <f ca="1">input4[[#This Row],[Max Diff]]</f>
        <v>0</v>
      </c>
      <c r="R213" s="2">
        <f ca="1">input478[[#This Row],[Max Diff]]</f>
        <v>0</v>
      </c>
      <c r="S213" s="2">
        <f ca="1">input479[[#This Row],[Max Diff]]</f>
        <v>0</v>
      </c>
      <c r="T213" s="2">
        <f ca="1">input4710[[#This Row],[Max Diff]]</f>
        <v>0</v>
      </c>
      <c r="U213" s="2">
        <f ca="1">input4711[[#This Row],[Max Diff]]</f>
        <v>0</v>
      </c>
      <c r="V213" s="2">
        <f ca="1">input4712[[#This Row],[Max Diff]]</f>
        <v>0</v>
      </c>
      <c r="W213" s="2">
        <f ca="1">input4713[[#This Row],[Max Diff]]</f>
        <v>0</v>
      </c>
      <c r="X213" s="2">
        <f ca="1">input4714[[#This Row],[Max Diff]]</f>
        <v>0</v>
      </c>
      <c r="Y213" s="2">
        <f ca="1">IF(SUM(input47[[#This Row],[Max Diff]:[-8]])&gt;=1,1,0)</f>
        <v>0</v>
      </c>
    </row>
    <row r="214" spans="1:25" x14ac:dyDescent="0.35">
      <c r="A214">
        <v>75</v>
      </c>
      <c r="B214">
        <v>71</v>
      </c>
      <c r="C214">
        <v>70</v>
      </c>
      <c r="D214">
        <v>67</v>
      </c>
      <c r="E214">
        <v>67</v>
      </c>
      <c r="F214">
        <v>64</v>
      </c>
      <c r="G214">
        <v>60</v>
      </c>
      <c r="I214">
        <f>1</f>
        <v>1</v>
      </c>
      <c r="J214">
        <f>COUNTA(input47[[#This Row],[Column1.1]:[Column1.8]])</f>
        <v>7</v>
      </c>
      <c r="K214" t="str">
        <f>ADDRESS(ROW(),input47[[#This Row],[first col]]+1,4)&amp;":"&amp;ADDRESS(ROW(),input47[[#This Row],[lastcol]],4)</f>
        <v>B214:G214</v>
      </c>
      <c r="L214" t="str">
        <f>ADDRESS(ROW(),input47[[#This Row],[first col]],4)&amp;":"&amp;ADDRESS(ROW(),input47[[#This Row],[lastcol]]-1,4)</f>
        <v>A214:F214</v>
      </c>
      <c r="M214" t="b" cm="1">
        <f t="array" aca="1" ref="M214" ca="1">SUMPRODUCT(--(INDIRECT(input47[[#This Row],[range1]])&lt;INDIRECT(input47[[#This Row],[range2]])))=COUNT(INDIRECT(input47[[#This Row],[range1]]))</f>
        <v>0</v>
      </c>
      <c r="N214" t="b" cm="1">
        <f t="array" aca="1" ref="N214" ca="1">SUMPRODUCT(--(INDIRECT(input47[[#This Row],[range1]])&gt;INDIRECT(input47[[#This Row],[range2]])))=COUNT(INDIRECT(input47[[#This Row],[range1]]))</f>
        <v>0</v>
      </c>
      <c r="O214" t="b">
        <f ca="1">IF(AND(NOT(input47[[#This Row],[All DESC?]]),NOT(input47[[#This Row],[All ASC?]])),FALSE(),TRUE())</f>
        <v>0</v>
      </c>
      <c r="P214" cm="1">
        <f t="array" aca="1" ref="P214" ca="1">IF(AND(input47[[#This Row],[Safe Part 1]],(MAX(ABS((INDIRECT(input47[[#This Row],[range2]]))-(INDIRECT(input47[[#This Row],[range1]])))))&lt;=3),1,0)</f>
        <v>0</v>
      </c>
      <c r="Q214" s="2">
        <f ca="1">input4[[#This Row],[Max Diff]]</f>
        <v>0</v>
      </c>
      <c r="R214" s="2">
        <f ca="1">input478[[#This Row],[Max Diff]]</f>
        <v>0</v>
      </c>
      <c r="S214" s="2">
        <f ca="1">input479[[#This Row],[Max Diff]]</f>
        <v>0</v>
      </c>
      <c r="T214" s="2">
        <f ca="1">input4710[[#This Row],[Max Diff]]</f>
        <v>0</v>
      </c>
      <c r="U214" s="2">
        <f ca="1">input4711[[#This Row],[Max Diff]]</f>
        <v>0</v>
      </c>
      <c r="V214" s="2">
        <f ca="1">input4712[[#This Row],[Max Diff]]</f>
        <v>0</v>
      </c>
      <c r="W214" s="2">
        <f ca="1">input4713[[#This Row],[Max Diff]]</f>
        <v>0</v>
      </c>
      <c r="X214" s="2">
        <f ca="1">input4714[[#This Row],[Max Diff]]</f>
        <v>0</v>
      </c>
      <c r="Y214" s="2">
        <f ca="1">IF(SUM(input47[[#This Row],[Max Diff]:[-8]])&gt;=1,1,0)</f>
        <v>0</v>
      </c>
    </row>
    <row r="215" spans="1:25" x14ac:dyDescent="0.35">
      <c r="A215">
        <v>36</v>
      </c>
      <c r="B215">
        <v>32</v>
      </c>
      <c r="C215">
        <v>29</v>
      </c>
      <c r="D215">
        <v>29</v>
      </c>
      <c r="E215">
        <v>28</v>
      </c>
      <c r="F215">
        <v>21</v>
      </c>
      <c r="I215">
        <f>1</f>
        <v>1</v>
      </c>
      <c r="J215">
        <f>COUNTA(input47[[#This Row],[Column1.1]:[Column1.8]])</f>
        <v>6</v>
      </c>
      <c r="K215" t="str">
        <f>ADDRESS(ROW(),input47[[#This Row],[first col]]+1,4)&amp;":"&amp;ADDRESS(ROW(),input47[[#This Row],[lastcol]],4)</f>
        <v>B215:F215</v>
      </c>
      <c r="L215" t="str">
        <f>ADDRESS(ROW(),input47[[#This Row],[first col]],4)&amp;":"&amp;ADDRESS(ROW(),input47[[#This Row],[lastcol]]-1,4)</f>
        <v>A215:E215</v>
      </c>
      <c r="M215" t="b" cm="1">
        <f t="array" aca="1" ref="M215" ca="1">SUMPRODUCT(--(INDIRECT(input47[[#This Row],[range1]])&lt;INDIRECT(input47[[#This Row],[range2]])))=COUNT(INDIRECT(input47[[#This Row],[range1]]))</f>
        <v>0</v>
      </c>
      <c r="N215" t="b" cm="1">
        <f t="array" aca="1" ref="N215" ca="1">SUMPRODUCT(--(INDIRECT(input47[[#This Row],[range1]])&gt;INDIRECT(input47[[#This Row],[range2]])))=COUNT(INDIRECT(input47[[#This Row],[range1]]))</f>
        <v>0</v>
      </c>
      <c r="O215" t="b">
        <f ca="1">IF(AND(NOT(input47[[#This Row],[All DESC?]]),NOT(input47[[#This Row],[All ASC?]])),FALSE(),TRUE())</f>
        <v>0</v>
      </c>
      <c r="P215" cm="1">
        <f t="array" aca="1" ref="P215" ca="1">IF(AND(input47[[#This Row],[Safe Part 1]],(MAX(ABS((INDIRECT(input47[[#This Row],[range2]]))-(INDIRECT(input47[[#This Row],[range1]])))))&lt;=3),1,0)</f>
        <v>0</v>
      </c>
      <c r="Q215" s="2">
        <f ca="1">input4[[#This Row],[Max Diff]]</f>
        <v>0</v>
      </c>
      <c r="R215" s="2">
        <f ca="1">input478[[#This Row],[Max Diff]]</f>
        <v>0</v>
      </c>
      <c r="S215" s="2">
        <f ca="1">input479[[#This Row],[Max Diff]]</f>
        <v>0</v>
      </c>
      <c r="T215" s="2">
        <f ca="1">input4710[[#This Row],[Max Diff]]</f>
        <v>0</v>
      </c>
      <c r="U215" s="2">
        <f ca="1">input4711[[#This Row],[Max Diff]]</f>
        <v>0</v>
      </c>
      <c r="V215" s="2">
        <f ca="1">input4712[[#This Row],[Max Diff]]</f>
        <v>0</v>
      </c>
      <c r="W215" s="2">
        <f ca="1">input4713[[#This Row],[Max Diff]]</f>
        <v>0</v>
      </c>
      <c r="X215" s="2">
        <f ca="1">input4714[[#This Row],[Max Diff]]</f>
        <v>0</v>
      </c>
      <c r="Y215" s="2">
        <f ca="1">IF(SUM(input47[[#This Row],[Max Diff]:[-8]])&gt;=1,1,0)</f>
        <v>0</v>
      </c>
    </row>
    <row r="216" spans="1:25" x14ac:dyDescent="0.35">
      <c r="A216">
        <v>40</v>
      </c>
      <c r="B216">
        <v>36</v>
      </c>
      <c r="C216">
        <v>35</v>
      </c>
      <c r="D216">
        <v>32</v>
      </c>
      <c r="E216">
        <v>29</v>
      </c>
      <c r="F216">
        <v>25</v>
      </c>
      <c r="G216">
        <v>24</v>
      </c>
      <c r="H216">
        <v>22</v>
      </c>
      <c r="I216">
        <f>1</f>
        <v>1</v>
      </c>
      <c r="J216">
        <f>COUNTA(input47[[#This Row],[Column1.1]:[Column1.8]])</f>
        <v>8</v>
      </c>
      <c r="K216" t="str">
        <f>ADDRESS(ROW(),input47[[#This Row],[first col]]+1,4)&amp;":"&amp;ADDRESS(ROW(),input47[[#This Row],[lastcol]],4)</f>
        <v>B216:H216</v>
      </c>
      <c r="L216" t="str">
        <f>ADDRESS(ROW(),input47[[#This Row],[first col]],4)&amp;":"&amp;ADDRESS(ROW(),input47[[#This Row],[lastcol]]-1,4)</f>
        <v>A216:G216</v>
      </c>
      <c r="M216" t="b" cm="1">
        <f t="array" aca="1" ref="M216" ca="1">SUMPRODUCT(--(INDIRECT(input47[[#This Row],[range1]])&lt;INDIRECT(input47[[#This Row],[range2]])))=COUNT(INDIRECT(input47[[#This Row],[range1]]))</f>
        <v>1</v>
      </c>
      <c r="N216" t="b" cm="1">
        <f t="array" aca="1" ref="N216" ca="1">SUMPRODUCT(--(INDIRECT(input47[[#This Row],[range1]])&gt;INDIRECT(input47[[#This Row],[range2]])))=COUNT(INDIRECT(input47[[#This Row],[range1]]))</f>
        <v>0</v>
      </c>
      <c r="O216" t="b">
        <f ca="1">IF(AND(NOT(input47[[#This Row],[All DESC?]]),NOT(input47[[#This Row],[All ASC?]])),FALSE(),TRUE())</f>
        <v>1</v>
      </c>
      <c r="P216" cm="1">
        <f t="array" aca="1" ref="P216" ca="1">IF(AND(input47[[#This Row],[Safe Part 1]],(MAX(ABS((INDIRECT(input47[[#This Row],[range2]]))-(INDIRECT(input47[[#This Row],[range1]])))))&lt;=3),1,0)</f>
        <v>0</v>
      </c>
      <c r="Q216" s="2">
        <f ca="1">input4[[#This Row],[Max Diff]]</f>
        <v>0</v>
      </c>
      <c r="R216" s="2">
        <f ca="1">input478[[#This Row],[Max Diff]]</f>
        <v>0</v>
      </c>
      <c r="S216" s="2">
        <f ca="1">input479[[#This Row],[Max Diff]]</f>
        <v>0</v>
      </c>
      <c r="T216" s="2">
        <f ca="1">input4710[[#This Row],[Max Diff]]</f>
        <v>0</v>
      </c>
      <c r="U216" s="2">
        <f ca="1">input4711[[#This Row],[Max Diff]]</f>
        <v>0</v>
      </c>
      <c r="V216" s="2">
        <f ca="1">input4712[[#This Row],[Max Diff]]</f>
        <v>0</v>
      </c>
      <c r="W216" s="2">
        <f ca="1">input4713[[#This Row],[Max Diff]]</f>
        <v>0</v>
      </c>
      <c r="X216" s="2">
        <f ca="1">input4714[[#This Row],[Max Diff]]</f>
        <v>0</v>
      </c>
      <c r="Y216" s="2">
        <f ca="1">IF(SUM(input47[[#This Row],[Max Diff]:[-8]])&gt;=1,1,0)</f>
        <v>0</v>
      </c>
    </row>
    <row r="217" spans="1:25" x14ac:dyDescent="0.35">
      <c r="A217">
        <v>98</v>
      </c>
      <c r="B217">
        <v>94</v>
      </c>
      <c r="C217">
        <v>90</v>
      </c>
      <c r="D217">
        <v>89</v>
      </c>
      <c r="E217">
        <v>88</v>
      </c>
      <c r="F217">
        <v>85</v>
      </c>
      <c r="G217">
        <v>87</v>
      </c>
      <c r="I217">
        <f>1</f>
        <v>1</v>
      </c>
      <c r="J217">
        <f>COUNTA(input47[[#This Row],[Column1.1]:[Column1.8]])</f>
        <v>7</v>
      </c>
      <c r="K217" t="str">
        <f>ADDRESS(ROW(),input47[[#This Row],[first col]]+1,4)&amp;":"&amp;ADDRESS(ROW(),input47[[#This Row],[lastcol]],4)</f>
        <v>B217:G217</v>
      </c>
      <c r="L217" t="str">
        <f>ADDRESS(ROW(),input47[[#This Row],[first col]],4)&amp;":"&amp;ADDRESS(ROW(),input47[[#This Row],[lastcol]]-1,4)</f>
        <v>A217:F217</v>
      </c>
      <c r="M217" t="b" cm="1">
        <f t="array" aca="1" ref="M217" ca="1">SUMPRODUCT(--(INDIRECT(input47[[#This Row],[range1]])&lt;INDIRECT(input47[[#This Row],[range2]])))=COUNT(INDIRECT(input47[[#This Row],[range1]]))</f>
        <v>0</v>
      </c>
      <c r="N217" t="b" cm="1">
        <f t="array" aca="1" ref="N217" ca="1">SUMPRODUCT(--(INDIRECT(input47[[#This Row],[range1]])&gt;INDIRECT(input47[[#This Row],[range2]])))=COUNT(INDIRECT(input47[[#This Row],[range1]]))</f>
        <v>0</v>
      </c>
      <c r="O217" t="b">
        <f ca="1">IF(AND(NOT(input47[[#This Row],[All DESC?]]),NOT(input47[[#This Row],[All ASC?]])),FALSE(),TRUE())</f>
        <v>0</v>
      </c>
      <c r="P217" cm="1">
        <f t="array" aca="1" ref="P217" ca="1">IF(AND(input47[[#This Row],[Safe Part 1]],(MAX(ABS((INDIRECT(input47[[#This Row],[range2]]))-(INDIRECT(input47[[#This Row],[range1]])))))&lt;=3),1,0)</f>
        <v>0</v>
      </c>
      <c r="Q217" s="2">
        <f ca="1">input4[[#This Row],[Max Diff]]</f>
        <v>0</v>
      </c>
      <c r="R217" s="2">
        <f ca="1">input478[[#This Row],[Max Diff]]</f>
        <v>0</v>
      </c>
      <c r="S217" s="2">
        <f ca="1">input479[[#This Row],[Max Diff]]</f>
        <v>0</v>
      </c>
      <c r="T217" s="2">
        <f ca="1">input4710[[#This Row],[Max Diff]]</f>
        <v>0</v>
      </c>
      <c r="U217" s="2">
        <f ca="1">input4711[[#This Row],[Max Diff]]</f>
        <v>0</v>
      </c>
      <c r="V217" s="2">
        <f ca="1">input4712[[#This Row],[Max Diff]]</f>
        <v>0</v>
      </c>
      <c r="W217" s="2">
        <f ca="1">input4713[[#This Row],[Max Diff]]</f>
        <v>0</v>
      </c>
      <c r="X217" s="2">
        <f ca="1">input4714[[#This Row],[Max Diff]]</f>
        <v>0</v>
      </c>
      <c r="Y217" s="2">
        <f ca="1">IF(SUM(input47[[#This Row],[Max Diff]:[-8]])&gt;=1,1,0)</f>
        <v>0</v>
      </c>
    </row>
    <row r="218" spans="1:25" x14ac:dyDescent="0.35">
      <c r="A218">
        <v>19</v>
      </c>
      <c r="B218">
        <v>15</v>
      </c>
      <c r="C218">
        <v>11</v>
      </c>
      <c r="D218">
        <v>9</v>
      </c>
      <c r="E218">
        <v>6</v>
      </c>
      <c r="F218">
        <v>6</v>
      </c>
      <c r="I218">
        <f>1</f>
        <v>1</v>
      </c>
      <c r="J218">
        <f>COUNTA(input47[[#This Row],[Column1.1]:[Column1.8]])</f>
        <v>6</v>
      </c>
      <c r="K218" t="str">
        <f>ADDRESS(ROW(),input47[[#This Row],[first col]]+1,4)&amp;":"&amp;ADDRESS(ROW(),input47[[#This Row],[lastcol]],4)</f>
        <v>B218:F218</v>
      </c>
      <c r="L218" t="str">
        <f>ADDRESS(ROW(),input47[[#This Row],[first col]],4)&amp;":"&amp;ADDRESS(ROW(),input47[[#This Row],[lastcol]]-1,4)</f>
        <v>A218:E218</v>
      </c>
      <c r="M218" t="b" cm="1">
        <f t="array" aca="1" ref="M218" ca="1">SUMPRODUCT(--(INDIRECT(input47[[#This Row],[range1]])&lt;INDIRECT(input47[[#This Row],[range2]])))=COUNT(INDIRECT(input47[[#This Row],[range1]]))</f>
        <v>0</v>
      </c>
      <c r="N218" t="b" cm="1">
        <f t="array" aca="1" ref="N218" ca="1">SUMPRODUCT(--(INDIRECT(input47[[#This Row],[range1]])&gt;INDIRECT(input47[[#This Row],[range2]])))=COUNT(INDIRECT(input47[[#This Row],[range1]]))</f>
        <v>0</v>
      </c>
      <c r="O218" t="b">
        <f ca="1">IF(AND(NOT(input47[[#This Row],[All DESC?]]),NOT(input47[[#This Row],[All ASC?]])),FALSE(),TRUE())</f>
        <v>0</v>
      </c>
      <c r="P218" cm="1">
        <f t="array" aca="1" ref="P218" ca="1">IF(AND(input47[[#This Row],[Safe Part 1]],(MAX(ABS((INDIRECT(input47[[#This Row],[range2]]))-(INDIRECT(input47[[#This Row],[range1]])))))&lt;=3),1,0)</f>
        <v>0</v>
      </c>
      <c r="Q218" s="2">
        <f ca="1">input4[[#This Row],[Max Diff]]</f>
        <v>0</v>
      </c>
      <c r="R218" s="2">
        <f ca="1">input478[[#This Row],[Max Diff]]</f>
        <v>0</v>
      </c>
      <c r="S218" s="2">
        <f ca="1">input479[[#This Row],[Max Diff]]</f>
        <v>0</v>
      </c>
      <c r="T218" s="2">
        <f ca="1">input4710[[#This Row],[Max Diff]]</f>
        <v>0</v>
      </c>
      <c r="U218" s="2">
        <f ca="1">input4711[[#This Row],[Max Diff]]</f>
        <v>0</v>
      </c>
      <c r="V218" s="2">
        <f ca="1">input4712[[#This Row],[Max Diff]]</f>
        <v>0</v>
      </c>
      <c r="W218" s="2">
        <f ca="1">input4713[[#This Row],[Max Diff]]</f>
        <v>0</v>
      </c>
      <c r="X218" s="2">
        <f ca="1">input4714[[#This Row],[Max Diff]]</f>
        <v>0</v>
      </c>
      <c r="Y218" s="2">
        <f ca="1">IF(SUM(input47[[#This Row],[Max Diff]:[-8]])&gt;=1,1,0)</f>
        <v>0</v>
      </c>
    </row>
    <row r="219" spans="1:25" x14ac:dyDescent="0.35">
      <c r="A219">
        <v>40</v>
      </c>
      <c r="B219">
        <v>36</v>
      </c>
      <c r="C219">
        <v>33</v>
      </c>
      <c r="D219">
        <v>31</v>
      </c>
      <c r="E219">
        <v>27</v>
      </c>
      <c r="F219">
        <v>24</v>
      </c>
      <c r="G219">
        <v>20</v>
      </c>
      <c r="I219">
        <f>1</f>
        <v>1</v>
      </c>
      <c r="J219">
        <f>COUNTA(input47[[#This Row],[Column1.1]:[Column1.8]])</f>
        <v>7</v>
      </c>
      <c r="K219" t="str">
        <f>ADDRESS(ROW(),input47[[#This Row],[first col]]+1,4)&amp;":"&amp;ADDRESS(ROW(),input47[[#This Row],[lastcol]],4)</f>
        <v>B219:G219</v>
      </c>
      <c r="L219" t="str">
        <f>ADDRESS(ROW(),input47[[#This Row],[first col]],4)&amp;":"&amp;ADDRESS(ROW(),input47[[#This Row],[lastcol]]-1,4)</f>
        <v>A219:F219</v>
      </c>
      <c r="M219" t="b" cm="1">
        <f t="array" aca="1" ref="M219" ca="1">SUMPRODUCT(--(INDIRECT(input47[[#This Row],[range1]])&lt;INDIRECT(input47[[#This Row],[range2]])))=COUNT(INDIRECT(input47[[#This Row],[range1]]))</f>
        <v>1</v>
      </c>
      <c r="N219" t="b" cm="1">
        <f t="array" aca="1" ref="N219" ca="1">SUMPRODUCT(--(INDIRECT(input47[[#This Row],[range1]])&gt;INDIRECT(input47[[#This Row],[range2]])))=COUNT(INDIRECT(input47[[#This Row],[range1]]))</f>
        <v>0</v>
      </c>
      <c r="O219" t="b">
        <f ca="1">IF(AND(NOT(input47[[#This Row],[All DESC?]]),NOT(input47[[#This Row],[All ASC?]])),FALSE(),TRUE())</f>
        <v>1</v>
      </c>
      <c r="P219" cm="1">
        <f t="array" aca="1" ref="P219" ca="1">IF(AND(input47[[#This Row],[Safe Part 1]],(MAX(ABS((INDIRECT(input47[[#This Row],[range2]]))-(INDIRECT(input47[[#This Row],[range1]])))))&lt;=3),1,0)</f>
        <v>0</v>
      </c>
      <c r="Q219" s="2">
        <f ca="1">input4[[#This Row],[Max Diff]]</f>
        <v>0</v>
      </c>
      <c r="R219" s="2">
        <f ca="1">input478[[#This Row],[Max Diff]]</f>
        <v>0</v>
      </c>
      <c r="S219" s="2">
        <f ca="1">input479[[#This Row],[Max Diff]]</f>
        <v>0</v>
      </c>
      <c r="T219" s="2">
        <f ca="1">input4710[[#This Row],[Max Diff]]</f>
        <v>0</v>
      </c>
      <c r="U219" s="2">
        <f ca="1">input4711[[#This Row],[Max Diff]]</f>
        <v>0</v>
      </c>
      <c r="V219" s="2">
        <f ca="1">input4712[[#This Row],[Max Diff]]</f>
        <v>0</v>
      </c>
      <c r="W219" s="2">
        <f ca="1">input4713[[#This Row],[Max Diff]]</f>
        <v>0</v>
      </c>
      <c r="X219" s="2">
        <f ca="1">input4714[[#This Row],[Max Diff]]</f>
        <v>0</v>
      </c>
      <c r="Y219" s="2">
        <f ca="1">IF(SUM(input47[[#This Row],[Max Diff]:[-8]])&gt;=1,1,0)</f>
        <v>0</v>
      </c>
    </row>
    <row r="220" spans="1:25" x14ac:dyDescent="0.35">
      <c r="A220">
        <v>78</v>
      </c>
      <c r="B220">
        <v>74</v>
      </c>
      <c r="C220">
        <v>70</v>
      </c>
      <c r="D220">
        <v>68</v>
      </c>
      <c r="E220">
        <v>61</v>
      </c>
      <c r="I220">
        <f>1</f>
        <v>1</v>
      </c>
      <c r="J220">
        <f>COUNTA(input47[[#This Row],[Column1.1]:[Column1.8]])</f>
        <v>5</v>
      </c>
      <c r="K220" t="str">
        <f>ADDRESS(ROW(),input47[[#This Row],[first col]]+1,4)&amp;":"&amp;ADDRESS(ROW(),input47[[#This Row],[lastcol]],4)</f>
        <v>B220:E220</v>
      </c>
      <c r="L220" t="str">
        <f>ADDRESS(ROW(),input47[[#This Row],[first col]],4)&amp;":"&amp;ADDRESS(ROW(),input47[[#This Row],[lastcol]]-1,4)</f>
        <v>A220:D220</v>
      </c>
      <c r="M220" t="b" cm="1">
        <f t="array" aca="1" ref="M220" ca="1">SUMPRODUCT(--(INDIRECT(input47[[#This Row],[range1]])&lt;INDIRECT(input47[[#This Row],[range2]])))=COUNT(INDIRECT(input47[[#This Row],[range1]]))</f>
        <v>1</v>
      </c>
      <c r="N220" t="b" cm="1">
        <f t="array" aca="1" ref="N220" ca="1">SUMPRODUCT(--(INDIRECT(input47[[#This Row],[range1]])&gt;INDIRECT(input47[[#This Row],[range2]])))=COUNT(INDIRECT(input47[[#This Row],[range1]]))</f>
        <v>0</v>
      </c>
      <c r="O220" t="b">
        <f ca="1">IF(AND(NOT(input47[[#This Row],[All DESC?]]),NOT(input47[[#This Row],[All ASC?]])),FALSE(),TRUE())</f>
        <v>1</v>
      </c>
      <c r="P220" cm="1">
        <f t="array" aca="1" ref="P220" ca="1">IF(AND(input47[[#This Row],[Safe Part 1]],(MAX(ABS((INDIRECT(input47[[#This Row],[range2]]))-(INDIRECT(input47[[#This Row],[range1]])))))&lt;=3),1,0)</f>
        <v>0</v>
      </c>
      <c r="Q220" s="2">
        <f ca="1">input4[[#This Row],[Max Diff]]</f>
        <v>0</v>
      </c>
      <c r="R220" s="2">
        <f ca="1">input478[[#This Row],[Max Diff]]</f>
        <v>0</v>
      </c>
      <c r="S220" s="2">
        <f ca="1">input479[[#This Row],[Max Diff]]</f>
        <v>0</v>
      </c>
      <c r="T220" s="2">
        <f ca="1">input4710[[#This Row],[Max Diff]]</f>
        <v>0</v>
      </c>
      <c r="U220" s="2">
        <f ca="1">input4711[[#This Row],[Max Diff]]</f>
        <v>0</v>
      </c>
      <c r="V220" s="2">
        <f ca="1">input4712[[#This Row],[Max Diff]]</f>
        <v>0</v>
      </c>
      <c r="W220" s="2">
        <f ca="1">input4713[[#This Row],[Max Diff]]</f>
        <v>0</v>
      </c>
      <c r="X220" s="2">
        <f ca="1">input4714[[#This Row],[Max Diff]]</f>
        <v>0</v>
      </c>
      <c r="Y220" s="2">
        <f ca="1">IF(SUM(input47[[#This Row],[Max Diff]:[-8]])&gt;=1,1,0)</f>
        <v>0</v>
      </c>
    </row>
    <row r="221" spans="1:25" x14ac:dyDescent="0.35">
      <c r="A221">
        <v>49</v>
      </c>
      <c r="B221">
        <v>45</v>
      </c>
      <c r="C221">
        <v>44</v>
      </c>
      <c r="D221">
        <v>41</v>
      </c>
      <c r="E221">
        <v>36</v>
      </c>
      <c r="F221">
        <v>33</v>
      </c>
      <c r="I221">
        <f>1</f>
        <v>1</v>
      </c>
      <c r="J221">
        <f>COUNTA(input47[[#This Row],[Column1.1]:[Column1.8]])</f>
        <v>6</v>
      </c>
      <c r="K221" t="str">
        <f>ADDRESS(ROW(),input47[[#This Row],[first col]]+1,4)&amp;":"&amp;ADDRESS(ROW(),input47[[#This Row],[lastcol]],4)</f>
        <v>B221:F221</v>
      </c>
      <c r="L221" t="str">
        <f>ADDRESS(ROW(),input47[[#This Row],[first col]],4)&amp;":"&amp;ADDRESS(ROW(),input47[[#This Row],[lastcol]]-1,4)</f>
        <v>A221:E221</v>
      </c>
      <c r="M221" t="b" cm="1">
        <f t="array" aca="1" ref="M221" ca="1">SUMPRODUCT(--(INDIRECT(input47[[#This Row],[range1]])&lt;INDIRECT(input47[[#This Row],[range2]])))=COUNT(INDIRECT(input47[[#This Row],[range1]]))</f>
        <v>1</v>
      </c>
      <c r="N221" t="b" cm="1">
        <f t="array" aca="1" ref="N221" ca="1">SUMPRODUCT(--(INDIRECT(input47[[#This Row],[range1]])&gt;INDIRECT(input47[[#This Row],[range2]])))=COUNT(INDIRECT(input47[[#This Row],[range1]]))</f>
        <v>0</v>
      </c>
      <c r="O221" t="b">
        <f ca="1">IF(AND(NOT(input47[[#This Row],[All DESC?]]),NOT(input47[[#This Row],[All ASC?]])),FALSE(),TRUE())</f>
        <v>1</v>
      </c>
      <c r="P221" cm="1">
        <f t="array" aca="1" ref="P221" ca="1">IF(AND(input47[[#This Row],[Safe Part 1]],(MAX(ABS((INDIRECT(input47[[#This Row],[range2]]))-(INDIRECT(input47[[#This Row],[range1]])))))&lt;=3),1,0)</f>
        <v>0</v>
      </c>
      <c r="Q221" s="2">
        <f ca="1">input4[[#This Row],[Max Diff]]</f>
        <v>0</v>
      </c>
      <c r="R221" s="2">
        <f ca="1">input478[[#This Row],[Max Diff]]</f>
        <v>0</v>
      </c>
      <c r="S221" s="2">
        <f ca="1">input479[[#This Row],[Max Diff]]</f>
        <v>0</v>
      </c>
      <c r="T221" s="2">
        <f ca="1">input4710[[#This Row],[Max Diff]]</f>
        <v>0</v>
      </c>
      <c r="U221" s="2">
        <f ca="1">input4711[[#This Row],[Max Diff]]</f>
        <v>0</v>
      </c>
      <c r="V221" s="2">
        <f ca="1">input4712[[#This Row],[Max Diff]]</f>
        <v>0</v>
      </c>
      <c r="W221" s="2">
        <f ca="1">input4713[[#This Row],[Max Diff]]</f>
        <v>0</v>
      </c>
      <c r="X221" s="2">
        <f ca="1">input4714[[#This Row],[Max Diff]]</f>
        <v>0</v>
      </c>
      <c r="Y221" s="2">
        <f ca="1">IF(SUM(input47[[#This Row],[Max Diff]:[-8]])&gt;=1,1,0)</f>
        <v>0</v>
      </c>
    </row>
    <row r="222" spans="1:25" x14ac:dyDescent="0.35">
      <c r="A222">
        <v>67</v>
      </c>
      <c r="B222">
        <v>63</v>
      </c>
      <c r="C222">
        <v>62</v>
      </c>
      <c r="D222">
        <v>56</v>
      </c>
      <c r="E222">
        <v>53</v>
      </c>
      <c r="F222">
        <v>54</v>
      </c>
      <c r="I222">
        <f>1</f>
        <v>1</v>
      </c>
      <c r="J222">
        <f>COUNTA(input47[[#This Row],[Column1.1]:[Column1.8]])</f>
        <v>6</v>
      </c>
      <c r="K222" t="str">
        <f>ADDRESS(ROW(),input47[[#This Row],[first col]]+1,4)&amp;":"&amp;ADDRESS(ROW(),input47[[#This Row],[lastcol]],4)</f>
        <v>B222:F222</v>
      </c>
      <c r="L222" t="str">
        <f>ADDRESS(ROW(),input47[[#This Row],[first col]],4)&amp;":"&amp;ADDRESS(ROW(),input47[[#This Row],[lastcol]]-1,4)</f>
        <v>A222:E222</v>
      </c>
      <c r="M222" t="b" cm="1">
        <f t="array" aca="1" ref="M222" ca="1">SUMPRODUCT(--(INDIRECT(input47[[#This Row],[range1]])&lt;INDIRECT(input47[[#This Row],[range2]])))=COUNT(INDIRECT(input47[[#This Row],[range1]]))</f>
        <v>0</v>
      </c>
      <c r="N222" t="b" cm="1">
        <f t="array" aca="1" ref="N222" ca="1">SUMPRODUCT(--(INDIRECT(input47[[#This Row],[range1]])&gt;INDIRECT(input47[[#This Row],[range2]])))=COUNT(INDIRECT(input47[[#This Row],[range1]]))</f>
        <v>0</v>
      </c>
      <c r="O222" t="b">
        <f ca="1">IF(AND(NOT(input47[[#This Row],[All DESC?]]),NOT(input47[[#This Row],[All ASC?]])),FALSE(),TRUE())</f>
        <v>0</v>
      </c>
      <c r="P222" cm="1">
        <f t="array" aca="1" ref="P222" ca="1">IF(AND(input47[[#This Row],[Safe Part 1]],(MAX(ABS((INDIRECT(input47[[#This Row],[range2]]))-(INDIRECT(input47[[#This Row],[range1]])))))&lt;=3),1,0)</f>
        <v>0</v>
      </c>
      <c r="Q222" s="2">
        <f ca="1">input4[[#This Row],[Max Diff]]</f>
        <v>0</v>
      </c>
      <c r="R222" s="2">
        <f ca="1">input478[[#This Row],[Max Diff]]</f>
        <v>0</v>
      </c>
      <c r="S222" s="2">
        <f ca="1">input479[[#This Row],[Max Diff]]</f>
        <v>0</v>
      </c>
      <c r="T222" s="2">
        <f ca="1">input4710[[#This Row],[Max Diff]]</f>
        <v>0</v>
      </c>
      <c r="U222" s="2">
        <f ca="1">input4711[[#This Row],[Max Diff]]</f>
        <v>0</v>
      </c>
      <c r="V222" s="2">
        <f ca="1">input4712[[#This Row],[Max Diff]]</f>
        <v>0</v>
      </c>
      <c r="W222" s="2">
        <f ca="1">input4713[[#This Row],[Max Diff]]</f>
        <v>0</v>
      </c>
      <c r="X222" s="2">
        <f ca="1">input4714[[#This Row],[Max Diff]]</f>
        <v>0</v>
      </c>
      <c r="Y222" s="2">
        <f ca="1">IF(SUM(input47[[#This Row],[Max Diff]:[-8]])&gt;=1,1,0)</f>
        <v>0</v>
      </c>
    </row>
    <row r="223" spans="1:25" x14ac:dyDescent="0.35">
      <c r="A223">
        <v>83</v>
      </c>
      <c r="B223">
        <v>79</v>
      </c>
      <c r="C223">
        <v>72</v>
      </c>
      <c r="D223">
        <v>70</v>
      </c>
      <c r="E223">
        <v>67</v>
      </c>
      <c r="F223">
        <v>66</v>
      </c>
      <c r="G223">
        <v>66</v>
      </c>
      <c r="I223">
        <f>1</f>
        <v>1</v>
      </c>
      <c r="J223">
        <f>COUNTA(input47[[#This Row],[Column1.1]:[Column1.8]])</f>
        <v>7</v>
      </c>
      <c r="K223" t="str">
        <f>ADDRESS(ROW(),input47[[#This Row],[first col]]+1,4)&amp;":"&amp;ADDRESS(ROW(),input47[[#This Row],[lastcol]],4)</f>
        <v>B223:G223</v>
      </c>
      <c r="L223" t="str">
        <f>ADDRESS(ROW(),input47[[#This Row],[first col]],4)&amp;":"&amp;ADDRESS(ROW(),input47[[#This Row],[lastcol]]-1,4)</f>
        <v>A223:F223</v>
      </c>
      <c r="M223" t="b" cm="1">
        <f t="array" aca="1" ref="M223" ca="1">SUMPRODUCT(--(INDIRECT(input47[[#This Row],[range1]])&lt;INDIRECT(input47[[#This Row],[range2]])))=COUNT(INDIRECT(input47[[#This Row],[range1]]))</f>
        <v>0</v>
      </c>
      <c r="N223" t="b" cm="1">
        <f t="array" aca="1" ref="N223" ca="1">SUMPRODUCT(--(INDIRECT(input47[[#This Row],[range1]])&gt;INDIRECT(input47[[#This Row],[range2]])))=COUNT(INDIRECT(input47[[#This Row],[range1]]))</f>
        <v>0</v>
      </c>
      <c r="O223" t="b">
        <f ca="1">IF(AND(NOT(input47[[#This Row],[All DESC?]]),NOT(input47[[#This Row],[All ASC?]])),FALSE(),TRUE())</f>
        <v>0</v>
      </c>
      <c r="P223" cm="1">
        <f t="array" aca="1" ref="P223" ca="1">IF(AND(input47[[#This Row],[Safe Part 1]],(MAX(ABS((INDIRECT(input47[[#This Row],[range2]]))-(INDIRECT(input47[[#This Row],[range1]])))))&lt;=3),1,0)</f>
        <v>0</v>
      </c>
      <c r="Q223" s="2">
        <f ca="1">input4[[#This Row],[Max Diff]]</f>
        <v>0</v>
      </c>
      <c r="R223" s="2">
        <f ca="1">input478[[#This Row],[Max Diff]]</f>
        <v>0</v>
      </c>
      <c r="S223" s="2">
        <f ca="1">input479[[#This Row],[Max Diff]]</f>
        <v>0</v>
      </c>
      <c r="T223" s="2">
        <f ca="1">input4710[[#This Row],[Max Diff]]</f>
        <v>0</v>
      </c>
      <c r="U223" s="2">
        <f ca="1">input4711[[#This Row],[Max Diff]]</f>
        <v>0</v>
      </c>
      <c r="V223" s="2">
        <f ca="1">input4712[[#This Row],[Max Diff]]</f>
        <v>0</v>
      </c>
      <c r="W223" s="2">
        <f ca="1">input4713[[#This Row],[Max Diff]]</f>
        <v>0</v>
      </c>
      <c r="X223" s="2">
        <f ca="1">input4714[[#This Row],[Max Diff]]</f>
        <v>0</v>
      </c>
      <c r="Y223" s="2">
        <f ca="1">IF(SUM(input47[[#This Row],[Max Diff]:[-8]])&gt;=1,1,0)</f>
        <v>0</v>
      </c>
    </row>
    <row r="224" spans="1:25" x14ac:dyDescent="0.35">
      <c r="A224">
        <v>30</v>
      </c>
      <c r="B224">
        <v>26</v>
      </c>
      <c r="C224">
        <v>20</v>
      </c>
      <c r="D224">
        <v>17</v>
      </c>
      <c r="E224">
        <v>14</v>
      </c>
      <c r="F224">
        <v>13</v>
      </c>
      <c r="G224">
        <v>9</v>
      </c>
      <c r="I224">
        <f>1</f>
        <v>1</v>
      </c>
      <c r="J224">
        <f>COUNTA(input47[[#This Row],[Column1.1]:[Column1.8]])</f>
        <v>7</v>
      </c>
      <c r="K224" t="str">
        <f>ADDRESS(ROW(),input47[[#This Row],[first col]]+1,4)&amp;":"&amp;ADDRESS(ROW(),input47[[#This Row],[lastcol]],4)</f>
        <v>B224:G224</v>
      </c>
      <c r="L224" t="str">
        <f>ADDRESS(ROW(),input47[[#This Row],[first col]],4)&amp;":"&amp;ADDRESS(ROW(),input47[[#This Row],[lastcol]]-1,4)</f>
        <v>A224:F224</v>
      </c>
      <c r="M224" t="b" cm="1">
        <f t="array" aca="1" ref="M224" ca="1">SUMPRODUCT(--(INDIRECT(input47[[#This Row],[range1]])&lt;INDIRECT(input47[[#This Row],[range2]])))=COUNT(INDIRECT(input47[[#This Row],[range1]]))</f>
        <v>1</v>
      </c>
      <c r="N224" t="b" cm="1">
        <f t="array" aca="1" ref="N224" ca="1">SUMPRODUCT(--(INDIRECT(input47[[#This Row],[range1]])&gt;INDIRECT(input47[[#This Row],[range2]])))=COUNT(INDIRECT(input47[[#This Row],[range1]]))</f>
        <v>0</v>
      </c>
      <c r="O224" t="b">
        <f ca="1">IF(AND(NOT(input47[[#This Row],[All DESC?]]),NOT(input47[[#This Row],[All ASC?]])),FALSE(),TRUE())</f>
        <v>1</v>
      </c>
      <c r="P224" cm="1">
        <f t="array" aca="1" ref="P224" ca="1">IF(AND(input47[[#This Row],[Safe Part 1]],(MAX(ABS((INDIRECT(input47[[#This Row],[range2]]))-(INDIRECT(input47[[#This Row],[range1]])))))&lt;=3),1,0)</f>
        <v>0</v>
      </c>
      <c r="Q224" s="2">
        <f ca="1">input4[[#This Row],[Max Diff]]</f>
        <v>0</v>
      </c>
      <c r="R224" s="2">
        <f ca="1">input478[[#This Row],[Max Diff]]</f>
        <v>0</v>
      </c>
      <c r="S224" s="2">
        <f ca="1">input479[[#This Row],[Max Diff]]</f>
        <v>0</v>
      </c>
      <c r="T224" s="2">
        <f ca="1">input4710[[#This Row],[Max Diff]]</f>
        <v>0</v>
      </c>
      <c r="U224" s="2">
        <f ca="1">input4711[[#This Row],[Max Diff]]</f>
        <v>0</v>
      </c>
      <c r="V224" s="2">
        <f ca="1">input4712[[#This Row],[Max Diff]]</f>
        <v>0</v>
      </c>
      <c r="W224" s="2">
        <f ca="1">input4713[[#This Row],[Max Diff]]</f>
        <v>0</v>
      </c>
      <c r="X224" s="2">
        <f ca="1">input4714[[#This Row],[Max Diff]]</f>
        <v>0</v>
      </c>
      <c r="Y224" s="2">
        <f ca="1">IF(SUM(input47[[#This Row],[Max Diff]:[-8]])&gt;=1,1,0)</f>
        <v>0</v>
      </c>
    </row>
    <row r="225" spans="1:25" x14ac:dyDescent="0.35">
      <c r="A225">
        <v>65</v>
      </c>
      <c r="B225">
        <v>61</v>
      </c>
      <c r="C225">
        <v>55</v>
      </c>
      <c r="D225">
        <v>52</v>
      </c>
      <c r="E225">
        <v>46</v>
      </c>
      <c r="I225">
        <f>1</f>
        <v>1</v>
      </c>
      <c r="J225">
        <f>COUNTA(input47[[#This Row],[Column1.1]:[Column1.8]])</f>
        <v>5</v>
      </c>
      <c r="K225" t="str">
        <f>ADDRESS(ROW(),input47[[#This Row],[first col]]+1,4)&amp;":"&amp;ADDRESS(ROW(),input47[[#This Row],[lastcol]],4)</f>
        <v>B225:E225</v>
      </c>
      <c r="L225" t="str">
        <f>ADDRESS(ROW(),input47[[#This Row],[first col]],4)&amp;":"&amp;ADDRESS(ROW(),input47[[#This Row],[lastcol]]-1,4)</f>
        <v>A225:D225</v>
      </c>
      <c r="M225" t="b" cm="1">
        <f t="array" aca="1" ref="M225" ca="1">SUMPRODUCT(--(INDIRECT(input47[[#This Row],[range1]])&lt;INDIRECT(input47[[#This Row],[range2]])))=COUNT(INDIRECT(input47[[#This Row],[range1]]))</f>
        <v>1</v>
      </c>
      <c r="N225" t="b" cm="1">
        <f t="array" aca="1" ref="N225" ca="1">SUMPRODUCT(--(INDIRECT(input47[[#This Row],[range1]])&gt;INDIRECT(input47[[#This Row],[range2]])))=COUNT(INDIRECT(input47[[#This Row],[range1]]))</f>
        <v>0</v>
      </c>
      <c r="O225" t="b">
        <f ca="1">IF(AND(NOT(input47[[#This Row],[All DESC?]]),NOT(input47[[#This Row],[All ASC?]])),FALSE(),TRUE())</f>
        <v>1</v>
      </c>
      <c r="P225" cm="1">
        <f t="array" aca="1" ref="P225" ca="1">IF(AND(input47[[#This Row],[Safe Part 1]],(MAX(ABS((INDIRECT(input47[[#This Row],[range2]]))-(INDIRECT(input47[[#This Row],[range1]])))))&lt;=3),1,0)</f>
        <v>0</v>
      </c>
      <c r="Q225" s="2">
        <f ca="1">input4[[#This Row],[Max Diff]]</f>
        <v>0</v>
      </c>
      <c r="R225" s="2">
        <f ca="1">input478[[#This Row],[Max Diff]]</f>
        <v>0</v>
      </c>
      <c r="S225" s="2">
        <f ca="1">input479[[#This Row],[Max Diff]]</f>
        <v>0</v>
      </c>
      <c r="T225" s="2">
        <f ca="1">input4710[[#This Row],[Max Diff]]</f>
        <v>0</v>
      </c>
      <c r="U225" s="2">
        <f ca="1">input4711[[#This Row],[Max Diff]]</f>
        <v>0</v>
      </c>
      <c r="V225" s="2">
        <f ca="1">input4712[[#This Row],[Max Diff]]</f>
        <v>0</v>
      </c>
      <c r="W225" s="2">
        <f ca="1">input4713[[#This Row],[Max Diff]]</f>
        <v>0</v>
      </c>
      <c r="X225" s="2">
        <f ca="1">input4714[[#This Row],[Max Diff]]</f>
        <v>0</v>
      </c>
      <c r="Y225" s="2">
        <f ca="1">IF(SUM(input47[[#This Row],[Max Diff]:[-8]])&gt;=1,1,0)</f>
        <v>0</v>
      </c>
    </row>
    <row r="226" spans="1:25" x14ac:dyDescent="0.35">
      <c r="A226">
        <v>91</v>
      </c>
      <c r="B226">
        <v>85</v>
      </c>
      <c r="C226">
        <v>83</v>
      </c>
      <c r="D226">
        <v>81</v>
      </c>
      <c r="E226">
        <v>78</v>
      </c>
      <c r="F226">
        <v>76</v>
      </c>
      <c r="G226">
        <v>75</v>
      </c>
      <c r="I226">
        <f>1</f>
        <v>1</v>
      </c>
      <c r="J226">
        <f>COUNTA(input47[[#This Row],[Column1.1]:[Column1.8]])</f>
        <v>7</v>
      </c>
      <c r="K226" t="str">
        <f>ADDRESS(ROW(),input47[[#This Row],[first col]]+1,4)&amp;":"&amp;ADDRESS(ROW(),input47[[#This Row],[lastcol]],4)</f>
        <v>B226:G226</v>
      </c>
      <c r="L226" t="str">
        <f>ADDRESS(ROW(),input47[[#This Row],[first col]],4)&amp;":"&amp;ADDRESS(ROW(),input47[[#This Row],[lastcol]]-1,4)</f>
        <v>A226:F226</v>
      </c>
      <c r="M226" t="b" cm="1">
        <f t="array" aca="1" ref="M226" ca="1">SUMPRODUCT(--(INDIRECT(input47[[#This Row],[range1]])&lt;INDIRECT(input47[[#This Row],[range2]])))=COUNT(INDIRECT(input47[[#This Row],[range1]]))</f>
        <v>1</v>
      </c>
      <c r="N226" t="b" cm="1">
        <f t="array" aca="1" ref="N226" ca="1">SUMPRODUCT(--(INDIRECT(input47[[#This Row],[range1]])&gt;INDIRECT(input47[[#This Row],[range2]])))=COUNT(INDIRECT(input47[[#This Row],[range1]]))</f>
        <v>0</v>
      </c>
      <c r="O226" t="b">
        <f ca="1">IF(AND(NOT(input47[[#This Row],[All DESC?]]),NOT(input47[[#This Row],[All ASC?]])),FALSE(),TRUE())</f>
        <v>1</v>
      </c>
      <c r="P226" cm="1">
        <f t="array" aca="1" ref="P226" ca="1">IF(AND(input47[[#This Row],[Safe Part 1]],(MAX(ABS((INDIRECT(input47[[#This Row],[range2]]))-(INDIRECT(input47[[#This Row],[range1]])))))&lt;=3),1,0)</f>
        <v>0</v>
      </c>
      <c r="Q226" s="2">
        <f ca="1">input4[[#This Row],[Max Diff]]</f>
        <v>1</v>
      </c>
      <c r="R226" s="2">
        <f ca="1">input478[[#This Row],[Max Diff]]</f>
        <v>0</v>
      </c>
      <c r="S226" s="2">
        <f ca="1">input479[[#This Row],[Max Diff]]</f>
        <v>0</v>
      </c>
      <c r="T226" s="2">
        <f ca="1">input4710[[#This Row],[Max Diff]]</f>
        <v>0</v>
      </c>
      <c r="U226" s="2">
        <f ca="1">input4711[[#This Row],[Max Diff]]</f>
        <v>0</v>
      </c>
      <c r="V226" s="2">
        <f ca="1">input4712[[#This Row],[Max Diff]]</f>
        <v>0</v>
      </c>
      <c r="W226" s="2">
        <f ca="1">input4713[[#This Row],[Max Diff]]</f>
        <v>0</v>
      </c>
      <c r="X226" s="2">
        <f ca="1">input4714[[#This Row],[Max Diff]]</f>
        <v>0</v>
      </c>
      <c r="Y226" s="2">
        <f ca="1">IF(SUM(input47[[#This Row],[Max Diff]:[-8]])&gt;=1,1,0)</f>
        <v>1</v>
      </c>
    </row>
    <row r="227" spans="1:25" x14ac:dyDescent="0.35">
      <c r="A227">
        <v>80</v>
      </c>
      <c r="B227">
        <v>73</v>
      </c>
      <c r="C227">
        <v>70</v>
      </c>
      <c r="D227">
        <v>68</v>
      </c>
      <c r="E227">
        <v>65</v>
      </c>
      <c r="F227">
        <v>62</v>
      </c>
      <c r="G227">
        <v>61</v>
      </c>
      <c r="H227">
        <v>63</v>
      </c>
      <c r="I227">
        <f>1</f>
        <v>1</v>
      </c>
      <c r="J227">
        <f>COUNTA(input47[[#This Row],[Column1.1]:[Column1.8]])</f>
        <v>8</v>
      </c>
      <c r="K227" t="str">
        <f>ADDRESS(ROW(),input47[[#This Row],[first col]]+1,4)&amp;":"&amp;ADDRESS(ROW(),input47[[#This Row],[lastcol]],4)</f>
        <v>B227:H227</v>
      </c>
      <c r="L227" t="str">
        <f>ADDRESS(ROW(),input47[[#This Row],[first col]],4)&amp;":"&amp;ADDRESS(ROW(),input47[[#This Row],[lastcol]]-1,4)</f>
        <v>A227:G227</v>
      </c>
      <c r="M227" t="b" cm="1">
        <f t="array" aca="1" ref="M227" ca="1">SUMPRODUCT(--(INDIRECT(input47[[#This Row],[range1]])&lt;INDIRECT(input47[[#This Row],[range2]])))=COUNT(INDIRECT(input47[[#This Row],[range1]]))</f>
        <v>0</v>
      </c>
      <c r="N227" t="b" cm="1">
        <f t="array" aca="1" ref="N227" ca="1">SUMPRODUCT(--(INDIRECT(input47[[#This Row],[range1]])&gt;INDIRECT(input47[[#This Row],[range2]])))=COUNT(INDIRECT(input47[[#This Row],[range1]]))</f>
        <v>0</v>
      </c>
      <c r="O227" t="b">
        <f ca="1">IF(AND(NOT(input47[[#This Row],[All DESC?]]),NOT(input47[[#This Row],[All ASC?]])),FALSE(),TRUE())</f>
        <v>0</v>
      </c>
      <c r="P227" cm="1">
        <f t="array" aca="1" ref="P227" ca="1">IF(AND(input47[[#This Row],[Safe Part 1]],(MAX(ABS((INDIRECT(input47[[#This Row],[range2]]))-(INDIRECT(input47[[#This Row],[range1]])))))&lt;=3),1,0)</f>
        <v>0</v>
      </c>
      <c r="Q227" s="2">
        <f ca="1">input4[[#This Row],[Max Diff]]</f>
        <v>0</v>
      </c>
      <c r="R227" s="2">
        <f ca="1">input478[[#This Row],[Max Diff]]</f>
        <v>0</v>
      </c>
      <c r="S227" s="2">
        <f ca="1">input479[[#This Row],[Max Diff]]</f>
        <v>0</v>
      </c>
      <c r="T227" s="2">
        <f ca="1">input4710[[#This Row],[Max Diff]]</f>
        <v>0</v>
      </c>
      <c r="U227" s="2">
        <f ca="1">input4711[[#This Row],[Max Diff]]</f>
        <v>0</v>
      </c>
      <c r="V227" s="2">
        <f ca="1">input4712[[#This Row],[Max Diff]]</f>
        <v>0</v>
      </c>
      <c r="W227" s="2">
        <f ca="1">input4713[[#This Row],[Max Diff]]</f>
        <v>0</v>
      </c>
      <c r="X227" s="2">
        <f ca="1">input4714[[#This Row],[Max Diff]]</f>
        <v>0</v>
      </c>
      <c r="Y227" s="2">
        <f ca="1">IF(SUM(input47[[#This Row],[Max Diff]:[-8]])&gt;=1,1,0)</f>
        <v>0</v>
      </c>
    </row>
    <row r="228" spans="1:25" x14ac:dyDescent="0.35">
      <c r="A228">
        <v>35</v>
      </c>
      <c r="B228">
        <v>30</v>
      </c>
      <c r="C228">
        <v>28</v>
      </c>
      <c r="D228">
        <v>25</v>
      </c>
      <c r="E228">
        <v>22</v>
      </c>
      <c r="F228">
        <v>22</v>
      </c>
      <c r="I228">
        <f>1</f>
        <v>1</v>
      </c>
      <c r="J228">
        <f>COUNTA(input47[[#This Row],[Column1.1]:[Column1.8]])</f>
        <v>6</v>
      </c>
      <c r="K228" t="str">
        <f>ADDRESS(ROW(),input47[[#This Row],[first col]]+1,4)&amp;":"&amp;ADDRESS(ROW(),input47[[#This Row],[lastcol]],4)</f>
        <v>B228:F228</v>
      </c>
      <c r="L228" t="str">
        <f>ADDRESS(ROW(),input47[[#This Row],[first col]],4)&amp;":"&amp;ADDRESS(ROW(),input47[[#This Row],[lastcol]]-1,4)</f>
        <v>A228:E228</v>
      </c>
      <c r="M228" t="b" cm="1">
        <f t="array" aca="1" ref="M228" ca="1">SUMPRODUCT(--(INDIRECT(input47[[#This Row],[range1]])&lt;INDIRECT(input47[[#This Row],[range2]])))=COUNT(INDIRECT(input47[[#This Row],[range1]]))</f>
        <v>0</v>
      </c>
      <c r="N228" t="b" cm="1">
        <f t="array" aca="1" ref="N228" ca="1">SUMPRODUCT(--(INDIRECT(input47[[#This Row],[range1]])&gt;INDIRECT(input47[[#This Row],[range2]])))=COUNT(INDIRECT(input47[[#This Row],[range1]]))</f>
        <v>0</v>
      </c>
      <c r="O228" t="b">
        <f ca="1">IF(AND(NOT(input47[[#This Row],[All DESC?]]),NOT(input47[[#This Row],[All ASC?]])),FALSE(),TRUE())</f>
        <v>0</v>
      </c>
      <c r="P228" cm="1">
        <f t="array" aca="1" ref="P228" ca="1">IF(AND(input47[[#This Row],[Safe Part 1]],(MAX(ABS((INDIRECT(input47[[#This Row],[range2]]))-(INDIRECT(input47[[#This Row],[range1]])))))&lt;=3),1,0)</f>
        <v>0</v>
      </c>
      <c r="Q228" s="2">
        <f ca="1">input4[[#This Row],[Max Diff]]</f>
        <v>0</v>
      </c>
      <c r="R228" s="2">
        <f ca="1">input478[[#This Row],[Max Diff]]</f>
        <v>0</v>
      </c>
      <c r="S228" s="2">
        <f ca="1">input479[[#This Row],[Max Diff]]</f>
        <v>0</v>
      </c>
      <c r="T228" s="2">
        <f ca="1">input4710[[#This Row],[Max Diff]]</f>
        <v>0</v>
      </c>
      <c r="U228" s="2">
        <f ca="1">input4711[[#This Row],[Max Diff]]</f>
        <v>0</v>
      </c>
      <c r="V228" s="2">
        <f ca="1">input4712[[#This Row],[Max Diff]]</f>
        <v>0</v>
      </c>
      <c r="W228" s="2">
        <f ca="1">input4713[[#This Row],[Max Diff]]</f>
        <v>0</v>
      </c>
      <c r="X228" s="2">
        <f ca="1">input4714[[#This Row],[Max Diff]]</f>
        <v>0</v>
      </c>
      <c r="Y228" s="2">
        <f ca="1">IF(SUM(input47[[#This Row],[Max Diff]:[-8]])&gt;=1,1,0)</f>
        <v>0</v>
      </c>
    </row>
    <row r="229" spans="1:25" x14ac:dyDescent="0.35">
      <c r="A229">
        <v>50</v>
      </c>
      <c r="B229">
        <v>43</v>
      </c>
      <c r="C229">
        <v>42</v>
      </c>
      <c r="D229">
        <v>39</v>
      </c>
      <c r="E229">
        <v>35</v>
      </c>
      <c r="I229">
        <f>1</f>
        <v>1</v>
      </c>
      <c r="J229">
        <f>COUNTA(input47[[#This Row],[Column1.1]:[Column1.8]])</f>
        <v>5</v>
      </c>
      <c r="K229" t="str">
        <f>ADDRESS(ROW(),input47[[#This Row],[first col]]+1,4)&amp;":"&amp;ADDRESS(ROW(),input47[[#This Row],[lastcol]],4)</f>
        <v>B229:E229</v>
      </c>
      <c r="L229" t="str">
        <f>ADDRESS(ROW(),input47[[#This Row],[first col]],4)&amp;":"&amp;ADDRESS(ROW(),input47[[#This Row],[lastcol]]-1,4)</f>
        <v>A229:D229</v>
      </c>
      <c r="M229" t="b" cm="1">
        <f t="array" aca="1" ref="M229" ca="1">SUMPRODUCT(--(INDIRECT(input47[[#This Row],[range1]])&lt;INDIRECT(input47[[#This Row],[range2]])))=COUNT(INDIRECT(input47[[#This Row],[range1]]))</f>
        <v>1</v>
      </c>
      <c r="N229" t="b" cm="1">
        <f t="array" aca="1" ref="N229" ca="1">SUMPRODUCT(--(INDIRECT(input47[[#This Row],[range1]])&gt;INDIRECT(input47[[#This Row],[range2]])))=COUNT(INDIRECT(input47[[#This Row],[range1]]))</f>
        <v>0</v>
      </c>
      <c r="O229" t="b">
        <f ca="1">IF(AND(NOT(input47[[#This Row],[All DESC?]]),NOT(input47[[#This Row],[All ASC?]])),FALSE(),TRUE())</f>
        <v>1</v>
      </c>
      <c r="P229" cm="1">
        <f t="array" aca="1" ref="P229" ca="1">IF(AND(input47[[#This Row],[Safe Part 1]],(MAX(ABS((INDIRECT(input47[[#This Row],[range2]]))-(INDIRECT(input47[[#This Row],[range1]])))))&lt;=3),1,0)</f>
        <v>0</v>
      </c>
      <c r="Q229" s="2">
        <f ca="1">input4[[#This Row],[Max Diff]]</f>
        <v>0</v>
      </c>
      <c r="R229" s="2">
        <f ca="1">input478[[#This Row],[Max Diff]]</f>
        <v>0</v>
      </c>
      <c r="S229" s="2">
        <f ca="1">input479[[#This Row],[Max Diff]]</f>
        <v>0</v>
      </c>
      <c r="T229" s="2">
        <f ca="1">input4710[[#This Row],[Max Diff]]</f>
        <v>0</v>
      </c>
      <c r="U229" s="2">
        <f ca="1">input4711[[#This Row],[Max Diff]]</f>
        <v>0</v>
      </c>
      <c r="V229" s="2">
        <f ca="1">input4712[[#This Row],[Max Diff]]</f>
        <v>0</v>
      </c>
      <c r="W229" s="2">
        <f ca="1">input4713[[#This Row],[Max Diff]]</f>
        <v>0</v>
      </c>
      <c r="X229" s="2">
        <f ca="1">input4714[[#This Row],[Max Diff]]</f>
        <v>0</v>
      </c>
      <c r="Y229" s="2">
        <f ca="1">IF(SUM(input47[[#This Row],[Max Diff]:[-8]])&gt;=1,1,0)</f>
        <v>0</v>
      </c>
    </row>
    <row r="230" spans="1:25" x14ac:dyDescent="0.35">
      <c r="A230">
        <v>50</v>
      </c>
      <c r="B230">
        <v>44</v>
      </c>
      <c r="C230">
        <v>43</v>
      </c>
      <c r="D230">
        <v>41</v>
      </c>
      <c r="E230">
        <v>36</v>
      </c>
      <c r="I230">
        <f>1</f>
        <v>1</v>
      </c>
      <c r="J230">
        <f>COUNTA(input47[[#This Row],[Column1.1]:[Column1.8]])</f>
        <v>5</v>
      </c>
      <c r="K230" t="str">
        <f>ADDRESS(ROW(),input47[[#This Row],[first col]]+1,4)&amp;":"&amp;ADDRESS(ROW(),input47[[#This Row],[lastcol]],4)</f>
        <v>B230:E230</v>
      </c>
      <c r="L230" t="str">
        <f>ADDRESS(ROW(),input47[[#This Row],[first col]],4)&amp;":"&amp;ADDRESS(ROW(),input47[[#This Row],[lastcol]]-1,4)</f>
        <v>A230:D230</v>
      </c>
      <c r="M230" t="b" cm="1">
        <f t="array" aca="1" ref="M230" ca="1">SUMPRODUCT(--(INDIRECT(input47[[#This Row],[range1]])&lt;INDIRECT(input47[[#This Row],[range2]])))=COUNT(INDIRECT(input47[[#This Row],[range1]]))</f>
        <v>1</v>
      </c>
      <c r="N230" t="b" cm="1">
        <f t="array" aca="1" ref="N230" ca="1">SUMPRODUCT(--(INDIRECT(input47[[#This Row],[range1]])&gt;INDIRECT(input47[[#This Row],[range2]])))=COUNT(INDIRECT(input47[[#This Row],[range1]]))</f>
        <v>0</v>
      </c>
      <c r="O230" t="b">
        <f ca="1">IF(AND(NOT(input47[[#This Row],[All DESC?]]),NOT(input47[[#This Row],[All ASC?]])),FALSE(),TRUE())</f>
        <v>1</v>
      </c>
      <c r="P230" cm="1">
        <f t="array" aca="1" ref="P230" ca="1">IF(AND(input47[[#This Row],[Safe Part 1]],(MAX(ABS((INDIRECT(input47[[#This Row],[range2]]))-(INDIRECT(input47[[#This Row],[range1]])))))&lt;=3),1,0)</f>
        <v>0</v>
      </c>
      <c r="Q230" s="2">
        <f ca="1">input4[[#This Row],[Max Diff]]</f>
        <v>0</v>
      </c>
      <c r="R230" s="2">
        <f ca="1">input478[[#This Row],[Max Diff]]</f>
        <v>0</v>
      </c>
      <c r="S230" s="2">
        <f ca="1">input479[[#This Row],[Max Diff]]</f>
        <v>0</v>
      </c>
      <c r="T230" s="2">
        <f ca="1">input4710[[#This Row],[Max Diff]]</f>
        <v>0</v>
      </c>
      <c r="U230" s="2">
        <f ca="1">input4711[[#This Row],[Max Diff]]</f>
        <v>0</v>
      </c>
      <c r="V230" s="2">
        <f ca="1">input4712[[#This Row],[Max Diff]]</f>
        <v>0</v>
      </c>
      <c r="W230" s="2">
        <f ca="1">input4713[[#This Row],[Max Diff]]</f>
        <v>0</v>
      </c>
      <c r="X230" s="2">
        <f ca="1">input4714[[#This Row],[Max Diff]]</f>
        <v>0</v>
      </c>
      <c r="Y230" s="2">
        <f ca="1">IF(SUM(input47[[#This Row],[Max Diff]:[-8]])&gt;=1,1,0)</f>
        <v>0</v>
      </c>
    </row>
    <row r="231" spans="1:25" x14ac:dyDescent="0.35">
      <c r="A231">
        <v>98</v>
      </c>
      <c r="B231">
        <v>92</v>
      </c>
      <c r="C231">
        <v>95</v>
      </c>
      <c r="D231">
        <v>92</v>
      </c>
      <c r="E231">
        <v>91</v>
      </c>
      <c r="F231">
        <v>90</v>
      </c>
      <c r="G231">
        <v>89</v>
      </c>
      <c r="I231">
        <f>1</f>
        <v>1</v>
      </c>
      <c r="J231">
        <f>COUNTA(input47[[#This Row],[Column1.1]:[Column1.8]])</f>
        <v>7</v>
      </c>
      <c r="K231" t="str">
        <f>ADDRESS(ROW(),input47[[#This Row],[first col]]+1,4)&amp;":"&amp;ADDRESS(ROW(),input47[[#This Row],[lastcol]],4)</f>
        <v>B231:G231</v>
      </c>
      <c r="L231" t="str">
        <f>ADDRESS(ROW(),input47[[#This Row],[first col]],4)&amp;":"&amp;ADDRESS(ROW(),input47[[#This Row],[lastcol]]-1,4)</f>
        <v>A231:F231</v>
      </c>
      <c r="M231" t="b" cm="1">
        <f t="array" aca="1" ref="M231" ca="1">SUMPRODUCT(--(INDIRECT(input47[[#This Row],[range1]])&lt;INDIRECT(input47[[#This Row],[range2]])))=COUNT(INDIRECT(input47[[#This Row],[range1]]))</f>
        <v>0</v>
      </c>
      <c r="N231" t="b" cm="1">
        <f t="array" aca="1" ref="N231" ca="1">SUMPRODUCT(--(INDIRECT(input47[[#This Row],[range1]])&gt;INDIRECT(input47[[#This Row],[range2]])))=COUNT(INDIRECT(input47[[#This Row],[range1]]))</f>
        <v>0</v>
      </c>
      <c r="O231" t="b">
        <f ca="1">IF(AND(NOT(input47[[#This Row],[All DESC?]]),NOT(input47[[#This Row],[All ASC?]])),FALSE(),TRUE())</f>
        <v>0</v>
      </c>
      <c r="P231" cm="1">
        <f t="array" aca="1" ref="P231" ca="1">IF(AND(input47[[#This Row],[Safe Part 1]],(MAX(ABS((INDIRECT(input47[[#This Row],[range2]]))-(INDIRECT(input47[[#This Row],[range1]])))))&lt;=3),1,0)</f>
        <v>0</v>
      </c>
      <c r="Q231" s="2">
        <f ca="1">input4[[#This Row],[Max Diff]]</f>
        <v>0</v>
      </c>
      <c r="R231" s="2">
        <f ca="1">input478[[#This Row],[Max Diff]]</f>
        <v>1</v>
      </c>
      <c r="S231" s="2">
        <f ca="1">input479[[#This Row],[Max Diff]]</f>
        <v>0</v>
      </c>
      <c r="T231" s="2">
        <f ca="1">input4710[[#This Row],[Max Diff]]</f>
        <v>0</v>
      </c>
      <c r="U231" s="2">
        <f ca="1">input4711[[#This Row],[Max Diff]]</f>
        <v>0</v>
      </c>
      <c r="V231" s="2">
        <f ca="1">input4712[[#This Row],[Max Diff]]</f>
        <v>0</v>
      </c>
      <c r="W231" s="2">
        <f ca="1">input4713[[#This Row],[Max Diff]]</f>
        <v>0</v>
      </c>
      <c r="X231" s="2">
        <f ca="1">input4714[[#This Row],[Max Diff]]</f>
        <v>0</v>
      </c>
      <c r="Y231" s="2">
        <f ca="1">IF(SUM(input47[[#This Row],[Max Diff]:[-8]])&gt;=1,1,0)</f>
        <v>1</v>
      </c>
    </row>
    <row r="232" spans="1:25" x14ac:dyDescent="0.35">
      <c r="A232">
        <v>43</v>
      </c>
      <c r="B232">
        <v>37</v>
      </c>
      <c r="C232">
        <v>36</v>
      </c>
      <c r="D232">
        <v>33</v>
      </c>
      <c r="E232">
        <v>30</v>
      </c>
      <c r="F232">
        <v>28</v>
      </c>
      <c r="G232">
        <v>30</v>
      </c>
      <c r="H232">
        <v>32</v>
      </c>
      <c r="I232">
        <f>1</f>
        <v>1</v>
      </c>
      <c r="J232">
        <f>COUNTA(input47[[#This Row],[Column1.1]:[Column1.8]])</f>
        <v>8</v>
      </c>
      <c r="K232" t="str">
        <f>ADDRESS(ROW(),input47[[#This Row],[first col]]+1,4)&amp;":"&amp;ADDRESS(ROW(),input47[[#This Row],[lastcol]],4)</f>
        <v>B232:H232</v>
      </c>
      <c r="L232" t="str">
        <f>ADDRESS(ROW(),input47[[#This Row],[first col]],4)&amp;":"&amp;ADDRESS(ROW(),input47[[#This Row],[lastcol]]-1,4)</f>
        <v>A232:G232</v>
      </c>
      <c r="M232" t="b" cm="1">
        <f t="array" aca="1" ref="M232" ca="1">SUMPRODUCT(--(INDIRECT(input47[[#This Row],[range1]])&lt;INDIRECT(input47[[#This Row],[range2]])))=COUNT(INDIRECT(input47[[#This Row],[range1]]))</f>
        <v>0</v>
      </c>
      <c r="N232" t="b" cm="1">
        <f t="array" aca="1" ref="N232" ca="1">SUMPRODUCT(--(INDIRECT(input47[[#This Row],[range1]])&gt;INDIRECT(input47[[#This Row],[range2]])))=COUNT(INDIRECT(input47[[#This Row],[range1]]))</f>
        <v>0</v>
      </c>
      <c r="O232" t="b">
        <f ca="1">IF(AND(NOT(input47[[#This Row],[All DESC?]]),NOT(input47[[#This Row],[All ASC?]])),FALSE(),TRUE())</f>
        <v>0</v>
      </c>
      <c r="P232" cm="1">
        <f t="array" aca="1" ref="P232" ca="1">IF(AND(input47[[#This Row],[Safe Part 1]],(MAX(ABS((INDIRECT(input47[[#This Row],[range2]]))-(INDIRECT(input47[[#This Row],[range1]])))))&lt;=3),1,0)</f>
        <v>0</v>
      </c>
      <c r="Q232" s="2">
        <f ca="1">input4[[#This Row],[Max Diff]]</f>
        <v>0</v>
      </c>
      <c r="R232" s="2">
        <f ca="1">input478[[#This Row],[Max Diff]]</f>
        <v>0</v>
      </c>
      <c r="S232" s="2">
        <f ca="1">input479[[#This Row],[Max Diff]]</f>
        <v>0</v>
      </c>
      <c r="T232" s="2">
        <f ca="1">input4710[[#This Row],[Max Diff]]</f>
        <v>0</v>
      </c>
      <c r="U232" s="2">
        <f ca="1">input4711[[#This Row],[Max Diff]]</f>
        <v>0</v>
      </c>
      <c r="V232" s="2">
        <f ca="1">input4712[[#This Row],[Max Diff]]</f>
        <v>0</v>
      </c>
      <c r="W232" s="2">
        <f ca="1">input4713[[#This Row],[Max Diff]]</f>
        <v>0</v>
      </c>
      <c r="X232" s="2">
        <f ca="1">input4714[[#This Row],[Max Diff]]</f>
        <v>0</v>
      </c>
      <c r="Y232" s="2">
        <f ca="1">IF(SUM(input47[[#This Row],[Max Diff]:[-8]])&gt;=1,1,0)</f>
        <v>0</v>
      </c>
    </row>
    <row r="233" spans="1:25" x14ac:dyDescent="0.35">
      <c r="A233">
        <v>47</v>
      </c>
      <c r="B233">
        <v>40</v>
      </c>
      <c r="C233">
        <v>38</v>
      </c>
      <c r="D233">
        <v>41</v>
      </c>
      <c r="E233">
        <v>40</v>
      </c>
      <c r="F233">
        <v>39</v>
      </c>
      <c r="G233">
        <v>37</v>
      </c>
      <c r="H233">
        <v>37</v>
      </c>
      <c r="I233">
        <f>1</f>
        <v>1</v>
      </c>
      <c r="J233">
        <f>COUNTA(input47[[#This Row],[Column1.1]:[Column1.8]])</f>
        <v>8</v>
      </c>
      <c r="K233" t="str">
        <f>ADDRESS(ROW(),input47[[#This Row],[first col]]+1,4)&amp;":"&amp;ADDRESS(ROW(),input47[[#This Row],[lastcol]],4)</f>
        <v>B233:H233</v>
      </c>
      <c r="L233" t="str">
        <f>ADDRESS(ROW(),input47[[#This Row],[first col]],4)&amp;":"&amp;ADDRESS(ROW(),input47[[#This Row],[lastcol]]-1,4)</f>
        <v>A233:G233</v>
      </c>
      <c r="M233" t="b" cm="1">
        <f t="array" aca="1" ref="M233" ca="1">SUMPRODUCT(--(INDIRECT(input47[[#This Row],[range1]])&lt;INDIRECT(input47[[#This Row],[range2]])))=COUNT(INDIRECT(input47[[#This Row],[range1]]))</f>
        <v>0</v>
      </c>
      <c r="N233" t="b" cm="1">
        <f t="array" aca="1" ref="N233" ca="1">SUMPRODUCT(--(INDIRECT(input47[[#This Row],[range1]])&gt;INDIRECT(input47[[#This Row],[range2]])))=COUNT(INDIRECT(input47[[#This Row],[range1]]))</f>
        <v>0</v>
      </c>
      <c r="O233" t="b">
        <f ca="1">IF(AND(NOT(input47[[#This Row],[All DESC?]]),NOT(input47[[#This Row],[All ASC?]])),FALSE(),TRUE())</f>
        <v>0</v>
      </c>
      <c r="P233" cm="1">
        <f t="array" aca="1" ref="P233" ca="1">IF(AND(input47[[#This Row],[Safe Part 1]],(MAX(ABS((INDIRECT(input47[[#This Row],[range2]]))-(INDIRECT(input47[[#This Row],[range1]])))))&lt;=3),1,0)</f>
        <v>0</v>
      </c>
      <c r="Q233" s="2">
        <f ca="1">input4[[#This Row],[Max Diff]]</f>
        <v>0</v>
      </c>
      <c r="R233" s="2">
        <f ca="1">input478[[#This Row],[Max Diff]]</f>
        <v>0</v>
      </c>
      <c r="S233" s="2">
        <f ca="1">input479[[#This Row],[Max Diff]]</f>
        <v>0</v>
      </c>
      <c r="T233" s="2">
        <f ca="1">input4710[[#This Row],[Max Diff]]</f>
        <v>0</v>
      </c>
      <c r="U233" s="2">
        <f ca="1">input4711[[#This Row],[Max Diff]]</f>
        <v>0</v>
      </c>
      <c r="V233" s="2">
        <f ca="1">input4712[[#This Row],[Max Diff]]</f>
        <v>0</v>
      </c>
      <c r="W233" s="2">
        <f ca="1">input4713[[#This Row],[Max Diff]]</f>
        <v>0</v>
      </c>
      <c r="X233" s="2">
        <f ca="1">input4714[[#This Row],[Max Diff]]</f>
        <v>0</v>
      </c>
      <c r="Y233" s="2">
        <f ca="1">IF(SUM(input47[[#This Row],[Max Diff]:[-8]])&gt;=1,1,0)</f>
        <v>0</v>
      </c>
    </row>
    <row r="234" spans="1:25" x14ac:dyDescent="0.35">
      <c r="A234">
        <v>48</v>
      </c>
      <c r="B234">
        <v>42</v>
      </c>
      <c r="C234">
        <v>39</v>
      </c>
      <c r="D234">
        <v>37</v>
      </c>
      <c r="E234">
        <v>38</v>
      </c>
      <c r="F234">
        <v>34</v>
      </c>
      <c r="I234">
        <f>1</f>
        <v>1</v>
      </c>
      <c r="J234">
        <f>COUNTA(input47[[#This Row],[Column1.1]:[Column1.8]])</f>
        <v>6</v>
      </c>
      <c r="K234" t="str">
        <f>ADDRESS(ROW(),input47[[#This Row],[first col]]+1,4)&amp;":"&amp;ADDRESS(ROW(),input47[[#This Row],[lastcol]],4)</f>
        <v>B234:F234</v>
      </c>
      <c r="L234" t="str">
        <f>ADDRESS(ROW(),input47[[#This Row],[first col]],4)&amp;":"&amp;ADDRESS(ROW(),input47[[#This Row],[lastcol]]-1,4)</f>
        <v>A234:E234</v>
      </c>
      <c r="M234" t="b" cm="1">
        <f t="array" aca="1" ref="M234" ca="1">SUMPRODUCT(--(INDIRECT(input47[[#This Row],[range1]])&lt;INDIRECT(input47[[#This Row],[range2]])))=COUNT(INDIRECT(input47[[#This Row],[range1]]))</f>
        <v>0</v>
      </c>
      <c r="N234" t="b" cm="1">
        <f t="array" aca="1" ref="N234" ca="1">SUMPRODUCT(--(INDIRECT(input47[[#This Row],[range1]])&gt;INDIRECT(input47[[#This Row],[range2]])))=COUNT(INDIRECT(input47[[#This Row],[range1]]))</f>
        <v>0</v>
      </c>
      <c r="O234" t="b">
        <f ca="1">IF(AND(NOT(input47[[#This Row],[All DESC?]]),NOT(input47[[#This Row],[All ASC?]])),FALSE(),TRUE())</f>
        <v>0</v>
      </c>
      <c r="P234" cm="1">
        <f t="array" aca="1" ref="P234" ca="1">IF(AND(input47[[#This Row],[Safe Part 1]],(MAX(ABS((INDIRECT(input47[[#This Row],[range2]]))-(INDIRECT(input47[[#This Row],[range1]])))))&lt;=3),1,0)</f>
        <v>0</v>
      </c>
      <c r="Q234" s="2">
        <f ca="1">input4[[#This Row],[Max Diff]]</f>
        <v>0</v>
      </c>
      <c r="R234" s="2">
        <f ca="1">input478[[#This Row],[Max Diff]]</f>
        <v>0</v>
      </c>
      <c r="S234" s="2">
        <f ca="1">input479[[#This Row],[Max Diff]]</f>
        <v>0</v>
      </c>
      <c r="T234" s="2">
        <f ca="1">input4710[[#This Row],[Max Diff]]</f>
        <v>0</v>
      </c>
      <c r="U234" s="2">
        <f ca="1">input4711[[#This Row],[Max Diff]]</f>
        <v>0</v>
      </c>
      <c r="V234" s="2">
        <f ca="1">input4712[[#This Row],[Max Diff]]</f>
        <v>0</v>
      </c>
      <c r="W234" s="2">
        <f ca="1">input4713[[#This Row],[Max Diff]]</f>
        <v>0</v>
      </c>
      <c r="X234" s="2">
        <f ca="1">input4714[[#This Row],[Max Diff]]</f>
        <v>0</v>
      </c>
      <c r="Y234" s="2">
        <f ca="1">IF(SUM(input47[[#This Row],[Max Diff]:[-8]])&gt;=1,1,0)</f>
        <v>0</v>
      </c>
    </row>
    <row r="235" spans="1:25" x14ac:dyDescent="0.35">
      <c r="A235">
        <v>49</v>
      </c>
      <c r="B235">
        <v>43</v>
      </c>
      <c r="C235">
        <v>41</v>
      </c>
      <c r="D235">
        <v>40</v>
      </c>
      <c r="E235">
        <v>42</v>
      </c>
      <c r="F235">
        <v>41</v>
      </c>
      <c r="G235">
        <v>35</v>
      </c>
      <c r="I235">
        <f>1</f>
        <v>1</v>
      </c>
      <c r="J235">
        <f>COUNTA(input47[[#This Row],[Column1.1]:[Column1.8]])</f>
        <v>7</v>
      </c>
      <c r="K235" t="str">
        <f>ADDRESS(ROW(),input47[[#This Row],[first col]]+1,4)&amp;":"&amp;ADDRESS(ROW(),input47[[#This Row],[lastcol]],4)</f>
        <v>B235:G235</v>
      </c>
      <c r="L235" t="str">
        <f>ADDRESS(ROW(),input47[[#This Row],[first col]],4)&amp;":"&amp;ADDRESS(ROW(),input47[[#This Row],[lastcol]]-1,4)</f>
        <v>A235:F235</v>
      </c>
      <c r="M235" t="b" cm="1">
        <f t="array" aca="1" ref="M235" ca="1">SUMPRODUCT(--(INDIRECT(input47[[#This Row],[range1]])&lt;INDIRECT(input47[[#This Row],[range2]])))=COUNT(INDIRECT(input47[[#This Row],[range1]]))</f>
        <v>0</v>
      </c>
      <c r="N235" t="b" cm="1">
        <f t="array" aca="1" ref="N235" ca="1">SUMPRODUCT(--(INDIRECT(input47[[#This Row],[range1]])&gt;INDIRECT(input47[[#This Row],[range2]])))=COUNT(INDIRECT(input47[[#This Row],[range1]]))</f>
        <v>0</v>
      </c>
      <c r="O235" t="b">
        <f ca="1">IF(AND(NOT(input47[[#This Row],[All DESC?]]),NOT(input47[[#This Row],[All ASC?]])),FALSE(),TRUE())</f>
        <v>0</v>
      </c>
      <c r="P235" cm="1">
        <f t="array" aca="1" ref="P235" ca="1">IF(AND(input47[[#This Row],[Safe Part 1]],(MAX(ABS((INDIRECT(input47[[#This Row],[range2]]))-(INDIRECT(input47[[#This Row],[range1]])))))&lt;=3),1,0)</f>
        <v>0</v>
      </c>
      <c r="Q235" s="2">
        <f ca="1">input4[[#This Row],[Max Diff]]</f>
        <v>0</v>
      </c>
      <c r="R235" s="2">
        <f ca="1">input478[[#This Row],[Max Diff]]</f>
        <v>0</v>
      </c>
      <c r="S235" s="2">
        <f ca="1">input479[[#This Row],[Max Diff]]</f>
        <v>0</v>
      </c>
      <c r="T235" s="2">
        <f ca="1">input4710[[#This Row],[Max Diff]]</f>
        <v>0</v>
      </c>
      <c r="U235" s="2">
        <f ca="1">input4711[[#This Row],[Max Diff]]</f>
        <v>0</v>
      </c>
      <c r="V235" s="2">
        <f ca="1">input4712[[#This Row],[Max Diff]]</f>
        <v>0</v>
      </c>
      <c r="W235" s="2">
        <f ca="1">input4713[[#This Row],[Max Diff]]</f>
        <v>0</v>
      </c>
      <c r="X235" s="2">
        <f ca="1">input4714[[#This Row],[Max Diff]]</f>
        <v>0</v>
      </c>
      <c r="Y235" s="2">
        <f ca="1">IF(SUM(input47[[#This Row],[Max Diff]:[-8]])&gt;=1,1,0)</f>
        <v>0</v>
      </c>
    </row>
    <row r="236" spans="1:25" x14ac:dyDescent="0.35">
      <c r="A236">
        <v>34</v>
      </c>
      <c r="B236">
        <v>27</v>
      </c>
      <c r="C236">
        <v>26</v>
      </c>
      <c r="D236">
        <v>24</v>
      </c>
      <c r="E236">
        <v>24</v>
      </c>
      <c r="F236">
        <v>22</v>
      </c>
      <c r="I236">
        <f>1</f>
        <v>1</v>
      </c>
      <c r="J236">
        <f>COUNTA(input47[[#This Row],[Column1.1]:[Column1.8]])</f>
        <v>6</v>
      </c>
      <c r="K236" t="str">
        <f>ADDRESS(ROW(),input47[[#This Row],[first col]]+1,4)&amp;":"&amp;ADDRESS(ROW(),input47[[#This Row],[lastcol]],4)</f>
        <v>B236:F236</v>
      </c>
      <c r="L236" t="str">
        <f>ADDRESS(ROW(),input47[[#This Row],[first col]],4)&amp;":"&amp;ADDRESS(ROW(),input47[[#This Row],[lastcol]]-1,4)</f>
        <v>A236:E236</v>
      </c>
      <c r="M236" t="b" cm="1">
        <f t="array" aca="1" ref="M236" ca="1">SUMPRODUCT(--(INDIRECT(input47[[#This Row],[range1]])&lt;INDIRECT(input47[[#This Row],[range2]])))=COUNT(INDIRECT(input47[[#This Row],[range1]]))</f>
        <v>0</v>
      </c>
      <c r="N236" t="b" cm="1">
        <f t="array" aca="1" ref="N236" ca="1">SUMPRODUCT(--(INDIRECT(input47[[#This Row],[range1]])&gt;INDIRECT(input47[[#This Row],[range2]])))=COUNT(INDIRECT(input47[[#This Row],[range1]]))</f>
        <v>0</v>
      </c>
      <c r="O236" t="b">
        <f ca="1">IF(AND(NOT(input47[[#This Row],[All DESC?]]),NOT(input47[[#This Row],[All ASC?]])),FALSE(),TRUE())</f>
        <v>0</v>
      </c>
      <c r="P236" cm="1">
        <f t="array" aca="1" ref="P236" ca="1">IF(AND(input47[[#This Row],[Safe Part 1]],(MAX(ABS((INDIRECT(input47[[#This Row],[range2]]))-(INDIRECT(input47[[#This Row],[range1]])))))&lt;=3),1,0)</f>
        <v>0</v>
      </c>
      <c r="Q236" s="2">
        <f ca="1">input4[[#This Row],[Max Diff]]</f>
        <v>0</v>
      </c>
      <c r="R236" s="2">
        <f ca="1">input478[[#This Row],[Max Diff]]</f>
        <v>0</v>
      </c>
      <c r="S236" s="2">
        <f ca="1">input479[[#This Row],[Max Diff]]</f>
        <v>0</v>
      </c>
      <c r="T236" s="2">
        <f ca="1">input4710[[#This Row],[Max Diff]]</f>
        <v>0</v>
      </c>
      <c r="U236" s="2">
        <f ca="1">input4711[[#This Row],[Max Diff]]</f>
        <v>0</v>
      </c>
      <c r="V236" s="2">
        <f ca="1">input4712[[#This Row],[Max Diff]]</f>
        <v>0</v>
      </c>
      <c r="W236" s="2">
        <f ca="1">input4713[[#This Row],[Max Diff]]</f>
        <v>0</v>
      </c>
      <c r="X236" s="2">
        <f ca="1">input4714[[#This Row],[Max Diff]]</f>
        <v>0</v>
      </c>
      <c r="Y236" s="2">
        <f ca="1">IF(SUM(input47[[#This Row],[Max Diff]:[-8]])&gt;=1,1,0)</f>
        <v>0</v>
      </c>
    </row>
    <row r="237" spans="1:25" x14ac:dyDescent="0.35">
      <c r="A237">
        <v>89</v>
      </c>
      <c r="B237">
        <v>83</v>
      </c>
      <c r="C237">
        <v>81</v>
      </c>
      <c r="D237">
        <v>81</v>
      </c>
      <c r="E237">
        <v>78</v>
      </c>
      <c r="F237">
        <v>80</v>
      </c>
      <c r="I237">
        <f>1</f>
        <v>1</v>
      </c>
      <c r="J237">
        <f>COUNTA(input47[[#This Row],[Column1.1]:[Column1.8]])</f>
        <v>6</v>
      </c>
      <c r="K237" t="str">
        <f>ADDRESS(ROW(),input47[[#This Row],[first col]]+1,4)&amp;":"&amp;ADDRESS(ROW(),input47[[#This Row],[lastcol]],4)</f>
        <v>B237:F237</v>
      </c>
      <c r="L237" t="str">
        <f>ADDRESS(ROW(),input47[[#This Row],[first col]],4)&amp;":"&amp;ADDRESS(ROW(),input47[[#This Row],[lastcol]]-1,4)</f>
        <v>A237:E237</v>
      </c>
      <c r="M237" t="b" cm="1">
        <f t="array" aca="1" ref="M237" ca="1">SUMPRODUCT(--(INDIRECT(input47[[#This Row],[range1]])&lt;INDIRECT(input47[[#This Row],[range2]])))=COUNT(INDIRECT(input47[[#This Row],[range1]]))</f>
        <v>0</v>
      </c>
      <c r="N237" t="b" cm="1">
        <f t="array" aca="1" ref="N237" ca="1">SUMPRODUCT(--(INDIRECT(input47[[#This Row],[range1]])&gt;INDIRECT(input47[[#This Row],[range2]])))=COUNT(INDIRECT(input47[[#This Row],[range1]]))</f>
        <v>0</v>
      </c>
      <c r="O237" t="b">
        <f ca="1">IF(AND(NOT(input47[[#This Row],[All DESC?]]),NOT(input47[[#This Row],[All ASC?]])),FALSE(),TRUE())</f>
        <v>0</v>
      </c>
      <c r="P237" cm="1">
        <f t="array" aca="1" ref="P237" ca="1">IF(AND(input47[[#This Row],[Safe Part 1]],(MAX(ABS((INDIRECT(input47[[#This Row],[range2]]))-(INDIRECT(input47[[#This Row],[range1]])))))&lt;=3),1,0)</f>
        <v>0</v>
      </c>
      <c r="Q237" s="2">
        <f ca="1">input4[[#This Row],[Max Diff]]</f>
        <v>0</v>
      </c>
      <c r="R237" s="2">
        <f ca="1">input478[[#This Row],[Max Diff]]</f>
        <v>0</v>
      </c>
      <c r="S237" s="2">
        <f ca="1">input479[[#This Row],[Max Diff]]</f>
        <v>0</v>
      </c>
      <c r="T237" s="2">
        <f ca="1">input4710[[#This Row],[Max Diff]]</f>
        <v>0</v>
      </c>
      <c r="U237" s="2">
        <f ca="1">input4711[[#This Row],[Max Diff]]</f>
        <v>0</v>
      </c>
      <c r="V237" s="2">
        <f ca="1">input4712[[#This Row],[Max Diff]]</f>
        <v>0</v>
      </c>
      <c r="W237" s="2">
        <f ca="1">input4713[[#This Row],[Max Diff]]</f>
        <v>0</v>
      </c>
      <c r="X237" s="2">
        <f ca="1">input4714[[#This Row],[Max Diff]]</f>
        <v>0</v>
      </c>
      <c r="Y237" s="2">
        <f ca="1">IF(SUM(input47[[#This Row],[Max Diff]:[-8]])&gt;=1,1,0)</f>
        <v>0</v>
      </c>
    </row>
    <row r="238" spans="1:25" x14ac:dyDescent="0.35">
      <c r="A238">
        <v>97</v>
      </c>
      <c r="B238">
        <v>90</v>
      </c>
      <c r="C238">
        <v>88</v>
      </c>
      <c r="D238">
        <v>88</v>
      </c>
      <c r="E238">
        <v>86</v>
      </c>
      <c r="F238">
        <v>86</v>
      </c>
      <c r="I238">
        <f>1</f>
        <v>1</v>
      </c>
      <c r="J238">
        <f>COUNTA(input47[[#This Row],[Column1.1]:[Column1.8]])</f>
        <v>6</v>
      </c>
      <c r="K238" t="str">
        <f>ADDRESS(ROW(),input47[[#This Row],[first col]]+1,4)&amp;":"&amp;ADDRESS(ROW(),input47[[#This Row],[lastcol]],4)</f>
        <v>B238:F238</v>
      </c>
      <c r="L238" t="str">
        <f>ADDRESS(ROW(),input47[[#This Row],[first col]],4)&amp;":"&amp;ADDRESS(ROW(),input47[[#This Row],[lastcol]]-1,4)</f>
        <v>A238:E238</v>
      </c>
      <c r="M238" t="b" cm="1">
        <f t="array" aca="1" ref="M238" ca="1">SUMPRODUCT(--(INDIRECT(input47[[#This Row],[range1]])&lt;INDIRECT(input47[[#This Row],[range2]])))=COUNT(INDIRECT(input47[[#This Row],[range1]]))</f>
        <v>0</v>
      </c>
      <c r="N238" t="b" cm="1">
        <f t="array" aca="1" ref="N238" ca="1">SUMPRODUCT(--(INDIRECT(input47[[#This Row],[range1]])&gt;INDIRECT(input47[[#This Row],[range2]])))=COUNT(INDIRECT(input47[[#This Row],[range1]]))</f>
        <v>0</v>
      </c>
      <c r="O238" t="b">
        <f ca="1">IF(AND(NOT(input47[[#This Row],[All DESC?]]),NOT(input47[[#This Row],[All ASC?]])),FALSE(),TRUE())</f>
        <v>0</v>
      </c>
      <c r="P238" cm="1">
        <f t="array" aca="1" ref="P238" ca="1">IF(AND(input47[[#This Row],[Safe Part 1]],(MAX(ABS((INDIRECT(input47[[#This Row],[range2]]))-(INDIRECT(input47[[#This Row],[range1]])))))&lt;=3),1,0)</f>
        <v>0</v>
      </c>
      <c r="Q238" s="2">
        <f ca="1">input4[[#This Row],[Max Diff]]</f>
        <v>0</v>
      </c>
      <c r="R238" s="2">
        <f ca="1">input478[[#This Row],[Max Diff]]</f>
        <v>0</v>
      </c>
      <c r="S238" s="2">
        <f ca="1">input479[[#This Row],[Max Diff]]</f>
        <v>0</v>
      </c>
      <c r="T238" s="2">
        <f ca="1">input4710[[#This Row],[Max Diff]]</f>
        <v>0</v>
      </c>
      <c r="U238" s="2">
        <f ca="1">input4711[[#This Row],[Max Diff]]</f>
        <v>0</v>
      </c>
      <c r="V238" s="2">
        <f ca="1">input4712[[#This Row],[Max Diff]]</f>
        <v>0</v>
      </c>
      <c r="W238" s="2">
        <f ca="1">input4713[[#This Row],[Max Diff]]</f>
        <v>0</v>
      </c>
      <c r="X238" s="2">
        <f ca="1">input4714[[#This Row],[Max Diff]]</f>
        <v>0</v>
      </c>
      <c r="Y238" s="2">
        <f ca="1">IF(SUM(input47[[#This Row],[Max Diff]:[-8]])&gt;=1,1,0)</f>
        <v>0</v>
      </c>
    </row>
    <row r="239" spans="1:25" x14ac:dyDescent="0.35">
      <c r="A239">
        <v>84</v>
      </c>
      <c r="B239">
        <v>78</v>
      </c>
      <c r="C239">
        <v>76</v>
      </c>
      <c r="D239">
        <v>76</v>
      </c>
      <c r="E239">
        <v>74</v>
      </c>
      <c r="F239">
        <v>73</v>
      </c>
      <c r="G239">
        <v>69</v>
      </c>
      <c r="I239">
        <f>1</f>
        <v>1</v>
      </c>
      <c r="J239">
        <f>COUNTA(input47[[#This Row],[Column1.1]:[Column1.8]])</f>
        <v>7</v>
      </c>
      <c r="K239" t="str">
        <f>ADDRESS(ROW(),input47[[#This Row],[first col]]+1,4)&amp;":"&amp;ADDRESS(ROW(),input47[[#This Row],[lastcol]],4)</f>
        <v>B239:G239</v>
      </c>
      <c r="L239" t="str">
        <f>ADDRESS(ROW(),input47[[#This Row],[first col]],4)&amp;":"&amp;ADDRESS(ROW(),input47[[#This Row],[lastcol]]-1,4)</f>
        <v>A239:F239</v>
      </c>
      <c r="M239" t="b" cm="1">
        <f t="array" aca="1" ref="M239" ca="1">SUMPRODUCT(--(INDIRECT(input47[[#This Row],[range1]])&lt;INDIRECT(input47[[#This Row],[range2]])))=COUNT(INDIRECT(input47[[#This Row],[range1]]))</f>
        <v>0</v>
      </c>
      <c r="N239" t="b" cm="1">
        <f t="array" aca="1" ref="N239" ca="1">SUMPRODUCT(--(INDIRECT(input47[[#This Row],[range1]])&gt;INDIRECT(input47[[#This Row],[range2]])))=COUNT(INDIRECT(input47[[#This Row],[range1]]))</f>
        <v>0</v>
      </c>
      <c r="O239" t="b">
        <f ca="1">IF(AND(NOT(input47[[#This Row],[All DESC?]]),NOT(input47[[#This Row],[All ASC?]])),FALSE(),TRUE())</f>
        <v>0</v>
      </c>
      <c r="P239" cm="1">
        <f t="array" aca="1" ref="P239" ca="1">IF(AND(input47[[#This Row],[Safe Part 1]],(MAX(ABS((INDIRECT(input47[[#This Row],[range2]]))-(INDIRECT(input47[[#This Row],[range1]])))))&lt;=3),1,0)</f>
        <v>0</v>
      </c>
      <c r="Q239" s="2">
        <f ca="1">input4[[#This Row],[Max Diff]]</f>
        <v>0</v>
      </c>
      <c r="R239" s="2">
        <f ca="1">input478[[#This Row],[Max Diff]]</f>
        <v>0</v>
      </c>
      <c r="S239" s="2">
        <f ca="1">input479[[#This Row],[Max Diff]]</f>
        <v>0</v>
      </c>
      <c r="T239" s="2">
        <f ca="1">input4710[[#This Row],[Max Diff]]</f>
        <v>0</v>
      </c>
      <c r="U239" s="2">
        <f ca="1">input4711[[#This Row],[Max Diff]]</f>
        <v>0</v>
      </c>
      <c r="V239" s="2">
        <f ca="1">input4712[[#This Row],[Max Diff]]</f>
        <v>0</v>
      </c>
      <c r="W239" s="2">
        <f ca="1">input4713[[#This Row],[Max Diff]]</f>
        <v>0</v>
      </c>
      <c r="X239" s="2">
        <f ca="1">input4714[[#This Row],[Max Diff]]</f>
        <v>0</v>
      </c>
      <c r="Y239" s="2">
        <f ca="1">IF(SUM(input47[[#This Row],[Max Diff]:[-8]])&gt;=1,1,0)</f>
        <v>0</v>
      </c>
    </row>
    <row r="240" spans="1:25" x14ac:dyDescent="0.35">
      <c r="A240">
        <v>80</v>
      </c>
      <c r="B240">
        <v>75</v>
      </c>
      <c r="C240">
        <v>72</v>
      </c>
      <c r="D240">
        <v>72</v>
      </c>
      <c r="E240">
        <v>70</v>
      </c>
      <c r="F240">
        <v>65</v>
      </c>
      <c r="I240">
        <f>1</f>
        <v>1</v>
      </c>
      <c r="J240">
        <f>COUNTA(input47[[#This Row],[Column1.1]:[Column1.8]])</f>
        <v>6</v>
      </c>
      <c r="K240" t="str">
        <f>ADDRESS(ROW(),input47[[#This Row],[first col]]+1,4)&amp;":"&amp;ADDRESS(ROW(),input47[[#This Row],[lastcol]],4)</f>
        <v>B240:F240</v>
      </c>
      <c r="L240" t="str">
        <f>ADDRESS(ROW(),input47[[#This Row],[first col]],4)&amp;":"&amp;ADDRESS(ROW(),input47[[#This Row],[lastcol]]-1,4)</f>
        <v>A240:E240</v>
      </c>
      <c r="M240" t="b" cm="1">
        <f t="array" aca="1" ref="M240" ca="1">SUMPRODUCT(--(INDIRECT(input47[[#This Row],[range1]])&lt;INDIRECT(input47[[#This Row],[range2]])))=COUNT(INDIRECT(input47[[#This Row],[range1]]))</f>
        <v>0</v>
      </c>
      <c r="N240" t="b" cm="1">
        <f t="array" aca="1" ref="N240" ca="1">SUMPRODUCT(--(INDIRECT(input47[[#This Row],[range1]])&gt;INDIRECT(input47[[#This Row],[range2]])))=COUNT(INDIRECT(input47[[#This Row],[range1]]))</f>
        <v>0</v>
      </c>
      <c r="O240" t="b">
        <f ca="1">IF(AND(NOT(input47[[#This Row],[All DESC?]]),NOT(input47[[#This Row],[All ASC?]])),FALSE(),TRUE())</f>
        <v>0</v>
      </c>
      <c r="P240" cm="1">
        <f t="array" aca="1" ref="P240" ca="1">IF(AND(input47[[#This Row],[Safe Part 1]],(MAX(ABS((INDIRECT(input47[[#This Row],[range2]]))-(INDIRECT(input47[[#This Row],[range1]])))))&lt;=3),1,0)</f>
        <v>0</v>
      </c>
      <c r="Q240" s="2">
        <f ca="1">input4[[#This Row],[Max Diff]]</f>
        <v>0</v>
      </c>
      <c r="R240" s="2">
        <f ca="1">input478[[#This Row],[Max Diff]]</f>
        <v>0</v>
      </c>
      <c r="S240" s="2">
        <f ca="1">input479[[#This Row],[Max Diff]]</f>
        <v>0</v>
      </c>
      <c r="T240" s="2">
        <f ca="1">input4710[[#This Row],[Max Diff]]</f>
        <v>0</v>
      </c>
      <c r="U240" s="2">
        <f ca="1">input4711[[#This Row],[Max Diff]]</f>
        <v>0</v>
      </c>
      <c r="V240" s="2">
        <f ca="1">input4712[[#This Row],[Max Diff]]</f>
        <v>0</v>
      </c>
      <c r="W240" s="2">
        <f ca="1">input4713[[#This Row],[Max Diff]]</f>
        <v>0</v>
      </c>
      <c r="X240" s="2">
        <f ca="1">input4714[[#This Row],[Max Diff]]</f>
        <v>0</v>
      </c>
      <c r="Y240" s="2">
        <f ca="1">IF(SUM(input47[[#This Row],[Max Diff]:[-8]])&gt;=1,1,0)</f>
        <v>0</v>
      </c>
    </row>
    <row r="241" spans="1:25" x14ac:dyDescent="0.35">
      <c r="A241">
        <v>19</v>
      </c>
      <c r="B241">
        <v>14</v>
      </c>
      <c r="C241">
        <v>13</v>
      </c>
      <c r="D241">
        <v>9</v>
      </c>
      <c r="E241">
        <v>8</v>
      </c>
      <c r="F241">
        <v>6</v>
      </c>
      <c r="G241">
        <v>3</v>
      </c>
      <c r="I241">
        <f>1</f>
        <v>1</v>
      </c>
      <c r="J241">
        <f>COUNTA(input47[[#This Row],[Column1.1]:[Column1.8]])</f>
        <v>7</v>
      </c>
      <c r="K241" t="str">
        <f>ADDRESS(ROW(),input47[[#This Row],[first col]]+1,4)&amp;":"&amp;ADDRESS(ROW(),input47[[#This Row],[lastcol]],4)</f>
        <v>B241:G241</v>
      </c>
      <c r="L241" t="str">
        <f>ADDRESS(ROW(),input47[[#This Row],[first col]],4)&amp;":"&amp;ADDRESS(ROW(),input47[[#This Row],[lastcol]]-1,4)</f>
        <v>A241:F241</v>
      </c>
      <c r="M241" t="b" cm="1">
        <f t="array" aca="1" ref="M241" ca="1">SUMPRODUCT(--(INDIRECT(input47[[#This Row],[range1]])&lt;INDIRECT(input47[[#This Row],[range2]])))=COUNT(INDIRECT(input47[[#This Row],[range1]]))</f>
        <v>1</v>
      </c>
      <c r="N241" t="b" cm="1">
        <f t="array" aca="1" ref="N241" ca="1">SUMPRODUCT(--(INDIRECT(input47[[#This Row],[range1]])&gt;INDIRECT(input47[[#This Row],[range2]])))=COUNT(INDIRECT(input47[[#This Row],[range1]]))</f>
        <v>0</v>
      </c>
      <c r="O241" t="b">
        <f ca="1">IF(AND(NOT(input47[[#This Row],[All DESC?]]),NOT(input47[[#This Row],[All ASC?]])),FALSE(),TRUE())</f>
        <v>1</v>
      </c>
      <c r="P241" cm="1">
        <f t="array" aca="1" ref="P241" ca="1">IF(AND(input47[[#This Row],[Safe Part 1]],(MAX(ABS((INDIRECT(input47[[#This Row],[range2]]))-(INDIRECT(input47[[#This Row],[range1]])))))&lt;=3),1,0)</f>
        <v>0</v>
      </c>
      <c r="Q241" s="2">
        <f ca="1">input4[[#This Row],[Max Diff]]</f>
        <v>0</v>
      </c>
      <c r="R241" s="2">
        <f ca="1">input478[[#This Row],[Max Diff]]</f>
        <v>0</v>
      </c>
      <c r="S241" s="2">
        <f ca="1">input479[[#This Row],[Max Diff]]</f>
        <v>0</v>
      </c>
      <c r="T241" s="2">
        <f ca="1">input4710[[#This Row],[Max Diff]]</f>
        <v>0</v>
      </c>
      <c r="U241" s="2">
        <f ca="1">input4711[[#This Row],[Max Diff]]</f>
        <v>0</v>
      </c>
      <c r="V241" s="2">
        <f ca="1">input4712[[#This Row],[Max Diff]]</f>
        <v>0</v>
      </c>
      <c r="W241" s="2">
        <f ca="1">input4713[[#This Row],[Max Diff]]</f>
        <v>0</v>
      </c>
      <c r="X241" s="2">
        <f ca="1">input4714[[#This Row],[Max Diff]]</f>
        <v>0</v>
      </c>
      <c r="Y241" s="2">
        <f ca="1">IF(SUM(input47[[#This Row],[Max Diff]:[-8]])&gt;=1,1,0)</f>
        <v>0</v>
      </c>
    </row>
    <row r="242" spans="1:25" x14ac:dyDescent="0.35">
      <c r="A242">
        <v>81</v>
      </c>
      <c r="B242">
        <v>75</v>
      </c>
      <c r="C242">
        <v>73</v>
      </c>
      <c r="D242">
        <v>69</v>
      </c>
      <c r="E242">
        <v>66</v>
      </c>
      <c r="F242">
        <v>63</v>
      </c>
      <c r="G242">
        <v>65</v>
      </c>
      <c r="I242">
        <f>1</f>
        <v>1</v>
      </c>
      <c r="J242">
        <f>COUNTA(input47[[#This Row],[Column1.1]:[Column1.8]])</f>
        <v>7</v>
      </c>
      <c r="K242" t="str">
        <f>ADDRESS(ROW(),input47[[#This Row],[first col]]+1,4)&amp;":"&amp;ADDRESS(ROW(),input47[[#This Row],[lastcol]],4)</f>
        <v>B242:G242</v>
      </c>
      <c r="L242" t="str">
        <f>ADDRESS(ROW(),input47[[#This Row],[first col]],4)&amp;":"&amp;ADDRESS(ROW(),input47[[#This Row],[lastcol]]-1,4)</f>
        <v>A242:F242</v>
      </c>
      <c r="M242" t="b" cm="1">
        <f t="array" aca="1" ref="M242" ca="1">SUMPRODUCT(--(INDIRECT(input47[[#This Row],[range1]])&lt;INDIRECT(input47[[#This Row],[range2]])))=COUNT(INDIRECT(input47[[#This Row],[range1]]))</f>
        <v>0</v>
      </c>
      <c r="N242" t="b" cm="1">
        <f t="array" aca="1" ref="N242" ca="1">SUMPRODUCT(--(INDIRECT(input47[[#This Row],[range1]])&gt;INDIRECT(input47[[#This Row],[range2]])))=COUNT(INDIRECT(input47[[#This Row],[range1]]))</f>
        <v>0</v>
      </c>
      <c r="O242" t="b">
        <f ca="1">IF(AND(NOT(input47[[#This Row],[All DESC?]]),NOT(input47[[#This Row],[All ASC?]])),FALSE(),TRUE())</f>
        <v>0</v>
      </c>
      <c r="P242" cm="1">
        <f t="array" aca="1" ref="P242" ca="1">IF(AND(input47[[#This Row],[Safe Part 1]],(MAX(ABS((INDIRECT(input47[[#This Row],[range2]]))-(INDIRECT(input47[[#This Row],[range1]])))))&lt;=3),1,0)</f>
        <v>0</v>
      </c>
      <c r="Q242" s="2">
        <f ca="1">input4[[#This Row],[Max Diff]]</f>
        <v>0</v>
      </c>
      <c r="R242" s="2">
        <f ca="1">input478[[#This Row],[Max Diff]]</f>
        <v>0</v>
      </c>
      <c r="S242" s="2">
        <f ca="1">input479[[#This Row],[Max Diff]]</f>
        <v>0</v>
      </c>
      <c r="T242" s="2">
        <f ca="1">input4710[[#This Row],[Max Diff]]</f>
        <v>0</v>
      </c>
      <c r="U242" s="2">
        <f ca="1">input4711[[#This Row],[Max Diff]]</f>
        <v>0</v>
      </c>
      <c r="V242" s="2">
        <f ca="1">input4712[[#This Row],[Max Diff]]</f>
        <v>0</v>
      </c>
      <c r="W242" s="2">
        <f ca="1">input4713[[#This Row],[Max Diff]]</f>
        <v>0</v>
      </c>
      <c r="X242" s="2">
        <f ca="1">input4714[[#This Row],[Max Diff]]</f>
        <v>0</v>
      </c>
      <c r="Y242" s="2">
        <f ca="1">IF(SUM(input47[[#This Row],[Max Diff]:[-8]])&gt;=1,1,0)</f>
        <v>0</v>
      </c>
    </row>
    <row r="243" spans="1:25" x14ac:dyDescent="0.35">
      <c r="A243">
        <v>58</v>
      </c>
      <c r="B243">
        <v>52</v>
      </c>
      <c r="C243">
        <v>48</v>
      </c>
      <c r="D243">
        <v>46</v>
      </c>
      <c r="E243">
        <v>44</v>
      </c>
      <c r="F243">
        <v>44</v>
      </c>
      <c r="I243">
        <f>1</f>
        <v>1</v>
      </c>
      <c r="J243">
        <f>COUNTA(input47[[#This Row],[Column1.1]:[Column1.8]])</f>
        <v>6</v>
      </c>
      <c r="K243" t="str">
        <f>ADDRESS(ROW(),input47[[#This Row],[first col]]+1,4)&amp;":"&amp;ADDRESS(ROW(),input47[[#This Row],[lastcol]],4)</f>
        <v>B243:F243</v>
      </c>
      <c r="L243" t="str">
        <f>ADDRESS(ROW(),input47[[#This Row],[first col]],4)&amp;":"&amp;ADDRESS(ROW(),input47[[#This Row],[lastcol]]-1,4)</f>
        <v>A243:E243</v>
      </c>
      <c r="M243" t="b" cm="1">
        <f t="array" aca="1" ref="M243" ca="1">SUMPRODUCT(--(INDIRECT(input47[[#This Row],[range1]])&lt;INDIRECT(input47[[#This Row],[range2]])))=COUNT(INDIRECT(input47[[#This Row],[range1]]))</f>
        <v>0</v>
      </c>
      <c r="N243" t="b" cm="1">
        <f t="array" aca="1" ref="N243" ca="1">SUMPRODUCT(--(INDIRECT(input47[[#This Row],[range1]])&gt;INDIRECT(input47[[#This Row],[range2]])))=COUNT(INDIRECT(input47[[#This Row],[range1]]))</f>
        <v>0</v>
      </c>
      <c r="O243" t="b">
        <f ca="1">IF(AND(NOT(input47[[#This Row],[All DESC?]]),NOT(input47[[#This Row],[All ASC?]])),FALSE(),TRUE())</f>
        <v>0</v>
      </c>
      <c r="P243" cm="1">
        <f t="array" aca="1" ref="P243" ca="1">IF(AND(input47[[#This Row],[Safe Part 1]],(MAX(ABS((INDIRECT(input47[[#This Row],[range2]]))-(INDIRECT(input47[[#This Row],[range1]])))))&lt;=3),1,0)</f>
        <v>0</v>
      </c>
      <c r="Q243" s="2">
        <f ca="1">input4[[#This Row],[Max Diff]]</f>
        <v>0</v>
      </c>
      <c r="R243" s="2">
        <f ca="1">input478[[#This Row],[Max Diff]]</f>
        <v>0</v>
      </c>
      <c r="S243" s="2">
        <f ca="1">input479[[#This Row],[Max Diff]]</f>
        <v>0</v>
      </c>
      <c r="T243" s="2">
        <f ca="1">input4710[[#This Row],[Max Diff]]</f>
        <v>0</v>
      </c>
      <c r="U243" s="2">
        <f ca="1">input4711[[#This Row],[Max Diff]]</f>
        <v>0</v>
      </c>
      <c r="V243" s="2">
        <f ca="1">input4712[[#This Row],[Max Diff]]</f>
        <v>0</v>
      </c>
      <c r="W243" s="2">
        <f ca="1">input4713[[#This Row],[Max Diff]]</f>
        <v>0</v>
      </c>
      <c r="X243" s="2">
        <f ca="1">input4714[[#This Row],[Max Diff]]</f>
        <v>0</v>
      </c>
      <c r="Y243" s="2">
        <f ca="1">IF(SUM(input47[[#This Row],[Max Diff]:[-8]])&gt;=1,1,0)</f>
        <v>0</v>
      </c>
    </row>
    <row r="244" spans="1:25" x14ac:dyDescent="0.35">
      <c r="A244">
        <v>64</v>
      </c>
      <c r="B244">
        <v>59</v>
      </c>
      <c r="C244">
        <v>58</v>
      </c>
      <c r="D244">
        <v>56</v>
      </c>
      <c r="E244">
        <v>54</v>
      </c>
      <c r="F244">
        <v>52</v>
      </c>
      <c r="G244">
        <v>48</v>
      </c>
      <c r="H244">
        <v>44</v>
      </c>
      <c r="I244">
        <f>1</f>
        <v>1</v>
      </c>
      <c r="J244">
        <f>COUNTA(input47[[#This Row],[Column1.1]:[Column1.8]])</f>
        <v>8</v>
      </c>
      <c r="K244" t="str">
        <f>ADDRESS(ROW(),input47[[#This Row],[first col]]+1,4)&amp;":"&amp;ADDRESS(ROW(),input47[[#This Row],[lastcol]],4)</f>
        <v>B244:H244</v>
      </c>
      <c r="L244" t="str">
        <f>ADDRESS(ROW(),input47[[#This Row],[first col]],4)&amp;":"&amp;ADDRESS(ROW(),input47[[#This Row],[lastcol]]-1,4)</f>
        <v>A244:G244</v>
      </c>
      <c r="M244" t="b" cm="1">
        <f t="array" aca="1" ref="M244" ca="1">SUMPRODUCT(--(INDIRECT(input47[[#This Row],[range1]])&lt;INDIRECT(input47[[#This Row],[range2]])))=COUNT(INDIRECT(input47[[#This Row],[range1]]))</f>
        <v>1</v>
      </c>
      <c r="N244" t="b" cm="1">
        <f t="array" aca="1" ref="N244" ca="1">SUMPRODUCT(--(INDIRECT(input47[[#This Row],[range1]])&gt;INDIRECT(input47[[#This Row],[range2]])))=COUNT(INDIRECT(input47[[#This Row],[range1]]))</f>
        <v>0</v>
      </c>
      <c r="O244" t="b">
        <f ca="1">IF(AND(NOT(input47[[#This Row],[All DESC?]]),NOT(input47[[#This Row],[All ASC?]])),FALSE(),TRUE())</f>
        <v>1</v>
      </c>
      <c r="P244" cm="1">
        <f t="array" aca="1" ref="P244" ca="1">IF(AND(input47[[#This Row],[Safe Part 1]],(MAX(ABS((INDIRECT(input47[[#This Row],[range2]]))-(INDIRECT(input47[[#This Row],[range1]])))))&lt;=3),1,0)</f>
        <v>0</v>
      </c>
      <c r="Q244" s="2">
        <f ca="1">input4[[#This Row],[Max Diff]]</f>
        <v>0</v>
      </c>
      <c r="R244" s="2">
        <f ca="1">input478[[#This Row],[Max Diff]]</f>
        <v>0</v>
      </c>
      <c r="S244" s="2">
        <f ca="1">input479[[#This Row],[Max Diff]]</f>
        <v>0</v>
      </c>
      <c r="T244" s="2">
        <f ca="1">input4710[[#This Row],[Max Diff]]</f>
        <v>0</v>
      </c>
      <c r="U244" s="2">
        <f ca="1">input4711[[#This Row],[Max Diff]]</f>
        <v>0</v>
      </c>
      <c r="V244" s="2">
        <f ca="1">input4712[[#This Row],[Max Diff]]</f>
        <v>0</v>
      </c>
      <c r="W244" s="2">
        <f ca="1">input4713[[#This Row],[Max Diff]]</f>
        <v>0</v>
      </c>
      <c r="X244" s="2">
        <f ca="1">input4714[[#This Row],[Max Diff]]</f>
        <v>0</v>
      </c>
      <c r="Y244" s="2">
        <f ca="1">IF(SUM(input47[[#This Row],[Max Diff]:[-8]])&gt;=1,1,0)</f>
        <v>0</v>
      </c>
    </row>
    <row r="245" spans="1:25" x14ac:dyDescent="0.35">
      <c r="A245">
        <v>56</v>
      </c>
      <c r="B245">
        <v>49</v>
      </c>
      <c r="C245">
        <v>46</v>
      </c>
      <c r="D245">
        <v>44</v>
      </c>
      <c r="E245">
        <v>40</v>
      </c>
      <c r="F245">
        <v>37</v>
      </c>
      <c r="G245">
        <v>30</v>
      </c>
      <c r="I245">
        <f>1</f>
        <v>1</v>
      </c>
      <c r="J245">
        <f>COUNTA(input47[[#This Row],[Column1.1]:[Column1.8]])</f>
        <v>7</v>
      </c>
      <c r="K245" t="str">
        <f>ADDRESS(ROW(),input47[[#This Row],[first col]]+1,4)&amp;":"&amp;ADDRESS(ROW(),input47[[#This Row],[lastcol]],4)</f>
        <v>B245:G245</v>
      </c>
      <c r="L245" t="str">
        <f>ADDRESS(ROW(),input47[[#This Row],[first col]],4)&amp;":"&amp;ADDRESS(ROW(),input47[[#This Row],[lastcol]]-1,4)</f>
        <v>A245:F245</v>
      </c>
      <c r="M245" t="b" cm="1">
        <f t="array" aca="1" ref="M245" ca="1">SUMPRODUCT(--(INDIRECT(input47[[#This Row],[range1]])&lt;INDIRECT(input47[[#This Row],[range2]])))=COUNT(INDIRECT(input47[[#This Row],[range1]]))</f>
        <v>1</v>
      </c>
      <c r="N245" t="b" cm="1">
        <f t="array" aca="1" ref="N245" ca="1">SUMPRODUCT(--(INDIRECT(input47[[#This Row],[range1]])&gt;INDIRECT(input47[[#This Row],[range2]])))=COUNT(INDIRECT(input47[[#This Row],[range1]]))</f>
        <v>0</v>
      </c>
      <c r="O245" t="b">
        <f ca="1">IF(AND(NOT(input47[[#This Row],[All DESC?]]),NOT(input47[[#This Row],[All ASC?]])),FALSE(),TRUE())</f>
        <v>1</v>
      </c>
      <c r="P245" cm="1">
        <f t="array" aca="1" ref="P245" ca="1">IF(AND(input47[[#This Row],[Safe Part 1]],(MAX(ABS((INDIRECT(input47[[#This Row],[range2]]))-(INDIRECT(input47[[#This Row],[range1]])))))&lt;=3),1,0)</f>
        <v>0</v>
      </c>
      <c r="Q245" s="2">
        <f ca="1">input4[[#This Row],[Max Diff]]</f>
        <v>0</v>
      </c>
      <c r="R245" s="2">
        <f ca="1">input478[[#This Row],[Max Diff]]</f>
        <v>0</v>
      </c>
      <c r="S245" s="2">
        <f ca="1">input479[[#This Row],[Max Diff]]</f>
        <v>0</v>
      </c>
      <c r="T245" s="2">
        <f ca="1">input4710[[#This Row],[Max Diff]]</f>
        <v>0</v>
      </c>
      <c r="U245" s="2">
        <f ca="1">input4711[[#This Row],[Max Diff]]</f>
        <v>0</v>
      </c>
      <c r="V245" s="2">
        <f ca="1">input4712[[#This Row],[Max Diff]]</f>
        <v>0</v>
      </c>
      <c r="W245" s="2">
        <f ca="1">input4713[[#This Row],[Max Diff]]</f>
        <v>0</v>
      </c>
      <c r="X245" s="2">
        <f ca="1">input4714[[#This Row],[Max Diff]]</f>
        <v>0</v>
      </c>
      <c r="Y245" s="2">
        <f ca="1">IF(SUM(input47[[#This Row],[Max Diff]:[-8]])&gt;=1,1,0)</f>
        <v>0</v>
      </c>
    </row>
    <row r="246" spans="1:25" x14ac:dyDescent="0.35">
      <c r="A246">
        <v>52</v>
      </c>
      <c r="B246">
        <v>47</v>
      </c>
      <c r="C246">
        <v>41</v>
      </c>
      <c r="D246">
        <v>38</v>
      </c>
      <c r="E246">
        <v>35</v>
      </c>
      <c r="I246">
        <f>1</f>
        <v>1</v>
      </c>
      <c r="J246">
        <f>COUNTA(input47[[#This Row],[Column1.1]:[Column1.8]])</f>
        <v>5</v>
      </c>
      <c r="K246" t="str">
        <f>ADDRESS(ROW(),input47[[#This Row],[first col]]+1,4)&amp;":"&amp;ADDRESS(ROW(),input47[[#This Row],[lastcol]],4)</f>
        <v>B246:E246</v>
      </c>
      <c r="L246" t="str">
        <f>ADDRESS(ROW(),input47[[#This Row],[first col]],4)&amp;":"&amp;ADDRESS(ROW(),input47[[#This Row],[lastcol]]-1,4)</f>
        <v>A246:D246</v>
      </c>
      <c r="M246" t="b" cm="1">
        <f t="array" aca="1" ref="M246" ca="1">SUMPRODUCT(--(INDIRECT(input47[[#This Row],[range1]])&lt;INDIRECT(input47[[#This Row],[range2]])))=COUNT(INDIRECT(input47[[#This Row],[range1]]))</f>
        <v>1</v>
      </c>
      <c r="N246" t="b" cm="1">
        <f t="array" aca="1" ref="N246" ca="1">SUMPRODUCT(--(INDIRECT(input47[[#This Row],[range1]])&gt;INDIRECT(input47[[#This Row],[range2]])))=COUNT(INDIRECT(input47[[#This Row],[range1]]))</f>
        <v>0</v>
      </c>
      <c r="O246" t="b">
        <f ca="1">IF(AND(NOT(input47[[#This Row],[All DESC?]]),NOT(input47[[#This Row],[All ASC?]])),FALSE(),TRUE())</f>
        <v>1</v>
      </c>
      <c r="P246" cm="1">
        <f t="array" aca="1" ref="P246" ca="1">IF(AND(input47[[#This Row],[Safe Part 1]],(MAX(ABS((INDIRECT(input47[[#This Row],[range2]]))-(INDIRECT(input47[[#This Row],[range1]])))))&lt;=3),1,0)</f>
        <v>0</v>
      </c>
      <c r="Q246" s="2">
        <f ca="1">input4[[#This Row],[Max Diff]]</f>
        <v>0</v>
      </c>
      <c r="R246" s="2">
        <f ca="1">input478[[#This Row],[Max Diff]]</f>
        <v>0</v>
      </c>
      <c r="S246" s="2">
        <f ca="1">input479[[#This Row],[Max Diff]]</f>
        <v>0</v>
      </c>
      <c r="T246" s="2">
        <f ca="1">input4710[[#This Row],[Max Diff]]</f>
        <v>0</v>
      </c>
      <c r="U246" s="2">
        <f ca="1">input4711[[#This Row],[Max Diff]]</f>
        <v>0</v>
      </c>
      <c r="V246" s="2">
        <f ca="1">input4712[[#This Row],[Max Diff]]</f>
        <v>0</v>
      </c>
      <c r="W246" s="2">
        <f ca="1">input4713[[#This Row],[Max Diff]]</f>
        <v>0</v>
      </c>
      <c r="X246" s="2">
        <f ca="1">input4714[[#This Row],[Max Diff]]</f>
        <v>0</v>
      </c>
      <c r="Y246" s="2">
        <f ca="1">IF(SUM(input47[[#This Row],[Max Diff]:[-8]])&gt;=1,1,0)</f>
        <v>0</v>
      </c>
    </row>
    <row r="247" spans="1:25" x14ac:dyDescent="0.35">
      <c r="A247">
        <v>80</v>
      </c>
      <c r="B247">
        <v>73</v>
      </c>
      <c r="C247">
        <v>71</v>
      </c>
      <c r="D247">
        <v>70</v>
      </c>
      <c r="E247">
        <v>68</v>
      </c>
      <c r="F247">
        <v>63</v>
      </c>
      <c r="G247">
        <v>64</v>
      </c>
      <c r="I247">
        <f>1</f>
        <v>1</v>
      </c>
      <c r="J247">
        <f>COUNTA(input47[[#This Row],[Column1.1]:[Column1.8]])</f>
        <v>7</v>
      </c>
      <c r="K247" t="str">
        <f>ADDRESS(ROW(),input47[[#This Row],[first col]]+1,4)&amp;":"&amp;ADDRESS(ROW(),input47[[#This Row],[lastcol]],4)</f>
        <v>B247:G247</v>
      </c>
      <c r="L247" t="str">
        <f>ADDRESS(ROW(),input47[[#This Row],[first col]],4)&amp;":"&amp;ADDRESS(ROW(),input47[[#This Row],[lastcol]]-1,4)</f>
        <v>A247:F247</v>
      </c>
      <c r="M247" t="b" cm="1">
        <f t="array" aca="1" ref="M247" ca="1">SUMPRODUCT(--(INDIRECT(input47[[#This Row],[range1]])&lt;INDIRECT(input47[[#This Row],[range2]])))=COUNT(INDIRECT(input47[[#This Row],[range1]]))</f>
        <v>0</v>
      </c>
      <c r="N247" t="b" cm="1">
        <f t="array" aca="1" ref="N247" ca="1">SUMPRODUCT(--(INDIRECT(input47[[#This Row],[range1]])&gt;INDIRECT(input47[[#This Row],[range2]])))=COUNT(INDIRECT(input47[[#This Row],[range1]]))</f>
        <v>0</v>
      </c>
      <c r="O247" t="b">
        <f ca="1">IF(AND(NOT(input47[[#This Row],[All DESC?]]),NOT(input47[[#This Row],[All ASC?]])),FALSE(),TRUE())</f>
        <v>0</v>
      </c>
      <c r="P247" cm="1">
        <f t="array" aca="1" ref="P247" ca="1">IF(AND(input47[[#This Row],[Safe Part 1]],(MAX(ABS((INDIRECT(input47[[#This Row],[range2]]))-(INDIRECT(input47[[#This Row],[range1]])))))&lt;=3),1,0)</f>
        <v>0</v>
      </c>
      <c r="Q247" s="2">
        <f ca="1">input4[[#This Row],[Max Diff]]</f>
        <v>0</v>
      </c>
      <c r="R247" s="2">
        <f ca="1">input478[[#This Row],[Max Diff]]</f>
        <v>0</v>
      </c>
      <c r="S247" s="2">
        <f ca="1">input479[[#This Row],[Max Diff]]</f>
        <v>0</v>
      </c>
      <c r="T247" s="2">
        <f ca="1">input4710[[#This Row],[Max Diff]]</f>
        <v>0</v>
      </c>
      <c r="U247" s="2">
        <f ca="1">input4711[[#This Row],[Max Diff]]</f>
        <v>0</v>
      </c>
      <c r="V247" s="2">
        <f ca="1">input4712[[#This Row],[Max Diff]]</f>
        <v>0</v>
      </c>
      <c r="W247" s="2">
        <f ca="1">input4713[[#This Row],[Max Diff]]</f>
        <v>0</v>
      </c>
      <c r="X247" s="2">
        <f ca="1">input4714[[#This Row],[Max Diff]]</f>
        <v>0</v>
      </c>
      <c r="Y247" s="2">
        <f ca="1">IF(SUM(input47[[#This Row],[Max Diff]:[-8]])&gt;=1,1,0)</f>
        <v>0</v>
      </c>
    </row>
    <row r="248" spans="1:25" x14ac:dyDescent="0.35">
      <c r="A248">
        <v>77</v>
      </c>
      <c r="B248">
        <v>70</v>
      </c>
      <c r="C248">
        <v>63</v>
      </c>
      <c r="D248">
        <v>60</v>
      </c>
      <c r="E248">
        <v>57</v>
      </c>
      <c r="F248">
        <v>57</v>
      </c>
      <c r="I248">
        <f>1</f>
        <v>1</v>
      </c>
      <c r="J248">
        <f>COUNTA(input47[[#This Row],[Column1.1]:[Column1.8]])</f>
        <v>6</v>
      </c>
      <c r="K248" t="str">
        <f>ADDRESS(ROW(),input47[[#This Row],[first col]]+1,4)&amp;":"&amp;ADDRESS(ROW(),input47[[#This Row],[lastcol]],4)</f>
        <v>B248:F248</v>
      </c>
      <c r="L248" t="str">
        <f>ADDRESS(ROW(),input47[[#This Row],[first col]],4)&amp;":"&amp;ADDRESS(ROW(),input47[[#This Row],[lastcol]]-1,4)</f>
        <v>A248:E248</v>
      </c>
      <c r="M248" t="b" cm="1">
        <f t="array" aca="1" ref="M248" ca="1">SUMPRODUCT(--(INDIRECT(input47[[#This Row],[range1]])&lt;INDIRECT(input47[[#This Row],[range2]])))=COUNT(INDIRECT(input47[[#This Row],[range1]]))</f>
        <v>0</v>
      </c>
      <c r="N248" t="b" cm="1">
        <f t="array" aca="1" ref="N248" ca="1">SUMPRODUCT(--(INDIRECT(input47[[#This Row],[range1]])&gt;INDIRECT(input47[[#This Row],[range2]])))=COUNT(INDIRECT(input47[[#This Row],[range1]]))</f>
        <v>0</v>
      </c>
      <c r="O248" t="b">
        <f ca="1">IF(AND(NOT(input47[[#This Row],[All DESC?]]),NOT(input47[[#This Row],[All ASC?]])),FALSE(),TRUE())</f>
        <v>0</v>
      </c>
      <c r="P248" cm="1">
        <f t="array" aca="1" ref="P248" ca="1">IF(AND(input47[[#This Row],[Safe Part 1]],(MAX(ABS((INDIRECT(input47[[#This Row],[range2]]))-(INDIRECT(input47[[#This Row],[range1]])))))&lt;=3),1,0)</f>
        <v>0</v>
      </c>
      <c r="Q248" s="2">
        <f ca="1">input4[[#This Row],[Max Diff]]</f>
        <v>0</v>
      </c>
      <c r="R248" s="2">
        <f ca="1">input478[[#This Row],[Max Diff]]</f>
        <v>0</v>
      </c>
      <c r="S248" s="2">
        <f ca="1">input479[[#This Row],[Max Diff]]</f>
        <v>0</v>
      </c>
      <c r="T248" s="2">
        <f ca="1">input4710[[#This Row],[Max Diff]]</f>
        <v>0</v>
      </c>
      <c r="U248" s="2">
        <f ca="1">input4711[[#This Row],[Max Diff]]</f>
        <v>0</v>
      </c>
      <c r="V248" s="2">
        <f ca="1">input4712[[#This Row],[Max Diff]]</f>
        <v>0</v>
      </c>
      <c r="W248" s="2">
        <f ca="1">input4713[[#This Row],[Max Diff]]</f>
        <v>0</v>
      </c>
      <c r="X248" s="2">
        <f ca="1">input4714[[#This Row],[Max Diff]]</f>
        <v>0</v>
      </c>
      <c r="Y248" s="2">
        <f ca="1">IF(SUM(input47[[#This Row],[Max Diff]:[-8]])&gt;=1,1,0)</f>
        <v>0</v>
      </c>
    </row>
    <row r="249" spans="1:25" x14ac:dyDescent="0.35">
      <c r="A249">
        <v>63</v>
      </c>
      <c r="B249">
        <v>57</v>
      </c>
      <c r="C249">
        <v>51</v>
      </c>
      <c r="D249">
        <v>48</v>
      </c>
      <c r="E249">
        <v>47</v>
      </c>
      <c r="F249">
        <v>45</v>
      </c>
      <c r="G249">
        <v>41</v>
      </c>
      <c r="I249">
        <f>1</f>
        <v>1</v>
      </c>
      <c r="J249">
        <f>COUNTA(input47[[#This Row],[Column1.1]:[Column1.8]])</f>
        <v>7</v>
      </c>
      <c r="K249" t="str">
        <f>ADDRESS(ROW(),input47[[#This Row],[first col]]+1,4)&amp;":"&amp;ADDRESS(ROW(),input47[[#This Row],[lastcol]],4)</f>
        <v>B249:G249</v>
      </c>
      <c r="L249" t="str">
        <f>ADDRESS(ROW(),input47[[#This Row],[first col]],4)&amp;":"&amp;ADDRESS(ROW(),input47[[#This Row],[lastcol]]-1,4)</f>
        <v>A249:F249</v>
      </c>
      <c r="M249" t="b" cm="1">
        <f t="array" aca="1" ref="M249" ca="1">SUMPRODUCT(--(INDIRECT(input47[[#This Row],[range1]])&lt;INDIRECT(input47[[#This Row],[range2]])))=COUNT(INDIRECT(input47[[#This Row],[range1]]))</f>
        <v>1</v>
      </c>
      <c r="N249" t="b" cm="1">
        <f t="array" aca="1" ref="N249" ca="1">SUMPRODUCT(--(INDIRECT(input47[[#This Row],[range1]])&gt;INDIRECT(input47[[#This Row],[range2]])))=COUNT(INDIRECT(input47[[#This Row],[range1]]))</f>
        <v>0</v>
      </c>
      <c r="O249" t="b">
        <f ca="1">IF(AND(NOT(input47[[#This Row],[All DESC?]]),NOT(input47[[#This Row],[All ASC?]])),FALSE(),TRUE())</f>
        <v>1</v>
      </c>
      <c r="P249" cm="1">
        <f t="array" aca="1" ref="P249" ca="1">IF(AND(input47[[#This Row],[Safe Part 1]],(MAX(ABS((INDIRECT(input47[[#This Row],[range2]]))-(INDIRECT(input47[[#This Row],[range1]])))))&lt;=3),1,0)</f>
        <v>0</v>
      </c>
      <c r="Q249" s="2">
        <f ca="1">input4[[#This Row],[Max Diff]]</f>
        <v>0</v>
      </c>
      <c r="R249" s="2">
        <f ca="1">input478[[#This Row],[Max Diff]]</f>
        <v>0</v>
      </c>
      <c r="S249" s="2">
        <f ca="1">input479[[#This Row],[Max Diff]]</f>
        <v>0</v>
      </c>
      <c r="T249" s="2">
        <f ca="1">input4710[[#This Row],[Max Diff]]</f>
        <v>0</v>
      </c>
      <c r="U249" s="2">
        <f ca="1">input4711[[#This Row],[Max Diff]]</f>
        <v>0</v>
      </c>
      <c r="V249" s="2">
        <f ca="1">input4712[[#This Row],[Max Diff]]</f>
        <v>0</v>
      </c>
      <c r="W249" s="2">
        <f ca="1">input4713[[#This Row],[Max Diff]]</f>
        <v>0</v>
      </c>
      <c r="X249" s="2">
        <f ca="1">input4714[[#This Row],[Max Diff]]</f>
        <v>0</v>
      </c>
      <c r="Y249" s="2">
        <f ca="1">IF(SUM(input47[[#This Row],[Max Diff]:[-8]])&gt;=1,1,0)</f>
        <v>0</v>
      </c>
    </row>
    <row r="250" spans="1:25" x14ac:dyDescent="0.35">
      <c r="A250">
        <v>35</v>
      </c>
      <c r="B250">
        <v>28</v>
      </c>
      <c r="C250">
        <v>26</v>
      </c>
      <c r="D250">
        <v>20</v>
      </c>
      <c r="E250">
        <v>18</v>
      </c>
      <c r="F250">
        <v>16</v>
      </c>
      <c r="G250">
        <v>9</v>
      </c>
      <c r="I250">
        <f>1</f>
        <v>1</v>
      </c>
      <c r="J250">
        <f>COUNTA(input47[[#This Row],[Column1.1]:[Column1.8]])</f>
        <v>7</v>
      </c>
      <c r="K250" t="str">
        <f>ADDRESS(ROW(),input47[[#This Row],[first col]]+1,4)&amp;":"&amp;ADDRESS(ROW(),input47[[#This Row],[lastcol]],4)</f>
        <v>B250:G250</v>
      </c>
      <c r="L250" t="str">
        <f>ADDRESS(ROW(),input47[[#This Row],[first col]],4)&amp;":"&amp;ADDRESS(ROW(),input47[[#This Row],[lastcol]]-1,4)</f>
        <v>A250:F250</v>
      </c>
      <c r="M250" t="b" cm="1">
        <f t="array" aca="1" ref="M250" ca="1">SUMPRODUCT(--(INDIRECT(input47[[#This Row],[range1]])&lt;INDIRECT(input47[[#This Row],[range2]])))=COUNT(INDIRECT(input47[[#This Row],[range1]]))</f>
        <v>1</v>
      </c>
      <c r="N250" t="b" cm="1">
        <f t="array" aca="1" ref="N250" ca="1">SUMPRODUCT(--(INDIRECT(input47[[#This Row],[range1]])&gt;INDIRECT(input47[[#This Row],[range2]])))=COUNT(INDIRECT(input47[[#This Row],[range1]]))</f>
        <v>0</v>
      </c>
      <c r="O250" t="b">
        <f ca="1">IF(AND(NOT(input47[[#This Row],[All DESC?]]),NOT(input47[[#This Row],[All ASC?]])),FALSE(),TRUE())</f>
        <v>1</v>
      </c>
      <c r="P250" cm="1">
        <f t="array" aca="1" ref="P250" ca="1">IF(AND(input47[[#This Row],[Safe Part 1]],(MAX(ABS((INDIRECT(input47[[#This Row],[range2]]))-(INDIRECT(input47[[#This Row],[range1]])))))&lt;=3),1,0)</f>
        <v>0</v>
      </c>
      <c r="Q250" s="2">
        <f ca="1">input4[[#This Row],[Max Diff]]</f>
        <v>0</v>
      </c>
      <c r="R250" s="2">
        <f ca="1">input478[[#This Row],[Max Diff]]</f>
        <v>0</v>
      </c>
      <c r="S250" s="2">
        <f ca="1">input479[[#This Row],[Max Diff]]</f>
        <v>0</v>
      </c>
      <c r="T250" s="2">
        <f ca="1">input4710[[#This Row],[Max Diff]]</f>
        <v>0</v>
      </c>
      <c r="U250" s="2">
        <f ca="1">input4711[[#This Row],[Max Diff]]</f>
        <v>0</v>
      </c>
      <c r="V250" s="2">
        <f ca="1">input4712[[#This Row],[Max Diff]]</f>
        <v>0</v>
      </c>
      <c r="W250" s="2">
        <f ca="1">input4713[[#This Row],[Max Diff]]</f>
        <v>0</v>
      </c>
      <c r="X250" s="2">
        <f ca="1">input4714[[#This Row],[Max Diff]]</f>
        <v>0</v>
      </c>
      <c r="Y250" s="2">
        <f ca="1">IF(SUM(input47[[#This Row],[Max Diff]:[-8]])&gt;=1,1,0)</f>
        <v>0</v>
      </c>
    </row>
    <row r="251" spans="1:25" x14ac:dyDescent="0.35">
      <c r="A251">
        <v>79</v>
      </c>
      <c r="B251">
        <v>75</v>
      </c>
      <c r="C251">
        <v>75</v>
      </c>
      <c r="D251">
        <v>73</v>
      </c>
      <c r="E251">
        <v>71</v>
      </c>
      <c r="F251">
        <v>68</v>
      </c>
      <c r="I251">
        <f>1</f>
        <v>1</v>
      </c>
      <c r="J251">
        <f>COUNTA(input47[[#This Row],[Column1.1]:[Column1.8]])</f>
        <v>6</v>
      </c>
      <c r="K251" t="str">
        <f>ADDRESS(ROW(),input47[[#This Row],[first col]]+1,4)&amp;":"&amp;ADDRESS(ROW(),input47[[#This Row],[lastcol]],4)</f>
        <v>B251:F251</v>
      </c>
      <c r="L251" t="str">
        <f>ADDRESS(ROW(),input47[[#This Row],[first col]],4)&amp;":"&amp;ADDRESS(ROW(),input47[[#This Row],[lastcol]]-1,4)</f>
        <v>A251:E251</v>
      </c>
      <c r="M251" t="b" cm="1">
        <f t="array" aca="1" ref="M251" ca="1">SUMPRODUCT(--(INDIRECT(input47[[#This Row],[range1]])&lt;INDIRECT(input47[[#This Row],[range2]])))=COUNT(INDIRECT(input47[[#This Row],[range1]]))</f>
        <v>0</v>
      </c>
      <c r="N251" t="b" cm="1">
        <f t="array" aca="1" ref="N251" ca="1">SUMPRODUCT(--(INDIRECT(input47[[#This Row],[range1]])&gt;INDIRECT(input47[[#This Row],[range2]])))=COUNT(INDIRECT(input47[[#This Row],[range1]]))</f>
        <v>0</v>
      </c>
      <c r="O251" t="b">
        <f ca="1">IF(AND(NOT(input47[[#This Row],[All DESC?]]),NOT(input47[[#This Row],[All ASC?]])),FALSE(),TRUE())</f>
        <v>0</v>
      </c>
      <c r="P251" cm="1">
        <f t="array" aca="1" ref="P251" ca="1">IF(AND(input47[[#This Row],[Safe Part 1]],(MAX(ABS((INDIRECT(input47[[#This Row],[range2]]))-(INDIRECT(input47[[#This Row],[range1]])))))&lt;=3),1,0)</f>
        <v>0</v>
      </c>
      <c r="Q251" s="2">
        <f ca="1">input4[[#This Row],[Max Diff]]</f>
        <v>0</v>
      </c>
      <c r="R251" s="2">
        <f ca="1">input478[[#This Row],[Max Diff]]</f>
        <v>0</v>
      </c>
      <c r="S251" s="2">
        <f ca="1">input479[[#This Row],[Max Diff]]</f>
        <v>0</v>
      </c>
      <c r="T251" s="2">
        <f ca="1">input4710[[#This Row],[Max Diff]]</f>
        <v>0</v>
      </c>
      <c r="U251" s="2">
        <f ca="1">input4711[[#This Row],[Max Diff]]</f>
        <v>0</v>
      </c>
      <c r="V251" s="2">
        <f ca="1">input4712[[#This Row],[Max Diff]]</f>
        <v>0</v>
      </c>
      <c r="W251" s="2">
        <f ca="1">input4713[[#This Row],[Max Diff]]</f>
        <v>0</v>
      </c>
      <c r="X251" s="2">
        <f ca="1">input4714[[#This Row],[Max Diff]]</f>
        <v>0</v>
      </c>
      <c r="Y251" s="2">
        <f ca="1">IF(SUM(input47[[#This Row],[Max Diff]:[-8]])&gt;=1,1,0)</f>
        <v>0</v>
      </c>
    </row>
    <row r="252" spans="1:25" x14ac:dyDescent="0.35">
      <c r="A252">
        <v>96</v>
      </c>
      <c r="B252">
        <v>96</v>
      </c>
      <c r="C252">
        <v>90</v>
      </c>
      <c r="D252">
        <v>87</v>
      </c>
      <c r="E252">
        <v>89</v>
      </c>
      <c r="I252">
        <f>1</f>
        <v>1</v>
      </c>
      <c r="J252">
        <f>COUNTA(input47[[#This Row],[Column1.1]:[Column1.8]])</f>
        <v>5</v>
      </c>
      <c r="K252" t="str">
        <f>ADDRESS(ROW(),input47[[#This Row],[first col]]+1,4)&amp;":"&amp;ADDRESS(ROW(),input47[[#This Row],[lastcol]],4)</f>
        <v>B252:E252</v>
      </c>
      <c r="L252" t="str">
        <f>ADDRESS(ROW(),input47[[#This Row],[first col]],4)&amp;":"&amp;ADDRESS(ROW(),input47[[#This Row],[lastcol]]-1,4)</f>
        <v>A252:D252</v>
      </c>
      <c r="M252" t="b" cm="1">
        <f t="array" aca="1" ref="M252" ca="1">SUMPRODUCT(--(INDIRECT(input47[[#This Row],[range1]])&lt;INDIRECT(input47[[#This Row],[range2]])))=COUNT(INDIRECT(input47[[#This Row],[range1]]))</f>
        <v>0</v>
      </c>
      <c r="N252" t="b" cm="1">
        <f t="array" aca="1" ref="N252" ca="1">SUMPRODUCT(--(INDIRECT(input47[[#This Row],[range1]])&gt;INDIRECT(input47[[#This Row],[range2]])))=COUNT(INDIRECT(input47[[#This Row],[range1]]))</f>
        <v>0</v>
      </c>
      <c r="O252" t="b">
        <f ca="1">IF(AND(NOT(input47[[#This Row],[All DESC?]]),NOT(input47[[#This Row],[All ASC?]])),FALSE(),TRUE())</f>
        <v>0</v>
      </c>
      <c r="P252" cm="1">
        <f t="array" aca="1" ref="P252" ca="1">IF(AND(input47[[#This Row],[Safe Part 1]],(MAX(ABS((INDIRECT(input47[[#This Row],[range2]]))-(INDIRECT(input47[[#This Row],[range1]])))))&lt;=3),1,0)</f>
        <v>0</v>
      </c>
      <c r="Q252" s="2">
        <f ca="1">input4[[#This Row],[Max Diff]]</f>
        <v>0</v>
      </c>
      <c r="R252" s="2">
        <f ca="1">input478[[#This Row],[Max Diff]]</f>
        <v>0</v>
      </c>
      <c r="S252" s="2">
        <f ca="1">input479[[#This Row],[Max Diff]]</f>
        <v>0</v>
      </c>
      <c r="T252" s="2">
        <f ca="1">input4710[[#This Row],[Max Diff]]</f>
        <v>0</v>
      </c>
      <c r="U252" s="2">
        <f ca="1">input4711[[#This Row],[Max Diff]]</f>
        <v>0</v>
      </c>
      <c r="V252" s="2">
        <f ca="1">input4712[[#This Row],[Max Diff]]</f>
        <v>0</v>
      </c>
      <c r="W252" s="2">
        <f ca="1">input4713[[#This Row],[Max Diff]]</f>
        <v>0</v>
      </c>
      <c r="X252" s="2">
        <f ca="1">input4714[[#This Row],[Max Diff]]</f>
        <v>0</v>
      </c>
      <c r="Y252" s="2">
        <f ca="1">IF(SUM(input47[[#This Row],[Max Diff]:[-8]])&gt;=1,1,0)</f>
        <v>0</v>
      </c>
    </row>
    <row r="253" spans="1:25" x14ac:dyDescent="0.35">
      <c r="A253">
        <v>42</v>
      </c>
      <c r="B253">
        <v>37</v>
      </c>
      <c r="C253">
        <v>36</v>
      </c>
      <c r="D253">
        <v>33</v>
      </c>
      <c r="E253">
        <v>35</v>
      </c>
      <c r="F253">
        <v>33</v>
      </c>
      <c r="I253">
        <f>1</f>
        <v>1</v>
      </c>
      <c r="J253">
        <f>COUNTA(input47[[#This Row],[Column1.1]:[Column1.8]])</f>
        <v>6</v>
      </c>
      <c r="K253" t="str">
        <f>ADDRESS(ROW(),input47[[#This Row],[first col]]+1,4)&amp;":"&amp;ADDRESS(ROW(),input47[[#This Row],[lastcol]],4)</f>
        <v>B253:F253</v>
      </c>
      <c r="L253" t="str">
        <f>ADDRESS(ROW(),input47[[#This Row],[first col]],4)&amp;":"&amp;ADDRESS(ROW(),input47[[#This Row],[lastcol]]-1,4)</f>
        <v>A253:E253</v>
      </c>
      <c r="M253" t="b" cm="1">
        <f t="array" aca="1" ref="M253" ca="1">SUMPRODUCT(--(INDIRECT(input47[[#This Row],[range1]])&lt;INDIRECT(input47[[#This Row],[range2]])))=COUNT(INDIRECT(input47[[#This Row],[range1]]))</f>
        <v>0</v>
      </c>
      <c r="N253" t="b" cm="1">
        <f t="array" aca="1" ref="N253" ca="1">SUMPRODUCT(--(INDIRECT(input47[[#This Row],[range1]])&gt;INDIRECT(input47[[#This Row],[range2]])))=COUNT(INDIRECT(input47[[#This Row],[range1]]))</f>
        <v>0</v>
      </c>
      <c r="O253" t="b">
        <f ca="1">IF(AND(NOT(input47[[#This Row],[All DESC?]]),NOT(input47[[#This Row],[All ASC?]])),FALSE(),TRUE())</f>
        <v>0</v>
      </c>
      <c r="P253" cm="1">
        <f t="array" aca="1" ref="P253" ca="1">IF(AND(input47[[#This Row],[Safe Part 1]],(MAX(ABS((INDIRECT(input47[[#This Row],[range2]]))-(INDIRECT(input47[[#This Row],[range1]])))))&lt;=3),1,0)</f>
        <v>0</v>
      </c>
      <c r="Q253" s="2">
        <f ca="1">input4[[#This Row],[Max Diff]]</f>
        <v>0</v>
      </c>
      <c r="R253" s="2">
        <f ca="1">input478[[#This Row],[Max Diff]]</f>
        <v>0</v>
      </c>
      <c r="S253" s="2">
        <f ca="1">input479[[#This Row],[Max Diff]]</f>
        <v>0</v>
      </c>
      <c r="T253" s="2">
        <f ca="1">input4710[[#This Row],[Max Diff]]</f>
        <v>0</v>
      </c>
      <c r="U253" s="2">
        <f ca="1">input4711[[#This Row],[Max Diff]]</f>
        <v>0</v>
      </c>
      <c r="V253" s="2">
        <f ca="1">input4712[[#This Row],[Max Diff]]</f>
        <v>0</v>
      </c>
      <c r="W253" s="2">
        <f ca="1">input4713[[#This Row],[Max Diff]]</f>
        <v>0</v>
      </c>
      <c r="X253" s="2">
        <f ca="1">input4714[[#This Row],[Max Diff]]</f>
        <v>0</v>
      </c>
      <c r="Y253" s="2">
        <f ca="1">IF(SUM(input47[[#This Row],[Max Diff]:[-8]])&gt;=1,1,0)</f>
        <v>0</v>
      </c>
    </row>
    <row r="254" spans="1:25" x14ac:dyDescent="0.35">
      <c r="A254">
        <v>46</v>
      </c>
      <c r="B254">
        <v>50</v>
      </c>
      <c r="C254">
        <v>52</v>
      </c>
      <c r="D254">
        <v>55</v>
      </c>
      <c r="E254">
        <v>57</v>
      </c>
      <c r="F254">
        <v>61</v>
      </c>
      <c r="G254">
        <v>64</v>
      </c>
      <c r="I254">
        <f>1</f>
        <v>1</v>
      </c>
      <c r="J254">
        <f>COUNTA(input47[[#This Row],[Column1.1]:[Column1.8]])</f>
        <v>7</v>
      </c>
      <c r="K254" t="str">
        <f>ADDRESS(ROW(),input47[[#This Row],[first col]]+1,4)&amp;":"&amp;ADDRESS(ROW(),input47[[#This Row],[lastcol]],4)</f>
        <v>B254:G254</v>
      </c>
      <c r="L254" t="str">
        <f>ADDRESS(ROW(),input47[[#This Row],[first col]],4)&amp;":"&amp;ADDRESS(ROW(),input47[[#This Row],[lastcol]]-1,4)</f>
        <v>A254:F254</v>
      </c>
      <c r="M254" t="b" cm="1">
        <f t="array" aca="1" ref="M254" ca="1">SUMPRODUCT(--(INDIRECT(input47[[#This Row],[range1]])&lt;INDIRECT(input47[[#This Row],[range2]])))=COUNT(INDIRECT(input47[[#This Row],[range1]]))</f>
        <v>0</v>
      </c>
      <c r="N254" t="b" cm="1">
        <f t="array" aca="1" ref="N254" ca="1">SUMPRODUCT(--(INDIRECT(input47[[#This Row],[range1]])&gt;INDIRECT(input47[[#This Row],[range2]])))=COUNT(INDIRECT(input47[[#This Row],[range1]]))</f>
        <v>1</v>
      </c>
      <c r="O254" t="b">
        <f ca="1">IF(AND(NOT(input47[[#This Row],[All DESC?]]),NOT(input47[[#This Row],[All ASC?]])),FALSE(),TRUE())</f>
        <v>1</v>
      </c>
      <c r="P254" cm="1">
        <f t="array" aca="1" ref="P254" ca="1">IF(AND(input47[[#This Row],[Safe Part 1]],(MAX(ABS((INDIRECT(input47[[#This Row],[range2]]))-(INDIRECT(input47[[#This Row],[range1]])))))&lt;=3),1,0)</f>
        <v>0</v>
      </c>
      <c r="Q254" s="2">
        <f ca="1">input4[[#This Row],[Max Diff]]</f>
        <v>0</v>
      </c>
      <c r="R254" s="2">
        <f ca="1">input478[[#This Row],[Max Diff]]</f>
        <v>0</v>
      </c>
      <c r="S254" s="2">
        <f ca="1">input479[[#This Row],[Max Diff]]</f>
        <v>0</v>
      </c>
      <c r="T254" s="2">
        <f ca="1">input4710[[#This Row],[Max Diff]]</f>
        <v>0</v>
      </c>
      <c r="U254" s="2">
        <f ca="1">input4711[[#This Row],[Max Diff]]</f>
        <v>0</v>
      </c>
      <c r="V254" s="2">
        <f ca="1">input4712[[#This Row],[Max Diff]]</f>
        <v>0</v>
      </c>
      <c r="W254" s="2">
        <f ca="1">input4713[[#This Row],[Max Diff]]</f>
        <v>0</v>
      </c>
      <c r="X254" s="2">
        <f ca="1">input4714[[#This Row],[Max Diff]]</f>
        <v>0</v>
      </c>
      <c r="Y254" s="2">
        <f ca="1">IF(SUM(input47[[#This Row],[Max Diff]:[-8]])&gt;=1,1,0)</f>
        <v>0</v>
      </c>
    </row>
    <row r="255" spans="1:25" x14ac:dyDescent="0.35">
      <c r="A255">
        <v>28</v>
      </c>
      <c r="B255">
        <v>24</v>
      </c>
      <c r="C255">
        <v>20</v>
      </c>
      <c r="D255">
        <v>19</v>
      </c>
      <c r="E255">
        <v>17</v>
      </c>
      <c r="F255">
        <v>17</v>
      </c>
      <c r="I255">
        <f>1</f>
        <v>1</v>
      </c>
      <c r="J255">
        <f>COUNTA(input47[[#This Row],[Column1.1]:[Column1.8]])</f>
        <v>6</v>
      </c>
      <c r="K255" t="str">
        <f>ADDRESS(ROW(),input47[[#This Row],[first col]]+1,4)&amp;":"&amp;ADDRESS(ROW(),input47[[#This Row],[lastcol]],4)</f>
        <v>B255:F255</v>
      </c>
      <c r="L255" t="str">
        <f>ADDRESS(ROW(),input47[[#This Row],[first col]],4)&amp;":"&amp;ADDRESS(ROW(),input47[[#This Row],[lastcol]]-1,4)</f>
        <v>A255:E255</v>
      </c>
      <c r="M255" t="b" cm="1">
        <f t="array" aca="1" ref="M255" ca="1">SUMPRODUCT(--(INDIRECT(input47[[#This Row],[range1]])&lt;INDIRECT(input47[[#This Row],[range2]])))=COUNT(INDIRECT(input47[[#This Row],[range1]]))</f>
        <v>0</v>
      </c>
      <c r="N255" t="b" cm="1">
        <f t="array" aca="1" ref="N255" ca="1">SUMPRODUCT(--(INDIRECT(input47[[#This Row],[range1]])&gt;INDIRECT(input47[[#This Row],[range2]])))=COUNT(INDIRECT(input47[[#This Row],[range1]]))</f>
        <v>0</v>
      </c>
      <c r="O255" t="b">
        <f ca="1">IF(AND(NOT(input47[[#This Row],[All DESC?]]),NOT(input47[[#This Row],[All ASC?]])),FALSE(),TRUE())</f>
        <v>0</v>
      </c>
      <c r="P255" cm="1">
        <f t="array" aca="1" ref="P255" ca="1">IF(AND(input47[[#This Row],[Safe Part 1]],(MAX(ABS((INDIRECT(input47[[#This Row],[range2]]))-(INDIRECT(input47[[#This Row],[range1]])))))&lt;=3),1,0)</f>
        <v>0</v>
      </c>
      <c r="Q255" s="2">
        <f ca="1">input4[[#This Row],[Max Diff]]</f>
        <v>0</v>
      </c>
      <c r="R255" s="2">
        <f ca="1">input478[[#This Row],[Max Diff]]</f>
        <v>0</v>
      </c>
      <c r="S255" s="2">
        <f ca="1">input479[[#This Row],[Max Diff]]</f>
        <v>0</v>
      </c>
      <c r="T255" s="2">
        <f ca="1">input4710[[#This Row],[Max Diff]]</f>
        <v>0</v>
      </c>
      <c r="U255" s="2">
        <f ca="1">input4711[[#This Row],[Max Diff]]</f>
        <v>0</v>
      </c>
      <c r="V255" s="2">
        <f ca="1">input4712[[#This Row],[Max Diff]]</f>
        <v>0</v>
      </c>
      <c r="W255" s="2">
        <f ca="1">input4713[[#This Row],[Max Diff]]</f>
        <v>0</v>
      </c>
      <c r="X255" s="2">
        <f ca="1">input4714[[#This Row],[Max Diff]]</f>
        <v>0</v>
      </c>
      <c r="Y255" s="2">
        <f ca="1">IF(SUM(input47[[#This Row],[Max Diff]:[-8]])&gt;=1,1,0)</f>
        <v>0</v>
      </c>
    </row>
    <row r="256" spans="1:25" x14ac:dyDescent="0.35">
      <c r="A256">
        <v>33</v>
      </c>
      <c r="B256">
        <v>31</v>
      </c>
      <c r="C256">
        <v>32</v>
      </c>
      <c r="D256">
        <v>35</v>
      </c>
      <c r="E256">
        <v>36</v>
      </c>
      <c r="F256">
        <v>40</v>
      </c>
      <c r="G256">
        <v>42</v>
      </c>
      <c r="H256">
        <v>47</v>
      </c>
      <c r="I256">
        <f>1</f>
        <v>1</v>
      </c>
      <c r="J256">
        <f>COUNTA(input47[[#This Row],[Column1.1]:[Column1.8]])</f>
        <v>8</v>
      </c>
      <c r="K256" t="str">
        <f>ADDRESS(ROW(),input47[[#This Row],[first col]]+1,4)&amp;":"&amp;ADDRESS(ROW(),input47[[#This Row],[lastcol]],4)</f>
        <v>B256:H256</v>
      </c>
      <c r="L256" t="str">
        <f>ADDRESS(ROW(),input47[[#This Row],[first col]],4)&amp;":"&amp;ADDRESS(ROW(),input47[[#This Row],[lastcol]]-1,4)</f>
        <v>A256:G256</v>
      </c>
      <c r="M256" t="b" cm="1">
        <f t="array" aca="1" ref="M256" ca="1">SUMPRODUCT(--(INDIRECT(input47[[#This Row],[range1]])&lt;INDIRECT(input47[[#This Row],[range2]])))=COUNT(INDIRECT(input47[[#This Row],[range1]]))</f>
        <v>0</v>
      </c>
      <c r="N256" t="b" cm="1">
        <f t="array" aca="1" ref="N256" ca="1">SUMPRODUCT(--(INDIRECT(input47[[#This Row],[range1]])&gt;INDIRECT(input47[[#This Row],[range2]])))=COUNT(INDIRECT(input47[[#This Row],[range1]]))</f>
        <v>0</v>
      </c>
      <c r="O256" t="b">
        <f ca="1">IF(AND(NOT(input47[[#This Row],[All DESC?]]),NOT(input47[[#This Row],[All ASC?]])),FALSE(),TRUE())</f>
        <v>0</v>
      </c>
      <c r="P256" cm="1">
        <f t="array" aca="1" ref="P256" ca="1">IF(AND(input47[[#This Row],[Safe Part 1]],(MAX(ABS((INDIRECT(input47[[#This Row],[range2]]))-(INDIRECT(input47[[#This Row],[range1]])))))&lt;=3),1,0)</f>
        <v>0</v>
      </c>
      <c r="Q256" s="2">
        <f ca="1">input4[[#This Row],[Max Diff]]</f>
        <v>0</v>
      </c>
      <c r="R256" s="2">
        <f ca="1">input478[[#This Row],[Max Diff]]</f>
        <v>0</v>
      </c>
      <c r="S256" s="2">
        <f ca="1">input479[[#This Row],[Max Diff]]</f>
        <v>0</v>
      </c>
      <c r="T256" s="2">
        <f ca="1">input4710[[#This Row],[Max Diff]]</f>
        <v>0</v>
      </c>
      <c r="U256" s="2">
        <f ca="1">input4711[[#This Row],[Max Diff]]</f>
        <v>0</v>
      </c>
      <c r="V256" s="2">
        <f ca="1">input4712[[#This Row],[Max Diff]]</f>
        <v>0</v>
      </c>
      <c r="W256" s="2">
        <f ca="1">input4713[[#This Row],[Max Diff]]</f>
        <v>0</v>
      </c>
      <c r="X256" s="2">
        <f ca="1">input4714[[#This Row],[Max Diff]]</f>
        <v>0</v>
      </c>
      <c r="Y256" s="2">
        <f ca="1">IF(SUM(input47[[#This Row],[Max Diff]:[-8]])&gt;=1,1,0)</f>
        <v>0</v>
      </c>
    </row>
    <row r="257" spans="1:25" x14ac:dyDescent="0.35">
      <c r="A257">
        <v>49</v>
      </c>
      <c r="B257">
        <v>46</v>
      </c>
      <c r="C257">
        <v>44</v>
      </c>
      <c r="D257">
        <v>45</v>
      </c>
      <c r="E257">
        <v>48</v>
      </c>
      <c r="F257">
        <v>49</v>
      </c>
      <c r="G257">
        <v>55</v>
      </c>
      <c r="I257">
        <f>1</f>
        <v>1</v>
      </c>
      <c r="J257">
        <f>COUNTA(input47[[#This Row],[Column1.1]:[Column1.8]])</f>
        <v>7</v>
      </c>
      <c r="K257" t="str">
        <f>ADDRESS(ROW(),input47[[#This Row],[first col]]+1,4)&amp;":"&amp;ADDRESS(ROW(),input47[[#This Row],[lastcol]],4)</f>
        <v>B257:G257</v>
      </c>
      <c r="L257" t="str">
        <f>ADDRESS(ROW(),input47[[#This Row],[first col]],4)&amp;":"&amp;ADDRESS(ROW(),input47[[#This Row],[lastcol]]-1,4)</f>
        <v>A257:F257</v>
      </c>
      <c r="M257" t="b" cm="1">
        <f t="array" aca="1" ref="M257" ca="1">SUMPRODUCT(--(INDIRECT(input47[[#This Row],[range1]])&lt;INDIRECT(input47[[#This Row],[range2]])))=COUNT(INDIRECT(input47[[#This Row],[range1]]))</f>
        <v>0</v>
      </c>
      <c r="N257" t="b" cm="1">
        <f t="array" aca="1" ref="N257" ca="1">SUMPRODUCT(--(INDIRECT(input47[[#This Row],[range1]])&gt;INDIRECT(input47[[#This Row],[range2]])))=COUNT(INDIRECT(input47[[#This Row],[range1]]))</f>
        <v>0</v>
      </c>
      <c r="O257" t="b">
        <f ca="1">IF(AND(NOT(input47[[#This Row],[All DESC?]]),NOT(input47[[#This Row],[All ASC?]])),FALSE(),TRUE())</f>
        <v>0</v>
      </c>
      <c r="P257" cm="1">
        <f t="array" aca="1" ref="P257" ca="1">IF(AND(input47[[#This Row],[Safe Part 1]],(MAX(ABS((INDIRECT(input47[[#This Row],[range2]]))-(INDIRECT(input47[[#This Row],[range1]])))))&lt;=3),1,0)</f>
        <v>0</v>
      </c>
      <c r="Q257" s="2">
        <f ca="1">input4[[#This Row],[Max Diff]]</f>
        <v>0</v>
      </c>
      <c r="R257" s="2">
        <f ca="1">input478[[#This Row],[Max Diff]]</f>
        <v>0</v>
      </c>
      <c r="S257" s="2">
        <f ca="1">input479[[#This Row],[Max Diff]]</f>
        <v>0</v>
      </c>
      <c r="T257" s="2">
        <f ca="1">input4710[[#This Row],[Max Diff]]</f>
        <v>0</v>
      </c>
      <c r="U257" s="2">
        <f ca="1">input4711[[#This Row],[Max Diff]]</f>
        <v>0</v>
      </c>
      <c r="V257" s="2">
        <f ca="1">input4712[[#This Row],[Max Diff]]</f>
        <v>0</v>
      </c>
      <c r="W257" s="2">
        <f ca="1">input4713[[#This Row],[Max Diff]]</f>
        <v>0</v>
      </c>
      <c r="X257" s="2">
        <f ca="1">input4714[[#This Row],[Max Diff]]</f>
        <v>0</v>
      </c>
      <c r="Y257" s="2">
        <f ca="1">IF(SUM(input47[[#This Row],[Max Diff]:[-8]])&gt;=1,1,0)</f>
        <v>0</v>
      </c>
    </row>
    <row r="258" spans="1:25" x14ac:dyDescent="0.35">
      <c r="A258">
        <v>14</v>
      </c>
      <c r="B258">
        <v>19</v>
      </c>
      <c r="C258">
        <v>20</v>
      </c>
      <c r="D258">
        <v>20</v>
      </c>
      <c r="E258">
        <v>22</v>
      </c>
      <c r="F258">
        <v>21</v>
      </c>
      <c r="I258">
        <f>1</f>
        <v>1</v>
      </c>
      <c r="J258">
        <f>COUNTA(input47[[#This Row],[Column1.1]:[Column1.8]])</f>
        <v>6</v>
      </c>
      <c r="K258" t="str">
        <f>ADDRESS(ROW(),input47[[#This Row],[first col]]+1,4)&amp;":"&amp;ADDRESS(ROW(),input47[[#This Row],[lastcol]],4)</f>
        <v>B258:F258</v>
      </c>
      <c r="L258" t="str">
        <f>ADDRESS(ROW(),input47[[#This Row],[first col]],4)&amp;":"&amp;ADDRESS(ROW(),input47[[#This Row],[lastcol]]-1,4)</f>
        <v>A258:E258</v>
      </c>
      <c r="M258" t="b" cm="1">
        <f t="array" aca="1" ref="M258" ca="1">SUMPRODUCT(--(INDIRECT(input47[[#This Row],[range1]])&lt;INDIRECT(input47[[#This Row],[range2]])))=COUNT(INDIRECT(input47[[#This Row],[range1]]))</f>
        <v>0</v>
      </c>
      <c r="N258" t="b" cm="1">
        <f t="array" aca="1" ref="N258" ca="1">SUMPRODUCT(--(INDIRECT(input47[[#This Row],[range1]])&gt;INDIRECT(input47[[#This Row],[range2]])))=COUNT(INDIRECT(input47[[#This Row],[range1]]))</f>
        <v>0</v>
      </c>
      <c r="O258" t="b">
        <f ca="1">IF(AND(NOT(input47[[#This Row],[All DESC?]]),NOT(input47[[#This Row],[All ASC?]])),FALSE(),TRUE())</f>
        <v>0</v>
      </c>
      <c r="P258" cm="1">
        <f t="array" aca="1" ref="P258" ca="1">IF(AND(input47[[#This Row],[Safe Part 1]],(MAX(ABS((INDIRECT(input47[[#This Row],[range2]]))-(INDIRECT(input47[[#This Row],[range1]])))))&lt;=3),1,0)</f>
        <v>0</v>
      </c>
      <c r="Q258" s="2">
        <f ca="1">input4[[#This Row],[Max Diff]]</f>
        <v>0</v>
      </c>
      <c r="R258" s="2">
        <f ca="1">input478[[#This Row],[Max Diff]]</f>
        <v>0</v>
      </c>
      <c r="S258" s="2">
        <f ca="1">input479[[#This Row],[Max Diff]]</f>
        <v>0</v>
      </c>
      <c r="T258" s="2">
        <f ca="1">input4710[[#This Row],[Max Diff]]</f>
        <v>0</v>
      </c>
      <c r="U258" s="2">
        <f ca="1">input4711[[#This Row],[Max Diff]]</f>
        <v>0</v>
      </c>
      <c r="V258" s="2">
        <f ca="1">input4712[[#This Row],[Max Diff]]</f>
        <v>0</v>
      </c>
      <c r="W258" s="2">
        <f ca="1">input4713[[#This Row],[Max Diff]]</f>
        <v>0</v>
      </c>
      <c r="X258" s="2">
        <f ca="1">input4714[[#This Row],[Max Diff]]</f>
        <v>0</v>
      </c>
      <c r="Y258" s="2">
        <f ca="1">IF(SUM(input47[[#This Row],[Max Diff]:[-8]])&gt;=1,1,0)</f>
        <v>0</v>
      </c>
    </row>
    <row r="259" spans="1:25" x14ac:dyDescent="0.35">
      <c r="A259">
        <v>19</v>
      </c>
      <c r="B259">
        <v>20</v>
      </c>
      <c r="C259">
        <v>16</v>
      </c>
      <c r="D259">
        <v>13</v>
      </c>
      <c r="E259">
        <v>10</v>
      </c>
      <c r="F259">
        <v>9</v>
      </c>
      <c r="G259">
        <v>6</v>
      </c>
      <c r="H259">
        <v>4</v>
      </c>
      <c r="I259">
        <f>1</f>
        <v>1</v>
      </c>
      <c r="J259">
        <f>COUNTA(input47[[#This Row],[Column1.1]:[Column1.8]])</f>
        <v>8</v>
      </c>
      <c r="K259" t="str">
        <f>ADDRESS(ROW(),input47[[#This Row],[first col]]+1,4)&amp;":"&amp;ADDRESS(ROW(),input47[[#This Row],[lastcol]],4)</f>
        <v>B259:H259</v>
      </c>
      <c r="L259" t="str">
        <f>ADDRESS(ROW(),input47[[#This Row],[first col]],4)&amp;":"&amp;ADDRESS(ROW(),input47[[#This Row],[lastcol]]-1,4)</f>
        <v>A259:G259</v>
      </c>
      <c r="M259" t="b" cm="1">
        <f t="array" aca="1" ref="M259" ca="1">SUMPRODUCT(--(INDIRECT(input47[[#This Row],[range1]])&lt;INDIRECT(input47[[#This Row],[range2]])))=COUNT(INDIRECT(input47[[#This Row],[range1]]))</f>
        <v>0</v>
      </c>
      <c r="N259" t="b" cm="1">
        <f t="array" aca="1" ref="N259" ca="1">SUMPRODUCT(--(INDIRECT(input47[[#This Row],[range1]])&gt;INDIRECT(input47[[#This Row],[range2]])))=COUNT(INDIRECT(input47[[#This Row],[range1]]))</f>
        <v>0</v>
      </c>
      <c r="O259" t="b">
        <f ca="1">IF(AND(NOT(input47[[#This Row],[All DESC?]]),NOT(input47[[#This Row],[All ASC?]])),FALSE(),TRUE())</f>
        <v>0</v>
      </c>
      <c r="P259" cm="1">
        <f t="array" aca="1" ref="P259" ca="1">IF(AND(input47[[#This Row],[Safe Part 1]],(MAX(ABS((INDIRECT(input47[[#This Row],[range2]]))-(INDIRECT(input47[[#This Row],[range1]])))))&lt;=3),1,0)</f>
        <v>0</v>
      </c>
      <c r="Q259" s="2">
        <f ca="1">input4[[#This Row],[Max Diff]]</f>
        <v>0</v>
      </c>
      <c r="R259" s="2">
        <f ca="1">input478[[#This Row],[Max Diff]]</f>
        <v>1</v>
      </c>
      <c r="S259" s="2">
        <f ca="1">input479[[#This Row],[Max Diff]]</f>
        <v>0</v>
      </c>
      <c r="T259" s="2">
        <f ca="1">input4710[[#This Row],[Max Diff]]</f>
        <v>0</v>
      </c>
      <c r="U259" s="2">
        <f ca="1">input4711[[#This Row],[Max Diff]]</f>
        <v>0</v>
      </c>
      <c r="V259" s="2">
        <f ca="1">input4712[[#This Row],[Max Diff]]</f>
        <v>0</v>
      </c>
      <c r="W259" s="2">
        <f ca="1">input4713[[#This Row],[Max Diff]]</f>
        <v>0</v>
      </c>
      <c r="X259" s="2">
        <f ca="1">input4714[[#This Row],[Max Diff]]</f>
        <v>0</v>
      </c>
      <c r="Y259" s="2">
        <f ca="1">IF(SUM(input47[[#This Row],[Max Diff]:[-8]])&gt;=1,1,0)</f>
        <v>1</v>
      </c>
    </row>
    <row r="260" spans="1:25" x14ac:dyDescent="0.35">
      <c r="A260">
        <v>29</v>
      </c>
      <c r="B260">
        <v>25</v>
      </c>
      <c r="C260">
        <v>19</v>
      </c>
      <c r="D260">
        <v>17</v>
      </c>
      <c r="E260">
        <v>10</v>
      </c>
      <c r="I260">
        <f>1</f>
        <v>1</v>
      </c>
      <c r="J260">
        <f>COUNTA(input47[[#This Row],[Column1.1]:[Column1.8]])</f>
        <v>5</v>
      </c>
      <c r="K260" t="str">
        <f>ADDRESS(ROW(),input47[[#This Row],[first col]]+1,4)&amp;":"&amp;ADDRESS(ROW(),input47[[#This Row],[lastcol]],4)</f>
        <v>B260:E260</v>
      </c>
      <c r="L260" t="str">
        <f>ADDRESS(ROW(),input47[[#This Row],[first col]],4)&amp;":"&amp;ADDRESS(ROW(),input47[[#This Row],[lastcol]]-1,4)</f>
        <v>A260:D260</v>
      </c>
      <c r="M260" t="b" cm="1">
        <f t="array" aca="1" ref="M260" ca="1">SUMPRODUCT(--(INDIRECT(input47[[#This Row],[range1]])&lt;INDIRECT(input47[[#This Row],[range2]])))=COUNT(INDIRECT(input47[[#This Row],[range1]]))</f>
        <v>1</v>
      </c>
      <c r="N260" t="b" cm="1">
        <f t="array" aca="1" ref="N260" ca="1">SUMPRODUCT(--(INDIRECT(input47[[#This Row],[range1]])&gt;INDIRECT(input47[[#This Row],[range2]])))=COUNT(INDIRECT(input47[[#This Row],[range1]]))</f>
        <v>0</v>
      </c>
      <c r="O260" t="b">
        <f ca="1">IF(AND(NOT(input47[[#This Row],[All DESC?]]),NOT(input47[[#This Row],[All ASC?]])),FALSE(),TRUE())</f>
        <v>1</v>
      </c>
      <c r="P260" cm="1">
        <f t="array" aca="1" ref="P260" ca="1">IF(AND(input47[[#This Row],[Safe Part 1]],(MAX(ABS((INDIRECT(input47[[#This Row],[range2]]))-(INDIRECT(input47[[#This Row],[range1]])))))&lt;=3),1,0)</f>
        <v>0</v>
      </c>
      <c r="Q260" s="2">
        <f ca="1">input4[[#This Row],[Max Diff]]</f>
        <v>0</v>
      </c>
      <c r="R260" s="2">
        <f ca="1">input478[[#This Row],[Max Diff]]</f>
        <v>0</v>
      </c>
      <c r="S260" s="2">
        <f ca="1">input479[[#This Row],[Max Diff]]</f>
        <v>0</v>
      </c>
      <c r="T260" s="2">
        <f ca="1">input4710[[#This Row],[Max Diff]]</f>
        <v>0</v>
      </c>
      <c r="U260" s="2">
        <f ca="1">input4711[[#This Row],[Max Diff]]</f>
        <v>0</v>
      </c>
      <c r="V260" s="2">
        <f ca="1">input4712[[#This Row],[Max Diff]]</f>
        <v>0</v>
      </c>
      <c r="W260" s="2">
        <f ca="1">input4713[[#This Row],[Max Diff]]</f>
        <v>0</v>
      </c>
      <c r="X260" s="2">
        <f ca="1">input4714[[#This Row],[Max Diff]]</f>
        <v>0</v>
      </c>
      <c r="Y260" s="2">
        <f ca="1">IF(SUM(input47[[#This Row],[Max Diff]:[-8]])&gt;=1,1,0)</f>
        <v>0</v>
      </c>
    </row>
    <row r="261" spans="1:25" x14ac:dyDescent="0.35">
      <c r="A261">
        <v>42</v>
      </c>
      <c r="B261">
        <v>35</v>
      </c>
      <c r="C261">
        <v>31</v>
      </c>
      <c r="D261">
        <v>28</v>
      </c>
      <c r="E261">
        <v>24</v>
      </c>
      <c r="I261">
        <f>1</f>
        <v>1</v>
      </c>
      <c r="J261">
        <f>COUNTA(input47[[#This Row],[Column1.1]:[Column1.8]])</f>
        <v>5</v>
      </c>
      <c r="K261" t="str">
        <f>ADDRESS(ROW(),input47[[#This Row],[first col]]+1,4)&amp;":"&amp;ADDRESS(ROW(),input47[[#This Row],[lastcol]],4)</f>
        <v>B261:E261</v>
      </c>
      <c r="L261" t="str">
        <f>ADDRESS(ROW(),input47[[#This Row],[first col]],4)&amp;":"&amp;ADDRESS(ROW(),input47[[#This Row],[lastcol]]-1,4)</f>
        <v>A261:D261</v>
      </c>
      <c r="M261" t="b" cm="1">
        <f t="array" aca="1" ref="M261" ca="1">SUMPRODUCT(--(INDIRECT(input47[[#This Row],[range1]])&lt;INDIRECT(input47[[#This Row],[range2]])))=COUNT(INDIRECT(input47[[#This Row],[range1]]))</f>
        <v>1</v>
      </c>
      <c r="N261" t="b" cm="1">
        <f t="array" aca="1" ref="N261" ca="1">SUMPRODUCT(--(INDIRECT(input47[[#This Row],[range1]])&gt;INDIRECT(input47[[#This Row],[range2]])))=COUNT(INDIRECT(input47[[#This Row],[range1]]))</f>
        <v>0</v>
      </c>
      <c r="O261" t="b">
        <f ca="1">IF(AND(NOT(input47[[#This Row],[All DESC?]]),NOT(input47[[#This Row],[All ASC?]])),FALSE(),TRUE())</f>
        <v>1</v>
      </c>
      <c r="P261" cm="1">
        <f t="array" aca="1" ref="P261" ca="1">IF(AND(input47[[#This Row],[Safe Part 1]],(MAX(ABS((INDIRECT(input47[[#This Row],[range2]]))-(INDIRECT(input47[[#This Row],[range1]])))))&lt;=3),1,0)</f>
        <v>0</v>
      </c>
      <c r="Q261" s="2">
        <f ca="1">input4[[#This Row],[Max Diff]]</f>
        <v>0</v>
      </c>
      <c r="R261" s="2">
        <f ca="1">input478[[#This Row],[Max Diff]]</f>
        <v>0</v>
      </c>
      <c r="S261" s="2">
        <f ca="1">input479[[#This Row],[Max Diff]]</f>
        <v>0</v>
      </c>
      <c r="T261" s="2">
        <f ca="1">input4710[[#This Row],[Max Diff]]</f>
        <v>0</v>
      </c>
      <c r="U261" s="2">
        <f ca="1">input4711[[#This Row],[Max Diff]]</f>
        <v>0</v>
      </c>
      <c r="V261" s="2">
        <f ca="1">input4712[[#This Row],[Max Diff]]</f>
        <v>0</v>
      </c>
      <c r="W261" s="2">
        <f ca="1">input4713[[#This Row],[Max Diff]]</f>
        <v>0</v>
      </c>
      <c r="X261" s="2">
        <f ca="1">input4714[[#This Row],[Max Diff]]</f>
        <v>0</v>
      </c>
      <c r="Y261" s="2">
        <f ca="1">IF(SUM(input47[[#This Row],[Max Diff]:[-8]])&gt;=1,1,0)</f>
        <v>0</v>
      </c>
    </row>
    <row r="262" spans="1:25" x14ac:dyDescent="0.35">
      <c r="A262">
        <v>73</v>
      </c>
      <c r="B262">
        <v>70</v>
      </c>
      <c r="C262">
        <v>67</v>
      </c>
      <c r="D262">
        <v>67</v>
      </c>
      <c r="E262">
        <v>65</v>
      </c>
      <c r="F262">
        <v>65</v>
      </c>
      <c r="I262">
        <f>1</f>
        <v>1</v>
      </c>
      <c r="J262">
        <f>COUNTA(input47[[#This Row],[Column1.1]:[Column1.8]])</f>
        <v>6</v>
      </c>
      <c r="K262" t="str">
        <f>ADDRESS(ROW(),input47[[#This Row],[first col]]+1,4)&amp;":"&amp;ADDRESS(ROW(),input47[[#This Row],[lastcol]],4)</f>
        <v>B262:F262</v>
      </c>
      <c r="L262" t="str">
        <f>ADDRESS(ROW(),input47[[#This Row],[first col]],4)&amp;":"&amp;ADDRESS(ROW(),input47[[#This Row],[lastcol]]-1,4)</f>
        <v>A262:E262</v>
      </c>
      <c r="M262" t="b" cm="1">
        <f t="array" aca="1" ref="M262" ca="1">SUMPRODUCT(--(INDIRECT(input47[[#This Row],[range1]])&lt;INDIRECT(input47[[#This Row],[range2]])))=COUNT(INDIRECT(input47[[#This Row],[range1]]))</f>
        <v>0</v>
      </c>
      <c r="N262" t="b" cm="1">
        <f t="array" aca="1" ref="N262" ca="1">SUMPRODUCT(--(INDIRECT(input47[[#This Row],[range1]])&gt;INDIRECT(input47[[#This Row],[range2]])))=COUNT(INDIRECT(input47[[#This Row],[range1]]))</f>
        <v>0</v>
      </c>
      <c r="O262" t="b">
        <f ca="1">IF(AND(NOT(input47[[#This Row],[All DESC?]]),NOT(input47[[#This Row],[All ASC?]])),FALSE(),TRUE())</f>
        <v>0</v>
      </c>
      <c r="P262" cm="1">
        <f t="array" aca="1" ref="P262" ca="1">IF(AND(input47[[#This Row],[Safe Part 1]],(MAX(ABS((INDIRECT(input47[[#This Row],[range2]]))-(INDIRECT(input47[[#This Row],[range1]])))))&lt;=3),1,0)</f>
        <v>0</v>
      </c>
      <c r="Q262" s="2">
        <f ca="1">input4[[#This Row],[Max Diff]]</f>
        <v>0</v>
      </c>
      <c r="R262" s="2">
        <f ca="1">input478[[#This Row],[Max Diff]]</f>
        <v>0</v>
      </c>
      <c r="S262" s="2">
        <f ca="1">input479[[#This Row],[Max Diff]]</f>
        <v>0</v>
      </c>
      <c r="T262" s="2">
        <f ca="1">input4710[[#This Row],[Max Diff]]</f>
        <v>0</v>
      </c>
      <c r="U262" s="2">
        <f ca="1">input4711[[#This Row],[Max Diff]]</f>
        <v>0</v>
      </c>
      <c r="V262" s="2">
        <f ca="1">input4712[[#This Row],[Max Diff]]</f>
        <v>0</v>
      </c>
      <c r="W262" s="2">
        <f ca="1">input4713[[#This Row],[Max Diff]]</f>
        <v>0</v>
      </c>
      <c r="X262" s="2">
        <f ca="1">input4714[[#This Row],[Max Diff]]</f>
        <v>0</v>
      </c>
      <c r="Y262" s="2">
        <f ca="1">IF(SUM(input47[[#This Row],[Max Diff]:[-8]])&gt;=1,1,0)</f>
        <v>0</v>
      </c>
    </row>
    <row r="263" spans="1:25" x14ac:dyDescent="0.35">
      <c r="A263">
        <v>39</v>
      </c>
      <c r="B263">
        <v>38</v>
      </c>
      <c r="C263">
        <v>39</v>
      </c>
      <c r="D263">
        <v>40</v>
      </c>
      <c r="E263">
        <v>43</v>
      </c>
      <c r="F263">
        <v>44</v>
      </c>
      <c r="G263">
        <v>51</v>
      </c>
      <c r="H263">
        <v>52</v>
      </c>
      <c r="I263">
        <f>1</f>
        <v>1</v>
      </c>
      <c r="J263">
        <f>COUNTA(input47[[#This Row],[Column1.1]:[Column1.8]])</f>
        <v>8</v>
      </c>
      <c r="K263" t="str">
        <f>ADDRESS(ROW(),input47[[#This Row],[first col]]+1,4)&amp;":"&amp;ADDRESS(ROW(),input47[[#This Row],[lastcol]],4)</f>
        <v>B263:H263</v>
      </c>
      <c r="L263" t="str">
        <f>ADDRESS(ROW(),input47[[#This Row],[first col]],4)&amp;":"&amp;ADDRESS(ROW(),input47[[#This Row],[lastcol]]-1,4)</f>
        <v>A263:G263</v>
      </c>
      <c r="M263" t="b" cm="1">
        <f t="array" aca="1" ref="M263" ca="1">SUMPRODUCT(--(INDIRECT(input47[[#This Row],[range1]])&lt;INDIRECT(input47[[#This Row],[range2]])))=COUNT(INDIRECT(input47[[#This Row],[range1]]))</f>
        <v>0</v>
      </c>
      <c r="N263" t="b" cm="1">
        <f t="array" aca="1" ref="N263" ca="1">SUMPRODUCT(--(INDIRECT(input47[[#This Row],[range1]])&gt;INDIRECT(input47[[#This Row],[range2]])))=COUNT(INDIRECT(input47[[#This Row],[range1]]))</f>
        <v>0</v>
      </c>
      <c r="O263" t="b">
        <f ca="1">IF(AND(NOT(input47[[#This Row],[All DESC?]]),NOT(input47[[#This Row],[All ASC?]])),FALSE(),TRUE())</f>
        <v>0</v>
      </c>
      <c r="P263" cm="1">
        <f t="array" aca="1" ref="P263" ca="1">IF(AND(input47[[#This Row],[Safe Part 1]],(MAX(ABS((INDIRECT(input47[[#This Row],[range2]]))-(INDIRECT(input47[[#This Row],[range1]])))))&lt;=3),1,0)</f>
        <v>0</v>
      </c>
      <c r="Q263" s="2">
        <f ca="1">input4[[#This Row],[Max Diff]]</f>
        <v>0</v>
      </c>
      <c r="R263" s="2">
        <f ca="1">input478[[#This Row],[Max Diff]]</f>
        <v>0</v>
      </c>
      <c r="S263" s="2">
        <f ca="1">input479[[#This Row],[Max Diff]]</f>
        <v>0</v>
      </c>
      <c r="T263" s="2">
        <f ca="1">input4710[[#This Row],[Max Diff]]</f>
        <v>0</v>
      </c>
      <c r="U263" s="2">
        <f ca="1">input4711[[#This Row],[Max Diff]]</f>
        <v>0</v>
      </c>
      <c r="V263" s="2">
        <f ca="1">input4712[[#This Row],[Max Diff]]</f>
        <v>0</v>
      </c>
      <c r="W263" s="2">
        <f ca="1">input4713[[#This Row],[Max Diff]]</f>
        <v>0</v>
      </c>
      <c r="X263" s="2">
        <f ca="1">input4714[[#This Row],[Max Diff]]</f>
        <v>0</v>
      </c>
      <c r="Y263" s="2">
        <f ca="1">IF(SUM(input47[[#This Row],[Max Diff]:[-8]])&gt;=1,1,0)</f>
        <v>0</v>
      </c>
    </row>
    <row r="264" spans="1:25" x14ac:dyDescent="0.35">
      <c r="A264">
        <v>57</v>
      </c>
      <c r="B264">
        <v>59</v>
      </c>
      <c r="C264">
        <v>61</v>
      </c>
      <c r="D264">
        <v>65</v>
      </c>
      <c r="E264">
        <v>67</v>
      </c>
      <c r="F264">
        <v>68</v>
      </c>
      <c r="G264">
        <v>68</v>
      </c>
      <c r="I264">
        <f>1</f>
        <v>1</v>
      </c>
      <c r="J264">
        <f>COUNTA(input47[[#This Row],[Column1.1]:[Column1.8]])</f>
        <v>7</v>
      </c>
      <c r="K264" t="str">
        <f>ADDRESS(ROW(),input47[[#This Row],[first col]]+1,4)&amp;":"&amp;ADDRESS(ROW(),input47[[#This Row],[lastcol]],4)</f>
        <v>B264:G264</v>
      </c>
      <c r="L264" t="str">
        <f>ADDRESS(ROW(),input47[[#This Row],[first col]],4)&amp;":"&amp;ADDRESS(ROW(),input47[[#This Row],[lastcol]]-1,4)</f>
        <v>A264:F264</v>
      </c>
      <c r="M264" t="b" cm="1">
        <f t="array" aca="1" ref="M264" ca="1">SUMPRODUCT(--(INDIRECT(input47[[#This Row],[range1]])&lt;INDIRECT(input47[[#This Row],[range2]])))=COUNT(INDIRECT(input47[[#This Row],[range1]]))</f>
        <v>0</v>
      </c>
      <c r="N264" t="b" cm="1">
        <f t="array" aca="1" ref="N264" ca="1">SUMPRODUCT(--(INDIRECT(input47[[#This Row],[range1]])&gt;INDIRECT(input47[[#This Row],[range2]])))=COUNT(INDIRECT(input47[[#This Row],[range1]]))</f>
        <v>0</v>
      </c>
      <c r="O264" t="b">
        <f ca="1">IF(AND(NOT(input47[[#This Row],[All DESC?]]),NOT(input47[[#This Row],[All ASC?]])),FALSE(),TRUE())</f>
        <v>0</v>
      </c>
      <c r="P264" cm="1">
        <f t="array" aca="1" ref="P264" ca="1">IF(AND(input47[[#This Row],[Safe Part 1]],(MAX(ABS((INDIRECT(input47[[#This Row],[range2]]))-(INDIRECT(input47[[#This Row],[range1]])))))&lt;=3),1,0)</f>
        <v>0</v>
      </c>
      <c r="Q264" s="2">
        <f ca="1">input4[[#This Row],[Max Diff]]</f>
        <v>0</v>
      </c>
      <c r="R264" s="2">
        <f ca="1">input478[[#This Row],[Max Diff]]</f>
        <v>0</v>
      </c>
      <c r="S264" s="2">
        <f ca="1">input479[[#This Row],[Max Diff]]</f>
        <v>0</v>
      </c>
      <c r="T264" s="2">
        <f ca="1">input4710[[#This Row],[Max Diff]]</f>
        <v>0</v>
      </c>
      <c r="U264" s="2">
        <f ca="1">input4711[[#This Row],[Max Diff]]</f>
        <v>0</v>
      </c>
      <c r="V264" s="2">
        <f ca="1">input4712[[#This Row],[Max Diff]]</f>
        <v>0</v>
      </c>
      <c r="W264" s="2">
        <f ca="1">input4713[[#This Row],[Max Diff]]</f>
        <v>0</v>
      </c>
      <c r="X264" s="2">
        <f ca="1">input4714[[#This Row],[Max Diff]]</f>
        <v>0</v>
      </c>
      <c r="Y264" s="2">
        <f ca="1">IF(SUM(input47[[#This Row],[Max Diff]:[-8]])&gt;=1,1,0)</f>
        <v>0</v>
      </c>
    </row>
    <row r="265" spans="1:25" x14ac:dyDescent="0.35">
      <c r="A265">
        <v>87</v>
      </c>
      <c r="B265">
        <v>94</v>
      </c>
      <c r="C265">
        <v>93</v>
      </c>
      <c r="D265">
        <v>94</v>
      </c>
      <c r="E265">
        <v>97</v>
      </c>
      <c r="F265">
        <v>98</v>
      </c>
      <c r="I265">
        <f>1</f>
        <v>1</v>
      </c>
      <c r="J265">
        <f>COUNTA(input47[[#This Row],[Column1.1]:[Column1.8]])</f>
        <v>6</v>
      </c>
      <c r="K265" t="str">
        <f>ADDRESS(ROW(),input47[[#This Row],[first col]]+1,4)&amp;":"&amp;ADDRESS(ROW(),input47[[#This Row],[lastcol]],4)</f>
        <v>B265:F265</v>
      </c>
      <c r="L265" t="str">
        <f>ADDRESS(ROW(),input47[[#This Row],[first col]],4)&amp;":"&amp;ADDRESS(ROW(),input47[[#This Row],[lastcol]]-1,4)</f>
        <v>A265:E265</v>
      </c>
      <c r="M265" t="b" cm="1">
        <f t="array" aca="1" ref="M265" ca="1">SUMPRODUCT(--(INDIRECT(input47[[#This Row],[range1]])&lt;INDIRECT(input47[[#This Row],[range2]])))=COUNT(INDIRECT(input47[[#This Row],[range1]]))</f>
        <v>0</v>
      </c>
      <c r="N265" t="b" cm="1">
        <f t="array" aca="1" ref="N265" ca="1">SUMPRODUCT(--(INDIRECT(input47[[#This Row],[range1]])&gt;INDIRECT(input47[[#This Row],[range2]])))=COUNT(INDIRECT(input47[[#This Row],[range1]]))</f>
        <v>0</v>
      </c>
      <c r="O265" t="b">
        <f ca="1">IF(AND(NOT(input47[[#This Row],[All DESC?]]),NOT(input47[[#This Row],[All ASC?]])),FALSE(),TRUE())</f>
        <v>0</v>
      </c>
      <c r="P265" cm="1">
        <f t="array" aca="1" ref="P265" ca="1">IF(AND(input47[[#This Row],[Safe Part 1]],(MAX(ABS((INDIRECT(input47[[#This Row],[range2]]))-(INDIRECT(input47[[#This Row],[range1]])))))&lt;=3),1,0)</f>
        <v>0</v>
      </c>
      <c r="Q265" s="2">
        <f ca="1">input4[[#This Row],[Max Diff]]</f>
        <v>0</v>
      </c>
      <c r="R265" s="2">
        <f ca="1">input478[[#This Row],[Max Diff]]</f>
        <v>0</v>
      </c>
      <c r="S265" s="2">
        <f ca="1">input479[[#This Row],[Max Diff]]</f>
        <v>0</v>
      </c>
      <c r="T265" s="2">
        <f ca="1">input4710[[#This Row],[Max Diff]]</f>
        <v>0</v>
      </c>
      <c r="U265" s="2">
        <f ca="1">input4711[[#This Row],[Max Diff]]</f>
        <v>0</v>
      </c>
      <c r="V265" s="2">
        <f ca="1">input4712[[#This Row],[Max Diff]]</f>
        <v>0</v>
      </c>
      <c r="W265" s="2">
        <f ca="1">input4713[[#This Row],[Max Diff]]</f>
        <v>0</v>
      </c>
      <c r="X265" s="2">
        <f ca="1">input4714[[#This Row],[Max Diff]]</f>
        <v>0</v>
      </c>
      <c r="Y265" s="2">
        <f ca="1">IF(SUM(input47[[#This Row],[Max Diff]:[-8]])&gt;=1,1,0)</f>
        <v>0</v>
      </c>
    </row>
    <row r="266" spans="1:25" x14ac:dyDescent="0.35">
      <c r="A266">
        <v>91</v>
      </c>
      <c r="B266">
        <v>94</v>
      </c>
      <c r="C266">
        <v>94</v>
      </c>
      <c r="D266">
        <v>93</v>
      </c>
      <c r="E266">
        <v>92</v>
      </c>
      <c r="I266">
        <f>1</f>
        <v>1</v>
      </c>
      <c r="J266">
        <f>COUNTA(input47[[#This Row],[Column1.1]:[Column1.8]])</f>
        <v>5</v>
      </c>
      <c r="K266" t="str">
        <f>ADDRESS(ROW(),input47[[#This Row],[first col]]+1,4)&amp;":"&amp;ADDRESS(ROW(),input47[[#This Row],[lastcol]],4)</f>
        <v>B266:E266</v>
      </c>
      <c r="L266" t="str">
        <f>ADDRESS(ROW(),input47[[#This Row],[first col]],4)&amp;":"&amp;ADDRESS(ROW(),input47[[#This Row],[lastcol]]-1,4)</f>
        <v>A266:D266</v>
      </c>
      <c r="M266" t="b" cm="1">
        <f t="array" aca="1" ref="M266" ca="1">SUMPRODUCT(--(INDIRECT(input47[[#This Row],[range1]])&lt;INDIRECT(input47[[#This Row],[range2]])))=COUNT(INDIRECT(input47[[#This Row],[range1]]))</f>
        <v>0</v>
      </c>
      <c r="N266" t="b" cm="1">
        <f t="array" aca="1" ref="N266" ca="1">SUMPRODUCT(--(INDIRECT(input47[[#This Row],[range1]])&gt;INDIRECT(input47[[#This Row],[range2]])))=COUNT(INDIRECT(input47[[#This Row],[range1]]))</f>
        <v>0</v>
      </c>
      <c r="O266" t="b">
        <f ca="1">IF(AND(NOT(input47[[#This Row],[All DESC?]]),NOT(input47[[#This Row],[All ASC?]])),FALSE(),TRUE())</f>
        <v>0</v>
      </c>
      <c r="P266" cm="1">
        <f t="array" aca="1" ref="P266" ca="1">IF(AND(input47[[#This Row],[Safe Part 1]],(MAX(ABS((INDIRECT(input47[[#This Row],[range2]]))-(INDIRECT(input47[[#This Row],[range1]])))))&lt;=3),1,0)</f>
        <v>0</v>
      </c>
      <c r="Q266" s="2">
        <f ca="1">input4[[#This Row],[Max Diff]]</f>
        <v>0</v>
      </c>
      <c r="R266" s="2">
        <f ca="1">input478[[#This Row],[Max Diff]]</f>
        <v>0</v>
      </c>
      <c r="S266" s="2">
        <f ca="1">input479[[#This Row],[Max Diff]]</f>
        <v>0</v>
      </c>
      <c r="T266" s="2">
        <f ca="1">input4710[[#This Row],[Max Diff]]</f>
        <v>0</v>
      </c>
      <c r="U266" s="2">
        <f ca="1">input4711[[#This Row],[Max Diff]]</f>
        <v>0</v>
      </c>
      <c r="V266" s="2">
        <f ca="1">input4712[[#This Row],[Max Diff]]</f>
        <v>0</v>
      </c>
      <c r="W266" s="2">
        <f ca="1">input4713[[#This Row],[Max Diff]]</f>
        <v>0</v>
      </c>
      <c r="X266" s="2">
        <f ca="1">input4714[[#This Row],[Max Diff]]</f>
        <v>0</v>
      </c>
      <c r="Y266" s="2">
        <f ca="1">IF(SUM(input47[[#This Row],[Max Diff]:[-8]])&gt;=1,1,0)</f>
        <v>0</v>
      </c>
    </row>
    <row r="267" spans="1:25" x14ac:dyDescent="0.35">
      <c r="A267">
        <v>59</v>
      </c>
      <c r="B267">
        <v>66</v>
      </c>
      <c r="C267">
        <v>67</v>
      </c>
      <c r="D267">
        <v>70</v>
      </c>
      <c r="E267">
        <v>73</v>
      </c>
      <c r="F267">
        <v>74</v>
      </c>
      <c r="G267">
        <v>79</v>
      </c>
      <c r="H267">
        <v>86</v>
      </c>
      <c r="I267">
        <f>1</f>
        <v>1</v>
      </c>
      <c r="J267">
        <f>COUNTA(input47[[#This Row],[Column1.1]:[Column1.8]])</f>
        <v>8</v>
      </c>
      <c r="K267" t="str">
        <f>ADDRESS(ROW(),input47[[#This Row],[first col]]+1,4)&amp;":"&amp;ADDRESS(ROW(),input47[[#This Row],[lastcol]],4)</f>
        <v>B267:H267</v>
      </c>
      <c r="L267" t="str">
        <f>ADDRESS(ROW(),input47[[#This Row],[first col]],4)&amp;":"&amp;ADDRESS(ROW(),input47[[#This Row],[lastcol]]-1,4)</f>
        <v>A267:G267</v>
      </c>
      <c r="M267" t="b" cm="1">
        <f t="array" aca="1" ref="M267" ca="1">SUMPRODUCT(--(INDIRECT(input47[[#This Row],[range1]])&lt;INDIRECT(input47[[#This Row],[range2]])))=COUNT(INDIRECT(input47[[#This Row],[range1]]))</f>
        <v>0</v>
      </c>
      <c r="N267" t="b" cm="1">
        <f t="array" aca="1" ref="N267" ca="1">SUMPRODUCT(--(INDIRECT(input47[[#This Row],[range1]])&gt;INDIRECT(input47[[#This Row],[range2]])))=COUNT(INDIRECT(input47[[#This Row],[range1]]))</f>
        <v>1</v>
      </c>
      <c r="O267" t="b">
        <f ca="1">IF(AND(NOT(input47[[#This Row],[All DESC?]]),NOT(input47[[#This Row],[All ASC?]])),FALSE(),TRUE())</f>
        <v>1</v>
      </c>
      <c r="P267" cm="1">
        <f t="array" aca="1" ref="P267" ca="1">IF(AND(input47[[#This Row],[Safe Part 1]],(MAX(ABS((INDIRECT(input47[[#This Row],[range2]]))-(INDIRECT(input47[[#This Row],[range1]])))))&lt;=3),1,0)</f>
        <v>0</v>
      </c>
      <c r="Q267" s="2">
        <f ca="1">input4[[#This Row],[Max Diff]]</f>
        <v>0</v>
      </c>
      <c r="R267" s="2">
        <f ca="1">input478[[#This Row],[Max Diff]]</f>
        <v>0</v>
      </c>
      <c r="S267" s="2">
        <f ca="1">input479[[#This Row],[Max Diff]]</f>
        <v>0</v>
      </c>
      <c r="T267" s="2">
        <f ca="1">input4710[[#This Row],[Max Diff]]</f>
        <v>0</v>
      </c>
      <c r="U267" s="2">
        <f ca="1">input4711[[#This Row],[Max Diff]]</f>
        <v>0</v>
      </c>
      <c r="V267" s="2">
        <f ca="1">input4712[[#This Row],[Max Diff]]</f>
        <v>0</v>
      </c>
      <c r="W267" s="2">
        <f ca="1">input4713[[#This Row],[Max Diff]]</f>
        <v>0</v>
      </c>
      <c r="X267" s="2">
        <f ca="1">input4714[[#This Row],[Max Diff]]</f>
        <v>0</v>
      </c>
      <c r="Y267" s="2">
        <f ca="1">IF(SUM(input47[[#This Row],[Max Diff]:[-8]])&gt;=1,1,0)</f>
        <v>0</v>
      </c>
    </row>
    <row r="268" spans="1:25" x14ac:dyDescent="0.35">
      <c r="A268">
        <v>28</v>
      </c>
      <c r="B268">
        <v>31</v>
      </c>
      <c r="C268">
        <v>28</v>
      </c>
      <c r="D268">
        <v>23</v>
      </c>
      <c r="E268">
        <v>22</v>
      </c>
      <c r="F268">
        <v>18</v>
      </c>
      <c r="I268">
        <f>1</f>
        <v>1</v>
      </c>
      <c r="J268">
        <f>COUNTA(input47[[#This Row],[Column1.1]:[Column1.8]])</f>
        <v>6</v>
      </c>
      <c r="K268" t="str">
        <f>ADDRESS(ROW(),input47[[#This Row],[first col]]+1,4)&amp;":"&amp;ADDRESS(ROW(),input47[[#This Row],[lastcol]],4)</f>
        <v>B268:F268</v>
      </c>
      <c r="L268" t="str">
        <f>ADDRESS(ROW(),input47[[#This Row],[first col]],4)&amp;":"&amp;ADDRESS(ROW(),input47[[#This Row],[lastcol]]-1,4)</f>
        <v>A268:E268</v>
      </c>
      <c r="M268" t="b" cm="1">
        <f t="array" aca="1" ref="M268" ca="1">SUMPRODUCT(--(INDIRECT(input47[[#This Row],[range1]])&lt;INDIRECT(input47[[#This Row],[range2]])))=COUNT(INDIRECT(input47[[#This Row],[range1]]))</f>
        <v>0</v>
      </c>
      <c r="N268" t="b" cm="1">
        <f t="array" aca="1" ref="N268" ca="1">SUMPRODUCT(--(INDIRECT(input47[[#This Row],[range1]])&gt;INDIRECT(input47[[#This Row],[range2]])))=COUNT(INDIRECT(input47[[#This Row],[range1]]))</f>
        <v>0</v>
      </c>
      <c r="O268" t="b">
        <f ca="1">IF(AND(NOT(input47[[#This Row],[All DESC?]]),NOT(input47[[#This Row],[All ASC?]])),FALSE(),TRUE())</f>
        <v>0</v>
      </c>
      <c r="P268" cm="1">
        <f t="array" aca="1" ref="P268" ca="1">IF(AND(input47[[#This Row],[Safe Part 1]],(MAX(ABS((INDIRECT(input47[[#This Row],[range2]]))-(INDIRECT(input47[[#This Row],[range1]])))))&lt;=3),1,0)</f>
        <v>0</v>
      </c>
      <c r="Q268" s="2">
        <f ca="1">input4[[#This Row],[Max Diff]]</f>
        <v>0</v>
      </c>
      <c r="R268" s="2">
        <f ca="1">input478[[#This Row],[Max Diff]]</f>
        <v>0</v>
      </c>
      <c r="S268" s="2">
        <f ca="1">input479[[#This Row],[Max Diff]]</f>
        <v>0</v>
      </c>
      <c r="T268" s="2">
        <f ca="1">input4710[[#This Row],[Max Diff]]</f>
        <v>0</v>
      </c>
      <c r="U268" s="2">
        <f ca="1">input4711[[#This Row],[Max Diff]]</f>
        <v>0</v>
      </c>
      <c r="V268" s="2">
        <f ca="1">input4712[[#This Row],[Max Diff]]</f>
        <v>0</v>
      </c>
      <c r="W268" s="2">
        <f ca="1">input4713[[#This Row],[Max Diff]]</f>
        <v>0</v>
      </c>
      <c r="X268" s="2">
        <f ca="1">input4714[[#This Row],[Max Diff]]</f>
        <v>0</v>
      </c>
      <c r="Y268" s="2">
        <f ca="1">IF(SUM(input47[[#This Row],[Max Diff]:[-8]])&gt;=1,1,0)</f>
        <v>0</v>
      </c>
    </row>
    <row r="269" spans="1:25" x14ac:dyDescent="0.35">
      <c r="A269">
        <v>55</v>
      </c>
      <c r="B269">
        <v>62</v>
      </c>
      <c r="C269">
        <v>65</v>
      </c>
      <c r="D269">
        <v>67</v>
      </c>
      <c r="E269">
        <v>68</v>
      </c>
      <c r="F269">
        <v>71</v>
      </c>
      <c r="G269">
        <v>73</v>
      </c>
      <c r="H269">
        <v>76</v>
      </c>
      <c r="I269">
        <f>1</f>
        <v>1</v>
      </c>
      <c r="J269">
        <f>COUNTA(input47[[#This Row],[Column1.1]:[Column1.8]])</f>
        <v>8</v>
      </c>
      <c r="K269" t="str">
        <f>ADDRESS(ROW(),input47[[#This Row],[first col]]+1,4)&amp;":"&amp;ADDRESS(ROW(),input47[[#This Row],[lastcol]],4)</f>
        <v>B269:H269</v>
      </c>
      <c r="L269" t="str">
        <f>ADDRESS(ROW(),input47[[#This Row],[first col]],4)&amp;":"&amp;ADDRESS(ROW(),input47[[#This Row],[lastcol]]-1,4)</f>
        <v>A269:G269</v>
      </c>
      <c r="M269" t="b" cm="1">
        <f t="array" aca="1" ref="M269" ca="1">SUMPRODUCT(--(INDIRECT(input47[[#This Row],[range1]])&lt;INDIRECT(input47[[#This Row],[range2]])))=COUNT(INDIRECT(input47[[#This Row],[range1]]))</f>
        <v>0</v>
      </c>
      <c r="N269" t="b" cm="1">
        <f t="array" aca="1" ref="N269" ca="1">SUMPRODUCT(--(INDIRECT(input47[[#This Row],[range1]])&gt;INDIRECT(input47[[#This Row],[range2]])))=COUNT(INDIRECT(input47[[#This Row],[range1]]))</f>
        <v>1</v>
      </c>
      <c r="O269" t="b">
        <f ca="1">IF(AND(NOT(input47[[#This Row],[All DESC?]]),NOT(input47[[#This Row],[All ASC?]])),FALSE(),TRUE())</f>
        <v>1</v>
      </c>
      <c r="P269" cm="1">
        <f t="array" aca="1" ref="P269" ca="1">IF(AND(input47[[#This Row],[Safe Part 1]],(MAX(ABS((INDIRECT(input47[[#This Row],[range2]]))-(INDIRECT(input47[[#This Row],[range1]])))))&lt;=3),1,0)</f>
        <v>0</v>
      </c>
      <c r="Q269" s="2">
        <f ca="1">input4[[#This Row],[Max Diff]]</f>
        <v>1</v>
      </c>
      <c r="R269" s="2">
        <f ca="1">input478[[#This Row],[Max Diff]]</f>
        <v>0</v>
      </c>
      <c r="S269" s="2">
        <f ca="1">input479[[#This Row],[Max Diff]]</f>
        <v>0</v>
      </c>
      <c r="T269" s="2">
        <f ca="1">input4710[[#This Row],[Max Diff]]</f>
        <v>0</v>
      </c>
      <c r="U269" s="2">
        <f ca="1">input4711[[#This Row],[Max Diff]]</f>
        <v>0</v>
      </c>
      <c r="V269" s="2">
        <f ca="1">input4712[[#This Row],[Max Diff]]</f>
        <v>0</v>
      </c>
      <c r="W269" s="2">
        <f ca="1">input4713[[#This Row],[Max Diff]]</f>
        <v>0</v>
      </c>
      <c r="X269" s="2">
        <f ca="1">input4714[[#This Row],[Max Diff]]</f>
        <v>0</v>
      </c>
      <c r="Y269" s="2">
        <f ca="1">IF(SUM(input47[[#This Row],[Max Diff]:[-8]])&gt;=1,1,0)</f>
        <v>1</v>
      </c>
    </row>
    <row r="270" spans="1:25" x14ac:dyDescent="0.35">
      <c r="A270">
        <v>29</v>
      </c>
      <c r="B270">
        <v>28</v>
      </c>
      <c r="C270">
        <v>27</v>
      </c>
      <c r="D270">
        <v>24</v>
      </c>
      <c r="E270">
        <v>19</v>
      </c>
      <c r="F270">
        <v>18</v>
      </c>
      <c r="G270">
        <v>16</v>
      </c>
      <c r="H270">
        <v>12</v>
      </c>
      <c r="I270">
        <f>1</f>
        <v>1</v>
      </c>
      <c r="J270">
        <f>COUNTA(input47[[#This Row],[Column1.1]:[Column1.8]])</f>
        <v>8</v>
      </c>
      <c r="K270" t="str">
        <f>ADDRESS(ROW(),input47[[#This Row],[first col]]+1,4)&amp;":"&amp;ADDRESS(ROW(),input47[[#This Row],[lastcol]],4)</f>
        <v>B270:H270</v>
      </c>
      <c r="L270" t="str">
        <f>ADDRESS(ROW(),input47[[#This Row],[first col]],4)&amp;":"&amp;ADDRESS(ROW(),input47[[#This Row],[lastcol]]-1,4)</f>
        <v>A270:G270</v>
      </c>
      <c r="M270" t="b" cm="1">
        <f t="array" aca="1" ref="M270" ca="1">SUMPRODUCT(--(INDIRECT(input47[[#This Row],[range1]])&lt;INDIRECT(input47[[#This Row],[range2]])))=COUNT(INDIRECT(input47[[#This Row],[range1]]))</f>
        <v>1</v>
      </c>
      <c r="N270" t="b" cm="1">
        <f t="array" aca="1" ref="N270" ca="1">SUMPRODUCT(--(INDIRECT(input47[[#This Row],[range1]])&gt;INDIRECT(input47[[#This Row],[range2]])))=COUNT(INDIRECT(input47[[#This Row],[range1]]))</f>
        <v>0</v>
      </c>
      <c r="O270" t="b">
        <f ca="1">IF(AND(NOT(input47[[#This Row],[All DESC?]]),NOT(input47[[#This Row],[All ASC?]])),FALSE(),TRUE())</f>
        <v>1</v>
      </c>
      <c r="P270" cm="1">
        <f t="array" aca="1" ref="P270" ca="1">IF(AND(input47[[#This Row],[Safe Part 1]],(MAX(ABS((INDIRECT(input47[[#This Row],[range2]]))-(INDIRECT(input47[[#This Row],[range1]])))))&lt;=3),1,0)</f>
        <v>0</v>
      </c>
      <c r="Q270" s="2">
        <f ca="1">input4[[#This Row],[Max Diff]]</f>
        <v>0</v>
      </c>
      <c r="R270" s="2">
        <f ca="1">input478[[#This Row],[Max Diff]]</f>
        <v>0</v>
      </c>
      <c r="S270" s="2">
        <f ca="1">input479[[#This Row],[Max Diff]]</f>
        <v>0</v>
      </c>
      <c r="T270" s="2">
        <f ca="1">input4710[[#This Row],[Max Diff]]</f>
        <v>0</v>
      </c>
      <c r="U270" s="2">
        <f ca="1">input4711[[#This Row],[Max Diff]]</f>
        <v>0</v>
      </c>
      <c r="V270" s="2">
        <f ca="1">input4712[[#This Row],[Max Diff]]</f>
        <v>0</v>
      </c>
      <c r="W270" s="2">
        <f ca="1">input4713[[#This Row],[Max Diff]]</f>
        <v>0</v>
      </c>
      <c r="X270" s="2">
        <f ca="1">input4714[[#This Row],[Max Diff]]</f>
        <v>0</v>
      </c>
      <c r="Y270" s="2">
        <f ca="1">IF(SUM(input47[[#This Row],[Max Diff]:[-8]])&gt;=1,1,0)</f>
        <v>0</v>
      </c>
    </row>
    <row r="271" spans="1:25" x14ac:dyDescent="0.35">
      <c r="A271">
        <v>85</v>
      </c>
      <c r="B271">
        <v>89</v>
      </c>
      <c r="C271">
        <v>90</v>
      </c>
      <c r="D271">
        <v>92</v>
      </c>
      <c r="E271">
        <v>90</v>
      </c>
      <c r="F271">
        <v>91</v>
      </c>
      <c r="G271">
        <v>93</v>
      </c>
      <c r="H271">
        <v>97</v>
      </c>
      <c r="I271">
        <f>1</f>
        <v>1</v>
      </c>
      <c r="J271">
        <f>COUNTA(input47[[#This Row],[Column1.1]:[Column1.8]])</f>
        <v>8</v>
      </c>
      <c r="K271" t="str">
        <f>ADDRESS(ROW(),input47[[#This Row],[first col]]+1,4)&amp;":"&amp;ADDRESS(ROW(),input47[[#This Row],[lastcol]],4)</f>
        <v>B271:H271</v>
      </c>
      <c r="L271" t="str">
        <f>ADDRESS(ROW(),input47[[#This Row],[first col]],4)&amp;":"&amp;ADDRESS(ROW(),input47[[#This Row],[lastcol]]-1,4)</f>
        <v>A271:G271</v>
      </c>
      <c r="M271" t="b" cm="1">
        <f t="array" aca="1" ref="M271" ca="1">SUMPRODUCT(--(INDIRECT(input47[[#This Row],[range1]])&lt;INDIRECT(input47[[#This Row],[range2]])))=COUNT(INDIRECT(input47[[#This Row],[range1]]))</f>
        <v>0</v>
      </c>
      <c r="N271" t="b" cm="1">
        <f t="array" aca="1" ref="N271" ca="1">SUMPRODUCT(--(INDIRECT(input47[[#This Row],[range1]])&gt;INDIRECT(input47[[#This Row],[range2]])))=COUNT(INDIRECT(input47[[#This Row],[range1]]))</f>
        <v>0</v>
      </c>
      <c r="O271" t="b">
        <f ca="1">IF(AND(NOT(input47[[#This Row],[All DESC?]]),NOT(input47[[#This Row],[All ASC?]])),FALSE(),TRUE())</f>
        <v>0</v>
      </c>
      <c r="P271" cm="1">
        <f t="array" aca="1" ref="P271" ca="1">IF(AND(input47[[#This Row],[Safe Part 1]],(MAX(ABS((INDIRECT(input47[[#This Row],[range2]]))-(INDIRECT(input47[[#This Row],[range1]])))))&lt;=3),1,0)</f>
        <v>0</v>
      </c>
      <c r="Q271" s="2">
        <f ca="1">input4[[#This Row],[Max Diff]]</f>
        <v>0</v>
      </c>
      <c r="R271" s="2">
        <f ca="1">input478[[#This Row],[Max Diff]]</f>
        <v>0</v>
      </c>
      <c r="S271" s="2">
        <f ca="1">input479[[#This Row],[Max Diff]]</f>
        <v>0</v>
      </c>
      <c r="T271" s="2">
        <f ca="1">input4710[[#This Row],[Max Diff]]</f>
        <v>0</v>
      </c>
      <c r="U271" s="2">
        <f ca="1">input4711[[#This Row],[Max Diff]]</f>
        <v>0</v>
      </c>
      <c r="V271" s="2">
        <f ca="1">input4712[[#This Row],[Max Diff]]</f>
        <v>0</v>
      </c>
      <c r="W271" s="2">
        <f ca="1">input4713[[#This Row],[Max Diff]]</f>
        <v>0</v>
      </c>
      <c r="X271" s="2">
        <f ca="1">input4714[[#This Row],[Max Diff]]</f>
        <v>0</v>
      </c>
      <c r="Y271" s="2">
        <f ca="1">IF(SUM(input47[[#This Row],[Max Diff]:[-8]])&gt;=1,1,0)</f>
        <v>0</v>
      </c>
    </row>
    <row r="272" spans="1:25" x14ac:dyDescent="0.35">
      <c r="A272">
        <v>36</v>
      </c>
      <c r="B272">
        <v>31</v>
      </c>
      <c r="C272">
        <v>28</v>
      </c>
      <c r="D272">
        <v>31</v>
      </c>
      <c r="E272">
        <v>24</v>
      </c>
      <c r="I272">
        <f>1</f>
        <v>1</v>
      </c>
      <c r="J272">
        <f>COUNTA(input47[[#This Row],[Column1.1]:[Column1.8]])</f>
        <v>5</v>
      </c>
      <c r="K272" t="str">
        <f>ADDRESS(ROW(),input47[[#This Row],[first col]]+1,4)&amp;":"&amp;ADDRESS(ROW(),input47[[#This Row],[lastcol]],4)</f>
        <v>B272:E272</v>
      </c>
      <c r="L272" t="str">
        <f>ADDRESS(ROW(),input47[[#This Row],[first col]],4)&amp;":"&amp;ADDRESS(ROW(),input47[[#This Row],[lastcol]]-1,4)</f>
        <v>A272:D272</v>
      </c>
      <c r="M272" t="b" cm="1">
        <f t="array" aca="1" ref="M272" ca="1">SUMPRODUCT(--(INDIRECT(input47[[#This Row],[range1]])&lt;INDIRECT(input47[[#This Row],[range2]])))=COUNT(INDIRECT(input47[[#This Row],[range1]]))</f>
        <v>0</v>
      </c>
      <c r="N272" t="b" cm="1">
        <f t="array" aca="1" ref="N272" ca="1">SUMPRODUCT(--(INDIRECT(input47[[#This Row],[range1]])&gt;INDIRECT(input47[[#This Row],[range2]])))=COUNT(INDIRECT(input47[[#This Row],[range1]]))</f>
        <v>0</v>
      </c>
      <c r="O272" t="b">
        <f ca="1">IF(AND(NOT(input47[[#This Row],[All DESC?]]),NOT(input47[[#This Row],[All ASC?]])),FALSE(),TRUE())</f>
        <v>0</v>
      </c>
      <c r="P272" cm="1">
        <f t="array" aca="1" ref="P272" ca="1">IF(AND(input47[[#This Row],[Safe Part 1]],(MAX(ABS((INDIRECT(input47[[#This Row],[range2]]))-(INDIRECT(input47[[#This Row],[range1]])))))&lt;=3),1,0)</f>
        <v>0</v>
      </c>
      <c r="Q272" s="2">
        <f ca="1">input4[[#This Row],[Max Diff]]</f>
        <v>0</v>
      </c>
      <c r="R272" s="2">
        <f ca="1">input478[[#This Row],[Max Diff]]</f>
        <v>0</v>
      </c>
      <c r="S272" s="2">
        <f ca="1">input479[[#This Row],[Max Diff]]</f>
        <v>0</v>
      </c>
      <c r="T272" s="2">
        <f ca="1">input4710[[#This Row],[Max Diff]]</f>
        <v>0</v>
      </c>
      <c r="U272" s="2">
        <f ca="1">input4711[[#This Row],[Max Diff]]</f>
        <v>0</v>
      </c>
      <c r="V272" s="2">
        <f ca="1">input4712[[#This Row],[Max Diff]]</f>
        <v>0</v>
      </c>
      <c r="W272" s="2">
        <f ca="1">input4713[[#This Row],[Max Diff]]</f>
        <v>0</v>
      </c>
      <c r="X272" s="2">
        <f ca="1">input4714[[#This Row],[Max Diff]]</f>
        <v>0</v>
      </c>
      <c r="Y272" s="2">
        <f ca="1">IF(SUM(input47[[#This Row],[Max Diff]:[-8]])&gt;=1,1,0)</f>
        <v>0</v>
      </c>
    </row>
    <row r="273" spans="1:25" x14ac:dyDescent="0.35">
      <c r="A273">
        <v>85</v>
      </c>
      <c r="B273">
        <v>82</v>
      </c>
      <c r="C273">
        <v>84</v>
      </c>
      <c r="D273">
        <v>87</v>
      </c>
      <c r="E273">
        <v>93</v>
      </c>
      <c r="F273">
        <v>95</v>
      </c>
      <c r="G273">
        <v>99</v>
      </c>
      <c r="I273">
        <f>1</f>
        <v>1</v>
      </c>
      <c r="J273">
        <f>COUNTA(input47[[#This Row],[Column1.1]:[Column1.8]])</f>
        <v>7</v>
      </c>
      <c r="K273" t="str">
        <f>ADDRESS(ROW(),input47[[#This Row],[first col]]+1,4)&amp;":"&amp;ADDRESS(ROW(),input47[[#This Row],[lastcol]],4)</f>
        <v>B273:G273</v>
      </c>
      <c r="L273" t="str">
        <f>ADDRESS(ROW(),input47[[#This Row],[first col]],4)&amp;":"&amp;ADDRESS(ROW(),input47[[#This Row],[lastcol]]-1,4)</f>
        <v>A273:F273</v>
      </c>
      <c r="M273" t="b" cm="1">
        <f t="array" aca="1" ref="M273" ca="1">SUMPRODUCT(--(INDIRECT(input47[[#This Row],[range1]])&lt;INDIRECT(input47[[#This Row],[range2]])))=COUNT(INDIRECT(input47[[#This Row],[range1]]))</f>
        <v>0</v>
      </c>
      <c r="N273" t="b" cm="1">
        <f t="array" aca="1" ref="N273" ca="1">SUMPRODUCT(--(INDIRECT(input47[[#This Row],[range1]])&gt;INDIRECT(input47[[#This Row],[range2]])))=COUNT(INDIRECT(input47[[#This Row],[range1]]))</f>
        <v>0</v>
      </c>
      <c r="O273" t="b">
        <f ca="1">IF(AND(NOT(input47[[#This Row],[All DESC?]]),NOT(input47[[#This Row],[All ASC?]])),FALSE(),TRUE())</f>
        <v>0</v>
      </c>
      <c r="P273" cm="1">
        <f t="array" aca="1" ref="P273" ca="1">IF(AND(input47[[#This Row],[Safe Part 1]],(MAX(ABS((INDIRECT(input47[[#This Row],[range2]]))-(INDIRECT(input47[[#This Row],[range1]])))))&lt;=3),1,0)</f>
        <v>0</v>
      </c>
      <c r="Q273" s="2">
        <f ca="1">input4[[#This Row],[Max Diff]]</f>
        <v>0</v>
      </c>
      <c r="R273" s="2">
        <f ca="1">input478[[#This Row],[Max Diff]]</f>
        <v>0</v>
      </c>
      <c r="S273" s="2">
        <f ca="1">input479[[#This Row],[Max Diff]]</f>
        <v>0</v>
      </c>
      <c r="T273" s="2">
        <f ca="1">input4710[[#This Row],[Max Diff]]</f>
        <v>0</v>
      </c>
      <c r="U273" s="2">
        <f ca="1">input4711[[#This Row],[Max Diff]]</f>
        <v>0</v>
      </c>
      <c r="V273" s="2">
        <f ca="1">input4712[[#This Row],[Max Diff]]</f>
        <v>0</v>
      </c>
      <c r="W273" s="2">
        <f ca="1">input4713[[#This Row],[Max Diff]]</f>
        <v>0</v>
      </c>
      <c r="X273" s="2">
        <f ca="1">input4714[[#This Row],[Max Diff]]</f>
        <v>0</v>
      </c>
      <c r="Y273" s="2">
        <f ca="1">IF(SUM(input47[[#This Row],[Max Diff]:[-8]])&gt;=1,1,0)</f>
        <v>0</v>
      </c>
    </row>
    <row r="274" spans="1:25" x14ac:dyDescent="0.35">
      <c r="A274">
        <v>36</v>
      </c>
      <c r="B274">
        <v>37</v>
      </c>
      <c r="C274">
        <v>34</v>
      </c>
      <c r="D274">
        <v>36</v>
      </c>
      <c r="E274">
        <v>42</v>
      </c>
      <c r="I274">
        <f>1</f>
        <v>1</v>
      </c>
      <c r="J274">
        <f>COUNTA(input47[[#This Row],[Column1.1]:[Column1.8]])</f>
        <v>5</v>
      </c>
      <c r="K274" t="str">
        <f>ADDRESS(ROW(),input47[[#This Row],[first col]]+1,4)&amp;":"&amp;ADDRESS(ROW(),input47[[#This Row],[lastcol]],4)</f>
        <v>B274:E274</v>
      </c>
      <c r="L274" t="str">
        <f>ADDRESS(ROW(),input47[[#This Row],[first col]],4)&amp;":"&amp;ADDRESS(ROW(),input47[[#This Row],[lastcol]]-1,4)</f>
        <v>A274:D274</v>
      </c>
      <c r="M274" t="b" cm="1">
        <f t="array" aca="1" ref="M274" ca="1">SUMPRODUCT(--(INDIRECT(input47[[#This Row],[range1]])&lt;INDIRECT(input47[[#This Row],[range2]])))=COUNT(INDIRECT(input47[[#This Row],[range1]]))</f>
        <v>0</v>
      </c>
      <c r="N274" t="b" cm="1">
        <f t="array" aca="1" ref="N274" ca="1">SUMPRODUCT(--(INDIRECT(input47[[#This Row],[range1]])&gt;INDIRECT(input47[[#This Row],[range2]])))=COUNT(INDIRECT(input47[[#This Row],[range1]]))</f>
        <v>0</v>
      </c>
      <c r="O274" t="b">
        <f ca="1">IF(AND(NOT(input47[[#This Row],[All DESC?]]),NOT(input47[[#This Row],[All ASC?]])),FALSE(),TRUE())</f>
        <v>0</v>
      </c>
      <c r="P274" cm="1">
        <f t="array" aca="1" ref="P274" ca="1">IF(AND(input47[[#This Row],[Safe Part 1]],(MAX(ABS((INDIRECT(input47[[#This Row],[range2]]))-(INDIRECT(input47[[#This Row],[range1]])))))&lt;=3),1,0)</f>
        <v>0</v>
      </c>
      <c r="Q274" s="2">
        <f ca="1">input4[[#This Row],[Max Diff]]</f>
        <v>0</v>
      </c>
      <c r="R274" s="2">
        <f ca="1">input478[[#This Row],[Max Diff]]</f>
        <v>0</v>
      </c>
      <c r="S274" s="2">
        <f ca="1">input479[[#This Row],[Max Diff]]</f>
        <v>0</v>
      </c>
      <c r="T274" s="2">
        <f ca="1">input4710[[#This Row],[Max Diff]]</f>
        <v>0</v>
      </c>
      <c r="U274" s="2">
        <f ca="1">input4711[[#This Row],[Max Diff]]</f>
        <v>0</v>
      </c>
      <c r="V274" s="2">
        <f ca="1">input4712[[#This Row],[Max Diff]]</f>
        <v>0</v>
      </c>
      <c r="W274" s="2">
        <f ca="1">input4713[[#This Row],[Max Diff]]</f>
        <v>0</v>
      </c>
      <c r="X274" s="2">
        <f ca="1">input4714[[#This Row],[Max Diff]]</f>
        <v>0</v>
      </c>
      <c r="Y274" s="2">
        <f ca="1">IF(SUM(input47[[#This Row],[Max Diff]:[-8]])&gt;=1,1,0)</f>
        <v>0</v>
      </c>
    </row>
    <row r="275" spans="1:25" x14ac:dyDescent="0.35">
      <c r="A275">
        <v>62</v>
      </c>
      <c r="B275">
        <v>62</v>
      </c>
      <c r="C275">
        <v>61</v>
      </c>
      <c r="D275">
        <v>54</v>
      </c>
      <c r="E275">
        <v>52</v>
      </c>
      <c r="F275">
        <v>51</v>
      </c>
      <c r="G275">
        <v>50</v>
      </c>
      <c r="H275">
        <v>45</v>
      </c>
      <c r="I275">
        <f>1</f>
        <v>1</v>
      </c>
      <c r="J275">
        <f>COUNTA(input47[[#This Row],[Column1.1]:[Column1.8]])</f>
        <v>8</v>
      </c>
      <c r="K275" t="str">
        <f>ADDRESS(ROW(),input47[[#This Row],[first col]]+1,4)&amp;":"&amp;ADDRESS(ROW(),input47[[#This Row],[lastcol]],4)</f>
        <v>B275:H275</v>
      </c>
      <c r="L275" t="str">
        <f>ADDRESS(ROW(),input47[[#This Row],[first col]],4)&amp;":"&amp;ADDRESS(ROW(),input47[[#This Row],[lastcol]]-1,4)</f>
        <v>A275:G275</v>
      </c>
      <c r="M275" t="b" cm="1">
        <f t="array" aca="1" ref="M275" ca="1">SUMPRODUCT(--(INDIRECT(input47[[#This Row],[range1]])&lt;INDIRECT(input47[[#This Row],[range2]])))=COUNT(INDIRECT(input47[[#This Row],[range1]]))</f>
        <v>0</v>
      </c>
      <c r="N275" t="b" cm="1">
        <f t="array" aca="1" ref="N275" ca="1">SUMPRODUCT(--(INDIRECT(input47[[#This Row],[range1]])&gt;INDIRECT(input47[[#This Row],[range2]])))=COUNT(INDIRECT(input47[[#This Row],[range1]]))</f>
        <v>0</v>
      </c>
      <c r="O275" t="b">
        <f ca="1">IF(AND(NOT(input47[[#This Row],[All DESC?]]),NOT(input47[[#This Row],[All ASC?]])),FALSE(),TRUE())</f>
        <v>0</v>
      </c>
      <c r="P275" cm="1">
        <f t="array" aca="1" ref="P275" ca="1">IF(AND(input47[[#This Row],[Safe Part 1]],(MAX(ABS((INDIRECT(input47[[#This Row],[range2]]))-(INDIRECT(input47[[#This Row],[range1]])))))&lt;=3),1,0)</f>
        <v>0</v>
      </c>
      <c r="Q275" s="2">
        <f ca="1">input4[[#This Row],[Max Diff]]</f>
        <v>0</v>
      </c>
      <c r="R275" s="2">
        <f ca="1">input478[[#This Row],[Max Diff]]</f>
        <v>0</v>
      </c>
      <c r="S275" s="2">
        <f ca="1">input479[[#This Row],[Max Diff]]</f>
        <v>0</v>
      </c>
      <c r="T275" s="2">
        <f ca="1">input4710[[#This Row],[Max Diff]]</f>
        <v>0</v>
      </c>
      <c r="U275" s="2">
        <f ca="1">input4711[[#This Row],[Max Diff]]</f>
        <v>0</v>
      </c>
      <c r="V275" s="2">
        <f ca="1">input4712[[#This Row],[Max Diff]]</f>
        <v>0</v>
      </c>
      <c r="W275" s="2">
        <f ca="1">input4713[[#This Row],[Max Diff]]</f>
        <v>0</v>
      </c>
      <c r="X275" s="2">
        <f ca="1">input4714[[#This Row],[Max Diff]]</f>
        <v>0</v>
      </c>
      <c r="Y275" s="2">
        <f ca="1">IF(SUM(input47[[#This Row],[Max Diff]:[-8]])&gt;=1,1,0)</f>
        <v>0</v>
      </c>
    </row>
    <row r="276" spans="1:25" x14ac:dyDescent="0.35">
      <c r="A276">
        <v>87</v>
      </c>
      <c r="B276">
        <v>89</v>
      </c>
      <c r="C276">
        <v>83</v>
      </c>
      <c r="D276">
        <v>82</v>
      </c>
      <c r="E276">
        <v>80</v>
      </c>
      <c r="F276">
        <v>78</v>
      </c>
      <c r="G276">
        <v>76</v>
      </c>
      <c r="I276">
        <f>1</f>
        <v>1</v>
      </c>
      <c r="J276">
        <f>COUNTA(input47[[#This Row],[Column1.1]:[Column1.8]])</f>
        <v>7</v>
      </c>
      <c r="K276" t="str">
        <f>ADDRESS(ROW(),input47[[#This Row],[first col]]+1,4)&amp;":"&amp;ADDRESS(ROW(),input47[[#This Row],[lastcol]],4)</f>
        <v>B276:G276</v>
      </c>
      <c r="L276" t="str">
        <f>ADDRESS(ROW(),input47[[#This Row],[first col]],4)&amp;":"&amp;ADDRESS(ROW(),input47[[#This Row],[lastcol]]-1,4)</f>
        <v>A276:F276</v>
      </c>
      <c r="M276" t="b" cm="1">
        <f t="array" aca="1" ref="M276" ca="1">SUMPRODUCT(--(INDIRECT(input47[[#This Row],[range1]])&lt;INDIRECT(input47[[#This Row],[range2]])))=COUNT(INDIRECT(input47[[#This Row],[range1]]))</f>
        <v>0</v>
      </c>
      <c r="N276" t="b" cm="1">
        <f t="array" aca="1" ref="N276" ca="1">SUMPRODUCT(--(INDIRECT(input47[[#This Row],[range1]])&gt;INDIRECT(input47[[#This Row],[range2]])))=COUNT(INDIRECT(input47[[#This Row],[range1]]))</f>
        <v>0</v>
      </c>
      <c r="O276" t="b">
        <f ca="1">IF(AND(NOT(input47[[#This Row],[All DESC?]]),NOT(input47[[#This Row],[All ASC?]])),FALSE(),TRUE())</f>
        <v>0</v>
      </c>
      <c r="P276" cm="1">
        <f t="array" aca="1" ref="P276" ca="1">IF(AND(input47[[#This Row],[Safe Part 1]],(MAX(ABS((INDIRECT(input47[[#This Row],[range2]]))-(INDIRECT(input47[[#This Row],[range1]])))))&lt;=3),1,0)</f>
        <v>0</v>
      </c>
      <c r="Q276" s="2">
        <f ca="1">input4[[#This Row],[Max Diff]]</f>
        <v>0</v>
      </c>
      <c r="R276" s="2">
        <f ca="1">input478[[#This Row],[Max Diff]]</f>
        <v>0</v>
      </c>
      <c r="S276" s="2">
        <f ca="1">input479[[#This Row],[Max Diff]]</f>
        <v>0</v>
      </c>
      <c r="T276" s="2">
        <f ca="1">input4710[[#This Row],[Max Diff]]</f>
        <v>0</v>
      </c>
      <c r="U276" s="2">
        <f ca="1">input4711[[#This Row],[Max Diff]]</f>
        <v>0</v>
      </c>
      <c r="V276" s="2">
        <f ca="1">input4712[[#This Row],[Max Diff]]</f>
        <v>0</v>
      </c>
      <c r="W276" s="2">
        <f ca="1">input4713[[#This Row],[Max Diff]]</f>
        <v>0</v>
      </c>
      <c r="X276" s="2">
        <f ca="1">input4714[[#This Row],[Max Diff]]</f>
        <v>0</v>
      </c>
      <c r="Y276" s="2">
        <f ca="1">IF(SUM(input47[[#This Row],[Max Diff]:[-8]])&gt;=1,1,0)</f>
        <v>0</v>
      </c>
    </row>
    <row r="277" spans="1:25" x14ac:dyDescent="0.35">
      <c r="A277">
        <v>22</v>
      </c>
      <c r="B277">
        <v>22</v>
      </c>
      <c r="C277">
        <v>24</v>
      </c>
      <c r="D277">
        <v>22</v>
      </c>
      <c r="E277">
        <v>19</v>
      </c>
      <c r="F277">
        <v>19</v>
      </c>
      <c r="I277">
        <f>1</f>
        <v>1</v>
      </c>
      <c r="J277">
        <f>COUNTA(input47[[#This Row],[Column1.1]:[Column1.8]])</f>
        <v>6</v>
      </c>
      <c r="K277" t="str">
        <f>ADDRESS(ROW(),input47[[#This Row],[first col]]+1,4)&amp;":"&amp;ADDRESS(ROW(),input47[[#This Row],[lastcol]],4)</f>
        <v>B277:F277</v>
      </c>
      <c r="L277" t="str">
        <f>ADDRESS(ROW(),input47[[#This Row],[first col]],4)&amp;":"&amp;ADDRESS(ROW(),input47[[#This Row],[lastcol]]-1,4)</f>
        <v>A277:E277</v>
      </c>
      <c r="M277" t="b" cm="1">
        <f t="array" aca="1" ref="M277" ca="1">SUMPRODUCT(--(INDIRECT(input47[[#This Row],[range1]])&lt;INDIRECT(input47[[#This Row],[range2]])))=COUNT(INDIRECT(input47[[#This Row],[range1]]))</f>
        <v>0</v>
      </c>
      <c r="N277" t="b" cm="1">
        <f t="array" aca="1" ref="N277" ca="1">SUMPRODUCT(--(INDIRECT(input47[[#This Row],[range1]])&gt;INDIRECT(input47[[#This Row],[range2]])))=COUNT(INDIRECT(input47[[#This Row],[range1]]))</f>
        <v>0</v>
      </c>
      <c r="O277" t="b">
        <f ca="1">IF(AND(NOT(input47[[#This Row],[All DESC?]]),NOT(input47[[#This Row],[All ASC?]])),FALSE(),TRUE())</f>
        <v>0</v>
      </c>
      <c r="P277" cm="1">
        <f t="array" aca="1" ref="P277" ca="1">IF(AND(input47[[#This Row],[Safe Part 1]],(MAX(ABS((INDIRECT(input47[[#This Row],[range2]]))-(INDIRECT(input47[[#This Row],[range1]])))))&lt;=3),1,0)</f>
        <v>0</v>
      </c>
      <c r="Q277" s="2">
        <f ca="1">input4[[#This Row],[Max Diff]]</f>
        <v>0</v>
      </c>
      <c r="R277" s="2">
        <f ca="1">input478[[#This Row],[Max Diff]]</f>
        <v>0</v>
      </c>
      <c r="S277" s="2">
        <f ca="1">input479[[#This Row],[Max Diff]]</f>
        <v>0</v>
      </c>
      <c r="T277" s="2">
        <f ca="1">input4710[[#This Row],[Max Diff]]</f>
        <v>0</v>
      </c>
      <c r="U277" s="2">
        <f ca="1">input4711[[#This Row],[Max Diff]]</f>
        <v>0</v>
      </c>
      <c r="V277" s="2">
        <f ca="1">input4712[[#This Row],[Max Diff]]</f>
        <v>0</v>
      </c>
      <c r="W277" s="2">
        <f ca="1">input4713[[#This Row],[Max Diff]]</f>
        <v>0</v>
      </c>
      <c r="X277" s="2">
        <f ca="1">input4714[[#This Row],[Max Diff]]</f>
        <v>0</v>
      </c>
      <c r="Y277" s="2">
        <f ca="1">IF(SUM(input47[[#This Row],[Max Diff]:[-8]])&gt;=1,1,0)</f>
        <v>0</v>
      </c>
    </row>
    <row r="278" spans="1:25" x14ac:dyDescent="0.35">
      <c r="A278">
        <v>29</v>
      </c>
      <c r="B278">
        <v>36</v>
      </c>
      <c r="C278">
        <v>37</v>
      </c>
      <c r="D278">
        <v>38</v>
      </c>
      <c r="E278">
        <v>38</v>
      </c>
      <c r="F278">
        <v>41</v>
      </c>
      <c r="G278">
        <v>43</v>
      </c>
      <c r="I278">
        <f>1</f>
        <v>1</v>
      </c>
      <c r="J278">
        <f>COUNTA(input47[[#This Row],[Column1.1]:[Column1.8]])</f>
        <v>7</v>
      </c>
      <c r="K278" t="str">
        <f>ADDRESS(ROW(),input47[[#This Row],[first col]]+1,4)&amp;":"&amp;ADDRESS(ROW(),input47[[#This Row],[lastcol]],4)</f>
        <v>B278:G278</v>
      </c>
      <c r="L278" t="str">
        <f>ADDRESS(ROW(),input47[[#This Row],[first col]],4)&amp;":"&amp;ADDRESS(ROW(),input47[[#This Row],[lastcol]]-1,4)</f>
        <v>A278:F278</v>
      </c>
      <c r="M278" t="b" cm="1">
        <f t="array" aca="1" ref="M278" ca="1">SUMPRODUCT(--(INDIRECT(input47[[#This Row],[range1]])&lt;INDIRECT(input47[[#This Row],[range2]])))=COUNT(INDIRECT(input47[[#This Row],[range1]]))</f>
        <v>0</v>
      </c>
      <c r="N278" t="b" cm="1">
        <f t="array" aca="1" ref="N278" ca="1">SUMPRODUCT(--(INDIRECT(input47[[#This Row],[range1]])&gt;INDIRECT(input47[[#This Row],[range2]])))=COUNT(INDIRECT(input47[[#This Row],[range1]]))</f>
        <v>0</v>
      </c>
      <c r="O278" t="b">
        <f ca="1">IF(AND(NOT(input47[[#This Row],[All DESC?]]),NOT(input47[[#This Row],[All ASC?]])),FALSE(),TRUE())</f>
        <v>0</v>
      </c>
      <c r="P278" cm="1">
        <f t="array" aca="1" ref="P278" ca="1">IF(AND(input47[[#This Row],[Safe Part 1]],(MAX(ABS((INDIRECT(input47[[#This Row],[range2]]))-(INDIRECT(input47[[#This Row],[range1]])))))&lt;=3),1,0)</f>
        <v>0</v>
      </c>
      <c r="Q278" s="2">
        <f ca="1">input4[[#This Row],[Max Diff]]</f>
        <v>0</v>
      </c>
      <c r="R278" s="2">
        <f ca="1">input478[[#This Row],[Max Diff]]</f>
        <v>0</v>
      </c>
      <c r="S278" s="2">
        <f ca="1">input479[[#This Row],[Max Diff]]</f>
        <v>0</v>
      </c>
      <c r="T278" s="2">
        <f ca="1">input4710[[#This Row],[Max Diff]]</f>
        <v>0</v>
      </c>
      <c r="U278" s="2">
        <f ca="1">input4711[[#This Row],[Max Diff]]</f>
        <v>0</v>
      </c>
      <c r="V278" s="2">
        <f ca="1">input4712[[#This Row],[Max Diff]]</f>
        <v>0</v>
      </c>
      <c r="W278" s="2">
        <f ca="1">input4713[[#This Row],[Max Diff]]</f>
        <v>0</v>
      </c>
      <c r="X278" s="2">
        <f ca="1">input4714[[#This Row],[Max Diff]]</f>
        <v>0</v>
      </c>
      <c r="Y278" s="2">
        <f ca="1">IF(SUM(input47[[#This Row],[Max Diff]:[-8]])&gt;=1,1,0)</f>
        <v>0</v>
      </c>
    </row>
    <row r="279" spans="1:25" x14ac:dyDescent="0.35">
      <c r="A279">
        <v>55</v>
      </c>
      <c r="B279">
        <v>58</v>
      </c>
      <c r="C279">
        <v>56</v>
      </c>
      <c r="D279">
        <v>52</v>
      </c>
      <c r="E279">
        <v>48</v>
      </c>
      <c r="I279">
        <f>1</f>
        <v>1</v>
      </c>
      <c r="J279">
        <f>COUNTA(input47[[#This Row],[Column1.1]:[Column1.8]])</f>
        <v>5</v>
      </c>
      <c r="K279" t="str">
        <f>ADDRESS(ROW(),input47[[#This Row],[first col]]+1,4)&amp;":"&amp;ADDRESS(ROW(),input47[[#This Row],[lastcol]],4)</f>
        <v>B279:E279</v>
      </c>
      <c r="L279" t="str">
        <f>ADDRESS(ROW(),input47[[#This Row],[first col]],4)&amp;":"&amp;ADDRESS(ROW(),input47[[#This Row],[lastcol]]-1,4)</f>
        <v>A279:D279</v>
      </c>
      <c r="M279" t="b" cm="1">
        <f t="array" aca="1" ref="M279" ca="1">SUMPRODUCT(--(INDIRECT(input47[[#This Row],[range1]])&lt;INDIRECT(input47[[#This Row],[range2]])))=COUNT(INDIRECT(input47[[#This Row],[range1]]))</f>
        <v>0</v>
      </c>
      <c r="N279" t="b" cm="1">
        <f t="array" aca="1" ref="N279" ca="1">SUMPRODUCT(--(INDIRECT(input47[[#This Row],[range1]])&gt;INDIRECT(input47[[#This Row],[range2]])))=COUNT(INDIRECT(input47[[#This Row],[range1]]))</f>
        <v>0</v>
      </c>
      <c r="O279" t="b">
        <f ca="1">IF(AND(NOT(input47[[#This Row],[All DESC?]]),NOT(input47[[#This Row],[All ASC?]])),FALSE(),TRUE())</f>
        <v>0</v>
      </c>
      <c r="P279" cm="1">
        <f t="array" aca="1" ref="P279" ca="1">IF(AND(input47[[#This Row],[Safe Part 1]],(MAX(ABS((INDIRECT(input47[[#This Row],[range2]]))-(INDIRECT(input47[[#This Row],[range1]])))))&lt;=3),1,0)</f>
        <v>0</v>
      </c>
      <c r="Q279" s="2">
        <f ca="1">input4[[#This Row],[Max Diff]]</f>
        <v>0</v>
      </c>
      <c r="R279" s="2">
        <f ca="1">input478[[#This Row],[Max Diff]]</f>
        <v>0</v>
      </c>
      <c r="S279" s="2">
        <f ca="1">input479[[#This Row],[Max Diff]]</f>
        <v>0</v>
      </c>
      <c r="T279" s="2">
        <f ca="1">input4710[[#This Row],[Max Diff]]</f>
        <v>0</v>
      </c>
      <c r="U279" s="2">
        <f ca="1">input4711[[#This Row],[Max Diff]]</f>
        <v>0</v>
      </c>
      <c r="V279" s="2">
        <f ca="1">input4712[[#This Row],[Max Diff]]</f>
        <v>0</v>
      </c>
      <c r="W279" s="2">
        <f ca="1">input4713[[#This Row],[Max Diff]]</f>
        <v>0</v>
      </c>
      <c r="X279" s="2">
        <f ca="1">input4714[[#This Row],[Max Diff]]</f>
        <v>0</v>
      </c>
      <c r="Y279" s="2">
        <f ca="1">IF(SUM(input47[[#This Row],[Max Diff]:[-8]])&gt;=1,1,0)</f>
        <v>0</v>
      </c>
    </row>
    <row r="280" spans="1:25" x14ac:dyDescent="0.35">
      <c r="A280">
        <v>38</v>
      </c>
      <c r="B280">
        <v>38</v>
      </c>
      <c r="C280">
        <v>41</v>
      </c>
      <c r="D280">
        <v>43</v>
      </c>
      <c r="E280">
        <v>43</v>
      </c>
      <c r="F280">
        <v>43</v>
      </c>
      <c r="I280">
        <f>1</f>
        <v>1</v>
      </c>
      <c r="J280">
        <f>COUNTA(input47[[#This Row],[Column1.1]:[Column1.8]])</f>
        <v>6</v>
      </c>
      <c r="K280" t="str">
        <f>ADDRESS(ROW(),input47[[#This Row],[first col]]+1,4)&amp;":"&amp;ADDRESS(ROW(),input47[[#This Row],[lastcol]],4)</f>
        <v>B280:F280</v>
      </c>
      <c r="L280" t="str">
        <f>ADDRESS(ROW(),input47[[#This Row],[first col]],4)&amp;":"&amp;ADDRESS(ROW(),input47[[#This Row],[lastcol]]-1,4)</f>
        <v>A280:E280</v>
      </c>
      <c r="M280" t="b" cm="1">
        <f t="array" aca="1" ref="M280" ca="1">SUMPRODUCT(--(INDIRECT(input47[[#This Row],[range1]])&lt;INDIRECT(input47[[#This Row],[range2]])))=COUNT(INDIRECT(input47[[#This Row],[range1]]))</f>
        <v>0</v>
      </c>
      <c r="N280" t="b" cm="1">
        <f t="array" aca="1" ref="N280" ca="1">SUMPRODUCT(--(INDIRECT(input47[[#This Row],[range1]])&gt;INDIRECT(input47[[#This Row],[range2]])))=COUNT(INDIRECT(input47[[#This Row],[range1]]))</f>
        <v>0</v>
      </c>
      <c r="O280" t="b">
        <f ca="1">IF(AND(NOT(input47[[#This Row],[All DESC?]]),NOT(input47[[#This Row],[All ASC?]])),FALSE(),TRUE())</f>
        <v>0</v>
      </c>
      <c r="P280" cm="1">
        <f t="array" aca="1" ref="P280" ca="1">IF(AND(input47[[#This Row],[Safe Part 1]],(MAX(ABS((INDIRECT(input47[[#This Row],[range2]]))-(INDIRECT(input47[[#This Row],[range1]])))))&lt;=3),1,0)</f>
        <v>0</v>
      </c>
      <c r="Q280" s="2">
        <f ca="1">input4[[#This Row],[Max Diff]]</f>
        <v>0</v>
      </c>
      <c r="R280" s="2">
        <f ca="1">input478[[#This Row],[Max Diff]]</f>
        <v>0</v>
      </c>
      <c r="S280" s="2">
        <f ca="1">input479[[#This Row],[Max Diff]]</f>
        <v>0</v>
      </c>
      <c r="T280" s="2">
        <f ca="1">input4710[[#This Row],[Max Diff]]</f>
        <v>0</v>
      </c>
      <c r="U280" s="2">
        <f ca="1">input4711[[#This Row],[Max Diff]]</f>
        <v>0</v>
      </c>
      <c r="V280" s="2">
        <f ca="1">input4712[[#This Row],[Max Diff]]</f>
        <v>0</v>
      </c>
      <c r="W280" s="2">
        <f ca="1">input4713[[#This Row],[Max Diff]]</f>
        <v>0</v>
      </c>
      <c r="X280" s="2">
        <f ca="1">input4714[[#This Row],[Max Diff]]</f>
        <v>0</v>
      </c>
      <c r="Y280" s="2">
        <f ca="1">IF(SUM(input47[[#This Row],[Max Diff]:[-8]])&gt;=1,1,0)</f>
        <v>0</v>
      </c>
    </row>
    <row r="281" spans="1:25" x14ac:dyDescent="0.35">
      <c r="A281">
        <v>63</v>
      </c>
      <c r="B281">
        <v>61</v>
      </c>
      <c r="C281">
        <v>59</v>
      </c>
      <c r="D281">
        <v>56</v>
      </c>
      <c r="E281">
        <v>53</v>
      </c>
      <c r="F281">
        <v>52</v>
      </c>
      <c r="G281">
        <v>49</v>
      </c>
      <c r="H281">
        <v>42</v>
      </c>
      <c r="I281">
        <f>1</f>
        <v>1</v>
      </c>
      <c r="J281">
        <f>COUNTA(input47[[#This Row],[Column1.1]:[Column1.8]])</f>
        <v>8</v>
      </c>
      <c r="K281" t="str">
        <f>ADDRESS(ROW(),input47[[#This Row],[first col]]+1,4)&amp;":"&amp;ADDRESS(ROW(),input47[[#This Row],[lastcol]],4)</f>
        <v>B281:H281</v>
      </c>
      <c r="L281" t="str">
        <f>ADDRESS(ROW(),input47[[#This Row],[first col]],4)&amp;":"&amp;ADDRESS(ROW(),input47[[#This Row],[lastcol]]-1,4)</f>
        <v>A281:G281</v>
      </c>
      <c r="M281" t="b" cm="1">
        <f t="array" aca="1" ref="M281" ca="1">SUMPRODUCT(--(INDIRECT(input47[[#This Row],[range1]])&lt;INDIRECT(input47[[#This Row],[range2]])))=COUNT(INDIRECT(input47[[#This Row],[range1]]))</f>
        <v>1</v>
      </c>
      <c r="N281" t="b" cm="1">
        <f t="array" aca="1" ref="N281" ca="1">SUMPRODUCT(--(INDIRECT(input47[[#This Row],[range1]])&gt;INDIRECT(input47[[#This Row],[range2]])))=COUNT(INDIRECT(input47[[#This Row],[range1]]))</f>
        <v>0</v>
      </c>
      <c r="O281" t="b">
        <f ca="1">IF(AND(NOT(input47[[#This Row],[All DESC?]]),NOT(input47[[#This Row],[All ASC?]])),FALSE(),TRUE())</f>
        <v>1</v>
      </c>
      <c r="P281" cm="1">
        <f t="array" aca="1" ref="P281" ca="1">IF(AND(input47[[#This Row],[Safe Part 1]],(MAX(ABS((INDIRECT(input47[[#This Row],[range2]]))-(INDIRECT(input47[[#This Row],[range1]])))))&lt;=3),1,0)</f>
        <v>0</v>
      </c>
      <c r="Q281" s="2">
        <f ca="1">input4[[#This Row],[Max Diff]]</f>
        <v>0</v>
      </c>
      <c r="R281" s="2">
        <f ca="1">input478[[#This Row],[Max Diff]]</f>
        <v>0</v>
      </c>
      <c r="S281" s="2">
        <f ca="1">input479[[#This Row],[Max Diff]]</f>
        <v>0</v>
      </c>
      <c r="T281" s="2">
        <f ca="1">input4710[[#This Row],[Max Diff]]</f>
        <v>0</v>
      </c>
      <c r="U281" s="2">
        <f ca="1">input4711[[#This Row],[Max Diff]]</f>
        <v>0</v>
      </c>
      <c r="V281" s="2">
        <f ca="1">input4712[[#This Row],[Max Diff]]</f>
        <v>0</v>
      </c>
      <c r="W281" s="2">
        <f ca="1">input4713[[#This Row],[Max Diff]]</f>
        <v>0</v>
      </c>
      <c r="X281" s="2">
        <f ca="1">input4714[[#This Row],[Max Diff]]</f>
        <v>1</v>
      </c>
      <c r="Y281" s="2">
        <f ca="1">IF(SUM(input47[[#This Row],[Max Diff]:[-8]])&gt;=1,1,0)</f>
        <v>1</v>
      </c>
    </row>
    <row r="282" spans="1:25" x14ac:dyDescent="0.35">
      <c r="A282">
        <v>56</v>
      </c>
      <c r="B282">
        <v>63</v>
      </c>
      <c r="C282">
        <v>67</v>
      </c>
      <c r="D282">
        <v>70</v>
      </c>
      <c r="E282">
        <v>73</v>
      </c>
      <c r="F282">
        <v>75</v>
      </c>
      <c r="G282">
        <v>75</v>
      </c>
      <c r="I282">
        <f>1</f>
        <v>1</v>
      </c>
      <c r="J282">
        <f>COUNTA(input47[[#This Row],[Column1.1]:[Column1.8]])</f>
        <v>7</v>
      </c>
      <c r="K282" t="str">
        <f>ADDRESS(ROW(),input47[[#This Row],[first col]]+1,4)&amp;":"&amp;ADDRESS(ROW(),input47[[#This Row],[lastcol]],4)</f>
        <v>B282:G282</v>
      </c>
      <c r="L282" t="str">
        <f>ADDRESS(ROW(),input47[[#This Row],[first col]],4)&amp;":"&amp;ADDRESS(ROW(),input47[[#This Row],[lastcol]]-1,4)</f>
        <v>A282:F282</v>
      </c>
      <c r="M282" t="b" cm="1">
        <f t="array" aca="1" ref="M282" ca="1">SUMPRODUCT(--(INDIRECT(input47[[#This Row],[range1]])&lt;INDIRECT(input47[[#This Row],[range2]])))=COUNT(INDIRECT(input47[[#This Row],[range1]]))</f>
        <v>0</v>
      </c>
      <c r="N282" t="b" cm="1">
        <f t="array" aca="1" ref="N282" ca="1">SUMPRODUCT(--(INDIRECT(input47[[#This Row],[range1]])&gt;INDIRECT(input47[[#This Row],[range2]])))=COUNT(INDIRECT(input47[[#This Row],[range1]]))</f>
        <v>0</v>
      </c>
      <c r="O282" t="b">
        <f ca="1">IF(AND(NOT(input47[[#This Row],[All DESC?]]),NOT(input47[[#This Row],[All ASC?]])),FALSE(),TRUE())</f>
        <v>0</v>
      </c>
      <c r="P282" cm="1">
        <f t="array" aca="1" ref="P282" ca="1">IF(AND(input47[[#This Row],[Safe Part 1]],(MAX(ABS((INDIRECT(input47[[#This Row],[range2]]))-(INDIRECT(input47[[#This Row],[range1]])))))&lt;=3),1,0)</f>
        <v>0</v>
      </c>
      <c r="Q282" s="2">
        <f ca="1">input4[[#This Row],[Max Diff]]</f>
        <v>0</v>
      </c>
      <c r="R282" s="2">
        <f ca="1">input478[[#This Row],[Max Diff]]</f>
        <v>0</v>
      </c>
      <c r="S282" s="2">
        <f ca="1">input479[[#This Row],[Max Diff]]</f>
        <v>0</v>
      </c>
      <c r="T282" s="2">
        <f ca="1">input4710[[#This Row],[Max Diff]]</f>
        <v>0</v>
      </c>
      <c r="U282" s="2">
        <f ca="1">input4711[[#This Row],[Max Diff]]</f>
        <v>0</v>
      </c>
      <c r="V282" s="2">
        <f ca="1">input4712[[#This Row],[Max Diff]]</f>
        <v>0</v>
      </c>
      <c r="W282" s="2">
        <f ca="1">input4713[[#This Row],[Max Diff]]</f>
        <v>0</v>
      </c>
      <c r="X282" s="2">
        <f ca="1">input4714[[#This Row],[Max Diff]]</f>
        <v>0</v>
      </c>
      <c r="Y282" s="2">
        <f ca="1">IF(SUM(input47[[#This Row],[Max Diff]:[-8]])&gt;=1,1,0)</f>
        <v>0</v>
      </c>
    </row>
    <row r="283" spans="1:25" x14ac:dyDescent="0.35">
      <c r="A283">
        <v>67</v>
      </c>
      <c r="B283">
        <v>63</v>
      </c>
      <c r="C283">
        <v>61</v>
      </c>
      <c r="D283">
        <v>59</v>
      </c>
      <c r="E283">
        <v>56</v>
      </c>
      <c r="F283">
        <v>53</v>
      </c>
      <c r="G283">
        <v>49</v>
      </c>
      <c r="H283">
        <v>47</v>
      </c>
      <c r="I283">
        <f>1</f>
        <v>1</v>
      </c>
      <c r="J283">
        <f>COUNTA(input47[[#This Row],[Column1.1]:[Column1.8]])</f>
        <v>8</v>
      </c>
      <c r="K283" t="str">
        <f>ADDRESS(ROW(),input47[[#This Row],[first col]]+1,4)&amp;":"&amp;ADDRESS(ROW(),input47[[#This Row],[lastcol]],4)</f>
        <v>B283:H283</v>
      </c>
      <c r="L283" t="str">
        <f>ADDRESS(ROW(),input47[[#This Row],[first col]],4)&amp;":"&amp;ADDRESS(ROW(),input47[[#This Row],[lastcol]]-1,4)</f>
        <v>A283:G283</v>
      </c>
      <c r="M283" t="b" cm="1">
        <f t="array" aca="1" ref="M283" ca="1">SUMPRODUCT(--(INDIRECT(input47[[#This Row],[range1]])&lt;INDIRECT(input47[[#This Row],[range2]])))=COUNT(INDIRECT(input47[[#This Row],[range1]]))</f>
        <v>1</v>
      </c>
      <c r="N283" t="b" cm="1">
        <f t="array" aca="1" ref="N283" ca="1">SUMPRODUCT(--(INDIRECT(input47[[#This Row],[range1]])&gt;INDIRECT(input47[[#This Row],[range2]])))=COUNT(INDIRECT(input47[[#This Row],[range1]]))</f>
        <v>0</v>
      </c>
      <c r="O283" t="b">
        <f ca="1">IF(AND(NOT(input47[[#This Row],[All DESC?]]),NOT(input47[[#This Row],[All ASC?]])),FALSE(),TRUE())</f>
        <v>1</v>
      </c>
      <c r="P283" cm="1">
        <f t="array" aca="1" ref="P283" ca="1">IF(AND(input47[[#This Row],[Safe Part 1]],(MAX(ABS((INDIRECT(input47[[#This Row],[range2]]))-(INDIRECT(input47[[#This Row],[range1]])))))&lt;=3),1,0)</f>
        <v>0</v>
      </c>
      <c r="Q283" s="2">
        <f ca="1">input4[[#This Row],[Max Diff]]</f>
        <v>0</v>
      </c>
      <c r="R283" s="2">
        <f ca="1">input478[[#This Row],[Max Diff]]</f>
        <v>0</v>
      </c>
      <c r="S283" s="2">
        <f ca="1">input479[[#This Row],[Max Diff]]</f>
        <v>0</v>
      </c>
      <c r="T283" s="2">
        <f ca="1">input4710[[#This Row],[Max Diff]]</f>
        <v>0</v>
      </c>
      <c r="U283" s="2">
        <f ca="1">input4711[[#This Row],[Max Diff]]</f>
        <v>0</v>
      </c>
      <c r="V283" s="2">
        <f ca="1">input4712[[#This Row],[Max Diff]]</f>
        <v>0</v>
      </c>
      <c r="W283" s="2">
        <f ca="1">input4713[[#This Row],[Max Diff]]</f>
        <v>0</v>
      </c>
      <c r="X283" s="2">
        <f ca="1">input4714[[#This Row],[Max Diff]]</f>
        <v>0</v>
      </c>
      <c r="Y283" s="2">
        <f ca="1">IF(SUM(input47[[#This Row],[Max Diff]:[-8]])&gt;=1,1,0)</f>
        <v>0</v>
      </c>
    </row>
    <row r="284" spans="1:25" x14ac:dyDescent="0.35">
      <c r="A284">
        <v>76</v>
      </c>
      <c r="B284">
        <v>77</v>
      </c>
      <c r="C284">
        <v>79</v>
      </c>
      <c r="D284">
        <v>81</v>
      </c>
      <c r="E284">
        <v>82</v>
      </c>
      <c r="F284">
        <v>87</v>
      </c>
      <c r="I284">
        <f>1</f>
        <v>1</v>
      </c>
      <c r="J284">
        <f>COUNTA(input47[[#This Row],[Column1.1]:[Column1.8]])</f>
        <v>6</v>
      </c>
      <c r="K284" t="str">
        <f>ADDRESS(ROW(),input47[[#This Row],[first col]]+1,4)&amp;":"&amp;ADDRESS(ROW(),input47[[#This Row],[lastcol]],4)</f>
        <v>B284:F284</v>
      </c>
      <c r="L284" t="str">
        <f>ADDRESS(ROW(),input47[[#This Row],[first col]],4)&amp;":"&amp;ADDRESS(ROW(),input47[[#This Row],[lastcol]]-1,4)</f>
        <v>A284:E284</v>
      </c>
      <c r="M284" t="b" cm="1">
        <f t="array" aca="1" ref="M284" ca="1">SUMPRODUCT(--(INDIRECT(input47[[#This Row],[range1]])&lt;INDIRECT(input47[[#This Row],[range2]])))=COUNT(INDIRECT(input47[[#This Row],[range1]]))</f>
        <v>0</v>
      </c>
      <c r="N284" t="b" cm="1">
        <f t="array" aca="1" ref="N284" ca="1">SUMPRODUCT(--(INDIRECT(input47[[#This Row],[range1]])&gt;INDIRECT(input47[[#This Row],[range2]])))=COUNT(INDIRECT(input47[[#This Row],[range1]]))</f>
        <v>1</v>
      </c>
      <c r="O284" t="b">
        <f ca="1">IF(AND(NOT(input47[[#This Row],[All DESC?]]),NOT(input47[[#This Row],[All ASC?]])),FALSE(),TRUE())</f>
        <v>1</v>
      </c>
      <c r="P284" cm="1">
        <f t="array" aca="1" ref="P284" ca="1">IF(AND(input47[[#This Row],[Safe Part 1]],(MAX(ABS((INDIRECT(input47[[#This Row],[range2]]))-(INDIRECT(input47[[#This Row],[range1]])))))&lt;=3),1,0)</f>
        <v>0</v>
      </c>
      <c r="Q284" s="2">
        <f ca="1">input4[[#This Row],[Max Diff]]</f>
        <v>0</v>
      </c>
      <c r="R284" s="2">
        <f ca="1">input478[[#This Row],[Max Diff]]</f>
        <v>0</v>
      </c>
      <c r="S284" s="2">
        <f ca="1">input479[[#This Row],[Max Diff]]</f>
        <v>0</v>
      </c>
      <c r="T284" s="2">
        <f ca="1">input4710[[#This Row],[Max Diff]]</f>
        <v>0</v>
      </c>
      <c r="U284" s="2">
        <f ca="1">input4711[[#This Row],[Max Diff]]</f>
        <v>0</v>
      </c>
      <c r="V284" s="2">
        <f ca="1">input4712[[#This Row],[Max Diff]]</f>
        <v>1</v>
      </c>
      <c r="W284" s="2">
        <f ca="1">input4713[[#This Row],[Max Diff]]</f>
        <v>0</v>
      </c>
      <c r="X284" s="2">
        <f ca="1">input4714[[#This Row],[Max Diff]]</f>
        <v>0</v>
      </c>
      <c r="Y284" s="2">
        <f ca="1">IF(SUM(input47[[#This Row],[Max Diff]:[-8]])&gt;=1,1,0)</f>
        <v>1</v>
      </c>
    </row>
    <row r="285" spans="1:25" x14ac:dyDescent="0.35">
      <c r="A285">
        <v>62</v>
      </c>
      <c r="B285">
        <v>58</v>
      </c>
      <c r="C285">
        <v>56</v>
      </c>
      <c r="D285">
        <v>55</v>
      </c>
      <c r="E285">
        <v>56</v>
      </c>
      <c r="F285">
        <v>55</v>
      </c>
      <c r="G285">
        <v>52</v>
      </c>
      <c r="H285">
        <v>52</v>
      </c>
      <c r="I285">
        <f>1</f>
        <v>1</v>
      </c>
      <c r="J285">
        <f>COUNTA(input47[[#This Row],[Column1.1]:[Column1.8]])</f>
        <v>8</v>
      </c>
      <c r="K285" t="str">
        <f>ADDRESS(ROW(),input47[[#This Row],[first col]]+1,4)&amp;":"&amp;ADDRESS(ROW(),input47[[#This Row],[lastcol]],4)</f>
        <v>B285:H285</v>
      </c>
      <c r="L285" t="str">
        <f>ADDRESS(ROW(),input47[[#This Row],[first col]],4)&amp;":"&amp;ADDRESS(ROW(),input47[[#This Row],[lastcol]]-1,4)</f>
        <v>A285:G285</v>
      </c>
      <c r="M285" t="b" cm="1">
        <f t="array" aca="1" ref="M285" ca="1">SUMPRODUCT(--(INDIRECT(input47[[#This Row],[range1]])&lt;INDIRECT(input47[[#This Row],[range2]])))=COUNT(INDIRECT(input47[[#This Row],[range1]]))</f>
        <v>0</v>
      </c>
      <c r="N285" t="b" cm="1">
        <f t="array" aca="1" ref="N285" ca="1">SUMPRODUCT(--(INDIRECT(input47[[#This Row],[range1]])&gt;INDIRECT(input47[[#This Row],[range2]])))=COUNT(INDIRECT(input47[[#This Row],[range1]]))</f>
        <v>0</v>
      </c>
      <c r="O285" t="b">
        <f ca="1">IF(AND(NOT(input47[[#This Row],[All DESC?]]),NOT(input47[[#This Row],[All ASC?]])),FALSE(),TRUE())</f>
        <v>0</v>
      </c>
      <c r="P285" cm="1">
        <f t="array" aca="1" ref="P285" ca="1">IF(AND(input47[[#This Row],[Safe Part 1]],(MAX(ABS((INDIRECT(input47[[#This Row],[range2]]))-(INDIRECT(input47[[#This Row],[range1]])))))&lt;=3),1,0)</f>
        <v>0</v>
      </c>
      <c r="Q285" s="2">
        <f ca="1">input4[[#This Row],[Max Diff]]</f>
        <v>0</v>
      </c>
      <c r="R285" s="2">
        <f ca="1">input478[[#This Row],[Max Diff]]</f>
        <v>0</v>
      </c>
      <c r="S285" s="2">
        <f ca="1">input479[[#This Row],[Max Diff]]</f>
        <v>0</v>
      </c>
      <c r="T285" s="2">
        <f ca="1">input4710[[#This Row],[Max Diff]]</f>
        <v>0</v>
      </c>
      <c r="U285" s="2">
        <f ca="1">input4711[[#This Row],[Max Diff]]</f>
        <v>0</v>
      </c>
      <c r="V285" s="2">
        <f ca="1">input4712[[#This Row],[Max Diff]]</f>
        <v>0</v>
      </c>
      <c r="W285" s="2">
        <f ca="1">input4713[[#This Row],[Max Diff]]</f>
        <v>0</v>
      </c>
      <c r="X285" s="2">
        <f ca="1">input4714[[#This Row],[Max Diff]]</f>
        <v>0</v>
      </c>
      <c r="Y285" s="2">
        <f ca="1">IF(SUM(input47[[#This Row],[Max Diff]:[-8]])&gt;=1,1,0)</f>
        <v>0</v>
      </c>
    </row>
    <row r="286" spans="1:25" x14ac:dyDescent="0.35">
      <c r="A286">
        <v>62</v>
      </c>
      <c r="B286">
        <v>62</v>
      </c>
      <c r="C286">
        <v>63</v>
      </c>
      <c r="D286">
        <v>66</v>
      </c>
      <c r="E286">
        <v>70</v>
      </c>
      <c r="I286">
        <f>1</f>
        <v>1</v>
      </c>
      <c r="J286">
        <f>COUNTA(input47[[#This Row],[Column1.1]:[Column1.8]])</f>
        <v>5</v>
      </c>
      <c r="K286" t="str">
        <f>ADDRESS(ROW(),input47[[#This Row],[first col]]+1,4)&amp;":"&amp;ADDRESS(ROW(),input47[[#This Row],[lastcol]],4)</f>
        <v>B286:E286</v>
      </c>
      <c r="L286" t="str">
        <f>ADDRESS(ROW(),input47[[#This Row],[first col]],4)&amp;":"&amp;ADDRESS(ROW(),input47[[#This Row],[lastcol]]-1,4)</f>
        <v>A286:D286</v>
      </c>
      <c r="M286" t="b" cm="1">
        <f t="array" aca="1" ref="M286" ca="1">SUMPRODUCT(--(INDIRECT(input47[[#This Row],[range1]])&lt;INDIRECT(input47[[#This Row],[range2]])))=COUNT(INDIRECT(input47[[#This Row],[range1]]))</f>
        <v>0</v>
      </c>
      <c r="N286" t="b" cm="1">
        <f t="array" aca="1" ref="N286" ca="1">SUMPRODUCT(--(INDIRECT(input47[[#This Row],[range1]])&gt;INDIRECT(input47[[#This Row],[range2]])))=COUNT(INDIRECT(input47[[#This Row],[range1]]))</f>
        <v>0</v>
      </c>
      <c r="O286" t="b">
        <f ca="1">IF(AND(NOT(input47[[#This Row],[All DESC?]]),NOT(input47[[#This Row],[All ASC?]])),FALSE(),TRUE())</f>
        <v>0</v>
      </c>
      <c r="P286" cm="1">
        <f t="array" aca="1" ref="P286" ca="1">IF(AND(input47[[#This Row],[Safe Part 1]],(MAX(ABS((INDIRECT(input47[[#This Row],[range2]]))-(INDIRECT(input47[[#This Row],[range1]])))))&lt;=3),1,0)</f>
        <v>0</v>
      </c>
      <c r="Q286" s="2">
        <f ca="1">input4[[#This Row],[Max Diff]]</f>
        <v>0</v>
      </c>
      <c r="R286" s="2">
        <f ca="1">input478[[#This Row],[Max Diff]]</f>
        <v>0</v>
      </c>
      <c r="S286" s="2">
        <f ca="1">input479[[#This Row],[Max Diff]]</f>
        <v>0</v>
      </c>
      <c r="T286" s="2">
        <f ca="1">input4710[[#This Row],[Max Diff]]</f>
        <v>0</v>
      </c>
      <c r="U286" s="2">
        <f ca="1">input4711[[#This Row],[Max Diff]]</f>
        <v>0</v>
      </c>
      <c r="V286" s="2">
        <f ca="1">input4712[[#This Row],[Max Diff]]</f>
        <v>0</v>
      </c>
      <c r="W286" s="2">
        <f ca="1">input4713[[#This Row],[Max Diff]]</f>
        <v>0</v>
      </c>
      <c r="X286" s="2">
        <f ca="1">input4714[[#This Row],[Max Diff]]</f>
        <v>0</v>
      </c>
      <c r="Y286" s="2">
        <f ca="1">IF(SUM(input47[[#This Row],[Max Diff]:[-8]])&gt;=1,1,0)</f>
        <v>0</v>
      </c>
    </row>
    <row r="287" spans="1:25" x14ac:dyDescent="0.35">
      <c r="A287">
        <v>52</v>
      </c>
      <c r="B287">
        <v>51</v>
      </c>
      <c r="C287">
        <v>55</v>
      </c>
      <c r="D287">
        <v>56</v>
      </c>
      <c r="E287">
        <v>59</v>
      </c>
      <c r="F287">
        <v>60</v>
      </c>
      <c r="I287">
        <f>1</f>
        <v>1</v>
      </c>
      <c r="J287">
        <f>COUNTA(input47[[#This Row],[Column1.1]:[Column1.8]])</f>
        <v>6</v>
      </c>
      <c r="K287" t="str">
        <f>ADDRESS(ROW(),input47[[#This Row],[first col]]+1,4)&amp;":"&amp;ADDRESS(ROW(),input47[[#This Row],[lastcol]],4)</f>
        <v>B287:F287</v>
      </c>
      <c r="L287" t="str">
        <f>ADDRESS(ROW(),input47[[#This Row],[first col]],4)&amp;":"&amp;ADDRESS(ROW(),input47[[#This Row],[lastcol]]-1,4)</f>
        <v>A287:E287</v>
      </c>
      <c r="M287" t="b" cm="1">
        <f t="array" aca="1" ref="M287" ca="1">SUMPRODUCT(--(INDIRECT(input47[[#This Row],[range1]])&lt;INDIRECT(input47[[#This Row],[range2]])))=COUNT(INDIRECT(input47[[#This Row],[range1]]))</f>
        <v>0</v>
      </c>
      <c r="N287" t="b" cm="1">
        <f t="array" aca="1" ref="N287" ca="1">SUMPRODUCT(--(INDIRECT(input47[[#This Row],[range1]])&gt;INDIRECT(input47[[#This Row],[range2]])))=COUNT(INDIRECT(input47[[#This Row],[range1]]))</f>
        <v>0</v>
      </c>
      <c r="O287" t="b">
        <f ca="1">IF(AND(NOT(input47[[#This Row],[All DESC?]]),NOT(input47[[#This Row],[All ASC?]])),FALSE(),TRUE())</f>
        <v>0</v>
      </c>
      <c r="P287" cm="1">
        <f t="array" aca="1" ref="P287" ca="1">IF(AND(input47[[#This Row],[Safe Part 1]],(MAX(ABS((INDIRECT(input47[[#This Row],[range2]]))-(INDIRECT(input47[[#This Row],[range1]])))))&lt;=3),1,0)</f>
        <v>0</v>
      </c>
      <c r="Q287" s="2">
        <f ca="1">input4[[#This Row],[Max Diff]]</f>
        <v>0</v>
      </c>
      <c r="R287" s="2">
        <f ca="1">input478[[#This Row],[Max Diff]]</f>
        <v>1</v>
      </c>
      <c r="S287" s="2">
        <f ca="1">input479[[#This Row],[Max Diff]]</f>
        <v>0</v>
      </c>
      <c r="T287" s="2">
        <f ca="1">input4710[[#This Row],[Max Diff]]</f>
        <v>0</v>
      </c>
      <c r="U287" s="2">
        <f ca="1">input4711[[#This Row],[Max Diff]]</f>
        <v>0</v>
      </c>
      <c r="V287" s="2">
        <f ca="1">input4712[[#This Row],[Max Diff]]</f>
        <v>0</v>
      </c>
      <c r="W287" s="2">
        <f ca="1">input4713[[#This Row],[Max Diff]]</f>
        <v>0</v>
      </c>
      <c r="X287" s="2">
        <f ca="1">input4714[[#This Row],[Max Diff]]</f>
        <v>0</v>
      </c>
      <c r="Y287" s="2">
        <f ca="1">IF(SUM(input47[[#This Row],[Max Diff]:[-8]])&gt;=1,1,0)</f>
        <v>1</v>
      </c>
    </row>
    <row r="288" spans="1:25" x14ac:dyDescent="0.35">
      <c r="A288">
        <v>86</v>
      </c>
      <c r="B288">
        <v>79</v>
      </c>
      <c r="C288">
        <v>78</v>
      </c>
      <c r="D288">
        <v>73</v>
      </c>
      <c r="E288">
        <v>71</v>
      </c>
      <c r="I288">
        <f>1</f>
        <v>1</v>
      </c>
      <c r="J288">
        <f>COUNTA(input47[[#This Row],[Column1.1]:[Column1.8]])</f>
        <v>5</v>
      </c>
      <c r="K288" t="str">
        <f>ADDRESS(ROW(),input47[[#This Row],[first col]]+1,4)&amp;":"&amp;ADDRESS(ROW(),input47[[#This Row],[lastcol]],4)</f>
        <v>B288:E288</v>
      </c>
      <c r="L288" t="str">
        <f>ADDRESS(ROW(),input47[[#This Row],[first col]],4)&amp;":"&amp;ADDRESS(ROW(),input47[[#This Row],[lastcol]]-1,4)</f>
        <v>A288:D288</v>
      </c>
      <c r="M288" t="b" cm="1">
        <f t="array" aca="1" ref="M288" ca="1">SUMPRODUCT(--(INDIRECT(input47[[#This Row],[range1]])&lt;INDIRECT(input47[[#This Row],[range2]])))=COUNT(INDIRECT(input47[[#This Row],[range1]]))</f>
        <v>1</v>
      </c>
      <c r="N288" t="b" cm="1">
        <f t="array" aca="1" ref="N288" ca="1">SUMPRODUCT(--(INDIRECT(input47[[#This Row],[range1]])&gt;INDIRECT(input47[[#This Row],[range2]])))=COUNT(INDIRECT(input47[[#This Row],[range1]]))</f>
        <v>0</v>
      </c>
      <c r="O288" t="b">
        <f ca="1">IF(AND(NOT(input47[[#This Row],[All DESC?]]),NOT(input47[[#This Row],[All ASC?]])),FALSE(),TRUE())</f>
        <v>1</v>
      </c>
      <c r="P288" cm="1">
        <f t="array" aca="1" ref="P288" ca="1">IF(AND(input47[[#This Row],[Safe Part 1]],(MAX(ABS((INDIRECT(input47[[#This Row],[range2]]))-(INDIRECT(input47[[#This Row],[range1]])))))&lt;=3),1,0)</f>
        <v>0</v>
      </c>
      <c r="Q288" s="2">
        <f ca="1">input4[[#This Row],[Max Diff]]</f>
        <v>0</v>
      </c>
      <c r="R288" s="2">
        <f ca="1">input478[[#This Row],[Max Diff]]</f>
        <v>0</v>
      </c>
      <c r="S288" s="2">
        <f ca="1">input479[[#This Row],[Max Diff]]</f>
        <v>0</v>
      </c>
      <c r="T288" s="2">
        <f ca="1">input4710[[#This Row],[Max Diff]]</f>
        <v>0</v>
      </c>
      <c r="U288" s="2">
        <f ca="1">input4711[[#This Row],[Max Diff]]</f>
        <v>0</v>
      </c>
      <c r="V288" s="2">
        <f ca="1">input4712[[#This Row],[Max Diff]]</f>
        <v>0</v>
      </c>
      <c r="W288" s="2">
        <f ca="1">input4713[[#This Row],[Max Diff]]</f>
        <v>0</v>
      </c>
      <c r="X288" s="2">
        <f ca="1">input4714[[#This Row],[Max Diff]]</f>
        <v>0</v>
      </c>
      <c r="Y288" s="2">
        <f ca="1">IF(SUM(input47[[#This Row],[Max Diff]:[-8]])&gt;=1,1,0)</f>
        <v>0</v>
      </c>
    </row>
    <row r="289" spans="1:25" x14ac:dyDescent="0.35">
      <c r="A289">
        <v>79</v>
      </c>
      <c r="B289">
        <v>79</v>
      </c>
      <c r="C289">
        <v>75</v>
      </c>
      <c r="D289">
        <v>73</v>
      </c>
      <c r="E289">
        <v>70</v>
      </c>
      <c r="F289">
        <v>69</v>
      </c>
      <c r="I289">
        <f>1</f>
        <v>1</v>
      </c>
      <c r="J289">
        <f>COUNTA(input47[[#This Row],[Column1.1]:[Column1.8]])</f>
        <v>6</v>
      </c>
      <c r="K289" t="str">
        <f>ADDRESS(ROW(),input47[[#This Row],[first col]]+1,4)&amp;":"&amp;ADDRESS(ROW(),input47[[#This Row],[lastcol]],4)</f>
        <v>B289:F289</v>
      </c>
      <c r="L289" t="str">
        <f>ADDRESS(ROW(),input47[[#This Row],[first col]],4)&amp;":"&amp;ADDRESS(ROW(),input47[[#This Row],[lastcol]]-1,4)</f>
        <v>A289:E289</v>
      </c>
      <c r="M289" t="b" cm="1">
        <f t="array" aca="1" ref="M289" ca="1">SUMPRODUCT(--(INDIRECT(input47[[#This Row],[range1]])&lt;INDIRECT(input47[[#This Row],[range2]])))=COUNT(INDIRECT(input47[[#This Row],[range1]]))</f>
        <v>0</v>
      </c>
      <c r="N289" t="b" cm="1">
        <f t="array" aca="1" ref="N289" ca="1">SUMPRODUCT(--(INDIRECT(input47[[#This Row],[range1]])&gt;INDIRECT(input47[[#This Row],[range2]])))=COUNT(INDIRECT(input47[[#This Row],[range1]]))</f>
        <v>0</v>
      </c>
      <c r="O289" t="b">
        <f ca="1">IF(AND(NOT(input47[[#This Row],[All DESC?]]),NOT(input47[[#This Row],[All ASC?]])),FALSE(),TRUE())</f>
        <v>0</v>
      </c>
      <c r="P289" cm="1">
        <f t="array" aca="1" ref="P289" ca="1">IF(AND(input47[[#This Row],[Safe Part 1]],(MAX(ABS((INDIRECT(input47[[#This Row],[range2]]))-(INDIRECT(input47[[#This Row],[range1]])))))&lt;=3),1,0)</f>
        <v>0</v>
      </c>
      <c r="Q289" s="2">
        <f ca="1">input4[[#This Row],[Max Diff]]</f>
        <v>0</v>
      </c>
      <c r="R289" s="2">
        <f ca="1">input478[[#This Row],[Max Diff]]</f>
        <v>0</v>
      </c>
      <c r="S289" s="2">
        <f ca="1">input479[[#This Row],[Max Diff]]</f>
        <v>0</v>
      </c>
      <c r="T289" s="2">
        <f ca="1">input4710[[#This Row],[Max Diff]]</f>
        <v>0</v>
      </c>
      <c r="U289" s="2">
        <f ca="1">input4711[[#This Row],[Max Diff]]</f>
        <v>0</v>
      </c>
      <c r="V289" s="2">
        <f ca="1">input4712[[#This Row],[Max Diff]]</f>
        <v>0</v>
      </c>
      <c r="W289" s="2">
        <f ca="1">input4713[[#This Row],[Max Diff]]</f>
        <v>0</v>
      </c>
      <c r="X289" s="2">
        <f ca="1">input4714[[#This Row],[Max Diff]]</f>
        <v>0</v>
      </c>
      <c r="Y289" s="2">
        <f ca="1">IF(SUM(input47[[#This Row],[Max Diff]:[-8]])&gt;=1,1,0)</f>
        <v>0</v>
      </c>
    </row>
    <row r="290" spans="1:25" x14ac:dyDescent="0.35">
      <c r="A290">
        <v>38</v>
      </c>
      <c r="B290">
        <v>39</v>
      </c>
      <c r="C290">
        <v>40</v>
      </c>
      <c r="D290">
        <v>38</v>
      </c>
      <c r="E290">
        <v>38</v>
      </c>
      <c r="I290">
        <f>1</f>
        <v>1</v>
      </c>
      <c r="J290">
        <f>COUNTA(input47[[#This Row],[Column1.1]:[Column1.8]])</f>
        <v>5</v>
      </c>
      <c r="K290" t="str">
        <f>ADDRESS(ROW(),input47[[#This Row],[first col]]+1,4)&amp;":"&amp;ADDRESS(ROW(),input47[[#This Row],[lastcol]],4)</f>
        <v>B290:E290</v>
      </c>
      <c r="L290" t="str">
        <f>ADDRESS(ROW(),input47[[#This Row],[first col]],4)&amp;":"&amp;ADDRESS(ROW(),input47[[#This Row],[lastcol]]-1,4)</f>
        <v>A290:D290</v>
      </c>
      <c r="M290" t="b" cm="1">
        <f t="array" aca="1" ref="M290" ca="1">SUMPRODUCT(--(INDIRECT(input47[[#This Row],[range1]])&lt;INDIRECT(input47[[#This Row],[range2]])))=COUNT(INDIRECT(input47[[#This Row],[range1]]))</f>
        <v>0</v>
      </c>
      <c r="N290" t="b" cm="1">
        <f t="array" aca="1" ref="N290" ca="1">SUMPRODUCT(--(INDIRECT(input47[[#This Row],[range1]])&gt;INDIRECT(input47[[#This Row],[range2]])))=COUNT(INDIRECT(input47[[#This Row],[range1]]))</f>
        <v>0</v>
      </c>
      <c r="O290" t="b">
        <f ca="1">IF(AND(NOT(input47[[#This Row],[All DESC?]]),NOT(input47[[#This Row],[All ASC?]])),FALSE(),TRUE())</f>
        <v>0</v>
      </c>
      <c r="P290" cm="1">
        <f t="array" aca="1" ref="P290" ca="1">IF(AND(input47[[#This Row],[Safe Part 1]],(MAX(ABS((INDIRECT(input47[[#This Row],[range2]]))-(INDIRECT(input47[[#This Row],[range1]])))))&lt;=3),1,0)</f>
        <v>0</v>
      </c>
      <c r="Q290" s="2">
        <f ca="1">input4[[#This Row],[Max Diff]]</f>
        <v>0</v>
      </c>
      <c r="R290" s="2">
        <f ca="1">input478[[#This Row],[Max Diff]]</f>
        <v>0</v>
      </c>
      <c r="S290" s="2">
        <f ca="1">input479[[#This Row],[Max Diff]]</f>
        <v>0</v>
      </c>
      <c r="T290" s="2">
        <f ca="1">input4710[[#This Row],[Max Diff]]</f>
        <v>0</v>
      </c>
      <c r="U290" s="2">
        <f ca="1">input4711[[#This Row],[Max Diff]]</f>
        <v>0</v>
      </c>
      <c r="V290" s="2">
        <f ca="1">input4712[[#This Row],[Max Diff]]</f>
        <v>0</v>
      </c>
      <c r="W290" s="2">
        <f ca="1">input4713[[#This Row],[Max Diff]]</f>
        <v>0</v>
      </c>
      <c r="X290" s="2">
        <f ca="1">input4714[[#This Row],[Max Diff]]</f>
        <v>0</v>
      </c>
      <c r="Y290" s="2">
        <f ca="1">IF(SUM(input47[[#This Row],[Max Diff]:[-8]])&gt;=1,1,0)</f>
        <v>0</v>
      </c>
    </row>
    <row r="291" spans="1:25" x14ac:dyDescent="0.35">
      <c r="A291">
        <v>62</v>
      </c>
      <c r="B291">
        <v>66</v>
      </c>
      <c r="C291">
        <v>67</v>
      </c>
      <c r="D291">
        <v>70</v>
      </c>
      <c r="E291">
        <v>73</v>
      </c>
      <c r="F291">
        <v>75</v>
      </c>
      <c r="G291">
        <v>79</v>
      </c>
      <c r="I291">
        <f>1</f>
        <v>1</v>
      </c>
      <c r="J291">
        <f>COUNTA(input47[[#This Row],[Column1.1]:[Column1.8]])</f>
        <v>7</v>
      </c>
      <c r="K291" t="str">
        <f>ADDRESS(ROW(),input47[[#This Row],[first col]]+1,4)&amp;":"&amp;ADDRESS(ROW(),input47[[#This Row],[lastcol]],4)</f>
        <v>B291:G291</v>
      </c>
      <c r="L291" t="str">
        <f>ADDRESS(ROW(),input47[[#This Row],[first col]],4)&amp;":"&amp;ADDRESS(ROW(),input47[[#This Row],[lastcol]]-1,4)</f>
        <v>A291:F291</v>
      </c>
      <c r="M291" t="b" cm="1">
        <f t="array" aca="1" ref="M291" ca="1">SUMPRODUCT(--(INDIRECT(input47[[#This Row],[range1]])&lt;INDIRECT(input47[[#This Row],[range2]])))=COUNT(INDIRECT(input47[[#This Row],[range1]]))</f>
        <v>0</v>
      </c>
      <c r="N291" t="b" cm="1">
        <f t="array" aca="1" ref="N291" ca="1">SUMPRODUCT(--(INDIRECT(input47[[#This Row],[range1]])&gt;INDIRECT(input47[[#This Row],[range2]])))=COUNT(INDIRECT(input47[[#This Row],[range1]]))</f>
        <v>1</v>
      </c>
      <c r="O291" t="b">
        <f ca="1">IF(AND(NOT(input47[[#This Row],[All DESC?]]),NOT(input47[[#This Row],[All ASC?]])),FALSE(),TRUE())</f>
        <v>1</v>
      </c>
      <c r="P291" cm="1">
        <f t="array" aca="1" ref="P291" ca="1">IF(AND(input47[[#This Row],[Safe Part 1]],(MAX(ABS((INDIRECT(input47[[#This Row],[range2]]))-(INDIRECT(input47[[#This Row],[range1]])))))&lt;=3),1,0)</f>
        <v>0</v>
      </c>
      <c r="Q291" s="2">
        <f ca="1">input4[[#This Row],[Max Diff]]</f>
        <v>0</v>
      </c>
      <c r="R291" s="2">
        <f ca="1">input478[[#This Row],[Max Diff]]</f>
        <v>0</v>
      </c>
      <c r="S291" s="2">
        <f ca="1">input479[[#This Row],[Max Diff]]</f>
        <v>0</v>
      </c>
      <c r="T291" s="2">
        <f ca="1">input4710[[#This Row],[Max Diff]]</f>
        <v>0</v>
      </c>
      <c r="U291" s="2">
        <f ca="1">input4711[[#This Row],[Max Diff]]</f>
        <v>0</v>
      </c>
      <c r="V291" s="2">
        <f ca="1">input4712[[#This Row],[Max Diff]]</f>
        <v>0</v>
      </c>
      <c r="W291" s="2">
        <f ca="1">input4713[[#This Row],[Max Diff]]</f>
        <v>0</v>
      </c>
      <c r="X291" s="2">
        <f ca="1">input4714[[#This Row],[Max Diff]]</f>
        <v>0</v>
      </c>
      <c r="Y291" s="2">
        <f ca="1">IF(SUM(input47[[#This Row],[Max Diff]:[-8]])&gt;=1,1,0)</f>
        <v>0</v>
      </c>
    </row>
    <row r="292" spans="1:25" x14ac:dyDescent="0.35">
      <c r="A292">
        <v>36</v>
      </c>
      <c r="B292">
        <v>30</v>
      </c>
      <c r="C292">
        <v>29</v>
      </c>
      <c r="D292">
        <v>27</v>
      </c>
      <c r="E292">
        <v>22</v>
      </c>
      <c r="F292">
        <v>20</v>
      </c>
      <c r="G292">
        <v>19</v>
      </c>
      <c r="H292">
        <v>14</v>
      </c>
      <c r="I292">
        <f>1</f>
        <v>1</v>
      </c>
      <c r="J292">
        <f>COUNTA(input47[[#This Row],[Column1.1]:[Column1.8]])</f>
        <v>8</v>
      </c>
      <c r="K292" t="str">
        <f>ADDRESS(ROW(),input47[[#This Row],[first col]]+1,4)&amp;":"&amp;ADDRESS(ROW(),input47[[#This Row],[lastcol]],4)</f>
        <v>B292:H292</v>
      </c>
      <c r="L292" t="str">
        <f>ADDRESS(ROW(),input47[[#This Row],[first col]],4)&amp;":"&amp;ADDRESS(ROW(),input47[[#This Row],[lastcol]]-1,4)</f>
        <v>A292:G292</v>
      </c>
      <c r="M292" t="b" cm="1">
        <f t="array" aca="1" ref="M292" ca="1">SUMPRODUCT(--(INDIRECT(input47[[#This Row],[range1]])&lt;INDIRECT(input47[[#This Row],[range2]])))=COUNT(INDIRECT(input47[[#This Row],[range1]]))</f>
        <v>1</v>
      </c>
      <c r="N292" t="b" cm="1">
        <f t="array" aca="1" ref="N292" ca="1">SUMPRODUCT(--(INDIRECT(input47[[#This Row],[range1]])&gt;INDIRECT(input47[[#This Row],[range2]])))=COUNT(INDIRECT(input47[[#This Row],[range1]]))</f>
        <v>0</v>
      </c>
      <c r="O292" t="b">
        <f ca="1">IF(AND(NOT(input47[[#This Row],[All DESC?]]),NOT(input47[[#This Row],[All ASC?]])),FALSE(),TRUE())</f>
        <v>1</v>
      </c>
      <c r="P292" cm="1">
        <f t="array" aca="1" ref="P292" ca="1">IF(AND(input47[[#This Row],[Safe Part 1]],(MAX(ABS((INDIRECT(input47[[#This Row],[range2]]))-(INDIRECT(input47[[#This Row],[range1]])))))&lt;=3),1,0)</f>
        <v>0</v>
      </c>
      <c r="Q292" s="2">
        <f ca="1">input4[[#This Row],[Max Diff]]</f>
        <v>0</v>
      </c>
      <c r="R292" s="2">
        <f ca="1">input478[[#This Row],[Max Diff]]</f>
        <v>0</v>
      </c>
      <c r="S292" s="2">
        <f ca="1">input479[[#This Row],[Max Diff]]</f>
        <v>0</v>
      </c>
      <c r="T292" s="2">
        <f ca="1">input4710[[#This Row],[Max Diff]]</f>
        <v>0</v>
      </c>
      <c r="U292" s="2">
        <f ca="1">input4711[[#This Row],[Max Diff]]</f>
        <v>0</v>
      </c>
      <c r="V292" s="2">
        <f ca="1">input4712[[#This Row],[Max Diff]]</f>
        <v>0</v>
      </c>
      <c r="W292" s="2">
        <f ca="1">input4713[[#This Row],[Max Diff]]</f>
        <v>0</v>
      </c>
      <c r="X292" s="2">
        <f ca="1">input4714[[#This Row],[Max Diff]]</f>
        <v>0</v>
      </c>
      <c r="Y292" s="2">
        <f ca="1">IF(SUM(input47[[#This Row],[Max Diff]:[-8]])&gt;=1,1,0)</f>
        <v>0</v>
      </c>
    </row>
    <row r="293" spans="1:25" x14ac:dyDescent="0.35">
      <c r="A293">
        <v>86</v>
      </c>
      <c r="B293">
        <v>86</v>
      </c>
      <c r="C293">
        <v>86</v>
      </c>
      <c r="D293">
        <v>88</v>
      </c>
      <c r="E293">
        <v>90</v>
      </c>
      <c r="F293">
        <v>96</v>
      </c>
      <c r="I293">
        <f>1</f>
        <v>1</v>
      </c>
      <c r="J293">
        <f>COUNTA(input47[[#This Row],[Column1.1]:[Column1.8]])</f>
        <v>6</v>
      </c>
      <c r="K293" t="str">
        <f>ADDRESS(ROW(),input47[[#This Row],[first col]]+1,4)&amp;":"&amp;ADDRESS(ROW(),input47[[#This Row],[lastcol]],4)</f>
        <v>B293:F293</v>
      </c>
      <c r="L293" t="str">
        <f>ADDRESS(ROW(),input47[[#This Row],[first col]],4)&amp;":"&amp;ADDRESS(ROW(),input47[[#This Row],[lastcol]]-1,4)</f>
        <v>A293:E293</v>
      </c>
      <c r="M293" t="b" cm="1">
        <f t="array" aca="1" ref="M293" ca="1">SUMPRODUCT(--(INDIRECT(input47[[#This Row],[range1]])&lt;INDIRECT(input47[[#This Row],[range2]])))=COUNT(INDIRECT(input47[[#This Row],[range1]]))</f>
        <v>0</v>
      </c>
      <c r="N293" t="b" cm="1">
        <f t="array" aca="1" ref="N293" ca="1">SUMPRODUCT(--(INDIRECT(input47[[#This Row],[range1]])&gt;INDIRECT(input47[[#This Row],[range2]])))=COUNT(INDIRECT(input47[[#This Row],[range1]]))</f>
        <v>0</v>
      </c>
      <c r="O293" t="b">
        <f ca="1">IF(AND(NOT(input47[[#This Row],[All DESC?]]),NOT(input47[[#This Row],[All ASC?]])),FALSE(),TRUE())</f>
        <v>0</v>
      </c>
      <c r="P293" cm="1">
        <f t="array" aca="1" ref="P293" ca="1">IF(AND(input47[[#This Row],[Safe Part 1]],(MAX(ABS((INDIRECT(input47[[#This Row],[range2]]))-(INDIRECT(input47[[#This Row],[range1]])))))&lt;=3),1,0)</f>
        <v>0</v>
      </c>
      <c r="Q293" s="2">
        <f ca="1">input4[[#This Row],[Max Diff]]</f>
        <v>0</v>
      </c>
      <c r="R293" s="2">
        <f ca="1">input478[[#This Row],[Max Diff]]</f>
        <v>0</v>
      </c>
      <c r="S293" s="2">
        <f ca="1">input479[[#This Row],[Max Diff]]</f>
        <v>0</v>
      </c>
      <c r="T293" s="2">
        <f ca="1">input4710[[#This Row],[Max Diff]]</f>
        <v>0</v>
      </c>
      <c r="U293" s="2">
        <f ca="1">input4711[[#This Row],[Max Diff]]</f>
        <v>0</v>
      </c>
      <c r="V293" s="2">
        <f ca="1">input4712[[#This Row],[Max Diff]]</f>
        <v>0</v>
      </c>
      <c r="W293" s="2">
        <f ca="1">input4713[[#This Row],[Max Diff]]</f>
        <v>0</v>
      </c>
      <c r="X293" s="2">
        <f ca="1">input4714[[#This Row],[Max Diff]]</f>
        <v>0</v>
      </c>
      <c r="Y293" s="2">
        <f ca="1">IF(SUM(input47[[#This Row],[Max Diff]:[-8]])&gt;=1,1,0)</f>
        <v>0</v>
      </c>
    </row>
    <row r="294" spans="1:25" x14ac:dyDescent="0.35">
      <c r="A294">
        <v>28</v>
      </c>
      <c r="B294">
        <v>28</v>
      </c>
      <c r="C294">
        <v>25</v>
      </c>
      <c r="D294">
        <v>23</v>
      </c>
      <c r="E294">
        <v>20</v>
      </c>
      <c r="F294">
        <v>20</v>
      </c>
      <c r="I294">
        <f>1</f>
        <v>1</v>
      </c>
      <c r="J294">
        <f>COUNTA(input47[[#This Row],[Column1.1]:[Column1.8]])</f>
        <v>6</v>
      </c>
      <c r="K294" t="str">
        <f>ADDRESS(ROW(),input47[[#This Row],[first col]]+1,4)&amp;":"&amp;ADDRESS(ROW(),input47[[#This Row],[lastcol]],4)</f>
        <v>B294:F294</v>
      </c>
      <c r="L294" t="str">
        <f>ADDRESS(ROW(),input47[[#This Row],[first col]],4)&amp;":"&amp;ADDRESS(ROW(),input47[[#This Row],[lastcol]]-1,4)</f>
        <v>A294:E294</v>
      </c>
      <c r="M294" t="b" cm="1">
        <f t="array" aca="1" ref="M294" ca="1">SUMPRODUCT(--(INDIRECT(input47[[#This Row],[range1]])&lt;INDIRECT(input47[[#This Row],[range2]])))=COUNT(INDIRECT(input47[[#This Row],[range1]]))</f>
        <v>0</v>
      </c>
      <c r="N294" t="b" cm="1">
        <f t="array" aca="1" ref="N294" ca="1">SUMPRODUCT(--(INDIRECT(input47[[#This Row],[range1]])&gt;INDIRECT(input47[[#This Row],[range2]])))=COUNT(INDIRECT(input47[[#This Row],[range1]]))</f>
        <v>0</v>
      </c>
      <c r="O294" t="b">
        <f ca="1">IF(AND(NOT(input47[[#This Row],[All DESC?]]),NOT(input47[[#This Row],[All ASC?]])),FALSE(),TRUE())</f>
        <v>0</v>
      </c>
      <c r="P294" cm="1">
        <f t="array" aca="1" ref="P294" ca="1">IF(AND(input47[[#This Row],[Safe Part 1]],(MAX(ABS((INDIRECT(input47[[#This Row],[range2]]))-(INDIRECT(input47[[#This Row],[range1]])))))&lt;=3),1,0)</f>
        <v>0</v>
      </c>
      <c r="Q294" s="2">
        <f ca="1">input4[[#This Row],[Max Diff]]</f>
        <v>0</v>
      </c>
      <c r="R294" s="2">
        <f ca="1">input478[[#This Row],[Max Diff]]</f>
        <v>0</v>
      </c>
      <c r="S294" s="2">
        <f ca="1">input479[[#This Row],[Max Diff]]</f>
        <v>0</v>
      </c>
      <c r="T294" s="2">
        <f ca="1">input4710[[#This Row],[Max Diff]]</f>
        <v>0</v>
      </c>
      <c r="U294" s="2">
        <f ca="1">input4711[[#This Row],[Max Diff]]</f>
        <v>0</v>
      </c>
      <c r="V294" s="2">
        <f ca="1">input4712[[#This Row],[Max Diff]]</f>
        <v>0</v>
      </c>
      <c r="W294" s="2">
        <f ca="1">input4713[[#This Row],[Max Diff]]</f>
        <v>0</v>
      </c>
      <c r="X294" s="2">
        <f ca="1">input4714[[#This Row],[Max Diff]]</f>
        <v>0</v>
      </c>
      <c r="Y294" s="2">
        <f ca="1">IF(SUM(input47[[#This Row],[Max Diff]:[-8]])&gt;=1,1,0)</f>
        <v>0</v>
      </c>
    </row>
    <row r="295" spans="1:25" x14ac:dyDescent="0.35">
      <c r="A295">
        <v>31</v>
      </c>
      <c r="B295">
        <v>37</v>
      </c>
      <c r="C295">
        <v>41</v>
      </c>
      <c r="D295">
        <v>43</v>
      </c>
      <c r="E295">
        <v>45</v>
      </c>
      <c r="F295">
        <v>49</v>
      </c>
      <c r="I295">
        <f>1</f>
        <v>1</v>
      </c>
      <c r="J295">
        <f>COUNTA(input47[[#This Row],[Column1.1]:[Column1.8]])</f>
        <v>6</v>
      </c>
      <c r="K295" t="str">
        <f>ADDRESS(ROW(),input47[[#This Row],[first col]]+1,4)&amp;":"&amp;ADDRESS(ROW(),input47[[#This Row],[lastcol]],4)</f>
        <v>B295:F295</v>
      </c>
      <c r="L295" t="str">
        <f>ADDRESS(ROW(),input47[[#This Row],[first col]],4)&amp;":"&amp;ADDRESS(ROW(),input47[[#This Row],[lastcol]]-1,4)</f>
        <v>A295:E295</v>
      </c>
      <c r="M295" t="b" cm="1">
        <f t="array" aca="1" ref="M295" ca="1">SUMPRODUCT(--(INDIRECT(input47[[#This Row],[range1]])&lt;INDIRECT(input47[[#This Row],[range2]])))=COUNT(INDIRECT(input47[[#This Row],[range1]]))</f>
        <v>0</v>
      </c>
      <c r="N295" t="b" cm="1">
        <f t="array" aca="1" ref="N295" ca="1">SUMPRODUCT(--(INDIRECT(input47[[#This Row],[range1]])&gt;INDIRECT(input47[[#This Row],[range2]])))=COUNT(INDIRECT(input47[[#This Row],[range1]]))</f>
        <v>1</v>
      </c>
      <c r="O295" t="b">
        <f ca="1">IF(AND(NOT(input47[[#This Row],[All DESC?]]),NOT(input47[[#This Row],[All ASC?]])),FALSE(),TRUE())</f>
        <v>1</v>
      </c>
      <c r="P295" cm="1">
        <f t="array" aca="1" ref="P295" ca="1">IF(AND(input47[[#This Row],[Safe Part 1]],(MAX(ABS((INDIRECT(input47[[#This Row],[range2]]))-(INDIRECT(input47[[#This Row],[range1]])))))&lt;=3),1,0)</f>
        <v>0</v>
      </c>
      <c r="Q295" s="2">
        <f ca="1">input4[[#This Row],[Max Diff]]</f>
        <v>0</v>
      </c>
      <c r="R295" s="2">
        <f ca="1">input478[[#This Row],[Max Diff]]</f>
        <v>0</v>
      </c>
      <c r="S295" s="2">
        <f ca="1">input479[[#This Row],[Max Diff]]</f>
        <v>0</v>
      </c>
      <c r="T295" s="2">
        <f ca="1">input4710[[#This Row],[Max Diff]]</f>
        <v>0</v>
      </c>
      <c r="U295" s="2">
        <f ca="1">input4711[[#This Row],[Max Diff]]</f>
        <v>0</v>
      </c>
      <c r="V295" s="2">
        <f ca="1">input4712[[#This Row],[Max Diff]]</f>
        <v>0</v>
      </c>
      <c r="W295" s="2">
        <f ca="1">input4713[[#This Row],[Max Diff]]</f>
        <v>0</v>
      </c>
      <c r="X295" s="2">
        <f ca="1">input4714[[#This Row],[Max Diff]]</f>
        <v>0</v>
      </c>
      <c r="Y295" s="2">
        <f ca="1">IF(SUM(input47[[#This Row],[Max Diff]:[-8]])&gt;=1,1,0)</f>
        <v>0</v>
      </c>
    </row>
    <row r="296" spans="1:25" x14ac:dyDescent="0.35">
      <c r="A296">
        <v>88</v>
      </c>
      <c r="B296">
        <v>87</v>
      </c>
      <c r="C296">
        <v>84</v>
      </c>
      <c r="D296">
        <v>86</v>
      </c>
      <c r="E296">
        <v>87</v>
      </c>
      <c r="F296">
        <v>89</v>
      </c>
      <c r="G296">
        <v>89</v>
      </c>
      <c r="I296">
        <f>1</f>
        <v>1</v>
      </c>
      <c r="J296">
        <f>COUNTA(input47[[#This Row],[Column1.1]:[Column1.8]])</f>
        <v>7</v>
      </c>
      <c r="K296" t="str">
        <f>ADDRESS(ROW(),input47[[#This Row],[first col]]+1,4)&amp;":"&amp;ADDRESS(ROW(),input47[[#This Row],[lastcol]],4)</f>
        <v>B296:G296</v>
      </c>
      <c r="L296" t="str">
        <f>ADDRESS(ROW(),input47[[#This Row],[first col]],4)&amp;":"&amp;ADDRESS(ROW(),input47[[#This Row],[lastcol]]-1,4)</f>
        <v>A296:F296</v>
      </c>
      <c r="M296" t="b" cm="1">
        <f t="array" aca="1" ref="M296" ca="1">SUMPRODUCT(--(INDIRECT(input47[[#This Row],[range1]])&lt;INDIRECT(input47[[#This Row],[range2]])))=COUNT(INDIRECT(input47[[#This Row],[range1]]))</f>
        <v>0</v>
      </c>
      <c r="N296" t="b" cm="1">
        <f t="array" aca="1" ref="N296" ca="1">SUMPRODUCT(--(INDIRECT(input47[[#This Row],[range1]])&gt;INDIRECT(input47[[#This Row],[range2]])))=COUNT(INDIRECT(input47[[#This Row],[range1]]))</f>
        <v>0</v>
      </c>
      <c r="O296" t="b">
        <f ca="1">IF(AND(NOT(input47[[#This Row],[All DESC?]]),NOT(input47[[#This Row],[All ASC?]])),FALSE(),TRUE())</f>
        <v>0</v>
      </c>
      <c r="P296" cm="1">
        <f t="array" aca="1" ref="P296" ca="1">IF(AND(input47[[#This Row],[Safe Part 1]],(MAX(ABS((INDIRECT(input47[[#This Row],[range2]]))-(INDIRECT(input47[[#This Row],[range1]])))))&lt;=3),1,0)</f>
        <v>0</v>
      </c>
      <c r="Q296" s="2">
        <f ca="1">input4[[#This Row],[Max Diff]]</f>
        <v>0</v>
      </c>
      <c r="R296" s="2">
        <f ca="1">input478[[#This Row],[Max Diff]]</f>
        <v>0</v>
      </c>
      <c r="S296" s="2">
        <f ca="1">input479[[#This Row],[Max Diff]]</f>
        <v>0</v>
      </c>
      <c r="T296" s="2">
        <f ca="1">input4710[[#This Row],[Max Diff]]</f>
        <v>0</v>
      </c>
      <c r="U296" s="2">
        <f ca="1">input4711[[#This Row],[Max Diff]]</f>
        <v>0</v>
      </c>
      <c r="V296" s="2">
        <f ca="1">input4712[[#This Row],[Max Diff]]</f>
        <v>0</v>
      </c>
      <c r="W296" s="2">
        <f ca="1">input4713[[#This Row],[Max Diff]]</f>
        <v>0</v>
      </c>
      <c r="X296" s="2">
        <f ca="1">input4714[[#This Row],[Max Diff]]</f>
        <v>0</v>
      </c>
      <c r="Y296" s="2">
        <f ca="1">IF(SUM(input47[[#This Row],[Max Diff]:[-8]])&gt;=1,1,0)</f>
        <v>0</v>
      </c>
    </row>
    <row r="297" spans="1:25" x14ac:dyDescent="0.35">
      <c r="A297">
        <v>82</v>
      </c>
      <c r="B297">
        <v>82</v>
      </c>
      <c r="C297">
        <v>81</v>
      </c>
      <c r="D297">
        <v>78</v>
      </c>
      <c r="E297">
        <v>78</v>
      </c>
      <c r="F297">
        <v>76</v>
      </c>
      <c r="G297">
        <v>77</v>
      </c>
      <c r="I297">
        <f>1</f>
        <v>1</v>
      </c>
      <c r="J297">
        <f>COUNTA(input47[[#This Row],[Column1.1]:[Column1.8]])</f>
        <v>7</v>
      </c>
      <c r="K297" t="str">
        <f>ADDRESS(ROW(),input47[[#This Row],[first col]]+1,4)&amp;":"&amp;ADDRESS(ROW(),input47[[#This Row],[lastcol]],4)</f>
        <v>B297:G297</v>
      </c>
      <c r="L297" t="str">
        <f>ADDRESS(ROW(),input47[[#This Row],[first col]],4)&amp;":"&amp;ADDRESS(ROW(),input47[[#This Row],[lastcol]]-1,4)</f>
        <v>A297:F297</v>
      </c>
      <c r="M297" t="b" cm="1">
        <f t="array" aca="1" ref="M297" ca="1">SUMPRODUCT(--(INDIRECT(input47[[#This Row],[range1]])&lt;INDIRECT(input47[[#This Row],[range2]])))=COUNT(INDIRECT(input47[[#This Row],[range1]]))</f>
        <v>0</v>
      </c>
      <c r="N297" t="b" cm="1">
        <f t="array" aca="1" ref="N297" ca="1">SUMPRODUCT(--(INDIRECT(input47[[#This Row],[range1]])&gt;INDIRECT(input47[[#This Row],[range2]])))=COUNT(INDIRECT(input47[[#This Row],[range1]]))</f>
        <v>0</v>
      </c>
      <c r="O297" t="b">
        <f ca="1">IF(AND(NOT(input47[[#This Row],[All DESC?]]),NOT(input47[[#This Row],[All ASC?]])),FALSE(),TRUE())</f>
        <v>0</v>
      </c>
      <c r="P297" cm="1">
        <f t="array" aca="1" ref="P297" ca="1">IF(AND(input47[[#This Row],[Safe Part 1]],(MAX(ABS((INDIRECT(input47[[#This Row],[range2]]))-(INDIRECT(input47[[#This Row],[range1]])))))&lt;=3),1,0)</f>
        <v>0</v>
      </c>
      <c r="Q297" s="2">
        <f ca="1">input4[[#This Row],[Max Diff]]</f>
        <v>0</v>
      </c>
      <c r="R297" s="2">
        <f ca="1">input478[[#This Row],[Max Diff]]</f>
        <v>0</v>
      </c>
      <c r="S297" s="2">
        <f ca="1">input479[[#This Row],[Max Diff]]</f>
        <v>0</v>
      </c>
      <c r="T297" s="2">
        <f ca="1">input4710[[#This Row],[Max Diff]]</f>
        <v>0</v>
      </c>
      <c r="U297" s="2">
        <f ca="1">input4711[[#This Row],[Max Diff]]</f>
        <v>0</v>
      </c>
      <c r="V297" s="2">
        <f ca="1">input4712[[#This Row],[Max Diff]]</f>
        <v>0</v>
      </c>
      <c r="W297" s="2">
        <f ca="1">input4713[[#This Row],[Max Diff]]</f>
        <v>0</v>
      </c>
      <c r="X297" s="2">
        <f ca="1">input4714[[#This Row],[Max Diff]]</f>
        <v>0</v>
      </c>
      <c r="Y297" s="2">
        <f ca="1">IF(SUM(input47[[#This Row],[Max Diff]:[-8]])&gt;=1,1,0)</f>
        <v>0</v>
      </c>
    </row>
    <row r="298" spans="1:25" x14ac:dyDescent="0.35">
      <c r="A298">
        <v>43</v>
      </c>
      <c r="B298">
        <v>41</v>
      </c>
      <c r="C298">
        <v>46</v>
      </c>
      <c r="D298">
        <v>49</v>
      </c>
      <c r="E298">
        <v>52</v>
      </c>
      <c r="F298">
        <v>55</v>
      </c>
      <c r="G298">
        <v>56</v>
      </c>
      <c r="H298">
        <v>56</v>
      </c>
      <c r="I298">
        <f>1</f>
        <v>1</v>
      </c>
      <c r="J298">
        <f>COUNTA(input47[[#This Row],[Column1.1]:[Column1.8]])</f>
        <v>8</v>
      </c>
      <c r="K298" t="str">
        <f>ADDRESS(ROW(),input47[[#This Row],[first col]]+1,4)&amp;":"&amp;ADDRESS(ROW(),input47[[#This Row],[lastcol]],4)</f>
        <v>B298:H298</v>
      </c>
      <c r="L298" t="str">
        <f>ADDRESS(ROW(),input47[[#This Row],[first col]],4)&amp;":"&amp;ADDRESS(ROW(),input47[[#This Row],[lastcol]]-1,4)</f>
        <v>A298:G298</v>
      </c>
      <c r="M298" t="b" cm="1">
        <f t="array" aca="1" ref="M298" ca="1">SUMPRODUCT(--(INDIRECT(input47[[#This Row],[range1]])&lt;INDIRECT(input47[[#This Row],[range2]])))=COUNT(INDIRECT(input47[[#This Row],[range1]]))</f>
        <v>0</v>
      </c>
      <c r="N298" t="b" cm="1">
        <f t="array" aca="1" ref="N298" ca="1">SUMPRODUCT(--(INDIRECT(input47[[#This Row],[range1]])&gt;INDIRECT(input47[[#This Row],[range2]])))=COUNT(INDIRECT(input47[[#This Row],[range1]]))</f>
        <v>0</v>
      </c>
      <c r="O298" t="b">
        <f ca="1">IF(AND(NOT(input47[[#This Row],[All DESC?]]),NOT(input47[[#This Row],[All ASC?]])),FALSE(),TRUE())</f>
        <v>0</v>
      </c>
      <c r="P298" cm="1">
        <f t="array" aca="1" ref="P298" ca="1">IF(AND(input47[[#This Row],[Safe Part 1]],(MAX(ABS((INDIRECT(input47[[#This Row],[range2]]))-(INDIRECT(input47[[#This Row],[range1]])))))&lt;=3),1,0)</f>
        <v>0</v>
      </c>
      <c r="Q298" s="2">
        <f ca="1">input4[[#This Row],[Max Diff]]</f>
        <v>0</v>
      </c>
      <c r="R298" s="2">
        <f ca="1">input478[[#This Row],[Max Diff]]</f>
        <v>0</v>
      </c>
      <c r="S298" s="2">
        <f ca="1">input479[[#This Row],[Max Diff]]</f>
        <v>0</v>
      </c>
      <c r="T298" s="2">
        <f ca="1">input4710[[#This Row],[Max Diff]]</f>
        <v>0</v>
      </c>
      <c r="U298" s="2">
        <f ca="1">input4711[[#This Row],[Max Diff]]</f>
        <v>0</v>
      </c>
      <c r="V298" s="2">
        <f ca="1">input4712[[#This Row],[Max Diff]]</f>
        <v>0</v>
      </c>
      <c r="W298" s="2">
        <f ca="1">input4713[[#This Row],[Max Diff]]</f>
        <v>0</v>
      </c>
      <c r="X298" s="2">
        <f ca="1">input4714[[#This Row],[Max Diff]]</f>
        <v>0</v>
      </c>
      <c r="Y298" s="2">
        <f ca="1">IF(SUM(input47[[#This Row],[Max Diff]:[-8]])&gt;=1,1,0)</f>
        <v>0</v>
      </c>
    </row>
    <row r="299" spans="1:25" x14ac:dyDescent="0.35">
      <c r="A299">
        <v>62</v>
      </c>
      <c r="B299">
        <v>64</v>
      </c>
      <c r="C299">
        <v>66</v>
      </c>
      <c r="D299">
        <v>70</v>
      </c>
      <c r="E299">
        <v>71</v>
      </c>
      <c r="F299">
        <v>74</v>
      </c>
      <c r="G299">
        <v>75</v>
      </c>
      <c r="H299">
        <v>74</v>
      </c>
      <c r="I299">
        <f>1</f>
        <v>1</v>
      </c>
      <c r="J299">
        <f>COUNTA(input47[[#This Row],[Column1.1]:[Column1.8]])</f>
        <v>8</v>
      </c>
      <c r="K299" t="str">
        <f>ADDRESS(ROW(),input47[[#This Row],[first col]]+1,4)&amp;":"&amp;ADDRESS(ROW(),input47[[#This Row],[lastcol]],4)</f>
        <v>B299:H299</v>
      </c>
      <c r="L299" t="str">
        <f>ADDRESS(ROW(),input47[[#This Row],[first col]],4)&amp;":"&amp;ADDRESS(ROW(),input47[[#This Row],[lastcol]]-1,4)</f>
        <v>A299:G299</v>
      </c>
      <c r="M299" t="b" cm="1">
        <f t="array" aca="1" ref="M299" ca="1">SUMPRODUCT(--(INDIRECT(input47[[#This Row],[range1]])&lt;INDIRECT(input47[[#This Row],[range2]])))=COUNT(INDIRECT(input47[[#This Row],[range1]]))</f>
        <v>0</v>
      </c>
      <c r="N299" t="b" cm="1">
        <f t="array" aca="1" ref="N299" ca="1">SUMPRODUCT(--(INDIRECT(input47[[#This Row],[range1]])&gt;INDIRECT(input47[[#This Row],[range2]])))=COUNT(INDIRECT(input47[[#This Row],[range1]]))</f>
        <v>0</v>
      </c>
      <c r="O299" t="b">
        <f ca="1">IF(AND(NOT(input47[[#This Row],[All DESC?]]),NOT(input47[[#This Row],[All ASC?]])),FALSE(),TRUE())</f>
        <v>0</v>
      </c>
      <c r="P299" cm="1">
        <f t="array" aca="1" ref="P299" ca="1">IF(AND(input47[[#This Row],[Safe Part 1]],(MAX(ABS((INDIRECT(input47[[#This Row],[range2]]))-(INDIRECT(input47[[#This Row],[range1]])))))&lt;=3),1,0)</f>
        <v>0</v>
      </c>
      <c r="Q299" s="2">
        <f ca="1">input4[[#This Row],[Max Diff]]</f>
        <v>0</v>
      </c>
      <c r="R299" s="2">
        <f ca="1">input478[[#This Row],[Max Diff]]</f>
        <v>0</v>
      </c>
      <c r="S299" s="2">
        <f ca="1">input479[[#This Row],[Max Diff]]</f>
        <v>0</v>
      </c>
      <c r="T299" s="2">
        <f ca="1">input4710[[#This Row],[Max Diff]]</f>
        <v>0</v>
      </c>
      <c r="U299" s="2">
        <f ca="1">input4711[[#This Row],[Max Diff]]</f>
        <v>0</v>
      </c>
      <c r="V299" s="2">
        <f ca="1">input4712[[#This Row],[Max Diff]]</f>
        <v>0</v>
      </c>
      <c r="W299" s="2">
        <f ca="1">input4713[[#This Row],[Max Diff]]</f>
        <v>0</v>
      </c>
      <c r="X299" s="2">
        <f ca="1">input4714[[#This Row],[Max Diff]]</f>
        <v>0</v>
      </c>
      <c r="Y299" s="2">
        <f ca="1">IF(SUM(input47[[#This Row],[Max Diff]:[-8]])&gt;=1,1,0)</f>
        <v>0</v>
      </c>
    </row>
    <row r="300" spans="1:25" x14ac:dyDescent="0.35">
      <c r="A300">
        <v>69</v>
      </c>
      <c r="B300">
        <v>76</v>
      </c>
      <c r="C300">
        <v>73</v>
      </c>
      <c r="D300">
        <v>75</v>
      </c>
      <c r="E300">
        <v>76</v>
      </c>
      <c r="F300">
        <v>78</v>
      </c>
      <c r="G300">
        <v>78</v>
      </c>
      <c r="I300">
        <f>1</f>
        <v>1</v>
      </c>
      <c r="J300">
        <f>COUNTA(input47[[#This Row],[Column1.1]:[Column1.8]])</f>
        <v>7</v>
      </c>
      <c r="K300" t="str">
        <f>ADDRESS(ROW(),input47[[#This Row],[first col]]+1,4)&amp;":"&amp;ADDRESS(ROW(),input47[[#This Row],[lastcol]],4)</f>
        <v>B300:G300</v>
      </c>
      <c r="L300" t="str">
        <f>ADDRESS(ROW(),input47[[#This Row],[first col]],4)&amp;":"&amp;ADDRESS(ROW(),input47[[#This Row],[lastcol]]-1,4)</f>
        <v>A300:F300</v>
      </c>
      <c r="M300" t="b" cm="1">
        <f t="array" aca="1" ref="M300" ca="1">SUMPRODUCT(--(INDIRECT(input47[[#This Row],[range1]])&lt;INDIRECT(input47[[#This Row],[range2]])))=COUNT(INDIRECT(input47[[#This Row],[range1]]))</f>
        <v>0</v>
      </c>
      <c r="N300" t="b" cm="1">
        <f t="array" aca="1" ref="N300" ca="1">SUMPRODUCT(--(INDIRECT(input47[[#This Row],[range1]])&gt;INDIRECT(input47[[#This Row],[range2]])))=COUNT(INDIRECT(input47[[#This Row],[range1]]))</f>
        <v>0</v>
      </c>
      <c r="O300" t="b">
        <f ca="1">IF(AND(NOT(input47[[#This Row],[All DESC?]]),NOT(input47[[#This Row],[All ASC?]])),FALSE(),TRUE())</f>
        <v>0</v>
      </c>
      <c r="P300" cm="1">
        <f t="array" aca="1" ref="P300" ca="1">IF(AND(input47[[#This Row],[Safe Part 1]],(MAX(ABS((INDIRECT(input47[[#This Row],[range2]]))-(INDIRECT(input47[[#This Row],[range1]])))))&lt;=3),1,0)</f>
        <v>0</v>
      </c>
      <c r="Q300" s="2">
        <f ca="1">input4[[#This Row],[Max Diff]]</f>
        <v>0</v>
      </c>
      <c r="R300" s="2">
        <f ca="1">input478[[#This Row],[Max Diff]]</f>
        <v>0</v>
      </c>
      <c r="S300" s="2">
        <f ca="1">input479[[#This Row],[Max Diff]]</f>
        <v>0</v>
      </c>
      <c r="T300" s="2">
        <f ca="1">input4710[[#This Row],[Max Diff]]</f>
        <v>0</v>
      </c>
      <c r="U300" s="2">
        <f ca="1">input4711[[#This Row],[Max Diff]]</f>
        <v>0</v>
      </c>
      <c r="V300" s="2">
        <f ca="1">input4712[[#This Row],[Max Diff]]</f>
        <v>0</v>
      </c>
      <c r="W300" s="2">
        <f ca="1">input4713[[#This Row],[Max Diff]]</f>
        <v>0</v>
      </c>
      <c r="X300" s="2">
        <f ca="1">input4714[[#This Row],[Max Diff]]</f>
        <v>0</v>
      </c>
      <c r="Y300" s="2">
        <f ca="1">IF(SUM(input47[[#This Row],[Max Diff]:[-8]])&gt;=1,1,0)</f>
        <v>0</v>
      </c>
    </row>
    <row r="301" spans="1:25" x14ac:dyDescent="0.35">
      <c r="A301">
        <v>94</v>
      </c>
      <c r="B301">
        <v>88</v>
      </c>
      <c r="C301">
        <v>85</v>
      </c>
      <c r="D301">
        <v>82</v>
      </c>
      <c r="E301">
        <v>82</v>
      </c>
      <c r="F301">
        <v>79</v>
      </c>
      <c r="G301">
        <v>79</v>
      </c>
      <c r="I301">
        <f>1</f>
        <v>1</v>
      </c>
      <c r="J301">
        <f>COUNTA(input47[[#This Row],[Column1.1]:[Column1.8]])</f>
        <v>7</v>
      </c>
      <c r="K301" t="str">
        <f>ADDRESS(ROW(),input47[[#This Row],[first col]]+1,4)&amp;":"&amp;ADDRESS(ROW(),input47[[#This Row],[lastcol]],4)</f>
        <v>B301:G301</v>
      </c>
      <c r="L301" t="str">
        <f>ADDRESS(ROW(),input47[[#This Row],[first col]],4)&amp;":"&amp;ADDRESS(ROW(),input47[[#This Row],[lastcol]]-1,4)</f>
        <v>A301:F301</v>
      </c>
      <c r="M301" t="b" cm="1">
        <f t="array" aca="1" ref="M301" ca="1">SUMPRODUCT(--(INDIRECT(input47[[#This Row],[range1]])&lt;INDIRECT(input47[[#This Row],[range2]])))=COUNT(INDIRECT(input47[[#This Row],[range1]]))</f>
        <v>0</v>
      </c>
      <c r="N301" t="b" cm="1">
        <f t="array" aca="1" ref="N301" ca="1">SUMPRODUCT(--(INDIRECT(input47[[#This Row],[range1]])&gt;INDIRECT(input47[[#This Row],[range2]])))=COUNT(INDIRECT(input47[[#This Row],[range1]]))</f>
        <v>0</v>
      </c>
      <c r="O301" t="b">
        <f ca="1">IF(AND(NOT(input47[[#This Row],[All DESC?]]),NOT(input47[[#This Row],[All ASC?]])),FALSE(),TRUE())</f>
        <v>0</v>
      </c>
      <c r="P301" cm="1">
        <f t="array" aca="1" ref="P301" ca="1">IF(AND(input47[[#This Row],[Safe Part 1]],(MAX(ABS((INDIRECT(input47[[#This Row],[range2]]))-(INDIRECT(input47[[#This Row],[range1]])))))&lt;=3),1,0)</f>
        <v>0</v>
      </c>
      <c r="Q301" s="2">
        <f ca="1">input4[[#This Row],[Max Diff]]</f>
        <v>0</v>
      </c>
      <c r="R301" s="2">
        <f ca="1">input478[[#This Row],[Max Diff]]</f>
        <v>0</v>
      </c>
      <c r="S301" s="2">
        <f ca="1">input479[[#This Row],[Max Diff]]</f>
        <v>0</v>
      </c>
      <c r="T301" s="2">
        <f ca="1">input4710[[#This Row],[Max Diff]]</f>
        <v>0</v>
      </c>
      <c r="U301" s="2">
        <f ca="1">input4711[[#This Row],[Max Diff]]</f>
        <v>0</v>
      </c>
      <c r="V301" s="2">
        <f ca="1">input4712[[#This Row],[Max Diff]]</f>
        <v>0</v>
      </c>
      <c r="W301" s="2">
        <f ca="1">input4713[[#This Row],[Max Diff]]</f>
        <v>0</v>
      </c>
      <c r="X301" s="2">
        <f ca="1">input4714[[#This Row],[Max Diff]]</f>
        <v>0</v>
      </c>
      <c r="Y301" s="2">
        <f ca="1">IF(SUM(input47[[#This Row],[Max Diff]:[-8]])&gt;=1,1,0)</f>
        <v>0</v>
      </c>
    </row>
    <row r="302" spans="1:25" x14ac:dyDescent="0.35">
      <c r="A302">
        <v>37</v>
      </c>
      <c r="B302">
        <v>30</v>
      </c>
      <c r="C302">
        <v>28</v>
      </c>
      <c r="D302">
        <v>27</v>
      </c>
      <c r="E302">
        <v>21</v>
      </c>
      <c r="I302">
        <f>1</f>
        <v>1</v>
      </c>
      <c r="J302">
        <f>COUNTA(input47[[#This Row],[Column1.1]:[Column1.8]])</f>
        <v>5</v>
      </c>
      <c r="K302" t="str">
        <f>ADDRESS(ROW(),input47[[#This Row],[first col]]+1,4)&amp;":"&amp;ADDRESS(ROW(),input47[[#This Row],[lastcol]],4)</f>
        <v>B302:E302</v>
      </c>
      <c r="L302" t="str">
        <f>ADDRESS(ROW(),input47[[#This Row],[first col]],4)&amp;":"&amp;ADDRESS(ROW(),input47[[#This Row],[lastcol]]-1,4)</f>
        <v>A302:D302</v>
      </c>
      <c r="M302" t="b" cm="1">
        <f t="array" aca="1" ref="M302" ca="1">SUMPRODUCT(--(INDIRECT(input47[[#This Row],[range1]])&lt;INDIRECT(input47[[#This Row],[range2]])))=COUNT(INDIRECT(input47[[#This Row],[range1]]))</f>
        <v>1</v>
      </c>
      <c r="N302" t="b" cm="1">
        <f t="array" aca="1" ref="N302" ca="1">SUMPRODUCT(--(INDIRECT(input47[[#This Row],[range1]])&gt;INDIRECT(input47[[#This Row],[range2]])))=COUNT(INDIRECT(input47[[#This Row],[range1]]))</f>
        <v>0</v>
      </c>
      <c r="O302" t="b">
        <f ca="1">IF(AND(NOT(input47[[#This Row],[All DESC?]]),NOT(input47[[#This Row],[All ASC?]])),FALSE(),TRUE())</f>
        <v>1</v>
      </c>
      <c r="P302" cm="1">
        <f t="array" aca="1" ref="P302" ca="1">IF(AND(input47[[#This Row],[Safe Part 1]],(MAX(ABS((INDIRECT(input47[[#This Row],[range2]]))-(INDIRECT(input47[[#This Row],[range1]])))))&lt;=3),1,0)</f>
        <v>0</v>
      </c>
      <c r="Q302" s="2">
        <f ca="1">input4[[#This Row],[Max Diff]]</f>
        <v>0</v>
      </c>
      <c r="R302" s="2">
        <f ca="1">input478[[#This Row],[Max Diff]]</f>
        <v>0</v>
      </c>
      <c r="S302" s="2">
        <f ca="1">input479[[#This Row],[Max Diff]]</f>
        <v>0</v>
      </c>
      <c r="T302" s="2">
        <f ca="1">input4710[[#This Row],[Max Diff]]</f>
        <v>0</v>
      </c>
      <c r="U302" s="2">
        <f ca="1">input4711[[#This Row],[Max Diff]]</f>
        <v>0</v>
      </c>
      <c r="V302" s="2">
        <f ca="1">input4712[[#This Row],[Max Diff]]</f>
        <v>0</v>
      </c>
      <c r="W302" s="2">
        <f ca="1">input4713[[#This Row],[Max Diff]]</f>
        <v>0</v>
      </c>
      <c r="X302" s="2">
        <f ca="1">input4714[[#This Row],[Max Diff]]</f>
        <v>0</v>
      </c>
      <c r="Y302" s="2">
        <f ca="1">IF(SUM(input47[[#This Row],[Max Diff]:[-8]])&gt;=1,1,0)</f>
        <v>0</v>
      </c>
    </row>
    <row r="303" spans="1:25" x14ac:dyDescent="0.35">
      <c r="A303">
        <v>11</v>
      </c>
      <c r="B303">
        <v>11</v>
      </c>
      <c r="C303">
        <v>9</v>
      </c>
      <c r="D303">
        <v>7</v>
      </c>
      <c r="E303">
        <v>2</v>
      </c>
      <c r="I303">
        <f>1</f>
        <v>1</v>
      </c>
      <c r="J303">
        <f>COUNTA(input47[[#This Row],[Column1.1]:[Column1.8]])</f>
        <v>5</v>
      </c>
      <c r="K303" t="str">
        <f>ADDRESS(ROW(),input47[[#This Row],[first col]]+1,4)&amp;":"&amp;ADDRESS(ROW(),input47[[#This Row],[lastcol]],4)</f>
        <v>B303:E303</v>
      </c>
      <c r="L303" t="str">
        <f>ADDRESS(ROW(),input47[[#This Row],[first col]],4)&amp;":"&amp;ADDRESS(ROW(),input47[[#This Row],[lastcol]]-1,4)</f>
        <v>A303:D303</v>
      </c>
      <c r="M303" t="b" cm="1">
        <f t="array" aca="1" ref="M303" ca="1">SUMPRODUCT(--(INDIRECT(input47[[#This Row],[range1]])&lt;INDIRECT(input47[[#This Row],[range2]])))=COUNT(INDIRECT(input47[[#This Row],[range1]]))</f>
        <v>0</v>
      </c>
      <c r="N303" t="b" cm="1">
        <f t="array" aca="1" ref="N303" ca="1">SUMPRODUCT(--(INDIRECT(input47[[#This Row],[range1]])&gt;INDIRECT(input47[[#This Row],[range2]])))=COUNT(INDIRECT(input47[[#This Row],[range1]]))</f>
        <v>0</v>
      </c>
      <c r="O303" t="b">
        <f ca="1">IF(AND(NOT(input47[[#This Row],[All DESC?]]),NOT(input47[[#This Row],[All ASC?]])),FALSE(),TRUE())</f>
        <v>0</v>
      </c>
      <c r="P303" cm="1">
        <f t="array" aca="1" ref="P303" ca="1">IF(AND(input47[[#This Row],[Safe Part 1]],(MAX(ABS((INDIRECT(input47[[#This Row],[range2]]))-(INDIRECT(input47[[#This Row],[range1]])))))&lt;=3),1,0)</f>
        <v>0</v>
      </c>
      <c r="Q303" s="2">
        <f ca="1">input4[[#This Row],[Max Diff]]</f>
        <v>0</v>
      </c>
      <c r="R303" s="2">
        <f ca="1">input478[[#This Row],[Max Diff]]</f>
        <v>0</v>
      </c>
      <c r="S303" s="2">
        <f ca="1">input479[[#This Row],[Max Diff]]</f>
        <v>0</v>
      </c>
      <c r="T303" s="2">
        <f ca="1">input4710[[#This Row],[Max Diff]]</f>
        <v>0</v>
      </c>
      <c r="U303" s="2">
        <f ca="1">input4711[[#This Row],[Max Diff]]</f>
        <v>0</v>
      </c>
      <c r="V303" s="2">
        <f ca="1">input4712[[#This Row],[Max Diff]]</f>
        <v>0</v>
      </c>
      <c r="W303" s="2">
        <f ca="1">input4713[[#This Row],[Max Diff]]</f>
        <v>0</v>
      </c>
      <c r="X303" s="2">
        <f ca="1">input4714[[#This Row],[Max Diff]]</f>
        <v>0</v>
      </c>
      <c r="Y303" s="2">
        <f ca="1">IF(SUM(input47[[#This Row],[Max Diff]:[-8]])&gt;=1,1,0)</f>
        <v>0</v>
      </c>
    </row>
    <row r="304" spans="1:25" x14ac:dyDescent="0.35">
      <c r="A304">
        <v>31</v>
      </c>
      <c r="B304">
        <v>27</v>
      </c>
      <c r="C304">
        <v>26</v>
      </c>
      <c r="D304">
        <v>23</v>
      </c>
      <c r="E304">
        <v>22</v>
      </c>
      <c r="F304">
        <v>22</v>
      </c>
      <c r="G304">
        <v>19</v>
      </c>
      <c r="H304">
        <v>21</v>
      </c>
      <c r="I304">
        <f>1</f>
        <v>1</v>
      </c>
      <c r="J304">
        <f>COUNTA(input47[[#This Row],[Column1.1]:[Column1.8]])</f>
        <v>8</v>
      </c>
      <c r="K304" t="str">
        <f>ADDRESS(ROW(),input47[[#This Row],[first col]]+1,4)&amp;":"&amp;ADDRESS(ROW(),input47[[#This Row],[lastcol]],4)</f>
        <v>B304:H304</v>
      </c>
      <c r="L304" t="str">
        <f>ADDRESS(ROW(),input47[[#This Row],[first col]],4)&amp;":"&amp;ADDRESS(ROW(),input47[[#This Row],[lastcol]]-1,4)</f>
        <v>A304:G304</v>
      </c>
      <c r="M304" t="b" cm="1">
        <f t="array" aca="1" ref="M304" ca="1">SUMPRODUCT(--(INDIRECT(input47[[#This Row],[range1]])&lt;INDIRECT(input47[[#This Row],[range2]])))=COUNT(INDIRECT(input47[[#This Row],[range1]]))</f>
        <v>0</v>
      </c>
      <c r="N304" t="b" cm="1">
        <f t="array" aca="1" ref="N304" ca="1">SUMPRODUCT(--(INDIRECT(input47[[#This Row],[range1]])&gt;INDIRECT(input47[[#This Row],[range2]])))=COUNT(INDIRECT(input47[[#This Row],[range1]]))</f>
        <v>0</v>
      </c>
      <c r="O304" t="b">
        <f ca="1">IF(AND(NOT(input47[[#This Row],[All DESC?]]),NOT(input47[[#This Row],[All ASC?]])),FALSE(),TRUE())</f>
        <v>0</v>
      </c>
      <c r="P304" cm="1">
        <f t="array" aca="1" ref="P304" ca="1">IF(AND(input47[[#This Row],[Safe Part 1]],(MAX(ABS((INDIRECT(input47[[#This Row],[range2]]))-(INDIRECT(input47[[#This Row],[range1]])))))&lt;=3),1,0)</f>
        <v>0</v>
      </c>
      <c r="Q304" s="2">
        <f ca="1">input4[[#This Row],[Max Diff]]</f>
        <v>0</v>
      </c>
      <c r="R304" s="2">
        <f ca="1">input478[[#This Row],[Max Diff]]</f>
        <v>0</v>
      </c>
      <c r="S304" s="2">
        <f ca="1">input479[[#This Row],[Max Diff]]</f>
        <v>0</v>
      </c>
      <c r="T304" s="2">
        <f ca="1">input4710[[#This Row],[Max Diff]]</f>
        <v>0</v>
      </c>
      <c r="U304" s="2">
        <f ca="1">input4711[[#This Row],[Max Diff]]</f>
        <v>0</v>
      </c>
      <c r="V304" s="2">
        <f ca="1">input4712[[#This Row],[Max Diff]]</f>
        <v>0</v>
      </c>
      <c r="W304" s="2">
        <f ca="1">input4713[[#This Row],[Max Diff]]</f>
        <v>0</v>
      </c>
      <c r="X304" s="2">
        <f ca="1">input4714[[#This Row],[Max Diff]]</f>
        <v>0</v>
      </c>
      <c r="Y304" s="2">
        <f ca="1">IF(SUM(input47[[#This Row],[Max Diff]:[-8]])&gt;=1,1,0)</f>
        <v>0</v>
      </c>
    </row>
    <row r="305" spans="1:25" x14ac:dyDescent="0.35">
      <c r="A305">
        <v>52</v>
      </c>
      <c r="B305">
        <v>48</v>
      </c>
      <c r="C305">
        <v>46</v>
      </c>
      <c r="D305">
        <v>45</v>
      </c>
      <c r="E305">
        <v>47</v>
      </c>
      <c r="F305">
        <v>45</v>
      </c>
      <c r="G305">
        <v>43</v>
      </c>
      <c r="I305">
        <f>1</f>
        <v>1</v>
      </c>
      <c r="J305">
        <f>COUNTA(input47[[#This Row],[Column1.1]:[Column1.8]])</f>
        <v>7</v>
      </c>
      <c r="K305" t="str">
        <f>ADDRESS(ROW(),input47[[#This Row],[first col]]+1,4)&amp;":"&amp;ADDRESS(ROW(),input47[[#This Row],[lastcol]],4)</f>
        <v>B305:G305</v>
      </c>
      <c r="L305" t="str">
        <f>ADDRESS(ROW(),input47[[#This Row],[first col]],4)&amp;":"&amp;ADDRESS(ROW(),input47[[#This Row],[lastcol]]-1,4)</f>
        <v>A305:F305</v>
      </c>
      <c r="M305" t="b" cm="1">
        <f t="array" aca="1" ref="M305" ca="1">SUMPRODUCT(--(INDIRECT(input47[[#This Row],[range1]])&lt;INDIRECT(input47[[#This Row],[range2]])))=COUNT(INDIRECT(input47[[#This Row],[range1]]))</f>
        <v>0</v>
      </c>
      <c r="N305" t="b" cm="1">
        <f t="array" aca="1" ref="N305" ca="1">SUMPRODUCT(--(INDIRECT(input47[[#This Row],[range1]])&gt;INDIRECT(input47[[#This Row],[range2]])))=COUNT(INDIRECT(input47[[#This Row],[range1]]))</f>
        <v>0</v>
      </c>
      <c r="O305" t="b">
        <f ca="1">IF(AND(NOT(input47[[#This Row],[All DESC?]]),NOT(input47[[#This Row],[All ASC?]])),FALSE(),TRUE())</f>
        <v>0</v>
      </c>
      <c r="P305" cm="1">
        <f t="array" aca="1" ref="P305" ca="1">IF(AND(input47[[#This Row],[Safe Part 1]],(MAX(ABS((INDIRECT(input47[[#This Row],[range2]]))-(INDIRECT(input47[[#This Row],[range1]])))))&lt;=3),1,0)</f>
        <v>0</v>
      </c>
      <c r="Q305" s="2">
        <f ca="1">input4[[#This Row],[Max Diff]]</f>
        <v>0</v>
      </c>
      <c r="R305" s="2">
        <f ca="1">input478[[#This Row],[Max Diff]]</f>
        <v>0</v>
      </c>
      <c r="S305" s="2">
        <f ca="1">input479[[#This Row],[Max Diff]]</f>
        <v>0</v>
      </c>
      <c r="T305" s="2">
        <f ca="1">input4710[[#This Row],[Max Diff]]</f>
        <v>0</v>
      </c>
      <c r="U305" s="2">
        <f ca="1">input4711[[#This Row],[Max Diff]]</f>
        <v>0</v>
      </c>
      <c r="V305" s="2">
        <f ca="1">input4712[[#This Row],[Max Diff]]</f>
        <v>0</v>
      </c>
      <c r="W305" s="2">
        <f ca="1">input4713[[#This Row],[Max Diff]]</f>
        <v>0</v>
      </c>
      <c r="X305" s="2">
        <f ca="1">input4714[[#This Row],[Max Diff]]</f>
        <v>0</v>
      </c>
      <c r="Y305" s="2">
        <f ca="1">IF(SUM(input47[[#This Row],[Max Diff]:[-8]])&gt;=1,1,0)</f>
        <v>0</v>
      </c>
    </row>
    <row r="306" spans="1:25" x14ac:dyDescent="0.35">
      <c r="A306">
        <v>59</v>
      </c>
      <c r="B306">
        <v>53</v>
      </c>
      <c r="C306">
        <v>51</v>
      </c>
      <c r="D306">
        <v>47</v>
      </c>
      <c r="E306">
        <v>44</v>
      </c>
      <c r="F306">
        <v>41</v>
      </c>
      <c r="G306">
        <v>39</v>
      </c>
      <c r="H306">
        <v>41</v>
      </c>
      <c r="I306">
        <f>1</f>
        <v>1</v>
      </c>
      <c r="J306">
        <f>COUNTA(input47[[#This Row],[Column1.1]:[Column1.8]])</f>
        <v>8</v>
      </c>
      <c r="K306" t="str">
        <f>ADDRESS(ROW(),input47[[#This Row],[first col]]+1,4)&amp;":"&amp;ADDRESS(ROW(),input47[[#This Row],[lastcol]],4)</f>
        <v>B306:H306</v>
      </c>
      <c r="L306" t="str">
        <f>ADDRESS(ROW(),input47[[#This Row],[first col]],4)&amp;":"&amp;ADDRESS(ROW(),input47[[#This Row],[lastcol]]-1,4)</f>
        <v>A306:G306</v>
      </c>
      <c r="M306" t="b" cm="1">
        <f t="array" aca="1" ref="M306" ca="1">SUMPRODUCT(--(INDIRECT(input47[[#This Row],[range1]])&lt;INDIRECT(input47[[#This Row],[range2]])))=COUNT(INDIRECT(input47[[#This Row],[range1]]))</f>
        <v>0</v>
      </c>
      <c r="N306" t="b" cm="1">
        <f t="array" aca="1" ref="N306" ca="1">SUMPRODUCT(--(INDIRECT(input47[[#This Row],[range1]])&gt;INDIRECT(input47[[#This Row],[range2]])))=COUNT(INDIRECT(input47[[#This Row],[range1]]))</f>
        <v>0</v>
      </c>
      <c r="O306" t="b">
        <f ca="1">IF(AND(NOT(input47[[#This Row],[All DESC?]]),NOT(input47[[#This Row],[All ASC?]])),FALSE(),TRUE())</f>
        <v>0</v>
      </c>
      <c r="P306" cm="1">
        <f t="array" aca="1" ref="P306" ca="1">IF(AND(input47[[#This Row],[Safe Part 1]],(MAX(ABS((INDIRECT(input47[[#This Row],[range2]]))-(INDIRECT(input47[[#This Row],[range1]])))))&lt;=3),1,0)</f>
        <v>0</v>
      </c>
      <c r="Q306" s="2">
        <f ca="1">input4[[#This Row],[Max Diff]]</f>
        <v>0</v>
      </c>
      <c r="R306" s="2">
        <f ca="1">input478[[#This Row],[Max Diff]]</f>
        <v>0</v>
      </c>
      <c r="S306" s="2">
        <f ca="1">input479[[#This Row],[Max Diff]]</f>
        <v>0</v>
      </c>
      <c r="T306" s="2">
        <f ca="1">input4710[[#This Row],[Max Diff]]</f>
        <v>0</v>
      </c>
      <c r="U306" s="2">
        <f ca="1">input4711[[#This Row],[Max Diff]]</f>
        <v>0</v>
      </c>
      <c r="V306" s="2">
        <f ca="1">input4712[[#This Row],[Max Diff]]</f>
        <v>0</v>
      </c>
      <c r="W306" s="2">
        <f ca="1">input4713[[#This Row],[Max Diff]]</f>
        <v>0</v>
      </c>
      <c r="X306" s="2">
        <f ca="1">input4714[[#This Row],[Max Diff]]</f>
        <v>0</v>
      </c>
      <c r="Y306" s="2">
        <f ca="1">IF(SUM(input47[[#This Row],[Max Diff]:[-8]])&gt;=1,1,0)</f>
        <v>0</v>
      </c>
    </row>
    <row r="307" spans="1:25" x14ac:dyDescent="0.35">
      <c r="A307">
        <v>66</v>
      </c>
      <c r="B307">
        <v>64</v>
      </c>
      <c r="C307">
        <v>67</v>
      </c>
      <c r="D307">
        <v>69</v>
      </c>
      <c r="E307">
        <v>71</v>
      </c>
      <c r="F307">
        <v>73</v>
      </c>
      <c r="G307">
        <v>73</v>
      </c>
      <c r="I307">
        <f>1</f>
        <v>1</v>
      </c>
      <c r="J307">
        <f>COUNTA(input47[[#This Row],[Column1.1]:[Column1.8]])</f>
        <v>7</v>
      </c>
      <c r="K307" t="str">
        <f>ADDRESS(ROW(),input47[[#This Row],[first col]]+1,4)&amp;":"&amp;ADDRESS(ROW(),input47[[#This Row],[lastcol]],4)</f>
        <v>B307:G307</v>
      </c>
      <c r="L307" t="str">
        <f>ADDRESS(ROW(),input47[[#This Row],[first col]],4)&amp;":"&amp;ADDRESS(ROW(),input47[[#This Row],[lastcol]]-1,4)</f>
        <v>A307:F307</v>
      </c>
      <c r="M307" t="b" cm="1">
        <f t="array" aca="1" ref="M307" ca="1">SUMPRODUCT(--(INDIRECT(input47[[#This Row],[range1]])&lt;INDIRECT(input47[[#This Row],[range2]])))=COUNT(INDIRECT(input47[[#This Row],[range1]]))</f>
        <v>0</v>
      </c>
      <c r="N307" t="b" cm="1">
        <f t="array" aca="1" ref="N307" ca="1">SUMPRODUCT(--(INDIRECT(input47[[#This Row],[range1]])&gt;INDIRECT(input47[[#This Row],[range2]])))=COUNT(INDIRECT(input47[[#This Row],[range1]]))</f>
        <v>0</v>
      </c>
      <c r="O307" t="b">
        <f ca="1">IF(AND(NOT(input47[[#This Row],[All DESC?]]),NOT(input47[[#This Row],[All ASC?]])),FALSE(),TRUE())</f>
        <v>0</v>
      </c>
      <c r="P307" cm="1">
        <f t="array" aca="1" ref="P307" ca="1">IF(AND(input47[[#This Row],[Safe Part 1]],(MAX(ABS((INDIRECT(input47[[#This Row],[range2]]))-(INDIRECT(input47[[#This Row],[range1]])))))&lt;=3),1,0)</f>
        <v>0</v>
      </c>
      <c r="Q307" s="2">
        <f ca="1">input4[[#This Row],[Max Diff]]</f>
        <v>0</v>
      </c>
      <c r="R307" s="2">
        <f ca="1">input478[[#This Row],[Max Diff]]</f>
        <v>0</v>
      </c>
      <c r="S307" s="2">
        <f ca="1">input479[[#This Row],[Max Diff]]</f>
        <v>0</v>
      </c>
      <c r="T307" s="2">
        <f ca="1">input4710[[#This Row],[Max Diff]]</f>
        <v>0</v>
      </c>
      <c r="U307" s="2">
        <f ca="1">input4711[[#This Row],[Max Diff]]</f>
        <v>0</v>
      </c>
      <c r="V307" s="2">
        <f ca="1">input4712[[#This Row],[Max Diff]]</f>
        <v>0</v>
      </c>
      <c r="W307" s="2">
        <f ca="1">input4713[[#This Row],[Max Diff]]</f>
        <v>0</v>
      </c>
      <c r="X307" s="2">
        <f ca="1">input4714[[#This Row],[Max Diff]]</f>
        <v>0</v>
      </c>
      <c r="Y307" s="2">
        <f ca="1">IF(SUM(input47[[#This Row],[Max Diff]:[-8]])&gt;=1,1,0)</f>
        <v>0</v>
      </c>
    </row>
    <row r="308" spans="1:25" x14ac:dyDescent="0.35">
      <c r="A308">
        <v>68</v>
      </c>
      <c r="B308">
        <v>68</v>
      </c>
      <c r="C308">
        <v>71</v>
      </c>
      <c r="D308">
        <v>72</v>
      </c>
      <c r="E308">
        <v>73</v>
      </c>
      <c r="F308">
        <v>74</v>
      </c>
      <c r="G308">
        <v>72</v>
      </c>
      <c r="H308">
        <v>71</v>
      </c>
      <c r="I308">
        <f>1</f>
        <v>1</v>
      </c>
      <c r="J308">
        <f>COUNTA(input47[[#This Row],[Column1.1]:[Column1.8]])</f>
        <v>8</v>
      </c>
      <c r="K308" t="str">
        <f>ADDRESS(ROW(),input47[[#This Row],[first col]]+1,4)&amp;":"&amp;ADDRESS(ROW(),input47[[#This Row],[lastcol]],4)</f>
        <v>B308:H308</v>
      </c>
      <c r="L308" t="str">
        <f>ADDRESS(ROW(),input47[[#This Row],[first col]],4)&amp;":"&amp;ADDRESS(ROW(),input47[[#This Row],[lastcol]]-1,4)</f>
        <v>A308:G308</v>
      </c>
      <c r="M308" t="b" cm="1">
        <f t="array" aca="1" ref="M308" ca="1">SUMPRODUCT(--(INDIRECT(input47[[#This Row],[range1]])&lt;INDIRECT(input47[[#This Row],[range2]])))=COUNT(INDIRECT(input47[[#This Row],[range1]]))</f>
        <v>0</v>
      </c>
      <c r="N308" t="b" cm="1">
        <f t="array" aca="1" ref="N308" ca="1">SUMPRODUCT(--(INDIRECT(input47[[#This Row],[range1]])&gt;INDIRECT(input47[[#This Row],[range2]])))=COUNT(INDIRECT(input47[[#This Row],[range1]]))</f>
        <v>0</v>
      </c>
      <c r="O308" t="b">
        <f ca="1">IF(AND(NOT(input47[[#This Row],[All DESC?]]),NOT(input47[[#This Row],[All ASC?]])),FALSE(),TRUE())</f>
        <v>0</v>
      </c>
      <c r="P308" cm="1">
        <f t="array" aca="1" ref="P308" ca="1">IF(AND(input47[[#This Row],[Safe Part 1]],(MAX(ABS((INDIRECT(input47[[#This Row],[range2]]))-(INDIRECT(input47[[#This Row],[range1]])))))&lt;=3),1,0)</f>
        <v>0</v>
      </c>
      <c r="Q308" s="2">
        <f ca="1">input4[[#This Row],[Max Diff]]</f>
        <v>0</v>
      </c>
      <c r="R308" s="2">
        <f ca="1">input478[[#This Row],[Max Diff]]</f>
        <v>0</v>
      </c>
      <c r="S308" s="2">
        <f ca="1">input479[[#This Row],[Max Diff]]</f>
        <v>0</v>
      </c>
      <c r="T308" s="2">
        <f ca="1">input4710[[#This Row],[Max Diff]]</f>
        <v>0</v>
      </c>
      <c r="U308" s="2">
        <f ca="1">input4711[[#This Row],[Max Diff]]</f>
        <v>0</v>
      </c>
      <c r="V308" s="2">
        <f ca="1">input4712[[#This Row],[Max Diff]]</f>
        <v>0</v>
      </c>
      <c r="W308" s="2">
        <f ca="1">input4713[[#This Row],[Max Diff]]</f>
        <v>0</v>
      </c>
      <c r="X308" s="2">
        <f ca="1">input4714[[#This Row],[Max Diff]]</f>
        <v>0</v>
      </c>
      <c r="Y308" s="2">
        <f ca="1">IF(SUM(input47[[#This Row],[Max Diff]:[-8]])&gt;=1,1,0)</f>
        <v>0</v>
      </c>
    </row>
    <row r="309" spans="1:25" x14ac:dyDescent="0.35">
      <c r="A309">
        <v>64</v>
      </c>
      <c r="B309">
        <v>57</v>
      </c>
      <c r="C309">
        <v>60</v>
      </c>
      <c r="D309">
        <v>57</v>
      </c>
      <c r="E309">
        <v>56</v>
      </c>
      <c r="F309">
        <v>57</v>
      </c>
      <c r="I309">
        <f>1</f>
        <v>1</v>
      </c>
      <c r="J309">
        <f>COUNTA(input47[[#This Row],[Column1.1]:[Column1.8]])</f>
        <v>6</v>
      </c>
      <c r="K309" t="str">
        <f>ADDRESS(ROW(),input47[[#This Row],[first col]]+1,4)&amp;":"&amp;ADDRESS(ROW(),input47[[#This Row],[lastcol]],4)</f>
        <v>B309:F309</v>
      </c>
      <c r="L309" t="str">
        <f>ADDRESS(ROW(),input47[[#This Row],[first col]],4)&amp;":"&amp;ADDRESS(ROW(),input47[[#This Row],[lastcol]]-1,4)</f>
        <v>A309:E309</v>
      </c>
      <c r="M309" t="b" cm="1">
        <f t="array" aca="1" ref="M309" ca="1">SUMPRODUCT(--(INDIRECT(input47[[#This Row],[range1]])&lt;INDIRECT(input47[[#This Row],[range2]])))=COUNT(INDIRECT(input47[[#This Row],[range1]]))</f>
        <v>0</v>
      </c>
      <c r="N309" t="b" cm="1">
        <f t="array" aca="1" ref="N309" ca="1">SUMPRODUCT(--(INDIRECT(input47[[#This Row],[range1]])&gt;INDIRECT(input47[[#This Row],[range2]])))=COUNT(INDIRECT(input47[[#This Row],[range1]]))</f>
        <v>0</v>
      </c>
      <c r="O309" t="b">
        <f ca="1">IF(AND(NOT(input47[[#This Row],[All DESC?]]),NOT(input47[[#This Row],[All ASC?]])),FALSE(),TRUE())</f>
        <v>0</v>
      </c>
      <c r="P309" cm="1">
        <f t="array" aca="1" ref="P309" ca="1">IF(AND(input47[[#This Row],[Safe Part 1]],(MAX(ABS((INDIRECT(input47[[#This Row],[range2]]))-(INDIRECT(input47[[#This Row],[range1]])))))&lt;=3),1,0)</f>
        <v>0</v>
      </c>
      <c r="Q309" s="2">
        <f ca="1">input4[[#This Row],[Max Diff]]</f>
        <v>0</v>
      </c>
      <c r="R309" s="2">
        <f ca="1">input478[[#This Row],[Max Diff]]</f>
        <v>0</v>
      </c>
      <c r="S309" s="2">
        <f ca="1">input479[[#This Row],[Max Diff]]</f>
        <v>0</v>
      </c>
      <c r="T309" s="2">
        <f ca="1">input4710[[#This Row],[Max Diff]]</f>
        <v>0</v>
      </c>
      <c r="U309" s="2">
        <f ca="1">input4711[[#This Row],[Max Diff]]</f>
        <v>0</v>
      </c>
      <c r="V309" s="2">
        <f ca="1">input4712[[#This Row],[Max Diff]]</f>
        <v>0</v>
      </c>
      <c r="W309" s="2">
        <f ca="1">input4713[[#This Row],[Max Diff]]</f>
        <v>0</v>
      </c>
      <c r="X309" s="2">
        <f ca="1">input4714[[#This Row],[Max Diff]]</f>
        <v>0</v>
      </c>
      <c r="Y309" s="2">
        <f ca="1">IF(SUM(input47[[#This Row],[Max Diff]:[-8]])&gt;=1,1,0)</f>
        <v>0</v>
      </c>
    </row>
    <row r="310" spans="1:25" x14ac:dyDescent="0.35">
      <c r="A310">
        <v>55</v>
      </c>
      <c r="B310">
        <v>61</v>
      </c>
      <c r="C310">
        <v>64</v>
      </c>
      <c r="D310">
        <v>65</v>
      </c>
      <c r="E310">
        <v>72</v>
      </c>
      <c r="F310">
        <v>75</v>
      </c>
      <c r="G310">
        <v>77</v>
      </c>
      <c r="H310">
        <v>78</v>
      </c>
      <c r="I310">
        <f>1</f>
        <v>1</v>
      </c>
      <c r="J310">
        <f>COUNTA(input47[[#This Row],[Column1.1]:[Column1.8]])</f>
        <v>8</v>
      </c>
      <c r="K310" t="str">
        <f>ADDRESS(ROW(),input47[[#This Row],[first col]]+1,4)&amp;":"&amp;ADDRESS(ROW(),input47[[#This Row],[lastcol]],4)</f>
        <v>B310:H310</v>
      </c>
      <c r="L310" t="str">
        <f>ADDRESS(ROW(),input47[[#This Row],[first col]],4)&amp;":"&amp;ADDRESS(ROW(),input47[[#This Row],[lastcol]]-1,4)</f>
        <v>A310:G310</v>
      </c>
      <c r="M310" t="b" cm="1">
        <f t="array" aca="1" ref="M310" ca="1">SUMPRODUCT(--(INDIRECT(input47[[#This Row],[range1]])&lt;INDIRECT(input47[[#This Row],[range2]])))=COUNT(INDIRECT(input47[[#This Row],[range1]]))</f>
        <v>0</v>
      </c>
      <c r="N310" t="b" cm="1">
        <f t="array" aca="1" ref="N310" ca="1">SUMPRODUCT(--(INDIRECT(input47[[#This Row],[range1]])&gt;INDIRECT(input47[[#This Row],[range2]])))=COUNT(INDIRECT(input47[[#This Row],[range1]]))</f>
        <v>1</v>
      </c>
      <c r="O310" t="b">
        <f ca="1">IF(AND(NOT(input47[[#This Row],[All DESC?]]),NOT(input47[[#This Row],[All ASC?]])),FALSE(),TRUE())</f>
        <v>1</v>
      </c>
      <c r="P310" cm="1">
        <f t="array" aca="1" ref="P310" ca="1">IF(AND(input47[[#This Row],[Safe Part 1]],(MAX(ABS((INDIRECT(input47[[#This Row],[range2]]))-(INDIRECT(input47[[#This Row],[range1]])))))&lt;=3),1,0)</f>
        <v>0</v>
      </c>
      <c r="Q310" s="2">
        <f ca="1">input4[[#This Row],[Max Diff]]</f>
        <v>0</v>
      </c>
      <c r="R310" s="2">
        <f ca="1">input478[[#This Row],[Max Diff]]</f>
        <v>0</v>
      </c>
      <c r="S310" s="2">
        <f ca="1">input479[[#This Row],[Max Diff]]</f>
        <v>0</v>
      </c>
      <c r="T310" s="2">
        <f ca="1">input4710[[#This Row],[Max Diff]]</f>
        <v>0</v>
      </c>
      <c r="U310" s="2">
        <f ca="1">input4711[[#This Row],[Max Diff]]</f>
        <v>0</v>
      </c>
      <c r="V310" s="2">
        <f ca="1">input4712[[#This Row],[Max Diff]]</f>
        <v>0</v>
      </c>
      <c r="W310" s="2">
        <f ca="1">input4713[[#This Row],[Max Diff]]</f>
        <v>0</v>
      </c>
      <c r="X310" s="2">
        <f ca="1">input4714[[#This Row],[Max Diff]]</f>
        <v>0</v>
      </c>
      <c r="Y310" s="2">
        <f ca="1">IF(SUM(input47[[#This Row],[Max Diff]:[-8]])&gt;=1,1,0)</f>
        <v>0</v>
      </c>
    </row>
    <row r="311" spans="1:25" x14ac:dyDescent="0.35">
      <c r="A311">
        <v>30</v>
      </c>
      <c r="B311">
        <v>29</v>
      </c>
      <c r="C311">
        <v>29</v>
      </c>
      <c r="D311">
        <v>27</v>
      </c>
      <c r="E311">
        <v>30</v>
      </c>
      <c r="I311">
        <f>1</f>
        <v>1</v>
      </c>
      <c r="J311">
        <f>COUNTA(input47[[#This Row],[Column1.1]:[Column1.8]])</f>
        <v>5</v>
      </c>
      <c r="K311" t="str">
        <f>ADDRESS(ROW(),input47[[#This Row],[first col]]+1,4)&amp;":"&amp;ADDRESS(ROW(),input47[[#This Row],[lastcol]],4)</f>
        <v>B311:E311</v>
      </c>
      <c r="L311" t="str">
        <f>ADDRESS(ROW(),input47[[#This Row],[first col]],4)&amp;":"&amp;ADDRESS(ROW(),input47[[#This Row],[lastcol]]-1,4)</f>
        <v>A311:D311</v>
      </c>
      <c r="M311" t="b" cm="1">
        <f t="array" aca="1" ref="M311" ca="1">SUMPRODUCT(--(INDIRECT(input47[[#This Row],[range1]])&lt;INDIRECT(input47[[#This Row],[range2]])))=COUNT(INDIRECT(input47[[#This Row],[range1]]))</f>
        <v>0</v>
      </c>
      <c r="N311" t="b" cm="1">
        <f t="array" aca="1" ref="N311" ca="1">SUMPRODUCT(--(INDIRECT(input47[[#This Row],[range1]])&gt;INDIRECT(input47[[#This Row],[range2]])))=COUNT(INDIRECT(input47[[#This Row],[range1]]))</f>
        <v>0</v>
      </c>
      <c r="O311" t="b">
        <f ca="1">IF(AND(NOT(input47[[#This Row],[All DESC?]]),NOT(input47[[#This Row],[All ASC?]])),FALSE(),TRUE())</f>
        <v>0</v>
      </c>
      <c r="P311" cm="1">
        <f t="array" aca="1" ref="P311" ca="1">IF(AND(input47[[#This Row],[Safe Part 1]],(MAX(ABS((INDIRECT(input47[[#This Row],[range2]]))-(INDIRECT(input47[[#This Row],[range1]])))))&lt;=3),1,0)</f>
        <v>0</v>
      </c>
      <c r="Q311" s="2">
        <f ca="1">input4[[#This Row],[Max Diff]]</f>
        <v>0</v>
      </c>
      <c r="R311" s="2">
        <f ca="1">input478[[#This Row],[Max Diff]]</f>
        <v>0</v>
      </c>
      <c r="S311" s="2">
        <f ca="1">input479[[#This Row],[Max Diff]]</f>
        <v>0</v>
      </c>
      <c r="T311" s="2">
        <f ca="1">input4710[[#This Row],[Max Diff]]</f>
        <v>0</v>
      </c>
      <c r="U311" s="2">
        <f ca="1">input4711[[#This Row],[Max Diff]]</f>
        <v>0</v>
      </c>
      <c r="V311" s="2">
        <f ca="1">input4712[[#This Row],[Max Diff]]</f>
        <v>0</v>
      </c>
      <c r="W311" s="2">
        <f ca="1">input4713[[#This Row],[Max Diff]]</f>
        <v>0</v>
      </c>
      <c r="X311" s="2">
        <f ca="1">input4714[[#This Row],[Max Diff]]</f>
        <v>0</v>
      </c>
      <c r="Y311" s="2">
        <f ca="1">IF(SUM(input47[[#This Row],[Max Diff]:[-8]])&gt;=1,1,0)</f>
        <v>0</v>
      </c>
    </row>
    <row r="312" spans="1:25" x14ac:dyDescent="0.35">
      <c r="A312">
        <v>45</v>
      </c>
      <c r="B312">
        <v>45</v>
      </c>
      <c r="C312">
        <v>47</v>
      </c>
      <c r="D312">
        <v>49</v>
      </c>
      <c r="E312">
        <v>52</v>
      </c>
      <c r="F312">
        <v>56</v>
      </c>
      <c r="G312">
        <v>60</v>
      </c>
      <c r="I312">
        <f>1</f>
        <v>1</v>
      </c>
      <c r="J312">
        <f>COUNTA(input47[[#This Row],[Column1.1]:[Column1.8]])</f>
        <v>7</v>
      </c>
      <c r="K312" t="str">
        <f>ADDRESS(ROW(),input47[[#This Row],[first col]]+1,4)&amp;":"&amp;ADDRESS(ROW(),input47[[#This Row],[lastcol]],4)</f>
        <v>B312:G312</v>
      </c>
      <c r="L312" t="str">
        <f>ADDRESS(ROW(),input47[[#This Row],[first col]],4)&amp;":"&amp;ADDRESS(ROW(),input47[[#This Row],[lastcol]]-1,4)</f>
        <v>A312:F312</v>
      </c>
      <c r="M312" t="b" cm="1">
        <f t="array" aca="1" ref="M312" ca="1">SUMPRODUCT(--(INDIRECT(input47[[#This Row],[range1]])&lt;INDIRECT(input47[[#This Row],[range2]])))=COUNT(INDIRECT(input47[[#This Row],[range1]]))</f>
        <v>0</v>
      </c>
      <c r="N312" t="b" cm="1">
        <f t="array" aca="1" ref="N312" ca="1">SUMPRODUCT(--(INDIRECT(input47[[#This Row],[range1]])&gt;INDIRECT(input47[[#This Row],[range2]])))=COUNT(INDIRECT(input47[[#This Row],[range1]]))</f>
        <v>0</v>
      </c>
      <c r="O312" t="b">
        <f ca="1">IF(AND(NOT(input47[[#This Row],[All DESC?]]),NOT(input47[[#This Row],[All ASC?]])),FALSE(),TRUE())</f>
        <v>0</v>
      </c>
      <c r="P312" cm="1">
        <f t="array" aca="1" ref="P312" ca="1">IF(AND(input47[[#This Row],[Safe Part 1]],(MAX(ABS((INDIRECT(input47[[#This Row],[range2]]))-(INDIRECT(input47[[#This Row],[range1]])))))&lt;=3),1,0)</f>
        <v>0</v>
      </c>
      <c r="Q312" s="2">
        <f ca="1">input4[[#This Row],[Max Diff]]</f>
        <v>0</v>
      </c>
      <c r="R312" s="2">
        <f ca="1">input478[[#This Row],[Max Diff]]</f>
        <v>0</v>
      </c>
      <c r="S312" s="2">
        <f ca="1">input479[[#This Row],[Max Diff]]</f>
        <v>0</v>
      </c>
      <c r="T312" s="2">
        <f ca="1">input4710[[#This Row],[Max Diff]]</f>
        <v>0</v>
      </c>
      <c r="U312" s="2">
        <f ca="1">input4711[[#This Row],[Max Diff]]</f>
        <v>0</v>
      </c>
      <c r="V312" s="2">
        <f ca="1">input4712[[#This Row],[Max Diff]]</f>
        <v>0</v>
      </c>
      <c r="W312" s="2">
        <f ca="1">input4713[[#This Row],[Max Diff]]</f>
        <v>0</v>
      </c>
      <c r="X312" s="2">
        <f ca="1">input4714[[#This Row],[Max Diff]]</f>
        <v>0</v>
      </c>
      <c r="Y312" s="2">
        <f ca="1">IF(SUM(input47[[#This Row],[Max Diff]:[-8]])&gt;=1,1,0)</f>
        <v>0</v>
      </c>
    </row>
    <row r="313" spans="1:25" x14ac:dyDescent="0.35">
      <c r="A313">
        <v>56</v>
      </c>
      <c r="B313">
        <v>62</v>
      </c>
      <c r="C313">
        <v>63</v>
      </c>
      <c r="D313">
        <v>66</v>
      </c>
      <c r="E313">
        <v>72</v>
      </c>
      <c r="F313">
        <v>76</v>
      </c>
      <c r="I313">
        <f>1</f>
        <v>1</v>
      </c>
      <c r="J313">
        <f>COUNTA(input47[[#This Row],[Column1.1]:[Column1.8]])</f>
        <v>6</v>
      </c>
      <c r="K313" t="str">
        <f>ADDRESS(ROW(),input47[[#This Row],[first col]]+1,4)&amp;":"&amp;ADDRESS(ROW(),input47[[#This Row],[lastcol]],4)</f>
        <v>B313:F313</v>
      </c>
      <c r="L313" t="str">
        <f>ADDRESS(ROW(),input47[[#This Row],[first col]],4)&amp;":"&amp;ADDRESS(ROW(),input47[[#This Row],[lastcol]]-1,4)</f>
        <v>A313:E313</v>
      </c>
      <c r="M313" t="b" cm="1">
        <f t="array" aca="1" ref="M313" ca="1">SUMPRODUCT(--(INDIRECT(input47[[#This Row],[range1]])&lt;INDIRECT(input47[[#This Row],[range2]])))=COUNT(INDIRECT(input47[[#This Row],[range1]]))</f>
        <v>0</v>
      </c>
      <c r="N313" t="b" cm="1">
        <f t="array" aca="1" ref="N313" ca="1">SUMPRODUCT(--(INDIRECT(input47[[#This Row],[range1]])&gt;INDIRECT(input47[[#This Row],[range2]])))=COUNT(INDIRECT(input47[[#This Row],[range1]]))</f>
        <v>1</v>
      </c>
      <c r="O313" t="b">
        <f ca="1">IF(AND(NOT(input47[[#This Row],[All DESC?]]),NOT(input47[[#This Row],[All ASC?]])),FALSE(),TRUE())</f>
        <v>1</v>
      </c>
      <c r="P313" cm="1">
        <f t="array" aca="1" ref="P313" ca="1">IF(AND(input47[[#This Row],[Safe Part 1]],(MAX(ABS((INDIRECT(input47[[#This Row],[range2]]))-(INDIRECT(input47[[#This Row],[range1]])))))&lt;=3),1,0)</f>
        <v>0</v>
      </c>
      <c r="Q313" s="2">
        <f ca="1">input4[[#This Row],[Max Diff]]</f>
        <v>0</v>
      </c>
      <c r="R313" s="2">
        <f ca="1">input478[[#This Row],[Max Diff]]</f>
        <v>0</v>
      </c>
      <c r="S313" s="2">
        <f ca="1">input479[[#This Row],[Max Diff]]</f>
        <v>0</v>
      </c>
      <c r="T313" s="2">
        <f ca="1">input4710[[#This Row],[Max Diff]]</f>
        <v>0</v>
      </c>
      <c r="U313" s="2">
        <f ca="1">input4711[[#This Row],[Max Diff]]</f>
        <v>0</v>
      </c>
      <c r="V313" s="2">
        <f ca="1">input4712[[#This Row],[Max Diff]]</f>
        <v>0</v>
      </c>
      <c r="W313" s="2">
        <f ca="1">input4713[[#This Row],[Max Diff]]</f>
        <v>0</v>
      </c>
      <c r="X313" s="2">
        <f ca="1">input4714[[#This Row],[Max Diff]]</f>
        <v>0</v>
      </c>
      <c r="Y313" s="2">
        <f ca="1">IF(SUM(input47[[#This Row],[Max Diff]:[-8]])&gt;=1,1,0)</f>
        <v>0</v>
      </c>
    </row>
    <row r="314" spans="1:25" x14ac:dyDescent="0.35">
      <c r="A314">
        <v>36</v>
      </c>
      <c r="B314">
        <v>43</v>
      </c>
      <c r="C314">
        <v>45</v>
      </c>
      <c r="D314">
        <v>45</v>
      </c>
      <c r="E314">
        <v>45</v>
      </c>
      <c r="I314">
        <f>1</f>
        <v>1</v>
      </c>
      <c r="J314">
        <f>COUNTA(input47[[#This Row],[Column1.1]:[Column1.8]])</f>
        <v>5</v>
      </c>
      <c r="K314" t="str">
        <f>ADDRESS(ROW(),input47[[#This Row],[first col]]+1,4)&amp;":"&amp;ADDRESS(ROW(),input47[[#This Row],[lastcol]],4)</f>
        <v>B314:E314</v>
      </c>
      <c r="L314" t="str">
        <f>ADDRESS(ROW(),input47[[#This Row],[first col]],4)&amp;":"&amp;ADDRESS(ROW(),input47[[#This Row],[lastcol]]-1,4)</f>
        <v>A314:D314</v>
      </c>
      <c r="M314" t="b" cm="1">
        <f t="array" aca="1" ref="M314" ca="1">SUMPRODUCT(--(INDIRECT(input47[[#This Row],[range1]])&lt;INDIRECT(input47[[#This Row],[range2]])))=COUNT(INDIRECT(input47[[#This Row],[range1]]))</f>
        <v>0</v>
      </c>
      <c r="N314" t="b" cm="1">
        <f t="array" aca="1" ref="N314" ca="1">SUMPRODUCT(--(INDIRECT(input47[[#This Row],[range1]])&gt;INDIRECT(input47[[#This Row],[range2]])))=COUNT(INDIRECT(input47[[#This Row],[range1]]))</f>
        <v>0</v>
      </c>
      <c r="O314" t="b">
        <f ca="1">IF(AND(NOT(input47[[#This Row],[All DESC?]]),NOT(input47[[#This Row],[All ASC?]])),FALSE(),TRUE())</f>
        <v>0</v>
      </c>
      <c r="P314" cm="1">
        <f t="array" aca="1" ref="P314" ca="1">IF(AND(input47[[#This Row],[Safe Part 1]],(MAX(ABS((INDIRECT(input47[[#This Row],[range2]]))-(INDIRECT(input47[[#This Row],[range1]])))))&lt;=3),1,0)</f>
        <v>0</v>
      </c>
      <c r="Q314" s="2">
        <f ca="1">input4[[#This Row],[Max Diff]]</f>
        <v>0</v>
      </c>
      <c r="R314" s="2">
        <f ca="1">input478[[#This Row],[Max Diff]]</f>
        <v>0</v>
      </c>
      <c r="S314" s="2">
        <f ca="1">input479[[#This Row],[Max Diff]]</f>
        <v>0</v>
      </c>
      <c r="T314" s="2">
        <f ca="1">input4710[[#This Row],[Max Diff]]</f>
        <v>0</v>
      </c>
      <c r="U314" s="2">
        <f ca="1">input4711[[#This Row],[Max Diff]]</f>
        <v>0</v>
      </c>
      <c r="V314" s="2">
        <f ca="1">input4712[[#This Row],[Max Diff]]</f>
        <v>0</v>
      </c>
      <c r="W314" s="2">
        <f ca="1">input4713[[#This Row],[Max Diff]]</f>
        <v>0</v>
      </c>
      <c r="X314" s="2">
        <f ca="1">input4714[[#This Row],[Max Diff]]</f>
        <v>0</v>
      </c>
      <c r="Y314" s="2">
        <f ca="1">IF(SUM(input47[[#This Row],[Max Diff]:[-8]])&gt;=1,1,0)</f>
        <v>0</v>
      </c>
    </row>
    <row r="315" spans="1:25" x14ac:dyDescent="0.35">
      <c r="A315">
        <v>83</v>
      </c>
      <c r="B315">
        <v>87</v>
      </c>
      <c r="C315">
        <v>88</v>
      </c>
      <c r="D315">
        <v>91</v>
      </c>
      <c r="E315">
        <v>94</v>
      </c>
      <c r="F315">
        <v>95</v>
      </c>
      <c r="G315">
        <v>96</v>
      </c>
      <c r="H315">
        <v>97</v>
      </c>
      <c r="I315">
        <f>1</f>
        <v>1</v>
      </c>
      <c r="J315">
        <f>COUNTA(input47[[#This Row],[Column1.1]:[Column1.8]])</f>
        <v>8</v>
      </c>
      <c r="K315" t="str">
        <f>ADDRESS(ROW(),input47[[#This Row],[first col]]+1,4)&amp;":"&amp;ADDRESS(ROW(),input47[[#This Row],[lastcol]],4)</f>
        <v>B315:H315</v>
      </c>
      <c r="L315" t="str">
        <f>ADDRESS(ROW(),input47[[#This Row],[first col]],4)&amp;":"&amp;ADDRESS(ROW(),input47[[#This Row],[lastcol]]-1,4)</f>
        <v>A315:G315</v>
      </c>
      <c r="M315" t="b" cm="1">
        <f t="array" aca="1" ref="M315" ca="1">SUMPRODUCT(--(INDIRECT(input47[[#This Row],[range1]])&lt;INDIRECT(input47[[#This Row],[range2]])))=COUNT(INDIRECT(input47[[#This Row],[range1]]))</f>
        <v>0</v>
      </c>
      <c r="N315" t="b" cm="1">
        <f t="array" aca="1" ref="N315" ca="1">SUMPRODUCT(--(INDIRECT(input47[[#This Row],[range1]])&gt;INDIRECT(input47[[#This Row],[range2]])))=COUNT(INDIRECT(input47[[#This Row],[range1]]))</f>
        <v>1</v>
      </c>
      <c r="O315" t="b">
        <f ca="1">IF(AND(NOT(input47[[#This Row],[All DESC?]]),NOT(input47[[#This Row],[All ASC?]])),FALSE(),TRUE())</f>
        <v>1</v>
      </c>
      <c r="P315" cm="1">
        <f t="array" aca="1" ref="P315" ca="1">IF(AND(input47[[#This Row],[Safe Part 1]],(MAX(ABS((INDIRECT(input47[[#This Row],[range2]]))-(INDIRECT(input47[[#This Row],[range1]])))))&lt;=3),1,0)</f>
        <v>0</v>
      </c>
      <c r="Q315" s="2">
        <f ca="1">input4[[#This Row],[Max Diff]]</f>
        <v>1</v>
      </c>
      <c r="R315" s="2">
        <f ca="1">input478[[#This Row],[Max Diff]]</f>
        <v>0</v>
      </c>
      <c r="S315" s="2">
        <f ca="1">input479[[#This Row],[Max Diff]]</f>
        <v>0</v>
      </c>
      <c r="T315" s="2">
        <f ca="1">input4710[[#This Row],[Max Diff]]</f>
        <v>0</v>
      </c>
      <c r="U315" s="2">
        <f ca="1">input4711[[#This Row],[Max Diff]]</f>
        <v>0</v>
      </c>
      <c r="V315" s="2">
        <f ca="1">input4712[[#This Row],[Max Diff]]</f>
        <v>0</v>
      </c>
      <c r="W315" s="2">
        <f ca="1">input4713[[#This Row],[Max Diff]]</f>
        <v>0</v>
      </c>
      <c r="X315" s="2">
        <f ca="1">input4714[[#This Row],[Max Diff]]</f>
        <v>0</v>
      </c>
      <c r="Y315" s="2">
        <f ca="1">IF(SUM(input47[[#This Row],[Max Diff]:[-8]])&gt;=1,1,0)</f>
        <v>1</v>
      </c>
    </row>
    <row r="316" spans="1:25" x14ac:dyDescent="0.35">
      <c r="A316">
        <v>33</v>
      </c>
      <c r="B316">
        <v>26</v>
      </c>
      <c r="C316">
        <v>25</v>
      </c>
      <c r="D316">
        <v>22</v>
      </c>
      <c r="E316">
        <v>18</v>
      </c>
      <c r="I316">
        <f>1</f>
        <v>1</v>
      </c>
      <c r="J316">
        <f>COUNTA(input47[[#This Row],[Column1.1]:[Column1.8]])</f>
        <v>5</v>
      </c>
      <c r="K316" t="str">
        <f>ADDRESS(ROW(),input47[[#This Row],[first col]]+1,4)&amp;":"&amp;ADDRESS(ROW(),input47[[#This Row],[lastcol]],4)</f>
        <v>B316:E316</v>
      </c>
      <c r="L316" t="str">
        <f>ADDRESS(ROW(),input47[[#This Row],[first col]],4)&amp;":"&amp;ADDRESS(ROW(),input47[[#This Row],[lastcol]]-1,4)</f>
        <v>A316:D316</v>
      </c>
      <c r="M316" t="b" cm="1">
        <f t="array" aca="1" ref="M316" ca="1">SUMPRODUCT(--(INDIRECT(input47[[#This Row],[range1]])&lt;INDIRECT(input47[[#This Row],[range2]])))=COUNT(INDIRECT(input47[[#This Row],[range1]]))</f>
        <v>1</v>
      </c>
      <c r="N316" t="b" cm="1">
        <f t="array" aca="1" ref="N316" ca="1">SUMPRODUCT(--(INDIRECT(input47[[#This Row],[range1]])&gt;INDIRECT(input47[[#This Row],[range2]])))=COUNT(INDIRECT(input47[[#This Row],[range1]]))</f>
        <v>0</v>
      </c>
      <c r="O316" t="b">
        <f ca="1">IF(AND(NOT(input47[[#This Row],[All DESC?]]),NOT(input47[[#This Row],[All ASC?]])),FALSE(),TRUE())</f>
        <v>1</v>
      </c>
      <c r="P316" cm="1">
        <f t="array" aca="1" ref="P316" ca="1">IF(AND(input47[[#This Row],[Safe Part 1]],(MAX(ABS((INDIRECT(input47[[#This Row],[range2]]))-(INDIRECT(input47[[#This Row],[range1]])))))&lt;=3),1,0)</f>
        <v>0</v>
      </c>
      <c r="Q316" s="2">
        <f ca="1">input4[[#This Row],[Max Diff]]</f>
        <v>0</v>
      </c>
      <c r="R316" s="2">
        <f ca="1">input478[[#This Row],[Max Diff]]</f>
        <v>0</v>
      </c>
      <c r="S316" s="2">
        <f ca="1">input479[[#This Row],[Max Diff]]</f>
        <v>0</v>
      </c>
      <c r="T316" s="2">
        <f ca="1">input4710[[#This Row],[Max Diff]]</f>
        <v>0</v>
      </c>
      <c r="U316" s="2">
        <f ca="1">input4711[[#This Row],[Max Diff]]</f>
        <v>0</v>
      </c>
      <c r="V316" s="2">
        <f ca="1">input4712[[#This Row],[Max Diff]]</f>
        <v>0</v>
      </c>
      <c r="W316" s="2">
        <f ca="1">input4713[[#This Row],[Max Diff]]</f>
        <v>0</v>
      </c>
      <c r="X316" s="2">
        <f ca="1">input4714[[#This Row],[Max Diff]]</f>
        <v>0</v>
      </c>
      <c r="Y316" s="2">
        <f ca="1">IF(SUM(input47[[#This Row],[Max Diff]:[-8]])&gt;=1,1,0)</f>
        <v>0</v>
      </c>
    </row>
    <row r="317" spans="1:25" x14ac:dyDescent="0.35">
      <c r="A317">
        <v>81</v>
      </c>
      <c r="B317">
        <v>78</v>
      </c>
      <c r="C317">
        <v>75</v>
      </c>
      <c r="D317">
        <v>73</v>
      </c>
      <c r="E317">
        <v>71</v>
      </c>
      <c r="F317">
        <v>68</v>
      </c>
      <c r="G317">
        <v>71</v>
      </c>
      <c r="H317">
        <v>65</v>
      </c>
      <c r="I317">
        <f>1</f>
        <v>1</v>
      </c>
      <c r="J317">
        <f>COUNTA(input47[[#This Row],[Column1.1]:[Column1.8]])</f>
        <v>8</v>
      </c>
      <c r="K317" t="str">
        <f>ADDRESS(ROW(),input47[[#This Row],[first col]]+1,4)&amp;":"&amp;ADDRESS(ROW(),input47[[#This Row],[lastcol]],4)</f>
        <v>B317:H317</v>
      </c>
      <c r="L317" t="str">
        <f>ADDRESS(ROW(),input47[[#This Row],[first col]],4)&amp;":"&amp;ADDRESS(ROW(),input47[[#This Row],[lastcol]]-1,4)</f>
        <v>A317:G317</v>
      </c>
      <c r="M317" t="b" cm="1">
        <f t="array" aca="1" ref="M317" ca="1">SUMPRODUCT(--(INDIRECT(input47[[#This Row],[range1]])&lt;INDIRECT(input47[[#This Row],[range2]])))=COUNT(INDIRECT(input47[[#This Row],[range1]]))</f>
        <v>0</v>
      </c>
      <c r="N317" t="b" cm="1">
        <f t="array" aca="1" ref="N317" ca="1">SUMPRODUCT(--(INDIRECT(input47[[#This Row],[range1]])&gt;INDIRECT(input47[[#This Row],[range2]])))=COUNT(INDIRECT(input47[[#This Row],[range1]]))</f>
        <v>0</v>
      </c>
      <c r="O317" t="b">
        <f ca="1">IF(AND(NOT(input47[[#This Row],[All DESC?]]),NOT(input47[[#This Row],[All ASC?]])),FALSE(),TRUE())</f>
        <v>0</v>
      </c>
      <c r="P317" cm="1">
        <f t="array" aca="1" ref="P317" ca="1">IF(AND(input47[[#This Row],[Safe Part 1]],(MAX(ABS((INDIRECT(input47[[#This Row],[range2]]))-(INDIRECT(input47[[#This Row],[range1]])))))&lt;=3),1,0)</f>
        <v>0</v>
      </c>
      <c r="Q317" s="2">
        <f ca="1">input4[[#This Row],[Max Diff]]</f>
        <v>0</v>
      </c>
      <c r="R317" s="2">
        <f ca="1">input478[[#This Row],[Max Diff]]</f>
        <v>0</v>
      </c>
      <c r="S317" s="2">
        <f ca="1">input479[[#This Row],[Max Diff]]</f>
        <v>0</v>
      </c>
      <c r="T317" s="2">
        <f ca="1">input4710[[#This Row],[Max Diff]]</f>
        <v>0</v>
      </c>
      <c r="U317" s="2">
        <f ca="1">input4711[[#This Row],[Max Diff]]</f>
        <v>0</v>
      </c>
      <c r="V317" s="2">
        <f ca="1">input4712[[#This Row],[Max Diff]]</f>
        <v>0</v>
      </c>
      <c r="W317" s="2">
        <f ca="1">input4713[[#This Row],[Max Diff]]</f>
        <v>1</v>
      </c>
      <c r="X317" s="2">
        <f ca="1">input4714[[#This Row],[Max Diff]]</f>
        <v>0</v>
      </c>
      <c r="Y317" s="2">
        <f ca="1">IF(SUM(input47[[#This Row],[Max Diff]:[-8]])&gt;=1,1,0)</f>
        <v>1</v>
      </c>
    </row>
    <row r="318" spans="1:25" x14ac:dyDescent="0.35">
      <c r="A318">
        <v>27</v>
      </c>
      <c r="B318">
        <v>25</v>
      </c>
      <c r="C318">
        <v>28</v>
      </c>
      <c r="D318">
        <v>29</v>
      </c>
      <c r="E318">
        <v>32</v>
      </c>
      <c r="F318">
        <v>35</v>
      </c>
      <c r="G318">
        <v>34</v>
      </c>
      <c r="I318">
        <f>1</f>
        <v>1</v>
      </c>
      <c r="J318">
        <f>COUNTA(input47[[#This Row],[Column1.1]:[Column1.8]])</f>
        <v>7</v>
      </c>
      <c r="K318" t="str">
        <f>ADDRESS(ROW(),input47[[#This Row],[first col]]+1,4)&amp;":"&amp;ADDRESS(ROW(),input47[[#This Row],[lastcol]],4)</f>
        <v>B318:G318</v>
      </c>
      <c r="L318" t="str">
        <f>ADDRESS(ROW(),input47[[#This Row],[first col]],4)&amp;":"&amp;ADDRESS(ROW(),input47[[#This Row],[lastcol]]-1,4)</f>
        <v>A318:F318</v>
      </c>
      <c r="M318" t="b" cm="1">
        <f t="array" aca="1" ref="M318" ca="1">SUMPRODUCT(--(INDIRECT(input47[[#This Row],[range1]])&lt;INDIRECT(input47[[#This Row],[range2]])))=COUNT(INDIRECT(input47[[#This Row],[range1]]))</f>
        <v>0</v>
      </c>
      <c r="N318" t="b" cm="1">
        <f t="array" aca="1" ref="N318" ca="1">SUMPRODUCT(--(INDIRECT(input47[[#This Row],[range1]])&gt;INDIRECT(input47[[#This Row],[range2]])))=COUNT(INDIRECT(input47[[#This Row],[range1]]))</f>
        <v>0</v>
      </c>
      <c r="O318" t="b">
        <f ca="1">IF(AND(NOT(input47[[#This Row],[All DESC?]]),NOT(input47[[#This Row],[All ASC?]])),FALSE(),TRUE())</f>
        <v>0</v>
      </c>
      <c r="P318" cm="1">
        <f t="array" aca="1" ref="P318" ca="1">IF(AND(input47[[#This Row],[Safe Part 1]],(MAX(ABS((INDIRECT(input47[[#This Row],[range2]]))-(INDIRECT(input47[[#This Row],[range1]])))))&lt;=3),1,0)</f>
        <v>0</v>
      </c>
      <c r="Q318" s="2">
        <f ca="1">input4[[#This Row],[Max Diff]]</f>
        <v>0</v>
      </c>
      <c r="R318" s="2">
        <f ca="1">input478[[#This Row],[Max Diff]]</f>
        <v>0</v>
      </c>
      <c r="S318" s="2">
        <f ca="1">input479[[#This Row],[Max Diff]]</f>
        <v>0</v>
      </c>
      <c r="T318" s="2">
        <f ca="1">input4710[[#This Row],[Max Diff]]</f>
        <v>0</v>
      </c>
      <c r="U318" s="2">
        <f ca="1">input4711[[#This Row],[Max Diff]]</f>
        <v>0</v>
      </c>
      <c r="V318" s="2">
        <f ca="1">input4712[[#This Row],[Max Diff]]</f>
        <v>0</v>
      </c>
      <c r="W318" s="2">
        <f ca="1">input4713[[#This Row],[Max Diff]]</f>
        <v>0</v>
      </c>
      <c r="X318" s="2">
        <f ca="1">input4714[[#This Row],[Max Diff]]</f>
        <v>0</v>
      </c>
      <c r="Y318" s="2">
        <f ca="1">IF(SUM(input47[[#This Row],[Max Diff]:[-8]])&gt;=1,1,0)</f>
        <v>0</v>
      </c>
    </row>
    <row r="319" spans="1:25" x14ac:dyDescent="0.35">
      <c r="A319">
        <v>59</v>
      </c>
      <c r="B319">
        <v>59</v>
      </c>
      <c r="C319">
        <v>57</v>
      </c>
      <c r="D319">
        <v>57</v>
      </c>
      <c r="E319">
        <v>56</v>
      </c>
      <c r="I319">
        <f>1</f>
        <v>1</v>
      </c>
      <c r="J319">
        <f>COUNTA(input47[[#This Row],[Column1.1]:[Column1.8]])</f>
        <v>5</v>
      </c>
      <c r="K319" t="str">
        <f>ADDRESS(ROW(),input47[[#This Row],[first col]]+1,4)&amp;":"&amp;ADDRESS(ROW(),input47[[#This Row],[lastcol]],4)</f>
        <v>B319:E319</v>
      </c>
      <c r="L319" t="str">
        <f>ADDRESS(ROW(),input47[[#This Row],[first col]],4)&amp;":"&amp;ADDRESS(ROW(),input47[[#This Row],[lastcol]]-1,4)</f>
        <v>A319:D319</v>
      </c>
      <c r="M319" t="b" cm="1">
        <f t="array" aca="1" ref="M319" ca="1">SUMPRODUCT(--(INDIRECT(input47[[#This Row],[range1]])&lt;INDIRECT(input47[[#This Row],[range2]])))=COUNT(INDIRECT(input47[[#This Row],[range1]]))</f>
        <v>0</v>
      </c>
      <c r="N319" t="b" cm="1">
        <f t="array" aca="1" ref="N319" ca="1">SUMPRODUCT(--(INDIRECT(input47[[#This Row],[range1]])&gt;INDIRECT(input47[[#This Row],[range2]])))=COUNT(INDIRECT(input47[[#This Row],[range1]]))</f>
        <v>0</v>
      </c>
      <c r="O319" t="b">
        <f ca="1">IF(AND(NOT(input47[[#This Row],[All DESC?]]),NOT(input47[[#This Row],[All ASC?]])),FALSE(),TRUE())</f>
        <v>0</v>
      </c>
      <c r="P319" cm="1">
        <f t="array" aca="1" ref="P319" ca="1">IF(AND(input47[[#This Row],[Safe Part 1]],(MAX(ABS((INDIRECT(input47[[#This Row],[range2]]))-(INDIRECT(input47[[#This Row],[range1]])))))&lt;=3),1,0)</f>
        <v>0</v>
      </c>
      <c r="Q319" s="2">
        <f ca="1">input4[[#This Row],[Max Diff]]</f>
        <v>0</v>
      </c>
      <c r="R319" s="2">
        <f ca="1">input478[[#This Row],[Max Diff]]</f>
        <v>0</v>
      </c>
      <c r="S319" s="2">
        <f ca="1">input479[[#This Row],[Max Diff]]</f>
        <v>0</v>
      </c>
      <c r="T319" s="2">
        <f ca="1">input4710[[#This Row],[Max Diff]]</f>
        <v>0</v>
      </c>
      <c r="U319" s="2">
        <f ca="1">input4711[[#This Row],[Max Diff]]</f>
        <v>0</v>
      </c>
      <c r="V319" s="2">
        <f ca="1">input4712[[#This Row],[Max Diff]]</f>
        <v>0</v>
      </c>
      <c r="W319" s="2">
        <f ca="1">input4713[[#This Row],[Max Diff]]</f>
        <v>0</v>
      </c>
      <c r="X319" s="2">
        <f ca="1">input4714[[#This Row],[Max Diff]]</f>
        <v>0</v>
      </c>
      <c r="Y319" s="2">
        <f ca="1">IF(SUM(input47[[#This Row],[Max Diff]:[-8]])&gt;=1,1,0)</f>
        <v>0</v>
      </c>
    </row>
    <row r="320" spans="1:25" x14ac:dyDescent="0.35">
      <c r="A320">
        <v>84</v>
      </c>
      <c r="B320">
        <v>84</v>
      </c>
      <c r="C320">
        <v>87</v>
      </c>
      <c r="D320">
        <v>88</v>
      </c>
      <c r="E320">
        <v>93</v>
      </c>
      <c r="F320">
        <v>94</v>
      </c>
      <c r="G320">
        <v>94</v>
      </c>
      <c r="I320">
        <f>1</f>
        <v>1</v>
      </c>
      <c r="J320">
        <f>COUNTA(input47[[#This Row],[Column1.1]:[Column1.8]])</f>
        <v>7</v>
      </c>
      <c r="K320" t="str">
        <f>ADDRESS(ROW(),input47[[#This Row],[first col]]+1,4)&amp;":"&amp;ADDRESS(ROW(),input47[[#This Row],[lastcol]],4)</f>
        <v>B320:G320</v>
      </c>
      <c r="L320" t="str">
        <f>ADDRESS(ROW(),input47[[#This Row],[first col]],4)&amp;":"&amp;ADDRESS(ROW(),input47[[#This Row],[lastcol]]-1,4)</f>
        <v>A320:F320</v>
      </c>
      <c r="M320" t="b" cm="1">
        <f t="array" aca="1" ref="M320" ca="1">SUMPRODUCT(--(INDIRECT(input47[[#This Row],[range1]])&lt;INDIRECT(input47[[#This Row],[range2]])))=COUNT(INDIRECT(input47[[#This Row],[range1]]))</f>
        <v>0</v>
      </c>
      <c r="N320" t="b" cm="1">
        <f t="array" aca="1" ref="N320" ca="1">SUMPRODUCT(--(INDIRECT(input47[[#This Row],[range1]])&gt;INDIRECT(input47[[#This Row],[range2]])))=COUNT(INDIRECT(input47[[#This Row],[range1]]))</f>
        <v>0</v>
      </c>
      <c r="O320" t="b">
        <f ca="1">IF(AND(NOT(input47[[#This Row],[All DESC?]]),NOT(input47[[#This Row],[All ASC?]])),FALSE(),TRUE())</f>
        <v>0</v>
      </c>
      <c r="P320" cm="1">
        <f t="array" aca="1" ref="P320" ca="1">IF(AND(input47[[#This Row],[Safe Part 1]],(MAX(ABS((INDIRECT(input47[[#This Row],[range2]]))-(INDIRECT(input47[[#This Row],[range1]])))))&lt;=3),1,0)</f>
        <v>0</v>
      </c>
      <c r="Q320" s="2">
        <f ca="1">input4[[#This Row],[Max Diff]]</f>
        <v>0</v>
      </c>
      <c r="R320" s="2">
        <f ca="1">input478[[#This Row],[Max Diff]]</f>
        <v>0</v>
      </c>
      <c r="S320" s="2">
        <f ca="1">input479[[#This Row],[Max Diff]]</f>
        <v>0</v>
      </c>
      <c r="T320" s="2">
        <f ca="1">input4710[[#This Row],[Max Diff]]</f>
        <v>0</v>
      </c>
      <c r="U320" s="2">
        <f ca="1">input4711[[#This Row],[Max Diff]]</f>
        <v>0</v>
      </c>
      <c r="V320" s="2">
        <f ca="1">input4712[[#This Row],[Max Diff]]</f>
        <v>0</v>
      </c>
      <c r="W320" s="2">
        <f ca="1">input4713[[#This Row],[Max Diff]]</f>
        <v>0</v>
      </c>
      <c r="X320" s="2">
        <f ca="1">input4714[[#This Row],[Max Diff]]</f>
        <v>0</v>
      </c>
      <c r="Y320" s="2">
        <f ca="1">IF(SUM(input47[[#This Row],[Max Diff]:[-8]])&gt;=1,1,0)</f>
        <v>0</v>
      </c>
    </row>
    <row r="321" spans="1:25" x14ac:dyDescent="0.35">
      <c r="A321">
        <v>49</v>
      </c>
      <c r="B321">
        <v>52</v>
      </c>
      <c r="C321">
        <v>52</v>
      </c>
      <c r="D321">
        <v>55</v>
      </c>
      <c r="E321">
        <v>61</v>
      </c>
      <c r="I321">
        <f>1</f>
        <v>1</v>
      </c>
      <c r="J321">
        <f>COUNTA(input47[[#This Row],[Column1.1]:[Column1.8]])</f>
        <v>5</v>
      </c>
      <c r="K321" t="str">
        <f>ADDRESS(ROW(),input47[[#This Row],[first col]]+1,4)&amp;":"&amp;ADDRESS(ROW(),input47[[#This Row],[lastcol]],4)</f>
        <v>B321:E321</v>
      </c>
      <c r="L321" t="str">
        <f>ADDRESS(ROW(),input47[[#This Row],[first col]],4)&amp;":"&amp;ADDRESS(ROW(),input47[[#This Row],[lastcol]]-1,4)</f>
        <v>A321:D321</v>
      </c>
      <c r="M321" t="b" cm="1">
        <f t="array" aca="1" ref="M321" ca="1">SUMPRODUCT(--(INDIRECT(input47[[#This Row],[range1]])&lt;INDIRECT(input47[[#This Row],[range2]])))=COUNT(INDIRECT(input47[[#This Row],[range1]]))</f>
        <v>0</v>
      </c>
      <c r="N321" t="b" cm="1">
        <f t="array" aca="1" ref="N321" ca="1">SUMPRODUCT(--(INDIRECT(input47[[#This Row],[range1]])&gt;INDIRECT(input47[[#This Row],[range2]])))=COUNT(INDIRECT(input47[[#This Row],[range1]]))</f>
        <v>0</v>
      </c>
      <c r="O321" t="b">
        <f ca="1">IF(AND(NOT(input47[[#This Row],[All DESC?]]),NOT(input47[[#This Row],[All ASC?]])),FALSE(),TRUE())</f>
        <v>0</v>
      </c>
      <c r="P321" cm="1">
        <f t="array" aca="1" ref="P321" ca="1">IF(AND(input47[[#This Row],[Safe Part 1]],(MAX(ABS((INDIRECT(input47[[#This Row],[range2]]))-(INDIRECT(input47[[#This Row],[range1]])))))&lt;=3),1,0)</f>
        <v>0</v>
      </c>
      <c r="Q321" s="2">
        <f ca="1">input4[[#This Row],[Max Diff]]</f>
        <v>0</v>
      </c>
      <c r="R321" s="2">
        <f ca="1">input478[[#This Row],[Max Diff]]</f>
        <v>0</v>
      </c>
      <c r="S321" s="2">
        <f ca="1">input479[[#This Row],[Max Diff]]</f>
        <v>0</v>
      </c>
      <c r="T321" s="2">
        <f ca="1">input4710[[#This Row],[Max Diff]]</f>
        <v>0</v>
      </c>
      <c r="U321" s="2">
        <f ca="1">input4711[[#This Row],[Max Diff]]</f>
        <v>0</v>
      </c>
      <c r="V321" s="2">
        <f ca="1">input4712[[#This Row],[Max Diff]]</f>
        <v>0</v>
      </c>
      <c r="W321" s="2">
        <f ca="1">input4713[[#This Row],[Max Diff]]</f>
        <v>0</v>
      </c>
      <c r="X321" s="2">
        <f ca="1">input4714[[#This Row],[Max Diff]]</f>
        <v>0</v>
      </c>
      <c r="Y321" s="2">
        <f ca="1">IF(SUM(input47[[#This Row],[Max Diff]:[-8]])&gt;=1,1,0)</f>
        <v>0</v>
      </c>
    </row>
    <row r="322" spans="1:25" x14ac:dyDescent="0.35">
      <c r="A322">
        <v>87</v>
      </c>
      <c r="B322">
        <v>90</v>
      </c>
      <c r="C322">
        <v>88</v>
      </c>
      <c r="D322">
        <v>82</v>
      </c>
      <c r="E322">
        <v>80</v>
      </c>
      <c r="F322">
        <v>77</v>
      </c>
      <c r="G322">
        <v>74</v>
      </c>
      <c r="H322">
        <v>74</v>
      </c>
      <c r="I322">
        <f>1</f>
        <v>1</v>
      </c>
      <c r="J322">
        <f>COUNTA(input47[[#This Row],[Column1.1]:[Column1.8]])</f>
        <v>8</v>
      </c>
      <c r="K322" t="str">
        <f>ADDRESS(ROW(),input47[[#This Row],[first col]]+1,4)&amp;":"&amp;ADDRESS(ROW(),input47[[#This Row],[lastcol]],4)</f>
        <v>B322:H322</v>
      </c>
      <c r="L322" t="str">
        <f>ADDRESS(ROW(),input47[[#This Row],[first col]],4)&amp;":"&amp;ADDRESS(ROW(),input47[[#This Row],[lastcol]]-1,4)</f>
        <v>A322:G322</v>
      </c>
      <c r="M322" t="b" cm="1">
        <f t="array" aca="1" ref="M322" ca="1">SUMPRODUCT(--(INDIRECT(input47[[#This Row],[range1]])&lt;INDIRECT(input47[[#This Row],[range2]])))=COUNT(INDIRECT(input47[[#This Row],[range1]]))</f>
        <v>0</v>
      </c>
      <c r="N322" t="b" cm="1">
        <f t="array" aca="1" ref="N322" ca="1">SUMPRODUCT(--(INDIRECT(input47[[#This Row],[range1]])&gt;INDIRECT(input47[[#This Row],[range2]])))=COUNT(INDIRECT(input47[[#This Row],[range1]]))</f>
        <v>0</v>
      </c>
      <c r="O322" t="b">
        <f ca="1">IF(AND(NOT(input47[[#This Row],[All DESC?]]),NOT(input47[[#This Row],[All ASC?]])),FALSE(),TRUE())</f>
        <v>0</v>
      </c>
      <c r="P322" cm="1">
        <f t="array" aca="1" ref="P322" ca="1">IF(AND(input47[[#This Row],[Safe Part 1]],(MAX(ABS((INDIRECT(input47[[#This Row],[range2]]))-(INDIRECT(input47[[#This Row],[range1]])))))&lt;=3),1,0)</f>
        <v>0</v>
      </c>
      <c r="Q322" s="2">
        <f ca="1">input4[[#This Row],[Max Diff]]</f>
        <v>0</v>
      </c>
      <c r="R322" s="2">
        <f ca="1">input478[[#This Row],[Max Diff]]</f>
        <v>0</v>
      </c>
      <c r="S322" s="2">
        <f ca="1">input479[[#This Row],[Max Diff]]</f>
        <v>0</v>
      </c>
      <c r="T322" s="2">
        <f ca="1">input4710[[#This Row],[Max Diff]]</f>
        <v>0</v>
      </c>
      <c r="U322" s="2">
        <f ca="1">input4711[[#This Row],[Max Diff]]</f>
        <v>0</v>
      </c>
      <c r="V322" s="2">
        <f ca="1">input4712[[#This Row],[Max Diff]]</f>
        <v>0</v>
      </c>
      <c r="W322" s="2">
        <f ca="1">input4713[[#This Row],[Max Diff]]</f>
        <v>0</v>
      </c>
      <c r="X322" s="2">
        <f ca="1">input4714[[#This Row],[Max Diff]]</f>
        <v>0</v>
      </c>
      <c r="Y322" s="2">
        <f ca="1">IF(SUM(input47[[#This Row],[Max Diff]:[-8]])&gt;=1,1,0)</f>
        <v>0</v>
      </c>
    </row>
    <row r="323" spans="1:25" x14ac:dyDescent="0.35">
      <c r="A323">
        <v>4</v>
      </c>
      <c r="B323">
        <v>9</v>
      </c>
      <c r="C323">
        <v>10</v>
      </c>
      <c r="D323">
        <v>11</v>
      </c>
      <c r="E323">
        <v>11</v>
      </c>
      <c r="F323">
        <v>18</v>
      </c>
      <c r="I323">
        <f>1</f>
        <v>1</v>
      </c>
      <c r="J323">
        <f>COUNTA(input47[[#This Row],[Column1.1]:[Column1.8]])</f>
        <v>6</v>
      </c>
      <c r="K323" t="str">
        <f>ADDRESS(ROW(),input47[[#This Row],[first col]]+1,4)&amp;":"&amp;ADDRESS(ROW(),input47[[#This Row],[lastcol]],4)</f>
        <v>B323:F323</v>
      </c>
      <c r="L323" t="str">
        <f>ADDRESS(ROW(),input47[[#This Row],[first col]],4)&amp;":"&amp;ADDRESS(ROW(),input47[[#This Row],[lastcol]]-1,4)</f>
        <v>A323:E323</v>
      </c>
      <c r="M323" t="b" cm="1">
        <f t="array" aca="1" ref="M323" ca="1">SUMPRODUCT(--(INDIRECT(input47[[#This Row],[range1]])&lt;INDIRECT(input47[[#This Row],[range2]])))=COUNT(INDIRECT(input47[[#This Row],[range1]]))</f>
        <v>0</v>
      </c>
      <c r="N323" t="b" cm="1">
        <f t="array" aca="1" ref="N323" ca="1">SUMPRODUCT(--(INDIRECT(input47[[#This Row],[range1]])&gt;INDIRECT(input47[[#This Row],[range2]])))=COUNT(INDIRECT(input47[[#This Row],[range1]]))</f>
        <v>0</v>
      </c>
      <c r="O323" t="b">
        <f ca="1">IF(AND(NOT(input47[[#This Row],[All DESC?]]),NOT(input47[[#This Row],[All ASC?]])),FALSE(),TRUE())</f>
        <v>0</v>
      </c>
      <c r="P323" cm="1">
        <f t="array" aca="1" ref="P323" ca="1">IF(AND(input47[[#This Row],[Safe Part 1]],(MAX(ABS((INDIRECT(input47[[#This Row],[range2]]))-(INDIRECT(input47[[#This Row],[range1]])))))&lt;=3),1,0)</f>
        <v>0</v>
      </c>
      <c r="Q323" s="2">
        <f ca="1">input4[[#This Row],[Max Diff]]</f>
        <v>0</v>
      </c>
      <c r="R323" s="2">
        <f ca="1">input478[[#This Row],[Max Diff]]</f>
        <v>0</v>
      </c>
      <c r="S323" s="2">
        <f ca="1">input479[[#This Row],[Max Diff]]</f>
        <v>0</v>
      </c>
      <c r="T323" s="2">
        <f ca="1">input4710[[#This Row],[Max Diff]]</f>
        <v>0</v>
      </c>
      <c r="U323" s="2">
        <f ca="1">input4711[[#This Row],[Max Diff]]</f>
        <v>0</v>
      </c>
      <c r="V323" s="2">
        <f ca="1">input4712[[#This Row],[Max Diff]]</f>
        <v>0</v>
      </c>
      <c r="W323" s="2">
        <f ca="1">input4713[[#This Row],[Max Diff]]</f>
        <v>0</v>
      </c>
      <c r="X323" s="2">
        <f ca="1">input4714[[#This Row],[Max Diff]]</f>
        <v>0</v>
      </c>
      <c r="Y323" s="2">
        <f ca="1">IF(SUM(input47[[#This Row],[Max Diff]:[-8]])&gt;=1,1,0)</f>
        <v>0</v>
      </c>
    </row>
    <row r="324" spans="1:25" x14ac:dyDescent="0.35">
      <c r="A324">
        <v>82</v>
      </c>
      <c r="B324">
        <v>86</v>
      </c>
      <c r="C324">
        <v>87</v>
      </c>
      <c r="D324">
        <v>89</v>
      </c>
      <c r="E324">
        <v>91</v>
      </c>
      <c r="F324">
        <v>94</v>
      </c>
      <c r="G324">
        <v>97</v>
      </c>
      <c r="H324">
        <v>94</v>
      </c>
      <c r="I324">
        <f>1</f>
        <v>1</v>
      </c>
      <c r="J324">
        <f>COUNTA(input47[[#This Row],[Column1.1]:[Column1.8]])</f>
        <v>8</v>
      </c>
      <c r="K324" t="str">
        <f>ADDRESS(ROW(),input47[[#This Row],[first col]]+1,4)&amp;":"&amp;ADDRESS(ROW(),input47[[#This Row],[lastcol]],4)</f>
        <v>B324:H324</v>
      </c>
      <c r="L324" t="str">
        <f>ADDRESS(ROW(),input47[[#This Row],[first col]],4)&amp;":"&amp;ADDRESS(ROW(),input47[[#This Row],[lastcol]]-1,4)</f>
        <v>A324:G324</v>
      </c>
      <c r="M324" t="b" cm="1">
        <f t="array" aca="1" ref="M324" ca="1">SUMPRODUCT(--(INDIRECT(input47[[#This Row],[range1]])&lt;INDIRECT(input47[[#This Row],[range2]])))=COUNT(INDIRECT(input47[[#This Row],[range1]]))</f>
        <v>0</v>
      </c>
      <c r="N324" t="b" cm="1">
        <f t="array" aca="1" ref="N324" ca="1">SUMPRODUCT(--(INDIRECT(input47[[#This Row],[range1]])&gt;INDIRECT(input47[[#This Row],[range2]])))=COUNT(INDIRECT(input47[[#This Row],[range1]]))</f>
        <v>0</v>
      </c>
      <c r="O324" t="b">
        <f ca="1">IF(AND(NOT(input47[[#This Row],[All DESC?]]),NOT(input47[[#This Row],[All ASC?]])),FALSE(),TRUE())</f>
        <v>0</v>
      </c>
      <c r="P324" cm="1">
        <f t="array" aca="1" ref="P324" ca="1">IF(AND(input47[[#This Row],[Safe Part 1]],(MAX(ABS((INDIRECT(input47[[#This Row],[range2]]))-(INDIRECT(input47[[#This Row],[range1]])))))&lt;=3),1,0)</f>
        <v>0</v>
      </c>
      <c r="Q324" s="2">
        <f ca="1">input4[[#This Row],[Max Diff]]</f>
        <v>0</v>
      </c>
      <c r="R324" s="2">
        <f ca="1">input478[[#This Row],[Max Diff]]</f>
        <v>0</v>
      </c>
      <c r="S324" s="2">
        <f ca="1">input479[[#This Row],[Max Diff]]</f>
        <v>0</v>
      </c>
      <c r="T324" s="2">
        <f ca="1">input4710[[#This Row],[Max Diff]]</f>
        <v>0</v>
      </c>
      <c r="U324" s="2">
        <f ca="1">input4711[[#This Row],[Max Diff]]</f>
        <v>0</v>
      </c>
      <c r="V324" s="2">
        <f ca="1">input4712[[#This Row],[Max Diff]]</f>
        <v>0</v>
      </c>
      <c r="W324" s="2">
        <f ca="1">input4713[[#This Row],[Max Diff]]</f>
        <v>0</v>
      </c>
      <c r="X324" s="2">
        <f ca="1">input4714[[#This Row],[Max Diff]]</f>
        <v>0</v>
      </c>
      <c r="Y324" s="2">
        <f ca="1">IF(SUM(input47[[#This Row],[Max Diff]:[-8]])&gt;=1,1,0)</f>
        <v>0</v>
      </c>
    </row>
    <row r="325" spans="1:25" x14ac:dyDescent="0.35">
      <c r="A325">
        <v>88</v>
      </c>
      <c r="B325">
        <v>84</v>
      </c>
      <c r="C325">
        <v>87</v>
      </c>
      <c r="D325">
        <v>86</v>
      </c>
      <c r="E325">
        <v>82</v>
      </c>
      <c r="I325">
        <f>1</f>
        <v>1</v>
      </c>
      <c r="J325">
        <f>COUNTA(input47[[#This Row],[Column1.1]:[Column1.8]])</f>
        <v>5</v>
      </c>
      <c r="K325" t="str">
        <f>ADDRESS(ROW(),input47[[#This Row],[first col]]+1,4)&amp;":"&amp;ADDRESS(ROW(),input47[[#This Row],[lastcol]],4)</f>
        <v>B325:E325</v>
      </c>
      <c r="L325" t="str">
        <f>ADDRESS(ROW(),input47[[#This Row],[first col]],4)&amp;":"&amp;ADDRESS(ROW(),input47[[#This Row],[lastcol]]-1,4)</f>
        <v>A325:D325</v>
      </c>
      <c r="M325" t="b" cm="1">
        <f t="array" aca="1" ref="M325" ca="1">SUMPRODUCT(--(INDIRECT(input47[[#This Row],[range1]])&lt;INDIRECT(input47[[#This Row],[range2]])))=COUNT(INDIRECT(input47[[#This Row],[range1]]))</f>
        <v>0</v>
      </c>
      <c r="N325" t="b" cm="1">
        <f t="array" aca="1" ref="N325" ca="1">SUMPRODUCT(--(INDIRECT(input47[[#This Row],[range1]])&gt;INDIRECT(input47[[#This Row],[range2]])))=COUNT(INDIRECT(input47[[#This Row],[range1]]))</f>
        <v>0</v>
      </c>
      <c r="O325" t="b">
        <f ca="1">IF(AND(NOT(input47[[#This Row],[All DESC?]]),NOT(input47[[#This Row],[All ASC?]])),FALSE(),TRUE())</f>
        <v>0</v>
      </c>
      <c r="P325" cm="1">
        <f t="array" aca="1" ref="P325" ca="1">IF(AND(input47[[#This Row],[Safe Part 1]],(MAX(ABS((INDIRECT(input47[[#This Row],[range2]]))-(INDIRECT(input47[[#This Row],[range1]])))))&lt;=3),1,0)</f>
        <v>0</v>
      </c>
      <c r="Q325" s="2">
        <f ca="1">input4[[#This Row],[Max Diff]]</f>
        <v>0</v>
      </c>
      <c r="R325" s="2">
        <f ca="1">input478[[#This Row],[Max Diff]]</f>
        <v>0</v>
      </c>
      <c r="S325" s="2">
        <f ca="1">input479[[#This Row],[Max Diff]]</f>
        <v>0</v>
      </c>
      <c r="T325" s="2">
        <f ca="1">input4710[[#This Row],[Max Diff]]</f>
        <v>0</v>
      </c>
      <c r="U325" s="2">
        <f ca="1">input4711[[#This Row],[Max Diff]]</f>
        <v>0</v>
      </c>
      <c r="V325" s="2">
        <f ca="1">input4712[[#This Row],[Max Diff]]</f>
        <v>0</v>
      </c>
      <c r="W325" s="2">
        <f ca="1">input4713[[#This Row],[Max Diff]]</f>
        <v>0</v>
      </c>
      <c r="X325" s="2">
        <f ca="1">input4714[[#This Row],[Max Diff]]</f>
        <v>0</v>
      </c>
      <c r="Y325" s="2">
        <f ca="1">IF(SUM(input47[[#This Row],[Max Diff]:[-8]])&gt;=1,1,0)</f>
        <v>0</v>
      </c>
    </row>
    <row r="326" spans="1:25" x14ac:dyDescent="0.35">
      <c r="A326">
        <v>12</v>
      </c>
      <c r="B326">
        <v>9</v>
      </c>
      <c r="C326">
        <v>9</v>
      </c>
      <c r="D326">
        <v>12</v>
      </c>
      <c r="E326">
        <v>13</v>
      </c>
      <c r="F326">
        <v>16</v>
      </c>
      <c r="G326">
        <v>18</v>
      </c>
      <c r="H326">
        <v>16</v>
      </c>
      <c r="I326">
        <f>1</f>
        <v>1</v>
      </c>
      <c r="J326">
        <f>COUNTA(input47[[#This Row],[Column1.1]:[Column1.8]])</f>
        <v>8</v>
      </c>
      <c r="K326" t="str">
        <f>ADDRESS(ROW(),input47[[#This Row],[first col]]+1,4)&amp;":"&amp;ADDRESS(ROW(),input47[[#This Row],[lastcol]],4)</f>
        <v>B326:H326</v>
      </c>
      <c r="L326" t="str">
        <f>ADDRESS(ROW(),input47[[#This Row],[first col]],4)&amp;":"&amp;ADDRESS(ROW(),input47[[#This Row],[lastcol]]-1,4)</f>
        <v>A326:G326</v>
      </c>
      <c r="M326" t="b" cm="1">
        <f t="array" aca="1" ref="M326" ca="1">SUMPRODUCT(--(INDIRECT(input47[[#This Row],[range1]])&lt;INDIRECT(input47[[#This Row],[range2]])))=COUNT(INDIRECT(input47[[#This Row],[range1]]))</f>
        <v>0</v>
      </c>
      <c r="N326" t="b" cm="1">
        <f t="array" aca="1" ref="N326" ca="1">SUMPRODUCT(--(INDIRECT(input47[[#This Row],[range1]])&gt;INDIRECT(input47[[#This Row],[range2]])))=COUNT(INDIRECT(input47[[#This Row],[range1]]))</f>
        <v>0</v>
      </c>
      <c r="O326" t="b">
        <f ca="1">IF(AND(NOT(input47[[#This Row],[All DESC?]]),NOT(input47[[#This Row],[All ASC?]])),FALSE(),TRUE())</f>
        <v>0</v>
      </c>
      <c r="P326" cm="1">
        <f t="array" aca="1" ref="P326" ca="1">IF(AND(input47[[#This Row],[Safe Part 1]],(MAX(ABS((INDIRECT(input47[[#This Row],[range2]]))-(INDIRECT(input47[[#This Row],[range1]])))))&lt;=3),1,0)</f>
        <v>0</v>
      </c>
      <c r="Q326" s="2">
        <f ca="1">input4[[#This Row],[Max Diff]]</f>
        <v>0</v>
      </c>
      <c r="R326" s="2">
        <f ca="1">input478[[#This Row],[Max Diff]]</f>
        <v>0</v>
      </c>
      <c r="S326" s="2">
        <f ca="1">input479[[#This Row],[Max Diff]]</f>
        <v>0</v>
      </c>
      <c r="T326" s="2">
        <f ca="1">input4710[[#This Row],[Max Diff]]</f>
        <v>0</v>
      </c>
      <c r="U326" s="2">
        <f ca="1">input4711[[#This Row],[Max Diff]]</f>
        <v>0</v>
      </c>
      <c r="V326" s="2">
        <f ca="1">input4712[[#This Row],[Max Diff]]</f>
        <v>0</v>
      </c>
      <c r="W326" s="2">
        <f ca="1">input4713[[#This Row],[Max Diff]]</f>
        <v>0</v>
      </c>
      <c r="X326" s="2">
        <f ca="1">input4714[[#This Row],[Max Diff]]</f>
        <v>0</v>
      </c>
      <c r="Y326" s="2">
        <f ca="1">IF(SUM(input47[[#This Row],[Max Diff]:[-8]])&gt;=1,1,0)</f>
        <v>0</v>
      </c>
    </row>
    <row r="327" spans="1:25" x14ac:dyDescent="0.35">
      <c r="A327">
        <v>51</v>
      </c>
      <c r="B327">
        <v>47</v>
      </c>
      <c r="C327">
        <v>44</v>
      </c>
      <c r="D327">
        <v>41</v>
      </c>
      <c r="E327">
        <v>39</v>
      </c>
      <c r="F327">
        <v>36</v>
      </c>
      <c r="G327">
        <v>34</v>
      </c>
      <c r="I327">
        <f>1</f>
        <v>1</v>
      </c>
      <c r="J327">
        <f>COUNTA(input47[[#This Row],[Column1.1]:[Column1.8]])</f>
        <v>7</v>
      </c>
      <c r="K327" t="str">
        <f>ADDRESS(ROW(),input47[[#This Row],[first col]]+1,4)&amp;":"&amp;ADDRESS(ROW(),input47[[#This Row],[lastcol]],4)</f>
        <v>B327:G327</v>
      </c>
      <c r="L327" t="str">
        <f>ADDRESS(ROW(),input47[[#This Row],[first col]],4)&amp;":"&amp;ADDRESS(ROW(),input47[[#This Row],[lastcol]]-1,4)</f>
        <v>A327:F327</v>
      </c>
      <c r="M327" t="b" cm="1">
        <f t="array" aca="1" ref="M327" ca="1">SUMPRODUCT(--(INDIRECT(input47[[#This Row],[range1]])&lt;INDIRECT(input47[[#This Row],[range2]])))=COUNT(INDIRECT(input47[[#This Row],[range1]]))</f>
        <v>1</v>
      </c>
      <c r="N327" t="b" cm="1">
        <f t="array" aca="1" ref="N327" ca="1">SUMPRODUCT(--(INDIRECT(input47[[#This Row],[range1]])&gt;INDIRECT(input47[[#This Row],[range2]])))=COUNT(INDIRECT(input47[[#This Row],[range1]]))</f>
        <v>0</v>
      </c>
      <c r="O327" t="b">
        <f ca="1">IF(AND(NOT(input47[[#This Row],[All DESC?]]),NOT(input47[[#This Row],[All ASC?]])),FALSE(),TRUE())</f>
        <v>1</v>
      </c>
      <c r="P327" cm="1">
        <f t="array" aca="1" ref="P327" ca="1">IF(AND(input47[[#This Row],[Safe Part 1]],(MAX(ABS((INDIRECT(input47[[#This Row],[range2]]))-(INDIRECT(input47[[#This Row],[range1]])))))&lt;=3),1,0)</f>
        <v>0</v>
      </c>
      <c r="Q327" s="2">
        <f ca="1">input4[[#This Row],[Max Diff]]</f>
        <v>1</v>
      </c>
      <c r="R327" s="2">
        <f ca="1">input478[[#This Row],[Max Diff]]</f>
        <v>0</v>
      </c>
      <c r="S327" s="2">
        <f ca="1">input479[[#This Row],[Max Diff]]</f>
        <v>0</v>
      </c>
      <c r="T327" s="2">
        <f ca="1">input4710[[#This Row],[Max Diff]]</f>
        <v>0</v>
      </c>
      <c r="U327" s="2">
        <f ca="1">input4711[[#This Row],[Max Diff]]</f>
        <v>0</v>
      </c>
      <c r="V327" s="2">
        <f ca="1">input4712[[#This Row],[Max Diff]]</f>
        <v>0</v>
      </c>
      <c r="W327" s="2">
        <f ca="1">input4713[[#This Row],[Max Diff]]</f>
        <v>0</v>
      </c>
      <c r="X327" s="2">
        <f ca="1">input4714[[#This Row],[Max Diff]]</f>
        <v>0</v>
      </c>
      <c r="Y327" s="2">
        <f ca="1">IF(SUM(input47[[#This Row],[Max Diff]:[-8]])&gt;=1,1,0)</f>
        <v>1</v>
      </c>
    </row>
    <row r="328" spans="1:25" x14ac:dyDescent="0.35">
      <c r="A328">
        <v>34</v>
      </c>
      <c r="B328">
        <v>34</v>
      </c>
      <c r="C328">
        <v>39</v>
      </c>
      <c r="D328">
        <v>41</v>
      </c>
      <c r="E328">
        <v>44</v>
      </c>
      <c r="F328">
        <v>46</v>
      </c>
      <c r="G328">
        <v>50</v>
      </c>
      <c r="I328">
        <f>1</f>
        <v>1</v>
      </c>
      <c r="J328">
        <f>COUNTA(input47[[#This Row],[Column1.1]:[Column1.8]])</f>
        <v>7</v>
      </c>
      <c r="K328" t="str">
        <f>ADDRESS(ROW(),input47[[#This Row],[first col]]+1,4)&amp;":"&amp;ADDRESS(ROW(),input47[[#This Row],[lastcol]],4)</f>
        <v>B328:G328</v>
      </c>
      <c r="L328" t="str">
        <f>ADDRESS(ROW(),input47[[#This Row],[first col]],4)&amp;":"&amp;ADDRESS(ROW(),input47[[#This Row],[lastcol]]-1,4)</f>
        <v>A328:F328</v>
      </c>
      <c r="M328" t="b" cm="1">
        <f t="array" aca="1" ref="M328" ca="1">SUMPRODUCT(--(INDIRECT(input47[[#This Row],[range1]])&lt;INDIRECT(input47[[#This Row],[range2]])))=COUNT(INDIRECT(input47[[#This Row],[range1]]))</f>
        <v>0</v>
      </c>
      <c r="N328" t="b" cm="1">
        <f t="array" aca="1" ref="N328" ca="1">SUMPRODUCT(--(INDIRECT(input47[[#This Row],[range1]])&gt;INDIRECT(input47[[#This Row],[range2]])))=COUNT(INDIRECT(input47[[#This Row],[range1]]))</f>
        <v>0</v>
      </c>
      <c r="O328" t="b">
        <f ca="1">IF(AND(NOT(input47[[#This Row],[All DESC?]]),NOT(input47[[#This Row],[All ASC?]])),FALSE(),TRUE())</f>
        <v>0</v>
      </c>
      <c r="P328" cm="1">
        <f t="array" aca="1" ref="P328" ca="1">IF(AND(input47[[#This Row],[Safe Part 1]],(MAX(ABS((INDIRECT(input47[[#This Row],[range2]]))-(INDIRECT(input47[[#This Row],[range1]])))))&lt;=3),1,0)</f>
        <v>0</v>
      </c>
      <c r="Q328" s="2">
        <f ca="1">input4[[#This Row],[Max Diff]]</f>
        <v>0</v>
      </c>
      <c r="R328" s="2">
        <f ca="1">input478[[#This Row],[Max Diff]]</f>
        <v>0</v>
      </c>
      <c r="S328" s="2">
        <f ca="1">input479[[#This Row],[Max Diff]]</f>
        <v>0</v>
      </c>
      <c r="T328" s="2">
        <f ca="1">input4710[[#This Row],[Max Diff]]</f>
        <v>0</v>
      </c>
      <c r="U328" s="2">
        <f ca="1">input4711[[#This Row],[Max Diff]]</f>
        <v>0</v>
      </c>
      <c r="V328" s="2">
        <f ca="1">input4712[[#This Row],[Max Diff]]</f>
        <v>0</v>
      </c>
      <c r="W328" s="2">
        <f ca="1">input4713[[#This Row],[Max Diff]]</f>
        <v>0</v>
      </c>
      <c r="X328" s="2">
        <f ca="1">input4714[[#This Row],[Max Diff]]</f>
        <v>0</v>
      </c>
      <c r="Y328" s="2">
        <f ca="1">IF(SUM(input47[[#This Row],[Max Diff]:[-8]])&gt;=1,1,0)</f>
        <v>0</v>
      </c>
    </row>
    <row r="329" spans="1:25" x14ac:dyDescent="0.35">
      <c r="A329">
        <v>22</v>
      </c>
      <c r="B329">
        <v>22</v>
      </c>
      <c r="C329">
        <v>20</v>
      </c>
      <c r="D329">
        <v>20</v>
      </c>
      <c r="E329">
        <v>19</v>
      </c>
      <c r="F329">
        <v>18</v>
      </c>
      <c r="G329">
        <v>17</v>
      </c>
      <c r="H329">
        <v>17</v>
      </c>
      <c r="I329">
        <f>1</f>
        <v>1</v>
      </c>
      <c r="J329">
        <f>COUNTA(input47[[#This Row],[Column1.1]:[Column1.8]])</f>
        <v>8</v>
      </c>
      <c r="K329" t="str">
        <f>ADDRESS(ROW(),input47[[#This Row],[first col]]+1,4)&amp;":"&amp;ADDRESS(ROW(),input47[[#This Row],[lastcol]],4)</f>
        <v>B329:H329</v>
      </c>
      <c r="L329" t="str">
        <f>ADDRESS(ROW(),input47[[#This Row],[first col]],4)&amp;":"&amp;ADDRESS(ROW(),input47[[#This Row],[lastcol]]-1,4)</f>
        <v>A329:G329</v>
      </c>
      <c r="M329" t="b" cm="1">
        <f t="array" aca="1" ref="M329" ca="1">SUMPRODUCT(--(INDIRECT(input47[[#This Row],[range1]])&lt;INDIRECT(input47[[#This Row],[range2]])))=COUNT(INDIRECT(input47[[#This Row],[range1]]))</f>
        <v>0</v>
      </c>
      <c r="N329" t="b" cm="1">
        <f t="array" aca="1" ref="N329" ca="1">SUMPRODUCT(--(INDIRECT(input47[[#This Row],[range1]])&gt;INDIRECT(input47[[#This Row],[range2]])))=COUNT(INDIRECT(input47[[#This Row],[range1]]))</f>
        <v>0</v>
      </c>
      <c r="O329" t="b">
        <f ca="1">IF(AND(NOT(input47[[#This Row],[All DESC?]]),NOT(input47[[#This Row],[All ASC?]])),FALSE(),TRUE())</f>
        <v>0</v>
      </c>
      <c r="P329" cm="1">
        <f t="array" aca="1" ref="P329" ca="1">IF(AND(input47[[#This Row],[Safe Part 1]],(MAX(ABS((INDIRECT(input47[[#This Row],[range2]]))-(INDIRECT(input47[[#This Row],[range1]])))))&lt;=3),1,0)</f>
        <v>0</v>
      </c>
      <c r="Q329" s="2">
        <f ca="1">input4[[#This Row],[Max Diff]]</f>
        <v>0</v>
      </c>
      <c r="R329" s="2">
        <f ca="1">input478[[#This Row],[Max Diff]]</f>
        <v>0</v>
      </c>
      <c r="S329" s="2">
        <f ca="1">input479[[#This Row],[Max Diff]]</f>
        <v>0</v>
      </c>
      <c r="T329" s="2">
        <f ca="1">input4710[[#This Row],[Max Diff]]</f>
        <v>0</v>
      </c>
      <c r="U329" s="2">
        <f ca="1">input4711[[#This Row],[Max Diff]]</f>
        <v>0</v>
      </c>
      <c r="V329" s="2">
        <f ca="1">input4712[[#This Row],[Max Diff]]</f>
        <v>0</v>
      </c>
      <c r="W329" s="2">
        <f ca="1">input4713[[#This Row],[Max Diff]]</f>
        <v>0</v>
      </c>
      <c r="X329" s="2">
        <f ca="1">input4714[[#This Row],[Max Diff]]</f>
        <v>0</v>
      </c>
      <c r="Y329" s="2">
        <f ca="1">IF(SUM(input47[[#This Row],[Max Diff]:[-8]])&gt;=1,1,0)</f>
        <v>0</v>
      </c>
    </row>
    <row r="330" spans="1:25" x14ac:dyDescent="0.35">
      <c r="A330">
        <v>76</v>
      </c>
      <c r="B330">
        <v>78</v>
      </c>
      <c r="C330">
        <v>76</v>
      </c>
      <c r="D330">
        <v>73</v>
      </c>
      <c r="E330">
        <v>70</v>
      </c>
      <c r="F330">
        <v>69</v>
      </c>
      <c r="G330">
        <v>65</v>
      </c>
      <c r="I330">
        <f>1</f>
        <v>1</v>
      </c>
      <c r="J330">
        <f>COUNTA(input47[[#This Row],[Column1.1]:[Column1.8]])</f>
        <v>7</v>
      </c>
      <c r="K330" t="str">
        <f>ADDRESS(ROW(),input47[[#This Row],[first col]]+1,4)&amp;":"&amp;ADDRESS(ROW(),input47[[#This Row],[lastcol]],4)</f>
        <v>B330:G330</v>
      </c>
      <c r="L330" t="str">
        <f>ADDRESS(ROW(),input47[[#This Row],[first col]],4)&amp;":"&amp;ADDRESS(ROW(),input47[[#This Row],[lastcol]]-1,4)</f>
        <v>A330:F330</v>
      </c>
      <c r="M330" t="b" cm="1">
        <f t="array" aca="1" ref="M330" ca="1">SUMPRODUCT(--(INDIRECT(input47[[#This Row],[range1]])&lt;INDIRECT(input47[[#This Row],[range2]])))=COUNT(INDIRECT(input47[[#This Row],[range1]]))</f>
        <v>0</v>
      </c>
      <c r="N330" t="b" cm="1">
        <f t="array" aca="1" ref="N330" ca="1">SUMPRODUCT(--(INDIRECT(input47[[#This Row],[range1]])&gt;INDIRECT(input47[[#This Row],[range2]])))=COUNT(INDIRECT(input47[[#This Row],[range1]]))</f>
        <v>0</v>
      </c>
      <c r="O330" t="b">
        <f ca="1">IF(AND(NOT(input47[[#This Row],[All DESC?]]),NOT(input47[[#This Row],[All ASC?]])),FALSE(),TRUE())</f>
        <v>0</v>
      </c>
      <c r="P330" cm="1">
        <f t="array" aca="1" ref="P330" ca="1">IF(AND(input47[[#This Row],[Safe Part 1]],(MAX(ABS((INDIRECT(input47[[#This Row],[range2]]))-(INDIRECT(input47[[#This Row],[range1]])))))&lt;=3),1,0)</f>
        <v>0</v>
      </c>
      <c r="Q330" s="2">
        <f ca="1">input4[[#This Row],[Max Diff]]</f>
        <v>0</v>
      </c>
      <c r="R330" s="2">
        <f ca="1">input478[[#This Row],[Max Diff]]</f>
        <v>0</v>
      </c>
      <c r="S330" s="2">
        <f ca="1">input479[[#This Row],[Max Diff]]</f>
        <v>0</v>
      </c>
      <c r="T330" s="2">
        <f ca="1">input4710[[#This Row],[Max Diff]]</f>
        <v>0</v>
      </c>
      <c r="U330" s="2">
        <f ca="1">input4711[[#This Row],[Max Diff]]</f>
        <v>0</v>
      </c>
      <c r="V330" s="2">
        <f ca="1">input4712[[#This Row],[Max Diff]]</f>
        <v>0</v>
      </c>
      <c r="W330" s="2">
        <f ca="1">input4713[[#This Row],[Max Diff]]</f>
        <v>0</v>
      </c>
      <c r="X330" s="2">
        <f ca="1">input4714[[#This Row],[Max Diff]]</f>
        <v>0</v>
      </c>
      <c r="Y330" s="2">
        <f ca="1">IF(SUM(input47[[#This Row],[Max Diff]:[-8]])&gt;=1,1,0)</f>
        <v>0</v>
      </c>
    </row>
    <row r="331" spans="1:25" x14ac:dyDescent="0.35">
      <c r="A331">
        <v>7</v>
      </c>
      <c r="B331">
        <v>8</v>
      </c>
      <c r="C331">
        <v>9</v>
      </c>
      <c r="D331">
        <v>12</v>
      </c>
      <c r="E331">
        <v>12</v>
      </c>
      <c r="I331">
        <f>1</f>
        <v>1</v>
      </c>
      <c r="J331">
        <f>COUNTA(input47[[#This Row],[Column1.1]:[Column1.8]])</f>
        <v>5</v>
      </c>
      <c r="K331" t="str">
        <f>ADDRESS(ROW(),input47[[#This Row],[first col]]+1,4)&amp;":"&amp;ADDRESS(ROW(),input47[[#This Row],[lastcol]],4)</f>
        <v>B331:E331</v>
      </c>
      <c r="L331" t="str">
        <f>ADDRESS(ROW(),input47[[#This Row],[first col]],4)&amp;":"&amp;ADDRESS(ROW(),input47[[#This Row],[lastcol]]-1,4)</f>
        <v>A331:D331</v>
      </c>
      <c r="M331" t="b" cm="1">
        <f t="array" aca="1" ref="M331" ca="1">SUMPRODUCT(--(INDIRECT(input47[[#This Row],[range1]])&lt;INDIRECT(input47[[#This Row],[range2]])))=COUNT(INDIRECT(input47[[#This Row],[range1]]))</f>
        <v>0</v>
      </c>
      <c r="N331" t="b" cm="1">
        <f t="array" aca="1" ref="N331" ca="1">SUMPRODUCT(--(INDIRECT(input47[[#This Row],[range1]])&gt;INDIRECT(input47[[#This Row],[range2]])))=COUNT(INDIRECT(input47[[#This Row],[range1]]))</f>
        <v>0</v>
      </c>
      <c r="O331" t="b">
        <f ca="1">IF(AND(NOT(input47[[#This Row],[All DESC?]]),NOT(input47[[#This Row],[All ASC?]])),FALSE(),TRUE())</f>
        <v>0</v>
      </c>
      <c r="P331" cm="1">
        <f t="array" aca="1" ref="P331" ca="1">IF(AND(input47[[#This Row],[Safe Part 1]],(MAX(ABS((INDIRECT(input47[[#This Row],[range2]]))-(INDIRECT(input47[[#This Row],[range1]])))))&lt;=3),1,0)</f>
        <v>0</v>
      </c>
      <c r="Q331" s="2">
        <f ca="1">input4[[#This Row],[Max Diff]]</f>
        <v>0</v>
      </c>
      <c r="R331" s="2">
        <f ca="1">input478[[#This Row],[Max Diff]]</f>
        <v>0</v>
      </c>
      <c r="S331" s="2">
        <f ca="1">input479[[#This Row],[Max Diff]]</f>
        <v>0</v>
      </c>
      <c r="T331" s="2">
        <f ca="1">input4710[[#This Row],[Max Diff]]</f>
        <v>1</v>
      </c>
      <c r="U331" s="2">
        <f ca="1">input4711[[#This Row],[Max Diff]]</f>
        <v>1</v>
      </c>
      <c r="V331" s="2">
        <f ca="1">input4712[[#This Row],[Max Diff]]</f>
        <v>0</v>
      </c>
      <c r="W331" s="2">
        <f ca="1">input4713[[#This Row],[Max Diff]]</f>
        <v>0</v>
      </c>
      <c r="X331" s="2">
        <f ca="1">input4714[[#This Row],[Max Diff]]</f>
        <v>0</v>
      </c>
      <c r="Y331" s="2">
        <f ca="1">IF(SUM(input47[[#This Row],[Max Diff]:[-8]])&gt;=1,1,0)</f>
        <v>1</v>
      </c>
    </row>
    <row r="332" spans="1:25" x14ac:dyDescent="0.35">
      <c r="A332">
        <v>21</v>
      </c>
      <c r="B332">
        <v>23</v>
      </c>
      <c r="C332">
        <v>24</v>
      </c>
      <c r="D332">
        <v>25</v>
      </c>
      <c r="E332">
        <v>27</v>
      </c>
      <c r="F332">
        <v>26</v>
      </c>
      <c r="G332">
        <v>29</v>
      </c>
      <c r="H332">
        <v>28</v>
      </c>
      <c r="I332">
        <f>1</f>
        <v>1</v>
      </c>
      <c r="J332">
        <f>COUNTA(input47[[#This Row],[Column1.1]:[Column1.8]])</f>
        <v>8</v>
      </c>
      <c r="K332" t="str">
        <f>ADDRESS(ROW(),input47[[#This Row],[first col]]+1,4)&amp;":"&amp;ADDRESS(ROW(),input47[[#This Row],[lastcol]],4)</f>
        <v>B332:H332</v>
      </c>
      <c r="L332" t="str">
        <f>ADDRESS(ROW(),input47[[#This Row],[first col]],4)&amp;":"&amp;ADDRESS(ROW(),input47[[#This Row],[lastcol]]-1,4)</f>
        <v>A332:G332</v>
      </c>
      <c r="M332" t="b" cm="1">
        <f t="array" aca="1" ref="M332" ca="1">SUMPRODUCT(--(INDIRECT(input47[[#This Row],[range1]])&lt;INDIRECT(input47[[#This Row],[range2]])))=COUNT(INDIRECT(input47[[#This Row],[range1]]))</f>
        <v>0</v>
      </c>
      <c r="N332" t="b" cm="1">
        <f t="array" aca="1" ref="N332" ca="1">SUMPRODUCT(--(INDIRECT(input47[[#This Row],[range1]])&gt;INDIRECT(input47[[#This Row],[range2]])))=COUNT(INDIRECT(input47[[#This Row],[range1]]))</f>
        <v>0</v>
      </c>
      <c r="O332" t="b">
        <f ca="1">IF(AND(NOT(input47[[#This Row],[All DESC?]]),NOT(input47[[#This Row],[All ASC?]])),FALSE(),TRUE())</f>
        <v>0</v>
      </c>
      <c r="P332" cm="1">
        <f t="array" aca="1" ref="P332" ca="1">IF(AND(input47[[#This Row],[Safe Part 1]],(MAX(ABS((INDIRECT(input47[[#This Row],[range2]]))-(INDIRECT(input47[[#This Row],[range1]])))))&lt;=3),1,0)</f>
        <v>0</v>
      </c>
      <c r="Q332" s="2">
        <f ca="1">input4[[#This Row],[Max Diff]]</f>
        <v>0</v>
      </c>
      <c r="R332" s="2">
        <f ca="1">input478[[#This Row],[Max Diff]]</f>
        <v>0</v>
      </c>
      <c r="S332" s="2">
        <f ca="1">input479[[#This Row],[Max Diff]]</f>
        <v>0</v>
      </c>
      <c r="T332" s="2">
        <f ca="1">input4710[[#This Row],[Max Diff]]</f>
        <v>0</v>
      </c>
      <c r="U332" s="2">
        <f ca="1">input4711[[#This Row],[Max Diff]]</f>
        <v>0</v>
      </c>
      <c r="V332" s="2">
        <f ca="1">input4712[[#This Row],[Max Diff]]</f>
        <v>0</v>
      </c>
      <c r="W332" s="2">
        <f ca="1">input4713[[#This Row],[Max Diff]]</f>
        <v>0</v>
      </c>
      <c r="X332" s="2">
        <f ca="1">input4714[[#This Row],[Max Diff]]</f>
        <v>0</v>
      </c>
      <c r="Y332" s="2">
        <f ca="1">IF(SUM(input47[[#This Row],[Max Diff]:[-8]])&gt;=1,1,0)</f>
        <v>0</v>
      </c>
    </row>
    <row r="333" spans="1:25" x14ac:dyDescent="0.35">
      <c r="A333">
        <v>37</v>
      </c>
      <c r="B333">
        <v>36</v>
      </c>
      <c r="C333">
        <v>32</v>
      </c>
      <c r="D333">
        <v>30</v>
      </c>
      <c r="E333">
        <v>29</v>
      </c>
      <c r="F333">
        <v>28</v>
      </c>
      <c r="G333">
        <v>28</v>
      </c>
      <c r="I333">
        <f>1</f>
        <v>1</v>
      </c>
      <c r="J333">
        <f>COUNTA(input47[[#This Row],[Column1.1]:[Column1.8]])</f>
        <v>7</v>
      </c>
      <c r="K333" t="str">
        <f>ADDRESS(ROW(),input47[[#This Row],[first col]]+1,4)&amp;":"&amp;ADDRESS(ROW(),input47[[#This Row],[lastcol]],4)</f>
        <v>B333:G333</v>
      </c>
      <c r="L333" t="str">
        <f>ADDRESS(ROW(),input47[[#This Row],[first col]],4)&amp;":"&amp;ADDRESS(ROW(),input47[[#This Row],[lastcol]]-1,4)</f>
        <v>A333:F333</v>
      </c>
      <c r="M333" t="b" cm="1">
        <f t="array" aca="1" ref="M333" ca="1">SUMPRODUCT(--(INDIRECT(input47[[#This Row],[range1]])&lt;INDIRECT(input47[[#This Row],[range2]])))=COUNT(INDIRECT(input47[[#This Row],[range1]]))</f>
        <v>0</v>
      </c>
      <c r="N333" t="b" cm="1">
        <f t="array" aca="1" ref="N333" ca="1">SUMPRODUCT(--(INDIRECT(input47[[#This Row],[range1]])&gt;INDIRECT(input47[[#This Row],[range2]])))=COUNT(INDIRECT(input47[[#This Row],[range1]]))</f>
        <v>0</v>
      </c>
      <c r="O333" t="b">
        <f ca="1">IF(AND(NOT(input47[[#This Row],[All DESC?]]),NOT(input47[[#This Row],[All ASC?]])),FALSE(),TRUE())</f>
        <v>0</v>
      </c>
      <c r="P333" cm="1">
        <f t="array" aca="1" ref="P333" ca="1">IF(AND(input47[[#This Row],[Safe Part 1]],(MAX(ABS((INDIRECT(input47[[#This Row],[range2]]))-(INDIRECT(input47[[#This Row],[range1]])))))&lt;=3),1,0)</f>
        <v>0</v>
      </c>
      <c r="Q333" s="2">
        <f ca="1">input4[[#This Row],[Max Diff]]</f>
        <v>0</v>
      </c>
      <c r="R333" s="2">
        <f ca="1">input478[[#This Row],[Max Diff]]</f>
        <v>0</v>
      </c>
      <c r="S333" s="2">
        <f ca="1">input479[[#This Row],[Max Diff]]</f>
        <v>0</v>
      </c>
      <c r="T333" s="2">
        <f ca="1">input4710[[#This Row],[Max Diff]]</f>
        <v>0</v>
      </c>
      <c r="U333" s="2">
        <f ca="1">input4711[[#This Row],[Max Diff]]</f>
        <v>0</v>
      </c>
      <c r="V333" s="2">
        <f ca="1">input4712[[#This Row],[Max Diff]]</f>
        <v>0</v>
      </c>
      <c r="W333" s="2">
        <f ca="1">input4713[[#This Row],[Max Diff]]</f>
        <v>0</v>
      </c>
      <c r="X333" s="2">
        <f ca="1">input4714[[#This Row],[Max Diff]]</f>
        <v>0</v>
      </c>
      <c r="Y333" s="2">
        <f ca="1">IF(SUM(input47[[#This Row],[Max Diff]:[-8]])&gt;=1,1,0)</f>
        <v>0</v>
      </c>
    </row>
    <row r="334" spans="1:25" x14ac:dyDescent="0.35">
      <c r="A334">
        <v>83</v>
      </c>
      <c r="B334">
        <v>80</v>
      </c>
      <c r="C334">
        <v>79</v>
      </c>
      <c r="D334">
        <v>76</v>
      </c>
      <c r="E334">
        <v>70</v>
      </c>
      <c r="F334">
        <v>68</v>
      </c>
      <c r="G334">
        <v>68</v>
      </c>
      <c r="I334">
        <f>1</f>
        <v>1</v>
      </c>
      <c r="J334">
        <f>COUNTA(input47[[#This Row],[Column1.1]:[Column1.8]])</f>
        <v>7</v>
      </c>
      <c r="K334" t="str">
        <f>ADDRESS(ROW(),input47[[#This Row],[first col]]+1,4)&amp;":"&amp;ADDRESS(ROW(),input47[[#This Row],[lastcol]],4)</f>
        <v>B334:G334</v>
      </c>
      <c r="L334" t="str">
        <f>ADDRESS(ROW(),input47[[#This Row],[first col]],4)&amp;":"&amp;ADDRESS(ROW(),input47[[#This Row],[lastcol]]-1,4)</f>
        <v>A334:F334</v>
      </c>
      <c r="M334" t="b" cm="1">
        <f t="array" aca="1" ref="M334" ca="1">SUMPRODUCT(--(INDIRECT(input47[[#This Row],[range1]])&lt;INDIRECT(input47[[#This Row],[range2]])))=COUNT(INDIRECT(input47[[#This Row],[range1]]))</f>
        <v>0</v>
      </c>
      <c r="N334" t="b" cm="1">
        <f t="array" aca="1" ref="N334" ca="1">SUMPRODUCT(--(INDIRECT(input47[[#This Row],[range1]])&gt;INDIRECT(input47[[#This Row],[range2]])))=COUNT(INDIRECT(input47[[#This Row],[range1]]))</f>
        <v>0</v>
      </c>
      <c r="O334" t="b">
        <f ca="1">IF(AND(NOT(input47[[#This Row],[All DESC?]]),NOT(input47[[#This Row],[All ASC?]])),FALSE(),TRUE())</f>
        <v>0</v>
      </c>
      <c r="P334" cm="1">
        <f t="array" aca="1" ref="P334" ca="1">IF(AND(input47[[#This Row],[Safe Part 1]],(MAX(ABS((INDIRECT(input47[[#This Row],[range2]]))-(INDIRECT(input47[[#This Row],[range1]])))))&lt;=3),1,0)</f>
        <v>0</v>
      </c>
      <c r="Q334" s="2">
        <f ca="1">input4[[#This Row],[Max Diff]]</f>
        <v>0</v>
      </c>
      <c r="R334" s="2">
        <f ca="1">input478[[#This Row],[Max Diff]]</f>
        <v>0</v>
      </c>
      <c r="S334" s="2">
        <f ca="1">input479[[#This Row],[Max Diff]]</f>
        <v>0</v>
      </c>
      <c r="T334" s="2">
        <f ca="1">input4710[[#This Row],[Max Diff]]</f>
        <v>0</v>
      </c>
      <c r="U334" s="2">
        <f ca="1">input4711[[#This Row],[Max Diff]]</f>
        <v>0</v>
      </c>
      <c r="V334" s="2">
        <f ca="1">input4712[[#This Row],[Max Diff]]</f>
        <v>0</v>
      </c>
      <c r="W334" s="2">
        <f ca="1">input4713[[#This Row],[Max Diff]]</f>
        <v>0</v>
      </c>
      <c r="X334" s="2">
        <f ca="1">input4714[[#This Row],[Max Diff]]</f>
        <v>0</v>
      </c>
      <c r="Y334" s="2">
        <f ca="1">IF(SUM(input47[[#This Row],[Max Diff]:[-8]])&gt;=1,1,0)</f>
        <v>0</v>
      </c>
    </row>
    <row r="335" spans="1:25" x14ac:dyDescent="0.35">
      <c r="A335">
        <v>13</v>
      </c>
      <c r="B335">
        <v>17</v>
      </c>
      <c r="C335">
        <v>17</v>
      </c>
      <c r="D335">
        <v>20</v>
      </c>
      <c r="E335">
        <v>17</v>
      </c>
      <c r="I335">
        <f>1</f>
        <v>1</v>
      </c>
      <c r="J335">
        <f>COUNTA(input47[[#This Row],[Column1.1]:[Column1.8]])</f>
        <v>5</v>
      </c>
      <c r="K335" t="str">
        <f>ADDRESS(ROW(),input47[[#This Row],[first col]]+1,4)&amp;":"&amp;ADDRESS(ROW(),input47[[#This Row],[lastcol]],4)</f>
        <v>B335:E335</v>
      </c>
      <c r="L335" t="str">
        <f>ADDRESS(ROW(),input47[[#This Row],[first col]],4)&amp;":"&amp;ADDRESS(ROW(),input47[[#This Row],[lastcol]]-1,4)</f>
        <v>A335:D335</v>
      </c>
      <c r="M335" t="b" cm="1">
        <f t="array" aca="1" ref="M335" ca="1">SUMPRODUCT(--(INDIRECT(input47[[#This Row],[range1]])&lt;INDIRECT(input47[[#This Row],[range2]])))=COUNT(INDIRECT(input47[[#This Row],[range1]]))</f>
        <v>0</v>
      </c>
      <c r="N335" t="b" cm="1">
        <f t="array" aca="1" ref="N335" ca="1">SUMPRODUCT(--(INDIRECT(input47[[#This Row],[range1]])&gt;INDIRECT(input47[[#This Row],[range2]])))=COUNT(INDIRECT(input47[[#This Row],[range1]]))</f>
        <v>0</v>
      </c>
      <c r="O335" t="b">
        <f ca="1">IF(AND(NOT(input47[[#This Row],[All DESC?]]),NOT(input47[[#This Row],[All ASC?]])),FALSE(),TRUE())</f>
        <v>0</v>
      </c>
      <c r="P335" cm="1">
        <f t="array" aca="1" ref="P335" ca="1">IF(AND(input47[[#This Row],[Safe Part 1]],(MAX(ABS((INDIRECT(input47[[#This Row],[range2]]))-(INDIRECT(input47[[#This Row],[range1]])))))&lt;=3),1,0)</f>
        <v>0</v>
      </c>
      <c r="Q335" s="2">
        <f ca="1">input4[[#This Row],[Max Diff]]</f>
        <v>0</v>
      </c>
      <c r="R335" s="2">
        <f ca="1">input478[[#This Row],[Max Diff]]</f>
        <v>0</v>
      </c>
      <c r="S335" s="2">
        <f ca="1">input479[[#This Row],[Max Diff]]</f>
        <v>0</v>
      </c>
      <c r="T335" s="2">
        <f ca="1">input4710[[#This Row],[Max Diff]]</f>
        <v>0</v>
      </c>
      <c r="U335" s="2">
        <f ca="1">input4711[[#This Row],[Max Diff]]</f>
        <v>0</v>
      </c>
      <c r="V335" s="2">
        <f ca="1">input4712[[#This Row],[Max Diff]]</f>
        <v>0</v>
      </c>
      <c r="W335" s="2">
        <f ca="1">input4713[[#This Row],[Max Diff]]</f>
        <v>0</v>
      </c>
      <c r="X335" s="2">
        <f ca="1">input4714[[#This Row],[Max Diff]]</f>
        <v>0</v>
      </c>
      <c r="Y335" s="2">
        <f ca="1">IF(SUM(input47[[#This Row],[Max Diff]:[-8]])&gt;=1,1,0)</f>
        <v>0</v>
      </c>
    </row>
    <row r="336" spans="1:25" x14ac:dyDescent="0.35">
      <c r="A336">
        <v>23</v>
      </c>
      <c r="B336">
        <v>23</v>
      </c>
      <c r="C336">
        <v>20</v>
      </c>
      <c r="D336">
        <v>17</v>
      </c>
      <c r="E336">
        <v>16</v>
      </c>
      <c r="F336">
        <v>11</v>
      </c>
      <c r="G336">
        <v>9</v>
      </c>
      <c r="H336">
        <v>5</v>
      </c>
      <c r="I336">
        <f>1</f>
        <v>1</v>
      </c>
      <c r="J336">
        <f>COUNTA(input47[[#This Row],[Column1.1]:[Column1.8]])</f>
        <v>8</v>
      </c>
      <c r="K336" t="str">
        <f>ADDRESS(ROW(),input47[[#This Row],[first col]]+1,4)&amp;":"&amp;ADDRESS(ROW(),input47[[#This Row],[lastcol]],4)</f>
        <v>B336:H336</v>
      </c>
      <c r="L336" t="str">
        <f>ADDRESS(ROW(),input47[[#This Row],[first col]],4)&amp;":"&amp;ADDRESS(ROW(),input47[[#This Row],[lastcol]]-1,4)</f>
        <v>A336:G336</v>
      </c>
      <c r="M336" t="b" cm="1">
        <f t="array" aca="1" ref="M336" ca="1">SUMPRODUCT(--(INDIRECT(input47[[#This Row],[range1]])&lt;INDIRECT(input47[[#This Row],[range2]])))=COUNT(INDIRECT(input47[[#This Row],[range1]]))</f>
        <v>0</v>
      </c>
      <c r="N336" t="b" cm="1">
        <f t="array" aca="1" ref="N336" ca="1">SUMPRODUCT(--(INDIRECT(input47[[#This Row],[range1]])&gt;INDIRECT(input47[[#This Row],[range2]])))=COUNT(INDIRECT(input47[[#This Row],[range1]]))</f>
        <v>0</v>
      </c>
      <c r="O336" t="b">
        <f ca="1">IF(AND(NOT(input47[[#This Row],[All DESC?]]),NOT(input47[[#This Row],[All ASC?]])),FALSE(),TRUE())</f>
        <v>0</v>
      </c>
      <c r="P336" cm="1">
        <f t="array" aca="1" ref="P336" ca="1">IF(AND(input47[[#This Row],[Safe Part 1]],(MAX(ABS((INDIRECT(input47[[#This Row],[range2]]))-(INDIRECT(input47[[#This Row],[range1]])))))&lt;=3),1,0)</f>
        <v>0</v>
      </c>
      <c r="Q336" s="2">
        <f ca="1">input4[[#This Row],[Max Diff]]</f>
        <v>0</v>
      </c>
      <c r="R336" s="2">
        <f ca="1">input478[[#This Row],[Max Diff]]</f>
        <v>0</v>
      </c>
      <c r="S336" s="2">
        <f ca="1">input479[[#This Row],[Max Diff]]</f>
        <v>0</v>
      </c>
      <c r="T336" s="2">
        <f ca="1">input4710[[#This Row],[Max Diff]]</f>
        <v>0</v>
      </c>
      <c r="U336" s="2">
        <f ca="1">input4711[[#This Row],[Max Diff]]</f>
        <v>0</v>
      </c>
      <c r="V336" s="2">
        <f ca="1">input4712[[#This Row],[Max Diff]]</f>
        <v>0</v>
      </c>
      <c r="W336" s="2">
        <f ca="1">input4713[[#This Row],[Max Diff]]</f>
        <v>0</v>
      </c>
      <c r="X336" s="2">
        <f ca="1">input4714[[#This Row],[Max Diff]]</f>
        <v>0</v>
      </c>
      <c r="Y336" s="2">
        <f ca="1">IF(SUM(input47[[#This Row],[Max Diff]:[-8]])&gt;=1,1,0)</f>
        <v>0</v>
      </c>
    </row>
    <row r="337" spans="1:25" x14ac:dyDescent="0.35">
      <c r="A337">
        <v>26</v>
      </c>
      <c r="B337">
        <v>26</v>
      </c>
      <c r="C337">
        <v>30</v>
      </c>
      <c r="D337">
        <v>32</v>
      </c>
      <c r="E337">
        <v>35</v>
      </c>
      <c r="F337">
        <v>38</v>
      </c>
      <c r="G337">
        <v>38</v>
      </c>
      <c r="I337">
        <f>1</f>
        <v>1</v>
      </c>
      <c r="J337">
        <f>COUNTA(input47[[#This Row],[Column1.1]:[Column1.8]])</f>
        <v>7</v>
      </c>
      <c r="K337" t="str">
        <f>ADDRESS(ROW(),input47[[#This Row],[first col]]+1,4)&amp;":"&amp;ADDRESS(ROW(),input47[[#This Row],[lastcol]],4)</f>
        <v>B337:G337</v>
      </c>
      <c r="L337" t="str">
        <f>ADDRESS(ROW(),input47[[#This Row],[first col]],4)&amp;":"&amp;ADDRESS(ROW(),input47[[#This Row],[lastcol]]-1,4)</f>
        <v>A337:F337</v>
      </c>
      <c r="M337" t="b" cm="1">
        <f t="array" aca="1" ref="M337" ca="1">SUMPRODUCT(--(INDIRECT(input47[[#This Row],[range1]])&lt;INDIRECT(input47[[#This Row],[range2]])))=COUNT(INDIRECT(input47[[#This Row],[range1]]))</f>
        <v>0</v>
      </c>
      <c r="N337" t="b" cm="1">
        <f t="array" aca="1" ref="N337" ca="1">SUMPRODUCT(--(INDIRECT(input47[[#This Row],[range1]])&gt;INDIRECT(input47[[#This Row],[range2]])))=COUNT(INDIRECT(input47[[#This Row],[range1]]))</f>
        <v>0</v>
      </c>
      <c r="O337" t="b">
        <f ca="1">IF(AND(NOT(input47[[#This Row],[All DESC?]]),NOT(input47[[#This Row],[All ASC?]])),FALSE(),TRUE())</f>
        <v>0</v>
      </c>
      <c r="P337" cm="1">
        <f t="array" aca="1" ref="P337" ca="1">IF(AND(input47[[#This Row],[Safe Part 1]],(MAX(ABS((INDIRECT(input47[[#This Row],[range2]]))-(INDIRECT(input47[[#This Row],[range1]])))))&lt;=3),1,0)</f>
        <v>0</v>
      </c>
      <c r="Q337" s="2">
        <f ca="1">input4[[#This Row],[Max Diff]]</f>
        <v>0</v>
      </c>
      <c r="R337" s="2">
        <f ca="1">input478[[#This Row],[Max Diff]]</f>
        <v>0</v>
      </c>
      <c r="S337" s="2">
        <f ca="1">input479[[#This Row],[Max Diff]]</f>
        <v>0</v>
      </c>
      <c r="T337" s="2">
        <f ca="1">input4710[[#This Row],[Max Diff]]</f>
        <v>0</v>
      </c>
      <c r="U337" s="2">
        <f ca="1">input4711[[#This Row],[Max Diff]]</f>
        <v>0</v>
      </c>
      <c r="V337" s="2">
        <f ca="1">input4712[[#This Row],[Max Diff]]</f>
        <v>0</v>
      </c>
      <c r="W337" s="2">
        <f ca="1">input4713[[#This Row],[Max Diff]]</f>
        <v>0</v>
      </c>
      <c r="X337" s="2">
        <f ca="1">input4714[[#This Row],[Max Diff]]</f>
        <v>0</v>
      </c>
      <c r="Y337" s="2">
        <f ca="1">IF(SUM(input47[[#This Row],[Max Diff]:[-8]])&gt;=1,1,0)</f>
        <v>0</v>
      </c>
    </row>
    <row r="338" spans="1:25" x14ac:dyDescent="0.35">
      <c r="A338">
        <v>32</v>
      </c>
      <c r="B338">
        <v>31</v>
      </c>
      <c r="C338">
        <v>30</v>
      </c>
      <c r="D338">
        <v>29</v>
      </c>
      <c r="E338">
        <v>27</v>
      </c>
      <c r="F338">
        <v>24</v>
      </c>
      <c r="G338">
        <v>24</v>
      </c>
      <c r="I338">
        <f>1</f>
        <v>1</v>
      </c>
      <c r="J338">
        <f>COUNTA(input47[[#This Row],[Column1.1]:[Column1.8]])</f>
        <v>7</v>
      </c>
      <c r="K338" t="str">
        <f>ADDRESS(ROW(),input47[[#This Row],[first col]]+1,4)&amp;":"&amp;ADDRESS(ROW(),input47[[#This Row],[lastcol]],4)</f>
        <v>B338:G338</v>
      </c>
      <c r="L338" t="str">
        <f>ADDRESS(ROW(),input47[[#This Row],[first col]],4)&amp;":"&amp;ADDRESS(ROW(),input47[[#This Row],[lastcol]]-1,4)</f>
        <v>A338:F338</v>
      </c>
      <c r="M338" t="b" cm="1">
        <f t="array" aca="1" ref="M338" ca="1">SUMPRODUCT(--(INDIRECT(input47[[#This Row],[range1]])&lt;INDIRECT(input47[[#This Row],[range2]])))=COUNT(INDIRECT(input47[[#This Row],[range1]]))</f>
        <v>0</v>
      </c>
      <c r="N338" t="b" cm="1">
        <f t="array" aca="1" ref="N338" ca="1">SUMPRODUCT(--(INDIRECT(input47[[#This Row],[range1]])&gt;INDIRECT(input47[[#This Row],[range2]])))=COUNT(INDIRECT(input47[[#This Row],[range1]]))</f>
        <v>0</v>
      </c>
      <c r="O338" t="b">
        <f ca="1">IF(AND(NOT(input47[[#This Row],[All DESC?]]),NOT(input47[[#This Row],[All ASC?]])),FALSE(),TRUE())</f>
        <v>0</v>
      </c>
      <c r="P338" cm="1">
        <f t="array" aca="1" ref="P338" ca="1">IF(AND(input47[[#This Row],[Safe Part 1]],(MAX(ABS((INDIRECT(input47[[#This Row],[range2]]))-(INDIRECT(input47[[#This Row],[range1]])))))&lt;=3),1,0)</f>
        <v>0</v>
      </c>
      <c r="Q338" s="2">
        <f ca="1">input4[[#This Row],[Max Diff]]</f>
        <v>0</v>
      </c>
      <c r="R338" s="2">
        <f ca="1">input478[[#This Row],[Max Diff]]</f>
        <v>0</v>
      </c>
      <c r="S338" s="2">
        <f ca="1">input479[[#This Row],[Max Diff]]</f>
        <v>0</v>
      </c>
      <c r="T338" s="2">
        <f ca="1">input4710[[#This Row],[Max Diff]]</f>
        <v>0</v>
      </c>
      <c r="U338" s="2">
        <f ca="1">input4711[[#This Row],[Max Diff]]</f>
        <v>0</v>
      </c>
      <c r="V338" s="2">
        <f ca="1">input4712[[#This Row],[Max Diff]]</f>
        <v>1</v>
      </c>
      <c r="W338" s="2">
        <f ca="1">input4713[[#This Row],[Max Diff]]</f>
        <v>1</v>
      </c>
      <c r="X338" s="2">
        <f ca="1">input4714[[#This Row],[Max Diff]]</f>
        <v>0</v>
      </c>
      <c r="Y338" s="2">
        <f ca="1">IF(SUM(input47[[#This Row],[Max Diff]:[-8]])&gt;=1,1,0)</f>
        <v>1</v>
      </c>
    </row>
    <row r="339" spans="1:25" x14ac:dyDescent="0.35">
      <c r="A339">
        <v>30</v>
      </c>
      <c r="B339">
        <v>34</v>
      </c>
      <c r="C339">
        <v>40</v>
      </c>
      <c r="D339">
        <v>43</v>
      </c>
      <c r="E339">
        <v>47</v>
      </c>
      <c r="I339">
        <f>1</f>
        <v>1</v>
      </c>
      <c r="J339">
        <f>COUNTA(input47[[#This Row],[Column1.1]:[Column1.8]])</f>
        <v>5</v>
      </c>
      <c r="K339" t="str">
        <f>ADDRESS(ROW(),input47[[#This Row],[first col]]+1,4)&amp;":"&amp;ADDRESS(ROW(),input47[[#This Row],[lastcol]],4)</f>
        <v>B339:E339</v>
      </c>
      <c r="L339" t="str">
        <f>ADDRESS(ROW(),input47[[#This Row],[first col]],4)&amp;":"&amp;ADDRESS(ROW(),input47[[#This Row],[lastcol]]-1,4)</f>
        <v>A339:D339</v>
      </c>
      <c r="M339" t="b" cm="1">
        <f t="array" aca="1" ref="M339" ca="1">SUMPRODUCT(--(INDIRECT(input47[[#This Row],[range1]])&lt;INDIRECT(input47[[#This Row],[range2]])))=COUNT(INDIRECT(input47[[#This Row],[range1]]))</f>
        <v>0</v>
      </c>
      <c r="N339" t="b" cm="1">
        <f t="array" aca="1" ref="N339" ca="1">SUMPRODUCT(--(INDIRECT(input47[[#This Row],[range1]])&gt;INDIRECT(input47[[#This Row],[range2]])))=COUNT(INDIRECT(input47[[#This Row],[range1]]))</f>
        <v>1</v>
      </c>
      <c r="O339" t="b">
        <f ca="1">IF(AND(NOT(input47[[#This Row],[All DESC?]]),NOT(input47[[#This Row],[All ASC?]])),FALSE(),TRUE())</f>
        <v>1</v>
      </c>
      <c r="P339" cm="1">
        <f t="array" aca="1" ref="P339" ca="1">IF(AND(input47[[#This Row],[Safe Part 1]],(MAX(ABS((INDIRECT(input47[[#This Row],[range2]]))-(INDIRECT(input47[[#This Row],[range1]])))))&lt;=3),1,0)</f>
        <v>0</v>
      </c>
      <c r="Q339" s="2">
        <f ca="1">input4[[#This Row],[Max Diff]]</f>
        <v>0</v>
      </c>
      <c r="R339" s="2">
        <f ca="1">input478[[#This Row],[Max Diff]]</f>
        <v>0</v>
      </c>
      <c r="S339" s="2">
        <f ca="1">input479[[#This Row],[Max Diff]]</f>
        <v>0</v>
      </c>
      <c r="T339" s="2">
        <f ca="1">input4710[[#This Row],[Max Diff]]</f>
        <v>0</v>
      </c>
      <c r="U339" s="2">
        <f ca="1">input4711[[#This Row],[Max Diff]]</f>
        <v>0</v>
      </c>
      <c r="V339" s="2">
        <f ca="1">input4712[[#This Row],[Max Diff]]</f>
        <v>0</v>
      </c>
      <c r="W339" s="2">
        <f ca="1">input4713[[#This Row],[Max Diff]]</f>
        <v>0</v>
      </c>
      <c r="X339" s="2">
        <f ca="1">input4714[[#This Row],[Max Diff]]</f>
        <v>0</v>
      </c>
      <c r="Y339" s="2">
        <f ca="1">IF(SUM(input47[[#This Row],[Max Diff]:[-8]])&gt;=1,1,0)</f>
        <v>0</v>
      </c>
    </row>
    <row r="340" spans="1:25" x14ac:dyDescent="0.35">
      <c r="A340">
        <v>62</v>
      </c>
      <c r="B340">
        <v>68</v>
      </c>
      <c r="C340">
        <v>68</v>
      </c>
      <c r="D340">
        <v>69</v>
      </c>
      <c r="E340">
        <v>71</v>
      </c>
      <c r="F340">
        <v>72</v>
      </c>
      <c r="G340">
        <v>76</v>
      </c>
      <c r="I340">
        <f>1</f>
        <v>1</v>
      </c>
      <c r="J340">
        <f>COUNTA(input47[[#This Row],[Column1.1]:[Column1.8]])</f>
        <v>7</v>
      </c>
      <c r="K340" t="str">
        <f>ADDRESS(ROW(),input47[[#This Row],[first col]]+1,4)&amp;":"&amp;ADDRESS(ROW(),input47[[#This Row],[lastcol]],4)</f>
        <v>B340:G340</v>
      </c>
      <c r="L340" t="str">
        <f>ADDRESS(ROW(),input47[[#This Row],[first col]],4)&amp;":"&amp;ADDRESS(ROW(),input47[[#This Row],[lastcol]]-1,4)</f>
        <v>A340:F340</v>
      </c>
      <c r="M340" t="b" cm="1">
        <f t="array" aca="1" ref="M340" ca="1">SUMPRODUCT(--(INDIRECT(input47[[#This Row],[range1]])&lt;INDIRECT(input47[[#This Row],[range2]])))=COUNT(INDIRECT(input47[[#This Row],[range1]]))</f>
        <v>0</v>
      </c>
      <c r="N340" t="b" cm="1">
        <f t="array" aca="1" ref="N340" ca="1">SUMPRODUCT(--(INDIRECT(input47[[#This Row],[range1]])&gt;INDIRECT(input47[[#This Row],[range2]])))=COUNT(INDIRECT(input47[[#This Row],[range1]]))</f>
        <v>0</v>
      </c>
      <c r="O340" t="b">
        <f ca="1">IF(AND(NOT(input47[[#This Row],[All DESC?]]),NOT(input47[[#This Row],[All ASC?]])),FALSE(),TRUE())</f>
        <v>0</v>
      </c>
      <c r="P340" cm="1">
        <f t="array" aca="1" ref="P340" ca="1">IF(AND(input47[[#This Row],[Safe Part 1]],(MAX(ABS((INDIRECT(input47[[#This Row],[range2]]))-(INDIRECT(input47[[#This Row],[range1]])))))&lt;=3),1,0)</f>
        <v>0</v>
      </c>
      <c r="Q340" s="2">
        <f ca="1">input4[[#This Row],[Max Diff]]</f>
        <v>0</v>
      </c>
      <c r="R340" s="2">
        <f ca="1">input478[[#This Row],[Max Diff]]</f>
        <v>0</v>
      </c>
      <c r="S340" s="2">
        <f ca="1">input479[[#This Row],[Max Diff]]</f>
        <v>0</v>
      </c>
      <c r="T340" s="2">
        <f ca="1">input4710[[#This Row],[Max Diff]]</f>
        <v>0</v>
      </c>
      <c r="U340" s="2">
        <f ca="1">input4711[[#This Row],[Max Diff]]</f>
        <v>0</v>
      </c>
      <c r="V340" s="2">
        <f ca="1">input4712[[#This Row],[Max Diff]]</f>
        <v>0</v>
      </c>
      <c r="W340" s="2">
        <f ca="1">input4713[[#This Row],[Max Diff]]</f>
        <v>0</v>
      </c>
      <c r="X340" s="2">
        <f ca="1">input4714[[#This Row],[Max Diff]]</f>
        <v>0</v>
      </c>
      <c r="Y340" s="2">
        <f ca="1">IF(SUM(input47[[#This Row],[Max Diff]:[-8]])&gt;=1,1,0)</f>
        <v>0</v>
      </c>
    </row>
    <row r="341" spans="1:25" x14ac:dyDescent="0.35">
      <c r="A341">
        <v>60</v>
      </c>
      <c r="B341">
        <v>57</v>
      </c>
      <c r="C341">
        <v>57</v>
      </c>
      <c r="D341">
        <v>59</v>
      </c>
      <c r="E341">
        <v>60</v>
      </c>
      <c r="F341">
        <v>63</v>
      </c>
      <c r="I341">
        <f>1</f>
        <v>1</v>
      </c>
      <c r="J341">
        <f>COUNTA(input47[[#This Row],[Column1.1]:[Column1.8]])</f>
        <v>6</v>
      </c>
      <c r="K341" t="str">
        <f>ADDRESS(ROW(),input47[[#This Row],[first col]]+1,4)&amp;":"&amp;ADDRESS(ROW(),input47[[#This Row],[lastcol]],4)</f>
        <v>B341:F341</v>
      </c>
      <c r="L341" t="str">
        <f>ADDRESS(ROW(),input47[[#This Row],[first col]],4)&amp;":"&amp;ADDRESS(ROW(),input47[[#This Row],[lastcol]]-1,4)</f>
        <v>A341:E341</v>
      </c>
      <c r="M341" t="b" cm="1">
        <f t="array" aca="1" ref="M341" ca="1">SUMPRODUCT(--(INDIRECT(input47[[#This Row],[range1]])&lt;INDIRECT(input47[[#This Row],[range2]])))=COUNT(INDIRECT(input47[[#This Row],[range1]]))</f>
        <v>0</v>
      </c>
      <c r="N341" t="b" cm="1">
        <f t="array" aca="1" ref="N341" ca="1">SUMPRODUCT(--(INDIRECT(input47[[#This Row],[range1]])&gt;INDIRECT(input47[[#This Row],[range2]])))=COUNT(INDIRECT(input47[[#This Row],[range1]]))</f>
        <v>0</v>
      </c>
      <c r="O341" t="b">
        <f ca="1">IF(AND(NOT(input47[[#This Row],[All DESC?]]),NOT(input47[[#This Row],[All ASC?]])),FALSE(),TRUE())</f>
        <v>0</v>
      </c>
      <c r="P341" cm="1">
        <f t="array" aca="1" ref="P341" ca="1">IF(AND(input47[[#This Row],[Safe Part 1]],(MAX(ABS((INDIRECT(input47[[#This Row],[range2]]))-(INDIRECT(input47[[#This Row],[range1]])))))&lt;=3),1,0)</f>
        <v>0</v>
      </c>
      <c r="Q341" s="2">
        <f ca="1">input4[[#This Row],[Max Diff]]</f>
        <v>0</v>
      </c>
      <c r="R341" s="2">
        <f ca="1">input478[[#This Row],[Max Diff]]</f>
        <v>0</v>
      </c>
      <c r="S341" s="2">
        <f ca="1">input479[[#This Row],[Max Diff]]</f>
        <v>0</v>
      </c>
      <c r="T341" s="2">
        <f ca="1">input4710[[#This Row],[Max Diff]]</f>
        <v>0</v>
      </c>
      <c r="U341" s="2">
        <f ca="1">input4711[[#This Row],[Max Diff]]</f>
        <v>0</v>
      </c>
      <c r="V341" s="2">
        <f ca="1">input4712[[#This Row],[Max Diff]]</f>
        <v>0</v>
      </c>
      <c r="W341" s="2">
        <f ca="1">input4713[[#This Row],[Max Diff]]</f>
        <v>0</v>
      </c>
      <c r="X341" s="2">
        <f ca="1">input4714[[#This Row],[Max Diff]]</f>
        <v>0</v>
      </c>
      <c r="Y341" s="2">
        <f ca="1">IF(SUM(input47[[#This Row],[Max Diff]:[-8]])&gt;=1,1,0)</f>
        <v>0</v>
      </c>
    </row>
    <row r="342" spans="1:25" x14ac:dyDescent="0.35">
      <c r="A342">
        <v>24</v>
      </c>
      <c r="B342">
        <v>20</v>
      </c>
      <c r="C342">
        <v>19</v>
      </c>
      <c r="D342">
        <v>19</v>
      </c>
      <c r="E342">
        <v>18</v>
      </c>
      <c r="F342">
        <v>14</v>
      </c>
      <c r="I342">
        <f>1</f>
        <v>1</v>
      </c>
      <c r="J342">
        <f>COUNTA(input47[[#This Row],[Column1.1]:[Column1.8]])</f>
        <v>6</v>
      </c>
      <c r="K342" t="str">
        <f>ADDRESS(ROW(),input47[[#This Row],[first col]]+1,4)&amp;":"&amp;ADDRESS(ROW(),input47[[#This Row],[lastcol]],4)</f>
        <v>B342:F342</v>
      </c>
      <c r="L342" t="str">
        <f>ADDRESS(ROW(),input47[[#This Row],[first col]],4)&amp;":"&amp;ADDRESS(ROW(),input47[[#This Row],[lastcol]]-1,4)</f>
        <v>A342:E342</v>
      </c>
      <c r="M342" t="b" cm="1">
        <f t="array" aca="1" ref="M342" ca="1">SUMPRODUCT(--(INDIRECT(input47[[#This Row],[range1]])&lt;INDIRECT(input47[[#This Row],[range2]])))=COUNT(INDIRECT(input47[[#This Row],[range1]]))</f>
        <v>0</v>
      </c>
      <c r="N342" t="b" cm="1">
        <f t="array" aca="1" ref="N342" ca="1">SUMPRODUCT(--(INDIRECT(input47[[#This Row],[range1]])&gt;INDIRECT(input47[[#This Row],[range2]])))=COUNT(INDIRECT(input47[[#This Row],[range1]]))</f>
        <v>0</v>
      </c>
      <c r="O342" t="b">
        <f ca="1">IF(AND(NOT(input47[[#This Row],[All DESC?]]),NOT(input47[[#This Row],[All ASC?]])),FALSE(),TRUE())</f>
        <v>0</v>
      </c>
      <c r="P342" cm="1">
        <f t="array" aca="1" ref="P342" ca="1">IF(AND(input47[[#This Row],[Safe Part 1]],(MAX(ABS((INDIRECT(input47[[#This Row],[range2]]))-(INDIRECT(input47[[#This Row],[range1]])))))&lt;=3),1,0)</f>
        <v>0</v>
      </c>
      <c r="Q342" s="2">
        <f ca="1">input4[[#This Row],[Max Diff]]</f>
        <v>0</v>
      </c>
      <c r="R342" s="2">
        <f ca="1">input478[[#This Row],[Max Diff]]</f>
        <v>0</v>
      </c>
      <c r="S342" s="2">
        <f ca="1">input479[[#This Row],[Max Diff]]</f>
        <v>0</v>
      </c>
      <c r="T342" s="2">
        <f ca="1">input4710[[#This Row],[Max Diff]]</f>
        <v>0</v>
      </c>
      <c r="U342" s="2">
        <f ca="1">input4711[[#This Row],[Max Diff]]</f>
        <v>0</v>
      </c>
      <c r="V342" s="2">
        <f ca="1">input4712[[#This Row],[Max Diff]]</f>
        <v>0</v>
      </c>
      <c r="W342" s="2">
        <f ca="1">input4713[[#This Row],[Max Diff]]</f>
        <v>0</v>
      </c>
      <c r="X342" s="2">
        <f ca="1">input4714[[#This Row],[Max Diff]]</f>
        <v>0</v>
      </c>
      <c r="Y342" s="2">
        <f ca="1">IF(SUM(input47[[#This Row],[Max Diff]:[-8]])&gt;=1,1,0)</f>
        <v>0</v>
      </c>
    </row>
    <row r="343" spans="1:25" x14ac:dyDescent="0.35">
      <c r="A343">
        <v>42</v>
      </c>
      <c r="B343">
        <v>39</v>
      </c>
      <c r="C343">
        <v>36</v>
      </c>
      <c r="D343">
        <v>35</v>
      </c>
      <c r="E343">
        <v>38</v>
      </c>
      <c r="I343">
        <f>1</f>
        <v>1</v>
      </c>
      <c r="J343">
        <f>COUNTA(input47[[#This Row],[Column1.1]:[Column1.8]])</f>
        <v>5</v>
      </c>
      <c r="K343" t="str">
        <f>ADDRESS(ROW(),input47[[#This Row],[first col]]+1,4)&amp;":"&amp;ADDRESS(ROW(),input47[[#This Row],[lastcol]],4)</f>
        <v>B343:E343</v>
      </c>
      <c r="L343" t="str">
        <f>ADDRESS(ROW(),input47[[#This Row],[first col]],4)&amp;":"&amp;ADDRESS(ROW(),input47[[#This Row],[lastcol]]-1,4)</f>
        <v>A343:D343</v>
      </c>
      <c r="M343" t="b" cm="1">
        <f t="array" aca="1" ref="M343" ca="1">SUMPRODUCT(--(INDIRECT(input47[[#This Row],[range1]])&lt;INDIRECT(input47[[#This Row],[range2]])))=COUNT(INDIRECT(input47[[#This Row],[range1]]))</f>
        <v>0</v>
      </c>
      <c r="N343" t="b" cm="1">
        <f t="array" aca="1" ref="N343" ca="1">SUMPRODUCT(--(INDIRECT(input47[[#This Row],[range1]])&gt;INDIRECT(input47[[#This Row],[range2]])))=COUNT(INDIRECT(input47[[#This Row],[range1]]))</f>
        <v>0</v>
      </c>
      <c r="O343" t="b">
        <f ca="1">IF(AND(NOT(input47[[#This Row],[All DESC?]]),NOT(input47[[#This Row],[All ASC?]])),FALSE(),TRUE())</f>
        <v>0</v>
      </c>
      <c r="P343" cm="1">
        <f t="array" aca="1" ref="P343" ca="1">IF(AND(input47[[#This Row],[Safe Part 1]],(MAX(ABS((INDIRECT(input47[[#This Row],[range2]]))-(INDIRECT(input47[[#This Row],[range1]])))))&lt;=3),1,0)</f>
        <v>0</v>
      </c>
      <c r="Q343" s="2">
        <f ca="1">input4[[#This Row],[Max Diff]]</f>
        <v>0</v>
      </c>
      <c r="R343" s="2">
        <f ca="1">input478[[#This Row],[Max Diff]]</f>
        <v>0</v>
      </c>
      <c r="S343" s="2">
        <f ca="1">input479[[#This Row],[Max Diff]]</f>
        <v>0</v>
      </c>
      <c r="T343" s="2">
        <f ca="1">input4710[[#This Row],[Max Diff]]</f>
        <v>0</v>
      </c>
      <c r="U343" s="2">
        <f ca="1">input4711[[#This Row],[Max Diff]]</f>
        <v>1</v>
      </c>
      <c r="V343" s="2">
        <f ca="1">input4712[[#This Row],[Max Diff]]</f>
        <v>0</v>
      </c>
      <c r="W343" s="2">
        <f ca="1">input4713[[#This Row],[Max Diff]]</f>
        <v>0</v>
      </c>
      <c r="X343" s="2">
        <f ca="1">input4714[[#This Row],[Max Diff]]</f>
        <v>0</v>
      </c>
      <c r="Y343" s="2">
        <f ca="1">IF(SUM(input47[[#This Row],[Max Diff]:[-8]])&gt;=1,1,0)</f>
        <v>1</v>
      </c>
    </row>
    <row r="344" spans="1:25" x14ac:dyDescent="0.35">
      <c r="A344">
        <v>64</v>
      </c>
      <c r="B344">
        <v>68</v>
      </c>
      <c r="C344">
        <v>69</v>
      </c>
      <c r="D344">
        <v>73</v>
      </c>
      <c r="E344">
        <v>71</v>
      </c>
      <c r="I344">
        <f>1</f>
        <v>1</v>
      </c>
      <c r="J344">
        <f>COUNTA(input47[[#This Row],[Column1.1]:[Column1.8]])</f>
        <v>5</v>
      </c>
      <c r="K344" t="str">
        <f>ADDRESS(ROW(),input47[[#This Row],[first col]]+1,4)&amp;":"&amp;ADDRESS(ROW(),input47[[#This Row],[lastcol]],4)</f>
        <v>B344:E344</v>
      </c>
      <c r="L344" t="str">
        <f>ADDRESS(ROW(),input47[[#This Row],[first col]],4)&amp;":"&amp;ADDRESS(ROW(),input47[[#This Row],[lastcol]]-1,4)</f>
        <v>A344:D344</v>
      </c>
      <c r="M344" t="b" cm="1">
        <f t="array" aca="1" ref="M344" ca="1">SUMPRODUCT(--(INDIRECT(input47[[#This Row],[range1]])&lt;INDIRECT(input47[[#This Row],[range2]])))=COUNT(INDIRECT(input47[[#This Row],[range1]]))</f>
        <v>0</v>
      </c>
      <c r="N344" t="b" cm="1">
        <f t="array" aca="1" ref="N344" ca="1">SUMPRODUCT(--(INDIRECT(input47[[#This Row],[range1]])&gt;INDIRECT(input47[[#This Row],[range2]])))=COUNT(INDIRECT(input47[[#This Row],[range1]]))</f>
        <v>0</v>
      </c>
      <c r="O344" t="b">
        <f ca="1">IF(AND(NOT(input47[[#This Row],[All DESC?]]),NOT(input47[[#This Row],[All ASC?]])),FALSE(),TRUE())</f>
        <v>0</v>
      </c>
      <c r="P344" cm="1">
        <f t="array" aca="1" ref="P344" ca="1">IF(AND(input47[[#This Row],[Safe Part 1]],(MAX(ABS((INDIRECT(input47[[#This Row],[range2]]))-(INDIRECT(input47[[#This Row],[range1]])))))&lt;=3),1,0)</f>
        <v>0</v>
      </c>
      <c r="Q344" s="2">
        <f ca="1">input4[[#This Row],[Max Diff]]</f>
        <v>0</v>
      </c>
      <c r="R344" s="2">
        <f ca="1">input478[[#This Row],[Max Diff]]</f>
        <v>0</v>
      </c>
      <c r="S344" s="2">
        <f ca="1">input479[[#This Row],[Max Diff]]</f>
        <v>0</v>
      </c>
      <c r="T344" s="2">
        <f ca="1">input4710[[#This Row],[Max Diff]]</f>
        <v>0</v>
      </c>
      <c r="U344" s="2">
        <f ca="1">input4711[[#This Row],[Max Diff]]</f>
        <v>0</v>
      </c>
      <c r="V344" s="2">
        <f ca="1">input4712[[#This Row],[Max Diff]]</f>
        <v>0</v>
      </c>
      <c r="W344" s="2">
        <f ca="1">input4713[[#This Row],[Max Diff]]</f>
        <v>0</v>
      </c>
      <c r="X344" s="2">
        <f ca="1">input4714[[#This Row],[Max Diff]]</f>
        <v>0</v>
      </c>
      <c r="Y344" s="2">
        <f ca="1">IF(SUM(input47[[#This Row],[Max Diff]:[-8]])&gt;=1,1,0)</f>
        <v>0</v>
      </c>
    </row>
    <row r="345" spans="1:25" x14ac:dyDescent="0.35">
      <c r="A345">
        <v>42</v>
      </c>
      <c r="B345">
        <v>35</v>
      </c>
      <c r="C345">
        <v>34</v>
      </c>
      <c r="D345">
        <v>32</v>
      </c>
      <c r="E345">
        <v>31</v>
      </c>
      <c r="F345">
        <v>28</v>
      </c>
      <c r="G345">
        <v>27</v>
      </c>
      <c r="H345">
        <v>24</v>
      </c>
      <c r="I345">
        <f>1</f>
        <v>1</v>
      </c>
      <c r="J345">
        <f>COUNTA(input47[[#This Row],[Column1.1]:[Column1.8]])</f>
        <v>8</v>
      </c>
      <c r="K345" t="str">
        <f>ADDRESS(ROW(),input47[[#This Row],[first col]]+1,4)&amp;":"&amp;ADDRESS(ROW(),input47[[#This Row],[lastcol]],4)</f>
        <v>B345:H345</v>
      </c>
      <c r="L345" t="str">
        <f>ADDRESS(ROW(),input47[[#This Row],[first col]],4)&amp;":"&amp;ADDRESS(ROW(),input47[[#This Row],[lastcol]]-1,4)</f>
        <v>A345:G345</v>
      </c>
      <c r="M345" t="b" cm="1">
        <f t="array" aca="1" ref="M345" ca="1">SUMPRODUCT(--(INDIRECT(input47[[#This Row],[range1]])&lt;INDIRECT(input47[[#This Row],[range2]])))=COUNT(INDIRECT(input47[[#This Row],[range1]]))</f>
        <v>1</v>
      </c>
      <c r="N345" t="b" cm="1">
        <f t="array" aca="1" ref="N345" ca="1">SUMPRODUCT(--(INDIRECT(input47[[#This Row],[range1]])&gt;INDIRECT(input47[[#This Row],[range2]])))=COUNT(INDIRECT(input47[[#This Row],[range1]]))</f>
        <v>0</v>
      </c>
      <c r="O345" t="b">
        <f ca="1">IF(AND(NOT(input47[[#This Row],[All DESC?]]),NOT(input47[[#This Row],[All ASC?]])),FALSE(),TRUE())</f>
        <v>1</v>
      </c>
      <c r="P345" cm="1">
        <f t="array" aca="1" ref="P345" ca="1">IF(AND(input47[[#This Row],[Safe Part 1]],(MAX(ABS((INDIRECT(input47[[#This Row],[range2]]))-(INDIRECT(input47[[#This Row],[range1]])))))&lt;=3),1,0)</f>
        <v>0</v>
      </c>
      <c r="Q345" s="2">
        <f ca="1">input4[[#This Row],[Max Diff]]</f>
        <v>1</v>
      </c>
      <c r="R345" s="2">
        <f ca="1">input478[[#This Row],[Max Diff]]</f>
        <v>0</v>
      </c>
      <c r="S345" s="2">
        <f ca="1">input479[[#This Row],[Max Diff]]</f>
        <v>0</v>
      </c>
      <c r="T345" s="2">
        <f ca="1">input4710[[#This Row],[Max Diff]]</f>
        <v>0</v>
      </c>
      <c r="U345" s="2">
        <f ca="1">input4711[[#This Row],[Max Diff]]</f>
        <v>0</v>
      </c>
      <c r="V345" s="2">
        <f ca="1">input4712[[#This Row],[Max Diff]]</f>
        <v>0</v>
      </c>
      <c r="W345" s="2">
        <f ca="1">input4713[[#This Row],[Max Diff]]</f>
        <v>0</v>
      </c>
      <c r="X345" s="2">
        <f ca="1">input4714[[#This Row],[Max Diff]]</f>
        <v>0</v>
      </c>
      <c r="Y345" s="2">
        <f ca="1">IF(SUM(input47[[#This Row],[Max Diff]:[-8]])&gt;=1,1,0)</f>
        <v>1</v>
      </c>
    </row>
    <row r="346" spans="1:25" x14ac:dyDescent="0.35">
      <c r="A346">
        <v>53</v>
      </c>
      <c r="B346">
        <v>55</v>
      </c>
      <c r="C346">
        <v>54</v>
      </c>
      <c r="D346">
        <v>51</v>
      </c>
      <c r="E346">
        <v>50</v>
      </c>
      <c r="F346">
        <v>48</v>
      </c>
      <c r="G346">
        <v>41</v>
      </c>
      <c r="I346">
        <f>1</f>
        <v>1</v>
      </c>
      <c r="J346">
        <f>COUNTA(input47[[#This Row],[Column1.1]:[Column1.8]])</f>
        <v>7</v>
      </c>
      <c r="K346" t="str">
        <f>ADDRESS(ROW(),input47[[#This Row],[first col]]+1,4)&amp;":"&amp;ADDRESS(ROW(),input47[[#This Row],[lastcol]],4)</f>
        <v>B346:G346</v>
      </c>
      <c r="L346" t="str">
        <f>ADDRESS(ROW(),input47[[#This Row],[first col]],4)&amp;":"&amp;ADDRESS(ROW(),input47[[#This Row],[lastcol]]-1,4)</f>
        <v>A346:F346</v>
      </c>
      <c r="M346" t="b" cm="1">
        <f t="array" aca="1" ref="M346" ca="1">SUMPRODUCT(--(INDIRECT(input47[[#This Row],[range1]])&lt;INDIRECT(input47[[#This Row],[range2]])))=COUNT(INDIRECT(input47[[#This Row],[range1]]))</f>
        <v>0</v>
      </c>
      <c r="N346" t="b" cm="1">
        <f t="array" aca="1" ref="N346" ca="1">SUMPRODUCT(--(INDIRECT(input47[[#This Row],[range1]])&gt;INDIRECT(input47[[#This Row],[range2]])))=COUNT(INDIRECT(input47[[#This Row],[range1]]))</f>
        <v>0</v>
      </c>
      <c r="O346" t="b">
        <f ca="1">IF(AND(NOT(input47[[#This Row],[All DESC?]]),NOT(input47[[#This Row],[All ASC?]])),FALSE(),TRUE())</f>
        <v>0</v>
      </c>
      <c r="P346" cm="1">
        <f t="array" aca="1" ref="P346" ca="1">IF(AND(input47[[#This Row],[Safe Part 1]],(MAX(ABS((INDIRECT(input47[[#This Row],[range2]]))-(INDIRECT(input47[[#This Row],[range1]])))))&lt;=3),1,0)</f>
        <v>0</v>
      </c>
      <c r="Q346" s="2">
        <f ca="1">input4[[#This Row],[Max Diff]]</f>
        <v>0</v>
      </c>
      <c r="R346" s="2">
        <f ca="1">input478[[#This Row],[Max Diff]]</f>
        <v>0</v>
      </c>
      <c r="S346" s="2">
        <f ca="1">input479[[#This Row],[Max Diff]]</f>
        <v>0</v>
      </c>
      <c r="T346" s="2">
        <f ca="1">input4710[[#This Row],[Max Diff]]</f>
        <v>0</v>
      </c>
      <c r="U346" s="2">
        <f ca="1">input4711[[#This Row],[Max Diff]]</f>
        <v>0</v>
      </c>
      <c r="V346" s="2">
        <f ca="1">input4712[[#This Row],[Max Diff]]</f>
        <v>0</v>
      </c>
      <c r="W346" s="2">
        <f ca="1">input4713[[#This Row],[Max Diff]]</f>
        <v>0</v>
      </c>
      <c r="X346" s="2">
        <f ca="1">input4714[[#This Row],[Max Diff]]</f>
        <v>0</v>
      </c>
      <c r="Y346" s="2">
        <f ca="1">IF(SUM(input47[[#This Row],[Max Diff]:[-8]])&gt;=1,1,0)</f>
        <v>0</v>
      </c>
    </row>
    <row r="347" spans="1:25" x14ac:dyDescent="0.35">
      <c r="A347">
        <v>66</v>
      </c>
      <c r="B347">
        <v>66</v>
      </c>
      <c r="C347">
        <v>62</v>
      </c>
      <c r="D347">
        <v>60</v>
      </c>
      <c r="E347">
        <v>60</v>
      </c>
      <c r="I347">
        <f>1</f>
        <v>1</v>
      </c>
      <c r="J347">
        <f>COUNTA(input47[[#This Row],[Column1.1]:[Column1.8]])</f>
        <v>5</v>
      </c>
      <c r="K347" t="str">
        <f>ADDRESS(ROW(),input47[[#This Row],[first col]]+1,4)&amp;":"&amp;ADDRESS(ROW(),input47[[#This Row],[lastcol]],4)</f>
        <v>B347:E347</v>
      </c>
      <c r="L347" t="str">
        <f>ADDRESS(ROW(),input47[[#This Row],[first col]],4)&amp;":"&amp;ADDRESS(ROW(),input47[[#This Row],[lastcol]]-1,4)</f>
        <v>A347:D347</v>
      </c>
      <c r="M347" t="b" cm="1">
        <f t="array" aca="1" ref="M347" ca="1">SUMPRODUCT(--(INDIRECT(input47[[#This Row],[range1]])&lt;INDIRECT(input47[[#This Row],[range2]])))=COUNT(INDIRECT(input47[[#This Row],[range1]]))</f>
        <v>0</v>
      </c>
      <c r="N347" t="b" cm="1">
        <f t="array" aca="1" ref="N347" ca="1">SUMPRODUCT(--(INDIRECT(input47[[#This Row],[range1]])&gt;INDIRECT(input47[[#This Row],[range2]])))=COUNT(INDIRECT(input47[[#This Row],[range1]]))</f>
        <v>0</v>
      </c>
      <c r="O347" t="b">
        <f ca="1">IF(AND(NOT(input47[[#This Row],[All DESC?]]),NOT(input47[[#This Row],[All ASC?]])),FALSE(),TRUE())</f>
        <v>0</v>
      </c>
      <c r="P347" cm="1">
        <f t="array" aca="1" ref="P347" ca="1">IF(AND(input47[[#This Row],[Safe Part 1]],(MAX(ABS((INDIRECT(input47[[#This Row],[range2]]))-(INDIRECT(input47[[#This Row],[range1]])))))&lt;=3),1,0)</f>
        <v>0</v>
      </c>
      <c r="Q347" s="2">
        <f ca="1">input4[[#This Row],[Max Diff]]</f>
        <v>0</v>
      </c>
      <c r="R347" s="2">
        <f ca="1">input478[[#This Row],[Max Diff]]</f>
        <v>0</v>
      </c>
      <c r="S347" s="2">
        <f ca="1">input479[[#This Row],[Max Diff]]</f>
        <v>0</v>
      </c>
      <c r="T347" s="2">
        <f ca="1">input4710[[#This Row],[Max Diff]]</f>
        <v>0</v>
      </c>
      <c r="U347" s="2">
        <f ca="1">input4711[[#This Row],[Max Diff]]</f>
        <v>0</v>
      </c>
      <c r="V347" s="2">
        <f ca="1">input4712[[#This Row],[Max Diff]]</f>
        <v>0</v>
      </c>
      <c r="W347" s="2">
        <f ca="1">input4713[[#This Row],[Max Diff]]</f>
        <v>0</v>
      </c>
      <c r="X347" s="2">
        <f ca="1">input4714[[#This Row],[Max Diff]]</f>
        <v>0</v>
      </c>
      <c r="Y347" s="2">
        <f ca="1">IF(SUM(input47[[#This Row],[Max Diff]:[-8]])&gt;=1,1,0)</f>
        <v>0</v>
      </c>
    </row>
    <row r="348" spans="1:25" x14ac:dyDescent="0.35">
      <c r="A348">
        <v>78</v>
      </c>
      <c r="B348">
        <v>82</v>
      </c>
      <c r="C348">
        <v>79</v>
      </c>
      <c r="D348">
        <v>81</v>
      </c>
      <c r="E348">
        <v>79</v>
      </c>
      <c r="I348">
        <f>1</f>
        <v>1</v>
      </c>
      <c r="J348">
        <f>COUNTA(input47[[#This Row],[Column1.1]:[Column1.8]])</f>
        <v>5</v>
      </c>
      <c r="K348" t="str">
        <f>ADDRESS(ROW(),input47[[#This Row],[first col]]+1,4)&amp;":"&amp;ADDRESS(ROW(),input47[[#This Row],[lastcol]],4)</f>
        <v>B348:E348</v>
      </c>
      <c r="L348" t="str">
        <f>ADDRESS(ROW(),input47[[#This Row],[first col]],4)&amp;":"&amp;ADDRESS(ROW(),input47[[#This Row],[lastcol]]-1,4)</f>
        <v>A348:D348</v>
      </c>
      <c r="M348" t="b" cm="1">
        <f t="array" aca="1" ref="M348" ca="1">SUMPRODUCT(--(INDIRECT(input47[[#This Row],[range1]])&lt;INDIRECT(input47[[#This Row],[range2]])))=COUNT(INDIRECT(input47[[#This Row],[range1]]))</f>
        <v>0</v>
      </c>
      <c r="N348" t="b" cm="1">
        <f t="array" aca="1" ref="N348" ca="1">SUMPRODUCT(--(INDIRECT(input47[[#This Row],[range1]])&gt;INDIRECT(input47[[#This Row],[range2]])))=COUNT(INDIRECT(input47[[#This Row],[range1]]))</f>
        <v>0</v>
      </c>
      <c r="O348" t="b">
        <f ca="1">IF(AND(NOT(input47[[#This Row],[All DESC?]]),NOT(input47[[#This Row],[All ASC?]])),FALSE(),TRUE())</f>
        <v>0</v>
      </c>
      <c r="P348" cm="1">
        <f t="array" aca="1" ref="P348" ca="1">IF(AND(input47[[#This Row],[Safe Part 1]],(MAX(ABS((INDIRECT(input47[[#This Row],[range2]]))-(INDIRECT(input47[[#This Row],[range1]])))))&lt;=3),1,0)</f>
        <v>0</v>
      </c>
      <c r="Q348" s="2">
        <f ca="1">input4[[#This Row],[Max Diff]]</f>
        <v>0</v>
      </c>
      <c r="R348" s="2">
        <f ca="1">input478[[#This Row],[Max Diff]]</f>
        <v>0</v>
      </c>
      <c r="S348" s="2">
        <f ca="1">input479[[#This Row],[Max Diff]]</f>
        <v>0</v>
      </c>
      <c r="T348" s="2">
        <f ca="1">input4710[[#This Row],[Max Diff]]</f>
        <v>0</v>
      </c>
      <c r="U348" s="2">
        <f ca="1">input4711[[#This Row],[Max Diff]]</f>
        <v>0</v>
      </c>
      <c r="V348" s="2">
        <f ca="1">input4712[[#This Row],[Max Diff]]</f>
        <v>0</v>
      </c>
      <c r="W348" s="2">
        <f ca="1">input4713[[#This Row],[Max Diff]]</f>
        <v>0</v>
      </c>
      <c r="X348" s="2">
        <f ca="1">input4714[[#This Row],[Max Diff]]</f>
        <v>0</v>
      </c>
      <c r="Y348" s="2">
        <f ca="1">IF(SUM(input47[[#This Row],[Max Diff]:[-8]])&gt;=1,1,0)</f>
        <v>0</v>
      </c>
    </row>
    <row r="349" spans="1:25" x14ac:dyDescent="0.35">
      <c r="A349">
        <v>53</v>
      </c>
      <c r="B349">
        <v>53</v>
      </c>
      <c r="C349">
        <v>52</v>
      </c>
      <c r="D349">
        <v>51</v>
      </c>
      <c r="E349">
        <v>50</v>
      </c>
      <c r="F349">
        <v>49</v>
      </c>
      <c r="G349">
        <v>50</v>
      </c>
      <c r="H349">
        <v>51</v>
      </c>
      <c r="I349">
        <f>1</f>
        <v>1</v>
      </c>
      <c r="J349">
        <f>COUNTA(input47[[#This Row],[Column1.1]:[Column1.8]])</f>
        <v>8</v>
      </c>
      <c r="K349" t="str">
        <f>ADDRESS(ROW(),input47[[#This Row],[first col]]+1,4)&amp;":"&amp;ADDRESS(ROW(),input47[[#This Row],[lastcol]],4)</f>
        <v>B349:H349</v>
      </c>
      <c r="L349" t="str">
        <f>ADDRESS(ROW(),input47[[#This Row],[first col]],4)&amp;":"&amp;ADDRESS(ROW(),input47[[#This Row],[lastcol]]-1,4)</f>
        <v>A349:G349</v>
      </c>
      <c r="M349" t="b" cm="1">
        <f t="array" aca="1" ref="M349" ca="1">SUMPRODUCT(--(INDIRECT(input47[[#This Row],[range1]])&lt;INDIRECT(input47[[#This Row],[range2]])))=COUNT(INDIRECT(input47[[#This Row],[range1]]))</f>
        <v>0</v>
      </c>
      <c r="N349" t="b" cm="1">
        <f t="array" aca="1" ref="N349" ca="1">SUMPRODUCT(--(INDIRECT(input47[[#This Row],[range1]])&gt;INDIRECT(input47[[#This Row],[range2]])))=COUNT(INDIRECT(input47[[#This Row],[range1]]))</f>
        <v>0</v>
      </c>
      <c r="O349" t="b">
        <f ca="1">IF(AND(NOT(input47[[#This Row],[All DESC?]]),NOT(input47[[#This Row],[All ASC?]])),FALSE(),TRUE())</f>
        <v>0</v>
      </c>
      <c r="P349" cm="1">
        <f t="array" aca="1" ref="P349" ca="1">IF(AND(input47[[#This Row],[Safe Part 1]],(MAX(ABS((INDIRECT(input47[[#This Row],[range2]]))-(INDIRECT(input47[[#This Row],[range1]])))))&lt;=3),1,0)</f>
        <v>0</v>
      </c>
      <c r="Q349" s="2">
        <f ca="1">input4[[#This Row],[Max Diff]]</f>
        <v>0</v>
      </c>
      <c r="R349" s="2">
        <f ca="1">input478[[#This Row],[Max Diff]]</f>
        <v>0</v>
      </c>
      <c r="S349" s="2">
        <f ca="1">input479[[#This Row],[Max Diff]]</f>
        <v>0</v>
      </c>
      <c r="T349" s="2">
        <f ca="1">input4710[[#This Row],[Max Diff]]</f>
        <v>0</v>
      </c>
      <c r="U349" s="2">
        <f ca="1">input4711[[#This Row],[Max Diff]]</f>
        <v>0</v>
      </c>
      <c r="V349" s="2">
        <f ca="1">input4712[[#This Row],[Max Diff]]</f>
        <v>0</v>
      </c>
      <c r="W349" s="2">
        <f ca="1">input4713[[#This Row],[Max Diff]]</f>
        <v>0</v>
      </c>
      <c r="X349" s="2">
        <f ca="1">input4714[[#This Row],[Max Diff]]</f>
        <v>0</v>
      </c>
      <c r="Y349" s="2">
        <f ca="1">IF(SUM(input47[[#This Row],[Max Diff]:[-8]])&gt;=1,1,0)</f>
        <v>0</v>
      </c>
    </row>
    <row r="350" spans="1:25" x14ac:dyDescent="0.35">
      <c r="A350">
        <v>11</v>
      </c>
      <c r="B350">
        <v>9</v>
      </c>
      <c r="C350">
        <v>12</v>
      </c>
      <c r="D350">
        <v>15</v>
      </c>
      <c r="E350">
        <v>19</v>
      </c>
      <c r="I350">
        <f>1</f>
        <v>1</v>
      </c>
      <c r="J350">
        <f>COUNTA(input47[[#This Row],[Column1.1]:[Column1.8]])</f>
        <v>5</v>
      </c>
      <c r="K350" t="str">
        <f>ADDRESS(ROW(),input47[[#This Row],[first col]]+1,4)&amp;":"&amp;ADDRESS(ROW(),input47[[#This Row],[lastcol]],4)</f>
        <v>B350:E350</v>
      </c>
      <c r="L350" t="str">
        <f>ADDRESS(ROW(),input47[[#This Row],[first col]],4)&amp;":"&amp;ADDRESS(ROW(),input47[[#This Row],[lastcol]]-1,4)</f>
        <v>A350:D350</v>
      </c>
      <c r="M350" t="b" cm="1">
        <f t="array" aca="1" ref="M350" ca="1">SUMPRODUCT(--(INDIRECT(input47[[#This Row],[range1]])&lt;INDIRECT(input47[[#This Row],[range2]])))=COUNT(INDIRECT(input47[[#This Row],[range1]]))</f>
        <v>0</v>
      </c>
      <c r="N350" t="b" cm="1">
        <f t="array" aca="1" ref="N350" ca="1">SUMPRODUCT(--(INDIRECT(input47[[#This Row],[range1]])&gt;INDIRECT(input47[[#This Row],[range2]])))=COUNT(INDIRECT(input47[[#This Row],[range1]]))</f>
        <v>0</v>
      </c>
      <c r="O350" t="b">
        <f ca="1">IF(AND(NOT(input47[[#This Row],[All DESC?]]),NOT(input47[[#This Row],[All ASC?]])),FALSE(),TRUE())</f>
        <v>0</v>
      </c>
      <c r="P350" cm="1">
        <f t="array" aca="1" ref="P350" ca="1">IF(AND(input47[[#This Row],[Safe Part 1]],(MAX(ABS((INDIRECT(input47[[#This Row],[range2]]))-(INDIRECT(input47[[#This Row],[range1]])))))&lt;=3),1,0)</f>
        <v>0</v>
      </c>
      <c r="Q350" s="2">
        <f ca="1">input4[[#This Row],[Max Diff]]</f>
        <v>0</v>
      </c>
      <c r="R350" s="2">
        <f ca="1">input478[[#This Row],[Max Diff]]</f>
        <v>0</v>
      </c>
      <c r="S350" s="2">
        <f ca="1">input479[[#This Row],[Max Diff]]</f>
        <v>0</v>
      </c>
      <c r="T350" s="2">
        <f ca="1">input4710[[#This Row],[Max Diff]]</f>
        <v>0</v>
      </c>
      <c r="U350" s="2">
        <f ca="1">input4711[[#This Row],[Max Diff]]</f>
        <v>0</v>
      </c>
      <c r="V350" s="2">
        <f ca="1">input4712[[#This Row],[Max Diff]]</f>
        <v>0</v>
      </c>
      <c r="W350" s="2">
        <f ca="1">input4713[[#This Row],[Max Diff]]</f>
        <v>0</v>
      </c>
      <c r="X350" s="2">
        <f ca="1">input4714[[#This Row],[Max Diff]]</f>
        <v>0</v>
      </c>
      <c r="Y350" s="2">
        <f ca="1">IF(SUM(input47[[#This Row],[Max Diff]:[-8]])&gt;=1,1,0)</f>
        <v>0</v>
      </c>
    </row>
    <row r="351" spans="1:25" x14ac:dyDescent="0.35">
      <c r="A351">
        <v>45</v>
      </c>
      <c r="B351">
        <v>49</v>
      </c>
      <c r="C351">
        <v>51</v>
      </c>
      <c r="D351">
        <v>52</v>
      </c>
      <c r="E351">
        <v>53</v>
      </c>
      <c r="F351">
        <v>57</v>
      </c>
      <c r="G351">
        <v>64</v>
      </c>
      <c r="I351">
        <f>1</f>
        <v>1</v>
      </c>
      <c r="J351">
        <f>COUNTA(input47[[#This Row],[Column1.1]:[Column1.8]])</f>
        <v>7</v>
      </c>
      <c r="K351" t="str">
        <f>ADDRESS(ROW(),input47[[#This Row],[first col]]+1,4)&amp;":"&amp;ADDRESS(ROW(),input47[[#This Row],[lastcol]],4)</f>
        <v>B351:G351</v>
      </c>
      <c r="L351" t="str">
        <f>ADDRESS(ROW(),input47[[#This Row],[first col]],4)&amp;":"&amp;ADDRESS(ROW(),input47[[#This Row],[lastcol]]-1,4)</f>
        <v>A351:F351</v>
      </c>
      <c r="M351" t="b" cm="1">
        <f t="array" aca="1" ref="M351" ca="1">SUMPRODUCT(--(INDIRECT(input47[[#This Row],[range1]])&lt;INDIRECT(input47[[#This Row],[range2]])))=COUNT(INDIRECT(input47[[#This Row],[range1]]))</f>
        <v>0</v>
      </c>
      <c r="N351" t="b" cm="1">
        <f t="array" aca="1" ref="N351" ca="1">SUMPRODUCT(--(INDIRECT(input47[[#This Row],[range1]])&gt;INDIRECT(input47[[#This Row],[range2]])))=COUNT(INDIRECT(input47[[#This Row],[range1]]))</f>
        <v>1</v>
      </c>
      <c r="O351" t="b">
        <f ca="1">IF(AND(NOT(input47[[#This Row],[All DESC?]]),NOT(input47[[#This Row],[All ASC?]])),FALSE(),TRUE())</f>
        <v>1</v>
      </c>
      <c r="P351" cm="1">
        <f t="array" aca="1" ref="P351" ca="1">IF(AND(input47[[#This Row],[Safe Part 1]],(MAX(ABS((INDIRECT(input47[[#This Row],[range2]]))-(INDIRECT(input47[[#This Row],[range1]])))))&lt;=3),1,0)</f>
        <v>0</v>
      </c>
      <c r="Q351" s="2">
        <f ca="1">input4[[#This Row],[Max Diff]]</f>
        <v>0</v>
      </c>
      <c r="R351" s="2">
        <f ca="1">input478[[#This Row],[Max Diff]]</f>
        <v>0</v>
      </c>
      <c r="S351" s="2">
        <f ca="1">input479[[#This Row],[Max Diff]]</f>
        <v>0</v>
      </c>
      <c r="T351" s="2">
        <f ca="1">input4710[[#This Row],[Max Diff]]</f>
        <v>0</v>
      </c>
      <c r="U351" s="2">
        <f ca="1">input4711[[#This Row],[Max Diff]]</f>
        <v>0</v>
      </c>
      <c r="V351" s="2">
        <f ca="1">input4712[[#This Row],[Max Diff]]</f>
        <v>0</v>
      </c>
      <c r="W351" s="2">
        <f ca="1">input4713[[#This Row],[Max Diff]]</f>
        <v>0</v>
      </c>
      <c r="X351" s="2">
        <f ca="1">input4714[[#This Row],[Max Diff]]</f>
        <v>0</v>
      </c>
      <c r="Y351" s="2">
        <f ca="1">IF(SUM(input47[[#This Row],[Max Diff]:[-8]])&gt;=1,1,0)</f>
        <v>0</v>
      </c>
    </row>
    <row r="352" spans="1:25" x14ac:dyDescent="0.35">
      <c r="A352">
        <v>17</v>
      </c>
      <c r="B352">
        <v>20</v>
      </c>
      <c r="C352">
        <v>24</v>
      </c>
      <c r="D352">
        <v>25</v>
      </c>
      <c r="E352">
        <v>26</v>
      </c>
      <c r="I352">
        <f>1</f>
        <v>1</v>
      </c>
      <c r="J352">
        <f>COUNTA(input47[[#This Row],[Column1.1]:[Column1.8]])</f>
        <v>5</v>
      </c>
      <c r="K352" t="str">
        <f>ADDRESS(ROW(),input47[[#This Row],[first col]]+1,4)&amp;":"&amp;ADDRESS(ROW(),input47[[#This Row],[lastcol]],4)</f>
        <v>B352:E352</v>
      </c>
      <c r="L352" t="str">
        <f>ADDRESS(ROW(),input47[[#This Row],[first col]],4)&amp;":"&amp;ADDRESS(ROW(),input47[[#This Row],[lastcol]]-1,4)</f>
        <v>A352:D352</v>
      </c>
      <c r="M352" t="b" cm="1">
        <f t="array" aca="1" ref="M352" ca="1">SUMPRODUCT(--(INDIRECT(input47[[#This Row],[range1]])&lt;INDIRECT(input47[[#This Row],[range2]])))=COUNT(INDIRECT(input47[[#This Row],[range1]]))</f>
        <v>0</v>
      </c>
      <c r="N352" t="b" cm="1">
        <f t="array" aca="1" ref="N352" ca="1">SUMPRODUCT(--(INDIRECT(input47[[#This Row],[range1]])&gt;INDIRECT(input47[[#This Row],[range2]])))=COUNT(INDIRECT(input47[[#This Row],[range1]]))</f>
        <v>1</v>
      </c>
      <c r="O352" t="b">
        <f ca="1">IF(AND(NOT(input47[[#This Row],[All DESC?]]),NOT(input47[[#This Row],[All ASC?]])),FALSE(),TRUE())</f>
        <v>1</v>
      </c>
      <c r="P352" cm="1">
        <f t="array" aca="1" ref="P352" ca="1">IF(AND(input47[[#This Row],[Safe Part 1]],(MAX(ABS((INDIRECT(input47[[#This Row],[range2]]))-(INDIRECT(input47[[#This Row],[range1]])))))&lt;=3),1,0)</f>
        <v>0</v>
      </c>
      <c r="Q352" s="2">
        <f ca="1">input4[[#This Row],[Max Diff]]</f>
        <v>0</v>
      </c>
      <c r="R352" s="2">
        <f ca="1">input478[[#This Row],[Max Diff]]</f>
        <v>0</v>
      </c>
      <c r="S352" s="2">
        <f ca="1">input479[[#This Row],[Max Diff]]</f>
        <v>0</v>
      </c>
      <c r="T352" s="2">
        <f ca="1">input4710[[#This Row],[Max Diff]]</f>
        <v>0</v>
      </c>
      <c r="U352" s="2">
        <f ca="1">input4711[[#This Row],[Max Diff]]</f>
        <v>0</v>
      </c>
      <c r="V352" s="2">
        <f ca="1">input4712[[#This Row],[Max Diff]]</f>
        <v>0</v>
      </c>
      <c r="W352" s="2">
        <f ca="1">input4713[[#This Row],[Max Diff]]</f>
        <v>0</v>
      </c>
      <c r="X352" s="2">
        <f ca="1">input4714[[#This Row],[Max Diff]]</f>
        <v>0</v>
      </c>
      <c r="Y352" s="2">
        <f ca="1">IF(SUM(input47[[#This Row],[Max Diff]:[-8]])&gt;=1,1,0)</f>
        <v>0</v>
      </c>
    </row>
    <row r="353" spans="1:25" x14ac:dyDescent="0.35">
      <c r="A353">
        <v>74</v>
      </c>
      <c r="B353">
        <v>77</v>
      </c>
      <c r="C353">
        <v>75</v>
      </c>
      <c r="D353">
        <v>73</v>
      </c>
      <c r="E353">
        <v>72</v>
      </c>
      <c r="F353">
        <v>67</v>
      </c>
      <c r="G353">
        <v>62</v>
      </c>
      <c r="I353">
        <f>1</f>
        <v>1</v>
      </c>
      <c r="J353">
        <f>COUNTA(input47[[#This Row],[Column1.1]:[Column1.8]])</f>
        <v>7</v>
      </c>
      <c r="K353" t="str">
        <f>ADDRESS(ROW(),input47[[#This Row],[first col]]+1,4)&amp;":"&amp;ADDRESS(ROW(),input47[[#This Row],[lastcol]],4)</f>
        <v>B353:G353</v>
      </c>
      <c r="L353" t="str">
        <f>ADDRESS(ROW(),input47[[#This Row],[first col]],4)&amp;":"&amp;ADDRESS(ROW(),input47[[#This Row],[lastcol]]-1,4)</f>
        <v>A353:F353</v>
      </c>
      <c r="M353" t="b" cm="1">
        <f t="array" aca="1" ref="M353" ca="1">SUMPRODUCT(--(INDIRECT(input47[[#This Row],[range1]])&lt;INDIRECT(input47[[#This Row],[range2]])))=COUNT(INDIRECT(input47[[#This Row],[range1]]))</f>
        <v>0</v>
      </c>
      <c r="N353" t="b" cm="1">
        <f t="array" aca="1" ref="N353" ca="1">SUMPRODUCT(--(INDIRECT(input47[[#This Row],[range1]])&gt;INDIRECT(input47[[#This Row],[range2]])))=COUNT(INDIRECT(input47[[#This Row],[range1]]))</f>
        <v>0</v>
      </c>
      <c r="O353" t="b">
        <f ca="1">IF(AND(NOT(input47[[#This Row],[All DESC?]]),NOT(input47[[#This Row],[All ASC?]])),FALSE(),TRUE())</f>
        <v>0</v>
      </c>
      <c r="P353" cm="1">
        <f t="array" aca="1" ref="P353" ca="1">IF(AND(input47[[#This Row],[Safe Part 1]],(MAX(ABS((INDIRECT(input47[[#This Row],[range2]]))-(INDIRECT(input47[[#This Row],[range1]])))))&lt;=3),1,0)</f>
        <v>0</v>
      </c>
      <c r="Q353" s="2">
        <f ca="1">input4[[#This Row],[Max Diff]]</f>
        <v>0</v>
      </c>
      <c r="R353" s="2">
        <f ca="1">input478[[#This Row],[Max Diff]]</f>
        <v>0</v>
      </c>
      <c r="S353" s="2">
        <f ca="1">input479[[#This Row],[Max Diff]]</f>
        <v>0</v>
      </c>
      <c r="T353" s="2">
        <f ca="1">input4710[[#This Row],[Max Diff]]</f>
        <v>0</v>
      </c>
      <c r="U353" s="2">
        <f ca="1">input4711[[#This Row],[Max Diff]]</f>
        <v>0</v>
      </c>
      <c r="V353" s="2">
        <f ca="1">input4712[[#This Row],[Max Diff]]</f>
        <v>0</v>
      </c>
      <c r="W353" s="2">
        <f ca="1">input4713[[#This Row],[Max Diff]]</f>
        <v>0</v>
      </c>
      <c r="X353" s="2">
        <f ca="1">input4714[[#This Row],[Max Diff]]</f>
        <v>0</v>
      </c>
      <c r="Y353" s="2">
        <f ca="1">IF(SUM(input47[[#This Row],[Max Diff]:[-8]])&gt;=1,1,0)</f>
        <v>0</v>
      </c>
    </row>
    <row r="354" spans="1:25" x14ac:dyDescent="0.35">
      <c r="A354">
        <v>81</v>
      </c>
      <c r="B354">
        <v>80</v>
      </c>
      <c r="C354">
        <v>74</v>
      </c>
      <c r="D354">
        <v>72</v>
      </c>
      <c r="E354">
        <v>70</v>
      </c>
      <c r="F354">
        <v>68</v>
      </c>
      <c r="G354">
        <v>66</v>
      </c>
      <c r="I354">
        <f>1</f>
        <v>1</v>
      </c>
      <c r="J354">
        <f>COUNTA(input47[[#This Row],[Column1.1]:[Column1.8]])</f>
        <v>7</v>
      </c>
      <c r="K354" t="str">
        <f>ADDRESS(ROW(),input47[[#This Row],[first col]]+1,4)&amp;":"&amp;ADDRESS(ROW(),input47[[#This Row],[lastcol]],4)</f>
        <v>B354:G354</v>
      </c>
      <c r="L354" t="str">
        <f>ADDRESS(ROW(),input47[[#This Row],[first col]],4)&amp;":"&amp;ADDRESS(ROW(),input47[[#This Row],[lastcol]]-1,4)</f>
        <v>A354:F354</v>
      </c>
      <c r="M354" t="b" cm="1">
        <f t="array" aca="1" ref="M354" ca="1">SUMPRODUCT(--(INDIRECT(input47[[#This Row],[range1]])&lt;INDIRECT(input47[[#This Row],[range2]])))=COUNT(INDIRECT(input47[[#This Row],[range1]]))</f>
        <v>1</v>
      </c>
      <c r="N354" t="b" cm="1">
        <f t="array" aca="1" ref="N354" ca="1">SUMPRODUCT(--(INDIRECT(input47[[#This Row],[range1]])&gt;INDIRECT(input47[[#This Row],[range2]])))=COUNT(INDIRECT(input47[[#This Row],[range1]]))</f>
        <v>0</v>
      </c>
      <c r="O354" t="b">
        <f ca="1">IF(AND(NOT(input47[[#This Row],[All DESC?]]),NOT(input47[[#This Row],[All ASC?]])),FALSE(),TRUE())</f>
        <v>1</v>
      </c>
      <c r="P354" cm="1">
        <f t="array" aca="1" ref="P354" ca="1">IF(AND(input47[[#This Row],[Safe Part 1]],(MAX(ABS((INDIRECT(input47[[#This Row],[range2]]))-(INDIRECT(input47[[#This Row],[range1]])))))&lt;=3),1,0)</f>
        <v>0</v>
      </c>
      <c r="Q354" s="2">
        <f ca="1">input4[[#This Row],[Max Diff]]</f>
        <v>0</v>
      </c>
      <c r="R354" s="2">
        <f ca="1">input478[[#This Row],[Max Diff]]</f>
        <v>0</v>
      </c>
      <c r="S354" s="2">
        <f ca="1">input479[[#This Row],[Max Diff]]</f>
        <v>0</v>
      </c>
      <c r="T354" s="2">
        <f ca="1">input4710[[#This Row],[Max Diff]]</f>
        <v>0</v>
      </c>
      <c r="U354" s="2">
        <f ca="1">input4711[[#This Row],[Max Diff]]</f>
        <v>0</v>
      </c>
      <c r="V354" s="2">
        <f ca="1">input4712[[#This Row],[Max Diff]]</f>
        <v>0</v>
      </c>
      <c r="W354" s="2">
        <f ca="1">input4713[[#This Row],[Max Diff]]</f>
        <v>0</v>
      </c>
      <c r="X354" s="2">
        <f ca="1">input4714[[#This Row],[Max Diff]]</f>
        <v>0</v>
      </c>
      <c r="Y354" s="2">
        <f ca="1">IF(SUM(input47[[#This Row],[Max Diff]:[-8]])&gt;=1,1,0)</f>
        <v>0</v>
      </c>
    </row>
    <row r="355" spans="1:25" x14ac:dyDescent="0.35">
      <c r="A355">
        <v>88</v>
      </c>
      <c r="B355">
        <v>87</v>
      </c>
      <c r="C355">
        <v>90</v>
      </c>
      <c r="D355">
        <v>90</v>
      </c>
      <c r="E355">
        <v>90</v>
      </c>
      <c r="I355">
        <f>1</f>
        <v>1</v>
      </c>
      <c r="J355">
        <f>COUNTA(input47[[#This Row],[Column1.1]:[Column1.8]])</f>
        <v>5</v>
      </c>
      <c r="K355" t="str">
        <f>ADDRESS(ROW(),input47[[#This Row],[first col]]+1,4)&amp;":"&amp;ADDRESS(ROW(),input47[[#This Row],[lastcol]],4)</f>
        <v>B355:E355</v>
      </c>
      <c r="L355" t="str">
        <f>ADDRESS(ROW(),input47[[#This Row],[first col]],4)&amp;":"&amp;ADDRESS(ROW(),input47[[#This Row],[lastcol]]-1,4)</f>
        <v>A355:D355</v>
      </c>
      <c r="M355" t="b" cm="1">
        <f t="array" aca="1" ref="M355" ca="1">SUMPRODUCT(--(INDIRECT(input47[[#This Row],[range1]])&lt;INDIRECT(input47[[#This Row],[range2]])))=COUNT(INDIRECT(input47[[#This Row],[range1]]))</f>
        <v>0</v>
      </c>
      <c r="N355" t="b" cm="1">
        <f t="array" aca="1" ref="N355" ca="1">SUMPRODUCT(--(INDIRECT(input47[[#This Row],[range1]])&gt;INDIRECT(input47[[#This Row],[range2]])))=COUNT(INDIRECT(input47[[#This Row],[range1]]))</f>
        <v>0</v>
      </c>
      <c r="O355" t="b">
        <f ca="1">IF(AND(NOT(input47[[#This Row],[All DESC?]]),NOT(input47[[#This Row],[All ASC?]])),FALSE(),TRUE())</f>
        <v>0</v>
      </c>
      <c r="P355" cm="1">
        <f t="array" aca="1" ref="P355" ca="1">IF(AND(input47[[#This Row],[Safe Part 1]],(MAX(ABS((INDIRECT(input47[[#This Row],[range2]]))-(INDIRECT(input47[[#This Row],[range1]])))))&lt;=3),1,0)</f>
        <v>0</v>
      </c>
      <c r="Q355" s="2">
        <f ca="1">input4[[#This Row],[Max Diff]]</f>
        <v>0</v>
      </c>
      <c r="R355" s="2">
        <f ca="1">input478[[#This Row],[Max Diff]]</f>
        <v>0</v>
      </c>
      <c r="S355" s="2">
        <f ca="1">input479[[#This Row],[Max Diff]]</f>
        <v>0</v>
      </c>
      <c r="T355" s="2">
        <f ca="1">input4710[[#This Row],[Max Diff]]</f>
        <v>0</v>
      </c>
      <c r="U355" s="2">
        <f ca="1">input4711[[#This Row],[Max Diff]]</f>
        <v>0</v>
      </c>
      <c r="V355" s="2">
        <f ca="1">input4712[[#This Row],[Max Diff]]</f>
        <v>0</v>
      </c>
      <c r="W355" s="2">
        <f ca="1">input4713[[#This Row],[Max Diff]]</f>
        <v>0</v>
      </c>
      <c r="X355" s="2">
        <f ca="1">input4714[[#This Row],[Max Diff]]</f>
        <v>0</v>
      </c>
      <c r="Y355" s="2">
        <f ca="1">IF(SUM(input47[[#This Row],[Max Diff]:[-8]])&gt;=1,1,0)</f>
        <v>0</v>
      </c>
    </row>
    <row r="356" spans="1:25" x14ac:dyDescent="0.35">
      <c r="A356">
        <v>45</v>
      </c>
      <c r="B356">
        <v>42</v>
      </c>
      <c r="C356">
        <v>40</v>
      </c>
      <c r="D356">
        <v>33</v>
      </c>
      <c r="E356">
        <v>30</v>
      </c>
      <c r="F356">
        <v>24</v>
      </c>
      <c r="I356">
        <f>1</f>
        <v>1</v>
      </c>
      <c r="J356">
        <f>COUNTA(input47[[#This Row],[Column1.1]:[Column1.8]])</f>
        <v>6</v>
      </c>
      <c r="K356" t="str">
        <f>ADDRESS(ROW(),input47[[#This Row],[first col]]+1,4)&amp;":"&amp;ADDRESS(ROW(),input47[[#This Row],[lastcol]],4)</f>
        <v>B356:F356</v>
      </c>
      <c r="L356" t="str">
        <f>ADDRESS(ROW(),input47[[#This Row],[first col]],4)&amp;":"&amp;ADDRESS(ROW(),input47[[#This Row],[lastcol]]-1,4)</f>
        <v>A356:E356</v>
      </c>
      <c r="M356" t="b" cm="1">
        <f t="array" aca="1" ref="M356" ca="1">SUMPRODUCT(--(INDIRECT(input47[[#This Row],[range1]])&lt;INDIRECT(input47[[#This Row],[range2]])))=COUNT(INDIRECT(input47[[#This Row],[range1]]))</f>
        <v>1</v>
      </c>
      <c r="N356" t="b" cm="1">
        <f t="array" aca="1" ref="N356" ca="1">SUMPRODUCT(--(INDIRECT(input47[[#This Row],[range1]])&gt;INDIRECT(input47[[#This Row],[range2]])))=COUNT(INDIRECT(input47[[#This Row],[range1]]))</f>
        <v>0</v>
      </c>
      <c r="O356" t="b">
        <f ca="1">IF(AND(NOT(input47[[#This Row],[All DESC?]]),NOT(input47[[#This Row],[All ASC?]])),FALSE(),TRUE())</f>
        <v>1</v>
      </c>
      <c r="P356" cm="1">
        <f t="array" aca="1" ref="P356" ca="1">IF(AND(input47[[#This Row],[Safe Part 1]],(MAX(ABS((INDIRECT(input47[[#This Row],[range2]]))-(INDIRECT(input47[[#This Row],[range1]])))))&lt;=3),1,0)</f>
        <v>0</v>
      </c>
      <c r="Q356" s="2">
        <f ca="1">input4[[#This Row],[Max Diff]]</f>
        <v>0</v>
      </c>
      <c r="R356" s="2">
        <f ca="1">input478[[#This Row],[Max Diff]]</f>
        <v>0</v>
      </c>
      <c r="S356" s="2">
        <f ca="1">input479[[#This Row],[Max Diff]]</f>
        <v>0</v>
      </c>
      <c r="T356" s="2">
        <f ca="1">input4710[[#This Row],[Max Diff]]</f>
        <v>0</v>
      </c>
      <c r="U356" s="2">
        <f ca="1">input4711[[#This Row],[Max Diff]]</f>
        <v>0</v>
      </c>
      <c r="V356" s="2">
        <f ca="1">input4712[[#This Row],[Max Diff]]</f>
        <v>0</v>
      </c>
      <c r="W356" s="2">
        <f ca="1">input4713[[#This Row],[Max Diff]]</f>
        <v>0</v>
      </c>
      <c r="X356" s="2">
        <f ca="1">input4714[[#This Row],[Max Diff]]</f>
        <v>0</v>
      </c>
      <c r="Y356" s="2">
        <f ca="1">IF(SUM(input47[[#This Row],[Max Diff]:[-8]])&gt;=1,1,0)</f>
        <v>0</v>
      </c>
    </row>
    <row r="357" spans="1:25" x14ac:dyDescent="0.35">
      <c r="A357">
        <v>54</v>
      </c>
      <c r="B357">
        <v>61</v>
      </c>
      <c r="C357">
        <v>64</v>
      </c>
      <c r="D357">
        <v>62</v>
      </c>
      <c r="E357">
        <v>65</v>
      </c>
      <c r="F357">
        <v>66</v>
      </c>
      <c r="G357">
        <v>69</v>
      </c>
      <c r="H357">
        <v>75</v>
      </c>
      <c r="I357">
        <f>1</f>
        <v>1</v>
      </c>
      <c r="J357">
        <f>COUNTA(input47[[#This Row],[Column1.1]:[Column1.8]])</f>
        <v>8</v>
      </c>
      <c r="K357" t="str">
        <f>ADDRESS(ROW(),input47[[#This Row],[first col]]+1,4)&amp;":"&amp;ADDRESS(ROW(),input47[[#This Row],[lastcol]],4)</f>
        <v>B357:H357</v>
      </c>
      <c r="L357" t="str">
        <f>ADDRESS(ROW(),input47[[#This Row],[first col]],4)&amp;":"&amp;ADDRESS(ROW(),input47[[#This Row],[lastcol]]-1,4)</f>
        <v>A357:G357</v>
      </c>
      <c r="M357" t="b" cm="1">
        <f t="array" aca="1" ref="M357" ca="1">SUMPRODUCT(--(INDIRECT(input47[[#This Row],[range1]])&lt;INDIRECT(input47[[#This Row],[range2]])))=COUNT(INDIRECT(input47[[#This Row],[range1]]))</f>
        <v>0</v>
      </c>
      <c r="N357" t="b" cm="1">
        <f t="array" aca="1" ref="N357" ca="1">SUMPRODUCT(--(INDIRECT(input47[[#This Row],[range1]])&gt;INDIRECT(input47[[#This Row],[range2]])))=COUNT(INDIRECT(input47[[#This Row],[range1]]))</f>
        <v>0</v>
      </c>
      <c r="O357" t="b">
        <f ca="1">IF(AND(NOT(input47[[#This Row],[All DESC?]]),NOT(input47[[#This Row],[All ASC?]])),FALSE(),TRUE())</f>
        <v>0</v>
      </c>
      <c r="P357" cm="1">
        <f t="array" aca="1" ref="P357" ca="1">IF(AND(input47[[#This Row],[Safe Part 1]],(MAX(ABS((INDIRECT(input47[[#This Row],[range2]]))-(INDIRECT(input47[[#This Row],[range1]])))))&lt;=3),1,0)</f>
        <v>0</v>
      </c>
      <c r="Q357" s="2">
        <f ca="1">input4[[#This Row],[Max Diff]]</f>
        <v>0</v>
      </c>
      <c r="R357" s="2">
        <f ca="1">input478[[#This Row],[Max Diff]]</f>
        <v>0</v>
      </c>
      <c r="S357" s="2">
        <f ca="1">input479[[#This Row],[Max Diff]]</f>
        <v>0</v>
      </c>
      <c r="T357" s="2">
        <f ca="1">input4710[[#This Row],[Max Diff]]</f>
        <v>0</v>
      </c>
      <c r="U357" s="2">
        <f ca="1">input4711[[#This Row],[Max Diff]]</f>
        <v>0</v>
      </c>
      <c r="V357" s="2">
        <f ca="1">input4712[[#This Row],[Max Diff]]</f>
        <v>0</v>
      </c>
      <c r="W357" s="2">
        <f ca="1">input4713[[#This Row],[Max Diff]]</f>
        <v>0</v>
      </c>
      <c r="X357" s="2">
        <f ca="1">input4714[[#This Row],[Max Diff]]</f>
        <v>0</v>
      </c>
      <c r="Y357" s="2">
        <f ca="1">IF(SUM(input47[[#This Row],[Max Diff]:[-8]])&gt;=1,1,0)</f>
        <v>0</v>
      </c>
    </row>
    <row r="358" spans="1:25" x14ac:dyDescent="0.35">
      <c r="A358">
        <v>35</v>
      </c>
      <c r="B358">
        <v>39</v>
      </c>
      <c r="C358">
        <v>39</v>
      </c>
      <c r="D358">
        <v>40</v>
      </c>
      <c r="E358">
        <v>42</v>
      </c>
      <c r="F358">
        <v>44</v>
      </c>
      <c r="I358">
        <f>1</f>
        <v>1</v>
      </c>
      <c r="J358">
        <f>COUNTA(input47[[#This Row],[Column1.1]:[Column1.8]])</f>
        <v>6</v>
      </c>
      <c r="K358" t="str">
        <f>ADDRESS(ROW(),input47[[#This Row],[first col]]+1,4)&amp;":"&amp;ADDRESS(ROW(),input47[[#This Row],[lastcol]],4)</f>
        <v>B358:F358</v>
      </c>
      <c r="L358" t="str">
        <f>ADDRESS(ROW(),input47[[#This Row],[first col]],4)&amp;":"&amp;ADDRESS(ROW(),input47[[#This Row],[lastcol]]-1,4)</f>
        <v>A358:E358</v>
      </c>
      <c r="M358" t="b" cm="1">
        <f t="array" aca="1" ref="M358" ca="1">SUMPRODUCT(--(INDIRECT(input47[[#This Row],[range1]])&lt;INDIRECT(input47[[#This Row],[range2]])))=COUNT(INDIRECT(input47[[#This Row],[range1]]))</f>
        <v>0</v>
      </c>
      <c r="N358" t="b" cm="1">
        <f t="array" aca="1" ref="N358" ca="1">SUMPRODUCT(--(INDIRECT(input47[[#This Row],[range1]])&gt;INDIRECT(input47[[#This Row],[range2]])))=COUNT(INDIRECT(input47[[#This Row],[range1]]))</f>
        <v>0</v>
      </c>
      <c r="O358" t="b">
        <f ca="1">IF(AND(NOT(input47[[#This Row],[All DESC?]]),NOT(input47[[#This Row],[All ASC?]])),FALSE(),TRUE())</f>
        <v>0</v>
      </c>
      <c r="P358" cm="1">
        <f t="array" aca="1" ref="P358" ca="1">IF(AND(input47[[#This Row],[Safe Part 1]],(MAX(ABS((INDIRECT(input47[[#This Row],[range2]]))-(INDIRECT(input47[[#This Row],[range1]])))))&lt;=3),1,0)</f>
        <v>0</v>
      </c>
      <c r="Q358" s="2">
        <f ca="1">input4[[#This Row],[Max Diff]]</f>
        <v>0</v>
      </c>
      <c r="R358" s="2">
        <f ca="1">input478[[#This Row],[Max Diff]]</f>
        <v>0</v>
      </c>
      <c r="S358" s="2">
        <f ca="1">input479[[#This Row],[Max Diff]]</f>
        <v>0</v>
      </c>
      <c r="T358" s="2">
        <f ca="1">input4710[[#This Row],[Max Diff]]</f>
        <v>0</v>
      </c>
      <c r="U358" s="2">
        <f ca="1">input4711[[#This Row],[Max Diff]]</f>
        <v>0</v>
      </c>
      <c r="V358" s="2">
        <f ca="1">input4712[[#This Row],[Max Diff]]</f>
        <v>0</v>
      </c>
      <c r="W358" s="2">
        <f ca="1">input4713[[#This Row],[Max Diff]]</f>
        <v>0</v>
      </c>
      <c r="X358" s="2">
        <f ca="1">input4714[[#This Row],[Max Diff]]</f>
        <v>0</v>
      </c>
      <c r="Y358" s="2">
        <f ca="1">IF(SUM(input47[[#This Row],[Max Diff]:[-8]])&gt;=1,1,0)</f>
        <v>0</v>
      </c>
    </row>
    <row r="359" spans="1:25" x14ac:dyDescent="0.35">
      <c r="A359">
        <v>85</v>
      </c>
      <c r="B359">
        <v>90</v>
      </c>
      <c r="C359">
        <v>92</v>
      </c>
      <c r="D359">
        <v>94</v>
      </c>
      <c r="E359">
        <v>97</v>
      </c>
      <c r="F359">
        <v>95</v>
      </c>
      <c r="G359">
        <v>98</v>
      </c>
      <c r="H359">
        <v>96</v>
      </c>
      <c r="I359">
        <f>1</f>
        <v>1</v>
      </c>
      <c r="J359">
        <f>COUNTA(input47[[#This Row],[Column1.1]:[Column1.8]])</f>
        <v>8</v>
      </c>
      <c r="K359" t="str">
        <f>ADDRESS(ROW(),input47[[#This Row],[first col]]+1,4)&amp;":"&amp;ADDRESS(ROW(),input47[[#This Row],[lastcol]],4)</f>
        <v>B359:H359</v>
      </c>
      <c r="L359" t="str">
        <f>ADDRESS(ROW(),input47[[#This Row],[first col]],4)&amp;":"&amp;ADDRESS(ROW(),input47[[#This Row],[lastcol]]-1,4)</f>
        <v>A359:G359</v>
      </c>
      <c r="M359" t="b" cm="1">
        <f t="array" aca="1" ref="M359" ca="1">SUMPRODUCT(--(INDIRECT(input47[[#This Row],[range1]])&lt;INDIRECT(input47[[#This Row],[range2]])))=COUNT(INDIRECT(input47[[#This Row],[range1]]))</f>
        <v>0</v>
      </c>
      <c r="N359" t="b" cm="1">
        <f t="array" aca="1" ref="N359" ca="1">SUMPRODUCT(--(INDIRECT(input47[[#This Row],[range1]])&gt;INDIRECT(input47[[#This Row],[range2]])))=COUNT(INDIRECT(input47[[#This Row],[range1]]))</f>
        <v>0</v>
      </c>
      <c r="O359" t="b">
        <f ca="1">IF(AND(NOT(input47[[#This Row],[All DESC?]]),NOT(input47[[#This Row],[All ASC?]])),FALSE(),TRUE())</f>
        <v>0</v>
      </c>
      <c r="P359" cm="1">
        <f t="array" aca="1" ref="P359" ca="1">IF(AND(input47[[#This Row],[Safe Part 1]],(MAX(ABS((INDIRECT(input47[[#This Row],[range2]]))-(INDIRECT(input47[[#This Row],[range1]])))))&lt;=3),1,0)</f>
        <v>0</v>
      </c>
      <c r="Q359" s="2">
        <f ca="1">input4[[#This Row],[Max Diff]]</f>
        <v>0</v>
      </c>
      <c r="R359" s="2">
        <f ca="1">input478[[#This Row],[Max Diff]]</f>
        <v>0</v>
      </c>
      <c r="S359" s="2">
        <f ca="1">input479[[#This Row],[Max Diff]]</f>
        <v>0</v>
      </c>
      <c r="T359" s="2">
        <f ca="1">input4710[[#This Row],[Max Diff]]</f>
        <v>0</v>
      </c>
      <c r="U359" s="2">
        <f ca="1">input4711[[#This Row],[Max Diff]]</f>
        <v>0</v>
      </c>
      <c r="V359" s="2">
        <f ca="1">input4712[[#This Row],[Max Diff]]</f>
        <v>0</v>
      </c>
      <c r="W359" s="2">
        <f ca="1">input4713[[#This Row],[Max Diff]]</f>
        <v>0</v>
      </c>
      <c r="X359" s="2">
        <f ca="1">input4714[[#This Row],[Max Diff]]</f>
        <v>0</v>
      </c>
      <c r="Y359" s="2">
        <f ca="1">IF(SUM(input47[[#This Row],[Max Diff]:[-8]])&gt;=1,1,0)</f>
        <v>0</v>
      </c>
    </row>
    <row r="360" spans="1:25" x14ac:dyDescent="0.35">
      <c r="A360">
        <v>48</v>
      </c>
      <c r="B360">
        <v>47</v>
      </c>
      <c r="C360">
        <v>44</v>
      </c>
      <c r="D360">
        <v>43</v>
      </c>
      <c r="E360">
        <v>42</v>
      </c>
      <c r="F360">
        <v>45</v>
      </c>
      <c r="G360">
        <v>44</v>
      </c>
      <c r="H360">
        <v>47</v>
      </c>
      <c r="I360">
        <f>1</f>
        <v>1</v>
      </c>
      <c r="J360">
        <f>COUNTA(input47[[#This Row],[Column1.1]:[Column1.8]])</f>
        <v>8</v>
      </c>
      <c r="K360" t="str">
        <f>ADDRESS(ROW(),input47[[#This Row],[first col]]+1,4)&amp;":"&amp;ADDRESS(ROW(),input47[[#This Row],[lastcol]],4)</f>
        <v>B360:H360</v>
      </c>
      <c r="L360" t="str">
        <f>ADDRESS(ROW(),input47[[#This Row],[first col]],4)&amp;":"&amp;ADDRESS(ROW(),input47[[#This Row],[lastcol]]-1,4)</f>
        <v>A360:G360</v>
      </c>
      <c r="M360" t="b" cm="1">
        <f t="array" aca="1" ref="M360" ca="1">SUMPRODUCT(--(INDIRECT(input47[[#This Row],[range1]])&lt;INDIRECT(input47[[#This Row],[range2]])))=COUNT(INDIRECT(input47[[#This Row],[range1]]))</f>
        <v>0</v>
      </c>
      <c r="N360" t="b" cm="1">
        <f t="array" aca="1" ref="N360" ca="1">SUMPRODUCT(--(INDIRECT(input47[[#This Row],[range1]])&gt;INDIRECT(input47[[#This Row],[range2]])))=COUNT(INDIRECT(input47[[#This Row],[range1]]))</f>
        <v>0</v>
      </c>
      <c r="O360" t="b">
        <f ca="1">IF(AND(NOT(input47[[#This Row],[All DESC?]]),NOT(input47[[#This Row],[All ASC?]])),FALSE(),TRUE())</f>
        <v>0</v>
      </c>
      <c r="P360" cm="1">
        <f t="array" aca="1" ref="P360" ca="1">IF(AND(input47[[#This Row],[Safe Part 1]],(MAX(ABS((INDIRECT(input47[[#This Row],[range2]]))-(INDIRECT(input47[[#This Row],[range1]])))))&lt;=3),1,0)</f>
        <v>0</v>
      </c>
      <c r="Q360" s="2">
        <f ca="1">input4[[#This Row],[Max Diff]]</f>
        <v>0</v>
      </c>
      <c r="R360" s="2">
        <f ca="1">input478[[#This Row],[Max Diff]]</f>
        <v>0</v>
      </c>
      <c r="S360" s="2">
        <f ca="1">input479[[#This Row],[Max Diff]]</f>
        <v>0</v>
      </c>
      <c r="T360" s="2">
        <f ca="1">input4710[[#This Row],[Max Diff]]</f>
        <v>0</v>
      </c>
      <c r="U360" s="2">
        <f ca="1">input4711[[#This Row],[Max Diff]]</f>
        <v>0</v>
      </c>
      <c r="V360" s="2">
        <f ca="1">input4712[[#This Row],[Max Diff]]</f>
        <v>0</v>
      </c>
      <c r="W360" s="2">
        <f ca="1">input4713[[#This Row],[Max Diff]]</f>
        <v>0</v>
      </c>
      <c r="X360" s="2">
        <f ca="1">input4714[[#This Row],[Max Diff]]</f>
        <v>0</v>
      </c>
      <c r="Y360" s="2">
        <f ca="1">IF(SUM(input47[[#This Row],[Max Diff]:[-8]])&gt;=1,1,0)</f>
        <v>0</v>
      </c>
    </row>
    <row r="361" spans="1:25" x14ac:dyDescent="0.35">
      <c r="A361">
        <v>30</v>
      </c>
      <c r="B361">
        <v>33</v>
      </c>
      <c r="C361">
        <v>35</v>
      </c>
      <c r="D361">
        <v>37</v>
      </c>
      <c r="E361">
        <v>36</v>
      </c>
      <c r="I361">
        <f>1</f>
        <v>1</v>
      </c>
      <c r="J361">
        <f>COUNTA(input47[[#This Row],[Column1.1]:[Column1.8]])</f>
        <v>5</v>
      </c>
      <c r="K361" t="str">
        <f>ADDRESS(ROW(),input47[[#This Row],[first col]]+1,4)&amp;":"&amp;ADDRESS(ROW(),input47[[#This Row],[lastcol]],4)</f>
        <v>B361:E361</v>
      </c>
      <c r="L361" t="str">
        <f>ADDRESS(ROW(),input47[[#This Row],[first col]],4)&amp;":"&amp;ADDRESS(ROW(),input47[[#This Row],[lastcol]]-1,4)</f>
        <v>A361:D361</v>
      </c>
      <c r="M361" t="b" cm="1">
        <f t="array" aca="1" ref="M361" ca="1">SUMPRODUCT(--(INDIRECT(input47[[#This Row],[range1]])&lt;INDIRECT(input47[[#This Row],[range2]])))=COUNT(INDIRECT(input47[[#This Row],[range1]]))</f>
        <v>0</v>
      </c>
      <c r="N361" t="b" cm="1">
        <f t="array" aca="1" ref="N361" ca="1">SUMPRODUCT(--(INDIRECT(input47[[#This Row],[range1]])&gt;INDIRECT(input47[[#This Row],[range2]])))=COUNT(INDIRECT(input47[[#This Row],[range1]]))</f>
        <v>0</v>
      </c>
      <c r="O361" t="b">
        <f ca="1">IF(AND(NOT(input47[[#This Row],[All DESC?]]),NOT(input47[[#This Row],[All ASC?]])),FALSE(),TRUE())</f>
        <v>0</v>
      </c>
      <c r="P361" cm="1">
        <f t="array" aca="1" ref="P361" ca="1">IF(AND(input47[[#This Row],[Safe Part 1]],(MAX(ABS((INDIRECT(input47[[#This Row],[range2]]))-(INDIRECT(input47[[#This Row],[range1]])))))&lt;=3),1,0)</f>
        <v>0</v>
      </c>
      <c r="Q361" s="2">
        <f ca="1">input4[[#This Row],[Max Diff]]</f>
        <v>0</v>
      </c>
      <c r="R361" s="2">
        <f ca="1">input478[[#This Row],[Max Diff]]</f>
        <v>0</v>
      </c>
      <c r="S361" s="2">
        <f ca="1">input479[[#This Row],[Max Diff]]</f>
        <v>0</v>
      </c>
      <c r="T361" s="2">
        <f ca="1">input4710[[#This Row],[Max Diff]]</f>
        <v>1</v>
      </c>
      <c r="U361" s="2">
        <f ca="1">input4711[[#This Row],[Max Diff]]</f>
        <v>1</v>
      </c>
      <c r="V361" s="2">
        <f ca="1">input4712[[#This Row],[Max Diff]]</f>
        <v>0</v>
      </c>
      <c r="W361" s="2">
        <f ca="1">input4713[[#This Row],[Max Diff]]</f>
        <v>0</v>
      </c>
      <c r="X361" s="2">
        <f ca="1">input4714[[#This Row],[Max Diff]]</f>
        <v>0</v>
      </c>
      <c r="Y361" s="2">
        <f ca="1">IF(SUM(input47[[#This Row],[Max Diff]:[-8]])&gt;=1,1,0)</f>
        <v>1</v>
      </c>
    </row>
    <row r="362" spans="1:25" x14ac:dyDescent="0.35">
      <c r="A362">
        <v>84</v>
      </c>
      <c r="B362">
        <v>84</v>
      </c>
      <c r="C362">
        <v>83</v>
      </c>
      <c r="D362">
        <v>80</v>
      </c>
      <c r="E362">
        <v>78</v>
      </c>
      <c r="F362">
        <v>72</v>
      </c>
      <c r="G362">
        <v>72</v>
      </c>
      <c r="I362">
        <f>1</f>
        <v>1</v>
      </c>
      <c r="J362">
        <f>COUNTA(input47[[#This Row],[Column1.1]:[Column1.8]])</f>
        <v>7</v>
      </c>
      <c r="K362" t="str">
        <f>ADDRESS(ROW(),input47[[#This Row],[first col]]+1,4)&amp;":"&amp;ADDRESS(ROW(),input47[[#This Row],[lastcol]],4)</f>
        <v>B362:G362</v>
      </c>
      <c r="L362" t="str">
        <f>ADDRESS(ROW(),input47[[#This Row],[first col]],4)&amp;":"&amp;ADDRESS(ROW(),input47[[#This Row],[lastcol]]-1,4)</f>
        <v>A362:F362</v>
      </c>
      <c r="M362" t="b" cm="1">
        <f t="array" aca="1" ref="M362" ca="1">SUMPRODUCT(--(INDIRECT(input47[[#This Row],[range1]])&lt;INDIRECT(input47[[#This Row],[range2]])))=COUNT(INDIRECT(input47[[#This Row],[range1]]))</f>
        <v>0</v>
      </c>
      <c r="N362" t="b" cm="1">
        <f t="array" aca="1" ref="N362" ca="1">SUMPRODUCT(--(INDIRECT(input47[[#This Row],[range1]])&gt;INDIRECT(input47[[#This Row],[range2]])))=COUNT(INDIRECT(input47[[#This Row],[range1]]))</f>
        <v>0</v>
      </c>
      <c r="O362" t="b">
        <f ca="1">IF(AND(NOT(input47[[#This Row],[All DESC?]]),NOT(input47[[#This Row],[All ASC?]])),FALSE(),TRUE())</f>
        <v>0</v>
      </c>
      <c r="P362" cm="1">
        <f t="array" aca="1" ref="P362" ca="1">IF(AND(input47[[#This Row],[Safe Part 1]],(MAX(ABS((INDIRECT(input47[[#This Row],[range2]]))-(INDIRECT(input47[[#This Row],[range1]])))))&lt;=3),1,0)</f>
        <v>0</v>
      </c>
      <c r="Q362" s="2">
        <f ca="1">input4[[#This Row],[Max Diff]]</f>
        <v>0</v>
      </c>
      <c r="R362" s="2">
        <f ca="1">input478[[#This Row],[Max Diff]]</f>
        <v>0</v>
      </c>
      <c r="S362" s="2">
        <f ca="1">input479[[#This Row],[Max Diff]]</f>
        <v>0</v>
      </c>
      <c r="T362" s="2">
        <f ca="1">input4710[[#This Row],[Max Diff]]</f>
        <v>0</v>
      </c>
      <c r="U362" s="2">
        <f ca="1">input4711[[#This Row],[Max Diff]]</f>
        <v>0</v>
      </c>
      <c r="V362" s="2">
        <f ca="1">input4712[[#This Row],[Max Diff]]</f>
        <v>0</v>
      </c>
      <c r="W362" s="2">
        <f ca="1">input4713[[#This Row],[Max Diff]]</f>
        <v>0</v>
      </c>
      <c r="X362" s="2">
        <f ca="1">input4714[[#This Row],[Max Diff]]</f>
        <v>0</v>
      </c>
      <c r="Y362" s="2">
        <f ca="1">IF(SUM(input47[[#This Row],[Max Diff]:[-8]])&gt;=1,1,0)</f>
        <v>0</v>
      </c>
    </row>
    <row r="363" spans="1:25" x14ac:dyDescent="0.35">
      <c r="A363">
        <v>3</v>
      </c>
      <c r="B363">
        <v>5</v>
      </c>
      <c r="C363">
        <v>6</v>
      </c>
      <c r="D363">
        <v>7</v>
      </c>
      <c r="E363">
        <v>10</v>
      </c>
      <c r="F363">
        <v>10</v>
      </c>
      <c r="G363">
        <v>14</v>
      </c>
      <c r="I363">
        <f>1</f>
        <v>1</v>
      </c>
      <c r="J363">
        <f>COUNTA(input47[[#This Row],[Column1.1]:[Column1.8]])</f>
        <v>7</v>
      </c>
      <c r="K363" t="str">
        <f>ADDRESS(ROW(),input47[[#This Row],[first col]]+1,4)&amp;":"&amp;ADDRESS(ROW(),input47[[#This Row],[lastcol]],4)</f>
        <v>B363:G363</v>
      </c>
      <c r="L363" t="str">
        <f>ADDRESS(ROW(),input47[[#This Row],[first col]],4)&amp;":"&amp;ADDRESS(ROW(),input47[[#This Row],[lastcol]]-1,4)</f>
        <v>A363:F363</v>
      </c>
      <c r="M363" t="b" cm="1">
        <f t="array" aca="1" ref="M363" ca="1">SUMPRODUCT(--(INDIRECT(input47[[#This Row],[range1]])&lt;INDIRECT(input47[[#This Row],[range2]])))=COUNT(INDIRECT(input47[[#This Row],[range1]]))</f>
        <v>0</v>
      </c>
      <c r="N363" t="b" cm="1">
        <f t="array" aca="1" ref="N363" ca="1">SUMPRODUCT(--(INDIRECT(input47[[#This Row],[range1]])&gt;INDIRECT(input47[[#This Row],[range2]])))=COUNT(INDIRECT(input47[[#This Row],[range1]]))</f>
        <v>0</v>
      </c>
      <c r="O363" t="b">
        <f ca="1">IF(AND(NOT(input47[[#This Row],[All DESC?]]),NOT(input47[[#This Row],[All ASC?]])),FALSE(),TRUE())</f>
        <v>0</v>
      </c>
      <c r="P363" cm="1">
        <f t="array" aca="1" ref="P363" ca="1">IF(AND(input47[[#This Row],[Safe Part 1]],(MAX(ABS((INDIRECT(input47[[#This Row],[range2]]))-(INDIRECT(input47[[#This Row],[range1]])))))&lt;=3),1,0)</f>
        <v>0</v>
      </c>
      <c r="Q363" s="2">
        <f ca="1">input4[[#This Row],[Max Diff]]</f>
        <v>0</v>
      </c>
      <c r="R363" s="2">
        <f ca="1">input478[[#This Row],[Max Diff]]</f>
        <v>0</v>
      </c>
      <c r="S363" s="2">
        <f ca="1">input479[[#This Row],[Max Diff]]</f>
        <v>0</v>
      </c>
      <c r="T363" s="2">
        <f ca="1">input4710[[#This Row],[Max Diff]]</f>
        <v>0</v>
      </c>
      <c r="U363" s="2">
        <f ca="1">input4711[[#This Row],[Max Diff]]</f>
        <v>0</v>
      </c>
      <c r="V363" s="2">
        <f ca="1">input4712[[#This Row],[Max Diff]]</f>
        <v>0</v>
      </c>
      <c r="W363" s="2">
        <f ca="1">input4713[[#This Row],[Max Diff]]</f>
        <v>0</v>
      </c>
      <c r="X363" s="2">
        <f ca="1">input4714[[#This Row],[Max Diff]]</f>
        <v>0</v>
      </c>
      <c r="Y363" s="2">
        <f ca="1">IF(SUM(input47[[#This Row],[Max Diff]:[-8]])&gt;=1,1,0)</f>
        <v>0</v>
      </c>
    </row>
    <row r="364" spans="1:25" x14ac:dyDescent="0.35">
      <c r="A364">
        <v>80</v>
      </c>
      <c r="B364">
        <v>79</v>
      </c>
      <c r="C364">
        <v>82</v>
      </c>
      <c r="D364">
        <v>79</v>
      </c>
      <c r="E364">
        <v>76</v>
      </c>
      <c r="F364">
        <v>74</v>
      </c>
      <c r="G364">
        <v>70</v>
      </c>
      <c r="I364">
        <f>1</f>
        <v>1</v>
      </c>
      <c r="J364">
        <f>COUNTA(input47[[#This Row],[Column1.1]:[Column1.8]])</f>
        <v>7</v>
      </c>
      <c r="K364" t="str">
        <f>ADDRESS(ROW(),input47[[#This Row],[first col]]+1,4)&amp;":"&amp;ADDRESS(ROW(),input47[[#This Row],[lastcol]],4)</f>
        <v>B364:G364</v>
      </c>
      <c r="L364" t="str">
        <f>ADDRESS(ROW(),input47[[#This Row],[first col]],4)&amp;":"&amp;ADDRESS(ROW(),input47[[#This Row],[lastcol]]-1,4)</f>
        <v>A364:F364</v>
      </c>
      <c r="M364" t="b" cm="1">
        <f t="array" aca="1" ref="M364" ca="1">SUMPRODUCT(--(INDIRECT(input47[[#This Row],[range1]])&lt;INDIRECT(input47[[#This Row],[range2]])))=COUNT(INDIRECT(input47[[#This Row],[range1]]))</f>
        <v>0</v>
      </c>
      <c r="N364" t="b" cm="1">
        <f t="array" aca="1" ref="N364" ca="1">SUMPRODUCT(--(INDIRECT(input47[[#This Row],[range1]])&gt;INDIRECT(input47[[#This Row],[range2]])))=COUNT(INDIRECT(input47[[#This Row],[range1]]))</f>
        <v>0</v>
      </c>
      <c r="O364" t="b">
        <f ca="1">IF(AND(NOT(input47[[#This Row],[All DESC?]]),NOT(input47[[#This Row],[All ASC?]])),FALSE(),TRUE())</f>
        <v>0</v>
      </c>
      <c r="P364" cm="1">
        <f t="array" aca="1" ref="P364" ca="1">IF(AND(input47[[#This Row],[Safe Part 1]],(MAX(ABS((INDIRECT(input47[[#This Row],[range2]]))-(INDIRECT(input47[[#This Row],[range1]])))))&lt;=3),1,0)</f>
        <v>0</v>
      </c>
      <c r="Q364" s="2">
        <f ca="1">input4[[#This Row],[Max Diff]]</f>
        <v>0</v>
      </c>
      <c r="R364" s="2">
        <f ca="1">input478[[#This Row],[Max Diff]]</f>
        <v>0</v>
      </c>
      <c r="S364" s="2">
        <f ca="1">input479[[#This Row],[Max Diff]]</f>
        <v>0</v>
      </c>
      <c r="T364" s="2">
        <f ca="1">input4710[[#This Row],[Max Diff]]</f>
        <v>0</v>
      </c>
      <c r="U364" s="2">
        <f ca="1">input4711[[#This Row],[Max Diff]]</f>
        <v>0</v>
      </c>
      <c r="V364" s="2">
        <f ca="1">input4712[[#This Row],[Max Diff]]</f>
        <v>0</v>
      </c>
      <c r="W364" s="2">
        <f ca="1">input4713[[#This Row],[Max Diff]]</f>
        <v>0</v>
      </c>
      <c r="X364" s="2">
        <f ca="1">input4714[[#This Row],[Max Diff]]</f>
        <v>0</v>
      </c>
      <c r="Y364" s="2">
        <f ca="1">IF(SUM(input47[[#This Row],[Max Diff]:[-8]])&gt;=1,1,0)</f>
        <v>0</v>
      </c>
    </row>
    <row r="365" spans="1:25" x14ac:dyDescent="0.35">
      <c r="A365">
        <v>28</v>
      </c>
      <c r="B365">
        <v>34</v>
      </c>
      <c r="C365">
        <v>38</v>
      </c>
      <c r="D365">
        <v>41</v>
      </c>
      <c r="E365">
        <v>47</v>
      </c>
      <c r="I365">
        <f>1</f>
        <v>1</v>
      </c>
      <c r="J365">
        <f>COUNTA(input47[[#This Row],[Column1.1]:[Column1.8]])</f>
        <v>5</v>
      </c>
      <c r="K365" t="str">
        <f>ADDRESS(ROW(),input47[[#This Row],[first col]]+1,4)&amp;":"&amp;ADDRESS(ROW(),input47[[#This Row],[lastcol]],4)</f>
        <v>B365:E365</v>
      </c>
      <c r="L365" t="str">
        <f>ADDRESS(ROW(),input47[[#This Row],[first col]],4)&amp;":"&amp;ADDRESS(ROW(),input47[[#This Row],[lastcol]]-1,4)</f>
        <v>A365:D365</v>
      </c>
      <c r="M365" t="b" cm="1">
        <f t="array" aca="1" ref="M365" ca="1">SUMPRODUCT(--(INDIRECT(input47[[#This Row],[range1]])&lt;INDIRECT(input47[[#This Row],[range2]])))=COUNT(INDIRECT(input47[[#This Row],[range1]]))</f>
        <v>0</v>
      </c>
      <c r="N365" t="b" cm="1">
        <f t="array" aca="1" ref="N365" ca="1">SUMPRODUCT(--(INDIRECT(input47[[#This Row],[range1]])&gt;INDIRECT(input47[[#This Row],[range2]])))=COUNT(INDIRECT(input47[[#This Row],[range1]]))</f>
        <v>1</v>
      </c>
      <c r="O365" t="b">
        <f ca="1">IF(AND(NOT(input47[[#This Row],[All DESC?]]),NOT(input47[[#This Row],[All ASC?]])),FALSE(),TRUE())</f>
        <v>1</v>
      </c>
      <c r="P365" cm="1">
        <f t="array" aca="1" ref="P365" ca="1">IF(AND(input47[[#This Row],[Safe Part 1]],(MAX(ABS((INDIRECT(input47[[#This Row],[range2]]))-(INDIRECT(input47[[#This Row],[range1]])))))&lt;=3),1,0)</f>
        <v>0</v>
      </c>
      <c r="Q365" s="2">
        <f ca="1">input4[[#This Row],[Max Diff]]</f>
        <v>0</v>
      </c>
      <c r="R365" s="2">
        <f ca="1">input478[[#This Row],[Max Diff]]</f>
        <v>0</v>
      </c>
      <c r="S365" s="2">
        <f ca="1">input479[[#This Row],[Max Diff]]</f>
        <v>0</v>
      </c>
      <c r="T365" s="2">
        <f ca="1">input4710[[#This Row],[Max Diff]]</f>
        <v>0</v>
      </c>
      <c r="U365" s="2">
        <f ca="1">input4711[[#This Row],[Max Diff]]</f>
        <v>0</v>
      </c>
      <c r="V365" s="2">
        <f ca="1">input4712[[#This Row],[Max Diff]]</f>
        <v>0</v>
      </c>
      <c r="W365" s="2">
        <f ca="1">input4713[[#This Row],[Max Diff]]</f>
        <v>0</v>
      </c>
      <c r="X365" s="2">
        <f ca="1">input4714[[#This Row],[Max Diff]]</f>
        <v>0</v>
      </c>
      <c r="Y365" s="2">
        <f ca="1">IF(SUM(input47[[#This Row],[Max Diff]:[-8]])&gt;=1,1,0)</f>
        <v>0</v>
      </c>
    </row>
    <row r="366" spans="1:25" x14ac:dyDescent="0.35">
      <c r="A366">
        <v>66</v>
      </c>
      <c r="B366">
        <v>61</v>
      </c>
      <c r="C366">
        <v>58</v>
      </c>
      <c r="D366">
        <v>60</v>
      </c>
      <c r="E366">
        <v>56</v>
      </c>
      <c r="I366">
        <f>1</f>
        <v>1</v>
      </c>
      <c r="J366">
        <f>COUNTA(input47[[#This Row],[Column1.1]:[Column1.8]])</f>
        <v>5</v>
      </c>
      <c r="K366" t="str">
        <f>ADDRESS(ROW(),input47[[#This Row],[first col]]+1,4)&amp;":"&amp;ADDRESS(ROW(),input47[[#This Row],[lastcol]],4)</f>
        <v>B366:E366</v>
      </c>
      <c r="L366" t="str">
        <f>ADDRESS(ROW(),input47[[#This Row],[first col]],4)&amp;":"&amp;ADDRESS(ROW(),input47[[#This Row],[lastcol]]-1,4)</f>
        <v>A366:D366</v>
      </c>
      <c r="M366" t="b" cm="1">
        <f t="array" aca="1" ref="M366" ca="1">SUMPRODUCT(--(INDIRECT(input47[[#This Row],[range1]])&lt;INDIRECT(input47[[#This Row],[range2]])))=COUNT(INDIRECT(input47[[#This Row],[range1]]))</f>
        <v>0</v>
      </c>
      <c r="N366" t="b" cm="1">
        <f t="array" aca="1" ref="N366" ca="1">SUMPRODUCT(--(INDIRECT(input47[[#This Row],[range1]])&gt;INDIRECT(input47[[#This Row],[range2]])))=COUNT(INDIRECT(input47[[#This Row],[range1]]))</f>
        <v>0</v>
      </c>
      <c r="O366" t="b">
        <f ca="1">IF(AND(NOT(input47[[#This Row],[All DESC?]]),NOT(input47[[#This Row],[All ASC?]])),FALSE(),TRUE())</f>
        <v>0</v>
      </c>
      <c r="P366" cm="1">
        <f t="array" aca="1" ref="P366" ca="1">IF(AND(input47[[#This Row],[Safe Part 1]],(MAX(ABS((INDIRECT(input47[[#This Row],[range2]]))-(INDIRECT(input47[[#This Row],[range1]])))))&lt;=3),1,0)</f>
        <v>0</v>
      </c>
      <c r="Q366" s="2">
        <f ca="1">input4[[#This Row],[Max Diff]]</f>
        <v>0</v>
      </c>
      <c r="R366" s="2">
        <f ca="1">input478[[#This Row],[Max Diff]]</f>
        <v>0</v>
      </c>
      <c r="S366" s="2">
        <f ca="1">input479[[#This Row],[Max Diff]]</f>
        <v>0</v>
      </c>
      <c r="T366" s="2">
        <f ca="1">input4710[[#This Row],[Max Diff]]</f>
        <v>0</v>
      </c>
      <c r="U366" s="2">
        <f ca="1">input4711[[#This Row],[Max Diff]]</f>
        <v>0</v>
      </c>
      <c r="V366" s="2">
        <f ca="1">input4712[[#This Row],[Max Diff]]</f>
        <v>0</v>
      </c>
      <c r="W366" s="2">
        <f ca="1">input4713[[#This Row],[Max Diff]]</f>
        <v>0</v>
      </c>
      <c r="X366" s="2">
        <f ca="1">input4714[[#This Row],[Max Diff]]</f>
        <v>0</v>
      </c>
      <c r="Y366" s="2">
        <f ca="1">IF(SUM(input47[[#This Row],[Max Diff]:[-8]])&gt;=1,1,0)</f>
        <v>0</v>
      </c>
    </row>
    <row r="367" spans="1:25" x14ac:dyDescent="0.35">
      <c r="A367">
        <v>94</v>
      </c>
      <c r="B367">
        <v>90</v>
      </c>
      <c r="C367">
        <v>89</v>
      </c>
      <c r="D367">
        <v>86</v>
      </c>
      <c r="E367">
        <v>83</v>
      </c>
      <c r="F367">
        <v>77</v>
      </c>
      <c r="G367">
        <v>76</v>
      </c>
      <c r="H367">
        <v>76</v>
      </c>
      <c r="I367">
        <f>1</f>
        <v>1</v>
      </c>
      <c r="J367">
        <f>COUNTA(input47[[#This Row],[Column1.1]:[Column1.8]])</f>
        <v>8</v>
      </c>
      <c r="K367" t="str">
        <f>ADDRESS(ROW(),input47[[#This Row],[first col]]+1,4)&amp;":"&amp;ADDRESS(ROW(),input47[[#This Row],[lastcol]],4)</f>
        <v>B367:H367</v>
      </c>
      <c r="L367" t="str">
        <f>ADDRESS(ROW(),input47[[#This Row],[first col]],4)&amp;":"&amp;ADDRESS(ROW(),input47[[#This Row],[lastcol]]-1,4)</f>
        <v>A367:G367</v>
      </c>
      <c r="M367" t="b" cm="1">
        <f t="array" aca="1" ref="M367" ca="1">SUMPRODUCT(--(INDIRECT(input47[[#This Row],[range1]])&lt;INDIRECT(input47[[#This Row],[range2]])))=COUNT(INDIRECT(input47[[#This Row],[range1]]))</f>
        <v>0</v>
      </c>
      <c r="N367" t="b" cm="1">
        <f t="array" aca="1" ref="N367" ca="1">SUMPRODUCT(--(INDIRECT(input47[[#This Row],[range1]])&gt;INDIRECT(input47[[#This Row],[range2]])))=COUNT(INDIRECT(input47[[#This Row],[range1]]))</f>
        <v>0</v>
      </c>
      <c r="O367" t="b">
        <f ca="1">IF(AND(NOT(input47[[#This Row],[All DESC?]]),NOT(input47[[#This Row],[All ASC?]])),FALSE(),TRUE())</f>
        <v>0</v>
      </c>
      <c r="P367" cm="1">
        <f t="array" aca="1" ref="P367" ca="1">IF(AND(input47[[#This Row],[Safe Part 1]],(MAX(ABS((INDIRECT(input47[[#This Row],[range2]]))-(INDIRECT(input47[[#This Row],[range1]])))))&lt;=3),1,0)</f>
        <v>0</v>
      </c>
      <c r="Q367" s="2">
        <f ca="1">input4[[#This Row],[Max Diff]]</f>
        <v>0</v>
      </c>
      <c r="R367" s="2">
        <f ca="1">input478[[#This Row],[Max Diff]]</f>
        <v>0</v>
      </c>
      <c r="S367" s="2">
        <f ca="1">input479[[#This Row],[Max Diff]]</f>
        <v>0</v>
      </c>
      <c r="T367" s="2">
        <f ca="1">input4710[[#This Row],[Max Diff]]</f>
        <v>0</v>
      </c>
      <c r="U367" s="2">
        <f ca="1">input4711[[#This Row],[Max Diff]]</f>
        <v>0</v>
      </c>
      <c r="V367" s="2">
        <f ca="1">input4712[[#This Row],[Max Diff]]</f>
        <v>0</v>
      </c>
      <c r="W367" s="2">
        <f ca="1">input4713[[#This Row],[Max Diff]]</f>
        <v>0</v>
      </c>
      <c r="X367" s="2">
        <f ca="1">input4714[[#This Row],[Max Diff]]</f>
        <v>0</v>
      </c>
      <c r="Y367" s="2">
        <f ca="1">IF(SUM(input47[[#This Row],[Max Diff]:[-8]])&gt;=1,1,0)</f>
        <v>0</v>
      </c>
    </row>
    <row r="368" spans="1:25" x14ac:dyDescent="0.35">
      <c r="A368">
        <v>86</v>
      </c>
      <c r="B368">
        <v>84</v>
      </c>
      <c r="C368">
        <v>86</v>
      </c>
      <c r="D368">
        <v>87</v>
      </c>
      <c r="E368">
        <v>91</v>
      </c>
      <c r="F368">
        <v>91</v>
      </c>
      <c r="I368">
        <f>1</f>
        <v>1</v>
      </c>
      <c r="J368">
        <f>COUNTA(input47[[#This Row],[Column1.1]:[Column1.8]])</f>
        <v>6</v>
      </c>
      <c r="K368" t="str">
        <f>ADDRESS(ROW(),input47[[#This Row],[first col]]+1,4)&amp;":"&amp;ADDRESS(ROW(),input47[[#This Row],[lastcol]],4)</f>
        <v>B368:F368</v>
      </c>
      <c r="L368" t="str">
        <f>ADDRESS(ROW(),input47[[#This Row],[first col]],4)&amp;":"&amp;ADDRESS(ROW(),input47[[#This Row],[lastcol]]-1,4)</f>
        <v>A368:E368</v>
      </c>
      <c r="M368" t="b" cm="1">
        <f t="array" aca="1" ref="M368" ca="1">SUMPRODUCT(--(INDIRECT(input47[[#This Row],[range1]])&lt;INDIRECT(input47[[#This Row],[range2]])))=COUNT(INDIRECT(input47[[#This Row],[range1]]))</f>
        <v>0</v>
      </c>
      <c r="N368" t="b" cm="1">
        <f t="array" aca="1" ref="N368" ca="1">SUMPRODUCT(--(INDIRECT(input47[[#This Row],[range1]])&gt;INDIRECT(input47[[#This Row],[range2]])))=COUNT(INDIRECT(input47[[#This Row],[range1]]))</f>
        <v>0</v>
      </c>
      <c r="O368" t="b">
        <f ca="1">IF(AND(NOT(input47[[#This Row],[All DESC?]]),NOT(input47[[#This Row],[All ASC?]])),FALSE(),TRUE())</f>
        <v>0</v>
      </c>
      <c r="P368" cm="1">
        <f t="array" aca="1" ref="P368" ca="1">IF(AND(input47[[#This Row],[Safe Part 1]],(MAX(ABS((INDIRECT(input47[[#This Row],[range2]]))-(INDIRECT(input47[[#This Row],[range1]])))))&lt;=3),1,0)</f>
        <v>0</v>
      </c>
      <c r="Q368" s="2">
        <f ca="1">input4[[#This Row],[Max Diff]]</f>
        <v>0</v>
      </c>
      <c r="R368" s="2">
        <f ca="1">input478[[#This Row],[Max Diff]]</f>
        <v>0</v>
      </c>
      <c r="S368" s="2">
        <f ca="1">input479[[#This Row],[Max Diff]]</f>
        <v>0</v>
      </c>
      <c r="T368" s="2">
        <f ca="1">input4710[[#This Row],[Max Diff]]</f>
        <v>0</v>
      </c>
      <c r="U368" s="2">
        <f ca="1">input4711[[#This Row],[Max Diff]]</f>
        <v>0</v>
      </c>
      <c r="V368" s="2">
        <f ca="1">input4712[[#This Row],[Max Diff]]</f>
        <v>0</v>
      </c>
      <c r="W368" s="2">
        <f ca="1">input4713[[#This Row],[Max Diff]]</f>
        <v>0</v>
      </c>
      <c r="X368" s="2">
        <f ca="1">input4714[[#This Row],[Max Diff]]</f>
        <v>0</v>
      </c>
      <c r="Y368" s="2">
        <f ca="1">IF(SUM(input47[[#This Row],[Max Diff]:[-8]])&gt;=1,1,0)</f>
        <v>0</v>
      </c>
    </row>
    <row r="369" spans="1:25" x14ac:dyDescent="0.35">
      <c r="A369">
        <v>80</v>
      </c>
      <c r="B369">
        <v>83</v>
      </c>
      <c r="C369">
        <v>80</v>
      </c>
      <c r="D369">
        <v>73</v>
      </c>
      <c r="E369">
        <v>70</v>
      </c>
      <c r="F369">
        <v>69</v>
      </c>
      <c r="G369">
        <v>71</v>
      </c>
      <c r="I369">
        <f>1</f>
        <v>1</v>
      </c>
      <c r="J369">
        <f>COUNTA(input47[[#This Row],[Column1.1]:[Column1.8]])</f>
        <v>7</v>
      </c>
      <c r="K369" t="str">
        <f>ADDRESS(ROW(),input47[[#This Row],[first col]]+1,4)&amp;":"&amp;ADDRESS(ROW(),input47[[#This Row],[lastcol]],4)</f>
        <v>B369:G369</v>
      </c>
      <c r="L369" t="str">
        <f>ADDRESS(ROW(),input47[[#This Row],[first col]],4)&amp;":"&amp;ADDRESS(ROW(),input47[[#This Row],[lastcol]]-1,4)</f>
        <v>A369:F369</v>
      </c>
      <c r="M369" t="b" cm="1">
        <f t="array" aca="1" ref="M369" ca="1">SUMPRODUCT(--(INDIRECT(input47[[#This Row],[range1]])&lt;INDIRECT(input47[[#This Row],[range2]])))=COUNT(INDIRECT(input47[[#This Row],[range1]]))</f>
        <v>0</v>
      </c>
      <c r="N369" t="b" cm="1">
        <f t="array" aca="1" ref="N369" ca="1">SUMPRODUCT(--(INDIRECT(input47[[#This Row],[range1]])&gt;INDIRECT(input47[[#This Row],[range2]])))=COUNT(INDIRECT(input47[[#This Row],[range1]]))</f>
        <v>0</v>
      </c>
      <c r="O369" t="b">
        <f ca="1">IF(AND(NOT(input47[[#This Row],[All DESC?]]),NOT(input47[[#This Row],[All ASC?]])),FALSE(),TRUE())</f>
        <v>0</v>
      </c>
      <c r="P369" cm="1">
        <f t="array" aca="1" ref="P369" ca="1">IF(AND(input47[[#This Row],[Safe Part 1]],(MAX(ABS((INDIRECT(input47[[#This Row],[range2]]))-(INDIRECT(input47[[#This Row],[range1]])))))&lt;=3),1,0)</f>
        <v>0</v>
      </c>
      <c r="Q369" s="2">
        <f ca="1">input4[[#This Row],[Max Diff]]</f>
        <v>0</v>
      </c>
      <c r="R369" s="2">
        <f ca="1">input478[[#This Row],[Max Diff]]</f>
        <v>0</v>
      </c>
      <c r="S369" s="2">
        <f ca="1">input479[[#This Row],[Max Diff]]</f>
        <v>0</v>
      </c>
      <c r="T369" s="2">
        <f ca="1">input4710[[#This Row],[Max Diff]]</f>
        <v>0</v>
      </c>
      <c r="U369" s="2">
        <f ca="1">input4711[[#This Row],[Max Diff]]</f>
        <v>0</v>
      </c>
      <c r="V369" s="2">
        <f ca="1">input4712[[#This Row],[Max Diff]]</f>
        <v>0</v>
      </c>
      <c r="W369" s="2">
        <f ca="1">input4713[[#This Row],[Max Diff]]</f>
        <v>0</v>
      </c>
      <c r="X369" s="2">
        <f ca="1">input4714[[#This Row],[Max Diff]]</f>
        <v>0</v>
      </c>
      <c r="Y369" s="2">
        <f ca="1">IF(SUM(input47[[#This Row],[Max Diff]:[-8]])&gt;=1,1,0)</f>
        <v>0</v>
      </c>
    </row>
    <row r="370" spans="1:25" x14ac:dyDescent="0.35">
      <c r="A370">
        <v>77</v>
      </c>
      <c r="B370">
        <v>76</v>
      </c>
      <c r="C370">
        <v>78</v>
      </c>
      <c r="D370">
        <v>80</v>
      </c>
      <c r="E370">
        <v>77</v>
      </c>
      <c r="F370">
        <v>79</v>
      </c>
      <c r="G370">
        <v>82</v>
      </c>
      <c r="H370">
        <v>86</v>
      </c>
      <c r="I370">
        <f>1</f>
        <v>1</v>
      </c>
      <c r="J370">
        <f>COUNTA(input47[[#This Row],[Column1.1]:[Column1.8]])</f>
        <v>8</v>
      </c>
      <c r="K370" t="str">
        <f>ADDRESS(ROW(),input47[[#This Row],[first col]]+1,4)&amp;":"&amp;ADDRESS(ROW(),input47[[#This Row],[lastcol]],4)</f>
        <v>B370:H370</v>
      </c>
      <c r="L370" t="str">
        <f>ADDRESS(ROW(),input47[[#This Row],[first col]],4)&amp;":"&amp;ADDRESS(ROW(),input47[[#This Row],[lastcol]]-1,4)</f>
        <v>A370:G370</v>
      </c>
      <c r="M370" t="b" cm="1">
        <f t="array" aca="1" ref="M370" ca="1">SUMPRODUCT(--(INDIRECT(input47[[#This Row],[range1]])&lt;INDIRECT(input47[[#This Row],[range2]])))=COUNT(INDIRECT(input47[[#This Row],[range1]]))</f>
        <v>0</v>
      </c>
      <c r="N370" t="b" cm="1">
        <f t="array" aca="1" ref="N370" ca="1">SUMPRODUCT(--(INDIRECT(input47[[#This Row],[range1]])&gt;INDIRECT(input47[[#This Row],[range2]])))=COUNT(INDIRECT(input47[[#This Row],[range1]]))</f>
        <v>0</v>
      </c>
      <c r="O370" t="b">
        <f ca="1">IF(AND(NOT(input47[[#This Row],[All DESC?]]),NOT(input47[[#This Row],[All ASC?]])),FALSE(),TRUE())</f>
        <v>0</v>
      </c>
      <c r="P370" cm="1">
        <f t="array" aca="1" ref="P370" ca="1">IF(AND(input47[[#This Row],[Safe Part 1]],(MAX(ABS((INDIRECT(input47[[#This Row],[range2]]))-(INDIRECT(input47[[#This Row],[range1]])))))&lt;=3),1,0)</f>
        <v>0</v>
      </c>
      <c r="Q370" s="2">
        <f ca="1">input4[[#This Row],[Max Diff]]</f>
        <v>0</v>
      </c>
      <c r="R370" s="2">
        <f ca="1">input478[[#This Row],[Max Diff]]</f>
        <v>0</v>
      </c>
      <c r="S370" s="2">
        <f ca="1">input479[[#This Row],[Max Diff]]</f>
        <v>0</v>
      </c>
      <c r="T370" s="2">
        <f ca="1">input4710[[#This Row],[Max Diff]]</f>
        <v>0</v>
      </c>
      <c r="U370" s="2">
        <f ca="1">input4711[[#This Row],[Max Diff]]</f>
        <v>0</v>
      </c>
      <c r="V370" s="2">
        <f ca="1">input4712[[#This Row],[Max Diff]]</f>
        <v>0</v>
      </c>
      <c r="W370" s="2">
        <f ca="1">input4713[[#This Row],[Max Diff]]</f>
        <v>0</v>
      </c>
      <c r="X370" s="2">
        <f ca="1">input4714[[#This Row],[Max Diff]]</f>
        <v>0</v>
      </c>
      <c r="Y370" s="2">
        <f ca="1">IF(SUM(input47[[#This Row],[Max Diff]:[-8]])&gt;=1,1,0)</f>
        <v>0</v>
      </c>
    </row>
    <row r="371" spans="1:25" x14ac:dyDescent="0.35">
      <c r="A371">
        <v>62</v>
      </c>
      <c r="B371">
        <v>57</v>
      </c>
      <c r="C371">
        <v>56</v>
      </c>
      <c r="D371">
        <v>51</v>
      </c>
      <c r="E371">
        <v>53</v>
      </c>
      <c r="I371">
        <f>1</f>
        <v>1</v>
      </c>
      <c r="J371">
        <f>COUNTA(input47[[#This Row],[Column1.1]:[Column1.8]])</f>
        <v>5</v>
      </c>
      <c r="K371" t="str">
        <f>ADDRESS(ROW(),input47[[#This Row],[first col]]+1,4)&amp;":"&amp;ADDRESS(ROW(),input47[[#This Row],[lastcol]],4)</f>
        <v>B371:E371</v>
      </c>
      <c r="L371" t="str">
        <f>ADDRESS(ROW(),input47[[#This Row],[first col]],4)&amp;":"&amp;ADDRESS(ROW(),input47[[#This Row],[lastcol]]-1,4)</f>
        <v>A371:D371</v>
      </c>
      <c r="M371" t="b" cm="1">
        <f t="array" aca="1" ref="M371" ca="1">SUMPRODUCT(--(INDIRECT(input47[[#This Row],[range1]])&lt;INDIRECT(input47[[#This Row],[range2]])))=COUNT(INDIRECT(input47[[#This Row],[range1]]))</f>
        <v>0</v>
      </c>
      <c r="N371" t="b" cm="1">
        <f t="array" aca="1" ref="N371" ca="1">SUMPRODUCT(--(INDIRECT(input47[[#This Row],[range1]])&gt;INDIRECT(input47[[#This Row],[range2]])))=COUNT(INDIRECT(input47[[#This Row],[range1]]))</f>
        <v>0</v>
      </c>
      <c r="O371" t="b">
        <f ca="1">IF(AND(NOT(input47[[#This Row],[All DESC?]]),NOT(input47[[#This Row],[All ASC?]])),FALSE(),TRUE())</f>
        <v>0</v>
      </c>
      <c r="P371" cm="1">
        <f t="array" aca="1" ref="P371" ca="1">IF(AND(input47[[#This Row],[Safe Part 1]],(MAX(ABS((INDIRECT(input47[[#This Row],[range2]]))-(INDIRECT(input47[[#This Row],[range1]])))))&lt;=3),1,0)</f>
        <v>0</v>
      </c>
      <c r="Q371" s="2">
        <f ca="1">input4[[#This Row],[Max Diff]]</f>
        <v>0</v>
      </c>
      <c r="R371" s="2">
        <f ca="1">input478[[#This Row],[Max Diff]]</f>
        <v>0</v>
      </c>
      <c r="S371" s="2">
        <f ca="1">input479[[#This Row],[Max Diff]]</f>
        <v>0</v>
      </c>
      <c r="T371" s="2">
        <f ca="1">input4710[[#This Row],[Max Diff]]</f>
        <v>0</v>
      </c>
      <c r="U371" s="2">
        <f ca="1">input4711[[#This Row],[Max Diff]]</f>
        <v>0</v>
      </c>
      <c r="V371" s="2">
        <f ca="1">input4712[[#This Row],[Max Diff]]</f>
        <v>0</v>
      </c>
      <c r="W371" s="2">
        <f ca="1">input4713[[#This Row],[Max Diff]]</f>
        <v>0</v>
      </c>
      <c r="X371" s="2">
        <f ca="1">input4714[[#This Row],[Max Diff]]</f>
        <v>0</v>
      </c>
      <c r="Y371" s="2">
        <f ca="1">IF(SUM(input47[[#This Row],[Max Diff]:[-8]])&gt;=1,1,0)</f>
        <v>0</v>
      </c>
    </row>
    <row r="372" spans="1:25" x14ac:dyDescent="0.35">
      <c r="A372">
        <v>67</v>
      </c>
      <c r="B372">
        <v>70</v>
      </c>
      <c r="C372">
        <v>71</v>
      </c>
      <c r="D372">
        <v>73</v>
      </c>
      <c r="E372">
        <v>75</v>
      </c>
      <c r="F372">
        <v>77</v>
      </c>
      <c r="G372">
        <v>83</v>
      </c>
      <c r="H372">
        <v>83</v>
      </c>
      <c r="I372">
        <f>1</f>
        <v>1</v>
      </c>
      <c r="J372">
        <f>COUNTA(input47[[#This Row],[Column1.1]:[Column1.8]])</f>
        <v>8</v>
      </c>
      <c r="K372" t="str">
        <f>ADDRESS(ROW(),input47[[#This Row],[first col]]+1,4)&amp;":"&amp;ADDRESS(ROW(),input47[[#This Row],[lastcol]],4)</f>
        <v>B372:H372</v>
      </c>
      <c r="L372" t="str">
        <f>ADDRESS(ROW(),input47[[#This Row],[first col]],4)&amp;":"&amp;ADDRESS(ROW(),input47[[#This Row],[lastcol]]-1,4)</f>
        <v>A372:G372</v>
      </c>
      <c r="M372" t="b" cm="1">
        <f t="array" aca="1" ref="M372" ca="1">SUMPRODUCT(--(INDIRECT(input47[[#This Row],[range1]])&lt;INDIRECT(input47[[#This Row],[range2]])))=COUNT(INDIRECT(input47[[#This Row],[range1]]))</f>
        <v>0</v>
      </c>
      <c r="N372" t="b" cm="1">
        <f t="array" aca="1" ref="N372" ca="1">SUMPRODUCT(--(INDIRECT(input47[[#This Row],[range1]])&gt;INDIRECT(input47[[#This Row],[range2]])))=COUNT(INDIRECT(input47[[#This Row],[range1]]))</f>
        <v>0</v>
      </c>
      <c r="O372" t="b">
        <f ca="1">IF(AND(NOT(input47[[#This Row],[All DESC?]]),NOT(input47[[#This Row],[All ASC?]])),FALSE(),TRUE())</f>
        <v>0</v>
      </c>
      <c r="P372" cm="1">
        <f t="array" aca="1" ref="P372" ca="1">IF(AND(input47[[#This Row],[Safe Part 1]],(MAX(ABS((INDIRECT(input47[[#This Row],[range2]]))-(INDIRECT(input47[[#This Row],[range1]])))))&lt;=3),1,0)</f>
        <v>0</v>
      </c>
      <c r="Q372" s="2">
        <f ca="1">input4[[#This Row],[Max Diff]]</f>
        <v>0</v>
      </c>
      <c r="R372" s="2">
        <f ca="1">input478[[#This Row],[Max Diff]]</f>
        <v>0</v>
      </c>
      <c r="S372" s="2">
        <f ca="1">input479[[#This Row],[Max Diff]]</f>
        <v>0</v>
      </c>
      <c r="T372" s="2">
        <f ca="1">input4710[[#This Row],[Max Diff]]</f>
        <v>0</v>
      </c>
      <c r="U372" s="2">
        <f ca="1">input4711[[#This Row],[Max Diff]]</f>
        <v>0</v>
      </c>
      <c r="V372" s="2">
        <f ca="1">input4712[[#This Row],[Max Diff]]</f>
        <v>0</v>
      </c>
      <c r="W372" s="2">
        <f ca="1">input4713[[#This Row],[Max Diff]]</f>
        <v>0</v>
      </c>
      <c r="X372" s="2">
        <f ca="1">input4714[[#This Row],[Max Diff]]</f>
        <v>0</v>
      </c>
      <c r="Y372" s="2">
        <f ca="1">IF(SUM(input47[[#This Row],[Max Diff]:[-8]])&gt;=1,1,0)</f>
        <v>0</v>
      </c>
    </row>
    <row r="373" spans="1:25" x14ac:dyDescent="0.35">
      <c r="A373">
        <v>28</v>
      </c>
      <c r="B373">
        <v>22</v>
      </c>
      <c r="C373">
        <v>15</v>
      </c>
      <c r="D373">
        <v>13</v>
      </c>
      <c r="E373">
        <v>11</v>
      </c>
      <c r="F373">
        <v>7</v>
      </c>
      <c r="I373">
        <f>1</f>
        <v>1</v>
      </c>
      <c r="J373">
        <f>COUNTA(input47[[#This Row],[Column1.1]:[Column1.8]])</f>
        <v>6</v>
      </c>
      <c r="K373" t="str">
        <f>ADDRESS(ROW(),input47[[#This Row],[first col]]+1,4)&amp;":"&amp;ADDRESS(ROW(),input47[[#This Row],[lastcol]],4)</f>
        <v>B373:F373</v>
      </c>
      <c r="L373" t="str">
        <f>ADDRESS(ROW(),input47[[#This Row],[first col]],4)&amp;":"&amp;ADDRESS(ROW(),input47[[#This Row],[lastcol]]-1,4)</f>
        <v>A373:E373</v>
      </c>
      <c r="M373" t="b" cm="1">
        <f t="array" aca="1" ref="M373" ca="1">SUMPRODUCT(--(INDIRECT(input47[[#This Row],[range1]])&lt;INDIRECT(input47[[#This Row],[range2]])))=COUNT(INDIRECT(input47[[#This Row],[range1]]))</f>
        <v>1</v>
      </c>
      <c r="N373" t="b" cm="1">
        <f t="array" aca="1" ref="N373" ca="1">SUMPRODUCT(--(INDIRECT(input47[[#This Row],[range1]])&gt;INDIRECT(input47[[#This Row],[range2]])))=COUNT(INDIRECT(input47[[#This Row],[range1]]))</f>
        <v>0</v>
      </c>
      <c r="O373" t="b">
        <f ca="1">IF(AND(NOT(input47[[#This Row],[All DESC?]]),NOT(input47[[#This Row],[All ASC?]])),FALSE(),TRUE())</f>
        <v>1</v>
      </c>
      <c r="P373" cm="1">
        <f t="array" aca="1" ref="P373" ca="1">IF(AND(input47[[#This Row],[Safe Part 1]],(MAX(ABS((INDIRECT(input47[[#This Row],[range2]]))-(INDIRECT(input47[[#This Row],[range1]])))))&lt;=3),1,0)</f>
        <v>0</v>
      </c>
      <c r="Q373" s="2">
        <f ca="1">input4[[#This Row],[Max Diff]]</f>
        <v>0</v>
      </c>
      <c r="R373" s="2">
        <f ca="1">input478[[#This Row],[Max Diff]]</f>
        <v>0</v>
      </c>
      <c r="S373" s="2">
        <f ca="1">input479[[#This Row],[Max Diff]]</f>
        <v>0</v>
      </c>
      <c r="T373" s="2">
        <f ca="1">input4710[[#This Row],[Max Diff]]</f>
        <v>0</v>
      </c>
      <c r="U373" s="2">
        <f ca="1">input4711[[#This Row],[Max Diff]]</f>
        <v>0</v>
      </c>
      <c r="V373" s="2">
        <f ca="1">input4712[[#This Row],[Max Diff]]</f>
        <v>0</v>
      </c>
      <c r="W373" s="2">
        <f ca="1">input4713[[#This Row],[Max Diff]]</f>
        <v>0</v>
      </c>
      <c r="X373" s="2">
        <f ca="1">input4714[[#This Row],[Max Diff]]</f>
        <v>0</v>
      </c>
      <c r="Y373" s="2">
        <f ca="1">IF(SUM(input47[[#This Row],[Max Diff]:[-8]])&gt;=1,1,0)</f>
        <v>0</v>
      </c>
    </row>
    <row r="374" spans="1:25" x14ac:dyDescent="0.35">
      <c r="A374">
        <v>50</v>
      </c>
      <c r="B374">
        <v>50</v>
      </c>
      <c r="C374">
        <v>52</v>
      </c>
      <c r="D374">
        <v>53</v>
      </c>
      <c r="E374">
        <v>56</v>
      </c>
      <c r="F374">
        <v>53</v>
      </c>
      <c r="G374">
        <v>56</v>
      </c>
      <c r="I374">
        <f>1</f>
        <v>1</v>
      </c>
      <c r="J374">
        <f>COUNTA(input47[[#This Row],[Column1.1]:[Column1.8]])</f>
        <v>7</v>
      </c>
      <c r="K374" t="str">
        <f>ADDRESS(ROW(),input47[[#This Row],[first col]]+1,4)&amp;":"&amp;ADDRESS(ROW(),input47[[#This Row],[lastcol]],4)</f>
        <v>B374:G374</v>
      </c>
      <c r="L374" t="str">
        <f>ADDRESS(ROW(),input47[[#This Row],[first col]],4)&amp;":"&amp;ADDRESS(ROW(),input47[[#This Row],[lastcol]]-1,4)</f>
        <v>A374:F374</v>
      </c>
      <c r="M374" t="b" cm="1">
        <f t="array" aca="1" ref="M374" ca="1">SUMPRODUCT(--(INDIRECT(input47[[#This Row],[range1]])&lt;INDIRECT(input47[[#This Row],[range2]])))=COUNT(INDIRECT(input47[[#This Row],[range1]]))</f>
        <v>0</v>
      </c>
      <c r="N374" t="b" cm="1">
        <f t="array" aca="1" ref="N374" ca="1">SUMPRODUCT(--(INDIRECT(input47[[#This Row],[range1]])&gt;INDIRECT(input47[[#This Row],[range2]])))=COUNT(INDIRECT(input47[[#This Row],[range1]]))</f>
        <v>0</v>
      </c>
      <c r="O374" t="b">
        <f ca="1">IF(AND(NOT(input47[[#This Row],[All DESC?]]),NOT(input47[[#This Row],[All ASC?]])),FALSE(),TRUE())</f>
        <v>0</v>
      </c>
      <c r="P374" cm="1">
        <f t="array" aca="1" ref="P374" ca="1">IF(AND(input47[[#This Row],[Safe Part 1]],(MAX(ABS((INDIRECT(input47[[#This Row],[range2]]))-(INDIRECT(input47[[#This Row],[range1]])))))&lt;=3),1,0)</f>
        <v>0</v>
      </c>
      <c r="Q374" s="2">
        <f ca="1">input4[[#This Row],[Max Diff]]</f>
        <v>0</v>
      </c>
      <c r="R374" s="2">
        <f ca="1">input478[[#This Row],[Max Diff]]</f>
        <v>0</v>
      </c>
      <c r="S374" s="2">
        <f ca="1">input479[[#This Row],[Max Diff]]</f>
        <v>0</v>
      </c>
      <c r="T374" s="2">
        <f ca="1">input4710[[#This Row],[Max Diff]]</f>
        <v>0</v>
      </c>
      <c r="U374" s="2">
        <f ca="1">input4711[[#This Row],[Max Diff]]</f>
        <v>0</v>
      </c>
      <c r="V374" s="2">
        <f ca="1">input4712[[#This Row],[Max Diff]]</f>
        <v>0</v>
      </c>
      <c r="W374" s="2">
        <f ca="1">input4713[[#This Row],[Max Diff]]</f>
        <v>0</v>
      </c>
      <c r="X374" s="2">
        <f ca="1">input4714[[#This Row],[Max Diff]]</f>
        <v>0</v>
      </c>
      <c r="Y374" s="2">
        <f ca="1">IF(SUM(input47[[#This Row],[Max Diff]:[-8]])&gt;=1,1,0)</f>
        <v>0</v>
      </c>
    </row>
    <row r="375" spans="1:25" x14ac:dyDescent="0.35">
      <c r="A375">
        <v>32</v>
      </c>
      <c r="B375">
        <v>32</v>
      </c>
      <c r="C375">
        <v>29</v>
      </c>
      <c r="D375">
        <v>25</v>
      </c>
      <c r="E375">
        <v>18</v>
      </c>
      <c r="I375">
        <f>1</f>
        <v>1</v>
      </c>
      <c r="J375">
        <f>COUNTA(input47[[#This Row],[Column1.1]:[Column1.8]])</f>
        <v>5</v>
      </c>
      <c r="K375" t="str">
        <f>ADDRESS(ROW(),input47[[#This Row],[first col]]+1,4)&amp;":"&amp;ADDRESS(ROW(),input47[[#This Row],[lastcol]],4)</f>
        <v>B375:E375</v>
      </c>
      <c r="L375" t="str">
        <f>ADDRESS(ROW(),input47[[#This Row],[first col]],4)&amp;":"&amp;ADDRESS(ROW(),input47[[#This Row],[lastcol]]-1,4)</f>
        <v>A375:D375</v>
      </c>
      <c r="M375" t="b" cm="1">
        <f t="array" aca="1" ref="M375" ca="1">SUMPRODUCT(--(INDIRECT(input47[[#This Row],[range1]])&lt;INDIRECT(input47[[#This Row],[range2]])))=COUNT(INDIRECT(input47[[#This Row],[range1]]))</f>
        <v>0</v>
      </c>
      <c r="N375" t="b" cm="1">
        <f t="array" aca="1" ref="N375" ca="1">SUMPRODUCT(--(INDIRECT(input47[[#This Row],[range1]])&gt;INDIRECT(input47[[#This Row],[range2]])))=COUNT(INDIRECT(input47[[#This Row],[range1]]))</f>
        <v>0</v>
      </c>
      <c r="O375" t="b">
        <f ca="1">IF(AND(NOT(input47[[#This Row],[All DESC?]]),NOT(input47[[#This Row],[All ASC?]])),FALSE(),TRUE())</f>
        <v>0</v>
      </c>
      <c r="P375" cm="1">
        <f t="array" aca="1" ref="P375" ca="1">IF(AND(input47[[#This Row],[Safe Part 1]],(MAX(ABS((INDIRECT(input47[[#This Row],[range2]]))-(INDIRECT(input47[[#This Row],[range1]])))))&lt;=3),1,0)</f>
        <v>0</v>
      </c>
      <c r="Q375" s="2">
        <f ca="1">input4[[#This Row],[Max Diff]]</f>
        <v>0</v>
      </c>
      <c r="R375" s="2">
        <f ca="1">input478[[#This Row],[Max Diff]]</f>
        <v>0</v>
      </c>
      <c r="S375" s="2">
        <f ca="1">input479[[#This Row],[Max Diff]]</f>
        <v>0</v>
      </c>
      <c r="T375" s="2">
        <f ca="1">input4710[[#This Row],[Max Diff]]</f>
        <v>0</v>
      </c>
      <c r="U375" s="2">
        <f ca="1">input4711[[#This Row],[Max Diff]]</f>
        <v>0</v>
      </c>
      <c r="V375" s="2">
        <f ca="1">input4712[[#This Row],[Max Diff]]</f>
        <v>0</v>
      </c>
      <c r="W375" s="2">
        <f ca="1">input4713[[#This Row],[Max Diff]]</f>
        <v>0</v>
      </c>
      <c r="X375" s="2">
        <f ca="1">input4714[[#This Row],[Max Diff]]</f>
        <v>0</v>
      </c>
      <c r="Y375" s="2">
        <f ca="1">IF(SUM(input47[[#This Row],[Max Diff]:[-8]])&gt;=1,1,0)</f>
        <v>0</v>
      </c>
    </row>
    <row r="376" spans="1:25" x14ac:dyDescent="0.35">
      <c r="A376">
        <v>16</v>
      </c>
      <c r="B376">
        <v>17</v>
      </c>
      <c r="C376">
        <v>16</v>
      </c>
      <c r="D376">
        <v>15</v>
      </c>
      <c r="E376">
        <v>11</v>
      </c>
      <c r="F376">
        <v>11</v>
      </c>
      <c r="I376">
        <f>1</f>
        <v>1</v>
      </c>
      <c r="J376">
        <f>COUNTA(input47[[#This Row],[Column1.1]:[Column1.8]])</f>
        <v>6</v>
      </c>
      <c r="K376" t="str">
        <f>ADDRESS(ROW(),input47[[#This Row],[first col]]+1,4)&amp;":"&amp;ADDRESS(ROW(),input47[[#This Row],[lastcol]],4)</f>
        <v>B376:F376</v>
      </c>
      <c r="L376" t="str">
        <f>ADDRESS(ROW(),input47[[#This Row],[first col]],4)&amp;":"&amp;ADDRESS(ROW(),input47[[#This Row],[lastcol]]-1,4)</f>
        <v>A376:E376</v>
      </c>
      <c r="M376" t="b" cm="1">
        <f t="array" aca="1" ref="M376" ca="1">SUMPRODUCT(--(INDIRECT(input47[[#This Row],[range1]])&lt;INDIRECT(input47[[#This Row],[range2]])))=COUNT(INDIRECT(input47[[#This Row],[range1]]))</f>
        <v>0</v>
      </c>
      <c r="N376" t="b" cm="1">
        <f t="array" aca="1" ref="N376" ca="1">SUMPRODUCT(--(INDIRECT(input47[[#This Row],[range1]])&gt;INDIRECT(input47[[#This Row],[range2]])))=COUNT(INDIRECT(input47[[#This Row],[range1]]))</f>
        <v>0</v>
      </c>
      <c r="O376" t="b">
        <f ca="1">IF(AND(NOT(input47[[#This Row],[All DESC?]]),NOT(input47[[#This Row],[All ASC?]])),FALSE(),TRUE())</f>
        <v>0</v>
      </c>
      <c r="P376" cm="1">
        <f t="array" aca="1" ref="P376" ca="1">IF(AND(input47[[#This Row],[Safe Part 1]],(MAX(ABS((INDIRECT(input47[[#This Row],[range2]]))-(INDIRECT(input47[[#This Row],[range1]])))))&lt;=3),1,0)</f>
        <v>0</v>
      </c>
      <c r="Q376" s="2">
        <f ca="1">input4[[#This Row],[Max Diff]]</f>
        <v>0</v>
      </c>
      <c r="R376" s="2">
        <f ca="1">input478[[#This Row],[Max Diff]]</f>
        <v>0</v>
      </c>
      <c r="S376" s="2">
        <f ca="1">input479[[#This Row],[Max Diff]]</f>
        <v>0</v>
      </c>
      <c r="T376" s="2">
        <f ca="1">input4710[[#This Row],[Max Diff]]</f>
        <v>0</v>
      </c>
      <c r="U376" s="2">
        <f ca="1">input4711[[#This Row],[Max Diff]]</f>
        <v>0</v>
      </c>
      <c r="V376" s="2">
        <f ca="1">input4712[[#This Row],[Max Diff]]</f>
        <v>0</v>
      </c>
      <c r="W376" s="2">
        <f ca="1">input4713[[#This Row],[Max Diff]]</f>
        <v>0</v>
      </c>
      <c r="X376" s="2">
        <f ca="1">input4714[[#This Row],[Max Diff]]</f>
        <v>0</v>
      </c>
      <c r="Y376" s="2">
        <f ca="1">IF(SUM(input47[[#This Row],[Max Diff]:[-8]])&gt;=1,1,0)</f>
        <v>0</v>
      </c>
    </row>
    <row r="377" spans="1:25" x14ac:dyDescent="0.35">
      <c r="A377">
        <v>34</v>
      </c>
      <c r="B377">
        <v>35</v>
      </c>
      <c r="C377">
        <v>32</v>
      </c>
      <c r="D377">
        <v>31</v>
      </c>
      <c r="E377">
        <v>34</v>
      </c>
      <c r="F377">
        <v>33</v>
      </c>
      <c r="G377">
        <v>33</v>
      </c>
      <c r="I377">
        <f>1</f>
        <v>1</v>
      </c>
      <c r="J377">
        <f>COUNTA(input47[[#This Row],[Column1.1]:[Column1.8]])</f>
        <v>7</v>
      </c>
      <c r="K377" t="str">
        <f>ADDRESS(ROW(),input47[[#This Row],[first col]]+1,4)&amp;":"&amp;ADDRESS(ROW(),input47[[#This Row],[lastcol]],4)</f>
        <v>B377:G377</v>
      </c>
      <c r="L377" t="str">
        <f>ADDRESS(ROW(),input47[[#This Row],[first col]],4)&amp;":"&amp;ADDRESS(ROW(),input47[[#This Row],[lastcol]]-1,4)</f>
        <v>A377:F377</v>
      </c>
      <c r="M377" t="b" cm="1">
        <f t="array" aca="1" ref="M377" ca="1">SUMPRODUCT(--(INDIRECT(input47[[#This Row],[range1]])&lt;INDIRECT(input47[[#This Row],[range2]])))=COUNT(INDIRECT(input47[[#This Row],[range1]]))</f>
        <v>0</v>
      </c>
      <c r="N377" t="b" cm="1">
        <f t="array" aca="1" ref="N377" ca="1">SUMPRODUCT(--(INDIRECT(input47[[#This Row],[range1]])&gt;INDIRECT(input47[[#This Row],[range2]])))=COUNT(INDIRECT(input47[[#This Row],[range1]]))</f>
        <v>0</v>
      </c>
      <c r="O377" t="b">
        <f ca="1">IF(AND(NOT(input47[[#This Row],[All DESC?]]),NOT(input47[[#This Row],[All ASC?]])),FALSE(),TRUE())</f>
        <v>0</v>
      </c>
      <c r="P377" cm="1">
        <f t="array" aca="1" ref="P377" ca="1">IF(AND(input47[[#This Row],[Safe Part 1]],(MAX(ABS((INDIRECT(input47[[#This Row],[range2]]))-(INDIRECT(input47[[#This Row],[range1]])))))&lt;=3),1,0)</f>
        <v>0</v>
      </c>
      <c r="Q377" s="2">
        <f ca="1">input4[[#This Row],[Max Diff]]</f>
        <v>0</v>
      </c>
      <c r="R377" s="2">
        <f ca="1">input478[[#This Row],[Max Diff]]</f>
        <v>0</v>
      </c>
      <c r="S377" s="2">
        <f ca="1">input479[[#This Row],[Max Diff]]</f>
        <v>0</v>
      </c>
      <c r="T377" s="2">
        <f ca="1">input4710[[#This Row],[Max Diff]]</f>
        <v>0</v>
      </c>
      <c r="U377" s="2">
        <f ca="1">input4711[[#This Row],[Max Diff]]</f>
        <v>0</v>
      </c>
      <c r="V377" s="2">
        <f ca="1">input4712[[#This Row],[Max Diff]]</f>
        <v>0</v>
      </c>
      <c r="W377" s="2">
        <f ca="1">input4713[[#This Row],[Max Diff]]</f>
        <v>0</v>
      </c>
      <c r="X377" s="2">
        <f ca="1">input4714[[#This Row],[Max Diff]]</f>
        <v>0</v>
      </c>
      <c r="Y377" s="2">
        <f ca="1">IF(SUM(input47[[#This Row],[Max Diff]:[-8]])&gt;=1,1,0)</f>
        <v>0</v>
      </c>
    </row>
    <row r="378" spans="1:25" x14ac:dyDescent="0.35">
      <c r="A378">
        <v>64</v>
      </c>
      <c r="B378">
        <v>62</v>
      </c>
      <c r="C378">
        <v>60</v>
      </c>
      <c r="D378">
        <v>59</v>
      </c>
      <c r="E378">
        <v>57</v>
      </c>
      <c r="F378">
        <v>55</v>
      </c>
      <c r="G378">
        <v>55</v>
      </c>
      <c r="H378">
        <v>48</v>
      </c>
      <c r="I378">
        <f>1</f>
        <v>1</v>
      </c>
      <c r="J378">
        <f>COUNTA(input47[[#This Row],[Column1.1]:[Column1.8]])</f>
        <v>8</v>
      </c>
      <c r="K378" t="str">
        <f>ADDRESS(ROW(),input47[[#This Row],[first col]]+1,4)&amp;":"&amp;ADDRESS(ROW(),input47[[#This Row],[lastcol]],4)</f>
        <v>B378:H378</v>
      </c>
      <c r="L378" t="str">
        <f>ADDRESS(ROW(),input47[[#This Row],[first col]],4)&amp;":"&amp;ADDRESS(ROW(),input47[[#This Row],[lastcol]]-1,4)</f>
        <v>A378:G378</v>
      </c>
      <c r="M378" t="b" cm="1">
        <f t="array" aca="1" ref="M378" ca="1">SUMPRODUCT(--(INDIRECT(input47[[#This Row],[range1]])&lt;INDIRECT(input47[[#This Row],[range2]])))=COUNT(INDIRECT(input47[[#This Row],[range1]]))</f>
        <v>0</v>
      </c>
      <c r="N378" t="b" cm="1">
        <f t="array" aca="1" ref="N378" ca="1">SUMPRODUCT(--(INDIRECT(input47[[#This Row],[range1]])&gt;INDIRECT(input47[[#This Row],[range2]])))=COUNT(INDIRECT(input47[[#This Row],[range1]]))</f>
        <v>0</v>
      </c>
      <c r="O378" t="b">
        <f ca="1">IF(AND(NOT(input47[[#This Row],[All DESC?]]),NOT(input47[[#This Row],[All ASC?]])),FALSE(),TRUE())</f>
        <v>0</v>
      </c>
      <c r="P378" cm="1">
        <f t="array" aca="1" ref="P378" ca="1">IF(AND(input47[[#This Row],[Safe Part 1]],(MAX(ABS((INDIRECT(input47[[#This Row],[range2]]))-(INDIRECT(input47[[#This Row],[range1]])))))&lt;=3),1,0)</f>
        <v>0</v>
      </c>
      <c r="Q378" s="2">
        <f ca="1">input4[[#This Row],[Max Diff]]</f>
        <v>0</v>
      </c>
      <c r="R378" s="2">
        <f ca="1">input478[[#This Row],[Max Diff]]</f>
        <v>0</v>
      </c>
      <c r="S378" s="2">
        <f ca="1">input479[[#This Row],[Max Diff]]</f>
        <v>0</v>
      </c>
      <c r="T378" s="2">
        <f ca="1">input4710[[#This Row],[Max Diff]]</f>
        <v>0</v>
      </c>
      <c r="U378" s="2">
        <f ca="1">input4711[[#This Row],[Max Diff]]</f>
        <v>0</v>
      </c>
      <c r="V378" s="2">
        <f ca="1">input4712[[#This Row],[Max Diff]]</f>
        <v>0</v>
      </c>
      <c r="W378" s="2">
        <f ca="1">input4713[[#This Row],[Max Diff]]</f>
        <v>0</v>
      </c>
      <c r="X378" s="2">
        <f ca="1">input4714[[#This Row],[Max Diff]]</f>
        <v>0</v>
      </c>
      <c r="Y378" s="2">
        <f ca="1">IF(SUM(input47[[#This Row],[Max Diff]:[-8]])&gt;=1,1,0)</f>
        <v>0</v>
      </c>
    </row>
    <row r="379" spans="1:25" x14ac:dyDescent="0.35">
      <c r="A379">
        <v>29</v>
      </c>
      <c r="B379">
        <v>30</v>
      </c>
      <c r="C379">
        <v>28</v>
      </c>
      <c r="D379">
        <v>27</v>
      </c>
      <c r="E379">
        <v>25</v>
      </c>
      <c r="F379">
        <v>23</v>
      </c>
      <c r="G379">
        <v>21</v>
      </c>
      <c r="I379">
        <f>1</f>
        <v>1</v>
      </c>
      <c r="J379">
        <f>COUNTA(input47[[#This Row],[Column1.1]:[Column1.8]])</f>
        <v>7</v>
      </c>
      <c r="K379" t="str">
        <f>ADDRESS(ROW(),input47[[#This Row],[first col]]+1,4)&amp;":"&amp;ADDRESS(ROW(),input47[[#This Row],[lastcol]],4)</f>
        <v>B379:G379</v>
      </c>
      <c r="L379" t="str">
        <f>ADDRESS(ROW(),input47[[#This Row],[first col]],4)&amp;":"&amp;ADDRESS(ROW(),input47[[#This Row],[lastcol]]-1,4)</f>
        <v>A379:F379</v>
      </c>
      <c r="M379" t="b" cm="1">
        <f t="array" aca="1" ref="M379" ca="1">SUMPRODUCT(--(INDIRECT(input47[[#This Row],[range1]])&lt;INDIRECT(input47[[#This Row],[range2]])))=COUNT(INDIRECT(input47[[#This Row],[range1]]))</f>
        <v>0</v>
      </c>
      <c r="N379" t="b" cm="1">
        <f t="array" aca="1" ref="N379" ca="1">SUMPRODUCT(--(INDIRECT(input47[[#This Row],[range1]])&gt;INDIRECT(input47[[#This Row],[range2]])))=COUNT(INDIRECT(input47[[#This Row],[range1]]))</f>
        <v>0</v>
      </c>
      <c r="O379" t="b">
        <f ca="1">IF(AND(NOT(input47[[#This Row],[All DESC?]]),NOT(input47[[#This Row],[All ASC?]])),FALSE(),TRUE())</f>
        <v>0</v>
      </c>
      <c r="P379" cm="1">
        <f t="array" aca="1" ref="P379" ca="1">IF(AND(input47[[#This Row],[Safe Part 1]],(MAX(ABS((INDIRECT(input47[[#This Row],[range2]]))-(INDIRECT(input47[[#This Row],[range1]])))))&lt;=3),1,0)</f>
        <v>0</v>
      </c>
      <c r="Q379" s="2">
        <f ca="1">input4[[#This Row],[Max Diff]]</f>
        <v>1</v>
      </c>
      <c r="R379" s="2">
        <f ca="1">input478[[#This Row],[Max Diff]]</f>
        <v>1</v>
      </c>
      <c r="S379" s="2">
        <f ca="1">input479[[#This Row],[Max Diff]]</f>
        <v>0</v>
      </c>
      <c r="T379" s="2">
        <f ca="1">input4710[[#This Row],[Max Diff]]</f>
        <v>0</v>
      </c>
      <c r="U379" s="2">
        <f ca="1">input4711[[#This Row],[Max Diff]]</f>
        <v>0</v>
      </c>
      <c r="V379" s="2">
        <f ca="1">input4712[[#This Row],[Max Diff]]</f>
        <v>0</v>
      </c>
      <c r="W379" s="2">
        <f ca="1">input4713[[#This Row],[Max Diff]]</f>
        <v>0</v>
      </c>
      <c r="X379" s="2">
        <f ca="1">input4714[[#This Row],[Max Diff]]</f>
        <v>0</v>
      </c>
      <c r="Y379" s="2">
        <f ca="1">IF(SUM(input47[[#This Row],[Max Diff]:[-8]])&gt;=1,1,0)</f>
        <v>1</v>
      </c>
    </row>
    <row r="380" spans="1:25" x14ac:dyDescent="0.35">
      <c r="A380">
        <v>14</v>
      </c>
      <c r="B380">
        <v>11</v>
      </c>
      <c r="C380">
        <v>14</v>
      </c>
      <c r="D380">
        <v>20</v>
      </c>
      <c r="E380">
        <v>26</v>
      </c>
      <c r="I380">
        <f>1</f>
        <v>1</v>
      </c>
      <c r="J380">
        <f>COUNTA(input47[[#This Row],[Column1.1]:[Column1.8]])</f>
        <v>5</v>
      </c>
      <c r="K380" t="str">
        <f>ADDRESS(ROW(),input47[[#This Row],[first col]]+1,4)&amp;":"&amp;ADDRESS(ROW(),input47[[#This Row],[lastcol]],4)</f>
        <v>B380:E380</v>
      </c>
      <c r="L380" t="str">
        <f>ADDRESS(ROW(),input47[[#This Row],[first col]],4)&amp;":"&amp;ADDRESS(ROW(),input47[[#This Row],[lastcol]]-1,4)</f>
        <v>A380:D380</v>
      </c>
      <c r="M380" t="b" cm="1">
        <f t="array" aca="1" ref="M380" ca="1">SUMPRODUCT(--(INDIRECT(input47[[#This Row],[range1]])&lt;INDIRECT(input47[[#This Row],[range2]])))=COUNT(INDIRECT(input47[[#This Row],[range1]]))</f>
        <v>0</v>
      </c>
      <c r="N380" t="b" cm="1">
        <f t="array" aca="1" ref="N380" ca="1">SUMPRODUCT(--(INDIRECT(input47[[#This Row],[range1]])&gt;INDIRECT(input47[[#This Row],[range2]])))=COUNT(INDIRECT(input47[[#This Row],[range1]]))</f>
        <v>0</v>
      </c>
      <c r="O380" t="b">
        <f ca="1">IF(AND(NOT(input47[[#This Row],[All DESC?]]),NOT(input47[[#This Row],[All ASC?]])),FALSE(),TRUE())</f>
        <v>0</v>
      </c>
      <c r="P380" cm="1">
        <f t="array" aca="1" ref="P380" ca="1">IF(AND(input47[[#This Row],[Safe Part 1]],(MAX(ABS((INDIRECT(input47[[#This Row],[range2]]))-(INDIRECT(input47[[#This Row],[range1]])))))&lt;=3),1,0)</f>
        <v>0</v>
      </c>
      <c r="Q380" s="2">
        <f ca="1">input4[[#This Row],[Max Diff]]</f>
        <v>0</v>
      </c>
      <c r="R380" s="2">
        <f ca="1">input478[[#This Row],[Max Diff]]</f>
        <v>0</v>
      </c>
      <c r="S380" s="2">
        <f ca="1">input479[[#This Row],[Max Diff]]</f>
        <v>0</v>
      </c>
      <c r="T380" s="2">
        <f ca="1">input4710[[#This Row],[Max Diff]]</f>
        <v>0</v>
      </c>
      <c r="U380" s="2">
        <f ca="1">input4711[[#This Row],[Max Diff]]</f>
        <v>0</v>
      </c>
      <c r="V380" s="2">
        <f ca="1">input4712[[#This Row],[Max Diff]]</f>
        <v>0</v>
      </c>
      <c r="W380" s="2">
        <f ca="1">input4713[[#This Row],[Max Diff]]</f>
        <v>0</v>
      </c>
      <c r="X380" s="2">
        <f ca="1">input4714[[#This Row],[Max Diff]]</f>
        <v>0</v>
      </c>
      <c r="Y380" s="2">
        <f ca="1">IF(SUM(input47[[#This Row],[Max Diff]:[-8]])&gt;=1,1,0)</f>
        <v>0</v>
      </c>
    </row>
    <row r="381" spans="1:25" x14ac:dyDescent="0.35">
      <c r="A381">
        <v>4</v>
      </c>
      <c r="B381">
        <v>7</v>
      </c>
      <c r="C381">
        <v>11</v>
      </c>
      <c r="D381">
        <v>12</v>
      </c>
      <c r="E381">
        <v>13</v>
      </c>
      <c r="F381">
        <v>14</v>
      </c>
      <c r="G381">
        <v>17</v>
      </c>
      <c r="H381">
        <v>22</v>
      </c>
      <c r="I381">
        <f>1</f>
        <v>1</v>
      </c>
      <c r="J381">
        <f>COUNTA(input47[[#This Row],[Column1.1]:[Column1.8]])</f>
        <v>8</v>
      </c>
      <c r="K381" t="str">
        <f>ADDRESS(ROW(),input47[[#This Row],[first col]]+1,4)&amp;":"&amp;ADDRESS(ROW(),input47[[#This Row],[lastcol]],4)</f>
        <v>B381:H381</v>
      </c>
      <c r="L381" t="str">
        <f>ADDRESS(ROW(),input47[[#This Row],[first col]],4)&amp;":"&amp;ADDRESS(ROW(),input47[[#This Row],[lastcol]]-1,4)</f>
        <v>A381:G381</v>
      </c>
      <c r="M381" t="b" cm="1">
        <f t="array" aca="1" ref="M381" ca="1">SUMPRODUCT(--(INDIRECT(input47[[#This Row],[range1]])&lt;INDIRECT(input47[[#This Row],[range2]])))=COUNT(INDIRECT(input47[[#This Row],[range1]]))</f>
        <v>0</v>
      </c>
      <c r="N381" t="b" cm="1">
        <f t="array" aca="1" ref="N381" ca="1">SUMPRODUCT(--(INDIRECT(input47[[#This Row],[range1]])&gt;INDIRECT(input47[[#This Row],[range2]])))=COUNT(INDIRECT(input47[[#This Row],[range1]]))</f>
        <v>1</v>
      </c>
      <c r="O381" t="b">
        <f ca="1">IF(AND(NOT(input47[[#This Row],[All DESC?]]),NOT(input47[[#This Row],[All ASC?]])),FALSE(),TRUE())</f>
        <v>1</v>
      </c>
      <c r="P381" cm="1">
        <f t="array" aca="1" ref="P381" ca="1">IF(AND(input47[[#This Row],[Safe Part 1]],(MAX(ABS((INDIRECT(input47[[#This Row],[range2]]))-(INDIRECT(input47[[#This Row],[range1]])))))&lt;=3),1,0)</f>
        <v>0</v>
      </c>
      <c r="Q381" s="2">
        <f ca="1">input4[[#This Row],[Max Diff]]</f>
        <v>0</v>
      </c>
      <c r="R381" s="2">
        <f ca="1">input478[[#This Row],[Max Diff]]</f>
        <v>0</v>
      </c>
      <c r="S381" s="2">
        <f ca="1">input479[[#This Row],[Max Diff]]</f>
        <v>0</v>
      </c>
      <c r="T381" s="2">
        <f ca="1">input4710[[#This Row],[Max Diff]]</f>
        <v>0</v>
      </c>
      <c r="U381" s="2">
        <f ca="1">input4711[[#This Row],[Max Diff]]</f>
        <v>0</v>
      </c>
      <c r="V381" s="2">
        <f ca="1">input4712[[#This Row],[Max Diff]]</f>
        <v>0</v>
      </c>
      <c r="W381" s="2">
        <f ca="1">input4713[[#This Row],[Max Diff]]</f>
        <v>0</v>
      </c>
      <c r="X381" s="2">
        <f ca="1">input4714[[#This Row],[Max Diff]]</f>
        <v>0</v>
      </c>
      <c r="Y381" s="2">
        <f ca="1">IF(SUM(input47[[#This Row],[Max Diff]:[-8]])&gt;=1,1,0)</f>
        <v>0</v>
      </c>
    </row>
    <row r="382" spans="1:25" x14ac:dyDescent="0.35">
      <c r="A382">
        <v>94</v>
      </c>
      <c r="B382">
        <v>96</v>
      </c>
      <c r="C382">
        <v>93</v>
      </c>
      <c r="D382">
        <v>89</v>
      </c>
      <c r="E382">
        <v>88</v>
      </c>
      <c r="F382">
        <v>85</v>
      </c>
      <c r="G382">
        <v>80</v>
      </c>
      <c r="I382">
        <f>1</f>
        <v>1</v>
      </c>
      <c r="J382">
        <f>COUNTA(input47[[#This Row],[Column1.1]:[Column1.8]])</f>
        <v>7</v>
      </c>
      <c r="K382" t="str">
        <f>ADDRESS(ROW(),input47[[#This Row],[first col]]+1,4)&amp;":"&amp;ADDRESS(ROW(),input47[[#This Row],[lastcol]],4)</f>
        <v>B382:G382</v>
      </c>
      <c r="L382" t="str">
        <f>ADDRESS(ROW(),input47[[#This Row],[first col]],4)&amp;":"&amp;ADDRESS(ROW(),input47[[#This Row],[lastcol]]-1,4)</f>
        <v>A382:F382</v>
      </c>
      <c r="M382" t="b" cm="1">
        <f t="array" aca="1" ref="M382" ca="1">SUMPRODUCT(--(INDIRECT(input47[[#This Row],[range1]])&lt;INDIRECT(input47[[#This Row],[range2]])))=COUNT(INDIRECT(input47[[#This Row],[range1]]))</f>
        <v>0</v>
      </c>
      <c r="N382" t="b" cm="1">
        <f t="array" aca="1" ref="N382" ca="1">SUMPRODUCT(--(INDIRECT(input47[[#This Row],[range1]])&gt;INDIRECT(input47[[#This Row],[range2]])))=COUNT(INDIRECT(input47[[#This Row],[range1]]))</f>
        <v>0</v>
      </c>
      <c r="O382" t="b">
        <f ca="1">IF(AND(NOT(input47[[#This Row],[All DESC?]]),NOT(input47[[#This Row],[All ASC?]])),FALSE(),TRUE())</f>
        <v>0</v>
      </c>
      <c r="P382" cm="1">
        <f t="array" aca="1" ref="P382" ca="1">IF(AND(input47[[#This Row],[Safe Part 1]],(MAX(ABS((INDIRECT(input47[[#This Row],[range2]]))-(INDIRECT(input47[[#This Row],[range1]])))))&lt;=3),1,0)</f>
        <v>0</v>
      </c>
      <c r="Q382" s="2">
        <f ca="1">input4[[#This Row],[Max Diff]]</f>
        <v>0</v>
      </c>
      <c r="R382" s="2">
        <f ca="1">input478[[#This Row],[Max Diff]]</f>
        <v>0</v>
      </c>
      <c r="S382" s="2">
        <f ca="1">input479[[#This Row],[Max Diff]]</f>
        <v>0</v>
      </c>
      <c r="T382" s="2">
        <f ca="1">input4710[[#This Row],[Max Diff]]</f>
        <v>0</v>
      </c>
      <c r="U382" s="2">
        <f ca="1">input4711[[#This Row],[Max Diff]]</f>
        <v>0</v>
      </c>
      <c r="V382" s="2">
        <f ca="1">input4712[[#This Row],[Max Diff]]</f>
        <v>0</v>
      </c>
      <c r="W382" s="2">
        <f ca="1">input4713[[#This Row],[Max Diff]]</f>
        <v>0</v>
      </c>
      <c r="X382" s="2">
        <f ca="1">input4714[[#This Row],[Max Diff]]</f>
        <v>0</v>
      </c>
      <c r="Y382" s="2">
        <f ca="1">IF(SUM(input47[[#This Row],[Max Diff]:[-8]])&gt;=1,1,0)</f>
        <v>0</v>
      </c>
    </row>
    <row r="383" spans="1:25" x14ac:dyDescent="0.35">
      <c r="A383">
        <v>79</v>
      </c>
      <c r="B383">
        <v>79</v>
      </c>
      <c r="C383">
        <v>80</v>
      </c>
      <c r="D383">
        <v>83</v>
      </c>
      <c r="E383">
        <v>83</v>
      </c>
      <c r="F383">
        <v>87</v>
      </c>
      <c r="I383">
        <f>1</f>
        <v>1</v>
      </c>
      <c r="J383">
        <f>COUNTA(input47[[#This Row],[Column1.1]:[Column1.8]])</f>
        <v>6</v>
      </c>
      <c r="K383" t="str">
        <f>ADDRESS(ROW(),input47[[#This Row],[first col]]+1,4)&amp;":"&amp;ADDRESS(ROW(),input47[[#This Row],[lastcol]],4)</f>
        <v>B383:F383</v>
      </c>
      <c r="L383" t="str">
        <f>ADDRESS(ROW(),input47[[#This Row],[first col]],4)&amp;":"&amp;ADDRESS(ROW(),input47[[#This Row],[lastcol]]-1,4)</f>
        <v>A383:E383</v>
      </c>
      <c r="M383" t="b" cm="1">
        <f t="array" aca="1" ref="M383" ca="1">SUMPRODUCT(--(INDIRECT(input47[[#This Row],[range1]])&lt;INDIRECT(input47[[#This Row],[range2]])))=COUNT(INDIRECT(input47[[#This Row],[range1]]))</f>
        <v>0</v>
      </c>
      <c r="N383" t="b" cm="1">
        <f t="array" aca="1" ref="N383" ca="1">SUMPRODUCT(--(INDIRECT(input47[[#This Row],[range1]])&gt;INDIRECT(input47[[#This Row],[range2]])))=COUNT(INDIRECT(input47[[#This Row],[range1]]))</f>
        <v>0</v>
      </c>
      <c r="O383" t="b">
        <f ca="1">IF(AND(NOT(input47[[#This Row],[All DESC?]]),NOT(input47[[#This Row],[All ASC?]])),FALSE(),TRUE())</f>
        <v>0</v>
      </c>
      <c r="P383" cm="1">
        <f t="array" aca="1" ref="P383" ca="1">IF(AND(input47[[#This Row],[Safe Part 1]],(MAX(ABS((INDIRECT(input47[[#This Row],[range2]]))-(INDIRECT(input47[[#This Row],[range1]])))))&lt;=3),1,0)</f>
        <v>0</v>
      </c>
      <c r="Q383" s="2">
        <f ca="1">input4[[#This Row],[Max Diff]]</f>
        <v>0</v>
      </c>
      <c r="R383" s="2">
        <f ca="1">input478[[#This Row],[Max Diff]]</f>
        <v>0</v>
      </c>
      <c r="S383" s="2">
        <f ca="1">input479[[#This Row],[Max Diff]]</f>
        <v>0</v>
      </c>
      <c r="T383" s="2">
        <f ca="1">input4710[[#This Row],[Max Diff]]</f>
        <v>0</v>
      </c>
      <c r="U383" s="2">
        <f ca="1">input4711[[#This Row],[Max Diff]]</f>
        <v>0</v>
      </c>
      <c r="V383" s="2">
        <f ca="1">input4712[[#This Row],[Max Diff]]</f>
        <v>0</v>
      </c>
      <c r="W383" s="2">
        <f ca="1">input4713[[#This Row],[Max Diff]]</f>
        <v>0</v>
      </c>
      <c r="X383" s="2">
        <f ca="1">input4714[[#This Row],[Max Diff]]</f>
        <v>0</v>
      </c>
      <c r="Y383" s="2">
        <f ca="1">IF(SUM(input47[[#This Row],[Max Diff]:[-8]])&gt;=1,1,0)</f>
        <v>0</v>
      </c>
    </row>
    <row r="384" spans="1:25" x14ac:dyDescent="0.35">
      <c r="A384">
        <v>48</v>
      </c>
      <c r="B384">
        <v>47</v>
      </c>
      <c r="C384">
        <v>48</v>
      </c>
      <c r="D384">
        <v>51</v>
      </c>
      <c r="E384">
        <v>52</v>
      </c>
      <c r="F384">
        <v>53</v>
      </c>
      <c r="G384">
        <v>55</v>
      </c>
      <c r="I384">
        <f>1</f>
        <v>1</v>
      </c>
      <c r="J384">
        <f>COUNTA(input47[[#This Row],[Column1.1]:[Column1.8]])</f>
        <v>7</v>
      </c>
      <c r="K384" t="str">
        <f>ADDRESS(ROW(),input47[[#This Row],[first col]]+1,4)&amp;":"&amp;ADDRESS(ROW(),input47[[#This Row],[lastcol]],4)</f>
        <v>B384:G384</v>
      </c>
      <c r="L384" t="str">
        <f>ADDRESS(ROW(),input47[[#This Row],[first col]],4)&amp;":"&amp;ADDRESS(ROW(),input47[[#This Row],[lastcol]]-1,4)</f>
        <v>A384:F384</v>
      </c>
      <c r="M384" t="b" cm="1">
        <f t="array" aca="1" ref="M384" ca="1">SUMPRODUCT(--(INDIRECT(input47[[#This Row],[range1]])&lt;INDIRECT(input47[[#This Row],[range2]])))=COUNT(INDIRECT(input47[[#This Row],[range1]]))</f>
        <v>0</v>
      </c>
      <c r="N384" t="b" cm="1">
        <f t="array" aca="1" ref="N384" ca="1">SUMPRODUCT(--(INDIRECT(input47[[#This Row],[range1]])&gt;INDIRECT(input47[[#This Row],[range2]])))=COUNT(INDIRECT(input47[[#This Row],[range1]]))</f>
        <v>0</v>
      </c>
      <c r="O384" t="b">
        <f ca="1">IF(AND(NOT(input47[[#This Row],[All DESC?]]),NOT(input47[[#This Row],[All ASC?]])),FALSE(),TRUE())</f>
        <v>0</v>
      </c>
      <c r="P384" cm="1">
        <f t="array" aca="1" ref="P384" ca="1">IF(AND(input47[[#This Row],[Safe Part 1]],(MAX(ABS((INDIRECT(input47[[#This Row],[range2]]))-(INDIRECT(input47[[#This Row],[range1]])))))&lt;=3),1,0)</f>
        <v>0</v>
      </c>
      <c r="Q384" s="2">
        <f ca="1">input4[[#This Row],[Max Diff]]</f>
        <v>1</v>
      </c>
      <c r="R384" s="2">
        <f ca="1">input478[[#This Row],[Max Diff]]</f>
        <v>0</v>
      </c>
      <c r="S384" s="2">
        <f ca="1">input479[[#This Row],[Max Diff]]</f>
        <v>0</v>
      </c>
      <c r="T384" s="2">
        <f ca="1">input4710[[#This Row],[Max Diff]]</f>
        <v>0</v>
      </c>
      <c r="U384" s="2">
        <f ca="1">input4711[[#This Row],[Max Diff]]</f>
        <v>0</v>
      </c>
      <c r="V384" s="2">
        <f ca="1">input4712[[#This Row],[Max Diff]]</f>
        <v>0</v>
      </c>
      <c r="W384" s="2">
        <f ca="1">input4713[[#This Row],[Max Diff]]</f>
        <v>0</v>
      </c>
      <c r="X384" s="2">
        <f ca="1">input4714[[#This Row],[Max Diff]]</f>
        <v>0</v>
      </c>
      <c r="Y384" s="2">
        <f ca="1">IF(SUM(input47[[#This Row],[Max Diff]:[-8]])&gt;=1,1,0)</f>
        <v>1</v>
      </c>
    </row>
    <row r="385" spans="1:25" x14ac:dyDescent="0.35">
      <c r="A385">
        <v>45</v>
      </c>
      <c r="B385">
        <v>50</v>
      </c>
      <c r="C385">
        <v>51</v>
      </c>
      <c r="D385">
        <v>52</v>
      </c>
      <c r="E385">
        <v>54</v>
      </c>
      <c r="F385">
        <v>52</v>
      </c>
      <c r="I385">
        <f>1</f>
        <v>1</v>
      </c>
      <c r="J385">
        <f>COUNTA(input47[[#This Row],[Column1.1]:[Column1.8]])</f>
        <v>6</v>
      </c>
      <c r="K385" t="str">
        <f>ADDRESS(ROW(),input47[[#This Row],[first col]]+1,4)&amp;":"&amp;ADDRESS(ROW(),input47[[#This Row],[lastcol]],4)</f>
        <v>B385:F385</v>
      </c>
      <c r="L385" t="str">
        <f>ADDRESS(ROW(),input47[[#This Row],[first col]],4)&amp;":"&amp;ADDRESS(ROW(),input47[[#This Row],[lastcol]]-1,4)</f>
        <v>A385:E385</v>
      </c>
      <c r="M385" t="b" cm="1">
        <f t="array" aca="1" ref="M385" ca="1">SUMPRODUCT(--(INDIRECT(input47[[#This Row],[range1]])&lt;INDIRECT(input47[[#This Row],[range2]])))=COUNT(INDIRECT(input47[[#This Row],[range1]]))</f>
        <v>0</v>
      </c>
      <c r="N385" t="b" cm="1">
        <f t="array" aca="1" ref="N385" ca="1">SUMPRODUCT(--(INDIRECT(input47[[#This Row],[range1]])&gt;INDIRECT(input47[[#This Row],[range2]])))=COUNT(INDIRECT(input47[[#This Row],[range1]]))</f>
        <v>0</v>
      </c>
      <c r="O385" t="b">
        <f ca="1">IF(AND(NOT(input47[[#This Row],[All DESC?]]),NOT(input47[[#This Row],[All ASC?]])),FALSE(),TRUE())</f>
        <v>0</v>
      </c>
      <c r="P385" cm="1">
        <f t="array" aca="1" ref="P385" ca="1">IF(AND(input47[[#This Row],[Safe Part 1]],(MAX(ABS((INDIRECT(input47[[#This Row],[range2]]))-(INDIRECT(input47[[#This Row],[range1]])))))&lt;=3),1,0)</f>
        <v>0</v>
      </c>
      <c r="Q385" s="2">
        <f ca="1">input4[[#This Row],[Max Diff]]</f>
        <v>0</v>
      </c>
      <c r="R385" s="2">
        <f ca="1">input478[[#This Row],[Max Diff]]</f>
        <v>0</v>
      </c>
      <c r="S385" s="2">
        <f ca="1">input479[[#This Row],[Max Diff]]</f>
        <v>0</v>
      </c>
      <c r="T385" s="2">
        <f ca="1">input4710[[#This Row],[Max Diff]]</f>
        <v>0</v>
      </c>
      <c r="U385" s="2">
        <f ca="1">input4711[[#This Row],[Max Diff]]</f>
        <v>0</v>
      </c>
      <c r="V385" s="2">
        <f ca="1">input4712[[#This Row],[Max Diff]]</f>
        <v>0</v>
      </c>
      <c r="W385" s="2">
        <f ca="1">input4713[[#This Row],[Max Diff]]</f>
        <v>0</v>
      </c>
      <c r="X385" s="2">
        <f ca="1">input4714[[#This Row],[Max Diff]]</f>
        <v>0</v>
      </c>
      <c r="Y385" s="2">
        <f ca="1">IF(SUM(input47[[#This Row],[Max Diff]:[-8]])&gt;=1,1,0)</f>
        <v>0</v>
      </c>
    </row>
    <row r="386" spans="1:25" x14ac:dyDescent="0.35">
      <c r="A386">
        <v>1</v>
      </c>
      <c r="B386">
        <v>1</v>
      </c>
      <c r="C386">
        <v>4</v>
      </c>
      <c r="D386">
        <v>5</v>
      </c>
      <c r="E386">
        <v>7</v>
      </c>
      <c r="F386">
        <v>10</v>
      </c>
      <c r="G386">
        <v>8</v>
      </c>
      <c r="I386">
        <f>1</f>
        <v>1</v>
      </c>
      <c r="J386">
        <f>COUNTA(input47[[#This Row],[Column1.1]:[Column1.8]])</f>
        <v>7</v>
      </c>
      <c r="K386" t="str">
        <f>ADDRESS(ROW(),input47[[#This Row],[first col]]+1,4)&amp;":"&amp;ADDRESS(ROW(),input47[[#This Row],[lastcol]],4)</f>
        <v>B386:G386</v>
      </c>
      <c r="L386" t="str">
        <f>ADDRESS(ROW(),input47[[#This Row],[first col]],4)&amp;":"&amp;ADDRESS(ROW(),input47[[#This Row],[lastcol]]-1,4)</f>
        <v>A386:F386</v>
      </c>
      <c r="M386" t="b" cm="1">
        <f t="array" aca="1" ref="M386" ca="1">SUMPRODUCT(--(INDIRECT(input47[[#This Row],[range1]])&lt;INDIRECT(input47[[#This Row],[range2]])))=COUNT(INDIRECT(input47[[#This Row],[range1]]))</f>
        <v>0</v>
      </c>
      <c r="N386" t="b" cm="1">
        <f t="array" aca="1" ref="N386" ca="1">SUMPRODUCT(--(INDIRECT(input47[[#This Row],[range1]])&gt;INDIRECT(input47[[#This Row],[range2]])))=COUNT(INDIRECT(input47[[#This Row],[range1]]))</f>
        <v>0</v>
      </c>
      <c r="O386" t="b">
        <f ca="1">IF(AND(NOT(input47[[#This Row],[All DESC?]]),NOT(input47[[#This Row],[All ASC?]])),FALSE(),TRUE())</f>
        <v>0</v>
      </c>
      <c r="P386" cm="1">
        <f t="array" aca="1" ref="P386" ca="1">IF(AND(input47[[#This Row],[Safe Part 1]],(MAX(ABS((INDIRECT(input47[[#This Row],[range2]]))-(INDIRECT(input47[[#This Row],[range1]])))))&lt;=3),1,0)</f>
        <v>0</v>
      </c>
      <c r="Q386" s="2">
        <f ca="1">input4[[#This Row],[Max Diff]]</f>
        <v>0</v>
      </c>
      <c r="R386" s="2">
        <f ca="1">input478[[#This Row],[Max Diff]]</f>
        <v>0</v>
      </c>
      <c r="S386" s="2">
        <f ca="1">input479[[#This Row],[Max Diff]]</f>
        <v>0</v>
      </c>
      <c r="T386" s="2">
        <f ca="1">input4710[[#This Row],[Max Diff]]</f>
        <v>0</v>
      </c>
      <c r="U386" s="2">
        <f ca="1">input4711[[#This Row],[Max Diff]]</f>
        <v>0</v>
      </c>
      <c r="V386" s="2">
        <f ca="1">input4712[[#This Row],[Max Diff]]</f>
        <v>0</v>
      </c>
      <c r="W386" s="2">
        <f ca="1">input4713[[#This Row],[Max Diff]]</f>
        <v>0</v>
      </c>
      <c r="X386" s="2">
        <f ca="1">input4714[[#This Row],[Max Diff]]</f>
        <v>0</v>
      </c>
      <c r="Y386" s="2">
        <f ca="1">IF(SUM(input47[[#This Row],[Max Diff]:[-8]])&gt;=1,1,0)</f>
        <v>0</v>
      </c>
    </row>
    <row r="387" spans="1:25" x14ac:dyDescent="0.35">
      <c r="A387">
        <v>41</v>
      </c>
      <c r="B387">
        <v>43</v>
      </c>
      <c r="C387">
        <v>41</v>
      </c>
      <c r="D387">
        <v>39</v>
      </c>
      <c r="E387">
        <v>39</v>
      </c>
      <c r="F387">
        <v>34</v>
      </c>
      <c r="I387">
        <f>1</f>
        <v>1</v>
      </c>
      <c r="J387">
        <f>COUNTA(input47[[#This Row],[Column1.1]:[Column1.8]])</f>
        <v>6</v>
      </c>
      <c r="K387" t="str">
        <f>ADDRESS(ROW(),input47[[#This Row],[first col]]+1,4)&amp;":"&amp;ADDRESS(ROW(),input47[[#This Row],[lastcol]],4)</f>
        <v>B387:F387</v>
      </c>
      <c r="L387" t="str">
        <f>ADDRESS(ROW(),input47[[#This Row],[first col]],4)&amp;":"&amp;ADDRESS(ROW(),input47[[#This Row],[lastcol]]-1,4)</f>
        <v>A387:E387</v>
      </c>
      <c r="M387" t="b" cm="1">
        <f t="array" aca="1" ref="M387" ca="1">SUMPRODUCT(--(INDIRECT(input47[[#This Row],[range1]])&lt;INDIRECT(input47[[#This Row],[range2]])))=COUNT(INDIRECT(input47[[#This Row],[range1]]))</f>
        <v>0</v>
      </c>
      <c r="N387" t="b" cm="1">
        <f t="array" aca="1" ref="N387" ca="1">SUMPRODUCT(--(INDIRECT(input47[[#This Row],[range1]])&gt;INDIRECT(input47[[#This Row],[range2]])))=COUNT(INDIRECT(input47[[#This Row],[range1]]))</f>
        <v>0</v>
      </c>
      <c r="O387" t="b">
        <f ca="1">IF(AND(NOT(input47[[#This Row],[All DESC?]]),NOT(input47[[#This Row],[All ASC?]])),FALSE(),TRUE())</f>
        <v>0</v>
      </c>
      <c r="P387" cm="1">
        <f t="array" aca="1" ref="P387" ca="1">IF(AND(input47[[#This Row],[Safe Part 1]],(MAX(ABS((INDIRECT(input47[[#This Row],[range2]]))-(INDIRECT(input47[[#This Row],[range1]])))))&lt;=3),1,0)</f>
        <v>0</v>
      </c>
      <c r="Q387" s="2">
        <f ca="1">input4[[#This Row],[Max Diff]]</f>
        <v>0</v>
      </c>
      <c r="R387" s="2">
        <f ca="1">input478[[#This Row],[Max Diff]]</f>
        <v>0</v>
      </c>
      <c r="S387" s="2">
        <f ca="1">input479[[#This Row],[Max Diff]]</f>
        <v>0</v>
      </c>
      <c r="T387" s="2">
        <f ca="1">input4710[[#This Row],[Max Diff]]</f>
        <v>0</v>
      </c>
      <c r="U387" s="2">
        <f ca="1">input4711[[#This Row],[Max Diff]]</f>
        <v>0</v>
      </c>
      <c r="V387" s="2">
        <f ca="1">input4712[[#This Row],[Max Diff]]</f>
        <v>0</v>
      </c>
      <c r="W387" s="2">
        <f ca="1">input4713[[#This Row],[Max Diff]]</f>
        <v>0</v>
      </c>
      <c r="X387" s="2">
        <f ca="1">input4714[[#This Row],[Max Diff]]</f>
        <v>0</v>
      </c>
      <c r="Y387" s="2">
        <f ca="1">IF(SUM(input47[[#This Row],[Max Diff]:[-8]])&gt;=1,1,0)</f>
        <v>0</v>
      </c>
    </row>
    <row r="388" spans="1:25" x14ac:dyDescent="0.35">
      <c r="A388">
        <v>54</v>
      </c>
      <c r="B388">
        <v>56</v>
      </c>
      <c r="C388">
        <v>60</v>
      </c>
      <c r="D388">
        <v>62</v>
      </c>
      <c r="E388">
        <v>66</v>
      </c>
      <c r="I388">
        <f>1</f>
        <v>1</v>
      </c>
      <c r="J388">
        <f>COUNTA(input47[[#This Row],[Column1.1]:[Column1.8]])</f>
        <v>5</v>
      </c>
      <c r="K388" t="str">
        <f>ADDRESS(ROW(),input47[[#This Row],[first col]]+1,4)&amp;":"&amp;ADDRESS(ROW(),input47[[#This Row],[lastcol]],4)</f>
        <v>B388:E388</v>
      </c>
      <c r="L388" t="str">
        <f>ADDRESS(ROW(),input47[[#This Row],[first col]],4)&amp;":"&amp;ADDRESS(ROW(),input47[[#This Row],[lastcol]]-1,4)</f>
        <v>A388:D388</v>
      </c>
      <c r="M388" t="b" cm="1">
        <f t="array" aca="1" ref="M388" ca="1">SUMPRODUCT(--(INDIRECT(input47[[#This Row],[range1]])&lt;INDIRECT(input47[[#This Row],[range2]])))=COUNT(INDIRECT(input47[[#This Row],[range1]]))</f>
        <v>0</v>
      </c>
      <c r="N388" t="b" cm="1">
        <f t="array" aca="1" ref="N388" ca="1">SUMPRODUCT(--(INDIRECT(input47[[#This Row],[range1]])&gt;INDIRECT(input47[[#This Row],[range2]])))=COUNT(INDIRECT(input47[[#This Row],[range1]]))</f>
        <v>1</v>
      </c>
      <c r="O388" t="b">
        <f ca="1">IF(AND(NOT(input47[[#This Row],[All DESC?]]),NOT(input47[[#This Row],[All ASC?]])),FALSE(),TRUE())</f>
        <v>1</v>
      </c>
      <c r="P388" cm="1">
        <f t="array" aca="1" ref="P388" ca="1">IF(AND(input47[[#This Row],[Safe Part 1]],(MAX(ABS((INDIRECT(input47[[#This Row],[range2]]))-(INDIRECT(input47[[#This Row],[range1]])))))&lt;=3),1,0)</f>
        <v>0</v>
      </c>
      <c r="Q388" s="2">
        <f ca="1">input4[[#This Row],[Max Diff]]</f>
        <v>0</v>
      </c>
      <c r="R388" s="2">
        <f ca="1">input478[[#This Row],[Max Diff]]</f>
        <v>0</v>
      </c>
      <c r="S388" s="2">
        <f ca="1">input479[[#This Row],[Max Diff]]</f>
        <v>0</v>
      </c>
      <c r="T388" s="2">
        <f ca="1">input4710[[#This Row],[Max Diff]]</f>
        <v>0</v>
      </c>
      <c r="U388" s="2">
        <f ca="1">input4711[[#This Row],[Max Diff]]</f>
        <v>0</v>
      </c>
      <c r="V388" s="2">
        <f ca="1">input4712[[#This Row],[Max Diff]]</f>
        <v>0</v>
      </c>
      <c r="W388" s="2">
        <f ca="1">input4713[[#This Row],[Max Diff]]</f>
        <v>0</v>
      </c>
      <c r="X388" s="2">
        <f ca="1">input4714[[#This Row],[Max Diff]]</f>
        <v>0</v>
      </c>
      <c r="Y388" s="2">
        <f ca="1">IF(SUM(input47[[#This Row],[Max Diff]:[-8]])&gt;=1,1,0)</f>
        <v>0</v>
      </c>
    </row>
    <row r="389" spans="1:25" x14ac:dyDescent="0.35">
      <c r="A389">
        <v>87</v>
      </c>
      <c r="B389">
        <v>83</v>
      </c>
      <c r="C389">
        <v>81</v>
      </c>
      <c r="D389">
        <v>78</v>
      </c>
      <c r="E389">
        <v>76</v>
      </c>
      <c r="F389">
        <v>73</v>
      </c>
      <c r="G389">
        <v>70</v>
      </c>
      <c r="H389">
        <v>73</v>
      </c>
      <c r="I389">
        <f>1</f>
        <v>1</v>
      </c>
      <c r="J389">
        <f>COUNTA(input47[[#This Row],[Column1.1]:[Column1.8]])</f>
        <v>8</v>
      </c>
      <c r="K389" t="str">
        <f>ADDRESS(ROW(),input47[[#This Row],[first col]]+1,4)&amp;":"&amp;ADDRESS(ROW(),input47[[#This Row],[lastcol]],4)</f>
        <v>B389:H389</v>
      </c>
      <c r="L389" t="str">
        <f>ADDRESS(ROW(),input47[[#This Row],[first col]],4)&amp;":"&amp;ADDRESS(ROW(),input47[[#This Row],[lastcol]]-1,4)</f>
        <v>A389:G389</v>
      </c>
      <c r="M389" t="b" cm="1">
        <f t="array" aca="1" ref="M389" ca="1">SUMPRODUCT(--(INDIRECT(input47[[#This Row],[range1]])&lt;INDIRECT(input47[[#This Row],[range2]])))=COUNT(INDIRECT(input47[[#This Row],[range1]]))</f>
        <v>0</v>
      </c>
      <c r="N389" t="b" cm="1">
        <f t="array" aca="1" ref="N389" ca="1">SUMPRODUCT(--(INDIRECT(input47[[#This Row],[range1]])&gt;INDIRECT(input47[[#This Row],[range2]])))=COUNT(INDIRECT(input47[[#This Row],[range1]]))</f>
        <v>0</v>
      </c>
      <c r="O389" t="b">
        <f ca="1">IF(AND(NOT(input47[[#This Row],[All DESC?]]),NOT(input47[[#This Row],[All ASC?]])),FALSE(),TRUE())</f>
        <v>0</v>
      </c>
      <c r="P389" cm="1">
        <f t="array" aca="1" ref="P389" ca="1">IF(AND(input47[[#This Row],[Safe Part 1]],(MAX(ABS((INDIRECT(input47[[#This Row],[range2]]))-(INDIRECT(input47[[#This Row],[range1]])))))&lt;=3),1,0)</f>
        <v>0</v>
      </c>
      <c r="Q389" s="2">
        <f ca="1">input4[[#This Row],[Max Diff]]</f>
        <v>0</v>
      </c>
      <c r="R389" s="2">
        <f ca="1">input478[[#This Row],[Max Diff]]</f>
        <v>0</v>
      </c>
      <c r="S389" s="2">
        <f ca="1">input479[[#This Row],[Max Diff]]</f>
        <v>0</v>
      </c>
      <c r="T389" s="2">
        <f ca="1">input4710[[#This Row],[Max Diff]]</f>
        <v>0</v>
      </c>
      <c r="U389" s="2">
        <f ca="1">input4711[[#This Row],[Max Diff]]</f>
        <v>0</v>
      </c>
      <c r="V389" s="2">
        <f ca="1">input4712[[#This Row],[Max Diff]]</f>
        <v>0</v>
      </c>
      <c r="W389" s="2">
        <f ca="1">input4713[[#This Row],[Max Diff]]</f>
        <v>0</v>
      </c>
      <c r="X389" s="2">
        <f ca="1">input4714[[#This Row],[Max Diff]]</f>
        <v>0</v>
      </c>
      <c r="Y389" s="2">
        <f ca="1">IF(SUM(input47[[#This Row],[Max Diff]:[-8]])&gt;=1,1,0)</f>
        <v>0</v>
      </c>
    </row>
    <row r="390" spans="1:25" x14ac:dyDescent="0.35">
      <c r="A390">
        <v>84</v>
      </c>
      <c r="B390">
        <v>78</v>
      </c>
      <c r="C390">
        <v>76</v>
      </c>
      <c r="D390">
        <v>74</v>
      </c>
      <c r="E390">
        <v>70</v>
      </c>
      <c r="F390">
        <v>70</v>
      </c>
      <c r="I390">
        <f>1</f>
        <v>1</v>
      </c>
      <c r="J390">
        <f>COUNTA(input47[[#This Row],[Column1.1]:[Column1.8]])</f>
        <v>6</v>
      </c>
      <c r="K390" t="str">
        <f>ADDRESS(ROW(),input47[[#This Row],[first col]]+1,4)&amp;":"&amp;ADDRESS(ROW(),input47[[#This Row],[lastcol]],4)</f>
        <v>B390:F390</v>
      </c>
      <c r="L390" t="str">
        <f>ADDRESS(ROW(),input47[[#This Row],[first col]],4)&amp;":"&amp;ADDRESS(ROW(),input47[[#This Row],[lastcol]]-1,4)</f>
        <v>A390:E390</v>
      </c>
      <c r="M390" t="b" cm="1">
        <f t="array" aca="1" ref="M390" ca="1">SUMPRODUCT(--(INDIRECT(input47[[#This Row],[range1]])&lt;INDIRECT(input47[[#This Row],[range2]])))=COUNT(INDIRECT(input47[[#This Row],[range1]]))</f>
        <v>0</v>
      </c>
      <c r="N390" t="b" cm="1">
        <f t="array" aca="1" ref="N390" ca="1">SUMPRODUCT(--(INDIRECT(input47[[#This Row],[range1]])&gt;INDIRECT(input47[[#This Row],[range2]])))=COUNT(INDIRECT(input47[[#This Row],[range1]]))</f>
        <v>0</v>
      </c>
      <c r="O390" t="b">
        <f ca="1">IF(AND(NOT(input47[[#This Row],[All DESC?]]),NOT(input47[[#This Row],[All ASC?]])),FALSE(),TRUE())</f>
        <v>0</v>
      </c>
      <c r="P390" cm="1">
        <f t="array" aca="1" ref="P390" ca="1">IF(AND(input47[[#This Row],[Safe Part 1]],(MAX(ABS((INDIRECT(input47[[#This Row],[range2]]))-(INDIRECT(input47[[#This Row],[range1]])))))&lt;=3),1,0)</f>
        <v>0</v>
      </c>
      <c r="Q390" s="2">
        <f ca="1">input4[[#This Row],[Max Diff]]</f>
        <v>0</v>
      </c>
      <c r="R390" s="2">
        <f ca="1">input478[[#This Row],[Max Diff]]</f>
        <v>0</v>
      </c>
      <c r="S390" s="2">
        <f ca="1">input479[[#This Row],[Max Diff]]</f>
        <v>0</v>
      </c>
      <c r="T390" s="2">
        <f ca="1">input4710[[#This Row],[Max Diff]]</f>
        <v>0</v>
      </c>
      <c r="U390" s="2">
        <f ca="1">input4711[[#This Row],[Max Diff]]</f>
        <v>0</v>
      </c>
      <c r="V390" s="2">
        <f ca="1">input4712[[#This Row],[Max Diff]]</f>
        <v>0</v>
      </c>
      <c r="W390" s="2">
        <f ca="1">input4713[[#This Row],[Max Diff]]</f>
        <v>0</v>
      </c>
      <c r="X390" s="2">
        <f ca="1">input4714[[#This Row],[Max Diff]]</f>
        <v>0</v>
      </c>
      <c r="Y390" s="2">
        <f ca="1">IF(SUM(input47[[#This Row],[Max Diff]:[-8]])&gt;=1,1,0)</f>
        <v>0</v>
      </c>
    </row>
    <row r="391" spans="1:25" x14ac:dyDescent="0.35">
      <c r="A391">
        <v>71</v>
      </c>
      <c r="B391">
        <v>70</v>
      </c>
      <c r="C391">
        <v>76</v>
      </c>
      <c r="D391">
        <v>78</v>
      </c>
      <c r="E391">
        <v>79</v>
      </c>
      <c r="F391">
        <v>80</v>
      </c>
      <c r="G391">
        <v>81</v>
      </c>
      <c r="H391">
        <v>80</v>
      </c>
      <c r="I391">
        <f>1</f>
        <v>1</v>
      </c>
      <c r="J391">
        <f>COUNTA(input47[[#This Row],[Column1.1]:[Column1.8]])</f>
        <v>8</v>
      </c>
      <c r="K391" t="str">
        <f>ADDRESS(ROW(),input47[[#This Row],[first col]]+1,4)&amp;":"&amp;ADDRESS(ROW(),input47[[#This Row],[lastcol]],4)</f>
        <v>B391:H391</v>
      </c>
      <c r="L391" t="str">
        <f>ADDRESS(ROW(),input47[[#This Row],[first col]],4)&amp;":"&amp;ADDRESS(ROW(),input47[[#This Row],[lastcol]]-1,4)</f>
        <v>A391:G391</v>
      </c>
      <c r="M391" t="b" cm="1">
        <f t="array" aca="1" ref="M391" ca="1">SUMPRODUCT(--(INDIRECT(input47[[#This Row],[range1]])&lt;INDIRECT(input47[[#This Row],[range2]])))=COUNT(INDIRECT(input47[[#This Row],[range1]]))</f>
        <v>0</v>
      </c>
      <c r="N391" t="b" cm="1">
        <f t="array" aca="1" ref="N391" ca="1">SUMPRODUCT(--(INDIRECT(input47[[#This Row],[range1]])&gt;INDIRECT(input47[[#This Row],[range2]])))=COUNT(INDIRECT(input47[[#This Row],[range1]]))</f>
        <v>0</v>
      </c>
      <c r="O391" t="b">
        <f ca="1">IF(AND(NOT(input47[[#This Row],[All DESC?]]),NOT(input47[[#This Row],[All ASC?]])),FALSE(),TRUE())</f>
        <v>0</v>
      </c>
      <c r="P391" cm="1">
        <f t="array" aca="1" ref="P391" ca="1">IF(AND(input47[[#This Row],[Safe Part 1]],(MAX(ABS((INDIRECT(input47[[#This Row],[range2]]))-(INDIRECT(input47[[#This Row],[range1]])))))&lt;=3),1,0)</f>
        <v>0</v>
      </c>
      <c r="Q391" s="2">
        <f ca="1">input4[[#This Row],[Max Diff]]</f>
        <v>0</v>
      </c>
      <c r="R391" s="2">
        <f ca="1">input478[[#This Row],[Max Diff]]</f>
        <v>0</v>
      </c>
      <c r="S391" s="2">
        <f ca="1">input479[[#This Row],[Max Diff]]</f>
        <v>0</v>
      </c>
      <c r="T391" s="2">
        <f ca="1">input4710[[#This Row],[Max Diff]]</f>
        <v>0</v>
      </c>
      <c r="U391" s="2">
        <f ca="1">input4711[[#This Row],[Max Diff]]</f>
        <v>0</v>
      </c>
      <c r="V391" s="2">
        <f ca="1">input4712[[#This Row],[Max Diff]]</f>
        <v>0</v>
      </c>
      <c r="W391" s="2">
        <f ca="1">input4713[[#This Row],[Max Diff]]</f>
        <v>0</v>
      </c>
      <c r="X391" s="2">
        <f ca="1">input4714[[#This Row],[Max Diff]]</f>
        <v>0</v>
      </c>
      <c r="Y391" s="2">
        <f ca="1">IF(SUM(input47[[#This Row],[Max Diff]:[-8]])&gt;=1,1,0)</f>
        <v>0</v>
      </c>
    </row>
    <row r="392" spans="1:25" x14ac:dyDescent="0.35">
      <c r="A392">
        <v>36</v>
      </c>
      <c r="B392">
        <v>39</v>
      </c>
      <c r="C392">
        <v>36</v>
      </c>
      <c r="D392">
        <v>37</v>
      </c>
      <c r="E392">
        <v>36</v>
      </c>
      <c r="F392">
        <v>34</v>
      </c>
      <c r="G392">
        <v>31</v>
      </c>
      <c r="H392">
        <v>29</v>
      </c>
      <c r="I392">
        <f>1</f>
        <v>1</v>
      </c>
      <c r="J392">
        <f>COUNTA(input47[[#This Row],[Column1.1]:[Column1.8]])</f>
        <v>8</v>
      </c>
      <c r="K392" t="str">
        <f>ADDRESS(ROW(),input47[[#This Row],[first col]]+1,4)&amp;":"&amp;ADDRESS(ROW(),input47[[#This Row],[lastcol]],4)</f>
        <v>B392:H392</v>
      </c>
      <c r="L392" t="str">
        <f>ADDRESS(ROW(),input47[[#This Row],[first col]],4)&amp;":"&amp;ADDRESS(ROW(),input47[[#This Row],[lastcol]]-1,4)</f>
        <v>A392:G392</v>
      </c>
      <c r="M392" t="b" cm="1">
        <f t="array" aca="1" ref="M392" ca="1">SUMPRODUCT(--(INDIRECT(input47[[#This Row],[range1]])&lt;INDIRECT(input47[[#This Row],[range2]])))=COUNT(INDIRECT(input47[[#This Row],[range1]]))</f>
        <v>0</v>
      </c>
      <c r="N392" t="b" cm="1">
        <f t="array" aca="1" ref="N392" ca="1">SUMPRODUCT(--(INDIRECT(input47[[#This Row],[range1]])&gt;INDIRECT(input47[[#This Row],[range2]])))=COUNT(INDIRECT(input47[[#This Row],[range1]]))</f>
        <v>0</v>
      </c>
      <c r="O392" t="b">
        <f ca="1">IF(AND(NOT(input47[[#This Row],[All DESC?]]),NOT(input47[[#This Row],[All ASC?]])),FALSE(),TRUE())</f>
        <v>0</v>
      </c>
      <c r="P392" cm="1">
        <f t="array" aca="1" ref="P392" ca="1">IF(AND(input47[[#This Row],[Safe Part 1]],(MAX(ABS((INDIRECT(input47[[#This Row],[range2]]))-(INDIRECT(input47[[#This Row],[range1]])))))&lt;=3),1,0)</f>
        <v>0</v>
      </c>
      <c r="Q392" s="2">
        <f ca="1">input4[[#This Row],[Max Diff]]</f>
        <v>0</v>
      </c>
      <c r="R392" s="2">
        <f ca="1">input478[[#This Row],[Max Diff]]</f>
        <v>0</v>
      </c>
      <c r="S392" s="2">
        <f ca="1">input479[[#This Row],[Max Diff]]</f>
        <v>0</v>
      </c>
      <c r="T392" s="2">
        <f ca="1">input4710[[#This Row],[Max Diff]]</f>
        <v>0</v>
      </c>
      <c r="U392" s="2">
        <f ca="1">input4711[[#This Row],[Max Diff]]</f>
        <v>0</v>
      </c>
      <c r="V392" s="2">
        <f ca="1">input4712[[#This Row],[Max Diff]]</f>
        <v>0</v>
      </c>
      <c r="W392" s="2">
        <f ca="1">input4713[[#This Row],[Max Diff]]</f>
        <v>0</v>
      </c>
      <c r="X392" s="2">
        <f ca="1">input4714[[#This Row],[Max Diff]]</f>
        <v>0</v>
      </c>
      <c r="Y392" s="2">
        <f ca="1">IF(SUM(input47[[#This Row],[Max Diff]:[-8]])&gt;=1,1,0)</f>
        <v>0</v>
      </c>
    </row>
    <row r="393" spans="1:25" x14ac:dyDescent="0.35">
      <c r="A393">
        <v>67</v>
      </c>
      <c r="B393">
        <v>71</v>
      </c>
      <c r="C393">
        <v>74</v>
      </c>
      <c r="D393">
        <v>75</v>
      </c>
      <c r="E393">
        <v>72</v>
      </c>
      <c r="F393">
        <v>73</v>
      </c>
      <c r="I393">
        <f>1</f>
        <v>1</v>
      </c>
      <c r="J393">
        <f>COUNTA(input47[[#This Row],[Column1.1]:[Column1.8]])</f>
        <v>6</v>
      </c>
      <c r="K393" t="str">
        <f>ADDRESS(ROW(),input47[[#This Row],[first col]]+1,4)&amp;":"&amp;ADDRESS(ROW(),input47[[#This Row],[lastcol]],4)</f>
        <v>B393:F393</v>
      </c>
      <c r="L393" t="str">
        <f>ADDRESS(ROW(),input47[[#This Row],[first col]],4)&amp;":"&amp;ADDRESS(ROW(),input47[[#This Row],[lastcol]]-1,4)</f>
        <v>A393:E393</v>
      </c>
      <c r="M393" t="b" cm="1">
        <f t="array" aca="1" ref="M393" ca="1">SUMPRODUCT(--(INDIRECT(input47[[#This Row],[range1]])&lt;INDIRECT(input47[[#This Row],[range2]])))=COUNT(INDIRECT(input47[[#This Row],[range1]]))</f>
        <v>0</v>
      </c>
      <c r="N393" t="b" cm="1">
        <f t="array" aca="1" ref="N393" ca="1">SUMPRODUCT(--(INDIRECT(input47[[#This Row],[range1]])&gt;INDIRECT(input47[[#This Row],[range2]])))=COUNT(INDIRECT(input47[[#This Row],[range1]]))</f>
        <v>0</v>
      </c>
      <c r="O393" t="b">
        <f ca="1">IF(AND(NOT(input47[[#This Row],[All DESC?]]),NOT(input47[[#This Row],[All ASC?]])),FALSE(),TRUE())</f>
        <v>0</v>
      </c>
      <c r="P393" cm="1">
        <f t="array" aca="1" ref="P393" ca="1">IF(AND(input47[[#This Row],[Safe Part 1]],(MAX(ABS((INDIRECT(input47[[#This Row],[range2]]))-(INDIRECT(input47[[#This Row],[range1]])))))&lt;=3),1,0)</f>
        <v>0</v>
      </c>
      <c r="Q393" s="2">
        <f ca="1">input4[[#This Row],[Max Diff]]</f>
        <v>0</v>
      </c>
      <c r="R393" s="2">
        <f ca="1">input478[[#This Row],[Max Diff]]</f>
        <v>0</v>
      </c>
      <c r="S393" s="2">
        <f ca="1">input479[[#This Row],[Max Diff]]</f>
        <v>0</v>
      </c>
      <c r="T393" s="2">
        <f ca="1">input4710[[#This Row],[Max Diff]]</f>
        <v>0</v>
      </c>
      <c r="U393" s="2">
        <f ca="1">input4711[[#This Row],[Max Diff]]</f>
        <v>0</v>
      </c>
      <c r="V393" s="2">
        <f ca="1">input4712[[#This Row],[Max Diff]]</f>
        <v>0</v>
      </c>
      <c r="W393" s="2">
        <f ca="1">input4713[[#This Row],[Max Diff]]</f>
        <v>0</v>
      </c>
      <c r="X393" s="2">
        <f ca="1">input4714[[#This Row],[Max Diff]]</f>
        <v>0</v>
      </c>
      <c r="Y393" s="2">
        <f ca="1">IF(SUM(input47[[#This Row],[Max Diff]:[-8]])&gt;=1,1,0)</f>
        <v>0</v>
      </c>
    </row>
    <row r="394" spans="1:25" x14ac:dyDescent="0.35">
      <c r="A394">
        <v>68</v>
      </c>
      <c r="B394">
        <v>68</v>
      </c>
      <c r="C394">
        <v>66</v>
      </c>
      <c r="D394">
        <v>63</v>
      </c>
      <c r="E394">
        <v>59</v>
      </c>
      <c r="I394">
        <f>1</f>
        <v>1</v>
      </c>
      <c r="J394">
        <f>COUNTA(input47[[#This Row],[Column1.1]:[Column1.8]])</f>
        <v>5</v>
      </c>
      <c r="K394" t="str">
        <f>ADDRESS(ROW(),input47[[#This Row],[first col]]+1,4)&amp;":"&amp;ADDRESS(ROW(),input47[[#This Row],[lastcol]],4)</f>
        <v>B394:E394</v>
      </c>
      <c r="L394" t="str">
        <f>ADDRESS(ROW(),input47[[#This Row],[first col]],4)&amp;":"&amp;ADDRESS(ROW(),input47[[#This Row],[lastcol]]-1,4)</f>
        <v>A394:D394</v>
      </c>
      <c r="M394" t="b" cm="1">
        <f t="array" aca="1" ref="M394" ca="1">SUMPRODUCT(--(INDIRECT(input47[[#This Row],[range1]])&lt;INDIRECT(input47[[#This Row],[range2]])))=COUNT(INDIRECT(input47[[#This Row],[range1]]))</f>
        <v>0</v>
      </c>
      <c r="N394" t="b" cm="1">
        <f t="array" aca="1" ref="N394" ca="1">SUMPRODUCT(--(INDIRECT(input47[[#This Row],[range1]])&gt;INDIRECT(input47[[#This Row],[range2]])))=COUNT(INDIRECT(input47[[#This Row],[range1]]))</f>
        <v>0</v>
      </c>
      <c r="O394" t="b">
        <f ca="1">IF(AND(NOT(input47[[#This Row],[All DESC?]]),NOT(input47[[#This Row],[All ASC?]])),FALSE(),TRUE())</f>
        <v>0</v>
      </c>
      <c r="P394" cm="1">
        <f t="array" aca="1" ref="P394" ca="1">IF(AND(input47[[#This Row],[Safe Part 1]],(MAX(ABS((INDIRECT(input47[[#This Row],[range2]]))-(INDIRECT(input47[[#This Row],[range1]])))))&lt;=3),1,0)</f>
        <v>0</v>
      </c>
      <c r="Q394" s="2">
        <f ca="1">input4[[#This Row],[Max Diff]]</f>
        <v>0</v>
      </c>
      <c r="R394" s="2">
        <f ca="1">input478[[#This Row],[Max Diff]]</f>
        <v>0</v>
      </c>
      <c r="S394" s="2">
        <f ca="1">input479[[#This Row],[Max Diff]]</f>
        <v>0</v>
      </c>
      <c r="T394" s="2">
        <f ca="1">input4710[[#This Row],[Max Diff]]</f>
        <v>0</v>
      </c>
      <c r="U394" s="2">
        <f ca="1">input4711[[#This Row],[Max Diff]]</f>
        <v>0</v>
      </c>
      <c r="V394" s="2">
        <f ca="1">input4712[[#This Row],[Max Diff]]</f>
        <v>0</v>
      </c>
      <c r="W394" s="2">
        <f ca="1">input4713[[#This Row],[Max Diff]]</f>
        <v>0</v>
      </c>
      <c r="X394" s="2">
        <f ca="1">input4714[[#This Row],[Max Diff]]</f>
        <v>0</v>
      </c>
      <c r="Y394" s="2">
        <f ca="1">IF(SUM(input47[[#This Row],[Max Diff]:[-8]])&gt;=1,1,0)</f>
        <v>0</v>
      </c>
    </row>
    <row r="395" spans="1:25" x14ac:dyDescent="0.35">
      <c r="A395">
        <v>39</v>
      </c>
      <c r="B395">
        <v>35</v>
      </c>
      <c r="C395">
        <v>33</v>
      </c>
      <c r="D395">
        <v>32</v>
      </c>
      <c r="E395">
        <v>29</v>
      </c>
      <c r="F395">
        <v>29</v>
      </c>
      <c r="I395">
        <f>1</f>
        <v>1</v>
      </c>
      <c r="J395">
        <f>COUNTA(input47[[#This Row],[Column1.1]:[Column1.8]])</f>
        <v>6</v>
      </c>
      <c r="K395" t="str">
        <f>ADDRESS(ROW(),input47[[#This Row],[first col]]+1,4)&amp;":"&amp;ADDRESS(ROW(),input47[[#This Row],[lastcol]],4)</f>
        <v>B395:F395</v>
      </c>
      <c r="L395" t="str">
        <f>ADDRESS(ROW(),input47[[#This Row],[first col]],4)&amp;":"&amp;ADDRESS(ROW(),input47[[#This Row],[lastcol]]-1,4)</f>
        <v>A395:E395</v>
      </c>
      <c r="M395" t="b" cm="1">
        <f t="array" aca="1" ref="M395" ca="1">SUMPRODUCT(--(INDIRECT(input47[[#This Row],[range1]])&lt;INDIRECT(input47[[#This Row],[range2]])))=COUNT(INDIRECT(input47[[#This Row],[range1]]))</f>
        <v>0</v>
      </c>
      <c r="N395" t="b" cm="1">
        <f t="array" aca="1" ref="N395" ca="1">SUMPRODUCT(--(INDIRECT(input47[[#This Row],[range1]])&gt;INDIRECT(input47[[#This Row],[range2]])))=COUNT(INDIRECT(input47[[#This Row],[range1]]))</f>
        <v>0</v>
      </c>
      <c r="O395" t="b">
        <f ca="1">IF(AND(NOT(input47[[#This Row],[All DESC?]]),NOT(input47[[#This Row],[All ASC?]])),FALSE(),TRUE())</f>
        <v>0</v>
      </c>
      <c r="P395" cm="1">
        <f t="array" aca="1" ref="P395" ca="1">IF(AND(input47[[#This Row],[Safe Part 1]],(MAX(ABS((INDIRECT(input47[[#This Row],[range2]]))-(INDIRECT(input47[[#This Row],[range1]])))))&lt;=3),1,0)</f>
        <v>0</v>
      </c>
      <c r="Q395" s="2">
        <f ca="1">input4[[#This Row],[Max Diff]]</f>
        <v>0</v>
      </c>
      <c r="R395" s="2">
        <f ca="1">input478[[#This Row],[Max Diff]]</f>
        <v>0</v>
      </c>
      <c r="S395" s="2">
        <f ca="1">input479[[#This Row],[Max Diff]]</f>
        <v>0</v>
      </c>
      <c r="T395" s="2">
        <f ca="1">input4710[[#This Row],[Max Diff]]</f>
        <v>0</v>
      </c>
      <c r="U395" s="2">
        <f ca="1">input4711[[#This Row],[Max Diff]]</f>
        <v>0</v>
      </c>
      <c r="V395" s="2">
        <f ca="1">input4712[[#This Row],[Max Diff]]</f>
        <v>0</v>
      </c>
      <c r="W395" s="2">
        <f ca="1">input4713[[#This Row],[Max Diff]]</f>
        <v>0</v>
      </c>
      <c r="X395" s="2">
        <f ca="1">input4714[[#This Row],[Max Diff]]</f>
        <v>0</v>
      </c>
      <c r="Y395" s="2">
        <f ca="1">IF(SUM(input47[[#This Row],[Max Diff]:[-8]])&gt;=1,1,0)</f>
        <v>0</v>
      </c>
    </row>
    <row r="396" spans="1:25" x14ac:dyDescent="0.35">
      <c r="A396">
        <v>35</v>
      </c>
      <c r="B396">
        <v>36</v>
      </c>
      <c r="C396">
        <v>38</v>
      </c>
      <c r="D396">
        <v>40</v>
      </c>
      <c r="E396">
        <v>43</v>
      </c>
      <c r="F396">
        <v>41</v>
      </c>
      <c r="G396">
        <v>43</v>
      </c>
      <c r="H396">
        <v>47</v>
      </c>
      <c r="I396">
        <f>1</f>
        <v>1</v>
      </c>
      <c r="J396">
        <f>COUNTA(input47[[#This Row],[Column1.1]:[Column1.8]])</f>
        <v>8</v>
      </c>
      <c r="K396" t="str">
        <f>ADDRESS(ROW(),input47[[#This Row],[first col]]+1,4)&amp;":"&amp;ADDRESS(ROW(),input47[[#This Row],[lastcol]],4)</f>
        <v>B396:H396</v>
      </c>
      <c r="L396" t="str">
        <f>ADDRESS(ROW(),input47[[#This Row],[first col]],4)&amp;":"&amp;ADDRESS(ROW(),input47[[#This Row],[lastcol]]-1,4)</f>
        <v>A396:G396</v>
      </c>
      <c r="M396" t="b" cm="1">
        <f t="array" aca="1" ref="M396" ca="1">SUMPRODUCT(--(INDIRECT(input47[[#This Row],[range1]])&lt;INDIRECT(input47[[#This Row],[range2]])))=COUNT(INDIRECT(input47[[#This Row],[range1]]))</f>
        <v>0</v>
      </c>
      <c r="N396" t="b" cm="1">
        <f t="array" aca="1" ref="N396" ca="1">SUMPRODUCT(--(INDIRECT(input47[[#This Row],[range1]])&gt;INDIRECT(input47[[#This Row],[range2]])))=COUNT(INDIRECT(input47[[#This Row],[range1]]))</f>
        <v>0</v>
      </c>
      <c r="O396" t="b">
        <f ca="1">IF(AND(NOT(input47[[#This Row],[All DESC?]]),NOT(input47[[#This Row],[All ASC?]])),FALSE(),TRUE())</f>
        <v>0</v>
      </c>
      <c r="P396" cm="1">
        <f t="array" aca="1" ref="P396" ca="1">IF(AND(input47[[#This Row],[Safe Part 1]],(MAX(ABS((INDIRECT(input47[[#This Row],[range2]]))-(INDIRECT(input47[[#This Row],[range1]])))))&lt;=3),1,0)</f>
        <v>0</v>
      </c>
      <c r="Q396" s="2">
        <f ca="1">input4[[#This Row],[Max Diff]]</f>
        <v>0</v>
      </c>
      <c r="R396" s="2">
        <f ca="1">input478[[#This Row],[Max Diff]]</f>
        <v>0</v>
      </c>
      <c r="S396" s="2">
        <f ca="1">input479[[#This Row],[Max Diff]]</f>
        <v>0</v>
      </c>
      <c r="T396" s="2">
        <f ca="1">input4710[[#This Row],[Max Diff]]</f>
        <v>0</v>
      </c>
      <c r="U396" s="2">
        <f ca="1">input4711[[#This Row],[Max Diff]]</f>
        <v>0</v>
      </c>
      <c r="V396" s="2">
        <f ca="1">input4712[[#This Row],[Max Diff]]</f>
        <v>0</v>
      </c>
      <c r="W396" s="2">
        <f ca="1">input4713[[#This Row],[Max Diff]]</f>
        <v>0</v>
      </c>
      <c r="X396" s="2">
        <f ca="1">input4714[[#This Row],[Max Diff]]</f>
        <v>0</v>
      </c>
      <c r="Y396" s="2">
        <f ca="1">IF(SUM(input47[[#This Row],[Max Diff]:[-8]])&gt;=1,1,0)</f>
        <v>0</v>
      </c>
    </row>
    <row r="397" spans="1:25" x14ac:dyDescent="0.35">
      <c r="A397">
        <v>34</v>
      </c>
      <c r="B397">
        <v>34</v>
      </c>
      <c r="C397">
        <v>32</v>
      </c>
      <c r="D397">
        <v>30</v>
      </c>
      <c r="E397">
        <v>32</v>
      </c>
      <c r="I397">
        <f>1</f>
        <v>1</v>
      </c>
      <c r="J397">
        <f>COUNTA(input47[[#This Row],[Column1.1]:[Column1.8]])</f>
        <v>5</v>
      </c>
      <c r="K397" t="str">
        <f>ADDRESS(ROW(),input47[[#This Row],[first col]]+1,4)&amp;":"&amp;ADDRESS(ROW(),input47[[#This Row],[lastcol]],4)</f>
        <v>B397:E397</v>
      </c>
      <c r="L397" t="str">
        <f>ADDRESS(ROW(),input47[[#This Row],[first col]],4)&amp;":"&amp;ADDRESS(ROW(),input47[[#This Row],[lastcol]]-1,4)</f>
        <v>A397:D397</v>
      </c>
      <c r="M397" t="b" cm="1">
        <f t="array" aca="1" ref="M397" ca="1">SUMPRODUCT(--(INDIRECT(input47[[#This Row],[range1]])&lt;INDIRECT(input47[[#This Row],[range2]])))=COUNT(INDIRECT(input47[[#This Row],[range1]]))</f>
        <v>0</v>
      </c>
      <c r="N397" t="b" cm="1">
        <f t="array" aca="1" ref="N397" ca="1">SUMPRODUCT(--(INDIRECT(input47[[#This Row],[range1]])&gt;INDIRECT(input47[[#This Row],[range2]])))=COUNT(INDIRECT(input47[[#This Row],[range1]]))</f>
        <v>0</v>
      </c>
      <c r="O397" t="b">
        <f ca="1">IF(AND(NOT(input47[[#This Row],[All DESC?]]),NOT(input47[[#This Row],[All ASC?]])),FALSE(),TRUE())</f>
        <v>0</v>
      </c>
      <c r="P397" cm="1">
        <f t="array" aca="1" ref="P397" ca="1">IF(AND(input47[[#This Row],[Safe Part 1]],(MAX(ABS((INDIRECT(input47[[#This Row],[range2]]))-(INDIRECT(input47[[#This Row],[range1]])))))&lt;=3),1,0)</f>
        <v>0</v>
      </c>
      <c r="Q397" s="2">
        <f ca="1">input4[[#This Row],[Max Diff]]</f>
        <v>0</v>
      </c>
      <c r="R397" s="2">
        <f ca="1">input478[[#This Row],[Max Diff]]</f>
        <v>0</v>
      </c>
      <c r="S397" s="2">
        <f ca="1">input479[[#This Row],[Max Diff]]</f>
        <v>0</v>
      </c>
      <c r="T397" s="2">
        <f ca="1">input4710[[#This Row],[Max Diff]]</f>
        <v>0</v>
      </c>
      <c r="U397" s="2">
        <f ca="1">input4711[[#This Row],[Max Diff]]</f>
        <v>0</v>
      </c>
      <c r="V397" s="2">
        <f ca="1">input4712[[#This Row],[Max Diff]]</f>
        <v>0</v>
      </c>
      <c r="W397" s="2">
        <f ca="1">input4713[[#This Row],[Max Diff]]</f>
        <v>0</v>
      </c>
      <c r="X397" s="2">
        <f ca="1">input4714[[#This Row],[Max Diff]]</f>
        <v>0</v>
      </c>
      <c r="Y397" s="2">
        <f ca="1">IF(SUM(input47[[#This Row],[Max Diff]:[-8]])&gt;=1,1,0)</f>
        <v>0</v>
      </c>
    </row>
    <row r="398" spans="1:25" x14ac:dyDescent="0.35">
      <c r="A398">
        <v>49</v>
      </c>
      <c r="B398">
        <v>52</v>
      </c>
      <c r="C398">
        <v>50</v>
      </c>
      <c r="D398">
        <v>53</v>
      </c>
      <c r="E398">
        <v>51</v>
      </c>
      <c r="F398">
        <v>46</v>
      </c>
      <c r="I398">
        <f>1</f>
        <v>1</v>
      </c>
      <c r="J398">
        <f>COUNTA(input47[[#This Row],[Column1.1]:[Column1.8]])</f>
        <v>6</v>
      </c>
      <c r="K398" t="str">
        <f>ADDRESS(ROW(),input47[[#This Row],[first col]]+1,4)&amp;":"&amp;ADDRESS(ROW(),input47[[#This Row],[lastcol]],4)</f>
        <v>B398:F398</v>
      </c>
      <c r="L398" t="str">
        <f>ADDRESS(ROW(),input47[[#This Row],[first col]],4)&amp;":"&amp;ADDRESS(ROW(),input47[[#This Row],[lastcol]]-1,4)</f>
        <v>A398:E398</v>
      </c>
      <c r="M398" t="b" cm="1">
        <f t="array" aca="1" ref="M398" ca="1">SUMPRODUCT(--(INDIRECT(input47[[#This Row],[range1]])&lt;INDIRECT(input47[[#This Row],[range2]])))=COUNT(INDIRECT(input47[[#This Row],[range1]]))</f>
        <v>0</v>
      </c>
      <c r="N398" t="b" cm="1">
        <f t="array" aca="1" ref="N398" ca="1">SUMPRODUCT(--(INDIRECT(input47[[#This Row],[range1]])&gt;INDIRECT(input47[[#This Row],[range2]])))=COUNT(INDIRECT(input47[[#This Row],[range1]]))</f>
        <v>0</v>
      </c>
      <c r="O398" t="b">
        <f ca="1">IF(AND(NOT(input47[[#This Row],[All DESC?]]),NOT(input47[[#This Row],[All ASC?]])),FALSE(),TRUE())</f>
        <v>0</v>
      </c>
      <c r="P398" cm="1">
        <f t="array" aca="1" ref="P398" ca="1">IF(AND(input47[[#This Row],[Safe Part 1]],(MAX(ABS((INDIRECT(input47[[#This Row],[range2]]))-(INDIRECT(input47[[#This Row],[range1]])))))&lt;=3),1,0)</f>
        <v>0</v>
      </c>
      <c r="Q398" s="2">
        <f ca="1">input4[[#This Row],[Max Diff]]</f>
        <v>0</v>
      </c>
      <c r="R398" s="2">
        <f ca="1">input478[[#This Row],[Max Diff]]</f>
        <v>0</v>
      </c>
      <c r="S398" s="2">
        <f ca="1">input479[[#This Row],[Max Diff]]</f>
        <v>0</v>
      </c>
      <c r="T398" s="2">
        <f ca="1">input4710[[#This Row],[Max Diff]]</f>
        <v>0</v>
      </c>
      <c r="U398" s="2">
        <f ca="1">input4711[[#This Row],[Max Diff]]</f>
        <v>0</v>
      </c>
      <c r="V398" s="2">
        <f ca="1">input4712[[#This Row],[Max Diff]]</f>
        <v>0</v>
      </c>
      <c r="W398" s="2">
        <f ca="1">input4713[[#This Row],[Max Diff]]</f>
        <v>0</v>
      </c>
      <c r="X398" s="2">
        <f ca="1">input4714[[#This Row],[Max Diff]]</f>
        <v>0</v>
      </c>
      <c r="Y398" s="2">
        <f ca="1">IF(SUM(input47[[#This Row],[Max Diff]:[-8]])&gt;=1,1,0)</f>
        <v>0</v>
      </c>
    </row>
    <row r="399" spans="1:25" x14ac:dyDescent="0.35">
      <c r="A399">
        <v>89</v>
      </c>
      <c r="B399">
        <v>86</v>
      </c>
      <c r="C399">
        <v>86</v>
      </c>
      <c r="D399">
        <v>88</v>
      </c>
      <c r="E399">
        <v>94</v>
      </c>
      <c r="I399">
        <f>1</f>
        <v>1</v>
      </c>
      <c r="J399">
        <f>COUNTA(input47[[#This Row],[Column1.1]:[Column1.8]])</f>
        <v>5</v>
      </c>
      <c r="K399" t="str">
        <f>ADDRESS(ROW(),input47[[#This Row],[first col]]+1,4)&amp;":"&amp;ADDRESS(ROW(),input47[[#This Row],[lastcol]],4)</f>
        <v>B399:E399</v>
      </c>
      <c r="L399" t="str">
        <f>ADDRESS(ROW(),input47[[#This Row],[first col]],4)&amp;":"&amp;ADDRESS(ROW(),input47[[#This Row],[lastcol]]-1,4)</f>
        <v>A399:D399</v>
      </c>
      <c r="M399" t="b" cm="1">
        <f t="array" aca="1" ref="M399" ca="1">SUMPRODUCT(--(INDIRECT(input47[[#This Row],[range1]])&lt;INDIRECT(input47[[#This Row],[range2]])))=COUNT(INDIRECT(input47[[#This Row],[range1]]))</f>
        <v>0</v>
      </c>
      <c r="N399" t="b" cm="1">
        <f t="array" aca="1" ref="N399" ca="1">SUMPRODUCT(--(INDIRECT(input47[[#This Row],[range1]])&gt;INDIRECT(input47[[#This Row],[range2]])))=COUNT(INDIRECT(input47[[#This Row],[range1]]))</f>
        <v>0</v>
      </c>
      <c r="O399" t="b">
        <f ca="1">IF(AND(NOT(input47[[#This Row],[All DESC?]]),NOT(input47[[#This Row],[All ASC?]])),FALSE(),TRUE())</f>
        <v>0</v>
      </c>
      <c r="P399" cm="1">
        <f t="array" aca="1" ref="P399" ca="1">IF(AND(input47[[#This Row],[Safe Part 1]],(MAX(ABS((INDIRECT(input47[[#This Row],[range2]]))-(INDIRECT(input47[[#This Row],[range1]])))))&lt;=3),1,0)</f>
        <v>0</v>
      </c>
      <c r="Q399" s="2">
        <f ca="1">input4[[#This Row],[Max Diff]]</f>
        <v>0</v>
      </c>
      <c r="R399" s="2">
        <f ca="1">input478[[#This Row],[Max Diff]]</f>
        <v>0</v>
      </c>
      <c r="S399" s="2">
        <f ca="1">input479[[#This Row],[Max Diff]]</f>
        <v>0</v>
      </c>
      <c r="T399" s="2">
        <f ca="1">input4710[[#This Row],[Max Diff]]</f>
        <v>0</v>
      </c>
      <c r="U399" s="2">
        <f ca="1">input4711[[#This Row],[Max Diff]]</f>
        <v>0</v>
      </c>
      <c r="V399" s="2">
        <f ca="1">input4712[[#This Row],[Max Diff]]</f>
        <v>0</v>
      </c>
      <c r="W399" s="2">
        <f ca="1">input4713[[#This Row],[Max Diff]]</f>
        <v>0</v>
      </c>
      <c r="X399" s="2">
        <f ca="1">input4714[[#This Row],[Max Diff]]</f>
        <v>0</v>
      </c>
      <c r="Y399" s="2">
        <f ca="1">IF(SUM(input47[[#This Row],[Max Diff]:[-8]])&gt;=1,1,0)</f>
        <v>0</v>
      </c>
    </row>
    <row r="400" spans="1:25" x14ac:dyDescent="0.35">
      <c r="A400">
        <v>35</v>
      </c>
      <c r="B400">
        <v>37</v>
      </c>
      <c r="C400">
        <v>35</v>
      </c>
      <c r="D400">
        <v>33</v>
      </c>
      <c r="E400">
        <v>32</v>
      </c>
      <c r="F400">
        <v>29</v>
      </c>
      <c r="G400">
        <v>27</v>
      </c>
      <c r="H400">
        <v>29</v>
      </c>
      <c r="I400">
        <f>1</f>
        <v>1</v>
      </c>
      <c r="J400">
        <f>COUNTA(input47[[#This Row],[Column1.1]:[Column1.8]])</f>
        <v>8</v>
      </c>
      <c r="K400" t="str">
        <f>ADDRESS(ROW(),input47[[#This Row],[first col]]+1,4)&amp;":"&amp;ADDRESS(ROW(),input47[[#This Row],[lastcol]],4)</f>
        <v>B400:H400</v>
      </c>
      <c r="L400" t="str">
        <f>ADDRESS(ROW(),input47[[#This Row],[first col]],4)&amp;":"&amp;ADDRESS(ROW(),input47[[#This Row],[lastcol]]-1,4)</f>
        <v>A400:G400</v>
      </c>
      <c r="M400" t="b" cm="1">
        <f t="array" aca="1" ref="M400" ca="1">SUMPRODUCT(--(INDIRECT(input47[[#This Row],[range1]])&lt;INDIRECT(input47[[#This Row],[range2]])))=COUNT(INDIRECT(input47[[#This Row],[range1]]))</f>
        <v>0</v>
      </c>
      <c r="N400" t="b" cm="1">
        <f t="array" aca="1" ref="N400" ca="1">SUMPRODUCT(--(INDIRECT(input47[[#This Row],[range1]])&gt;INDIRECT(input47[[#This Row],[range2]])))=COUNT(INDIRECT(input47[[#This Row],[range1]]))</f>
        <v>0</v>
      </c>
      <c r="O400" t="b">
        <f ca="1">IF(AND(NOT(input47[[#This Row],[All DESC?]]),NOT(input47[[#This Row],[All ASC?]])),FALSE(),TRUE())</f>
        <v>0</v>
      </c>
      <c r="P400" cm="1">
        <f t="array" aca="1" ref="P400" ca="1">IF(AND(input47[[#This Row],[Safe Part 1]],(MAX(ABS((INDIRECT(input47[[#This Row],[range2]]))-(INDIRECT(input47[[#This Row],[range1]])))))&lt;=3),1,0)</f>
        <v>0</v>
      </c>
      <c r="Q400" s="2">
        <f ca="1">input4[[#This Row],[Max Diff]]</f>
        <v>0</v>
      </c>
      <c r="R400" s="2">
        <f ca="1">input478[[#This Row],[Max Diff]]</f>
        <v>0</v>
      </c>
      <c r="S400" s="2">
        <f ca="1">input479[[#This Row],[Max Diff]]</f>
        <v>0</v>
      </c>
      <c r="T400" s="2">
        <f ca="1">input4710[[#This Row],[Max Diff]]</f>
        <v>0</v>
      </c>
      <c r="U400" s="2">
        <f ca="1">input4711[[#This Row],[Max Diff]]</f>
        <v>0</v>
      </c>
      <c r="V400" s="2">
        <f ca="1">input4712[[#This Row],[Max Diff]]</f>
        <v>0</v>
      </c>
      <c r="W400" s="2">
        <f ca="1">input4713[[#This Row],[Max Diff]]</f>
        <v>0</v>
      </c>
      <c r="X400" s="2">
        <f ca="1">input4714[[#This Row],[Max Diff]]</f>
        <v>0</v>
      </c>
      <c r="Y400" s="2">
        <f ca="1">IF(SUM(input47[[#This Row],[Max Diff]:[-8]])&gt;=1,1,0)</f>
        <v>0</v>
      </c>
    </row>
    <row r="401" spans="1:25" x14ac:dyDescent="0.35">
      <c r="A401">
        <v>16</v>
      </c>
      <c r="B401">
        <v>15</v>
      </c>
      <c r="C401">
        <v>13</v>
      </c>
      <c r="D401">
        <v>15</v>
      </c>
      <c r="E401">
        <v>16</v>
      </c>
      <c r="F401">
        <v>14</v>
      </c>
      <c r="I401">
        <f>1</f>
        <v>1</v>
      </c>
      <c r="J401">
        <f>COUNTA(input47[[#This Row],[Column1.1]:[Column1.8]])</f>
        <v>6</v>
      </c>
      <c r="K401" t="str">
        <f>ADDRESS(ROW(),input47[[#This Row],[first col]]+1,4)&amp;":"&amp;ADDRESS(ROW(),input47[[#This Row],[lastcol]],4)</f>
        <v>B401:F401</v>
      </c>
      <c r="L401" t="str">
        <f>ADDRESS(ROW(),input47[[#This Row],[first col]],4)&amp;":"&amp;ADDRESS(ROW(),input47[[#This Row],[lastcol]]-1,4)</f>
        <v>A401:E401</v>
      </c>
      <c r="M401" t="b" cm="1">
        <f t="array" aca="1" ref="M401" ca="1">SUMPRODUCT(--(INDIRECT(input47[[#This Row],[range1]])&lt;INDIRECT(input47[[#This Row],[range2]])))=COUNT(INDIRECT(input47[[#This Row],[range1]]))</f>
        <v>0</v>
      </c>
      <c r="N401" t="b" cm="1">
        <f t="array" aca="1" ref="N401" ca="1">SUMPRODUCT(--(INDIRECT(input47[[#This Row],[range1]])&gt;INDIRECT(input47[[#This Row],[range2]])))=COUNT(INDIRECT(input47[[#This Row],[range1]]))</f>
        <v>0</v>
      </c>
      <c r="O401" t="b">
        <f ca="1">IF(AND(NOT(input47[[#This Row],[All DESC?]]),NOT(input47[[#This Row],[All ASC?]])),FALSE(),TRUE())</f>
        <v>0</v>
      </c>
      <c r="P401" cm="1">
        <f t="array" aca="1" ref="P401" ca="1">IF(AND(input47[[#This Row],[Safe Part 1]],(MAX(ABS((INDIRECT(input47[[#This Row],[range2]]))-(INDIRECT(input47[[#This Row],[range1]])))))&lt;=3),1,0)</f>
        <v>0</v>
      </c>
      <c r="Q401" s="2">
        <f ca="1">input4[[#This Row],[Max Diff]]</f>
        <v>0</v>
      </c>
      <c r="R401" s="2">
        <f ca="1">input478[[#This Row],[Max Diff]]</f>
        <v>0</v>
      </c>
      <c r="S401" s="2">
        <f ca="1">input479[[#This Row],[Max Diff]]</f>
        <v>0</v>
      </c>
      <c r="T401" s="2">
        <f ca="1">input4710[[#This Row],[Max Diff]]</f>
        <v>0</v>
      </c>
      <c r="U401" s="2">
        <f ca="1">input4711[[#This Row],[Max Diff]]</f>
        <v>0</v>
      </c>
      <c r="V401" s="2">
        <f ca="1">input4712[[#This Row],[Max Diff]]</f>
        <v>0</v>
      </c>
      <c r="W401" s="2">
        <f ca="1">input4713[[#This Row],[Max Diff]]</f>
        <v>0</v>
      </c>
      <c r="X401" s="2">
        <f ca="1">input4714[[#This Row],[Max Diff]]</f>
        <v>0</v>
      </c>
      <c r="Y401" s="2">
        <f ca="1">IF(SUM(input47[[#This Row],[Max Diff]:[-8]])&gt;=1,1,0)</f>
        <v>0</v>
      </c>
    </row>
    <row r="402" spans="1:25" x14ac:dyDescent="0.35">
      <c r="A402">
        <v>14</v>
      </c>
      <c r="B402">
        <v>14</v>
      </c>
      <c r="C402">
        <v>16</v>
      </c>
      <c r="D402">
        <v>16</v>
      </c>
      <c r="E402">
        <v>19</v>
      </c>
      <c r="F402">
        <v>20</v>
      </c>
      <c r="I402">
        <f>1</f>
        <v>1</v>
      </c>
      <c r="J402">
        <f>COUNTA(input47[[#This Row],[Column1.1]:[Column1.8]])</f>
        <v>6</v>
      </c>
      <c r="K402" t="str">
        <f>ADDRESS(ROW(),input47[[#This Row],[first col]]+1,4)&amp;":"&amp;ADDRESS(ROW(),input47[[#This Row],[lastcol]],4)</f>
        <v>B402:F402</v>
      </c>
      <c r="L402" t="str">
        <f>ADDRESS(ROW(),input47[[#This Row],[first col]],4)&amp;":"&amp;ADDRESS(ROW(),input47[[#This Row],[lastcol]]-1,4)</f>
        <v>A402:E402</v>
      </c>
      <c r="M402" t="b" cm="1">
        <f t="array" aca="1" ref="M402" ca="1">SUMPRODUCT(--(INDIRECT(input47[[#This Row],[range1]])&lt;INDIRECT(input47[[#This Row],[range2]])))=COUNT(INDIRECT(input47[[#This Row],[range1]]))</f>
        <v>0</v>
      </c>
      <c r="N402" t="b" cm="1">
        <f t="array" aca="1" ref="N402" ca="1">SUMPRODUCT(--(INDIRECT(input47[[#This Row],[range1]])&gt;INDIRECT(input47[[#This Row],[range2]])))=COUNT(INDIRECT(input47[[#This Row],[range1]]))</f>
        <v>0</v>
      </c>
      <c r="O402" t="b">
        <f ca="1">IF(AND(NOT(input47[[#This Row],[All DESC?]]),NOT(input47[[#This Row],[All ASC?]])),FALSE(),TRUE())</f>
        <v>0</v>
      </c>
      <c r="P402" cm="1">
        <f t="array" aca="1" ref="P402" ca="1">IF(AND(input47[[#This Row],[Safe Part 1]],(MAX(ABS((INDIRECT(input47[[#This Row],[range2]]))-(INDIRECT(input47[[#This Row],[range1]])))))&lt;=3),1,0)</f>
        <v>0</v>
      </c>
      <c r="Q402" s="2">
        <f ca="1">input4[[#This Row],[Max Diff]]</f>
        <v>0</v>
      </c>
      <c r="R402" s="2">
        <f ca="1">input478[[#This Row],[Max Diff]]</f>
        <v>0</v>
      </c>
      <c r="S402" s="2">
        <f ca="1">input479[[#This Row],[Max Diff]]</f>
        <v>0</v>
      </c>
      <c r="T402" s="2">
        <f ca="1">input4710[[#This Row],[Max Diff]]</f>
        <v>0</v>
      </c>
      <c r="U402" s="2">
        <f ca="1">input4711[[#This Row],[Max Diff]]</f>
        <v>0</v>
      </c>
      <c r="V402" s="2">
        <f ca="1">input4712[[#This Row],[Max Diff]]</f>
        <v>0</v>
      </c>
      <c r="W402" s="2">
        <f ca="1">input4713[[#This Row],[Max Diff]]</f>
        <v>0</v>
      </c>
      <c r="X402" s="2">
        <f ca="1">input4714[[#This Row],[Max Diff]]</f>
        <v>0</v>
      </c>
      <c r="Y402" s="2">
        <f ca="1">IF(SUM(input47[[#This Row],[Max Diff]:[-8]])&gt;=1,1,0)</f>
        <v>0</v>
      </c>
    </row>
    <row r="403" spans="1:25" x14ac:dyDescent="0.35">
      <c r="A403">
        <v>41</v>
      </c>
      <c r="B403">
        <v>37</v>
      </c>
      <c r="C403">
        <v>35</v>
      </c>
      <c r="D403">
        <v>31</v>
      </c>
      <c r="E403">
        <v>27</v>
      </c>
      <c r="I403">
        <f>1</f>
        <v>1</v>
      </c>
      <c r="J403">
        <f>COUNTA(input47[[#This Row],[Column1.1]:[Column1.8]])</f>
        <v>5</v>
      </c>
      <c r="K403" t="str">
        <f>ADDRESS(ROW(),input47[[#This Row],[first col]]+1,4)&amp;":"&amp;ADDRESS(ROW(),input47[[#This Row],[lastcol]],4)</f>
        <v>B403:E403</v>
      </c>
      <c r="L403" t="str">
        <f>ADDRESS(ROW(),input47[[#This Row],[first col]],4)&amp;":"&amp;ADDRESS(ROW(),input47[[#This Row],[lastcol]]-1,4)</f>
        <v>A403:D403</v>
      </c>
      <c r="M403" t="b" cm="1">
        <f t="array" aca="1" ref="M403" ca="1">SUMPRODUCT(--(INDIRECT(input47[[#This Row],[range1]])&lt;INDIRECT(input47[[#This Row],[range2]])))=COUNT(INDIRECT(input47[[#This Row],[range1]]))</f>
        <v>1</v>
      </c>
      <c r="N403" t="b" cm="1">
        <f t="array" aca="1" ref="N403" ca="1">SUMPRODUCT(--(INDIRECT(input47[[#This Row],[range1]])&gt;INDIRECT(input47[[#This Row],[range2]])))=COUNT(INDIRECT(input47[[#This Row],[range1]]))</f>
        <v>0</v>
      </c>
      <c r="O403" t="b">
        <f ca="1">IF(AND(NOT(input47[[#This Row],[All DESC?]]),NOT(input47[[#This Row],[All ASC?]])),FALSE(),TRUE())</f>
        <v>1</v>
      </c>
      <c r="P403" cm="1">
        <f t="array" aca="1" ref="P403" ca="1">IF(AND(input47[[#This Row],[Safe Part 1]],(MAX(ABS((INDIRECT(input47[[#This Row],[range2]]))-(INDIRECT(input47[[#This Row],[range1]])))))&lt;=3),1,0)</f>
        <v>0</v>
      </c>
      <c r="Q403" s="2">
        <f ca="1">input4[[#This Row],[Max Diff]]</f>
        <v>0</v>
      </c>
      <c r="R403" s="2">
        <f ca="1">input478[[#This Row],[Max Diff]]</f>
        <v>0</v>
      </c>
      <c r="S403" s="2">
        <f ca="1">input479[[#This Row],[Max Diff]]</f>
        <v>0</v>
      </c>
      <c r="T403" s="2">
        <f ca="1">input4710[[#This Row],[Max Diff]]</f>
        <v>0</v>
      </c>
      <c r="U403" s="2">
        <f ca="1">input4711[[#This Row],[Max Diff]]</f>
        <v>0</v>
      </c>
      <c r="V403" s="2">
        <f ca="1">input4712[[#This Row],[Max Diff]]</f>
        <v>0</v>
      </c>
      <c r="W403" s="2">
        <f ca="1">input4713[[#This Row],[Max Diff]]</f>
        <v>0</v>
      </c>
      <c r="X403" s="2">
        <f ca="1">input4714[[#This Row],[Max Diff]]</f>
        <v>0</v>
      </c>
      <c r="Y403" s="2">
        <f ca="1">IF(SUM(input47[[#This Row],[Max Diff]:[-8]])&gt;=1,1,0)</f>
        <v>0</v>
      </c>
    </row>
    <row r="404" spans="1:25" x14ac:dyDescent="0.35">
      <c r="A404">
        <v>9</v>
      </c>
      <c r="B404">
        <v>13</v>
      </c>
      <c r="C404">
        <v>16</v>
      </c>
      <c r="D404">
        <v>19</v>
      </c>
      <c r="E404">
        <v>21</v>
      </c>
      <c r="F404">
        <v>21</v>
      </c>
      <c r="G404">
        <v>23</v>
      </c>
      <c r="H404">
        <v>23</v>
      </c>
      <c r="I404">
        <f>1</f>
        <v>1</v>
      </c>
      <c r="J404">
        <f>COUNTA(input47[[#This Row],[Column1.1]:[Column1.8]])</f>
        <v>8</v>
      </c>
      <c r="K404" t="str">
        <f>ADDRESS(ROW(),input47[[#This Row],[first col]]+1,4)&amp;":"&amp;ADDRESS(ROW(),input47[[#This Row],[lastcol]],4)</f>
        <v>B404:H404</v>
      </c>
      <c r="L404" t="str">
        <f>ADDRESS(ROW(),input47[[#This Row],[first col]],4)&amp;":"&amp;ADDRESS(ROW(),input47[[#This Row],[lastcol]]-1,4)</f>
        <v>A404:G404</v>
      </c>
      <c r="M404" t="b" cm="1">
        <f t="array" aca="1" ref="M404" ca="1">SUMPRODUCT(--(INDIRECT(input47[[#This Row],[range1]])&lt;INDIRECT(input47[[#This Row],[range2]])))=COUNT(INDIRECT(input47[[#This Row],[range1]]))</f>
        <v>0</v>
      </c>
      <c r="N404" t="b" cm="1">
        <f t="array" aca="1" ref="N404" ca="1">SUMPRODUCT(--(INDIRECT(input47[[#This Row],[range1]])&gt;INDIRECT(input47[[#This Row],[range2]])))=COUNT(INDIRECT(input47[[#This Row],[range1]]))</f>
        <v>0</v>
      </c>
      <c r="O404" t="b">
        <f ca="1">IF(AND(NOT(input47[[#This Row],[All DESC?]]),NOT(input47[[#This Row],[All ASC?]])),FALSE(),TRUE())</f>
        <v>0</v>
      </c>
      <c r="P404" cm="1">
        <f t="array" aca="1" ref="P404" ca="1">IF(AND(input47[[#This Row],[Safe Part 1]],(MAX(ABS((INDIRECT(input47[[#This Row],[range2]]))-(INDIRECT(input47[[#This Row],[range1]])))))&lt;=3),1,0)</f>
        <v>0</v>
      </c>
      <c r="Q404" s="2">
        <f ca="1">input4[[#This Row],[Max Diff]]</f>
        <v>0</v>
      </c>
      <c r="R404" s="2">
        <f ca="1">input478[[#This Row],[Max Diff]]</f>
        <v>0</v>
      </c>
      <c r="S404" s="2">
        <f ca="1">input479[[#This Row],[Max Diff]]</f>
        <v>0</v>
      </c>
      <c r="T404" s="2">
        <f ca="1">input4710[[#This Row],[Max Diff]]</f>
        <v>0</v>
      </c>
      <c r="U404" s="2">
        <f ca="1">input4711[[#This Row],[Max Diff]]</f>
        <v>0</v>
      </c>
      <c r="V404" s="2">
        <f ca="1">input4712[[#This Row],[Max Diff]]</f>
        <v>0</v>
      </c>
      <c r="W404" s="2">
        <f ca="1">input4713[[#This Row],[Max Diff]]</f>
        <v>0</v>
      </c>
      <c r="X404" s="2">
        <f ca="1">input4714[[#This Row],[Max Diff]]</f>
        <v>0</v>
      </c>
      <c r="Y404" s="2">
        <f ca="1">IF(SUM(input47[[#This Row],[Max Diff]:[-8]])&gt;=1,1,0)</f>
        <v>0</v>
      </c>
    </row>
    <row r="405" spans="1:25" x14ac:dyDescent="0.35">
      <c r="A405">
        <v>95</v>
      </c>
      <c r="B405">
        <v>95</v>
      </c>
      <c r="C405">
        <v>91</v>
      </c>
      <c r="D405">
        <v>89</v>
      </c>
      <c r="E405">
        <v>86</v>
      </c>
      <c r="F405">
        <v>84</v>
      </c>
      <c r="G405">
        <v>82</v>
      </c>
      <c r="H405">
        <v>83</v>
      </c>
      <c r="I405">
        <f>1</f>
        <v>1</v>
      </c>
      <c r="J405">
        <f>COUNTA(input47[[#This Row],[Column1.1]:[Column1.8]])</f>
        <v>8</v>
      </c>
      <c r="K405" t="str">
        <f>ADDRESS(ROW(),input47[[#This Row],[first col]]+1,4)&amp;":"&amp;ADDRESS(ROW(),input47[[#This Row],[lastcol]],4)</f>
        <v>B405:H405</v>
      </c>
      <c r="L405" t="str">
        <f>ADDRESS(ROW(),input47[[#This Row],[first col]],4)&amp;":"&amp;ADDRESS(ROW(),input47[[#This Row],[lastcol]]-1,4)</f>
        <v>A405:G405</v>
      </c>
      <c r="M405" t="b" cm="1">
        <f t="array" aca="1" ref="M405" ca="1">SUMPRODUCT(--(INDIRECT(input47[[#This Row],[range1]])&lt;INDIRECT(input47[[#This Row],[range2]])))=COUNT(INDIRECT(input47[[#This Row],[range1]]))</f>
        <v>0</v>
      </c>
      <c r="N405" t="b" cm="1">
        <f t="array" aca="1" ref="N405" ca="1">SUMPRODUCT(--(INDIRECT(input47[[#This Row],[range1]])&gt;INDIRECT(input47[[#This Row],[range2]])))=COUNT(INDIRECT(input47[[#This Row],[range1]]))</f>
        <v>0</v>
      </c>
      <c r="O405" t="b">
        <f ca="1">IF(AND(NOT(input47[[#This Row],[All DESC?]]),NOT(input47[[#This Row],[All ASC?]])),FALSE(),TRUE())</f>
        <v>0</v>
      </c>
      <c r="P405" cm="1">
        <f t="array" aca="1" ref="P405" ca="1">IF(AND(input47[[#This Row],[Safe Part 1]],(MAX(ABS((INDIRECT(input47[[#This Row],[range2]]))-(INDIRECT(input47[[#This Row],[range1]])))))&lt;=3),1,0)</f>
        <v>0</v>
      </c>
      <c r="Q405" s="2">
        <f ca="1">input4[[#This Row],[Max Diff]]</f>
        <v>0</v>
      </c>
      <c r="R405" s="2">
        <f ca="1">input478[[#This Row],[Max Diff]]</f>
        <v>0</v>
      </c>
      <c r="S405" s="2">
        <f ca="1">input479[[#This Row],[Max Diff]]</f>
        <v>0</v>
      </c>
      <c r="T405" s="2">
        <f ca="1">input4710[[#This Row],[Max Diff]]</f>
        <v>0</v>
      </c>
      <c r="U405" s="2">
        <f ca="1">input4711[[#This Row],[Max Diff]]</f>
        <v>0</v>
      </c>
      <c r="V405" s="2">
        <f ca="1">input4712[[#This Row],[Max Diff]]</f>
        <v>0</v>
      </c>
      <c r="W405" s="2">
        <f ca="1">input4713[[#This Row],[Max Diff]]</f>
        <v>0</v>
      </c>
      <c r="X405" s="2">
        <f ca="1">input4714[[#This Row],[Max Diff]]</f>
        <v>0</v>
      </c>
      <c r="Y405" s="2">
        <f ca="1">IF(SUM(input47[[#This Row],[Max Diff]:[-8]])&gt;=1,1,0)</f>
        <v>0</v>
      </c>
    </row>
    <row r="406" spans="1:25" x14ac:dyDescent="0.35">
      <c r="A406">
        <v>11</v>
      </c>
      <c r="B406">
        <v>14</v>
      </c>
      <c r="C406">
        <v>21</v>
      </c>
      <c r="D406">
        <v>24</v>
      </c>
      <c r="E406">
        <v>25</v>
      </c>
      <c r="I406">
        <f>1</f>
        <v>1</v>
      </c>
      <c r="J406">
        <f>COUNTA(input47[[#This Row],[Column1.1]:[Column1.8]])</f>
        <v>5</v>
      </c>
      <c r="K406" t="str">
        <f>ADDRESS(ROW(),input47[[#This Row],[first col]]+1,4)&amp;":"&amp;ADDRESS(ROW(),input47[[#This Row],[lastcol]],4)</f>
        <v>B406:E406</v>
      </c>
      <c r="L406" t="str">
        <f>ADDRESS(ROW(),input47[[#This Row],[first col]],4)&amp;":"&amp;ADDRESS(ROW(),input47[[#This Row],[lastcol]]-1,4)</f>
        <v>A406:D406</v>
      </c>
      <c r="M406" t="b" cm="1">
        <f t="array" aca="1" ref="M406" ca="1">SUMPRODUCT(--(INDIRECT(input47[[#This Row],[range1]])&lt;INDIRECT(input47[[#This Row],[range2]])))=COUNT(INDIRECT(input47[[#This Row],[range1]]))</f>
        <v>0</v>
      </c>
      <c r="N406" t="b" cm="1">
        <f t="array" aca="1" ref="N406" ca="1">SUMPRODUCT(--(INDIRECT(input47[[#This Row],[range1]])&gt;INDIRECT(input47[[#This Row],[range2]])))=COUNT(INDIRECT(input47[[#This Row],[range1]]))</f>
        <v>1</v>
      </c>
      <c r="O406" t="b">
        <f ca="1">IF(AND(NOT(input47[[#This Row],[All DESC?]]),NOT(input47[[#This Row],[All ASC?]])),FALSE(),TRUE())</f>
        <v>1</v>
      </c>
      <c r="P406" cm="1">
        <f t="array" aca="1" ref="P406" ca="1">IF(AND(input47[[#This Row],[Safe Part 1]],(MAX(ABS((INDIRECT(input47[[#This Row],[range2]]))-(INDIRECT(input47[[#This Row],[range1]])))))&lt;=3),1,0)</f>
        <v>0</v>
      </c>
      <c r="Q406" s="2">
        <f ca="1">input4[[#This Row],[Max Diff]]</f>
        <v>0</v>
      </c>
      <c r="R406" s="2">
        <f ca="1">input478[[#This Row],[Max Diff]]</f>
        <v>0</v>
      </c>
      <c r="S406" s="2">
        <f ca="1">input479[[#This Row],[Max Diff]]</f>
        <v>0</v>
      </c>
      <c r="T406" s="2">
        <f ca="1">input4710[[#This Row],[Max Diff]]</f>
        <v>0</v>
      </c>
      <c r="U406" s="2">
        <f ca="1">input4711[[#This Row],[Max Diff]]</f>
        <v>0</v>
      </c>
      <c r="V406" s="2">
        <f ca="1">input4712[[#This Row],[Max Diff]]</f>
        <v>0</v>
      </c>
      <c r="W406" s="2">
        <f ca="1">input4713[[#This Row],[Max Diff]]</f>
        <v>0</v>
      </c>
      <c r="X406" s="2">
        <f ca="1">input4714[[#This Row],[Max Diff]]</f>
        <v>0</v>
      </c>
      <c r="Y406" s="2">
        <f ca="1">IF(SUM(input47[[#This Row],[Max Diff]:[-8]])&gt;=1,1,0)</f>
        <v>0</v>
      </c>
    </row>
    <row r="407" spans="1:25" x14ac:dyDescent="0.35">
      <c r="A407">
        <v>30</v>
      </c>
      <c r="B407">
        <v>30</v>
      </c>
      <c r="C407">
        <v>24</v>
      </c>
      <c r="D407">
        <v>22</v>
      </c>
      <c r="E407">
        <v>19</v>
      </c>
      <c r="F407">
        <v>16</v>
      </c>
      <c r="G407">
        <v>13</v>
      </c>
      <c r="I407">
        <f>1</f>
        <v>1</v>
      </c>
      <c r="J407">
        <f>COUNTA(input47[[#This Row],[Column1.1]:[Column1.8]])</f>
        <v>7</v>
      </c>
      <c r="K407" t="str">
        <f>ADDRESS(ROW(),input47[[#This Row],[first col]]+1,4)&amp;":"&amp;ADDRESS(ROW(),input47[[#This Row],[lastcol]],4)</f>
        <v>B407:G407</v>
      </c>
      <c r="L407" t="str">
        <f>ADDRESS(ROW(),input47[[#This Row],[first col]],4)&amp;":"&amp;ADDRESS(ROW(),input47[[#This Row],[lastcol]]-1,4)</f>
        <v>A407:F407</v>
      </c>
      <c r="M407" t="b" cm="1">
        <f t="array" aca="1" ref="M407" ca="1">SUMPRODUCT(--(INDIRECT(input47[[#This Row],[range1]])&lt;INDIRECT(input47[[#This Row],[range2]])))=COUNT(INDIRECT(input47[[#This Row],[range1]]))</f>
        <v>0</v>
      </c>
      <c r="N407" t="b" cm="1">
        <f t="array" aca="1" ref="N407" ca="1">SUMPRODUCT(--(INDIRECT(input47[[#This Row],[range1]])&gt;INDIRECT(input47[[#This Row],[range2]])))=COUNT(INDIRECT(input47[[#This Row],[range1]]))</f>
        <v>0</v>
      </c>
      <c r="O407" t="b">
        <f ca="1">IF(AND(NOT(input47[[#This Row],[All DESC?]]),NOT(input47[[#This Row],[All ASC?]])),FALSE(),TRUE())</f>
        <v>0</v>
      </c>
      <c r="P407" cm="1">
        <f t="array" aca="1" ref="P407" ca="1">IF(AND(input47[[#This Row],[Safe Part 1]],(MAX(ABS((INDIRECT(input47[[#This Row],[range2]]))-(INDIRECT(input47[[#This Row],[range1]])))))&lt;=3),1,0)</f>
        <v>0</v>
      </c>
      <c r="Q407" s="2">
        <f ca="1">input4[[#This Row],[Max Diff]]</f>
        <v>0</v>
      </c>
      <c r="R407" s="2">
        <f ca="1">input478[[#This Row],[Max Diff]]</f>
        <v>0</v>
      </c>
      <c r="S407" s="2">
        <f ca="1">input479[[#This Row],[Max Diff]]</f>
        <v>0</v>
      </c>
      <c r="T407" s="2">
        <f ca="1">input4710[[#This Row],[Max Diff]]</f>
        <v>0</v>
      </c>
      <c r="U407" s="2">
        <f ca="1">input4711[[#This Row],[Max Diff]]</f>
        <v>0</v>
      </c>
      <c r="V407" s="2">
        <f ca="1">input4712[[#This Row],[Max Diff]]</f>
        <v>0</v>
      </c>
      <c r="W407" s="2">
        <f ca="1">input4713[[#This Row],[Max Diff]]</f>
        <v>0</v>
      </c>
      <c r="X407" s="2">
        <f ca="1">input4714[[#This Row],[Max Diff]]</f>
        <v>0</v>
      </c>
      <c r="Y407" s="2">
        <f ca="1">IF(SUM(input47[[#This Row],[Max Diff]:[-8]])&gt;=1,1,0)</f>
        <v>0</v>
      </c>
    </row>
    <row r="408" spans="1:25" x14ac:dyDescent="0.35">
      <c r="A408">
        <v>36</v>
      </c>
      <c r="B408">
        <v>40</v>
      </c>
      <c r="C408">
        <v>42</v>
      </c>
      <c r="D408">
        <v>47</v>
      </c>
      <c r="E408">
        <v>52</v>
      </c>
      <c r="I408">
        <f>1</f>
        <v>1</v>
      </c>
      <c r="J408">
        <f>COUNTA(input47[[#This Row],[Column1.1]:[Column1.8]])</f>
        <v>5</v>
      </c>
      <c r="K408" t="str">
        <f>ADDRESS(ROW(),input47[[#This Row],[first col]]+1,4)&amp;":"&amp;ADDRESS(ROW(),input47[[#This Row],[lastcol]],4)</f>
        <v>B408:E408</v>
      </c>
      <c r="L408" t="str">
        <f>ADDRESS(ROW(),input47[[#This Row],[first col]],4)&amp;":"&amp;ADDRESS(ROW(),input47[[#This Row],[lastcol]]-1,4)</f>
        <v>A408:D408</v>
      </c>
      <c r="M408" t="b" cm="1">
        <f t="array" aca="1" ref="M408" ca="1">SUMPRODUCT(--(INDIRECT(input47[[#This Row],[range1]])&lt;INDIRECT(input47[[#This Row],[range2]])))=COUNT(INDIRECT(input47[[#This Row],[range1]]))</f>
        <v>0</v>
      </c>
      <c r="N408" t="b" cm="1">
        <f t="array" aca="1" ref="N408" ca="1">SUMPRODUCT(--(INDIRECT(input47[[#This Row],[range1]])&gt;INDIRECT(input47[[#This Row],[range2]])))=COUNT(INDIRECT(input47[[#This Row],[range1]]))</f>
        <v>1</v>
      </c>
      <c r="O408" t="b">
        <f ca="1">IF(AND(NOT(input47[[#This Row],[All DESC?]]),NOT(input47[[#This Row],[All ASC?]])),FALSE(),TRUE())</f>
        <v>1</v>
      </c>
      <c r="P408" cm="1">
        <f t="array" aca="1" ref="P408" ca="1">IF(AND(input47[[#This Row],[Safe Part 1]],(MAX(ABS((INDIRECT(input47[[#This Row],[range2]]))-(INDIRECT(input47[[#This Row],[range1]])))))&lt;=3),1,0)</f>
        <v>0</v>
      </c>
      <c r="Q408" s="2">
        <f ca="1">input4[[#This Row],[Max Diff]]</f>
        <v>0</v>
      </c>
      <c r="R408" s="2">
        <f ca="1">input478[[#This Row],[Max Diff]]</f>
        <v>0</v>
      </c>
      <c r="S408" s="2">
        <f ca="1">input479[[#This Row],[Max Diff]]</f>
        <v>0</v>
      </c>
      <c r="T408" s="2">
        <f ca="1">input4710[[#This Row],[Max Diff]]</f>
        <v>0</v>
      </c>
      <c r="U408" s="2">
        <f ca="1">input4711[[#This Row],[Max Diff]]</f>
        <v>0</v>
      </c>
      <c r="V408" s="2">
        <f ca="1">input4712[[#This Row],[Max Diff]]</f>
        <v>0</v>
      </c>
      <c r="W408" s="2">
        <f ca="1">input4713[[#This Row],[Max Diff]]</f>
        <v>0</v>
      </c>
      <c r="X408" s="2">
        <f ca="1">input4714[[#This Row],[Max Diff]]</f>
        <v>0</v>
      </c>
      <c r="Y408" s="2">
        <f ca="1">IF(SUM(input47[[#This Row],[Max Diff]:[-8]])&gt;=1,1,0)</f>
        <v>0</v>
      </c>
    </row>
    <row r="409" spans="1:25" x14ac:dyDescent="0.35">
      <c r="A409">
        <v>52</v>
      </c>
      <c r="B409">
        <v>56</v>
      </c>
      <c r="C409">
        <v>58</v>
      </c>
      <c r="D409">
        <v>65</v>
      </c>
      <c r="E409">
        <v>65</v>
      </c>
      <c r="I409">
        <f>1</f>
        <v>1</v>
      </c>
      <c r="J409">
        <f>COUNTA(input47[[#This Row],[Column1.1]:[Column1.8]])</f>
        <v>5</v>
      </c>
      <c r="K409" t="str">
        <f>ADDRESS(ROW(),input47[[#This Row],[first col]]+1,4)&amp;":"&amp;ADDRESS(ROW(),input47[[#This Row],[lastcol]],4)</f>
        <v>B409:E409</v>
      </c>
      <c r="L409" t="str">
        <f>ADDRESS(ROW(),input47[[#This Row],[first col]],4)&amp;":"&amp;ADDRESS(ROW(),input47[[#This Row],[lastcol]]-1,4)</f>
        <v>A409:D409</v>
      </c>
      <c r="M409" t="b" cm="1">
        <f t="array" aca="1" ref="M409" ca="1">SUMPRODUCT(--(INDIRECT(input47[[#This Row],[range1]])&lt;INDIRECT(input47[[#This Row],[range2]])))=COUNT(INDIRECT(input47[[#This Row],[range1]]))</f>
        <v>0</v>
      </c>
      <c r="N409" t="b" cm="1">
        <f t="array" aca="1" ref="N409" ca="1">SUMPRODUCT(--(INDIRECT(input47[[#This Row],[range1]])&gt;INDIRECT(input47[[#This Row],[range2]])))=COUNT(INDIRECT(input47[[#This Row],[range1]]))</f>
        <v>0</v>
      </c>
      <c r="O409" t="b">
        <f ca="1">IF(AND(NOT(input47[[#This Row],[All DESC?]]),NOT(input47[[#This Row],[All ASC?]])),FALSE(),TRUE())</f>
        <v>0</v>
      </c>
      <c r="P409" cm="1">
        <f t="array" aca="1" ref="P409" ca="1">IF(AND(input47[[#This Row],[Safe Part 1]],(MAX(ABS((INDIRECT(input47[[#This Row],[range2]]))-(INDIRECT(input47[[#This Row],[range1]])))))&lt;=3),1,0)</f>
        <v>0</v>
      </c>
      <c r="Q409" s="2">
        <f ca="1">input4[[#This Row],[Max Diff]]</f>
        <v>0</v>
      </c>
      <c r="R409" s="2">
        <f ca="1">input478[[#This Row],[Max Diff]]</f>
        <v>0</v>
      </c>
      <c r="S409" s="2">
        <f ca="1">input479[[#This Row],[Max Diff]]</f>
        <v>0</v>
      </c>
      <c r="T409" s="2">
        <f ca="1">input4710[[#This Row],[Max Diff]]</f>
        <v>0</v>
      </c>
      <c r="U409" s="2">
        <f ca="1">input4711[[#This Row],[Max Diff]]</f>
        <v>0</v>
      </c>
      <c r="V409" s="2">
        <f ca="1">input4712[[#This Row],[Max Diff]]</f>
        <v>0</v>
      </c>
      <c r="W409" s="2">
        <f ca="1">input4713[[#This Row],[Max Diff]]</f>
        <v>0</v>
      </c>
      <c r="X409" s="2">
        <f ca="1">input4714[[#This Row],[Max Diff]]</f>
        <v>0</v>
      </c>
      <c r="Y409" s="2">
        <f ca="1">IF(SUM(input47[[#This Row],[Max Diff]:[-8]])&gt;=1,1,0)</f>
        <v>0</v>
      </c>
    </row>
    <row r="410" spans="1:25" x14ac:dyDescent="0.35">
      <c r="A410">
        <v>47</v>
      </c>
      <c r="B410">
        <v>42</v>
      </c>
      <c r="C410">
        <v>40</v>
      </c>
      <c r="D410">
        <v>37</v>
      </c>
      <c r="E410">
        <v>34</v>
      </c>
      <c r="F410">
        <v>36</v>
      </c>
      <c r="G410">
        <v>36</v>
      </c>
      <c r="I410">
        <f>1</f>
        <v>1</v>
      </c>
      <c r="J410">
        <f>COUNTA(input47[[#This Row],[Column1.1]:[Column1.8]])</f>
        <v>7</v>
      </c>
      <c r="K410" t="str">
        <f>ADDRESS(ROW(),input47[[#This Row],[first col]]+1,4)&amp;":"&amp;ADDRESS(ROW(),input47[[#This Row],[lastcol]],4)</f>
        <v>B410:G410</v>
      </c>
      <c r="L410" t="str">
        <f>ADDRESS(ROW(),input47[[#This Row],[first col]],4)&amp;":"&amp;ADDRESS(ROW(),input47[[#This Row],[lastcol]]-1,4)</f>
        <v>A410:F410</v>
      </c>
      <c r="M410" t="b" cm="1">
        <f t="array" aca="1" ref="M410" ca="1">SUMPRODUCT(--(INDIRECT(input47[[#This Row],[range1]])&lt;INDIRECT(input47[[#This Row],[range2]])))=COUNT(INDIRECT(input47[[#This Row],[range1]]))</f>
        <v>0</v>
      </c>
      <c r="N410" t="b" cm="1">
        <f t="array" aca="1" ref="N410" ca="1">SUMPRODUCT(--(INDIRECT(input47[[#This Row],[range1]])&gt;INDIRECT(input47[[#This Row],[range2]])))=COUNT(INDIRECT(input47[[#This Row],[range1]]))</f>
        <v>0</v>
      </c>
      <c r="O410" t="b">
        <f ca="1">IF(AND(NOT(input47[[#This Row],[All DESC?]]),NOT(input47[[#This Row],[All ASC?]])),FALSE(),TRUE())</f>
        <v>0</v>
      </c>
      <c r="P410" cm="1">
        <f t="array" aca="1" ref="P410" ca="1">IF(AND(input47[[#This Row],[Safe Part 1]],(MAX(ABS((INDIRECT(input47[[#This Row],[range2]]))-(INDIRECT(input47[[#This Row],[range1]])))))&lt;=3),1,0)</f>
        <v>0</v>
      </c>
      <c r="Q410" s="2">
        <f ca="1">input4[[#This Row],[Max Diff]]</f>
        <v>0</v>
      </c>
      <c r="R410" s="2">
        <f ca="1">input478[[#This Row],[Max Diff]]</f>
        <v>0</v>
      </c>
      <c r="S410" s="2">
        <f ca="1">input479[[#This Row],[Max Diff]]</f>
        <v>0</v>
      </c>
      <c r="T410" s="2">
        <f ca="1">input4710[[#This Row],[Max Diff]]</f>
        <v>0</v>
      </c>
      <c r="U410" s="2">
        <f ca="1">input4711[[#This Row],[Max Diff]]</f>
        <v>0</v>
      </c>
      <c r="V410" s="2">
        <f ca="1">input4712[[#This Row],[Max Diff]]</f>
        <v>0</v>
      </c>
      <c r="W410" s="2">
        <f ca="1">input4713[[#This Row],[Max Diff]]</f>
        <v>0</v>
      </c>
      <c r="X410" s="2">
        <f ca="1">input4714[[#This Row],[Max Diff]]</f>
        <v>0</v>
      </c>
      <c r="Y410" s="2">
        <f ca="1">IF(SUM(input47[[#This Row],[Max Diff]:[-8]])&gt;=1,1,0)</f>
        <v>0</v>
      </c>
    </row>
    <row r="411" spans="1:25" x14ac:dyDescent="0.35">
      <c r="A411">
        <v>78</v>
      </c>
      <c r="B411">
        <v>78</v>
      </c>
      <c r="C411">
        <v>80</v>
      </c>
      <c r="D411">
        <v>82</v>
      </c>
      <c r="E411">
        <v>83</v>
      </c>
      <c r="F411">
        <v>82</v>
      </c>
      <c r="G411">
        <v>86</v>
      </c>
      <c r="I411">
        <f>1</f>
        <v>1</v>
      </c>
      <c r="J411">
        <f>COUNTA(input47[[#This Row],[Column1.1]:[Column1.8]])</f>
        <v>7</v>
      </c>
      <c r="K411" t="str">
        <f>ADDRESS(ROW(),input47[[#This Row],[first col]]+1,4)&amp;":"&amp;ADDRESS(ROW(),input47[[#This Row],[lastcol]],4)</f>
        <v>B411:G411</v>
      </c>
      <c r="L411" t="str">
        <f>ADDRESS(ROW(),input47[[#This Row],[first col]],4)&amp;":"&amp;ADDRESS(ROW(),input47[[#This Row],[lastcol]]-1,4)</f>
        <v>A411:F411</v>
      </c>
      <c r="M411" t="b" cm="1">
        <f t="array" aca="1" ref="M411" ca="1">SUMPRODUCT(--(INDIRECT(input47[[#This Row],[range1]])&lt;INDIRECT(input47[[#This Row],[range2]])))=COUNT(INDIRECT(input47[[#This Row],[range1]]))</f>
        <v>0</v>
      </c>
      <c r="N411" t="b" cm="1">
        <f t="array" aca="1" ref="N411" ca="1">SUMPRODUCT(--(INDIRECT(input47[[#This Row],[range1]])&gt;INDIRECT(input47[[#This Row],[range2]])))=COUNT(INDIRECT(input47[[#This Row],[range1]]))</f>
        <v>0</v>
      </c>
      <c r="O411" t="b">
        <f ca="1">IF(AND(NOT(input47[[#This Row],[All DESC?]]),NOT(input47[[#This Row],[All ASC?]])),FALSE(),TRUE())</f>
        <v>0</v>
      </c>
      <c r="P411" cm="1">
        <f t="array" aca="1" ref="P411" ca="1">IF(AND(input47[[#This Row],[Safe Part 1]],(MAX(ABS((INDIRECT(input47[[#This Row],[range2]]))-(INDIRECT(input47[[#This Row],[range1]])))))&lt;=3),1,0)</f>
        <v>0</v>
      </c>
      <c r="Q411" s="2">
        <f ca="1">input4[[#This Row],[Max Diff]]</f>
        <v>0</v>
      </c>
      <c r="R411" s="2">
        <f ca="1">input478[[#This Row],[Max Diff]]</f>
        <v>0</v>
      </c>
      <c r="S411" s="2">
        <f ca="1">input479[[#This Row],[Max Diff]]</f>
        <v>0</v>
      </c>
      <c r="T411" s="2">
        <f ca="1">input4710[[#This Row],[Max Diff]]</f>
        <v>0</v>
      </c>
      <c r="U411" s="2">
        <f ca="1">input4711[[#This Row],[Max Diff]]</f>
        <v>0</v>
      </c>
      <c r="V411" s="2">
        <f ca="1">input4712[[#This Row],[Max Diff]]</f>
        <v>0</v>
      </c>
      <c r="W411" s="2">
        <f ca="1">input4713[[#This Row],[Max Diff]]</f>
        <v>0</v>
      </c>
      <c r="X411" s="2">
        <f ca="1">input4714[[#This Row],[Max Diff]]</f>
        <v>0</v>
      </c>
      <c r="Y411" s="2">
        <f ca="1">IF(SUM(input47[[#This Row],[Max Diff]:[-8]])&gt;=1,1,0)</f>
        <v>0</v>
      </c>
    </row>
    <row r="412" spans="1:25" x14ac:dyDescent="0.35">
      <c r="A412">
        <v>62</v>
      </c>
      <c r="B412">
        <v>62</v>
      </c>
      <c r="C412">
        <v>58</v>
      </c>
      <c r="D412">
        <v>55</v>
      </c>
      <c r="E412">
        <v>51</v>
      </c>
      <c r="I412">
        <f>1</f>
        <v>1</v>
      </c>
      <c r="J412">
        <f>COUNTA(input47[[#This Row],[Column1.1]:[Column1.8]])</f>
        <v>5</v>
      </c>
      <c r="K412" t="str">
        <f>ADDRESS(ROW(),input47[[#This Row],[first col]]+1,4)&amp;":"&amp;ADDRESS(ROW(),input47[[#This Row],[lastcol]],4)</f>
        <v>B412:E412</v>
      </c>
      <c r="L412" t="str">
        <f>ADDRESS(ROW(),input47[[#This Row],[first col]],4)&amp;":"&amp;ADDRESS(ROW(),input47[[#This Row],[lastcol]]-1,4)</f>
        <v>A412:D412</v>
      </c>
      <c r="M412" t="b" cm="1">
        <f t="array" aca="1" ref="M412" ca="1">SUMPRODUCT(--(INDIRECT(input47[[#This Row],[range1]])&lt;INDIRECT(input47[[#This Row],[range2]])))=COUNT(INDIRECT(input47[[#This Row],[range1]]))</f>
        <v>0</v>
      </c>
      <c r="N412" t="b" cm="1">
        <f t="array" aca="1" ref="N412" ca="1">SUMPRODUCT(--(INDIRECT(input47[[#This Row],[range1]])&gt;INDIRECT(input47[[#This Row],[range2]])))=COUNT(INDIRECT(input47[[#This Row],[range1]]))</f>
        <v>0</v>
      </c>
      <c r="O412" t="b">
        <f ca="1">IF(AND(NOT(input47[[#This Row],[All DESC?]]),NOT(input47[[#This Row],[All ASC?]])),FALSE(),TRUE())</f>
        <v>0</v>
      </c>
      <c r="P412" cm="1">
        <f t="array" aca="1" ref="P412" ca="1">IF(AND(input47[[#This Row],[Safe Part 1]],(MAX(ABS((INDIRECT(input47[[#This Row],[range2]]))-(INDIRECT(input47[[#This Row],[range1]])))))&lt;=3),1,0)</f>
        <v>0</v>
      </c>
      <c r="Q412" s="2">
        <f ca="1">input4[[#This Row],[Max Diff]]</f>
        <v>0</v>
      </c>
      <c r="R412" s="2">
        <f ca="1">input478[[#This Row],[Max Diff]]</f>
        <v>0</v>
      </c>
      <c r="S412" s="2">
        <f ca="1">input479[[#This Row],[Max Diff]]</f>
        <v>0</v>
      </c>
      <c r="T412" s="2">
        <f ca="1">input4710[[#This Row],[Max Diff]]</f>
        <v>0</v>
      </c>
      <c r="U412" s="2">
        <f ca="1">input4711[[#This Row],[Max Diff]]</f>
        <v>0</v>
      </c>
      <c r="V412" s="2">
        <f ca="1">input4712[[#This Row],[Max Diff]]</f>
        <v>0</v>
      </c>
      <c r="W412" s="2">
        <f ca="1">input4713[[#This Row],[Max Diff]]</f>
        <v>0</v>
      </c>
      <c r="X412" s="2">
        <f ca="1">input4714[[#This Row],[Max Diff]]</f>
        <v>0</v>
      </c>
      <c r="Y412" s="2">
        <f ca="1">IF(SUM(input47[[#This Row],[Max Diff]:[-8]])&gt;=1,1,0)</f>
        <v>0</v>
      </c>
    </row>
    <row r="413" spans="1:25" x14ac:dyDescent="0.35">
      <c r="A413">
        <v>87</v>
      </c>
      <c r="B413">
        <v>80</v>
      </c>
      <c r="C413">
        <v>77</v>
      </c>
      <c r="D413">
        <v>77</v>
      </c>
      <c r="E413">
        <v>75</v>
      </c>
      <c r="F413">
        <v>73</v>
      </c>
      <c r="G413">
        <v>67</v>
      </c>
      <c r="I413">
        <f>1</f>
        <v>1</v>
      </c>
      <c r="J413">
        <f>COUNTA(input47[[#This Row],[Column1.1]:[Column1.8]])</f>
        <v>7</v>
      </c>
      <c r="K413" t="str">
        <f>ADDRESS(ROW(),input47[[#This Row],[first col]]+1,4)&amp;":"&amp;ADDRESS(ROW(),input47[[#This Row],[lastcol]],4)</f>
        <v>B413:G413</v>
      </c>
      <c r="L413" t="str">
        <f>ADDRESS(ROW(),input47[[#This Row],[first col]],4)&amp;":"&amp;ADDRESS(ROW(),input47[[#This Row],[lastcol]]-1,4)</f>
        <v>A413:F413</v>
      </c>
      <c r="M413" t="b" cm="1">
        <f t="array" aca="1" ref="M413" ca="1">SUMPRODUCT(--(INDIRECT(input47[[#This Row],[range1]])&lt;INDIRECT(input47[[#This Row],[range2]])))=COUNT(INDIRECT(input47[[#This Row],[range1]]))</f>
        <v>0</v>
      </c>
      <c r="N413" t="b" cm="1">
        <f t="array" aca="1" ref="N413" ca="1">SUMPRODUCT(--(INDIRECT(input47[[#This Row],[range1]])&gt;INDIRECT(input47[[#This Row],[range2]])))=COUNT(INDIRECT(input47[[#This Row],[range1]]))</f>
        <v>0</v>
      </c>
      <c r="O413" t="b">
        <f ca="1">IF(AND(NOT(input47[[#This Row],[All DESC?]]),NOT(input47[[#This Row],[All ASC?]])),FALSE(),TRUE())</f>
        <v>0</v>
      </c>
      <c r="P413" cm="1">
        <f t="array" aca="1" ref="P413" ca="1">IF(AND(input47[[#This Row],[Safe Part 1]],(MAX(ABS((INDIRECT(input47[[#This Row],[range2]]))-(INDIRECT(input47[[#This Row],[range1]])))))&lt;=3),1,0)</f>
        <v>0</v>
      </c>
      <c r="Q413" s="2">
        <f ca="1">input4[[#This Row],[Max Diff]]</f>
        <v>0</v>
      </c>
      <c r="R413" s="2">
        <f ca="1">input478[[#This Row],[Max Diff]]</f>
        <v>0</v>
      </c>
      <c r="S413" s="2">
        <f ca="1">input479[[#This Row],[Max Diff]]</f>
        <v>0</v>
      </c>
      <c r="T413" s="2">
        <f ca="1">input4710[[#This Row],[Max Diff]]</f>
        <v>0</v>
      </c>
      <c r="U413" s="2">
        <f ca="1">input4711[[#This Row],[Max Diff]]</f>
        <v>0</v>
      </c>
      <c r="V413" s="2">
        <f ca="1">input4712[[#This Row],[Max Diff]]</f>
        <v>0</v>
      </c>
      <c r="W413" s="2">
        <f ca="1">input4713[[#This Row],[Max Diff]]</f>
        <v>0</v>
      </c>
      <c r="X413" s="2">
        <f ca="1">input4714[[#This Row],[Max Diff]]</f>
        <v>0</v>
      </c>
      <c r="Y413" s="2">
        <f ca="1">IF(SUM(input47[[#This Row],[Max Diff]:[-8]])&gt;=1,1,0)</f>
        <v>0</v>
      </c>
    </row>
    <row r="414" spans="1:25" x14ac:dyDescent="0.35">
      <c r="A414">
        <v>90</v>
      </c>
      <c r="B414">
        <v>86</v>
      </c>
      <c r="C414">
        <v>84</v>
      </c>
      <c r="D414">
        <v>81</v>
      </c>
      <c r="E414">
        <v>80</v>
      </c>
      <c r="F414">
        <v>79</v>
      </c>
      <c r="G414">
        <v>74</v>
      </c>
      <c r="H414">
        <v>71</v>
      </c>
      <c r="I414">
        <f>1</f>
        <v>1</v>
      </c>
      <c r="J414">
        <f>COUNTA(input47[[#This Row],[Column1.1]:[Column1.8]])</f>
        <v>8</v>
      </c>
      <c r="K414" t="str">
        <f>ADDRESS(ROW(),input47[[#This Row],[first col]]+1,4)&amp;":"&amp;ADDRESS(ROW(),input47[[#This Row],[lastcol]],4)</f>
        <v>B414:H414</v>
      </c>
      <c r="L414" t="str">
        <f>ADDRESS(ROW(),input47[[#This Row],[first col]],4)&amp;":"&amp;ADDRESS(ROW(),input47[[#This Row],[lastcol]]-1,4)</f>
        <v>A414:G414</v>
      </c>
      <c r="M414" t="b" cm="1">
        <f t="array" aca="1" ref="M414" ca="1">SUMPRODUCT(--(INDIRECT(input47[[#This Row],[range1]])&lt;INDIRECT(input47[[#This Row],[range2]])))=COUNT(INDIRECT(input47[[#This Row],[range1]]))</f>
        <v>1</v>
      </c>
      <c r="N414" t="b" cm="1">
        <f t="array" aca="1" ref="N414" ca="1">SUMPRODUCT(--(INDIRECT(input47[[#This Row],[range1]])&gt;INDIRECT(input47[[#This Row],[range2]])))=COUNT(INDIRECT(input47[[#This Row],[range1]]))</f>
        <v>0</v>
      </c>
      <c r="O414" t="b">
        <f ca="1">IF(AND(NOT(input47[[#This Row],[All DESC?]]),NOT(input47[[#This Row],[All ASC?]])),FALSE(),TRUE())</f>
        <v>1</v>
      </c>
      <c r="P414" cm="1">
        <f t="array" aca="1" ref="P414" ca="1">IF(AND(input47[[#This Row],[Safe Part 1]],(MAX(ABS((INDIRECT(input47[[#This Row],[range2]]))-(INDIRECT(input47[[#This Row],[range1]])))))&lt;=3),1,0)</f>
        <v>0</v>
      </c>
      <c r="Q414" s="2">
        <f ca="1">input4[[#This Row],[Max Diff]]</f>
        <v>0</v>
      </c>
      <c r="R414" s="2">
        <f ca="1">input478[[#This Row],[Max Diff]]</f>
        <v>0</v>
      </c>
      <c r="S414" s="2">
        <f ca="1">input479[[#This Row],[Max Diff]]</f>
        <v>0</v>
      </c>
      <c r="T414" s="2">
        <f ca="1">input4710[[#This Row],[Max Diff]]</f>
        <v>0</v>
      </c>
      <c r="U414" s="2">
        <f ca="1">input4711[[#This Row],[Max Diff]]</f>
        <v>0</v>
      </c>
      <c r="V414" s="2">
        <f ca="1">input4712[[#This Row],[Max Diff]]</f>
        <v>0</v>
      </c>
      <c r="W414" s="2">
        <f ca="1">input4713[[#This Row],[Max Diff]]</f>
        <v>0</v>
      </c>
      <c r="X414" s="2">
        <f ca="1">input4714[[#This Row],[Max Diff]]</f>
        <v>0</v>
      </c>
      <c r="Y414" s="2">
        <f ca="1">IF(SUM(input47[[#This Row],[Max Diff]:[-8]])&gt;=1,1,0)</f>
        <v>0</v>
      </c>
    </row>
    <row r="415" spans="1:25" x14ac:dyDescent="0.35">
      <c r="A415">
        <v>98</v>
      </c>
      <c r="B415">
        <v>96</v>
      </c>
      <c r="C415">
        <v>96</v>
      </c>
      <c r="D415">
        <v>95</v>
      </c>
      <c r="E415">
        <v>93</v>
      </c>
      <c r="I415">
        <f>1</f>
        <v>1</v>
      </c>
      <c r="J415">
        <f>COUNTA(input47[[#This Row],[Column1.1]:[Column1.8]])</f>
        <v>5</v>
      </c>
      <c r="K415" t="str">
        <f>ADDRESS(ROW(),input47[[#This Row],[first col]]+1,4)&amp;":"&amp;ADDRESS(ROW(),input47[[#This Row],[lastcol]],4)</f>
        <v>B415:E415</v>
      </c>
      <c r="L415" t="str">
        <f>ADDRESS(ROW(),input47[[#This Row],[first col]],4)&amp;":"&amp;ADDRESS(ROW(),input47[[#This Row],[lastcol]]-1,4)</f>
        <v>A415:D415</v>
      </c>
      <c r="M415" t="b" cm="1">
        <f t="array" aca="1" ref="M415" ca="1">SUMPRODUCT(--(INDIRECT(input47[[#This Row],[range1]])&lt;INDIRECT(input47[[#This Row],[range2]])))=COUNT(INDIRECT(input47[[#This Row],[range1]]))</f>
        <v>0</v>
      </c>
      <c r="N415" t="b" cm="1">
        <f t="array" aca="1" ref="N415" ca="1">SUMPRODUCT(--(INDIRECT(input47[[#This Row],[range1]])&gt;INDIRECT(input47[[#This Row],[range2]])))=COUNT(INDIRECT(input47[[#This Row],[range1]]))</f>
        <v>0</v>
      </c>
      <c r="O415" t="b">
        <f ca="1">IF(AND(NOT(input47[[#This Row],[All DESC?]]),NOT(input47[[#This Row],[All ASC?]])),FALSE(),TRUE())</f>
        <v>0</v>
      </c>
      <c r="P415" cm="1">
        <f t="array" aca="1" ref="P415" ca="1">IF(AND(input47[[#This Row],[Safe Part 1]],(MAX(ABS((INDIRECT(input47[[#This Row],[range2]]))-(INDIRECT(input47[[#This Row],[range1]])))))&lt;=3),1,0)</f>
        <v>0</v>
      </c>
      <c r="Q415" s="2">
        <f ca="1">input4[[#This Row],[Max Diff]]</f>
        <v>0</v>
      </c>
      <c r="R415" s="2">
        <f ca="1">input478[[#This Row],[Max Diff]]</f>
        <v>1</v>
      </c>
      <c r="S415" s="2">
        <f ca="1">input479[[#This Row],[Max Diff]]</f>
        <v>1</v>
      </c>
      <c r="T415" s="2">
        <f ca="1">input4710[[#This Row],[Max Diff]]</f>
        <v>0</v>
      </c>
      <c r="U415" s="2">
        <f ca="1">input4711[[#This Row],[Max Diff]]</f>
        <v>0</v>
      </c>
      <c r="V415" s="2">
        <f ca="1">input4712[[#This Row],[Max Diff]]</f>
        <v>0</v>
      </c>
      <c r="W415" s="2">
        <f ca="1">input4713[[#This Row],[Max Diff]]</f>
        <v>0</v>
      </c>
      <c r="X415" s="2">
        <f ca="1">input4714[[#This Row],[Max Diff]]</f>
        <v>0</v>
      </c>
      <c r="Y415" s="2">
        <f ca="1">IF(SUM(input47[[#This Row],[Max Diff]:[-8]])&gt;=1,1,0)</f>
        <v>1</v>
      </c>
    </row>
    <row r="416" spans="1:25" x14ac:dyDescent="0.35">
      <c r="A416">
        <v>11</v>
      </c>
      <c r="B416">
        <v>12</v>
      </c>
      <c r="C416">
        <v>15</v>
      </c>
      <c r="D416">
        <v>20</v>
      </c>
      <c r="E416">
        <v>23</v>
      </c>
      <c r="F416">
        <v>26</v>
      </c>
      <c r="G416">
        <v>30</v>
      </c>
      <c r="I416">
        <f>1</f>
        <v>1</v>
      </c>
      <c r="J416">
        <f>COUNTA(input47[[#This Row],[Column1.1]:[Column1.8]])</f>
        <v>7</v>
      </c>
      <c r="K416" t="str">
        <f>ADDRESS(ROW(),input47[[#This Row],[first col]]+1,4)&amp;":"&amp;ADDRESS(ROW(),input47[[#This Row],[lastcol]],4)</f>
        <v>B416:G416</v>
      </c>
      <c r="L416" t="str">
        <f>ADDRESS(ROW(),input47[[#This Row],[first col]],4)&amp;":"&amp;ADDRESS(ROW(),input47[[#This Row],[lastcol]]-1,4)</f>
        <v>A416:F416</v>
      </c>
      <c r="M416" t="b" cm="1">
        <f t="array" aca="1" ref="M416" ca="1">SUMPRODUCT(--(INDIRECT(input47[[#This Row],[range1]])&lt;INDIRECT(input47[[#This Row],[range2]])))=COUNT(INDIRECT(input47[[#This Row],[range1]]))</f>
        <v>0</v>
      </c>
      <c r="N416" t="b" cm="1">
        <f t="array" aca="1" ref="N416" ca="1">SUMPRODUCT(--(INDIRECT(input47[[#This Row],[range1]])&gt;INDIRECT(input47[[#This Row],[range2]])))=COUNT(INDIRECT(input47[[#This Row],[range1]]))</f>
        <v>1</v>
      </c>
      <c r="O416" t="b">
        <f ca="1">IF(AND(NOT(input47[[#This Row],[All DESC?]]),NOT(input47[[#This Row],[All ASC?]])),FALSE(),TRUE())</f>
        <v>1</v>
      </c>
      <c r="P416" cm="1">
        <f t="array" aca="1" ref="P416" ca="1">IF(AND(input47[[#This Row],[Safe Part 1]],(MAX(ABS((INDIRECT(input47[[#This Row],[range2]]))-(INDIRECT(input47[[#This Row],[range1]])))))&lt;=3),1,0)</f>
        <v>0</v>
      </c>
      <c r="Q416" s="2">
        <f ca="1">input4[[#This Row],[Max Diff]]</f>
        <v>0</v>
      </c>
      <c r="R416" s="2">
        <f ca="1">input478[[#This Row],[Max Diff]]</f>
        <v>0</v>
      </c>
      <c r="S416" s="2">
        <f ca="1">input479[[#This Row],[Max Diff]]</f>
        <v>0</v>
      </c>
      <c r="T416" s="2">
        <f ca="1">input4710[[#This Row],[Max Diff]]</f>
        <v>0</v>
      </c>
      <c r="U416" s="2">
        <f ca="1">input4711[[#This Row],[Max Diff]]</f>
        <v>0</v>
      </c>
      <c r="V416" s="2">
        <f ca="1">input4712[[#This Row],[Max Diff]]</f>
        <v>0</v>
      </c>
      <c r="W416" s="2">
        <f ca="1">input4713[[#This Row],[Max Diff]]</f>
        <v>0</v>
      </c>
      <c r="X416" s="2">
        <f ca="1">input4714[[#This Row],[Max Diff]]</f>
        <v>0</v>
      </c>
      <c r="Y416" s="2">
        <f ca="1">IF(SUM(input47[[#This Row],[Max Diff]:[-8]])&gt;=1,1,0)</f>
        <v>0</v>
      </c>
    </row>
    <row r="417" spans="1:25" x14ac:dyDescent="0.35">
      <c r="A417">
        <v>97</v>
      </c>
      <c r="B417">
        <v>90</v>
      </c>
      <c r="C417">
        <v>90</v>
      </c>
      <c r="D417">
        <v>89</v>
      </c>
      <c r="E417">
        <v>87</v>
      </c>
      <c r="F417">
        <v>85</v>
      </c>
      <c r="I417">
        <f>1</f>
        <v>1</v>
      </c>
      <c r="J417">
        <f>COUNTA(input47[[#This Row],[Column1.1]:[Column1.8]])</f>
        <v>6</v>
      </c>
      <c r="K417" t="str">
        <f>ADDRESS(ROW(),input47[[#This Row],[first col]]+1,4)&amp;":"&amp;ADDRESS(ROW(),input47[[#This Row],[lastcol]],4)</f>
        <v>B417:F417</v>
      </c>
      <c r="L417" t="str">
        <f>ADDRESS(ROW(),input47[[#This Row],[first col]],4)&amp;":"&amp;ADDRESS(ROW(),input47[[#This Row],[lastcol]]-1,4)</f>
        <v>A417:E417</v>
      </c>
      <c r="M417" t="b" cm="1">
        <f t="array" aca="1" ref="M417" ca="1">SUMPRODUCT(--(INDIRECT(input47[[#This Row],[range1]])&lt;INDIRECT(input47[[#This Row],[range2]])))=COUNT(INDIRECT(input47[[#This Row],[range1]]))</f>
        <v>0</v>
      </c>
      <c r="N417" t="b" cm="1">
        <f t="array" aca="1" ref="N417" ca="1">SUMPRODUCT(--(INDIRECT(input47[[#This Row],[range1]])&gt;INDIRECT(input47[[#This Row],[range2]])))=COUNT(INDIRECT(input47[[#This Row],[range1]]))</f>
        <v>0</v>
      </c>
      <c r="O417" t="b">
        <f ca="1">IF(AND(NOT(input47[[#This Row],[All DESC?]]),NOT(input47[[#This Row],[All ASC?]])),FALSE(),TRUE())</f>
        <v>0</v>
      </c>
      <c r="P417" cm="1">
        <f t="array" aca="1" ref="P417" ca="1">IF(AND(input47[[#This Row],[Safe Part 1]],(MAX(ABS((INDIRECT(input47[[#This Row],[range2]]))-(INDIRECT(input47[[#This Row],[range1]])))))&lt;=3),1,0)</f>
        <v>0</v>
      </c>
      <c r="Q417" s="2">
        <f ca="1">input4[[#This Row],[Max Diff]]</f>
        <v>0</v>
      </c>
      <c r="R417" s="2">
        <f ca="1">input478[[#This Row],[Max Diff]]</f>
        <v>0</v>
      </c>
      <c r="S417" s="2">
        <f ca="1">input479[[#This Row],[Max Diff]]</f>
        <v>0</v>
      </c>
      <c r="T417" s="2">
        <f ca="1">input4710[[#This Row],[Max Diff]]</f>
        <v>0</v>
      </c>
      <c r="U417" s="2">
        <f ca="1">input4711[[#This Row],[Max Diff]]</f>
        <v>0</v>
      </c>
      <c r="V417" s="2">
        <f ca="1">input4712[[#This Row],[Max Diff]]</f>
        <v>0</v>
      </c>
      <c r="W417" s="2">
        <f ca="1">input4713[[#This Row],[Max Diff]]</f>
        <v>0</v>
      </c>
      <c r="X417" s="2">
        <f ca="1">input4714[[#This Row],[Max Diff]]</f>
        <v>0</v>
      </c>
      <c r="Y417" s="2">
        <f ca="1">IF(SUM(input47[[#This Row],[Max Diff]:[-8]])&gt;=1,1,0)</f>
        <v>0</v>
      </c>
    </row>
    <row r="418" spans="1:25" x14ac:dyDescent="0.35">
      <c r="A418">
        <v>20</v>
      </c>
      <c r="B418">
        <v>20</v>
      </c>
      <c r="C418">
        <v>22</v>
      </c>
      <c r="D418">
        <v>20</v>
      </c>
      <c r="E418">
        <v>27</v>
      </c>
      <c r="I418">
        <f>1</f>
        <v>1</v>
      </c>
      <c r="J418">
        <f>COUNTA(input47[[#This Row],[Column1.1]:[Column1.8]])</f>
        <v>5</v>
      </c>
      <c r="K418" t="str">
        <f>ADDRESS(ROW(),input47[[#This Row],[first col]]+1,4)&amp;":"&amp;ADDRESS(ROW(),input47[[#This Row],[lastcol]],4)</f>
        <v>B418:E418</v>
      </c>
      <c r="L418" t="str">
        <f>ADDRESS(ROW(),input47[[#This Row],[first col]],4)&amp;":"&amp;ADDRESS(ROW(),input47[[#This Row],[lastcol]]-1,4)</f>
        <v>A418:D418</v>
      </c>
      <c r="M418" t="b" cm="1">
        <f t="array" aca="1" ref="M418" ca="1">SUMPRODUCT(--(INDIRECT(input47[[#This Row],[range1]])&lt;INDIRECT(input47[[#This Row],[range2]])))=COUNT(INDIRECT(input47[[#This Row],[range1]]))</f>
        <v>0</v>
      </c>
      <c r="N418" t="b" cm="1">
        <f t="array" aca="1" ref="N418" ca="1">SUMPRODUCT(--(INDIRECT(input47[[#This Row],[range1]])&gt;INDIRECT(input47[[#This Row],[range2]])))=COUNT(INDIRECT(input47[[#This Row],[range1]]))</f>
        <v>0</v>
      </c>
      <c r="O418" t="b">
        <f ca="1">IF(AND(NOT(input47[[#This Row],[All DESC?]]),NOT(input47[[#This Row],[All ASC?]])),FALSE(),TRUE())</f>
        <v>0</v>
      </c>
      <c r="P418" cm="1">
        <f t="array" aca="1" ref="P418" ca="1">IF(AND(input47[[#This Row],[Safe Part 1]],(MAX(ABS((INDIRECT(input47[[#This Row],[range2]]))-(INDIRECT(input47[[#This Row],[range1]])))))&lt;=3),1,0)</f>
        <v>0</v>
      </c>
      <c r="Q418" s="2">
        <f ca="1">input4[[#This Row],[Max Diff]]</f>
        <v>0</v>
      </c>
      <c r="R418" s="2">
        <f ca="1">input478[[#This Row],[Max Diff]]</f>
        <v>0</v>
      </c>
      <c r="S418" s="2">
        <f ca="1">input479[[#This Row],[Max Diff]]</f>
        <v>0</v>
      </c>
      <c r="T418" s="2">
        <f ca="1">input4710[[#This Row],[Max Diff]]</f>
        <v>0</v>
      </c>
      <c r="U418" s="2">
        <f ca="1">input4711[[#This Row],[Max Diff]]</f>
        <v>0</v>
      </c>
      <c r="V418" s="2">
        <f ca="1">input4712[[#This Row],[Max Diff]]</f>
        <v>0</v>
      </c>
      <c r="W418" s="2">
        <f ca="1">input4713[[#This Row],[Max Diff]]</f>
        <v>0</v>
      </c>
      <c r="X418" s="2">
        <f ca="1">input4714[[#This Row],[Max Diff]]</f>
        <v>0</v>
      </c>
      <c r="Y418" s="2">
        <f ca="1">IF(SUM(input47[[#This Row],[Max Diff]:[-8]])&gt;=1,1,0)</f>
        <v>0</v>
      </c>
    </row>
    <row r="419" spans="1:25" x14ac:dyDescent="0.35">
      <c r="A419">
        <v>78</v>
      </c>
      <c r="B419">
        <v>80</v>
      </c>
      <c r="C419">
        <v>81</v>
      </c>
      <c r="D419">
        <v>81</v>
      </c>
      <c r="E419">
        <v>83</v>
      </c>
      <c r="F419">
        <v>83</v>
      </c>
      <c r="I419">
        <f>1</f>
        <v>1</v>
      </c>
      <c r="J419">
        <f>COUNTA(input47[[#This Row],[Column1.1]:[Column1.8]])</f>
        <v>6</v>
      </c>
      <c r="K419" t="str">
        <f>ADDRESS(ROW(),input47[[#This Row],[first col]]+1,4)&amp;":"&amp;ADDRESS(ROW(),input47[[#This Row],[lastcol]],4)</f>
        <v>B419:F419</v>
      </c>
      <c r="L419" t="str">
        <f>ADDRESS(ROW(),input47[[#This Row],[first col]],4)&amp;":"&amp;ADDRESS(ROW(),input47[[#This Row],[lastcol]]-1,4)</f>
        <v>A419:E419</v>
      </c>
      <c r="M419" t="b" cm="1">
        <f t="array" aca="1" ref="M419" ca="1">SUMPRODUCT(--(INDIRECT(input47[[#This Row],[range1]])&lt;INDIRECT(input47[[#This Row],[range2]])))=COUNT(INDIRECT(input47[[#This Row],[range1]]))</f>
        <v>0</v>
      </c>
      <c r="N419" t="b" cm="1">
        <f t="array" aca="1" ref="N419" ca="1">SUMPRODUCT(--(INDIRECT(input47[[#This Row],[range1]])&gt;INDIRECT(input47[[#This Row],[range2]])))=COUNT(INDIRECT(input47[[#This Row],[range1]]))</f>
        <v>0</v>
      </c>
      <c r="O419" t="b">
        <f ca="1">IF(AND(NOT(input47[[#This Row],[All DESC?]]),NOT(input47[[#This Row],[All ASC?]])),FALSE(),TRUE())</f>
        <v>0</v>
      </c>
      <c r="P419" cm="1">
        <f t="array" aca="1" ref="P419" ca="1">IF(AND(input47[[#This Row],[Safe Part 1]],(MAX(ABS((INDIRECT(input47[[#This Row],[range2]]))-(INDIRECT(input47[[#This Row],[range1]])))))&lt;=3),1,0)</f>
        <v>0</v>
      </c>
      <c r="Q419" s="2">
        <f ca="1">input4[[#This Row],[Max Diff]]</f>
        <v>0</v>
      </c>
      <c r="R419" s="2">
        <f ca="1">input478[[#This Row],[Max Diff]]</f>
        <v>0</v>
      </c>
      <c r="S419" s="2">
        <f ca="1">input479[[#This Row],[Max Diff]]</f>
        <v>0</v>
      </c>
      <c r="T419" s="2">
        <f ca="1">input4710[[#This Row],[Max Diff]]</f>
        <v>0</v>
      </c>
      <c r="U419" s="2">
        <f ca="1">input4711[[#This Row],[Max Diff]]</f>
        <v>0</v>
      </c>
      <c r="V419" s="2">
        <f ca="1">input4712[[#This Row],[Max Diff]]</f>
        <v>0</v>
      </c>
      <c r="W419" s="2">
        <f ca="1">input4713[[#This Row],[Max Diff]]</f>
        <v>0</v>
      </c>
      <c r="X419" s="2">
        <f ca="1">input4714[[#This Row],[Max Diff]]</f>
        <v>0</v>
      </c>
      <c r="Y419" s="2">
        <f ca="1">IF(SUM(input47[[#This Row],[Max Diff]:[-8]])&gt;=1,1,0)</f>
        <v>0</v>
      </c>
    </row>
    <row r="420" spans="1:25" x14ac:dyDescent="0.35">
      <c r="A420">
        <v>96</v>
      </c>
      <c r="B420">
        <v>92</v>
      </c>
      <c r="C420">
        <v>93</v>
      </c>
      <c r="D420">
        <v>90</v>
      </c>
      <c r="E420">
        <v>87</v>
      </c>
      <c r="F420">
        <v>86</v>
      </c>
      <c r="G420">
        <v>80</v>
      </c>
      <c r="I420">
        <f>1</f>
        <v>1</v>
      </c>
      <c r="J420">
        <f>COUNTA(input47[[#This Row],[Column1.1]:[Column1.8]])</f>
        <v>7</v>
      </c>
      <c r="K420" t="str">
        <f>ADDRESS(ROW(),input47[[#This Row],[first col]]+1,4)&amp;":"&amp;ADDRESS(ROW(),input47[[#This Row],[lastcol]],4)</f>
        <v>B420:G420</v>
      </c>
      <c r="L420" t="str">
        <f>ADDRESS(ROW(),input47[[#This Row],[first col]],4)&amp;":"&amp;ADDRESS(ROW(),input47[[#This Row],[lastcol]]-1,4)</f>
        <v>A420:F420</v>
      </c>
      <c r="M420" t="b" cm="1">
        <f t="array" aca="1" ref="M420" ca="1">SUMPRODUCT(--(INDIRECT(input47[[#This Row],[range1]])&lt;INDIRECT(input47[[#This Row],[range2]])))=COUNT(INDIRECT(input47[[#This Row],[range1]]))</f>
        <v>0</v>
      </c>
      <c r="N420" t="b" cm="1">
        <f t="array" aca="1" ref="N420" ca="1">SUMPRODUCT(--(INDIRECT(input47[[#This Row],[range1]])&gt;INDIRECT(input47[[#This Row],[range2]])))=COUNT(INDIRECT(input47[[#This Row],[range1]]))</f>
        <v>0</v>
      </c>
      <c r="O420" t="b">
        <f ca="1">IF(AND(NOT(input47[[#This Row],[All DESC?]]),NOT(input47[[#This Row],[All ASC?]])),FALSE(),TRUE())</f>
        <v>0</v>
      </c>
      <c r="P420" cm="1">
        <f t="array" aca="1" ref="P420" ca="1">IF(AND(input47[[#This Row],[Safe Part 1]],(MAX(ABS((INDIRECT(input47[[#This Row],[range2]]))-(INDIRECT(input47[[#This Row],[range1]])))))&lt;=3),1,0)</f>
        <v>0</v>
      </c>
      <c r="Q420" s="2">
        <f ca="1">input4[[#This Row],[Max Diff]]</f>
        <v>0</v>
      </c>
      <c r="R420" s="2">
        <f ca="1">input478[[#This Row],[Max Diff]]</f>
        <v>0</v>
      </c>
      <c r="S420" s="2">
        <f ca="1">input479[[#This Row],[Max Diff]]</f>
        <v>0</v>
      </c>
      <c r="T420" s="2">
        <f ca="1">input4710[[#This Row],[Max Diff]]</f>
        <v>0</v>
      </c>
      <c r="U420" s="2">
        <f ca="1">input4711[[#This Row],[Max Diff]]</f>
        <v>0</v>
      </c>
      <c r="V420" s="2">
        <f ca="1">input4712[[#This Row],[Max Diff]]</f>
        <v>0</v>
      </c>
      <c r="W420" s="2">
        <f ca="1">input4713[[#This Row],[Max Diff]]</f>
        <v>0</v>
      </c>
      <c r="X420" s="2">
        <f ca="1">input4714[[#This Row],[Max Diff]]</f>
        <v>0</v>
      </c>
      <c r="Y420" s="2">
        <f ca="1">IF(SUM(input47[[#This Row],[Max Diff]:[-8]])&gt;=1,1,0)</f>
        <v>0</v>
      </c>
    </row>
    <row r="421" spans="1:25" x14ac:dyDescent="0.35">
      <c r="A421">
        <v>71</v>
      </c>
      <c r="B421">
        <v>70</v>
      </c>
      <c r="C421">
        <v>71</v>
      </c>
      <c r="D421">
        <v>73</v>
      </c>
      <c r="E421">
        <v>75</v>
      </c>
      <c r="F421">
        <v>79</v>
      </c>
      <c r="G421">
        <v>77</v>
      </c>
      <c r="I421">
        <f>1</f>
        <v>1</v>
      </c>
      <c r="J421">
        <f>COUNTA(input47[[#This Row],[Column1.1]:[Column1.8]])</f>
        <v>7</v>
      </c>
      <c r="K421" t="str">
        <f>ADDRESS(ROW(),input47[[#This Row],[first col]]+1,4)&amp;":"&amp;ADDRESS(ROW(),input47[[#This Row],[lastcol]],4)</f>
        <v>B421:G421</v>
      </c>
      <c r="L421" t="str">
        <f>ADDRESS(ROW(),input47[[#This Row],[first col]],4)&amp;":"&amp;ADDRESS(ROW(),input47[[#This Row],[lastcol]]-1,4)</f>
        <v>A421:F421</v>
      </c>
      <c r="M421" t="b" cm="1">
        <f t="array" aca="1" ref="M421" ca="1">SUMPRODUCT(--(INDIRECT(input47[[#This Row],[range1]])&lt;INDIRECT(input47[[#This Row],[range2]])))=COUNT(INDIRECT(input47[[#This Row],[range1]]))</f>
        <v>0</v>
      </c>
      <c r="N421" t="b" cm="1">
        <f t="array" aca="1" ref="N421" ca="1">SUMPRODUCT(--(INDIRECT(input47[[#This Row],[range1]])&gt;INDIRECT(input47[[#This Row],[range2]])))=COUNT(INDIRECT(input47[[#This Row],[range1]]))</f>
        <v>0</v>
      </c>
      <c r="O421" t="b">
        <f ca="1">IF(AND(NOT(input47[[#This Row],[All DESC?]]),NOT(input47[[#This Row],[All ASC?]])),FALSE(),TRUE())</f>
        <v>0</v>
      </c>
      <c r="P421" cm="1">
        <f t="array" aca="1" ref="P421" ca="1">IF(AND(input47[[#This Row],[Safe Part 1]],(MAX(ABS((INDIRECT(input47[[#This Row],[range2]]))-(INDIRECT(input47[[#This Row],[range1]])))))&lt;=3),1,0)</f>
        <v>0</v>
      </c>
      <c r="Q421" s="2">
        <f ca="1">input4[[#This Row],[Max Diff]]</f>
        <v>0</v>
      </c>
      <c r="R421" s="2">
        <f ca="1">input478[[#This Row],[Max Diff]]</f>
        <v>0</v>
      </c>
      <c r="S421" s="2">
        <f ca="1">input479[[#This Row],[Max Diff]]</f>
        <v>0</v>
      </c>
      <c r="T421" s="2">
        <f ca="1">input4710[[#This Row],[Max Diff]]</f>
        <v>0</v>
      </c>
      <c r="U421" s="2">
        <f ca="1">input4711[[#This Row],[Max Diff]]</f>
        <v>0</v>
      </c>
      <c r="V421" s="2">
        <f ca="1">input4712[[#This Row],[Max Diff]]</f>
        <v>0</v>
      </c>
      <c r="W421" s="2">
        <f ca="1">input4713[[#This Row],[Max Diff]]</f>
        <v>0</v>
      </c>
      <c r="X421" s="2">
        <f ca="1">input4714[[#This Row],[Max Diff]]</f>
        <v>0</v>
      </c>
      <c r="Y421" s="2">
        <f ca="1">IF(SUM(input47[[#This Row],[Max Diff]:[-8]])&gt;=1,1,0)</f>
        <v>0</v>
      </c>
    </row>
    <row r="422" spans="1:25" x14ac:dyDescent="0.35">
      <c r="A422">
        <v>38</v>
      </c>
      <c r="B422">
        <v>38</v>
      </c>
      <c r="C422">
        <v>39</v>
      </c>
      <c r="D422">
        <v>40</v>
      </c>
      <c r="E422">
        <v>43</v>
      </c>
      <c r="F422">
        <v>44</v>
      </c>
      <c r="G422">
        <v>45</v>
      </c>
      <c r="H422">
        <v>51</v>
      </c>
      <c r="I422">
        <f>1</f>
        <v>1</v>
      </c>
      <c r="J422">
        <f>COUNTA(input47[[#This Row],[Column1.1]:[Column1.8]])</f>
        <v>8</v>
      </c>
      <c r="K422" t="str">
        <f>ADDRESS(ROW(),input47[[#This Row],[first col]]+1,4)&amp;":"&amp;ADDRESS(ROW(),input47[[#This Row],[lastcol]],4)</f>
        <v>B422:H422</v>
      </c>
      <c r="L422" t="str">
        <f>ADDRESS(ROW(),input47[[#This Row],[first col]],4)&amp;":"&amp;ADDRESS(ROW(),input47[[#This Row],[lastcol]]-1,4)</f>
        <v>A422:G422</v>
      </c>
      <c r="M422" t="b" cm="1">
        <f t="array" aca="1" ref="M422" ca="1">SUMPRODUCT(--(INDIRECT(input47[[#This Row],[range1]])&lt;INDIRECT(input47[[#This Row],[range2]])))=COUNT(INDIRECT(input47[[#This Row],[range1]]))</f>
        <v>0</v>
      </c>
      <c r="N422" t="b" cm="1">
        <f t="array" aca="1" ref="N422" ca="1">SUMPRODUCT(--(INDIRECT(input47[[#This Row],[range1]])&gt;INDIRECT(input47[[#This Row],[range2]])))=COUNT(INDIRECT(input47[[#This Row],[range1]]))</f>
        <v>0</v>
      </c>
      <c r="O422" t="b">
        <f ca="1">IF(AND(NOT(input47[[#This Row],[All DESC?]]),NOT(input47[[#This Row],[All ASC?]])),FALSE(),TRUE())</f>
        <v>0</v>
      </c>
      <c r="P422" cm="1">
        <f t="array" aca="1" ref="P422" ca="1">IF(AND(input47[[#This Row],[Safe Part 1]],(MAX(ABS((INDIRECT(input47[[#This Row],[range2]]))-(INDIRECT(input47[[#This Row],[range1]])))))&lt;=3),1,0)</f>
        <v>0</v>
      </c>
      <c r="Q422" s="2">
        <f ca="1">input4[[#This Row],[Max Diff]]</f>
        <v>0</v>
      </c>
      <c r="R422" s="2">
        <f ca="1">input478[[#This Row],[Max Diff]]</f>
        <v>0</v>
      </c>
      <c r="S422" s="2">
        <f ca="1">input479[[#This Row],[Max Diff]]</f>
        <v>0</v>
      </c>
      <c r="T422" s="2">
        <f ca="1">input4710[[#This Row],[Max Diff]]</f>
        <v>0</v>
      </c>
      <c r="U422" s="2">
        <f ca="1">input4711[[#This Row],[Max Diff]]</f>
        <v>0</v>
      </c>
      <c r="V422" s="2">
        <f ca="1">input4712[[#This Row],[Max Diff]]</f>
        <v>0</v>
      </c>
      <c r="W422" s="2">
        <f ca="1">input4713[[#This Row],[Max Diff]]</f>
        <v>0</v>
      </c>
      <c r="X422" s="2">
        <f ca="1">input4714[[#This Row],[Max Diff]]</f>
        <v>0</v>
      </c>
      <c r="Y422" s="2">
        <f ca="1">IF(SUM(input47[[#This Row],[Max Diff]:[-8]])&gt;=1,1,0)</f>
        <v>0</v>
      </c>
    </row>
    <row r="423" spans="1:25" x14ac:dyDescent="0.35">
      <c r="A423">
        <v>74</v>
      </c>
      <c r="B423">
        <v>67</v>
      </c>
      <c r="C423">
        <v>61</v>
      </c>
      <c r="D423">
        <v>58</v>
      </c>
      <c r="E423">
        <v>55</v>
      </c>
      <c r="F423">
        <v>53</v>
      </c>
      <c r="G423">
        <v>53</v>
      </c>
      <c r="I423">
        <f>1</f>
        <v>1</v>
      </c>
      <c r="J423">
        <f>COUNTA(input47[[#This Row],[Column1.1]:[Column1.8]])</f>
        <v>7</v>
      </c>
      <c r="K423" t="str">
        <f>ADDRESS(ROW(),input47[[#This Row],[first col]]+1,4)&amp;":"&amp;ADDRESS(ROW(),input47[[#This Row],[lastcol]],4)</f>
        <v>B423:G423</v>
      </c>
      <c r="L423" t="str">
        <f>ADDRESS(ROW(),input47[[#This Row],[first col]],4)&amp;":"&amp;ADDRESS(ROW(),input47[[#This Row],[lastcol]]-1,4)</f>
        <v>A423:F423</v>
      </c>
      <c r="M423" t="b" cm="1">
        <f t="array" aca="1" ref="M423" ca="1">SUMPRODUCT(--(INDIRECT(input47[[#This Row],[range1]])&lt;INDIRECT(input47[[#This Row],[range2]])))=COUNT(INDIRECT(input47[[#This Row],[range1]]))</f>
        <v>0</v>
      </c>
      <c r="N423" t="b" cm="1">
        <f t="array" aca="1" ref="N423" ca="1">SUMPRODUCT(--(INDIRECT(input47[[#This Row],[range1]])&gt;INDIRECT(input47[[#This Row],[range2]])))=COUNT(INDIRECT(input47[[#This Row],[range1]]))</f>
        <v>0</v>
      </c>
      <c r="O423" t="b">
        <f ca="1">IF(AND(NOT(input47[[#This Row],[All DESC?]]),NOT(input47[[#This Row],[All ASC?]])),FALSE(),TRUE())</f>
        <v>0</v>
      </c>
      <c r="P423" cm="1">
        <f t="array" aca="1" ref="P423" ca="1">IF(AND(input47[[#This Row],[Safe Part 1]],(MAX(ABS((INDIRECT(input47[[#This Row],[range2]]))-(INDIRECT(input47[[#This Row],[range1]])))))&lt;=3),1,0)</f>
        <v>0</v>
      </c>
      <c r="Q423" s="2">
        <f ca="1">input4[[#This Row],[Max Diff]]</f>
        <v>0</v>
      </c>
      <c r="R423" s="2">
        <f ca="1">input478[[#This Row],[Max Diff]]</f>
        <v>0</v>
      </c>
      <c r="S423" s="2">
        <f ca="1">input479[[#This Row],[Max Diff]]</f>
        <v>0</v>
      </c>
      <c r="T423" s="2">
        <f ca="1">input4710[[#This Row],[Max Diff]]</f>
        <v>0</v>
      </c>
      <c r="U423" s="2">
        <f ca="1">input4711[[#This Row],[Max Diff]]</f>
        <v>0</v>
      </c>
      <c r="V423" s="2">
        <f ca="1">input4712[[#This Row],[Max Diff]]</f>
        <v>0</v>
      </c>
      <c r="W423" s="2">
        <f ca="1">input4713[[#This Row],[Max Diff]]</f>
        <v>0</v>
      </c>
      <c r="X423" s="2">
        <f ca="1">input4714[[#This Row],[Max Diff]]</f>
        <v>0</v>
      </c>
      <c r="Y423" s="2">
        <f ca="1">IF(SUM(input47[[#This Row],[Max Diff]:[-8]])&gt;=1,1,0)</f>
        <v>0</v>
      </c>
    </row>
    <row r="424" spans="1:25" x14ac:dyDescent="0.35">
      <c r="A424">
        <v>31</v>
      </c>
      <c r="B424">
        <v>38</v>
      </c>
      <c r="C424">
        <v>41</v>
      </c>
      <c r="D424">
        <v>42</v>
      </c>
      <c r="E424">
        <v>43</v>
      </c>
      <c r="F424">
        <v>45</v>
      </c>
      <c r="G424">
        <v>52</v>
      </c>
      <c r="I424">
        <f>1</f>
        <v>1</v>
      </c>
      <c r="J424">
        <f>COUNTA(input47[[#This Row],[Column1.1]:[Column1.8]])</f>
        <v>7</v>
      </c>
      <c r="K424" t="str">
        <f>ADDRESS(ROW(),input47[[#This Row],[first col]]+1,4)&amp;":"&amp;ADDRESS(ROW(),input47[[#This Row],[lastcol]],4)</f>
        <v>B424:G424</v>
      </c>
      <c r="L424" t="str">
        <f>ADDRESS(ROW(),input47[[#This Row],[first col]],4)&amp;":"&amp;ADDRESS(ROW(),input47[[#This Row],[lastcol]]-1,4)</f>
        <v>A424:F424</v>
      </c>
      <c r="M424" t="b" cm="1">
        <f t="array" aca="1" ref="M424" ca="1">SUMPRODUCT(--(INDIRECT(input47[[#This Row],[range1]])&lt;INDIRECT(input47[[#This Row],[range2]])))=COUNT(INDIRECT(input47[[#This Row],[range1]]))</f>
        <v>0</v>
      </c>
      <c r="N424" t="b" cm="1">
        <f t="array" aca="1" ref="N424" ca="1">SUMPRODUCT(--(INDIRECT(input47[[#This Row],[range1]])&gt;INDIRECT(input47[[#This Row],[range2]])))=COUNT(INDIRECT(input47[[#This Row],[range1]]))</f>
        <v>1</v>
      </c>
      <c r="O424" t="b">
        <f ca="1">IF(AND(NOT(input47[[#This Row],[All DESC?]]),NOT(input47[[#This Row],[All ASC?]])),FALSE(),TRUE())</f>
        <v>1</v>
      </c>
      <c r="P424" cm="1">
        <f t="array" aca="1" ref="P424" ca="1">IF(AND(input47[[#This Row],[Safe Part 1]],(MAX(ABS((INDIRECT(input47[[#This Row],[range2]]))-(INDIRECT(input47[[#This Row],[range1]])))))&lt;=3),1,0)</f>
        <v>0</v>
      </c>
      <c r="Q424" s="2">
        <f ca="1">input4[[#This Row],[Max Diff]]</f>
        <v>0</v>
      </c>
      <c r="R424" s="2">
        <f ca="1">input478[[#This Row],[Max Diff]]</f>
        <v>0</v>
      </c>
      <c r="S424" s="2">
        <f ca="1">input479[[#This Row],[Max Diff]]</f>
        <v>0</v>
      </c>
      <c r="T424" s="2">
        <f ca="1">input4710[[#This Row],[Max Diff]]</f>
        <v>0</v>
      </c>
      <c r="U424" s="2">
        <f ca="1">input4711[[#This Row],[Max Diff]]</f>
        <v>0</v>
      </c>
      <c r="V424" s="2">
        <f ca="1">input4712[[#This Row],[Max Diff]]</f>
        <v>0</v>
      </c>
      <c r="W424" s="2">
        <f ca="1">input4713[[#This Row],[Max Diff]]</f>
        <v>0</v>
      </c>
      <c r="X424" s="2">
        <f ca="1">input4714[[#This Row],[Max Diff]]</f>
        <v>0</v>
      </c>
      <c r="Y424" s="2">
        <f ca="1">IF(SUM(input47[[#This Row],[Max Diff]:[-8]])&gt;=1,1,0)</f>
        <v>0</v>
      </c>
    </row>
    <row r="425" spans="1:25" x14ac:dyDescent="0.35">
      <c r="A425">
        <v>19</v>
      </c>
      <c r="B425">
        <v>19</v>
      </c>
      <c r="C425">
        <v>17</v>
      </c>
      <c r="D425">
        <v>19</v>
      </c>
      <c r="E425">
        <v>17</v>
      </c>
      <c r="F425">
        <v>11</v>
      </c>
      <c r="I425">
        <f>1</f>
        <v>1</v>
      </c>
      <c r="J425">
        <f>COUNTA(input47[[#This Row],[Column1.1]:[Column1.8]])</f>
        <v>6</v>
      </c>
      <c r="K425" t="str">
        <f>ADDRESS(ROW(),input47[[#This Row],[first col]]+1,4)&amp;":"&amp;ADDRESS(ROW(),input47[[#This Row],[lastcol]],4)</f>
        <v>B425:F425</v>
      </c>
      <c r="L425" t="str">
        <f>ADDRESS(ROW(),input47[[#This Row],[first col]],4)&amp;":"&amp;ADDRESS(ROW(),input47[[#This Row],[lastcol]]-1,4)</f>
        <v>A425:E425</v>
      </c>
      <c r="M425" t="b" cm="1">
        <f t="array" aca="1" ref="M425" ca="1">SUMPRODUCT(--(INDIRECT(input47[[#This Row],[range1]])&lt;INDIRECT(input47[[#This Row],[range2]])))=COUNT(INDIRECT(input47[[#This Row],[range1]]))</f>
        <v>0</v>
      </c>
      <c r="N425" t="b" cm="1">
        <f t="array" aca="1" ref="N425" ca="1">SUMPRODUCT(--(INDIRECT(input47[[#This Row],[range1]])&gt;INDIRECT(input47[[#This Row],[range2]])))=COUNT(INDIRECT(input47[[#This Row],[range1]]))</f>
        <v>0</v>
      </c>
      <c r="O425" t="b">
        <f ca="1">IF(AND(NOT(input47[[#This Row],[All DESC?]]),NOT(input47[[#This Row],[All ASC?]])),FALSE(),TRUE())</f>
        <v>0</v>
      </c>
      <c r="P425" cm="1">
        <f t="array" aca="1" ref="P425" ca="1">IF(AND(input47[[#This Row],[Safe Part 1]],(MAX(ABS((INDIRECT(input47[[#This Row],[range2]]))-(INDIRECT(input47[[#This Row],[range1]])))))&lt;=3),1,0)</f>
        <v>0</v>
      </c>
      <c r="Q425" s="2">
        <f ca="1">input4[[#This Row],[Max Diff]]</f>
        <v>0</v>
      </c>
      <c r="R425" s="2">
        <f ca="1">input478[[#This Row],[Max Diff]]</f>
        <v>0</v>
      </c>
      <c r="S425" s="2">
        <f ca="1">input479[[#This Row],[Max Diff]]</f>
        <v>0</v>
      </c>
      <c r="T425" s="2">
        <f ca="1">input4710[[#This Row],[Max Diff]]</f>
        <v>0</v>
      </c>
      <c r="U425" s="2">
        <f ca="1">input4711[[#This Row],[Max Diff]]</f>
        <v>0</v>
      </c>
      <c r="V425" s="2">
        <f ca="1">input4712[[#This Row],[Max Diff]]</f>
        <v>0</v>
      </c>
      <c r="W425" s="2">
        <f ca="1">input4713[[#This Row],[Max Diff]]</f>
        <v>0</v>
      </c>
      <c r="X425" s="2">
        <f ca="1">input4714[[#This Row],[Max Diff]]</f>
        <v>0</v>
      </c>
      <c r="Y425" s="2">
        <f ca="1">IF(SUM(input47[[#This Row],[Max Diff]:[-8]])&gt;=1,1,0)</f>
        <v>0</v>
      </c>
    </row>
    <row r="426" spans="1:25" x14ac:dyDescent="0.35">
      <c r="A426">
        <v>81</v>
      </c>
      <c r="B426">
        <v>83</v>
      </c>
      <c r="C426">
        <v>81</v>
      </c>
      <c r="D426">
        <v>78</v>
      </c>
      <c r="E426">
        <v>76</v>
      </c>
      <c r="F426">
        <v>76</v>
      </c>
      <c r="I426">
        <f>1</f>
        <v>1</v>
      </c>
      <c r="J426">
        <f>COUNTA(input47[[#This Row],[Column1.1]:[Column1.8]])</f>
        <v>6</v>
      </c>
      <c r="K426" t="str">
        <f>ADDRESS(ROW(),input47[[#This Row],[first col]]+1,4)&amp;":"&amp;ADDRESS(ROW(),input47[[#This Row],[lastcol]],4)</f>
        <v>B426:F426</v>
      </c>
      <c r="L426" t="str">
        <f>ADDRESS(ROW(),input47[[#This Row],[first col]],4)&amp;":"&amp;ADDRESS(ROW(),input47[[#This Row],[lastcol]]-1,4)</f>
        <v>A426:E426</v>
      </c>
      <c r="M426" t="b" cm="1">
        <f t="array" aca="1" ref="M426" ca="1">SUMPRODUCT(--(INDIRECT(input47[[#This Row],[range1]])&lt;INDIRECT(input47[[#This Row],[range2]])))=COUNT(INDIRECT(input47[[#This Row],[range1]]))</f>
        <v>0</v>
      </c>
      <c r="N426" t="b" cm="1">
        <f t="array" aca="1" ref="N426" ca="1">SUMPRODUCT(--(INDIRECT(input47[[#This Row],[range1]])&gt;INDIRECT(input47[[#This Row],[range2]])))=COUNT(INDIRECT(input47[[#This Row],[range1]]))</f>
        <v>0</v>
      </c>
      <c r="O426" t="b">
        <f ca="1">IF(AND(NOT(input47[[#This Row],[All DESC?]]),NOT(input47[[#This Row],[All ASC?]])),FALSE(),TRUE())</f>
        <v>0</v>
      </c>
      <c r="P426" cm="1">
        <f t="array" aca="1" ref="P426" ca="1">IF(AND(input47[[#This Row],[Safe Part 1]],(MAX(ABS((INDIRECT(input47[[#This Row],[range2]]))-(INDIRECT(input47[[#This Row],[range1]])))))&lt;=3),1,0)</f>
        <v>0</v>
      </c>
      <c r="Q426" s="2">
        <f ca="1">input4[[#This Row],[Max Diff]]</f>
        <v>0</v>
      </c>
      <c r="R426" s="2">
        <f ca="1">input478[[#This Row],[Max Diff]]</f>
        <v>0</v>
      </c>
      <c r="S426" s="2">
        <f ca="1">input479[[#This Row],[Max Diff]]</f>
        <v>0</v>
      </c>
      <c r="T426" s="2">
        <f ca="1">input4710[[#This Row],[Max Diff]]</f>
        <v>0</v>
      </c>
      <c r="U426" s="2">
        <f ca="1">input4711[[#This Row],[Max Diff]]</f>
        <v>0</v>
      </c>
      <c r="V426" s="2">
        <f ca="1">input4712[[#This Row],[Max Diff]]</f>
        <v>0</v>
      </c>
      <c r="W426" s="2">
        <f ca="1">input4713[[#This Row],[Max Diff]]</f>
        <v>0</v>
      </c>
      <c r="X426" s="2">
        <f ca="1">input4714[[#This Row],[Max Diff]]</f>
        <v>0</v>
      </c>
      <c r="Y426" s="2">
        <f ca="1">IF(SUM(input47[[#This Row],[Max Diff]:[-8]])&gt;=1,1,0)</f>
        <v>0</v>
      </c>
    </row>
    <row r="427" spans="1:25" x14ac:dyDescent="0.35">
      <c r="A427">
        <v>93</v>
      </c>
      <c r="B427">
        <v>89</v>
      </c>
      <c r="C427">
        <v>87</v>
      </c>
      <c r="D427">
        <v>85</v>
      </c>
      <c r="E427">
        <v>85</v>
      </c>
      <c r="F427">
        <v>84</v>
      </c>
      <c r="G427">
        <v>84</v>
      </c>
      <c r="I427">
        <f>1</f>
        <v>1</v>
      </c>
      <c r="J427">
        <f>COUNTA(input47[[#This Row],[Column1.1]:[Column1.8]])</f>
        <v>7</v>
      </c>
      <c r="K427" t="str">
        <f>ADDRESS(ROW(),input47[[#This Row],[first col]]+1,4)&amp;":"&amp;ADDRESS(ROW(),input47[[#This Row],[lastcol]],4)</f>
        <v>B427:G427</v>
      </c>
      <c r="L427" t="str">
        <f>ADDRESS(ROW(),input47[[#This Row],[first col]],4)&amp;":"&amp;ADDRESS(ROW(),input47[[#This Row],[lastcol]]-1,4)</f>
        <v>A427:F427</v>
      </c>
      <c r="M427" t="b" cm="1">
        <f t="array" aca="1" ref="M427" ca="1">SUMPRODUCT(--(INDIRECT(input47[[#This Row],[range1]])&lt;INDIRECT(input47[[#This Row],[range2]])))=COUNT(INDIRECT(input47[[#This Row],[range1]]))</f>
        <v>0</v>
      </c>
      <c r="N427" t="b" cm="1">
        <f t="array" aca="1" ref="N427" ca="1">SUMPRODUCT(--(INDIRECT(input47[[#This Row],[range1]])&gt;INDIRECT(input47[[#This Row],[range2]])))=COUNT(INDIRECT(input47[[#This Row],[range1]]))</f>
        <v>0</v>
      </c>
      <c r="O427" t="b">
        <f ca="1">IF(AND(NOT(input47[[#This Row],[All DESC?]]),NOT(input47[[#This Row],[All ASC?]])),FALSE(),TRUE())</f>
        <v>0</v>
      </c>
      <c r="P427" cm="1">
        <f t="array" aca="1" ref="P427" ca="1">IF(AND(input47[[#This Row],[Safe Part 1]],(MAX(ABS((INDIRECT(input47[[#This Row],[range2]]))-(INDIRECT(input47[[#This Row],[range1]])))))&lt;=3),1,0)</f>
        <v>0</v>
      </c>
      <c r="Q427" s="2">
        <f ca="1">input4[[#This Row],[Max Diff]]</f>
        <v>0</v>
      </c>
      <c r="R427" s="2">
        <f ca="1">input478[[#This Row],[Max Diff]]</f>
        <v>0</v>
      </c>
      <c r="S427" s="2">
        <f ca="1">input479[[#This Row],[Max Diff]]</f>
        <v>0</v>
      </c>
      <c r="T427" s="2">
        <f ca="1">input4710[[#This Row],[Max Diff]]</f>
        <v>0</v>
      </c>
      <c r="U427" s="2">
        <f ca="1">input4711[[#This Row],[Max Diff]]</f>
        <v>0</v>
      </c>
      <c r="V427" s="2">
        <f ca="1">input4712[[#This Row],[Max Diff]]</f>
        <v>0</v>
      </c>
      <c r="W427" s="2">
        <f ca="1">input4713[[#This Row],[Max Diff]]</f>
        <v>0</v>
      </c>
      <c r="X427" s="2">
        <f ca="1">input4714[[#This Row],[Max Diff]]</f>
        <v>0</v>
      </c>
      <c r="Y427" s="2">
        <f ca="1">IF(SUM(input47[[#This Row],[Max Diff]:[-8]])&gt;=1,1,0)</f>
        <v>0</v>
      </c>
    </row>
    <row r="428" spans="1:25" x14ac:dyDescent="0.35">
      <c r="A428">
        <v>13</v>
      </c>
      <c r="B428">
        <v>13</v>
      </c>
      <c r="C428">
        <v>12</v>
      </c>
      <c r="D428">
        <v>10</v>
      </c>
      <c r="E428">
        <v>12</v>
      </c>
      <c r="F428">
        <v>11</v>
      </c>
      <c r="I428">
        <f>1</f>
        <v>1</v>
      </c>
      <c r="J428">
        <f>COUNTA(input47[[#This Row],[Column1.1]:[Column1.8]])</f>
        <v>6</v>
      </c>
      <c r="K428" t="str">
        <f>ADDRESS(ROW(),input47[[#This Row],[first col]]+1,4)&amp;":"&amp;ADDRESS(ROW(),input47[[#This Row],[lastcol]],4)</f>
        <v>B428:F428</v>
      </c>
      <c r="L428" t="str">
        <f>ADDRESS(ROW(),input47[[#This Row],[first col]],4)&amp;":"&amp;ADDRESS(ROW(),input47[[#This Row],[lastcol]]-1,4)</f>
        <v>A428:E428</v>
      </c>
      <c r="M428" t="b" cm="1">
        <f t="array" aca="1" ref="M428" ca="1">SUMPRODUCT(--(INDIRECT(input47[[#This Row],[range1]])&lt;INDIRECT(input47[[#This Row],[range2]])))=COUNT(INDIRECT(input47[[#This Row],[range1]]))</f>
        <v>0</v>
      </c>
      <c r="N428" t="b" cm="1">
        <f t="array" aca="1" ref="N428" ca="1">SUMPRODUCT(--(INDIRECT(input47[[#This Row],[range1]])&gt;INDIRECT(input47[[#This Row],[range2]])))=COUNT(INDIRECT(input47[[#This Row],[range1]]))</f>
        <v>0</v>
      </c>
      <c r="O428" t="b">
        <f ca="1">IF(AND(NOT(input47[[#This Row],[All DESC?]]),NOT(input47[[#This Row],[All ASC?]])),FALSE(),TRUE())</f>
        <v>0</v>
      </c>
      <c r="P428" cm="1">
        <f t="array" aca="1" ref="P428" ca="1">IF(AND(input47[[#This Row],[Safe Part 1]],(MAX(ABS((INDIRECT(input47[[#This Row],[range2]]))-(INDIRECT(input47[[#This Row],[range1]])))))&lt;=3),1,0)</f>
        <v>0</v>
      </c>
      <c r="Q428" s="2">
        <f ca="1">input4[[#This Row],[Max Diff]]</f>
        <v>0</v>
      </c>
      <c r="R428" s="2">
        <f ca="1">input478[[#This Row],[Max Diff]]</f>
        <v>0</v>
      </c>
      <c r="S428" s="2">
        <f ca="1">input479[[#This Row],[Max Diff]]</f>
        <v>0</v>
      </c>
      <c r="T428" s="2">
        <f ca="1">input4710[[#This Row],[Max Diff]]</f>
        <v>0</v>
      </c>
      <c r="U428" s="2">
        <f ca="1">input4711[[#This Row],[Max Diff]]</f>
        <v>0</v>
      </c>
      <c r="V428" s="2">
        <f ca="1">input4712[[#This Row],[Max Diff]]</f>
        <v>0</v>
      </c>
      <c r="W428" s="2">
        <f ca="1">input4713[[#This Row],[Max Diff]]</f>
        <v>0</v>
      </c>
      <c r="X428" s="2">
        <f ca="1">input4714[[#This Row],[Max Diff]]</f>
        <v>0</v>
      </c>
      <c r="Y428" s="2">
        <f ca="1">IF(SUM(input47[[#This Row],[Max Diff]:[-8]])&gt;=1,1,0)</f>
        <v>0</v>
      </c>
    </row>
    <row r="429" spans="1:25" x14ac:dyDescent="0.35">
      <c r="A429">
        <v>40</v>
      </c>
      <c r="B429">
        <v>36</v>
      </c>
      <c r="C429">
        <v>34</v>
      </c>
      <c r="D429">
        <v>32</v>
      </c>
      <c r="E429">
        <v>25</v>
      </c>
      <c r="I429">
        <f>1</f>
        <v>1</v>
      </c>
      <c r="J429">
        <f>COUNTA(input47[[#This Row],[Column1.1]:[Column1.8]])</f>
        <v>5</v>
      </c>
      <c r="K429" t="str">
        <f>ADDRESS(ROW(),input47[[#This Row],[first col]]+1,4)&amp;":"&amp;ADDRESS(ROW(),input47[[#This Row],[lastcol]],4)</f>
        <v>B429:E429</v>
      </c>
      <c r="L429" t="str">
        <f>ADDRESS(ROW(),input47[[#This Row],[first col]],4)&amp;":"&amp;ADDRESS(ROW(),input47[[#This Row],[lastcol]]-1,4)</f>
        <v>A429:D429</v>
      </c>
      <c r="M429" t="b" cm="1">
        <f t="array" aca="1" ref="M429" ca="1">SUMPRODUCT(--(INDIRECT(input47[[#This Row],[range1]])&lt;INDIRECT(input47[[#This Row],[range2]])))=COUNT(INDIRECT(input47[[#This Row],[range1]]))</f>
        <v>1</v>
      </c>
      <c r="N429" t="b" cm="1">
        <f t="array" aca="1" ref="N429" ca="1">SUMPRODUCT(--(INDIRECT(input47[[#This Row],[range1]])&gt;INDIRECT(input47[[#This Row],[range2]])))=COUNT(INDIRECT(input47[[#This Row],[range1]]))</f>
        <v>0</v>
      </c>
      <c r="O429" t="b">
        <f ca="1">IF(AND(NOT(input47[[#This Row],[All DESC?]]),NOT(input47[[#This Row],[All ASC?]])),FALSE(),TRUE())</f>
        <v>1</v>
      </c>
      <c r="P429" cm="1">
        <f t="array" aca="1" ref="P429" ca="1">IF(AND(input47[[#This Row],[Safe Part 1]],(MAX(ABS((INDIRECT(input47[[#This Row],[range2]]))-(INDIRECT(input47[[#This Row],[range1]])))))&lt;=3),1,0)</f>
        <v>0</v>
      </c>
      <c r="Q429" s="2">
        <f ca="1">input4[[#This Row],[Max Diff]]</f>
        <v>0</v>
      </c>
      <c r="R429" s="2">
        <f ca="1">input478[[#This Row],[Max Diff]]</f>
        <v>0</v>
      </c>
      <c r="S429" s="2">
        <f ca="1">input479[[#This Row],[Max Diff]]</f>
        <v>0</v>
      </c>
      <c r="T429" s="2">
        <f ca="1">input4710[[#This Row],[Max Diff]]</f>
        <v>0</v>
      </c>
      <c r="U429" s="2">
        <f ca="1">input4711[[#This Row],[Max Diff]]</f>
        <v>0</v>
      </c>
      <c r="V429" s="2">
        <f ca="1">input4712[[#This Row],[Max Diff]]</f>
        <v>0</v>
      </c>
      <c r="W429" s="2">
        <f ca="1">input4713[[#This Row],[Max Diff]]</f>
        <v>0</v>
      </c>
      <c r="X429" s="2">
        <f ca="1">input4714[[#This Row],[Max Diff]]</f>
        <v>0</v>
      </c>
      <c r="Y429" s="2">
        <f ca="1">IF(SUM(input47[[#This Row],[Max Diff]:[-8]])&gt;=1,1,0)</f>
        <v>0</v>
      </c>
    </row>
    <row r="430" spans="1:25" x14ac:dyDescent="0.35">
      <c r="A430">
        <v>10</v>
      </c>
      <c r="B430">
        <v>14</v>
      </c>
      <c r="C430">
        <v>18</v>
      </c>
      <c r="D430">
        <v>19</v>
      </c>
      <c r="E430">
        <v>23</v>
      </c>
      <c r="I430">
        <f>1</f>
        <v>1</v>
      </c>
      <c r="J430">
        <f>COUNTA(input47[[#This Row],[Column1.1]:[Column1.8]])</f>
        <v>5</v>
      </c>
      <c r="K430" t="str">
        <f>ADDRESS(ROW(),input47[[#This Row],[first col]]+1,4)&amp;":"&amp;ADDRESS(ROW(),input47[[#This Row],[lastcol]],4)</f>
        <v>B430:E430</v>
      </c>
      <c r="L430" t="str">
        <f>ADDRESS(ROW(),input47[[#This Row],[first col]],4)&amp;":"&amp;ADDRESS(ROW(),input47[[#This Row],[lastcol]]-1,4)</f>
        <v>A430:D430</v>
      </c>
      <c r="M430" t="b" cm="1">
        <f t="array" aca="1" ref="M430" ca="1">SUMPRODUCT(--(INDIRECT(input47[[#This Row],[range1]])&lt;INDIRECT(input47[[#This Row],[range2]])))=COUNT(INDIRECT(input47[[#This Row],[range1]]))</f>
        <v>0</v>
      </c>
      <c r="N430" t="b" cm="1">
        <f t="array" aca="1" ref="N430" ca="1">SUMPRODUCT(--(INDIRECT(input47[[#This Row],[range1]])&gt;INDIRECT(input47[[#This Row],[range2]])))=COUNT(INDIRECT(input47[[#This Row],[range1]]))</f>
        <v>1</v>
      </c>
      <c r="O430" t="b">
        <f ca="1">IF(AND(NOT(input47[[#This Row],[All DESC?]]),NOT(input47[[#This Row],[All ASC?]])),FALSE(),TRUE())</f>
        <v>1</v>
      </c>
      <c r="P430" cm="1">
        <f t="array" aca="1" ref="P430" ca="1">IF(AND(input47[[#This Row],[Safe Part 1]],(MAX(ABS((INDIRECT(input47[[#This Row],[range2]]))-(INDIRECT(input47[[#This Row],[range1]])))))&lt;=3),1,0)</f>
        <v>0</v>
      </c>
      <c r="Q430" s="2">
        <f ca="1">input4[[#This Row],[Max Diff]]</f>
        <v>0</v>
      </c>
      <c r="R430" s="2">
        <f ca="1">input478[[#This Row],[Max Diff]]</f>
        <v>0</v>
      </c>
      <c r="S430" s="2">
        <f ca="1">input479[[#This Row],[Max Diff]]</f>
        <v>0</v>
      </c>
      <c r="T430" s="2">
        <f ca="1">input4710[[#This Row],[Max Diff]]</f>
        <v>0</v>
      </c>
      <c r="U430" s="2">
        <f ca="1">input4711[[#This Row],[Max Diff]]</f>
        <v>0</v>
      </c>
      <c r="V430" s="2">
        <f ca="1">input4712[[#This Row],[Max Diff]]</f>
        <v>0</v>
      </c>
      <c r="W430" s="2">
        <f ca="1">input4713[[#This Row],[Max Diff]]</f>
        <v>0</v>
      </c>
      <c r="X430" s="2">
        <f ca="1">input4714[[#This Row],[Max Diff]]</f>
        <v>0</v>
      </c>
      <c r="Y430" s="2">
        <f ca="1">IF(SUM(input47[[#This Row],[Max Diff]:[-8]])&gt;=1,1,0)</f>
        <v>0</v>
      </c>
    </row>
    <row r="431" spans="1:25" x14ac:dyDescent="0.35">
      <c r="A431">
        <v>33</v>
      </c>
      <c r="B431">
        <v>38</v>
      </c>
      <c r="C431">
        <v>35</v>
      </c>
      <c r="D431">
        <v>38</v>
      </c>
      <c r="E431">
        <v>41</v>
      </c>
      <c r="F431">
        <v>42</v>
      </c>
      <c r="G431">
        <v>46</v>
      </c>
      <c r="I431">
        <f>1</f>
        <v>1</v>
      </c>
      <c r="J431">
        <f>COUNTA(input47[[#This Row],[Column1.1]:[Column1.8]])</f>
        <v>7</v>
      </c>
      <c r="K431" t="str">
        <f>ADDRESS(ROW(),input47[[#This Row],[first col]]+1,4)&amp;":"&amp;ADDRESS(ROW(),input47[[#This Row],[lastcol]],4)</f>
        <v>B431:G431</v>
      </c>
      <c r="L431" t="str">
        <f>ADDRESS(ROW(),input47[[#This Row],[first col]],4)&amp;":"&amp;ADDRESS(ROW(),input47[[#This Row],[lastcol]]-1,4)</f>
        <v>A431:F431</v>
      </c>
      <c r="M431" t="b" cm="1">
        <f t="array" aca="1" ref="M431" ca="1">SUMPRODUCT(--(INDIRECT(input47[[#This Row],[range1]])&lt;INDIRECT(input47[[#This Row],[range2]])))=COUNT(INDIRECT(input47[[#This Row],[range1]]))</f>
        <v>0</v>
      </c>
      <c r="N431" t="b" cm="1">
        <f t="array" aca="1" ref="N431" ca="1">SUMPRODUCT(--(INDIRECT(input47[[#This Row],[range1]])&gt;INDIRECT(input47[[#This Row],[range2]])))=COUNT(INDIRECT(input47[[#This Row],[range1]]))</f>
        <v>0</v>
      </c>
      <c r="O431" t="b">
        <f ca="1">IF(AND(NOT(input47[[#This Row],[All DESC?]]),NOT(input47[[#This Row],[All ASC?]])),FALSE(),TRUE())</f>
        <v>0</v>
      </c>
      <c r="P431" cm="1">
        <f t="array" aca="1" ref="P431" ca="1">IF(AND(input47[[#This Row],[Safe Part 1]],(MAX(ABS((INDIRECT(input47[[#This Row],[range2]]))-(INDIRECT(input47[[#This Row],[range1]])))))&lt;=3),1,0)</f>
        <v>0</v>
      </c>
      <c r="Q431" s="2">
        <f ca="1">input4[[#This Row],[Max Diff]]</f>
        <v>0</v>
      </c>
      <c r="R431" s="2">
        <f ca="1">input478[[#This Row],[Max Diff]]</f>
        <v>0</v>
      </c>
      <c r="S431" s="2">
        <f ca="1">input479[[#This Row],[Max Diff]]</f>
        <v>0</v>
      </c>
      <c r="T431" s="2">
        <f ca="1">input4710[[#This Row],[Max Diff]]</f>
        <v>0</v>
      </c>
      <c r="U431" s="2">
        <f ca="1">input4711[[#This Row],[Max Diff]]</f>
        <v>0</v>
      </c>
      <c r="V431" s="2">
        <f ca="1">input4712[[#This Row],[Max Diff]]</f>
        <v>0</v>
      </c>
      <c r="W431" s="2">
        <f ca="1">input4713[[#This Row],[Max Diff]]</f>
        <v>0</v>
      </c>
      <c r="X431" s="2">
        <f ca="1">input4714[[#This Row],[Max Diff]]</f>
        <v>0</v>
      </c>
      <c r="Y431" s="2">
        <f ca="1">IF(SUM(input47[[#This Row],[Max Diff]:[-8]])&gt;=1,1,0)</f>
        <v>0</v>
      </c>
    </row>
    <row r="432" spans="1:25" x14ac:dyDescent="0.35">
      <c r="A432">
        <v>62</v>
      </c>
      <c r="B432">
        <v>58</v>
      </c>
      <c r="C432">
        <v>52</v>
      </c>
      <c r="D432">
        <v>49</v>
      </c>
      <c r="E432">
        <v>45</v>
      </c>
      <c r="I432">
        <f>1</f>
        <v>1</v>
      </c>
      <c r="J432">
        <f>COUNTA(input47[[#This Row],[Column1.1]:[Column1.8]])</f>
        <v>5</v>
      </c>
      <c r="K432" t="str">
        <f>ADDRESS(ROW(),input47[[#This Row],[first col]]+1,4)&amp;":"&amp;ADDRESS(ROW(),input47[[#This Row],[lastcol]],4)</f>
        <v>B432:E432</v>
      </c>
      <c r="L432" t="str">
        <f>ADDRESS(ROW(),input47[[#This Row],[first col]],4)&amp;":"&amp;ADDRESS(ROW(),input47[[#This Row],[lastcol]]-1,4)</f>
        <v>A432:D432</v>
      </c>
      <c r="M432" t="b" cm="1">
        <f t="array" aca="1" ref="M432" ca="1">SUMPRODUCT(--(INDIRECT(input47[[#This Row],[range1]])&lt;INDIRECT(input47[[#This Row],[range2]])))=COUNT(INDIRECT(input47[[#This Row],[range1]]))</f>
        <v>1</v>
      </c>
      <c r="N432" t="b" cm="1">
        <f t="array" aca="1" ref="N432" ca="1">SUMPRODUCT(--(INDIRECT(input47[[#This Row],[range1]])&gt;INDIRECT(input47[[#This Row],[range2]])))=COUNT(INDIRECT(input47[[#This Row],[range1]]))</f>
        <v>0</v>
      </c>
      <c r="O432" t="b">
        <f ca="1">IF(AND(NOT(input47[[#This Row],[All DESC?]]),NOT(input47[[#This Row],[All ASC?]])),FALSE(),TRUE())</f>
        <v>1</v>
      </c>
      <c r="P432" cm="1">
        <f t="array" aca="1" ref="P432" ca="1">IF(AND(input47[[#This Row],[Safe Part 1]],(MAX(ABS((INDIRECT(input47[[#This Row],[range2]]))-(INDIRECT(input47[[#This Row],[range1]])))))&lt;=3),1,0)</f>
        <v>0</v>
      </c>
      <c r="Q432" s="2">
        <f ca="1">input4[[#This Row],[Max Diff]]</f>
        <v>0</v>
      </c>
      <c r="R432" s="2">
        <f ca="1">input478[[#This Row],[Max Diff]]</f>
        <v>0</v>
      </c>
      <c r="S432" s="2">
        <f ca="1">input479[[#This Row],[Max Diff]]</f>
        <v>0</v>
      </c>
      <c r="T432" s="2">
        <f ca="1">input4710[[#This Row],[Max Diff]]</f>
        <v>0</v>
      </c>
      <c r="U432" s="2">
        <f ca="1">input4711[[#This Row],[Max Diff]]</f>
        <v>0</v>
      </c>
      <c r="V432" s="2">
        <f ca="1">input4712[[#This Row],[Max Diff]]</f>
        <v>0</v>
      </c>
      <c r="W432" s="2">
        <f ca="1">input4713[[#This Row],[Max Diff]]</f>
        <v>0</v>
      </c>
      <c r="X432" s="2">
        <f ca="1">input4714[[#This Row],[Max Diff]]</f>
        <v>0</v>
      </c>
      <c r="Y432" s="2">
        <f ca="1">IF(SUM(input47[[#This Row],[Max Diff]:[-8]])&gt;=1,1,0)</f>
        <v>0</v>
      </c>
    </row>
    <row r="433" spans="1:25" x14ac:dyDescent="0.35">
      <c r="A433">
        <v>9</v>
      </c>
      <c r="B433">
        <v>13</v>
      </c>
      <c r="C433">
        <v>14</v>
      </c>
      <c r="D433">
        <v>11</v>
      </c>
      <c r="E433">
        <v>12</v>
      </c>
      <c r="F433">
        <v>12</v>
      </c>
      <c r="I433">
        <f>1</f>
        <v>1</v>
      </c>
      <c r="J433">
        <f>COUNTA(input47[[#This Row],[Column1.1]:[Column1.8]])</f>
        <v>6</v>
      </c>
      <c r="K433" t="str">
        <f>ADDRESS(ROW(),input47[[#This Row],[first col]]+1,4)&amp;":"&amp;ADDRESS(ROW(),input47[[#This Row],[lastcol]],4)</f>
        <v>B433:F433</v>
      </c>
      <c r="L433" t="str">
        <f>ADDRESS(ROW(),input47[[#This Row],[first col]],4)&amp;":"&amp;ADDRESS(ROW(),input47[[#This Row],[lastcol]]-1,4)</f>
        <v>A433:E433</v>
      </c>
      <c r="M433" t="b" cm="1">
        <f t="array" aca="1" ref="M433" ca="1">SUMPRODUCT(--(INDIRECT(input47[[#This Row],[range1]])&lt;INDIRECT(input47[[#This Row],[range2]])))=COUNT(INDIRECT(input47[[#This Row],[range1]]))</f>
        <v>0</v>
      </c>
      <c r="N433" t="b" cm="1">
        <f t="array" aca="1" ref="N433" ca="1">SUMPRODUCT(--(INDIRECT(input47[[#This Row],[range1]])&gt;INDIRECT(input47[[#This Row],[range2]])))=COUNT(INDIRECT(input47[[#This Row],[range1]]))</f>
        <v>0</v>
      </c>
      <c r="O433" t="b">
        <f ca="1">IF(AND(NOT(input47[[#This Row],[All DESC?]]),NOT(input47[[#This Row],[All ASC?]])),FALSE(),TRUE())</f>
        <v>0</v>
      </c>
      <c r="P433" cm="1">
        <f t="array" aca="1" ref="P433" ca="1">IF(AND(input47[[#This Row],[Safe Part 1]],(MAX(ABS((INDIRECT(input47[[#This Row],[range2]]))-(INDIRECT(input47[[#This Row],[range1]])))))&lt;=3),1,0)</f>
        <v>0</v>
      </c>
      <c r="Q433" s="2">
        <f ca="1">input4[[#This Row],[Max Diff]]</f>
        <v>0</v>
      </c>
      <c r="R433" s="2">
        <f ca="1">input478[[#This Row],[Max Diff]]</f>
        <v>0</v>
      </c>
      <c r="S433" s="2">
        <f ca="1">input479[[#This Row],[Max Diff]]</f>
        <v>0</v>
      </c>
      <c r="T433" s="2">
        <f ca="1">input4710[[#This Row],[Max Diff]]</f>
        <v>0</v>
      </c>
      <c r="U433" s="2">
        <f ca="1">input4711[[#This Row],[Max Diff]]</f>
        <v>0</v>
      </c>
      <c r="V433" s="2">
        <f ca="1">input4712[[#This Row],[Max Diff]]</f>
        <v>0</v>
      </c>
      <c r="W433" s="2">
        <f ca="1">input4713[[#This Row],[Max Diff]]</f>
        <v>0</v>
      </c>
      <c r="X433" s="2">
        <f ca="1">input4714[[#This Row],[Max Diff]]</f>
        <v>0</v>
      </c>
      <c r="Y433" s="2">
        <f ca="1">IF(SUM(input47[[#This Row],[Max Diff]:[-8]])&gt;=1,1,0)</f>
        <v>0</v>
      </c>
    </row>
    <row r="434" spans="1:25" x14ac:dyDescent="0.35">
      <c r="A434">
        <v>82</v>
      </c>
      <c r="B434">
        <v>83</v>
      </c>
      <c r="C434">
        <v>84</v>
      </c>
      <c r="D434">
        <v>85</v>
      </c>
      <c r="E434">
        <v>90</v>
      </c>
      <c r="F434">
        <v>96</v>
      </c>
      <c r="I434">
        <f>1</f>
        <v>1</v>
      </c>
      <c r="J434">
        <f>COUNTA(input47[[#This Row],[Column1.1]:[Column1.8]])</f>
        <v>6</v>
      </c>
      <c r="K434" t="str">
        <f>ADDRESS(ROW(),input47[[#This Row],[first col]]+1,4)&amp;":"&amp;ADDRESS(ROW(),input47[[#This Row],[lastcol]],4)</f>
        <v>B434:F434</v>
      </c>
      <c r="L434" t="str">
        <f>ADDRESS(ROW(),input47[[#This Row],[first col]],4)&amp;":"&amp;ADDRESS(ROW(),input47[[#This Row],[lastcol]]-1,4)</f>
        <v>A434:E434</v>
      </c>
      <c r="M434" t="b" cm="1">
        <f t="array" aca="1" ref="M434" ca="1">SUMPRODUCT(--(INDIRECT(input47[[#This Row],[range1]])&lt;INDIRECT(input47[[#This Row],[range2]])))=COUNT(INDIRECT(input47[[#This Row],[range1]]))</f>
        <v>0</v>
      </c>
      <c r="N434" t="b" cm="1">
        <f t="array" aca="1" ref="N434" ca="1">SUMPRODUCT(--(INDIRECT(input47[[#This Row],[range1]])&gt;INDIRECT(input47[[#This Row],[range2]])))=COUNT(INDIRECT(input47[[#This Row],[range1]]))</f>
        <v>1</v>
      </c>
      <c r="O434" t="b">
        <f ca="1">IF(AND(NOT(input47[[#This Row],[All DESC?]]),NOT(input47[[#This Row],[All ASC?]])),FALSE(),TRUE())</f>
        <v>1</v>
      </c>
      <c r="P434" cm="1">
        <f t="array" aca="1" ref="P434" ca="1">IF(AND(input47[[#This Row],[Safe Part 1]],(MAX(ABS((INDIRECT(input47[[#This Row],[range2]]))-(INDIRECT(input47[[#This Row],[range1]])))))&lt;=3),1,0)</f>
        <v>0</v>
      </c>
      <c r="Q434" s="2">
        <f ca="1">input4[[#This Row],[Max Diff]]</f>
        <v>0</v>
      </c>
      <c r="R434" s="2">
        <f ca="1">input478[[#This Row],[Max Diff]]</f>
        <v>0</v>
      </c>
      <c r="S434" s="2">
        <f ca="1">input479[[#This Row],[Max Diff]]</f>
        <v>0</v>
      </c>
      <c r="T434" s="2">
        <f ca="1">input4710[[#This Row],[Max Diff]]</f>
        <v>0</v>
      </c>
      <c r="U434" s="2">
        <f ca="1">input4711[[#This Row],[Max Diff]]</f>
        <v>0</v>
      </c>
      <c r="V434" s="2">
        <f ca="1">input4712[[#This Row],[Max Diff]]</f>
        <v>0</v>
      </c>
      <c r="W434" s="2">
        <f ca="1">input4713[[#This Row],[Max Diff]]</f>
        <v>0</v>
      </c>
      <c r="X434" s="2">
        <f ca="1">input4714[[#This Row],[Max Diff]]</f>
        <v>0</v>
      </c>
      <c r="Y434" s="2">
        <f ca="1">IF(SUM(input47[[#This Row],[Max Diff]:[-8]])&gt;=1,1,0)</f>
        <v>0</v>
      </c>
    </row>
    <row r="435" spans="1:25" x14ac:dyDescent="0.35">
      <c r="A435">
        <v>74</v>
      </c>
      <c r="B435">
        <v>70</v>
      </c>
      <c r="C435">
        <v>68</v>
      </c>
      <c r="D435">
        <v>66</v>
      </c>
      <c r="E435">
        <v>65</v>
      </c>
      <c r="F435">
        <v>63</v>
      </c>
      <c r="G435">
        <v>59</v>
      </c>
      <c r="I435">
        <f>1</f>
        <v>1</v>
      </c>
      <c r="J435">
        <f>COUNTA(input47[[#This Row],[Column1.1]:[Column1.8]])</f>
        <v>7</v>
      </c>
      <c r="K435" t="str">
        <f>ADDRESS(ROW(),input47[[#This Row],[first col]]+1,4)&amp;":"&amp;ADDRESS(ROW(),input47[[#This Row],[lastcol]],4)</f>
        <v>B435:G435</v>
      </c>
      <c r="L435" t="str">
        <f>ADDRESS(ROW(),input47[[#This Row],[first col]],4)&amp;":"&amp;ADDRESS(ROW(),input47[[#This Row],[lastcol]]-1,4)</f>
        <v>A435:F435</v>
      </c>
      <c r="M435" t="b" cm="1">
        <f t="array" aca="1" ref="M435" ca="1">SUMPRODUCT(--(INDIRECT(input47[[#This Row],[range1]])&lt;INDIRECT(input47[[#This Row],[range2]])))=COUNT(INDIRECT(input47[[#This Row],[range1]]))</f>
        <v>1</v>
      </c>
      <c r="N435" t="b" cm="1">
        <f t="array" aca="1" ref="N435" ca="1">SUMPRODUCT(--(INDIRECT(input47[[#This Row],[range1]])&gt;INDIRECT(input47[[#This Row],[range2]])))=COUNT(INDIRECT(input47[[#This Row],[range1]]))</f>
        <v>0</v>
      </c>
      <c r="O435" t="b">
        <f ca="1">IF(AND(NOT(input47[[#This Row],[All DESC?]]),NOT(input47[[#This Row],[All ASC?]])),FALSE(),TRUE())</f>
        <v>1</v>
      </c>
      <c r="P435" cm="1">
        <f t="array" aca="1" ref="P435" ca="1">IF(AND(input47[[#This Row],[Safe Part 1]],(MAX(ABS((INDIRECT(input47[[#This Row],[range2]]))-(INDIRECT(input47[[#This Row],[range1]])))))&lt;=3),1,0)</f>
        <v>0</v>
      </c>
      <c r="Q435" s="2">
        <f ca="1">input4[[#This Row],[Max Diff]]</f>
        <v>0</v>
      </c>
      <c r="R435" s="2">
        <f ca="1">input478[[#This Row],[Max Diff]]</f>
        <v>0</v>
      </c>
      <c r="S435" s="2">
        <f ca="1">input479[[#This Row],[Max Diff]]</f>
        <v>0</v>
      </c>
      <c r="T435" s="2">
        <f ca="1">input4710[[#This Row],[Max Diff]]</f>
        <v>0</v>
      </c>
      <c r="U435" s="2">
        <f ca="1">input4711[[#This Row],[Max Diff]]</f>
        <v>0</v>
      </c>
      <c r="V435" s="2">
        <f ca="1">input4712[[#This Row],[Max Diff]]</f>
        <v>0</v>
      </c>
      <c r="W435" s="2">
        <f ca="1">input4713[[#This Row],[Max Diff]]</f>
        <v>0</v>
      </c>
      <c r="X435" s="2">
        <f ca="1">input4714[[#This Row],[Max Diff]]</f>
        <v>0</v>
      </c>
      <c r="Y435" s="2">
        <f ca="1">IF(SUM(input47[[#This Row],[Max Diff]:[-8]])&gt;=1,1,0)</f>
        <v>0</v>
      </c>
    </row>
    <row r="436" spans="1:25" x14ac:dyDescent="0.35">
      <c r="A436">
        <v>31</v>
      </c>
      <c r="B436">
        <v>38</v>
      </c>
      <c r="C436">
        <v>42</v>
      </c>
      <c r="D436">
        <v>43</v>
      </c>
      <c r="E436">
        <v>46</v>
      </c>
      <c r="I436">
        <f>1</f>
        <v>1</v>
      </c>
      <c r="J436">
        <f>COUNTA(input47[[#This Row],[Column1.1]:[Column1.8]])</f>
        <v>5</v>
      </c>
      <c r="K436" t="str">
        <f>ADDRESS(ROW(),input47[[#This Row],[first col]]+1,4)&amp;":"&amp;ADDRESS(ROW(),input47[[#This Row],[lastcol]],4)</f>
        <v>B436:E436</v>
      </c>
      <c r="L436" t="str">
        <f>ADDRESS(ROW(),input47[[#This Row],[first col]],4)&amp;":"&amp;ADDRESS(ROW(),input47[[#This Row],[lastcol]]-1,4)</f>
        <v>A436:D436</v>
      </c>
      <c r="M436" t="b" cm="1">
        <f t="array" aca="1" ref="M436" ca="1">SUMPRODUCT(--(INDIRECT(input47[[#This Row],[range1]])&lt;INDIRECT(input47[[#This Row],[range2]])))=COUNT(INDIRECT(input47[[#This Row],[range1]]))</f>
        <v>0</v>
      </c>
      <c r="N436" t="b" cm="1">
        <f t="array" aca="1" ref="N436" ca="1">SUMPRODUCT(--(INDIRECT(input47[[#This Row],[range1]])&gt;INDIRECT(input47[[#This Row],[range2]])))=COUNT(INDIRECT(input47[[#This Row],[range1]]))</f>
        <v>1</v>
      </c>
      <c r="O436" t="b">
        <f ca="1">IF(AND(NOT(input47[[#This Row],[All DESC?]]),NOT(input47[[#This Row],[All ASC?]])),FALSE(),TRUE())</f>
        <v>1</v>
      </c>
      <c r="P436" cm="1">
        <f t="array" aca="1" ref="P436" ca="1">IF(AND(input47[[#This Row],[Safe Part 1]],(MAX(ABS((INDIRECT(input47[[#This Row],[range2]]))-(INDIRECT(input47[[#This Row],[range1]])))))&lt;=3),1,0)</f>
        <v>0</v>
      </c>
      <c r="Q436" s="2">
        <f ca="1">input4[[#This Row],[Max Diff]]</f>
        <v>0</v>
      </c>
      <c r="R436" s="2">
        <f ca="1">input478[[#This Row],[Max Diff]]</f>
        <v>0</v>
      </c>
      <c r="S436" s="2">
        <f ca="1">input479[[#This Row],[Max Diff]]</f>
        <v>0</v>
      </c>
      <c r="T436" s="2">
        <f ca="1">input4710[[#This Row],[Max Diff]]</f>
        <v>0</v>
      </c>
      <c r="U436" s="2">
        <f ca="1">input4711[[#This Row],[Max Diff]]</f>
        <v>0</v>
      </c>
      <c r="V436" s="2">
        <f ca="1">input4712[[#This Row],[Max Diff]]</f>
        <v>0</v>
      </c>
      <c r="W436" s="2">
        <f ca="1">input4713[[#This Row],[Max Diff]]</f>
        <v>0</v>
      </c>
      <c r="X436" s="2">
        <f ca="1">input4714[[#This Row],[Max Diff]]</f>
        <v>0</v>
      </c>
      <c r="Y436" s="2">
        <f ca="1">IF(SUM(input47[[#This Row],[Max Diff]:[-8]])&gt;=1,1,0)</f>
        <v>0</v>
      </c>
    </row>
    <row r="437" spans="1:25" x14ac:dyDescent="0.35">
      <c r="A437">
        <v>43</v>
      </c>
      <c r="B437">
        <v>47</v>
      </c>
      <c r="C437">
        <v>51</v>
      </c>
      <c r="D437">
        <v>54</v>
      </c>
      <c r="E437">
        <v>55</v>
      </c>
      <c r="F437">
        <v>55</v>
      </c>
      <c r="I437">
        <f>1</f>
        <v>1</v>
      </c>
      <c r="J437">
        <f>COUNTA(input47[[#This Row],[Column1.1]:[Column1.8]])</f>
        <v>6</v>
      </c>
      <c r="K437" t="str">
        <f>ADDRESS(ROW(),input47[[#This Row],[first col]]+1,4)&amp;":"&amp;ADDRESS(ROW(),input47[[#This Row],[lastcol]],4)</f>
        <v>B437:F437</v>
      </c>
      <c r="L437" t="str">
        <f>ADDRESS(ROW(),input47[[#This Row],[first col]],4)&amp;":"&amp;ADDRESS(ROW(),input47[[#This Row],[lastcol]]-1,4)</f>
        <v>A437:E437</v>
      </c>
      <c r="M437" t="b" cm="1">
        <f t="array" aca="1" ref="M437" ca="1">SUMPRODUCT(--(INDIRECT(input47[[#This Row],[range1]])&lt;INDIRECT(input47[[#This Row],[range2]])))=COUNT(INDIRECT(input47[[#This Row],[range1]]))</f>
        <v>0</v>
      </c>
      <c r="N437" t="b" cm="1">
        <f t="array" aca="1" ref="N437" ca="1">SUMPRODUCT(--(INDIRECT(input47[[#This Row],[range1]])&gt;INDIRECT(input47[[#This Row],[range2]])))=COUNT(INDIRECT(input47[[#This Row],[range1]]))</f>
        <v>0</v>
      </c>
      <c r="O437" t="b">
        <f ca="1">IF(AND(NOT(input47[[#This Row],[All DESC?]]),NOT(input47[[#This Row],[All ASC?]])),FALSE(),TRUE())</f>
        <v>0</v>
      </c>
      <c r="P437" cm="1">
        <f t="array" aca="1" ref="P437" ca="1">IF(AND(input47[[#This Row],[Safe Part 1]],(MAX(ABS((INDIRECT(input47[[#This Row],[range2]]))-(INDIRECT(input47[[#This Row],[range1]])))))&lt;=3),1,0)</f>
        <v>0</v>
      </c>
      <c r="Q437" s="2">
        <f ca="1">input4[[#This Row],[Max Diff]]</f>
        <v>0</v>
      </c>
      <c r="R437" s="2">
        <f ca="1">input478[[#This Row],[Max Diff]]</f>
        <v>0</v>
      </c>
      <c r="S437" s="2">
        <f ca="1">input479[[#This Row],[Max Diff]]</f>
        <v>0</v>
      </c>
      <c r="T437" s="2">
        <f ca="1">input4710[[#This Row],[Max Diff]]</f>
        <v>0</v>
      </c>
      <c r="U437" s="2">
        <f ca="1">input4711[[#This Row],[Max Diff]]</f>
        <v>0</v>
      </c>
      <c r="V437" s="2">
        <f ca="1">input4712[[#This Row],[Max Diff]]</f>
        <v>0</v>
      </c>
      <c r="W437" s="2">
        <f ca="1">input4713[[#This Row],[Max Diff]]</f>
        <v>0</v>
      </c>
      <c r="X437" s="2">
        <f ca="1">input4714[[#This Row],[Max Diff]]</f>
        <v>0</v>
      </c>
      <c r="Y437" s="2">
        <f ca="1">IF(SUM(input47[[#This Row],[Max Diff]:[-8]])&gt;=1,1,0)</f>
        <v>0</v>
      </c>
    </row>
    <row r="438" spans="1:25" x14ac:dyDescent="0.35">
      <c r="A438">
        <v>48</v>
      </c>
      <c r="B438">
        <v>48</v>
      </c>
      <c r="C438">
        <v>52</v>
      </c>
      <c r="D438">
        <v>54</v>
      </c>
      <c r="E438">
        <v>55</v>
      </c>
      <c r="F438">
        <v>53</v>
      </c>
      <c r="I438">
        <f>1</f>
        <v>1</v>
      </c>
      <c r="J438">
        <f>COUNTA(input47[[#This Row],[Column1.1]:[Column1.8]])</f>
        <v>6</v>
      </c>
      <c r="K438" t="str">
        <f>ADDRESS(ROW(),input47[[#This Row],[first col]]+1,4)&amp;":"&amp;ADDRESS(ROW(),input47[[#This Row],[lastcol]],4)</f>
        <v>B438:F438</v>
      </c>
      <c r="L438" t="str">
        <f>ADDRESS(ROW(),input47[[#This Row],[first col]],4)&amp;":"&amp;ADDRESS(ROW(),input47[[#This Row],[lastcol]]-1,4)</f>
        <v>A438:E438</v>
      </c>
      <c r="M438" t="b" cm="1">
        <f t="array" aca="1" ref="M438" ca="1">SUMPRODUCT(--(INDIRECT(input47[[#This Row],[range1]])&lt;INDIRECT(input47[[#This Row],[range2]])))=COUNT(INDIRECT(input47[[#This Row],[range1]]))</f>
        <v>0</v>
      </c>
      <c r="N438" t="b" cm="1">
        <f t="array" aca="1" ref="N438" ca="1">SUMPRODUCT(--(INDIRECT(input47[[#This Row],[range1]])&gt;INDIRECT(input47[[#This Row],[range2]])))=COUNT(INDIRECT(input47[[#This Row],[range1]]))</f>
        <v>0</v>
      </c>
      <c r="O438" t="b">
        <f ca="1">IF(AND(NOT(input47[[#This Row],[All DESC?]]),NOT(input47[[#This Row],[All ASC?]])),FALSE(),TRUE())</f>
        <v>0</v>
      </c>
      <c r="P438" cm="1">
        <f t="array" aca="1" ref="P438" ca="1">IF(AND(input47[[#This Row],[Safe Part 1]],(MAX(ABS((INDIRECT(input47[[#This Row],[range2]]))-(INDIRECT(input47[[#This Row],[range1]])))))&lt;=3),1,0)</f>
        <v>0</v>
      </c>
      <c r="Q438" s="2">
        <f ca="1">input4[[#This Row],[Max Diff]]</f>
        <v>0</v>
      </c>
      <c r="R438" s="2">
        <f ca="1">input478[[#This Row],[Max Diff]]</f>
        <v>0</v>
      </c>
      <c r="S438" s="2">
        <f ca="1">input479[[#This Row],[Max Diff]]</f>
        <v>0</v>
      </c>
      <c r="T438" s="2">
        <f ca="1">input4710[[#This Row],[Max Diff]]</f>
        <v>0</v>
      </c>
      <c r="U438" s="2">
        <f ca="1">input4711[[#This Row],[Max Diff]]</f>
        <v>0</v>
      </c>
      <c r="V438" s="2">
        <f ca="1">input4712[[#This Row],[Max Diff]]</f>
        <v>0</v>
      </c>
      <c r="W438" s="2">
        <f ca="1">input4713[[#This Row],[Max Diff]]</f>
        <v>0</v>
      </c>
      <c r="X438" s="2">
        <f ca="1">input4714[[#This Row],[Max Diff]]</f>
        <v>0</v>
      </c>
      <c r="Y438" s="2">
        <f ca="1">IF(SUM(input47[[#This Row],[Max Diff]:[-8]])&gt;=1,1,0)</f>
        <v>0</v>
      </c>
    </row>
    <row r="439" spans="1:25" x14ac:dyDescent="0.35">
      <c r="A439">
        <v>29</v>
      </c>
      <c r="B439">
        <v>29</v>
      </c>
      <c r="C439">
        <v>30</v>
      </c>
      <c r="D439">
        <v>36</v>
      </c>
      <c r="E439">
        <v>39</v>
      </c>
      <c r="F439">
        <v>45</v>
      </c>
      <c r="I439">
        <f>1</f>
        <v>1</v>
      </c>
      <c r="J439">
        <f>COUNTA(input47[[#This Row],[Column1.1]:[Column1.8]])</f>
        <v>6</v>
      </c>
      <c r="K439" t="str">
        <f>ADDRESS(ROW(),input47[[#This Row],[first col]]+1,4)&amp;":"&amp;ADDRESS(ROW(),input47[[#This Row],[lastcol]],4)</f>
        <v>B439:F439</v>
      </c>
      <c r="L439" t="str">
        <f>ADDRESS(ROW(),input47[[#This Row],[first col]],4)&amp;":"&amp;ADDRESS(ROW(),input47[[#This Row],[lastcol]]-1,4)</f>
        <v>A439:E439</v>
      </c>
      <c r="M439" t="b" cm="1">
        <f t="array" aca="1" ref="M439" ca="1">SUMPRODUCT(--(INDIRECT(input47[[#This Row],[range1]])&lt;INDIRECT(input47[[#This Row],[range2]])))=COUNT(INDIRECT(input47[[#This Row],[range1]]))</f>
        <v>0</v>
      </c>
      <c r="N439" t="b" cm="1">
        <f t="array" aca="1" ref="N439" ca="1">SUMPRODUCT(--(INDIRECT(input47[[#This Row],[range1]])&gt;INDIRECT(input47[[#This Row],[range2]])))=COUNT(INDIRECT(input47[[#This Row],[range1]]))</f>
        <v>0</v>
      </c>
      <c r="O439" t="b">
        <f ca="1">IF(AND(NOT(input47[[#This Row],[All DESC?]]),NOT(input47[[#This Row],[All ASC?]])),FALSE(),TRUE())</f>
        <v>0</v>
      </c>
      <c r="P439" cm="1">
        <f t="array" aca="1" ref="P439" ca="1">IF(AND(input47[[#This Row],[Safe Part 1]],(MAX(ABS((INDIRECT(input47[[#This Row],[range2]]))-(INDIRECT(input47[[#This Row],[range1]])))))&lt;=3),1,0)</f>
        <v>0</v>
      </c>
      <c r="Q439" s="2">
        <f ca="1">input4[[#This Row],[Max Diff]]</f>
        <v>0</v>
      </c>
      <c r="R439" s="2">
        <f ca="1">input478[[#This Row],[Max Diff]]</f>
        <v>0</v>
      </c>
      <c r="S439" s="2">
        <f ca="1">input479[[#This Row],[Max Diff]]</f>
        <v>0</v>
      </c>
      <c r="T439" s="2">
        <f ca="1">input4710[[#This Row],[Max Diff]]</f>
        <v>0</v>
      </c>
      <c r="U439" s="2">
        <f ca="1">input4711[[#This Row],[Max Diff]]</f>
        <v>0</v>
      </c>
      <c r="V439" s="2">
        <f ca="1">input4712[[#This Row],[Max Diff]]</f>
        <v>0</v>
      </c>
      <c r="W439" s="2">
        <f ca="1">input4713[[#This Row],[Max Diff]]</f>
        <v>0</v>
      </c>
      <c r="X439" s="2">
        <f ca="1">input4714[[#This Row],[Max Diff]]</f>
        <v>0</v>
      </c>
      <c r="Y439" s="2">
        <f ca="1">IF(SUM(input47[[#This Row],[Max Diff]:[-8]])&gt;=1,1,0)</f>
        <v>0</v>
      </c>
    </row>
    <row r="440" spans="1:25" x14ac:dyDescent="0.35">
      <c r="A440">
        <v>20</v>
      </c>
      <c r="B440">
        <v>20</v>
      </c>
      <c r="C440">
        <v>21</v>
      </c>
      <c r="D440">
        <v>23</v>
      </c>
      <c r="E440">
        <v>26</v>
      </c>
      <c r="F440">
        <v>27</v>
      </c>
      <c r="G440">
        <v>27</v>
      </c>
      <c r="I440">
        <f>1</f>
        <v>1</v>
      </c>
      <c r="J440">
        <f>COUNTA(input47[[#This Row],[Column1.1]:[Column1.8]])</f>
        <v>7</v>
      </c>
      <c r="K440" t="str">
        <f>ADDRESS(ROW(),input47[[#This Row],[first col]]+1,4)&amp;":"&amp;ADDRESS(ROW(),input47[[#This Row],[lastcol]],4)</f>
        <v>B440:G440</v>
      </c>
      <c r="L440" t="str">
        <f>ADDRESS(ROW(),input47[[#This Row],[first col]],4)&amp;":"&amp;ADDRESS(ROW(),input47[[#This Row],[lastcol]]-1,4)</f>
        <v>A440:F440</v>
      </c>
      <c r="M440" t="b" cm="1">
        <f t="array" aca="1" ref="M440" ca="1">SUMPRODUCT(--(INDIRECT(input47[[#This Row],[range1]])&lt;INDIRECT(input47[[#This Row],[range2]])))=COUNT(INDIRECT(input47[[#This Row],[range1]]))</f>
        <v>0</v>
      </c>
      <c r="N440" t="b" cm="1">
        <f t="array" aca="1" ref="N440" ca="1">SUMPRODUCT(--(INDIRECT(input47[[#This Row],[range1]])&gt;INDIRECT(input47[[#This Row],[range2]])))=COUNT(INDIRECT(input47[[#This Row],[range1]]))</f>
        <v>0</v>
      </c>
      <c r="O440" t="b">
        <f ca="1">IF(AND(NOT(input47[[#This Row],[All DESC?]]),NOT(input47[[#This Row],[All ASC?]])),FALSE(),TRUE())</f>
        <v>0</v>
      </c>
      <c r="P440" cm="1">
        <f t="array" aca="1" ref="P440" ca="1">IF(AND(input47[[#This Row],[Safe Part 1]],(MAX(ABS((INDIRECT(input47[[#This Row],[range2]]))-(INDIRECT(input47[[#This Row],[range1]])))))&lt;=3),1,0)</f>
        <v>0</v>
      </c>
      <c r="Q440" s="2">
        <f ca="1">input4[[#This Row],[Max Diff]]</f>
        <v>0</v>
      </c>
      <c r="R440" s="2">
        <f ca="1">input478[[#This Row],[Max Diff]]</f>
        <v>0</v>
      </c>
      <c r="S440" s="2">
        <f ca="1">input479[[#This Row],[Max Diff]]</f>
        <v>0</v>
      </c>
      <c r="T440" s="2">
        <f ca="1">input4710[[#This Row],[Max Diff]]</f>
        <v>0</v>
      </c>
      <c r="U440" s="2">
        <f ca="1">input4711[[#This Row],[Max Diff]]</f>
        <v>0</v>
      </c>
      <c r="V440" s="2">
        <f ca="1">input4712[[#This Row],[Max Diff]]</f>
        <v>0</v>
      </c>
      <c r="W440" s="2">
        <f ca="1">input4713[[#This Row],[Max Diff]]</f>
        <v>0</v>
      </c>
      <c r="X440" s="2">
        <f ca="1">input4714[[#This Row],[Max Diff]]</f>
        <v>0</v>
      </c>
      <c r="Y440" s="2">
        <f ca="1">IF(SUM(input47[[#This Row],[Max Diff]:[-8]])&gt;=1,1,0)</f>
        <v>0</v>
      </c>
    </row>
    <row r="441" spans="1:25" x14ac:dyDescent="0.35">
      <c r="A441">
        <v>24</v>
      </c>
      <c r="B441">
        <v>31</v>
      </c>
      <c r="C441">
        <v>34</v>
      </c>
      <c r="D441">
        <v>36</v>
      </c>
      <c r="E441">
        <v>39</v>
      </c>
      <c r="F441">
        <v>41</v>
      </c>
      <c r="G441">
        <v>45</v>
      </c>
      <c r="H441">
        <v>44</v>
      </c>
      <c r="I441">
        <f>1</f>
        <v>1</v>
      </c>
      <c r="J441">
        <f>COUNTA(input47[[#This Row],[Column1.1]:[Column1.8]])</f>
        <v>8</v>
      </c>
      <c r="K441" t="str">
        <f>ADDRESS(ROW(),input47[[#This Row],[first col]]+1,4)&amp;":"&amp;ADDRESS(ROW(),input47[[#This Row],[lastcol]],4)</f>
        <v>B441:H441</v>
      </c>
      <c r="L441" t="str">
        <f>ADDRESS(ROW(),input47[[#This Row],[first col]],4)&amp;":"&amp;ADDRESS(ROW(),input47[[#This Row],[lastcol]]-1,4)</f>
        <v>A441:G441</v>
      </c>
      <c r="M441" t="b" cm="1">
        <f t="array" aca="1" ref="M441" ca="1">SUMPRODUCT(--(INDIRECT(input47[[#This Row],[range1]])&lt;INDIRECT(input47[[#This Row],[range2]])))=COUNT(INDIRECT(input47[[#This Row],[range1]]))</f>
        <v>0</v>
      </c>
      <c r="N441" t="b" cm="1">
        <f t="array" aca="1" ref="N441" ca="1">SUMPRODUCT(--(INDIRECT(input47[[#This Row],[range1]])&gt;INDIRECT(input47[[#This Row],[range2]])))=COUNT(INDIRECT(input47[[#This Row],[range1]]))</f>
        <v>0</v>
      </c>
      <c r="O441" t="b">
        <f ca="1">IF(AND(NOT(input47[[#This Row],[All DESC?]]),NOT(input47[[#This Row],[All ASC?]])),FALSE(),TRUE())</f>
        <v>0</v>
      </c>
      <c r="P441" cm="1">
        <f t="array" aca="1" ref="P441" ca="1">IF(AND(input47[[#This Row],[Safe Part 1]],(MAX(ABS((INDIRECT(input47[[#This Row],[range2]]))-(INDIRECT(input47[[#This Row],[range1]])))))&lt;=3),1,0)</f>
        <v>0</v>
      </c>
      <c r="Q441" s="2">
        <f ca="1">input4[[#This Row],[Max Diff]]</f>
        <v>0</v>
      </c>
      <c r="R441" s="2">
        <f ca="1">input478[[#This Row],[Max Diff]]</f>
        <v>0</v>
      </c>
      <c r="S441" s="2">
        <f ca="1">input479[[#This Row],[Max Diff]]</f>
        <v>0</v>
      </c>
      <c r="T441" s="2">
        <f ca="1">input4710[[#This Row],[Max Diff]]</f>
        <v>0</v>
      </c>
      <c r="U441" s="2">
        <f ca="1">input4711[[#This Row],[Max Diff]]</f>
        <v>0</v>
      </c>
      <c r="V441" s="2">
        <f ca="1">input4712[[#This Row],[Max Diff]]</f>
        <v>0</v>
      </c>
      <c r="W441" s="2">
        <f ca="1">input4713[[#This Row],[Max Diff]]</f>
        <v>0</v>
      </c>
      <c r="X441" s="2">
        <f ca="1">input4714[[#This Row],[Max Diff]]</f>
        <v>0</v>
      </c>
      <c r="Y441" s="2">
        <f ca="1">IF(SUM(input47[[#This Row],[Max Diff]:[-8]])&gt;=1,1,0)</f>
        <v>0</v>
      </c>
    </row>
    <row r="442" spans="1:25" x14ac:dyDescent="0.35">
      <c r="A442">
        <v>84</v>
      </c>
      <c r="B442">
        <v>83</v>
      </c>
      <c r="C442">
        <v>87</v>
      </c>
      <c r="D442">
        <v>88</v>
      </c>
      <c r="E442">
        <v>92</v>
      </c>
      <c r="I442">
        <f>1</f>
        <v>1</v>
      </c>
      <c r="J442">
        <f>COUNTA(input47[[#This Row],[Column1.1]:[Column1.8]])</f>
        <v>5</v>
      </c>
      <c r="K442" t="str">
        <f>ADDRESS(ROW(),input47[[#This Row],[first col]]+1,4)&amp;":"&amp;ADDRESS(ROW(),input47[[#This Row],[lastcol]],4)</f>
        <v>B442:E442</v>
      </c>
      <c r="L442" t="str">
        <f>ADDRESS(ROW(),input47[[#This Row],[first col]],4)&amp;":"&amp;ADDRESS(ROW(),input47[[#This Row],[lastcol]]-1,4)</f>
        <v>A442:D442</v>
      </c>
      <c r="M442" t="b" cm="1">
        <f t="array" aca="1" ref="M442" ca="1">SUMPRODUCT(--(INDIRECT(input47[[#This Row],[range1]])&lt;INDIRECT(input47[[#This Row],[range2]])))=COUNT(INDIRECT(input47[[#This Row],[range1]]))</f>
        <v>0</v>
      </c>
      <c r="N442" t="b" cm="1">
        <f t="array" aca="1" ref="N442" ca="1">SUMPRODUCT(--(INDIRECT(input47[[#This Row],[range1]])&gt;INDIRECT(input47[[#This Row],[range2]])))=COUNT(INDIRECT(input47[[#This Row],[range1]]))</f>
        <v>0</v>
      </c>
      <c r="O442" t="b">
        <f ca="1">IF(AND(NOT(input47[[#This Row],[All DESC?]]),NOT(input47[[#This Row],[All ASC?]])),FALSE(),TRUE())</f>
        <v>0</v>
      </c>
      <c r="P442" cm="1">
        <f t="array" aca="1" ref="P442" ca="1">IF(AND(input47[[#This Row],[Safe Part 1]],(MAX(ABS((INDIRECT(input47[[#This Row],[range2]]))-(INDIRECT(input47[[#This Row],[range1]])))))&lt;=3),1,0)</f>
        <v>0</v>
      </c>
      <c r="Q442" s="2">
        <f ca="1">input4[[#This Row],[Max Diff]]</f>
        <v>0</v>
      </c>
      <c r="R442" s="2">
        <f ca="1">input478[[#This Row],[Max Diff]]</f>
        <v>0</v>
      </c>
      <c r="S442" s="2">
        <f ca="1">input479[[#This Row],[Max Diff]]</f>
        <v>0</v>
      </c>
      <c r="T442" s="2">
        <f ca="1">input4710[[#This Row],[Max Diff]]</f>
        <v>0</v>
      </c>
      <c r="U442" s="2">
        <f ca="1">input4711[[#This Row],[Max Diff]]</f>
        <v>0</v>
      </c>
      <c r="V442" s="2">
        <f ca="1">input4712[[#This Row],[Max Diff]]</f>
        <v>0</v>
      </c>
      <c r="W442" s="2">
        <f ca="1">input4713[[#This Row],[Max Diff]]</f>
        <v>0</v>
      </c>
      <c r="X442" s="2">
        <f ca="1">input4714[[#This Row],[Max Diff]]</f>
        <v>0</v>
      </c>
      <c r="Y442" s="2">
        <f ca="1">IF(SUM(input47[[#This Row],[Max Diff]:[-8]])&gt;=1,1,0)</f>
        <v>0</v>
      </c>
    </row>
    <row r="443" spans="1:25" x14ac:dyDescent="0.35">
      <c r="A443">
        <v>45</v>
      </c>
      <c r="B443">
        <v>44</v>
      </c>
      <c r="C443">
        <v>39</v>
      </c>
      <c r="D443">
        <v>37</v>
      </c>
      <c r="E443">
        <v>35</v>
      </c>
      <c r="F443">
        <v>33</v>
      </c>
      <c r="G443">
        <v>32</v>
      </c>
      <c r="H443">
        <v>33</v>
      </c>
      <c r="I443">
        <f>1</f>
        <v>1</v>
      </c>
      <c r="J443">
        <f>COUNTA(input47[[#This Row],[Column1.1]:[Column1.8]])</f>
        <v>8</v>
      </c>
      <c r="K443" t="str">
        <f>ADDRESS(ROW(),input47[[#This Row],[first col]]+1,4)&amp;":"&amp;ADDRESS(ROW(),input47[[#This Row],[lastcol]],4)</f>
        <v>B443:H443</v>
      </c>
      <c r="L443" t="str">
        <f>ADDRESS(ROW(),input47[[#This Row],[first col]],4)&amp;":"&amp;ADDRESS(ROW(),input47[[#This Row],[lastcol]]-1,4)</f>
        <v>A443:G443</v>
      </c>
      <c r="M443" t="b" cm="1">
        <f t="array" aca="1" ref="M443" ca="1">SUMPRODUCT(--(INDIRECT(input47[[#This Row],[range1]])&lt;INDIRECT(input47[[#This Row],[range2]])))=COUNT(INDIRECT(input47[[#This Row],[range1]]))</f>
        <v>0</v>
      </c>
      <c r="N443" t="b" cm="1">
        <f t="array" aca="1" ref="N443" ca="1">SUMPRODUCT(--(INDIRECT(input47[[#This Row],[range1]])&gt;INDIRECT(input47[[#This Row],[range2]])))=COUNT(INDIRECT(input47[[#This Row],[range1]]))</f>
        <v>0</v>
      </c>
      <c r="O443" t="b">
        <f ca="1">IF(AND(NOT(input47[[#This Row],[All DESC?]]),NOT(input47[[#This Row],[All ASC?]])),FALSE(),TRUE())</f>
        <v>0</v>
      </c>
      <c r="P443" cm="1">
        <f t="array" aca="1" ref="P443" ca="1">IF(AND(input47[[#This Row],[Safe Part 1]],(MAX(ABS((INDIRECT(input47[[#This Row],[range2]]))-(INDIRECT(input47[[#This Row],[range1]])))))&lt;=3),1,0)</f>
        <v>0</v>
      </c>
      <c r="Q443" s="2">
        <f ca="1">input4[[#This Row],[Max Diff]]</f>
        <v>0</v>
      </c>
      <c r="R443" s="2">
        <f ca="1">input478[[#This Row],[Max Diff]]</f>
        <v>0</v>
      </c>
      <c r="S443" s="2">
        <f ca="1">input479[[#This Row],[Max Diff]]</f>
        <v>0</v>
      </c>
      <c r="T443" s="2">
        <f ca="1">input4710[[#This Row],[Max Diff]]</f>
        <v>0</v>
      </c>
      <c r="U443" s="2">
        <f ca="1">input4711[[#This Row],[Max Diff]]</f>
        <v>0</v>
      </c>
      <c r="V443" s="2">
        <f ca="1">input4712[[#This Row],[Max Diff]]</f>
        <v>0</v>
      </c>
      <c r="W443" s="2">
        <f ca="1">input4713[[#This Row],[Max Diff]]</f>
        <v>0</v>
      </c>
      <c r="X443" s="2">
        <f ca="1">input4714[[#This Row],[Max Diff]]</f>
        <v>0</v>
      </c>
      <c r="Y443" s="2">
        <f ca="1">IF(SUM(input47[[#This Row],[Max Diff]:[-8]])&gt;=1,1,0)</f>
        <v>0</v>
      </c>
    </row>
    <row r="444" spans="1:25" x14ac:dyDescent="0.35">
      <c r="A444">
        <v>28</v>
      </c>
      <c r="B444">
        <v>21</v>
      </c>
      <c r="C444">
        <v>19</v>
      </c>
      <c r="D444">
        <v>19</v>
      </c>
      <c r="E444">
        <v>21</v>
      </c>
      <c r="I444">
        <f>1</f>
        <v>1</v>
      </c>
      <c r="J444">
        <f>COUNTA(input47[[#This Row],[Column1.1]:[Column1.8]])</f>
        <v>5</v>
      </c>
      <c r="K444" t="str">
        <f>ADDRESS(ROW(),input47[[#This Row],[first col]]+1,4)&amp;":"&amp;ADDRESS(ROW(),input47[[#This Row],[lastcol]],4)</f>
        <v>B444:E444</v>
      </c>
      <c r="L444" t="str">
        <f>ADDRESS(ROW(),input47[[#This Row],[first col]],4)&amp;":"&amp;ADDRESS(ROW(),input47[[#This Row],[lastcol]]-1,4)</f>
        <v>A444:D444</v>
      </c>
      <c r="M444" t="b" cm="1">
        <f t="array" aca="1" ref="M444" ca="1">SUMPRODUCT(--(INDIRECT(input47[[#This Row],[range1]])&lt;INDIRECT(input47[[#This Row],[range2]])))=COUNT(INDIRECT(input47[[#This Row],[range1]]))</f>
        <v>0</v>
      </c>
      <c r="N444" t="b" cm="1">
        <f t="array" aca="1" ref="N444" ca="1">SUMPRODUCT(--(INDIRECT(input47[[#This Row],[range1]])&gt;INDIRECT(input47[[#This Row],[range2]])))=COUNT(INDIRECT(input47[[#This Row],[range1]]))</f>
        <v>0</v>
      </c>
      <c r="O444" t="b">
        <f ca="1">IF(AND(NOT(input47[[#This Row],[All DESC?]]),NOT(input47[[#This Row],[All ASC?]])),FALSE(),TRUE())</f>
        <v>0</v>
      </c>
      <c r="P444" cm="1">
        <f t="array" aca="1" ref="P444" ca="1">IF(AND(input47[[#This Row],[Safe Part 1]],(MAX(ABS((INDIRECT(input47[[#This Row],[range2]]))-(INDIRECT(input47[[#This Row],[range1]])))))&lt;=3),1,0)</f>
        <v>0</v>
      </c>
      <c r="Q444" s="2">
        <f ca="1">input4[[#This Row],[Max Diff]]</f>
        <v>0</v>
      </c>
      <c r="R444" s="2">
        <f ca="1">input478[[#This Row],[Max Diff]]</f>
        <v>0</v>
      </c>
      <c r="S444" s="2">
        <f ca="1">input479[[#This Row],[Max Diff]]</f>
        <v>0</v>
      </c>
      <c r="T444" s="2">
        <f ca="1">input4710[[#This Row],[Max Diff]]</f>
        <v>0</v>
      </c>
      <c r="U444" s="2">
        <f ca="1">input4711[[#This Row],[Max Diff]]</f>
        <v>0</v>
      </c>
      <c r="V444" s="2">
        <f ca="1">input4712[[#This Row],[Max Diff]]</f>
        <v>0</v>
      </c>
      <c r="W444" s="2">
        <f ca="1">input4713[[#This Row],[Max Diff]]</f>
        <v>0</v>
      </c>
      <c r="X444" s="2">
        <f ca="1">input4714[[#This Row],[Max Diff]]</f>
        <v>0</v>
      </c>
      <c r="Y444" s="2">
        <f ca="1">IF(SUM(input47[[#This Row],[Max Diff]:[-8]])&gt;=1,1,0)</f>
        <v>0</v>
      </c>
    </row>
    <row r="445" spans="1:25" x14ac:dyDescent="0.35">
      <c r="A445">
        <v>24</v>
      </c>
      <c r="B445">
        <v>20</v>
      </c>
      <c r="C445">
        <v>19</v>
      </c>
      <c r="D445">
        <v>15</v>
      </c>
      <c r="E445">
        <v>17</v>
      </c>
      <c r="I445">
        <f>1</f>
        <v>1</v>
      </c>
      <c r="J445">
        <f>COUNTA(input47[[#This Row],[Column1.1]:[Column1.8]])</f>
        <v>5</v>
      </c>
      <c r="K445" t="str">
        <f>ADDRESS(ROW(),input47[[#This Row],[first col]]+1,4)&amp;":"&amp;ADDRESS(ROW(),input47[[#This Row],[lastcol]],4)</f>
        <v>B445:E445</v>
      </c>
      <c r="L445" t="str">
        <f>ADDRESS(ROW(),input47[[#This Row],[first col]],4)&amp;":"&amp;ADDRESS(ROW(),input47[[#This Row],[lastcol]]-1,4)</f>
        <v>A445:D445</v>
      </c>
      <c r="M445" t="b" cm="1">
        <f t="array" aca="1" ref="M445" ca="1">SUMPRODUCT(--(INDIRECT(input47[[#This Row],[range1]])&lt;INDIRECT(input47[[#This Row],[range2]])))=COUNT(INDIRECT(input47[[#This Row],[range1]]))</f>
        <v>0</v>
      </c>
      <c r="N445" t="b" cm="1">
        <f t="array" aca="1" ref="N445" ca="1">SUMPRODUCT(--(INDIRECT(input47[[#This Row],[range1]])&gt;INDIRECT(input47[[#This Row],[range2]])))=COUNT(INDIRECT(input47[[#This Row],[range1]]))</f>
        <v>0</v>
      </c>
      <c r="O445" t="b">
        <f ca="1">IF(AND(NOT(input47[[#This Row],[All DESC?]]),NOT(input47[[#This Row],[All ASC?]])),FALSE(),TRUE())</f>
        <v>0</v>
      </c>
      <c r="P445" cm="1">
        <f t="array" aca="1" ref="P445" ca="1">IF(AND(input47[[#This Row],[Safe Part 1]],(MAX(ABS((INDIRECT(input47[[#This Row],[range2]]))-(INDIRECT(input47[[#This Row],[range1]])))))&lt;=3),1,0)</f>
        <v>0</v>
      </c>
      <c r="Q445" s="2">
        <f ca="1">input4[[#This Row],[Max Diff]]</f>
        <v>0</v>
      </c>
      <c r="R445" s="2">
        <f ca="1">input478[[#This Row],[Max Diff]]</f>
        <v>0</v>
      </c>
      <c r="S445" s="2">
        <f ca="1">input479[[#This Row],[Max Diff]]</f>
        <v>0</v>
      </c>
      <c r="T445" s="2">
        <f ca="1">input4710[[#This Row],[Max Diff]]</f>
        <v>0</v>
      </c>
      <c r="U445" s="2">
        <f ca="1">input4711[[#This Row],[Max Diff]]</f>
        <v>0</v>
      </c>
      <c r="V445" s="2">
        <f ca="1">input4712[[#This Row],[Max Diff]]</f>
        <v>0</v>
      </c>
      <c r="W445" s="2">
        <f ca="1">input4713[[#This Row],[Max Diff]]</f>
        <v>0</v>
      </c>
      <c r="X445" s="2">
        <f ca="1">input4714[[#This Row],[Max Diff]]</f>
        <v>0</v>
      </c>
      <c r="Y445" s="2">
        <f ca="1">IF(SUM(input47[[#This Row],[Max Diff]:[-8]])&gt;=1,1,0)</f>
        <v>0</v>
      </c>
    </row>
    <row r="446" spans="1:25" x14ac:dyDescent="0.35">
      <c r="A446">
        <v>93</v>
      </c>
      <c r="B446">
        <v>92</v>
      </c>
      <c r="C446">
        <v>89</v>
      </c>
      <c r="D446">
        <v>88</v>
      </c>
      <c r="E446">
        <v>85</v>
      </c>
      <c r="F446">
        <v>84</v>
      </c>
      <c r="G446">
        <v>83</v>
      </c>
      <c r="H446">
        <v>79</v>
      </c>
      <c r="I446">
        <f>1</f>
        <v>1</v>
      </c>
      <c r="J446">
        <f>COUNTA(input47[[#This Row],[Column1.1]:[Column1.8]])</f>
        <v>8</v>
      </c>
      <c r="K446" t="str">
        <f>ADDRESS(ROW(),input47[[#This Row],[first col]]+1,4)&amp;":"&amp;ADDRESS(ROW(),input47[[#This Row],[lastcol]],4)</f>
        <v>B446:H446</v>
      </c>
      <c r="L446" t="str">
        <f>ADDRESS(ROW(),input47[[#This Row],[first col]],4)&amp;":"&amp;ADDRESS(ROW(),input47[[#This Row],[lastcol]]-1,4)</f>
        <v>A446:G446</v>
      </c>
      <c r="M446" t="b" cm="1">
        <f t="array" aca="1" ref="M446" ca="1">SUMPRODUCT(--(INDIRECT(input47[[#This Row],[range1]])&lt;INDIRECT(input47[[#This Row],[range2]])))=COUNT(INDIRECT(input47[[#This Row],[range1]]))</f>
        <v>1</v>
      </c>
      <c r="N446" t="b" cm="1">
        <f t="array" aca="1" ref="N446" ca="1">SUMPRODUCT(--(INDIRECT(input47[[#This Row],[range1]])&gt;INDIRECT(input47[[#This Row],[range2]])))=COUNT(INDIRECT(input47[[#This Row],[range1]]))</f>
        <v>0</v>
      </c>
      <c r="O446" t="b">
        <f ca="1">IF(AND(NOT(input47[[#This Row],[All DESC?]]),NOT(input47[[#This Row],[All ASC?]])),FALSE(),TRUE())</f>
        <v>1</v>
      </c>
      <c r="P446" cm="1">
        <f t="array" aca="1" ref="P446" ca="1">IF(AND(input47[[#This Row],[Safe Part 1]],(MAX(ABS((INDIRECT(input47[[#This Row],[range2]]))-(INDIRECT(input47[[#This Row],[range1]])))))&lt;=3),1,0)</f>
        <v>0</v>
      </c>
      <c r="Q446" s="2">
        <f ca="1">input4[[#This Row],[Max Diff]]</f>
        <v>0</v>
      </c>
      <c r="R446" s="2">
        <f ca="1">input478[[#This Row],[Max Diff]]</f>
        <v>0</v>
      </c>
      <c r="S446" s="2">
        <f ca="1">input479[[#This Row],[Max Diff]]</f>
        <v>0</v>
      </c>
      <c r="T446" s="2">
        <f ca="1">input4710[[#This Row],[Max Diff]]</f>
        <v>0</v>
      </c>
      <c r="U446" s="2">
        <f ca="1">input4711[[#This Row],[Max Diff]]</f>
        <v>0</v>
      </c>
      <c r="V446" s="2">
        <f ca="1">input4712[[#This Row],[Max Diff]]</f>
        <v>0</v>
      </c>
      <c r="W446" s="2">
        <f ca="1">input4713[[#This Row],[Max Diff]]</f>
        <v>0</v>
      </c>
      <c r="X446" s="2">
        <f ca="1">input4714[[#This Row],[Max Diff]]</f>
        <v>1</v>
      </c>
      <c r="Y446" s="2">
        <f ca="1">IF(SUM(input47[[#This Row],[Max Diff]:[-8]])&gt;=1,1,0)</f>
        <v>1</v>
      </c>
    </row>
    <row r="447" spans="1:25" x14ac:dyDescent="0.35">
      <c r="A447">
        <v>32</v>
      </c>
      <c r="B447">
        <v>32</v>
      </c>
      <c r="C447">
        <v>32</v>
      </c>
      <c r="D447">
        <v>30</v>
      </c>
      <c r="E447">
        <v>27</v>
      </c>
      <c r="F447">
        <v>26</v>
      </c>
      <c r="G447">
        <v>22</v>
      </c>
      <c r="I447">
        <f>1</f>
        <v>1</v>
      </c>
      <c r="J447">
        <f>COUNTA(input47[[#This Row],[Column1.1]:[Column1.8]])</f>
        <v>7</v>
      </c>
      <c r="K447" t="str">
        <f>ADDRESS(ROW(),input47[[#This Row],[first col]]+1,4)&amp;":"&amp;ADDRESS(ROW(),input47[[#This Row],[lastcol]],4)</f>
        <v>B447:G447</v>
      </c>
      <c r="L447" t="str">
        <f>ADDRESS(ROW(),input47[[#This Row],[first col]],4)&amp;":"&amp;ADDRESS(ROW(),input47[[#This Row],[lastcol]]-1,4)</f>
        <v>A447:F447</v>
      </c>
      <c r="M447" t="b" cm="1">
        <f t="array" aca="1" ref="M447" ca="1">SUMPRODUCT(--(INDIRECT(input47[[#This Row],[range1]])&lt;INDIRECT(input47[[#This Row],[range2]])))=COUNT(INDIRECT(input47[[#This Row],[range1]]))</f>
        <v>0</v>
      </c>
      <c r="N447" t="b" cm="1">
        <f t="array" aca="1" ref="N447" ca="1">SUMPRODUCT(--(INDIRECT(input47[[#This Row],[range1]])&gt;INDIRECT(input47[[#This Row],[range2]])))=COUNT(INDIRECT(input47[[#This Row],[range1]]))</f>
        <v>0</v>
      </c>
      <c r="O447" t="b">
        <f ca="1">IF(AND(NOT(input47[[#This Row],[All DESC?]]),NOT(input47[[#This Row],[All ASC?]])),FALSE(),TRUE())</f>
        <v>0</v>
      </c>
      <c r="P447" cm="1">
        <f t="array" aca="1" ref="P447" ca="1">IF(AND(input47[[#This Row],[Safe Part 1]],(MAX(ABS((INDIRECT(input47[[#This Row],[range2]]))-(INDIRECT(input47[[#This Row],[range1]])))))&lt;=3),1,0)</f>
        <v>0</v>
      </c>
      <c r="Q447" s="2">
        <f ca="1">input4[[#This Row],[Max Diff]]</f>
        <v>0</v>
      </c>
      <c r="R447" s="2">
        <f ca="1">input478[[#This Row],[Max Diff]]</f>
        <v>0</v>
      </c>
      <c r="S447" s="2">
        <f ca="1">input479[[#This Row],[Max Diff]]</f>
        <v>0</v>
      </c>
      <c r="T447" s="2">
        <f ca="1">input4710[[#This Row],[Max Diff]]</f>
        <v>0</v>
      </c>
      <c r="U447" s="2">
        <f ca="1">input4711[[#This Row],[Max Diff]]</f>
        <v>0</v>
      </c>
      <c r="V447" s="2">
        <f ca="1">input4712[[#This Row],[Max Diff]]</f>
        <v>0</v>
      </c>
      <c r="W447" s="2">
        <f ca="1">input4713[[#This Row],[Max Diff]]</f>
        <v>0</v>
      </c>
      <c r="X447" s="2">
        <f ca="1">input4714[[#This Row],[Max Diff]]</f>
        <v>0</v>
      </c>
      <c r="Y447" s="2">
        <f ca="1">IF(SUM(input47[[#This Row],[Max Diff]:[-8]])&gt;=1,1,0)</f>
        <v>0</v>
      </c>
    </row>
    <row r="448" spans="1:25" x14ac:dyDescent="0.35">
      <c r="A448">
        <v>21</v>
      </c>
      <c r="B448">
        <v>21</v>
      </c>
      <c r="C448">
        <v>21</v>
      </c>
      <c r="D448">
        <v>22</v>
      </c>
      <c r="E448">
        <v>21</v>
      </c>
      <c r="I448">
        <f>1</f>
        <v>1</v>
      </c>
      <c r="J448">
        <f>COUNTA(input47[[#This Row],[Column1.1]:[Column1.8]])</f>
        <v>5</v>
      </c>
      <c r="K448" t="str">
        <f>ADDRESS(ROW(),input47[[#This Row],[first col]]+1,4)&amp;":"&amp;ADDRESS(ROW(),input47[[#This Row],[lastcol]],4)</f>
        <v>B448:E448</v>
      </c>
      <c r="L448" t="str">
        <f>ADDRESS(ROW(),input47[[#This Row],[first col]],4)&amp;":"&amp;ADDRESS(ROW(),input47[[#This Row],[lastcol]]-1,4)</f>
        <v>A448:D448</v>
      </c>
      <c r="M448" t="b" cm="1">
        <f t="array" aca="1" ref="M448" ca="1">SUMPRODUCT(--(INDIRECT(input47[[#This Row],[range1]])&lt;INDIRECT(input47[[#This Row],[range2]])))=COUNT(INDIRECT(input47[[#This Row],[range1]]))</f>
        <v>0</v>
      </c>
      <c r="N448" t="b" cm="1">
        <f t="array" aca="1" ref="N448" ca="1">SUMPRODUCT(--(INDIRECT(input47[[#This Row],[range1]])&gt;INDIRECT(input47[[#This Row],[range2]])))=COUNT(INDIRECT(input47[[#This Row],[range1]]))</f>
        <v>0</v>
      </c>
      <c r="O448" t="b">
        <f ca="1">IF(AND(NOT(input47[[#This Row],[All DESC?]]),NOT(input47[[#This Row],[All ASC?]])),FALSE(),TRUE())</f>
        <v>0</v>
      </c>
      <c r="P448" cm="1">
        <f t="array" aca="1" ref="P448" ca="1">IF(AND(input47[[#This Row],[Safe Part 1]],(MAX(ABS((INDIRECT(input47[[#This Row],[range2]]))-(INDIRECT(input47[[#This Row],[range1]])))))&lt;=3),1,0)</f>
        <v>0</v>
      </c>
      <c r="Q448" s="2">
        <f ca="1">input4[[#This Row],[Max Diff]]</f>
        <v>0</v>
      </c>
      <c r="R448" s="2">
        <f ca="1">input478[[#This Row],[Max Diff]]</f>
        <v>0</v>
      </c>
      <c r="S448" s="2">
        <f ca="1">input479[[#This Row],[Max Diff]]</f>
        <v>0</v>
      </c>
      <c r="T448" s="2">
        <f ca="1">input4710[[#This Row],[Max Diff]]</f>
        <v>0</v>
      </c>
      <c r="U448" s="2">
        <f ca="1">input4711[[#This Row],[Max Diff]]</f>
        <v>0</v>
      </c>
      <c r="V448" s="2">
        <f ca="1">input4712[[#This Row],[Max Diff]]</f>
        <v>0</v>
      </c>
      <c r="W448" s="2">
        <f ca="1">input4713[[#This Row],[Max Diff]]</f>
        <v>0</v>
      </c>
      <c r="X448" s="2">
        <f ca="1">input4714[[#This Row],[Max Diff]]</f>
        <v>0</v>
      </c>
      <c r="Y448" s="2">
        <f ca="1">IF(SUM(input47[[#This Row],[Max Diff]:[-8]])&gt;=1,1,0)</f>
        <v>0</v>
      </c>
    </row>
    <row r="449" spans="1:25" x14ac:dyDescent="0.35">
      <c r="A449">
        <v>19</v>
      </c>
      <c r="B449">
        <v>16</v>
      </c>
      <c r="C449">
        <v>12</v>
      </c>
      <c r="D449">
        <v>11</v>
      </c>
      <c r="E449">
        <v>6</v>
      </c>
      <c r="I449">
        <f>1</f>
        <v>1</v>
      </c>
      <c r="J449">
        <f>COUNTA(input47[[#This Row],[Column1.1]:[Column1.8]])</f>
        <v>5</v>
      </c>
      <c r="K449" t="str">
        <f>ADDRESS(ROW(),input47[[#This Row],[first col]]+1,4)&amp;":"&amp;ADDRESS(ROW(),input47[[#This Row],[lastcol]],4)</f>
        <v>B449:E449</v>
      </c>
      <c r="L449" t="str">
        <f>ADDRESS(ROW(),input47[[#This Row],[first col]],4)&amp;":"&amp;ADDRESS(ROW(),input47[[#This Row],[lastcol]]-1,4)</f>
        <v>A449:D449</v>
      </c>
      <c r="M449" t="b" cm="1">
        <f t="array" aca="1" ref="M449" ca="1">SUMPRODUCT(--(INDIRECT(input47[[#This Row],[range1]])&lt;INDIRECT(input47[[#This Row],[range2]])))=COUNT(INDIRECT(input47[[#This Row],[range1]]))</f>
        <v>1</v>
      </c>
      <c r="N449" t="b" cm="1">
        <f t="array" aca="1" ref="N449" ca="1">SUMPRODUCT(--(INDIRECT(input47[[#This Row],[range1]])&gt;INDIRECT(input47[[#This Row],[range2]])))=COUNT(INDIRECT(input47[[#This Row],[range1]]))</f>
        <v>0</v>
      </c>
      <c r="O449" t="b">
        <f ca="1">IF(AND(NOT(input47[[#This Row],[All DESC?]]),NOT(input47[[#This Row],[All ASC?]])),FALSE(),TRUE())</f>
        <v>1</v>
      </c>
      <c r="P449" cm="1">
        <f t="array" aca="1" ref="P449" ca="1">IF(AND(input47[[#This Row],[Safe Part 1]],(MAX(ABS((INDIRECT(input47[[#This Row],[range2]]))-(INDIRECT(input47[[#This Row],[range1]])))))&lt;=3),1,0)</f>
        <v>0</v>
      </c>
      <c r="Q449" s="2">
        <f ca="1">input4[[#This Row],[Max Diff]]</f>
        <v>0</v>
      </c>
      <c r="R449" s="2">
        <f ca="1">input478[[#This Row],[Max Diff]]</f>
        <v>0</v>
      </c>
      <c r="S449" s="2">
        <f ca="1">input479[[#This Row],[Max Diff]]</f>
        <v>0</v>
      </c>
      <c r="T449" s="2">
        <f ca="1">input4710[[#This Row],[Max Diff]]</f>
        <v>0</v>
      </c>
      <c r="U449" s="2">
        <f ca="1">input4711[[#This Row],[Max Diff]]</f>
        <v>0</v>
      </c>
      <c r="V449" s="2">
        <f ca="1">input4712[[#This Row],[Max Diff]]</f>
        <v>0</v>
      </c>
      <c r="W449" s="2">
        <f ca="1">input4713[[#This Row],[Max Diff]]</f>
        <v>0</v>
      </c>
      <c r="X449" s="2">
        <f ca="1">input4714[[#This Row],[Max Diff]]</f>
        <v>0</v>
      </c>
      <c r="Y449" s="2">
        <f ca="1">IF(SUM(input47[[#This Row],[Max Diff]:[-8]])&gt;=1,1,0)</f>
        <v>0</v>
      </c>
    </row>
    <row r="450" spans="1:25" x14ac:dyDescent="0.35">
      <c r="A450">
        <v>32</v>
      </c>
      <c r="B450">
        <v>36</v>
      </c>
      <c r="C450">
        <v>36</v>
      </c>
      <c r="D450">
        <v>38</v>
      </c>
      <c r="E450">
        <v>45</v>
      </c>
      <c r="I450">
        <f>1</f>
        <v>1</v>
      </c>
      <c r="J450">
        <f>COUNTA(input47[[#This Row],[Column1.1]:[Column1.8]])</f>
        <v>5</v>
      </c>
      <c r="K450" t="str">
        <f>ADDRESS(ROW(),input47[[#This Row],[first col]]+1,4)&amp;":"&amp;ADDRESS(ROW(),input47[[#This Row],[lastcol]],4)</f>
        <v>B450:E450</v>
      </c>
      <c r="L450" t="str">
        <f>ADDRESS(ROW(),input47[[#This Row],[first col]],4)&amp;":"&amp;ADDRESS(ROW(),input47[[#This Row],[lastcol]]-1,4)</f>
        <v>A450:D450</v>
      </c>
      <c r="M450" t="b" cm="1">
        <f t="array" aca="1" ref="M450" ca="1">SUMPRODUCT(--(INDIRECT(input47[[#This Row],[range1]])&lt;INDIRECT(input47[[#This Row],[range2]])))=COUNT(INDIRECT(input47[[#This Row],[range1]]))</f>
        <v>0</v>
      </c>
      <c r="N450" t="b" cm="1">
        <f t="array" aca="1" ref="N450" ca="1">SUMPRODUCT(--(INDIRECT(input47[[#This Row],[range1]])&gt;INDIRECT(input47[[#This Row],[range2]])))=COUNT(INDIRECT(input47[[#This Row],[range1]]))</f>
        <v>0</v>
      </c>
      <c r="O450" t="b">
        <f ca="1">IF(AND(NOT(input47[[#This Row],[All DESC?]]),NOT(input47[[#This Row],[All ASC?]])),FALSE(),TRUE())</f>
        <v>0</v>
      </c>
      <c r="P450" cm="1">
        <f t="array" aca="1" ref="P450" ca="1">IF(AND(input47[[#This Row],[Safe Part 1]],(MAX(ABS((INDIRECT(input47[[#This Row],[range2]]))-(INDIRECT(input47[[#This Row],[range1]])))))&lt;=3),1,0)</f>
        <v>0</v>
      </c>
      <c r="Q450" s="2">
        <f ca="1">input4[[#This Row],[Max Diff]]</f>
        <v>0</v>
      </c>
      <c r="R450" s="2">
        <f ca="1">input478[[#This Row],[Max Diff]]</f>
        <v>0</v>
      </c>
      <c r="S450" s="2">
        <f ca="1">input479[[#This Row],[Max Diff]]</f>
        <v>0</v>
      </c>
      <c r="T450" s="2">
        <f ca="1">input4710[[#This Row],[Max Diff]]</f>
        <v>0</v>
      </c>
      <c r="U450" s="2">
        <f ca="1">input4711[[#This Row],[Max Diff]]</f>
        <v>0</v>
      </c>
      <c r="V450" s="2">
        <f ca="1">input4712[[#This Row],[Max Diff]]</f>
        <v>0</v>
      </c>
      <c r="W450" s="2">
        <f ca="1">input4713[[#This Row],[Max Diff]]</f>
        <v>0</v>
      </c>
      <c r="X450" s="2">
        <f ca="1">input4714[[#This Row],[Max Diff]]</f>
        <v>0</v>
      </c>
      <c r="Y450" s="2">
        <f ca="1">IF(SUM(input47[[#This Row],[Max Diff]:[-8]])&gt;=1,1,0)</f>
        <v>0</v>
      </c>
    </row>
    <row r="451" spans="1:25" x14ac:dyDescent="0.35">
      <c r="A451">
        <v>92</v>
      </c>
      <c r="B451">
        <v>92</v>
      </c>
      <c r="C451">
        <v>90</v>
      </c>
      <c r="D451">
        <v>88</v>
      </c>
      <c r="E451">
        <v>88</v>
      </c>
      <c r="F451">
        <v>81</v>
      </c>
      <c r="I451">
        <f>1</f>
        <v>1</v>
      </c>
      <c r="J451">
        <f>COUNTA(input47[[#This Row],[Column1.1]:[Column1.8]])</f>
        <v>6</v>
      </c>
      <c r="K451" t="str">
        <f>ADDRESS(ROW(),input47[[#This Row],[first col]]+1,4)&amp;":"&amp;ADDRESS(ROW(),input47[[#This Row],[lastcol]],4)</f>
        <v>B451:F451</v>
      </c>
      <c r="L451" t="str">
        <f>ADDRESS(ROW(),input47[[#This Row],[first col]],4)&amp;":"&amp;ADDRESS(ROW(),input47[[#This Row],[lastcol]]-1,4)</f>
        <v>A451:E451</v>
      </c>
      <c r="M451" t="b" cm="1">
        <f t="array" aca="1" ref="M451" ca="1">SUMPRODUCT(--(INDIRECT(input47[[#This Row],[range1]])&lt;INDIRECT(input47[[#This Row],[range2]])))=COUNT(INDIRECT(input47[[#This Row],[range1]]))</f>
        <v>0</v>
      </c>
      <c r="N451" t="b" cm="1">
        <f t="array" aca="1" ref="N451" ca="1">SUMPRODUCT(--(INDIRECT(input47[[#This Row],[range1]])&gt;INDIRECT(input47[[#This Row],[range2]])))=COUNT(INDIRECT(input47[[#This Row],[range1]]))</f>
        <v>0</v>
      </c>
      <c r="O451" t="b">
        <f ca="1">IF(AND(NOT(input47[[#This Row],[All DESC?]]),NOT(input47[[#This Row],[All ASC?]])),FALSE(),TRUE())</f>
        <v>0</v>
      </c>
      <c r="P451" cm="1">
        <f t="array" aca="1" ref="P451" ca="1">IF(AND(input47[[#This Row],[Safe Part 1]],(MAX(ABS((INDIRECT(input47[[#This Row],[range2]]))-(INDIRECT(input47[[#This Row],[range1]])))))&lt;=3),1,0)</f>
        <v>0</v>
      </c>
      <c r="Q451" s="2">
        <f ca="1">input4[[#This Row],[Max Diff]]</f>
        <v>0</v>
      </c>
      <c r="R451" s="2">
        <f ca="1">input478[[#This Row],[Max Diff]]</f>
        <v>0</v>
      </c>
      <c r="S451" s="2">
        <f ca="1">input479[[#This Row],[Max Diff]]</f>
        <v>0</v>
      </c>
      <c r="T451" s="2">
        <f ca="1">input4710[[#This Row],[Max Diff]]</f>
        <v>0</v>
      </c>
      <c r="U451" s="2">
        <f ca="1">input4711[[#This Row],[Max Diff]]</f>
        <v>0</v>
      </c>
      <c r="V451" s="2">
        <f ca="1">input4712[[#This Row],[Max Diff]]</f>
        <v>0</v>
      </c>
      <c r="W451" s="2">
        <f ca="1">input4713[[#This Row],[Max Diff]]</f>
        <v>0</v>
      </c>
      <c r="X451" s="2">
        <f ca="1">input4714[[#This Row],[Max Diff]]</f>
        <v>0</v>
      </c>
      <c r="Y451" s="2">
        <f ca="1">IF(SUM(input47[[#This Row],[Max Diff]:[-8]])&gt;=1,1,0)</f>
        <v>0</v>
      </c>
    </row>
    <row r="452" spans="1:25" x14ac:dyDescent="0.35">
      <c r="A452">
        <v>88</v>
      </c>
      <c r="B452">
        <v>85</v>
      </c>
      <c r="C452">
        <v>82</v>
      </c>
      <c r="D452">
        <v>78</v>
      </c>
      <c r="E452">
        <v>74</v>
      </c>
      <c r="I452">
        <f>1</f>
        <v>1</v>
      </c>
      <c r="J452">
        <f>COUNTA(input47[[#This Row],[Column1.1]:[Column1.8]])</f>
        <v>5</v>
      </c>
      <c r="K452" t="str">
        <f>ADDRESS(ROW(),input47[[#This Row],[first col]]+1,4)&amp;":"&amp;ADDRESS(ROW(),input47[[#This Row],[lastcol]],4)</f>
        <v>B452:E452</v>
      </c>
      <c r="L452" t="str">
        <f>ADDRESS(ROW(),input47[[#This Row],[first col]],4)&amp;":"&amp;ADDRESS(ROW(),input47[[#This Row],[lastcol]]-1,4)</f>
        <v>A452:D452</v>
      </c>
      <c r="M452" t="b" cm="1">
        <f t="array" aca="1" ref="M452" ca="1">SUMPRODUCT(--(INDIRECT(input47[[#This Row],[range1]])&lt;INDIRECT(input47[[#This Row],[range2]])))=COUNT(INDIRECT(input47[[#This Row],[range1]]))</f>
        <v>1</v>
      </c>
      <c r="N452" t="b" cm="1">
        <f t="array" aca="1" ref="N452" ca="1">SUMPRODUCT(--(INDIRECT(input47[[#This Row],[range1]])&gt;INDIRECT(input47[[#This Row],[range2]])))=COUNT(INDIRECT(input47[[#This Row],[range1]]))</f>
        <v>0</v>
      </c>
      <c r="O452" t="b">
        <f ca="1">IF(AND(NOT(input47[[#This Row],[All DESC?]]),NOT(input47[[#This Row],[All ASC?]])),FALSE(),TRUE())</f>
        <v>1</v>
      </c>
      <c r="P452" cm="1">
        <f t="array" aca="1" ref="P452" ca="1">IF(AND(input47[[#This Row],[Safe Part 1]],(MAX(ABS((INDIRECT(input47[[#This Row],[range2]]))-(INDIRECT(input47[[#This Row],[range1]])))))&lt;=3),1,0)</f>
        <v>0</v>
      </c>
      <c r="Q452" s="2">
        <f ca="1">input4[[#This Row],[Max Diff]]</f>
        <v>0</v>
      </c>
      <c r="R452" s="2">
        <f ca="1">input478[[#This Row],[Max Diff]]</f>
        <v>0</v>
      </c>
      <c r="S452" s="2">
        <f ca="1">input479[[#This Row],[Max Diff]]</f>
        <v>0</v>
      </c>
      <c r="T452" s="2">
        <f ca="1">input4710[[#This Row],[Max Diff]]</f>
        <v>0</v>
      </c>
      <c r="U452" s="2">
        <f ca="1">input4711[[#This Row],[Max Diff]]</f>
        <v>0</v>
      </c>
      <c r="V452" s="2">
        <f ca="1">input4712[[#This Row],[Max Diff]]</f>
        <v>0</v>
      </c>
      <c r="W452" s="2">
        <f ca="1">input4713[[#This Row],[Max Diff]]</f>
        <v>0</v>
      </c>
      <c r="X452" s="2">
        <f ca="1">input4714[[#This Row],[Max Diff]]</f>
        <v>0</v>
      </c>
      <c r="Y452" s="2">
        <f ca="1">IF(SUM(input47[[#This Row],[Max Diff]:[-8]])&gt;=1,1,0)</f>
        <v>0</v>
      </c>
    </row>
    <row r="453" spans="1:25" x14ac:dyDescent="0.35">
      <c r="A453">
        <v>67</v>
      </c>
      <c r="B453">
        <v>70</v>
      </c>
      <c r="C453">
        <v>68</v>
      </c>
      <c r="D453">
        <v>65</v>
      </c>
      <c r="E453">
        <v>65</v>
      </c>
      <c r="F453">
        <v>63</v>
      </c>
      <c r="G453">
        <v>64</v>
      </c>
      <c r="I453">
        <f>1</f>
        <v>1</v>
      </c>
      <c r="J453">
        <f>COUNTA(input47[[#This Row],[Column1.1]:[Column1.8]])</f>
        <v>7</v>
      </c>
      <c r="K453" t="str">
        <f>ADDRESS(ROW(),input47[[#This Row],[first col]]+1,4)&amp;":"&amp;ADDRESS(ROW(),input47[[#This Row],[lastcol]],4)</f>
        <v>B453:G453</v>
      </c>
      <c r="L453" t="str">
        <f>ADDRESS(ROW(),input47[[#This Row],[first col]],4)&amp;":"&amp;ADDRESS(ROW(),input47[[#This Row],[lastcol]]-1,4)</f>
        <v>A453:F453</v>
      </c>
      <c r="M453" t="b" cm="1">
        <f t="array" aca="1" ref="M453" ca="1">SUMPRODUCT(--(INDIRECT(input47[[#This Row],[range1]])&lt;INDIRECT(input47[[#This Row],[range2]])))=COUNT(INDIRECT(input47[[#This Row],[range1]]))</f>
        <v>0</v>
      </c>
      <c r="N453" t="b" cm="1">
        <f t="array" aca="1" ref="N453" ca="1">SUMPRODUCT(--(INDIRECT(input47[[#This Row],[range1]])&gt;INDIRECT(input47[[#This Row],[range2]])))=COUNT(INDIRECT(input47[[#This Row],[range1]]))</f>
        <v>0</v>
      </c>
      <c r="O453" t="b">
        <f ca="1">IF(AND(NOT(input47[[#This Row],[All DESC?]]),NOT(input47[[#This Row],[All ASC?]])),FALSE(),TRUE())</f>
        <v>0</v>
      </c>
      <c r="P453" cm="1">
        <f t="array" aca="1" ref="P453" ca="1">IF(AND(input47[[#This Row],[Safe Part 1]],(MAX(ABS((INDIRECT(input47[[#This Row],[range2]]))-(INDIRECT(input47[[#This Row],[range1]])))))&lt;=3),1,0)</f>
        <v>0</v>
      </c>
      <c r="Q453" s="2">
        <f ca="1">input4[[#This Row],[Max Diff]]</f>
        <v>0</v>
      </c>
      <c r="R453" s="2">
        <f ca="1">input478[[#This Row],[Max Diff]]</f>
        <v>0</v>
      </c>
      <c r="S453" s="2">
        <f ca="1">input479[[#This Row],[Max Diff]]</f>
        <v>0</v>
      </c>
      <c r="T453" s="2">
        <f ca="1">input4710[[#This Row],[Max Diff]]</f>
        <v>0</v>
      </c>
      <c r="U453" s="2">
        <f ca="1">input4711[[#This Row],[Max Diff]]</f>
        <v>0</v>
      </c>
      <c r="V453" s="2">
        <f ca="1">input4712[[#This Row],[Max Diff]]</f>
        <v>0</v>
      </c>
      <c r="W453" s="2">
        <f ca="1">input4713[[#This Row],[Max Diff]]</f>
        <v>0</v>
      </c>
      <c r="X453" s="2">
        <f ca="1">input4714[[#This Row],[Max Diff]]</f>
        <v>0</v>
      </c>
      <c r="Y453" s="2">
        <f ca="1">IF(SUM(input47[[#This Row],[Max Diff]:[-8]])&gt;=1,1,0)</f>
        <v>0</v>
      </c>
    </row>
    <row r="454" spans="1:25" x14ac:dyDescent="0.35">
      <c r="A454">
        <v>18</v>
      </c>
      <c r="B454">
        <v>24</v>
      </c>
      <c r="C454">
        <v>29</v>
      </c>
      <c r="D454">
        <v>32</v>
      </c>
      <c r="E454">
        <v>31</v>
      </c>
      <c r="I454">
        <f>1</f>
        <v>1</v>
      </c>
      <c r="J454">
        <f>COUNTA(input47[[#This Row],[Column1.1]:[Column1.8]])</f>
        <v>5</v>
      </c>
      <c r="K454" t="str">
        <f>ADDRESS(ROW(),input47[[#This Row],[first col]]+1,4)&amp;":"&amp;ADDRESS(ROW(),input47[[#This Row],[lastcol]],4)</f>
        <v>B454:E454</v>
      </c>
      <c r="L454" t="str">
        <f>ADDRESS(ROW(),input47[[#This Row],[first col]],4)&amp;":"&amp;ADDRESS(ROW(),input47[[#This Row],[lastcol]]-1,4)</f>
        <v>A454:D454</v>
      </c>
      <c r="M454" t="b" cm="1">
        <f t="array" aca="1" ref="M454" ca="1">SUMPRODUCT(--(INDIRECT(input47[[#This Row],[range1]])&lt;INDIRECT(input47[[#This Row],[range2]])))=COUNT(INDIRECT(input47[[#This Row],[range1]]))</f>
        <v>0</v>
      </c>
      <c r="N454" t="b" cm="1">
        <f t="array" aca="1" ref="N454" ca="1">SUMPRODUCT(--(INDIRECT(input47[[#This Row],[range1]])&gt;INDIRECT(input47[[#This Row],[range2]])))=COUNT(INDIRECT(input47[[#This Row],[range1]]))</f>
        <v>0</v>
      </c>
      <c r="O454" t="b">
        <f ca="1">IF(AND(NOT(input47[[#This Row],[All DESC?]]),NOT(input47[[#This Row],[All ASC?]])),FALSE(),TRUE())</f>
        <v>0</v>
      </c>
      <c r="P454" cm="1">
        <f t="array" aca="1" ref="P454" ca="1">IF(AND(input47[[#This Row],[Safe Part 1]],(MAX(ABS((INDIRECT(input47[[#This Row],[range2]]))-(INDIRECT(input47[[#This Row],[range1]])))))&lt;=3),1,0)</f>
        <v>0</v>
      </c>
      <c r="Q454" s="2">
        <f ca="1">input4[[#This Row],[Max Diff]]</f>
        <v>0</v>
      </c>
      <c r="R454" s="2">
        <f ca="1">input478[[#This Row],[Max Diff]]</f>
        <v>0</v>
      </c>
      <c r="S454" s="2">
        <f ca="1">input479[[#This Row],[Max Diff]]</f>
        <v>0</v>
      </c>
      <c r="T454" s="2">
        <f ca="1">input4710[[#This Row],[Max Diff]]</f>
        <v>0</v>
      </c>
      <c r="U454" s="2">
        <f ca="1">input4711[[#This Row],[Max Diff]]</f>
        <v>0</v>
      </c>
      <c r="V454" s="2">
        <f ca="1">input4712[[#This Row],[Max Diff]]</f>
        <v>0</v>
      </c>
      <c r="W454" s="2">
        <f ca="1">input4713[[#This Row],[Max Diff]]</f>
        <v>0</v>
      </c>
      <c r="X454" s="2">
        <f ca="1">input4714[[#This Row],[Max Diff]]</f>
        <v>0</v>
      </c>
      <c r="Y454" s="2">
        <f ca="1">IF(SUM(input47[[#This Row],[Max Diff]:[-8]])&gt;=1,1,0)</f>
        <v>0</v>
      </c>
    </row>
    <row r="455" spans="1:25" x14ac:dyDescent="0.35">
      <c r="A455">
        <v>55</v>
      </c>
      <c r="B455">
        <v>48</v>
      </c>
      <c r="C455">
        <v>45</v>
      </c>
      <c r="D455">
        <v>42</v>
      </c>
      <c r="E455">
        <v>40</v>
      </c>
      <c r="F455">
        <v>38</v>
      </c>
      <c r="G455">
        <v>37</v>
      </c>
      <c r="H455">
        <v>37</v>
      </c>
      <c r="I455">
        <f>1</f>
        <v>1</v>
      </c>
      <c r="J455">
        <f>COUNTA(input47[[#This Row],[Column1.1]:[Column1.8]])</f>
        <v>8</v>
      </c>
      <c r="K455" t="str">
        <f>ADDRESS(ROW(),input47[[#This Row],[first col]]+1,4)&amp;":"&amp;ADDRESS(ROW(),input47[[#This Row],[lastcol]],4)</f>
        <v>B455:H455</v>
      </c>
      <c r="L455" t="str">
        <f>ADDRESS(ROW(),input47[[#This Row],[first col]],4)&amp;":"&amp;ADDRESS(ROW(),input47[[#This Row],[lastcol]]-1,4)</f>
        <v>A455:G455</v>
      </c>
      <c r="M455" t="b" cm="1">
        <f t="array" aca="1" ref="M455" ca="1">SUMPRODUCT(--(INDIRECT(input47[[#This Row],[range1]])&lt;INDIRECT(input47[[#This Row],[range2]])))=COUNT(INDIRECT(input47[[#This Row],[range1]]))</f>
        <v>0</v>
      </c>
      <c r="N455" t="b" cm="1">
        <f t="array" aca="1" ref="N455" ca="1">SUMPRODUCT(--(INDIRECT(input47[[#This Row],[range1]])&gt;INDIRECT(input47[[#This Row],[range2]])))=COUNT(INDIRECT(input47[[#This Row],[range1]]))</f>
        <v>0</v>
      </c>
      <c r="O455" t="b">
        <f ca="1">IF(AND(NOT(input47[[#This Row],[All DESC?]]),NOT(input47[[#This Row],[All ASC?]])),FALSE(),TRUE())</f>
        <v>0</v>
      </c>
      <c r="P455" cm="1">
        <f t="array" aca="1" ref="P455" ca="1">IF(AND(input47[[#This Row],[Safe Part 1]],(MAX(ABS((INDIRECT(input47[[#This Row],[range2]]))-(INDIRECT(input47[[#This Row],[range1]])))))&lt;=3),1,0)</f>
        <v>0</v>
      </c>
      <c r="Q455" s="2">
        <f ca="1">input4[[#This Row],[Max Diff]]</f>
        <v>0</v>
      </c>
      <c r="R455" s="2">
        <f ca="1">input478[[#This Row],[Max Diff]]</f>
        <v>0</v>
      </c>
      <c r="S455" s="2">
        <f ca="1">input479[[#This Row],[Max Diff]]</f>
        <v>0</v>
      </c>
      <c r="T455" s="2">
        <f ca="1">input4710[[#This Row],[Max Diff]]</f>
        <v>0</v>
      </c>
      <c r="U455" s="2">
        <f ca="1">input4711[[#This Row],[Max Diff]]</f>
        <v>0</v>
      </c>
      <c r="V455" s="2">
        <f ca="1">input4712[[#This Row],[Max Diff]]</f>
        <v>0</v>
      </c>
      <c r="W455" s="2">
        <f ca="1">input4713[[#This Row],[Max Diff]]</f>
        <v>0</v>
      </c>
      <c r="X455" s="2">
        <f ca="1">input4714[[#This Row],[Max Diff]]</f>
        <v>0</v>
      </c>
      <c r="Y455" s="2">
        <f ca="1">IF(SUM(input47[[#This Row],[Max Diff]:[-8]])&gt;=1,1,0)</f>
        <v>0</v>
      </c>
    </row>
    <row r="456" spans="1:25" x14ac:dyDescent="0.35">
      <c r="A456">
        <v>22</v>
      </c>
      <c r="B456">
        <v>23</v>
      </c>
      <c r="C456">
        <v>24</v>
      </c>
      <c r="D456">
        <v>25</v>
      </c>
      <c r="E456">
        <v>27</v>
      </c>
      <c r="F456">
        <v>27</v>
      </c>
      <c r="G456">
        <v>28</v>
      </c>
      <c r="H456">
        <v>30</v>
      </c>
      <c r="I456">
        <f>1</f>
        <v>1</v>
      </c>
      <c r="J456">
        <f>COUNTA(input47[[#This Row],[Column1.1]:[Column1.8]])</f>
        <v>8</v>
      </c>
      <c r="K456" t="str">
        <f>ADDRESS(ROW(),input47[[#This Row],[first col]]+1,4)&amp;":"&amp;ADDRESS(ROW(),input47[[#This Row],[lastcol]],4)</f>
        <v>B456:H456</v>
      </c>
      <c r="L456" t="str">
        <f>ADDRESS(ROW(),input47[[#This Row],[first col]],4)&amp;":"&amp;ADDRESS(ROW(),input47[[#This Row],[lastcol]]-1,4)</f>
        <v>A456:G456</v>
      </c>
      <c r="M456" t="b" cm="1">
        <f t="array" aca="1" ref="M456" ca="1">SUMPRODUCT(--(INDIRECT(input47[[#This Row],[range1]])&lt;INDIRECT(input47[[#This Row],[range2]])))=COUNT(INDIRECT(input47[[#This Row],[range1]]))</f>
        <v>0</v>
      </c>
      <c r="N456" t="b" cm="1">
        <f t="array" aca="1" ref="N456" ca="1">SUMPRODUCT(--(INDIRECT(input47[[#This Row],[range1]])&gt;INDIRECT(input47[[#This Row],[range2]])))=COUNT(INDIRECT(input47[[#This Row],[range1]]))</f>
        <v>0</v>
      </c>
      <c r="O456" t="b">
        <f ca="1">IF(AND(NOT(input47[[#This Row],[All DESC?]]),NOT(input47[[#This Row],[All ASC?]])),FALSE(),TRUE())</f>
        <v>0</v>
      </c>
      <c r="P456" cm="1">
        <f t="array" aca="1" ref="P456" ca="1">IF(AND(input47[[#This Row],[Safe Part 1]],(MAX(ABS((INDIRECT(input47[[#This Row],[range2]]))-(INDIRECT(input47[[#This Row],[range1]])))))&lt;=3),1,0)</f>
        <v>0</v>
      </c>
      <c r="Q456" s="2">
        <f ca="1">input4[[#This Row],[Max Diff]]</f>
        <v>0</v>
      </c>
      <c r="R456" s="2">
        <f ca="1">input478[[#This Row],[Max Diff]]</f>
        <v>0</v>
      </c>
      <c r="S456" s="2">
        <f ca="1">input479[[#This Row],[Max Diff]]</f>
        <v>0</v>
      </c>
      <c r="T456" s="2">
        <f ca="1">input4710[[#This Row],[Max Diff]]</f>
        <v>0</v>
      </c>
      <c r="U456" s="2">
        <f ca="1">input4711[[#This Row],[Max Diff]]</f>
        <v>1</v>
      </c>
      <c r="V456" s="2">
        <f ca="1">input4712[[#This Row],[Max Diff]]</f>
        <v>1</v>
      </c>
      <c r="W456" s="2">
        <f ca="1">input4713[[#This Row],[Max Diff]]</f>
        <v>0</v>
      </c>
      <c r="X456" s="2">
        <f ca="1">input4714[[#This Row],[Max Diff]]</f>
        <v>0</v>
      </c>
      <c r="Y456" s="2">
        <f ca="1">IF(SUM(input47[[#This Row],[Max Diff]:[-8]])&gt;=1,1,0)</f>
        <v>1</v>
      </c>
    </row>
    <row r="457" spans="1:25" x14ac:dyDescent="0.35">
      <c r="A457">
        <v>2</v>
      </c>
      <c r="B457">
        <v>6</v>
      </c>
      <c r="C457">
        <v>9</v>
      </c>
      <c r="D457">
        <v>11</v>
      </c>
      <c r="E457">
        <v>13</v>
      </c>
      <c r="F457">
        <v>10</v>
      </c>
      <c r="G457">
        <v>15</v>
      </c>
      <c r="I457">
        <f>1</f>
        <v>1</v>
      </c>
      <c r="J457">
        <f>COUNTA(input47[[#This Row],[Column1.1]:[Column1.8]])</f>
        <v>7</v>
      </c>
      <c r="K457" t="str">
        <f>ADDRESS(ROW(),input47[[#This Row],[first col]]+1,4)&amp;":"&amp;ADDRESS(ROW(),input47[[#This Row],[lastcol]],4)</f>
        <v>B457:G457</v>
      </c>
      <c r="L457" t="str">
        <f>ADDRESS(ROW(),input47[[#This Row],[first col]],4)&amp;":"&amp;ADDRESS(ROW(),input47[[#This Row],[lastcol]]-1,4)</f>
        <v>A457:F457</v>
      </c>
      <c r="M457" t="b" cm="1">
        <f t="array" aca="1" ref="M457" ca="1">SUMPRODUCT(--(INDIRECT(input47[[#This Row],[range1]])&lt;INDIRECT(input47[[#This Row],[range2]])))=COUNT(INDIRECT(input47[[#This Row],[range1]]))</f>
        <v>0</v>
      </c>
      <c r="N457" t="b" cm="1">
        <f t="array" aca="1" ref="N457" ca="1">SUMPRODUCT(--(INDIRECT(input47[[#This Row],[range1]])&gt;INDIRECT(input47[[#This Row],[range2]])))=COUNT(INDIRECT(input47[[#This Row],[range1]]))</f>
        <v>0</v>
      </c>
      <c r="O457" t="b">
        <f ca="1">IF(AND(NOT(input47[[#This Row],[All DESC?]]),NOT(input47[[#This Row],[All ASC?]])),FALSE(),TRUE())</f>
        <v>0</v>
      </c>
      <c r="P457" cm="1">
        <f t="array" aca="1" ref="P457" ca="1">IF(AND(input47[[#This Row],[Safe Part 1]],(MAX(ABS((INDIRECT(input47[[#This Row],[range2]]))-(INDIRECT(input47[[#This Row],[range1]])))))&lt;=3),1,0)</f>
        <v>0</v>
      </c>
      <c r="Q457" s="2">
        <f ca="1">input4[[#This Row],[Max Diff]]</f>
        <v>0</v>
      </c>
      <c r="R457" s="2">
        <f ca="1">input478[[#This Row],[Max Diff]]</f>
        <v>0</v>
      </c>
      <c r="S457" s="2">
        <f ca="1">input479[[#This Row],[Max Diff]]</f>
        <v>0</v>
      </c>
      <c r="T457" s="2">
        <f ca="1">input4710[[#This Row],[Max Diff]]</f>
        <v>0</v>
      </c>
      <c r="U457" s="2">
        <f ca="1">input4711[[#This Row],[Max Diff]]</f>
        <v>0</v>
      </c>
      <c r="V457" s="2">
        <f ca="1">input4712[[#This Row],[Max Diff]]</f>
        <v>0</v>
      </c>
      <c r="W457" s="2">
        <f ca="1">input4713[[#This Row],[Max Diff]]</f>
        <v>0</v>
      </c>
      <c r="X457" s="2">
        <f ca="1">input4714[[#This Row],[Max Diff]]</f>
        <v>0</v>
      </c>
      <c r="Y457" s="2">
        <f ca="1">IF(SUM(input47[[#This Row],[Max Diff]:[-8]])&gt;=1,1,0)</f>
        <v>0</v>
      </c>
    </row>
    <row r="458" spans="1:25" x14ac:dyDescent="0.35">
      <c r="A458">
        <v>65</v>
      </c>
      <c r="B458">
        <v>67</v>
      </c>
      <c r="C458">
        <v>69</v>
      </c>
      <c r="D458">
        <v>72</v>
      </c>
      <c r="E458">
        <v>75</v>
      </c>
      <c r="F458">
        <v>80</v>
      </c>
      <c r="G458">
        <v>78</v>
      </c>
      <c r="I458">
        <f>1</f>
        <v>1</v>
      </c>
      <c r="J458">
        <f>COUNTA(input47[[#This Row],[Column1.1]:[Column1.8]])</f>
        <v>7</v>
      </c>
      <c r="K458" t="str">
        <f>ADDRESS(ROW(),input47[[#This Row],[first col]]+1,4)&amp;":"&amp;ADDRESS(ROW(),input47[[#This Row],[lastcol]],4)</f>
        <v>B458:G458</v>
      </c>
      <c r="L458" t="str">
        <f>ADDRESS(ROW(),input47[[#This Row],[first col]],4)&amp;":"&amp;ADDRESS(ROW(),input47[[#This Row],[lastcol]]-1,4)</f>
        <v>A458:F458</v>
      </c>
      <c r="M458" t="b" cm="1">
        <f t="array" aca="1" ref="M458" ca="1">SUMPRODUCT(--(INDIRECT(input47[[#This Row],[range1]])&lt;INDIRECT(input47[[#This Row],[range2]])))=COUNT(INDIRECT(input47[[#This Row],[range1]]))</f>
        <v>0</v>
      </c>
      <c r="N458" t="b" cm="1">
        <f t="array" aca="1" ref="N458" ca="1">SUMPRODUCT(--(INDIRECT(input47[[#This Row],[range1]])&gt;INDIRECT(input47[[#This Row],[range2]])))=COUNT(INDIRECT(input47[[#This Row],[range1]]))</f>
        <v>0</v>
      </c>
      <c r="O458" t="b">
        <f ca="1">IF(AND(NOT(input47[[#This Row],[All DESC?]]),NOT(input47[[#This Row],[All ASC?]])),FALSE(),TRUE())</f>
        <v>0</v>
      </c>
      <c r="P458" cm="1">
        <f t="array" aca="1" ref="P458" ca="1">IF(AND(input47[[#This Row],[Safe Part 1]],(MAX(ABS((INDIRECT(input47[[#This Row],[range2]]))-(INDIRECT(input47[[#This Row],[range1]])))))&lt;=3),1,0)</f>
        <v>0</v>
      </c>
      <c r="Q458" s="2">
        <f ca="1">input4[[#This Row],[Max Diff]]</f>
        <v>0</v>
      </c>
      <c r="R458" s="2">
        <f ca="1">input478[[#This Row],[Max Diff]]</f>
        <v>0</v>
      </c>
      <c r="S458" s="2">
        <f ca="1">input479[[#This Row],[Max Diff]]</f>
        <v>0</v>
      </c>
      <c r="T458" s="2">
        <f ca="1">input4710[[#This Row],[Max Diff]]</f>
        <v>0</v>
      </c>
      <c r="U458" s="2">
        <f ca="1">input4711[[#This Row],[Max Diff]]</f>
        <v>0</v>
      </c>
      <c r="V458" s="2">
        <f ca="1">input4712[[#This Row],[Max Diff]]</f>
        <v>1</v>
      </c>
      <c r="W458" s="2">
        <f ca="1">input4713[[#This Row],[Max Diff]]</f>
        <v>0</v>
      </c>
      <c r="X458" s="2">
        <f ca="1">input4714[[#This Row],[Max Diff]]</f>
        <v>0</v>
      </c>
      <c r="Y458" s="2">
        <f ca="1">IF(SUM(input47[[#This Row],[Max Diff]:[-8]])&gt;=1,1,0)</f>
        <v>1</v>
      </c>
    </row>
    <row r="459" spans="1:25" x14ac:dyDescent="0.35">
      <c r="A459">
        <v>60</v>
      </c>
      <c r="B459">
        <v>60</v>
      </c>
      <c r="C459">
        <v>62</v>
      </c>
      <c r="D459">
        <v>66</v>
      </c>
      <c r="E459">
        <v>73</v>
      </c>
      <c r="I459">
        <f>1</f>
        <v>1</v>
      </c>
      <c r="J459">
        <f>COUNTA(input47[[#This Row],[Column1.1]:[Column1.8]])</f>
        <v>5</v>
      </c>
      <c r="K459" t="str">
        <f>ADDRESS(ROW(),input47[[#This Row],[first col]]+1,4)&amp;":"&amp;ADDRESS(ROW(),input47[[#This Row],[lastcol]],4)</f>
        <v>B459:E459</v>
      </c>
      <c r="L459" t="str">
        <f>ADDRESS(ROW(),input47[[#This Row],[first col]],4)&amp;":"&amp;ADDRESS(ROW(),input47[[#This Row],[lastcol]]-1,4)</f>
        <v>A459:D459</v>
      </c>
      <c r="M459" t="b" cm="1">
        <f t="array" aca="1" ref="M459" ca="1">SUMPRODUCT(--(INDIRECT(input47[[#This Row],[range1]])&lt;INDIRECT(input47[[#This Row],[range2]])))=COUNT(INDIRECT(input47[[#This Row],[range1]]))</f>
        <v>0</v>
      </c>
      <c r="N459" t="b" cm="1">
        <f t="array" aca="1" ref="N459" ca="1">SUMPRODUCT(--(INDIRECT(input47[[#This Row],[range1]])&gt;INDIRECT(input47[[#This Row],[range2]])))=COUNT(INDIRECT(input47[[#This Row],[range1]]))</f>
        <v>0</v>
      </c>
      <c r="O459" t="b">
        <f ca="1">IF(AND(NOT(input47[[#This Row],[All DESC?]]),NOT(input47[[#This Row],[All ASC?]])),FALSE(),TRUE())</f>
        <v>0</v>
      </c>
      <c r="P459" cm="1">
        <f t="array" aca="1" ref="P459" ca="1">IF(AND(input47[[#This Row],[Safe Part 1]],(MAX(ABS((INDIRECT(input47[[#This Row],[range2]]))-(INDIRECT(input47[[#This Row],[range1]])))))&lt;=3),1,0)</f>
        <v>0</v>
      </c>
      <c r="Q459" s="2">
        <f ca="1">input4[[#This Row],[Max Diff]]</f>
        <v>0</v>
      </c>
      <c r="R459" s="2">
        <f ca="1">input478[[#This Row],[Max Diff]]</f>
        <v>0</v>
      </c>
      <c r="S459" s="2">
        <f ca="1">input479[[#This Row],[Max Diff]]</f>
        <v>0</v>
      </c>
      <c r="T459" s="2">
        <f ca="1">input4710[[#This Row],[Max Diff]]</f>
        <v>0</v>
      </c>
      <c r="U459" s="2">
        <f ca="1">input4711[[#This Row],[Max Diff]]</f>
        <v>0</v>
      </c>
      <c r="V459" s="2">
        <f ca="1">input4712[[#This Row],[Max Diff]]</f>
        <v>0</v>
      </c>
      <c r="W459" s="2">
        <f ca="1">input4713[[#This Row],[Max Diff]]</f>
        <v>0</v>
      </c>
      <c r="X459" s="2">
        <f ca="1">input4714[[#This Row],[Max Diff]]</f>
        <v>0</v>
      </c>
      <c r="Y459" s="2">
        <f ca="1">IF(SUM(input47[[#This Row],[Max Diff]:[-8]])&gt;=1,1,0)</f>
        <v>0</v>
      </c>
    </row>
    <row r="460" spans="1:25" x14ac:dyDescent="0.35">
      <c r="A460">
        <v>61</v>
      </c>
      <c r="B460">
        <v>61</v>
      </c>
      <c r="C460">
        <v>62</v>
      </c>
      <c r="D460">
        <v>61</v>
      </c>
      <c r="E460">
        <v>61</v>
      </c>
      <c r="I460">
        <f>1</f>
        <v>1</v>
      </c>
      <c r="J460">
        <f>COUNTA(input47[[#This Row],[Column1.1]:[Column1.8]])</f>
        <v>5</v>
      </c>
      <c r="K460" t="str">
        <f>ADDRESS(ROW(),input47[[#This Row],[first col]]+1,4)&amp;":"&amp;ADDRESS(ROW(),input47[[#This Row],[lastcol]],4)</f>
        <v>B460:E460</v>
      </c>
      <c r="L460" t="str">
        <f>ADDRESS(ROW(),input47[[#This Row],[first col]],4)&amp;":"&amp;ADDRESS(ROW(),input47[[#This Row],[lastcol]]-1,4)</f>
        <v>A460:D460</v>
      </c>
      <c r="M460" t="b" cm="1">
        <f t="array" aca="1" ref="M460" ca="1">SUMPRODUCT(--(INDIRECT(input47[[#This Row],[range1]])&lt;INDIRECT(input47[[#This Row],[range2]])))=COUNT(INDIRECT(input47[[#This Row],[range1]]))</f>
        <v>0</v>
      </c>
      <c r="N460" t="b" cm="1">
        <f t="array" aca="1" ref="N460" ca="1">SUMPRODUCT(--(INDIRECT(input47[[#This Row],[range1]])&gt;INDIRECT(input47[[#This Row],[range2]])))=COUNT(INDIRECT(input47[[#This Row],[range1]]))</f>
        <v>0</v>
      </c>
      <c r="O460" t="b">
        <f ca="1">IF(AND(NOT(input47[[#This Row],[All DESC?]]),NOT(input47[[#This Row],[All ASC?]])),FALSE(),TRUE())</f>
        <v>0</v>
      </c>
      <c r="P460" cm="1">
        <f t="array" aca="1" ref="P460" ca="1">IF(AND(input47[[#This Row],[Safe Part 1]],(MAX(ABS((INDIRECT(input47[[#This Row],[range2]]))-(INDIRECT(input47[[#This Row],[range1]])))))&lt;=3),1,0)</f>
        <v>0</v>
      </c>
      <c r="Q460" s="2">
        <f ca="1">input4[[#This Row],[Max Diff]]</f>
        <v>0</v>
      </c>
      <c r="R460" s="2">
        <f ca="1">input478[[#This Row],[Max Diff]]</f>
        <v>0</v>
      </c>
      <c r="S460" s="2">
        <f ca="1">input479[[#This Row],[Max Diff]]</f>
        <v>0</v>
      </c>
      <c r="T460" s="2">
        <f ca="1">input4710[[#This Row],[Max Diff]]</f>
        <v>0</v>
      </c>
      <c r="U460" s="2">
        <f ca="1">input4711[[#This Row],[Max Diff]]</f>
        <v>0</v>
      </c>
      <c r="V460" s="2">
        <f ca="1">input4712[[#This Row],[Max Diff]]</f>
        <v>0</v>
      </c>
      <c r="W460" s="2">
        <f ca="1">input4713[[#This Row],[Max Diff]]</f>
        <v>0</v>
      </c>
      <c r="X460" s="2">
        <f ca="1">input4714[[#This Row],[Max Diff]]</f>
        <v>0</v>
      </c>
      <c r="Y460" s="2">
        <f ca="1">IF(SUM(input47[[#This Row],[Max Diff]:[-8]])&gt;=1,1,0)</f>
        <v>0</v>
      </c>
    </row>
    <row r="461" spans="1:25" x14ac:dyDescent="0.35">
      <c r="A461">
        <v>6</v>
      </c>
      <c r="B461">
        <v>9</v>
      </c>
      <c r="C461">
        <v>12</v>
      </c>
      <c r="D461">
        <v>10</v>
      </c>
      <c r="E461">
        <v>7</v>
      </c>
      <c r="F461">
        <v>3</v>
      </c>
      <c r="I461">
        <f>1</f>
        <v>1</v>
      </c>
      <c r="J461">
        <f>COUNTA(input47[[#This Row],[Column1.1]:[Column1.8]])</f>
        <v>6</v>
      </c>
      <c r="K461" t="str">
        <f>ADDRESS(ROW(),input47[[#This Row],[first col]]+1,4)&amp;":"&amp;ADDRESS(ROW(),input47[[#This Row],[lastcol]],4)</f>
        <v>B461:F461</v>
      </c>
      <c r="L461" t="str">
        <f>ADDRESS(ROW(),input47[[#This Row],[first col]],4)&amp;":"&amp;ADDRESS(ROW(),input47[[#This Row],[lastcol]]-1,4)</f>
        <v>A461:E461</v>
      </c>
      <c r="M461" t="b" cm="1">
        <f t="array" aca="1" ref="M461" ca="1">SUMPRODUCT(--(INDIRECT(input47[[#This Row],[range1]])&lt;INDIRECT(input47[[#This Row],[range2]])))=COUNT(INDIRECT(input47[[#This Row],[range1]]))</f>
        <v>0</v>
      </c>
      <c r="N461" t="b" cm="1">
        <f t="array" aca="1" ref="N461" ca="1">SUMPRODUCT(--(INDIRECT(input47[[#This Row],[range1]])&gt;INDIRECT(input47[[#This Row],[range2]])))=COUNT(INDIRECT(input47[[#This Row],[range1]]))</f>
        <v>0</v>
      </c>
      <c r="O461" t="b">
        <f ca="1">IF(AND(NOT(input47[[#This Row],[All DESC?]]),NOT(input47[[#This Row],[All ASC?]])),FALSE(),TRUE())</f>
        <v>0</v>
      </c>
      <c r="P461" cm="1">
        <f t="array" aca="1" ref="P461" ca="1">IF(AND(input47[[#This Row],[Safe Part 1]],(MAX(ABS((INDIRECT(input47[[#This Row],[range2]]))-(INDIRECT(input47[[#This Row],[range1]])))))&lt;=3),1,0)</f>
        <v>0</v>
      </c>
      <c r="Q461" s="2">
        <f ca="1">input4[[#This Row],[Max Diff]]</f>
        <v>0</v>
      </c>
      <c r="R461" s="2">
        <f ca="1">input478[[#This Row],[Max Diff]]</f>
        <v>0</v>
      </c>
      <c r="S461" s="2">
        <f ca="1">input479[[#This Row],[Max Diff]]</f>
        <v>0</v>
      </c>
      <c r="T461" s="2">
        <f ca="1">input4710[[#This Row],[Max Diff]]</f>
        <v>0</v>
      </c>
      <c r="U461" s="2">
        <f ca="1">input4711[[#This Row],[Max Diff]]</f>
        <v>0</v>
      </c>
      <c r="V461" s="2">
        <f ca="1">input4712[[#This Row],[Max Diff]]</f>
        <v>0</v>
      </c>
      <c r="W461" s="2">
        <f ca="1">input4713[[#This Row],[Max Diff]]</f>
        <v>0</v>
      </c>
      <c r="X461" s="2">
        <f ca="1">input4714[[#This Row],[Max Diff]]</f>
        <v>0</v>
      </c>
      <c r="Y461" s="2">
        <f ca="1">IF(SUM(input47[[#This Row],[Max Diff]:[-8]])&gt;=1,1,0)</f>
        <v>0</v>
      </c>
    </row>
    <row r="462" spans="1:25" x14ac:dyDescent="0.35">
      <c r="A462">
        <v>83</v>
      </c>
      <c r="B462">
        <v>81</v>
      </c>
      <c r="C462">
        <v>83</v>
      </c>
      <c r="D462">
        <v>81</v>
      </c>
      <c r="E462">
        <v>81</v>
      </c>
      <c r="I462">
        <f>1</f>
        <v>1</v>
      </c>
      <c r="J462">
        <f>COUNTA(input47[[#This Row],[Column1.1]:[Column1.8]])</f>
        <v>5</v>
      </c>
      <c r="K462" t="str">
        <f>ADDRESS(ROW(),input47[[#This Row],[first col]]+1,4)&amp;":"&amp;ADDRESS(ROW(),input47[[#This Row],[lastcol]],4)</f>
        <v>B462:E462</v>
      </c>
      <c r="L462" t="str">
        <f>ADDRESS(ROW(),input47[[#This Row],[first col]],4)&amp;":"&amp;ADDRESS(ROW(),input47[[#This Row],[lastcol]]-1,4)</f>
        <v>A462:D462</v>
      </c>
      <c r="M462" t="b" cm="1">
        <f t="array" aca="1" ref="M462" ca="1">SUMPRODUCT(--(INDIRECT(input47[[#This Row],[range1]])&lt;INDIRECT(input47[[#This Row],[range2]])))=COUNT(INDIRECT(input47[[#This Row],[range1]]))</f>
        <v>0</v>
      </c>
      <c r="N462" t="b" cm="1">
        <f t="array" aca="1" ref="N462" ca="1">SUMPRODUCT(--(INDIRECT(input47[[#This Row],[range1]])&gt;INDIRECT(input47[[#This Row],[range2]])))=COUNT(INDIRECT(input47[[#This Row],[range1]]))</f>
        <v>0</v>
      </c>
      <c r="O462" t="b">
        <f ca="1">IF(AND(NOT(input47[[#This Row],[All DESC?]]),NOT(input47[[#This Row],[All ASC?]])),FALSE(),TRUE())</f>
        <v>0</v>
      </c>
      <c r="P462" cm="1">
        <f t="array" aca="1" ref="P462" ca="1">IF(AND(input47[[#This Row],[Safe Part 1]],(MAX(ABS((INDIRECT(input47[[#This Row],[range2]]))-(INDIRECT(input47[[#This Row],[range1]])))))&lt;=3),1,0)</f>
        <v>0</v>
      </c>
      <c r="Q462" s="2">
        <f ca="1">input4[[#This Row],[Max Diff]]</f>
        <v>0</v>
      </c>
      <c r="R462" s="2">
        <f ca="1">input478[[#This Row],[Max Diff]]</f>
        <v>0</v>
      </c>
      <c r="S462" s="2">
        <f ca="1">input479[[#This Row],[Max Diff]]</f>
        <v>0</v>
      </c>
      <c r="T462" s="2">
        <f ca="1">input4710[[#This Row],[Max Diff]]</f>
        <v>0</v>
      </c>
      <c r="U462" s="2">
        <f ca="1">input4711[[#This Row],[Max Diff]]</f>
        <v>0</v>
      </c>
      <c r="V462" s="2">
        <f ca="1">input4712[[#This Row],[Max Diff]]</f>
        <v>0</v>
      </c>
      <c r="W462" s="2">
        <f ca="1">input4713[[#This Row],[Max Diff]]</f>
        <v>0</v>
      </c>
      <c r="X462" s="2">
        <f ca="1">input4714[[#This Row],[Max Diff]]</f>
        <v>0</v>
      </c>
      <c r="Y462" s="2">
        <f ca="1">IF(SUM(input47[[#This Row],[Max Diff]:[-8]])&gt;=1,1,0)</f>
        <v>0</v>
      </c>
    </row>
    <row r="463" spans="1:25" x14ac:dyDescent="0.35">
      <c r="A463">
        <v>98</v>
      </c>
      <c r="B463">
        <v>95</v>
      </c>
      <c r="C463">
        <v>98</v>
      </c>
      <c r="D463">
        <v>95</v>
      </c>
      <c r="E463">
        <v>92</v>
      </c>
      <c r="F463">
        <v>89</v>
      </c>
      <c r="G463">
        <v>87</v>
      </c>
      <c r="I463">
        <f>1</f>
        <v>1</v>
      </c>
      <c r="J463">
        <f>COUNTA(input47[[#This Row],[Column1.1]:[Column1.8]])</f>
        <v>7</v>
      </c>
      <c r="K463" t="str">
        <f>ADDRESS(ROW(),input47[[#This Row],[first col]]+1,4)&amp;":"&amp;ADDRESS(ROW(),input47[[#This Row],[lastcol]],4)</f>
        <v>B463:G463</v>
      </c>
      <c r="L463" t="str">
        <f>ADDRESS(ROW(),input47[[#This Row],[first col]],4)&amp;":"&amp;ADDRESS(ROW(),input47[[#This Row],[lastcol]]-1,4)</f>
        <v>A463:F463</v>
      </c>
      <c r="M463" t="b" cm="1">
        <f t="array" aca="1" ref="M463" ca="1">SUMPRODUCT(--(INDIRECT(input47[[#This Row],[range1]])&lt;INDIRECT(input47[[#This Row],[range2]])))=COUNT(INDIRECT(input47[[#This Row],[range1]]))</f>
        <v>0</v>
      </c>
      <c r="N463" t="b" cm="1">
        <f t="array" aca="1" ref="N463" ca="1">SUMPRODUCT(--(INDIRECT(input47[[#This Row],[range1]])&gt;INDIRECT(input47[[#This Row],[range2]])))=COUNT(INDIRECT(input47[[#This Row],[range1]]))</f>
        <v>0</v>
      </c>
      <c r="O463" t="b">
        <f ca="1">IF(AND(NOT(input47[[#This Row],[All DESC?]]),NOT(input47[[#This Row],[All ASC?]])),FALSE(),TRUE())</f>
        <v>0</v>
      </c>
      <c r="P463" cm="1">
        <f t="array" aca="1" ref="P463" ca="1">IF(AND(input47[[#This Row],[Safe Part 1]],(MAX(ABS((INDIRECT(input47[[#This Row],[range2]]))-(INDIRECT(input47[[#This Row],[range1]])))))&lt;=3),1,0)</f>
        <v>0</v>
      </c>
      <c r="Q463" s="2">
        <f ca="1">input4[[#This Row],[Max Diff]]</f>
        <v>0</v>
      </c>
      <c r="R463" s="2">
        <f ca="1">input478[[#This Row],[Max Diff]]</f>
        <v>0</v>
      </c>
      <c r="S463" s="2">
        <f ca="1">input479[[#This Row],[Max Diff]]</f>
        <v>0</v>
      </c>
      <c r="T463" s="2">
        <f ca="1">input4710[[#This Row],[Max Diff]]</f>
        <v>0</v>
      </c>
      <c r="U463" s="2">
        <f ca="1">input4711[[#This Row],[Max Diff]]</f>
        <v>0</v>
      </c>
      <c r="V463" s="2">
        <f ca="1">input4712[[#This Row],[Max Diff]]</f>
        <v>0</v>
      </c>
      <c r="W463" s="2">
        <f ca="1">input4713[[#This Row],[Max Diff]]</f>
        <v>0</v>
      </c>
      <c r="X463" s="2">
        <f ca="1">input4714[[#This Row],[Max Diff]]</f>
        <v>0</v>
      </c>
      <c r="Y463" s="2">
        <f ca="1">IF(SUM(input47[[#This Row],[Max Diff]:[-8]])&gt;=1,1,0)</f>
        <v>0</v>
      </c>
    </row>
    <row r="464" spans="1:25" x14ac:dyDescent="0.35">
      <c r="A464">
        <v>82</v>
      </c>
      <c r="B464">
        <v>85</v>
      </c>
      <c r="C464">
        <v>87</v>
      </c>
      <c r="D464">
        <v>89</v>
      </c>
      <c r="E464">
        <v>90</v>
      </c>
      <c r="F464">
        <v>94</v>
      </c>
      <c r="I464">
        <f>1</f>
        <v>1</v>
      </c>
      <c r="J464">
        <f>COUNTA(input47[[#This Row],[Column1.1]:[Column1.8]])</f>
        <v>6</v>
      </c>
      <c r="K464" t="str">
        <f>ADDRESS(ROW(),input47[[#This Row],[first col]]+1,4)&amp;":"&amp;ADDRESS(ROW(),input47[[#This Row],[lastcol]],4)</f>
        <v>B464:F464</v>
      </c>
      <c r="L464" t="str">
        <f>ADDRESS(ROW(),input47[[#This Row],[first col]],4)&amp;":"&amp;ADDRESS(ROW(),input47[[#This Row],[lastcol]]-1,4)</f>
        <v>A464:E464</v>
      </c>
      <c r="M464" t="b" cm="1">
        <f t="array" aca="1" ref="M464" ca="1">SUMPRODUCT(--(INDIRECT(input47[[#This Row],[range1]])&lt;INDIRECT(input47[[#This Row],[range2]])))=COUNT(INDIRECT(input47[[#This Row],[range1]]))</f>
        <v>0</v>
      </c>
      <c r="N464" t="b" cm="1">
        <f t="array" aca="1" ref="N464" ca="1">SUMPRODUCT(--(INDIRECT(input47[[#This Row],[range1]])&gt;INDIRECT(input47[[#This Row],[range2]])))=COUNT(INDIRECT(input47[[#This Row],[range1]]))</f>
        <v>1</v>
      </c>
      <c r="O464" t="b">
        <f ca="1">IF(AND(NOT(input47[[#This Row],[All DESC?]]),NOT(input47[[#This Row],[All ASC?]])),FALSE(),TRUE())</f>
        <v>1</v>
      </c>
      <c r="P464" cm="1">
        <f t="array" aca="1" ref="P464" ca="1">IF(AND(input47[[#This Row],[Safe Part 1]],(MAX(ABS((INDIRECT(input47[[#This Row],[range2]]))-(INDIRECT(input47[[#This Row],[range1]])))))&lt;=3),1,0)</f>
        <v>0</v>
      </c>
      <c r="Q464" s="2">
        <f ca="1">input4[[#This Row],[Max Diff]]</f>
        <v>0</v>
      </c>
      <c r="R464" s="2">
        <f ca="1">input478[[#This Row],[Max Diff]]</f>
        <v>0</v>
      </c>
      <c r="S464" s="2">
        <f ca="1">input479[[#This Row],[Max Diff]]</f>
        <v>0</v>
      </c>
      <c r="T464" s="2">
        <f ca="1">input4710[[#This Row],[Max Diff]]</f>
        <v>0</v>
      </c>
      <c r="U464" s="2">
        <f ca="1">input4711[[#This Row],[Max Diff]]</f>
        <v>0</v>
      </c>
      <c r="V464" s="2">
        <f ca="1">input4712[[#This Row],[Max Diff]]</f>
        <v>1</v>
      </c>
      <c r="W464" s="2">
        <f ca="1">input4713[[#This Row],[Max Diff]]</f>
        <v>0</v>
      </c>
      <c r="X464" s="2">
        <f ca="1">input4714[[#This Row],[Max Diff]]</f>
        <v>0</v>
      </c>
      <c r="Y464" s="2">
        <f ca="1">IF(SUM(input47[[#This Row],[Max Diff]:[-8]])&gt;=1,1,0)</f>
        <v>1</v>
      </c>
    </row>
    <row r="465" spans="1:25" x14ac:dyDescent="0.35">
      <c r="A465">
        <v>64</v>
      </c>
      <c r="B465">
        <v>68</v>
      </c>
      <c r="C465">
        <v>69</v>
      </c>
      <c r="D465">
        <v>70</v>
      </c>
      <c r="E465">
        <v>73</v>
      </c>
      <c r="F465">
        <v>75</v>
      </c>
      <c r="G465">
        <v>77</v>
      </c>
      <c r="H465">
        <v>83</v>
      </c>
      <c r="I465">
        <f>1</f>
        <v>1</v>
      </c>
      <c r="J465">
        <f>COUNTA(input47[[#This Row],[Column1.1]:[Column1.8]])</f>
        <v>8</v>
      </c>
      <c r="K465" t="str">
        <f>ADDRESS(ROW(),input47[[#This Row],[first col]]+1,4)&amp;":"&amp;ADDRESS(ROW(),input47[[#This Row],[lastcol]],4)</f>
        <v>B465:H465</v>
      </c>
      <c r="L465" t="str">
        <f>ADDRESS(ROW(),input47[[#This Row],[first col]],4)&amp;":"&amp;ADDRESS(ROW(),input47[[#This Row],[lastcol]]-1,4)</f>
        <v>A465:G465</v>
      </c>
      <c r="M465" t="b" cm="1">
        <f t="array" aca="1" ref="M465" ca="1">SUMPRODUCT(--(INDIRECT(input47[[#This Row],[range1]])&lt;INDIRECT(input47[[#This Row],[range2]])))=COUNT(INDIRECT(input47[[#This Row],[range1]]))</f>
        <v>0</v>
      </c>
      <c r="N465" t="b" cm="1">
        <f t="array" aca="1" ref="N465" ca="1">SUMPRODUCT(--(INDIRECT(input47[[#This Row],[range1]])&gt;INDIRECT(input47[[#This Row],[range2]])))=COUNT(INDIRECT(input47[[#This Row],[range1]]))</f>
        <v>1</v>
      </c>
      <c r="O465" t="b">
        <f ca="1">IF(AND(NOT(input47[[#This Row],[All DESC?]]),NOT(input47[[#This Row],[All ASC?]])),FALSE(),TRUE())</f>
        <v>1</v>
      </c>
      <c r="P465" cm="1">
        <f t="array" aca="1" ref="P465" ca="1">IF(AND(input47[[#This Row],[Safe Part 1]],(MAX(ABS((INDIRECT(input47[[#This Row],[range2]]))-(INDIRECT(input47[[#This Row],[range1]])))))&lt;=3),1,0)</f>
        <v>0</v>
      </c>
      <c r="Q465" s="2">
        <f ca="1">input4[[#This Row],[Max Diff]]</f>
        <v>0</v>
      </c>
      <c r="R465" s="2">
        <f ca="1">input478[[#This Row],[Max Diff]]</f>
        <v>0</v>
      </c>
      <c r="S465" s="2">
        <f ca="1">input479[[#This Row],[Max Diff]]</f>
        <v>0</v>
      </c>
      <c r="T465" s="2">
        <f ca="1">input4710[[#This Row],[Max Diff]]</f>
        <v>0</v>
      </c>
      <c r="U465" s="2">
        <f ca="1">input4711[[#This Row],[Max Diff]]</f>
        <v>0</v>
      </c>
      <c r="V465" s="2">
        <f ca="1">input4712[[#This Row],[Max Diff]]</f>
        <v>0</v>
      </c>
      <c r="W465" s="2">
        <f ca="1">input4713[[#This Row],[Max Diff]]</f>
        <v>0</v>
      </c>
      <c r="X465" s="2">
        <f ca="1">input4714[[#This Row],[Max Diff]]</f>
        <v>0</v>
      </c>
      <c r="Y465" s="2">
        <f ca="1">IF(SUM(input47[[#This Row],[Max Diff]:[-8]])&gt;=1,1,0)</f>
        <v>0</v>
      </c>
    </row>
    <row r="466" spans="1:25" x14ac:dyDescent="0.35">
      <c r="A466">
        <v>68</v>
      </c>
      <c r="B466">
        <v>64</v>
      </c>
      <c r="C466">
        <v>63</v>
      </c>
      <c r="D466">
        <v>61</v>
      </c>
      <c r="E466">
        <v>59</v>
      </c>
      <c r="F466">
        <v>55</v>
      </c>
      <c r="G466">
        <v>52</v>
      </c>
      <c r="H466">
        <v>46</v>
      </c>
      <c r="I466">
        <f>1</f>
        <v>1</v>
      </c>
      <c r="J466">
        <f>COUNTA(input47[[#This Row],[Column1.1]:[Column1.8]])</f>
        <v>8</v>
      </c>
      <c r="K466" t="str">
        <f>ADDRESS(ROW(),input47[[#This Row],[first col]]+1,4)&amp;":"&amp;ADDRESS(ROW(),input47[[#This Row],[lastcol]],4)</f>
        <v>B466:H466</v>
      </c>
      <c r="L466" t="str">
        <f>ADDRESS(ROW(),input47[[#This Row],[first col]],4)&amp;":"&amp;ADDRESS(ROW(),input47[[#This Row],[lastcol]]-1,4)</f>
        <v>A466:G466</v>
      </c>
      <c r="M466" t="b" cm="1">
        <f t="array" aca="1" ref="M466" ca="1">SUMPRODUCT(--(INDIRECT(input47[[#This Row],[range1]])&lt;INDIRECT(input47[[#This Row],[range2]])))=COUNT(INDIRECT(input47[[#This Row],[range1]]))</f>
        <v>1</v>
      </c>
      <c r="N466" t="b" cm="1">
        <f t="array" aca="1" ref="N466" ca="1">SUMPRODUCT(--(INDIRECT(input47[[#This Row],[range1]])&gt;INDIRECT(input47[[#This Row],[range2]])))=COUNT(INDIRECT(input47[[#This Row],[range1]]))</f>
        <v>0</v>
      </c>
      <c r="O466" t="b">
        <f ca="1">IF(AND(NOT(input47[[#This Row],[All DESC?]]),NOT(input47[[#This Row],[All ASC?]])),FALSE(),TRUE())</f>
        <v>1</v>
      </c>
      <c r="P466" cm="1">
        <f t="array" aca="1" ref="P466" ca="1">IF(AND(input47[[#This Row],[Safe Part 1]],(MAX(ABS((INDIRECT(input47[[#This Row],[range2]]))-(INDIRECT(input47[[#This Row],[range1]])))))&lt;=3),1,0)</f>
        <v>0</v>
      </c>
      <c r="Q466" s="2">
        <f ca="1">input4[[#This Row],[Max Diff]]</f>
        <v>0</v>
      </c>
      <c r="R466" s="2">
        <f ca="1">input478[[#This Row],[Max Diff]]</f>
        <v>0</v>
      </c>
      <c r="S466" s="2">
        <f ca="1">input479[[#This Row],[Max Diff]]</f>
        <v>0</v>
      </c>
      <c r="T466" s="2">
        <f ca="1">input4710[[#This Row],[Max Diff]]</f>
        <v>0</v>
      </c>
      <c r="U466" s="2">
        <f ca="1">input4711[[#This Row],[Max Diff]]</f>
        <v>0</v>
      </c>
      <c r="V466" s="2">
        <f ca="1">input4712[[#This Row],[Max Diff]]</f>
        <v>0</v>
      </c>
      <c r="W466" s="2">
        <f ca="1">input4713[[#This Row],[Max Diff]]</f>
        <v>0</v>
      </c>
      <c r="X466" s="2">
        <f ca="1">input4714[[#This Row],[Max Diff]]</f>
        <v>0</v>
      </c>
      <c r="Y466" s="2">
        <f ca="1">IF(SUM(input47[[#This Row],[Max Diff]:[-8]])&gt;=1,1,0)</f>
        <v>0</v>
      </c>
    </row>
    <row r="467" spans="1:25" x14ac:dyDescent="0.35">
      <c r="A467">
        <v>67</v>
      </c>
      <c r="B467">
        <v>71</v>
      </c>
      <c r="C467">
        <v>73</v>
      </c>
      <c r="D467">
        <v>76</v>
      </c>
      <c r="E467">
        <v>76</v>
      </c>
      <c r="I467">
        <f>1</f>
        <v>1</v>
      </c>
      <c r="J467">
        <f>COUNTA(input47[[#This Row],[Column1.1]:[Column1.8]])</f>
        <v>5</v>
      </c>
      <c r="K467" t="str">
        <f>ADDRESS(ROW(),input47[[#This Row],[first col]]+1,4)&amp;":"&amp;ADDRESS(ROW(),input47[[#This Row],[lastcol]],4)</f>
        <v>B467:E467</v>
      </c>
      <c r="L467" t="str">
        <f>ADDRESS(ROW(),input47[[#This Row],[first col]],4)&amp;":"&amp;ADDRESS(ROW(),input47[[#This Row],[lastcol]]-1,4)</f>
        <v>A467:D467</v>
      </c>
      <c r="M467" t="b" cm="1">
        <f t="array" aca="1" ref="M467" ca="1">SUMPRODUCT(--(INDIRECT(input47[[#This Row],[range1]])&lt;INDIRECT(input47[[#This Row],[range2]])))=COUNT(INDIRECT(input47[[#This Row],[range1]]))</f>
        <v>0</v>
      </c>
      <c r="N467" t="b" cm="1">
        <f t="array" aca="1" ref="N467" ca="1">SUMPRODUCT(--(INDIRECT(input47[[#This Row],[range1]])&gt;INDIRECT(input47[[#This Row],[range2]])))=COUNT(INDIRECT(input47[[#This Row],[range1]]))</f>
        <v>0</v>
      </c>
      <c r="O467" t="b">
        <f ca="1">IF(AND(NOT(input47[[#This Row],[All DESC?]]),NOT(input47[[#This Row],[All ASC?]])),FALSE(),TRUE())</f>
        <v>0</v>
      </c>
      <c r="P467" cm="1">
        <f t="array" aca="1" ref="P467" ca="1">IF(AND(input47[[#This Row],[Safe Part 1]],(MAX(ABS((INDIRECT(input47[[#This Row],[range2]]))-(INDIRECT(input47[[#This Row],[range1]])))))&lt;=3),1,0)</f>
        <v>0</v>
      </c>
      <c r="Q467" s="2">
        <f ca="1">input4[[#This Row],[Max Diff]]</f>
        <v>0</v>
      </c>
      <c r="R467" s="2">
        <f ca="1">input478[[#This Row],[Max Diff]]</f>
        <v>0</v>
      </c>
      <c r="S467" s="2">
        <f ca="1">input479[[#This Row],[Max Diff]]</f>
        <v>0</v>
      </c>
      <c r="T467" s="2">
        <f ca="1">input4710[[#This Row],[Max Diff]]</f>
        <v>0</v>
      </c>
      <c r="U467" s="2">
        <f ca="1">input4711[[#This Row],[Max Diff]]</f>
        <v>0</v>
      </c>
      <c r="V467" s="2">
        <f ca="1">input4712[[#This Row],[Max Diff]]</f>
        <v>0</v>
      </c>
      <c r="W467" s="2">
        <f ca="1">input4713[[#This Row],[Max Diff]]</f>
        <v>0</v>
      </c>
      <c r="X467" s="2">
        <f ca="1">input4714[[#This Row],[Max Diff]]</f>
        <v>0</v>
      </c>
      <c r="Y467" s="2">
        <f ca="1">IF(SUM(input47[[#This Row],[Max Diff]:[-8]])&gt;=1,1,0)</f>
        <v>0</v>
      </c>
    </row>
    <row r="468" spans="1:25" x14ac:dyDescent="0.35">
      <c r="A468">
        <v>64</v>
      </c>
      <c r="B468">
        <v>63</v>
      </c>
      <c r="C468">
        <v>59</v>
      </c>
      <c r="D468">
        <v>58</v>
      </c>
      <c r="E468">
        <v>61</v>
      </c>
      <c r="I468">
        <f>1</f>
        <v>1</v>
      </c>
      <c r="J468">
        <f>COUNTA(input47[[#This Row],[Column1.1]:[Column1.8]])</f>
        <v>5</v>
      </c>
      <c r="K468" t="str">
        <f>ADDRESS(ROW(),input47[[#This Row],[first col]]+1,4)&amp;":"&amp;ADDRESS(ROW(),input47[[#This Row],[lastcol]],4)</f>
        <v>B468:E468</v>
      </c>
      <c r="L468" t="str">
        <f>ADDRESS(ROW(),input47[[#This Row],[first col]],4)&amp;":"&amp;ADDRESS(ROW(),input47[[#This Row],[lastcol]]-1,4)</f>
        <v>A468:D468</v>
      </c>
      <c r="M468" t="b" cm="1">
        <f t="array" aca="1" ref="M468" ca="1">SUMPRODUCT(--(INDIRECT(input47[[#This Row],[range1]])&lt;INDIRECT(input47[[#This Row],[range2]])))=COUNT(INDIRECT(input47[[#This Row],[range1]]))</f>
        <v>0</v>
      </c>
      <c r="N468" t="b" cm="1">
        <f t="array" aca="1" ref="N468" ca="1">SUMPRODUCT(--(INDIRECT(input47[[#This Row],[range1]])&gt;INDIRECT(input47[[#This Row],[range2]])))=COUNT(INDIRECT(input47[[#This Row],[range1]]))</f>
        <v>0</v>
      </c>
      <c r="O468" t="b">
        <f ca="1">IF(AND(NOT(input47[[#This Row],[All DESC?]]),NOT(input47[[#This Row],[All ASC?]])),FALSE(),TRUE())</f>
        <v>0</v>
      </c>
      <c r="P468" cm="1">
        <f t="array" aca="1" ref="P468" ca="1">IF(AND(input47[[#This Row],[Safe Part 1]],(MAX(ABS((INDIRECT(input47[[#This Row],[range2]]))-(INDIRECT(input47[[#This Row],[range1]])))))&lt;=3),1,0)</f>
        <v>0</v>
      </c>
      <c r="Q468" s="2">
        <f ca="1">input4[[#This Row],[Max Diff]]</f>
        <v>0</v>
      </c>
      <c r="R468" s="2">
        <f ca="1">input478[[#This Row],[Max Diff]]</f>
        <v>0</v>
      </c>
      <c r="S468" s="2">
        <f ca="1">input479[[#This Row],[Max Diff]]</f>
        <v>0</v>
      </c>
      <c r="T468" s="2">
        <f ca="1">input4710[[#This Row],[Max Diff]]</f>
        <v>0</v>
      </c>
      <c r="U468" s="2">
        <f ca="1">input4711[[#This Row],[Max Diff]]</f>
        <v>0</v>
      </c>
      <c r="V468" s="2">
        <f ca="1">input4712[[#This Row],[Max Diff]]</f>
        <v>0</v>
      </c>
      <c r="W468" s="2">
        <f ca="1">input4713[[#This Row],[Max Diff]]</f>
        <v>0</v>
      </c>
      <c r="X468" s="2">
        <f ca="1">input4714[[#This Row],[Max Diff]]</f>
        <v>0</v>
      </c>
      <c r="Y468" s="2">
        <f ca="1">IF(SUM(input47[[#This Row],[Max Diff]:[-8]])&gt;=1,1,0)</f>
        <v>0</v>
      </c>
    </row>
    <row r="469" spans="1:25" x14ac:dyDescent="0.35">
      <c r="A469">
        <v>81</v>
      </c>
      <c r="B469">
        <v>80</v>
      </c>
      <c r="C469">
        <v>78</v>
      </c>
      <c r="D469">
        <v>76</v>
      </c>
      <c r="E469">
        <v>75</v>
      </c>
      <c r="F469">
        <v>71</v>
      </c>
      <c r="G469">
        <v>70</v>
      </c>
      <c r="I469">
        <f>1</f>
        <v>1</v>
      </c>
      <c r="J469">
        <f>COUNTA(input47[[#This Row],[Column1.1]:[Column1.8]])</f>
        <v>7</v>
      </c>
      <c r="K469" t="str">
        <f>ADDRESS(ROW(),input47[[#This Row],[first col]]+1,4)&amp;":"&amp;ADDRESS(ROW(),input47[[#This Row],[lastcol]],4)</f>
        <v>B469:G469</v>
      </c>
      <c r="L469" t="str">
        <f>ADDRESS(ROW(),input47[[#This Row],[first col]],4)&amp;":"&amp;ADDRESS(ROW(),input47[[#This Row],[lastcol]]-1,4)</f>
        <v>A469:F469</v>
      </c>
      <c r="M469" t="b" cm="1">
        <f t="array" aca="1" ref="M469" ca="1">SUMPRODUCT(--(INDIRECT(input47[[#This Row],[range1]])&lt;INDIRECT(input47[[#This Row],[range2]])))=COUNT(INDIRECT(input47[[#This Row],[range1]]))</f>
        <v>1</v>
      </c>
      <c r="N469" t="b" cm="1">
        <f t="array" aca="1" ref="N469" ca="1">SUMPRODUCT(--(INDIRECT(input47[[#This Row],[range1]])&gt;INDIRECT(input47[[#This Row],[range2]])))=COUNT(INDIRECT(input47[[#This Row],[range1]]))</f>
        <v>0</v>
      </c>
      <c r="O469" t="b">
        <f ca="1">IF(AND(NOT(input47[[#This Row],[All DESC?]]),NOT(input47[[#This Row],[All ASC?]])),FALSE(),TRUE())</f>
        <v>1</v>
      </c>
      <c r="P469" cm="1">
        <f t="array" aca="1" ref="P469" ca="1">IF(AND(input47[[#This Row],[Safe Part 1]],(MAX(ABS((INDIRECT(input47[[#This Row],[range2]]))-(INDIRECT(input47[[#This Row],[range1]])))))&lt;=3),1,0)</f>
        <v>0</v>
      </c>
      <c r="Q469" s="2">
        <f ca="1">input4[[#This Row],[Max Diff]]</f>
        <v>0</v>
      </c>
      <c r="R469" s="2">
        <f ca="1">input478[[#This Row],[Max Diff]]</f>
        <v>0</v>
      </c>
      <c r="S469" s="2">
        <f ca="1">input479[[#This Row],[Max Diff]]</f>
        <v>0</v>
      </c>
      <c r="T469" s="2">
        <f ca="1">input4710[[#This Row],[Max Diff]]</f>
        <v>0</v>
      </c>
      <c r="U469" s="2">
        <f ca="1">input4711[[#This Row],[Max Diff]]</f>
        <v>0</v>
      </c>
      <c r="V469" s="2">
        <f ca="1">input4712[[#This Row],[Max Diff]]</f>
        <v>0</v>
      </c>
      <c r="W469" s="2">
        <f ca="1">input4713[[#This Row],[Max Diff]]</f>
        <v>0</v>
      </c>
      <c r="X469" s="2">
        <f ca="1">input4714[[#This Row],[Max Diff]]</f>
        <v>0</v>
      </c>
      <c r="Y469" s="2">
        <f ca="1">IF(SUM(input47[[#This Row],[Max Diff]:[-8]])&gt;=1,1,0)</f>
        <v>0</v>
      </c>
    </row>
    <row r="470" spans="1:25" x14ac:dyDescent="0.35">
      <c r="A470">
        <v>38</v>
      </c>
      <c r="B470">
        <v>45</v>
      </c>
      <c r="C470">
        <v>48</v>
      </c>
      <c r="D470">
        <v>49</v>
      </c>
      <c r="E470">
        <v>52</v>
      </c>
      <c r="F470">
        <v>53</v>
      </c>
      <c r="G470">
        <v>54</v>
      </c>
      <c r="H470">
        <v>54</v>
      </c>
      <c r="I470">
        <f>1</f>
        <v>1</v>
      </c>
      <c r="J470">
        <f>COUNTA(input47[[#This Row],[Column1.1]:[Column1.8]])</f>
        <v>8</v>
      </c>
      <c r="K470" t="str">
        <f>ADDRESS(ROW(),input47[[#This Row],[first col]]+1,4)&amp;":"&amp;ADDRESS(ROW(),input47[[#This Row],[lastcol]],4)</f>
        <v>B470:H470</v>
      </c>
      <c r="L470" t="str">
        <f>ADDRESS(ROW(),input47[[#This Row],[first col]],4)&amp;":"&amp;ADDRESS(ROW(),input47[[#This Row],[lastcol]]-1,4)</f>
        <v>A470:G470</v>
      </c>
      <c r="M470" t="b" cm="1">
        <f t="array" aca="1" ref="M470" ca="1">SUMPRODUCT(--(INDIRECT(input47[[#This Row],[range1]])&lt;INDIRECT(input47[[#This Row],[range2]])))=COUNT(INDIRECT(input47[[#This Row],[range1]]))</f>
        <v>0</v>
      </c>
      <c r="N470" t="b" cm="1">
        <f t="array" aca="1" ref="N470" ca="1">SUMPRODUCT(--(INDIRECT(input47[[#This Row],[range1]])&gt;INDIRECT(input47[[#This Row],[range2]])))=COUNT(INDIRECT(input47[[#This Row],[range1]]))</f>
        <v>0</v>
      </c>
      <c r="O470" t="b">
        <f ca="1">IF(AND(NOT(input47[[#This Row],[All DESC?]]),NOT(input47[[#This Row],[All ASC?]])),FALSE(),TRUE())</f>
        <v>0</v>
      </c>
      <c r="P470" cm="1">
        <f t="array" aca="1" ref="P470" ca="1">IF(AND(input47[[#This Row],[Safe Part 1]],(MAX(ABS((INDIRECT(input47[[#This Row],[range2]]))-(INDIRECT(input47[[#This Row],[range1]])))))&lt;=3),1,0)</f>
        <v>0</v>
      </c>
      <c r="Q470" s="2">
        <f ca="1">input4[[#This Row],[Max Diff]]</f>
        <v>0</v>
      </c>
      <c r="R470" s="2">
        <f ca="1">input478[[#This Row],[Max Diff]]</f>
        <v>0</v>
      </c>
      <c r="S470" s="2">
        <f ca="1">input479[[#This Row],[Max Diff]]</f>
        <v>0</v>
      </c>
      <c r="T470" s="2">
        <f ca="1">input4710[[#This Row],[Max Diff]]</f>
        <v>0</v>
      </c>
      <c r="U470" s="2">
        <f ca="1">input4711[[#This Row],[Max Diff]]</f>
        <v>0</v>
      </c>
      <c r="V470" s="2">
        <f ca="1">input4712[[#This Row],[Max Diff]]</f>
        <v>0</v>
      </c>
      <c r="W470" s="2">
        <f ca="1">input4713[[#This Row],[Max Diff]]</f>
        <v>0</v>
      </c>
      <c r="X470" s="2">
        <f ca="1">input4714[[#This Row],[Max Diff]]</f>
        <v>0</v>
      </c>
      <c r="Y470" s="2">
        <f ca="1">IF(SUM(input47[[#This Row],[Max Diff]:[-8]])&gt;=1,1,0)</f>
        <v>0</v>
      </c>
    </row>
    <row r="471" spans="1:25" x14ac:dyDescent="0.35">
      <c r="A471">
        <v>31</v>
      </c>
      <c r="B471">
        <v>32</v>
      </c>
      <c r="C471">
        <v>30</v>
      </c>
      <c r="D471">
        <v>33</v>
      </c>
      <c r="E471">
        <v>34</v>
      </c>
      <c r="F471">
        <v>37</v>
      </c>
      <c r="I471">
        <f>1</f>
        <v>1</v>
      </c>
      <c r="J471">
        <f>COUNTA(input47[[#This Row],[Column1.1]:[Column1.8]])</f>
        <v>6</v>
      </c>
      <c r="K471" t="str">
        <f>ADDRESS(ROW(),input47[[#This Row],[first col]]+1,4)&amp;":"&amp;ADDRESS(ROW(),input47[[#This Row],[lastcol]],4)</f>
        <v>B471:F471</v>
      </c>
      <c r="L471" t="str">
        <f>ADDRESS(ROW(),input47[[#This Row],[first col]],4)&amp;":"&amp;ADDRESS(ROW(),input47[[#This Row],[lastcol]]-1,4)</f>
        <v>A471:E471</v>
      </c>
      <c r="M471" t="b" cm="1">
        <f t="array" aca="1" ref="M471" ca="1">SUMPRODUCT(--(INDIRECT(input47[[#This Row],[range1]])&lt;INDIRECT(input47[[#This Row],[range2]])))=COUNT(INDIRECT(input47[[#This Row],[range1]]))</f>
        <v>0</v>
      </c>
      <c r="N471" t="b" cm="1">
        <f t="array" aca="1" ref="N471" ca="1">SUMPRODUCT(--(INDIRECT(input47[[#This Row],[range1]])&gt;INDIRECT(input47[[#This Row],[range2]])))=COUNT(INDIRECT(input47[[#This Row],[range1]]))</f>
        <v>0</v>
      </c>
      <c r="O471" t="b">
        <f ca="1">IF(AND(NOT(input47[[#This Row],[All DESC?]]),NOT(input47[[#This Row],[All ASC?]])),FALSE(),TRUE())</f>
        <v>0</v>
      </c>
      <c r="P471" cm="1">
        <f t="array" aca="1" ref="P471" ca="1">IF(AND(input47[[#This Row],[Safe Part 1]],(MAX(ABS((INDIRECT(input47[[#This Row],[range2]]))-(INDIRECT(input47[[#This Row],[range1]])))))&lt;=3),1,0)</f>
        <v>0</v>
      </c>
      <c r="Q471" s="2">
        <f ca="1">input4[[#This Row],[Max Diff]]</f>
        <v>0</v>
      </c>
      <c r="R471" s="2">
        <f ca="1">input478[[#This Row],[Max Diff]]</f>
        <v>0</v>
      </c>
      <c r="S471" s="2">
        <f ca="1">input479[[#This Row],[Max Diff]]</f>
        <v>1</v>
      </c>
      <c r="T471" s="2">
        <f ca="1">input4710[[#This Row],[Max Diff]]</f>
        <v>0</v>
      </c>
      <c r="U471" s="2">
        <f ca="1">input4711[[#This Row],[Max Diff]]</f>
        <v>0</v>
      </c>
      <c r="V471" s="2">
        <f ca="1">input4712[[#This Row],[Max Diff]]</f>
        <v>0</v>
      </c>
      <c r="W471" s="2">
        <f ca="1">input4713[[#This Row],[Max Diff]]</f>
        <v>0</v>
      </c>
      <c r="X471" s="2">
        <f ca="1">input4714[[#This Row],[Max Diff]]</f>
        <v>0</v>
      </c>
      <c r="Y471" s="2">
        <f ca="1">IF(SUM(input47[[#This Row],[Max Diff]:[-8]])&gt;=1,1,0)</f>
        <v>1</v>
      </c>
    </row>
    <row r="472" spans="1:25" x14ac:dyDescent="0.35">
      <c r="A472">
        <v>48</v>
      </c>
      <c r="B472">
        <v>48</v>
      </c>
      <c r="C472">
        <v>50</v>
      </c>
      <c r="D472">
        <v>47</v>
      </c>
      <c r="E472">
        <v>44</v>
      </c>
      <c r="F472">
        <v>43</v>
      </c>
      <c r="G472">
        <v>42</v>
      </c>
      <c r="H472">
        <v>38</v>
      </c>
      <c r="I472">
        <f>1</f>
        <v>1</v>
      </c>
      <c r="J472">
        <f>COUNTA(input47[[#This Row],[Column1.1]:[Column1.8]])</f>
        <v>8</v>
      </c>
      <c r="K472" t="str">
        <f>ADDRESS(ROW(),input47[[#This Row],[first col]]+1,4)&amp;":"&amp;ADDRESS(ROW(),input47[[#This Row],[lastcol]],4)</f>
        <v>B472:H472</v>
      </c>
      <c r="L472" t="str">
        <f>ADDRESS(ROW(),input47[[#This Row],[first col]],4)&amp;":"&amp;ADDRESS(ROW(),input47[[#This Row],[lastcol]]-1,4)</f>
        <v>A472:G472</v>
      </c>
      <c r="M472" t="b" cm="1">
        <f t="array" aca="1" ref="M472" ca="1">SUMPRODUCT(--(INDIRECT(input47[[#This Row],[range1]])&lt;INDIRECT(input47[[#This Row],[range2]])))=COUNT(INDIRECT(input47[[#This Row],[range1]]))</f>
        <v>0</v>
      </c>
      <c r="N472" t="b" cm="1">
        <f t="array" aca="1" ref="N472" ca="1">SUMPRODUCT(--(INDIRECT(input47[[#This Row],[range1]])&gt;INDIRECT(input47[[#This Row],[range2]])))=COUNT(INDIRECT(input47[[#This Row],[range1]]))</f>
        <v>0</v>
      </c>
      <c r="O472" t="b">
        <f ca="1">IF(AND(NOT(input47[[#This Row],[All DESC?]]),NOT(input47[[#This Row],[All ASC?]])),FALSE(),TRUE())</f>
        <v>0</v>
      </c>
      <c r="P472" cm="1">
        <f t="array" aca="1" ref="P472" ca="1">IF(AND(input47[[#This Row],[Safe Part 1]],(MAX(ABS((INDIRECT(input47[[#This Row],[range2]]))-(INDIRECT(input47[[#This Row],[range1]])))))&lt;=3),1,0)</f>
        <v>0</v>
      </c>
      <c r="Q472" s="2">
        <f ca="1">input4[[#This Row],[Max Diff]]</f>
        <v>0</v>
      </c>
      <c r="R472" s="2">
        <f ca="1">input478[[#This Row],[Max Diff]]</f>
        <v>0</v>
      </c>
      <c r="S472" s="2">
        <f ca="1">input479[[#This Row],[Max Diff]]</f>
        <v>0</v>
      </c>
      <c r="T472" s="2">
        <f ca="1">input4710[[#This Row],[Max Diff]]</f>
        <v>0</v>
      </c>
      <c r="U472" s="2">
        <f ca="1">input4711[[#This Row],[Max Diff]]</f>
        <v>0</v>
      </c>
      <c r="V472" s="2">
        <f ca="1">input4712[[#This Row],[Max Diff]]</f>
        <v>0</v>
      </c>
      <c r="W472" s="2">
        <f ca="1">input4713[[#This Row],[Max Diff]]</f>
        <v>0</v>
      </c>
      <c r="X472" s="2">
        <f ca="1">input4714[[#This Row],[Max Diff]]</f>
        <v>0</v>
      </c>
      <c r="Y472" s="2">
        <f ca="1">IF(SUM(input47[[#This Row],[Max Diff]:[-8]])&gt;=1,1,0)</f>
        <v>0</v>
      </c>
    </row>
    <row r="473" spans="1:25" x14ac:dyDescent="0.35">
      <c r="A473">
        <v>24</v>
      </c>
      <c r="B473">
        <v>20</v>
      </c>
      <c r="C473">
        <v>18</v>
      </c>
      <c r="D473">
        <v>15</v>
      </c>
      <c r="E473">
        <v>15</v>
      </c>
      <c r="F473">
        <v>12</v>
      </c>
      <c r="G473">
        <v>7</v>
      </c>
      <c r="I473">
        <f>1</f>
        <v>1</v>
      </c>
      <c r="J473">
        <f>COUNTA(input47[[#This Row],[Column1.1]:[Column1.8]])</f>
        <v>7</v>
      </c>
      <c r="K473" t="str">
        <f>ADDRESS(ROW(),input47[[#This Row],[first col]]+1,4)&amp;":"&amp;ADDRESS(ROW(),input47[[#This Row],[lastcol]],4)</f>
        <v>B473:G473</v>
      </c>
      <c r="L473" t="str">
        <f>ADDRESS(ROW(),input47[[#This Row],[first col]],4)&amp;":"&amp;ADDRESS(ROW(),input47[[#This Row],[lastcol]]-1,4)</f>
        <v>A473:F473</v>
      </c>
      <c r="M473" t="b" cm="1">
        <f t="array" aca="1" ref="M473" ca="1">SUMPRODUCT(--(INDIRECT(input47[[#This Row],[range1]])&lt;INDIRECT(input47[[#This Row],[range2]])))=COUNT(INDIRECT(input47[[#This Row],[range1]]))</f>
        <v>0</v>
      </c>
      <c r="N473" t="b" cm="1">
        <f t="array" aca="1" ref="N473" ca="1">SUMPRODUCT(--(INDIRECT(input47[[#This Row],[range1]])&gt;INDIRECT(input47[[#This Row],[range2]])))=COUNT(INDIRECT(input47[[#This Row],[range1]]))</f>
        <v>0</v>
      </c>
      <c r="O473" t="b">
        <f ca="1">IF(AND(NOT(input47[[#This Row],[All DESC?]]),NOT(input47[[#This Row],[All ASC?]])),FALSE(),TRUE())</f>
        <v>0</v>
      </c>
      <c r="P473" cm="1">
        <f t="array" aca="1" ref="P473" ca="1">IF(AND(input47[[#This Row],[Safe Part 1]],(MAX(ABS((INDIRECT(input47[[#This Row],[range2]]))-(INDIRECT(input47[[#This Row],[range1]])))))&lt;=3),1,0)</f>
        <v>0</v>
      </c>
      <c r="Q473" s="2">
        <f ca="1">input4[[#This Row],[Max Diff]]</f>
        <v>0</v>
      </c>
      <c r="R473" s="2">
        <f ca="1">input478[[#This Row],[Max Diff]]</f>
        <v>0</v>
      </c>
      <c r="S473" s="2">
        <f ca="1">input479[[#This Row],[Max Diff]]</f>
        <v>0</v>
      </c>
      <c r="T473" s="2">
        <f ca="1">input4710[[#This Row],[Max Diff]]</f>
        <v>0</v>
      </c>
      <c r="U473" s="2">
        <f ca="1">input4711[[#This Row],[Max Diff]]</f>
        <v>0</v>
      </c>
      <c r="V473" s="2">
        <f ca="1">input4712[[#This Row],[Max Diff]]</f>
        <v>0</v>
      </c>
      <c r="W473" s="2">
        <f ca="1">input4713[[#This Row],[Max Diff]]</f>
        <v>0</v>
      </c>
      <c r="X473" s="2">
        <f ca="1">input4714[[#This Row],[Max Diff]]</f>
        <v>0</v>
      </c>
      <c r="Y473" s="2">
        <f ca="1">IF(SUM(input47[[#This Row],[Max Diff]:[-8]])&gt;=1,1,0)</f>
        <v>0</v>
      </c>
    </row>
    <row r="474" spans="1:25" x14ac:dyDescent="0.35">
      <c r="A474">
        <v>52</v>
      </c>
      <c r="B474">
        <v>47</v>
      </c>
      <c r="C474">
        <v>46</v>
      </c>
      <c r="D474">
        <v>46</v>
      </c>
      <c r="E474">
        <v>43</v>
      </c>
      <c r="F474">
        <v>41</v>
      </c>
      <c r="G474">
        <v>37</v>
      </c>
      <c r="I474">
        <f>1</f>
        <v>1</v>
      </c>
      <c r="J474">
        <f>COUNTA(input47[[#This Row],[Column1.1]:[Column1.8]])</f>
        <v>7</v>
      </c>
      <c r="K474" t="str">
        <f>ADDRESS(ROW(),input47[[#This Row],[first col]]+1,4)&amp;":"&amp;ADDRESS(ROW(),input47[[#This Row],[lastcol]],4)</f>
        <v>B474:G474</v>
      </c>
      <c r="L474" t="str">
        <f>ADDRESS(ROW(),input47[[#This Row],[first col]],4)&amp;":"&amp;ADDRESS(ROW(),input47[[#This Row],[lastcol]]-1,4)</f>
        <v>A474:F474</v>
      </c>
      <c r="M474" t="b" cm="1">
        <f t="array" aca="1" ref="M474" ca="1">SUMPRODUCT(--(INDIRECT(input47[[#This Row],[range1]])&lt;INDIRECT(input47[[#This Row],[range2]])))=COUNT(INDIRECT(input47[[#This Row],[range1]]))</f>
        <v>0</v>
      </c>
      <c r="N474" t="b" cm="1">
        <f t="array" aca="1" ref="N474" ca="1">SUMPRODUCT(--(INDIRECT(input47[[#This Row],[range1]])&gt;INDIRECT(input47[[#This Row],[range2]])))=COUNT(INDIRECT(input47[[#This Row],[range1]]))</f>
        <v>0</v>
      </c>
      <c r="O474" t="b">
        <f ca="1">IF(AND(NOT(input47[[#This Row],[All DESC?]]),NOT(input47[[#This Row],[All ASC?]])),FALSE(),TRUE())</f>
        <v>0</v>
      </c>
      <c r="P474" cm="1">
        <f t="array" aca="1" ref="P474" ca="1">IF(AND(input47[[#This Row],[Safe Part 1]],(MAX(ABS((INDIRECT(input47[[#This Row],[range2]]))-(INDIRECT(input47[[#This Row],[range1]])))))&lt;=3),1,0)</f>
        <v>0</v>
      </c>
      <c r="Q474" s="2">
        <f ca="1">input4[[#This Row],[Max Diff]]</f>
        <v>0</v>
      </c>
      <c r="R474" s="2">
        <f ca="1">input478[[#This Row],[Max Diff]]</f>
        <v>0</v>
      </c>
      <c r="S474" s="2">
        <f ca="1">input479[[#This Row],[Max Diff]]</f>
        <v>0</v>
      </c>
      <c r="T474" s="2">
        <f ca="1">input4710[[#This Row],[Max Diff]]</f>
        <v>0</v>
      </c>
      <c r="U474" s="2">
        <f ca="1">input4711[[#This Row],[Max Diff]]</f>
        <v>0</v>
      </c>
      <c r="V474" s="2">
        <f ca="1">input4712[[#This Row],[Max Diff]]</f>
        <v>0</v>
      </c>
      <c r="W474" s="2">
        <f ca="1">input4713[[#This Row],[Max Diff]]</f>
        <v>0</v>
      </c>
      <c r="X474" s="2">
        <f ca="1">input4714[[#This Row],[Max Diff]]</f>
        <v>0</v>
      </c>
      <c r="Y474" s="2">
        <f ca="1">IF(SUM(input47[[#This Row],[Max Diff]:[-8]])&gt;=1,1,0)</f>
        <v>0</v>
      </c>
    </row>
    <row r="475" spans="1:25" x14ac:dyDescent="0.35">
      <c r="A475">
        <v>57</v>
      </c>
      <c r="B475">
        <v>61</v>
      </c>
      <c r="C475">
        <v>68</v>
      </c>
      <c r="D475">
        <v>70</v>
      </c>
      <c r="E475">
        <v>67</v>
      </c>
      <c r="I475">
        <f>1</f>
        <v>1</v>
      </c>
      <c r="J475">
        <f>COUNTA(input47[[#This Row],[Column1.1]:[Column1.8]])</f>
        <v>5</v>
      </c>
      <c r="K475" t="str">
        <f>ADDRESS(ROW(),input47[[#This Row],[first col]]+1,4)&amp;":"&amp;ADDRESS(ROW(),input47[[#This Row],[lastcol]],4)</f>
        <v>B475:E475</v>
      </c>
      <c r="L475" t="str">
        <f>ADDRESS(ROW(),input47[[#This Row],[first col]],4)&amp;":"&amp;ADDRESS(ROW(),input47[[#This Row],[lastcol]]-1,4)</f>
        <v>A475:D475</v>
      </c>
      <c r="M475" t="b" cm="1">
        <f t="array" aca="1" ref="M475" ca="1">SUMPRODUCT(--(INDIRECT(input47[[#This Row],[range1]])&lt;INDIRECT(input47[[#This Row],[range2]])))=COUNT(INDIRECT(input47[[#This Row],[range1]]))</f>
        <v>0</v>
      </c>
      <c r="N475" t="b" cm="1">
        <f t="array" aca="1" ref="N475" ca="1">SUMPRODUCT(--(INDIRECT(input47[[#This Row],[range1]])&gt;INDIRECT(input47[[#This Row],[range2]])))=COUNT(INDIRECT(input47[[#This Row],[range1]]))</f>
        <v>0</v>
      </c>
      <c r="O475" t="b">
        <f ca="1">IF(AND(NOT(input47[[#This Row],[All DESC?]]),NOT(input47[[#This Row],[All ASC?]])),FALSE(),TRUE())</f>
        <v>0</v>
      </c>
      <c r="P475" cm="1">
        <f t="array" aca="1" ref="P475" ca="1">IF(AND(input47[[#This Row],[Safe Part 1]],(MAX(ABS((INDIRECT(input47[[#This Row],[range2]]))-(INDIRECT(input47[[#This Row],[range1]])))))&lt;=3),1,0)</f>
        <v>0</v>
      </c>
      <c r="Q475" s="2">
        <f ca="1">input4[[#This Row],[Max Diff]]</f>
        <v>0</v>
      </c>
      <c r="R475" s="2">
        <f ca="1">input478[[#This Row],[Max Diff]]</f>
        <v>0</v>
      </c>
      <c r="S475" s="2">
        <f ca="1">input479[[#This Row],[Max Diff]]</f>
        <v>0</v>
      </c>
      <c r="T475" s="2">
        <f ca="1">input4710[[#This Row],[Max Diff]]</f>
        <v>0</v>
      </c>
      <c r="U475" s="2">
        <f ca="1">input4711[[#This Row],[Max Diff]]</f>
        <v>0</v>
      </c>
      <c r="V475" s="2">
        <f ca="1">input4712[[#This Row],[Max Diff]]</f>
        <v>0</v>
      </c>
      <c r="W475" s="2">
        <f ca="1">input4713[[#This Row],[Max Diff]]</f>
        <v>0</v>
      </c>
      <c r="X475" s="2">
        <f ca="1">input4714[[#This Row],[Max Diff]]</f>
        <v>0</v>
      </c>
      <c r="Y475" s="2">
        <f ca="1">IF(SUM(input47[[#This Row],[Max Diff]:[-8]])&gt;=1,1,0)</f>
        <v>0</v>
      </c>
    </row>
    <row r="476" spans="1:25" x14ac:dyDescent="0.35">
      <c r="A476">
        <v>38</v>
      </c>
      <c r="B476">
        <v>40</v>
      </c>
      <c r="C476">
        <v>38</v>
      </c>
      <c r="D476">
        <v>37</v>
      </c>
      <c r="E476">
        <v>37</v>
      </c>
      <c r="F476">
        <v>37</v>
      </c>
      <c r="I476">
        <f>1</f>
        <v>1</v>
      </c>
      <c r="J476">
        <f>COUNTA(input47[[#This Row],[Column1.1]:[Column1.8]])</f>
        <v>6</v>
      </c>
      <c r="K476" t="str">
        <f>ADDRESS(ROW(),input47[[#This Row],[first col]]+1,4)&amp;":"&amp;ADDRESS(ROW(),input47[[#This Row],[lastcol]],4)</f>
        <v>B476:F476</v>
      </c>
      <c r="L476" t="str">
        <f>ADDRESS(ROW(),input47[[#This Row],[first col]],4)&amp;":"&amp;ADDRESS(ROW(),input47[[#This Row],[lastcol]]-1,4)</f>
        <v>A476:E476</v>
      </c>
      <c r="M476" t="b" cm="1">
        <f t="array" aca="1" ref="M476" ca="1">SUMPRODUCT(--(INDIRECT(input47[[#This Row],[range1]])&lt;INDIRECT(input47[[#This Row],[range2]])))=COUNT(INDIRECT(input47[[#This Row],[range1]]))</f>
        <v>0</v>
      </c>
      <c r="N476" t="b" cm="1">
        <f t="array" aca="1" ref="N476" ca="1">SUMPRODUCT(--(INDIRECT(input47[[#This Row],[range1]])&gt;INDIRECT(input47[[#This Row],[range2]])))=COUNT(INDIRECT(input47[[#This Row],[range1]]))</f>
        <v>0</v>
      </c>
      <c r="O476" t="b">
        <f ca="1">IF(AND(NOT(input47[[#This Row],[All DESC?]]),NOT(input47[[#This Row],[All ASC?]])),FALSE(),TRUE())</f>
        <v>0</v>
      </c>
      <c r="P476" cm="1">
        <f t="array" aca="1" ref="P476" ca="1">IF(AND(input47[[#This Row],[Safe Part 1]],(MAX(ABS((INDIRECT(input47[[#This Row],[range2]]))-(INDIRECT(input47[[#This Row],[range1]])))))&lt;=3),1,0)</f>
        <v>0</v>
      </c>
      <c r="Q476" s="2">
        <f ca="1">input4[[#This Row],[Max Diff]]</f>
        <v>0</v>
      </c>
      <c r="R476" s="2">
        <f ca="1">input478[[#This Row],[Max Diff]]</f>
        <v>0</v>
      </c>
      <c r="S476" s="2">
        <f ca="1">input479[[#This Row],[Max Diff]]</f>
        <v>0</v>
      </c>
      <c r="T476" s="2">
        <f ca="1">input4710[[#This Row],[Max Diff]]</f>
        <v>0</v>
      </c>
      <c r="U476" s="2">
        <f ca="1">input4711[[#This Row],[Max Diff]]</f>
        <v>0</v>
      </c>
      <c r="V476" s="2">
        <f ca="1">input4712[[#This Row],[Max Diff]]</f>
        <v>0</v>
      </c>
      <c r="W476" s="2">
        <f ca="1">input4713[[#This Row],[Max Diff]]</f>
        <v>0</v>
      </c>
      <c r="X476" s="2">
        <f ca="1">input4714[[#This Row],[Max Diff]]</f>
        <v>0</v>
      </c>
      <c r="Y476" s="2">
        <f ca="1">IF(SUM(input47[[#This Row],[Max Diff]:[-8]])&gt;=1,1,0)</f>
        <v>0</v>
      </c>
    </row>
    <row r="477" spans="1:25" x14ac:dyDescent="0.35">
      <c r="A477">
        <v>60</v>
      </c>
      <c r="B477">
        <v>53</v>
      </c>
      <c r="C477">
        <v>51</v>
      </c>
      <c r="D477">
        <v>50</v>
      </c>
      <c r="E477">
        <v>48</v>
      </c>
      <c r="F477">
        <v>44</v>
      </c>
      <c r="G477">
        <v>42</v>
      </c>
      <c r="H477">
        <v>40</v>
      </c>
      <c r="I477">
        <f>1</f>
        <v>1</v>
      </c>
      <c r="J477">
        <f>COUNTA(input47[[#This Row],[Column1.1]:[Column1.8]])</f>
        <v>8</v>
      </c>
      <c r="K477" t="str">
        <f>ADDRESS(ROW(),input47[[#This Row],[first col]]+1,4)&amp;":"&amp;ADDRESS(ROW(),input47[[#This Row],[lastcol]],4)</f>
        <v>B477:H477</v>
      </c>
      <c r="L477" t="str">
        <f>ADDRESS(ROW(),input47[[#This Row],[first col]],4)&amp;":"&amp;ADDRESS(ROW(),input47[[#This Row],[lastcol]]-1,4)</f>
        <v>A477:G477</v>
      </c>
      <c r="M477" t="b" cm="1">
        <f t="array" aca="1" ref="M477" ca="1">SUMPRODUCT(--(INDIRECT(input47[[#This Row],[range1]])&lt;INDIRECT(input47[[#This Row],[range2]])))=COUNT(INDIRECT(input47[[#This Row],[range1]]))</f>
        <v>1</v>
      </c>
      <c r="N477" t="b" cm="1">
        <f t="array" aca="1" ref="N477" ca="1">SUMPRODUCT(--(INDIRECT(input47[[#This Row],[range1]])&gt;INDIRECT(input47[[#This Row],[range2]])))=COUNT(INDIRECT(input47[[#This Row],[range1]]))</f>
        <v>0</v>
      </c>
      <c r="O477" t="b">
        <f ca="1">IF(AND(NOT(input47[[#This Row],[All DESC?]]),NOT(input47[[#This Row],[All ASC?]])),FALSE(),TRUE())</f>
        <v>1</v>
      </c>
      <c r="P477" cm="1">
        <f t="array" aca="1" ref="P477" ca="1">IF(AND(input47[[#This Row],[Safe Part 1]],(MAX(ABS((INDIRECT(input47[[#This Row],[range2]]))-(INDIRECT(input47[[#This Row],[range1]])))))&lt;=3),1,0)</f>
        <v>0</v>
      </c>
      <c r="Q477" s="2">
        <f ca="1">input4[[#This Row],[Max Diff]]</f>
        <v>0</v>
      </c>
      <c r="R477" s="2">
        <f ca="1">input478[[#This Row],[Max Diff]]</f>
        <v>0</v>
      </c>
      <c r="S477" s="2">
        <f ca="1">input479[[#This Row],[Max Diff]]</f>
        <v>0</v>
      </c>
      <c r="T477" s="2">
        <f ca="1">input4710[[#This Row],[Max Diff]]</f>
        <v>0</v>
      </c>
      <c r="U477" s="2">
        <f ca="1">input4711[[#This Row],[Max Diff]]</f>
        <v>0</v>
      </c>
      <c r="V477" s="2">
        <f ca="1">input4712[[#This Row],[Max Diff]]</f>
        <v>0</v>
      </c>
      <c r="W477" s="2">
        <f ca="1">input4713[[#This Row],[Max Diff]]</f>
        <v>0</v>
      </c>
      <c r="X477" s="2">
        <f ca="1">input4714[[#This Row],[Max Diff]]</f>
        <v>0</v>
      </c>
      <c r="Y477" s="2">
        <f ca="1">IF(SUM(input47[[#This Row],[Max Diff]:[-8]])&gt;=1,1,0)</f>
        <v>0</v>
      </c>
    </row>
    <row r="478" spans="1:25" x14ac:dyDescent="0.35">
      <c r="A478">
        <v>69</v>
      </c>
      <c r="B478">
        <v>67</v>
      </c>
      <c r="C478">
        <v>64</v>
      </c>
      <c r="D478">
        <v>64</v>
      </c>
      <c r="E478">
        <v>63</v>
      </c>
      <c r="F478">
        <v>59</v>
      </c>
      <c r="I478">
        <f>1</f>
        <v>1</v>
      </c>
      <c r="J478">
        <f>COUNTA(input47[[#This Row],[Column1.1]:[Column1.8]])</f>
        <v>6</v>
      </c>
      <c r="K478" t="str">
        <f>ADDRESS(ROW(),input47[[#This Row],[first col]]+1,4)&amp;":"&amp;ADDRESS(ROW(),input47[[#This Row],[lastcol]],4)</f>
        <v>B478:F478</v>
      </c>
      <c r="L478" t="str">
        <f>ADDRESS(ROW(),input47[[#This Row],[first col]],4)&amp;":"&amp;ADDRESS(ROW(),input47[[#This Row],[lastcol]]-1,4)</f>
        <v>A478:E478</v>
      </c>
      <c r="M478" t="b" cm="1">
        <f t="array" aca="1" ref="M478" ca="1">SUMPRODUCT(--(INDIRECT(input47[[#This Row],[range1]])&lt;INDIRECT(input47[[#This Row],[range2]])))=COUNT(INDIRECT(input47[[#This Row],[range1]]))</f>
        <v>0</v>
      </c>
      <c r="N478" t="b" cm="1">
        <f t="array" aca="1" ref="N478" ca="1">SUMPRODUCT(--(INDIRECT(input47[[#This Row],[range1]])&gt;INDIRECT(input47[[#This Row],[range2]])))=COUNT(INDIRECT(input47[[#This Row],[range1]]))</f>
        <v>0</v>
      </c>
      <c r="O478" t="b">
        <f ca="1">IF(AND(NOT(input47[[#This Row],[All DESC?]]),NOT(input47[[#This Row],[All ASC?]])),FALSE(),TRUE())</f>
        <v>0</v>
      </c>
      <c r="P478" cm="1">
        <f t="array" aca="1" ref="P478" ca="1">IF(AND(input47[[#This Row],[Safe Part 1]],(MAX(ABS((INDIRECT(input47[[#This Row],[range2]]))-(INDIRECT(input47[[#This Row],[range1]])))))&lt;=3),1,0)</f>
        <v>0</v>
      </c>
      <c r="Q478" s="2">
        <f ca="1">input4[[#This Row],[Max Diff]]</f>
        <v>0</v>
      </c>
      <c r="R478" s="2">
        <f ca="1">input478[[#This Row],[Max Diff]]</f>
        <v>0</v>
      </c>
      <c r="S478" s="2">
        <f ca="1">input479[[#This Row],[Max Diff]]</f>
        <v>0</v>
      </c>
      <c r="T478" s="2">
        <f ca="1">input4710[[#This Row],[Max Diff]]</f>
        <v>0</v>
      </c>
      <c r="U478" s="2">
        <f ca="1">input4711[[#This Row],[Max Diff]]</f>
        <v>0</v>
      </c>
      <c r="V478" s="2">
        <f ca="1">input4712[[#This Row],[Max Diff]]</f>
        <v>0</v>
      </c>
      <c r="W478" s="2">
        <f ca="1">input4713[[#This Row],[Max Diff]]</f>
        <v>0</v>
      </c>
      <c r="X478" s="2">
        <f ca="1">input4714[[#This Row],[Max Diff]]</f>
        <v>0</v>
      </c>
      <c r="Y478" s="2">
        <f ca="1">IF(SUM(input47[[#This Row],[Max Diff]:[-8]])&gt;=1,1,0)</f>
        <v>0</v>
      </c>
    </row>
    <row r="479" spans="1:25" x14ac:dyDescent="0.35">
      <c r="A479">
        <v>59</v>
      </c>
      <c r="B479">
        <v>58</v>
      </c>
      <c r="C479">
        <v>57</v>
      </c>
      <c r="D479">
        <v>55</v>
      </c>
      <c r="E479">
        <v>52</v>
      </c>
      <c r="I479">
        <f>1</f>
        <v>1</v>
      </c>
      <c r="J479">
        <f>COUNTA(input47[[#This Row],[Column1.1]:[Column1.8]])</f>
        <v>5</v>
      </c>
      <c r="K479" t="str">
        <f>ADDRESS(ROW(),input47[[#This Row],[first col]]+1,4)&amp;":"&amp;ADDRESS(ROW(),input47[[#This Row],[lastcol]],4)</f>
        <v>B479:E479</v>
      </c>
      <c r="L479" t="str">
        <f>ADDRESS(ROW(),input47[[#This Row],[first col]],4)&amp;":"&amp;ADDRESS(ROW(),input47[[#This Row],[lastcol]]-1,4)</f>
        <v>A479:D479</v>
      </c>
      <c r="M479" t="b" cm="1">
        <f t="array" aca="1" ref="M479" ca="1">SUMPRODUCT(--(INDIRECT(input47[[#This Row],[range1]])&lt;INDIRECT(input47[[#This Row],[range2]])))=COUNT(INDIRECT(input47[[#This Row],[range1]]))</f>
        <v>1</v>
      </c>
      <c r="N479" t="b" cm="1">
        <f t="array" aca="1" ref="N479" ca="1">SUMPRODUCT(--(INDIRECT(input47[[#This Row],[range1]])&gt;INDIRECT(input47[[#This Row],[range2]])))=COUNT(INDIRECT(input47[[#This Row],[range1]]))</f>
        <v>0</v>
      </c>
      <c r="O479" t="b">
        <f ca="1">IF(AND(NOT(input47[[#This Row],[All DESC?]]),NOT(input47[[#This Row],[All ASC?]])),FALSE(),TRUE())</f>
        <v>1</v>
      </c>
      <c r="P479" cm="1">
        <f t="array" aca="1" ref="P479" ca="1">IF(AND(input47[[#This Row],[Safe Part 1]],(MAX(ABS((INDIRECT(input47[[#This Row],[range2]]))-(INDIRECT(input47[[#This Row],[range1]])))))&lt;=3),1,0)</f>
        <v>1</v>
      </c>
      <c r="Q479" s="2">
        <f ca="1">input4[[#This Row],[Max Diff]]</f>
        <v>1</v>
      </c>
      <c r="R479" s="2">
        <f ca="1">input478[[#This Row],[Max Diff]]</f>
        <v>1</v>
      </c>
      <c r="S479" s="2">
        <f ca="1">input479[[#This Row],[Max Diff]]</f>
        <v>1</v>
      </c>
      <c r="T479" s="2">
        <f ca="1">input4710[[#This Row],[Max Diff]]</f>
        <v>0</v>
      </c>
      <c r="U479" s="2">
        <f ca="1">input4711[[#This Row],[Max Diff]]</f>
        <v>1</v>
      </c>
      <c r="V479" s="2">
        <f ca="1">input4712[[#This Row],[Max Diff]]</f>
        <v>1</v>
      </c>
      <c r="W479" s="2">
        <f ca="1">input4713[[#This Row],[Max Diff]]</f>
        <v>1</v>
      </c>
      <c r="X479" s="2">
        <f ca="1">input4714[[#This Row],[Max Diff]]</f>
        <v>1</v>
      </c>
      <c r="Y479" s="2">
        <f ca="1">IF(SUM(input47[[#This Row],[Max Diff]:[-8]])&gt;=1,1,0)</f>
        <v>1</v>
      </c>
    </row>
    <row r="480" spans="1:25" x14ac:dyDescent="0.35">
      <c r="A480">
        <v>29</v>
      </c>
      <c r="B480">
        <v>30</v>
      </c>
      <c r="C480">
        <v>32</v>
      </c>
      <c r="D480">
        <v>33</v>
      </c>
      <c r="E480">
        <v>35</v>
      </c>
      <c r="F480">
        <v>38</v>
      </c>
      <c r="I480">
        <f>1</f>
        <v>1</v>
      </c>
      <c r="J480">
        <f>COUNTA(input47[[#This Row],[Column1.1]:[Column1.8]])</f>
        <v>6</v>
      </c>
      <c r="K480" t="str">
        <f>ADDRESS(ROW(),input47[[#This Row],[first col]]+1,4)&amp;":"&amp;ADDRESS(ROW(),input47[[#This Row],[lastcol]],4)</f>
        <v>B480:F480</v>
      </c>
      <c r="L480" t="str">
        <f>ADDRESS(ROW(),input47[[#This Row],[first col]],4)&amp;":"&amp;ADDRESS(ROW(),input47[[#This Row],[lastcol]]-1,4)</f>
        <v>A480:E480</v>
      </c>
      <c r="M480" t="b" cm="1">
        <f t="array" aca="1" ref="M480" ca="1">SUMPRODUCT(--(INDIRECT(input47[[#This Row],[range1]])&lt;INDIRECT(input47[[#This Row],[range2]])))=COUNT(INDIRECT(input47[[#This Row],[range1]]))</f>
        <v>0</v>
      </c>
      <c r="N480" t="b" cm="1">
        <f t="array" aca="1" ref="N480" ca="1">SUMPRODUCT(--(INDIRECT(input47[[#This Row],[range1]])&gt;INDIRECT(input47[[#This Row],[range2]])))=COUNT(INDIRECT(input47[[#This Row],[range1]]))</f>
        <v>1</v>
      </c>
      <c r="O480" t="b">
        <f ca="1">IF(AND(NOT(input47[[#This Row],[All DESC?]]),NOT(input47[[#This Row],[All ASC?]])),FALSE(),TRUE())</f>
        <v>1</v>
      </c>
      <c r="P480" cm="1">
        <f t="array" aca="1" ref="P480" ca="1">IF(AND(input47[[#This Row],[Safe Part 1]],(MAX(ABS((INDIRECT(input47[[#This Row],[range2]]))-(INDIRECT(input47[[#This Row],[range1]])))))&lt;=3),1,0)</f>
        <v>1</v>
      </c>
      <c r="Q480" s="2">
        <f ca="1">input4[[#This Row],[Max Diff]]</f>
        <v>1</v>
      </c>
      <c r="R480" s="2">
        <f ca="1">input478[[#This Row],[Max Diff]]</f>
        <v>1</v>
      </c>
      <c r="S480" s="2">
        <f ca="1">input479[[#This Row],[Max Diff]]</f>
        <v>1</v>
      </c>
      <c r="T480" s="2">
        <f ca="1">input4710[[#This Row],[Max Diff]]</f>
        <v>1</v>
      </c>
      <c r="U480" s="2">
        <f ca="1">input4711[[#This Row],[Max Diff]]</f>
        <v>0</v>
      </c>
      <c r="V480" s="2">
        <f ca="1">input4712[[#This Row],[Max Diff]]</f>
        <v>1</v>
      </c>
      <c r="W480" s="2">
        <f ca="1">input4713[[#This Row],[Max Diff]]</f>
        <v>1</v>
      </c>
      <c r="X480" s="2">
        <f ca="1">input4714[[#This Row],[Max Diff]]</f>
        <v>1</v>
      </c>
      <c r="Y480" s="2">
        <f ca="1">IF(SUM(input47[[#This Row],[Max Diff]:[-8]])&gt;=1,1,0)</f>
        <v>1</v>
      </c>
    </row>
    <row r="481" spans="1:25" x14ac:dyDescent="0.35">
      <c r="A481">
        <v>41</v>
      </c>
      <c r="B481">
        <v>42</v>
      </c>
      <c r="C481">
        <v>44</v>
      </c>
      <c r="D481">
        <v>46</v>
      </c>
      <c r="E481">
        <v>47</v>
      </c>
      <c r="I481">
        <f>1</f>
        <v>1</v>
      </c>
      <c r="J481">
        <f>COUNTA(input47[[#This Row],[Column1.1]:[Column1.8]])</f>
        <v>5</v>
      </c>
      <c r="K481" t="str">
        <f>ADDRESS(ROW(),input47[[#This Row],[first col]]+1,4)&amp;":"&amp;ADDRESS(ROW(),input47[[#This Row],[lastcol]],4)</f>
        <v>B481:E481</v>
      </c>
      <c r="L481" t="str">
        <f>ADDRESS(ROW(),input47[[#This Row],[first col]],4)&amp;":"&amp;ADDRESS(ROW(),input47[[#This Row],[lastcol]]-1,4)</f>
        <v>A481:D481</v>
      </c>
      <c r="M481" t="b" cm="1">
        <f t="array" aca="1" ref="M481" ca="1">SUMPRODUCT(--(INDIRECT(input47[[#This Row],[range1]])&lt;INDIRECT(input47[[#This Row],[range2]])))=COUNT(INDIRECT(input47[[#This Row],[range1]]))</f>
        <v>0</v>
      </c>
      <c r="N481" t="b" cm="1">
        <f t="array" aca="1" ref="N481" ca="1">SUMPRODUCT(--(INDIRECT(input47[[#This Row],[range1]])&gt;INDIRECT(input47[[#This Row],[range2]])))=COUNT(INDIRECT(input47[[#This Row],[range1]]))</f>
        <v>1</v>
      </c>
      <c r="O481" t="b">
        <f ca="1">IF(AND(NOT(input47[[#This Row],[All DESC?]]),NOT(input47[[#This Row],[All ASC?]])),FALSE(),TRUE())</f>
        <v>1</v>
      </c>
      <c r="P481" cm="1">
        <f t="array" aca="1" ref="P481" ca="1">IF(AND(input47[[#This Row],[Safe Part 1]],(MAX(ABS((INDIRECT(input47[[#This Row],[range2]]))-(INDIRECT(input47[[#This Row],[range1]])))))&lt;=3),1,0)</f>
        <v>1</v>
      </c>
      <c r="Q481" s="2">
        <f ca="1">input4[[#This Row],[Max Diff]]</f>
        <v>1</v>
      </c>
      <c r="R481" s="2">
        <f ca="1">input478[[#This Row],[Max Diff]]</f>
        <v>1</v>
      </c>
      <c r="S481" s="2">
        <f ca="1">input479[[#This Row],[Max Diff]]</f>
        <v>0</v>
      </c>
      <c r="T481" s="2">
        <f ca="1">input4710[[#This Row],[Max Diff]]</f>
        <v>1</v>
      </c>
      <c r="U481" s="2">
        <f ca="1">input4711[[#This Row],[Max Diff]]</f>
        <v>1</v>
      </c>
      <c r="V481" s="2">
        <f ca="1">input4712[[#This Row],[Max Diff]]</f>
        <v>1</v>
      </c>
      <c r="W481" s="2">
        <f ca="1">input4713[[#This Row],[Max Diff]]</f>
        <v>1</v>
      </c>
      <c r="X481" s="2">
        <f ca="1">input4714[[#This Row],[Max Diff]]</f>
        <v>1</v>
      </c>
      <c r="Y481" s="2">
        <f ca="1">IF(SUM(input47[[#This Row],[Max Diff]:[-8]])&gt;=1,1,0)</f>
        <v>1</v>
      </c>
    </row>
    <row r="482" spans="1:25" x14ac:dyDescent="0.35">
      <c r="A482">
        <v>54</v>
      </c>
      <c r="B482">
        <v>57</v>
      </c>
      <c r="C482">
        <v>58</v>
      </c>
      <c r="D482">
        <v>59</v>
      </c>
      <c r="E482">
        <v>60</v>
      </c>
      <c r="F482">
        <v>62</v>
      </c>
      <c r="G482">
        <v>65</v>
      </c>
      <c r="H482">
        <v>66</v>
      </c>
      <c r="I482">
        <f>1</f>
        <v>1</v>
      </c>
      <c r="J482">
        <f>COUNTA(input47[[#This Row],[Column1.1]:[Column1.8]])</f>
        <v>8</v>
      </c>
      <c r="K482" t="str">
        <f>ADDRESS(ROW(),input47[[#This Row],[first col]]+1,4)&amp;":"&amp;ADDRESS(ROW(),input47[[#This Row],[lastcol]],4)</f>
        <v>B482:H482</v>
      </c>
      <c r="L482" t="str">
        <f>ADDRESS(ROW(),input47[[#This Row],[first col]],4)&amp;":"&amp;ADDRESS(ROW(),input47[[#This Row],[lastcol]]-1,4)</f>
        <v>A482:G482</v>
      </c>
      <c r="M482" t="b" cm="1">
        <f t="array" aca="1" ref="M482" ca="1">SUMPRODUCT(--(INDIRECT(input47[[#This Row],[range1]])&lt;INDIRECT(input47[[#This Row],[range2]])))=COUNT(INDIRECT(input47[[#This Row],[range1]]))</f>
        <v>0</v>
      </c>
      <c r="N482" t="b" cm="1">
        <f t="array" aca="1" ref="N482" ca="1">SUMPRODUCT(--(INDIRECT(input47[[#This Row],[range1]])&gt;INDIRECT(input47[[#This Row],[range2]])))=COUNT(INDIRECT(input47[[#This Row],[range1]]))</f>
        <v>1</v>
      </c>
      <c r="O482" t="b">
        <f ca="1">IF(AND(NOT(input47[[#This Row],[All DESC?]]),NOT(input47[[#This Row],[All ASC?]])),FALSE(),TRUE())</f>
        <v>1</v>
      </c>
      <c r="P482" cm="1">
        <f t="array" aca="1" ref="P482" ca="1">IF(AND(input47[[#This Row],[Safe Part 1]],(MAX(ABS((INDIRECT(input47[[#This Row],[range2]]))-(INDIRECT(input47[[#This Row],[range1]])))))&lt;=3),1,0)</f>
        <v>1</v>
      </c>
      <c r="Q482" s="2">
        <f ca="1">input4[[#This Row],[Max Diff]]</f>
        <v>1</v>
      </c>
      <c r="R482" s="2">
        <f ca="1">input478[[#This Row],[Max Diff]]</f>
        <v>0</v>
      </c>
      <c r="S482" s="2">
        <f ca="1">input479[[#This Row],[Max Diff]]</f>
        <v>1</v>
      </c>
      <c r="T482" s="2">
        <f ca="1">input4710[[#This Row],[Max Diff]]</f>
        <v>1</v>
      </c>
      <c r="U482" s="2">
        <f ca="1">input4711[[#This Row],[Max Diff]]</f>
        <v>1</v>
      </c>
      <c r="V482" s="2">
        <f ca="1">input4712[[#This Row],[Max Diff]]</f>
        <v>0</v>
      </c>
      <c r="W482" s="2">
        <f ca="1">input4713[[#This Row],[Max Diff]]</f>
        <v>0</v>
      </c>
      <c r="X482" s="2">
        <f ca="1">input4714[[#This Row],[Max Diff]]</f>
        <v>1</v>
      </c>
      <c r="Y482" s="2">
        <f ca="1">IF(SUM(input47[[#This Row],[Max Diff]:[-8]])&gt;=1,1,0)</f>
        <v>1</v>
      </c>
    </row>
    <row r="483" spans="1:25" x14ac:dyDescent="0.35">
      <c r="A483">
        <v>26</v>
      </c>
      <c r="B483">
        <v>27</v>
      </c>
      <c r="C483">
        <v>28</v>
      </c>
      <c r="D483">
        <v>31</v>
      </c>
      <c r="E483">
        <v>33</v>
      </c>
      <c r="F483">
        <v>34</v>
      </c>
      <c r="G483">
        <v>36</v>
      </c>
      <c r="H483">
        <v>37</v>
      </c>
      <c r="I483">
        <f>1</f>
        <v>1</v>
      </c>
      <c r="J483">
        <f>COUNTA(input47[[#This Row],[Column1.1]:[Column1.8]])</f>
        <v>8</v>
      </c>
      <c r="K483" t="str">
        <f>ADDRESS(ROW(),input47[[#This Row],[first col]]+1,4)&amp;":"&amp;ADDRESS(ROW(),input47[[#This Row],[lastcol]],4)</f>
        <v>B483:H483</v>
      </c>
      <c r="L483" t="str">
        <f>ADDRESS(ROW(),input47[[#This Row],[first col]],4)&amp;":"&amp;ADDRESS(ROW(),input47[[#This Row],[lastcol]]-1,4)</f>
        <v>A483:G483</v>
      </c>
      <c r="M483" t="b" cm="1">
        <f t="array" aca="1" ref="M483" ca="1">SUMPRODUCT(--(INDIRECT(input47[[#This Row],[range1]])&lt;INDIRECT(input47[[#This Row],[range2]])))=COUNT(INDIRECT(input47[[#This Row],[range1]]))</f>
        <v>0</v>
      </c>
      <c r="N483" t="b" cm="1">
        <f t="array" aca="1" ref="N483" ca="1">SUMPRODUCT(--(INDIRECT(input47[[#This Row],[range1]])&gt;INDIRECT(input47[[#This Row],[range2]])))=COUNT(INDIRECT(input47[[#This Row],[range1]]))</f>
        <v>1</v>
      </c>
      <c r="O483" t="b">
        <f ca="1">IF(AND(NOT(input47[[#This Row],[All DESC?]]),NOT(input47[[#This Row],[All ASC?]])),FALSE(),TRUE())</f>
        <v>1</v>
      </c>
      <c r="P483" cm="1">
        <f t="array" aca="1" ref="P483" ca="1">IF(AND(input47[[#This Row],[Safe Part 1]],(MAX(ABS((INDIRECT(input47[[#This Row],[range2]]))-(INDIRECT(input47[[#This Row],[range1]])))))&lt;=3),1,0)</f>
        <v>1</v>
      </c>
      <c r="Q483" s="2">
        <f ca="1">input4[[#This Row],[Max Diff]]</f>
        <v>1</v>
      </c>
      <c r="R483" s="2">
        <f ca="1">input478[[#This Row],[Max Diff]]</f>
        <v>1</v>
      </c>
      <c r="S483" s="2">
        <f ca="1">input479[[#This Row],[Max Diff]]</f>
        <v>0</v>
      </c>
      <c r="T483" s="2">
        <f ca="1">input4710[[#This Row],[Max Diff]]</f>
        <v>0</v>
      </c>
      <c r="U483" s="2">
        <f ca="1">input4711[[#This Row],[Max Diff]]</f>
        <v>1</v>
      </c>
      <c r="V483" s="2">
        <f ca="1">input4712[[#This Row],[Max Diff]]</f>
        <v>1</v>
      </c>
      <c r="W483" s="2">
        <f ca="1">input4713[[#This Row],[Max Diff]]</f>
        <v>1</v>
      </c>
      <c r="X483" s="2">
        <f ca="1">input4714[[#This Row],[Max Diff]]</f>
        <v>1</v>
      </c>
      <c r="Y483" s="2">
        <f ca="1">IF(SUM(input47[[#This Row],[Max Diff]:[-8]])&gt;=1,1,0)</f>
        <v>1</v>
      </c>
    </row>
    <row r="484" spans="1:25" x14ac:dyDescent="0.35">
      <c r="A484">
        <v>34</v>
      </c>
      <c r="B484">
        <v>31</v>
      </c>
      <c r="C484">
        <v>30</v>
      </c>
      <c r="D484">
        <v>29</v>
      </c>
      <c r="E484">
        <v>28</v>
      </c>
      <c r="F484">
        <v>27</v>
      </c>
      <c r="I484">
        <f>1</f>
        <v>1</v>
      </c>
      <c r="J484">
        <f>COUNTA(input47[[#This Row],[Column1.1]:[Column1.8]])</f>
        <v>6</v>
      </c>
      <c r="K484" t="str">
        <f>ADDRESS(ROW(),input47[[#This Row],[first col]]+1,4)&amp;":"&amp;ADDRESS(ROW(),input47[[#This Row],[lastcol]],4)</f>
        <v>B484:F484</v>
      </c>
      <c r="L484" t="str">
        <f>ADDRESS(ROW(),input47[[#This Row],[first col]],4)&amp;":"&amp;ADDRESS(ROW(),input47[[#This Row],[lastcol]]-1,4)</f>
        <v>A484:E484</v>
      </c>
      <c r="M484" t="b" cm="1">
        <f t="array" aca="1" ref="M484" ca="1">SUMPRODUCT(--(INDIRECT(input47[[#This Row],[range1]])&lt;INDIRECT(input47[[#This Row],[range2]])))=COUNT(INDIRECT(input47[[#This Row],[range1]]))</f>
        <v>1</v>
      </c>
      <c r="N484" t="b" cm="1">
        <f t="array" aca="1" ref="N484" ca="1">SUMPRODUCT(--(INDIRECT(input47[[#This Row],[range1]])&gt;INDIRECT(input47[[#This Row],[range2]])))=COUNT(INDIRECT(input47[[#This Row],[range1]]))</f>
        <v>0</v>
      </c>
      <c r="O484" t="b">
        <f ca="1">IF(AND(NOT(input47[[#This Row],[All DESC?]]),NOT(input47[[#This Row],[All ASC?]])),FALSE(),TRUE())</f>
        <v>1</v>
      </c>
      <c r="P484" cm="1">
        <f t="array" aca="1" ref="P484" ca="1">IF(AND(input47[[#This Row],[Safe Part 1]],(MAX(ABS((INDIRECT(input47[[#This Row],[range2]]))-(INDIRECT(input47[[#This Row],[range1]])))))&lt;=3),1,0)</f>
        <v>1</v>
      </c>
      <c r="Q484" s="2">
        <f ca="1">input4[[#This Row],[Max Diff]]</f>
        <v>1</v>
      </c>
      <c r="R484" s="2">
        <f ca="1">input478[[#This Row],[Max Diff]]</f>
        <v>0</v>
      </c>
      <c r="S484" s="2">
        <f ca="1">input479[[#This Row],[Max Diff]]</f>
        <v>1</v>
      </c>
      <c r="T484" s="2">
        <f ca="1">input4710[[#This Row],[Max Diff]]</f>
        <v>1</v>
      </c>
      <c r="U484" s="2">
        <f ca="1">input4711[[#This Row],[Max Diff]]</f>
        <v>1</v>
      </c>
      <c r="V484" s="2">
        <f ca="1">input4712[[#This Row],[Max Diff]]</f>
        <v>1</v>
      </c>
      <c r="W484" s="2">
        <f ca="1">input4713[[#This Row],[Max Diff]]</f>
        <v>1</v>
      </c>
      <c r="X484" s="2">
        <f ca="1">input4714[[#This Row],[Max Diff]]</f>
        <v>1</v>
      </c>
      <c r="Y484" s="2">
        <f ca="1">IF(SUM(input47[[#This Row],[Max Diff]:[-8]])&gt;=1,1,0)</f>
        <v>1</v>
      </c>
    </row>
    <row r="485" spans="1:25" x14ac:dyDescent="0.35">
      <c r="A485">
        <v>29</v>
      </c>
      <c r="B485">
        <v>30</v>
      </c>
      <c r="C485">
        <v>32</v>
      </c>
      <c r="D485">
        <v>34</v>
      </c>
      <c r="E485">
        <v>37</v>
      </c>
      <c r="I485">
        <f>1</f>
        <v>1</v>
      </c>
      <c r="J485">
        <f>COUNTA(input47[[#This Row],[Column1.1]:[Column1.8]])</f>
        <v>5</v>
      </c>
      <c r="K485" t="str">
        <f>ADDRESS(ROW(),input47[[#This Row],[first col]]+1,4)&amp;":"&amp;ADDRESS(ROW(),input47[[#This Row],[lastcol]],4)</f>
        <v>B485:E485</v>
      </c>
      <c r="L485" t="str">
        <f>ADDRESS(ROW(),input47[[#This Row],[first col]],4)&amp;":"&amp;ADDRESS(ROW(),input47[[#This Row],[lastcol]]-1,4)</f>
        <v>A485:D485</v>
      </c>
      <c r="M485" t="b" cm="1">
        <f t="array" aca="1" ref="M485" ca="1">SUMPRODUCT(--(INDIRECT(input47[[#This Row],[range1]])&lt;INDIRECT(input47[[#This Row],[range2]])))=COUNT(INDIRECT(input47[[#This Row],[range1]]))</f>
        <v>0</v>
      </c>
      <c r="N485" t="b" cm="1">
        <f t="array" aca="1" ref="N485" ca="1">SUMPRODUCT(--(INDIRECT(input47[[#This Row],[range1]])&gt;INDIRECT(input47[[#This Row],[range2]])))=COUNT(INDIRECT(input47[[#This Row],[range1]]))</f>
        <v>1</v>
      </c>
      <c r="O485" t="b">
        <f ca="1">IF(AND(NOT(input47[[#This Row],[All DESC?]]),NOT(input47[[#This Row],[All ASC?]])),FALSE(),TRUE())</f>
        <v>1</v>
      </c>
      <c r="P485" cm="1">
        <f t="array" aca="1" ref="P485" ca="1">IF(AND(input47[[#This Row],[Safe Part 1]],(MAX(ABS((INDIRECT(input47[[#This Row],[range2]]))-(INDIRECT(input47[[#This Row],[range1]])))))&lt;=3),1,0)</f>
        <v>1</v>
      </c>
      <c r="Q485" s="2">
        <f ca="1">input4[[#This Row],[Max Diff]]</f>
        <v>1</v>
      </c>
      <c r="R485" s="2">
        <f ca="1">input478[[#This Row],[Max Diff]]</f>
        <v>1</v>
      </c>
      <c r="S485" s="2">
        <f ca="1">input479[[#This Row],[Max Diff]]</f>
        <v>0</v>
      </c>
      <c r="T485" s="2">
        <f ca="1">input4710[[#This Row],[Max Diff]]</f>
        <v>0</v>
      </c>
      <c r="U485" s="2">
        <f ca="1">input4711[[#This Row],[Max Diff]]</f>
        <v>1</v>
      </c>
      <c r="V485" s="2">
        <f ca="1">input4712[[#This Row],[Max Diff]]</f>
        <v>1</v>
      </c>
      <c r="W485" s="2">
        <f ca="1">input4713[[#This Row],[Max Diff]]</f>
        <v>1</v>
      </c>
      <c r="X485" s="2">
        <f ca="1">input4714[[#This Row],[Max Diff]]</f>
        <v>1</v>
      </c>
      <c r="Y485" s="2">
        <f ca="1">IF(SUM(input47[[#This Row],[Max Diff]:[-8]])&gt;=1,1,0)</f>
        <v>1</v>
      </c>
    </row>
    <row r="486" spans="1:25" x14ac:dyDescent="0.35">
      <c r="A486">
        <v>52</v>
      </c>
      <c r="B486">
        <v>53</v>
      </c>
      <c r="C486">
        <v>55</v>
      </c>
      <c r="D486">
        <v>58</v>
      </c>
      <c r="E486">
        <v>61</v>
      </c>
      <c r="F486">
        <v>64</v>
      </c>
      <c r="G486">
        <v>65</v>
      </c>
      <c r="H486">
        <v>67</v>
      </c>
      <c r="I486">
        <f>1</f>
        <v>1</v>
      </c>
      <c r="J486">
        <f>COUNTA(input47[[#This Row],[Column1.1]:[Column1.8]])</f>
        <v>8</v>
      </c>
      <c r="K486" t="str">
        <f>ADDRESS(ROW(),input47[[#This Row],[first col]]+1,4)&amp;":"&amp;ADDRESS(ROW(),input47[[#This Row],[lastcol]],4)</f>
        <v>B486:H486</v>
      </c>
      <c r="L486" t="str">
        <f>ADDRESS(ROW(),input47[[#This Row],[first col]],4)&amp;":"&amp;ADDRESS(ROW(),input47[[#This Row],[lastcol]]-1,4)</f>
        <v>A486:G486</v>
      </c>
      <c r="M486" t="b" cm="1">
        <f t="array" aca="1" ref="M486" ca="1">SUMPRODUCT(--(INDIRECT(input47[[#This Row],[range1]])&lt;INDIRECT(input47[[#This Row],[range2]])))=COUNT(INDIRECT(input47[[#This Row],[range1]]))</f>
        <v>0</v>
      </c>
      <c r="N486" t="b" cm="1">
        <f t="array" aca="1" ref="N486" ca="1">SUMPRODUCT(--(INDIRECT(input47[[#This Row],[range1]])&gt;INDIRECT(input47[[#This Row],[range2]])))=COUNT(INDIRECT(input47[[#This Row],[range1]]))</f>
        <v>1</v>
      </c>
      <c r="O486" t="b">
        <f ca="1">IF(AND(NOT(input47[[#This Row],[All DESC?]]),NOT(input47[[#This Row],[All ASC?]])),FALSE(),TRUE())</f>
        <v>1</v>
      </c>
      <c r="P486" cm="1">
        <f t="array" aca="1" ref="P486" ca="1">IF(AND(input47[[#This Row],[Safe Part 1]],(MAX(ABS((INDIRECT(input47[[#This Row],[range2]]))-(INDIRECT(input47[[#This Row],[range1]])))))&lt;=3),1,0)</f>
        <v>1</v>
      </c>
      <c r="Q486" s="2">
        <f ca="1">input4[[#This Row],[Max Diff]]</f>
        <v>1</v>
      </c>
      <c r="R486" s="2">
        <f ca="1">input478[[#This Row],[Max Diff]]</f>
        <v>1</v>
      </c>
      <c r="S486" s="2">
        <f ca="1">input479[[#This Row],[Max Diff]]</f>
        <v>0</v>
      </c>
      <c r="T486" s="2">
        <f ca="1">input4710[[#This Row],[Max Diff]]</f>
        <v>0</v>
      </c>
      <c r="U486" s="2">
        <f ca="1">input4711[[#This Row],[Max Diff]]</f>
        <v>0</v>
      </c>
      <c r="V486" s="2">
        <f ca="1">input4712[[#This Row],[Max Diff]]</f>
        <v>0</v>
      </c>
      <c r="W486" s="2">
        <f ca="1">input4713[[#This Row],[Max Diff]]</f>
        <v>1</v>
      </c>
      <c r="X486" s="2">
        <f ca="1">input4714[[#This Row],[Max Diff]]</f>
        <v>1</v>
      </c>
      <c r="Y486" s="2">
        <f ca="1">IF(SUM(input47[[#This Row],[Max Diff]:[-8]])&gt;=1,1,0)</f>
        <v>1</v>
      </c>
    </row>
    <row r="487" spans="1:25" x14ac:dyDescent="0.35">
      <c r="A487">
        <v>31</v>
      </c>
      <c r="B487">
        <v>32</v>
      </c>
      <c r="C487">
        <v>35</v>
      </c>
      <c r="D487">
        <v>36</v>
      </c>
      <c r="E487">
        <v>37</v>
      </c>
      <c r="F487">
        <v>38</v>
      </c>
      <c r="G487">
        <v>39</v>
      </c>
      <c r="I487">
        <f>1</f>
        <v>1</v>
      </c>
      <c r="J487">
        <f>COUNTA(input47[[#This Row],[Column1.1]:[Column1.8]])</f>
        <v>7</v>
      </c>
      <c r="K487" t="str">
        <f>ADDRESS(ROW(),input47[[#This Row],[first col]]+1,4)&amp;":"&amp;ADDRESS(ROW(),input47[[#This Row],[lastcol]],4)</f>
        <v>B487:G487</v>
      </c>
      <c r="L487" t="str">
        <f>ADDRESS(ROW(),input47[[#This Row],[first col]],4)&amp;":"&amp;ADDRESS(ROW(),input47[[#This Row],[lastcol]]-1,4)</f>
        <v>A487:F487</v>
      </c>
      <c r="M487" t="b" cm="1">
        <f t="array" aca="1" ref="M487" ca="1">SUMPRODUCT(--(INDIRECT(input47[[#This Row],[range1]])&lt;INDIRECT(input47[[#This Row],[range2]])))=COUNT(INDIRECT(input47[[#This Row],[range1]]))</f>
        <v>0</v>
      </c>
      <c r="N487" t="b" cm="1">
        <f t="array" aca="1" ref="N487" ca="1">SUMPRODUCT(--(INDIRECT(input47[[#This Row],[range1]])&gt;INDIRECT(input47[[#This Row],[range2]])))=COUNT(INDIRECT(input47[[#This Row],[range1]]))</f>
        <v>1</v>
      </c>
      <c r="O487" t="b">
        <f ca="1">IF(AND(NOT(input47[[#This Row],[All DESC?]]),NOT(input47[[#This Row],[All ASC?]])),FALSE(),TRUE())</f>
        <v>1</v>
      </c>
      <c r="P487" cm="1">
        <f t="array" aca="1" ref="P487" ca="1">IF(AND(input47[[#This Row],[Safe Part 1]],(MAX(ABS((INDIRECT(input47[[#This Row],[range2]]))-(INDIRECT(input47[[#This Row],[range1]])))))&lt;=3),1,0)</f>
        <v>1</v>
      </c>
      <c r="Q487" s="2">
        <f ca="1">input4[[#This Row],[Max Diff]]</f>
        <v>1</v>
      </c>
      <c r="R487" s="2">
        <f ca="1">input478[[#This Row],[Max Diff]]</f>
        <v>0</v>
      </c>
      <c r="S487" s="2">
        <f ca="1">input479[[#This Row],[Max Diff]]</f>
        <v>0</v>
      </c>
      <c r="T487" s="2">
        <f ca="1">input4710[[#This Row],[Max Diff]]</f>
        <v>1</v>
      </c>
      <c r="U487" s="2">
        <f ca="1">input4711[[#This Row],[Max Diff]]</f>
        <v>1</v>
      </c>
      <c r="V487" s="2">
        <f ca="1">input4712[[#This Row],[Max Diff]]</f>
        <v>1</v>
      </c>
      <c r="W487" s="2">
        <f ca="1">input4713[[#This Row],[Max Diff]]</f>
        <v>1</v>
      </c>
      <c r="X487" s="2">
        <f ca="1">input4714[[#This Row],[Max Diff]]</f>
        <v>1</v>
      </c>
      <c r="Y487" s="2">
        <f ca="1">IF(SUM(input47[[#This Row],[Max Diff]:[-8]])&gt;=1,1,0)</f>
        <v>1</v>
      </c>
    </row>
    <row r="488" spans="1:25" x14ac:dyDescent="0.35">
      <c r="A488">
        <v>85</v>
      </c>
      <c r="B488">
        <v>82</v>
      </c>
      <c r="C488">
        <v>80</v>
      </c>
      <c r="D488">
        <v>79</v>
      </c>
      <c r="E488">
        <v>76</v>
      </c>
      <c r="I488">
        <f>1</f>
        <v>1</v>
      </c>
      <c r="J488">
        <f>COUNTA(input47[[#This Row],[Column1.1]:[Column1.8]])</f>
        <v>5</v>
      </c>
      <c r="K488" t="str">
        <f>ADDRESS(ROW(),input47[[#This Row],[first col]]+1,4)&amp;":"&amp;ADDRESS(ROW(),input47[[#This Row],[lastcol]],4)</f>
        <v>B488:E488</v>
      </c>
      <c r="L488" t="str">
        <f>ADDRESS(ROW(),input47[[#This Row],[first col]],4)&amp;":"&amp;ADDRESS(ROW(),input47[[#This Row],[lastcol]]-1,4)</f>
        <v>A488:D488</v>
      </c>
      <c r="M488" t="b" cm="1">
        <f t="array" aca="1" ref="M488" ca="1">SUMPRODUCT(--(INDIRECT(input47[[#This Row],[range1]])&lt;INDIRECT(input47[[#This Row],[range2]])))=COUNT(INDIRECT(input47[[#This Row],[range1]]))</f>
        <v>1</v>
      </c>
      <c r="N488" t="b" cm="1">
        <f t="array" aca="1" ref="N488" ca="1">SUMPRODUCT(--(INDIRECT(input47[[#This Row],[range1]])&gt;INDIRECT(input47[[#This Row],[range2]])))=COUNT(INDIRECT(input47[[#This Row],[range1]]))</f>
        <v>0</v>
      </c>
      <c r="O488" t="b">
        <f ca="1">IF(AND(NOT(input47[[#This Row],[All DESC?]]),NOT(input47[[#This Row],[All ASC?]])),FALSE(),TRUE())</f>
        <v>1</v>
      </c>
      <c r="P488" cm="1">
        <f t="array" aca="1" ref="P488" ca="1">IF(AND(input47[[#This Row],[Safe Part 1]],(MAX(ABS((INDIRECT(input47[[#This Row],[range2]]))-(INDIRECT(input47[[#This Row],[range1]])))))&lt;=3),1,0)</f>
        <v>1</v>
      </c>
      <c r="Q488" s="2">
        <f ca="1">input4[[#This Row],[Max Diff]]</f>
        <v>1</v>
      </c>
      <c r="R488" s="2">
        <f ca="1">input478[[#This Row],[Max Diff]]</f>
        <v>0</v>
      </c>
      <c r="S488" s="2">
        <f ca="1">input479[[#This Row],[Max Diff]]</f>
        <v>1</v>
      </c>
      <c r="T488" s="2">
        <f ca="1">input4710[[#This Row],[Max Diff]]</f>
        <v>0</v>
      </c>
      <c r="U488" s="2">
        <f ca="1">input4711[[#This Row],[Max Diff]]</f>
        <v>1</v>
      </c>
      <c r="V488" s="2">
        <f ca="1">input4712[[#This Row],[Max Diff]]</f>
        <v>1</v>
      </c>
      <c r="W488" s="2">
        <f ca="1">input4713[[#This Row],[Max Diff]]</f>
        <v>1</v>
      </c>
      <c r="X488" s="2">
        <f ca="1">input4714[[#This Row],[Max Diff]]</f>
        <v>1</v>
      </c>
      <c r="Y488" s="2">
        <f ca="1">IF(SUM(input47[[#This Row],[Max Diff]:[-8]])&gt;=1,1,0)</f>
        <v>1</v>
      </c>
    </row>
    <row r="489" spans="1:25" x14ac:dyDescent="0.35">
      <c r="A489">
        <v>56</v>
      </c>
      <c r="B489">
        <v>54</v>
      </c>
      <c r="C489">
        <v>52</v>
      </c>
      <c r="D489">
        <v>51</v>
      </c>
      <c r="E489">
        <v>50</v>
      </c>
      <c r="F489">
        <v>49</v>
      </c>
      <c r="I489">
        <f>1</f>
        <v>1</v>
      </c>
      <c r="J489">
        <f>COUNTA(input47[[#This Row],[Column1.1]:[Column1.8]])</f>
        <v>6</v>
      </c>
      <c r="K489" t="str">
        <f>ADDRESS(ROW(),input47[[#This Row],[first col]]+1,4)&amp;":"&amp;ADDRESS(ROW(),input47[[#This Row],[lastcol]],4)</f>
        <v>B489:F489</v>
      </c>
      <c r="L489" t="str">
        <f>ADDRESS(ROW(),input47[[#This Row],[first col]],4)&amp;":"&amp;ADDRESS(ROW(),input47[[#This Row],[lastcol]]-1,4)</f>
        <v>A489:E489</v>
      </c>
      <c r="M489" t="b" cm="1">
        <f t="array" aca="1" ref="M489" ca="1">SUMPRODUCT(--(INDIRECT(input47[[#This Row],[range1]])&lt;INDIRECT(input47[[#This Row],[range2]])))=COUNT(INDIRECT(input47[[#This Row],[range1]]))</f>
        <v>1</v>
      </c>
      <c r="N489" t="b" cm="1">
        <f t="array" aca="1" ref="N489" ca="1">SUMPRODUCT(--(INDIRECT(input47[[#This Row],[range1]])&gt;INDIRECT(input47[[#This Row],[range2]])))=COUNT(INDIRECT(input47[[#This Row],[range1]]))</f>
        <v>0</v>
      </c>
      <c r="O489" t="b">
        <f ca="1">IF(AND(NOT(input47[[#This Row],[All DESC?]]),NOT(input47[[#This Row],[All ASC?]])),FALSE(),TRUE())</f>
        <v>1</v>
      </c>
      <c r="P489" cm="1">
        <f t="array" aca="1" ref="P489" ca="1">IF(AND(input47[[#This Row],[Safe Part 1]],(MAX(ABS((INDIRECT(input47[[#This Row],[range2]]))-(INDIRECT(input47[[#This Row],[range1]])))))&lt;=3),1,0)</f>
        <v>1</v>
      </c>
      <c r="Q489" s="2">
        <f ca="1">input4[[#This Row],[Max Diff]]</f>
        <v>1</v>
      </c>
      <c r="R489" s="2">
        <f ca="1">input478[[#This Row],[Max Diff]]</f>
        <v>0</v>
      </c>
      <c r="S489" s="2">
        <f ca="1">input479[[#This Row],[Max Diff]]</f>
        <v>1</v>
      </c>
      <c r="T489" s="2">
        <f ca="1">input4710[[#This Row],[Max Diff]]</f>
        <v>1</v>
      </c>
      <c r="U489" s="2">
        <f ca="1">input4711[[#This Row],[Max Diff]]</f>
        <v>1</v>
      </c>
      <c r="V489" s="2">
        <f ca="1">input4712[[#This Row],[Max Diff]]</f>
        <v>1</v>
      </c>
      <c r="W489" s="2">
        <f ca="1">input4713[[#This Row],[Max Diff]]</f>
        <v>1</v>
      </c>
      <c r="X489" s="2">
        <f ca="1">input4714[[#This Row],[Max Diff]]</f>
        <v>1</v>
      </c>
      <c r="Y489" s="2">
        <f ca="1">IF(SUM(input47[[#This Row],[Max Diff]:[-8]])&gt;=1,1,0)</f>
        <v>1</v>
      </c>
    </row>
    <row r="490" spans="1:25" x14ac:dyDescent="0.35">
      <c r="A490">
        <v>16</v>
      </c>
      <c r="B490">
        <v>15</v>
      </c>
      <c r="C490">
        <v>13</v>
      </c>
      <c r="D490">
        <v>10</v>
      </c>
      <c r="E490">
        <v>7</v>
      </c>
      <c r="F490">
        <v>6</v>
      </c>
      <c r="I490">
        <f>1</f>
        <v>1</v>
      </c>
      <c r="J490">
        <f>COUNTA(input47[[#This Row],[Column1.1]:[Column1.8]])</f>
        <v>6</v>
      </c>
      <c r="K490" t="str">
        <f>ADDRESS(ROW(),input47[[#This Row],[first col]]+1,4)&amp;":"&amp;ADDRESS(ROW(),input47[[#This Row],[lastcol]],4)</f>
        <v>B490:F490</v>
      </c>
      <c r="L490" t="str">
        <f>ADDRESS(ROW(),input47[[#This Row],[first col]],4)&amp;":"&amp;ADDRESS(ROW(),input47[[#This Row],[lastcol]]-1,4)</f>
        <v>A490:E490</v>
      </c>
      <c r="M490" t="b" cm="1">
        <f t="array" aca="1" ref="M490" ca="1">SUMPRODUCT(--(INDIRECT(input47[[#This Row],[range1]])&lt;INDIRECT(input47[[#This Row],[range2]])))=COUNT(INDIRECT(input47[[#This Row],[range1]]))</f>
        <v>1</v>
      </c>
      <c r="N490" t="b" cm="1">
        <f t="array" aca="1" ref="N490" ca="1">SUMPRODUCT(--(INDIRECT(input47[[#This Row],[range1]])&gt;INDIRECT(input47[[#This Row],[range2]])))=COUNT(INDIRECT(input47[[#This Row],[range1]]))</f>
        <v>0</v>
      </c>
      <c r="O490" t="b">
        <f ca="1">IF(AND(NOT(input47[[#This Row],[All DESC?]]),NOT(input47[[#This Row],[All ASC?]])),FALSE(),TRUE())</f>
        <v>1</v>
      </c>
      <c r="P490" cm="1">
        <f t="array" aca="1" ref="P490" ca="1">IF(AND(input47[[#This Row],[Safe Part 1]],(MAX(ABS((INDIRECT(input47[[#This Row],[range2]]))-(INDIRECT(input47[[#This Row],[range1]])))))&lt;=3),1,0)</f>
        <v>1</v>
      </c>
      <c r="Q490" s="2">
        <f ca="1">input4[[#This Row],[Max Diff]]</f>
        <v>1</v>
      </c>
      <c r="R490" s="2">
        <f ca="1">input478[[#This Row],[Max Diff]]</f>
        <v>1</v>
      </c>
      <c r="S490" s="2">
        <f ca="1">input479[[#This Row],[Max Diff]]</f>
        <v>0</v>
      </c>
      <c r="T490" s="2">
        <f ca="1">input4710[[#This Row],[Max Diff]]</f>
        <v>0</v>
      </c>
      <c r="U490" s="2">
        <f ca="1">input4711[[#This Row],[Max Diff]]</f>
        <v>0</v>
      </c>
      <c r="V490" s="2">
        <f ca="1">input4712[[#This Row],[Max Diff]]</f>
        <v>1</v>
      </c>
      <c r="W490" s="2">
        <f ca="1">input4713[[#This Row],[Max Diff]]</f>
        <v>1</v>
      </c>
      <c r="X490" s="2">
        <f ca="1">input4714[[#This Row],[Max Diff]]</f>
        <v>1</v>
      </c>
      <c r="Y490" s="2">
        <f ca="1">IF(SUM(input47[[#This Row],[Max Diff]:[-8]])&gt;=1,1,0)</f>
        <v>1</v>
      </c>
    </row>
    <row r="491" spans="1:25" x14ac:dyDescent="0.35">
      <c r="A491">
        <v>2</v>
      </c>
      <c r="B491">
        <v>4</v>
      </c>
      <c r="C491">
        <v>6</v>
      </c>
      <c r="D491">
        <v>7</v>
      </c>
      <c r="E491">
        <v>8</v>
      </c>
      <c r="F491">
        <v>11</v>
      </c>
      <c r="I491">
        <f>1</f>
        <v>1</v>
      </c>
      <c r="J491">
        <f>COUNTA(input47[[#This Row],[Column1.1]:[Column1.8]])</f>
        <v>6</v>
      </c>
      <c r="K491" t="str">
        <f>ADDRESS(ROW(),input47[[#This Row],[first col]]+1,4)&amp;":"&amp;ADDRESS(ROW(),input47[[#This Row],[lastcol]],4)</f>
        <v>B491:F491</v>
      </c>
      <c r="L491" t="str">
        <f>ADDRESS(ROW(),input47[[#This Row],[first col]],4)&amp;":"&amp;ADDRESS(ROW(),input47[[#This Row],[lastcol]]-1,4)</f>
        <v>A491:E491</v>
      </c>
      <c r="M491" t="b" cm="1">
        <f t="array" aca="1" ref="M491" ca="1">SUMPRODUCT(--(INDIRECT(input47[[#This Row],[range1]])&lt;INDIRECT(input47[[#This Row],[range2]])))=COUNT(INDIRECT(input47[[#This Row],[range1]]))</f>
        <v>0</v>
      </c>
      <c r="N491" t="b" cm="1">
        <f t="array" aca="1" ref="N491" ca="1">SUMPRODUCT(--(INDIRECT(input47[[#This Row],[range1]])&gt;INDIRECT(input47[[#This Row],[range2]])))=COUNT(INDIRECT(input47[[#This Row],[range1]]))</f>
        <v>1</v>
      </c>
      <c r="O491" t="b">
        <f ca="1">IF(AND(NOT(input47[[#This Row],[All DESC?]]),NOT(input47[[#This Row],[All ASC?]])),FALSE(),TRUE())</f>
        <v>1</v>
      </c>
      <c r="P491" cm="1">
        <f t="array" aca="1" ref="P491" ca="1">IF(AND(input47[[#This Row],[Safe Part 1]],(MAX(ABS((INDIRECT(input47[[#This Row],[range2]]))-(INDIRECT(input47[[#This Row],[range1]])))))&lt;=3),1,0)</f>
        <v>1</v>
      </c>
      <c r="Q491" s="2">
        <f ca="1">input4[[#This Row],[Max Diff]]</f>
        <v>1</v>
      </c>
      <c r="R491" s="2">
        <f ca="1">input478[[#This Row],[Max Diff]]</f>
        <v>0</v>
      </c>
      <c r="S491" s="2">
        <f ca="1">input479[[#This Row],[Max Diff]]</f>
        <v>1</v>
      </c>
      <c r="T491" s="2">
        <f ca="1">input4710[[#This Row],[Max Diff]]</f>
        <v>1</v>
      </c>
      <c r="U491" s="2">
        <f ca="1">input4711[[#This Row],[Max Diff]]</f>
        <v>0</v>
      </c>
      <c r="V491" s="2">
        <f ca="1">input4712[[#This Row],[Max Diff]]</f>
        <v>1</v>
      </c>
      <c r="W491" s="2">
        <f ca="1">input4713[[#This Row],[Max Diff]]</f>
        <v>1</v>
      </c>
      <c r="X491" s="2">
        <f ca="1">input4714[[#This Row],[Max Diff]]</f>
        <v>1</v>
      </c>
      <c r="Y491" s="2">
        <f ca="1">IF(SUM(input47[[#This Row],[Max Diff]:[-8]])&gt;=1,1,0)</f>
        <v>1</v>
      </c>
    </row>
    <row r="492" spans="1:25" x14ac:dyDescent="0.35">
      <c r="A492">
        <v>67</v>
      </c>
      <c r="B492">
        <v>70</v>
      </c>
      <c r="C492">
        <v>72</v>
      </c>
      <c r="D492">
        <v>73</v>
      </c>
      <c r="E492">
        <v>76</v>
      </c>
      <c r="F492">
        <v>79</v>
      </c>
      <c r="G492">
        <v>81</v>
      </c>
      <c r="H492">
        <v>83</v>
      </c>
      <c r="I492">
        <f>1</f>
        <v>1</v>
      </c>
      <c r="J492">
        <f>COUNTA(input47[[#This Row],[Column1.1]:[Column1.8]])</f>
        <v>8</v>
      </c>
      <c r="K492" t="str">
        <f>ADDRESS(ROW(),input47[[#This Row],[first col]]+1,4)&amp;":"&amp;ADDRESS(ROW(),input47[[#This Row],[lastcol]],4)</f>
        <v>B492:H492</v>
      </c>
      <c r="L492" t="str">
        <f>ADDRESS(ROW(),input47[[#This Row],[first col]],4)&amp;":"&amp;ADDRESS(ROW(),input47[[#This Row],[lastcol]]-1,4)</f>
        <v>A492:G492</v>
      </c>
      <c r="M492" t="b" cm="1">
        <f t="array" aca="1" ref="M492" ca="1">SUMPRODUCT(--(INDIRECT(input47[[#This Row],[range1]])&lt;INDIRECT(input47[[#This Row],[range2]])))=COUNT(INDIRECT(input47[[#This Row],[range1]]))</f>
        <v>0</v>
      </c>
      <c r="N492" t="b" cm="1">
        <f t="array" aca="1" ref="N492" ca="1">SUMPRODUCT(--(INDIRECT(input47[[#This Row],[range1]])&gt;INDIRECT(input47[[#This Row],[range2]])))=COUNT(INDIRECT(input47[[#This Row],[range1]]))</f>
        <v>1</v>
      </c>
      <c r="O492" t="b">
        <f ca="1">IF(AND(NOT(input47[[#This Row],[All DESC?]]),NOT(input47[[#This Row],[All ASC?]])),FALSE(),TRUE())</f>
        <v>1</v>
      </c>
      <c r="P492" cm="1">
        <f t="array" aca="1" ref="P492" ca="1">IF(AND(input47[[#This Row],[Safe Part 1]],(MAX(ABS((INDIRECT(input47[[#This Row],[range2]]))-(INDIRECT(input47[[#This Row],[range1]])))))&lt;=3),1,0)</f>
        <v>1</v>
      </c>
      <c r="Q492" s="2">
        <f ca="1">input4[[#This Row],[Max Diff]]</f>
        <v>1</v>
      </c>
      <c r="R492" s="2">
        <f ca="1">input478[[#This Row],[Max Diff]]</f>
        <v>0</v>
      </c>
      <c r="S492" s="2">
        <f ca="1">input479[[#This Row],[Max Diff]]</f>
        <v>1</v>
      </c>
      <c r="T492" s="2">
        <f ca="1">input4710[[#This Row],[Max Diff]]</f>
        <v>0</v>
      </c>
      <c r="U492" s="2">
        <f ca="1">input4711[[#This Row],[Max Diff]]</f>
        <v>0</v>
      </c>
      <c r="V492" s="2">
        <f ca="1">input4712[[#This Row],[Max Diff]]</f>
        <v>0</v>
      </c>
      <c r="W492" s="2">
        <f ca="1">input4713[[#This Row],[Max Diff]]</f>
        <v>0</v>
      </c>
      <c r="X492" s="2">
        <f ca="1">input4714[[#This Row],[Max Diff]]</f>
        <v>1</v>
      </c>
      <c r="Y492" s="2">
        <f ca="1">IF(SUM(input47[[#This Row],[Max Diff]:[-8]])&gt;=1,1,0)</f>
        <v>1</v>
      </c>
    </row>
    <row r="493" spans="1:25" x14ac:dyDescent="0.35">
      <c r="A493">
        <v>27</v>
      </c>
      <c r="B493">
        <v>24</v>
      </c>
      <c r="C493">
        <v>23</v>
      </c>
      <c r="D493">
        <v>22</v>
      </c>
      <c r="E493">
        <v>20</v>
      </c>
      <c r="F493">
        <v>18</v>
      </c>
      <c r="G493">
        <v>15</v>
      </c>
      <c r="I493">
        <f>1</f>
        <v>1</v>
      </c>
      <c r="J493">
        <f>COUNTA(input47[[#This Row],[Column1.1]:[Column1.8]])</f>
        <v>7</v>
      </c>
      <c r="K493" t="str">
        <f>ADDRESS(ROW(),input47[[#This Row],[first col]]+1,4)&amp;":"&amp;ADDRESS(ROW(),input47[[#This Row],[lastcol]],4)</f>
        <v>B493:G493</v>
      </c>
      <c r="L493" t="str">
        <f>ADDRESS(ROW(),input47[[#This Row],[first col]],4)&amp;":"&amp;ADDRESS(ROW(),input47[[#This Row],[lastcol]]-1,4)</f>
        <v>A493:F493</v>
      </c>
      <c r="M493" t="b" cm="1">
        <f t="array" aca="1" ref="M493" ca="1">SUMPRODUCT(--(INDIRECT(input47[[#This Row],[range1]])&lt;INDIRECT(input47[[#This Row],[range2]])))=COUNT(INDIRECT(input47[[#This Row],[range1]]))</f>
        <v>1</v>
      </c>
      <c r="N493" t="b" cm="1">
        <f t="array" aca="1" ref="N493" ca="1">SUMPRODUCT(--(INDIRECT(input47[[#This Row],[range1]])&gt;INDIRECT(input47[[#This Row],[range2]])))=COUNT(INDIRECT(input47[[#This Row],[range1]]))</f>
        <v>0</v>
      </c>
      <c r="O493" t="b">
        <f ca="1">IF(AND(NOT(input47[[#This Row],[All DESC?]]),NOT(input47[[#This Row],[All ASC?]])),FALSE(),TRUE())</f>
        <v>1</v>
      </c>
      <c r="P493" cm="1">
        <f t="array" aca="1" ref="P493" ca="1">IF(AND(input47[[#This Row],[Safe Part 1]],(MAX(ABS((INDIRECT(input47[[#This Row],[range2]]))-(INDIRECT(input47[[#This Row],[range1]])))))&lt;=3),1,0)</f>
        <v>1</v>
      </c>
      <c r="Q493" s="2">
        <f ca="1">input4[[#This Row],[Max Diff]]</f>
        <v>1</v>
      </c>
      <c r="R493" s="2">
        <f ca="1">input478[[#This Row],[Max Diff]]</f>
        <v>0</v>
      </c>
      <c r="S493" s="2">
        <f ca="1">input479[[#This Row],[Max Diff]]</f>
        <v>1</v>
      </c>
      <c r="T493" s="2">
        <f ca="1">input4710[[#This Row],[Max Diff]]</f>
        <v>1</v>
      </c>
      <c r="U493" s="2">
        <f ca="1">input4711[[#This Row],[Max Diff]]</f>
        <v>0</v>
      </c>
      <c r="V493" s="2">
        <f ca="1">input4712[[#This Row],[Max Diff]]</f>
        <v>0</v>
      </c>
      <c r="W493" s="2">
        <f ca="1">input4713[[#This Row],[Max Diff]]</f>
        <v>1</v>
      </c>
      <c r="X493" s="2">
        <f ca="1">input4714[[#This Row],[Max Diff]]</f>
        <v>1</v>
      </c>
      <c r="Y493" s="2">
        <f ca="1">IF(SUM(input47[[#This Row],[Max Diff]:[-8]])&gt;=1,1,0)</f>
        <v>1</v>
      </c>
    </row>
    <row r="494" spans="1:25" x14ac:dyDescent="0.35">
      <c r="A494">
        <v>8</v>
      </c>
      <c r="B494">
        <v>10</v>
      </c>
      <c r="C494">
        <v>12</v>
      </c>
      <c r="D494">
        <v>13</v>
      </c>
      <c r="E494">
        <v>14</v>
      </c>
      <c r="F494">
        <v>16</v>
      </c>
      <c r="I494">
        <f>1</f>
        <v>1</v>
      </c>
      <c r="J494">
        <f>COUNTA(input47[[#This Row],[Column1.1]:[Column1.8]])</f>
        <v>6</v>
      </c>
      <c r="K494" t="str">
        <f>ADDRESS(ROW(),input47[[#This Row],[first col]]+1,4)&amp;":"&amp;ADDRESS(ROW(),input47[[#This Row],[lastcol]],4)</f>
        <v>B494:F494</v>
      </c>
      <c r="L494" t="str">
        <f>ADDRESS(ROW(),input47[[#This Row],[first col]],4)&amp;":"&amp;ADDRESS(ROW(),input47[[#This Row],[lastcol]]-1,4)</f>
        <v>A494:E494</v>
      </c>
      <c r="M494" t="b" cm="1">
        <f t="array" aca="1" ref="M494" ca="1">SUMPRODUCT(--(INDIRECT(input47[[#This Row],[range1]])&lt;INDIRECT(input47[[#This Row],[range2]])))=COUNT(INDIRECT(input47[[#This Row],[range1]]))</f>
        <v>0</v>
      </c>
      <c r="N494" t="b" cm="1">
        <f t="array" aca="1" ref="N494" ca="1">SUMPRODUCT(--(INDIRECT(input47[[#This Row],[range1]])&gt;INDIRECT(input47[[#This Row],[range2]])))=COUNT(INDIRECT(input47[[#This Row],[range1]]))</f>
        <v>1</v>
      </c>
      <c r="O494" t="b">
        <f ca="1">IF(AND(NOT(input47[[#This Row],[All DESC?]]),NOT(input47[[#This Row],[All ASC?]])),FALSE(),TRUE())</f>
        <v>1</v>
      </c>
      <c r="P494" cm="1">
        <f t="array" aca="1" ref="P494" ca="1">IF(AND(input47[[#This Row],[Safe Part 1]],(MAX(ABS((INDIRECT(input47[[#This Row],[range2]]))-(INDIRECT(input47[[#This Row],[range1]])))))&lt;=3),1,0)</f>
        <v>1</v>
      </c>
      <c r="Q494" s="2">
        <f ca="1">input4[[#This Row],[Max Diff]]</f>
        <v>1</v>
      </c>
      <c r="R494" s="2">
        <f ca="1">input478[[#This Row],[Max Diff]]</f>
        <v>0</v>
      </c>
      <c r="S494" s="2">
        <f ca="1">input479[[#This Row],[Max Diff]]</f>
        <v>1</v>
      </c>
      <c r="T494" s="2">
        <f ca="1">input4710[[#This Row],[Max Diff]]</f>
        <v>1</v>
      </c>
      <c r="U494" s="2">
        <f ca="1">input4711[[#This Row],[Max Diff]]</f>
        <v>1</v>
      </c>
      <c r="V494" s="2">
        <f ca="1">input4712[[#This Row],[Max Diff]]</f>
        <v>1</v>
      </c>
      <c r="W494" s="2">
        <f ca="1">input4713[[#This Row],[Max Diff]]</f>
        <v>1</v>
      </c>
      <c r="X494" s="2">
        <f ca="1">input4714[[#This Row],[Max Diff]]</f>
        <v>1</v>
      </c>
      <c r="Y494" s="2">
        <f ca="1">IF(SUM(input47[[#This Row],[Max Diff]:[-8]])&gt;=1,1,0)</f>
        <v>1</v>
      </c>
    </row>
    <row r="495" spans="1:25" x14ac:dyDescent="0.35">
      <c r="A495">
        <v>23</v>
      </c>
      <c r="B495">
        <v>22</v>
      </c>
      <c r="C495">
        <v>20</v>
      </c>
      <c r="D495">
        <v>17</v>
      </c>
      <c r="E495">
        <v>14</v>
      </c>
      <c r="F495">
        <v>11</v>
      </c>
      <c r="G495">
        <v>8</v>
      </c>
      <c r="H495">
        <v>5</v>
      </c>
      <c r="I495">
        <f>1</f>
        <v>1</v>
      </c>
      <c r="J495">
        <f>COUNTA(input47[[#This Row],[Column1.1]:[Column1.8]])</f>
        <v>8</v>
      </c>
      <c r="K495" t="str">
        <f>ADDRESS(ROW(),input47[[#This Row],[first col]]+1,4)&amp;":"&amp;ADDRESS(ROW(),input47[[#This Row],[lastcol]],4)</f>
        <v>B495:H495</v>
      </c>
      <c r="L495" t="str">
        <f>ADDRESS(ROW(),input47[[#This Row],[first col]],4)&amp;":"&amp;ADDRESS(ROW(),input47[[#This Row],[lastcol]]-1,4)</f>
        <v>A495:G495</v>
      </c>
      <c r="M495" t="b" cm="1">
        <f t="array" aca="1" ref="M495" ca="1">SUMPRODUCT(--(INDIRECT(input47[[#This Row],[range1]])&lt;INDIRECT(input47[[#This Row],[range2]])))=COUNT(INDIRECT(input47[[#This Row],[range1]]))</f>
        <v>1</v>
      </c>
      <c r="N495" t="b" cm="1">
        <f t="array" aca="1" ref="N495" ca="1">SUMPRODUCT(--(INDIRECT(input47[[#This Row],[range1]])&gt;INDIRECT(input47[[#This Row],[range2]])))=COUNT(INDIRECT(input47[[#This Row],[range1]]))</f>
        <v>0</v>
      </c>
      <c r="O495" t="b">
        <f ca="1">IF(AND(NOT(input47[[#This Row],[All DESC?]]),NOT(input47[[#This Row],[All ASC?]])),FALSE(),TRUE())</f>
        <v>1</v>
      </c>
      <c r="P495" cm="1">
        <f t="array" aca="1" ref="P495" ca="1">IF(AND(input47[[#This Row],[Safe Part 1]],(MAX(ABS((INDIRECT(input47[[#This Row],[range2]]))-(INDIRECT(input47[[#This Row],[range1]])))))&lt;=3),1,0)</f>
        <v>1</v>
      </c>
      <c r="Q495" s="2">
        <f ca="1">input4[[#This Row],[Max Diff]]</f>
        <v>1</v>
      </c>
      <c r="R495" s="2">
        <f ca="1">input478[[#This Row],[Max Diff]]</f>
        <v>1</v>
      </c>
      <c r="S495" s="2">
        <f ca="1">input479[[#This Row],[Max Diff]]</f>
        <v>0</v>
      </c>
      <c r="T495" s="2">
        <f ca="1">input4710[[#This Row],[Max Diff]]</f>
        <v>0</v>
      </c>
      <c r="U495" s="2">
        <f ca="1">input4711[[#This Row],[Max Diff]]</f>
        <v>0</v>
      </c>
      <c r="V495" s="2">
        <f ca="1">input4712[[#This Row],[Max Diff]]</f>
        <v>0</v>
      </c>
      <c r="W495" s="2">
        <f ca="1">input4713[[#This Row],[Max Diff]]</f>
        <v>0</v>
      </c>
      <c r="X495" s="2">
        <f ca="1">input4714[[#This Row],[Max Diff]]</f>
        <v>1</v>
      </c>
      <c r="Y495" s="2">
        <f ca="1">IF(SUM(input47[[#This Row],[Max Diff]:[-8]])&gt;=1,1,0)</f>
        <v>1</v>
      </c>
    </row>
    <row r="496" spans="1:25" x14ac:dyDescent="0.35">
      <c r="A496">
        <v>50</v>
      </c>
      <c r="B496">
        <v>49</v>
      </c>
      <c r="C496">
        <v>48</v>
      </c>
      <c r="D496">
        <v>46</v>
      </c>
      <c r="E496">
        <v>45</v>
      </c>
      <c r="F496">
        <v>44</v>
      </c>
      <c r="G496">
        <v>41</v>
      </c>
      <c r="I496">
        <f>1</f>
        <v>1</v>
      </c>
      <c r="J496">
        <f>COUNTA(input47[[#This Row],[Column1.1]:[Column1.8]])</f>
        <v>7</v>
      </c>
      <c r="K496" t="str">
        <f>ADDRESS(ROW(),input47[[#This Row],[first col]]+1,4)&amp;":"&amp;ADDRESS(ROW(),input47[[#This Row],[lastcol]],4)</f>
        <v>B496:G496</v>
      </c>
      <c r="L496" t="str">
        <f>ADDRESS(ROW(),input47[[#This Row],[first col]],4)&amp;":"&amp;ADDRESS(ROW(),input47[[#This Row],[lastcol]]-1,4)</f>
        <v>A496:F496</v>
      </c>
      <c r="M496" t="b" cm="1">
        <f t="array" aca="1" ref="M496" ca="1">SUMPRODUCT(--(INDIRECT(input47[[#This Row],[range1]])&lt;INDIRECT(input47[[#This Row],[range2]])))=COUNT(INDIRECT(input47[[#This Row],[range1]]))</f>
        <v>1</v>
      </c>
      <c r="N496" t="b" cm="1">
        <f t="array" aca="1" ref="N496" ca="1">SUMPRODUCT(--(INDIRECT(input47[[#This Row],[range1]])&gt;INDIRECT(input47[[#This Row],[range2]])))=COUNT(INDIRECT(input47[[#This Row],[range1]]))</f>
        <v>0</v>
      </c>
      <c r="O496" t="b">
        <f ca="1">IF(AND(NOT(input47[[#This Row],[All DESC?]]),NOT(input47[[#This Row],[All ASC?]])),FALSE(),TRUE())</f>
        <v>1</v>
      </c>
      <c r="P496" cm="1">
        <f t="array" aca="1" ref="P496" ca="1">IF(AND(input47[[#This Row],[Safe Part 1]],(MAX(ABS((INDIRECT(input47[[#This Row],[range2]]))-(INDIRECT(input47[[#This Row],[range1]])))))&lt;=3),1,0)</f>
        <v>1</v>
      </c>
      <c r="Q496" s="2">
        <f ca="1">input4[[#This Row],[Max Diff]]</f>
        <v>1</v>
      </c>
      <c r="R496" s="2">
        <f ca="1">input478[[#This Row],[Max Diff]]</f>
        <v>1</v>
      </c>
      <c r="S496" s="2">
        <f ca="1">input479[[#This Row],[Max Diff]]</f>
        <v>1</v>
      </c>
      <c r="T496" s="2">
        <f ca="1">input4710[[#This Row],[Max Diff]]</f>
        <v>1</v>
      </c>
      <c r="U496" s="2">
        <f ca="1">input4711[[#This Row],[Max Diff]]</f>
        <v>1</v>
      </c>
      <c r="V496" s="2">
        <f ca="1">input4712[[#This Row],[Max Diff]]</f>
        <v>0</v>
      </c>
      <c r="W496" s="2">
        <f ca="1">input4713[[#This Row],[Max Diff]]</f>
        <v>1</v>
      </c>
      <c r="X496" s="2">
        <f ca="1">input4714[[#This Row],[Max Diff]]</f>
        <v>1</v>
      </c>
      <c r="Y496" s="2">
        <f ca="1">IF(SUM(input47[[#This Row],[Max Diff]:[-8]])&gt;=1,1,0)</f>
        <v>1</v>
      </c>
    </row>
    <row r="497" spans="1:25" x14ac:dyDescent="0.35">
      <c r="A497">
        <v>37</v>
      </c>
      <c r="B497">
        <v>35</v>
      </c>
      <c r="C497">
        <v>33</v>
      </c>
      <c r="D497">
        <v>31</v>
      </c>
      <c r="E497">
        <v>30</v>
      </c>
      <c r="F497">
        <v>27</v>
      </c>
      <c r="G497">
        <v>25</v>
      </c>
      <c r="H497">
        <v>23</v>
      </c>
      <c r="I497">
        <f>1</f>
        <v>1</v>
      </c>
      <c r="J497">
        <f>COUNTA(input47[[#This Row],[Column1.1]:[Column1.8]])</f>
        <v>8</v>
      </c>
      <c r="K497" t="str">
        <f>ADDRESS(ROW(),input47[[#This Row],[first col]]+1,4)&amp;":"&amp;ADDRESS(ROW(),input47[[#This Row],[lastcol]],4)</f>
        <v>B497:H497</v>
      </c>
      <c r="L497" t="str">
        <f>ADDRESS(ROW(),input47[[#This Row],[first col]],4)&amp;":"&amp;ADDRESS(ROW(),input47[[#This Row],[lastcol]]-1,4)</f>
        <v>A497:G497</v>
      </c>
      <c r="M497" t="b" cm="1">
        <f t="array" aca="1" ref="M497" ca="1">SUMPRODUCT(--(INDIRECT(input47[[#This Row],[range1]])&lt;INDIRECT(input47[[#This Row],[range2]])))=COUNT(INDIRECT(input47[[#This Row],[range1]]))</f>
        <v>1</v>
      </c>
      <c r="N497" t="b" cm="1">
        <f t="array" aca="1" ref="N497" ca="1">SUMPRODUCT(--(INDIRECT(input47[[#This Row],[range1]])&gt;INDIRECT(input47[[#This Row],[range2]])))=COUNT(INDIRECT(input47[[#This Row],[range1]]))</f>
        <v>0</v>
      </c>
      <c r="O497" t="b">
        <f ca="1">IF(AND(NOT(input47[[#This Row],[All DESC?]]),NOT(input47[[#This Row],[All ASC?]])),FALSE(),TRUE())</f>
        <v>1</v>
      </c>
      <c r="P497" cm="1">
        <f t="array" aca="1" ref="P497" ca="1">IF(AND(input47[[#This Row],[Safe Part 1]],(MAX(ABS((INDIRECT(input47[[#This Row],[range2]]))-(INDIRECT(input47[[#This Row],[range1]])))))&lt;=3),1,0)</f>
        <v>1</v>
      </c>
      <c r="Q497" s="2">
        <f ca="1">input4[[#This Row],[Max Diff]]</f>
        <v>1</v>
      </c>
      <c r="R497" s="2">
        <f ca="1">input478[[#This Row],[Max Diff]]</f>
        <v>0</v>
      </c>
      <c r="S497" s="2">
        <f ca="1">input479[[#This Row],[Max Diff]]</f>
        <v>0</v>
      </c>
      <c r="T497" s="2">
        <f ca="1">input4710[[#This Row],[Max Diff]]</f>
        <v>1</v>
      </c>
      <c r="U497" s="2">
        <f ca="1">input4711[[#This Row],[Max Diff]]</f>
        <v>0</v>
      </c>
      <c r="V497" s="2">
        <f ca="1">input4712[[#This Row],[Max Diff]]</f>
        <v>0</v>
      </c>
      <c r="W497" s="2">
        <f ca="1">input4713[[#This Row],[Max Diff]]</f>
        <v>0</v>
      </c>
      <c r="X497" s="2">
        <f ca="1">input4714[[#This Row],[Max Diff]]</f>
        <v>1</v>
      </c>
      <c r="Y497" s="2">
        <f ca="1">IF(SUM(input47[[#This Row],[Max Diff]:[-8]])&gt;=1,1,0)</f>
        <v>1</v>
      </c>
    </row>
    <row r="498" spans="1:25" x14ac:dyDescent="0.35">
      <c r="A498">
        <v>19</v>
      </c>
      <c r="B498">
        <v>17</v>
      </c>
      <c r="C498">
        <v>16</v>
      </c>
      <c r="D498">
        <v>14</v>
      </c>
      <c r="E498">
        <v>13</v>
      </c>
      <c r="F498">
        <v>10</v>
      </c>
      <c r="G498">
        <v>8</v>
      </c>
      <c r="H498">
        <v>7</v>
      </c>
      <c r="I498">
        <f>1</f>
        <v>1</v>
      </c>
      <c r="J498">
        <f>COUNTA(input47[[#This Row],[Column1.1]:[Column1.8]])</f>
        <v>8</v>
      </c>
      <c r="K498" t="str">
        <f>ADDRESS(ROW(),input47[[#This Row],[first col]]+1,4)&amp;":"&amp;ADDRESS(ROW(),input47[[#This Row],[lastcol]],4)</f>
        <v>B498:H498</v>
      </c>
      <c r="L498" t="str">
        <f>ADDRESS(ROW(),input47[[#This Row],[first col]],4)&amp;":"&amp;ADDRESS(ROW(),input47[[#This Row],[lastcol]]-1,4)</f>
        <v>A498:G498</v>
      </c>
      <c r="M498" t="b" cm="1">
        <f t="array" aca="1" ref="M498" ca="1">SUMPRODUCT(--(INDIRECT(input47[[#This Row],[range1]])&lt;INDIRECT(input47[[#This Row],[range2]])))=COUNT(INDIRECT(input47[[#This Row],[range1]]))</f>
        <v>1</v>
      </c>
      <c r="N498" t="b" cm="1">
        <f t="array" aca="1" ref="N498" ca="1">SUMPRODUCT(--(INDIRECT(input47[[#This Row],[range1]])&gt;INDIRECT(input47[[#This Row],[range2]])))=COUNT(INDIRECT(input47[[#This Row],[range1]]))</f>
        <v>0</v>
      </c>
      <c r="O498" t="b">
        <f ca="1">IF(AND(NOT(input47[[#This Row],[All DESC?]]),NOT(input47[[#This Row],[All ASC?]])),FALSE(),TRUE())</f>
        <v>1</v>
      </c>
      <c r="P498" cm="1">
        <f t="array" aca="1" ref="P498" ca="1">IF(AND(input47[[#This Row],[Safe Part 1]],(MAX(ABS((INDIRECT(input47[[#This Row],[range2]]))-(INDIRECT(input47[[#This Row],[range1]])))))&lt;=3),1,0)</f>
        <v>1</v>
      </c>
      <c r="Q498" s="2">
        <f ca="1">input4[[#This Row],[Max Diff]]</f>
        <v>1</v>
      </c>
      <c r="R498" s="2">
        <f ca="1">input478[[#This Row],[Max Diff]]</f>
        <v>1</v>
      </c>
      <c r="S498" s="2">
        <f ca="1">input479[[#This Row],[Max Diff]]</f>
        <v>1</v>
      </c>
      <c r="T498" s="2">
        <f ca="1">input4710[[#This Row],[Max Diff]]</f>
        <v>1</v>
      </c>
      <c r="U498" s="2">
        <f ca="1">input4711[[#This Row],[Max Diff]]</f>
        <v>0</v>
      </c>
      <c r="V498" s="2">
        <f ca="1">input4712[[#This Row],[Max Diff]]</f>
        <v>0</v>
      </c>
      <c r="W498" s="2">
        <f ca="1">input4713[[#This Row],[Max Diff]]</f>
        <v>1</v>
      </c>
      <c r="X498" s="2">
        <f ca="1">input4714[[#This Row],[Max Diff]]</f>
        <v>1</v>
      </c>
      <c r="Y498" s="2">
        <f ca="1">IF(SUM(input47[[#This Row],[Max Diff]:[-8]])&gt;=1,1,0)</f>
        <v>1</v>
      </c>
    </row>
    <row r="499" spans="1:25" x14ac:dyDescent="0.35">
      <c r="A499">
        <v>78</v>
      </c>
      <c r="B499">
        <v>75</v>
      </c>
      <c r="C499">
        <v>74</v>
      </c>
      <c r="D499">
        <v>72</v>
      </c>
      <c r="E499">
        <v>69</v>
      </c>
      <c r="F499">
        <v>67</v>
      </c>
      <c r="G499">
        <v>65</v>
      </c>
      <c r="I499">
        <f>1</f>
        <v>1</v>
      </c>
      <c r="J499">
        <f>COUNTA(input47[[#This Row],[Column1.1]:[Column1.8]])</f>
        <v>7</v>
      </c>
      <c r="K499" t="str">
        <f>ADDRESS(ROW(),input47[[#This Row],[first col]]+1,4)&amp;":"&amp;ADDRESS(ROW(),input47[[#This Row],[lastcol]],4)</f>
        <v>B499:G499</v>
      </c>
      <c r="L499" t="str">
        <f>ADDRESS(ROW(),input47[[#This Row],[first col]],4)&amp;":"&amp;ADDRESS(ROW(),input47[[#This Row],[lastcol]]-1,4)</f>
        <v>A499:F499</v>
      </c>
      <c r="M499" t="b" cm="1">
        <f t="array" aca="1" ref="M499" ca="1">SUMPRODUCT(--(INDIRECT(input47[[#This Row],[range1]])&lt;INDIRECT(input47[[#This Row],[range2]])))=COUNT(INDIRECT(input47[[#This Row],[range1]]))</f>
        <v>1</v>
      </c>
      <c r="N499" t="b" cm="1">
        <f t="array" aca="1" ref="N499" ca="1">SUMPRODUCT(--(INDIRECT(input47[[#This Row],[range1]])&gt;INDIRECT(input47[[#This Row],[range2]])))=COUNT(INDIRECT(input47[[#This Row],[range1]]))</f>
        <v>0</v>
      </c>
      <c r="O499" t="b">
        <f ca="1">IF(AND(NOT(input47[[#This Row],[All DESC?]]),NOT(input47[[#This Row],[All ASC?]])),FALSE(),TRUE())</f>
        <v>1</v>
      </c>
      <c r="P499" cm="1">
        <f t="array" aca="1" ref="P499" ca="1">IF(AND(input47[[#This Row],[Safe Part 1]],(MAX(ABS((INDIRECT(input47[[#This Row],[range2]]))-(INDIRECT(input47[[#This Row],[range1]])))))&lt;=3),1,0)</f>
        <v>1</v>
      </c>
      <c r="Q499" s="2">
        <f ca="1">input4[[#This Row],[Max Diff]]</f>
        <v>1</v>
      </c>
      <c r="R499" s="2">
        <f ca="1">input478[[#This Row],[Max Diff]]</f>
        <v>0</v>
      </c>
      <c r="S499" s="2">
        <f ca="1">input479[[#This Row],[Max Diff]]</f>
        <v>1</v>
      </c>
      <c r="T499" s="2">
        <f ca="1">input4710[[#This Row],[Max Diff]]</f>
        <v>0</v>
      </c>
      <c r="U499" s="2">
        <f ca="1">input4711[[#This Row],[Max Diff]]</f>
        <v>0</v>
      </c>
      <c r="V499" s="2">
        <f ca="1">input4712[[#This Row],[Max Diff]]</f>
        <v>0</v>
      </c>
      <c r="W499" s="2">
        <f ca="1">input4713[[#This Row],[Max Diff]]</f>
        <v>1</v>
      </c>
      <c r="X499" s="2">
        <f ca="1">input4714[[#This Row],[Max Diff]]</f>
        <v>1</v>
      </c>
      <c r="Y499" s="2">
        <f ca="1">IF(SUM(input47[[#This Row],[Max Diff]:[-8]])&gt;=1,1,0)</f>
        <v>1</v>
      </c>
    </row>
    <row r="500" spans="1:25" x14ac:dyDescent="0.35">
      <c r="A500">
        <v>10</v>
      </c>
      <c r="B500">
        <v>11</v>
      </c>
      <c r="C500">
        <v>14</v>
      </c>
      <c r="D500">
        <v>15</v>
      </c>
      <c r="E500">
        <v>18</v>
      </c>
      <c r="F500">
        <v>19</v>
      </c>
      <c r="G500">
        <v>21</v>
      </c>
      <c r="H500">
        <v>23</v>
      </c>
      <c r="I500">
        <f>1</f>
        <v>1</v>
      </c>
      <c r="J500">
        <f>COUNTA(input47[[#This Row],[Column1.1]:[Column1.8]])</f>
        <v>8</v>
      </c>
      <c r="K500" t="str">
        <f>ADDRESS(ROW(),input47[[#This Row],[first col]]+1,4)&amp;":"&amp;ADDRESS(ROW(),input47[[#This Row],[lastcol]],4)</f>
        <v>B500:H500</v>
      </c>
      <c r="L500" t="str">
        <f>ADDRESS(ROW(),input47[[#This Row],[first col]],4)&amp;":"&amp;ADDRESS(ROW(),input47[[#This Row],[lastcol]]-1,4)</f>
        <v>A500:G500</v>
      </c>
      <c r="M500" t="b" cm="1">
        <f t="array" aca="1" ref="M500" ca="1">SUMPRODUCT(--(INDIRECT(input47[[#This Row],[range1]])&lt;INDIRECT(input47[[#This Row],[range2]])))=COUNT(INDIRECT(input47[[#This Row],[range1]]))</f>
        <v>0</v>
      </c>
      <c r="N500" t="b" cm="1">
        <f t="array" aca="1" ref="N500" ca="1">SUMPRODUCT(--(INDIRECT(input47[[#This Row],[range1]])&gt;INDIRECT(input47[[#This Row],[range2]])))=COUNT(INDIRECT(input47[[#This Row],[range1]]))</f>
        <v>1</v>
      </c>
      <c r="O500" t="b">
        <f ca="1">IF(AND(NOT(input47[[#This Row],[All DESC?]]),NOT(input47[[#This Row],[All ASC?]])),FALSE(),TRUE())</f>
        <v>1</v>
      </c>
      <c r="P500" cm="1">
        <f t="array" aca="1" ref="P500" ca="1">IF(AND(input47[[#This Row],[Safe Part 1]],(MAX(ABS((INDIRECT(input47[[#This Row],[range2]]))-(INDIRECT(input47[[#This Row],[range1]])))))&lt;=3),1,0)</f>
        <v>1</v>
      </c>
      <c r="Q500" s="2">
        <f ca="1">input4[[#This Row],[Max Diff]]</f>
        <v>1</v>
      </c>
      <c r="R500" s="2">
        <f ca="1">input478[[#This Row],[Max Diff]]</f>
        <v>0</v>
      </c>
      <c r="S500" s="2">
        <f ca="1">input479[[#This Row],[Max Diff]]</f>
        <v>0</v>
      </c>
      <c r="T500" s="2">
        <f ca="1">input4710[[#This Row],[Max Diff]]</f>
        <v>0</v>
      </c>
      <c r="U500" s="2">
        <f ca="1">input4711[[#This Row],[Max Diff]]</f>
        <v>0</v>
      </c>
      <c r="V500" s="2">
        <f ca="1">input4712[[#This Row],[Max Diff]]</f>
        <v>1</v>
      </c>
      <c r="W500" s="2">
        <f ca="1">input4713[[#This Row],[Max Diff]]</f>
        <v>0</v>
      </c>
      <c r="X500" s="2">
        <f ca="1">input4714[[#This Row],[Max Diff]]</f>
        <v>1</v>
      </c>
      <c r="Y500" s="2">
        <f ca="1">IF(SUM(input47[[#This Row],[Max Diff]:[-8]])&gt;=1,1,0)</f>
        <v>1</v>
      </c>
    </row>
    <row r="501" spans="1:25" x14ac:dyDescent="0.35">
      <c r="A501">
        <v>55</v>
      </c>
      <c r="B501">
        <v>53</v>
      </c>
      <c r="C501">
        <v>51</v>
      </c>
      <c r="D501">
        <v>48</v>
      </c>
      <c r="E501">
        <v>46</v>
      </c>
      <c r="I501">
        <f>1</f>
        <v>1</v>
      </c>
      <c r="J501">
        <f>COUNTA(input47[[#This Row],[Column1.1]:[Column1.8]])</f>
        <v>5</v>
      </c>
      <c r="K501" t="str">
        <f>ADDRESS(ROW(),input47[[#This Row],[first col]]+1,4)&amp;":"&amp;ADDRESS(ROW(),input47[[#This Row],[lastcol]],4)</f>
        <v>B501:E501</v>
      </c>
      <c r="L501" t="str">
        <f>ADDRESS(ROW(),input47[[#This Row],[first col]],4)&amp;":"&amp;ADDRESS(ROW(),input47[[#This Row],[lastcol]]-1,4)</f>
        <v>A501:D501</v>
      </c>
      <c r="M501" t="b" cm="1">
        <f t="array" aca="1" ref="M501" ca="1">SUMPRODUCT(--(INDIRECT(input47[[#This Row],[range1]])&lt;INDIRECT(input47[[#This Row],[range2]])))=COUNT(INDIRECT(input47[[#This Row],[range1]]))</f>
        <v>1</v>
      </c>
      <c r="N501" t="b" cm="1">
        <f t="array" aca="1" ref="N501" ca="1">SUMPRODUCT(--(INDIRECT(input47[[#This Row],[range1]])&gt;INDIRECT(input47[[#This Row],[range2]])))=COUNT(INDIRECT(input47[[#This Row],[range1]]))</f>
        <v>0</v>
      </c>
      <c r="O501" t="b">
        <f ca="1">IF(AND(NOT(input47[[#This Row],[All DESC?]]),NOT(input47[[#This Row],[All ASC?]])),FALSE(),TRUE())</f>
        <v>1</v>
      </c>
      <c r="P501" cm="1">
        <f t="array" aca="1" ref="P501" ca="1">IF(AND(input47[[#This Row],[Safe Part 1]],(MAX(ABS((INDIRECT(input47[[#This Row],[range2]]))-(INDIRECT(input47[[#This Row],[range1]])))))&lt;=3),1,0)</f>
        <v>1</v>
      </c>
      <c r="Q501" s="2">
        <f ca="1">input4[[#This Row],[Max Diff]]</f>
        <v>1</v>
      </c>
      <c r="R501" s="2">
        <f ca="1">input478[[#This Row],[Max Diff]]</f>
        <v>0</v>
      </c>
      <c r="S501" s="2">
        <f ca="1">input479[[#This Row],[Max Diff]]</f>
        <v>0</v>
      </c>
      <c r="T501" s="2">
        <f ca="1">input4710[[#This Row],[Max Diff]]</f>
        <v>0</v>
      </c>
      <c r="U501" s="2">
        <f ca="1">input4711[[#This Row],[Max Diff]]</f>
        <v>1</v>
      </c>
      <c r="V501" s="2">
        <f ca="1">input4712[[#This Row],[Max Diff]]</f>
        <v>1</v>
      </c>
      <c r="W501" s="2">
        <f ca="1">input4713[[#This Row],[Max Diff]]</f>
        <v>1</v>
      </c>
      <c r="X501" s="2">
        <f ca="1">input4714[[#This Row],[Max Diff]]</f>
        <v>1</v>
      </c>
      <c r="Y501" s="2">
        <f ca="1">IF(SUM(input47[[#This Row],[Max Diff]:[-8]])&gt;=1,1,0)</f>
        <v>1</v>
      </c>
    </row>
    <row r="502" spans="1:25" x14ac:dyDescent="0.35">
      <c r="A502">
        <v>71</v>
      </c>
      <c r="B502">
        <v>74</v>
      </c>
      <c r="C502">
        <v>75</v>
      </c>
      <c r="D502">
        <v>78</v>
      </c>
      <c r="E502">
        <v>81</v>
      </c>
      <c r="F502">
        <v>83</v>
      </c>
      <c r="G502">
        <v>84</v>
      </c>
      <c r="H502">
        <v>86</v>
      </c>
      <c r="I502">
        <f>1</f>
        <v>1</v>
      </c>
      <c r="J502">
        <f>COUNTA(input47[[#This Row],[Column1.1]:[Column1.8]])</f>
        <v>8</v>
      </c>
      <c r="K502" t="str">
        <f>ADDRESS(ROW(),input47[[#This Row],[first col]]+1,4)&amp;":"&amp;ADDRESS(ROW(),input47[[#This Row],[lastcol]],4)</f>
        <v>B502:H502</v>
      </c>
      <c r="L502" t="str">
        <f>ADDRESS(ROW(),input47[[#This Row],[first col]],4)&amp;":"&amp;ADDRESS(ROW(),input47[[#This Row],[lastcol]]-1,4)</f>
        <v>A502:G502</v>
      </c>
      <c r="M502" t="b" cm="1">
        <f t="array" aca="1" ref="M502" ca="1">SUMPRODUCT(--(INDIRECT(input47[[#This Row],[range1]])&lt;INDIRECT(input47[[#This Row],[range2]])))=COUNT(INDIRECT(input47[[#This Row],[range1]]))</f>
        <v>0</v>
      </c>
      <c r="N502" t="b" cm="1">
        <f t="array" aca="1" ref="N502" ca="1">SUMPRODUCT(--(INDIRECT(input47[[#This Row],[range1]])&gt;INDIRECT(input47[[#This Row],[range2]])))=COUNT(INDIRECT(input47[[#This Row],[range1]]))</f>
        <v>1</v>
      </c>
      <c r="O502" t="b">
        <f ca="1">IF(AND(NOT(input47[[#This Row],[All DESC?]]),NOT(input47[[#This Row],[All ASC?]])),FALSE(),TRUE())</f>
        <v>1</v>
      </c>
      <c r="P502" cm="1">
        <f t="array" aca="1" ref="P502" ca="1">IF(AND(input47[[#This Row],[Safe Part 1]],(MAX(ABS((INDIRECT(input47[[#This Row],[range2]]))-(INDIRECT(input47[[#This Row],[range1]])))))&lt;=3),1,0)</f>
        <v>1</v>
      </c>
      <c r="Q502" s="2">
        <f ca="1">input4[[#This Row],[Max Diff]]</f>
        <v>1</v>
      </c>
      <c r="R502" s="2">
        <f ca="1">input478[[#This Row],[Max Diff]]</f>
        <v>0</v>
      </c>
      <c r="S502" s="2">
        <f ca="1">input479[[#This Row],[Max Diff]]</f>
        <v>0</v>
      </c>
      <c r="T502" s="2">
        <f ca="1">input4710[[#This Row],[Max Diff]]</f>
        <v>0</v>
      </c>
      <c r="U502" s="2">
        <f ca="1">input4711[[#This Row],[Max Diff]]</f>
        <v>0</v>
      </c>
      <c r="V502" s="2">
        <f ca="1">input4712[[#This Row],[Max Diff]]</f>
        <v>1</v>
      </c>
      <c r="W502" s="2">
        <f ca="1">input4713[[#This Row],[Max Diff]]</f>
        <v>1</v>
      </c>
      <c r="X502" s="2">
        <f ca="1">input4714[[#This Row],[Max Diff]]</f>
        <v>1</v>
      </c>
      <c r="Y502" s="2">
        <f ca="1">IF(SUM(input47[[#This Row],[Max Diff]:[-8]])&gt;=1,1,0)</f>
        <v>1</v>
      </c>
    </row>
    <row r="503" spans="1:25" x14ac:dyDescent="0.35">
      <c r="A503">
        <v>21</v>
      </c>
      <c r="B503">
        <v>24</v>
      </c>
      <c r="C503">
        <v>27</v>
      </c>
      <c r="D503">
        <v>30</v>
      </c>
      <c r="E503">
        <v>31</v>
      </c>
      <c r="I503">
        <f>1</f>
        <v>1</v>
      </c>
      <c r="J503">
        <f>COUNTA(input47[[#This Row],[Column1.1]:[Column1.8]])</f>
        <v>5</v>
      </c>
      <c r="K503" t="str">
        <f>ADDRESS(ROW(),input47[[#This Row],[first col]]+1,4)&amp;":"&amp;ADDRESS(ROW(),input47[[#This Row],[lastcol]],4)</f>
        <v>B503:E503</v>
      </c>
      <c r="L503" t="str">
        <f>ADDRESS(ROW(),input47[[#This Row],[first col]],4)&amp;":"&amp;ADDRESS(ROW(),input47[[#This Row],[lastcol]]-1,4)</f>
        <v>A503:D503</v>
      </c>
      <c r="M503" t="b" cm="1">
        <f t="array" aca="1" ref="M503" ca="1">SUMPRODUCT(--(INDIRECT(input47[[#This Row],[range1]])&lt;INDIRECT(input47[[#This Row],[range2]])))=COUNT(INDIRECT(input47[[#This Row],[range1]]))</f>
        <v>0</v>
      </c>
      <c r="N503" t="b" cm="1">
        <f t="array" aca="1" ref="N503" ca="1">SUMPRODUCT(--(INDIRECT(input47[[#This Row],[range1]])&gt;INDIRECT(input47[[#This Row],[range2]])))=COUNT(INDIRECT(input47[[#This Row],[range1]]))</f>
        <v>1</v>
      </c>
      <c r="O503" t="b">
        <f ca="1">IF(AND(NOT(input47[[#This Row],[All DESC?]]),NOT(input47[[#This Row],[All ASC?]])),FALSE(),TRUE())</f>
        <v>1</v>
      </c>
      <c r="P503" cm="1">
        <f t="array" aca="1" ref="P503" ca="1">IF(AND(input47[[#This Row],[Safe Part 1]],(MAX(ABS((INDIRECT(input47[[#This Row],[range2]]))-(INDIRECT(input47[[#This Row],[range1]])))))&lt;=3),1,0)</f>
        <v>1</v>
      </c>
      <c r="Q503" s="2">
        <f ca="1">input4[[#This Row],[Max Diff]]</f>
        <v>1</v>
      </c>
      <c r="R503" s="2">
        <f ca="1">input478[[#This Row],[Max Diff]]</f>
        <v>0</v>
      </c>
      <c r="S503" s="2">
        <f ca="1">input479[[#This Row],[Max Diff]]</f>
        <v>0</v>
      </c>
      <c r="T503" s="2">
        <f ca="1">input4710[[#This Row],[Max Diff]]</f>
        <v>0</v>
      </c>
      <c r="U503" s="2">
        <f ca="1">input4711[[#This Row],[Max Diff]]</f>
        <v>1</v>
      </c>
      <c r="V503" s="2">
        <f ca="1">input4712[[#This Row],[Max Diff]]</f>
        <v>1</v>
      </c>
      <c r="W503" s="2">
        <f ca="1">input4713[[#This Row],[Max Diff]]</f>
        <v>1</v>
      </c>
      <c r="X503" s="2">
        <f ca="1">input4714[[#This Row],[Max Diff]]</f>
        <v>1</v>
      </c>
      <c r="Y503" s="2">
        <f ca="1">IF(SUM(input47[[#This Row],[Max Diff]:[-8]])&gt;=1,1,0)</f>
        <v>1</v>
      </c>
    </row>
    <row r="504" spans="1:25" x14ac:dyDescent="0.35">
      <c r="A504">
        <v>46</v>
      </c>
      <c r="B504">
        <v>49</v>
      </c>
      <c r="C504">
        <v>50</v>
      </c>
      <c r="D504">
        <v>51</v>
      </c>
      <c r="E504">
        <v>53</v>
      </c>
      <c r="F504">
        <v>54</v>
      </c>
      <c r="G504">
        <v>55</v>
      </c>
      <c r="H504">
        <v>58</v>
      </c>
      <c r="I504">
        <f>1</f>
        <v>1</v>
      </c>
      <c r="J504">
        <f>COUNTA(input47[[#This Row],[Column1.1]:[Column1.8]])</f>
        <v>8</v>
      </c>
      <c r="K504" t="str">
        <f>ADDRESS(ROW(),input47[[#This Row],[first col]]+1,4)&amp;":"&amp;ADDRESS(ROW(),input47[[#This Row],[lastcol]],4)</f>
        <v>B504:H504</v>
      </c>
      <c r="L504" t="str">
        <f>ADDRESS(ROW(),input47[[#This Row],[first col]],4)&amp;":"&amp;ADDRESS(ROW(),input47[[#This Row],[lastcol]]-1,4)</f>
        <v>A504:G504</v>
      </c>
      <c r="M504" t="b" cm="1">
        <f t="array" aca="1" ref="M504" ca="1">SUMPRODUCT(--(INDIRECT(input47[[#This Row],[range1]])&lt;INDIRECT(input47[[#This Row],[range2]])))=COUNT(INDIRECT(input47[[#This Row],[range1]]))</f>
        <v>0</v>
      </c>
      <c r="N504" t="b" cm="1">
        <f t="array" aca="1" ref="N504" ca="1">SUMPRODUCT(--(INDIRECT(input47[[#This Row],[range1]])&gt;INDIRECT(input47[[#This Row],[range2]])))=COUNT(INDIRECT(input47[[#This Row],[range1]]))</f>
        <v>1</v>
      </c>
      <c r="O504" t="b">
        <f ca="1">IF(AND(NOT(input47[[#This Row],[All DESC?]]),NOT(input47[[#This Row],[All ASC?]])),FALSE(),TRUE())</f>
        <v>1</v>
      </c>
      <c r="P504" cm="1">
        <f t="array" aca="1" ref="P504" ca="1">IF(AND(input47[[#This Row],[Safe Part 1]],(MAX(ABS((INDIRECT(input47[[#This Row],[range2]]))-(INDIRECT(input47[[#This Row],[range1]])))))&lt;=3),1,0)</f>
        <v>1</v>
      </c>
      <c r="Q504" s="2">
        <f ca="1">input4[[#This Row],[Max Diff]]</f>
        <v>1</v>
      </c>
      <c r="R504" s="2">
        <f ca="1">input478[[#This Row],[Max Diff]]</f>
        <v>0</v>
      </c>
      <c r="S504" s="2">
        <f ca="1">input479[[#This Row],[Max Diff]]</f>
        <v>1</v>
      </c>
      <c r="T504" s="2">
        <f ca="1">input4710[[#This Row],[Max Diff]]</f>
        <v>1</v>
      </c>
      <c r="U504" s="2">
        <f ca="1">input4711[[#This Row],[Max Diff]]</f>
        <v>1</v>
      </c>
      <c r="V504" s="2">
        <f ca="1">input4712[[#This Row],[Max Diff]]</f>
        <v>1</v>
      </c>
      <c r="W504" s="2">
        <f ca="1">input4713[[#This Row],[Max Diff]]</f>
        <v>0</v>
      </c>
      <c r="X504" s="2">
        <f ca="1">input4714[[#This Row],[Max Diff]]</f>
        <v>1</v>
      </c>
      <c r="Y504" s="2">
        <f ca="1">IF(SUM(input47[[#This Row],[Max Diff]:[-8]])&gt;=1,1,0)</f>
        <v>1</v>
      </c>
    </row>
    <row r="505" spans="1:25" x14ac:dyDescent="0.35">
      <c r="A505">
        <v>19</v>
      </c>
      <c r="B505">
        <v>18</v>
      </c>
      <c r="C505">
        <v>15</v>
      </c>
      <c r="D505">
        <v>14</v>
      </c>
      <c r="E505">
        <v>12</v>
      </c>
      <c r="F505">
        <v>10</v>
      </c>
      <c r="I505">
        <f>1</f>
        <v>1</v>
      </c>
      <c r="J505">
        <f>COUNTA(input47[[#This Row],[Column1.1]:[Column1.8]])</f>
        <v>6</v>
      </c>
      <c r="K505" t="str">
        <f>ADDRESS(ROW(),input47[[#This Row],[first col]]+1,4)&amp;":"&amp;ADDRESS(ROW(),input47[[#This Row],[lastcol]],4)</f>
        <v>B505:F505</v>
      </c>
      <c r="L505" t="str">
        <f>ADDRESS(ROW(),input47[[#This Row],[first col]],4)&amp;":"&amp;ADDRESS(ROW(),input47[[#This Row],[lastcol]]-1,4)</f>
        <v>A505:E505</v>
      </c>
      <c r="M505" t="b" cm="1">
        <f t="array" aca="1" ref="M505" ca="1">SUMPRODUCT(--(INDIRECT(input47[[#This Row],[range1]])&lt;INDIRECT(input47[[#This Row],[range2]])))=COUNT(INDIRECT(input47[[#This Row],[range1]]))</f>
        <v>1</v>
      </c>
      <c r="N505" t="b" cm="1">
        <f t="array" aca="1" ref="N505" ca="1">SUMPRODUCT(--(INDIRECT(input47[[#This Row],[range1]])&gt;INDIRECT(input47[[#This Row],[range2]])))=COUNT(INDIRECT(input47[[#This Row],[range1]]))</f>
        <v>0</v>
      </c>
      <c r="O505" t="b">
        <f ca="1">IF(AND(NOT(input47[[#This Row],[All DESC?]]),NOT(input47[[#This Row],[All ASC?]])),FALSE(),TRUE())</f>
        <v>1</v>
      </c>
      <c r="P505" cm="1">
        <f t="array" aca="1" ref="P505" ca="1">IF(AND(input47[[#This Row],[Safe Part 1]],(MAX(ABS((INDIRECT(input47[[#This Row],[range2]]))-(INDIRECT(input47[[#This Row],[range1]])))))&lt;=3),1,0)</f>
        <v>1</v>
      </c>
      <c r="Q505" s="2">
        <f ca="1">input4[[#This Row],[Max Diff]]</f>
        <v>1</v>
      </c>
      <c r="R505" s="2">
        <f ca="1">input478[[#This Row],[Max Diff]]</f>
        <v>0</v>
      </c>
      <c r="S505" s="2">
        <f ca="1">input479[[#This Row],[Max Diff]]</f>
        <v>0</v>
      </c>
      <c r="T505" s="2">
        <f ca="1">input4710[[#This Row],[Max Diff]]</f>
        <v>1</v>
      </c>
      <c r="U505" s="2">
        <f ca="1">input4711[[#This Row],[Max Diff]]</f>
        <v>0</v>
      </c>
      <c r="V505" s="2">
        <f ca="1">input4712[[#This Row],[Max Diff]]</f>
        <v>1</v>
      </c>
      <c r="W505" s="2">
        <f ca="1">input4713[[#This Row],[Max Diff]]</f>
        <v>1</v>
      </c>
      <c r="X505" s="2">
        <f ca="1">input4714[[#This Row],[Max Diff]]</f>
        <v>1</v>
      </c>
      <c r="Y505" s="2">
        <f ca="1">IF(SUM(input47[[#This Row],[Max Diff]:[-8]])&gt;=1,1,0)</f>
        <v>1</v>
      </c>
    </row>
    <row r="506" spans="1:25" x14ac:dyDescent="0.35">
      <c r="A506">
        <v>13</v>
      </c>
      <c r="B506">
        <v>14</v>
      </c>
      <c r="C506">
        <v>17</v>
      </c>
      <c r="D506">
        <v>20</v>
      </c>
      <c r="E506">
        <v>21</v>
      </c>
      <c r="I506">
        <f>1</f>
        <v>1</v>
      </c>
      <c r="J506">
        <f>COUNTA(input47[[#This Row],[Column1.1]:[Column1.8]])</f>
        <v>5</v>
      </c>
      <c r="K506" t="str">
        <f>ADDRESS(ROW(),input47[[#This Row],[first col]]+1,4)&amp;":"&amp;ADDRESS(ROW(),input47[[#This Row],[lastcol]],4)</f>
        <v>B506:E506</v>
      </c>
      <c r="L506" t="str">
        <f>ADDRESS(ROW(),input47[[#This Row],[first col]],4)&amp;":"&amp;ADDRESS(ROW(),input47[[#This Row],[lastcol]]-1,4)</f>
        <v>A506:D506</v>
      </c>
      <c r="M506" t="b" cm="1">
        <f t="array" aca="1" ref="M506" ca="1">SUMPRODUCT(--(INDIRECT(input47[[#This Row],[range1]])&lt;INDIRECT(input47[[#This Row],[range2]])))=COUNT(INDIRECT(input47[[#This Row],[range1]]))</f>
        <v>0</v>
      </c>
      <c r="N506" t="b" cm="1">
        <f t="array" aca="1" ref="N506" ca="1">SUMPRODUCT(--(INDIRECT(input47[[#This Row],[range1]])&gt;INDIRECT(input47[[#This Row],[range2]])))=COUNT(INDIRECT(input47[[#This Row],[range1]]))</f>
        <v>1</v>
      </c>
      <c r="O506" t="b">
        <f ca="1">IF(AND(NOT(input47[[#This Row],[All DESC?]]),NOT(input47[[#This Row],[All ASC?]])),FALSE(),TRUE())</f>
        <v>1</v>
      </c>
      <c r="P506" cm="1">
        <f t="array" aca="1" ref="P506" ca="1">IF(AND(input47[[#This Row],[Safe Part 1]],(MAX(ABS((INDIRECT(input47[[#This Row],[range2]]))-(INDIRECT(input47[[#This Row],[range1]])))))&lt;=3),1,0)</f>
        <v>1</v>
      </c>
      <c r="Q506" s="2">
        <f ca="1">input4[[#This Row],[Max Diff]]</f>
        <v>1</v>
      </c>
      <c r="R506" s="2">
        <f ca="1">input478[[#This Row],[Max Diff]]</f>
        <v>0</v>
      </c>
      <c r="S506" s="2">
        <f ca="1">input479[[#This Row],[Max Diff]]</f>
        <v>0</v>
      </c>
      <c r="T506" s="2">
        <f ca="1">input4710[[#This Row],[Max Diff]]</f>
        <v>0</v>
      </c>
      <c r="U506" s="2">
        <f ca="1">input4711[[#This Row],[Max Diff]]</f>
        <v>1</v>
      </c>
      <c r="V506" s="2">
        <f ca="1">input4712[[#This Row],[Max Diff]]</f>
        <v>1</v>
      </c>
      <c r="W506" s="2">
        <f ca="1">input4713[[#This Row],[Max Diff]]</f>
        <v>1</v>
      </c>
      <c r="X506" s="2">
        <f ca="1">input4714[[#This Row],[Max Diff]]</f>
        <v>1</v>
      </c>
      <c r="Y506" s="2">
        <f ca="1">IF(SUM(input47[[#This Row],[Max Diff]:[-8]])&gt;=1,1,0)</f>
        <v>1</v>
      </c>
    </row>
    <row r="507" spans="1:25" x14ac:dyDescent="0.35">
      <c r="A507">
        <v>63</v>
      </c>
      <c r="B507">
        <v>62</v>
      </c>
      <c r="C507">
        <v>60</v>
      </c>
      <c r="D507">
        <v>59</v>
      </c>
      <c r="E507">
        <v>56</v>
      </c>
      <c r="F507">
        <v>54</v>
      </c>
      <c r="G507">
        <v>52</v>
      </c>
      <c r="H507">
        <v>49</v>
      </c>
      <c r="I507">
        <f>1</f>
        <v>1</v>
      </c>
      <c r="J507">
        <f>COUNTA(input47[[#This Row],[Column1.1]:[Column1.8]])</f>
        <v>8</v>
      </c>
      <c r="K507" t="str">
        <f>ADDRESS(ROW(),input47[[#This Row],[first col]]+1,4)&amp;":"&amp;ADDRESS(ROW(),input47[[#This Row],[lastcol]],4)</f>
        <v>B507:H507</v>
      </c>
      <c r="L507" t="str">
        <f>ADDRESS(ROW(),input47[[#This Row],[first col]],4)&amp;":"&amp;ADDRESS(ROW(),input47[[#This Row],[lastcol]]-1,4)</f>
        <v>A507:G507</v>
      </c>
      <c r="M507" t="b" cm="1">
        <f t="array" aca="1" ref="M507" ca="1">SUMPRODUCT(--(INDIRECT(input47[[#This Row],[range1]])&lt;INDIRECT(input47[[#This Row],[range2]])))=COUNT(INDIRECT(input47[[#This Row],[range1]]))</f>
        <v>1</v>
      </c>
      <c r="N507" t="b" cm="1">
        <f t="array" aca="1" ref="N507" ca="1">SUMPRODUCT(--(INDIRECT(input47[[#This Row],[range1]])&gt;INDIRECT(input47[[#This Row],[range2]])))=COUNT(INDIRECT(input47[[#This Row],[range1]]))</f>
        <v>0</v>
      </c>
      <c r="O507" t="b">
        <f ca="1">IF(AND(NOT(input47[[#This Row],[All DESC?]]),NOT(input47[[#This Row],[All ASC?]])),FALSE(),TRUE())</f>
        <v>1</v>
      </c>
      <c r="P507" cm="1">
        <f t="array" aca="1" ref="P507" ca="1">IF(AND(input47[[#This Row],[Safe Part 1]],(MAX(ABS((INDIRECT(input47[[#This Row],[range2]]))-(INDIRECT(input47[[#This Row],[range1]])))))&lt;=3),1,0)</f>
        <v>1</v>
      </c>
      <c r="Q507" s="2">
        <f ca="1">input4[[#This Row],[Max Diff]]</f>
        <v>1</v>
      </c>
      <c r="R507" s="2">
        <f ca="1">input478[[#This Row],[Max Diff]]</f>
        <v>1</v>
      </c>
      <c r="S507" s="2">
        <f ca="1">input479[[#This Row],[Max Diff]]</f>
        <v>1</v>
      </c>
      <c r="T507" s="2">
        <f ca="1">input4710[[#This Row],[Max Diff]]</f>
        <v>0</v>
      </c>
      <c r="U507" s="2">
        <f ca="1">input4711[[#This Row],[Max Diff]]</f>
        <v>0</v>
      </c>
      <c r="V507" s="2">
        <f ca="1">input4712[[#This Row],[Max Diff]]</f>
        <v>0</v>
      </c>
      <c r="W507" s="2">
        <f ca="1">input4713[[#This Row],[Max Diff]]</f>
        <v>0</v>
      </c>
      <c r="X507" s="2">
        <f ca="1">input4714[[#This Row],[Max Diff]]</f>
        <v>1</v>
      </c>
      <c r="Y507" s="2">
        <f ca="1">IF(SUM(input47[[#This Row],[Max Diff]:[-8]])&gt;=1,1,0)</f>
        <v>1</v>
      </c>
    </row>
    <row r="508" spans="1:25" x14ac:dyDescent="0.35">
      <c r="A508">
        <v>73</v>
      </c>
      <c r="B508">
        <v>76</v>
      </c>
      <c r="C508">
        <v>78</v>
      </c>
      <c r="D508">
        <v>79</v>
      </c>
      <c r="E508">
        <v>82</v>
      </c>
      <c r="F508">
        <v>84</v>
      </c>
      <c r="G508">
        <v>85</v>
      </c>
      <c r="H508">
        <v>87</v>
      </c>
      <c r="I508">
        <f>1</f>
        <v>1</v>
      </c>
      <c r="J508">
        <f>COUNTA(input47[[#This Row],[Column1.1]:[Column1.8]])</f>
        <v>8</v>
      </c>
      <c r="K508" t="str">
        <f>ADDRESS(ROW(),input47[[#This Row],[first col]]+1,4)&amp;":"&amp;ADDRESS(ROW(),input47[[#This Row],[lastcol]],4)</f>
        <v>B508:H508</v>
      </c>
      <c r="L508" t="str">
        <f>ADDRESS(ROW(),input47[[#This Row],[first col]],4)&amp;":"&amp;ADDRESS(ROW(),input47[[#This Row],[lastcol]]-1,4)</f>
        <v>A508:G508</v>
      </c>
      <c r="M508" t="b" cm="1">
        <f t="array" aca="1" ref="M508" ca="1">SUMPRODUCT(--(INDIRECT(input47[[#This Row],[range1]])&lt;INDIRECT(input47[[#This Row],[range2]])))=COUNT(INDIRECT(input47[[#This Row],[range1]]))</f>
        <v>0</v>
      </c>
      <c r="N508" t="b" cm="1">
        <f t="array" aca="1" ref="N508" ca="1">SUMPRODUCT(--(INDIRECT(input47[[#This Row],[range1]])&gt;INDIRECT(input47[[#This Row],[range2]])))=COUNT(INDIRECT(input47[[#This Row],[range1]]))</f>
        <v>1</v>
      </c>
      <c r="O508" t="b">
        <f ca="1">IF(AND(NOT(input47[[#This Row],[All DESC?]]),NOT(input47[[#This Row],[All ASC?]])),FALSE(),TRUE())</f>
        <v>1</v>
      </c>
      <c r="P508" cm="1">
        <f t="array" aca="1" ref="P508" ca="1">IF(AND(input47[[#This Row],[Safe Part 1]],(MAX(ABS((INDIRECT(input47[[#This Row],[range2]]))-(INDIRECT(input47[[#This Row],[range1]])))))&lt;=3),1,0)</f>
        <v>1</v>
      </c>
      <c r="Q508" s="2">
        <f ca="1">input4[[#This Row],[Max Diff]]</f>
        <v>1</v>
      </c>
      <c r="R508" s="2">
        <f ca="1">input478[[#This Row],[Max Diff]]</f>
        <v>0</v>
      </c>
      <c r="S508" s="2">
        <f ca="1">input479[[#This Row],[Max Diff]]</f>
        <v>1</v>
      </c>
      <c r="T508" s="2">
        <f ca="1">input4710[[#This Row],[Max Diff]]</f>
        <v>0</v>
      </c>
      <c r="U508" s="2">
        <f ca="1">input4711[[#This Row],[Max Diff]]</f>
        <v>0</v>
      </c>
      <c r="V508" s="2">
        <f ca="1">input4712[[#This Row],[Max Diff]]</f>
        <v>1</v>
      </c>
      <c r="W508" s="2">
        <f ca="1">input4713[[#This Row],[Max Diff]]</f>
        <v>1</v>
      </c>
      <c r="X508" s="2">
        <f ca="1">input4714[[#This Row],[Max Diff]]</f>
        <v>1</v>
      </c>
      <c r="Y508" s="2">
        <f ca="1">IF(SUM(input47[[#This Row],[Max Diff]:[-8]])&gt;=1,1,0)</f>
        <v>1</v>
      </c>
    </row>
    <row r="509" spans="1:25" x14ac:dyDescent="0.35">
      <c r="A509">
        <v>54</v>
      </c>
      <c r="B509">
        <v>51</v>
      </c>
      <c r="C509">
        <v>50</v>
      </c>
      <c r="D509">
        <v>47</v>
      </c>
      <c r="E509">
        <v>45</v>
      </c>
      <c r="F509">
        <v>42</v>
      </c>
      <c r="I509">
        <f>1</f>
        <v>1</v>
      </c>
      <c r="J509">
        <f>COUNTA(input47[[#This Row],[Column1.1]:[Column1.8]])</f>
        <v>6</v>
      </c>
      <c r="K509" t="str">
        <f>ADDRESS(ROW(),input47[[#This Row],[first col]]+1,4)&amp;":"&amp;ADDRESS(ROW(),input47[[#This Row],[lastcol]],4)</f>
        <v>B509:F509</v>
      </c>
      <c r="L509" t="str">
        <f>ADDRESS(ROW(),input47[[#This Row],[first col]],4)&amp;":"&amp;ADDRESS(ROW(),input47[[#This Row],[lastcol]]-1,4)</f>
        <v>A509:E509</v>
      </c>
      <c r="M509" t="b" cm="1">
        <f t="array" aca="1" ref="M509" ca="1">SUMPRODUCT(--(INDIRECT(input47[[#This Row],[range1]])&lt;INDIRECT(input47[[#This Row],[range2]])))=COUNT(INDIRECT(input47[[#This Row],[range1]]))</f>
        <v>1</v>
      </c>
      <c r="N509" t="b" cm="1">
        <f t="array" aca="1" ref="N509" ca="1">SUMPRODUCT(--(INDIRECT(input47[[#This Row],[range1]])&gt;INDIRECT(input47[[#This Row],[range2]])))=COUNT(INDIRECT(input47[[#This Row],[range1]]))</f>
        <v>0</v>
      </c>
      <c r="O509" t="b">
        <f ca="1">IF(AND(NOT(input47[[#This Row],[All DESC?]]),NOT(input47[[#This Row],[All ASC?]])),FALSE(),TRUE())</f>
        <v>1</v>
      </c>
      <c r="P509" cm="1">
        <f t="array" aca="1" ref="P509" ca="1">IF(AND(input47[[#This Row],[Safe Part 1]],(MAX(ABS((INDIRECT(input47[[#This Row],[range2]]))-(INDIRECT(input47[[#This Row],[range1]])))))&lt;=3),1,0)</f>
        <v>1</v>
      </c>
      <c r="Q509" s="2">
        <f ca="1">input4[[#This Row],[Max Diff]]</f>
        <v>1</v>
      </c>
      <c r="R509" s="2">
        <f ca="1">input478[[#This Row],[Max Diff]]</f>
        <v>0</v>
      </c>
      <c r="S509" s="2">
        <f ca="1">input479[[#This Row],[Max Diff]]</f>
        <v>0</v>
      </c>
      <c r="T509" s="2">
        <f ca="1">input4710[[#This Row],[Max Diff]]</f>
        <v>0</v>
      </c>
      <c r="U509" s="2">
        <f ca="1">input4711[[#This Row],[Max Diff]]</f>
        <v>0</v>
      </c>
      <c r="V509" s="2">
        <f ca="1">input4712[[#This Row],[Max Diff]]</f>
        <v>1</v>
      </c>
      <c r="W509" s="2">
        <f ca="1">input4713[[#This Row],[Max Diff]]</f>
        <v>1</v>
      </c>
      <c r="X509" s="2">
        <f ca="1">input4714[[#This Row],[Max Diff]]</f>
        <v>1</v>
      </c>
      <c r="Y509" s="2">
        <f ca="1">IF(SUM(input47[[#This Row],[Max Diff]:[-8]])&gt;=1,1,0)</f>
        <v>1</v>
      </c>
    </row>
    <row r="510" spans="1:25" x14ac:dyDescent="0.35">
      <c r="A510">
        <v>57</v>
      </c>
      <c r="B510">
        <v>55</v>
      </c>
      <c r="C510">
        <v>52</v>
      </c>
      <c r="D510">
        <v>50</v>
      </c>
      <c r="E510">
        <v>47</v>
      </c>
      <c r="F510">
        <v>44</v>
      </c>
      <c r="G510">
        <v>41</v>
      </c>
      <c r="I510">
        <f>1</f>
        <v>1</v>
      </c>
      <c r="J510">
        <f>COUNTA(input47[[#This Row],[Column1.1]:[Column1.8]])</f>
        <v>7</v>
      </c>
      <c r="K510" t="str">
        <f>ADDRESS(ROW(),input47[[#This Row],[first col]]+1,4)&amp;":"&amp;ADDRESS(ROW(),input47[[#This Row],[lastcol]],4)</f>
        <v>B510:G510</v>
      </c>
      <c r="L510" t="str">
        <f>ADDRESS(ROW(),input47[[#This Row],[first col]],4)&amp;":"&amp;ADDRESS(ROW(),input47[[#This Row],[lastcol]]-1,4)</f>
        <v>A510:F510</v>
      </c>
      <c r="M510" t="b" cm="1">
        <f t="array" aca="1" ref="M510" ca="1">SUMPRODUCT(--(INDIRECT(input47[[#This Row],[range1]])&lt;INDIRECT(input47[[#This Row],[range2]])))=COUNT(INDIRECT(input47[[#This Row],[range1]]))</f>
        <v>1</v>
      </c>
      <c r="N510" t="b" cm="1">
        <f t="array" aca="1" ref="N510" ca="1">SUMPRODUCT(--(INDIRECT(input47[[#This Row],[range1]])&gt;INDIRECT(input47[[#This Row],[range2]])))=COUNT(INDIRECT(input47[[#This Row],[range1]]))</f>
        <v>0</v>
      </c>
      <c r="O510" t="b">
        <f ca="1">IF(AND(NOT(input47[[#This Row],[All DESC?]]),NOT(input47[[#This Row],[All ASC?]])),FALSE(),TRUE())</f>
        <v>1</v>
      </c>
      <c r="P510" cm="1">
        <f t="array" aca="1" ref="P510" ca="1">IF(AND(input47[[#This Row],[Safe Part 1]],(MAX(ABS((INDIRECT(input47[[#This Row],[range2]]))-(INDIRECT(input47[[#This Row],[range1]])))))&lt;=3),1,0)</f>
        <v>1</v>
      </c>
      <c r="Q510" s="2">
        <f ca="1">input4[[#This Row],[Max Diff]]</f>
        <v>1</v>
      </c>
      <c r="R510" s="2">
        <f ca="1">input478[[#This Row],[Max Diff]]</f>
        <v>0</v>
      </c>
      <c r="S510" s="2">
        <f ca="1">input479[[#This Row],[Max Diff]]</f>
        <v>0</v>
      </c>
      <c r="T510" s="2">
        <f ca="1">input4710[[#This Row],[Max Diff]]</f>
        <v>0</v>
      </c>
      <c r="U510" s="2">
        <f ca="1">input4711[[#This Row],[Max Diff]]</f>
        <v>0</v>
      </c>
      <c r="V510" s="2">
        <f ca="1">input4712[[#This Row],[Max Diff]]</f>
        <v>0</v>
      </c>
      <c r="W510" s="2">
        <f ca="1">input4713[[#This Row],[Max Diff]]</f>
        <v>1</v>
      </c>
      <c r="X510" s="2">
        <f ca="1">input4714[[#This Row],[Max Diff]]</f>
        <v>1</v>
      </c>
      <c r="Y510" s="2">
        <f ca="1">IF(SUM(input47[[#This Row],[Max Diff]:[-8]])&gt;=1,1,0)</f>
        <v>1</v>
      </c>
    </row>
    <row r="511" spans="1:25" x14ac:dyDescent="0.35">
      <c r="A511">
        <v>34</v>
      </c>
      <c r="B511">
        <v>32</v>
      </c>
      <c r="C511">
        <v>29</v>
      </c>
      <c r="D511">
        <v>26</v>
      </c>
      <c r="E511">
        <v>23</v>
      </c>
      <c r="F511">
        <v>21</v>
      </c>
      <c r="G511">
        <v>18</v>
      </c>
      <c r="H511">
        <v>15</v>
      </c>
      <c r="I511">
        <f>1</f>
        <v>1</v>
      </c>
      <c r="J511">
        <f>COUNTA(input47[[#This Row],[Column1.1]:[Column1.8]])</f>
        <v>8</v>
      </c>
      <c r="K511" t="str">
        <f>ADDRESS(ROW(),input47[[#This Row],[first col]]+1,4)&amp;":"&amp;ADDRESS(ROW(),input47[[#This Row],[lastcol]],4)</f>
        <v>B511:H511</v>
      </c>
      <c r="L511" t="str">
        <f>ADDRESS(ROW(),input47[[#This Row],[first col]],4)&amp;":"&amp;ADDRESS(ROW(),input47[[#This Row],[lastcol]]-1,4)</f>
        <v>A511:G511</v>
      </c>
      <c r="M511" t="b" cm="1">
        <f t="array" aca="1" ref="M511" ca="1">SUMPRODUCT(--(INDIRECT(input47[[#This Row],[range1]])&lt;INDIRECT(input47[[#This Row],[range2]])))=COUNT(INDIRECT(input47[[#This Row],[range1]]))</f>
        <v>1</v>
      </c>
      <c r="N511" t="b" cm="1">
        <f t="array" aca="1" ref="N511" ca="1">SUMPRODUCT(--(INDIRECT(input47[[#This Row],[range1]])&gt;INDIRECT(input47[[#This Row],[range2]])))=COUNT(INDIRECT(input47[[#This Row],[range1]]))</f>
        <v>0</v>
      </c>
      <c r="O511" t="b">
        <f ca="1">IF(AND(NOT(input47[[#This Row],[All DESC?]]),NOT(input47[[#This Row],[All ASC?]])),FALSE(),TRUE())</f>
        <v>1</v>
      </c>
      <c r="P511" cm="1">
        <f t="array" aca="1" ref="P511" ca="1">IF(AND(input47[[#This Row],[Safe Part 1]],(MAX(ABS((INDIRECT(input47[[#This Row],[range2]]))-(INDIRECT(input47[[#This Row],[range1]])))))&lt;=3),1,0)</f>
        <v>1</v>
      </c>
      <c r="Q511" s="2">
        <f ca="1">input4[[#This Row],[Max Diff]]</f>
        <v>1</v>
      </c>
      <c r="R511" s="2">
        <f ca="1">input478[[#This Row],[Max Diff]]</f>
        <v>0</v>
      </c>
      <c r="S511" s="2">
        <f ca="1">input479[[#This Row],[Max Diff]]</f>
        <v>0</v>
      </c>
      <c r="T511" s="2">
        <f ca="1">input4710[[#This Row],[Max Diff]]</f>
        <v>0</v>
      </c>
      <c r="U511" s="2">
        <f ca="1">input4711[[#This Row],[Max Diff]]</f>
        <v>0</v>
      </c>
      <c r="V511" s="2">
        <f ca="1">input4712[[#This Row],[Max Diff]]</f>
        <v>0</v>
      </c>
      <c r="W511" s="2">
        <f ca="1">input4713[[#This Row],[Max Diff]]</f>
        <v>0</v>
      </c>
      <c r="X511" s="2">
        <f ca="1">input4714[[#This Row],[Max Diff]]</f>
        <v>1</v>
      </c>
      <c r="Y511" s="2">
        <f ca="1">IF(SUM(input47[[#This Row],[Max Diff]:[-8]])&gt;=1,1,0)</f>
        <v>1</v>
      </c>
    </row>
    <row r="512" spans="1:25" x14ac:dyDescent="0.35">
      <c r="A512">
        <v>89</v>
      </c>
      <c r="B512">
        <v>88</v>
      </c>
      <c r="C512">
        <v>85</v>
      </c>
      <c r="D512">
        <v>84</v>
      </c>
      <c r="E512">
        <v>81</v>
      </c>
      <c r="F512">
        <v>78</v>
      </c>
      <c r="I512">
        <f>1</f>
        <v>1</v>
      </c>
      <c r="J512">
        <f>COUNTA(input47[[#This Row],[Column1.1]:[Column1.8]])</f>
        <v>6</v>
      </c>
      <c r="K512" t="str">
        <f>ADDRESS(ROW(),input47[[#This Row],[first col]]+1,4)&amp;":"&amp;ADDRESS(ROW(),input47[[#This Row],[lastcol]],4)</f>
        <v>B512:F512</v>
      </c>
      <c r="L512" t="str">
        <f>ADDRESS(ROW(),input47[[#This Row],[first col]],4)&amp;":"&amp;ADDRESS(ROW(),input47[[#This Row],[lastcol]]-1,4)</f>
        <v>A512:E512</v>
      </c>
      <c r="M512" t="b" cm="1">
        <f t="array" aca="1" ref="M512" ca="1">SUMPRODUCT(--(INDIRECT(input47[[#This Row],[range1]])&lt;INDIRECT(input47[[#This Row],[range2]])))=COUNT(INDIRECT(input47[[#This Row],[range1]]))</f>
        <v>1</v>
      </c>
      <c r="N512" t="b" cm="1">
        <f t="array" aca="1" ref="N512" ca="1">SUMPRODUCT(--(INDIRECT(input47[[#This Row],[range1]])&gt;INDIRECT(input47[[#This Row],[range2]])))=COUNT(INDIRECT(input47[[#This Row],[range1]]))</f>
        <v>0</v>
      </c>
      <c r="O512" t="b">
        <f ca="1">IF(AND(NOT(input47[[#This Row],[All DESC?]]),NOT(input47[[#This Row],[All ASC?]])),FALSE(),TRUE())</f>
        <v>1</v>
      </c>
      <c r="P512" cm="1">
        <f t="array" aca="1" ref="P512" ca="1">IF(AND(input47[[#This Row],[Safe Part 1]],(MAX(ABS((INDIRECT(input47[[#This Row],[range2]]))-(INDIRECT(input47[[#This Row],[range1]])))))&lt;=3),1,0)</f>
        <v>1</v>
      </c>
      <c r="Q512" s="2">
        <f ca="1">input4[[#This Row],[Max Diff]]</f>
        <v>1</v>
      </c>
      <c r="R512" s="2">
        <f ca="1">input478[[#This Row],[Max Diff]]</f>
        <v>0</v>
      </c>
      <c r="S512" s="2">
        <f ca="1">input479[[#This Row],[Max Diff]]</f>
        <v>0</v>
      </c>
      <c r="T512" s="2">
        <f ca="1">input4710[[#This Row],[Max Diff]]</f>
        <v>0</v>
      </c>
      <c r="U512" s="2">
        <f ca="1">input4711[[#This Row],[Max Diff]]</f>
        <v>0</v>
      </c>
      <c r="V512" s="2">
        <f ca="1">input4712[[#This Row],[Max Diff]]</f>
        <v>1</v>
      </c>
      <c r="W512" s="2">
        <f ca="1">input4713[[#This Row],[Max Diff]]</f>
        <v>1</v>
      </c>
      <c r="X512" s="2">
        <f ca="1">input4714[[#This Row],[Max Diff]]</f>
        <v>1</v>
      </c>
      <c r="Y512" s="2">
        <f ca="1">IF(SUM(input47[[#This Row],[Max Diff]:[-8]])&gt;=1,1,0)</f>
        <v>1</v>
      </c>
    </row>
    <row r="513" spans="1:25" x14ac:dyDescent="0.35">
      <c r="A513">
        <v>55</v>
      </c>
      <c r="B513">
        <v>58</v>
      </c>
      <c r="C513">
        <v>61</v>
      </c>
      <c r="D513">
        <v>64</v>
      </c>
      <c r="E513">
        <v>66</v>
      </c>
      <c r="F513">
        <v>68</v>
      </c>
      <c r="G513">
        <v>71</v>
      </c>
      <c r="I513">
        <f>1</f>
        <v>1</v>
      </c>
      <c r="J513">
        <f>COUNTA(input47[[#This Row],[Column1.1]:[Column1.8]])</f>
        <v>7</v>
      </c>
      <c r="K513" t="str">
        <f>ADDRESS(ROW(),input47[[#This Row],[first col]]+1,4)&amp;":"&amp;ADDRESS(ROW(),input47[[#This Row],[lastcol]],4)</f>
        <v>B513:G513</v>
      </c>
      <c r="L513" t="str">
        <f>ADDRESS(ROW(),input47[[#This Row],[first col]],4)&amp;":"&amp;ADDRESS(ROW(),input47[[#This Row],[lastcol]]-1,4)</f>
        <v>A513:F513</v>
      </c>
      <c r="M513" t="b" cm="1">
        <f t="array" aca="1" ref="M513" ca="1">SUMPRODUCT(--(INDIRECT(input47[[#This Row],[range1]])&lt;INDIRECT(input47[[#This Row],[range2]])))=COUNT(INDIRECT(input47[[#This Row],[range1]]))</f>
        <v>0</v>
      </c>
      <c r="N513" t="b" cm="1">
        <f t="array" aca="1" ref="N513" ca="1">SUMPRODUCT(--(INDIRECT(input47[[#This Row],[range1]])&gt;INDIRECT(input47[[#This Row],[range2]])))=COUNT(INDIRECT(input47[[#This Row],[range1]]))</f>
        <v>1</v>
      </c>
      <c r="O513" t="b">
        <f ca="1">IF(AND(NOT(input47[[#This Row],[All DESC?]]),NOT(input47[[#This Row],[All ASC?]])),FALSE(),TRUE())</f>
        <v>1</v>
      </c>
      <c r="P513" cm="1">
        <f t="array" aca="1" ref="P513" ca="1">IF(AND(input47[[#This Row],[Safe Part 1]],(MAX(ABS((INDIRECT(input47[[#This Row],[range2]]))-(INDIRECT(input47[[#This Row],[range1]])))))&lt;=3),1,0)</f>
        <v>1</v>
      </c>
      <c r="Q513" s="2">
        <f ca="1">input4[[#This Row],[Max Diff]]</f>
        <v>1</v>
      </c>
      <c r="R513" s="2">
        <f ca="1">input478[[#This Row],[Max Diff]]</f>
        <v>0</v>
      </c>
      <c r="S513" s="2">
        <f ca="1">input479[[#This Row],[Max Diff]]</f>
        <v>0</v>
      </c>
      <c r="T513" s="2">
        <f ca="1">input4710[[#This Row],[Max Diff]]</f>
        <v>0</v>
      </c>
      <c r="U513" s="2">
        <f ca="1">input4711[[#This Row],[Max Diff]]</f>
        <v>0</v>
      </c>
      <c r="V513" s="2">
        <f ca="1">input4712[[#This Row],[Max Diff]]</f>
        <v>0</v>
      </c>
      <c r="W513" s="2">
        <f ca="1">input4713[[#This Row],[Max Diff]]</f>
        <v>1</v>
      </c>
      <c r="X513" s="2">
        <f ca="1">input4714[[#This Row],[Max Diff]]</f>
        <v>1</v>
      </c>
      <c r="Y513" s="2">
        <f ca="1">IF(SUM(input47[[#This Row],[Max Diff]:[-8]])&gt;=1,1,0)</f>
        <v>1</v>
      </c>
    </row>
    <row r="514" spans="1:25" x14ac:dyDescent="0.35">
      <c r="A514">
        <v>67</v>
      </c>
      <c r="B514">
        <v>69</v>
      </c>
      <c r="C514">
        <v>72</v>
      </c>
      <c r="D514">
        <v>74</v>
      </c>
      <c r="E514">
        <v>77</v>
      </c>
      <c r="I514">
        <f>1</f>
        <v>1</v>
      </c>
      <c r="J514">
        <f>COUNTA(input47[[#This Row],[Column1.1]:[Column1.8]])</f>
        <v>5</v>
      </c>
      <c r="K514" t="str">
        <f>ADDRESS(ROW(),input47[[#This Row],[first col]]+1,4)&amp;":"&amp;ADDRESS(ROW(),input47[[#This Row],[lastcol]],4)</f>
        <v>B514:E514</v>
      </c>
      <c r="L514" t="str">
        <f>ADDRESS(ROW(),input47[[#This Row],[first col]],4)&amp;":"&amp;ADDRESS(ROW(),input47[[#This Row],[lastcol]]-1,4)</f>
        <v>A514:D514</v>
      </c>
      <c r="M514" t="b" cm="1">
        <f t="array" aca="1" ref="M514" ca="1">SUMPRODUCT(--(INDIRECT(input47[[#This Row],[range1]])&lt;INDIRECT(input47[[#This Row],[range2]])))=COUNT(INDIRECT(input47[[#This Row],[range1]]))</f>
        <v>0</v>
      </c>
      <c r="N514" t="b" cm="1">
        <f t="array" aca="1" ref="N514" ca="1">SUMPRODUCT(--(INDIRECT(input47[[#This Row],[range1]])&gt;INDIRECT(input47[[#This Row],[range2]])))=COUNT(INDIRECT(input47[[#This Row],[range1]]))</f>
        <v>1</v>
      </c>
      <c r="O514" t="b">
        <f ca="1">IF(AND(NOT(input47[[#This Row],[All DESC?]]),NOT(input47[[#This Row],[All ASC?]])),FALSE(),TRUE())</f>
        <v>1</v>
      </c>
      <c r="P514" cm="1">
        <f t="array" aca="1" ref="P514" ca="1">IF(AND(input47[[#This Row],[Safe Part 1]],(MAX(ABS((INDIRECT(input47[[#This Row],[range2]]))-(INDIRECT(input47[[#This Row],[range1]])))))&lt;=3),1,0)</f>
        <v>1</v>
      </c>
      <c r="Q514" s="2">
        <f ca="1">input4[[#This Row],[Max Diff]]</f>
        <v>1</v>
      </c>
      <c r="R514" s="2">
        <f ca="1">input478[[#This Row],[Max Diff]]</f>
        <v>0</v>
      </c>
      <c r="S514" s="2">
        <f ca="1">input479[[#This Row],[Max Diff]]</f>
        <v>0</v>
      </c>
      <c r="T514" s="2">
        <f ca="1">input4710[[#This Row],[Max Diff]]</f>
        <v>0</v>
      </c>
      <c r="U514" s="2">
        <f ca="1">input4711[[#This Row],[Max Diff]]</f>
        <v>1</v>
      </c>
      <c r="V514" s="2">
        <f ca="1">input4712[[#This Row],[Max Diff]]</f>
        <v>1</v>
      </c>
      <c r="W514" s="2">
        <f ca="1">input4713[[#This Row],[Max Diff]]</f>
        <v>1</v>
      </c>
      <c r="X514" s="2">
        <f ca="1">input4714[[#This Row],[Max Diff]]</f>
        <v>1</v>
      </c>
      <c r="Y514" s="2">
        <f ca="1">IF(SUM(input47[[#This Row],[Max Diff]:[-8]])&gt;=1,1,0)</f>
        <v>1</v>
      </c>
    </row>
    <row r="515" spans="1:25" x14ac:dyDescent="0.35">
      <c r="A515">
        <v>32</v>
      </c>
      <c r="B515">
        <v>29</v>
      </c>
      <c r="C515">
        <v>28</v>
      </c>
      <c r="D515">
        <v>25</v>
      </c>
      <c r="E515">
        <v>23</v>
      </c>
      <c r="F515">
        <v>20</v>
      </c>
      <c r="G515">
        <v>19</v>
      </c>
      <c r="H515">
        <v>16</v>
      </c>
      <c r="I515">
        <f>1</f>
        <v>1</v>
      </c>
      <c r="J515">
        <f>COUNTA(input47[[#This Row],[Column1.1]:[Column1.8]])</f>
        <v>8</v>
      </c>
      <c r="K515" t="str">
        <f>ADDRESS(ROW(),input47[[#This Row],[first col]]+1,4)&amp;":"&amp;ADDRESS(ROW(),input47[[#This Row],[lastcol]],4)</f>
        <v>B515:H515</v>
      </c>
      <c r="L515" t="str">
        <f>ADDRESS(ROW(),input47[[#This Row],[first col]],4)&amp;":"&amp;ADDRESS(ROW(),input47[[#This Row],[lastcol]]-1,4)</f>
        <v>A515:G515</v>
      </c>
      <c r="M515" t="b" cm="1">
        <f t="array" aca="1" ref="M515" ca="1">SUMPRODUCT(--(INDIRECT(input47[[#This Row],[range1]])&lt;INDIRECT(input47[[#This Row],[range2]])))=COUNT(INDIRECT(input47[[#This Row],[range1]]))</f>
        <v>1</v>
      </c>
      <c r="N515" t="b" cm="1">
        <f t="array" aca="1" ref="N515" ca="1">SUMPRODUCT(--(INDIRECT(input47[[#This Row],[range1]])&gt;INDIRECT(input47[[#This Row],[range2]])))=COUNT(INDIRECT(input47[[#This Row],[range1]]))</f>
        <v>0</v>
      </c>
      <c r="O515" t="b">
        <f ca="1">IF(AND(NOT(input47[[#This Row],[All DESC?]]),NOT(input47[[#This Row],[All ASC?]])),FALSE(),TRUE())</f>
        <v>1</v>
      </c>
      <c r="P515" cm="1">
        <f t="array" aca="1" ref="P515" ca="1">IF(AND(input47[[#This Row],[Safe Part 1]],(MAX(ABS((INDIRECT(input47[[#This Row],[range2]]))-(INDIRECT(input47[[#This Row],[range1]])))))&lt;=3),1,0)</f>
        <v>1</v>
      </c>
      <c r="Q515" s="2">
        <f ca="1">input4[[#This Row],[Max Diff]]</f>
        <v>1</v>
      </c>
      <c r="R515" s="2">
        <f ca="1">input478[[#This Row],[Max Diff]]</f>
        <v>0</v>
      </c>
      <c r="S515" s="2">
        <f ca="1">input479[[#This Row],[Max Diff]]</f>
        <v>0</v>
      </c>
      <c r="T515" s="2">
        <f ca="1">input4710[[#This Row],[Max Diff]]</f>
        <v>0</v>
      </c>
      <c r="U515" s="2">
        <f ca="1">input4711[[#This Row],[Max Diff]]</f>
        <v>0</v>
      </c>
      <c r="V515" s="2">
        <f ca="1">input4712[[#This Row],[Max Diff]]</f>
        <v>0</v>
      </c>
      <c r="W515" s="2">
        <f ca="1">input4713[[#This Row],[Max Diff]]</f>
        <v>0</v>
      </c>
      <c r="X515" s="2">
        <f ca="1">input4714[[#This Row],[Max Diff]]</f>
        <v>1</v>
      </c>
      <c r="Y515" s="2">
        <f ca="1">IF(SUM(input47[[#This Row],[Max Diff]:[-8]])&gt;=1,1,0)</f>
        <v>1</v>
      </c>
    </row>
    <row r="516" spans="1:25" x14ac:dyDescent="0.35">
      <c r="A516">
        <v>29</v>
      </c>
      <c r="B516">
        <v>30</v>
      </c>
      <c r="C516">
        <v>31</v>
      </c>
      <c r="D516">
        <v>33</v>
      </c>
      <c r="E516">
        <v>34</v>
      </c>
      <c r="F516">
        <v>37</v>
      </c>
      <c r="G516">
        <v>39</v>
      </c>
      <c r="H516">
        <v>41</v>
      </c>
      <c r="I516">
        <f>1</f>
        <v>1</v>
      </c>
      <c r="J516">
        <f>COUNTA(input47[[#This Row],[Column1.1]:[Column1.8]])</f>
        <v>8</v>
      </c>
      <c r="K516" t="str">
        <f>ADDRESS(ROW(),input47[[#This Row],[first col]]+1,4)&amp;":"&amp;ADDRESS(ROW(),input47[[#This Row],[lastcol]],4)</f>
        <v>B516:H516</v>
      </c>
      <c r="L516" t="str">
        <f>ADDRESS(ROW(),input47[[#This Row],[first col]],4)&amp;":"&amp;ADDRESS(ROW(),input47[[#This Row],[lastcol]]-1,4)</f>
        <v>A516:G516</v>
      </c>
      <c r="M516" t="b" cm="1">
        <f t="array" aca="1" ref="M516" ca="1">SUMPRODUCT(--(INDIRECT(input47[[#This Row],[range1]])&lt;INDIRECT(input47[[#This Row],[range2]])))=COUNT(INDIRECT(input47[[#This Row],[range1]]))</f>
        <v>0</v>
      </c>
      <c r="N516" t="b" cm="1">
        <f t="array" aca="1" ref="N516" ca="1">SUMPRODUCT(--(INDIRECT(input47[[#This Row],[range1]])&gt;INDIRECT(input47[[#This Row],[range2]])))=COUNT(INDIRECT(input47[[#This Row],[range1]]))</f>
        <v>1</v>
      </c>
      <c r="O516" t="b">
        <f ca="1">IF(AND(NOT(input47[[#This Row],[All DESC?]]),NOT(input47[[#This Row],[All ASC?]])),FALSE(),TRUE())</f>
        <v>1</v>
      </c>
      <c r="P516" cm="1">
        <f t="array" aca="1" ref="P516" ca="1">IF(AND(input47[[#This Row],[Safe Part 1]],(MAX(ABS((INDIRECT(input47[[#This Row],[range2]]))-(INDIRECT(input47[[#This Row],[range1]])))))&lt;=3),1,0)</f>
        <v>1</v>
      </c>
      <c r="Q516" s="2">
        <f ca="1">input4[[#This Row],[Max Diff]]</f>
        <v>1</v>
      </c>
      <c r="R516" s="2">
        <f ca="1">input478[[#This Row],[Max Diff]]</f>
        <v>1</v>
      </c>
      <c r="S516" s="2">
        <f ca="1">input479[[#This Row],[Max Diff]]</f>
        <v>1</v>
      </c>
      <c r="T516" s="2">
        <f ca="1">input4710[[#This Row],[Max Diff]]</f>
        <v>1</v>
      </c>
      <c r="U516" s="2">
        <f ca="1">input4711[[#This Row],[Max Diff]]</f>
        <v>0</v>
      </c>
      <c r="V516" s="2">
        <f ca="1">input4712[[#This Row],[Max Diff]]</f>
        <v>0</v>
      </c>
      <c r="W516" s="2">
        <f ca="1">input4713[[#This Row],[Max Diff]]</f>
        <v>0</v>
      </c>
      <c r="X516" s="2">
        <f ca="1">input4714[[#This Row],[Max Diff]]</f>
        <v>1</v>
      </c>
      <c r="Y516" s="2">
        <f ca="1">IF(SUM(input47[[#This Row],[Max Diff]:[-8]])&gt;=1,1,0)</f>
        <v>1</v>
      </c>
    </row>
    <row r="517" spans="1:25" x14ac:dyDescent="0.35">
      <c r="A517">
        <v>70</v>
      </c>
      <c r="B517">
        <v>67</v>
      </c>
      <c r="C517">
        <v>65</v>
      </c>
      <c r="D517">
        <v>62</v>
      </c>
      <c r="E517">
        <v>59</v>
      </c>
      <c r="I517">
        <f>1</f>
        <v>1</v>
      </c>
      <c r="J517">
        <f>COUNTA(input47[[#This Row],[Column1.1]:[Column1.8]])</f>
        <v>5</v>
      </c>
      <c r="K517" t="str">
        <f>ADDRESS(ROW(),input47[[#This Row],[first col]]+1,4)&amp;":"&amp;ADDRESS(ROW(),input47[[#This Row],[lastcol]],4)</f>
        <v>B517:E517</v>
      </c>
      <c r="L517" t="str">
        <f>ADDRESS(ROW(),input47[[#This Row],[first col]],4)&amp;":"&amp;ADDRESS(ROW(),input47[[#This Row],[lastcol]]-1,4)</f>
        <v>A517:D517</v>
      </c>
      <c r="M517" t="b" cm="1">
        <f t="array" aca="1" ref="M517" ca="1">SUMPRODUCT(--(INDIRECT(input47[[#This Row],[range1]])&lt;INDIRECT(input47[[#This Row],[range2]])))=COUNT(INDIRECT(input47[[#This Row],[range1]]))</f>
        <v>1</v>
      </c>
      <c r="N517" t="b" cm="1">
        <f t="array" aca="1" ref="N517" ca="1">SUMPRODUCT(--(INDIRECT(input47[[#This Row],[range1]])&gt;INDIRECT(input47[[#This Row],[range2]])))=COUNT(INDIRECT(input47[[#This Row],[range1]]))</f>
        <v>0</v>
      </c>
      <c r="O517" t="b">
        <f ca="1">IF(AND(NOT(input47[[#This Row],[All DESC?]]),NOT(input47[[#This Row],[All ASC?]])),FALSE(),TRUE())</f>
        <v>1</v>
      </c>
      <c r="P517" cm="1">
        <f t="array" aca="1" ref="P517" ca="1">IF(AND(input47[[#This Row],[Safe Part 1]],(MAX(ABS((INDIRECT(input47[[#This Row],[range2]]))-(INDIRECT(input47[[#This Row],[range1]])))))&lt;=3),1,0)</f>
        <v>1</v>
      </c>
      <c r="Q517" s="2">
        <f ca="1">input4[[#This Row],[Max Diff]]</f>
        <v>1</v>
      </c>
      <c r="R517" s="2">
        <f ca="1">input478[[#This Row],[Max Diff]]</f>
        <v>0</v>
      </c>
      <c r="S517" s="2">
        <f ca="1">input479[[#This Row],[Max Diff]]</f>
        <v>0</v>
      </c>
      <c r="T517" s="2">
        <f ca="1">input4710[[#This Row],[Max Diff]]</f>
        <v>0</v>
      </c>
      <c r="U517" s="2">
        <f ca="1">input4711[[#This Row],[Max Diff]]</f>
        <v>1</v>
      </c>
      <c r="V517" s="2">
        <f ca="1">input4712[[#This Row],[Max Diff]]</f>
        <v>1</v>
      </c>
      <c r="W517" s="2">
        <f ca="1">input4713[[#This Row],[Max Diff]]</f>
        <v>1</v>
      </c>
      <c r="X517" s="2">
        <f ca="1">input4714[[#This Row],[Max Diff]]</f>
        <v>1</v>
      </c>
      <c r="Y517" s="2">
        <f ca="1">IF(SUM(input47[[#This Row],[Max Diff]:[-8]])&gt;=1,1,0)</f>
        <v>1</v>
      </c>
    </row>
    <row r="518" spans="1:25" x14ac:dyDescent="0.35">
      <c r="A518">
        <v>66</v>
      </c>
      <c r="B518">
        <v>64</v>
      </c>
      <c r="C518">
        <v>62</v>
      </c>
      <c r="D518">
        <v>59</v>
      </c>
      <c r="E518">
        <v>58</v>
      </c>
      <c r="I518">
        <f>1</f>
        <v>1</v>
      </c>
      <c r="J518">
        <f>COUNTA(input47[[#This Row],[Column1.1]:[Column1.8]])</f>
        <v>5</v>
      </c>
      <c r="K518" t="str">
        <f>ADDRESS(ROW(),input47[[#This Row],[first col]]+1,4)&amp;":"&amp;ADDRESS(ROW(),input47[[#This Row],[lastcol]],4)</f>
        <v>B518:E518</v>
      </c>
      <c r="L518" t="str">
        <f>ADDRESS(ROW(),input47[[#This Row],[first col]],4)&amp;":"&amp;ADDRESS(ROW(),input47[[#This Row],[lastcol]]-1,4)</f>
        <v>A518:D518</v>
      </c>
      <c r="M518" t="b" cm="1">
        <f t="array" aca="1" ref="M518" ca="1">SUMPRODUCT(--(INDIRECT(input47[[#This Row],[range1]])&lt;INDIRECT(input47[[#This Row],[range2]])))=COUNT(INDIRECT(input47[[#This Row],[range1]]))</f>
        <v>1</v>
      </c>
      <c r="N518" t="b" cm="1">
        <f t="array" aca="1" ref="N518" ca="1">SUMPRODUCT(--(INDIRECT(input47[[#This Row],[range1]])&gt;INDIRECT(input47[[#This Row],[range2]])))=COUNT(INDIRECT(input47[[#This Row],[range1]]))</f>
        <v>0</v>
      </c>
      <c r="O518" t="b">
        <f ca="1">IF(AND(NOT(input47[[#This Row],[All DESC?]]),NOT(input47[[#This Row],[All ASC?]])),FALSE(),TRUE())</f>
        <v>1</v>
      </c>
      <c r="P518" cm="1">
        <f t="array" aca="1" ref="P518" ca="1">IF(AND(input47[[#This Row],[Safe Part 1]],(MAX(ABS((INDIRECT(input47[[#This Row],[range2]]))-(INDIRECT(input47[[#This Row],[range1]])))))&lt;=3),1,0)</f>
        <v>1</v>
      </c>
      <c r="Q518" s="2">
        <f ca="1">input4[[#This Row],[Max Diff]]</f>
        <v>1</v>
      </c>
      <c r="R518" s="2">
        <f ca="1">input478[[#This Row],[Max Diff]]</f>
        <v>0</v>
      </c>
      <c r="S518" s="2">
        <f ca="1">input479[[#This Row],[Max Diff]]</f>
        <v>0</v>
      </c>
      <c r="T518" s="2">
        <f ca="1">input4710[[#This Row],[Max Diff]]</f>
        <v>0</v>
      </c>
      <c r="U518" s="2">
        <f ca="1">input4711[[#This Row],[Max Diff]]</f>
        <v>1</v>
      </c>
      <c r="V518" s="2">
        <f ca="1">input4712[[#This Row],[Max Diff]]</f>
        <v>1</v>
      </c>
      <c r="W518" s="2">
        <f ca="1">input4713[[#This Row],[Max Diff]]</f>
        <v>1</v>
      </c>
      <c r="X518" s="2">
        <f ca="1">input4714[[#This Row],[Max Diff]]</f>
        <v>1</v>
      </c>
      <c r="Y518" s="2">
        <f ca="1">IF(SUM(input47[[#This Row],[Max Diff]:[-8]])&gt;=1,1,0)</f>
        <v>1</v>
      </c>
    </row>
    <row r="519" spans="1:25" x14ac:dyDescent="0.35">
      <c r="A519">
        <v>84</v>
      </c>
      <c r="B519">
        <v>86</v>
      </c>
      <c r="C519">
        <v>89</v>
      </c>
      <c r="D519">
        <v>91</v>
      </c>
      <c r="E519">
        <v>92</v>
      </c>
      <c r="F519">
        <v>93</v>
      </c>
      <c r="I519">
        <f>1</f>
        <v>1</v>
      </c>
      <c r="J519">
        <f>COUNTA(input47[[#This Row],[Column1.1]:[Column1.8]])</f>
        <v>6</v>
      </c>
      <c r="K519" t="str">
        <f>ADDRESS(ROW(),input47[[#This Row],[first col]]+1,4)&amp;":"&amp;ADDRESS(ROW(),input47[[#This Row],[lastcol]],4)</f>
        <v>B519:F519</v>
      </c>
      <c r="L519" t="str">
        <f>ADDRESS(ROW(),input47[[#This Row],[first col]],4)&amp;":"&amp;ADDRESS(ROW(),input47[[#This Row],[lastcol]]-1,4)</f>
        <v>A519:E519</v>
      </c>
      <c r="M519" t="b" cm="1">
        <f t="array" aca="1" ref="M519" ca="1">SUMPRODUCT(--(INDIRECT(input47[[#This Row],[range1]])&lt;INDIRECT(input47[[#This Row],[range2]])))=COUNT(INDIRECT(input47[[#This Row],[range1]]))</f>
        <v>0</v>
      </c>
      <c r="N519" t="b" cm="1">
        <f t="array" aca="1" ref="N519" ca="1">SUMPRODUCT(--(INDIRECT(input47[[#This Row],[range1]])&gt;INDIRECT(input47[[#This Row],[range2]])))=COUNT(INDIRECT(input47[[#This Row],[range1]]))</f>
        <v>1</v>
      </c>
      <c r="O519" t="b">
        <f ca="1">IF(AND(NOT(input47[[#This Row],[All DESC?]]),NOT(input47[[#This Row],[All ASC?]])),FALSE(),TRUE())</f>
        <v>1</v>
      </c>
      <c r="P519" cm="1">
        <f t="array" aca="1" ref="P519" ca="1">IF(AND(input47[[#This Row],[Safe Part 1]],(MAX(ABS((INDIRECT(input47[[#This Row],[range2]]))-(INDIRECT(input47[[#This Row],[range1]])))))&lt;=3),1,0)</f>
        <v>1</v>
      </c>
      <c r="Q519" s="2">
        <f ca="1">input4[[#This Row],[Max Diff]]</f>
        <v>1</v>
      </c>
      <c r="R519" s="2">
        <f ca="1">input478[[#This Row],[Max Diff]]</f>
        <v>0</v>
      </c>
      <c r="S519" s="2">
        <f ca="1">input479[[#This Row],[Max Diff]]</f>
        <v>0</v>
      </c>
      <c r="T519" s="2">
        <f ca="1">input4710[[#This Row],[Max Diff]]</f>
        <v>1</v>
      </c>
      <c r="U519" s="2">
        <f ca="1">input4711[[#This Row],[Max Diff]]</f>
        <v>1</v>
      </c>
      <c r="V519" s="2">
        <f ca="1">input4712[[#This Row],[Max Diff]]</f>
        <v>1</v>
      </c>
      <c r="W519" s="2">
        <f ca="1">input4713[[#This Row],[Max Diff]]</f>
        <v>1</v>
      </c>
      <c r="X519" s="2">
        <f ca="1">input4714[[#This Row],[Max Diff]]</f>
        <v>1</v>
      </c>
      <c r="Y519" s="2">
        <f ca="1">IF(SUM(input47[[#This Row],[Max Diff]:[-8]])&gt;=1,1,0)</f>
        <v>1</v>
      </c>
    </row>
    <row r="520" spans="1:25" x14ac:dyDescent="0.35">
      <c r="A520">
        <v>69</v>
      </c>
      <c r="B520">
        <v>71</v>
      </c>
      <c r="C520">
        <v>74</v>
      </c>
      <c r="D520">
        <v>77</v>
      </c>
      <c r="E520">
        <v>78</v>
      </c>
      <c r="F520">
        <v>79</v>
      </c>
      <c r="G520">
        <v>81</v>
      </c>
      <c r="H520">
        <v>83</v>
      </c>
      <c r="I520">
        <f>1</f>
        <v>1</v>
      </c>
      <c r="J520">
        <f>COUNTA(input47[[#This Row],[Column1.1]:[Column1.8]])</f>
        <v>8</v>
      </c>
      <c r="K520" t="str">
        <f>ADDRESS(ROW(),input47[[#This Row],[first col]]+1,4)&amp;":"&amp;ADDRESS(ROW(),input47[[#This Row],[lastcol]],4)</f>
        <v>B520:H520</v>
      </c>
      <c r="L520" t="str">
        <f>ADDRESS(ROW(),input47[[#This Row],[first col]],4)&amp;":"&amp;ADDRESS(ROW(),input47[[#This Row],[lastcol]]-1,4)</f>
        <v>A520:G520</v>
      </c>
      <c r="M520" t="b" cm="1">
        <f t="array" aca="1" ref="M520" ca="1">SUMPRODUCT(--(INDIRECT(input47[[#This Row],[range1]])&lt;INDIRECT(input47[[#This Row],[range2]])))=COUNT(INDIRECT(input47[[#This Row],[range1]]))</f>
        <v>0</v>
      </c>
      <c r="N520" t="b" cm="1">
        <f t="array" aca="1" ref="N520" ca="1">SUMPRODUCT(--(INDIRECT(input47[[#This Row],[range1]])&gt;INDIRECT(input47[[#This Row],[range2]])))=COUNT(INDIRECT(input47[[#This Row],[range1]]))</f>
        <v>1</v>
      </c>
      <c r="O520" t="b">
        <f ca="1">IF(AND(NOT(input47[[#This Row],[All DESC?]]),NOT(input47[[#This Row],[All ASC?]])),FALSE(),TRUE())</f>
        <v>1</v>
      </c>
      <c r="P520" cm="1">
        <f t="array" aca="1" ref="P520" ca="1">IF(AND(input47[[#This Row],[Safe Part 1]],(MAX(ABS((INDIRECT(input47[[#This Row],[range2]]))-(INDIRECT(input47[[#This Row],[range1]])))))&lt;=3),1,0)</f>
        <v>1</v>
      </c>
      <c r="Q520" s="2">
        <f ca="1">input4[[#This Row],[Max Diff]]</f>
        <v>1</v>
      </c>
      <c r="R520" s="2">
        <f ca="1">input478[[#This Row],[Max Diff]]</f>
        <v>0</v>
      </c>
      <c r="S520" s="2">
        <f ca="1">input479[[#This Row],[Max Diff]]</f>
        <v>0</v>
      </c>
      <c r="T520" s="2">
        <f ca="1">input4710[[#This Row],[Max Diff]]</f>
        <v>0</v>
      </c>
      <c r="U520" s="2">
        <f ca="1">input4711[[#This Row],[Max Diff]]</f>
        <v>1</v>
      </c>
      <c r="V520" s="2">
        <f ca="1">input4712[[#This Row],[Max Diff]]</f>
        <v>1</v>
      </c>
      <c r="W520" s="2">
        <f ca="1">input4713[[#This Row],[Max Diff]]</f>
        <v>0</v>
      </c>
      <c r="X520" s="2">
        <f ca="1">input4714[[#This Row],[Max Diff]]</f>
        <v>1</v>
      </c>
      <c r="Y520" s="2">
        <f ca="1">IF(SUM(input47[[#This Row],[Max Diff]:[-8]])&gt;=1,1,0)</f>
        <v>1</v>
      </c>
    </row>
    <row r="521" spans="1:25" x14ac:dyDescent="0.35">
      <c r="A521">
        <v>31</v>
      </c>
      <c r="B521">
        <v>28</v>
      </c>
      <c r="C521">
        <v>26</v>
      </c>
      <c r="D521">
        <v>25</v>
      </c>
      <c r="E521">
        <v>24</v>
      </c>
      <c r="F521">
        <v>22</v>
      </c>
      <c r="G521">
        <v>19</v>
      </c>
      <c r="H521">
        <v>17</v>
      </c>
      <c r="I521">
        <f>1</f>
        <v>1</v>
      </c>
      <c r="J521">
        <f>COUNTA(input47[[#This Row],[Column1.1]:[Column1.8]])</f>
        <v>8</v>
      </c>
      <c r="K521" t="str">
        <f>ADDRESS(ROW(),input47[[#This Row],[first col]]+1,4)&amp;":"&amp;ADDRESS(ROW(),input47[[#This Row],[lastcol]],4)</f>
        <v>B521:H521</v>
      </c>
      <c r="L521" t="str">
        <f>ADDRESS(ROW(),input47[[#This Row],[first col]],4)&amp;":"&amp;ADDRESS(ROW(),input47[[#This Row],[lastcol]]-1,4)</f>
        <v>A521:G521</v>
      </c>
      <c r="M521" t="b" cm="1">
        <f t="array" aca="1" ref="M521" ca="1">SUMPRODUCT(--(INDIRECT(input47[[#This Row],[range1]])&lt;INDIRECT(input47[[#This Row],[range2]])))=COUNT(INDIRECT(input47[[#This Row],[range1]]))</f>
        <v>1</v>
      </c>
      <c r="N521" t="b" cm="1">
        <f t="array" aca="1" ref="N521" ca="1">SUMPRODUCT(--(INDIRECT(input47[[#This Row],[range1]])&gt;INDIRECT(input47[[#This Row],[range2]])))=COUNT(INDIRECT(input47[[#This Row],[range1]]))</f>
        <v>0</v>
      </c>
      <c r="O521" t="b">
        <f ca="1">IF(AND(NOT(input47[[#This Row],[All DESC?]]),NOT(input47[[#This Row],[All ASC?]])),FALSE(),TRUE())</f>
        <v>1</v>
      </c>
      <c r="P521" cm="1">
        <f t="array" aca="1" ref="P521" ca="1">IF(AND(input47[[#This Row],[Safe Part 1]],(MAX(ABS((INDIRECT(input47[[#This Row],[range2]]))-(INDIRECT(input47[[#This Row],[range1]])))))&lt;=3),1,0)</f>
        <v>1</v>
      </c>
      <c r="Q521" s="2">
        <f ca="1">input4[[#This Row],[Max Diff]]</f>
        <v>1</v>
      </c>
      <c r="R521" s="2">
        <f ca="1">input478[[#This Row],[Max Diff]]</f>
        <v>0</v>
      </c>
      <c r="S521" s="2">
        <f ca="1">input479[[#This Row],[Max Diff]]</f>
        <v>1</v>
      </c>
      <c r="T521" s="2">
        <f ca="1">input4710[[#This Row],[Max Diff]]</f>
        <v>1</v>
      </c>
      <c r="U521" s="2">
        <f ca="1">input4711[[#This Row],[Max Diff]]</f>
        <v>1</v>
      </c>
      <c r="V521" s="2">
        <f ca="1">input4712[[#This Row],[Max Diff]]</f>
        <v>0</v>
      </c>
      <c r="W521" s="2">
        <f ca="1">input4713[[#This Row],[Max Diff]]</f>
        <v>0</v>
      </c>
      <c r="X521" s="2">
        <f ca="1">input4714[[#This Row],[Max Diff]]</f>
        <v>1</v>
      </c>
      <c r="Y521" s="2">
        <f ca="1">IF(SUM(input47[[#This Row],[Max Diff]:[-8]])&gt;=1,1,0)</f>
        <v>1</v>
      </c>
    </row>
    <row r="522" spans="1:25" x14ac:dyDescent="0.35">
      <c r="A522">
        <v>96</v>
      </c>
      <c r="B522">
        <v>95</v>
      </c>
      <c r="C522">
        <v>94</v>
      </c>
      <c r="D522">
        <v>91</v>
      </c>
      <c r="E522">
        <v>90</v>
      </c>
      <c r="F522">
        <v>88</v>
      </c>
      <c r="I522">
        <f>1</f>
        <v>1</v>
      </c>
      <c r="J522">
        <f>COUNTA(input47[[#This Row],[Column1.1]:[Column1.8]])</f>
        <v>6</v>
      </c>
      <c r="K522" t="str">
        <f>ADDRESS(ROW(),input47[[#This Row],[first col]]+1,4)&amp;":"&amp;ADDRESS(ROW(),input47[[#This Row],[lastcol]],4)</f>
        <v>B522:F522</v>
      </c>
      <c r="L522" t="str">
        <f>ADDRESS(ROW(),input47[[#This Row],[first col]],4)&amp;":"&amp;ADDRESS(ROW(),input47[[#This Row],[lastcol]]-1,4)</f>
        <v>A522:E522</v>
      </c>
      <c r="M522" t="b" cm="1">
        <f t="array" aca="1" ref="M522" ca="1">SUMPRODUCT(--(INDIRECT(input47[[#This Row],[range1]])&lt;INDIRECT(input47[[#This Row],[range2]])))=COUNT(INDIRECT(input47[[#This Row],[range1]]))</f>
        <v>1</v>
      </c>
      <c r="N522" t="b" cm="1">
        <f t="array" aca="1" ref="N522" ca="1">SUMPRODUCT(--(INDIRECT(input47[[#This Row],[range1]])&gt;INDIRECT(input47[[#This Row],[range2]])))=COUNT(INDIRECT(input47[[#This Row],[range1]]))</f>
        <v>0</v>
      </c>
      <c r="O522" t="b">
        <f ca="1">IF(AND(NOT(input47[[#This Row],[All DESC?]]),NOT(input47[[#This Row],[All ASC?]])),FALSE(),TRUE())</f>
        <v>1</v>
      </c>
      <c r="P522" cm="1">
        <f t="array" aca="1" ref="P522" ca="1">IF(AND(input47[[#This Row],[Safe Part 1]],(MAX(ABS((INDIRECT(input47[[#This Row],[range2]]))-(INDIRECT(input47[[#This Row],[range1]])))))&lt;=3),1,0)</f>
        <v>1</v>
      </c>
      <c r="Q522" s="2">
        <f ca="1">input4[[#This Row],[Max Diff]]</f>
        <v>1</v>
      </c>
      <c r="R522" s="2">
        <f ca="1">input478[[#This Row],[Max Diff]]</f>
        <v>1</v>
      </c>
      <c r="S522" s="2">
        <f ca="1">input479[[#This Row],[Max Diff]]</f>
        <v>0</v>
      </c>
      <c r="T522" s="2">
        <f ca="1">input4710[[#This Row],[Max Diff]]</f>
        <v>0</v>
      </c>
      <c r="U522" s="2">
        <f ca="1">input4711[[#This Row],[Max Diff]]</f>
        <v>1</v>
      </c>
      <c r="V522" s="2">
        <f ca="1">input4712[[#This Row],[Max Diff]]</f>
        <v>1</v>
      </c>
      <c r="W522" s="2">
        <f ca="1">input4713[[#This Row],[Max Diff]]</f>
        <v>1</v>
      </c>
      <c r="X522" s="2">
        <f ca="1">input4714[[#This Row],[Max Diff]]</f>
        <v>1</v>
      </c>
      <c r="Y522" s="2">
        <f ca="1">IF(SUM(input47[[#This Row],[Max Diff]:[-8]])&gt;=1,1,0)</f>
        <v>1</v>
      </c>
    </row>
    <row r="523" spans="1:25" x14ac:dyDescent="0.35">
      <c r="A523">
        <v>82</v>
      </c>
      <c r="B523">
        <v>85</v>
      </c>
      <c r="C523">
        <v>87</v>
      </c>
      <c r="D523">
        <v>88</v>
      </c>
      <c r="E523">
        <v>89</v>
      </c>
      <c r="F523">
        <v>92</v>
      </c>
      <c r="G523">
        <v>94</v>
      </c>
      <c r="I523">
        <f>1</f>
        <v>1</v>
      </c>
      <c r="J523">
        <f>COUNTA(input47[[#This Row],[Column1.1]:[Column1.8]])</f>
        <v>7</v>
      </c>
      <c r="K523" t="str">
        <f>ADDRESS(ROW(),input47[[#This Row],[first col]]+1,4)&amp;":"&amp;ADDRESS(ROW(),input47[[#This Row],[lastcol]],4)</f>
        <v>B523:G523</v>
      </c>
      <c r="L523" t="str">
        <f>ADDRESS(ROW(),input47[[#This Row],[first col]],4)&amp;":"&amp;ADDRESS(ROW(),input47[[#This Row],[lastcol]]-1,4)</f>
        <v>A523:F523</v>
      </c>
      <c r="M523" t="b" cm="1">
        <f t="array" aca="1" ref="M523" ca="1">SUMPRODUCT(--(INDIRECT(input47[[#This Row],[range1]])&lt;INDIRECT(input47[[#This Row],[range2]])))=COUNT(INDIRECT(input47[[#This Row],[range1]]))</f>
        <v>0</v>
      </c>
      <c r="N523" t="b" cm="1">
        <f t="array" aca="1" ref="N523" ca="1">SUMPRODUCT(--(INDIRECT(input47[[#This Row],[range1]])&gt;INDIRECT(input47[[#This Row],[range2]])))=COUNT(INDIRECT(input47[[#This Row],[range1]]))</f>
        <v>1</v>
      </c>
      <c r="O523" t="b">
        <f ca="1">IF(AND(NOT(input47[[#This Row],[All DESC?]]),NOT(input47[[#This Row],[All ASC?]])),FALSE(),TRUE())</f>
        <v>1</v>
      </c>
      <c r="P523" cm="1">
        <f t="array" aca="1" ref="P523" ca="1">IF(AND(input47[[#This Row],[Safe Part 1]],(MAX(ABS((INDIRECT(input47[[#This Row],[range2]]))-(INDIRECT(input47[[#This Row],[range1]])))))&lt;=3),1,0)</f>
        <v>1</v>
      </c>
      <c r="Q523" s="2">
        <f ca="1">input4[[#This Row],[Max Diff]]</f>
        <v>1</v>
      </c>
      <c r="R523" s="2">
        <f ca="1">input478[[#This Row],[Max Diff]]</f>
        <v>0</v>
      </c>
      <c r="S523" s="2">
        <f ca="1">input479[[#This Row],[Max Diff]]</f>
        <v>1</v>
      </c>
      <c r="T523" s="2">
        <f ca="1">input4710[[#This Row],[Max Diff]]</f>
        <v>1</v>
      </c>
      <c r="U523" s="2">
        <f ca="1">input4711[[#This Row],[Max Diff]]</f>
        <v>0</v>
      </c>
      <c r="V523" s="2">
        <f ca="1">input4712[[#This Row],[Max Diff]]</f>
        <v>0</v>
      </c>
      <c r="W523" s="2">
        <f ca="1">input4713[[#This Row],[Max Diff]]</f>
        <v>1</v>
      </c>
      <c r="X523" s="2">
        <f ca="1">input4714[[#This Row],[Max Diff]]</f>
        <v>1</v>
      </c>
      <c r="Y523" s="2">
        <f ca="1">IF(SUM(input47[[#This Row],[Max Diff]:[-8]])&gt;=1,1,0)</f>
        <v>1</v>
      </c>
    </row>
    <row r="524" spans="1:25" x14ac:dyDescent="0.35">
      <c r="A524">
        <v>30</v>
      </c>
      <c r="B524">
        <v>28</v>
      </c>
      <c r="C524">
        <v>27</v>
      </c>
      <c r="D524">
        <v>25</v>
      </c>
      <c r="E524">
        <v>23</v>
      </c>
      <c r="F524">
        <v>22</v>
      </c>
      <c r="G524">
        <v>20</v>
      </c>
      <c r="I524">
        <f>1</f>
        <v>1</v>
      </c>
      <c r="J524">
        <f>COUNTA(input47[[#This Row],[Column1.1]:[Column1.8]])</f>
        <v>7</v>
      </c>
      <c r="K524" t="str">
        <f>ADDRESS(ROW(),input47[[#This Row],[first col]]+1,4)&amp;":"&amp;ADDRESS(ROW(),input47[[#This Row],[lastcol]],4)</f>
        <v>B524:G524</v>
      </c>
      <c r="L524" t="str">
        <f>ADDRESS(ROW(),input47[[#This Row],[first col]],4)&amp;":"&amp;ADDRESS(ROW(),input47[[#This Row],[lastcol]]-1,4)</f>
        <v>A524:F524</v>
      </c>
      <c r="M524" t="b" cm="1">
        <f t="array" aca="1" ref="M524" ca="1">SUMPRODUCT(--(INDIRECT(input47[[#This Row],[range1]])&lt;INDIRECT(input47[[#This Row],[range2]])))=COUNT(INDIRECT(input47[[#This Row],[range1]]))</f>
        <v>1</v>
      </c>
      <c r="N524" t="b" cm="1">
        <f t="array" aca="1" ref="N524" ca="1">SUMPRODUCT(--(INDIRECT(input47[[#This Row],[range1]])&gt;INDIRECT(input47[[#This Row],[range2]])))=COUNT(INDIRECT(input47[[#This Row],[range1]]))</f>
        <v>0</v>
      </c>
      <c r="O524" t="b">
        <f ca="1">IF(AND(NOT(input47[[#This Row],[All DESC?]]),NOT(input47[[#This Row],[All ASC?]])),FALSE(),TRUE())</f>
        <v>1</v>
      </c>
      <c r="P524" cm="1">
        <f t="array" aca="1" ref="P524" ca="1">IF(AND(input47[[#This Row],[Safe Part 1]],(MAX(ABS((INDIRECT(input47[[#This Row],[range2]]))-(INDIRECT(input47[[#This Row],[range1]])))))&lt;=3),1,0)</f>
        <v>1</v>
      </c>
      <c r="Q524" s="2">
        <f ca="1">input4[[#This Row],[Max Diff]]</f>
        <v>1</v>
      </c>
      <c r="R524" s="2">
        <f ca="1">input478[[#This Row],[Max Diff]]</f>
        <v>1</v>
      </c>
      <c r="S524" s="2">
        <f ca="1">input479[[#This Row],[Max Diff]]</f>
        <v>1</v>
      </c>
      <c r="T524" s="2">
        <f ca="1">input4710[[#This Row],[Max Diff]]</f>
        <v>0</v>
      </c>
      <c r="U524" s="2">
        <f ca="1">input4711[[#This Row],[Max Diff]]</f>
        <v>1</v>
      </c>
      <c r="V524" s="2">
        <f ca="1">input4712[[#This Row],[Max Diff]]</f>
        <v>1</v>
      </c>
      <c r="W524" s="2">
        <f ca="1">input4713[[#This Row],[Max Diff]]</f>
        <v>1</v>
      </c>
      <c r="X524" s="2">
        <f ca="1">input4714[[#This Row],[Max Diff]]</f>
        <v>1</v>
      </c>
      <c r="Y524" s="2">
        <f ca="1">IF(SUM(input47[[#This Row],[Max Diff]:[-8]])&gt;=1,1,0)</f>
        <v>1</v>
      </c>
    </row>
    <row r="525" spans="1:25" x14ac:dyDescent="0.35">
      <c r="A525">
        <v>68</v>
      </c>
      <c r="B525">
        <v>65</v>
      </c>
      <c r="C525">
        <v>62</v>
      </c>
      <c r="D525">
        <v>60</v>
      </c>
      <c r="E525">
        <v>58</v>
      </c>
      <c r="F525">
        <v>57</v>
      </c>
      <c r="G525">
        <v>56</v>
      </c>
      <c r="H525">
        <v>53</v>
      </c>
      <c r="I525">
        <f>1</f>
        <v>1</v>
      </c>
      <c r="J525">
        <f>COUNTA(input47[[#This Row],[Column1.1]:[Column1.8]])</f>
        <v>8</v>
      </c>
      <c r="K525" t="str">
        <f>ADDRESS(ROW(),input47[[#This Row],[first col]]+1,4)&amp;":"&amp;ADDRESS(ROW(),input47[[#This Row],[lastcol]],4)</f>
        <v>B525:H525</v>
      </c>
      <c r="L525" t="str">
        <f>ADDRESS(ROW(),input47[[#This Row],[first col]],4)&amp;":"&amp;ADDRESS(ROW(),input47[[#This Row],[lastcol]]-1,4)</f>
        <v>A525:G525</v>
      </c>
      <c r="M525" t="b" cm="1">
        <f t="array" aca="1" ref="M525" ca="1">SUMPRODUCT(--(INDIRECT(input47[[#This Row],[range1]])&lt;INDIRECT(input47[[#This Row],[range2]])))=COUNT(INDIRECT(input47[[#This Row],[range1]]))</f>
        <v>1</v>
      </c>
      <c r="N525" t="b" cm="1">
        <f t="array" aca="1" ref="N525" ca="1">SUMPRODUCT(--(INDIRECT(input47[[#This Row],[range1]])&gt;INDIRECT(input47[[#This Row],[range2]])))=COUNT(INDIRECT(input47[[#This Row],[range1]]))</f>
        <v>0</v>
      </c>
      <c r="O525" t="b">
        <f ca="1">IF(AND(NOT(input47[[#This Row],[All DESC?]]),NOT(input47[[#This Row],[All ASC?]])),FALSE(),TRUE())</f>
        <v>1</v>
      </c>
      <c r="P525" cm="1">
        <f t="array" aca="1" ref="P525" ca="1">IF(AND(input47[[#This Row],[Safe Part 1]],(MAX(ABS((INDIRECT(input47[[#This Row],[range2]]))-(INDIRECT(input47[[#This Row],[range1]])))))&lt;=3),1,0)</f>
        <v>1</v>
      </c>
      <c r="Q525" s="2">
        <f ca="1">input4[[#This Row],[Max Diff]]</f>
        <v>1</v>
      </c>
      <c r="R525" s="2">
        <f ca="1">input478[[#This Row],[Max Diff]]</f>
        <v>0</v>
      </c>
      <c r="S525" s="2">
        <f ca="1">input479[[#This Row],[Max Diff]]</f>
        <v>0</v>
      </c>
      <c r="T525" s="2">
        <f ca="1">input4710[[#This Row],[Max Diff]]</f>
        <v>0</v>
      </c>
      <c r="U525" s="2">
        <f ca="1">input4711[[#This Row],[Max Diff]]</f>
        <v>1</v>
      </c>
      <c r="V525" s="2">
        <f ca="1">input4712[[#This Row],[Max Diff]]</f>
        <v>1</v>
      </c>
      <c r="W525" s="2">
        <f ca="1">input4713[[#This Row],[Max Diff]]</f>
        <v>0</v>
      </c>
      <c r="X525" s="2">
        <f ca="1">input4714[[#This Row],[Max Diff]]</f>
        <v>1</v>
      </c>
      <c r="Y525" s="2">
        <f ca="1">IF(SUM(input47[[#This Row],[Max Diff]:[-8]])&gt;=1,1,0)</f>
        <v>1</v>
      </c>
    </row>
    <row r="526" spans="1:25" x14ac:dyDescent="0.35">
      <c r="A526">
        <v>52</v>
      </c>
      <c r="B526">
        <v>53</v>
      </c>
      <c r="C526">
        <v>55</v>
      </c>
      <c r="D526">
        <v>57</v>
      </c>
      <c r="E526">
        <v>58</v>
      </c>
      <c r="F526">
        <v>60</v>
      </c>
      <c r="I526">
        <f>1</f>
        <v>1</v>
      </c>
      <c r="J526">
        <f>COUNTA(input47[[#This Row],[Column1.1]:[Column1.8]])</f>
        <v>6</v>
      </c>
      <c r="K526" t="str">
        <f>ADDRESS(ROW(),input47[[#This Row],[first col]]+1,4)&amp;":"&amp;ADDRESS(ROW(),input47[[#This Row],[lastcol]],4)</f>
        <v>B526:F526</v>
      </c>
      <c r="L526" t="str">
        <f>ADDRESS(ROW(),input47[[#This Row],[first col]],4)&amp;":"&amp;ADDRESS(ROW(),input47[[#This Row],[lastcol]]-1,4)</f>
        <v>A526:E526</v>
      </c>
      <c r="M526" t="b" cm="1">
        <f t="array" aca="1" ref="M526" ca="1">SUMPRODUCT(--(INDIRECT(input47[[#This Row],[range1]])&lt;INDIRECT(input47[[#This Row],[range2]])))=COUNT(INDIRECT(input47[[#This Row],[range1]]))</f>
        <v>0</v>
      </c>
      <c r="N526" t="b" cm="1">
        <f t="array" aca="1" ref="N526" ca="1">SUMPRODUCT(--(INDIRECT(input47[[#This Row],[range1]])&gt;INDIRECT(input47[[#This Row],[range2]])))=COUNT(INDIRECT(input47[[#This Row],[range1]]))</f>
        <v>1</v>
      </c>
      <c r="O526" t="b">
        <f ca="1">IF(AND(NOT(input47[[#This Row],[All DESC?]]),NOT(input47[[#This Row],[All ASC?]])),FALSE(),TRUE())</f>
        <v>1</v>
      </c>
      <c r="P526" cm="1">
        <f t="array" aca="1" ref="P526" ca="1">IF(AND(input47[[#This Row],[Safe Part 1]],(MAX(ABS((INDIRECT(input47[[#This Row],[range2]]))-(INDIRECT(input47[[#This Row],[range1]])))))&lt;=3),1,0)</f>
        <v>1</v>
      </c>
      <c r="Q526" s="2">
        <f ca="1">input4[[#This Row],[Max Diff]]</f>
        <v>1</v>
      </c>
      <c r="R526" s="2">
        <f ca="1">input478[[#This Row],[Max Diff]]</f>
        <v>1</v>
      </c>
      <c r="S526" s="2">
        <f ca="1">input479[[#This Row],[Max Diff]]</f>
        <v>0</v>
      </c>
      <c r="T526" s="2">
        <f ca="1">input4710[[#This Row],[Max Diff]]</f>
        <v>1</v>
      </c>
      <c r="U526" s="2">
        <f ca="1">input4711[[#This Row],[Max Diff]]</f>
        <v>1</v>
      </c>
      <c r="V526" s="2">
        <f ca="1">input4712[[#This Row],[Max Diff]]</f>
        <v>1</v>
      </c>
      <c r="W526" s="2">
        <f ca="1">input4713[[#This Row],[Max Diff]]</f>
        <v>1</v>
      </c>
      <c r="X526" s="2">
        <f ca="1">input4714[[#This Row],[Max Diff]]</f>
        <v>1</v>
      </c>
      <c r="Y526" s="2">
        <f ca="1">IF(SUM(input47[[#This Row],[Max Diff]:[-8]])&gt;=1,1,0)</f>
        <v>1</v>
      </c>
    </row>
    <row r="527" spans="1:25" x14ac:dyDescent="0.35">
      <c r="A527">
        <v>38</v>
      </c>
      <c r="B527">
        <v>35</v>
      </c>
      <c r="C527">
        <v>34</v>
      </c>
      <c r="D527">
        <v>31</v>
      </c>
      <c r="E527">
        <v>29</v>
      </c>
      <c r="F527">
        <v>28</v>
      </c>
      <c r="G527">
        <v>25</v>
      </c>
      <c r="I527">
        <f>1</f>
        <v>1</v>
      </c>
      <c r="J527">
        <f>COUNTA(input47[[#This Row],[Column1.1]:[Column1.8]])</f>
        <v>7</v>
      </c>
      <c r="K527" t="str">
        <f>ADDRESS(ROW(),input47[[#This Row],[first col]]+1,4)&amp;":"&amp;ADDRESS(ROW(),input47[[#This Row],[lastcol]],4)</f>
        <v>B527:G527</v>
      </c>
      <c r="L527" t="str">
        <f>ADDRESS(ROW(),input47[[#This Row],[first col]],4)&amp;":"&amp;ADDRESS(ROW(),input47[[#This Row],[lastcol]]-1,4)</f>
        <v>A527:F527</v>
      </c>
      <c r="M527" t="b" cm="1">
        <f t="array" aca="1" ref="M527" ca="1">SUMPRODUCT(--(INDIRECT(input47[[#This Row],[range1]])&lt;INDIRECT(input47[[#This Row],[range2]])))=COUNT(INDIRECT(input47[[#This Row],[range1]]))</f>
        <v>1</v>
      </c>
      <c r="N527" t="b" cm="1">
        <f t="array" aca="1" ref="N527" ca="1">SUMPRODUCT(--(INDIRECT(input47[[#This Row],[range1]])&gt;INDIRECT(input47[[#This Row],[range2]])))=COUNT(INDIRECT(input47[[#This Row],[range1]]))</f>
        <v>0</v>
      </c>
      <c r="O527" t="b">
        <f ca="1">IF(AND(NOT(input47[[#This Row],[All DESC?]]),NOT(input47[[#This Row],[All ASC?]])),FALSE(),TRUE())</f>
        <v>1</v>
      </c>
      <c r="P527" cm="1">
        <f t="array" aca="1" ref="P527" ca="1">IF(AND(input47[[#This Row],[Safe Part 1]],(MAX(ABS((INDIRECT(input47[[#This Row],[range2]]))-(INDIRECT(input47[[#This Row],[range1]])))))&lt;=3),1,0)</f>
        <v>1</v>
      </c>
      <c r="Q527" s="2">
        <f ca="1">input4[[#This Row],[Max Diff]]</f>
        <v>1</v>
      </c>
      <c r="R527" s="2">
        <f ca="1">input478[[#This Row],[Max Diff]]</f>
        <v>0</v>
      </c>
      <c r="S527" s="2">
        <f ca="1">input479[[#This Row],[Max Diff]]</f>
        <v>0</v>
      </c>
      <c r="T527" s="2">
        <f ca="1">input4710[[#This Row],[Max Diff]]</f>
        <v>0</v>
      </c>
      <c r="U527" s="2">
        <f ca="1">input4711[[#This Row],[Max Diff]]</f>
        <v>1</v>
      </c>
      <c r="V527" s="2">
        <f ca="1">input4712[[#This Row],[Max Diff]]</f>
        <v>0</v>
      </c>
      <c r="W527" s="2">
        <f ca="1">input4713[[#This Row],[Max Diff]]</f>
        <v>1</v>
      </c>
      <c r="X527" s="2">
        <f ca="1">input4714[[#This Row],[Max Diff]]</f>
        <v>1</v>
      </c>
      <c r="Y527" s="2">
        <f ca="1">IF(SUM(input47[[#This Row],[Max Diff]:[-8]])&gt;=1,1,0)</f>
        <v>1</v>
      </c>
    </row>
    <row r="528" spans="1:25" x14ac:dyDescent="0.35">
      <c r="A528">
        <v>40</v>
      </c>
      <c r="B528">
        <v>38</v>
      </c>
      <c r="C528">
        <v>36</v>
      </c>
      <c r="D528">
        <v>35</v>
      </c>
      <c r="E528">
        <v>34</v>
      </c>
      <c r="F528">
        <v>33</v>
      </c>
      <c r="G528">
        <v>31</v>
      </c>
      <c r="I528">
        <f>1</f>
        <v>1</v>
      </c>
      <c r="J528">
        <f>COUNTA(input47[[#This Row],[Column1.1]:[Column1.8]])</f>
        <v>7</v>
      </c>
      <c r="K528" t="str">
        <f>ADDRESS(ROW(),input47[[#This Row],[first col]]+1,4)&amp;":"&amp;ADDRESS(ROW(),input47[[#This Row],[lastcol]],4)</f>
        <v>B528:G528</v>
      </c>
      <c r="L528" t="str">
        <f>ADDRESS(ROW(),input47[[#This Row],[first col]],4)&amp;":"&amp;ADDRESS(ROW(),input47[[#This Row],[lastcol]]-1,4)</f>
        <v>A528:F528</v>
      </c>
      <c r="M528" t="b" cm="1">
        <f t="array" aca="1" ref="M528" ca="1">SUMPRODUCT(--(INDIRECT(input47[[#This Row],[range1]])&lt;INDIRECT(input47[[#This Row],[range2]])))=COUNT(INDIRECT(input47[[#This Row],[range1]]))</f>
        <v>1</v>
      </c>
      <c r="N528" t="b" cm="1">
        <f t="array" aca="1" ref="N528" ca="1">SUMPRODUCT(--(INDIRECT(input47[[#This Row],[range1]])&gt;INDIRECT(input47[[#This Row],[range2]])))=COUNT(INDIRECT(input47[[#This Row],[range1]]))</f>
        <v>0</v>
      </c>
      <c r="O528" t="b">
        <f ca="1">IF(AND(NOT(input47[[#This Row],[All DESC?]]),NOT(input47[[#This Row],[All ASC?]])),FALSE(),TRUE())</f>
        <v>1</v>
      </c>
      <c r="P528" cm="1">
        <f t="array" aca="1" ref="P528" ca="1">IF(AND(input47[[#This Row],[Safe Part 1]],(MAX(ABS((INDIRECT(input47[[#This Row],[range2]]))-(INDIRECT(input47[[#This Row],[range1]])))))&lt;=3),1,0)</f>
        <v>1</v>
      </c>
      <c r="Q528" s="2">
        <f ca="1">input4[[#This Row],[Max Diff]]</f>
        <v>1</v>
      </c>
      <c r="R528" s="2">
        <f ca="1">input478[[#This Row],[Max Diff]]</f>
        <v>0</v>
      </c>
      <c r="S528" s="2">
        <f ca="1">input479[[#This Row],[Max Diff]]</f>
        <v>1</v>
      </c>
      <c r="T528" s="2">
        <f ca="1">input4710[[#This Row],[Max Diff]]</f>
        <v>1</v>
      </c>
      <c r="U528" s="2">
        <f ca="1">input4711[[#This Row],[Max Diff]]</f>
        <v>1</v>
      </c>
      <c r="V528" s="2">
        <f ca="1">input4712[[#This Row],[Max Diff]]</f>
        <v>1</v>
      </c>
      <c r="W528" s="2">
        <f ca="1">input4713[[#This Row],[Max Diff]]</f>
        <v>1</v>
      </c>
      <c r="X528" s="2">
        <f ca="1">input4714[[#This Row],[Max Diff]]</f>
        <v>1</v>
      </c>
      <c r="Y528" s="2">
        <f ca="1">IF(SUM(input47[[#This Row],[Max Diff]:[-8]])&gt;=1,1,0)</f>
        <v>1</v>
      </c>
    </row>
    <row r="529" spans="1:25" x14ac:dyDescent="0.35">
      <c r="A529">
        <v>31</v>
      </c>
      <c r="B529">
        <v>32</v>
      </c>
      <c r="C529">
        <v>34</v>
      </c>
      <c r="D529">
        <v>37</v>
      </c>
      <c r="E529">
        <v>38</v>
      </c>
      <c r="F529">
        <v>40</v>
      </c>
      <c r="G529">
        <v>41</v>
      </c>
      <c r="I529">
        <f>1</f>
        <v>1</v>
      </c>
      <c r="J529">
        <f>COUNTA(input47[[#This Row],[Column1.1]:[Column1.8]])</f>
        <v>7</v>
      </c>
      <c r="K529" t="str">
        <f>ADDRESS(ROW(),input47[[#This Row],[first col]]+1,4)&amp;":"&amp;ADDRESS(ROW(),input47[[#This Row],[lastcol]],4)</f>
        <v>B529:G529</v>
      </c>
      <c r="L529" t="str">
        <f>ADDRESS(ROW(),input47[[#This Row],[first col]],4)&amp;":"&amp;ADDRESS(ROW(),input47[[#This Row],[lastcol]]-1,4)</f>
        <v>A529:F529</v>
      </c>
      <c r="M529" t="b" cm="1">
        <f t="array" aca="1" ref="M529" ca="1">SUMPRODUCT(--(INDIRECT(input47[[#This Row],[range1]])&lt;INDIRECT(input47[[#This Row],[range2]])))=COUNT(INDIRECT(input47[[#This Row],[range1]]))</f>
        <v>0</v>
      </c>
      <c r="N529" t="b" cm="1">
        <f t="array" aca="1" ref="N529" ca="1">SUMPRODUCT(--(INDIRECT(input47[[#This Row],[range1]])&gt;INDIRECT(input47[[#This Row],[range2]])))=COUNT(INDIRECT(input47[[#This Row],[range1]]))</f>
        <v>1</v>
      </c>
      <c r="O529" t="b">
        <f ca="1">IF(AND(NOT(input47[[#This Row],[All DESC?]]),NOT(input47[[#This Row],[All ASC?]])),FALSE(),TRUE())</f>
        <v>1</v>
      </c>
      <c r="P529" cm="1">
        <f t="array" aca="1" ref="P529" ca="1">IF(AND(input47[[#This Row],[Safe Part 1]],(MAX(ABS((INDIRECT(input47[[#This Row],[range2]]))-(INDIRECT(input47[[#This Row],[range1]])))))&lt;=3),1,0)</f>
        <v>1</v>
      </c>
      <c r="Q529" s="2">
        <f ca="1">input4[[#This Row],[Max Diff]]</f>
        <v>1</v>
      </c>
      <c r="R529" s="2">
        <f ca="1">input478[[#This Row],[Max Diff]]</f>
        <v>1</v>
      </c>
      <c r="S529" s="2">
        <f ca="1">input479[[#This Row],[Max Diff]]</f>
        <v>0</v>
      </c>
      <c r="T529" s="2">
        <f ca="1">input4710[[#This Row],[Max Diff]]</f>
        <v>0</v>
      </c>
      <c r="U529" s="2">
        <f ca="1">input4711[[#This Row],[Max Diff]]</f>
        <v>1</v>
      </c>
      <c r="V529" s="2">
        <f ca="1">input4712[[#This Row],[Max Diff]]</f>
        <v>1</v>
      </c>
      <c r="W529" s="2">
        <f ca="1">input4713[[#This Row],[Max Diff]]</f>
        <v>1</v>
      </c>
      <c r="X529" s="2">
        <f ca="1">input4714[[#This Row],[Max Diff]]</f>
        <v>1</v>
      </c>
      <c r="Y529" s="2">
        <f ca="1">IF(SUM(input47[[#This Row],[Max Diff]:[-8]])&gt;=1,1,0)</f>
        <v>1</v>
      </c>
    </row>
    <row r="530" spans="1:25" x14ac:dyDescent="0.35">
      <c r="A530">
        <v>35</v>
      </c>
      <c r="B530">
        <v>37</v>
      </c>
      <c r="C530">
        <v>40</v>
      </c>
      <c r="D530">
        <v>42</v>
      </c>
      <c r="E530">
        <v>44</v>
      </c>
      <c r="F530">
        <v>46</v>
      </c>
      <c r="I530">
        <f>1</f>
        <v>1</v>
      </c>
      <c r="J530">
        <f>COUNTA(input47[[#This Row],[Column1.1]:[Column1.8]])</f>
        <v>6</v>
      </c>
      <c r="K530" t="str">
        <f>ADDRESS(ROW(),input47[[#This Row],[first col]]+1,4)&amp;":"&amp;ADDRESS(ROW(),input47[[#This Row],[lastcol]],4)</f>
        <v>B530:F530</v>
      </c>
      <c r="L530" t="str">
        <f>ADDRESS(ROW(),input47[[#This Row],[first col]],4)&amp;":"&amp;ADDRESS(ROW(),input47[[#This Row],[lastcol]]-1,4)</f>
        <v>A530:E530</v>
      </c>
      <c r="M530" t="b" cm="1">
        <f t="array" aca="1" ref="M530" ca="1">SUMPRODUCT(--(INDIRECT(input47[[#This Row],[range1]])&lt;INDIRECT(input47[[#This Row],[range2]])))=COUNT(INDIRECT(input47[[#This Row],[range1]]))</f>
        <v>0</v>
      </c>
      <c r="N530" t="b" cm="1">
        <f t="array" aca="1" ref="N530" ca="1">SUMPRODUCT(--(INDIRECT(input47[[#This Row],[range1]])&gt;INDIRECT(input47[[#This Row],[range2]])))=COUNT(INDIRECT(input47[[#This Row],[range1]]))</f>
        <v>1</v>
      </c>
      <c r="O530" t="b">
        <f ca="1">IF(AND(NOT(input47[[#This Row],[All DESC?]]),NOT(input47[[#This Row],[All ASC?]])),FALSE(),TRUE())</f>
        <v>1</v>
      </c>
      <c r="P530" cm="1">
        <f t="array" aca="1" ref="P530" ca="1">IF(AND(input47[[#This Row],[Safe Part 1]],(MAX(ABS((INDIRECT(input47[[#This Row],[range2]]))-(INDIRECT(input47[[#This Row],[range1]])))))&lt;=3),1,0)</f>
        <v>1</v>
      </c>
      <c r="Q530" s="2">
        <f ca="1">input4[[#This Row],[Max Diff]]</f>
        <v>1</v>
      </c>
      <c r="R530" s="2">
        <f ca="1">input478[[#This Row],[Max Diff]]</f>
        <v>0</v>
      </c>
      <c r="S530" s="2">
        <f ca="1">input479[[#This Row],[Max Diff]]</f>
        <v>0</v>
      </c>
      <c r="T530" s="2">
        <f ca="1">input4710[[#This Row],[Max Diff]]</f>
        <v>0</v>
      </c>
      <c r="U530" s="2">
        <f ca="1">input4711[[#This Row],[Max Diff]]</f>
        <v>0</v>
      </c>
      <c r="V530" s="2">
        <f ca="1">input4712[[#This Row],[Max Diff]]</f>
        <v>1</v>
      </c>
      <c r="W530" s="2">
        <f ca="1">input4713[[#This Row],[Max Diff]]</f>
        <v>1</v>
      </c>
      <c r="X530" s="2">
        <f ca="1">input4714[[#This Row],[Max Diff]]</f>
        <v>1</v>
      </c>
      <c r="Y530" s="2">
        <f ca="1">IF(SUM(input47[[#This Row],[Max Diff]:[-8]])&gt;=1,1,0)</f>
        <v>1</v>
      </c>
    </row>
    <row r="531" spans="1:25" x14ac:dyDescent="0.35">
      <c r="A531">
        <v>45</v>
      </c>
      <c r="B531">
        <v>43</v>
      </c>
      <c r="C531">
        <v>40</v>
      </c>
      <c r="D531">
        <v>39</v>
      </c>
      <c r="E531">
        <v>38</v>
      </c>
      <c r="F531">
        <v>37</v>
      </c>
      <c r="I531">
        <f>1</f>
        <v>1</v>
      </c>
      <c r="J531">
        <f>COUNTA(input47[[#This Row],[Column1.1]:[Column1.8]])</f>
        <v>6</v>
      </c>
      <c r="K531" t="str">
        <f>ADDRESS(ROW(),input47[[#This Row],[first col]]+1,4)&amp;":"&amp;ADDRESS(ROW(),input47[[#This Row],[lastcol]],4)</f>
        <v>B531:F531</v>
      </c>
      <c r="L531" t="str">
        <f>ADDRESS(ROW(),input47[[#This Row],[first col]],4)&amp;":"&amp;ADDRESS(ROW(),input47[[#This Row],[lastcol]]-1,4)</f>
        <v>A531:E531</v>
      </c>
      <c r="M531" t="b" cm="1">
        <f t="array" aca="1" ref="M531" ca="1">SUMPRODUCT(--(INDIRECT(input47[[#This Row],[range1]])&lt;INDIRECT(input47[[#This Row],[range2]])))=COUNT(INDIRECT(input47[[#This Row],[range1]]))</f>
        <v>1</v>
      </c>
      <c r="N531" t="b" cm="1">
        <f t="array" aca="1" ref="N531" ca="1">SUMPRODUCT(--(INDIRECT(input47[[#This Row],[range1]])&gt;INDIRECT(input47[[#This Row],[range2]])))=COUNT(INDIRECT(input47[[#This Row],[range1]]))</f>
        <v>0</v>
      </c>
      <c r="O531" t="b">
        <f ca="1">IF(AND(NOT(input47[[#This Row],[All DESC?]]),NOT(input47[[#This Row],[All ASC?]])),FALSE(),TRUE())</f>
        <v>1</v>
      </c>
      <c r="P531" cm="1">
        <f t="array" aca="1" ref="P531" ca="1">IF(AND(input47[[#This Row],[Safe Part 1]],(MAX(ABS((INDIRECT(input47[[#This Row],[range2]]))-(INDIRECT(input47[[#This Row],[range1]])))))&lt;=3),1,0)</f>
        <v>1</v>
      </c>
      <c r="Q531" s="2">
        <f ca="1">input4[[#This Row],[Max Diff]]</f>
        <v>1</v>
      </c>
      <c r="R531" s="2">
        <f ca="1">input478[[#This Row],[Max Diff]]</f>
        <v>0</v>
      </c>
      <c r="S531" s="2">
        <f ca="1">input479[[#This Row],[Max Diff]]</f>
        <v>0</v>
      </c>
      <c r="T531" s="2">
        <f ca="1">input4710[[#This Row],[Max Diff]]</f>
        <v>1</v>
      </c>
      <c r="U531" s="2">
        <f ca="1">input4711[[#This Row],[Max Diff]]</f>
        <v>1</v>
      </c>
      <c r="V531" s="2">
        <f ca="1">input4712[[#This Row],[Max Diff]]</f>
        <v>1</v>
      </c>
      <c r="W531" s="2">
        <f ca="1">input4713[[#This Row],[Max Diff]]</f>
        <v>1</v>
      </c>
      <c r="X531" s="2">
        <f ca="1">input4714[[#This Row],[Max Diff]]</f>
        <v>1</v>
      </c>
      <c r="Y531" s="2">
        <f ca="1">IF(SUM(input47[[#This Row],[Max Diff]:[-8]])&gt;=1,1,0)</f>
        <v>1</v>
      </c>
    </row>
    <row r="532" spans="1:25" x14ac:dyDescent="0.35">
      <c r="A532">
        <v>46</v>
      </c>
      <c r="B532">
        <v>48</v>
      </c>
      <c r="C532">
        <v>51</v>
      </c>
      <c r="D532">
        <v>53</v>
      </c>
      <c r="E532">
        <v>55</v>
      </c>
      <c r="F532">
        <v>56</v>
      </c>
      <c r="G532">
        <v>59</v>
      </c>
      <c r="H532">
        <v>60</v>
      </c>
      <c r="I532">
        <f>1</f>
        <v>1</v>
      </c>
      <c r="J532">
        <f>COUNTA(input47[[#This Row],[Column1.1]:[Column1.8]])</f>
        <v>8</v>
      </c>
      <c r="K532" t="str">
        <f>ADDRESS(ROW(),input47[[#This Row],[first col]]+1,4)&amp;":"&amp;ADDRESS(ROW(),input47[[#This Row],[lastcol]],4)</f>
        <v>B532:H532</v>
      </c>
      <c r="L532" t="str">
        <f>ADDRESS(ROW(),input47[[#This Row],[first col]],4)&amp;":"&amp;ADDRESS(ROW(),input47[[#This Row],[lastcol]]-1,4)</f>
        <v>A532:G532</v>
      </c>
      <c r="M532" t="b" cm="1">
        <f t="array" aca="1" ref="M532" ca="1">SUMPRODUCT(--(INDIRECT(input47[[#This Row],[range1]])&lt;INDIRECT(input47[[#This Row],[range2]])))=COUNT(INDIRECT(input47[[#This Row],[range1]]))</f>
        <v>0</v>
      </c>
      <c r="N532" t="b" cm="1">
        <f t="array" aca="1" ref="N532" ca="1">SUMPRODUCT(--(INDIRECT(input47[[#This Row],[range1]])&gt;INDIRECT(input47[[#This Row],[range2]])))=COUNT(INDIRECT(input47[[#This Row],[range1]]))</f>
        <v>1</v>
      </c>
      <c r="O532" t="b">
        <f ca="1">IF(AND(NOT(input47[[#This Row],[All DESC?]]),NOT(input47[[#This Row],[All ASC?]])),FALSE(),TRUE())</f>
        <v>1</v>
      </c>
      <c r="P532" cm="1">
        <f t="array" aca="1" ref="P532" ca="1">IF(AND(input47[[#This Row],[Safe Part 1]],(MAX(ABS((INDIRECT(input47[[#This Row],[range2]]))-(INDIRECT(input47[[#This Row],[range1]])))))&lt;=3),1,0)</f>
        <v>1</v>
      </c>
      <c r="Q532" s="2">
        <f ca="1">input4[[#This Row],[Max Diff]]</f>
        <v>1</v>
      </c>
      <c r="R532" s="2">
        <f ca="1">input478[[#This Row],[Max Diff]]</f>
        <v>0</v>
      </c>
      <c r="S532" s="2">
        <f ca="1">input479[[#This Row],[Max Diff]]</f>
        <v>0</v>
      </c>
      <c r="T532" s="2">
        <f ca="1">input4710[[#This Row],[Max Diff]]</f>
        <v>0</v>
      </c>
      <c r="U532" s="2">
        <f ca="1">input4711[[#This Row],[Max Diff]]</f>
        <v>1</v>
      </c>
      <c r="V532" s="2">
        <f ca="1">input4712[[#This Row],[Max Diff]]</f>
        <v>0</v>
      </c>
      <c r="W532" s="2">
        <f ca="1">input4713[[#This Row],[Max Diff]]</f>
        <v>0</v>
      </c>
      <c r="X532" s="2">
        <f ca="1">input4714[[#This Row],[Max Diff]]</f>
        <v>1</v>
      </c>
      <c r="Y532" s="2">
        <f ca="1">IF(SUM(input47[[#This Row],[Max Diff]:[-8]])&gt;=1,1,0)</f>
        <v>1</v>
      </c>
    </row>
    <row r="533" spans="1:25" x14ac:dyDescent="0.35">
      <c r="A533">
        <v>26</v>
      </c>
      <c r="B533">
        <v>27</v>
      </c>
      <c r="C533">
        <v>29</v>
      </c>
      <c r="D533">
        <v>32</v>
      </c>
      <c r="E533">
        <v>34</v>
      </c>
      <c r="F533">
        <v>37</v>
      </c>
      <c r="G533">
        <v>40</v>
      </c>
      <c r="I533">
        <f>1</f>
        <v>1</v>
      </c>
      <c r="J533">
        <f>COUNTA(input47[[#This Row],[Column1.1]:[Column1.8]])</f>
        <v>7</v>
      </c>
      <c r="K533" t="str">
        <f>ADDRESS(ROW(),input47[[#This Row],[first col]]+1,4)&amp;":"&amp;ADDRESS(ROW(),input47[[#This Row],[lastcol]],4)</f>
        <v>B533:G533</v>
      </c>
      <c r="L533" t="str">
        <f>ADDRESS(ROW(),input47[[#This Row],[first col]],4)&amp;":"&amp;ADDRESS(ROW(),input47[[#This Row],[lastcol]]-1,4)</f>
        <v>A533:F533</v>
      </c>
      <c r="M533" t="b" cm="1">
        <f t="array" aca="1" ref="M533" ca="1">SUMPRODUCT(--(INDIRECT(input47[[#This Row],[range1]])&lt;INDIRECT(input47[[#This Row],[range2]])))=COUNT(INDIRECT(input47[[#This Row],[range1]]))</f>
        <v>0</v>
      </c>
      <c r="N533" t="b" cm="1">
        <f t="array" aca="1" ref="N533" ca="1">SUMPRODUCT(--(INDIRECT(input47[[#This Row],[range1]])&gt;INDIRECT(input47[[#This Row],[range2]])))=COUNT(INDIRECT(input47[[#This Row],[range1]]))</f>
        <v>1</v>
      </c>
      <c r="O533" t="b">
        <f ca="1">IF(AND(NOT(input47[[#This Row],[All DESC?]]),NOT(input47[[#This Row],[All ASC?]])),FALSE(),TRUE())</f>
        <v>1</v>
      </c>
      <c r="P533" cm="1">
        <f t="array" aca="1" ref="P533" ca="1">IF(AND(input47[[#This Row],[Safe Part 1]],(MAX(ABS((INDIRECT(input47[[#This Row],[range2]]))-(INDIRECT(input47[[#This Row],[range1]])))))&lt;=3),1,0)</f>
        <v>1</v>
      </c>
      <c r="Q533" s="2">
        <f ca="1">input4[[#This Row],[Max Diff]]</f>
        <v>1</v>
      </c>
      <c r="R533" s="2">
        <f ca="1">input478[[#This Row],[Max Diff]]</f>
        <v>1</v>
      </c>
      <c r="S533" s="2">
        <f ca="1">input479[[#This Row],[Max Diff]]</f>
        <v>0</v>
      </c>
      <c r="T533" s="2">
        <f ca="1">input4710[[#This Row],[Max Diff]]</f>
        <v>0</v>
      </c>
      <c r="U533" s="2">
        <f ca="1">input4711[[#This Row],[Max Diff]]</f>
        <v>0</v>
      </c>
      <c r="V533" s="2">
        <f ca="1">input4712[[#This Row],[Max Diff]]</f>
        <v>0</v>
      </c>
      <c r="W533" s="2">
        <f ca="1">input4713[[#This Row],[Max Diff]]</f>
        <v>1</v>
      </c>
      <c r="X533" s="2">
        <f ca="1">input4714[[#This Row],[Max Diff]]</f>
        <v>1</v>
      </c>
      <c r="Y533" s="2">
        <f ca="1">IF(SUM(input47[[#This Row],[Max Diff]:[-8]])&gt;=1,1,0)</f>
        <v>1</v>
      </c>
    </row>
    <row r="534" spans="1:25" x14ac:dyDescent="0.35">
      <c r="A534">
        <v>90</v>
      </c>
      <c r="B534">
        <v>91</v>
      </c>
      <c r="C534">
        <v>93</v>
      </c>
      <c r="D534">
        <v>96</v>
      </c>
      <c r="E534">
        <v>99</v>
      </c>
      <c r="I534">
        <f>1</f>
        <v>1</v>
      </c>
      <c r="J534">
        <f>COUNTA(input47[[#This Row],[Column1.1]:[Column1.8]])</f>
        <v>5</v>
      </c>
      <c r="K534" t="str">
        <f>ADDRESS(ROW(),input47[[#This Row],[first col]]+1,4)&amp;":"&amp;ADDRESS(ROW(),input47[[#This Row],[lastcol]],4)</f>
        <v>B534:E534</v>
      </c>
      <c r="L534" t="str">
        <f>ADDRESS(ROW(),input47[[#This Row],[first col]],4)&amp;":"&amp;ADDRESS(ROW(),input47[[#This Row],[lastcol]]-1,4)</f>
        <v>A534:D534</v>
      </c>
      <c r="M534" t="b" cm="1">
        <f t="array" aca="1" ref="M534" ca="1">SUMPRODUCT(--(INDIRECT(input47[[#This Row],[range1]])&lt;INDIRECT(input47[[#This Row],[range2]])))=COUNT(INDIRECT(input47[[#This Row],[range1]]))</f>
        <v>0</v>
      </c>
      <c r="N534" t="b" cm="1">
        <f t="array" aca="1" ref="N534" ca="1">SUMPRODUCT(--(INDIRECT(input47[[#This Row],[range1]])&gt;INDIRECT(input47[[#This Row],[range2]])))=COUNT(INDIRECT(input47[[#This Row],[range1]]))</f>
        <v>1</v>
      </c>
      <c r="O534" t="b">
        <f ca="1">IF(AND(NOT(input47[[#This Row],[All DESC?]]),NOT(input47[[#This Row],[All ASC?]])),FALSE(),TRUE())</f>
        <v>1</v>
      </c>
      <c r="P534" cm="1">
        <f t="array" aca="1" ref="P534" ca="1">IF(AND(input47[[#This Row],[Safe Part 1]],(MAX(ABS((INDIRECT(input47[[#This Row],[range2]]))-(INDIRECT(input47[[#This Row],[range1]])))))&lt;=3),1,0)</f>
        <v>1</v>
      </c>
      <c r="Q534" s="2">
        <f ca="1">input4[[#This Row],[Max Diff]]</f>
        <v>1</v>
      </c>
      <c r="R534" s="2">
        <f ca="1">input478[[#This Row],[Max Diff]]</f>
        <v>1</v>
      </c>
      <c r="S534" s="2">
        <f ca="1">input479[[#This Row],[Max Diff]]</f>
        <v>0</v>
      </c>
      <c r="T534" s="2">
        <f ca="1">input4710[[#This Row],[Max Diff]]</f>
        <v>0</v>
      </c>
      <c r="U534" s="2">
        <f ca="1">input4711[[#This Row],[Max Diff]]</f>
        <v>1</v>
      </c>
      <c r="V534" s="2">
        <f ca="1">input4712[[#This Row],[Max Diff]]</f>
        <v>1</v>
      </c>
      <c r="W534" s="2">
        <f ca="1">input4713[[#This Row],[Max Diff]]</f>
        <v>1</v>
      </c>
      <c r="X534" s="2">
        <f ca="1">input4714[[#This Row],[Max Diff]]</f>
        <v>1</v>
      </c>
      <c r="Y534" s="2">
        <f ca="1">IF(SUM(input47[[#This Row],[Max Diff]:[-8]])&gt;=1,1,0)</f>
        <v>1</v>
      </c>
    </row>
    <row r="535" spans="1:25" x14ac:dyDescent="0.35">
      <c r="A535">
        <v>78</v>
      </c>
      <c r="B535">
        <v>79</v>
      </c>
      <c r="C535">
        <v>80</v>
      </c>
      <c r="D535">
        <v>83</v>
      </c>
      <c r="E535">
        <v>84</v>
      </c>
      <c r="I535">
        <f>1</f>
        <v>1</v>
      </c>
      <c r="J535">
        <f>COUNTA(input47[[#This Row],[Column1.1]:[Column1.8]])</f>
        <v>5</v>
      </c>
      <c r="K535" t="str">
        <f>ADDRESS(ROW(),input47[[#This Row],[first col]]+1,4)&amp;":"&amp;ADDRESS(ROW(),input47[[#This Row],[lastcol]],4)</f>
        <v>B535:E535</v>
      </c>
      <c r="L535" t="str">
        <f>ADDRESS(ROW(),input47[[#This Row],[first col]],4)&amp;":"&amp;ADDRESS(ROW(),input47[[#This Row],[lastcol]]-1,4)</f>
        <v>A535:D535</v>
      </c>
      <c r="M535" t="b" cm="1">
        <f t="array" aca="1" ref="M535" ca="1">SUMPRODUCT(--(INDIRECT(input47[[#This Row],[range1]])&lt;INDIRECT(input47[[#This Row],[range2]])))=COUNT(INDIRECT(input47[[#This Row],[range1]]))</f>
        <v>0</v>
      </c>
      <c r="N535" t="b" cm="1">
        <f t="array" aca="1" ref="N535" ca="1">SUMPRODUCT(--(INDIRECT(input47[[#This Row],[range1]])&gt;INDIRECT(input47[[#This Row],[range2]])))=COUNT(INDIRECT(input47[[#This Row],[range1]]))</f>
        <v>1</v>
      </c>
      <c r="O535" t="b">
        <f ca="1">IF(AND(NOT(input47[[#This Row],[All DESC?]]),NOT(input47[[#This Row],[All ASC?]])),FALSE(),TRUE())</f>
        <v>1</v>
      </c>
      <c r="P535" cm="1">
        <f t="array" aca="1" ref="P535" ca="1">IF(AND(input47[[#This Row],[Safe Part 1]],(MAX(ABS((INDIRECT(input47[[#This Row],[range2]]))-(INDIRECT(input47[[#This Row],[range1]])))))&lt;=3),1,0)</f>
        <v>1</v>
      </c>
      <c r="Q535" s="2">
        <f ca="1">input4[[#This Row],[Max Diff]]</f>
        <v>1</v>
      </c>
      <c r="R535" s="2">
        <f ca="1">input478[[#This Row],[Max Diff]]</f>
        <v>1</v>
      </c>
      <c r="S535" s="2">
        <f ca="1">input479[[#This Row],[Max Diff]]</f>
        <v>0</v>
      </c>
      <c r="T535" s="2">
        <f ca="1">input4710[[#This Row],[Max Diff]]</f>
        <v>0</v>
      </c>
      <c r="U535" s="2">
        <f ca="1">input4711[[#This Row],[Max Diff]]</f>
        <v>1</v>
      </c>
      <c r="V535" s="2">
        <f ca="1">input4712[[#This Row],[Max Diff]]</f>
        <v>1</v>
      </c>
      <c r="W535" s="2">
        <f ca="1">input4713[[#This Row],[Max Diff]]</f>
        <v>1</v>
      </c>
      <c r="X535" s="2">
        <f ca="1">input4714[[#This Row],[Max Diff]]</f>
        <v>1</v>
      </c>
      <c r="Y535" s="2">
        <f ca="1">IF(SUM(input47[[#This Row],[Max Diff]:[-8]])&gt;=1,1,0)</f>
        <v>1</v>
      </c>
    </row>
    <row r="536" spans="1:25" x14ac:dyDescent="0.35">
      <c r="A536">
        <v>24</v>
      </c>
      <c r="B536">
        <v>25</v>
      </c>
      <c r="C536">
        <v>27</v>
      </c>
      <c r="D536">
        <v>28</v>
      </c>
      <c r="E536">
        <v>30</v>
      </c>
      <c r="F536">
        <v>33</v>
      </c>
      <c r="G536">
        <v>36</v>
      </c>
      <c r="I536">
        <f>1</f>
        <v>1</v>
      </c>
      <c r="J536">
        <f>COUNTA(input47[[#This Row],[Column1.1]:[Column1.8]])</f>
        <v>7</v>
      </c>
      <c r="K536" t="str">
        <f>ADDRESS(ROW(),input47[[#This Row],[first col]]+1,4)&amp;":"&amp;ADDRESS(ROW(),input47[[#This Row],[lastcol]],4)</f>
        <v>B536:G536</v>
      </c>
      <c r="L536" t="str">
        <f>ADDRESS(ROW(),input47[[#This Row],[first col]],4)&amp;":"&amp;ADDRESS(ROW(),input47[[#This Row],[lastcol]]-1,4)</f>
        <v>A536:F536</v>
      </c>
      <c r="M536" t="b" cm="1">
        <f t="array" aca="1" ref="M536" ca="1">SUMPRODUCT(--(INDIRECT(input47[[#This Row],[range1]])&lt;INDIRECT(input47[[#This Row],[range2]])))=COUNT(INDIRECT(input47[[#This Row],[range1]]))</f>
        <v>0</v>
      </c>
      <c r="N536" t="b" cm="1">
        <f t="array" aca="1" ref="N536" ca="1">SUMPRODUCT(--(INDIRECT(input47[[#This Row],[range1]])&gt;INDIRECT(input47[[#This Row],[range2]])))=COUNT(INDIRECT(input47[[#This Row],[range1]]))</f>
        <v>1</v>
      </c>
      <c r="O536" t="b">
        <f ca="1">IF(AND(NOT(input47[[#This Row],[All DESC?]]),NOT(input47[[#This Row],[All ASC?]])),FALSE(),TRUE())</f>
        <v>1</v>
      </c>
      <c r="P536" cm="1">
        <f t="array" aca="1" ref="P536" ca="1">IF(AND(input47[[#This Row],[Safe Part 1]],(MAX(ABS((INDIRECT(input47[[#This Row],[range2]]))-(INDIRECT(input47[[#This Row],[range1]])))))&lt;=3),1,0)</f>
        <v>1</v>
      </c>
      <c r="Q536" s="2">
        <f ca="1">input4[[#This Row],[Max Diff]]</f>
        <v>1</v>
      </c>
      <c r="R536" s="2">
        <f ca="1">input478[[#This Row],[Max Diff]]</f>
        <v>1</v>
      </c>
      <c r="S536" s="2">
        <f ca="1">input479[[#This Row],[Max Diff]]</f>
        <v>1</v>
      </c>
      <c r="T536" s="2">
        <f ca="1">input4710[[#This Row],[Max Diff]]</f>
        <v>1</v>
      </c>
      <c r="U536" s="2">
        <f ca="1">input4711[[#This Row],[Max Diff]]</f>
        <v>0</v>
      </c>
      <c r="V536" s="2">
        <f ca="1">input4712[[#This Row],[Max Diff]]</f>
        <v>0</v>
      </c>
      <c r="W536" s="2">
        <f ca="1">input4713[[#This Row],[Max Diff]]</f>
        <v>1</v>
      </c>
      <c r="X536" s="2">
        <f ca="1">input4714[[#This Row],[Max Diff]]</f>
        <v>1</v>
      </c>
      <c r="Y536" s="2">
        <f ca="1">IF(SUM(input47[[#This Row],[Max Diff]:[-8]])&gt;=1,1,0)</f>
        <v>1</v>
      </c>
    </row>
    <row r="537" spans="1:25" x14ac:dyDescent="0.35">
      <c r="A537">
        <v>97</v>
      </c>
      <c r="B537">
        <v>94</v>
      </c>
      <c r="C537">
        <v>93</v>
      </c>
      <c r="D537">
        <v>90</v>
      </c>
      <c r="E537">
        <v>89</v>
      </c>
      <c r="F537">
        <v>88</v>
      </c>
      <c r="I537">
        <f>1</f>
        <v>1</v>
      </c>
      <c r="J537">
        <f>COUNTA(input47[[#This Row],[Column1.1]:[Column1.8]])</f>
        <v>6</v>
      </c>
      <c r="K537" t="str">
        <f>ADDRESS(ROW(),input47[[#This Row],[first col]]+1,4)&amp;":"&amp;ADDRESS(ROW(),input47[[#This Row],[lastcol]],4)</f>
        <v>B537:F537</v>
      </c>
      <c r="L537" t="str">
        <f>ADDRESS(ROW(),input47[[#This Row],[first col]],4)&amp;":"&amp;ADDRESS(ROW(),input47[[#This Row],[lastcol]]-1,4)</f>
        <v>A537:E537</v>
      </c>
      <c r="M537" t="b" cm="1">
        <f t="array" aca="1" ref="M537" ca="1">SUMPRODUCT(--(INDIRECT(input47[[#This Row],[range1]])&lt;INDIRECT(input47[[#This Row],[range2]])))=COUNT(INDIRECT(input47[[#This Row],[range1]]))</f>
        <v>1</v>
      </c>
      <c r="N537" t="b" cm="1">
        <f t="array" aca="1" ref="N537" ca="1">SUMPRODUCT(--(INDIRECT(input47[[#This Row],[range1]])&gt;INDIRECT(input47[[#This Row],[range2]])))=COUNT(INDIRECT(input47[[#This Row],[range1]]))</f>
        <v>0</v>
      </c>
      <c r="O537" t="b">
        <f ca="1">IF(AND(NOT(input47[[#This Row],[All DESC?]]),NOT(input47[[#This Row],[All ASC?]])),FALSE(),TRUE())</f>
        <v>1</v>
      </c>
      <c r="P537" cm="1">
        <f t="array" aca="1" ref="P537" ca="1">IF(AND(input47[[#This Row],[Safe Part 1]],(MAX(ABS((INDIRECT(input47[[#This Row],[range2]]))-(INDIRECT(input47[[#This Row],[range1]])))))&lt;=3),1,0)</f>
        <v>1</v>
      </c>
      <c r="Q537" s="2">
        <f ca="1">input4[[#This Row],[Max Diff]]</f>
        <v>1</v>
      </c>
      <c r="R537" s="2">
        <f ca="1">input478[[#This Row],[Max Diff]]</f>
        <v>0</v>
      </c>
      <c r="S537" s="2">
        <f ca="1">input479[[#This Row],[Max Diff]]</f>
        <v>0</v>
      </c>
      <c r="T537" s="2">
        <f ca="1">input4710[[#This Row],[Max Diff]]</f>
        <v>0</v>
      </c>
      <c r="U537" s="2">
        <f ca="1">input4711[[#This Row],[Max Diff]]</f>
        <v>1</v>
      </c>
      <c r="V537" s="2">
        <f ca="1">input4712[[#This Row],[Max Diff]]</f>
        <v>1</v>
      </c>
      <c r="W537" s="2">
        <f ca="1">input4713[[#This Row],[Max Diff]]</f>
        <v>1</v>
      </c>
      <c r="X537" s="2">
        <f ca="1">input4714[[#This Row],[Max Diff]]</f>
        <v>1</v>
      </c>
      <c r="Y537" s="2">
        <f ca="1">IF(SUM(input47[[#This Row],[Max Diff]:[-8]])&gt;=1,1,0)</f>
        <v>1</v>
      </c>
    </row>
    <row r="538" spans="1:25" x14ac:dyDescent="0.35">
      <c r="A538">
        <v>58</v>
      </c>
      <c r="B538">
        <v>60</v>
      </c>
      <c r="C538">
        <v>61</v>
      </c>
      <c r="D538">
        <v>64</v>
      </c>
      <c r="E538">
        <v>66</v>
      </c>
      <c r="F538">
        <v>67</v>
      </c>
      <c r="I538">
        <f>1</f>
        <v>1</v>
      </c>
      <c r="J538">
        <f>COUNTA(input47[[#This Row],[Column1.1]:[Column1.8]])</f>
        <v>6</v>
      </c>
      <c r="K538" t="str">
        <f>ADDRESS(ROW(),input47[[#This Row],[first col]]+1,4)&amp;":"&amp;ADDRESS(ROW(),input47[[#This Row],[lastcol]],4)</f>
        <v>B538:F538</v>
      </c>
      <c r="L538" t="str">
        <f>ADDRESS(ROW(),input47[[#This Row],[first col]],4)&amp;":"&amp;ADDRESS(ROW(),input47[[#This Row],[lastcol]]-1,4)</f>
        <v>A538:E538</v>
      </c>
      <c r="M538" t="b" cm="1">
        <f t="array" aca="1" ref="M538" ca="1">SUMPRODUCT(--(INDIRECT(input47[[#This Row],[range1]])&lt;INDIRECT(input47[[#This Row],[range2]])))=COUNT(INDIRECT(input47[[#This Row],[range1]]))</f>
        <v>0</v>
      </c>
      <c r="N538" t="b" cm="1">
        <f t="array" aca="1" ref="N538" ca="1">SUMPRODUCT(--(INDIRECT(input47[[#This Row],[range1]])&gt;INDIRECT(input47[[#This Row],[range2]])))=COUNT(INDIRECT(input47[[#This Row],[range1]]))</f>
        <v>1</v>
      </c>
      <c r="O538" t="b">
        <f ca="1">IF(AND(NOT(input47[[#This Row],[All DESC?]]),NOT(input47[[#This Row],[All ASC?]])),FALSE(),TRUE())</f>
        <v>1</v>
      </c>
      <c r="P538" cm="1">
        <f t="array" aca="1" ref="P538" ca="1">IF(AND(input47[[#This Row],[Safe Part 1]],(MAX(ABS((INDIRECT(input47[[#This Row],[range2]]))-(INDIRECT(input47[[#This Row],[range1]])))))&lt;=3),1,0)</f>
        <v>1</v>
      </c>
      <c r="Q538" s="2">
        <f ca="1">input4[[#This Row],[Max Diff]]</f>
        <v>1</v>
      </c>
      <c r="R538" s="2">
        <f ca="1">input478[[#This Row],[Max Diff]]</f>
        <v>1</v>
      </c>
      <c r="S538" s="2">
        <f ca="1">input479[[#This Row],[Max Diff]]</f>
        <v>0</v>
      </c>
      <c r="T538" s="2">
        <f ca="1">input4710[[#This Row],[Max Diff]]</f>
        <v>0</v>
      </c>
      <c r="U538" s="2">
        <f ca="1">input4711[[#This Row],[Max Diff]]</f>
        <v>1</v>
      </c>
      <c r="V538" s="2">
        <f ca="1">input4712[[#This Row],[Max Diff]]</f>
        <v>1</v>
      </c>
      <c r="W538" s="2">
        <f ca="1">input4713[[#This Row],[Max Diff]]</f>
        <v>1</v>
      </c>
      <c r="X538" s="2">
        <f ca="1">input4714[[#This Row],[Max Diff]]</f>
        <v>1</v>
      </c>
      <c r="Y538" s="2">
        <f ca="1">IF(SUM(input47[[#This Row],[Max Diff]:[-8]])&gt;=1,1,0)</f>
        <v>1</v>
      </c>
    </row>
    <row r="539" spans="1:25" x14ac:dyDescent="0.35">
      <c r="A539">
        <v>82</v>
      </c>
      <c r="B539">
        <v>81</v>
      </c>
      <c r="C539">
        <v>80</v>
      </c>
      <c r="D539">
        <v>77</v>
      </c>
      <c r="E539">
        <v>74</v>
      </c>
      <c r="F539">
        <v>72</v>
      </c>
      <c r="G539">
        <v>69</v>
      </c>
      <c r="H539">
        <v>68</v>
      </c>
      <c r="I539">
        <f>1</f>
        <v>1</v>
      </c>
      <c r="J539">
        <f>COUNTA(input47[[#This Row],[Column1.1]:[Column1.8]])</f>
        <v>8</v>
      </c>
      <c r="K539" t="str">
        <f>ADDRESS(ROW(),input47[[#This Row],[first col]]+1,4)&amp;":"&amp;ADDRESS(ROW(),input47[[#This Row],[lastcol]],4)</f>
        <v>B539:H539</v>
      </c>
      <c r="L539" t="str">
        <f>ADDRESS(ROW(),input47[[#This Row],[first col]],4)&amp;":"&amp;ADDRESS(ROW(),input47[[#This Row],[lastcol]]-1,4)</f>
        <v>A539:G539</v>
      </c>
      <c r="M539" t="b" cm="1">
        <f t="array" aca="1" ref="M539" ca="1">SUMPRODUCT(--(INDIRECT(input47[[#This Row],[range1]])&lt;INDIRECT(input47[[#This Row],[range2]])))=COUNT(INDIRECT(input47[[#This Row],[range1]]))</f>
        <v>1</v>
      </c>
      <c r="N539" t="b" cm="1">
        <f t="array" aca="1" ref="N539" ca="1">SUMPRODUCT(--(INDIRECT(input47[[#This Row],[range1]])&gt;INDIRECT(input47[[#This Row],[range2]])))=COUNT(INDIRECT(input47[[#This Row],[range1]]))</f>
        <v>0</v>
      </c>
      <c r="O539" t="b">
        <f ca="1">IF(AND(NOT(input47[[#This Row],[All DESC?]]),NOT(input47[[#This Row],[All ASC?]])),FALSE(),TRUE())</f>
        <v>1</v>
      </c>
      <c r="P539" cm="1">
        <f t="array" aca="1" ref="P539" ca="1">IF(AND(input47[[#This Row],[Safe Part 1]],(MAX(ABS((INDIRECT(input47[[#This Row],[range2]]))-(INDIRECT(input47[[#This Row],[range1]])))))&lt;=3),1,0)</f>
        <v>1</v>
      </c>
      <c r="Q539" s="2">
        <f ca="1">input4[[#This Row],[Max Diff]]</f>
        <v>1</v>
      </c>
      <c r="R539" s="2">
        <f ca="1">input478[[#This Row],[Max Diff]]</f>
        <v>1</v>
      </c>
      <c r="S539" s="2">
        <f ca="1">input479[[#This Row],[Max Diff]]</f>
        <v>0</v>
      </c>
      <c r="T539" s="2">
        <f ca="1">input4710[[#This Row],[Max Diff]]</f>
        <v>0</v>
      </c>
      <c r="U539" s="2">
        <f ca="1">input4711[[#This Row],[Max Diff]]</f>
        <v>0</v>
      </c>
      <c r="V539" s="2">
        <f ca="1">input4712[[#This Row],[Max Diff]]</f>
        <v>0</v>
      </c>
      <c r="W539" s="2">
        <f ca="1">input4713[[#This Row],[Max Diff]]</f>
        <v>0</v>
      </c>
      <c r="X539" s="2">
        <f ca="1">input4714[[#This Row],[Max Diff]]</f>
        <v>1</v>
      </c>
      <c r="Y539" s="2">
        <f ca="1">IF(SUM(input47[[#This Row],[Max Diff]:[-8]])&gt;=1,1,0)</f>
        <v>1</v>
      </c>
    </row>
    <row r="540" spans="1:25" x14ac:dyDescent="0.35">
      <c r="A540">
        <v>82</v>
      </c>
      <c r="B540">
        <v>83</v>
      </c>
      <c r="C540">
        <v>84</v>
      </c>
      <c r="D540">
        <v>87</v>
      </c>
      <c r="E540">
        <v>90</v>
      </c>
      <c r="I540">
        <f>1</f>
        <v>1</v>
      </c>
      <c r="J540">
        <f>COUNTA(input47[[#This Row],[Column1.1]:[Column1.8]])</f>
        <v>5</v>
      </c>
      <c r="K540" t="str">
        <f>ADDRESS(ROW(),input47[[#This Row],[first col]]+1,4)&amp;":"&amp;ADDRESS(ROW(),input47[[#This Row],[lastcol]],4)</f>
        <v>B540:E540</v>
      </c>
      <c r="L540" t="str">
        <f>ADDRESS(ROW(),input47[[#This Row],[first col]],4)&amp;":"&amp;ADDRESS(ROW(),input47[[#This Row],[lastcol]]-1,4)</f>
        <v>A540:D540</v>
      </c>
      <c r="M540" t="b" cm="1">
        <f t="array" aca="1" ref="M540" ca="1">SUMPRODUCT(--(INDIRECT(input47[[#This Row],[range1]])&lt;INDIRECT(input47[[#This Row],[range2]])))=COUNT(INDIRECT(input47[[#This Row],[range1]]))</f>
        <v>0</v>
      </c>
      <c r="N540" t="b" cm="1">
        <f t="array" aca="1" ref="N540" ca="1">SUMPRODUCT(--(INDIRECT(input47[[#This Row],[range1]])&gt;INDIRECT(input47[[#This Row],[range2]])))=COUNT(INDIRECT(input47[[#This Row],[range1]]))</f>
        <v>1</v>
      </c>
      <c r="O540" t="b">
        <f ca="1">IF(AND(NOT(input47[[#This Row],[All DESC?]]),NOT(input47[[#This Row],[All ASC?]])),FALSE(),TRUE())</f>
        <v>1</v>
      </c>
      <c r="P540" cm="1">
        <f t="array" aca="1" ref="P540" ca="1">IF(AND(input47[[#This Row],[Safe Part 1]],(MAX(ABS((INDIRECT(input47[[#This Row],[range2]]))-(INDIRECT(input47[[#This Row],[range1]])))))&lt;=3),1,0)</f>
        <v>1</v>
      </c>
      <c r="Q540" s="2">
        <f ca="1">input4[[#This Row],[Max Diff]]</f>
        <v>1</v>
      </c>
      <c r="R540" s="2">
        <f ca="1">input478[[#This Row],[Max Diff]]</f>
        <v>1</v>
      </c>
      <c r="S540" s="2">
        <f ca="1">input479[[#This Row],[Max Diff]]</f>
        <v>0</v>
      </c>
      <c r="T540" s="2">
        <f ca="1">input4710[[#This Row],[Max Diff]]</f>
        <v>0</v>
      </c>
      <c r="U540" s="2">
        <f ca="1">input4711[[#This Row],[Max Diff]]</f>
        <v>1</v>
      </c>
      <c r="V540" s="2">
        <f ca="1">input4712[[#This Row],[Max Diff]]</f>
        <v>1</v>
      </c>
      <c r="W540" s="2">
        <f ca="1">input4713[[#This Row],[Max Diff]]</f>
        <v>1</v>
      </c>
      <c r="X540" s="2">
        <f ca="1">input4714[[#This Row],[Max Diff]]</f>
        <v>1</v>
      </c>
      <c r="Y540" s="2">
        <f ca="1">IF(SUM(input47[[#This Row],[Max Diff]:[-8]])&gt;=1,1,0)</f>
        <v>1</v>
      </c>
    </row>
    <row r="541" spans="1:25" x14ac:dyDescent="0.35">
      <c r="A541">
        <v>72</v>
      </c>
      <c r="B541">
        <v>73</v>
      </c>
      <c r="C541">
        <v>76</v>
      </c>
      <c r="D541">
        <v>78</v>
      </c>
      <c r="E541">
        <v>81</v>
      </c>
      <c r="F541">
        <v>84</v>
      </c>
      <c r="G541">
        <v>85</v>
      </c>
      <c r="I541">
        <f>1</f>
        <v>1</v>
      </c>
      <c r="J541">
        <f>COUNTA(input47[[#This Row],[Column1.1]:[Column1.8]])</f>
        <v>7</v>
      </c>
      <c r="K541" t="str">
        <f>ADDRESS(ROW(),input47[[#This Row],[first col]]+1,4)&amp;":"&amp;ADDRESS(ROW(),input47[[#This Row],[lastcol]],4)</f>
        <v>B541:G541</v>
      </c>
      <c r="L541" t="str">
        <f>ADDRESS(ROW(),input47[[#This Row],[first col]],4)&amp;":"&amp;ADDRESS(ROW(),input47[[#This Row],[lastcol]]-1,4)</f>
        <v>A541:F541</v>
      </c>
      <c r="M541" t="b" cm="1">
        <f t="array" aca="1" ref="M541" ca="1">SUMPRODUCT(--(INDIRECT(input47[[#This Row],[range1]])&lt;INDIRECT(input47[[#This Row],[range2]])))=COUNT(INDIRECT(input47[[#This Row],[range1]]))</f>
        <v>0</v>
      </c>
      <c r="N541" t="b" cm="1">
        <f t="array" aca="1" ref="N541" ca="1">SUMPRODUCT(--(INDIRECT(input47[[#This Row],[range1]])&gt;INDIRECT(input47[[#This Row],[range2]])))=COUNT(INDIRECT(input47[[#This Row],[range1]]))</f>
        <v>1</v>
      </c>
      <c r="O541" t="b">
        <f ca="1">IF(AND(NOT(input47[[#This Row],[All DESC?]]),NOT(input47[[#This Row],[All ASC?]])),FALSE(),TRUE())</f>
        <v>1</v>
      </c>
      <c r="P541" cm="1">
        <f t="array" aca="1" ref="P541" ca="1">IF(AND(input47[[#This Row],[Safe Part 1]],(MAX(ABS((INDIRECT(input47[[#This Row],[range2]]))-(INDIRECT(input47[[#This Row],[range1]])))))&lt;=3),1,0)</f>
        <v>1</v>
      </c>
      <c r="Q541" s="2">
        <f ca="1">input4[[#This Row],[Max Diff]]</f>
        <v>1</v>
      </c>
      <c r="R541" s="2">
        <f ca="1">input478[[#This Row],[Max Diff]]</f>
        <v>0</v>
      </c>
      <c r="S541" s="2">
        <f ca="1">input479[[#This Row],[Max Diff]]</f>
        <v>0</v>
      </c>
      <c r="T541" s="2">
        <f ca="1">input4710[[#This Row],[Max Diff]]</f>
        <v>0</v>
      </c>
      <c r="U541" s="2">
        <f ca="1">input4711[[#This Row],[Max Diff]]</f>
        <v>0</v>
      </c>
      <c r="V541" s="2">
        <f ca="1">input4712[[#This Row],[Max Diff]]</f>
        <v>0</v>
      </c>
      <c r="W541" s="2">
        <f ca="1">input4713[[#This Row],[Max Diff]]</f>
        <v>1</v>
      </c>
      <c r="X541" s="2">
        <f ca="1">input4714[[#This Row],[Max Diff]]</f>
        <v>1</v>
      </c>
      <c r="Y541" s="2">
        <f ca="1">IF(SUM(input47[[#This Row],[Max Diff]:[-8]])&gt;=1,1,0)</f>
        <v>1</v>
      </c>
    </row>
    <row r="542" spans="1:25" x14ac:dyDescent="0.35">
      <c r="A542">
        <v>25</v>
      </c>
      <c r="B542">
        <v>26</v>
      </c>
      <c r="C542">
        <v>28</v>
      </c>
      <c r="D542">
        <v>30</v>
      </c>
      <c r="E542">
        <v>33</v>
      </c>
      <c r="F542">
        <v>36</v>
      </c>
      <c r="G542">
        <v>38</v>
      </c>
      <c r="H542">
        <v>39</v>
      </c>
      <c r="I542">
        <f>1</f>
        <v>1</v>
      </c>
      <c r="J542">
        <f>COUNTA(input47[[#This Row],[Column1.1]:[Column1.8]])</f>
        <v>8</v>
      </c>
      <c r="K542" t="str">
        <f>ADDRESS(ROW(),input47[[#This Row],[first col]]+1,4)&amp;":"&amp;ADDRESS(ROW(),input47[[#This Row],[lastcol]],4)</f>
        <v>B542:H542</v>
      </c>
      <c r="L542" t="str">
        <f>ADDRESS(ROW(),input47[[#This Row],[first col]],4)&amp;":"&amp;ADDRESS(ROW(),input47[[#This Row],[lastcol]]-1,4)</f>
        <v>A542:G542</v>
      </c>
      <c r="M542" t="b" cm="1">
        <f t="array" aca="1" ref="M542" ca="1">SUMPRODUCT(--(INDIRECT(input47[[#This Row],[range1]])&lt;INDIRECT(input47[[#This Row],[range2]])))=COUNT(INDIRECT(input47[[#This Row],[range1]]))</f>
        <v>0</v>
      </c>
      <c r="N542" t="b" cm="1">
        <f t="array" aca="1" ref="N542" ca="1">SUMPRODUCT(--(INDIRECT(input47[[#This Row],[range1]])&gt;INDIRECT(input47[[#This Row],[range2]])))=COUNT(INDIRECT(input47[[#This Row],[range1]]))</f>
        <v>1</v>
      </c>
      <c r="O542" t="b">
        <f ca="1">IF(AND(NOT(input47[[#This Row],[All DESC?]]),NOT(input47[[#This Row],[All ASC?]])),FALSE(),TRUE())</f>
        <v>1</v>
      </c>
      <c r="P542" cm="1">
        <f t="array" aca="1" ref="P542" ca="1">IF(AND(input47[[#This Row],[Safe Part 1]],(MAX(ABS((INDIRECT(input47[[#This Row],[range2]]))-(INDIRECT(input47[[#This Row],[range1]])))))&lt;=3),1,0)</f>
        <v>1</v>
      </c>
      <c r="Q542" s="2">
        <f ca="1">input4[[#This Row],[Max Diff]]</f>
        <v>1</v>
      </c>
      <c r="R542" s="2">
        <f ca="1">input478[[#This Row],[Max Diff]]</f>
        <v>1</v>
      </c>
      <c r="S542" s="2">
        <f ca="1">input479[[#This Row],[Max Diff]]</f>
        <v>0</v>
      </c>
      <c r="T542" s="2">
        <f ca="1">input4710[[#This Row],[Max Diff]]</f>
        <v>0</v>
      </c>
      <c r="U542" s="2">
        <f ca="1">input4711[[#This Row],[Max Diff]]</f>
        <v>0</v>
      </c>
      <c r="V542" s="2">
        <f ca="1">input4712[[#This Row],[Max Diff]]</f>
        <v>0</v>
      </c>
      <c r="W542" s="2">
        <f ca="1">input4713[[#This Row],[Max Diff]]</f>
        <v>1</v>
      </c>
      <c r="X542" s="2">
        <f ca="1">input4714[[#This Row],[Max Diff]]</f>
        <v>1</v>
      </c>
      <c r="Y542" s="2">
        <f ca="1">IF(SUM(input47[[#This Row],[Max Diff]:[-8]])&gt;=1,1,0)</f>
        <v>1</v>
      </c>
    </row>
    <row r="543" spans="1:25" x14ac:dyDescent="0.35">
      <c r="A543">
        <v>87</v>
      </c>
      <c r="B543">
        <v>86</v>
      </c>
      <c r="C543">
        <v>83</v>
      </c>
      <c r="D543">
        <v>80</v>
      </c>
      <c r="E543">
        <v>79</v>
      </c>
      <c r="F543">
        <v>76</v>
      </c>
      <c r="G543">
        <v>73</v>
      </c>
      <c r="I543">
        <f>1</f>
        <v>1</v>
      </c>
      <c r="J543">
        <f>COUNTA(input47[[#This Row],[Column1.1]:[Column1.8]])</f>
        <v>7</v>
      </c>
      <c r="K543" t="str">
        <f>ADDRESS(ROW(),input47[[#This Row],[first col]]+1,4)&amp;":"&amp;ADDRESS(ROW(),input47[[#This Row],[lastcol]],4)</f>
        <v>B543:G543</v>
      </c>
      <c r="L543" t="str">
        <f>ADDRESS(ROW(),input47[[#This Row],[first col]],4)&amp;":"&amp;ADDRESS(ROW(),input47[[#This Row],[lastcol]]-1,4)</f>
        <v>A543:F543</v>
      </c>
      <c r="M543" t="b" cm="1">
        <f t="array" aca="1" ref="M543" ca="1">SUMPRODUCT(--(INDIRECT(input47[[#This Row],[range1]])&lt;INDIRECT(input47[[#This Row],[range2]])))=COUNT(INDIRECT(input47[[#This Row],[range1]]))</f>
        <v>1</v>
      </c>
      <c r="N543" t="b" cm="1">
        <f t="array" aca="1" ref="N543" ca="1">SUMPRODUCT(--(INDIRECT(input47[[#This Row],[range1]])&gt;INDIRECT(input47[[#This Row],[range2]])))=COUNT(INDIRECT(input47[[#This Row],[range1]]))</f>
        <v>0</v>
      </c>
      <c r="O543" t="b">
        <f ca="1">IF(AND(NOT(input47[[#This Row],[All DESC?]]),NOT(input47[[#This Row],[All ASC?]])),FALSE(),TRUE())</f>
        <v>1</v>
      </c>
      <c r="P543" cm="1">
        <f t="array" aca="1" ref="P543" ca="1">IF(AND(input47[[#This Row],[Safe Part 1]],(MAX(ABS((INDIRECT(input47[[#This Row],[range2]]))-(INDIRECT(input47[[#This Row],[range1]])))))&lt;=3),1,0)</f>
        <v>1</v>
      </c>
      <c r="Q543" s="2">
        <f ca="1">input4[[#This Row],[Max Diff]]</f>
        <v>1</v>
      </c>
      <c r="R543" s="2">
        <f ca="1">input478[[#This Row],[Max Diff]]</f>
        <v>0</v>
      </c>
      <c r="S543" s="2">
        <f ca="1">input479[[#This Row],[Max Diff]]</f>
        <v>0</v>
      </c>
      <c r="T543" s="2">
        <f ca="1">input4710[[#This Row],[Max Diff]]</f>
        <v>0</v>
      </c>
      <c r="U543" s="2">
        <f ca="1">input4711[[#This Row],[Max Diff]]</f>
        <v>0</v>
      </c>
      <c r="V543" s="2">
        <f ca="1">input4712[[#This Row],[Max Diff]]</f>
        <v>0</v>
      </c>
      <c r="W543" s="2">
        <f ca="1">input4713[[#This Row],[Max Diff]]</f>
        <v>1</v>
      </c>
      <c r="X543" s="2">
        <f ca="1">input4714[[#This Row],[Max Diff]]</f>
        <v>1</v>
      </c>
      <c r="Y543" s="2">
        <f ca="1">IF(SUM(input47[[#This Row],[Max Diff]:[-8]])&gt;=1,1,0)</f>
        <v>1</v>
      </c>
    </row>
    <row r="544" spans="1:25" x14ac:dyDescent="0.35">
      <c r="A544">
        <v>23</v>
      </c>
      <c r="B544">
        <v>24</v>
      </c>
      <c r="C544">
        <v>27</v>
      </c>
      <c r="D544">
        <v>29</v>
      </c>
      <c r="E544">
        <v>30</v>
      </c>
      <c r="F544">
        <v>31</v>
      </c>
      <c r="G544">
        <v>32</v>
      </c>
      <c r="I544">
        <f>1</f>
        <v>1</v>
      </c>
      <c r="J544">
        <f>COUNTA(input47[[#This Row],[Column1.1]:[Column1.8]])</f>
        <v>7</v>
      </c>
      <c r="K544" t="str">
        <f>ADDRESS(ROW(),input47[[#This Row],[first col]]+1,4)&amp;":"&amp;ADDRESS(ROW(),input47[[#This Row],[lastcol]],4)</f>
        <v>B544:G544</v>
      </c>
      <c r="L544" t="str">
        <f>ADDRESS(ROW(),input47[[#This Row],[first col]],4)&amp;":"&amp;ADDRESS(ROW(),input47[[#This Row],[lastcol]]-1,4)</f>
        <v>A544:F544</v>
      </c>
      <c r="M544" t="b" cm="1">
        <f t="array" aca="1" ref="M544" ca="1">SUMPRODUCT(--(INDIRECT(input47[[#This Row],[range1]])&lt;INDIRECT(input47[[#This Row],[range2]])))=COUNT(INDIRECT(input47[[#This Row],[range1]]))</f>
        <v>0</v>
      </c>
      <c r="N544" t="b" cm="1">
        <f t="array" aca="1" ref="N544" ca="1">SUMPRODUCT(--(INDIRECT(input47[[#This Row],[range1]])&gt;INDIRECT(input47[[#This Row],[range2]])))=COUNT(INDIRECT(input47[[#This Row],[range1]]))</f>
        <v>1</v>
      </c>
      <c r="O544" t="b">
        <f ca="1">IF(AND(NOT(input47[[#This Row],[All DESC?]]),NOT(input47[[#This Row],[All ASC?]])),FALSE(),TRUE())</f>
        <v>1</v>
      </c>
      <c r="P544" cm="1">
        <f t="array" aca="1" ref="P544" ca="1">IF(AND(input47[[#This Row],[Safe Part 1]],(MAX(ABS((INDIRECT(input47[[#This Row],[range2]]))-(INDIRECT(input47[[#This Row],[range1]])))))&lt;=3),1,0)</f>
        <v>1</v>
      </c>
      <c r="Q544" s="2">
        <f ca="1">input4[[#This Row],[Max Diff]]</f>
        <v>1</v>
      </c>
      <c r="R544" s="2">
        <f ca="1">input478[[#This Row],[Max Diff]]</f>
        <v>0</v>
      </c>
      <c r="S544" s="2">
        <f ca="1">input479[[#This Row],[Max Diff]]</f>
        <v>0</v>
      </c>
      <c r="T544" s="2">
        <f ca="1">input4710[[#This Row],[Max Diff]]</f>
        <v>1</v>
      </c>
      <c r="U544" s="2">
        <f ca="1">input4711[[#This Row],[Max Diff]]</f>
        <v>1</v>
      </c>
      <c r="V544" s="2">
        <f ca="1">input4712[[#This Row],[Max Diff]]</f>
        <v>1</v>
      </c>
      <c r="W544" s="2">
        <f ca="1">input4713[[#This Row],[Max Diff]]</f>
        <v>1</v>
      </c>
      <c r="X544" s="2">
        <f ca="1">input4714[[#This Row],[Max Diff]]</f>
        <v>1</v>
      </c>
      <c r="Y544" s="2">
        <f ca="1">IF(SUM(input47[[#This Row],[Max Diff]:[-8]])&gt;=1,1,0)</f>
        <v>1</v>
      </c>
    </row>
    <row r="545" spans="1:25" x14ac:dyDescent="0.35">
      <c r="A545">
        <v>60</v>
      </c>
      <c r="B545">
        <v>62</v>
      </c>
      <c r="C545">
        <v>65</v>
      </c>
      <c r="D545">
        <v>67</v>
      </c>
      <c r="E545">
        <v>70</v>
      </c>
      <c r="F545">
        <v>71</v>
      </c>
      <c r="G545">
        <v>72</v>
      </c>
      <c r="I545">
        <f>1</f>
        <v>1</v>
      </c>
      <c r="J545">
        <f>COUNTA(input47[[#This Row],[Column1.1]:[Column1.8]])</f>
        <v>7</v>
      </c>
      <c r="K545" t="str">
        <f>ADDRESS(ROW(),input47[[#This Row],[first col]]+1,4)&amp;":"&amp;ADDRESS(ROW(),input47[[#This Row],[lastcol]],4)</f>
        <v>B545:G545</v>
      </c>
      <c r="L545" t="str">
        <f>ADDRESS(ROW(),input47[[#This Row],[first col]],4)&amp;":"&amp;ADDRESS(ROW(),input47[[#This Row],[lastcol]]-1,4)</f>
        <v>A545:F545</v>
      </c>
      <c r="M545" t="b" cm="1">
        <f t="array" aca="1" ref="M545" ca="1">SUMPRODUCT(--(INDIRECT(input47[[#This Row],[range1]])&lt;INDIRECT(input47[[#This Row],[range2]])))=COUNT(INDIRECT(input47[[#This Row],[range1]]))</f>
        <v>0</v>
      </c>
      <c r="N545" t="b" cm="1">
        <f t="array" aca="1" ref="N545" ca="1">SUMPRODUCT(--(INDIRECT(input47[[#This Row],[range1]])&gt;INDIRECT(input47[[#This Row],[range2]])))=COUNT(INDIRECT(input47[[#This Row],[range1]]))</f>
        <v>1</v>
      </c>
      <c r="O545" t="b">
        <f ca="1">IF(AND(NOT(input47[[#This Row],[All DESC?]]),NOT(input47[[#This Row],[All ASC?]])),FALSE(),TRUE())</f>
        <v>1</v>
      </c>
      <c r="P545" cm="1">
        <f t="array" aca="1" ref="P545" ca="1">IF(AND(input47[[#This Row],[Safe Part 1]],(MAX(ABS((INDIRECT(input47[[#This Row],[range2]]))-(INDIRECT(input47[[#This Row],[range1]])))))&lt;=3),1,0)</f>
        <v>1</v>
      </c>
      <c r="Q545" s="2">
        <f ca="1">input4[[#This Row],[Max Diff]]</f>
        <v>1</v>
      </c>
      <c r="R545" s="2">
        <f ca="1">input478[[#This Row],[Max Diff]]</f>
        <v>0</v>
      </c>
      <c r="S545" s="2">
        <f ca="1">input479[[#This Row],[Max Diff]]</f>
        <v>0</v>
      </c>
      <c r="T545" s="2">
        <f ca="1">input4710[[#This Row],[Max Diff]]</f>
        <v>0</v>
      </c>
      <c r="U545" s="2">
        <f ca="1">input4711[[#This Row],[Max Diff]]</f>
        <v>0</v>
      </c>
      <c r="V545" s="2">
        <f ca="1">input4712[[#This Row],[Max Diff]]</f>
        <v>1</v>
      </c>
      <c r="W545" s="2">
        <f ca="1">input4713[[#This Row],[Max Diff]]</f>
        <v>1</v>
      </c>
      <c r="X545" s="2">
        <f ca="1">input4714[[#This Row],[Max Diff]]</f>
        <v>1</v>
      </c>
      <c r="Y545" s="2">
        <f ca="1">IF(SUM(input47[[#This Row],[Max Diff]:[-8]])&gt;=1,1,0)</f>
        <v>1</v>
      </c>
    </row>
    <row r="546" spans="1:25" x14ac:dyDescent="0.35">
      <c r="A546">
        <v>54</v>
      </c>
      <c r="B546">
        <v>56</v>
      </c>
      <c r="C546">
        <v>58</v>
      </c>
      <c r="D546">
        <v>61</v>
      </c>
      <c r="E546">
        <v>63</v>
      </c>
      <c r="I546">
        <f>1</f>
        <v>1</v>
      </c>
      <c r="J546">
        <f>COUNTA(input47[[#This Row],[Column1.1]:[Column1.8]])</f>
        <v>5</v>
      </c>
      <c r="K546" t="str">
        <f>ADDRESS(ROW(),input47[[#This Row],[first col]]+1,4)&amp;":"&amp;ADDRESS(ROW(),input47[[#This Row],[lastcol]],4)</f>
        <v>B546:E546</v>
      </c>
      <c r="L546" t="str">
        <f>ADDRESS(ROW(),input47[[#This Row],[first col]],4)&amp;":"&amp;ADDRESS(ROW(),input47[[#This Row],[lastcol]]-1,4)</f>
        <v>A546:D546</v>
      </c>
      <c r="M546" t="b" cm="1">
        <f t="array" aca="1" ref="M546" ca="1">SUMPRODUCT(--(INDIRECT(input47[[#This Row],[range1]])&lt;INDIRECT(input47[[#This Row],[range2]])))=COUNT(INDIRECT(input47[[#This Row],[range1]]))</f>
        <v>0</v>
      </c>
      <c r="N546" t="b" cm="1">
        <f t="array" aca="1" ref="N546" ca="1">SUMPRODUCT(--(INDIRECT(input47[[#This Row],[range1]])&gt;INDIRECT(input47[[#This Row],[range2]])))=COUNT(INDIRECT(input47[[#This Row],[range1]]))</f>
        <v>1</v>
      </c>
      <c r="O546" t="b">
        <f ca="1">IF(AND(NOT(input47[[#This Row],[All DESC?]]),NOT(input47[[#This Row],[All ASC?]])),FALSE(),TRUE())</f>
        <v>1</v>
      </c>
      <c r="P546" cm="1">
        <f t="array" aca="1" ref="P546" ca="1">IF(AND(input47[[#This Row],[Safe Part 1]],(MAX(ABS((INDIRECT(input47[[#This Row],[range2]]))-(INDIRECT(input47[[#This Row],[range1]])))))&lt;=3),1,0)</f>
        <v>1</v>
      </c>
      <c r="Q546" s="2">
        <f ca="1">input4[[#This Row],[Max Diff]]</f>
        <v>1</v>
      </c>
      <c r="R546" s="2">
        <f ca="1">input478[[#This Row],[Max Diff]]</f>
        <v>0</v>
      </c>
      <c r="S546" s="2">
        <f ca="1">input479[[#This Row],[Max Diff]]</f>
        <v>0</v>
      </c>
      <c r="T546" s="2">
        <f ca="1">input4710[[#This Row],[Max Diff]]</f>
        <v>0</v>
      </c>
      <c r="U546" s="2">
        <f ca="1">input4711[[#This Row],[Max Diff]]</f>
        <v>1</v>
      </c>
      <c r="V546" s="2">
        <f ca="1">input4712[[#This Row],[Max Diff]]</f>
        <v>1</v>
      </c>
      <c r="W546" s="2">
        <f ca="1">input4713[[#This Row],[Max Diff]]</f>
        <v>1</v>
      </c>
      <c r="X546" s="2">
        <f ca="1">input4714[[#This Row],[Max Diff]]</f>
        <v>1</v>
      </c>
      <c r="Y546" s="2">
        <f ca="1">IF(SUM(input47[[#This Row],[Max Diff]:[-8]])&gt;=1,1,0)</f>
        <v>1</v>
      </c>
    </row>
    <row r="547" spans="1:25" x14ac:dyDescent="0.35">
      <c r="A547">
        <v>45</v>
      </c>
      <c r="B547">
        <v>43</v>
      </c>
      <c r="C547">
        <v>40</v>
      </c>
      <c r="D547">
        <v>37</v>
      </c>
      <c r="E547">
        <v>35</v>
      </c>
      <c r="F547">
        <v>32</v>
      </c>
      <c r="G547">
        <v>31</v>
      </c>
      <c r="H547">
        <v>30</v>
      </c>
      <c r="I547">
        <f>1</f>
        <v>1</v>
      </c>
      <c r="J547">
        <f>COUNTA(input47[[#This Row],[Column1.1]:[Column1.8]])</f>
        <v>8</v>
      </c>
      <c r="K547" t="str">
        <f>ADDRESS(ROW(),input47[[#This Row],[first col]]+1,4)&amp;":"&amp;ADDRESS(ROW(),input47[[#This Row],[lastcol]],4)</f>
        <v>B547:H547</v>
      </c>
      <c r="L547" t="str">
        <f>ADDRESS(ROW(),input47[[#This Row],[first col]],4)&amp;":"&amp;ADDRESS(ROW(),input47[[#This Row],[lastcol]]-1,4)</f>
        <v>A547:G547</v>
      </c>
      <c r="M547" t="b" cm="1">
        <f t="array" aca="1" ref="M547" ca="1">SUMPRODUCT(--(INDIRECT(input47[[#This Row],[range1]])&lt;INDIRECT(input47[[#This Row],[range2]])))=COUNT(INDIRECT(input47[[#This Row],[range1]]))</f>
        <v>1</v>
      </c>
      <c r="N547" t="b" cm="1">
        <f t="array" aca="1" ref="N547" ca="1">SUMPRODUCT(--(INDIRECT(input47[[#This Row],[range1]])&gt;INDIRECT(input47[[#This Row],[range2]])))=COUNT(INDIRECT(input47[[#This Row],[range1]]))</f>
        <v>0</v>
      </c>
      <c r="O547" t="b">
        <f ca="1">IF(AND(NOT(input47[[#This Row],[All DESC?]]),NOT(input47[[#This Row],[All ASC?]])),FALSE(),TRUE())</f>
        <v>1</v>
      </c>
      <c r="P547" cm="1">
        <f t="array" aca="1" ref="P547" ca="1">IF(AND(input47[[#This Row],[Safe Part 1]],(MAX(ABS((INDIRECT(input47[[#This Row],[range2]]))-(INDIRECT(input47[[#This Row],[range1]])))))&lt;=3),1,0)</f>
        <v>1</v>
      </c>
      <c r="Q547" s="2">
        <f ca="1">input4[[#This Row],[Max Diff]]</f>
        <v>1</v>
      </c>
      <c r="R547" s="2">
        <f ca="1">input478[[#This Row],[Max Diff]]</f>
        <v>0</v>
      </c>
      <c r="S547" s="2">
        <f ca="1">input479[[#This Row],[Max Diff]]</f>
        <v>0</v>
      </c>
      <c r="T547" s="2">
        <f ca="1">input4710[[#This Row],[Max Diff]]</f>
        <v>0</v>
      </c>
      <c r="U547" s="2">
        <f ca="1">input4711[[#This Row],[Max Diff]]</f>
        <v>0</v>
      </c>
      <c r="V547" s="2">
        <f ca="1">input4712[[#This Row],[Max Diff]]</f>
        <v>0</v>
      </c>
      <c r="W547" s="2">
        <f ca="1">input4713[[#This Row],[Max Diff]]</f>
        <v>1</v>
      </c>
      <c r="X547" s="2">
        <f ca="1">input4714[[#This Row],[Max Diff]]</f>
        <v>1</v>
      </c>
      <c r="Y547" s="2">
        <f ca="1">IF(SUM(input47[[#This Row],[Max Diff]:[-8]])&gt;=1,1,0)</f>
        <v>1</v>
      </c>
    </row>
    <row r="548" spans="1:25" x14ac:dyDescent="0.35">
      <c r="A548">
        <v>41</v>
      </c>
      <c r="B548">
        <v>42</v>
      </c>
      <c r="C548">
        <v>43</v>
      </c>
      <c r="D548">
        <v>44</v>
      </c>
      <c r="E548">
        <v>46</v>
      </c>
      <c r="I548">
        <f>1</f>
        <v>1</v>
      </c>
      <c r="J548">
        <f>COUNTA(input47[[#This Row],[Column1.1]:[Column1.8]])</f>
        <v>5</v>
      </c>
      <c r="K548" t="str">
        <f>ADDRESS(ROW(),input47[[#This Row],[first col]]+1,4)&amp;":"&amp;ADDRESS(ROW(),input47[[#This Row],[lastcol]],4)</f>
        <v>B548:E548</v>
      </c>
      <c r="L548" t="str">
        <f>ADDRESS(ROW(),input47[[#This Row],[first col]],4)&amp;":"&amp;ADDRESS(ROW(),input47[[#This Row],[lastcol]]-1,4)</f>
        <v>A548:D548</v>
      </c>
      <c r="M548" t="b" cm="1">
        <f t="array" aca="1" ref="M548" ca="1">SUMPRODUCT(--(INDIRECT(input47[[#This Row],[range1]])&lt;INDIRECT(input47[[#This Row],[range2]])))=COUNT(INDIRECT(input47[[#This Row],[range1]]))</f>
        <v>0</v>
      </c>
      <c r="N548" t="b" cm="1">
        <f t="array" aca="1" ref="N548" ca="1">SUMPRODUCT(--(INDIRECT(input47[[#This Row],[range1]])&gt;INDIRECT(input47[[#This Row],[range2]])))=COUNT(INDIRECT(input47[[#This Row],[range1]]))</f>
        <v>1</v>
      </c>
      <c r="O548" t="b">
        <f ca="1">IF(AND(NOT(input47[[#This Row],[All DESC?]]),NOT(input47[[#This Row],[All ASC?]])),FALSE(),TRUE())</f>
        <v>1</v>
      </c>
      <c r="P548" cm="1">
        <f t="array" aca="1" ref="P548" ca="1">IF(AND(input47[[#This Row],[Safe Part 1]],(MAX(ABS((INDIRECT(input47[[#This Row],[range2]]))-(INDIRECT(input47[[#This Row],[range1]])))))&lt;=3),1,0)</f>
        <v>1</v>
      </c>
      <c r="Q548" s="2">
        <f ca="1">input4[[#This Row],[Max Diff]]</f>
        <v>1</v>
      </c>
      <c r="R548" s="2">
        <f ca="1">input478[[#This Row],[Max Diff]]</f>
        <v>1</v>
      </c>
      <c r="S548" s="2">
        <f ca="1">input479[[#This Row],[Max Diff]]</f>
        <v>1</v>
      </c>
      <c r="T548" s="2">
        <f ca="1">input4710[[#This Row],[Max Diff]]</f>
        <v>1</v>
      </c>
      <c r="U548" s="2">
        <f ca="1">input4711[[#This Row],[Max Diff]]</f>
        <v>1</v>
      </c>
      <c r="V548" s="2">
        <f ca="1">input4712[[#This Row],[Max Diff]]</f>
        <v>1</v>
      </c>
      <c r="W548" s="2">
        <f ca="1">input4713[[#This Row],[Max Diff]]</f>
        <v>1</v>
      </c>
      <c r="X548" s="2">
        <f ca="1">input4714[[#This Row],[Max Diff]]</f>
        <v>1</v>
      </c>
      <c r="Y548" s="2">
        <f ca="1">IF(SUM(input47[[#This Row],[Max Diff]:[-8]])&gt;=1,1,0)</f>
        <v>1</v>
      </c>
    </row>
    <row r="549" spans="1:25" x14ac:dyDescent="0.35">
      <c r="A549">
        <v>31</v>
      </c>
      <c r="B549">
        <v>34</v>
      </c>
      <c r="C549">
        <v>37</v>
      </c>
      <c r="D549">
        <v>40</v>
      </c>
      <c r="E549">
        <v>43</v>
      </c>
      <c r="F549">
        <v>45</v>
      </c>
      <c r="I549">
        <f>1</f>
        <v>1</v>
      </c>
      <c r="J549">
        <f>COUNTA(input47[[#This Row],[Column1.1]:[Column1.8]])</f>
        <v>6</v>
      </c>
      <c r="K549" t="str">
        <f>ADDRESS(ROW(),input47[[#This Row],[first col]]+1,4)&amp;":"&amp;ADDRESS(ROW(),input47[[#This Row],[lastcol]],4)</f>
        <v>B549:F549</v>
      </c>
      <c r="L549" t="str">
        <f>ADDRESS(ROW(),input47[[#This Row],[first col]],4)&amp;":"&amp;ADDRESS(ROW(),input47[[#This Row],[lastcol]]-1,4)</f>
        <v>A549:E549</v>
      </c>
      <c r="M549" t="b" cm="1">
        <f t="array" aca="1" ref="M549" ca="1">SUMPRODUCT(--(INDIRECT(input47[[#This Row],[range1]])&lt;INDIRECT(input47[[#This Row],[range2]])))=COUNT(INDIRECT(input47[[#This Row],[range1]]))</f>
        <v>0</v>
      </c>
      <c r="N549" t="b" cm="1">
        <f t="array" aca="1" ref="N549" ca="1">SUMPRODUCT(--(INDIRECT(input47[[#This Row],[range1]])&gt;INDIRECT(input47[[#This Row],[range2]])))=COUNT(INDIRECT(input47[[#This Row],[range1]]))</f>
        <v>1</v>
      </c>
      <c r="O549" t="b">
        <f ca="1">IF(AND(NOT(input47[[#This Row],[All DESC?]]),NOT(input47[[#This Row],[All ASC?]])),FALSE(),TRUE())</f>
        <v>1</v>
      </c>
      <c r="P549" cm="1">
        <f t="array" aca="1" ref="P549" ca="1">IF(AND(input47[[#This Row],[Safe Part 1]],(MAX(ABS((INDIRECT(input47[[#This Row],[range2]]))-(INDIRECT(input47[[#This Row],[range1]])))))&lt;=3),1,0)</f>
        <v>1</v>
      </c>
      <c r="Q549" s="2">
        <f ca="1">input4[[#This Row],[Max Diff]]</f>
        <v>1</v>
      </c>
      <c r="R549" s="2">
        <f ca="1">input478[[#This Row],[Max Diff]]</f>
        <v>0</v>
      </c>
      <c r="S549" s="2">
        <f ca="1">input479[[#This Row],[Max Diff]]</f>
        <v>0</v>
      </c>
      <c r="T549" s="2">
        <f ca="1">input4710[[#This Row],[Max Diff]]</f>
        <v>0</v>
      </c>
      <c r="U549" s="2">
        <f ca="1">input4711[[#This Row],[Max Diff]]</f>
        <v>0</v>
      </c>
      <c r="V549" s="2">
        <f ca="1">input4712[[#This Row],[Max Diff]]</f>
        <v>1</v>
      </c>
      <c r="W549" s="2">
        <f ca="1">input4713[[#This Row],[Max Diff]]</f>
        <v>1</v>
      </c>
      <c r="X549" s="2">
        <f ca="1">input4714[[#This Row],[Max Diff]]</f>
        <v>1</v>
      </c>
      <c r="Y549" s="2">
        <f ca="1">IF(SUM(input47[[#This Row],[Max Diff]:[-8]])&gt;=1,1,0)</f>
        <v>1</v>
      </c>
    </row>
    <row r="550" spans="1:25" x14ac:dyDescent="0.35">
      <c r="A550">
        <v>66</v>
      </c>
      <c r="B550">
        <v>68</v>
      </c>
      <c r="C550">
        <v>69</v>
      </c>
      <c r="D550">
        <v>72</v>
      </c>
      <c r="E550">
        <v>75</v>
      </c>
      <c r="I550">
        <f>1</f>
        <v>1</v>
      </c>
      <c r="J550">
        <f>COUNTA(input47[[#This Row],[Column1.1]:[Column1.8]])</f>
        <v>5</v>
      </c>
      <c r="K550" t="str">
        <f>ADDRESS(ROW(),input47[[#This Row],[first col]]+1,4)&amp;":"&amp;ADDRESS(ROW(),input47[[#This Row],[lastcol]],4)</f>
        <v>B550:E550</v>
      </c>
      <c r="L550" t="str">
        <f>ADDRESS(ROW(),input47[[#This Row],[first col]],4)&amp;":"&amp;ADDRESS(ROW(),input47[[#This Row],[lastcol]]-1,4)</f>
        <v>A550:D550</v>
      </c>
      <c r="M550" t="b" cm="1">
        <f t="array" aca="1" ref="M550" ca="1">SUMPRODUCT(--(INDIRECT(input47[[#This Row],[range1]])&lt;INDIRECT(input47[[#This Row],[range2]])))=COUNT(INDIRECT(input47[[#This Row],[range1]]))</f>
        <v>0</v>
      </c>
      <c r="N550" t="b" cm="1">
        <f t="array" aca="1" ref="N550" ca="1">SUMPRODUCT(--(INDIRECT(input47[[#This Row],[range1]])&gt;INDIRECT(input47[[#This Row],[range2]])))=COUNT(INDIRECT(input47[[#This Row],[range1]]))</f>
        <v>1</v>
      </c>
      <c r="O550" t="b">
        <f ca="1">IF(AND(NOT(input47[[#This Row],[All DESC?]]),NOT(input47[[#This Row],[All ASC?]])),FALSE(),TRUE())</f>
        <v>1</v>
      </c>
      <c r="P550" cm="1">
        <f t="array" aca="1" ref="P550" ca="1">IF(AND(input47[[#This Row],[Safe Part 1]],(MAX(ABS((INDIRECT(input47[[#This Row],[range2]]))-(INDIRECT(input47[[#This Row],[range1]])))))&lt;=3),1,0)</f>
        <v>1</v>
      </c>
      <c r="Q550" s="2">
        <f ca="1">input4[[#This Row],[Max Diff]]</f>
        <v>1</v>
      </c>
      <c r="R550" s="2">
        <f ca="1">input478[[#This Row],[Max Diff]]</f>
        <v>1</v>
      </c>
      <c r="S550" s="2">
        <f ca="1">input479[[#This Row],[Max Diff]]</f>
        <v>0</v>
      </c>
      <c r="T550" s="2">
        <f ca="1">input4710[[#This Row],[Max Diff]]</f>
        <v>0</v>
      </c>
      <c r="U550" s="2">
        <f ca="1">input4711[[#This Row],[Max Diff]]</f>
        <v>1</v>
      </c>
      <c r="V550" s="2">
        <f ca="1">input4712[[#This Row],[Max Diff]]</f>
        <v>1</v>
      </c>
      <c r="W550" s="2">
        <f ca="1">input4713[[#This Row],[Max Diff]]</f>
        <v>1</v>
      </c>
      <c r="X550" s="2">
        <f ca="1">input4714[[#This Row],[Max Diff]]</f>
        <v>1</v>
      </c>
      <c r="Y550" s="2">
        <f ca="1">IF(SUM(input47[[#This Row],[Max Diff]:[-8]])&gt;=1,1,0)</f>
        <v>1</v>
      </c>
    </row>
    <row r="551" spans="1:25" x14ac:dyDescent="0.35">
      <c r="A551">
        <v>78</v>
      </c>
      <c r="B551">
        <v>80</v>
      </c>
      <c r="C551">
        <v>83</v>
      </c>
      <c r="D551">
        <v>86</v>
      </c>
      <c r="E551">
        <v>89</v>
      </c>
      <c r="F551">
        <v>92</v>
      </c>
      <c r="G551">
        <v>94</v>
      </c>
      <c r="H551">
        <v>95</v>
      </c>
      <c r="I551">
        <f>1</f>
        <v>1</v>
      </c>
      <c r="J551">
        <f>COUNTA(input47[[#This Row],[Column1.1]:[Column1.8]])</f>
        <v>8</v>
      </c>
      <c r="K551" t="str">
        <f>ADDRESS(ROW(),input47[[#This Row],[first col]]+1,4)&amp;":"&amp;ADDRESS(ROW(),input47[[#This Row],[lastcol]],4)</f>
        <v>B551:H551</v>
      </c>
      <c r="L551" t="str">
        <f>ADDRESS(ROW(),input47[[#This Row],[first col]],4)&amp;":"&amp;ADDRESS(ROW(),input47[[#This Row],[lastcol]]-1,4)</f>
        <v>A551:G551</v>
      </c>
      <c r="M551" t="b" cm="1">
        <f t="array" aca="1" ref="M551" ca="1">SUMPRODUCT(--(INDIRECT(input47[[#This Row],[range1]])&lt;INDIRECT(input47[[#This Row],[range2]])))=COUNT(INDIRECT(input47[[#This Row],[range1]]))</f>
        <v>0</v>
      </c>
      <c r="N551" t="b" cm="1">
        <f t="array" aca="1" ref="N551" ca="1">SUMPRODUCT(--(INDIRECT(input47[[#This Row],[range1]])&gt;INDIRECT(input47[[#This Row],[range2]])))=COUNT(INDIRECT(input47[[#This Row],[range1]]))</f>
        <v>1</v>
      </c>
      <c r="O551" t="b">
        <f ca="1">IF(AND(NOT(input47[[#This Row],[All DESC?]]),NOT(input47[[#This Row],[All ASC?]])),FALSE(),TRUE())</f>
        <v>1</v>
      </c>
      <c r="P551" cm="1">
        <f t="array" aca="1" ref="P551" ca="1">IF(AND(input47[[#This Row],[Safe Part 1]],(MAX(ABS((INDIRECT(input47[[#This Row],[range2]]))-(INDIRECT(input47[[#This Row],[range1]])))))&lt;=3),1,0)</f>
        <v>1</v>
      </c>
      <c r="Q551" s="2">
        <f ca="1">input4[[#This Row],[Max Diff]]</f>
        <v>1</v>
      </c>
      <c r="R551" s="2">
        <f ca="1">input478[[#This Row],[Max Diff]]</f>
        <v>0</v>
      </c>
      <c r="S551" s="2">
        <f ca="1">input479[[#This Row],[Max Diff]]</f>
        <v>0</v>
      </c>
      <c r="T551" s="2">
        <f ca="1">input4710[[#This Row],[Max Diff]]</f>
        <v>0</v>
      </c>
      <c r="U551" s="2">
        <f ca="1">input4711[[#This Row],[Max Diff]]</f>
        <v>0</v>
      </c>
      <c r="V551" s="2">
        <f ca="1">input4712[[#This Row],[Max Diff]]</f>
        <v>0</v>
      </c>
      <c r="W551" s="2">
        <f ca="1">input4713[[#This Row],[Max Diff]]</f>
        <v>1</v>
      </c>
      <c r="X551" s="2">
        <f ca="1">input4714[[#This Row],[Max Diff]]</f>
        <v>1</v>
      </c>
      <c r="Y551" s="2">
        <f ca="1">IF(SUM(input47[[#This Row],[Max Diff]:[-8]])&gt;=1,1,0)</f>
        <v>1</v>
      </c>
    </row>
    <row r="552" spans="1:25" x14ac:dyDescent="0.35">
      <c r="A552">
        <v>86</v>
      </c>
      <c r="B552">
        <v>84</v>
      </c>
      <c r="C552">
        <v>82</v>
      </c>
      <c r="D552">
        <v>79</v>
      </c>
      <c r="E552">
        <v>78</v>
      </c>
      <c r="F552">
        <v>76</v>
      </c>
      <c r="I552">
        <f>1</f>
        <v>1</v>
      </c>
      <c r="J552">
        <f>COUNTA(input47[[#This Row],[Column1.1]:[Column1.8]])</f>
        <v>6</v>
      </c>
      <c r="K552" t="str">
        <f>ADDRESS(ROW(),input47[[#This Row],[first col]]+1,4)&amp;":"&amp;ADDRESS(ROW(),input47[[#This Row],[lastcol]],4)</f>
        <v>B552:F552</v>
      </c>
      <c r="L552" t="str">
        <f>ADDRESS(ROW(),input47[[#This Row],[first col]],4)&amp;":"&amp;ADDRESS(ROW(),input47[[#This Row],[lastcol]]-1,4)</f>
        <v>A552:E552</v>
      </c>
      <c r="M552" t="b" cm="1">
        <f t="array" aca="1" ref="M552" ca="1">SUMPRODUCT(--(INDIRECT(input47[[#This Row],[range1]])&lt;INDIRECT(input47[[#This Row],[range2]])))=COUNT(INDIRECT(input47[[#This Row],[range1]]))</f>
        <v>1</v>
      </c>
      <c r="N552" t="b" cm="1">
        <f t="array" aca="1" ref="N552" ca="1">SUMPRODUCT(--(INDIRECT(input47[[#This Row],[range1]])&gt;INDIRECT(input47[[#This Row],[range2]])))=COUNT(INDIRECT(input47[[#This Row],[range1]]))</f>
        <v>0</v>
      </c>
      <c r="O552" t="b">
        <f ca="1">IF(AND(NOT(input47[[#This Row],[All DESC?]]),NOT(input47[[#This Row],[All ASC?]])),FALSE(),TRUE())</f>
        <v>1</v>
      </c>
      <c r="P552" cm="1">
        <f t="array" aca="1" ref="P552" ca="1">IF(AND(input47[[#This Row],[Safe Part 1]],(MAX(ABS((INDIRECT(input47[[#This Row],[range2]]))-(INDIRECT(input47[[#This Row],[range1]])))))&lt;=3),1,0)</f>
        <v>1</v>
      </c>
      <c r="Q552" s="2">
        <f ca="1">input4[[#This Row],[Max Diff]]</f>
        <v>1</v>
      </c>
      <c r="R552" s="2">
        <f ca="1">input478[[#This Row],[Max Diff]]</f>
        <v>0</v>
      </c>
      <c r="S552" s="2">
        <f ca="1">input479[[#This Row],[Max Diff]]</f>
        <v>0</v>
      </c>
      <c r="T552" s="2">
        <f ca="1">input4710[[#This Row],[Max Diff]]</f>
        <v>0</v>
      </c>
      <c r="U552" s="2">
        <f ca="1">input4711[[#This Row],[Max Diff]]</f>
        <v>1</v>
      </c>
      <c r="V552" s="2">
        <f ca="1">input4712[[#This Row],[Max Diff]]</f>
        <v>1</v>
      </c>
      <c r="W552" s="2">
        <f ca="1">input4713[[#This Row],[Max Diff]]</f>
        <v>1</v>
      </c>
      <c r="X552" s="2">
        <f ca="1">input4714[[#This Row],[Max Diff]]</f>
        <v>1</v>
      </c>
      <c r="Y552" s="2">
        <f ca="1">IF(SUM(input47[[#This Row],[Max Diff]:[-8]])&gt;=1,1,0)</f>
        <v>1</v>
      </c>
    </row>
    <row r="553" spans="1:25" x14ac:dyDescent="0.35">
      <c r="A553">
        <v>94</v>
      </c>
      <c r="B553">
        <v>93</v>
      </c>
      <c r="C553">
        <v>92</v>
      </c>
      <c r="D553">
        <v>91</v>
      </c>
      <c r="E553">
        <v>88</v>
      </c>
      <c r="F553">
        <v>85</v>
      </c>
      <c r="G553">
        <v>82</v>
      </c>
      <c r="H553">
        <v>80</v>
      </c>
      <c r="I553">
        <f>1</f>
        <v>1</v>
      </c>
      <c r="J553">
        <f>COUNTA(input47[[#This Row],[Column1.1]:[Column1.8]])</f>
        <v>8</v>
      </c>
      <c r="K553" t="str">
        <f>ADDRESS(ROW(),input47[[#This Row],[first col]]+1,4)&amp;":"&amp;ADDRESS(ROW(),input47[[#This Row],[lastcol]],4)</f>
        <v>B553:H553</v>
      </c>
      <c r="L553" t="str">
        <f>ADDRESS(ROW(),input47[[#This Row],[first col]],4)&amp;":"&amp;ADDRESS(ROW(),input47[[#This Row],[lastcol]]-1,4)</f>
        <v>A553:G553</v>
      </c>
      <c r="M553" t="b" cm="1">
        <f t="array" aca="1" ref="M553" ca="1">SUMPRODUCT(--(INDIRECT(input47[[#This Row],[range1]])&lt;INDIRECT(input47[[#This Row],[range2]])))=COUNT(INDIRECT(input47[[#This Row],[range1]]))</f>
        <v>1</v>
      </c>
      <c r="N553" t="b" cm="1">
        <f t="array" aca="1" ref="N553" ca="1">SUMPRODUCT(--(INDIRECT(input47[[#This Row],[range1]])&gt;INDIRECT(input47[[#This Row],[range2]])))=COUNT(INDIRECT(input47[[#This Row],[range1]]))</f>
        <v>0</v>
      </c>
      <c r="O553" t="b">
        <f ca="1">IF(AND(NOT(input47[[#This Row],[All DESC?]]),NOT(input47[[#This Row],[All ASC?]])),FALSE(),TRUE())</f>
        <v>1</v>
      </c>
      <c r="P553" cm="1">
        <f t="array" aca="1" ref="P553" ca="1">IF(AND(input47[[#This Row],[Safe Part 1]],(MAX(ABS((INDIRECT(input47[[#This Row],[range2]]))-(INDIRECT(input47[[#This Row],[range1]])))))&lt;=3),1,0)</f>
        <v>1</v>
      </c>
      <c r="Q553" s="2">
        <f ca="1">input4[[#This Row],[Max Diff]]</f>
        <v>1</v>
      </c>
      <c r="R553" s="2">
        <f ca="1">input478[[#This Row],[Max Diff]]</f>
        <v>1</v>
      </c>
      <c r="S553" s="2">
        <f ca="1">input479[[#This Row],[Max Diff]]</f>
        <v>1</v>
      </c>
      <c r="T553" s="2">
        <f ca="1">input4710[[#This Row],[Max Diff]]</f>
        <v>0</v>
      </c>
      <c r="U553" s="2">
        <f ca="1">input4711[[#This Row],[Max Diff]]</f>
        <v>0</v>
      </c>
      <c r="V553" s="2">
        <f ca="1">input4712[[#This Row],[Max Diff]]</f>
        <v>0</v>
      </c>
      <c r="W553" s="2">
        <f ca="1">input4713[[#This Row],[Max Diff]]</f>
        <v>0</v>
      </c>
      <c r="X553" s="2">
        <f ca="1">input4714[[#This Row],[Max Diff]]</f>
        <v>1</v>
      </c>
      <c r="Y553" s="2">
        <f ca="1">IF(SUM(input47[[#This Row],[Max Diff]:[-8]])&gt;=1,1,0)</f>
        <v>1</v>
      </c>
    </row>
    <row r="554" spans="1:25" x14ac:dyDescent="0.35">
      <c r="A554">
        <v>18</v>
      </c>
      <c r="B554">
        <v>16</v>
      </c>
      <c r="C554">
        <v>14</v>
      </c>
      <c r="D554">
        <v>12</v>
      </c>
      <c r="E554">
        <v>11</v>
      </c>
      <c r="I554">
        <f>1</f>
        <v>1</v>
      </c>
      <c r="J554">
        <f>COUNTA(input47[[#This Row],[Column1.1]:[Column1.8]])</f>
        <v>5</v>
      </c>
      <c r="K554" t="str">
        <f>ADDRESS(ROW(),input47[[#This Row],[first col]]+1,4)&amp;":"&amp;ADDRESS(ROW(),input47[[#This Row],[lastcol]],4)</f>
        <v>B554:E554</v>
      </c>
      <c r="L554" t="str">
        <f>ADDRESS(ROW(),input47[[#This Row],[first col]],4)&amp;":"&amp;ADDRESS(ROW(),input47[[#This Row],[lastcol]]-1,4)</f>
        <v>A554:D554</v>
      </c>
      <c r="M554" t="b" cm="1">
        <f t="array" aca="1" ref="M554" ca="1">SUMPRODUCT(--(INDIRECT(input47[[#This Row],[range1]])&lt;INDIRECT(input47[[#This Row],[range2]])))=COUNT(INDIRECT(input47[[#This Row],[range1]]))</f>
        <v>1</v>
      </c>
      <c r="N554" t="b" cm="1">
        <f t="array" aca="1" ref="N554" ca="1">SUMPRODUCT(--(INDIRECT(input47[[#This Row],[range1]])&gt;INDIRECT(input47[[#This Row],[range2]])))=COUNT(INDIRECT(input47[[#This Row],[range1]]))</f>
        <v>0</v>
      </c>
      <c r="O554" t="b">
        <f ca="1">IF(AND(NOT(input47[[#This Row],[All DESC?]]),NOT(input47[[#This Row],[All ASC?]])),FALSE(),TRUE())</f>
        <v>1</v>
      </c>
      <c r="P554" cm="1">
        <f t="array" aca="1" ref="P554" ca="1">IF(AND(input47[[#This Row],[Safe Part 1]],(MAX(ABS((INDIRECT(input47[[#This Row],[range2]]))-(INDIRECT(input47[[#This Row],[range1]])))))&lt;=3),1,0)</f>
        <v>1</v>
      </c>
      <c r="Q554" s="2">
        <f ca="1">input4[[#This Row],[Max Diff]]</f>
        <v>1</v>
      </c>
      <c r="R554" s="2">
        <f ca="1">input478[[#This Row],[Max Diff]]</f>
        <v>0</v>
      </c>
      <c r="S554" s="2">
        <f ca="1">input479[[#This Row],[Max Diff]]</f>
        <v>0</v>
      </c>
      <c r="T554" s="2">
        <f ca="1">input4710[[#This Row],[Max Diff]]</f>
        <v>1</v>
      </c>
      <c r="U554" s="2">
        <f ca="1">input4711[[#This Row],[Max Diff]]</f>
        <v>1</v>
      </c>
      <c r="V554" s="2">
        <f ca="1">input4712[[#This Row],[Max Diff]]</f>
        <v>1</v>
      </c>
      <c r="W554" s="2">
        <f ca="1">input4713[[#This Row],[Max Diff]]</f>
        <v>1</v>
      </c>
      <c r="X554" s="2">
        <f ca="1">input4714[[#This Row],[Max Diff]]</f>
        <v>1</v>
      </c>
      <c r="Y554" s="2">
        <f ca="1">IF(SUM(input47[[#This Row],[Max Diff]:[-8]])&gt;=1,1,0)</f>
        <v>1</v>
      </c>
    </row>
    <row r="555" spans="1:25" x14ac:dyDescent="0.35">
      <c r="A555">
        <v>71</v>
      </c>
      <c r="B555">
        <v>69</v>
      </c>
      <c r="C555">
        <v>66</v>
      </c>
      <c r="D555">
        <v>64</v>
      </c>
      <c r="E555">
        <v>62</v>
      </c>
      <c r="F555">
        <v>60</v>
      </c>
      <c r="G555">
        <v>59</v>
      </c>
      <c r="I555">
        <f>1</f>
        <v>1</v>
      </c>
      <c r="J555">
        <f>COUNTA(input47[[#This Row],[Column1.1]:[Column1.8]])</f>
        <v>7</v>
      </c>
      <c r="K555" t="str">
        <f>ADDRESS(ROW(),input47[[#This Row],[first col]]+1,4)&amp;":"&amp;ADDRESS(ROW(),input47[[#This Row],[lastcol]],4)</f>
        <v>B555:G555</v>
      </c>
      <c r="L555" t="str">
        <f>ADDRESS(ROW(),input47[[#This Row],[first col]],4)&amp;":"&amp;ADDRESS(ROW(),input47[[#This Row],[lastcol]]-1,4)</f>
        <v>A555:F555</v>
      </c>
      <c r="M555" t="b" cm="1">
        <f t="array" aca="1" ref="M555" ca="1">SUMPRODUCT(--(INDIRECT(input47[[#This Row],[range1]])&lt;INDIRECT(input47[[#This Row],[range2]])))=COUNT(INDIRECT(input47[[#This Row],[range1]]))</f>
        <v>1</v>
      </c>
      <c r="N555" t="b" cm="1">
        <f t="array" aca="1" ref="N555" ca="1">SUMPRODUCT(--(INDIRECT(input47[[#This Row],[range1]])&gt;INDIRECT(input47[[#This Row],[range2]])))=COUNT(INDIRECT(input47[[#This Row],[range1]]))</f>
        <v>0</v>
      </c>
      <c r="O555" t="b">
        <f ca="1">IF(AND(NOT(input47[[#This Row],[All DESC?]]),NOT(input47[[#This Row],[All ASC?]])),FALSE(),TRUE())</f>
        <v>1</v>
      </c>
      <c r="P555" cm="1">
        <f t="array" aca="1" ref="P555" ca="1">IF(AND(input47[[#This Row],[Safe Part 1]],(MAX(ABS((INDIRECT(input47[[#This Row],[range2]]))-(INDIRECT(input47[[#This Row],[range1]])))))&lt;=3),1,0)</f>
        <v>1</v>
      </c>
      <c r="Q555" s="2">
        <f ca="1">input4[[#This Row],[Max Diff]]</f>
        <v>1</v>
      </c>
      <c r="R555" s="2">
        <f ca="1">input478[[#This Row],[Max Diff]]</f>
        <v>0</v>
      </c>
      <c r="S555" s="2">
        <f ca="1">input479[[#This Row],[Max Diff]]</f>
        <v>0</v>
      </c>
      <c r="T555" s="2">
        <f ca="1">input4710[[#This Row],[Max Diff]]</f>
        <v>0</v>
      </c>
      <c r="U555" s="2">
        <f ca="1">input4711[[#This Row],[Max Diff]]</f>
        <v>0</v>
      </c>
      <c r="V555" s="2">
        <f ca="1">input4712[[#This Row],[Max Diff]]</f>
        <v>1</v>
      </c>
      <c r="W555" s="2">
        <f ca="1">input4713[[#This Row],[Max Diff]]</f>
        <v>1</v>
      </c>
      <c r="X555" s="2">
        <f ca="1">input4714[[#This Row],[Max Diff]]</f>
        <v>1</v>
      </c>
      <c r="Y555" s="2">
        <f ca="1">IF(SUM(input47[[#This Row],[Max Diff]:[-8]])&gt;=1,1,0)</f>
        <v>1</v>
      </c>
    </row>
    <row r="556" spans="1:25" x14ac:dyDescent="0.35">
      <c r="A556">
        <v>88</v>
      </c>
      <c r="B556">
        <v>91</v>
      </c>
      <c r="C556">
        <v>92</v>
      </c>
      <c r="D556">
        <v>93</v>
      </c>
      <c r="E556">
        <v>96</v>
      </c>
      <c r="I556">
        <f>1</f>
        <v>1</v>
      </c>
      <c r="J556">
        <f>COUNTA(input47[[#This Row],[Column1.1]:[Column1.8]])</f>
        <v>5</v>
      </c>
      <c r="K556" t="str">
        <f>ADDRESS(ROW(),input47[[#This Row],[first col]]+1,4)&amp;":"&amp;ADDRESS(ROW(),input47[[#This Row],[lastcol]],4)</f>
        <v>B556:E556</v>
      </c>
      <c r="L556" t="str">
        <f>ADDRESS(ROW(),input47[[#This Row],[first col]],4)&amp;":"&amp;ADDRESS(ROW(),input47[[#This Row],[lastcol]]-1,4)</f>
        <v>A556:D556</v>
      </c>
      <c r="M556" t="b" cm="1">
        <f t="array" aca="1" ref="M556" ca="1">SUMPRODUCT(--(INDIRECT(input47[[#This Row],[range1]])&lt;INDIRECT(input47[[#This Row],[range2]])))=COUNT(INDIRECT(input47[[#This Row],[range1]]))</f>
        <v>0</v>
      </c>
      <c r="N556" t="b" cm="1">
        <f t="array" aca="1" ref="N556" ca="1">SUMPRODUCT(--(INDIRECT(input47[[#This Row],[range1]])&gt;INDIRECT(input47[[#This Row],[range2]])))=COUNT(INDIRECT(input47[[#This Row],[range1]]))</f>
        <v>1</v>
      </c>
      <c r="O556" t="b">
        <f ca="1">IF(AND(NOT(input47[[#This Row],[All DESC?]]),NOT(input47[[#This Row],[All ASC?]])),FALSE(),TRUE())</f>
        <v>1</v>
      </c>
      <c r="P556" cm="1">
        <f t="array" aca="1" ref="P556" ca="1">IF(AND(input47[[#This Row],[Safe Part 1]],(MAX(ABS((INDIRECT(input47[[#This Row],[range2]]))-(INDIRECT(input47[[#This Row],[range1]])))))&lt;=3),1,0)</f>
        <v>1</v>
      </c>
      <c r="Q556" s="2">
        <f ca="1">input4[[#This Row],[Max Diff]]</f>
        <v>1</v>
      </c>
      <c r="R556" s="2">
        <f ca="1">input478[[#This Row],[Max Diff]]</f>
        <v>0</v>
      </c>
      <c r="S556" s="2">
        <f ca="1">input479[[#This Row],[Max Diff]]</f>
        <v>1</v>
      </c>
      <c r="T556" s="2">
        <f ca="1">input4710[[#This Row],[Max Diff]]</f>
        <v>0</v>
      </c>
      <c r="U556" s="2">
        <f ca="1">input4711[[#This Row],[Max Diff]]</f>
        <v>1</v>
      </c>
      <c r="V556" s="2">
        <f ca="1">input4712[[#This Row],[Max Diff]]</f>
        <v>1</v>
      </c>
      <c r="W556" s="2">
        <f ca="1">input4713[[#This Row],[Max Diff]]</f>
        <v>1</v>
      </c>
      <c r="X556" s="2">
        <f ca="1">input4714[[#This Row],[Max Diff]]</f>
        <v>1</v>
      </c>
      <c r="Y556" s="2">
        <f ca="1">IF(SUM(input47[[#This Row],[Max Diff]:[-8]])&gt;=1,1,0)</f>
        <v>1</v>
      </c>
    </row>
    <row r="557" spans="1:25" x14ac:dyDescent="0.35">
      <c r="A557">
        <v>54</v>
      </c>
      <c r="B557">
        <v>57</v>
      </c>
      <c r="C557">
        <v>58</v>
      </c>
      <c r="D557">
        <v>61</v>
      </c>
      <c r="E557">
        <v>63</v>
      </c>
      <c r="F557">
        <v>64</v>
      </c>
      <c r="G557">
        <v>67</v>
      </c>
      <c r="H557">
        <v>69</v>
      </c>
      <c r="I557">
        <f>1</f>
        <v>1</v>
      </c>
      <c r="J557">
        <f>COUNTA(input47[[#This Row],[Column1.1]:[Column1.8]])</f>
        <v>8</v>
      </c>
      <c r="K557" t="str">
        <f>ADDRESS(ROW(),input47[[#This Row],[first col]]+1,4)&amp;":"&amp;ADDRESS(ROW(),input47[[#This Row],[lastcol]],4)</f>
        <v>B557:H557</v>
      </c>
      <c r="L557" t="str">
        <f>ADDRESS(ROW(),input47[[#This Row],[first col]],4)&amp;":"&amp;ADDRESS(ROW(),input47[[#This Row],[lastcol]]-1,4)</f>
        <v>A557:G557</v>
      </c>
      <c r="M557" t="b" cm="1">
        <f t="array" aca="1" ref="M557" ca="1">SUMPRODUCT(--(INDIRECT(input47[[#This Row],[range1]])&lt;INDIRECT(input47[[#This Row],[range2]])))=COUNT(INDIRECT(input47[[#This Row],[range1]]))</f>
        <v>0</v>
      </c>
      <c r="N557" t="b" cm="1">
        <f t="array" aca="1" ref="N557" ca="1">SUMPRODUCT(--(INDIRECT(input47[[#This Row],[range1]])&gt;INDIRECT(input47[[#This Row],[range2]])))=COUNT(INDIRECT(input47[[#This Row],[range1]]))</f>
        <v>1</v>
      </c>
      <c r="O557" t="b">
        <f ca="1">IF(AND(NOT(input47[[#This Row],[All DESC?]]),NOT(input47[[#This Row],[All ASC?]])),FALSE(),TRUE())</f>
        <v>1</v>
      </c>
      <c r="P557" cm="1">
        <f t="array" aca="1" ref="P557" ca="1">IF(AND(input47[[#This Row],[Safe Part 1]],(MAX(ABS((INDIRECT(input47[[#This Row],[range2]]))-(INDIRECT(input47[[#This Row],[range1]])))))&lt;=3),1,0)</f>
        <v>1</v>
      </c>
      <c r="Q557" s="2">
        <f ca="1">input4[[#This Row],[Max Diff]]</f>
        <v>1</v>
      </c>
      <c r="R557" s="2">
        <f ca="1">input478[[#This Row],[Max Diff]]</f>
        <v>0</v>
      </c>
      <c r="S557" s="2">
        <f ca="1">input479[[#This Row],[Max Diff]]</f>
        <v>0</v>
      </c>
      <c r="T557" s="2">
        <f ca="1">input4710[[#This Row],[Max Diff]]</f>
        <v>0</v>
      </c>
      <c r="U557" s="2">
        <f ca="1">input4711[[#This Row],[Max Diff]]</f>
        <v>1</v>
      </c>
      <c r="V557" s="2">
        <f ca="1">input4712[[#This Row],[Max Diff]]</f>
        <v>0</v>
      </c>
      <c r="W557" s="2">
        <f ca="1">input4713[[#This Row],[Max Diff]]</f>
        <v>0</v>
      </c>
      <c r="X557" s="2">
        <f ca="1">input4714[[#This Row],[Max Diff]]</f>
        <v>1</v>
      </c>
      <c r="Y557" s="2">
        <f ca="1">IF(SUM(input47[[#This Row],[Max Diff]:[-8]])&gt;=1,1,0)</f>
        <v>1</v>
      </c>
    </row>
    <row r="558" spans="1:25" x14ac:dyDescent="0.35">
      <c r="A558">
        <v>96</v>
      </c>
      <c r="B558">
        <v>95</v>
      </c>
      <c r="C558">
        <v>94</v>
      </c>
      <c r="D558">
        <v>92</v>
      </c>
      <c r="E558">
        <v>91</v>
      </c>
      <c r="F558">
        <v>90</v>
      </c>
      <c r="G558">
        <v>87</v>
      </c>
      <c r="I558">
        <f>1</f>
        <v>1</v>
      </c>
      <c r="J558">
        <f>COUNTA(input47[[#This Row],[Column1.1]:[Column1.8]])</f>
        <v>7</v>
      </c>
      <c r="K558" t="str">
        <f>ADDRESS(ROW(),input47[[#This Row],[first col]]+1,4)&amp;":"&amp;ADDRESS(ROW(),input47[[#This Row],[lastcol]],4)</f>
        <v>B558:G558</v>
      </c>
      <c r="L558" t="str">
        <f>ADDRESS(ROW(),input47[[#This Row],[first col]],4)&amp;":"&amp;ADDRESS(ROW(),input47[[#This Row],[lastcol]]-1,4)</f>
        <v>A558:F558</v>
      </c>
      <c r="M558" t="b" cm="1">
        <f t="array" aca="1" ref="M558" ca="1">SUMPRODUCT(--(INDIRECT(input47[[#This Row],[range1]])&lt;INDIRECT(input47[[#This Row],[range2]])))=COUNT(INDIRECT(input47[[#This Row],[range1]]))</f>
        <v>1</v>
      </c>
      <c r="N558" t="b" cm="1">
        <f t="array" aca="1" ref="N558" ca="1">SUMPRODUCT(--(INDIRECT(input47[[#This Row],[range1]])&gt;INDIRECT(input47[[#This Row],[range2]])))=COUNT(INDIRECT(input47[[#This Row],[range1]]))</f>
        <v>0</v>
      </c>
      <c r="O558" t="b">
        <f ca="1">IF(AND(NOT(input47[[#This Row],[All DESC?]]),NOT(input47[[#This Row],[All ASC?]])),FALSE(),TRUE())</f>
        <v>1</v>
      </c>
      <c r="P558" cm="1">
        <f t="array" aca="1" ref="P558" ca="1">IF(AND(input47[[#This Row],[Safe Part 1]],(MAX(ABS((INDIRECT(input47[[#This Row],[range2]]))-(INDIRECT(input47[[#This Row],[range1]])))))&lt;=3),1,0)</f>
        <v>1</v>
      </c>
      <c r="Q558" s="2">
        <f ca="1">input4[[#This Row],[Max Diff]]</f>
        <v>1</v>
      </c>
      <c r="R558" s="2">
        <f ca="1">input478[[#This Row],[Max Diff]]</f>
        <v>1</v>
      </c>
      <c r="S558" s="2">
        <f ca="1">input479[[#This Row],[Max Diff]]</f>
        <v>1</v>
      </c>
      <c r="T558" s="2">
        <f ca="1">input4710[[#This Row],[Max Diff]]</f>
        <v>1</v>
      </c>
      <c r="U558" s="2">
        <f ca="1">input4711[[#This Row],[Max Diff]]</f>
        <v>1</v>
      </c>
      <c r="V558" s="2">
        <f ca="1">input4712[[#This Row],[Max Diff]]</f>
        <v>0</v>
      </c>
      <c r="W558" s="2">
        <f ca="1">input4713[[#This Row],[Max Diff]]</f>
        <v>1</v>
      </c>
      <c r="X558" s="2">
        <f ca="1">input4714[[#This Row],[Max Diff]]</f>
        <v>1</v>
      </c>
      <c r="Y558" s="2">
        <f ca="1">IF(SUM(input47[[#This Row],[Max Diff]:[-8]])&gt;=1,1,0)</f>
        <v>1</v>
      </c>
    </row>
    <row r="559" spans="1:25" x14ac:dyDescent="0.35">
      <c r="A559">
        <v>28</v>
      </c>
      <c r="B559">
        <v>25</v>
      </c>
      <c r="C559">
        <v>23</v>
      </c>
      <c r="D559">
        <v>20</v>
      </c>
      <c r="E559">
        <v>18</v>
      </c>
      <c r="F559">
        <v>17</v>
      </c>
      <c r="G559">
        <v>14</v>
      </c>
      <c r="H559">
        <v>12</v>
      </c>
      <c r="I559">
        <f>1</f>
        <v>1</v>
      </c>
      <c r="J559">
        <f>COUNTA(input47[[#This Row],[Column1.1]:[Column1.8]])</f>
        <v>8</v>
      </c>
      <c r="K559" t="str">
        <f>ADDRESS(ROW(),input47[[#This Row],[first col]]+1,4)&amp;":"&amp;ADDRESS(ROW(),input47[[#This Row],[lastcol]],4)</f>
        <v>B559:H559</v>
      </c>
      <c r="L559" t="str">
        <f>ADDRESS(ROW(),input47[[#This Row],[first col]],4)&amp;":"&amp;ADDRESS(ROW(),input47[[#This Row],[lastcol]]-1,4)</f>
        <v>A559:G559</v>
      </c>
      <c r="M559" t="b" cm="1">
        <f t="array" aca="1" ref="M559" ca="1">SUMPRODUCT(--(INDIRECT(input47[[#This Row],[range1]])&lt;INDIRECT(input47[[#This Row],[range2]])))=COUNT(INDIRECT(input47[[#This Row],[range1]]))</f>
        <v>1</v>
      </c>
      <c r="N559" t="b" cm="1">
        <f t="array" aca="1" ref="N559" ca="1">SUMPRODUCT(--(INDIRECT(input47[[#This Row],[range1]])&gt;INDIRECT(input47[[#This Row],[range2]])))=COUNT(INDIRECT(input47[[#This Row],[range1]]))</f>
        <v>0</v>
      </c>
      <c r="O559" t="b">
        <f ca="1">IF(AND(NOT(input47[[#This Row],[All DESC?]]),NOT(input47[[#This Row],[All ASC?]])),FALSE(),TRUE())</f>
        <v>1</v>
      </c>
      <c r="P559" cm="1">
        <f t="array" aca="1" ref="P559" ca="1">IF(AND(input47[[#This Row],[Safe Part 1]],(MAX(ABS((INDIRECT(input47[[#This Row],[range2]]))-(INDIRECT(input47[[#This Row],[range1]])))))&lt;=3),1,0)</f>
        <v>1</v>
      </c>
      <c r="Q559" s="2">
        <f ca="1">input4[[#This Row],[Max Diff]]</f>
        <v>1</v>
      </c>
      <c r="R559" s="2">
        <f ca="1">input478[[#This Row],[Max Diff]]</f>
        <v>0</v>
      </c>
      <c r="S559" s="2">
        <f ca="1">input479[[#This Row],[Max Diff]]</f>
        <v>0</v>
      </c>
      <c r="T559" s="2">
        <f ca="1">input4710[[#This Row],[Max Diff]]</f>
        <v>0</v>
      </c>
      <c r="U559" s="2">
        <f ca="1">input4711[[#This Row],[Max Diff]]</f>
        <v>1</v>
      </c>
      <c r="V559" s="2">
        <f ca="1">input4712[[#This Row],[Max Diff]]</f>
        <v>0</v>
      </c>
      <c r="W559" s="2">
        <f ca="1">input4713[[#This Row],[Max Diff]]</f>
        <v>0</v>
      </c>
      <c r="X559" s="2">
        <f ca="1">input4714[[#This Row],[Max Diff]]</f>
        <v>1</v>
      </c>
      <c r="Y559" s="2">
        <f ca="1">IF(SUM(input47[[#This Row],[Max Diff]:[-8]])&gt;=1,1,0)</f>
        <v>1</v>
      </c>
    </row>
    <row r="560" spans="1:25" x14ac:dyDescent="0.35">
      <c r="A560">
        <v>88</v>
      </c>
      <c r="B560">
        <v>91</v>
      </c>
      <c r="C560">
        <v>92</v>
      </c>
      <c r="D560">
        <v>94</v>
      </c>
      <c r="E560">
        <v>97</v>
      </c>
      <c r="I560">
        <f>1</f>
        <v>1</v>
      </c>
      <c r="J560">
        <f>COUNTA(input47[[#This Row],[Column1.1]:[Column1.8]])</f>
        <v>5</v>
      </c>
      <c r="K560" t="str">
        <f>ADDRESS(ROW(),input47[[#This Row],[first col]]+1,4)&amp;":"&amp;ADDRESS(ROW(),input47[[#This Row],[lastcol]],4)</f>
        <v>B560:E560</v>
      </c>
      <c r="L560" t="str">
        <f>ADDRESS(ROW(),input47[[#This Row],[first col]],4)&amp;":"&amp;ADDRESS(ROW(),input47[[#This Row],[lastcol]]-1,4)</f>
        <v>A560:D560</v>
      </c>
      <c r="M560" t="b" cm="1">
        <f t="array" aca="1" ref="M560" ca="1">SUMPRODUCT(--(INDIRECT(input47[[#This Row],[range1]])&lt;INDIRECT(input47[[#This Row],[range2]])))=COUNT(INDIRECT(input47[[#This Row],[range1]]))</f>
        <v>0</v>
      </c>
      <c r="N560" t="b" cm="1">
        <f t="array" aca="1" ref="N560" ca="1">SUMPRODUCT(--(INDIRECT(input47[[#This Row],[range1]])&gt;INDIRECT(input47[[#This Row],[range2]])))=COUNT(INDIRECT(input47[[#This Row],[range1]]))</f>
        <v>1</v>
      </c>
      <c r="O560" t="b">
        <f ca="1">IF(AND(NOT(input47[[#This Row],[All DESC?]]),NOT(input47[[#This Row],[All ASC?]])),FALSE(),TRUE())</f>
        <v>1</v>
      </c>
      <c r="P560" cm="1">
        <f t="array" aca="1" ref="P560" ca="1">IF(AND(input47[[#This Row],[Safe Part 1]],(MAX(ABS((INDIRECT(input47[[#This Row],[range2]]))-(INDIRECT(input47[[#This Row],[range1]])))))&lt;=3),1,0)</f>
        <v>1</v>
      </c>
      <c r="Q560" s="2">
        <f ca="1">input4[[#This Row],[Max Diff]]</f>
        <v>1</v>
      </c>
      <c r="R560" s="2">
        <f ca="1">input478[[#This Row],[Max Diff]]</f>
        <v>0</v>
      </c>
      <c r="S560" s="2">
        <f ca="1">input479[[#This Row],[Max Diff]]</f>
        <v>1</v>
      </c>
      <c r="T560" s="2">
        <f ca="1">input4710[[#This Row],[Max Diff]]</f>
        <v>0</v>
      </c>
      <c r="U560" s="2">
        <f ca="1">input4711[[#This Row],[Max Diff]]</f>
        <v>1</v>
      </c>
      <c r="V560" s="2">
        <f ca="1">input4712[[#This Row],[Max Diff]]</f>
        <v>1</v>
      </c>
      <c r="W560" s="2">
        <f ca="1">input4713[[#This Row],[Max Diff]]</f>
        <v>1</v>
      </c>
      <c r="X560" s="2">
        <f ca="1">input4714[[#This Row],[Max Diff]]</f>
        <v>1</v>
      </c>
      <c r="Y560" s="2">
        <f ca="1">IF(SUM(input47[[#This Row],[Max Diff]:[-8]])&gt;=1,1,0)</f>
        <v>1</v>
      </c>
    </row>
    <row r="561" spans="1:25" x14ac:dyDescent="0.35">
      <c r="A561">
        <v>51</v>
      </c>
      <c r="B561">
        <v>54</v>
      </c>
      <c r="C561">
        <v>56</v>
      </c>
      <c r="D561">
        <v>58</v>
      </c>
      <c r="E561">
        <v>60</v>
      </c>
      <c r="F561">
        <v>63</v>
      </c>
      <c r="G561">
        <v>66</v>
      </c>
      <c r="H561">
        <v>68</v>
      </c>
      <c r="I561">
        <f>1</f>
        <v>1</v>
      </c>
      <c r="J561">
        <f>COUNTA(input47[[#This Row],[Column1.1]:[Column1.8]])</f>
        <v>8</v>
      </c>
      <c r="K561" t="str">
        <f>ADDRESS(ROW(),input47[[#This Row],[first col]]+1,4)&amp;":"&amp;ADDRESS(ROW(),input47[[#This Row],[lastcol]],4)</f>
        <v>B561:H561</v>
      </c>
      <c r="L561" t="str">
        <f>ADDRESS(ROW(),input47[[#This Row],[first col]],4)&amp;":"&amp;ADDRESS(ROW(),input47[[#This Row],[lastcol]]-1,4)</f>
        <v>A561:G561</v>
      </c>
      <c r="M561" t="b" cm="1">
        <f t="array" aca="1" ref="M561" ca="1">SUMPRODUCT(--(INDIRECT(input47[[#This Row],[range1]])&lt;INDIRECT(input47[[#This Row],[range2]])))=COUNT(INDIRECT(input47[[#This Row],[range1]]))</f>
        <v>0</v>
      </c>
      <c r="N561" t="b" cm="1">
        <f t="array" aca="1" ref="N561" ca="1">SUMPRODUCT(--(INDIRECT(input47[[#This Row],[range1]])&gt;INDIRECT(input47[[#This Row],[range2]])))=COUNT(INDIRECT(input47[[#This Row],[range1]]))</f>
        <v>1</v>
      </c>
      <c r="O561" t="b">
        <f ca="1">IF(AND(NOT(input47[[#This Row],[All DESC?]]),NOT(input47[[#This Row],[All ASC?]])),FALSE(),TRUE())</f>
        <v>1</v>
      </c>
      <c r="P561" cm="1">
        <f t="array" aca="1" ref="P561" ca="1">IF(AND(input47[[#This Row],[Safe Part 1]],(MAX(ABS((INDIRECT(input47[[#This Row],[range2]]))-(INDIRECT(input47[[#This Row],[range1]])))))&lt;=3),1,0)</f>
        <v>1</v>
      </c>
      <c r="Q561" s="2">
        <f ca="1">input4[[#This Row],[Max Diff]]</f>
        <v>1</v>
      </c>
      <c r="R561" s="2">
        <f ca="1">input478[[#This Row],[Max Diff]]</f>
        <v>0</v>
      </c>
      <c r="S561" s="2">
        <f ca="1">input479[[#This Row],[Max Diff]]</f>
        <v>0</v>
      </c>
      <c r="T561" s="2">
        <f ca="1">input4710[[#This Row],[Max Diff]]</f>
        <v>0</v>
      </c>
      <c r="U561" s="2">
        <f ca="1">input4711[[#This Row],[Max Diff]]</f>
        <v>0</v>
      </c>
      <c r="V561" s="2">
        <f ca="1">input4712[[#This Row],[Max Diff]]</f>
        <v>0</v>
      </c>
      <c r="W561" s="2">
        <f ca="1">input4713[[#This Row],[Max Diff]]</f>
        <v>0</v>
      </c>
      <c r="X561" s="2">
        <f ca="1">input4714[[#This Row],[Max Diff]]</f>
        <v>1</v>
      </c>
      <c r="Y561" s="2">
        <f ca="1">IF(SUM(input47[[#This Row],[Max Diff]:[-8]])&gt;=1,1,0)</f>
        <v>1</v>
      </c>
    </row>
    <row r="562" spans="1:25" x14ac:dyDescent="0.35">
      <c r="A562">
        <v>26</v>
      </c>
      <c r="B562">
        <v>27</v>
      </c>
      <c r="C562">
        <v>30</v>
      </c>
      <c r="D562">
        <v>32</v>
      </c>
      <c r="E562">
        <v>35</v>
      </c>
      <c r="I562">
        <f>1</f>
        <v>1</v>
      </c>
      <c r="J562">
        <f>COUNTA(input47[[#This Row],[Column1.1]:[Column1.8]])</f>
        <v>5</v>
      </c>
      <c r="K562" t="str">
        <f>ADDRESS(ROW(),input47[[#This Row],[first col]]+1,4)&amp;":"&amp;ADDRESS(ROW(),input47[[#This Row],[lastcol]],4)</f>
        <v>B562:E562</v>
      </c>
      <c r="L562" t="str">
        <f>ADDRESS(ROW(),input47[[#This Row],[first col]],4)&amp;":"&amp;ADDRESS(ROW(),input47[[#This Row],[lastcol]]-1,4)</f>
        <v>A562:D562</v>
      </c>
      <c r="M562" t="b" cm="1">
        <f t="array" aca="1" ref="M562" ca="1">SUMPRODUCT(--(INDIRECT(input47[[#This Row],[range1]])&lt;INDIRECT(input47[[#This Row],[range2]])))=COUNT(INDIRECT(input47[[#This Row],[range1]]))</f>
        <v>0</v>
      </c>
      <c r="N562" t="b" cm="1">
        <f t="array" aca="1" ref="N562" ca="1">SUMPRODUCT(--(INDIRECT(input47[[#This Row],[range1]])&gt;INDIRECT(input47[[#This Row],[range2]])))=COUNT(INDIRECT(input47[[#This Row],[range1]]))</f>
        <v>1</v>
      </c>
      <c r="O562" t="b">
        <f ca="1">IF(AND(NOT(input47[[#This Row],[All DESC?]]),NOT(input47[[#This Row],[All ASC?]])),FALSE(),TRUE())</f>
        <v>1</v>
      </c>
      <c r="P562" cm="1">
        <f t="array" aca="1" ref="P562" ca="1">IF(AND(input47[[#This Row],[Safe Part 1]],(MAX(ABS((INDIRECT(input47[[#This Row],[range2]]))-(INDIRECT(input47[[#This Row],[range1]])))))&lt;=3),1,0)</f>
        <v>1</v>
      </c>
      <c r="Q562" s="2">
        <f ca="1">input4[[#This Row],[Max Diff]]</f>
        <v>1</v>
      </c>
      <c r="R562" s="2">
        <f ca="1">input478[[#This Row],[Max Diff]]</f>
        <v>0</v>
      </c>
      <c r="S562" s="2">
        <f ca="1">input479[[#This Row],[Max Diff]]</f>
        <v>0</v>
      </c>
      <c r="T562" s="2">
        <f ca="1">input4710[[#This Row],[Max Diff]]</f>
        <v>0</v>
      </c>
      <c r="U562" s="2">
        <f ca="1">input4711[[#This Row],[Max Diff]]</f>
        <v>1</v>
      </c>
      <c r="V562" s="2">
        <f ca="1">input4712[[#This Row],[Max Diff]]</f>
        <v>1</v>
      </c>
      <c r="W562" s="2">
        <f ca="1">input4713[[#This Row],[Max Diff]]</f>
        <v>1</v>
      </c>
      <c r="X562" s="2">
        <f ca="1">input4714[[#This Row],[Max Diff]]</f>
        <v>1</v>
      </c>
      <c r="Y562" s="2">
        <f ca="1">IF(SUM(input47[[#This Row],[Max Diff]:[-8]])&gt;=1,1,0)</f>
        <v>1</v>
      </c>
    </row>
    <row r="563" spans="1:25" x14ac:dyDescent="0.35">
      <c r="A563">
        <v>70</v>
      </c>
      <c r="B563">
        <v>71</v>
      </c>
      <c r="C563">
        <v>73</v>
      </c>
      <c r="D563">
        <v>76</v>
      </c>
      <c r="E563">
        <v>77</v>
      </c>
      <c r="F563">
        <v>78</v>
      </c>
      <c r="I563">
        <f>1</f>
        <v>1</v>
      </c>
      <c r="J563">
        <f>COUNTA(input47[[#This Row],[Column1.1]:[Column1.8]])</f>
        <v>6</v>
      </c>
      <c r="K563" t="str">
        <f>ADDRESS(ROW(),input47[[#This Row],[first col]]+1,4)&amp;":"&amp;ADDRESS(ROW(),input47[[#This Row],[lastcol]],4)</f>
        <v>B563:F563</v>
      </c>
      <c r="L563" t="str">
        <f>ADDRESS(ROW(),input47[[#This Row],[first col]],4)&amp;":"&amp;ADDRESS(ROW(),input47[[#This Row],[lastcol]]-1,4)</f>
        <v>A563:E563</v>
      </c>
      <c r="M563" t="b" cm="1">
        <f t="array" aca="1" ref="M563" ca="1">SUMPRODUCT(--(INDIRECT(input47[[#This Row],[range1]])&lt;INDIRECT(input47[[#This Row],[range2]])))=COUNT(INDIRECT(input47[[#This Row],[range1]]))</f>
        <v>0</v>
      </c>
      <c r="N563" t="b" cm="1">
        <f t="array" aca="1" ref="N563" ca="1">SUMPRODUCT(--(INDIRECT(input47[[#This Row],[range1]])&gt;INDIRECT(input47[[#This Row],[range2]])))=COUNT(INDIRECT(input47[[#This Row],[range1]]))</f>
        <v>1</v>
      </c>
      <c r="O563" t="b">
        <f ca="1">IF(AND(NOT(input47[[#This Row],[All DESC?]]),NOT(input47[[#This Row],[All ASC?]])),FALSE(),TRUE())</f>
        <v>1</v>
      </c>
      <c r="P563" cm="1">
        <f t="array" aca="1" ref="P563" ca="1">IF(AND(input47[[#This Row],[Safe Part 1]],(MAX(ABS((INDIRECT(input47[[#This Row],[range2]]))-(INDIRECT(input47[[#This Row],[range1]])))))&lt;=3),1,0)</f>
        <v>1</v>
      </c>
      <c r="Q563" s="2">
        <f ca="1">input4[[#This Row],[Max Diff]]</f>
        <v>1</v>
      </c>
      <c r="R563" s="2">
        <f ca="1">input478[[#This Row],[Max Diff]]</f>
        <v>1</v>
      </c>
      <c r="S563" s="2">
        <f ca="1">input479[[#This Row],[Max Diff]]</f>
        <v>0</v>
      </c>
      <c r="T563" s="2">
        <f ca="1">input4710[[#This Row],[Max Diff]]</f>
        <v>0</v>
      </c>
      <c r="U563" s="2">
        <f ca="1">input4711[[#This Row],[Max Diff]]</f>
        <v>1</v>
      </c>
      <c r="V563" s="2">
        <f ca="1">input4712[[#This Row],[Max Diff]]</f>
        <v>1</v>
      </c>
      <c r="W563" s="2">
        <f ca="1">input4713[[#This Row],[Max Diff]]</f>
        <v>1</v>
      </c>
      <c r="X563" s="2">
        <f ca="1">input4714[[#This Row],[Max Diff]]</f>
        <v>1</v>
      </c>
      <c r="Y563" s="2">
        <f ca="1">IF(SUM(input47[[#This Row],[Max Diff]:[-8]])&gt;=1,1,0)</f>
        <v>1</v>
      </c>
    </row>
    <row r="564" spans="1:25" x14ac:dyDescent="0.35">
      <c r="A564">
        <v>14</v>
      </c>
      <c r="B564">
        <v>12</v>
      </c>
      <c r="C564">
        <v>10</v>
      </c>
      <c r="D564">
        <v>7</v>
      </c>
      <c r="E564">
        <v>4</v>
      </c>
      <c r="F564">
        <v>2</v>
      </c>
      <c r="I564">
        <f>1</f>
        <v>1</v>
      </c>
      <c r="J564">
        <f>COUNTA(input47[[#This Row],[Column1.1]:[Column1.8]])</f>
        <v>6</v>
      </c>
      <c r="K564" t="str">
        <f>ADDRESS(ROW(),input47[[#This Row],[first col]]+1,4)&amp;":"&amp;ADDRESS(ROW(),input47[[#This Row],[lastcol]],4)</f>
        <v>B564:F564</v>
      </c>
      <c r="L564" t="str">
        <f>ADDRESS(ROW(),input47[[#This Row],[first col]],4)&amp;":"&amp;ADDRESS(ROW(),input47[[#This Row],[lastcol]]-1,4)</f>
        <v>A564:E564</v>
      </c>
      <c r="M564" t="b" cm="1">
        <f t="array" aca="1" ref="M564" ca="1">SUMPRODUCT(--(INDIRECT(input47[[#This Row],[range1]])&lt;INDIRECT(input47[[#This Row],[range2]])))=COUNT(INDIRECT(input47[[#This Row],[range1]]))</f>
        <v>1</v>
      </c>
      <c r="N564" t="b" cm="1">
        <f t="array" aca="1" ref="N564" ca="1">SUMPRODUCT(--(INDIRECT(input47[[#This Row],[range1]])&gt;INDIRECT(input47[[#This Row],[range2]])))=COUNT(INDIRECT(input47[[#This Row],[range1]]))</f>
        <v>0</v>
      </c>
      <c r="O564" t="b">
        <f ca="1">IF(AND(NOT(input47[[#This Row],[All DESC?]]),NOT(input47[[#This Row],[All ASC?]])),FALSE(),TRUE())</f>
        <v>1</v>
      </c>
      <c r="P564" cm="1">
        <f t="array" aca="1" ref="P564" ca="1">IF(AND(input47[[#This Row],[Safe Part 1]],(MAX(ABS((INDIRECT(input47[[#This Row],[range2]]))-(INDIRECT(input47[[#This Row],[range1]])))))&lt;=3),1,0)</f>
        <v>1</v>
      </c>
      <c r="Q564" s="2">
        <f ca="1">input4[[#This Row],[Max Diff]]</f>
        <v>1</v>
      </c>
      <c r="R564" s="2">
        <f ca="1">input478[[#This Row],[Max Diff]]</f>
        <v>0</v>
      </c>
      <c r="S564" s="2">
        <f ca="1">input479[[#This Row],[Max Diff]]</f>
        <v>0</v>
      </c>
      <c r="T564" s="2">
        <f ca="1">input4710[[#This Row],[Max Diff]]</f>
        <v>0</v>
      </c>
      <c r="U564" s="2">
        <f ca="1">input4711[[#This Row],[Max Diff]]</f>
        <v>0</v>
      </c>
      <c r="V564" s="2">
        <f ca="1">input4712[[#This Row],[Max Diff]]</f>
        <v>1</v>
      </c>
      <c r="W564" s="2">
        <f ca="1">input4713[[#This Row],[Max Diff]]</f>
        <v>1</v>
      </c>
      <c r="X564" s="2">
        <f ca="1">input4714[[#This Row],[Max Diff]]</f>
        <v>1</v>
      </c>
      <c r="Y564" s="2">
        <f ca="1">IF(SUM(input47[[#This Row],[Max Diff]:[-8]])&gt;=1,1,0)</f>
        <v>1</v>
      </c>
    </row>
    <row r="565" spans="1:25" x14ac:dyDescent="0.35">
      <c r="A565">
        <v>4</v>
      </c>
      <c r="B565">
        <v>7</v>
      </c>
      <c r="C565">
        <v>9</v>
      </c>
      <c r="D565">
        <v>11</v>
      </c>
      <c r="E565">
        <v>13</v>
      </c>
      <c r="F565">
        <v>16</v>
      </c>
      <c r="I565">
        <f>1</f>
        <v>1</v>
      </c>
      <c r="J565">
        <f>COUNTA(input47[[#This Row],[Column1.1]:[Column1.8]])</f>
        <v>6</v>
      </c>
      <c r="K565" t="str">
        <f>ADDRESS(ROW(),input47[[#This Row],[first col]]+1,4)&amp;":"&amp;ADDRESS(ROW(),input47[[#This Row],[lastcol]],4)</f>
        <v>B565:F565</v>
      </c>
      <c r="L565" t="str">
        <f>ADDRESS(ROW(),input47[[#This Row],[first col]],4)&amp;":"&amp;ADDRESS(ROW(),input47[[#This Row],[lastcol]]-1,4)</f>
        <v>A565:E565</v>
      </c>
      <c r="M565" t="b" cm="1">
        <f t="array" aca="1" ref="M565" ca="1">SUMPRODUCT(--(INDIRECT(input47[[#This Row],[range1]])&lt;INDIRECT(input47[[#This Row],[range2]])))=COUNT(INDIRECT(input47[[#This Row],[range1]]))</f>
        <v>0</v>
      </c>
      <c r="N565" t="b" cm="1">
        <f t="array" aca="1" ref="N565" ca="1">SUMPRODUCT(--(INDIRECT(input47[[#This Row],[range1]])&gt;INDIRECT(input47[[#This Row],[range2]])))=COUNT(INDIRECT(input47[[#This Row],[range1]]))</f>
        <v>1</v>
      </c>
      <c r="O565" t="b">
        <f ca="1">IF(AND(NOT(input47[[#This Row],[All DESC?]]),NOT(input47[[#This Row],[All ASC?]])),FALSE(),TRUE())</f>
        <v>1</v>
      </c>
      <c r="P565" cm="1">
        <f t="array" aca="1" ref="P565" ca="1">IF(AND(input47[[#This Row],[Safe Part 1]],(MAX(ABS((INDIRECT(input47[[#This Row],[range2]]))-(INDIRECT(input47[[#This Row],[range1]])))))&lt;=3),1,0)</f>
        <v>1</v>
      </c>
      <c r="Q565" s="2">
        <f ca="1">input4[[#This Row],[Max Diff]]</f>
        <v>1</v>
      </c>
      <c r="R565" s="2">
        <f ca="1">input478[[#This Row],[Max Diff]]</f>
        <v>0</v>
      </c>
      <c r="S565" s="2">
        <f ca="1">input479[[#This Row],[Max Diff]]</f>
        <v>0</v>
      </c>
      <c r="T565" s="2">
        <f ca="1">input4710[[#This Row],[Max Diff]]</f>
        <v>0</v>
      </c>
      <c r="U565" s="2">
        <f ca="1">input4711[[#This Row],[Max Diff]]</f>
        <v>0</v>
      </c>
      <c r="V565" s="2">
        <f ca="1">input4712[[#This Row],[Max Diff]]</f>
        <v>1</v>
      </c>
      <c r="W565" s="2">
        <f ca="1">input4713[[#This Row],[Max Diff]]</f>
        <v>1</v>
      </c>
      <c r="X565" s="2">
        <f ca="1">input4714[[#This Row],[Max Diff]]</f>
        <v>1</v>
      </c>
      <c r="Y565" s="2">
        <f ca="1">IF(SUM(input47[[#This Row],[Max Diff]:[-8]])&gt;=1,1,0)</f>
        <v>1</v>
      </c>
    </row>
    <row r="566" spans="1:25" x14ac:dyDescent="0.35">
      <c r="A566">
        <v>64</v>
      </c>
      <c r="B566">
        <v>63</v>
      </c>
      <c r="C566">
        <v>62</v>
      </c>
      <c r="D566">
        <v>61</v>
      </c>
      <c r="E566">
        <v>58</v>
      </c>
      <c r="I566">
        <f>1</f>
        <v>1</v>
      </c>
      <c r="J566">
        <f>COUNTA(input47[[#This Row],[Column1.1]:[Column1.8]])</f>
        <v>5</v>
      </c>
      <c r="K566" t="str">
        <f>ADDRESS(ROW(),input47[[#This Row],[first col]]+1,4)&amp;":"&amp;ADDRESS(ROW(),input47[[#This Row],[lastcol]],4)</f>
        <v>B566:E566</v>
      </c>
      <c r="L566" t="str">
        <f>ADDRESS(ROW(),input47[[#This Row],[first col]],4)&amp;":"&amp;ADDRESS(ROW(),input47[[#This Row],[lastcol]]-1,4)</f>
        <v>A566:D566</v>
      </c>
      <c r="M566" t="b" cm="1">
        <f t="array" aca="1" ref="M566" ca="1">SUMPRODUCT(--(INDIRECT(input47[[#This Row],[range1]])&lt;INDIRECT(input47[[#This Row],[range2]])))=COUNT(INDIRECT(input47[[#This Row],[range1]]))</f>
        <v>1</v>
      </c>
      <c r="N566" t="b" cm="1">
        <f t="array" aca="1" ref="N566" ca="1">SUMPRODUCT(--(INDIRECT(input47[[#This Row],[range1]])&gt;INDIRECT(input47[[#This Row],[range2]])))=COUNT(INDIRECT(input47[[#This Row],[range1]]))</f>
        <v>0</v>
      </c>
      <c r="O566" t="b">
        <f ca="1">IF(AND(NOT(input47[[#This Row],[All DESC?]]),NOT(input47[[#This Row],[All ASC?]])),FALSE(),TRUE())</f>
        <v>1</v>
      </c>
      <c r="P566" cm="1">
        <f t="array" aca="1" ref="P566" ca="1">IF(AND(input47[[#This Row],[Safe Part 1]],(MAX(ABS((INDIRECT(input47[[#This Row],[range2]]))-(INDIRECT(input47[[#This Row],[range1]])))))&lt;=3),1,0)</f>
        <v>1</v>
      </c>
      <c r="Q566" s="2">
        <f ca="1">input4[[#This Row],[Max Diff]]</f>
        <v>1</v>
      </c>
      <c r="R566" s="2">
        <f ca="1">input478[[#This Row],[Max Diff]]</f>
        <v>1</v>
      </c>
      <c r="S566" s="2">
        <f ca="1">input479[[#This Row],[Max Diff]]</f>
        <v>1</v>
      </c>
      <c r="T566" s="2">
        <f ca="1">input4710[[#This Row],[Max Diff]]</f>
        <v>0</v>
      </c>
      <c r="U566" s="2">
        <f ca="1">input4711[[#This Row],[Max Diff]]</f>
        <v>1</v>
      </c>
      <c r="V566" s="2">
        <f ca="1">input4712[[#This Row],[Max Diff]]</f>
        <v>1</v>
      </c>
      <c r="W566" s="2">
        <f ca="1">input4713[[#This Row],[Max Diff]]</f>
        <v>1</v>
      </c>
      <c r="X566" s="2">
        <f ca="1">input4714[[#This Row],[Max Diff]]</f>
        <v>1</v>
      </c>
      <c r="Y566" s="2">
        <f ca="1">IF(SUM(input47[[#This Row],[Max Diff]:[-8]])&gt;=1,1,0)</f>
        <v>1</v>
      </c>
    </row>
    <row r="567" spans="1:25" x14ac:dyDescent="0.35">
      <c r="A567">
        <v>26</v>
      </c>
      <c r="B567">
        <v>29</v>
      </c>
      <c r="C567">
        <v>32</v>
      </c>
      <c r="D567">
        <v>33</v>
      </c>
      <c r="E567">
        <v>35</v>
      </c>
      <c r="F567">
        <v>37</v>
      </c>
      <c r="G567">
        <v>40</v>
      </c>
      <c r="I567">
        <f>1</f>
        <v>1</v>
      </c>
      <c r="J567">
        <f>COUNTA(input47[[#This Row],[Column1.1]:[Column1.8]])</f>
        <v>7</v>
      </c>
      <c r="K567" t="str">
        <f>ADDRESS(ROW(),input47[[#This Row],[first col]]+1,4)&amp;":"&amp;ADDRESS(ROW(),input47[[#This Row],[lastcol]],4)</f>
        <v>B567:G567</v>
      </c>
      <c r="L567" t="str">
        <f>ADDRESS(ROW(),input47[[#This Row],[first col]],4)&amp;":"&amp;ADDRESS(ROW(),input47[[#This Row],[lastcol]]-1,4)</f>
        <v>A567:F567</v>
      </c>
      <c r="M567" t="b" cm="1">
        <f t="array" aca="1" ref="M567" ca="1">SUMPRODUCT(--(INDIRECT(input47[[#This Row],[range1]])&lt;INDIRECT(input47[[#This Row],[range2]])))=COUNT(INDIRECT(input47[[#This Row],[range1]]))</f>
        <v>0</v>
      </c>
      <c r="N567" t="b" cm="1">
        <f t="array" aca="1" ref="N567" ca="1">SUMPRODUCT(--(INDIRECT(input47[[#This Row],[range1]])&gt;INDIRECT(input47[[#This Row],[range2]])))=COUNT(INDIRECT(input47[[#This Row],[range1]]))</f>
        <v>1</v>
      </c>
      <c r="O567" t="b">
        <f ca="1">IF(AND(NOT(input47[[#This Row],[All DESC?]]),NOT(input47[[#This Row],[All ASC?]])),FALSE(),TRUE())</f>
        <v>1</v>
      </c>
      <c r="P567" cm="1">
        <f t="array" aca="1" ref="P567" ca="1">IF(AND(input47[[#This Row],[Safe Part 1]],(MAX(ABS((INDIRECT(input47[[#This Row],[range2]]))-(INDIRECT(input47[[#This Row],[range1]])))))&lt;=3),1,0)</f>
        <v>1</v>
      </c>
      <c r="Q567" s="2">
        <f ca="1">input4[[#This Row],[Max Diff]]</f>
        <v>1</v>
      </c>
      <c r="R567" s="2">
        <f ca="1">input478[[#This Row],[Max Diff]]</f>
        <v>0</v>
      </c>
      <c r="S567" s="2">
        <f ca="1">input479[[#This Row],[Max Diff]]</f>
        <v>0</v>
      </c>
      <c r="T567" s="2">
        <f ca="1">input4710[[#This Row],[Max Diff]]</f>
        <v>1</v>
      </c>
      <c r="U567" s="2">
        <f ca="1">input4711[[#This Row],[Max Diff]]</f>
        <v>0</v>
      </c>
      <c r="V567" s="2">
        <f ca="1">input4712[[#This Row],[Max Diff]]</f>
        <v>0</v>
      </c>
      <c r="W567" s="2">
        <f ca="1">input4713[[#This Row],[Max Diff]]</f>
        <v>1</v>
      </c>
      <c r="X567" s="2">
        <f ca="1">input4714[[#This Row],[Max Diff]]</f>
        <v>1</v>
      </c>
      <c r="Y567" s="2">
        <f ca="1">IF(SUM(input47[[#This Row],[Max Diff]:[-8]])&gt;=1,1,0)</f>
        <v>1</v>
      </c>
    </row>
    <row r="568" spans="1:25" x14ac:dyDescent="0.35">
      <c r="A568">
        <v>81</v>
      </c>
      <c r="B568">
        <v>84</v>
      </c>
      <c r="C568">
        <v>87</v>
      </c>
      <c r="D568">
        <v>89</v>
      </c>
      <c r="E568">
        <v>90</v>
      </c>
      <c r="I568">
        <f>1</f>
        <v>1</v>
      </c>
      <c r="J568">
        <f>COUNTA(input47[[#This Row],[Column1.1]:[Column1.8]])</f>
        <v>5</v>
      </c>
      <c r="K568" t="str">
        <f>ADDRESS(ROW(),input47[[#This Row],[first col]]+1,4)&amp;":"&amp;ADDRESS(ROW(),input47[[#This Row],[lastcol]],4)</f>
        <v>B568:E568</v>
      </c>
      <c r="L568" t="str">
        <f>ADDRESS(ROW(),input47[[#This Row],[first col]],4)&amp;":"&amp;ADDRESS(ROW(),input47[[#This Row],[lastcol]]-1,4)</f>
        <v>A568:D568</v>
      </c>
      <c r="M568" t="b" cm="1">
        <f t="array" aca="1" ref="M568" ca="1">SUMPRODUCT(--(INDIRECT(input47[[#This Row],[range1]])&lt;INDIRECT(input47[[#This Row],[range2]])))=COUNT(INDIRECT(input47[[#This Row],[range1]]))</f>
        <v>0</v>
      </c>
      <c r="N568" t="b" cm="1">
        <f t="array" aca="1" ref="N568" ca="1">SUMPRODUCT(--(INDIRECT(input47[[#This Row],[range1]])&gt;INDIRECT(input47[[#This Row],[range2]])))=COUNT(INDIRECT(input47[[#This Row],[range1]]))</f>
        <v>1</v>
      </c>
      <c r="O568" t="b">
        <f ca="1">IF(AND(NOT(input47[[#This Row],[All DESC?]]),NOT(input47[[#This Row],[All ASC?]])),FALSE(),TRUE())</f>
        <v>1</v>
      </c>
      <c r="P568" cm="1">
        <f t="array" aca="1" ref="P568" ca="1">IF(AND(input47[[#This Row],[Safe Part 1]],(MAX(ABS((INDIRECT(input47[[#This Row],[range2]]))-(INDIRECT(input47[[#This Row],[range1]])))))&lt;=3),1,0)</f>
        <v>1</v>
      </c>
      <c r="Q568" s="2">
        <f ca="1">input4[[#This Row],[Max Diff]]</f>
        <v>1</v>
      </c>
      <c r="R568" s="2">
        <f ca="1">input478[[#This Row],[Max Diff]]</f>
        <v>0</v>
      </c>
      <c r="S568" s="2">
        <f ca="1">input479[[#This Row],[Max Diff]]</f>
        <v>0</v>
      </c>
      <c r="T568" s="2">
        <f ca="1">input4710[[#This Row],[Max Diff]]</f>
        <v>1</v>
      </c>
      <c r="U568" s="2">
        <f ca="1">input4711[[#This Row],[Max Diff]]</f>
        <v>1</v>
      </c>
      <c r="V568" s="2">
        <f ca="1">input4712[[#This Row],[Max Diff]]</f>
        <v>1</v>
      </c>
      <c r="W568" s="2">
        <f ca="1">input4713[[#This Row],[Max Diff]]</f>
        <v>1</v>
      </c>
      <c r="X568" s="2">
        <f ca="1">input4714[[#This Row],[Max Diff]]</f>
        <v>1</v>
      </c>
      <c r="Y568" s="2">
        <f ca="1">IF(SUM(input47[[#This Row],[Max Diff]:[-8]])&gt;=1,1,0)</f>
        <v>1</v>
      </c>
    </row>
    <row r="569" spans="1:25" x14ac:dyDescent="0.35">
      <c r="A569">
        <v>29</v>
      </c>
      <c r="B569">
        <v>30</v>
      </c>
      <c r="C569">
        <v>31</v>
      </c>
      <c r="D569">
        <v>33</v>
      </c>
      <c r="E569">
        <v>36</v>
      </c>
      <c r="I569">
        <f>1</f>
        <v>1</v>
      </c>
      <c r="J569">
        <f>COUNTA(input47[[#This Row],[Column1.1]:[Column1.8]])</f>
        <v>5</v>
      </c>
      <c r="K569" t="str">
        <f>ADDRESS(ROW(),input47[[#This Row],[first col]]+1,4)&amp;":"&amp;ADDRESS(ROW(),input47[[#This Row],[lastcol]],4)</f>
        <v>B569:E569</v>
      </c>
      <c r="L569" t="str">
        <f>ADDRESS(ROW(),input47[[#This Row],[first col]],4)&amp;":"&amp;ADDRESS(ROW(),input47[[#This Row],[lastcol]]-1,4)</f>
        <v>A569:D569</v>
      </c>
      <c r="M569" t="b" cm="1">
        <f t="array" aca="1" ref="M569" ca="1">SUMPRODUCT(--(INDIRECT(input47[[#This Row],[range1]])&lt;INDIRECT(input47[[#This Row],[range2]])))=COUNT(INDIRECT(input47[[#This Row],[range1]]))</f>
        <v>0</v>
      </c>
      <c r="N569" t="b" cm="1">
        <f t="array" aca="1" ref="N569" ca="1">SUMPRODUCT(--(INDIRECT(input47[[#This Row],[range1]])&gt;INDIRECT(input47[[#This Row],[range2]])))=COUNT(INDIRECT(input47[[#This Row],[range1]]))</f>
        <v>1</v>
      </c>
      <c r="O569" t="b">
        <f ca="1">IF(AND(NOT(input47[[#This Row],[All DESC?]]),NOT(input47[[#This Row],[All ASC?]])),FALSE(),TRUE())</f>
        <v>1</v>
      </c>
      <c r="P569" cm="1">
        <f t="array" aca="1" ref="P569" ca="1">IF(AND(input47[[#This Row],[Safe Part 1]],(MAX(ABS((INDIRECT(input47[[#This Row],[range2]]))-(INDIRECT(input47[[#This Row],[range1]])))))&lt;=3),1,0)</f>
        <v>1</v>
      </c>
      <c r="Q569" s="2">
        <f ca="1">input4[[#This Row],[Max Diff]]</f>
        <v>1</v>
      </c>
      <c r="R569" s="2">
        <f ca="1">input478[[#This Row],[Max Diff]]</f>
        <v>1</v>
      </c>
      <c r="S569" s="2">
        <f ca="1">input479[[#This Row],[Max Diff]]</f>
        <v>1</v>
      </c>
      <c r="T569" s="2">
        <f ca="1">input4710[[#This Row],[Max Diff]]</f>
        <v>0</v>
      </c>
      <c r="U569" s="2">
        <f ca="1">input4711[[#This Row],[Max Diff]]</f>
        <v>1</v>
      </c>
      <c r="V569" s="2">
        <f ca="1">input4712[[#This Row],[Max Diff]]</f>
        <v>1</v>
      </c>
      <c r="W569" s="2">
        <f ca="1">input4713[[#This Row],[Max Diff]]</f>
        <v>1</v>
      </c>
      <c r="X569" s="2">
        <f ca="1">input4714[[#This Row],[Max Diff]]</f>
        <v>1</v>
      </c>
      <c r="Y569" s="2">
        <f ca="1">IF(SUM(input47[[#This Row],[Max Diff]:[-8]])&gt;=1,1,0)</f>
        <v>1</v>
      </c>
    </row>
    <row r="570" spans="1:25" x14ac:dyDescent="0.35">
      <c r="A570">
        <v>31</v>
      </c>
      <c r="B570">
        <v>29</v>
      </c>
      <c r="C570">
        <v>26</v>
      </c>
      <c r="D570">
        <v>23</v>
      </c>
      <c r="E570">
        <v>20</v>
      </c>
      <c r="I570">
        <f>1</f>
        <v>1</v>
      </c>
      <c r="J570">
        <f>COUNTA(input47[[#This Row],[Column1.1]:[Column1.8]])</f>
        <v>5</v>
      </c>
      <c r="K570" t="str">
        <f>ADDRESS(ROW(),input47[[#This Row],[first col]]+1,4)&amp;":"&amp;ADDRESS(ROW(),input47[[#This Row],[lastcol]],4)</f>
        <v>B570:E570</v>
      </c>
      <c r="L570" t="str">
        <f>ADDRESS(ROW(),input47[[#This Row],[first col]],4)&amp;":"&amp;ADDRESS(ROW(),input47[[#This Row],[lastcol]]-1,4)</f>
        <v>A570:D570</v>
      </c>
      <c r="M570" t="b" cm="1">
        <f t="array" aca="1" ref="M570" ca="1">SUMPRODUCT(--(INDIRECT(input47[[#This Row],[range1]])&lt;INDIRECT(input47[[#This Row],[range2]])))=COUNT(INDIRECT(input47[[#This Row],[range1]]))</f>
        <v>1</v>
      </c>
      <c r="N570" t="b" cm="1">
        <f t="array" aca="1" ref="N570" ca="1">SUMPRODUCT(--(INDIRECT(input47[[#This Row],[range1]])&gt;INDIRECT(input47[[#This Row],[range2]])))=COUNT(INDIRECT(input47[[#This Row],[range1]]))</f>
        <v>0</v>
      </c>
      <c r="O570" t="b">
        <f ca="1">IF(AND(NOT(input47[[#This Row],[All DESC?]]),NOT(input47[[#This Row],[All ASC?]])),FALSE(),TRUE())</f>
        <v>1</v>
      </c>
      <c r="P570" cm="1">
        <f t="array" aca="1" ref="P570" ca="1">IF(AND(input47[[#This Row],[Safe Part 1]],(MAX(ABS((INDIRECT(input47[[#This Row],[range2]]))-(INDIRECT(input47[[#This Row],[range1]])))))&lt;=3),1,0)</f>
        <v>1</v>
      </c>
      <c r="Q570" s="2">
        <f ca="1">input4[[#This Row],[Max Diff]]</f>
        <v>1</v>
      </c>
      <c r="R570" s="2">
        <f ca="1">input478[[#This Row],[Max Diff]]</f>
        <v>0</v>
      </c>
      <c r="S570" s="2">
        <f ca="1">input479[[#This Row],[Max Diff]]</f>
        <v>0</v>
      </c>
      <c r="T570" s="2">
        <f ca="1">input4710[[#This Row],[Max Diff]]</f>
        <v>0</v>
      </c>
      <c r="U570" s="2">
        <f ca="1">input4711[[#This Row],[Max Diff]]</f>
        <v>1</v>
      </c>
      <c r="V570" s="2">
        <f ca="1">input4712[[#This Row],[Max Diff]]</f>
        <v>1</v>
      </c>
      <c r="W570" s="2">
        <f ca="1">input4713[[#This Row],[Max Diff]]</f>
        <v>1</v>
      </c>
      <c r="X570" s="2">
        <f ca="1">input4714[[#This Row],[Max Diff]]</f>
        <v>1</v>
      </c>
      <c r="Y570" s="2">
        <f ca="1">IF(SUM(input47[[#This Row],[Max Diff]:[-8]])&gt;=1,1,0)</f>
        <v>1</v>
      </c>
    </row>
    <row r="571" spans="1:25" x14ac:dyDescent="0.35">
      <c r="A571">
        <v>91</v>
      </c>
      <c r="B571">
        <v>90</v>
      </c>
      <c r="C571">
        <v>88</v>
      </c>
      <c r="D571">
        <v>87</v>
      </c>
      <c r="E571">
        <v>84</v>
      </c>
      <c r="F571">
        <v>83</v>
      </c>
      <c r="G571">
        <v>80</v>
      </c>
      <c r="H571">
        <v>79</v>
      </c>
      <c r="I571">
        <f>1</f>
        <v>1</v>
      </c>
      <c r="J571">
        <f>COUNTA(input47[[#This Row],[Column1.1]:[Column1.8]])</f>
        <v>8</v>
      </c>
      <c r="K571" t="str">
        <f>ADDRESS(ROW(),input47[[#This Row],[first col]]+1,4)&amp;":"&amp;ADDRESS(ROW(),input47[[#This Row],[lastcol]],4)</f>
        <v>B571:H571</v>
      </c>
      <c r="L571" t="str">
        <f>ADDRESS(ROW(),input47[[#This Row],[first col]],4)&amp;":"&amp;ADDRESS(ROW(),input47[[#This Row],[lastcol]]-1,4)</f>
        <v>A571:G571</v>
      </c>
      <c r="M571" t="b" cm="1">
        <f t="array" aca="1" ref="M571" ca="1">SUMPRODUCT(--(INDIRECT(input47[[#This Row],[range1]])&lt;INDIRECT(input47[[#This Row],[range2]])))=COUNT(INDIRECT(input47[[#This Row],[range1]]))</f>
        <v>1</v>
      </c>
      <c r="N571" t="b" cm="1">
        <f t="array" aca="1" ref="N571" ca="1">SUMPRODUCT(--(INDIRECT(input47[[#This Row],[range1]])&gt;INDIRECT(input47[[#This Row],[range2]])))=COUNT(INDIRECT(input47[[#This Row],[range1]]))</f>
        <v>0</v>
      </c>
      <c r="O571" t="b">
        <f ca="1">IF(AND(NOT(input47[[#This Row],[All DESC?]]),NOT(input47[[#This Row],[All ASC?]])),FALSE(),TRUE())</f>
        <v>1</v>
      </c>
      <c r="P571" cm="1">
        <f t="array" aca="1" ref="P571" ca="1">IF(AND(input47[[#This Row],[Safe Part 1]],(MAX(ABS((INDIRECT(input47[[#This Row],[range2]]))-(INDIRECT(input47[[#This Row],[range1]])))))&lt;=3),1,0)</f>
        <v>1</v>
      </c>
      <c r="Q571" s="2">
        <f ca="1">input4[[#This Row],[Max Diff]]</f>
        <v>1</v>
      </c>
      <c r="R571" s="2">
        <f ca="1">input478[[#This Row],[Max Diff]]</f>
        <v>1</v>
      </c>
      <c r="S571" s="2">
        <f ca="1">input479[[#This Row],[Max Diff]]</f>
        <v>1</v>
      </c>
      <c r="T571" s="2">
        <f ca="1">input4710[[#This Row],[Max Diff]]</f>
        <v>0</v>
      </c>
      <c r="U571" s="2">
        <f ca="1">input4711[[#This Row],[Max Diff]]</f>
        <v>0</v>
      </c>
      <c r="V571" s="2">
        <f ca="1">input4712[[#This Row],[Max Diff]]</f>
        <v>0</v>
      </c>
      <c r="W571" s="2">
        <f ca="1">input4713[[#This Row],[Max Diff]]</f>
        <v>0</v>
      </c>
      <c r="X571" s="2">
        <f ca="1">input4714[[#This Row],[Max Diff]]</f>
        <v>1</v>
      </c>
      <c r="Y571" s="2">
        <f ca="1">IF(SUM(input47[[#This Row],[Max Diff]:[-8]])&gt;=1,1,0)</f>
        <v>1</v>
      </c>
    </row>
    <row r="572" spans="1:25" x14ac:dyDescent="0.35">
      <c r="A572">
        <v>31</v>
      </c>
      <c r="B572">
        <v>33</v>
      </c>
      <c r="C572">
        <v>34</v>
      </c>
      <c r="D572">
        <v>37</v>
      </c>
      <c r="E572">
        <v>39</v>
      </c>
      <c r="F572">
        <v>41</v>
      </c>
      <c r="G572">
        <v>42</v>
      </c>
      <c r="I572">
        <f>1</f>
        <v>1</v>
      </c>
      <c r="J572">
        <f>COUNTA(input47[[#This Row],[Column1.1]:[Column1.8]])</f>
        <v>7</v>
      </c>
      <c r="K572" t="str">
        <f>ADDRESS(ROW(),input47[[#This Row],[first col]]+1,4)&amp;":"&amp;ADDRESS(ROW(),input47[[#This Row],[lastcol]],4)</f>
        <v>B572:G572</v>
      </c>
      <c r="L572" t="str">
        <f>ADDRESS(ROW(),input47[[#This Row],[first col]],4)&amp;":"&amp;ADDRESS(ROW(),input47[[#This Row],[lastcol]]-1,4)</f>
        <v>A572:F572</v>
      </c>
      <c r="M572" t="b" cm="1">
        <f t="array" aca="1" ref="M572" ca="1">SUMPRODUCT(--(INDIRECT(input47[[#This Row],[range1]])&lt;INDIRECT(input47[[#This Row],[range2]])))=COUNT(INDIRECT(input47[[#This Row],[range1]]))</f>
        <v>0</v>
      </c>
      <c r="N572" t="b" cm="1">
        <f t="array" aca="1" ref="N572" ca="1">SUMPRODUCT(--(INDIRECT(input47[[#This Row],[range1]])&gt;INDIRECT(input47[[#This Row],[range2]])))=COUNT(INDIRECT(input47[[#This Row],[range1]]))</f>
        <v>1</v>
      </c>
      <c r="O572" t="b">
        <f ca="1">IF(AND(NOT(input47[[#This Row],[All DESC?]]),NOT(input47[[#This Row],[All ASC?]])),FALSE(),TRUE())</f>
        <v>1</v>
      </c>
      <c r="P572" cm="1">
        <f t="array" aca="1" ref="P572" ca="1">IF(AND(input47[[#This Row],[Safe Part 1]],(MAX(ABS((INDIRECT(input47[[#This Row],[range2]]))-(INDIRECT(input47[[#This Row],[range1]])))))&lt;=3),1,0)</f>
        <v>1</v>
      </c>
      <c r="Q572" s="2">
        <f ca="1">input4[[#This Row],[Max Diff]]</f>
        <v>1</v>
      </c>
      <c r="R572" s="2">
        <f ca="1">input478[[#This Row],[Max Diff]]</f>
        <v>1</v>
      </c>
      <c r="S572" s="2">
        <f ca="1">input479[[#This Row],[Max Diff]]</f>
        <v>0</v>
      </c>
      <c r="T572" s="2">
        <f ca="1">input4710[[#This Row],[Max Diff]]</f>
        <v>0</v>
      </c>
      <c r="U572" s="2">
        <f ca="1">input4711[[#This Row],[Max Diff]]</f>
        <v>0</v>
      </c>
      <c r="V572" s="2">
        <f ca="1">input4712[[#This Row],[Max Diff]]</f>
        <v>1</v>
      </c>
      <c r="W572" s="2">
        <f ca="1">input4713[[#This Row],[Max Diff]]</f>
        <v>1</v>
      </c>
      <c r="X572" s="2">
        <f ca="1">input4714[[#This Row],[Max Diff]]</f>
        <v>1</v>
      </c>
      <c r="Y572" s="2">
        <f ca="1">IF(SUM(input47[[#This Row],[Max Diff]:[-8]])&gt;=1,1,0)</f>
        <v>1</v>
      </c>
    </row>
    <row r="573" spans="1:25" x14ac:dyDescent="0.35">
      <c r="A573">
        <v>73</v>
      </c>
      <c r="B573">
        <v>71</v>
      </c>
      <c r="C573">
        <v>70</v>
      </c>
      <c r="D573">
        <v>67</v>
      </c>
      <c r="E573">
        <v>64</v>
      </c>
      <c r="F573">
        <v>63</v>
      </c>
      <c r="G573">
        <v>61</v>
      </c>
      <c r="H573">
        <v>58</v>
      </c>
      <c r="I573">
        <f>1</f>
        <v>1</v>
      </c>
      <c r="J573">
        <f>COUNTA(input47[[#This Row],[Column1.1]:[Column1.8]])</f>
        <v>8</v>
      </c>
      <c r="K573" t="str">
        <f>ADDRESS(ROW(),input47[[#This Row],[first col]]+1,4)&amp;":"&amp;ADDRESS(ROW(),input47[[#This Row],[lastcol]],4)</f>
        <v>B573:H573</v>
      </c>
      <c r="L573" t="str">
        <f>ADDRESS(ROW(),input47[[#This Row],[first col]],4)&amp;":"&amp;ADDRESS(ROW(),input47[[#This Row],[lastcol]]-1,4)</f>
        <v>A573:G573</v>
      </c>
      <c r="M573" t="b" cm="1">
        <f t="array" aca="1" ref="M573" ca="1">SUMPRODUCT(--(INDIRECT(input47[[#This Row],[range1]])&lt;INDIRECT(input47[[#This Row],[range2]])))=COUNT(INDIRECT(input47[[#This Row],[range1]]))</f>
        <v>1</v>
      </c>
      <c r="N573" t="b" cm="1">
        <f t="array" aca="1" ref="N573" ca="1">SUMPRODUCT(--(INDIRECT(input47[[#This Row],[range1]])&gt;INDIRECT(input47[[#This Row],[range2]])))=COUNT(INDIRECT(input47[[#This Row],[range1]]))</f>
        <v>0</v>
      </c>
      <c r="O573" t="b">
        <f ca="1">IF(AND(NOT(input47[[#This Row],[All DESC?]]),NOT(input47[[#This Row],[All ASC?]])),FALSE(),TRUE())</f>
        <v>1</v>
      </c>
      <c r="P573" cm="1">
        <f t="array" aca="1" ref="P573" ca="1">IF(AND(input47[[#This Row],[Safe Part 1]],(MAX(ABS((INDIRECT(input47[[#This Row],[range2]]))-(INDIRECT(input47[[#This Row],[range1]])))))&lt;=3),1,0)</f>
        <v>1</v>
      </c>
      <c r="Q573" s="2">
        <f ca="1">input4[[#This Row],[Max Diff]]</f>
        <v>1</v>
      </c>
      <c r="R573" s="2">
        <f ca="1">input478[[#This Row],[Max Diff]]</f>
        <v>1</v>
      </c>
      <c r="S573" s="2">
        <f ca="1">input479[[#This Row],[Max Diff]]</f>
        <v>0</v>
      </c>
      <c r="T573" s="2">
        <f ca="1">input4710[[#This Row],[Max Diff]]</f>
        <v>0</v>
      </c>
      <c r="U573" s="2">
        <f ca="1">input4711[[#This Row],[Max Diff]]</f>
        <v>0</v>
      </c>
      <c r="V573" s="2">
        <f ca="1">input4712[[#This Row],[Max Diff]]</f>
        <v>1</v>
      </c>
      <c r="W573" s="2">
        <f ca="1">input4713[[#This Row],[Max Diff]]</f>
        <v>0</v>
      </c>
      <c r="X573" s="2">
        <f ca="1">input4714[[#This Row],[Max Diff]]</f>
        <v>1</v>
      </c>
      <c r="Y573" s="2">
        <f ca="1">IF(SUM(input47[[#This Row],[Max Diff]:[-8]])&gt;=1,1,0)</f>
        <v>1</v>
      </c>
    </row>
    <row r="574" spans="1:25" x14ac:dyDescent="0.35">
      <c r="A574">
        <v>90</v>
      </c>
      <c r="B574">
        <v>88</v>
      </c>
      <c r="C574">
        <v>85</v>
      </c>
      <c r="D574">
        <v>84</v>
      </c>
      <c r="E574">
        <v>82</v>
      </c>
      <c r="F574">
        <v>81</v>
      </c>
      <c r="G574">
        <v>80</v>
      </c>
      <c r="H574">
        <v>79</v>
      </c>
      <c r="I574">
        <f>1</f>
        <v>1</v>
      </c>
      <c r="J574">
        <f>COUNTA(input47[[#This Row],[Column1.1]:[Column1.8]])</f>
        <v>8</v>
      </c>
      <c r="K574" t="str">
        <f>ADDRESS(ROW(),input47[[#This Row],[first col]]+1,4)&amp;":"&amp;ADDRESS(ROW(),input47[[#This Row],[lastcol]],4)</f>
        <v>B574:H574</v>
      </c>
      <c r="L574" t="str">
        <f>ADDRESS(ROW(),input47[[#This Row],[first col]],4)&amp;":"&amp;ADDRESS(ROW(),input47[[#This Row],[lastcol]]-1,4)</f>
        <v>A574:G574</v>
      </c>
      <c r="M574" t="b" cm="1">
        <f t="array" aca="1" ref="M574" ca="1">SUMPRODUCT(--(INDIRECT(input47[[#This Row],[range1]])&lt;INDIRECT(input47[[#This Row],[range2]])))=COUNT(INDIRECT(input47[[#This Row],[range1]]))</f>
        <v>1</v>
      </c>
      <c r="N574" t="b" cm="1">
        <f t="array" aca="1" ref="N574" ca="1">SUMPRODUCT(--(INDIRECT(input47[[#This Row],[range1]])&gt;INDIRECT(input47[[#This Row],[range2]])))=COUNT(INDIRECT(input47[[#This Row],[range1]]))</f>
        <v>0</v>
      </c>
      <c r="O574" t="b">
        <f ca="1">IF(AND(NOT(input47[[#This Row],[All DESC?]]),NOT(input47[[#This Row],[All ASC?]])),FALSE(),TRUE())</f>
        <v>1</v>
      </c>
      <c r="P574" cm="1">
        <f t="array" aca="1" ref="P574" ca="1">IF(AND(input47[[#This Row],[Safe Part 1]],(MAX(ABS((INDIRECT(input47[[#This Row],[range2]]))-(INDIRECT(input47[[#This Row],[range1]])))))&lt;=3),1,0)</f>
        <v>1</v>
      </c>
      <c r="Q574" s="2">
        <f ca="1">input4[[#This Row],[Max Diff]]</f>
        <v>1</v>
      </c>
      <c r="R574" s="2">
        <f ca="1">input478[[#This Row],[Max Diff]]</f>
        <v>0</v>
      </c>
      <c r="S574" s="2">
        <f ca="1">input479[[#This Row],[Max Diff]]</f>
        <v>0</v>
      </c>
      <c r="T574" s="2">
        <f ca="1">input4710[[#This Row],[Max Diff]]</f>
        <v>1</v>
      </c>
      <c r="U574" s="2">
        <f ca="1">input4711[[#This Row],[Max Diff]]</f>
        <v>1</v>
      </c>
      <c r="V574" s="2">
        <f ca="1">input4712[[#This Row],[Max Diff]]</f>
        <v>1</v>
      </c>
      <c r="W574" s="2">
        <f ca="1">input4713[[#This Row],[Max Diff]]</f>
        <v>1</v>
      </c>
      <c r="X574" s="2">
        <f ca="1">input4714[[#This Row],[Max Diff]]</f>
        <v>1</v>
      </c>
      <c r="Y574" s="2">
        <f ca="1">IF(SUM(input47[[#This Row],[Max Diff]:[-8]])&gt;=1,1,0)</f>
        <v>1</v>
      </c>
    </row>
    <row r="575" spans="1:25" x14ac:dyDescent="0.35">
      <c r="A575">
        <v>14</v>
      </c>
      <c r="B575">
        <v>11</v>
      </c>
      <c r="C575">
        <v>10</v>
      </c>
      <c r="D575">
        <v>9</v>
      </c>
      <c r="E575">
        <v>8</v>
      </c>
      <c r="F575">
        <v>7</v>
      </c>
      <c r="G575">
        <v>4</v>
      </c>
      <c r="I575">
        <f>1</f>
        <v>1</v>
      </c>
      <c r="J575">
        <f>COUNTA(input47[[#This Row],[Column1.1]:[Column1.8]])</f>
        <v>7</v>
      </c>
      <c r="K575" t="str">
        <f>ADDRESS(ROW(),input47[[#This Row],[first col]]+1,4)&amp;":"&amp;ADDRESS(ROW(),input47[[#This Row],[lastcol]],4)</f>
        <v>B575:G575</v>
      </c>
      <c r="L575" t="str">
        <f>ADDRESS(ROW(),input47[[#This Row],[first col]],4)&amp;":"&amp;ADDRESS(ROW(),input47[[#This Row],[lastcol]]-1,4)</f>
        <v>A575:F575</v>
      </c>
      <c r="M575" t="b" cm="1">
        <f t="array" aca="1" ref="M575" ca="1">SUMPRODUCT(--(INDIRECT(input47[[#This Row],[range1]])&lt;INDIRECT(input47[[#This Row],[range2]])))=COUNT(INDIRECT(input47[[#This Row],[range1]]))</f>
        <v>1</v>
      </c>
      <c r="N575" t="b" cm="1">
        <f t="array" aca="1" ref="N575" ca="1">SUMPRODUCT(--(INDIRECT(input47[[#This Row],[range1]])&gt;INDIRECT(input47[[#This Row],[range2]])))=COUNT(INDIRECT(input47[[#This Row],[range1]]))</f>
        <v>0</v>
      </c>
      <c r="O575" t="b">
        <f ca="1">IF(AND(NOT(input47[[#This Row],[All DESC?]]),NOT(input47[[#This Row],[All ASC?]])),FALSE(),TRUE())</f>
        <v>1</v>
      </c>
      <c r="P575" cm="1">
        <f t="array" aca="1" ref="P575" ca="1">IF(AND(input47[[#This Row],[Safe Part 1]],(MAX(ABS((INDIRECT(input47[[#This Row],[range2]]))-(INDIRECT(input47[[#This Row],[range1]])))))&lt;=3),1,0)</f>
        <v>1</v>
      </c>
      <c r="Q575" s="2">
        <f ca="1">input4[[#This Row],[Max Diff]]</f>
        <v>1</v>
      </c>
      <c r="R575" s="2">
        <f ca="1">input478[[#This Row],[Max Diff]]</f>
        <v>0</v>
      </c>
      <c r="S575" s="2">
        <f ca="1">input479[[#This Row],[Max Diff]]</f>
        <v>1</v>
      </c>
      <c r="T575" s="2">
        <f ca="1">input4710[[#This Row],[Max Diff]]</f>
        <v>1</v>
      </c>
      <c r="U575" s="2">
        <f ca="1">input4711[[#This Row],[Max Diff]]</f>
        <v>1</v>
      </c>
      <c r="V575" s="2">
        <f ca="1">input4712[[#This Row],[Max Diff]]</f>
        <v>0</v>
      </c>
      <c r="W575" s="2">
        <f ca="1">input4713[[#This Row],[Max Diff]]</f>
        <v>1</v>
      </c>
      <c r="X575" s="2">
        <f ca="1">input4714[[#This Row],[Max Diff]]</f>
        <v>1</v>
      </c>
      <c r="Y575" s="2">
        <f ca="1">IF(SUM(input47[[#This Row],[Max Diff]:[-8]])&gt;=1,1,0)</f>
        <v>1</v>
      </c>
    </row>
    <row r="576" spans="1:25" x14ac:dyDescent="0.35">
      <c r="A576">
        <v>50</v>
      </c>
      <c r="B576">
        <v>52</v>
      </c>
      <c r="C576">
        <v>55</v>
      </c>
      <c r="D576">
        <v>58</v>
      </c>
      <c r="E576">
        <v>61</v>
      </c>
      <c r="F576">
        <v>62</v>
      </c>
      <c r="I576">
        <f>1</f>
        <v>1</v>
      </c>
      <c r="J576">
        <f>COUNTA(input47[[#This Row],[Column1.1]:[Column1.8]])</f>
        <v>6</v>
      </c>
      <c r="K576" t="str">
        <f>ADDRESS(ROW(),input47[[#This Row],[first col]]+1,4)&amp;":"&amp;ADDRESS(ROW(),input47[[#This Row],[lastcol]],4)</f>
        <v>B576:F576</v>
      </c>
      <c r="L576" t="str">
        <f>ADDRESS(ROW(),input47[[#This Row],[first col]],4)&amp;":"&amp;ADDRESS(ROW(),input47[[#This Row],[lastcol]]-1,4)</f>
        <v>A576:E576</v>
      </c>
      <c r="M576" t="b" cm="1">
        <f t="array" aca="1" ref="M576" ca="1">SUMPRODUCT(--(INDIRECT(input47[[#This Row],[range1]])&lt;INDIRECT(input47[[#This Row],[range2]])))=COUNT(INDIRECT(input47[[#This Row],[range1]]))</f>
        <v>0</v>
      </c>
      <c r="N576" t="b" cm="1">
        <f t="array" aca="1" ref="N576" ca="1">SUMPRODUCT(--(INDIRECT(input47[[#This Row],[range1]])&gt;INDIRECT(input47[[#This Row],[range2]])))=COUNT(INDIRECT(input47[[#This Row],[range1]]))</f>
        <v>1</v>
      </c>
      <c r="O576" t="b">
        <f ca="1">IF(AND(NOT(input47[[#This Row],[All DESC?]]),NOT(input47[[#This Row],[All ASC?]])),FALSE(),TRUE())</f>
        <v>1</v>
      </c>
      <c r="P576" cm="1">
        <f t="array" aca="1" ref="P576" ca="1">IF(AND(input47[[#This Row],[Safe Part 1]],(MAX(ABS((INDIRECT(input47[[#This Row],[range2]]))-(INDIRECT(input47[[#This Row],[range1]])))))&lt;=3),1,0)</f>
        <v>1</v>
      </c>
      <c r="Q576" s="2">
        <f ca="1">input4[[#This Row],[Max Diff]]</f>
        <v>1</v>
      </c>
      <c r="R576" s="2">
        <f ca="1">input478[[#This Row],[Max Diff]]</f>
        <v>0</v>
      </c>
      <c r="S576" s="2">
        <f ca="1">input479[[#This Row],[Max Diff]]</f>
        <v>0</v>
      </c>
      <c r="T576" s="2">
        <f ca="1">input4710[[#This Row],[Max Diff]]</f>
        <v>0</v>
      </c>
      <c r="U576" s="2">
        <f ca="1">input4711[[#This Row],[Max Diff]]</f>
        <v>0</v>
      </c>
      <c r="V576" s="2">
        <f ca="1">input4712[[#This Row],[Max Diff]]</f>
        <v>1</v>
      </c>
      <c r="W576" s="2">
        <f ca="1">input4713[[#This Row],[Max Diff]]</f>
        <v>1</v>
      </c>
      <c r="X576" s="2">
        <f ca="1">input4714[[#This Row],[Max Diff]]</f>
        <v>1</v>
      </c>
      <c r="Y576" s="2">
        <f ca="1">IF(SUM(input47[[#This Row],[Max Diff]:[-8]])&gt;=1,1,0)</f>
        <v>1</v>
      </c>
    </row>
    <row r="577" spans="1:25" x14ac:dyDescent="0.35">
      <c r="A577">
        <v>39</v>
      </c>
      <c r="B577">
        <v>36</v>
      </c>
      <c r="C577">
        <v>33</v>
      </c>
      <c r="D577">
        <v>32</v>
      </c>
      <c r="E577">
        <v>30</v>
      </c>
      <c r="I577">
        <f>1</f>
        <v>1</v>
      </c>
      <c r="J577">
        <f>COUNTA(input47[[#This Row],[Column1.1]:[Column1.8]])</f>
        <v>5</v>
      </c>
      <c r="K577" t="str">
        <f>ADDRESS(ROW(),input47[[#This Row],[first col]]+1,4)&amp;":"&amp;ADDRESS(ROW(),input47[[#This Row],[lastcol]],4)</f>
        <v>B577:E577</v>
      </c>
      <c r="L577" t="str">
        <f>ADDRESS(ROW(),input47[[#This Row],[first col]],4)&amp;":"&amp;ADDRESS(ROW(),input47[[#This Row],[lastcol]]-1,4)</f>
        <v>A577:D577</v>
      </c>
      <c r="M577" t="b" cm="1">
        <f t="array" aca="1" ref="M577" ca="1">SUMPRODUCT(--(INDIRECT(input47[[#This Row],[range1]])&lt;INDIRECT(input47[[#This Row],[range2]])))=COUNT(INDIRECT(input47[[#This Row],[range1]]))</f>
        <v>1</v>
      </c>
      <c r="N577" t="b" cm="1">
        <f t="array" aca="1" ref="N577" ca="1">SUMPRODUCT(--(INDIRECT(input47[[#This Row],[range1]])&gt;INDIRECT(input47[[#This Row],[range2]])))=COUNT(INDIRECT(input47[[#This Row],[range1]]))</f>
        <v>0</v>
      </c>
      <c r="O577" t="b">
        <f ca="1">IF(AND(NOT(input47[[#This Row],[All DESC?]]),NOT(input47[[#This Row],[All ASC?]])),FALSE(),TRUE())</f>
        <v>1</v>
      </c>
      <c r="P577" cm="1">
        <f t="array" aca="1" ref="P577" ca="1">IF(AND(input47[[#This Row],[Safe Part 1]],(MAX(ABS((INDIRECT(input47[[#This Row],[range2]]))-(INDIRECT(input47[[#This Row],[range1]])))))&lt;=3),1,0)</f>
        <v>1</v>
      </c>
      <c r="Q577" s="2">
        <f ca="1">input4[[#This Row],[Max Diff]]</f>
        <v>1</v>
      </c>
      <c r="R577" s="2">
        <f ca="1">input478[[#This Row],[Max Diff]]</f>
        <v>0</v>
      </c>
      <c r="S577" s="2">
        <f ca="1">input479[[#This Row],[Max Diff]]</f>
        <v>0</v>
      </c>
      <c r="T577" s="2">
        <f ca="1">input4710[[#This Row],[Max Diff]]</f>
        <v>1</v>
      </c>
      <c r="U577" s="2">
        <f ca="1">input4711[[#This Row],[Max Diff]]</f>
        <v>1</v>
      </c>
      <c r="V577" s="2">
        <f ca="1">input4712[[#This Row],[Max Diff]]</f>
        <v>1</v>
      </c>
      <c r="W577" s="2">
        <f ca="1">input4713[[#This Row],[Max Diff]]</f>
        <v>1</v>
      </c>
      <c r="X577" s="2">
        <f ca="1">input4714[[#This Row],[Max Diff]]</f>
        <v>1</v>
      </c>
      <c r="Y577" s="2">
        <f ca="1">IF(SUM(input47[[#This Row],[Max Diff]:[-8]])&gt;=1,1,0)</f>
        <v>1</v>
      </c>
    </row>
    <row r="578" spans="1:25" x14ac:dyDescent="0.35">
      <c r="A578">
        <v>84</v>
      </c>
      <c r="B578">
        <v>87</v>
      </c>
      <c r="C578">
        <v>88</v>
      </c>
      <c r="D578">
        <v>89</v>
      </c>
      <c r="E578">
        <v>90</v>
      </c>
      <c r="F578">
        <v>93</v>
      </c>
      <c r="I578">
        <f>1</f>
        <v>1</v>
      </c>
      <c r="J578">
        <f>COUNTA(input47[[#This Row],[Column1.1]:[Column1.8]])</f>
        <v>6</v>
      </c>
      <c r="K578" t="str">
        <f>ADDRESS(ROW(),input47[[#This Row],[first col]]+1,4)&amp;":"&amp;ADDRESS(ROW(),input47[[#This Row],[lastcol]],4)</f>
        <v>B578:F578</v>
      </c>
      <c r="L578" t="str">
        <f>ADDRESS(ROW(),input47[[#This Row],[first col]],4)&amp;":"&amp;ADDRESS(ROW(),input47[[#This Row],[lastcol]]-1,4)</f>
        <v>A578:E578</v>
      </c>
      <c r="M578" t="b" cm="1">
        <f t="array" aca="1" ref="M578" ca="1">SUMPRODUCT(--(INDIRECT(input47[[#This Row],[range1]])&lt;INDIRECT(input47[[#This Row],[range2]])))=COUNT(INDIRECT(input47[[#This Row],[range1]]))</f>
        <v>0</v>
      </c>
      <c r="N578" t="b" cm="1">
        <f t="array" aca="1" ref="N578" ca="1">SUMPRODUCT(--(INDIRECT(input47[[#This Row],[range1]])&gt;INDIRECT(input47[[#This Row],[range2]])))=COUNT(INDIRECT(input47[[#This Row],[range1]]))</f>
        <v>1</v>
      </c>
      <c r="O578" t="b">
        <f ca="1">IF(AND(NOT(input47[[#This Row],[All DESC?]]),NOT(input47[[#This Row],[All ASC?]])),FALSE(),TRUE())</f>
        <v>1</v>
      </c>
      <c r="P578" cm="1">
        <f t="array" aca="1" ref="P578" ca="1">IF(AND(input47[[#This Row],[Safe Part 1]],(MAX(ABS((INDIRECT(input47[[#This Row],[range2]]))-(INDIRECT(input47[[#This Row],[range1]])))))&lt;=3),1,0)</f>
        <v>1</v>
      </c>
      <c r="Q578" s="2">
        <f ca="1">input4[[#This Row],[Max Diff]]</f>
        <v>1</v>
      </c>
      <c r="R578" s="2">
        <f ca="1">input478[[#This Row],[Max Diff]]</f>
        <v>0</v>
      </c>
      <c r="S578" s="2">
        <f ca="1">input479[[#This Row],[Max Diff]]</f>
        <v>1</v>
      </c>
      <c r="T578" s="2">
        <f ca="1">input4710[[#This Row],[Max Diff]]</f>
        <v>1</v>
      </c>
      <c r="U578" s="2">
        <f ca="1">input4711[[#This Row],[Max Diff]]</f>
        <v>0</v>
      </c>
      <c r="V578" s="2">
        <f ca="1">input4712[[#This Row],[Max Diff]]</f>
        <v>1</v>
      </c>
      <c r="W578" s="2">
        <f ca="1">input4713[[#This Row],[Max Diff]]</f>
        <v>1</v>
      </c>
      <c r="X578" s="2">
        <f ca="1">input4714[[#This Row],[Max Diff]]</f>
        <v>1</v>
      </c>
      <c r="Y578" s="2">
        <f ca="1">IF(SUM(input47[[#This Row],[Max Diff]:[-8]])&gt;=1,1,0)</f>
        <v>1</v>
      </c>
    </row>
    <row r="579" spans="1:25" x14ac:dyDescent="0.35">
      <c r="A579">
        <v>20</v>
      </c>
      <c r="B579">
        <v>22</v>
      </c>
      <c r="C579">
        <v>23</v>
      </c>
      <c r="D579">
        <v>24</v>
      </c>
      <c r="E579">
        <v>27</v>
      </c>
      <c r="F579">
        <v>28</v>
      </c>
      <c r="I579">
        <f>1</f>
        <v>1</v>
      </c>
      <c r="J579">
        <f>COUNTA(input47[[#This Row],[Column1.1]:[Column1.8]])</f>
        <v>6</v>
      </c>
      <c r="K579" t="str">
        <f>ADDRESS(ROW(),input47[[#This Row],[first col]]+1,4)&amp;":"&amp;ADDRESS(ROW(),input47[[#This Row],[lastcol]],4)</f>
        <v>B579:F579</v>
      </c>
      <c r="L579" t="str">
        <f>ADDRESS(ROW(),input47[[#This Row],[first col]],4)&amp;":"&amp;ADDRESS(ROW(),input47[[#This Row],[lastcol]]-1,4)</f>
        <v>A579:E579</v>
      </c>
      <c r="M579" t="b" cm="1">
        <f t="array" aca="1" ref="M579" ca="1">SUMPRODUCT(--(INDIRECT(input47[[#This Row],[range1]])&lt;INDIRECT(input47[[#This Row],[range2]])))=COUNT(INDIRECT(input47[[#This Row],[range1]]))</f>
        <v>0</v>
      </c>
      <c r="N579" t="b" cm="1">
        <f t="array" aca="1" ref="N579" ca="1">SUMPRODUCT(--(INDIRECT(input47[[#This Row],[range1]])&gt;INDIRECT(input47[[#This Row],[range2]])))=COUNT(INDIRECT(input47[[#This Row],[range1]]))</f>
        <v>1</v>
      </c>
      <c r="O579" t="b">
        <f ca="1">IF(AND(NOT(input47[[#This Row],[All DESC?]]),NOT(input47[[#This Row],[All ASC?]])),FALSE(),TRUE())</f>
        <v>1</v>
      </c>
      <c r="P579" cm="1">
        <f t="array" aca="1" ref="P579" ca="1">IF(AND(input47[[#This Row],[Safe Part 1]],(MAX(ABS((INDIRECT(input47[[#This Row],[range2]]))-(INDIRECT(input47[[#This Row],[range1]])))))&lt;=3),1,0)</f>
        <v>1</v>
      </c>
      <c r="Q579" s="2">
        <f ca="1">input4[[#This Row],[Max Diff]]</f>
        <v>1</v>
      </c>
      <c r="R579" s="2">
        <f ca="1">input478[[#This Row],[Max Diff]]</f>
        <v>1</v>
      </c>
      <c r="S579" s="2">
        <f ca="1">input479[[#This Row],[Max Diff]]</f>
        <v>1</v>
      </c>
      <c r="T579" s="2">
        <f ca="1">input4710[[#This Row],[Max Diff]]</f>
        <v>0</v>
      </c>
      <c r="U579" s="2">
        <f ca="1">input4711[[#This Row],[Max Diff]]</f>
        <v>0</v>
      </c>
      <c r="V579" s="2">
        <f ca="1">input4712[[#This Row],[Max Diff]]</f>
        <v>1</v>
      </c>
      <c r="W579" s="2">
        <f ca="1">input4713[[#This Row],[Max Diff]]</f>
        <v>1</v>
      </c>
      <c r="X579" s="2">
        <f ca="1">input4714[[#This Row],[Max Diff]]</f>
        <v>1</v>
      </c>
      <c r="Y579" s="2">
        <f ca="1">IF(SUM(input47[[#This Row],[Max Diff]:[-8]])&gt;=1,1,0)</f>
        <v>1</v>
      </c>
    </row>
    <row r="580" spans="1:25" x14ac:dyDescent="0.35">
      <c r="A580">
        <v>94</v>
      </c>
      <c r="B580">
        <v>91</v>
      </c>
      <c r="C580">
        <v>88</v>
      </c>
      <c r="D580">
        <v>86</v>
      </c>
      <c r="E580">
        <v>83</v>
      </c>
      <c r="F580">
        <v>80</v>
      </c>
      <c r="I580">
        <f>1</f>
        <v>1</v>
      </c>
      <c r="J580">
        <f>COUNTA(input47[[#This Row],[Column1.1]:[Column1.8]])</f>
        <v>6</v>
      </c>
      <c r="K580" t="str">
        <f>ADDRESS(ROW(),input47[[#This Row],[first col]]+1,4)&amp;":"&amp;ADDRESS(ROW(),input47[[#This Row],[lastcol]],4)</f>
        <v>B580:F580</v>
      </c>
      <c r="L580" t="str">
        <f>ADDRESS(ROW(),input47[[#This Row],[first col]],4)&amp;":"&amp;ADDRESS(ROW(),input47[[#This Row],[lastcol]]-1,4)</f>
        <v>A580:E580</v>
      </c>
      <c r="M580" t="b" cm="1">
        <f t="array" aca="1" ref="M580" ca="1">SUMPRODUCT(--(INDIRECT(input47[[#This Row],[range1]])&lt;INDIRECT(input47[[#This Row],[range2]])))=COUNT(INDIRECT(input47[[#This Row],[range1]]))</f>
        <v>1</v>
      </c>
      <c r="N580" t="b" cm="1">
        <f t="array" aca="1" ref="N580" ca="1">SUMPRODUCT(--(INDIRECT(input47[[#This Row],[range1]])&gt;INDIRECT(input47[[#This Row],[range2]])))=COUNT(INDIRECT(input47[[#This Row],[range1]]))</f>
        <v>0</v>
      </c>
      <c r="O580" t="b">
        <f ca="1">IF(AND(NOT(input47[[#This Row],[All DESC?]]),NOT(input47[[#This Row],[All ASC?]])),FALSE(),TRUE())</f>
        <v>1</v>
      </c>
      <c r="P580" cm="1">
        <f t="array" aca="1" ref="P580" ca="1">IF(AND(input47[[#This Row],[Safe Part 1]],(MAX(ABS((INDIRECT(input47[[#This Row],[range2]]))-(INDIRECT(input47[[#This Row],[range1]])))))&lt;=3),1,0)</f>
        <v>1</v>
      </c>
      <c r="Q580" s="2">
        <f ca="1">input4[[#This Row],[Max Diff]]</f>
        <v>1</v>
      </c>
      <c r="R580" s="2">
        <f ca="1">input478[[#This Row],[Max Diff]]</f>
        <v>0</v>
      </c>
      <c r="S580" s="2">
        <f ca="1">input479[[#This Row],[Max Diff]]</f>
        <v>0</v>
      </c>
      <c r="T580" s="2">
        <f ca="1">input4710[[#This Row],[Max Diff]]</f>
        <v>0</v>
      </c>
      <c r="U580" s="2">
        <f ca="1">input4711[[#This Row],[Max Diff]]</f>
        <v>0</v>
      </c>
      <c r="V580" s="2">
        <f ca="1">input4712[[#This Row],[Max Diff]]</f>
        <v>1</v>
      </c>
      <c r="W580" s="2">
        <f ca="1">input4713[[#This Row],[Max Diff]]</f>
        <v>1</v>
      </c>
      <c r="X580" s="2">
        <f ca="1">input4714[[#This Row],[Max Diff]]</f>
        <v>1</v>
      </c>
      <c r="Y580" s="2">
        <f ca="1">IF(SUM(input47[[#This Row],[Max Diff]:[-8]])&gt;=1,1,0)</f>
        <v>1</v>
      </c>
    </row>
    <row r="581" spans="1:25" x14ac:dyDescent="0.35">
      <c r="A581">
        <v>21</v>
      </c>
      <c r="B581">
        <v>23</v>
      </c>
      <c r="C581">
        <v>25</v>
      </c>
      <c r="D581">
        <v>28</v>
      </c>
      <c r="E581">
        <v>29</v>
      </c>
      <c r="F581">
        <v>32</v>
      </c>
      <c r="G581">
        <v>33</v>
      </c>
      <c r="I581">
        <f>1</f>
        <v>1</v>
      </c>
      <c r="J581">
        <f>COUNTA(input47[[#This Row],[Column1.1]:[Column1.8]])</f>
        <v>7</v>
      </c>
      <c r="K581" t="str">
        <f>ADDRESS(ROW(),input47[[#This Row],[first col]]+1,4)&amp;":"&amp;ADDRESS(ROW(),input47[[#This Row],[lastcol]],4)</f>
        <v>B581:G581</v>
      </c>
      <c r="L581" t="str">
        <f>ADDRESS(ROW(),input47[[#This Row],[first col]],4)&amp;":"&amp;ADDRESS(ROW(),input47[[#This Row],[lastcol]]-1,4)</f>
        <v>A581:F581</v>
      </c>
      <c r="M581" t="b" cm="1">
        <f t="array" aca="1" ref="M581" ca="1">SUMPRODUCT(--(INDIRECT(input47[[#This Row],[range1]])&lt;INDIRECT(input47[[#This Row],[range2]])))=COUNT(INDIRECT(input47[[#This Row],[range1]]))</f>
        <v>0</v>
      </c>
      <c r="N581" t="b" cm="1">
        <f t="array" aca="1" ref="N581" ca="1">SUMPRODUCT(--(INDIRECT(input47[[#This Row],[range1]])&gt;INDIRECT(input47[[#This Row],[range2]])))=COUNT(INDIRECT(input47[[#This Row],[range1]]))</f>
        <v>1</v>
      </c>
      <c r="O581" t="b">
        <f ca="1">IF(AND(NOT(input47[[#This Row],[All DESC?]]),NOT(input47[[#This Row],[All ASC?]])),FALSE(),TRUE())</f>
        <v>1</v>
      </c>
      <c r="P581" cm="1">
        <f t="array" aca="1" ref="P581" ca="1">IF(AND(input47[[#This Row],[Safe Part 1]],(MAX(ABS((INDIRECT(input47[[#This Row],[range2]]))-(INDIRECT(input47[[#This Row],[range1]])))))&lt;=3),1,0)</f>
        <v>1</v>
      </c>
      <c r="Q581" s="2">
        <f ca="1">input4[[#This Row],[Max Diff]]</f>
        <v>1</v>
      </c>
      <c r="R581" s="2">
        <f ca="1">input478[[#This Row],[Max Diff]]</f>
        <v>0</v>
      </c>
      <c r="S581" s="2">
        <f ca="1">input479[[#This Row],[Max Diff]]</f>
        <v>0</v>
      </c>
      <c r="T581" s="2">
        <f ca="1">input4710[[#This Row],[Max Diff]]</f>
        <v>0</v>
      </c>
      <c r="U581" s="2">
        <f ca="1">input4711[[#This Row],[Max Diff]]</f>
        <v>0</v>
      </c>
      <c r="V581" s="2">
        <f ca="1">input4712[[#This Row],[Max Diff]]</f>
        <v>0</v>
      </c>
      <c r="W581" s="2">
        <f ca="1">input4713[[#This Row],[Max Diff]]</f>
        <v>1</v>
      </c>
      <c r="X581" s="2">
        <f ca="1">input4714[[#This Row],[Max Diff]]</f>
        <v>1</v>
      </c>
      <c r="Y581" s="2">
        <f ca="1">IF(SUM(input47[[#This Row],[Max Diff]:[-8]])&gt;=1,1,0)</f>
        <v>1</v>
      </c>
    </row>
    <row r="582" spans="1:25" x14ac:dyDescent="0.35">
      <c r="A582">
        <v>27</v>
      </c>
      <c r="B582">
        <v>26</v>
      </c>
      <c r="C582">
        <v>23</v>
      </c>
      <c r="D582">
        <v>21</v>
      </c>
      <c r="E582">
        <v>20</v>
      </c>
      <c r="I582">
        <f>1</f>
        <v>1</v>
      </c>
      <c r="J582">
        <f>COUNTA(input47[[#This Row],[Column1.1]:[Column1.8]])</f>
        <v>5</v>
      </c>
      <c r="K582" t="str">
        <f>ADDRESS(ROW(),input47[[#This Row],[first col]]+1,4)&amp;":"&amp;ADDRESS(ROW(),input47[[#This Row],[lastcol]],4)</f>
        <v>B582:E582</v>
      </c>
      <c r="L582" t="str">
        <f>ADDRESS(ROW(),input47[[#This Row],[first col]],4)&amp;":"&amp;ADDRESS(ROW(),input47[[#This Row],[lastcol]]-1,4)</f>
        <v>A582:D582</v>
      </c>
      <c r="M582" t="b" cm="1">
        <f t="array" aca="1" ref="M582" ca="1">SUMPRODUCT(--(INDIRECT(input47[[#This Row],[range1]])&lt;INDIRECT(input47[[#This Row],[range2]])))=COUNT(INDIRECT(input47[[#This Row],[range1]]))</f>
        <v>1</v>
      </c>
      <c r="N582" t="b" cm="1">
        <f t="array" aca="1" ref="N582" ca="1">SUMPRODUCT(--(INDIRECT(input47[[#This Row],[range1]])&gt;INDIRECT(input47[[#This Row],[range2]])))=COUNT(INDIRECT(input47[[#This Row],[range1]]))</f>
        <v>0</v>
      </c>
      <c r="O582" t="b">
        <f ca="1">IF(AND(NOT(input47[[#This Row],[All DESC?]]),NOT(input47[[#This Row],[All ASC?]])),FALSE(),TRUE())</f>
        <v>1</v>
      </c>
      <c r="P582" cm="1">
        <f t="array" aca="1" ref="P582" ca="1">IF(AND(input47[[#This Row],[Safe Part 1]],(MAX(ABS((INDIRECT(input47[[#This Row],[range2]]))-(INDIRECT(input47[[#This Row],[range1]])))))&lt;=3),1,0)</f>
        <v>1</v>
      </c>
      <c r="Q582" s="2">
        <f ca="1">input4[[#This Row],[Max Diff]]</f>
        <v>1</v>
      </c>
      <c r="R582" s="2">
        <f ca="1">input478[[#This Row],[Max Diff]]</f>
        <v>0</v>
      </c>
      <c r="S582" s="2">
        <f ca="1">input479[[#This Row],[Max Diff]]</f>
        <v>0</v>
      </c>
      <c r="T582" s="2">
        <f ca="1">input4710[[#This Row],[Max Diff]]</f>
        <v>1</v>
      </c>
      <c r="U582" s="2">
        <f ca="1">input4711[[#This Row],[Max Diff]]</f>
        <v>1</v>
      </c>
      <c r="V582" s="2">
        <f ca="1">input4712[[#This Row],[Max Diff]]</f>
        <v>1</v>
      </c>
      <c r="W582" s="2">
        <f ca="1">input4713[[#This Row],[Max Diff]]</f>
        <v>1</v>
      </c>
      <c r="X582" s="2">
        <f ca="1">input4714[[#This Row],[Max Diff]]</f>
        <v>1</v>
      </c>
      <c r="Y582" s="2">
        <f ca="1">IF(SUM(input47[[#This Row],[Max Diff]:[-8]])&gt;=1,1,0)</f>
        <v>1</v>
      </c>
    </row>
    <row r="583" spans="1:25" x14ac:dyDescent="0.35">
      <c r="A583">
        <v>70</v>
      </c>
      <c r="B583">
        <v>71</v>
      </c>
      <c r="C583">
        <v>73</v>
      </c>
      <c r="D583">
        <v>75</v>
      </c>
      <c r="E583">
        <v>76</v>
      </c>
      <c r="F583">
        <v>79</v>
      </c>
      <c r="G583">
        <v>82</v>
      </c>
      <c r="I583">
        <f>1</f>
        <v>1</v>
      </c>
      <c r="J583">
        <f>COUNTA(input47[[#This Row],[Column1.1]:[Column1.8]])</f>
        <v>7</v>
      </c>
      <c r="K583" t="str">
        <f>ADDRESS(ROW(),input47[[#This Row],[first col]]+1,4)&amp;":"&amp;ADDRESS(ROW(),input47[[#This Row],[lastcol]],4)</f>
        <v>B583:G583</v>
      </c>
      <c r="L583" t="str">
        <f>ADDRESS(ROW(),input47[[#This Row],[first col]],4)&amp;":"&amp;ADDRESS(ROW(),input47[[#This Row],[lastcol]]-1,4)</f>
        <v>A583:F583</v>
      </c>
      <c r="M583" t="b" cm="1">
        <f t="array" aca="1" ref="M583" ca="1">SUMPRODUCT(--(INDIRECT(input47[[#This Row],[range1]])&lt;INDIRECT(input47[[#This Row],[range2]])))=COUNT(INDIRECT(input47[[#This Row],[range1]]))</f>
        <v>0</v>
      </c>
      <c r="N583" t="b" cm="1">
        <f t="array" aca="1" ref="N583" ca="1">SUMPRODUCT(--(INDIRECT(input47[[#This Row],[range1]])&gt;INDIRECT(input47[[#This Row],[range2]])))=COUNT(INDIRECT(input47[[#This Row],[range1]]))</f>
        <v>1</v>
      </c>
      <c r="O583" t="b">
        <f ca="1">IF(AND(NOT(input47[[#This Row],[All DESC?]]),NOT(input47[[#This Row],[All ASC?]])),FALSE(),TRUE())</f>
        <v>1</v>
      </c>
      <c r="P583" cm="1">
        <f t="array" aca="1" ref="P583" ca="1">IF(AND(input47[[#This Row],[Safe Part 1]],(MAX(ABS((INDIRECT(input47[[#This Row],[range2]]))-(INDIRECT(input47[[#This Row],[range1]])))))&lt;=3),1,0)</f>
        <v>1</v>
      </c>
      <c r="Q583" s="2">
        <f ca="1">input4[[#This Row],[Max Diff]]</f>
        <v>1</v>
      </c>
      <c r="R583" s="2">
        <f ca="1">input478[[#This Row],[Max Diff]]</f>
        <v>1</v>
      </c>
      <c r="S583" s="2">
        <f ca="1">input479[[#This Row],[Max Diff]]</f>
        <v>0</v>
      </c>
      <c r="T583" s="2">
        <f ca="1">input4710[[#This Row],[Max Diff]]</f>
        <v>1</v>
      </c>
      <c r="U583" s="2">
        <f ca="1">input4711[[#This Row],[Max Diff]]</f>
        <v>0</v>
      </c>
      <c r="V583" s="2">
        <f ca="1">input4712[[#This Row],[Max Diff]]</f>
        <v>0</v>
      </c>
      <c r="W583" s="2">
        <f ca="1">input4713[[#This Row],[Max Diff]]</f>
        <v>1</v>
      </c>
      <c r="X583" s="2">
        <f ca="1">input4714[[#This Row],[Max Diff]]</f>
        <v>1</v>
      </c>
      <c r="Y583" s="2">
        <f ca="1">IF(SUM(input47[[#This Row],[Max Diff]:[-8]])&gt;=1,1,0)</f>
        <v>1</v>
      </c>
    </row>
    <row r="584" spans="1:25" x14ac:dyDescent="0.35">
      <c r="A584">
        <v>24</v>
      </c>
      <c r="B584">
        <v>27</v>
      </c>
      <c r="C584">
        <v>28</v>
      </c>
      <c r="D584">
        <v>29</v>
      </c>
      <c r="E584">
        <v>30</v>
      </c>
      <c r="I584">
        <f>1</f>
        <v>1</v>
      </c>
      <c r="J584">
        <f>COUNTA(input47[[#This Row],[Column1.1]:[Column1.8]])</f>
        <v>5</v>
      </c>
      <c r="K584" t="str">
        <f>ADDRESS(ROW(),input47[[#This Row],[first col]]+1,4)&amp;":"&amp;ADDRESS(ROW(),input47[[#This Row],[lastcol]],4)</f>
        <v>B584:E584</v>
      </c>
      <c r="L584" t="str">
        <f>ADDRESS(ROW(),input47[[#This Row],[first col]],4)&amp;":"&amp;ADDRESS(ROW(),input47[[#This Row],[lastcol]]-1,4)</f>
        <v>A584:D584</v>
      </c>
      <c r="M584" t="b" cm="1">
        <f t="array" aca="1" ref="M584" ca="1">SUMPRODUCT(--(INDIRECT(input47[[#This Row],[range1]])&lt;INDIRECT(input47[[#This Row],[range2]])))=COUNT(INDIRECT(input47[[#This Row],[range1]]))</f>
        <v>0</v>
      </c>
      <c r="N584" t="b" cm="1">
        <f t="array" aca="1" ref="N584" ca="1">SUMPRODUCT(--(INDIRECT(input47[[#This Row],[range1]])&gt;INDIRECT(input47[[#This Row],[range2]])))=COUNT(INDIRECT(input47[[#This Row],[range1]]))</f>
        <v>1</v>
      </c>
      <c r="O584" t="b">
        <f ca="1">IF(AND(NOT(input47[[#This Row],[All DESC?]]),NOT(input47[[#This Row],[All ASC?]])),FALSE(),TRUE())</f>
        <v>1</v>
      </c>
      <c r="P584" cm="1">
        <f t="array" aca="1" ref="P584" ca="1">IF(AND(input47[[#This Row],[Safe Part 1]],(MAX(ABS((INDIRECT(input47[[#This Row],[range2]]))-(INDIRECT(input47[[#This Row],[range1]])))))&lt;=3),1,0)</f>
        <v>1</v>
      </c>
      <c r="Q584" s="2">
        <f ca="1">input4[[#This Row],[Max Diff]]</f>
        <v>1</v>
      </c>
      <c r="R584" s="2">
        <f ca="1">input478[[#This Row],[Max Diff]]</f>
        <v>0</v>
      </c>
      <c r="S584" s="2">
        <f ca="1">input479[[#This Row],[Max Diff]]</f>
        <v>1</v>
      </c>
      <c r="T584" s="2">
        <f ca="1">input4710[[#This Row],[Max Diff]]</f>
        <v>1</v>
      </c>
      <c r="U584" s="2">
        <f ca="1">input4711[[#This Row],[Max Diff]]</f>
        <v>1</v>
      </c>
      <c r="V584" s="2">
        <f ca="1">input4712[[#This Row],[Max Diff]]</f>
        <v>1</v>
      </c>
      <c r="W584" s="2">
        <f ca="1">input4713[[#This Row],[Max Diff]]</f>
        <v>1</v>
      </c>
      <c r="X584" s="2">
        <f ca="1">input4714[[#This Row],[Max Diff]]</f>
        <v>1</v>
      </c>
      <c r="Y584" s="2">
        <f ca="1">IF(SUM(input47[[#This Row],[Max Diff]:[-8]])&gt;=1,1,0)</f>
        <v>1</v>
      </c>
    </row>
    <row r="585" spans="1:25" x14ac:dyDescent="0.35">
      <c r="A585">
        <v>11</v>
      </c>
      <c r="B585">
        <v>13</v>
      </c>
      <c r="C585">
        <v>15</v>
      </c>
      <c r="D585">
        <v>17</v>
      </c>
      <c r="E585">
        <v>19</v>
      </c>
      <c r="F585">
        <v>21</v>
      </c>
      <c r="G585">
        <v>22</v>
      </c>
      <c r="I585">
        <f>1</f>
        <v>1</v>
      </c>
      <c r="J585">
        <f>COUNTA(input47[[#This Row],[Column1.1]:[Column1.8]])</f>
        <v>7</v>
      </c>
      <c r="K585" t="str">
        <f>ADDRESS(ROW(),input47[[#This Row],[first col]]+1,4)&amp;":"&amp;ADDRESS(ROW(),input47[[#This Row],[lastcol]],4)</f>
        <v>B585:G585</v>
      </c>
      <c r="L585" t="str">
        <f>ADDRESS(ROW(),input47[[#This Row],[first col]],4)&amp;":"&amp;ADDRESS(ROW(),input47[[#This Row],[lastcol]]-1,4)</f>
        <v>A585:F585</v>
      </c>
      <c r="M585" t="b" cm="1">
        <f t="array" aca="1" ref="M585" ca="1">SUMPRODUCT(--(INDIRECT(input47[[#This Row],[range1]])&lt;INDIRECT(input47[[#This Row],[range2]])))=COUNT(INDIRECT(input47[[#This Row],[range1]]))</f>
        <v>0</v>
      </c>
      <c r="N585" t="b" cm="1">
        <f t="array" aca="1" ref="N585" ca="1">SUMPRODUCT(--(INDIRECT(input47[[#This Row],[range1]])&gt;INDIRECT(input47[[#This Row],[range2]])))=COUNT(INDIRECT(input47[[#This Row],[range1]]))</f>
        <v>1</v>
      </c>
      <c r="O585" t="b">
        <f ca="1">IF(AND(NOT(input47[[#This Row],[All DESC?]]),NOT(input47[[#This Row],[All ASC?]])),FALSE(),TRUE())</f>
        <v>1</v>
      </c>
      <c r="P585" cm="1">
        <f t="array" aca="1" ref="P585" ca="1">IF(AND(input47[[#This Row],[Safe Part 1]],(MAX(ABS((INDIRECT(input47[[#This Row],[range2]]))-(INDIRECT(input47[[#This Row],[range1]])))))&lt;=3),1,0)</f>
        <v>1</v>
      </c>
      <c r="Q585" s="2">
        <f ca="1">input4[[#This Row],[Max Diff]]</f>
        <v>1</v>
      </c>
      <c r="R585" s="2">
        <f ca="1">input478[[#This Row],[Max Diff]]</f>
        <v>0</v>
      </c>
      <c r="S585" s="2">
        <f ca="1">input479[[#This Row],[Max Diff]]</f>
        <v>0</v>
      </c>
      <c r="T585" s="2">
        <f ca="1">input4710[[#This Row],[Max Diff]]</f>
        <v>0</v>
      </c>
      <c r="U585" s="2">
        <f ca="1">input4711[[#This Row],[Max Diff]]</f>
        <v>0</v>
      </c>
      <c r="V585" s="2">
        <f ca="1">input4712[[#This Row],[Max Diff]]</f>
        <v>1</v>
      </c>
      <c r="W585" s="2">
        <f ca="1">input4713[[#This Row],[Max Diff]]</f>
        <v>1</v>
      </c>
      <c r="X585" s="2">
        <f ca="1">input4714[[#This Row],[Max Diff]]</f>
        <v>1</v>
      </c>
      <c r="Y585" s="2">
        <f ca="1">IF(SUM(input47[[#This Row],[Max Diff]:[-8]])&gt;=1,1,0)</f>
        <v>1</v>
      </c>
    </row>
    <row r="586" spans="1:25" x14ac:dyDescent="0.35">
      <c r="A586">
        <v>58</v>
      </c>
      <c r="B586">
        <v>57</v>
      </c>
      <c r="C586">
        <v>56</v>
      </c>
      <c r="D586">
        <v>53</v>
      </c>
      <c r="E586">
        <v>50</v>
      </c>
      <c r="F586">
        <v>49</v>
      </c>
      <c r="I586">
        <f>1</f>
        <v>1</v>
      </c>
      <c r="J586">
        <f>COUNTA(input47[[#This Row],[Column1.1]:[Column1.8]])</f>
        <v>6</v>
      </c>
      <c r="K586" t="str">
        <f>ADDRESS(ROW(),input47[[#This Row],[first col]]+1,4)&amp;":"&amp;ADDRESS(ROW(),input47[[#This Row],[lastcol]],4)</f>
        <v>B586:F586</v>
      </c>
      <c r="L586" t="str">
        <f>ADDRESS(ROW(),input47[[#This Row],[first col]],4)&amp;":"&amp;ADDRESS(ROW(),input47[[#This Row],[lastcol]]-1,4)</f>
        <v>A586:E586</v>
      </c>
      <c r="M586" t="b" cm="1">
        <f t="array" aca="1" ref="M586" ca="1">SUMPRODUCT(--(INDIRECT(input47[[#This Row],[range1]])&lt;INDIRECT(input47[[#This Row],[range2]])))=COUNT(INDIRECT(input47[[#This Row],[range1]]))</f>
        <v>1</v>
      </c>
      <c r="N586" t="b" cm="1">
        <f t="array" aca="1" ref="N586" ca="1">SUMPRODUCT(--(INDIRECT(input47[[#This Row],[range1]])&gt;INDIRECT(input47[[#This Row],[range2]])))=COUNT(INDIRECT(input47[[#This Row],[range1]]))</f>
        <v>0</v>
      </c>
      <c r="O586" t="b">
        <f ca="1">IF(AND(NOT(input47[[#This Row],[All DESC?]]),NOT(input47[[#This Row],[All ASC?]])),FALSE(),TRUE())</f>
        <v>1</v>
      </c>
      <c r="P586" cm="1">
        <f t="array" aca="1" ref="P586" ca="1">IF(AND(input47[[#This Row],[Safe Part 1]],(MAX(ABS((INDIRECT(input47[[#This Row],[range2]]))-(INDIRECT(input47[[#This Row],[range1]])))))&lt;=3),1,0)</f>
        <v>1</v>
      </c>
      <c r="Q586" s="2">
        <f ca="1">input4[[#This Row],[Max Diff]]</f>
        <v>1</v>
      </c>
      <c r="R586" s="2">
        <f ca="1">input478[[#This Row],[Max Diff]]</f>
        <v>1</v>
      </c>
      <c r="S586" s="2">
        <f ca="1">input479[[#This Row],[Max Diff]]</f>
        <v>0</v>
      </c>
      <c r="T586" s="2">
        <f ca="1">input4710[[#This Row],[Max Diff]]</f>
        <v>0</v>
      </c>
      <c r="U586" s="2">
        <f ca="1">input4711[[#This Row],[Max Diff]]</f>
        <v>0</v>
      </c>
      <c r="V586" s="2">
        <f ca="1">input4712[[#This Row],[Max Diff]]</f>
        <v>1</v>
      </c>
      <c r="W586" s="2">
        <f ca="1">input4713[[#This Row],[Max Diff]]</f>
        <v>1</v>
      </c>
      <c r="X586" s="2">
        <f ca="1">input4714[[#This Row],[Max Diff]]</f>
        <v>1</v>
      </c>
      <c r="Y586" s="2">
        <f ca="1">IF(SUM(input47[[#This Row],[Max Diff]:[-8]])&gt;=1,1,0)</f>
        <v>1</v>
      </c>
    </row>
    <row r="587" spans="1:25" x14ac:dyDescent="0.35">
      <c r="A587">
        <v>73</v>
      </c>
      <c r="B587">
        <v>74</v>
      </c>
      <c r="C587">
        <v>76</v>
      </c>
      <c r="D587">
        <v>78</v>
      </c>
      <c r="E587">
        <v>79</v>
      </c>
      <c r="F587">
        <v>80</v>
      </c>
      <c r="G587">
        <v>82</v>
      </c>
      <c r="H587">
        <v>85</v>
      </c>
      <c r="I587">
        <f>1</f>
        <v>1</v>
      </c>
      <c r="J587">
        <f>COUNTA(input47[[#This Row],[Column1.1]:[Column1.8]])</f>
        <v>8</v>
      </c>
      <c r="K587" t="str">
        <f>ADDRESS(ROW(),input47[[#This Row],[first col]]+1,4)&amp;":"&amp;ADDRESS(ROW(),input47[[#This Row],[lastcol]],4)</f>
        <v>B587:H587</v>
      </c>
      <c r="L587" t="str">
        <f>ADDRESS(ROW(),input47[[#This Row],[first col]],4)&amp;":"&amp;ADDRESS(ROW(),input47[[#This Row],[lastcol]]-1,4)</f>
        <v>A587:G587</v>
      </c>
      <c r="M587" t="b" cm="1">
        <f t="array" aca="1" ref="M587" ca="1">SUMPRODUCT(--(INDIRECT(input47[[#This Row],[range1]])&lt;INDIRECT(input47[[#This Row],[range2]])))=COUNT(INDIRECT(input47[[#This Row],[range1]]))</f>
        <v>0</v>
      </c>
      <c r="N587" t="b" cm="1">
        <f t="array" aca="1" ref="N587" ca="1">SUMPRODUCT(--(INDIRECT(input47[[#This Row],[range1]])&gt;INDIRECT(input47[[#This Row],[range2]])))=COUNT(INDIRECT(input47[[#This Row],[range1]]))</f>
        <v>1</v>
      </c>
      <c r="O587" t="b">
        <f ca="1">IF(AND(NOT(input47[[#This Row],[All DESC?]]),NOT(input47[[#This Row],[All ASC?]])),FALSE(),TRUE())</f>
        <v>1</v>
      </c>
      <c r="P587" cm="1">
        <f t="array" aca="1" ref="P587" ca="1">IF(AND(input47[[#This Row],[Safe Part 1]],(MAX(ABS((INDIRECT(input47[[#This Row],[range2]]))-(INDIRECT(input47[[#This Row],[range1]])))))&lt;=3),1,0)</f>
        <v>1</v>
      </c>
      <c r="Q587" s="2">
        <f ca="1">input4[[#This Row],[Max Diff]]</f>
        <v>1</v>
      </c>
      <c r="R587" s="2">
        <f ca="1">input478[[#This Row],[Max Diff]]</f>
        <v>1</v>
      </c>
      <c r="S587" s="2">
        <f ca="1">input479[[#This Row],[Max Diff]]</f>
        <v>0</v>
      </c>
      <c r="T587" s="2">
        <f ca="1">input4710[[#This Row],[Max Diff]]</f>
        <v>1</v>
      </c>
      <c r="U587" s="2">
        <f ca="1">input4711[[#This Row],[Max Diff]]</f>
        <v>1</v>
      </c>
      <c r="V587" s="2">
        <f ca="1">input4712[[#This Row],[Max Diff]]</f>
        <v>1</v>
      </c>
      <c r="W587" s="2">
        <f ca="1">input4713[[#This Row],[Max Diff]]</f>
        <v>0</v>
      </c>
      <c r="X587" s="2">
        <f ca="1">input4714[[#This Row],[Max Diff]]</f>
        <v>1</v>
      </c>
      <c r="Y587" s="2">
        <f ca="1">IF(SUM(input47[[#This Row],[Max Diff]:[-8]])&gt;=1,1,0)</f>
        <v>1</v>
      </c>
    </row>
    <row r="588" spans="1:25" x14ac:dyDescent="0.35">
      <c r="A588">
        <v>49</v>
      </c>
      <c r="B588">
        <v>48</v>
      </c>
      <c r="C588">
        <v>46</v>
      </c>
      <c r="D588">
        <v>45</v>
      </c>
      <c r="E588">
        <v>43</v>
      </c>
      <c r="I588">
        <f>1</f>
        <v>1</v>
      </c>
      <c r="J588">
        <f>COUNTA(input47[[#This Row],[Column1.1]:[Column1.8]])</f>
        <v>5</v>
      </c>
      <c r="K588" t="str">
        <f>ADDRESS(ROW(),input47[[#This Row],[first col]]+1,4)&amp;":"&amp;ADDRESS(ROW(),input47[[#This Row],[lastcol]],4)</f>
        <v>B588:E588</v>
      </c>
      <c r="L588" t="str">
        <f>ADDRESS(ROW(),input47[[#This Row],[first col]],4)&amp;":"&amp;ADDRESS(ROW(),input47[[#This Row],[lastcol]]-1,4)</f>
        <v>A588:D588</v>
      </c>
      <c r="M588" t="b" cm="1">
        <f t="array" aca="1" ref="M588" ca="1">SUMPRODUCT(--(INDIRECT(input47[[#This Row],[range1]])&lt;INDIRECT(input47[[#This Row],[range2]])))=COUNT(INDIRECT(input47[[#This Row],[range1]]))</f>
        <v>1</v>
      </c>
      <c r="N588" t="b" cm="1">
        <f t="array" aca="1" ref="N588" ca="1">SUMPRODUCT(--(INDIRECT(input47[[#This Row],[range1]])&gt;INDIRECT(input47[[#This Row],[range2]])))=COUNT(INDIRECT(input47[[#This Row],[range1]]))</f>
        <v>0</v>
      </c>
      <c r="O588" t="b">
        <f ca="1">IF(AND(NOT(input47[[#This Row],[All DESC?]]),NOT(input47[[#This Row],[All ASC?]])),FALSE(),TRUE())</f>
        <v>1</v>
      </c>
      <c r="P588" cm="1">
        <f t="array" aca="1" ref="P588" ca="1">IF(AND(input47[[#This Row],[Safe Part 1]],(MAX(ABS((INDIRECT(input47[[#This Row],[range2]]))-(INDIRECT(input47[[#This Row],[range1]])))))&lt;=3),1,0)</f>
        <v>1</v>
      </c>
      <c r="Q588" s="2">
        <f ca="1">input4[[#This Row],[Max Diff]]</f>
        <v>1</v>
      </c>
      <c r="R588" s="2">
        <f ca="1">input478[[#This Row],[Max Diff]]</f>
        <v>1</v>
      </c>
      <c r="S588" s="2">
        <f ca="1">input479[[#This Row],[Max Diff]]</f>
        <v>1</v>
      </c>
      <c r="T588" s="2">
        <f ca="1">input4710[[#This Row],[Max Diff]]</f>
        <v>1</v>
      </c>
      <c r="U588" s="2">
        <f ca="1">input4711[[#This Row],[Max Diff]]</f>
        <v>1</v>
      </c>
      <c r="V588" s="2">
        <f ca="1">input4712[[#This Row],[Max Diff]]</f>
        <v>1</v>
      </c>
      <c r="W588" s="2">
        <f ca="1">input4713[[#This Row],[Max Diff]]</f>
        <v>1</v>
      </c>
      <c r="X588" s="2">
        <f ca="1">input4714[[#This Row],[Max Diff]]</f>
        <v>1</v>
      </c>
      <c r="Y588" s="2">
        <f ca="1">IF(SUM(input47[[#This Row],[Max Diff]:[-8]])&gt;=1,1,0)</f>
        <v>1</v>
      </c>
    </row>
    <row r="589" spans="1:25" x14ac:dyDescent="0.35">
      <c r="A589">
        <v>25</v>
      </c>
      <c r="B589">
        <v>28</v>
      </c>
      <c r="C589">
        <v>29</v>
      </c>
      <c r="D589">
        <v>31</v>
      </c>
      <c r="E589">
        <v>33</v>
      </c>
      <c r="F589">
        <v>34</v>
      </c>
      <c r="I589">
        <f>1</f>
        <v>1</v>
      </c>
      <c r="J589">
        <f>COUNTA(input47[[#This Row],[Column1.1]:[Column1.8]])</f>
        <v>6</v>
      </c>
      <c r="K589" t="str">
        <f>ADDRESS(ROW(),input47[[#This Row],[first col]]+1,4)&amp;":"&amp;ADDRESS(ROW(),input47[[#This Row],[lastcol]],4)</f>
        <v>B589:F589</v>
      </c>
      <c r="L589" t="str">
        <f>ADDRESS(ROW(),input47[[#This Row],[first col]],4)&amp;":"&amp;ADDRESS(ROW(),input47[[#This Row],[lastcol]]-1,4)</f>
        <v>A589:E589</v>
      </c>
      <c r="M589" t="b" cm="1">
        <f t="array" aca="1" ref="M589" ca="1">SUMPRODUCT(--(INDIRECT(input47[[#This Row],[range1]])&lt;INDIRECT(input47[[#This Row],[range2]])))=COUNT(INDIRECT(input47[[#This Row],[range1]]))</f>
        <v>0</v>
      </c>
      <c r="N589" t="b" cm="1">
        <f t="array" aca="1" ref="N589" ca="1">SUMPRODUCT(--(INDIRECT(input47[[#This Row],[range1]])&gt;INDIRECT(input47[[#This Row],[range2]])))=COUNT(INDIRECT(input47[[#This Row],[range1]]))</f>
        <v>1</v>
      </c>
      <c r="O589" t="b">
        <f ca="1">IF(AND(NOT(input47[[#This Row],[All DESC?]]),NOT(input47[[#This Row],[All ASC?]])),FALSE(),TRUE())</f>
        <v>1</v>
      </c>
      <c r="P589" cm="1">
        <f t="array" aca="1" ref="P589" ca="1">IF(AND(input47[[#This Row],[Safe Part 1]],(MAX(ABS((INDIRECT(input47[[#This Row],[range2]]))-(INDIRECT(input47[[#This Row],[range1]])))))&lt;=3),1,0)</f>
        <v>1</v>
      </c>
      <c r="Q589" s="2">
        <f ca="1">input4[[#This Row],[Max Diff]]</f>
        <v>1</v>
      </c>
      <c r="R589" s="2">
        <f ca="1">input478[[#This Row],[Max Diff]]</f>
        <v>0</v>
      </c>
      <c r="S589" s="2">
        <f ca="1">input479[[#This Row],[Max Diff]]</f>
        <v>1</v>
      </c>
      <c r="T589" s="2">
        <f ca="1">input4710[[#This Row],[Max Diff]]</f>
        <v>0</v>
      </c>
      <c r="U589" s="2">
        <f ca="1">input4711[[#This Row],[Max Diff]]</f>
        <v>1</v>
      </c>
      <c r="V589" s="2">
        <f ca="1">input4712[[#This Row],[Max Diff]]</f>
        <v>1</v>
      </c>
      <c r="W589" s="2">
        <f ca="1">input4713[[#This Row],[Max Diff]]</f>
        <v>1</v>
      </c>
      <c r="X589" s="2">
        <f ca="1">input4714[[#This Row],[Max Diff]]</f>
        <v>1</v>
      </c>
      <c r="Y589" s="2">
        <f ca="1">IF(SUM(input47[[#This Row],[Max Diff]:[-8]])&gt;=1,1,0)</f>
        <v>1</v>
      </c>
    </row>
    <row r="590" spans="1:25" x14ac:dyDescent="0.35">
      <c r="A590">
        <v>79</v>
      </c>
      <c r="B590">
        <v>77</v>
      </c>
      <c r="C590">
        <v>74</v>
      </c>
      <c r="D590">
        <v>72</v>
      </c>
      <c r="E590">
        <v>70</v>
      </c>
      <c r="F590">
        <v>68</v>
      </c>
      <c r="I590">
        <f>1</f>
        <v>1</v>
      </c>
      <c r="J590">
        <f>COUNTA(input47[[#This Row],[Column1.1]:[Column1.8]])</f>
        <v>6</v>
      </c>
      <c r="K590" t="str">
        <f>ADDRESS(ROW(),input47[[#This Row],[first col]]+1,4)&amp;":"&amp;ADDRESS(ROW(),input47[[#This Row],[lastcol]],4)</f>
        <v>B590:F590</v>
      </c>
      <c r="L590" t="str">
        <f>ADDRESS(ROW(),input47[[#This Row],[first col]],4)&amp;":"&amp;ADDRESS(ROW(),input47[[#This Row],[lastcol]]-1,4)</f>
        <v>A590:E590</v>
      </c>
      <c r="M590" t="b" cm="1">
        <f t="array" aca="1" ref="M590" ca="1">SUMPRODUCT(--(INDIRECT(input47[[#This Row],[range1]])&lt;INDIRECT(input47[[#This Row],[range2]])))=COUNT(INDIRECT(input47[[#This Row],[range1]]))</f>
        <v>1</v>
      </c>
      <c r="N590" t="b" cm="1">
        <f t="array" aca="1" ref="N590" ca="1">SUMPRODUCT(--(INDIRECT(input47[[#This Row],[range1]])&gt;INDIRECT(input47[[#This Row],[range2]])))=COUNT(INDIRECT(input47[[#This Row],[range1]]))</f>
        <v>0</v>
      </c>
      <c r="O590" t="b">
        <f ca="1">IF(AND(NOT(input47[[#This Row],[All DESC?]]),NOT(input47[[#This Row],[All ASC?]])),FALSE(),TRUE())</f>
        <v>1</v>
      </c>
      <c r="P590" cm="1">
        <f t="array" aca="1" ref="P590" ca="1">IF(AND(input47[[#This Row],[Safe Part 1]],(MAX(ABS((INDIRECT(input47[[#This Row],[range2]]))-(INDIRECT(input47[[#This Row],[range1]])))))&lt;=3),1,0)</f>
        <v>1</v>
      </c>
      <c r="Q590" s="2">
        <f ca="1">input4[[#This Row],[Max Diff]]</f>
        <v>1</v>
      </c>
      <c r="R590" s="2">
        <f ca="1">input478[[#This Row],[Max Diff]]</f>
        <v>0</v>
      </c>
      <c r="S590" s="2">
        <f ca="1">input479[[#This Row],[Max Diff]]</f>
        <v>0</v>
      </c>
      <c r="T590" s="2">
        <f ca="1">input4710[[#This Row],[Max Diff]]</f>
        <v>0</v>
      </c>
      <c r="U590" s="2">
        <f ca="1">input4711[[#This Row],[Max Diff]]</f>
        <v>0</v>
      </c>
      <c r="V590" s="2">
        <f ca="1">input4712[[#This Row],[Max Diff]]</f>
        <v>1</v>
      </c>
      <c r="W590" s="2">
        <f ca="1">input4713[[#This Row],[Max Diff]]</f>
        <v>1</v>
      </c>
      <c r="X590" s="2">
        <f ca="1">input4714[[#This Row],[Max Diff]]</f>
        <v>1</v>
      </c>
      <c r="Y590" s="2">
        <f ca="1">IF(SUM(input47[[#This Row],[Max Diff]:[-8]])&gt;=1,1,0)</f>
        <v>1</v>
      </c>
    </row>
    <row r="591" spans="1:25" x14ac:dyDescent="0.35">
      <c r="A591">
        <v>78</v>
      </c>
      <c r="B591">
        <v>76</v>
      </c>
      <c r="C591">
        <v>74</v>
      </c>
      <c r="D591">
        <v>72</v>
      </c>
      <c r="E591">
        <v>69</v>
      </c>
      <c r="F591">
        <v>67</v>
      </c>
      <c r="G591">
        <v>66</v>
      </c>
      <c r="I591">
        <f>1</f>
        <v>1</v>
      </c>
      <c r="J591">
        <f>COUNTA(input47[[#This Row],[Column1.1]:[Column1.8]])</f>
        <v>7</v>
      </c>
      <c r="K591" t="str">
        <f>ADDRESS(ROW(),input47[[#This Row],[first col]]+1,4)&amp;":"&amp;ADDRESS(ROW(),input47[[#This Row],[lastcol]],4)</f>
        <v>B591:G591</v>
      </c>
      <c r="L591" t="str">
        <f>ADDRESS(ROW(),input47[[#This Row],[first col]],4)&amp;":"&amp;ADDRESS(ROW(),input47[[#This Row],[lastcol]]-1,4)</f>
        <v>A591:F591</v>
      </c>
      <c r="M591" t="b" cm="1">
        <f t="array" aca="1" ref="M591" ca="1">SUMPRODUCT(--(INDIRECT(input47[[#This Row],[range1]])&lt;INDIRECT(input47[[#This Row],[range2]])))=COUNT(INDIRECT(input47[[#This Row],[range1]]))</f>
        <v>1</v>
      </c>
      <c r="N591" t="b" cm="1">
        <f t="array" aca="1" ref="N591" ca="1">SUMPRODUCT(--(INDIRECT(input47[[#This Row],[range1]])&gt;INDIRECT(input47[[#This Row],[range2]])))=COUNT(INDIRECT(input47[[#This Row],[range1]]))</f>
        <v>0</v>
      </c>
      <c r="O591" t="b">
        <f ca="1">IF(AND(NOT(input47[[#This Row],[All DESC?]]),NOT(input47[[#This Row],[All ASC?]])),FALSE(),TRUE())</f>
        <v>1</v>
      </c>
      <c r="P591" cm="1">
        <f t="array" aca="1" ref="P591" ca="1">IF(AND(input47[[#This Row],[Safe Part 1]],(MAX(ABS((INDIRECT(input47[[#This Row],[range2]]))-(INDIRECT(input47[[#This Row],[range1]])))))&lt;=3),1,0)</f>
        <v>1</v>
      </c>
      <c r="Q591" s="2">
        <f ca="1">input4[[#This Row],[Max Diff]]</f>
        <v>1</v>
      </c>
      <c r="R591" s="2">
        <f ca="1">input478[[#This Row],[Max Diff]]</f>
        <v>0</v>
      </c>
      <c r="S591" s="2">
        <f ca="1">input479[[#This Row],[Max Diff]]</f>
        <v>0</v>
      </c>
      <c r="T591" s="2">
        <f ca="1">input4710[[#This Row],[Max Diff]]</f>
        <v>0</v>
      </c>
      <c r="U591" s="2">
        <f ca="1">input4711[[#This Row],[Max Diff]]</f>
        <v>0</v>
      </c>
      <c r="V591" s="2">
        <f ca="1">input4712[[#This Row],[Max Diff]]</f>
        <v>1</v>
      </c>
      <c r="W591" s="2">
        <f ca="1">input4713[[#This Row],[Max Diff]]</f>
        <v>1</v>
      </c>
      <c r="X591" s="2">
        <f ca="1">input4714[[#This Row],[Max Diff]]</f>
        <v>1</v>
      </c>
      <c r="Y591" s="2">
        <f ca="1">IF(SUM(input47[[#This Row],[Max Diff]:[-8]])&gt;=1,1,0)</f>
        <v>1</v>
      </c>
    </row>
    <row r="592" spans="1:25" x14ac:dyDescent="0.35">
      <c r="A592">
        <v>86</v>
      </c>
      <c r="B592">
        <v>84</v>
      </c>
      <c r="C592">
        <v>83</v>
      </c>
      <c r="D592">
        <v>80</v>
      </c>
      <c r="E592">
        <v>78</v>
      </c>
      <c r="I592">
        <f>1</f>
        <v>1</v>
      </c>
      <c r="J592">
        <f>COUNTA(input47[[#This Row],[Column1.1]:[Column1.8]])</f>
        <v>5</v>
      </c>
      <c r="K592" t="str">
        <f>ADDRESS(ROW(),input47[[#This Row],[first col]]+1,4)&amp;":"&amp;ADDRESS(ROW(),input47[[#This Row],[lastcol]],4)</f>
        <v>B592:E592</v>
      </c>
      <c r="L592" t="str">
        <f>ADDRESS(ROW(),input47[[#This Row],[first col]],4)&amp;":"&amp;ADDRESS(ROW(),input47[[#This Row],[lastcol]]-1,4)</f>
        <v>A592:D592</v>
      </c>
      <c r="M592" t="b" cm="1">
        <f t="array" aca="1" ref="M592" ca="1">SUMPRODUCT(--(INDIRECT(input47[[#This Row],[range1]])&lt;INDIRECT(input47[[#This Row],[range2]])))=COUNT(INDIRECT(input47[[#This Row],[range1]]))</f>
        <v>1</v>
      </c>
      <c r="N592" t="b" cm="1">
        <f t="array" aca="1" ref="N592" ca="1">SUMPRODUCT(--(INDIRECT(input47[[#This Row],[range1]])&gt;INDIRECT(input47[[#This Row],[range2]])))=COUNT(INDIRECT(input47[[#This Row],[range1]]))</f>
        <v>0</v>
      </c>
      <c r="O592" t="b">
        <f ca="1">IF(AND(NOT(input47[[#This Row],[All DESC?]]),NOT(input47[[#This Row],[All ASC?]])),FALSE(),TRUE())</f>
        <v>1</v>
      </c>
      <c r="P592" cm="1">
        <f t="array" aca="1" ref="P592" ca="1">IF(AND(input47[[#This Row],[Safe Part 1]],(MAX(ABS((INDIRECT(input47[[#This Row],[range2]]))-(INDIRECT(input47[[#This Row],[range1]])))))&lt;=3),1,0)</f>
        <v>1</v>
      </c>
      <c r="Q592" s="2">
        <f ca="1">input4[[#This Row],[Max Diff]]</f>
        <v>1</v>
      </c>
      <c r="R592" s="2">
        <f ca="1">input478[[#This Row],[Max Diff]]</f>
        <v>1</v>
      </c>
      <c r="S592" s="2">
        <f ca="1">input479[[#This Row],[Max Diff]]</f>
        <v>0</v>
      </c>
      <c r="T592" s="2">
        <f ca="1">input4710[[#This Row],[Max Diff]]</f>
        <v>0</v>
      </c>
      <c r="U592" s="2">
        <f ca="1">input4711[[#This Row],[Max Diff]]</f>
        <v>1</v>
      </c>
      <c r="V592" s="2">
        <f ca="1">input4712[[#This Row],[Max Diff]]</f>
        <v>1</v>
      </c>
      <c r="W592" s="2">
        <f ca="1">input4713[[#This Row],[Max Diff]]</f>
        <v>1</v>
      </c>
      <c r="X592" s="2">
        <f ca="1">input4714[[#This Row],[Max Diff]]</f>
        <v>1</v>
      </c>
      <c r="Y592" s="2">
        <f ca="1">IF(SUM(input47[[#This Row],[Max Diff]:[-8]])&gt;=1,1,0)</f>
        <v>1</v>
      </c>
    </row>
    <row r="593" spans="1:25" x14ac:dyDescent="0.35">
      <c r="A593">
        <v>69</v>
      </c>
      <c r="B593">
        <v>67</v>
      </c>
      <c r="C593">
        <v>66</v>
      </c>
      <c r="D593">
        <v>65</v>
      </c>
      <c r="E593">
        <v>64</v>
      </c>
      <c r="F593">
        <v>63</v>
      </c>
      <c r="G593">
        <v>62</v>
      </c>
      <c r="H593">
        <v>59</v>
      </c>
      <c r="I593">
        <f>1</f>
        <v>1</v>
      </c>
      <c r="J593">
        <f>COUNTA(input47[[#This Row],[Column1.1]:[Column1.8]])</f>
        <v>8</v>
      </c>
      <c r="K593" t="str">
        <f>ADDRESS(ROW(),input47[[#This Row],[first col]]+1,4)&amp;":"&amp;ADDRESS(ROW(),input47[[#This Row],[lastcol]],4)</f>
        <v>B593:H593</v>
      </c>
      <c r="L593" t="str">
        <f>ADDRESS(ROW(),input47[[#This Row],[first col]],4)&amp;":"&amp;ADDRESS(ROW(),input47[[#This Row],[lastcol]]-1,4)</f>
        <v>A593:G593</v>
      </c>
      <c r="M593" t="b" cm="1">
        <f t="array" aca="1" ref="M593" ca="1">SUMPRODUCT(--(INDIRECT(input47[[#This Row],[range1]])&lt;INDIRECT(input47[[#This Row],[range2]])))=COUNT(INDIRECT(input47[[#This Row],[range1]]))</f>
        <v>1</v>
      </c>
      <c r="N593" t="b" cm="1">
        <f t="array" aca="1" ref="N593" ca="1">SUMPRODUCT(--(INDIRECT(input47[[#This Row],[range1]])&gt;INDIRECT(input47[[#This Row],[range2]])))=COUNT(INDIRECT(input47[[#This Row],[range1]]))</f>
        <v>0</v>
      </c>
      <c r="O593" t="b">
        <f ca="1">IF(AND(NOT(input47[[#This Row],[All DESC?]]),NOT(input47[[#This Row],[All ASC?]])),FALSE(),TRUE())</f>
        <v>1</v>
      </c>
      <c r="P593" cm="1">
        <f t="array" aca="1" ref="P593" ca="1">IF(AND(input47[[#This Row],[Safe Part 1]],(MAX(ABS((INDIRECT(input47[[#This Row],[range2]]))-(INDIRECT(input47[[#This Row],[range1]])))))&lt;=3),1,0)</f>
        <v>1</v>
      </c>
      <c r="Q593" s="2">
        <f ca="1">input4[[#This Row],[Max Diff]]</f>
        <v>1</v>
      </c>
      <c r="R593" s="2">
        <f ca="1">input478[[#This Row],[Max Diff]]</f>
        <v>1</v>
      </c>
      <c r="S593" s="2">
        <f ca="1">input479[[#This Row],[Max Diff]]</f>
        <v>1</v>
      </c>
      <c r="T593" s="2">
        <f ca="1">input4710[[#This Row],[Max Diff]]</f>
        <v>1</v>
      </c>
      <c r="U593" s="2">
        <f ca="1">input4711[[#This Row],[Max Diff]]</f>
        <v>1</v>
      </c>
      <c r="V593" s="2">
        <f ca="1">input4712[[#This Row],[Max Diff]]</f>
        <v>1</v>
      </c>
      <c r="W593" s="2">
        <f ca="1">input4713[[#This Row],[Max Diff]]</f>
        <v>0</v>
      </c>
      <c r="X593" s="2">
        <f ca="1">input4714[[#This Row],[Max Diff]]</f>
        <v>1</v>
      </c>
      <c r="Y593" s="2">
        <f ca="1">IF(SUM(input47[[#This Row],[Max Diff]:[-8]])&gt;=1,1,0)</f>
        <v>1</v>
      </c>
    </row>
    <row r="594" spans="1:25" x14ac:dyDescent="0.35">
      <c r="A594">
        <v>26</v>
      </c>
      <c r="B594">
        <v>24</v>
      </c>
      <c r="C594">
        <v>22</v>
      </c>
      <c r="D594">
        <v>20</v>
      </c>
      <c r="E594">
        <v>18</v>
      </c>
      <c r="F594">
        <v>15</v>
      </c>
      <c r="I594">
        <f>1</f>
        <v>1</v>
      </c>
      <c r="J594">
        <f>COUNTA(input47[[#This Row],[Column1.1]:[Column1.8]])</f>
        <v>6</v>
      </c>
      <c r="K594" t="str">
        <f>ADDRESS(ROW(),input47[[#This Row],[first col]]+1,4)&amp;":"&amp;ADDRESS(ROW(),input47[[#This Row],[lastcol]],4)</f>
        <v>B594:F594</v>
      </c>
      <c r="L594" t="str">
        <f>ADDRESS(ROW(),input47[[#This Row],[first col]],4)&amp;":"&amp;ADDRESS(ROW(),input47[[#This Row],[lastcol]]-1,4)</f>
        <v>A594:E594</v>
      </c>
      <c r="M594" t="b" cm="1">
        <f t="array" aca="1" ref="M594" ca="1">SUMPRODUCT(--(INDIRECT(input47[[#This Row],[range1]])&lt;INDIRECT(input47[[#This Row],[range2]])))=COUNT(INDIRECT(input47[[#This Row],[range1]]))</f>
        <v>1</v>
      </c>
      <c r="N594" t="b" cm="1">
        <f t="array" aca="1" ref="N594" ca="1">SUMPRODUCT(--(INDIRECT(input47[[#This Row],[range1]])&gt;INDIRECT(input47[[#This Row],[range2]])))=COUNT(INDIRECT(input47[[#This Row],[range1]]))</f>
        <v>0</v>
      </c>
      <c r="O594" t="b">
        <f ca="1">IF(AND(NOT(input47[[#This Row],[All DESC?]]),NOT(input47[[#This Row],[All ASC?]])),FALSE(),TRUE())</f>
        <v>1</v>
      </c>
      <c r="P594" cm="1">
        <f t="array" aca="1" ref="P594" ca="1">IF(AND(input47[[#This Row],[Safe Part 1]],(MAX(ABS((INDIRECT(input47[[#This Row],[range2]]))-(INDIRECT(input47[[#This Row],[range1]])))))&lt;=3),1,0)</f>
        <v>1</v>
      </c>
      <c r="Q594" s="2">
        <f ca="1">input4[[#This Row],[Max Diff]]</f>
        <v>1</v>
      </c>
      <c r="R594" s="2">
        <f ca="1">input478[[#This Row],[Max Diff]]</f>
        <v>0</v>
      </c>
      <c r="S594" s="2">
        <f ca="1">input479[[#This Row],[Max Diff]]</f>
        <v>0</v>
      </c>
      <c r="T594" s="2">
        <f ca="1">input4710[[#This Row],[Max Diff]]</f>
        <v>0</v>
      </c>
      <c r="U594" s="2">
        <f ca="1">input4711[[#This Row],[Max Diff]]</f>
        <v>0</v>
      </c>
      <c r="V594" s="2">
        <f ca="1">input4712[[#This Row],[Max Diff]]</f>
        <v>1</v>
      </c>
      <c r="W594" s="2">
        <f ca="1">input4713[[#This Row],[Max Diff]]</f>
        <v>1</v>
      </c>
      <c r="X594" s="2">
        <f ca="1">input4714[[#This Row],[Max Diff]]</f>
        <v>1</v>
      </c>
      <c r="Y594" s="2">
        <f ca="1">IF(SUM(input47[[#This Row],[Max Diff]:[-8]])&gt;=1,1,0)</f>
        <v>1</v>
      </c>
    </row>
    <row r="595" spans="1:25" x14ac:dyDescent="0.35">
      <c r="A595">
        <v>63</v>
      </c>
      <c r="B595">
        <v>66</v>
      </c>
      <c r="C595">
        <v>67</v>
      </c>
      <c r="D595">
        <v>69</v>
      </c>
      <c r="E595">
        <v>71</v>
      </c>
      <c r="F595">
        <v>73</v>
      </c>
      <c r="G595">
        <v>76</v>
      </c>
      <c r="I595">
        <f>1</f>
        <v>1</v>
      </c>
      <c r="J595">
        <f>COUNTA(input47[[#This Row],[Column1.1]:[Column1.8]])</f>
        <v>7</v>
      </c>
      <c r="K595" t="str">
        <f>ADDRESS(ROW(),input47[[#This Row],[first col]]+1,4)&amp;":"&amp;ADDRESS(ROW(),input47[[#This Row],[lastcol]],4)</f>
        <v>B595:G595</v>
      </c>
      <c r="L595" t="str">
        <f>ADDRESS(ROW(),input47[[#This Row],[first col]],4)&amp;":"&amp;ADDRESS(ROW(),input47[[#This Row],[lastcol]]-1,4)</f>
        <v>A595:F595</v>
      </c>
      <c r="M595" t="b" cm="1">
        <f t="array" aca="1" ref="M595" ca="1">SUMPRODUCT(--(INDIRECT(input47[[#This Row],[range1]])&lt;INDIRECT(input47[[#This Row],[range2]])))=COUNT(INDIRECT(input47[[#This Row],[range1]]))</f>
        <v>0</v>
      </c>
      <c r="N595" t="b" cm="1">
        <f t="array" aca="1" ref="N595" ca="1">SUMPRODUCT(--(INDIRECT(input47[[#This Row],[range1]])&gt;INDIRECT(input47[[#This Row],[range2]])))=COUNT(INDIRECT(input47[[#This Row],[range1]]))</f>
        <v>1</v>
      </c>
      <c r="O595" t="b">
        <f ca="1">IF(AND(NOT(input47[[#This Row],[All DESC?]]),NOT(input47[[#This Row],[All ASC?]])),FALSE(),TRUE())</f>
        <v>1</v>
      </c>
      <c r="P595" cm="1">
        <f t="array" aca="1" ref="P595" ca="1">IF(AND(input47[[#This Row],[Safe Part 1]],(MAX(ABS((INDIRECT(input47[[#This Row],[range2]]))-(INDIRECT(input47[[#This Row],[range1]])))))&lt;=3),1,0)</f>
        <v>1</v>
      </c>
      <c r="Q595" s="2">
        <f ca="1">input4[[#This Row],[Max Diff]]</f>
        <v>1</v>
      </c>
      <c r="R595" s="2">
        <f ca="1">input478[[#This Row],[Max Diff]]</f>
        <v>0</v>
      </c>
      <c r="S595" s="2">
        <f ca="1">input479[[#This Row],[Max Diff]]</f>
        <v>1</v>
      </c>
      <c r="T595" s="2">
        <f ca="1">input4710[[#This Row],[Max Diff]]</f>
        <v>0</v>
      </c>
      <c r="U595" s="2">
        <f ca="1">input4711[[#This Row],[Max Diff]]</f>
        <v>0</v>
      </c>
      <c r="V595" s="2">
        <f ca="1">input4712[[#This Row],[Max Diff]]</f>
        <v>0</v>
      </c>
      <c r="W595" s="2">
        <f ca="1">input4713[[#This Row],[Max Diff]]</f>
        <v>1</v>
      </c>
      <c r="X595" s="2">
        <f ca="1">input4714[[#This Row],[Max Diff]]</f>
        <v>1</v>
      </c>
      <c r="Y595" s="2">
        <f ca="1">IF(SUM(input47[[#This Row],[Max Diff]:[-8]])&gt;=1,1,0)</f>
        <v>1</v>
      </c>
    </row>
    <row r="596" spans="1:25" x14ac:dyDescent="0.35">
      <c r="A596">
        <v>45</v>
      </c>
      <c r="B596">
        <v>44</v>
      </c>
      <c r="C596">
        <v>41</v>
      </c>
      <c r="D596">
        <v>40</v>
      </c>
      <c r="E596">
        <v>38</v>
      </c>
      <c r="I596">
        <f>1</f>
        <v>1</v>
      </c>
      <c r="J596">
        <f>COUNTA(input47[[#This Row],[Column1.1]:[Column1.8]])</f>
        <v>5</v>
      </c>
      <c r="K596" t="str">
        <f>ADDRESS(ROW(),input47[[#This Row],[first col]]+1,4)&amp;":"&amp;ADDRESS(ROW(),input47[[#This Row],[lastcol]],4)</f>
        <v>B596:E596</v>
      </c>
      <c r="L596" t="str">
        <f>ADDRESS(ROW(),input47[[#This Row],[first col]],4)&amp;":"&amp;ADDRESS(ROW(),input47[[#This Row],[lastcol]]-1,4)</f>
        <v>A596:D596</v>
      </c>
      <c r="M596" t="b" cm="1">
        <f t="array" aca="1" ref="M596" ca="1">SUMPRODUCT(--(INDIRECT(input47[[#This Row],[range1]])&lt;INDIRECT(input47[[#This Row],[range2]])))=COUNT(INDIRECT(input47[[#This Row],[range1]]))</f>
        <v>1</v>
      </c>
      <c r="N596" t="b" cm="1">
        <f t="array" aca="1" ref="N596" ca="1">SUMPRODUCT(--(INDIRECT(input47[[#This Row],[range1]])&gt;INDIRECT(input47[[#This Row],[range2]])))=COUNT(INDIRECT(input47[[#This Row],[range1]]))</f>
        <v>0</v>
      </c>
      <c r="O596" t="b">
        <f ca="1">IF(AND(NOT(input47[[#This Row],[All DESC?]]),NOT(input47[[#This Row],[All ASC?]])),FALSE(),TRUE())</f>
        <v>1</v>
      </c>
      <c r="P596" cm="1">
        <f t="array" aca="1" ref="P596" ca="1">IF(AND(input47[[#This Row],[Safe Part 1]],(MAX(ABS((INDIRECT(input47[[#This Row],[range2]]))-(INDIRECT(input47[[#This Row],[range1]])))))&lt;=3),1,0)</f>
        <v>1</v>
      </c>
      <c r="Q596" s="2">
        <f ca="1">input4[[#This Row],[Max Diff]]</f>
        <v>1</v>
      </c>
      <c r="R596" s="2">
        <f ca="1">input478[[#This Row],[Max Diff]]</f>
        <v>0</v>
      </c>
      <c r="S596" s="2">
        <f ca="1">input479[[#This Row],[Max Diff]]</f>
        <v>0</v>
      </c>
      <c r="T596" s="2">
        <f ca="1">input4710[[#This Row],[Max Diff]]</f>
        <v>1</v>
      </c>
      <c r="U596" s="2">
        <f ca="1">input4711[[#This Row],[Max Diff]]</f>
        <v>1</v>
      </c>
      <c r="V596" s="2">
        <f ca="1">input4712[[#This Row],[Max Diff]]</f>
        <v>1</v>
      </c>
      <c r="W596" s="2">
        <f ca="1">input4713[[#This Row],[Max Diff]]</f>
        <v>1</v>
      </c>
      <c r="X596" s="2">
        <f ca="1">input4714[[#This Row],[Max Diff]]</f>
        <v>1</v>
      </c>
      <c r="Y596" s="2">
        <f ca="1">IF(SUM(input47[[#This Row],[Max Diff]:[-8]])&gt;=1,1,0)</f>
        <v>1</v>
      </c>
    </row>
    <row r="597" spans="1:25" x14ac:dyDescent="0.35">
      <c r="A597">
        <v>92</v>
      </c>
      <c r="B597">
        <v>91</v>
      </c>
      <c r="C597">
        <v>90</v>
      </c>
      <c r="D597">
        <v>88</v>
      </c>
      <c r="E597">
        <v>87</v>
      </c>
      <c r="I597">
        <f>1</f>
        <v>1</v>
      </c>
      <c r="J597">
        <f>COUNTA(input47[[#This Row],[Column1.1]:[Column1.8]])</f>
        <v>5</v>
      </c>
      <c r="K597" t="str">
        <f>ADDRESS(ROW(),input47[[#This Row],[first col]]+1,4)&amp;":"&amp;ADDRESS(ROW(),input47[[#This Row],[lastcol]],4)</f>
        <v>B597:E597</v>
      </c>
      <c r="L597" t="str">
        <f>ADDRESS(ROW(),input47[[#This Row],[first col]],4)&amp;":"&amp;ADDRESS(ROW(),input47[[#This Row],[lastcol]]-1,4)</f>
        <v>A597:D597</v>
      </c>
      <c r="M597" t="b" cm="1">
        <f t="array" aca="1" ref="M597" ca="1">SUMPRODUCT(--(INDIRECT(input47[[#This Row],[range1]])&lt;INDIRECT(input47[[#This Row],[range2]])))=COUNT(INDIRECT(input47[[#This Row],[range1]]))</f>
        <v>1</v>
      </c>
      <c r="N597" t="b" cm="1">
        <f t="array" aca="1" ref="N597" ca="1">SUMPRODUCT(--(INDIRECT(input47[[#This Row],[range1]])&gt;INDIRECT(input47[[#This Row],[range2]])))=COUNT(INDIRECT(input47[[#This Row],[range1]]))</f>
        <v>0</v>
      </c>
      <c r="O597" t="b">
        <f ca="1">IF(AND(NOT(input47[[#This Row],[All DESC?]]),NOT(input47[[#This Row],[All ASC?]])),FALSE(),TRUE())</f>
        <v>1</v>
      </c>
      <c r="P597" cm="1">
        <f t="array" aca="1" ref="P597" ca="1">IF(AND(input47[[#This Row],[Safe Part 1]],(MAX(ABS((INDIRECT(input47[[#This Row],[range2]]))-(INDIRECT(input47[[#This Row],[range1]])))))&lt;=3),1,0)</f>
        <v>1</v>
      </c>
      <c r="Q597" s="2">
        <f ca="1">input4[[#This Row],[Max Diff]]</f>
        <v>1</v>
      </c>
      <c r="R597" s="2">
        <f ca="1">input478[[#This Row],[Max Diff]]</f>
        <v>1</v>
      </c>
      <c r="S597" s="2">
        <f ca="1">input479[[#This Row],[Max Diff]]</f>
        <v>1</v>
      </c>
      <c r="T597" s="2">
        <f ca="1">input4710[[#This Row],[Max Diff]]</f>
        <v>1</v>
      </c>
      <c r="U597" s="2">
        <f ca="1">input4711[[#This Row],[Max Diff]]</f>
        <v>1</v>
      </c>
      <c r="V597" s="2">
        <f ca="1">input4712[[#This Row],[Max Diff]]</f>
        <v>1</v>
      </c>
      <c r="W597" s="2">
        <f ca="1">input4713[[#This Row],[Max Diff]]</f>
        <v>1</v>
      </c>
      <c r="X597" s="2">
        <f ca="1">input4714[[#This Row],[Max Diff]]</f>
        <v>1</v>
      </c>
      <c r="Y597" s="2">
        <f ca="1">IF(SUM(input47[[#This Row],[Max Diff]:[-8]])&gt;=1,1,0)</f>
        <v>1</v>
      </c>
    </row>
    <row r="598" spans="1:25" x14ac:dyDescent="0.35">
      <c r="A598">
        <v>16</v>
      </c>
      <c r="B598">
        <v>17</v>
      </c>
      <c r="C598">
        <v>20</v>
      </c>
      <c r="D598">
        <v>21</v>
      </c>
      <c r="E598">
        <v>22</v>
      </c>
      <c r="F598">
        <v>23</v>
      </c>
      <c r="I598">
        <f>1</f>
        <v>1</v>
      </c>
      <c r="J598">
        <f>COUNTA(input47[[#This Row],[Column1.1]:[Column1.8]])</f>
        <v>6</v>
      </c>
      <c r="K598" t="str">
        <f>ADDRESS(ROW(),input47[[#This Row],[first col]]+1,4)&amp;":"&amp;ADDRESS(ROW(),input47[[#This Row],[lastcol]],4)</f>
        <v>B598:F598</v>
      </c>
      <c r="L598" t="str">
        <f>ADDRESS(ROW(),input47[[#This Row],[first col]],4)&amp;":"&amp;ADDRESS(ROW(),input47[[#This Row],[lastcol]]-1,4)</f>
        <v>A598:E598</v>
      </c>
      <c r="M598" t="b" cm="1">
        <f t="array" aca="1" ref="M598" ca="1">SUMPRODUCT(--(INDIRECT(input47[[#This Row],[range1]])&lt;INDIRECT(input47[[#This Row],[range2]])))=COUNT(INDIRECT(input47[[#This Row],[range1]]))</f>
        <v>0</v>
      </c>
      <c r="N598" t="b" cm="1">
        <f t="array" aca="1" ref="N598" ca="1">SUMPRODUCT(--(INDIRECT(input47[[#This Row],[range1]])&gt;INDIRECT(input47[[#This Row],[range2]])))=COUNT(INDIRECT(input47[[#This Row],[range1]]))</f>
        <v>1</v>
      </c>
      <c r="O598" t="b">
        <f ca="1">IF(AND(NOT(input47[[#This Row],[All DESC?]]),NOT(input47[[#This Row],[All ASC?]])),FALSE(),TRUE())</f>
        <v>1</v>
      </c>
      <c r="P598" cm="1">
        <f t="array" aca="1" ref="P598" ca="1">IF(AND(input47[[#This Row],[Safe Part 1]],(MAX(ABS((INDIRECT(input47[[#This Row],[range2]]))-(INDIRECT(input47[[#This Row],[range1]])))))&lt;=3),1,0)</f>
        <v>1</v>
      </c>
      <c r="Q598" s="2">
        <f ca="1">input4[[#This Row],[Max Diff]]</f>
        <v>1</v>
      </c>
      <c r="R598" s="2">
        <f ca="1">input478[[#This Row],[Max Diff]]</f>
        <v>0</v>
      </c>
      <c r="S598" s="2">
        <f ca="1">input479[[#This Row],[Max Diff]]</f>
        <v>0</v>
      </c>
      <c r="T598" s="2">
        <f ca="1">input4710[[#This Row],[Max Diff]]</f>
        <v>1</v>
      </c>
      <c r="U598" s="2">
        <f ca="1">input4711[[#This Row],[Max Diff]]</f>
        <v>1</v>
      </c>
      <c r="V598" s="2">
        <f ca="1">input4712[[#This Row],[Max Diff]]</f>
        <v>1</v>
      </c>
      <c r="W598" s="2">
        <f ca="1">input4713[[#This Row],[Max Diff]]</f>
        <v>1</v>
      </c>
      <c r="X598" s="2">
        <f ca="1">input4714[[#This Row],[Max Diff]]</f>
        <v>1</v>
      </c>
      <c r="Y598" s="2">
        <f ca="1">IF(SUM(input47[[#This Row],[Max Diff]:[-8]])&gt;=1,1,0)</f>
        <v>1</v>
      </c>
    </row>
    <row r="599" spans="1:25" x14ac:dyDescent="0.35">
      <c r="A599">
        <v>12</v>
      </c>
      <c r="B599">
        <v>14</v>
      </c>
      <c r="C599">
        <v>15</v>
      </c>
      <c r="D599">
        <v>16</v>
      </c>
      <c r="E599">
        <v>19</v>
      </c>
      <c r="I599">
        <f>1</f>
        <v>1</v>
      </c>
      <c r="J599">
        <f>COUNTA(input47[[#This Row],[Column1.1]:[Column1.8]])</f>
        <v>5</v>
      </c>
      <c r="K599" t="str">
        <f>ADDRESS(ROW(),input47[[#This Row],[first col]]+1,4)&amp;":"&amp;ADDRESS(ROW(),input47[[#This Row],[lastcol]],4)</f>
        <v>B599:E599</v>
      </c>
      <c r="L599" t="str">
        <f>ADDRESS(ROW(),input47[[#This Row],[first col]],4)&amp;":"&amp;ADDRESS(ROW(),input47[[#This Row],[lastcol]]-1,4)</f>
        <v>A599:D599</v>
      </c>
      <c r="M599" t="b" cm="1">
        <f t="array" aca="1" ref="M599" ca="1">SUMPRODUCT(--(INDIRECT(input47[[#This Row],[range1]])&lt;INDIRECT(input47[[#This Row],[range2]])))=COUNT(INDIRECT(input47[[#This Row],[range1]]))</f>
        <v>0</v>
      </c>
      <c r="N599" t="b" cm="1">
        <f t="array" aca="1" ref="N599" ca="1">SUMPRODUCT(--(INDIRECT(input47[[#This Row],[range1]])&gt;INDIRECT(input47[[#This Row],[range2]])))=COUNT(INDIRECT(input47[[#This Row],[range1]]))</f>
        <v>1</v>
      </c>
      <c r="O599" t="b">
        <f ca="1">IF(AND(NOT(input47[[#This Row],[All DESC?]]),NOT(input47[[#This Row],[All ASC?]])),FALSE(),TRUE())</f>
        <v>1</v>
      </c>
      <c r="P599" cm="1">
        <f t="array" aca="1" ref="P599" ca="1">IF(AND(input47[[#This Row],[Safe Part 1]],(MAX(ABS((INDIRECT(input47[[#This Row],[range2]]))-(INDIRECT(input47[[#This Row],[range1]])))))&lt;=3),1,0)</f>
        <v>1</v>
      </c>
      <c r="Q599" s="2">
        <f ca="1">input4[[#This Row],[Max Diff]]</f>
        <v>1</v>
      </c>
      <c r="R599" s="2">
        <f ca="1">input478[[#This Row],[Max Diff]]</f>
        <v>1</v>
      </c>
      <c r="S599" s="2">
        <f ca="1">input479[[#This Row],[Max Diff]]</f>
        <v>1</v>
      </c>
      <c r="T599" s="2">
        <f ca="1">input4710[[#This Row],[Max Diff]]</f>
        <v>0</v>
      </c>
      <c r="U599" s="2">
        <f ca="1">input4711[[#This Row],[Max Diff]]</f>
        <v>1</v>
      </c>
      <c r="V599" s="2">
        <f ca="1">input4712[[#This Row],[Max Diff]]</f>
        <v>1</v>
      </c>
      <c r="W599" s="2">
        <f ca="1">input4713[[#This Row],[Max Diff]]</f>
        <v>1</v>
      </c>
      <c r="X599" s="2">
        <f ca="1">input4714[[#This Row],[Max Diff]]</f>
        <v>1</v>
      </c>
      <c r="Y599" s="2">
        <f ca="1">IF(SUM(input47[[#This Row],[Max Diff]:[-8]])&gt;=1,1,0)</f>
        <v>1</v>
      </c>
    </row>
    <row r="600" spans="1:25" x14ac:dyDescent="0.35">
      <c r="A600">
        <v>76</v>
      </c>
      <c r="B600">
        <v>79</v>
      </c>
      <c r="C600">
        <v>82</v>
      </c>
      <c r="D600">
        <v>83</v>
      </c>
      <c r="E600">
        <v>86</v>
      </c>
      <c r="I600">
        <f>1</f>
        <v>1</v>
      </c>
      <c r="J600">
        <f>COUNTA(input47[[#This Row],[Column1.1]:[Column1.8]])</f>
        <v>5</v>
      </c>
      <c r="K600" t="str">
        <f>ADDRESS(ROW(),input47[[#This Row],[first col]]+1,4)&amp;":"&amp;ADDRESS(ROW(),input47[[#This Row],[lastcol]],4)</f>
        <v>B600:E600</v>
      </c>
      <c r="L600" t="str">
        <f>ADDRESS(ROW(),input47[[#This Row],[first col]],4)&amp;":"&amp;ADDRESS(ROW(),input47[[#This Row],[lastcol]]-1,4)</f>
        <v>A600:D600</v>
      </c>
      <c r="M600" t="b" cm="1">
        <f t="array" aca="1" ref="M600" ca="1">SUMPRODUCT(--(INDIRECT(input47[[#This Row],[range1]])&lt;INDIRECT(input47[[#This Row],[range2]])))=COUNT(INDIRECT(input47[[#This Row],[range1]]))</f>
        <v>0</v>
      </c>
      <c r="N600" t="b" cm="1">
        <f t="array" aca="1" ref="N600" ca="1">SUMPRODUCT(--(INDIRECT(input47[[#This Row],[range1]])&gt;INDIRECT(input47[[#This Row],[range2]])))=COUNT(INDIRECT(input47[[#This Row],[range1]]))</f>
        <v>1</v>
      </c>
      <c r="O600" t="b">
        <f ca="1">IF(AND(NOT(input47[[#This Row],[All DESC?]]),NOT(input47[[#This Row],[All ASC?]])),FALSE(),TRUE())</f>
        <v>1</v>
      </c>
      <c r="P600" cm="1">
        <f t="array" aca="1" ref="P600" ca="1">IF(AND(input47[[#This Row],[Safe Part 1]],(MAX(ABS((INDIRECT(input47[[#This Row],[range2]]))-(INDIRECT(input47[[#This Row],[range1]])))))&lt;=3),1,0)</f>
        <v>1</v>
      </c>
      <c r="Q600" s="2">
        <f ca="1">input4[[#This Row],[Max Diff]]</f>
        <v>1</v>
      </c>
      <c r="R600" s="2">
        <f ca="1">input478[[#This Row],[Max Diff]]</f>
        <v>0</v>
      </c>
      <c r="S600" s="2">
        <f ca="1">input479[[#This Row],[Max Diff]]</f>
        <v>0</v>
      </c>
      <c r="T600" s="2">
        <f ca="1">input4710[[#This Row],[Max Diff]]</f>
        <v>0</v>
      </c>
      <c r="U600" s="2">
        <f ca="1">input4711[[#This Row],[Max Diff]]</f>
        <v>1</v>
      </c>
      <c r="V600" s="2">
        <f ca="1">input4712[[#This Row],[Max Diff]]</f>
        <v>1</v>
      </c>
      <c r="W600" s="2">
        <f ca="1">input4713[[#This Row],[Max Diff]]</f>
        <v>1</v>
      </c>
      <c r="X600" s="2">
        <f ca="1">input4714[[#This Row],[Max Diff]]</f>
        <v>1</v>
      </c>
      <c r="Y600" s="2">
        <f ca="1">IF(SUM(input47[[#This Row],[Max Diff]:[-8]])&gt;=1,1,0)</f>
        <v>1</v>
      </c>
    </row>
    <row r="601" spans="1:25" x14ac:dyDescent="0.35">
      <c r="A601">
        <v>28</v>
      </c>
      <c r="B601">
        <v>26</v>
      </c>
      <c r="C601">
        <v>25</v>
      </c>
      <c r="D601">
        <v>23</v>
      </c>
      <c r="E601">
        <v>20</v>
      </c>
      <c r="F601">
        <v>19</v>
      </c>
      <c r="G601">
        <v>17</v>
      </c>
      <c r="H601">
        <v>15</v>
      </c>
      <c r="I601">
        <f>1</f>
        <v>1</v>
      </c>
      <c r="J601">
        <f>COUNTA(input47[[#This Row],[Column1.1]:[Column1.8]])</f>
        <v>8</v>
      </c>
      <c r="K601" t="str">
        <f>ADDRESS(ROW(),input47[[#This Row],[first col]]+1,4)&amp;":"&amp;ADDRESS(ROW(),input47[[#This Row],[lastcol]],4)</f>
        <v>B601:H601</v>
      </c>
      <c r="L601" t="str">
        <f>ADDRESS(ROW(),input47[[#This Row],[first col]],4)&amp;":"&amp;ADDRESS(ROW(),input47[[#This Row],[lastcol]]-1,4)</f>
        <v>A601:G601</v>
      </c>
      <c r="M601" t="b" cm="1">
        <f t="array" aca="1" ref="M601" ca="1">SUMPRODUCT(--(INDIRECT(input47[[#This Row],[range1]])&lt;INDIRECT(input47[[#This Row],[range2]])))=COUNT(INDIRECT(input47[[#This Row],[range1]]))</f>
        <v>1</v>
      </c>
      <c r="N601" t="b" cm="1">
        <f t="array" aca="1" ref="N601" ca="1">SUMPRODUCT(--(INDIRECT(input47[[#This Row],[range1]])&gt;INDIRECT(input47[[#This Row],[range2]])))=COUNT(INDIRECT(input47[[#This Row],[range1]]))</f>
        <v>0</v>
      </c>
      <c r="O601" t="b">
        <f ca="1">IF(AND(NOT(input47[[#This Row],[All DESC?]]),NOT(input47[[#This Row],[All ASC?]])),FALSE(),TRUE())</f>
        <v>1</v>
      </c>
      <c r="P601" cm="1">
        <f t="array" aca="1" ref="P601" ca="1">IF(AND(input47[[#This Row],[Safe Part 1]],(MAX(ABS((INDIRECT(input47[[#This Row],[range2]]))-(INDIRECT(input47[[#This Row],[range1]])))))&lt;=3),1,0)</f>
        <v>1</v>
      </c>
      <c r="Q601" s="2">
        <f ca="1">input4[[#This Row],[Max Diff]]</f>
        <v>1</v>
      </c>
      <c r="R601" s="2">
        <f ca="1">input478[[#This Row],[Max Diff]]</f>
        <v>1</v>
      </c>
      <c r="S601" s="2">
        <f ca="1">input479[[#This Row],[Max Diff]]</f>
        <v>1</v>
      </c>
      <c r="T601" s="2">
        <f ca="1">input4710[[#This Row],[Max Diff]]</f>
        <v>0</v>
      </c>
      <c r="U601" s="2">
        <f ca="1">input4711[[#This Row],[Max Diff]]</f>
        <v>0</v>
      </c>
      <c r="V601" s="2">
        <f ca="1">input4712[[#This Row],[Max Diff]]</f>
        <v>1</v>
      </c>
      <c r="W601" s="2">
        <f ca="1">input4713[[#This Row],[Max Diff]]</f>
        <v>0</v>
      </c>
      <c r="X601" s="2">
        <f ca="1">input4714[[#This Row],[Max Diff]]</f>
        <v>1</v>
      </c>
      <c r="Y601" s="2">
        <f ca="1">IF(SUM(input47[[#This Row],[Max Diff]:[-8]])&gt;=1,1,0)</f>
        <v>1</v>
      </c>
    </row>
    <row r="602" spans="1:25" x14ac:dyDescent="0.35">
      <c r="A602">
        <v>47</v>
      </c>
      <c r="B602">
        <v>46</v>
      </c>
      <c r="C602">
        <v>44</v>
      </c>
      <c r="D602">
        <v>43</v>
      </c>
      <c r="E602">
        <v>40</v>
      </c>
      <c r="F602">
        <v>39</v>
      </c>
      <c r="I602">
        <f>1</f>
        <v>1</v>
      </c>
      <c r="J602">
        <f>COUNTA(input47[[#This Row],[Column1.1]:[Column1.8]])</f>
        <v>6</v>
      </c>
      <c r="K602" t="str">
        <f>ADDRESS(ROW(),input47[[#This Row],[first col]]+1,4)&amp;":"&amp;ADDRESS(ROW(),input47[[#This Row],[lastcol]],4)</f>
        <v>B602:F602</v>
      </c>
      <c r="L602" t="str">
        <f>ADDRESS(ROW(),input47[[#This Row],[first col]],4)&amp;":"&amp;ADDRESS(ROW(),input47[[#This Row],[lastcol]]-1,4)</f>
        <v>A602:E602</v>
      </c>
      <c r="M602" t="b" cm="1">
        <f t="array" aca="1" ref="M602" ca="1">SUMPRODUCT(--(INDIRECT(input47[[#This Row],[range1]])&lt;INDIRECT(input47[[#This Row],[range2]])))=COUNT(INDIRECT(input47[[#This Row],[range1]]))</f>
        <v>1</v>
      </c>
      <c r="N602" t="b" cm="1">
        <f t="array" aca="1" ref="N602" ca="1">SUMPRODUCT(--(INDIRECT(input47[[#This Row],[range1]])&gt;INDIRECT(input47[[#This Row],[range2]])))=COUNT(INDIRECT(input47[[#This Row],[range1]]))</f>
        <v>0</v>
      </c>
      <c r="O602" t="b">
        <f ca="1">IF(AND(NOT(input47[[#This Row],[All DESC?]]),NOT(input47[[#This Row],[All ASC?]])),FALSE(),TRUE())</f>
        <v>1</v>
      </c>
      <c r="P602" cm="1">
        <f t="array" aca="1" ref="P602" ca="1">IF(AND(input47[[#This Row],[Safe Part 1]],(MAX(ABS((INDIRECT(input47[[#This Row],[range2]]))-(INDIRECT(input47[[#This Row],[range1]])))))&lt;=3),1,0)</f>
        <v>1</v>
      </c>
      <c r="Q602" s="2">
        <f ca="1">input4[[#This Row],[Max Diff]]</f>
        <v>1</v>
      </c>
      <c r="R602" s="2">
        <f ca="1">input478[[#This Row],[Max Diff]]</f>
        <v>1</v>
      </c>
      <c r="S602" s="2">
        <f ca="1">input479[[#This Row],[Max Diff]]</f>
        <v>1</v>
      </c>
      <c r="T602" s="2">
        <f ca="1">input4710[[#This Row],[Max Diff]]</f>
        <v>0</v>
      </c>
      <c r="U602" s="2">
        <f ca="1">input4711[[#This Row],[Max Diff]]</f>
        <v>0</v>
      </c>
      <c r="V602" s="2">
        <f ca="1">input4712[[#This Row],[Max Diff]]</f>
        <v>1</v>
      </c>
      <c r="W602" s="2">
        <f ca="1">input4713[[#This Row],[Max Diff]]</f>
        <v>1</v>
      </c>
      <c r="X602" s="2">
        <f ca="1">input4714[[#This Row],[Max Diff]]</f>
        <v>1</v>
      </c>
      <c r="Y602" s="2">
        <f ca="1">IF(SUM(input47[[#This Row],[Max Diff]:[-8]])&gt;=1,1,0)</f>
        <v>1</v>
      </c>
    </row>
    <row r="603" spans="1:25" x14ac:dyDescent="0.35">
      <c r="A603">
        <v>97</v>
      </c>
      <c r="B603">
        <v>94</v>
      </c>
      <c r="C603">
        <v>93</v>
      </c>
      <c r="D603">
        <v>90</v>
      </c>
      <c r="E603">
        <v>89</v>
      </c>
      <c r="F603">
        <v>88</v>
      </c>
      <c r="G603">
        <v>85</v>
      </c>
      <c r="H603">
        <v>83</v>
      </c>
      <c r="I603">
        <f>1</f>
        <v>1</v>
      </c>
      <c r="J603">
        <f>COUNTA(input47[[#This Row],[Column1.1]:[Column1.8]])</f>
        <v>8</v>
      </c>
      <c r="K603" t="str">
        <f>ADDRESS(ROW(),input47[[#This Row],[first col]]+1,4)&amp;":"&amp;ADDRESS(ROW(),input47[[#This Row],[lastcol]],4)</f>
        <v>B603:H603</v>
      </c>
      <c r="L603" t="str">
        <f>ADDRESS(ROW(),input47[[#This Row],[first col]],4)&amp;":"&amp;ADDRESS(ROW(),input47[[#This Row],[lastcol]]-1,4)</f>
        <v>A603:G603</v>
      </c>
      <c r="M603" t="b" cm="1">
        <f t="array" aca="1" ref="M603" ca="1">SUMPRODUCT(--(INDIRECT(input47[[#This Row],[range1]])&lt;INDIRECT(input47[[#This Row],[range2]])))=COUNT(INDIRECT(input47[[#This Row],[range1]]))</f>
        <v>1</v>
      </c>
      <c r="N603" t="b" cm="1">
        <f t="array" aca="1" ref="N603" ca="1">SUMPRODUCT(--(INDIRECT(input47[[#This Row],[range1]])&gt;INDIRECT(input47[[#This Row],[range2]])))=COUNT(INDIRECT(input47[[#This Row],[range1]]))</f>
        <v>0</v>
      </c>
      <c r="O603" t="b">
        <f ca="1">IF(AND(NOT(input47[[#This Row],[All DESC?]]),NOT(input47[[#This Row],[All ASC?]])),FALSE(),TRUE())</f>
        <v>1</v>
      </c>
      <c r="P603" cm="1">
        <f t="array" aca="1" ref="P603" ca="1">IF(AND(input47[[#This Row],[Safe Part 1]],(MAX(ABS((INDIRECT(input47[[#This Row],[range2]]))-(INDIRECT(input47[[#This Row],[range1]])))))&lt;=3),1,0)</f>
        <v>1</v>
      </c>
      <c r="Q603" s="2">
        <f ca="1">input4[[#This Row],[Max Diff]]</f>
        <v>1</v>
      </c>
      <c r="R603" s="2">
        <f ca="1">input478[[#This Row],[Max Diff]]</f>
        <v>0</v>
      </c>
      <c r="S603" s="2">
        <f ca="1">input479[[#This Row],[Max Diff]]</f>
        <v>0</v>
      </c>
      <c r="T603" s="2">
        <f ca="1">input4710[[#This Row],[Max Diff]]</f>
        <v>0</v>
      </c>
      <c r="U603" s="2">
        <f ca="1">input4711[[#This Row],[Max Diff]]</f>
        <v>1</v>
      </c>
      <c r="V603" s="2">
        <f ca="1">input4712[[#This Row],[Max Diff]]</f>
        <v>0</v>
      </c>
      <c r="W603" s="2">
        <f ca="1">input4713[[#This Row],[Max Diff]]</f>
        <v>0</v>
      </c>
      <c r="X603" s="2">
        <f ca="1">input4714[[#This Row],[Max Diff]]</f>
        <v>1</v>
      </c>
      <c r="Y603" s="2">
        <f ca="1">IF(SUM(input47[[#This Row],[Max Diff]:[-8]])&gt;=1,1,0)</f>
        <v>1</v>
      </c>
    </row>
    <row r="604" spans="1:25" x14ac:dyDescent="0.35">
      <c r="A604">
        <v>8</v>
      </c>
      <c r="B604">
        <v>11</v>
      </c>
      <c r="C604">
        <v>13</v>
      </c>
      <c r="D604">
        <v>16</v>
      </c>
      <c r="E604">
        <v>17</v>
      </c>
      <c r="I604">
        <f>1</f>
        <v>1</v>
      </c>
      <c r="J604">
        <f>COUNTA(input47[[#This Row],[Column1.1]:[Column1.8]])</f>
        <v>5</v>
      </c>
      <c r="K604" t="str">
        <f>ADDRESS(ROW(),input47[[#This Row],[first col]]+1,4)&amp;":"&amp;ADDRESS(ROW(),input47[[#This Row],[lastcol]],4)</f>
        <v>B604:E604</v>
      </c>
      <c r="L604" t="str">
        <f>ADDRESS(ROW(),input47[[#This Row],[first col]],4)&amp;":"&amp;ADDRESS(ROW(),input47[[#This Row],[lastcol]]-1,4)</f>
        <v>A604:D604</v>
      </c>
      <c r="M604" t="b" cm="1">
        <f t="array" aca="1" ref="M604" ca="1">SUMPRODUCT(--(INDIRECT(input47[[#This Row],[range1]])&lt;INDIRECT(input47[[#This Row],[range2]])))=COUNT(INDIRECT(input47[[#This Row],[range1]]))</f>
        <v>0</v>
      </c>
      <c r="N604" t="b" cm="1">
        <f t="array" aca="1" ref="N604" ca="1">SUMPRODUCT(--(INDIRECT(input47[[#This Row],[range1]])&gt;INDIRECT(input47[[#This Row],[range2]])))=COUNT(INDIRECT(input47[[#This Row],[range1]]))</f>
        <v>1</v>
      </c>
      <c r="O604" t="b">
        <f ca="1">IF(AND(NOT(input47[[#This Row],[All DESC?]]),NOT(input47[[#This Row],[All ASC?]])),FALSE(),TRUE())</f>
        <v>1</v>
      </c>
      <c r="P604" cm="1">
        <f t="array" aca="1" ref="P604" ca="1">IF(AND(input47[[#This Row],[Safe Part 1]],(MAX(ABS((INDIRECT(input47[[#This Row],[range2]]))-(INDIRECT(input47[[#This Row],[range1]])))))&lt;=3),1,0)</f>
        <v>1</v>
      </c>
      <c r="Q604" s="2">
        <f ca="1">input4[[#This Row],[Max Diff]]</f>
        <v>1</v>
      </c>
      <c r="R604" s="2">
        <f ca="1">input478[[#This Row],[Max Diff]]</f>
        <v>0</v>
      </c>
      <c r="S604" s="2">
        <f ca="1">input479[[#This Row],[Max Diff]]</f>
        <v>0</v>
      </c>
      <c r="T604" s="2">
        <f ca="1">input4710[[#This Row],[Max Diff]]</f>
        <v>0</v>
      </c>
      <c r="U604" s="2">
        <f ca="1">input4711[[#This Row],[Max Diff]]</f>
        <v>1</v>
      </c>
      <c r="V604" s="2">
        <f ca="1">input4712[[#This Row],[Max Diff]]</f>
        <v>1</v>
      </c>
      <c r="W604" s="2">
        <f ca="1">input4713[[#This Row],[Max Diff]]</f>
        <v>1</v>
      </c>
      <c r="X604" s="2">
        <f ca="1">input4714[[#This Row],[Max Diff]]</f>
        <v>1</v>
      </c>
      <c r="Y604" s="2">
        <f ca="1">IF(SUM(input47[[#This Row],[Max Diff]:[-8]])&gt;=1,1,0)</f>
        <v>1</v>
      </c>
    </row>
    <row r="605" spans="1:25" x14ac:dyDescent="0.35">
      <c r="A605">
        <v>4</v>
      </c>
      <c r="B605">
        <v>6</v>
      </c>
      <c r="C605">
        <v>9</v>
      </c>
      <c r="D605">
        <v>12</v>
      </c>
      <c r="E605">
        <v>15</v>
      </c>
      <c r="F605">
        <v>18</v>
      </c>
      <c r="I605">
        <f>1</f>
        <v>1</v>
      </c>
      <c r="J605">
        <f>COUNTA(input47[[#This Row],[Column1.1]:[Column1.8]])</f>
        <v>6</v>
      </c>
      <c r="K605" t="str">
        <f>ADDRESS(ROW(),input47[[#This Row],[first col]]+1,4)&amp;":"&amp;ADDRESS(ROW(),input47[[#This Row],[lastcol]],4)</f>
        <v>B605:F605</v>
      </c>
      <c r="L605" t="str">
        <f>ADDRESS(ROW(),input47[[#This Row],[first col]],4)&amp;":"&amp;ADDRESS(ROW(),input47[[#This Row],[lastcol]]-1,4)</f>
        <v>A605:E605</v>
      </c>
      <c r="M605" t="b" cm="1">
        <f t="array" aca="1" ref="M605" ca="1">SUMPRODUCT(--(INDIRECT(input47[[#This Row],[range1]])&lt;INDIRECT(input47[[#This Row],[range2]])))=COUNT(INDIRECT(input47[[#This Row],[range1]]))</f>
        <v>0</v>
      </c>
      <c r="N605" t="b" cm="1">
        <f t="array" aca="1" ref="N605" ca="1">SUMPRODUCT(--(INDIRECT(input47[[#This Row],[range1]])&gt;INDIRECT(input47[[#This Row],[range2]])))=COUNT(INDIRECT(input47[[#This Row],[range1]]))</f>
        <v>1</v>
      </c>
      <c r="O605" t="b">
        <f ca="1">IF(AND(NOT(input47[[#This Row],[All DESC?]]),NOT(input47[[#This Row],[All ASC?]])),FALSE(),TRUE())</f>
        <v>1</v>
      </c>
      <c r="P605" cm="1">
        <f t="array" aca="1" ref="P605" ca="1">IF(AND(input47[[#This Row],[Safe Part 1]],(MAX(ABS((INDIRECT(input47[[#This Row],[range2]]))-(INDIRECT(input47[[#This Row],[range1]])))))&lt;=3),1,0)</f>
        <v>1</v>
      </c>
      <c r="Q605" s="2">
        <f ca="1">input4[[#This Row],[Max Diff]]</f>
        <v>1</v>
      </c>
      <c r="R605" s="2">
        <f ca="1">input478[[#This Row],[Max Diff]]</f>
        <v>0</v>
      </c>
      <c r="S605" s="2">
        <f ca="1">input479[[#This Row],[Max Diff]]</f>
        <v>0</v>
      </c>
      <c r="T605" s="2">
        <f ca="1">input4710[[#This Row],[Max Diff]]</f>
        <v>0</v>
      </c>
      <c r="U605" s="2">
        <f ca="1">input4711[[#This Row],[Max Diff]]</f>
        <v>0</v>
      </c>
      <c r="V605" s="2">
        <f ca="1">input4712[[#This Row],[Max Diff]]</f>
        <v>1</v>
      </c>
      <c r="W605" s="2">
        <f ca="1">input4713[[#This Row],[Max Diff]]</f>
        <v>1</v>
      </c>
      <c r="X605" s="2">
        <f ca="1">input4714[[#This Row],[Max Diff]]</f>
        <v>1</v>
      </c>
      <c r="Y605" s="2">
        <f ca="1">IF(SUM(input47[[#This Row],[Max Diff]:[-8]])&gt;=1,1,0)</f>
        <v>1</v>
      </c>
    </row>
    <row r="606" spans="1:25" x14ac:dyDescent="0.35">
      <c r="A606">
        <v>72</v>
      </c>
      <c r="B606">
        <v>69</v>
      </c>
      <c r="C606">
        <v>68</v>
      </c>
      <c r="D606">
        <v>66</v>
      </c>
      <c r="E606">
        <v>63</v>
      </c>
      <c r="F606">
        <v>62</v>
      </c>
      <c r="G606">
        <v>60</v>
      </c>
      <c r="H606">
        <v>57</v>
      </c>
      <c r="I606">
        <f>1</f>
        <v>1</v>
      </c>
      <c r="J606">
        <f>COUNTA(input47[[#This Row],[Column1.1]:[Column1.8]])</f>
        <v>8</v>
      </c>
      <c r="K606" t="str">
        <f>ADDRESS(ROW(),input47[[#This Row],[first col]]+1,4)&amp;":"&amp;ADDRESS(ROW(),input47[[#This Row],[lastcol]],4)</f>
        <v>B606:H606</v>
      </c>
      <c r="L606" t="str">
        <f>ADDRESS(ROW(),input47[[#This Row],[first col]],4)&amp;":"&amp;ADDRESS(ROW(),input47[[#This Row],[lastcol]]-1,4)</f>
        <v>A606:G606</v>
      </c>
      <c r="M606" t="b" cm="1">
        <f t="array" aca="1" ref="M606" ca="1">SUMPRODUCT(--(INDIRECT(input47[[#This Row],[range1]])&lt;INDIRECT(input47[[#This Row],[range2]])))=COUNT(INDIRECT(input47[[#This Row],[range1]]))</f>
        <v>1</v>
      </c>
      <c r="N606" t="b" cm="1">
        <f t="array" aca="1" ref="N606" ca="1">SUMPRODUCT(--(INDIRECT(input47[[#This Row],[range1]])&gt;INDIRECT(input47[[#This Row],[range2]])))=COUNT(INDIRECT(input47[[#This Row],[range1]]))</f>
        <v>0</v>
      </c>
      <c r="O606" t="b">
        <f ca="1">IF(AND(NOT(input47[[#This Row],[All DESC?]]),NOT(input47[[#This Row],[All ASC?]])),FALSE(),TRUE())</f>
        <v>1</v>
      </c>
      <c r="P606" cm="1">
        <f t="array" aca="1" ref="P606" ca="1">IF(AND(input47[[#This Row],[Safe Part 1]],(MAX(ABS((INDIRECT(input47[[#This Row],[range2]]))-(INDIRECT(input47[[#This Row],[range1]])))))&lt;=3),1,0)</f>
        <v>1</v>
      </c>
      <c r="Q606" s="2">
        <f ca="1">input4[[#This Row],[Max Diff]]</f>
        <v>1</v>
      </c>
      <c r="R606" s="2">
        <f ca="1">input478[[#This Row],[Max Diff]]</f>
        <v>0</v>
      </c>
      <c r="S606" s="2">
        <f ca="1">input479[[#This Row],[Max Diff]]</f>
        <v>1</v>
      </c>
      <c r="T606" s="2">
        <f ca="1">input4710[[#This Row],[Max Diff]]</f>
        <v>0</v>
      </c>
      <c r="U606" s="2">
        <f ca="1">input4711[[#This Row],[Max Diff]]</f>
        <v>0</v>
      </c>
      <c r="V606" s="2">
        <f ca="1">input4712[[#This Row],[Max Diff]]</f>
        <v>1</v>
      </c>
      <c r="W606" s="2">
        <f ca="1">input4713[[#This Row],[Max Diff]]</f>
        <v>0</v>
      </c>
      <c r="X606" s="2">
        <f ca="1">input4714[[#This Row],[Max Diff]]</f>
        <v>1</v>
      </c>
      <c r="Y606" s="2">
        <f ca="1">IF(SUM(input47[[#This Row],[Max Diff]:[-8]])&gt;=1,1,0)</f>
        <v>1</v>
      </c>
    </row>
    <row r="607" spans="1:25" x14ac:dyDescent="0.35">
      <c r="A607">
        <v>67</v>
      </c>
      <c r="B607">
        <v>68</v>
      </c>
      <c r="C607">
        <v>69</v>
      </c>
      <c r="D607">
        <v>71</v>
      </c>
      <c r="E607">
        <v>73</v>
      </c>
      <c r="F607">
        <v>74</v>
      </c>
      <c r="I607">
        <f>1</f>
        <v>1</v>
      </c>
      <c r="J607">
        <f>COUNTA(input47[[#This Row],[Column1.1]:[Column1.8]])</f>
        <v>6</v>
      </c>
      <c r="K607" t="str">
        <f>ADDRESS(ROW(),input47[[#This Row],[first col]]+1,4)&amp;":"&amp;ADDRESS(ROW(),input47[[#This Row],[lastcol]],4)</f>
        <v>B607:F607</v>
      </c>
      <c r="L607" t="str">
        <f>ADDRESS(ROW(),input47[[#This Row],[first col]],4)&amp;":"&amp;ADDRESS(ROW(),input47[[#This Row],[lastcol]]-1,4)</f>
        <v>A607:E607</v>
      </c>
      <c r="M607" t="b" cm="1">
        <f t="array" aca="1" ref="M607" ca="1">SUMPRODUCT(--(INDIRECT(input47[[#This Row],[range1]])&lt;INDIRECT(input47[[#This Row],[range2]])))=COUNT(INDIRECT(input47[[#This Row],[range1]]))</f>
        <v>0</v>
      </c>
      <c r="N607" t="b" cm="1">
        <f t="array" aca="1" ref="N607" ca="1">SUMPRODUCT(--(INDIRECT(input47[[#This Row],[range1]])&gt;INDIRECT(input47[[#This Row],[range2]])))=COUNT(INDIRECT(input47[[#This Row],[range1]]))</f>
        <v>1</v>
      </c>
      <c r="O607" t="b">
        <f ca="1">IF(AND(NOT(input47[[#This Row],[All DESC?]]),NOT(input47[[#This Row],[All ASC?]])),FALSE(),TRUE())</f>
        <v>1</v>
      </c>
      <c r="P607" cm="1">
        <f t="array" aca="1" ref="P607" ca="1">IF(AND(input47[[#This Row],[Safe Part 1]],(MAX(ABS((INDIRECT(input47[[#This Row],[range2]]))-(INDIRECT(input47[[#This Row],[range1]])))))&lt;=3),1,0)</f>
        <v>1</v>
      </c>
      <c r="Q607" s="2">
        <f ca="1">input4[[#This Row],[Max Diff]]</f>
        <v>1</v>
      </c>
      <c r="R607" s="2">
        <f ca="1">input478[[#This Row],[Max Diff]]</f>
        <v>1</v>
      </c>
      <c r="S607" s="2">
        <f ca="1">input479[[#This Row],[Max Diff]]</f>
        <v>1</v>
      </c>
      <c r="T607" s="2">
        <f ca="1">input4710[[#This Row],[Max Diff]]</f>
        <v>0</v>
      </c>
      <c r="U607" s="2">
        <f ca="1">input4711[[#This Row],[Max Diff]]</f>
        <v>1</v>
      </c>
      <c r="V607" s="2">
        <f ca="1">input4712[[#This Row],[Max Diff]]</f>
        <v>1</v>
      </c>
      <c r="W607" s="2">
        <f ca="1">input4713[[#This Row],[Max Diff]]</f>
        <v>1</v>
      </c>
      <c r="X607" s="2">
        <f ca="1">input4714[[#This Row],[Max Diff]]</f>
        <v>1</v>
      </c>
      <c r="Y607" s="2">
        <f ca="1">IF(SUM(input47[[#This Row],[Max Diff]:[-8]])&gt;=1,1,0)</f>
        <v>1</v>
      </c>
    </row>
    <row r="608" spans="1:25" x14ac:dyDescent="0.35">
      <c r="A608">
        <v>36</v>
      </c>
      <c r="B608">
        <v>35</v>
      </c>
      <c r="C608">
        <v>33</v>
      </c>
      <c r="D608">
        <v>32</v>
      </c>
      <c r="E608">
        <v>30</v>
      </c>
      <c r="I608">
        <f>1</f>
        <v>1</v>
      </c>
      <c r="J608">
        <f>COUNTA(input47[[#This Row],[Column1.1]:[Column1.8]])</f>
        <v>5</v>
      </c>
      <c r="K608" t="str">
        <f>ADDRESS(ROW(),input47[[#This Row],[first col]]+1,4)&amp;":"&amp;ADDRESS(ROW(),input47[[#This Row],[lastcol]],4)</f>
        <v>B608:E608</v>
      </c>
      <c r="L608" t="str">
        <f>ADDRESS(ROW(),input47[[#This Row],[first col]],4)&amp;":"&amp;ADDRESS(ROW(),input47[[#This Row],[lastcol]]-1,4)</f>
        <v>A608:D608</v>
      </c>
      <c r="M608" t="b" cm="1">
        <f t="array" aca="1" ref="M608" ca="1">SUMPRODUCT(--(INDIRECT(input47[[#This Row],[range1]])&lt;INDIRECT(input47[[#This Row],[range2]])))=COUNT(INDIRECT(input47[[#This Row],[range1]]))</f>
        <v>1</v>
      </c>
      <c r="N608" t="b" cm="1">
        <f t="array" aca="1" ref="N608" ca="1">SUMPRODUCT(--(INDIRECT(input47[[#This Row],[range1]])&gt;INDIRECT(input47[[#This Row],[range2]])))=COUNT(INDIRECT(input47[[#This Row],[range1]]))</f>
        <v>0</v>
      </c>
      <c r="O608" t="b">
        <f ca="1">IF(AND(NOT(input47[[#This Row],[All DESC?]]),NOT(input47[[#This Row],[All ASC?]])),FALSE(),TRUE())</f>
        <v>1</v>
      </c>
      <c r="P608" cm="1">
        <f t="array" aca="1" ref="P608" ca="1">IF(AND(input47[[#This Row],[Safe Part 1]],(MAX(ABS((INDIRECT(input47[[#This Row],[range2]]))-(INDIRECT(input47[[#This Row],[range1]])))))&lt;=3),1,0)</f>
        <v>1</v>
      </c>
      <c r="Q608" s="2">
        <f ca="1">input4[[#This Row],[Max Diff]]</f>
        <v>1</v>
      </c>
      <c r="R608" s="2">
        <f ca="1">input478[[#This Row],[Max Diff]]</f>
        <v>1</v>
      </c>
      <c r="S608" s="2">
        <f ca="1">input479[[#This Row],[Max Diff]]</f>
        <v>1</v>
      </c>
      <c r="T608" s="2">
        <f ca="1">input4710[[#This Row],[Max Diff]]</f>
        <v>1</v>
      </c>
      <c r="U608" s="2">
        <f ca="1">input4711[[#This Row],[Max Diff]]</f>
        <v>1</v>
      </c>
      <c r="V608" s="2">
        <f ca="1">input4712[[#This Row],[Max Diff]]</f>
        <v>1</v>
      </c>
      <c r="W608" s="2">
        <f ca="1">input4713[[#This Row],[Max Diff]]</f>
        <v>1</v>
      </c>
      <c r="X608" s="2">
        <f ca="1">input4714[[#This Row],[Max Diff]]</f>
        <v>1</v>
      </c>
      <c r="Y608" s="2">
        <f ca="1">IF(SUM(input47[[#This Row],[Max Diff]:[-8]])&gt;=1,1,0)</f>
        <v>1</v>
      </c>
    </row>
    <row r="609" spans="1:25" x14ac:dyDescent="0.35">
      <c r="A609">
        <v>59</v>
      </c>
      <c r="B609">
        <v>56</v>
      </c>
      <c r="C609">
        <v>55</v>
      </c>
      <c r="D609">
        <v>52</v>
      </c>
      <c r="E609">
        <v>51</v>
      </c>
      <c r="F609">
        <v>50</v>
      </c>
      <c r="I609">
        <f>1</f>
        <v>1</v>
      </c>
      <c r="J609">
        <f>COUNTA(input47[[#This Row],[Column1.1]:[Column1.8]])</f>
        <v>6</v>
      </c>
      <c r="K609" t="str">
        <f>ADDRESS(ROW(),input47[[#This Row],[first col]]+1,4)&amp;":"&amp;ADDRESS(ROW(),input47[[#This Row],[lastcol]],4)</f>
        <v>B609:F609</v>
      </c>
      <c r="L609" t="str">
        <f>ADDRESS(ROW(),input47[[#This Row],[first col]],4)&amp;":"&amp;ADDRESS(ROW(),input47[[#This Row],[lastcol]]-1,4)</f>
        <v>A609:E609</v>
      </c>
      <c r="M609" t="b" cm="1">
        <f t="array" aca="1" ref="M609" ca="1">SUMPRODUCT(--(INDIRECT(input47[[#This Row],[range1]])&lt;INDIRECT(input47[[#This Row],[range2]])))=COUNT(INDIRECT(input47[[#This Row],[range1]]))</f>
        <v>1</v>
      </c>
      <c r="N609" t="b" cm="1">
        <f t="array" aca="1" ref="N609" ca="1">SUMPRODUCT(--(INDIRECT(input47[[#This Row],[range1]])&gt;INDIRECT(input47[[#This Row],[range2]])))=COUNT(INDIRECT(input47[[#This Row],[range1]]))</f>
        <v>0</v>
      </c>
      <c r="O609" t="b">
        <f ca="1">IF(AND(NOT(input47[[#This Row],[All DESC?]]),NOT(input47[[#This Row],[All ASC?]])),FALSE(),TRUE())</f>
        <v>1</v>
      </c>
      <c r="P609" cm="1">
        <f t="array" aca="1" ref="P609" ca="1">IF(AND(input47[[#This Row],[Safe Part 1]],(MAX(ABS((INDIRECT(input47[[#This Row],[range2]]))-(INDIRECT(input47[[#This Row],[range1]])))))&lt;=3),1,0)</f>
        <v>1</v>
      </c>
      <c r="Q609" s="2">
        <f ca="1">input4[[#This Row],[Max Diff]]</f>
        <v>1</v>
      </c>
      <c r="R609" s="2">
        <f ca="1">input478[[#This Row],[Max Diff]]</f>
        <v>0</v>
      </c>
      <c r="S609" s="2">
        <f ca="1">input479[[#This Row],[Max Diff]]</f>
        <v>0</v>
      </c>
      <c r="T609" s="2">
        <f ca="1">input4710[[#This Row],[Max Diff]]</f>
        <v>0</v>
      </c>
      <c r="U609" s="2">
        <f ca="1">input4711[[#This Row],[Max Diff]]</f>
        <v>1</v>
      </c>
      <c r="V609" s="2">
        <f ca="1">input4712[[#This Row],[Max Diff]]</f>
        <v>1</v>
      </c>
      <c r="W609" s="2">
        <f ca="1">input4713[[#This Row],[Max Diff]]</f>
        <v>1</v>
      </c>
      <c r="X609" s="2">
        <f ca="1">input4714[[#This Row],[Max Diff]]</f>
        <v>1</v>
      </c>
      <c r="Y609" s="2">
        <f ca="1">IF(SUM(input47[[#This Row],[Max Diff]:[-8]])&gt;=1,1,0)</f>
        <v>1</v>
      </c>
    </row>
    <row r="610" spans="1:25" x14ac:dyDescent="0.35">
      <c r="A610">
        <v>8</v>
      </c>
      <c r="B610">
        <v>11</v>
      </c>
      <c r="C610">
        <v>14</v>
      </c>
      <c r="D610">
        <v>15</v>
      </c>
      <c r="E610">
        <v>17</v>
      </c>
      <c r="I610">
        <f>1</f>
        <v>1</v>
      </c>
      <c r="J610">
        <f>COUNTA(input47[[#This Row],[Column1.1]:[Column1.8]])</f>
        <v>5</v>
      </c>
      <c r="K610" t="str">
        <f>ADDRESS(ROW(),input47[[#This Row],[first col]]+1,4)&amp;":"&amp;ADDRESS(ROW(),input47[[#This Row],[lastcol]],4)</f>
        <v>B610:E610</v>
      </c>
      <c r="L610" t="str">
        <f>ADDRESS(ROW(),input47[[#This Row],[first col]],4)&amp;":"&amp;ADDRESS(ROW(),input47[[#This Row],[lastcol]]-1,4)</f>
        <v>A610:D610</v>
      </c>
      <c r="M610" t="b" cm="1">
        <f t="array" aca="1" ref="M610" ca="1">SUMPRODUCT(--(INDIRECT(input47[[#This Row],[range1]])&lt;INDIRECT(input47[[#This Row],[range2]])))=COUNT(INDIRECT(input47[[#This Row],[range1]]))</f>
        <v>0</v>
      </c>
      <c r="N610" t="b" cm="1">
        <f t="array" aca="1" ref="N610" ca="1">SUMPRODUCT(--(INDIRECT(input47[[#This Row],[range1]])&gt;INDIRECT(input47[[#This Row],[range2]])))=COUNT(INDIRECT(input47[[#This Row],[range1]]))</f>
        <v>1</v>
      </c>
      <c r="O610" t="b">
        <f ca="1">IF(AND(NOT(input47[[#This Row],[All DESC?]]),NOT(input47[[#This Row],[All ASC?]])),FALSE(),TRUE())</f>
        <v>1</v>
      </c>
      <c r="P610" cm="1">
        <f t="array" aca="1" ref="P610" ca="1">IF(AND(input47[[#This Row],[Safe Part 1]],(MAX(ABS((INDIRECT(input47[[#This Row],[range2]]))-(INDIRECT(input47[[#This Row],[range1]])))))&lt;=3),1,0)</f>
        <v>1</v>
      </c>
      <c r="Q610" s="2">
        <f ca="1">input4[[#This Row],[Max Diff]]</f>
        <v>1</v>
      </c>
      <c r="R610" s="2">
        <f ca="1">input478[[#This Row],[Max Diff]]</f>
        <v>0</v>
      </c>
      <c r="S610" s="2">
        <f ca="1">input479[[#This Row],[Max Diff]]</f>
        <v>0</v>
      </c>
      <c r="T610" s="2">
        <f ca="1">input4710[[#This Row],[Max Diff]]</f>
        <v>1</v>
      </c>
      <c r="U610" s="2">
        <f ca="1">input4711[[#This Row],[Max Diff]]</f>
        <v>1</v>
      </c>
      <c r="V610" s="2">
        <f ca="1">input4712[[#This Row],[Max Diff]]</f>
        <v>1</v>
      </c>
      <c r="W610" s="2">
        <f ca="1">input4713[[#This Row],[Max Diff]]</f>
        <v>1</v>
      </c>
      <c r="X610" s="2">
        <f ca="1">input4714[[#This Row],[Max Diff]]</f>
        <v>1</v>
      </c>
      <c r="Y610" s="2">
        <f ca="1">IF(SUM(input47[[#This Row],[Max Diff]:[-8]])&gt;=1,1,0)</f>
        <v>1</v>
      </c>
    </row>
    <row r="611" spans="1:25" x14ac:dyDescent="0.35">
      <c r="A611">
        <v>57</v>
      </c>
      <c r="B611">
        <v>60</v>
      </c>
      <c r="C611">
        <v>63</v>
      </c>
      <c r="D611">
        <v>65</v>
      </c>
      <c r="E611">
        <v>67</v>
      </c>
      <c r="F611">
        <v>70</v>
      </c>
      <c r="G611">
        <v>73</v>
      </c>
      <c r="H611">
        <v>75</v>
      </c>
      <c r="I611">
        <f>1</f>
        <v>1</v>
      </c>
      <c r="J611">
        <f>COUNTA(input47[[#This Row],[Column1.1]:[Column1.8]])</f>
        <v>8</v>
      </c>
      <c r="K611" t="str">
        <f>ADDRESS(ROW(),input47[[#This Row],[first col]]+1,4)&amp;":"&amp;ADDRESS(ROW(),input47[[#This Row],[lastcol]],4)</f>
        <v>B611:H611</v>
      </c>
      <c r="L611" t="str">
        <f>ADDRESS(ROW(),input47[[#This Row],[first col]],4)&amp;":"&amp;ADDRESS(ROW(),input47[[#This Row],[lastcol]]-1,4)</f>
        <v>A611:G611</v>
      </c>
      <c r="M611" t="b" cm="1">
        <f t="array" aca="1" ref="M611" ca="1">SUMPRODUCT(--(INDIRECT(input47[[#This Row],[range1]])&lt;INDIRECT(input47[[#This Row],[range2]])))=COUNT(INDIRECT(input47[[#This Row],[range1]]))</f>
        <v>0</v>
      </c>
      <c r="N611" t="b" cm="1">
        <f t="array" aca="1" ref="N611" ca="1">SUMPRODUCT(--(INDIRECT(input47[[#This Row],[range1]])&gt;INDIRECT(input47[[#This Row],[range2]])))=COUNT(INDIRECT(input47[[#This Row],[range1]]))</f>
        <v>1</v>
      </c>
      <c r="O611" t="b">
        <f ca="1">IF(AND(NOT(input47[[#This Row],[All DESC?]]),NOT(input47[[#This Row],[All ASC?]])),FALSE(),TRUE())</f>
        <v>1</v>
      </c>
      <c r="P611" cm="1">
        <f t="array" aca="1" ref="P611" ca="1">IF(AND(input47[[#This Row],[Safe Part 1]],(MAX(ABS((INDIRECT(input47[[#This Row],[range2]]))-(INDIRECT(input47[[#This Row],[range1]])))))&lt;=3),1,0)</f>
        <v>1</v>
      </c>
      <c r="Q611" s="2">
        <f ca="1">input4[[#This Row],[Max Diff]]</f>
        <v>1</v>
      </c>
      <c r="R611" s="2">
        <f ca="1">input478[[#This Row],[Max Diff]]</f>
        <v>0</v>
      </c>
      <c r="S611" s="2">
        <f ca="1">input479[[#This Row],[Max Diff]]</f>
        <v>0</v>
      </c>
      <c r="T611" s="2">
        <f ca="1">input4710[[#This Row],[Max Diff]]</f>
        <v>0</v>
      </c>
      <c r="U611" s="2">
        <f ca="1">input4711[[#This Row],[Max Diff]]</f>
        <v>0</v>
      </c>
      <c r="V611" s="2">
        <f ca="1">input4712[[#This Row],[Max Diff]]</f>
        <v>0</v>
      </c>
      <c r="W611" s="2">
        <f ca="1">input4713[[#This Row],[Max Diff]]</f>
        <v>0</v>
      </c>
      <c r="X611" s="2">
        <f ca="1">input4714[[#This Row],[Max Diff]]</f>
        <v>1</v>
      </c>
      <c r="Y611" s="2">
        <f ca="1">IF(SUM(input47[[#This Row],[Max Diff]:[-8]])&gt;=1,1,0)</f>
        <v>1</v>
      </c>
    </row>
    <row r="612" spans="1:25" x14ac:dyDescent="0.35">
      <c r="A612">
        <v>72</v>
      </c>
      <c r="B612">
        <v>75</v>
      </c>
      <c r="C612">
        <v>76</v>
      </c>
      <c r="D612">
        <v>78</v>
      </c>
      <c r="E612">
        <v>79</v>
      </c>
      <c r="F612">
        <v>81</v>
      </c>
      <c r="G612">
        <v>84</v>
      </c>
      <c r="H612">
        <v>85</v>
      </c>
      <c r="I612">
        <f>1</f>
        <v>1</v>
      </c>
      <c r="J612">
        <f>COUNTA(input47[[#This Row],[Column1.1]:[Column1.8]])</f>
        <v>8</v>
      </c>
      <c r="K612" t="str">
        <f>ADDRESS(ROW(),input47[[#This Row],[first col]]+1,4)&amp;":"&amp;ADDRESS(ROW(),input47[[#This Row],[lastcol]],4)</f>
        <v>B612:H612</v>
      </c>
      <c r="L612" t="str">
        <f>ADDRESS(ROW(),input47[[#This Row],[first col]],4)&amp;":"&amp;ADDRESS(ROW(),input47[[#This Row],[lastcol]]-1,4)</f>
        <v>A612:G612</v>
      </c>
      <c r="M612" t="b" cm="1">
        <f t="array" aca="1" ref="M612" ca="1">SUMPRODUCT(--(INDIRECT(input47[[#This Row],[range1]])&lt;INDIRECT(input47[[#This Row],[range2]])))=COUNT(INDIRECT(input47[[#This Row],[range1]]))</f>
        <v>0</v>
      </c>
      <c r="N612" t="b" cm="1">
        <f t="array" aca="1" ref="N612" ca="1">SUMPRODUCT(--(INDIRECT(input47[[#This Row],[range1]])&gt;INDIRECT(input47[[#This Row],[range2]])))=COUNT(INDIRECT(input47[[#This Row],[range1]]))</f>
        <v>1</v>
      </c>
      <c r="O612" t="b">
        <f ca="1">IF(AND(NOT(input47[[#This Row],[All DESC?]]),NOT(input47[[#This Row],[All ASC?]])),FALSE(),TRUE())</f>
        <v>1</v>
      </c>
      <c r="P612" cm="1">
        <f t="array" aca="1" ref="P612" ca="1">IF(AND(input47[[#This Row],[Safe Part 1]],(MAX(ABS((INDIRECT(input47[[#This Row],[range2]]))-(INDIRECT(input47[[#This Row],[range1]])))))&lt;=3),1,0)</f>
        <v>1</v>
      </c>
      <c r="Q612" s="2">
        <f ca="1">input4[[#This Row],[Max Diff]]</f>
        <v>1</v>
      </c>
      <c r="R612" s="2">
        <f ca="1">input478[[#This Row],[Max Diff]]</f>
        <v>0</v>
      </c>
      <c r="S612" s="2">
        <f ca="1">input479[[#This Row],[Max Diff]]</f>
        <v>1</v>
      </c>
      <c r="T612" s="2">
        <f ca="1">input4710[[#This Row],[Max Diff]]</f>
        <v>1</v>
      </c>
      <c r="U612" s="2">
        <f ca="1">input4711[[#This Row],[Max Diff]]</f>
        <v>1</v>
      </c>
      <c r="V612" s="2">
        <f ca="1">input4712[[#This Row],[Max Diff]]</f>
        <v>0</v>
      </c>
      <c r="W612" s="2">
        <f ca="1">input4713[[#This Row],[Max Diff]]</f>
        <v>0</v>
      </c>
      <c r="X612" s="2">
        <f ca="1">input4714[[#This Row],[Max Diff]]</f>
        <v>1</v>
      </c>
      <c r="Y612" s="2">
        <f ca="1">IF(SUM(input47[[#This Row],[Max Diff]:[-8]])&gt;=1,1,0)</f>
        <v>1</v>
      </c>
    </row>
    <row r="613" spans="1:25" x14ac:dyDescent="0.35">
      <c r="A613">
        <v>9</v>
      </c>
      <c r="B613">
        <v>11</v>
      </c>
      <c r="C613">
        <v>14</v>
      </c>
      <c r="D613">
        <v>15</v>
      </c>
      <c r="E613">
        <v>18</v>
      </c>
      <c r="F613">
        <v>20</v>
      </c>
      <c r="I613">
        <f>1</f>
        <v>1</v>
      </c>
      <c r="J613">
        <f>COUNTA(input47[[#This Row],[Column1.1]:[Column1.8]])</f>
        <v>6</v>
      </c>
      <c r="K613" t="str">
        <f>ADDRESS(ROW(),input47[[#This Row],[first col]]+1,4)&amp;":"&amp;ADDRESS(ROW(),input47[[#This Row],[lastcol]],4)</f>
        <v>B613:F613</v>
      </c>
      <c r="L613" t="str">
        <f>ADDRESS(ROW(),input47[[#This Row],[first col]],4)&amp;":"&amp;ADDRESS(ROW(),input47[[#This Row],[lastcol]]-1,4)</f>
        <v>A613:E613</v>
      </c>
      <c r="M613" t="b" cm="1">
        <f t="array" aca="1" ref="M613" ca="1">SUMPRODUCT(--(INDIRECT(input47[[#This Row],[range1]])&lt;INDIRECT(input47[[#This Row],[range2]])))=COUNT(INDIRECT(input47[[#This Row],[range1]]))</f>
        <v>0</v>
      </c>
      <c r="N613" t="b" cm="1">
        <f t="array" aca="1" ref="N613" ca="1">SUMPRODUCT(--(INDIRECT(input47[[#This Row],[range1]])&gt;INDIRECT(input47[[#This Row],[range2]])))=COUNT(INDIRECT(input47[[#This Row],[range1]]))</f>
        <v>1</v>
      </c>
      <c r="O613" t="b">
        <f ca="1">IF(AND(NOT(input47[[#This Row],[All DESC?]]),NOT(input47[[#This Row],[All ASC?]])),FALSE(),TRUE())</f>
        <v>1</v>
      </c>
      <c r="P613" cm="1">
        <f t="array" aca="1" ref="P613" ca="1">IF(AND(input47[[#This Row],[Safe Part 1]],(MAX(ABS((INDIRECT(input47[[#This Row],[range2]]))-(INDIRECT(input47[[#This Row],[range1]])))))&lt;=3),1,0)</f>
        <v>1</v>
      </c>
      <c r="Q613" s="2">
        <f ca="1">input4[[#This Row],[Max Diff]]</f>
        <v>1</v>
      </c>
      <c r="R613" s="2">
        <f ca="1">input478[[#This Row],[Max Diff]]</f>
        <v>0</v>
      </c>
      <c r="S613" s="2">
        <f ca="1">input479[[#This Row],[Max Diff]]</f>
        <v>0</v>
      </c>
      <c r="T613" s="2">
        <f ca="1">input4710[[#This Row],[Max Diff]]</f>
        <v>0</v>
      </c>
      <c r="U613" s="2">
        <f ca="1">input4711[[#This Row],[Max Diff]]</f>
        <v>0</v>
      </c>
      <c r="V613" s="2">
        <f ca="1">input4712[[#This Row],[Max Diff]]</f>
        <v>1</v>
      </c>
      <c r="W613" s="2">
        <f ca="1">input4713[[#This Row],[Max Diff]]</f>
        <v>1</v>
      </c>
      <c r="X613" s="2">
        <f ca="1">input4714[[#This Row],[Max Diff]]</f>
        <v>1</v>
      </c>
      <c r="Y613" s="2">
        <f ca="1">IF(SUM(input47[[#This Row],[Max Diff]:[-8]])&gt;=1,1,0)</f>
        <v>1</v>
      </c>
    </row>
    <row r="614" spans="1:25" x14ac:dyDescent="0.35">
      <c r="A614">
        <v>71</v>
      </c>
      <c r="B614">
        <v>72</v>
      </c>
      <c r="C614">
        <v>73</v>
      </c>
      <c r="D614">
        <v>75</v>
      </c>
      <c r="E614">
        <v>77</v>
      </c>
      <c r="F614">
        <v>78</v>
      </c>
      <c r="G614">
        <v>79</v>
      </c>
      <c r="H614">
        <v>81</v>
      </c>
      <c r="I614">
        <f>1</f>
        <v>1</v>
      </c>
      <c r="J614">
        <f>COUNTA(input47[[#This Row],[Column1.1]:[Column1.8]])</f>
        <v>8</v>
      </c>
      <c r="K614" t="str">
        <f>ADDRESS(ROW(),input47[[#This Row],[first col]]+1,4)&amp;":"&amp;ADDRESS(ROW(),input47[[#This Row],[lastcol]],4)</f>
        <v>B614:H614</v>
      </c>
      <c r="L614" t="str">
        <f>ADDRESS(ROW(),input47[[#This Row],[first col]],4)&amp;":"&amp;ADDRESS(ROW(),input47[[#This Row],[lastcol]]-1,4)</f>
        <v>A614:G614</v>
      </c>
      <c r="M614" t="b" cm="1">
        <f t="array" aca="1" ref="M614" ca="1">SUMPRODUCT(--(INDIRECT(input47[[#This Row],[range1]])&lt;INDIRECT(input47[[#This Row],[range2]])))=COUNT(INDIRECT(input47[[#This Row],[range1]]))</f>
        <v>0</v>
      </c>
      <c r="N614" t="b" cm="1">
        <f t="array" aca="1" ref="N614" ca="1">SUMPRODUCT(--(INDIRECT(input47[[#This Row],[range1]])&gt;INDIRECT(input47[[#This Row],[range2]])))=COUNT(INDIRECT(input47[[#This Row],[range1]]))</f>
        <v>1</v>
      </c>
      <c r="O614" t="b">
        <f ca="1">IF(AND(NOT(input47[[#This Row],[All DESC?]]),NOT(input47[[#This Row],[All ASC?]])),FALSE(),TRUE())</f>
        <v>1</v>
      </c>
      <c r="P614" cm="1">
        <f t="array" aca="1" ref="P614" ca="1">IF(AND(input47[[#This Row],[Safe Part 1]],(MAX(ABS((INDIRECT(input47[[#This Row],[range2]]))-(INDIRECT(input47[[#This Row],[range1]])))))&lt;=3),1,0)</f>
        <v>1</v>
      </c>
      <c r="Q614" s="2">
        <f ca="1">input4[[#This Row],[Max Diff]]</f>
        <v>1</v>
      </c>
      <c r="R614" s="2">
        <f ca="1">input478[[#This Row],[Max Diff]]</f>
        <v>1</v>
      </c>
      <c r="S614" s="2">
        <f ca="1">input479[[#This Row],[Max Diff]]</f>
        <v>1</v>
      </c>
      <c r="T614" s="2">
        <f ca="1">input4710[[#This Row],[Max Diff]]</f>
        <v>0</v>
      </c>
      <c r="U614" s="2">
        <f ca="1">input4711[[#This Row],[Max Diff]]</f>
        <v>1</v>
      </c>
      <c r="V614" s="2">
        <f ca="1">input4712[[#This Row],[Max Diff]]</f>
        <v>1</v>
      </c>
      <c r="W614" s="2">
        <f ca="1">input4713[[#This Row],[Max Diff]]</f>
        <v>1</v>
      </c>
      <c r="X614" s="2">
        <f ca="1">input4714[[#This Row],[Max Diff]]</f>
        <v>1</v>
      </c>
      <c r="Y614" s="2">
        <f ca="1">IF(SUM(input47[[#This Row],[Max Diff]:[-8]])&gt;=1,1,0)</f>
        <v>1</v>
      </c>
    </row>
    <row r="615" spans="1:25" x14ac:dyDescent="0.35">
      <c r="A615">
        <v>60</v>
      </c>
      <c r="B615">
        <v>59</v>
      </c>
      <c r="C615">
        <v>58</v>
      </c>
      <c r="D615">
        <v>55</v>
      </c>
      <c r="E615">
        <v>54</v>
      </c>
      <c r="F615">
        <v>51</v>
      </c>
      <c r="G615">
        <v>49</v>
      </c>
      <c r="I615">
        <f>1</f>
        <v>1</v>
      </c>
      <c r="J615">
        <f>COUNTA(input47[[#This Row],[Column1.1]:[Column1.8]])</f>
        <v>7</v>
      </c>
      <c r="K615" t="str">
        <f>ADDRESS(ROW(),input47[[#This Row],[first col]]+1,4)&amp;":"&amp;ADDRESS(ROW(),input47[[#This Row],[lastcol]],4)</f>
        <v>B615:G615</v>
      </c>
      <c r="L615" t="str">
        <f>ADDRESS(ROW(),input47[[#This Row],[first col]],4)&amp;":"&amp;ADDRESS(ROW(),input47[[#This Row],[lastcol]]-1,4)</f>
        <v>A615:F615</v>
      </c>
      <c r="M615" t="b" cm="1">
        <f t="array" aca="1" ref="M615" ca="1">SUMPRODUCT(--(INDIRECT(input47[[#This Row],[range1]])&lt;INDIRECT(input47[[#This Row],[range2]])))=COUNT(INDIRECT(input47[[#This Row],[range1]]))</f>
        <v>1</v>
      </c>
      <c r="N615" t="b" cm="1">
        <f t="array" aca="1" ref="N615" ca="1">SUMPRODUCT(--(INDIRECT(input47[[#This Row],[range1]])&gt;INDIRECT(input47[[#This Row],[range2]])))=COUNT(INDIRECT(input47[[#This Row],[range1]]))</f>
        <v>0</v>
      </c>
      <c r="O615" t="b">
        <f ca="1">IF(AND(NOT(input47[[#This Row],[All DESC?]]),NOT(input47[[#This Row],[All ASC?]])),FALSE(),TRUE())</f>
        <v>1</v>
      </c>
      <c r="P615" cm="1">
        <f t="array" aca="1" ref="P615" ca="1">IF(AND(input47[[#This Row],[Safe Part 1]],(MAX(ABS((INDIRECT(input47[[#This Row],[range2]]))-(INDIRECT(input47[[#This Row],[range1]])))))&lt;=3),1,0)</f>
        <v>1</v>
      </c>
      <c r="Q615" s="2">
        <f ca="1">input4[[#This Row],[Max Diff]]</f>
        <v>1</v>
      </c>
      <c r="R615" s="2">
        <f ca="1">input478[[#This Row],[Max Diff]]</f>
        <v>1</v>
      </c>
      <c r="S615" s="2">
        <f ca="1">input479[[#This Row],[Max Diff]]</f>
        <v>0</v>
      </c>
      <c r="T615" s="2">
        <f ca="1">input4710[[#This Row],[Max Diff]]</f>
        <v>0</v>
      </c>
      <c r="U615" s="2">
        <f ca="1">input4711[[#This Row],[Max Diff]]</f>
        <v>0</v>
      </c>
      <c r="V615" s="2">
        <f ca="1">input4712[[#This Row],[Max Diff]]</f>
        <v>0</v>
      </c>
      <c r="W615" s="2">
        <f ca="1">input4713[[#This Row],[Max Diff]]</f>
        <v>1</v>
      </c>
      <c r="X615" s="2">
        <f ca="1">input4714[[#This Row],[Max Diff]]</f>
        <v>1</v>
      </c>
      <c r="Y615" s="2">
        <f ca="1">IF(SUM(input47[[#This Row],[Max Diff]:[-8]])&gt;=1,1,0)</f>
        <v>1</v>
      </c>
    </row>
    <row r="616" spans="1:25" x14ac:dyDescent="0.35">
      <c r="A616">
        <v>46</v>
      </c>
      <c r="B616">
        <v>44</v>
      </c>
      <c r="C616">
        <v>42</v>
      </c>
      <c r="D616">
        <v>40</v>
      </c>
      <c r="E616">
        <v>39</v>
      </c>
      <c r="F616">
        <v>36</v>
      </c>
      <c r="I616">
        <f>1</f>
        <v>1</v>
      </c>
      <c r="J616">
        <f>COUNTA(input47[[#This Row],[Column1.1]:[Column1.8]])</f>
        <v>6</v>
      </c>
      <c r="K616" t="str">
        <f>ADDRESS(ROW(),input47[[#This Row],[first col]]+1,4)&amp;":"&amp;ADDRESS(ROW(),input47[[#This Row],[lastcol]],4)</f>
        <v>B616:F616</v>
      </c>
      <c r="L616" t="str">
        <f>ADDRESS(ROW(),input47[[#This Row],[first col]],4)&amp;":"&amp;ADDRESS(ROW(),input47[[#This Row],[lastcol]]-1,4)</f>
        <v>A616:E616</v>
      </c>
      <c r="M616" t="b" cm="1">
        <f t="array" aca="1" ref="M616" ca="1">SUMPRODUCT(--(INDIRECT(input47[[#This Row],[range1]])&lt;INDIRECT(input47[[#This Row],[range2]])))=COUNT(INDIRECT(input47[[#This Row],[range1]]))</f>
        <v>1</v>
      </c>
      <c r="N616" t="b" cm="1">
        <f t="array" aca="1" ref="N616" ca="1">SUMPRODUCT(--(INDIRECT(input47[[#This Row],[range1]])&gt;INDIRECT(input47[[#This Row],[range2]])))=COUNT(INDIRECT(input47[[#This Row],[range1]]))</f>
        <v>0</v>
      </c>
      <c r="O616" t="b">
        <f ca="1">IF(AND(NOT(input47[[#This Row],[All DESC?]]),NOT(input47[[#This Row],[All ASC?]])),FALSE(),TRUE())</f>
        <v>1</v>
      </c>
      <c r="P616" cm="1">
        <f t="array" aca="1" ref="P616" ca="1">IF(AND(input47[[#This Row],[Safe Part 1]],(MAX(ABS((INDIRECT(input47[[#This Row],[range2]]))-(INDIRECT(input47[[#This Row],[range1]])))))&lt;=3),1,0)</f>
        <v>1</v>
      </c>
      <c r="Q616" s="2">
        <f ca="1">input4[[#This Row],[Max Diff]]</f>
        <v>1</v>
      </c>
      <c r="R616" s="2">
        <f ca="1">input478[[#This Row],[Max Diff]]</f>
        <v>0</v>
      </c>
      <c r="S616" s="2">
        <f ca="1">input479[[#This Row],[Max Diff]]</f>
        <v>0</v>
      </c>
      <c r="T616" s="2">
        <f ca="1">input4710[[#This Row],[Max Diff]]</f>
        <v>1</v>
      </c>
      <c r="U616" s="2">
        <f ca="1">input4711[[#This Row],[Max Diff]]</f>
        <v>0</v>
      </c>
      <c r="V616" s="2">
        <f ca="1">input4712[[#This Row],[Max Diff]]</f>
        <v>1</v>
      </c>
      <c r="W616" s="2">
        <f ca="1">input4713[[#This Row],[Max Diff]]</f>
        <v>1</v>
      </c>
      <c r="X616" s="2">
        <f ca="1">input4714[[#This Row],[Max Diff]]</f>
        <v>1</v>
      </c>
      <c r="Y616" s="2">
        <f ca="1">IF(SUM(input47[[#This Row],[Max Diff]:[-8]])&gt;=1,1,0)</f>
        <v>1</v>
      </c>
    </row>
    <row r="617" spans="1:25" x14ac:dyDescent="0.35">
      <c r="A617">
        <v>70</v>
      </c>
      <c r="B617">
        <v>71</v>
      </c>
      <c r="C617">
        <v>72</v>
      </c>
      <c r="D617">
        <v>73</v>
      </c>
      <c r="E617">
        <v>75</v>
      </c>
      <c r="F617">
        <v>76</v>
      </c>
      <c r="I617">
        <f>1</f>
        <v>1</v>
      </c>
      <c r="J617">
        <f>COUNTA(input47[[#This Row],[Column1.1]:[Column1.8]])</f>
        <v>6</v>
      </c>
      <c r="K617" t="str">
        <f>ADDRESS(ROW(),input47[[#This Row],[first col]]+1,4)&amp;":"&amp;ADDRESS(ROW(),input47[[#This Row],[lastcol]],4)</f>
        <v>B617:F617</v>
      </c>
      <c r="L617" t="str">
        <f>ADDRESS(ROW(),input47[[#This Row],[first col]],4)&amp;":"&amp;ADDRESS(ROW(),input47[[#This Row],[lastcol]]-1,4)</f>
        <v>A617:E617</v>
      </c>
      <c r="M617" t="b" cm="1">
        <f t="array" aca="1" ref="M617" ca="1">SUMPRODUCT(--(INDIRECT(input47[[#This Row],[range1]])&lt;INDIRECT(input47[[#This Row],[range2]])))=COUNT(INDIRECT(input47[[#This Row],[range1]]))</f>
        <v>0</v>
      </c>
      <c r="N617" t="b" cm="1">
        <f t="array" aca="1" ref="N617" ca="1">SUMPRODUCT(--(INDIRECT(input47[[#This Row],[range1]])&gt;INDIRECT(input47[[#This Row],[range2]])))=COUNT(INDIRECT(input47[[#This Row],[range1]]))</f>
        <v>1</v>
      </c>
      <c r="O617" t="b">
        <f ca="1">IF(AND(NOT(input47[[#This Row],[All DESC?]]),NOT(input47[[#This Row],[All ASC?]])),FALSE(),TRUE())</f>
        <v>1</v>
      </c>
      <c r="P617" cm="1">
        <f t="array" aca="1" ref="P617" ca="1">IF(AND(input47[[#This Row],[Safe Part 1]],(MAX(ABS((INDIRECT(input47[[#This Row],[range2]]))-(INDIRECT(input47[[#This Row],[range1]])))))&lt;=3),1,0)</f>
        <v>1</v>
      </c>
      <c r="Q617" s="2">
        <f ca="1">input4[[#This Row],[Max Diff]]</f>
        <v>1</v>
      </c>
      <c r="R617" s="2">
        <f ca="1">input478[[#This Row],[Max Diff]]</f>
        <v>1</v>
      </c>
      <c r="S617" s="2">
        <f ca="1">input479[[#This Row],[Max Diff]]</f>
        <v>1</v>
      </c>
      <c r="T617" s="2">
        <f ca="1">input4710[[#This Row],[Max Diff]]</f>
        <v>1</v>
      </c>
      <c r="U617" s="2">
        <f ca="1">input4711[[#This Row],[Max Diff]]</f>
        <v>1</v>
      </c>
      <c r="V617" s="2">
        <f ca="1">input4712[[#This Row],[Max Diff]]</f>
        <v>1</v>
      </c>
      <c r="W617" s="2">
        <f ca="1">input4713[[#This Row],[Max Diff]]</f>
        <v>1</v>
      </c>
      <c r="X617" s="2">
        <f ca="1">input4714[[#This Row],[Max Diff]]</f>
        <v>1</v>
      </c>
      <c r="Y617" s="2">
        <f ca="1">IF(SUM(input47[[#This Row],[Max Diff]:[-8]])&gt;=1,1,0)</f>
        <v>1</v>
      </c>
    </row>
    <row r="618" spans="1:25" x14ac:dyDescent="0.35">
      <c r="A618">
        <v>70</v>
      </c>
      <c r="B618">
        <v>69</v>
      </c>
      <c r="C618">
        <v>66</v>
      </c>
      <c r="D618">
        <v>64</v>
      </c>
      <c r="E618">
        <v>62</v>
      </c>
      <c r="F618">
        <v>61</v>
      </c>
      <c r="I618">
        <f>1</f>
        <v>1</v>
      </c>
      <c r="J618">
        <f>COUNTA(input47[[#This Row],[Column1.1]:[Column1.8]])</f>
        <v>6</v>
      </c>
      <c r="K618" t="str">
        <f>ADDRESS(ROW(),input47[[#This Row],[first col]]+1,4)&amp;":"&amp;ADDRESS(ROW(),input47[[#This Row],[lastcol]],4)</f>
        <v>B618:F618</v>
      </c>
      <c r="L618" t="str">
        <f>ADDRESS(ROW(),input47[[#This Row],[first col]],4)&amp;":"&amp;ADDRESS(ROW(),input47[[#This Row],[lastcol]]-1,4)</f>
        <v>A618:E618</v>
      </c>
      <c r="M618" t="b" cm="1">
        <f t="array" aca="1" ref="M618" ca="1">SUMPRODUCT(--(INDIRECT(input47[[#This Row],[range1]])&lt;INDIRECT(input47[[#This Row],[range2]])))=COUNT(INDIRECT(input47[[#This Row],[range1]]))</f>
        <v>1</v>
      </c>
      <c r="N618" t="b" cm="1">
        <f t="array" aca="1" ref="N618" ca="1">SUMPRODUCT(--(INDIRECT(input47[[#This Row],[range1]])&gt;INDIRECT(input47[[#This Row],[range2]])))=COUNT(INDIRECT(input47[[#This Row],[range1]]))</f>
        <v>0</v>
      </c>
      <c r="O618" t="b">
        <f ca="1">IF(AND(NOT(input47[[#This Row],[All DESC?]]),NOT(input47[[#This Row],[All ASC?]])),FALSE(),TRUE())</f>
        <v>1</v>
      </c>
      <c r="P618" cm="1">
        <f t="array" aca="1" ref="P618" ca="1">IF(AND(input47[[#This Row],[Safe Part 1]],(MAX(ABS((INDIRECT(input47[[#This Row],[range2]]))-(INDIRECT(input47[[#This Row],[range1]])))))&lt;=3),1,0)</f>
        <v>1</v>
      </c>
      <c r="Q618" s="2">
        <f ca="1">input4[[#This Row],[Max Diff]]</f>
        <v>1</v>
      </c>
      <c r="R618" s="2">
        <f ca="1">input478[[#This Row],[Max Diff]]</f>
        <v>0</v>
      </c>
      <c r="S618" s="2">
        <f ca="1">input479[[#This Row],[Max Diff]]</f>
        <v>0</v>
      </c>
      <c r="T618" s="2">
        <f ca="1">input4710[[#This Row],[Max Diff]]</f>
        <v>0</v>
      </c>
      <c r="U618" s="2">
        <f ca="1">input4711[[#This Row],[Max Diff]]</f>
        <v>1</v>
      </c>
      <c r="V618" s="2">
        <f ca="1">input4712[[#This Row],[Max Diff]]</f>
        <v>1</v>
      </c>
      <c r="W618" s="2">
        <f ca="1">input4713[[#This Row],[Max Diff]]</f>
        <v>1</v>
      </c>
      <c r="X618" s="2">
        <f ca="1">input4714[[#This Row],[Max Diff]]</f>
        <v>1</v>
      </c>
      <c r="Y618" s="2">
        <f ca="1">IF(SUM(input47[[#This Row],[Max Diff]:[-8]])&gt;=1,1,0)</f>
        <v>1</v>
      </c>
    </row>
    <row r="619" spans="1:25" x14ac:dyDescent="0.35">
      <c r="A619">
        <v>63</v>
      </c>
      <c r="B619">
        <v>66</v>
      </c>
      <c r="C619">
        <v>67</v>
      </c>
      <c r="D619">
        <v>70</v>
      </c>
      <c r="E619">
        <v>73</v>
      </c>
      <c r="F619">
        <v>74</v>
      </c>
      <c r="G619">
        <v>75</v>
      </c>
      <c r="I619">
        <f>1</f>
        <v>1</v>
      </c>
      <c r="J619">
        <f>COUNTA(input47[[#This Row],[Column1.1]:[Column1.8]])</f>
        <v>7</v>
      </c>
      <c r="K619" t="str">
        <f>ADDRESS(ROW(),input47[[#This Row],[first col]]+1,4)&amp;":"&amp;ADDRESS(ROW(),input47[[#This Row],[lastcol]],4)</f>
        <v>B619:G619</v>
      </c>
      <c r="L619" t="str">
        <f>ADDRESS(ROW(),input47[[#This Row],[first col]],4)&amp;":"&amp;ADDRESS(ROW(),input47[[#This Row],[lastcol]]-1,4)</f>
        <v>A619:F619</v>
      </c>
      <c r="M619" t="b" cm="1">
        <f t="array" aca="1" ref="M619" ca="1">SUMPRODUCT(--(INDIRECT(input47[[#This Row],[range1]])&lt;INDIRECT(input47[[#This Row],[range2]])))=COUNT(INDIRECT(input47[[#This Row],[range1]]))</f>
        <v>0</v>
      </c>
      <c r="N619" t="b" cm="1">
        <f t="array" aca="1" ref="N619" ca="1">SUMPRODUCT(--(INDIRECT(input47[[#This Row],[range1]])&gt;INDIRECT(input47[[#This Row],[range2]])))=COUNT(INDIRECT(input47[[#This Row],[range1]]))</f>
        <v>1</v>
      </c>
      <c r="O619" t="b">
        <f ca="1">IF(AND(NOT(input47[[#This Row],[All DESC?]]),NOT(input47[[#This Row],[All ASC?]])),FALSE(),TRUE())</f>
        <v>1</v>
      </c>
      <c r="P619" cm="1">
        <f t="array" aca="1" ref="P619" ca="1">IF(AND(input47[[#This Row],[Safe Part 1]],(MAX(ABS((INDIRECT(input47[[#This Row],[range2]]))-(INDIRECT(input47[[#This Row],[range1]])))))&lt;=3),1,0)</f>
        <v>1</v>
      </c>
      <c r="Q619" s="2">
        <f ca="1">input4[[#This Row],[Max Diff]]</f>
        <v>1</v>
      </c>
      <c r="R619" s="2">
        <f ca="1">input478[[#This Row],[Max Diff]]</f>
        <v>0</v>
      </c>
      <c r="S619" s="2">
        <f ca="1">input479[[#This Row],[Max Diff]]</f>
        <v>0</v>
      </c>
      <c r="T619" s="2">
        <f ca="1">input4710[[#This Row],[Max Diff]]</f>
        <v>0</v>
      </c>
      <c r="U619" s="2">
        <f ca="1">input4711[[#This Row],[Max Diff]]</f>
        <v>0</v>
      </c>
      <c r="V619" s="2">
        <f ca="1">input4712[[#This Row],[Max Diff]]</f>
        <v>1</v>
      </c>
      <c r="W619" s="2">
        <f ca="1">input4713[[#This Row],[Max Diff]]</f>
        <v>1</v>
      </c>
      <c r="X619" s="2">
        <f ca="1">input4714[[#This Row],[Max Diff]]</f>
        <v>1</v>
      </c>
      <c r="Y619" s="2">
        <f ca="1">IF(SUM(input47[[#This Row],[Max Diff]:[-8]])&gt;=1,1,0)</f>
        <v>1</v>
      </c>
    </row>
    <row r="620" spans="1:25" x14ac:dyDescent="0.35">
      <c r="A620">
        <v>22</v>
      </c>
      <c r="B620">
        <v>25</v>
      </c>
      <c r="C620">
        <v>28</v>
      </c>
      <c r="D620">
        <v>29</v>
      </c>
      <c r="E620">
        <v>31</v>
      </c>
      <c r="F620">
        <v>34</v>
      </c>
      <c r="G620">
        <v>35</v>
      </c>
      <c r="I620">
        <f>1</f>
        <v>1</v>
      </c>
      <c r="J620">
        <f>COUNTA(input47[[#This Row],[Column1.1]:[Column1.8]])</f>
        <v>7</v>
      </c>
      <c r="K620" t="str">
        <f>ADDRESS(ROW(),input47[[#This Row],[first col]]+1,4)&amp;":"&amp;ADDRESS(ROW(),input47[[#This Row],[lastcol]],4)</f>
        <v>B620:G620</v>
      </c>
      <c r="L620" t="str">
        <f>ADDRESS(ROW(),input47[[#This Row],[first col]],4)&amp;":"&amp;ADDRESS(ROW(),input47[[#This Row],[lastcol]]-1,4)</f>
        <v>A620:F620</v>
      </c>
      <c r="M620" t="b" cm="1">
        <f t="array" aca="1" ref="M620" ca="1">SUMPRODUCT(--(INDIRECT(input47[[#This Row],[range1]])&lt;INDIRECT(input47[[#This Row],[range2]])))=COUNT(INDIRECT(input47[[#This Row],[range1]]))</f>
        <v>0</v>
      </c>
      <c r="N620" t="b" cm="1">
        <f t="array" aca="1" ref="N620" ca="1">SUMPRODUCT(--(INDIRECT(input47[[#This Row],[range1]])&gt;INDIRECT(input47[[#This Row],[range2]])))=COUNT(INDIRECT(input47[[#This Row],[range1]]))</f>
        <v>1</v>
      </c>
      <c r="O620" t="b">
        <f ca="1">IF(AND(NOT(input47[[#This Row],[All DESC?]]),NOT(input47[[#This Row],[All ASC?]])),FALSE(),TRUE())</f>
        <v>1</v>
      </c>
      <c r="P620" cm="1">
        <f t="array" aca="1" ref="P620" ca="1">IF(AND(input47[[#This Row],[Safe Part 1]],(MAX(ABS((INDIRECT(input47[[#This Row],[range2]]))-(INDIRECT(input47[[#This Row],[range1]])))))&lt;=3),1,0)</f>
        <v>1</v>
      </c>
      <c r="Q620" s="2">
        <f ca="1">input4[[#This Row],[Max Diff]]</f>
        <v>1</v>
      </c>
      <c r="R620" s="2">
        <f ca="1">input478[[#This Row],[Max Diff]]</f>
        <v>0</v>
      </c>
      <c r="S620" s="2">
        <f ca="1">input479[[#This Row],[Max Diff]]</f>
        <v>0</v>
      </c>
      <c r="T620" s="2">
        <f ca="1">input4710[[#This Row],[Max Diff]]</f>
        <v>1</v>
      </c>
      <c r="U620" s="2">
        <f ca="1">input4711[[#This Row],[Max Diff]]</f>
        <v>0</v>
      </c>
      <c r="V620" s="2">
        <f ca="1">input4712[[#This Row],[Max Diff]]</f>
        <v>0</v>
      </c>
      <c r="W620" s="2">
        <f ca="1">input4713[[#This Row],[Max Diff]]</f>
        <v>1</v>
      </c>
      <c r="X620" s="2">
        <f ca="1">input4714[[#This Row],[Max Diff]]</f>
        <v>1</v>
      </c>
      <c r="Y620" s="2">
        <f ca="1">IF(SUM(input47[[#This Row],[Max Diff]:[-8]])&gt;=1,1,0)</f>
        <v>1</v>
      </c>
    </row>
    <row r="621" spans="1:25" x14ac:dyDescent="0.35">
      <c r="A621">
        <v>97</v>
      </c>
      <c r="B621">
        <v>94</v>
      </c>
      <c r="C621">
        <v>91</v>
      </c>
      <c r="D621">
        <v>90</v>
      </c>
      <c r="E621">
        <v>87</v>
      </c>
      <c r="F621">
        <v>85</v>
      </c>
      <c r="G621">
        <v>84</v>
      </c>
      <c r="H621">
        <v>83</v>
      </c>
      <c r="I621">
        <f>1</f>
        <v>1</v>
      </c>
      <c r="J621">
        <f>COUNTA(input47[[#This Row],[Column1.1]:[Column1.8]])</f>
        <v>8</v>
      </c>
      <c r="K621" t="str">
        <f>ADDRESS(ROW(),input47[[#This Row],[first col]]+1,4)&amp;":"&amp;ADDRESS(ROW(),input47[[#This Row],[lastcol]],4)</f>
        <v>B621:H621</v>
      </c>
      <c r="L621" t="str">
        <f>ADDRESS(ROW(),input47[[#This Row],[first col]],4)&amp;":"&amp;ADDRESS(ROW(),input47[[#This Row],[lastcol]]-1,4)</f>
        <v>A621:G621</v>
      </c>
      <c r="M621" t="b" cm="1">
        <f t="array" aca="1" ref="M621" ca="1">SUMPRODUCT(--(INDIRECT(input47[[#This Row],[range1]])&lt;INDIRECT(input47[[#This Row],[range2]])))=COUNT(INDIRECT(input47[[#This Row],[range1]]))</f>
        <v>1</v>
      </c>
      <c r="N621" t="b" cm="1">
        <f t="array" aca="1" ref="N621" ca="1">SUMPRODUCT(--(INDIRECT(input47[[#This Row],[range1]])&gt;INDIRECT(input47[[#This Row],[range2]])))=COUNT(INDIRECT(input47[[#This Row],[range1]]))</f>
        <v>0</v>
      </c>
      <c r="O621" t="b">
        <f ca="1">IF(AND(NOT(input47[[#This Row],[All DESC?]]),NOT(input47[[#This Row],[All ASC?]])),FALSE(),TRUE())</f>
        <v>1</v>
      </c>
      <c r="P621" cm="1">
        <f t="array" aca="1" ref="P621" ca="1">IF(AND(input47[[#This Row],[Safe Part 1]],(MAX(ABS((INDIRECT(input47[[#This Row],[range2]]))-(INDIRECT(input47[[#This Row],[range1]])))))&lt;=3),1,0)</f>
        <v>1</v>
      </c>
      <c r="Q621" s="2">
        <f ca="1">input4[[#This Row],[Max Diff]]</f>
        <v>1</v>
      </c>
      <c r="R621" s="2">
        <f ca="1">input478[[#This Row],[Max Diff]]</f>
        <v>0</v>
      </c>
      <c r="S621" s="2">
        <f ca="1">input479[[#This Row],[Max Diff]]</f>
        <v>0</v>
      </c>
      <c r="T621" s="2">
        <f ca="1">input4710[[#This Row],[Max Diff]]</f>
        <v>0</v>
      </c>
      <c r="U621" s="2">
        <f ca="1">input4711[[#This Row],[Max Diff]]</f>
        <v>0</v>
      </c>
      <c r="V621" s="2">
        <f ca="1">input4712[[#This Row],[Max Diff]]</f>
        <v>1</v>
      </c>
      <c r="W621" s="2">
        <f ca="1">input4713[[#This Row],[Max Diff]]</f>
        <v>1</v>
      </c>
      <c r="X621" s="2">
        <f ca="1">input4714[[#This Row],[Max Diff]]</f>
        <v>1</v>
      </c>
      <c r="Y621" s="2">
        <f ca="1">IF(SUM(input47[[#This Row],[Max Diff]:[-8]])&gt;=1,1,0)</f>
        <v>1</v>
      </c>
    </row>
    <row r="622" spans="1:25" x14ac:dyDescent="0.35">
      <c r="A622">
        <v>95</v>
      </c>
      <c r="B622">
        <v>93</v>
      </c>
      <c r="C622">
        <v>90</v>
      </c>
      <c r="D622">
        <v>89</v>
      </c>
      <c r="E622">
        <v>86</v>
      </c>
      <c r="F622">
        <v>85</v>
      </c>
      <c r="G622">
        <v>84</v>
      </c>
      <c r="H622">
        <v>83</v>
      </c>
      <c r="I622">
        <f>1</f>
        <v>1</v>
      </c>
      <c r="J622">
        <f>COUNTA(input47[[#This Row],[Column1.1]:[Column1.8]])</f>
        <v>8</v>
      </c>
      <c r="K622" t="str">
        <f>ADDRESS(ROW(),input47[[#This Row],[first col]]+1,4)&amp;":"&amp;ADDRESS(ROW(),input47[[#This Row],[lastcol]],4)</f>
        <v>B622:H622</v>
      </c>
      <c r="L622" t="str">
        <f>ADDRESS(ROW(),input47[[#This Row],[first col]],4)&amp;":"&amp;ADDRESS(ROW(),input47[[#This Row],[lastcol]]-1,4)</f>
        <v>A622:G622</v>
      </c>
      <c r="M622" t="b" cm="1">
        <f t="array" aca="1" ref="M622" ca="1">SUMPRODUCT(--(INDIRECT(input47[[#This Row],[range1]])&lt;INDIRECT(input47[[#This Row],[range2]])))=COUNT(INDIRECT(input47[[#This Row],[range1]]))</f>
        <v>1</v>
      </c>
      <c r="N622" t="b" cm="1">
        <f t="array" aca="1" ref="N622" ca="1">SUMPRODUCT(--(INDIRECT(input47[[#This Row],[range1]])&gt;INDIRECT(input47[[#This Row],[range2]])))=COUNT(INDIRECT(input47[[#This Row],[range1]]))</f>
        <v>0</v>
      </c>
      <c r="O622" t="b">
        <f ca="1">IF(AND(NOT(input47[[#This Row],[All DESC?]]),NOT(input47[[#This Row],[All ASC?]])),FALSE(),TRUE())</f>
        <v>1</v>
      </c>
      <c r="P622" cm="1">
        <f t="array" aca="1" ref="P622" ca="1">IF(AND(input47[[#This Row],[Safe Part 1]],(MAX(ABS((INDIRECT(input47[[#This Row],[range2]]))-(INDIRECT(input47[[#This Row],[range1]])))))&lt;=3),1,0)</f>
        <v>1</v>
      </c>
      <c r="Q622" s="2">
        <f ca="1">input4[[#This Row],[Max Diff]]</f>
        <v>1</v>
      </c>
      <c r="R622" s="2">
        <f ca="1">input478[[#This Row],[Max Diff]]</f>
        <v>0</v>
      </c>
      <c r="S622" s="2">
        <f ca="1">input479[[#This Row],[Max Diff]]</f>
        <v>0</v>
      </c>
      <c r="T622" s="2">
        <f ca="1">input4710[[#This Row],[Max Diff]]</f>
        <v>0</v>
      </c>
      <c r="U622" s="2">
        <f ca="1">input4711[[#This Row],[Max Diff]]</f>
        <v>0</v>
      </c>
      <c r="V622" s="2">
        <f ca="1">input4712[[#This Row],[Max Diff]]</f>
        <v>1</v>
      </c>
      <c r="W622" s="2">
        <f ca="1">input4713[[#This Row],[Max Diff]]</f>
        <v>1</v>
      </c>
      <c r="X622" s="2">
        <f ca="1">input4714[[#This Row],[Max Diff]]</f>
        <v>1</v>
      </c>
      <c r="Y622" s="2">
        <f ca="1">IF(SUM(input47[[#This Row],[Max Diff]:[-8]])&gt;=1,1,0)</f>
        <v>1</v>
      </c>
    </row>
    <row r="623" spans="1:25" x14ac:dyDescent="0.35">
      <c r="A623">
        <v>92</v>
      </c>
      <c r="B623">
        <v>89</v>
      </c>
      <c r="C623">
        <v>87</v>
      </c>
      <c r="D623">
        <v>86</v>
      </c>
      <c r="E623">
        <v>85</v>
      </c>
      <c r="F623">
        <v>83</v>
      </c>
      <c r="G623">
        <v>81</v>
      </c>
      <c r="I623">
        <f>1</f>
        <v>1</v>
      </c>
      <c r="J623">
        <f>COUNTA(input47[[#This Row],[Column1.1]:[Column1.8]])</f>
        <v>7</v>
      </c>
      <c r="K623" t="str">
        <f>ADDRESS(ROW(),input47[[#This Row],[first col]]+1,4)&amp;":"&amp;ADDRESS(ROW(),input47[[#This Row],[lastcol]],4)</f>
        <v>B623:G623</v>
      </c>
      <c r="L623" t="str">
        <f>ADDRESS(ROW(),input47[[#This Row],[first col]],4)&amp;":"&amp;ADDRESS(ROW(),input47[[#This Row],[lastcol]]-1,4)</f>
        <v>A623:F623</v>
      </c>
      <c r="M623" t="b" cm="1">
        <f t="array" aca="1" ref="M623" ca="1">SUMPRODUCT(--(INDIRECT(input47[[#This Row],[range1]])&lt;INDIRECT(input47[[#This Row],[range2]])))=COUNT(INDIRECT(input47[[#This Row],[range1]]))</f>
        <v>1</v>
      </c>
      <c r="N623" t="b" cm="1">
        <f t="array" aca="1" ref="N623" ca="1">SUMPRODUCT(--(INDIRECT(input47[[#This Row],[range1]])&gt;INDIRECT(input47[[#This Row],[range2]])))=COUNT(INDIRECT(input47[[#This Row],[range1]]))</f>
        <v>0</v>
      </c>
      <c r="O623" t="b">
        <f ca="1">IF(AND(NOT(input47[[#This Row],[All DESC?]]),NOT(input47[[#This Row],[All ASC?]])),FALSE(),TRUE())</f>
        <v>1</v>
      </c>
      <c r="P623" cm="1">
        <f t="array" aca="1" ref="P623" ca="1">IF(AND(input47[[#This Row],[Safe Part 1]],(MAX(ABS((INDIRECT(input47[[#This Row],[range2]]))-(INDIRECT(input47[[#This Row],[range1]])))))&lt;=3),1,0)</f>
        <v>1</v>
      </c>
      <c r="Q623" s="2">
        <f ca="1">input4[[#This Row],[Max Diff]]</f>
        <v>1</v>
      </c>
      <c r="R623" s="2">
        <f ca="1">input478[[#This Row],[Max Diff]]</f>
        <v>0</v>
      </c>
      <c r="S623" s="2">
        <f ca="1">input479[[#This Row],[Max Diff]]</f>
        <v>1</v>
      </c>
      <c r="T623" s="2">
        <f ca="1">input4710[[#This Row],[Max Diff]]</f>
        <v>1</v>
      </c>
      <c r="U623" s="2">
        <f ca="1">input4711[[#This Row],[Max Diff]]</f>
        <v>1</v>
      </c>
      <c r="V623" s="2">
        <f ca="1">input4712[[#This Row],[Max Diff]]</f>
        <v>0</v>
      </c>
      <c r="W623" s="2">
        <f ca="1">input4713[[#This Row],[Max Diff]]</f>
        <v>1</v>
      </c>
      <c r="X623" s="2">
        <f ca="1">input4714[[#This Row],[Max Diff]]</f>
        <v>1</v>
      </c>
      <c r="Y623" s="2">
        <f ca="1">IF(SUM(input47[[#This Row],[Max Diff]:[-8]])&gt;=1,1,0)</f>
        <v>1</v>
      </c>
    </row>
    <row r="624" spans="1:25" x14ac:dyDescent="0.35">
      <c r="A624">
        <v>75</v>
      </c>
      <c r="B624">
        <v>72</v>
      </c>
      <c r="C624">
        <v>70</v>
      </c>
      <c r="D624">
        <v>68</v>
      </c>
      <c r="E624">
        <v>67</v>
      </c>
      <c r="I624">
        <f>1</f>
        <v>1</v>
      </c>
      <c r="J624">
        <f>COUNTA(input47[[#This Row],[Column1.1]:[Column1.8]])</f>
        <v>5</v>
      </c>
      <c r="K624" t="str">
        <f>ADDRESS(ROW(),input47[[#This Row],[first col]]+1,4)&amp;":"&amp;ADDRESS(ROW(),input47[[#This Row],[lastcol]],4)</f>
        <v>B624:E624</v>
      </c>
      <c r="L624" t="str">
        <f>ADDRESS(ROW(),input47[[#This Row],[first col]],4)&amp;":"&amp;ADDRESS(ROW(),input47[[#This Row],[lastcol]]-1,4)</f>
        <v>A624:D624</v>
      </c>
      <c r="M624" t="b" cm="1">
        <f t="array" aca="1" ref="M624" ca="1">SUMPRODUCT(--(INDIRECT(input47[[#This Row],[range1]])&lt;INDIRECT(input47[[#This Row],[range2]])))=COUNT(INDIRECT(input47[[#This Row],[range1]]))</f>
        <v>1</v>
      </c>
      <c r="N624" t="b" cm="1">
        <f t="array" aca="1" ref="N624" ca="1">SUMPRODUCT(--(INDIRECT(input47[[#This Row],[range1]])&gt;INDIRECT(input47[[#This Row],[range2]])))=COUNT(INDIRECT(input47[[#This Row],[range1]]))</f>
        <v>0</v>
      </c>
      <c r="O624" t="b">
        <f ca="1">IF(AND(NOT(input47[[#This Row],[All DESC?]]),NOT(input47[[#This Row],[All ASC?]])),FALSE(),TRUE())</f>
        <v>1</v>
      </c>
      <c r="P624" cm="1">
        <f t="array" aca="1" ref="P624" ca="1">IF(AND(input47[[#This Row],[Safe Part 1]],(MAX(ABS((INDIRECT(input47[[#This Row],[range2]]))-(INDIRECT(input47[[#This Row],[range1]])))))&lt;=3),1,0)</f>
        <v>1</v>
      </c>
      <c r="Q624" s="2">
        <f ca="1">input4[[#This Row],[Max Diff]]</f>
        <v>1</v>
      </c>
      <c r="R624" s="2">
        <f ca="1">input478[[#This Row],[Max Diff]]</f>
        <v>0</v>
      </c>
      <c r="S624" s="2">
        <f ca="1">input479[[#This Row],[Max Diff]]</f>
        <v>0</v>
      </c>
      <c r="T624" s="2">
        <f ca="1">input4710[[#This Row],[Max Diff]]</f>
        <v>1</v>
      </c>
      <c r="U624" s="2">
        <f ca="1">input4711[[#This Row],[Max Diff]]</f>
        <v>1</v>
      </c>
      <c r="V624" s="2">
        <f ca="1">input4712[[#This Row],[Max Diff]]</f>
        <v>1</v>
      </c>
      <c r="W624" s="2">
        <f ca="1">input4713[[#This Row],[Max Diff]]</f>
        <v>1</v>
      </c>
      <c r="X624" s="2">
        <f ca="1">input4714[[#This Row],[Max Diff]]</f>
        <v>1</v>
      </c>
      <c r="Y624" s="2">
        <f ca="1">IF(SUM(input47[[#This Row],[Max Diff]:[-8]])&gt;=1,1,0)</f>
        <v>1</v>
      </c>
    </row>
    <row r="625" spans="1:25" x14ac:dyDescent="0.35">
      <c r="A625">
        <v>85</v>
      </c>
      <c r="B625">
        <v>82</v>
      </c>
      <c r="C625">
        <v>81</v>
      </c>
      <c r="D625">
        <v>79</v>
      </c>
      <c r="E625">
        <v>76</v>
      </c>
      <c r="I625">
        <f>1</f>
        <v>1</v>
      </c>
      <c r="J625">
        <f>COUNTA(input47[[#This Row],[Column1.1]:[Column1.8]])</f>
        <v>5</v>
      </c>
      <c r="K625" t="str">
        <f>ADDRESS(ROW(),input47[[#This Row],[first col]]+1,4)&amp;":"&amp;ADDRESS(ROW(),input47[[#This Row],[lastcol]],4)</f>
        <v>B625:E625</v>
      </c>
      <c r="L625" t="str">
        <f>ADDRESS(ROW(),input47[[#This Row],[first col]],4)&amp;":"&amp;ADDRESS(ROW(),input47[[#This Row],[lastcol]]-1,4)</f>
        <v>A625:D625</v>
      </c>
      <c r="M625" t="b" cm="1">
        <f t="array" aca="1" ref="M625" ca="1">SUMPRODUCT(--(INDIRECT(input47[[#This Row],[range1]])&lt;INDIRECT(input47[[#This Row],[range2]])))=COUNT(INDIRECT(input47[[#This Row],[range1]]))</f>
        <v>1</v>
      </c>
      <c r="N625" t="b" cm="1">
        <f t="array" aca="1" ref="N625" ca="1">SUMPRODUCT(--(INDIRECT(input47[[#This Row],[range1]])&gt;INDIRECT(input47[[#This Row],[range2]])))=COUNT(INDIRECT(input47[[#This Row],[range1]]))</f>
        <v>0</v>
      </c>
      <c r="O625" t="b">
        <f ca="1">IF(AND(NOT(input47[[#This Row],[All DESC?]]),NOT(input47[[#This Row],[All ASC?]])),FALSE(),TRUE())</f>
        <v>1</v>
      </c>
      <c r="P625" cm="1">
        <f t="array" aca="1" ref="P625" ca="1">IF(AND(input47[[#This Row],[Safe Part 1]],(MAX(ABS((INDIRECT(input47[[#This Row],[range2]]))-(INDIRECT(input47[[#This Row],[range1]])))))&lt;=3),1,0)</f>
        <v>1</v>
      </c>
      <c r="Q625" s="2">
        <f ca="1">input4[[#This Row],[Max Diff]]</f>
        <v>1</v>
      </c>
      <c r="R625" s="2">
        <f ca="1">input478[[#This Row],[Max Diff]]</f>
        <v>0</v>
      </c>
      <c r="S625" s="2">
        <f ca="1">input479[[#This Row],[Max Diff]]</f>
        <v>1</v>
      </c>
      <c r="T625" s="2">
        <f ca="1">input4710[[#This Row],[Max Diff]]</f>
        <v>0</v>
      </c>
      <c r="U625" s="2">
        <f ca="1">input4711[[#This Row],[Max Diff]]</f>
        <v>1</v>
      </c>
      <c r="V625" s="2">
        <f ca="1">input4712[[#This Row],[Max Diff]]</f>
        <v>1</v>
      </c>
      <c r="W625" s="2">
        <f ca="1">input4713[[#This Row],[Max Diff]]</f>
        <v>1</v>
      </c>
      <c r="X625" s="2">
        <f ca="1">input4714[[#This Row],[Max Diff]]</f>
        <v>1</v>
      </c>
      <c r="Y625" s="2">
        <f ca="1">IF(SUM(input47[[#This Row],[Max Diff]:[-8]])&gt;=1,1,0)</f>
        <v>1</v>
      </c>
    </row>
    <row r="626" spans="1:25" x14ac:dyDescent="0.35">
      <c r="A626">
        <v>34</v>
      </c>
      <c r="B626">
        <v>36</v>
      </c>
      <c r="C626">
        <v>38</v>
      </c>
      <c r="D626">
        <v>39</v>
      </c>
      <c r="E626">
        <v>40</v>
      </c>
      <c r="F626">
        <v>41</v>
      </c>
      <c r="G626">
        <v>42</v>
      </c>
      <c r="H626">
        <v>44</v>
      </c>
      <c r="I626">
        <f>1</f>
        <v>1</v>
      </c>
      <c r="J626">
        <f>COUNTA(input47[[#This Row],[Column1.1]:[Column1.8]])</f>
        <v>8</v>
      </c>
      <c r="K626" t="str">
        <f>ADDRESS(ROW(),input47[[#This Row],[first col]]+1,4)&amp;":"&amp;ADDRESS(ROW(),input47[[#This Row],[lastcol]],4)</f>
        <v>B626:H626</v>
      </c>
      <c r="L626" t="str">
        <f>ADDRESS(ROW(),input47[[#This Row],[first col]],4)&amp;":"&amp;ADDRESS(ROW(),input47[[#This Row],[lastcol]]-1,4)</f>
        <v>A626:G626</v>
      </c>
      <c r="M626" t="b" cm="1">
        <f t="array" aca="1" ref="M626" ca="1">SUMPRODUCT(--(INDIRECT(input47[[#This Row],[range1]])&lt;INDIRECT(input47[[#This Row],[range2]])))=COUNT(INDIRECT(input47[[#This Row],[range1]]))</f>
        <v>0</v>
      </c>
      <c r="N626" t="b" cm="1">
        <f t="array" aca="1" ref="N626" ca="1">SUMPRODUCT(--(INDIRECT(input47[[#This Row],[range1]])&gt;INDIRECT(input47[[#This Row],[range2]])))=COUNT(INDIRECT(input47[[#This Row],[range1]]))</f>
        <v>1</v>
      </c>
      <c r="O626" t="b">
        <f ca="1">IF(AND(NOT(input47[[#This Row],[All DESC?]]),NOT(input47[[#This Row],[All ASC?]])),FALSE(),TRUE())</f>
        <v>1</v>
      </c>
      <c r="P626" cm="1">
        <f t="array" aca="1" ref="P626" ca="1">IF(AND(input47[[#This Row],[Safe Part 1]],(MAX(ABS((INDIRECT(input47[[#This Row],[range2]]))-(INDIRECT(input47[[#This Row],[range1]])))))&lt;=3),1,0)</f>
        <v>1</v>
      </c>
      <c r="Q626" s="2">
        <f ca="1">input4[[#This Row],[Max Diff]]</f>
        <v>1</v>
      </c>
      <c r="R626" s="2">
        <f ca="1">input478[[#This Row],[Max Diff]]</f>
        <v>0</v>
      </c>
      <c r="S626" s="2">
        <f ca="1">input479[[#This Row],[Max Diff]]</f>
        <v>1</v>
      </c>
      <c r="T626" s="2">
        <f ca="1">input4710[[#This Row],[Max Diff]]</f>
        <v>1</v>
      </c>
      <c r="U626" s="2">
        <f ca="1">input4711[[#This Row],[Max Diff]]</f>
        <v>1</v>
      </c>
      <c r="V626" s="2">
        <f ca="1">input4712[[#This Row],[Max Diff]]</f>
        <v>1</v>
      </c>
      <c r="W626" s="2">
        <f ca="1">input4713[[#This Row],[Max Diff]]</f>
        <v>1</v>
      </c>
      <c r="X626" s="2">
        <f ca="1">input4714[[#This Row],[Max Diff]]</f>
        <v>1</v>
      </c>
      <c r="Y626" s="2">
        <f ca="1">IF(SUM(input47[[#This Row],[Max Diff]:[-8]])&gt;=1,1,0)</f>
        <v>1</v>
      </c>
    </row>
    <row r="627" spans="1:25" x14ac:dyDescent="0.35">
      <c r="A627">
        <v>29</v>
      </c>
      <c r="B627">
        <v>27</v>
      </c>
      <c r="C627">
        <v>24</v>
      </c>
      <c r="D627">
        <v>22</v>
      </c>
      <c r="E627">
        <v>21</v>
      </c>
      <c r="I627">
        <f>1</f>
        <v>1</v>
      </c>
      <c r="J627">
        <f>COUNTA(input47[[#This Row],[Column1.1]:[Column1.8]])</f>
        <v>5</v>
      </c>
      <c r="K627" t="str">
        <f>ADDRESS(ROW(),input47[[#This Row],[first col]]+1,4)&amp;":"&amp;ADDRESS(ROW(),input47[[#This Row],[lastcol]],4)</f>
        <v>B627:E627</v>
      </c>
      <c r="L627" t="str">
        <f>ADDRESS(ROW(),input47[[#This Row],[first col]],4)&amp;":"&amp;ADDRESS(ROW(),input47[[#This Row],[lastcol]]-1,4)</f>
        <v>A627:D627</v>
      </c>
      <c r="M627" t="b" cm="1">
        <f t="array" aca="1" ref="M627" ca="1">SUMPRODUCT(--(INDIRECT(input47[[#This Row],[range1]])&lt;INDIRECT(input47[[#This Row],[range2]])))=COUNT(INDIRECT(input47[[#This Row],[range1]]))</f>
        <v>1</v>
      </c>
      <c r="N627" t="b" cm="1">
        <f t="array" aca="1" ref="N627" ca="1">SUMPRODUCT(--(INDIRECT(input47[[#This Row],[range1]])&gt;INDIRECT(input47[[#This Row],[range2]])))=COUNT(INDIRECT(input47[[#This Row],[range1]]))</f>
        <v>0</v>
      </c>
      <c r="O627" t="b">
        <f ca="1">IF(AND(NOT(input47[[#This Row],[All DESC?]]),NOT(input47[[#This Row],[All ASC?]])),FALSE(),TRUE())</f>
        <v>1</v>
      </c>
      <c r="P627" cm="1">
        <f t="array" aca="1" ref="P627" ca="1">IF(AND(input47[[#This Row],[Safe Part 1]],(MAX(ABS((INDIRECT(input47[[#This Row],[range2]]))-(INDIRECT(input47[[#This Row],[range1]])))))&lt;=3),1,0)</f>
        <v>1</v>
      </c>
      <c r="Q627" s="2">
        <f ca="1">input4[[#This Row],[Max Diff]]</f>
        <v>1</v>
      </c>
      <c r="R627" s="2">
        <f ca="1">input478[[#This Row],[Max Diff]]</f>
        <v>0</v>
      </c>
      <c r="S627" s="2">
        <f ca="1">input479[[#This Row],[Max Diff]]</f>
        <v>0</v>
      </c>
      <c r="T627" s="2">
        <f ca="1">input4710[[#This Row],[Max Diff]]</f>
        <v>1</v>
      </c>
      <c r="U627" s="2">
        <f ca="1">input4711[[#This Row],[Max Diff]]</f>
        <v>1</v>
      </c>
      <c r="V627" s="2">
        <f ca="1">input4712[[#This Row],[Max Diff]]</f>
        <v>1</v>
      </c>
      <c r="W627" s="2">
        <f ca="1">input4713[[#This Row],[Max Diff]]</f>
        <v>1</v>
      </c>
      <c r="X627" s="2">
        <f ca="1">input4714[[#This Row],[Max Diff]]</f>
        <v>1</v>
      </c>
      <c r="Y627" s="2">
        <f ca="1">IF(SUM(input47[[#This Row],[Max Diff]:[-8]])&gt;=1,1,0)</f>
        <v>1</v>
      </c>
    </row>
    <row r="628" spans="1:25" x14ac:dyDescent="0.35">
      <c r="A628">
        <v>36</v>
      </c>
      <c r="B628">
        <v>35</v>
      </c>
      <c r="C628">
        <v>33</v>
      </c>
      <c r="D628">
        <v>30</v>
      </c>
      <c r="E628">
        <v>28</v>
      </c>
      <c r="F628">
        <v>26</v>
      </c>
      <c r="G628">
        <v>23</v>
      </c>
      <c r="I628">
        <f>1</f>
        <v>1</v>
      </c>
      <c r="J628">
        <f>COUNTA(input47[[#This Row],[Column1.1]:[Column1.8]])</f>
        <v>7</v>
      </c>
      <c r="K628" t="str">
        <f>ADDRESS(ROW(),input47[[#This Row],[first col]]+1,4)&amp;":"&amp;ADDRESS(ROW(),input47[[#This Row],[lastcol]],4)</f>
        <v>B628:G628</v>
      </c>
      <c r="L628" t="str">
        <f>ADDRESS(ROW(),input47[[#This Row],[first col]],4)&amp;":"&amp;ADDRESS(ROW(),input47[[#This Row],[lastcol]]-1,4)</f>
        <v>A628:F628</v>
      </c>
      <c r="M628" t="b" cm="1">
        <f t="array" aca="1" ref="M628" ca="1">SUMPRODUCT(--(INDIRECT(input47[[#This Row],[range1]])&lt;INDIRECT(input47[[#This Row],[range2]])))=COUNT(INDIRECT(input47[[#This Row],[range1]]))</f>
        <v>1</v>
      </c>
      <c r="N628" t="b" cm="1">
        <f t="array" aca="1" ref="N628" ca="1">SUMPRODUCT(--(INDIRECT(input47[[#This Row],[range1]])&gt;INDIRECT(input47[[#This Row],[range2]])))=COUNT(INDIRECT(input47[[#This Row],[range1]]))</f>
        <v>0</v>
      </c>
      <c r="O628" t="b">
        <f ca="1">IF(AND(NOT(input47[[#This Row],[All DESC?]]),NOT(input47[[#This Row],[All ASC?]])),FALSE(),TRUE())</f>
        <v>1</v>
      </c>
      <c r="P628" cm="1">
        <f t="array" aca="1" ref="P628" ca="1">IF(AND(input47[[#This Row],[Safe Part 1]],(MAX(ABS((INDIRECT(input47[[#This Row],[range2]]))-(INDIRECT(input47[[#This Row],[range1]])))))&lt;=3),1,0)</f>
        <v>1</v>
      </c>
      <c r="Q628" s="2">
        <f ca="1">input4[[#This Row],[Max Diff]]</f>
        <v>1</v>
      </c>
      <c r="R628" s="2">
        <f ca="1">input478[[#This Row],[Max Diff]]</f>
        <v>1</v>
      </c>
      <c r="S628" s="2">
        <f ca="1">input479[[#This Row],[Max Diff]]</f>
        <v>0</v>
      </c>
      <c r="T628" s="2">
        <f ca="1">input4710[[#This Row],[Max Diff]]</f>
        <v>0</v>
      </c>
      <c r="U628" s="2">
        <f ca="1">input4711[[#This Row],[Max Diff]]</f>
        <v>0</v>
      </c>
      <c r="V628" s="2">
        <f ca="1">input4712[[#This Row],[Max Diff]]</f>
        <v>0</v>
      </c>
      <c r="W628" s="2">
        <f ca="1">input4713[[#This Row],[Max Diff]]</f>
        <v>1</v>
      </c>
      <c r="X628" s="2">
        <f ca="1">input4714[[#This Row],[Max Diff]]</f>
        <v>1</v>
      </c>
      <c r="Y628" s="2">
        <f ca="1">IF(SUM(input47[[#This Row],[Max Diff]:[-8]])&gt;=1,1,0)</f>
        <v>1</v>
      </c>
    </row>
    <row r="629" spans="1:25" x14ac:dyDescent="0.35">
      <c r="A629">
        <v>63</v>
      </c>
      <c r="B629">
        <v>64</v>
      </c>
      <c r="C629">
        <v>67</v>
      </c>
      <c r="D629">
        <v>68</v>
      </c>
      <c r="E629">
        <v>70</v>
      </c>
      <c r="F629">
        <v>73</v>
      </c>
      <c r="I629">
        <f>1</f>
        <v>1</v>
      </c>
      <c r="J629">
        <f>COUNTA(input47[[#This Row],[Column1.1]:[Column1.8]])</f>
        <v>6</v>
      </c>
      <c r="K629" t="str">
        <f>ADDRESS(ROW(),input47[[#This Row],[first col]]+1,4)&amp;":"&amp;ADDRESS(ROW(),input47[[#This Row],[lastcol]],4)</f>
        <v>B629:F629</v>
      </c>
      <c r="L629" t="str">
        <f>ADDRESS(ROW(),input47[[#This Row],[first col]],4)&amp;":"&amp;ADDRESS(ROW(),input47[[#This Row],[lastcol]]-1,4)</f>
        <v>A629:E629</v>
      </c>
      <c r="M629" t="b" cm="1">
        <f t="array" aca="1" ref="M629" ca="1">SUMPRODUCT(--(INDIRECT(input47[[#This Row],[range1]])&lt;INDIRECT(input47[[#This Row],[range2]])))=COUNT(INDIRECT(input47[[#This Row],[range1]]))</f>
        <v>0</v>
      </c>
      <c r="N629" t="b" cm="1">
        <f t="array" aca="1" ref="N629" ca="1">SUMPRODUCT(--(INDIRECT(input47[[#This Row],[range1]])&gt;INDIRECT(input47[[#This Row],[range2]])))=COUNT(INDIRECT(input47[[#This Row],[range1]]))</f>
        <v>1</v>
      </c>
      <c r="O629" t="b">
        <f ca="1">IF(AND(NOT(input47[[#This Row],[All DESC?]]),NOT(input47[[#This Row],[All ASC?]])),FALSE(),TRUE())</f>
        <v>1</v>
      </c>
      <c r="P629" cm="1">
        <f t="array" aca="1" ref="P629" ca="1">IF(AND(input47[[#This Row],[Safe Part 1]],(MAX(ABS((INDIRECT(input47[[#This Row],[range2]]))-(INDIRECT(input47[[#This Row],[range1]])))))&lt;=3),1,0)</f>
        <v>1</v>
      </c>
      <c r="Q629" s="2">
        <f ca="1">input4[[#This Row],[Max Diff]]</f>
        <v>1</v>
      </c>
      <c r="R629" s="2">
        <f ca="1">input478[[#This Row],[Max Diff]]</f>
        <v>0</v>
      </c>
      <c r="S629" s="2">
        <f ca="1">input479[[#This Row],[Max Diff]]</f>
        <v>0</v>
      </c>
      <c r="T629" s="2">
        <f ca="1">input4710[[#This Row],[Max Diff]]</f>
        <v>1</v>
      </c>
      <c r="U629" s="2">
        <f ca="1">input4711[[#This Row],[Max Diff]]</f>
        <v>0</v>
      </c>
      <c r="V629" s="2">
        <f ca="1">input4712[[#This Row],[Max Diff]]</f>
        <v>1</v>
      </c>
      <c r="W629" s="2">
        <f ca="1">input4713[[#This Row],[Max Diff]]</f>
        <v>1</v>
      </c>
      <c r="X629" s="2">
        <f ca="1">input4714[[#This Row],[Max Diff]]</f>
        <v>1</v>
      </c>
      <c r="Y629" s="2">
        <f ca="1">IF(SUM(input47[[#This Row],[Max Diff]:[-8]])&gt;=1,1,0)</f>
        <v>1</v>
      </c>
    </row>
    <row r="630" spans="1:25" x14ac:dyDescent="0.35">
      <c r="A630">
        <v>76</v>
      </c>
      <c r="B630">
        <v>78</v>
      </c>
      <c r="C630">
        <v>81</v>
      </c>
      <c r="D630">
        <v>84</v>
      </c>
      <c r="E630">
        <v>86</v>
      </c>
      <c r="I630">
        <f>1</f>
        <v>1</v>
      </c>
      <c r="J630">
        <f>COUNTA(input47[[#This Row],[Column1.1]:[Column1.8]])</f>
        <v>5</v>
      </c>
      <c r="K630" t="str">
        <f>ADDRESS(ROW(),input47[[#This Row],[first col]]+1,4)&amp;":"&amp;ADDRESS(ROW(),input47[[#This Row],[lastcol]],4)</f>
        <v>B630:E630</v>
      </c>
      <c r="L630" t="str">
        <f>ADDRESS(ROW(),input47[[#This Row],[first col]],4)&amp;":"&amp;ADDRESS(ROW(),input47[[#This Row],[lastcol]]-1,4)</f>
        <v>A630:D630</v>
      </c>
      <c r="M630" t="b" cm="1">
        <f t="array" aca="1" ref="M630" ca="1">SUMPRODUCT(--(INDIRECT(input47[[#This Row],[range1]])&lt;INDIRECT(input47[[#This Row],[range2]])))=COUNT(INDIRECT(input47[[#This Row],[range1]]))</f>
        <v>0</v>
      </c>
      <c r="N630" t="b" cm="1">
        <f t="array" aca="1" ref="N630" ca="1">SUMPRODUCT(--(INDIRECT(input47[[#This Row],[range1]])&gt;INDIRECT(input47[[#This Row],[range2]])))=COUNT(INDIRECT(input47[[#This Row],[range1]]))</f>
        <v>1</v>
      </c>
      <c r="O630" t="b">
        <f ca="1">IF(AND(NOT(input47[[#This Row],[All DESC?]]),NOT(input47[[#This Row],[All ASC?]])),FALSE(),TRUE())</f>
        <v>1</v>
      </c>
      <c r="P630" cm="1">
        <f t="array" aca="1" ref="P630" ca="1">IF(AND(input47[[#This Row],[Safe Part 1]],(MAX(ABS((INDIRECT(input47[[#This Row],[range2]]))-(INDIRECT(input47[[#This Row],[range1]])))))&lt;=3),1,0)</f>
        <v>1</v>
      </c>
      <c r="Q630" s="2">
        <f ca="1">input4[[#This Row],[Max Diff]]</f>
        <v>1</v>
      </c>
      <c r="R630" s="2">
        <f ca="1">input478[[#This Row],[Max Diff]]</f>
        <v>0</v>
      </c>
      <c r="S630" s="2">
        <f ca="1">input479[[#This Row],[Max Diff]]</f>
        <v>0</v>
      </c>
      <c r="T630" s="2">
        <f ca="1">input4710[[#This Row],[Max Diff]]</f>
        <v>0</v>
      </c>
      <c r="U630" s="2">
        <f ca="1">input4711[[#This Row],[Max Diff]]</f>
        <v>1</v>
      </c>
      <c r="V630" s="2">
        <f ca="1">input4712[[#This Row],[Max Diff]]</f>
        <v>1</v>
      </c>
      <c r="W630" s="2">
        <f ca="1">input4713[[#This Row],[Max Diff]]</f>
        <v>1</v>
      </c>
      <c r="X630" s="2">
        <f ca="1">input4714[[#This Row],[Max Diff]]</f>
        <v>1</v>
      </c>
      <c r="Y630" s="2">
        <f ca="1">IF(SUM(input47[[#This Row],[Max Diff]:[-8]])&gt;=1,1,0)</f>
        <v>1</v>
      </c>
    </row>
    <row r="631" spans="1:25" x14ac:dyDescent="0.35">
      <c r="A631">
        <v>35</v>
      </c>
      <c r="B631">
        <v>33</v>
      </c>
      <c r="C631">
        <v>32</v>
      </c>
      <c r="D631">
        <v>30</v>
      </c>
      <c r="E631">
        <v>27</v>
      </c>
      <c r="I631">
        <f>1</f>
        <v>1</v>
      </c>
      <c r="J631">
        <f>COUNTA(input47[[#This Row],[Column1.1]:[Column1.8]])</f>
        <v>5</v>
      </c>
      <c r="K631" t="str">
        <f>ADDRESS(ROW(),input47[[#This Row],[first col]]+1,4)&amp;":"&amp;ADDRESS(ROW(),input47[[#This Row],[lastcol]],4)</f>
        <v>B631:E631</v>
      </c>
      <c r="L631" t="str">
        <f>ADDRESS(ROW(),input47[[#This Row],[first col]],4)&amp;":"&amp;ADDRESS(ROW(),input47[[#This Row],[lastcol]]-1,4)</f>
        <v>A631:D631</v>
      </c>
      <c r="M631" t="b" cm="1">
        <f t="array" aca="1" ref="M631" ca="1">SUMPRODUCT(--(INDIRECT(input47[[#This Row],[range1]])&lt;INDIRECT(input47[[#This Row],[range2]])))=COUNT(INDIRECT(input47[[#This Row],[range1]]))</f>
        <v>1</v>
      </c>
      <c r="N631" t="b" cm="1">
        <f t="array" aca="1" ref="N631" ca="1">SUMPRODUCT(--(INDIRECT(input47[[#This Row],[range1]])&gt;INDIRECT(input47[[#This Row],[range2]])))=COUNT(INDIRECT(input47[[#This Row],[range1]]))</f>
        <v>0</v>
      </c>
      <c r="O631" t="b">
        <f ca="1">IF(AND(NOT(input47[[#This Row],[All DESC?]]),NOT(input47[[#This Row],[All ASC?]])),FALSE(),TRUE())</f>
        <v>1</v>
      </c>
      <c r="P631" cm="1">
        <f t="array" aca="1" ref="P631" ca="1">IF(AND(input47[[#This Row],[Safe Part 1]],(MAX(ABS((INDIRECT(input47[[#This Row],[range2]]))-(INDIRECT(input47[[#This Row],[range1]])))))&lt;=3),1,0)</f>
        <v>1</v>
      </c>
      <c r="Q631" s="2">
        <f ca="1">input4[[#This Row],[Max Diff]]</f>
        <v>1</v>
      </c>
      <c r="R631" s="2">
        <f ca="1">input478[[#This Row],[Max Diff]]</f>
        <v>1</v>
      </c>
      <c r="S631" s="2">
        <f ca="1">input479[[#This Row],[Max Diff]]</f>
        <v>1</v>
      </c>
      <c r="T631" s="2">
        <f ca="1">input4710[[#This Row],[Max Diff]]</f>
        <v>0</v>
      </c>
      <c r="U631" s="2">
        <f ca="1">input4711[[#This Row],[Max Diff]]</f>
        <v>1</v>
      </c>
      <c r="V631" s="2">
        <f ca="1">input4712[[#This Row],[Max Diff]]</f>
        <v>1</v>
      </c>
      <c r="W631" s="2">
        <f ca="1">input4713[[#This Row],[Max Diff]]</f>
        <v>1</v>
      </c>
      <c r="X631" s="2">
        <f ca="1">input4714[[#This Row],[Max Diff]]</f>
        <v>1</v>
      </c>
      <c r="Y631" s="2">
        <f ca="1">IF(SUM(input47[[#This Row],[Max Diff]:[-8]])&gt;=1,1,0)</f>
        <v>1</v>
      </c>
    </row>
    <row r="632" spans="1:25" x14ac:dyDescent="0.35">
      <c r="A632">
        <v>31</v>
      </c>
      <c r="B632">
        <v>28</v>
      </c>
      <c r="C632">
        <v>27</v>
      </c>
      <c r="D632">
        <v>24</v>
      </c>
      <c r="E632">
        <v>22</v>
      </c>
      <c r="F632">
        <v>19</v>
      </c>
      <c r="I632">
        <f>1</f>
        <v>1</v>
      </c>
      <c r="J632">
        <f>COUNTA(input47[[#This Row],[Column1.1]:[Column1.8]])</f>
        <v>6</v>
      </c>
      <c r="K632" t="str">
        <f>ADDRESS(ROW(),input47[[#This Row],[first col]]+1,4)&amp;":"&amp;ADDRESS(ROW(),input47[[#This Row],[lastcol]],4)</f>
        <v>B632:F632</v>
      </c>
      <c r="L632" t="str">
        <f>ADDRESS(ROW(),input47[[#This Row],[first col]],4)&amp;":"&amp;ADDRESS(ROW(),input47[[#This Row],[lastcol]]-1,4)</f>
        <v>A632:E632</v>
      </c>
      <c r="M632" t="b" cm="1">
        <f t="array" aca="1" ref="M632" ca="1">SUMPRODUCT(--(INDIRECT(input47[[#This Row],[range1]])&lt;INDIRECT(input47[[#This Row],[range2]])))=COUNT(INDIRECT(input47[[#This Row],[range1]]))</f>
        <v>1</v>
      </c>
      <c r="N632" t="b" cm="1">
        <f t="array" aca="1" ref="N632" ca="1">SUMPRODUCT(--(INDIRECT(input47[[#This Row],[range1]])&gt;INDIRECT(input47[[#This Row],[range2]])))=COUNT(INDIRECT(input47[[#This Row],[range1]]))</f>
        <v>0</v>
      </c>
      <c r="O632" t="b">
        <f ca="1">IF(AND(NOT(input47[[#This Row],[All DESC?]]),NOT(input47[[#This Row],[All ASC?]])),FALSE(),TRUE())</f>
        <v>1</v>
      </c>
      <c r="P632" cm="1">
        <f t="array" aca="1" ref="P632" ca="1">IF(AND(input47[[#This Row],[Safe Part 1]],(MAX(ABS((INDIRECT(input47[[#This Row],[range2]]))-(INDIRECT(input47[[#This Row],[range1]])))))&lt;=3),1,0)</f>
        <v>1</v>
      </c>
      <c r="Q632" s="2">
        <f ca="1">input4[[#This Row],[Max Diff]]</f>
        <v>1</v>
      </c>
      <c r="R632" s="2">
        <f ca="1">input478[[#This Row],[Max Diff]]</f>
        <v>0</v>
      </c>
      <c r="S632" s="2">
        <f ca="1">input479[[#This Row],[Max Diff]]</f>
        <v>0</v>
      </c>
      <c r="T632" s="2">
        <f ca="1">input4710[[#This Row],[Max Diff]]</f>
        <v>0</v>
      </c>
      <c r="U632" s="2">
        <f ca="1">input4711[[#This Row],[Max Diff]]</f>
        <v>0</v>
      </c>
      <c r="V632" s="2">
        <f ca="1">input4712[[#This Row],[Max Diff]]</f>
        <v>1</v>
      </c>
      <c r="W632" s="2">
        <f ca="1">input4713[[#This Row],[Max Diff]]</f>
        <v>1</v>
      </c>
      <c r="X632" s="2">
        <f ca="1">input4714[[#This Row],[Max Diff]]</f>
        <v>1</v>
      </c>
      <c r="Y632" s="2">
        <f ca="1">IF(SUM(input47[[#This Row],[Max Diff]:[-8]])&gt;=1,1,0)</f>
        <v>1</v>
      </c>
    </row>
    <row r="633" spans="1:25" x14ac:dyDescent="0.35">
      <c r="A633">
        <v>46</v>
      </c>
      <c r="B633">
        <v>43</v>
      </c>
      <c r="C633">
        <v>42</v>
      </c>
      <c r="D633">
        <v>39</v>
      </c>
      <c r="E633">
        <v>37</v>
      </c>
      <c r="F633">
        <v>34</v>
      </c>
      <c r="G633">
        <v>31</v>
      </c>
      <c r="H633">
        <v>29</v>
      </c>
      <c r="I633">
        <f>1</f>
        <v>1</v>
      </c>
      <c r="J633">
        <f>COUNTA(input47[[#This Row],[Column1.1]:[Column1.8]])</f>
        <v>8</v>
      </c>
      <c r="K633" t="str">
        <f>ADDRESS(ROW(),input47[[#This Row],[first col]]+1,4)&amp;":"&amp;ADDRESS(ROW(),input47[[#This Row],[lastcol]],4)</f>
        <v>B633:H633</v>
      </c>
      <c r="L633" t="str">
        <f>ADDRESS(ROW(),input47[[#This Row],[first col]],4)&amp;":"&amp;ADDRESS(ROW(),input47[[#This Row],[lastcol]]-1,4)</f>
        <v>A633:G633</v>
      </c>
      <c r="M633" t="b" cm="1">
        <f t="array" aca="1" ref="M633" ca="1">SUMPRODUCT(--(INDIRECT(input47[[#This Row],[range1]])&lt;INDIRECT(input47[[#This Row],[range2]])))=COUNT(INDIRECT(input47[[#This Row],[range1]]))</f>
        <v>1</v>
      </c>
      <c r="N633" t="b" cm="1">
        <f t="array" aca="1" ref="N633" ca="1">SUMPRODUCT(--(INDIRECT(input47[[#This Row],[range1]])&gt;INDIRECT(input47[[#This Row],[range2]])))=COUNT(INDIRECT(input47[[#This Row],[range1]]))</f>
        <v>0</v>
      </c>
      <c r="O633" t="b">
        <f ca="1">IF(AND(NOT(input47[[#This Row],[All DESC?]]),NOT(input47[[#This Row],[All ASC?]])),FALSE(),TRUE())</f>
        <v>1</v>
      </c>
      <c r="P633" cm="1">
        <f t="array" aca="1" ref="P633" ca="1">IF(AND(input47[[#This Row],[Safe Part 1]],(MAX(ABS((INDIRECT(input47[[#This Row],[range2]]))-(INDIRECT(input47[[#This Row],[range1]])))))&lt;=3),1,0)</f>
        <v>1</v>
      </c>
      <c r="Q633" s="2">
        <f ca="1">input4[[#This Row],[Max Diff]]</f>
        <v>1</v>
      </c>
      <c r="R633" s="2">
        <f ca="1">input478[[#This Row],[Max Diff]]</f>
        <v>0</v>
      </c>
      <c r="S633" s="2">
        <f ca="1">input479[[#This Row],[Max Diff]]</f>
        <v>0</v>
      </c>
      <c r="T633" s="2">
        <f ca="1">input4710[[#This Row],[Max Diff]]</f>
        <v>0</v>
      </c>
      <c r="U633" s="2">
        <f ca="1">input4711[[#This Row],[Max Diff]]</f>
        <v>0</v>
      </c>
      <c r="V633" s="2">
        <f ca="1">input4712[[#This Row],[Max Diff]]</f>
        <v>0</v>
      </c>
      <c r="W633" s="2">
        <f ca="1">input4713[[#This Row],[Max Diff]]</f>
        <v>0</v>
      </c>
      <c r="X633" s="2">
        <f ca="1">input4714[[#This Row],[Max Diff]]</f>
        <v>1</v>
      </c>
      <c r="Y633" s="2">
        <f ca="1">IF(SUM(input47[[#This Row],[Max Diff]:[-8]])&gt;=1,1,0)</f>
        <v>1</v>
      </c>
    </row>
    <row r="634" spans="1:25" x14ac:dyDescent="0.35">
      <c r="A634">
        <v>71</v>
      </c>
      <c r="B634">
        <v>72</v>
      </c>
      <c r="C634">
        <v>75</v>
      </c>
      <c r="D634">
        <v>78</v>
      </c>
      <c r="E634">
        <v>79</v>
      </c>
      <c r="F634">
        <v>80</v>
      </c>
      <c r="G634">
        <v>83</v>
      </c>
      <c r="I634">
        <f>1</f>
        <v>1</v>
      </c>
      <c r="J634">
        <f>COUNTA(input47[[#This Row],[Column1.1]:[Column1.8]])</f>
        <v>7</v>
      </c>
      <c r="K634" t="str">
        <f>ADDRESS(ROW(),input47[[#This Row],[first col]]+1,4)&amp;":"&amp;ADDRESS(ROW(),input47[[#This Row],[lastcol]],4)</f>
        <v>B634:G634</v>
      </c>
      <c r="L634" t="str">
        <f>ADDRESS(ROW(),input47[[#This Row],[first col]],4)&amp;":"&amp;ADDRESS(ROW(),input47[[#This Row],[lastcol]]-1,4)</f>
        <v>A634:F634</v>
      </c>
      <c r="M634" t="b" cm="1">
        <f t="array" aca="1" ref="M634" ca="1">SUMPRODUCT(--(INDIRECT(input47[[#This Row],[range1]])&lt;INDIRECT(input47[[#This Row],[range2]])))=COUNT(INDIRECT(input47[[#This Row],[range1]]))</f>
        <v>0</v>
      </c>
      <c r="N634" t="b" cm="1">
        <f t="array" aca="1" ref="N634" ca="1">SUMPRODUCT(--(INDIRECT(input47[[#This Row],[range1]])&gt;INDIRECT(input47[[#This Row],[range2]])))=COUNT(INDIRECT(input47[[#This Row],[range1]]))</f>
        <v>1</v>
      </c>
      <c r="O634" t="b">
        <f ca="1">IF(AND(NOT(input47[[#This Row],[All DESC?]]),NOT(input47[[#This Row],[All ASC?]])),FALSE(),TRUE())</f>
        <v>1</v>
      </c>
      <c r="P634" cm="1">
        <f t="array" aca="1" ref="P634" ca="1">IF(AND(input47[[#This Row],[Safe Part 1]],(MAX(ABS((INDIRECT(input47[[#This Row],[range2]]))-(INDIRECT(input47[[#This Row],[range1]])))))&lt;=3),1,0)</f>
        <v>1</v>
      </c>
      <c r="Q634" s="2">
        <f ca="1">input4[[#This Row],[Max Diff]]</f>
        <v>1</v>
      </c>
      <c r="R634" s="2">
        <f ca="1">input478[[#This Row],[Max Diff]]</f>
        <v>0</v>
      </c>
      <c r="S634" s="2">
        <f ca="1">input479[[#This Row],[Max Diff]]</f>
        <v>0</v>
      </c>
      <c r="T634" s="2">
        <f ca="1">input4710[[#This Row],[Max Diff]]</f>
        <v>0</v>
      </c>
      <c r="U634" s="2">
        <f ca="1">input4711[[#This Row],[Max Diff]]</f>
        <v>1</v>
      </c>
      <c r="V634" s="2">
        <f ca="1">input4712[[#This Row],[Max Diff]]</f>
        <v>0</v>
      </c>
      <c r="W634" s="2">
        <f ca="1">input4713[[#This Row],[Max Diff]]</f>
        <v>1</v>
      </c>
      <c r="X634" s="2">
        <f ca="1">input4714[[#This Row],[Max Diff]]</f>
        <v>1</v>
      </c>
      <c r="Y634" s="2">
        <f ca="1">IF(SUM(input47[[#This Row],[Max Diff]:[-8]])&gt;=1,1,0)</f>
        <v>1</v>
      </c>
    </row>
    <row r="635" spans="1:25" x14ac:dyDescent="0.35">
      <c r="A635">
        <v>4</v>
      </c>
      <c r="B635">
        <v>5</v>
      </c>
      <c r="C635">
        <v>6</v>
      </c>
      <c r="D635">
        <v>7</v>
      </c>
      <c r="E635">
        <v>9</v>
      </c>
      <c r="F635">
        <v>10</v>
      </c>
      <c r="I635">
        <f>1</f>
        <v>1</v>
      </c>
      <c r="J635">
        <f>COUNTA(input47[[#This Row],[Column1.1]:[Column1.8]])</f>
        <v>6</v>
      </c>
      <c r="K635" t="str">
        <f>ADDRESS(ROW(),input47[[#This Row],[first col]]+1,4)&amp;":"&amp;ADDRESS(ROW(),input47[[#This Row],[lastcol]],4)</f>
        <v>B635:F635</v>
      </c>
      <c r="L635" t="str">
        <f>ADDRESS(ROW(),input47[[#This Row],[first col]],4)&amp;":"&amp;ADDRESS(ROW(),input47[[#This Row],[lastcol]]-1,4)</f>
        <v>A635:E635</v>
      </c>
      <c r="M635" t="b" cm="1">
        <f t="array" aca="1" ref="M635" ca="1">SUMPRODUCT(--(INDIRECT(input47[[#This Row],[range1]])&lt;INDIRECT(input47[[#This Row],[range2]])))=COUNT(INDIRECT(input47[[#This Row],[range1]]))</f>
        <v>0</v>
      </c>
      <c r="N635" t="b" cm="1">
        <f t="array" aca="1" ref="N635" ca="1">SUMPRODUCT(--(INDIRECT(input47[[#This Row],[range1]])&gt;INDIRECT(input47[[#This Row],[range2]])))=COUNT(INDIRECT(input47[[#This Row],[range1]]))</f>
        <v>1</v>
      </c>
      <c r="O635" t="b">
        <f ca="1">IF(AND(NOT(input47[[#This Row],[All DESC?]]),NOT(input47[[#This Row],[All ASC?]])),FALSE(),TRUE())</f>
        <v>1</v>
      </c>
      <c r="P635" cm="1">
        <f t="array" aca="1" ref="P635" ca="1">IF(AND(input47[[#This Row],[Safe Part 1]],(MAX(ABS((INDIRECT(input47[[#This Row],[range2]]))-(INDIRECT(input47[[#This Row],[range1]])))))&lt;=3),1,0)</f>
        <v>1</v>
      </c>
      <c r="Q635" s="2">
        <f ca="1">input4[[#This Row],[Max Diff]]</f>
        <v>1</v>
      </c>
      <c r="R635" s="2">
        <f ca="1">input478[[#This Row],[Max Diff]]</f>
        <v>1</v>
      </c>
      <c r="S635" s="2">
        <f ca="1">input479[[#This Row],[Max Diff]]</f>
        <v>1</v>
      </c>
      <c r="T635" s="2">
        <f ca="1">input4710[[#This Row],[Max Diff]]</f>
        <v>1</v>
      </c>
      <c r="U635" s="2">
        <f ca="1">input4711[[#This Row],[Max Diff]]</f>
        <v>1</v>
      </c>
      <c r="V635" s="2">
        <f ca="1">input4712[[#This Row],[Max Diff]]</f>
        <v>1</v>
      </c>
      <c r="W635" s="2">
        <f ca="1">input4713[[#This Row],[Max Diff]]</f>
        <v>1</v>
      </c>
      <c r="X635" s="2">
        <f ca="1">input4714[[#This Row],[Max Diff]]</f>
        <v>1</v>
      </c>
      <c r="Y635" s="2">
        <f ca="1">IF(SUM(input47[[#This Row],[Max Diff]:[-8]])&gt;=1,1,0)</f>
        <v>1</v>
      </c>
    </row>
    <row r="636" spans="1:25" x14ac:dyDescent="0.35">
      <c r="A636">
        <v>66</v>
      </c>
      <c r="B636">
        <v>67</v>
      </c>
      <c r="C636">
        <v>70</v>
      </c>
      <c r="D636">
        <v>71</v>
      </c>
      <c r="E636">
        <v>73</v>
      </c>
      <c r="F636">
        <v>74</v>
      </c>
      <c r="G636">
        <v>77</v>
      </c>
      <c r="H636">
        <v>80</v>
      </c>
      <c r="I636">
        <f>1</f>
        <v>1</v>
      </c>
      <c r="J636">
        <f>COUNTA(input47[[#This Row],[Column1.1]:[Column1.8]])</f>
        <v>8</v>
      </c>
      <c r="K636" t="str">
        <f>ADDRESS(ROW(),input47[[#This Row],[first col]]+1,4)&amp;":"&amp;ADDRESS(ROW(),input47[[#This Row],[lastcol]],4)</f>
        <v>B636:H636</v>
      </c>
      <c r="L636" t="str">
        <f>ADDRESS(ROW(),input47[[#This Row],[first col]],4)&amp;":"&amp;ADDRESS(ROW(),input47[[#This Row],[lastcol]]-1,4)</f>
        <v>A636:G636</v>
      </c>
      <c r="M636" t="b" cm="1">
        <f t="array" aca="1" ref="M636" ca="1">SUMPRODUCT(--(INDIRECT(input47[[#This Row],[range1]])&lt;INDIRECT(input47[[#This Row],[range2]])))=COUNT(INDIRECT(input47[[#This Row],[range1]]))</f>
        <v>0</v>
      </c>
      <c r="N636" t="b" cm="1">
        <f t="array" aca="1" ref="N636" ca="1">SUMPRODUCT(--(INDIRECT(input47[[#This Row],[range1]])&gt;INDIRECT(input47[[#This Row],[range2]])))=COUNT(INDIRECT(input47[[#This Row],[range1]]))</f>
        <v>1</v>
      </c>
      <c r="O636" t="b">
        <f ca="1">IF(AND(NOT(input47[[#This Row],[All DESC?]]),NOT(input47[[#This Row],[All ASC?]])),FALSE(),TRUE())</f>
        <v>1</v>
      </c>
      <c r="P636" cm="1">
        <f t="array" aca="1" ref="P636" ca="1">IF(AND(input47[[#This Row],[Safe Part 1]],(MAX(ABS((INDIRECT(input47[[#This Row],[range2]]))-(INDIRECT(input47[[#This Row],[range1]])))))&lt;=3),1,0)</f>
        <v>1</v>
      </c>
      <c r="Q636" s="2">
        <f ca="1">input4[[#This Row],[Max Diff]]</f>
        <v>1</v>
      </c>
      <c r="R636" s="2">
        <f ca="1">input478[[#This Row],[Max Diff]]</f>
        <v>0</v>
      </c>
      <c r="S636" s="2">
        <f ca="1">input479[[#This Row],[Max Diff]]</f>
        <v>0</v>
      </c>
      <c r="T636" s="2">
        <f ca="1">input4710[[#This Row],[Max Diff]]</f>
        <v>1</v>
      </c>
      <c r="U636" s="2">
        <f ca="1">input4711[[#This Row],[Max Diff]]</f>
        <v>1</v>
      </c>
      <c r="V636" s="2">
        <f ca="1">input4712[[#This Row],[Max Diff]]</f>
        <v>0</v>
      </c>
      <c r="W636" s="2">
        <f ca="1">input4713[[#This Row],[Max Diff]]</f>
        <v>0</v>
      </c>
      <c r="X636" s="2">
        <f ca="1">input4714[[#This Row],[Max Diff]]</f>
        <v>1</v>
      </c>
      <c r="Y636" s="2">
        <f ca="1">IF(SUM(input47[[#This Row],[Max Diff]:[-8]])&gt;=1,1,0)</f>
        <v>1</v>
      </c>
    </row>
    <row r="637" spans="1:25" x14ac:dyDescent="0.35">
      <c r="A637">
        <v>75</v>
      </c>
      <c r="B637">
        <v>74</v>
      </c>
      <c r="C637">
        <v>72</v>
      </c>
      <c r="D637">
        <v>71</v>
      </c>
      <c r="E637">
        <v>68</v>
      </c>
      <c r="I637">
        <f>1</f>
        <v>1</v>
      </c>
      <c r="J637">
        <f>COUNTA(input47[[#This Row],[Column1.1]:[Column1.8]])</f>
        <v>5</v>
      </c>
      <c r="K637" t="str">
        <f>ADDRESS(ROW(),input47[[#This Row],[first col]]+1,4)&amp;":"&amp;ADDRESS(ROW(),input47[[#This Row],[lastcol]],4)</f>
        <v>B637:E637</v>
      </c>
      <c r="L637" t="str">
        <f>ADDRESS(ROW(),input47[[#This Row],[first col]],4)&amp;":"&amp;ADDRESS(ROW(),input47[[#This Row],[lastcol]]-1,4)</f>
        <v>A637:D637</v>
      </c>
      <c r="M637" t="b" cm="1">
        <f t="array" aca="1" ref="M637" ca="1">SUMPRODUCT(--(INDIRECT(input47[[#This Row],[range1]])&lt;INDIRECT(input47[[#This Row],[range2]])))=COUNT(INDIRECT(input47[[#This Row],[range1]]))</f>
        <v>1</v>
      </c>
      <c r="N637" t="b" cm="1">
        <f t="array" aca="1" ref="N637" ca="1">SUMPRODUCT(--(INDIRECT(input47[[#This Row],[range1]])&gt;INDIRECT(input47[[#This Row],[range2]])))=COUNT(INDIRECT(input47[[#This Row],[range1]]))</f>
        <v>0</v>
      </c>
      <c r="O637" t="b">
        <f ca="1">IF(AND(NOT(input47[[#This Row],[All DESC?]]),NOT(input47[[#This Row],[All ASC?]])),FALSE(),TRUE())</f>
        <v>1</v>
      </c>
      <c r="P637" cm="1">
        <f t="array" aca="1" ref="P637" ca="1">IF(AND(input47[[#This Row],[Safe Part 1]],(MAX(ABS((INDIRECT(input47[[#This Row],[range2]]))-(INDIRECT(input47[[#This Row],[range1]])))))&lt;=3),1,0)</f>
        <v>1</v>
      </c>
      <c r="Q637" s="2">
        <f ca="1">input4[[#This Row],[Max Diff]]</f>
        <v>1</v>
      </c>
      <c r="R637" s="2">
        <f ca="1">input478[[#This Row],[Max Diff]]</f>
        <v>1</v>
      </c>
      <c r="S637" s="2">
        <f ca="1">input479[[#This Row],[Max Diff]]</f>
        <v>1</v>
      </c>
      <c r="T637" s="2">
        <f ca="1">input4710[[#This Row],[Max Diff]]</f>
        <v>0</v>
      </c>
      <c r="U637" s="2">
        <f ca="1">input4711[[#This Row],[Max Diff]]</f>
        <v>1</v>
      </c>
      <c r="V637" s="2">
        <f ca="1">input4712[[#This Row],[Max Diff]]</f>
        <v>1</v>
      </c>
      <c r="W637" s="2">
        <f ca="1">input4713[[#This Row],[Max Diff]]</f>
        <v>1</v>
      </c>
      <c r="X637" s="2">
        <f ca="1">input4714[[#This Row],[Max Diff]]</f>
        <v>1</v>
      </c>
      <c r="Y637" s="2">
        <f ca="1">IF(SUM(input47[[#This Row],[Max Diff]:[-8]])&gt;=1,1,0)</f>
        <v>1</v>
      </c>
    </row>
    <row r="638" spans="1:25" x14ac:dyDescent="0.35">
      <c r="A638">
        <v>84</v>
      </c>
      <c r="B638">
        <v>82</v>
      </c>
      <c r="C638">
        <v>81</v>
      </c>
      <c r="D638">
        <v>79</v>
      </c>
      <c r="E638">
        <v>78</v>
      </c>
      <c r="F638">
        <v>77</v>
      </c>
      <c r="G638">
        <v>75</v>
      </c>
      <c r="H638">
        <v>72</v>
      </c>
      <c r="I638">
        <f>1</f>
        <v>1</v>
      </c>
      <c r="J638">
        <f>COUNTA(input47[[#This Row],[Column1.1]:[Column1.8]])</f>
        <v>8</v>
      </c>
      <c r="K638" t="str">
        <f>ADDRESS(ROW(),input47[[#This Row],[first col]]+1,4)&amp;":"&amp;ADDRESS(ROW(),input47[[#This Row],[lastcol]],4)</f>
        <v>B638:H638</v>
      </c>
      <c r="L638" t="str">
        <f>ADDRESS(ROW(),input47[[#This Row],[first col]],4)&amp;":"&amp;ADDRESS(ROW(),input47[[#This Row],[lastcol]]-1,4)</f>
        <v>A638:G638</v>
      </c>
      <c r="M638" t="b" cm="1">
        <f t="array" aca="1" ref="M638" ca="1">SUMPRODUCT(--(INDIRECT(input47[[#This Row],[range1]])&lt;INDIRECT(input47[[#This Row],[range2]])))=COUNT(INDIRECT(input47[[#This Row],[range1]]))</f>
        <v>1</v>
      </c>
      <c r="N638" t="b" cm="1">
        <f t="array" aca="1" ref="N638" ca="1">SUMPRODUCT(--(INDIRECT(input47[[#This Row],[range1]])&gt;INDIRECT(input47[[#This Row],[range2]])))=COUNT(INDIRECT(input47[[#This Row],[range1]]))</f>
        <v>0</v>
      </c>
      <c r="O638" t="b">
        <f ca="1">IF(AND(NOT(input47[[#This Row],[All DESC?]]),NOT(input47[[#This Row],[All ASC?]])),FALSE(),TRUE())</f>
        <v>1</v>
      </c>
      <c r="P638" cm="1">
        <f t="array" aca="1" ref="P638" ca="1">IF(AND(input47[[#This Row],[Safe Part 1]],(MAX(ABS((INDIRECT(input47[[#This Row],[range2]]))-(INDIRECT(input47[[#This Row],[range1]])))))&lt;=3),1,0)</f>
        <v>1</v>
      </c>
      <c r="Q638" s="2">
        <f ca="1">input4[[#This Row],[Max Diff]]</f>
        <v>1</v>
      </c>
      <c r="R638" s="2">
        <f ca="1">input478[[#This Row],[Max Diff]]</f>
        <v>1</v>
      </c>
      <c r="S638" s="2">
        <f ca="1">input479[[#This Row],[Max Diff]]</f>
        <v>1</v>
      </c>
      <c r="T638" s="2">
        <f ca="1">input4710[[#This Row],[Max Diff]]</f>
        <v>1</v>
      </c>
      <c r="U638" s="2">
        <f ca="1">input4711[[#This Row],[Max Diff]]</f>
        <v>1</v>
      </c>
      <c r="V638" s="2">
        <f ca="1">input4712[[#This Row],[Max Diff]]</f>
        <v>1</v>
      </c>
      <c r="W638" s="2">
        <f ca="1">input4713[[#This Row],[Max Diff]]</f>
        <v>0</v>
      </c>
      <c r="X638" s="2">
        <f ca="1">input4714[[#This Row],[Max Diff]]</f>
        <v>1</v>
      </c>
      <c r="Y638" s="2">
        <f ca="1">IF(SUM(input47[[#This Row],[Max Diff]:[-8]])&gt;=1,1,0)</f>
        <v>1</v>
      </c>
    </row>
    <row r="639" spans="1:25" x14ac:dyDescent="0.35">
      <c r="A639">
        <v>34</v>
      </c>
      <c r="B639">
        <v>33</v>
      </c>
      <c r="C639">
        <v>32</v>
      </c>
      <c r="D639">
        <v>30</v>
      </c>
      <c r="E639">
        <v>29</v>
      </c>
      <c r="I639">
        <f>1</f>
        <v>1</v>
      </c>
      <c r="J639">
        <f>COUNTA(input47[[#This Row],[Column1.1]:[Column1.8]])</f>
        <v>5</v>
      </c>
      <c r="K639" t="str">
        <f>ADDRESS(ROW(),input47[[#This Row],[first col]]+1,4)&amp;":"&amp;ADDRESS(ROW(),input47[[#This Row],[lastcol]],4)</f>
        <v>B639:E639</v>
      </c>
      <c r="L639" t="str">
        <f>ADDRESS(ROW(),input47[[#This Row],[first col]],4)&amp;":"&amp;ADDRESS(ROW(),input47[[#This Row],[lastcol]]-1,4)</f>
        <v>A639:D639</v>
      </c>
      <c r="M639" t="b" cm="1">
        <f t="array" aca="1" ref="M639" ca="1">SUMPRODUCT(--(INDIRECT(input47[[#This Row],[range1]])&lt;INDIRECT(input47[[#This Row],[range2]])))=COUNT(INDIRECT(input47[[#This Row],[range1]]))</f>
        <v>1</v>
      </c>
      <c r="N639" t="b" cm="1">
        <f t="array" aca="1" ref="N639" ca="1">SUMPRODUCT(--(INDIRECT(input47[[#This Row],[range1]])&gt;INDIRECT(input47[[#This Row],[range2]])))=COUNT(INDIRECT(input47[[#This Row],[range1]]))</f>
        <v>0</v>
      </c>
      <c r="O639" t="b">
        <f ca="1">IF(AND(NOT(input47[[#This Row],[All DESC?]]),NOT(input47[[#This Row],[All ASC?]])),FALSE(),TRUE())</f>
        <v>1</v>
      </c>
      <c r="P639" cm="1">
        <f t="array" aca="1" ref="P639" ca="1">IF(AND(input47[[#This Row],[Safe Part 1]],(MAX(ABS((INDIRECT(input47[[#This Row],[range2]]))-(INDIRECT(input47[[#This Row],[range1]])))))&lt;=3),1,0)</f>
        <v>1</v>
      </c>
      <c r="Q639" s="2">
        <f ca="1">input4[[#This Row],[Max Diff]]</f>
        <v>1</v>
      </c>
      <c r="R639" s="2">
        <f ca="1">input478[[#This Row],[Max Diff]]</f>
        <v>1</v>
      </c>
      <c r="S639" s="2">
        <f ca="1">input479[[#This Row],[Max Diff]]</f>
        <v>1</v>
      </c>
      <c r="T639" s="2">
        <f ca="1">input4710[[#This Row],[Max Diff]]</f>
        <v>1</v>
      </c>
      <c r="U639" s="2">
        <f ca="1">input4711[[#This Row],[Max Diff]]</f>
        <v>1</v>
      </c>
      <c r="V639" s="2">
        <f ca="1">input4712[[#This Row],[Max Diff]]</f>
        <v>1</v>
      </c>
      <c r="W639" s="2">
        <f ca="1">input4713[[#This Row],[Max Diff]]</f>
        <v>1</v>
      </c>
      <c r="X639" s="2">
        <f ca="1">input4714[[#This Row],[Max Diff]]</f>
        <v>1</v>
      </c>
      <c r="Y639" s="2">
        <f ca="1">IF(SUM(input47[[#This Row],[Max Diff]:[-8]])&gt;=1,1,0)</f>
        <v>1</v>
      </c>
    </row>
    <row r="640" spans="1:25" x14ac:dyDescent="0.35">
      <c r="A640">
        <v>47</v>
      </c>
      <c r="B640">
        <v>48</v>
      </c>
      <c r="C640">
        <v>51</v>
      </c>
      <c r="D640">
        <v>54</v>
      </c>
      <c r="E640">
        <v>56</v>
      </c>
      <c r="F640">
        <v>59</v>
      </c>
      <c r="G640">
        <v>60</v>
      </c>
      <c r="H640">
        <v>63</v>
      </c>
      <c r="I640">
        <f>1</f>
        <v>1</v>
      </c>
      <c r="J640">
        <f>COUNTA(input47[[#This Row],[Column1.1]:[Column1.8]])</f>
        <v>8</v>
      </c>
      <c r="K640" t="str">
        <f>ADDRESS(ROW(),input47[[#This Row],[first col]]+1,4)&amp;":"&amp;ADDRESS(ROW(),input47[[#This Row],[lastcol]],4)</f>
        <v>B640:H640</v>
      </c>
      <c r="L640" t="str">
        <f>ADDRESS(ROW(),input47[[#This Row],[first col]],4)&amp;":"&amp;ADDRESS(ROW(),input47[[#This Row],[lastcol]]-1,4)</f>
        <v>A640:G640</v>
      </c>
      <c r="M640" t="b" cm="1">
        <f t="array" aca="1" ref="M640" ca="1">SUMPRODUCT(--(INDIRECT(input47[[#This Row],[range1]])&lt;INDIRECT(input47[[#This Row],[range2]])))=COUNT(INDIRECT(input47[[#This Row],[range1]]))</f>
        <v>0</v>
      </c>
      <c r="N640" t="b" cm="1">
        <f t="array" aca="1" ref="N640" ca="1">SUMPRODUCT(--(INDIRECT(input47[[#This Row],[range1]])&gt;INDIRECT(input47[[#This Row],[range2]])))=COUNT(INDIRECT(input47[[#This Row],[range1]]))</f>
        <v>1</v>
      </c>
      <c r="O640" t="b">
        <f ca="1">IF(AND(NOT(input47[[#This Row],[All DESC?]]),NOT(input47[[#This Row],[All ASC?]])),FALSE(),TRUE())</f>
        <v>1</v>
      </c>
      <c r="P640" cm="1">
        <f t="array" aca="1" ref="P640" ca="1">IF(AND(input47[[#This Row],[Safe Part 1]],(MAX(ABS((INDIRECT(input47[[#This Row],[range2]]))-(INDIRECT(input47[[#This Row],[range1]])))))&lt;=3),1,0)</f>
        <v>1</v>
      </c>
      <c r="Q640" s="2">
        <f ca="1">input4[[#This Row],[Max Diff]]</f>
        <v>1</v>
      </c>
      <c r="R640" s="2">
        <f ca="1">input478[[#This Row],[Max Diff]]</f>
        <v>0</v>
      </c>
      <c r="S640" s="2">
        <f ca="1">input479[[#This Row],[Max Diff]]</f>
        <v>0</v>
      </c>
      <c r="T640" s="2">
        <f ca="1">input4710[[#This Row],[Max Diff]]</f>
        <v>0</v>
      </c>
      <c r="U640" s="2">
        <f ca="1">input4711[[#This Row],[Max Diff]]</f>
        <v>0</v>
      </c>
      <c r="V640" s="2">
        <f ca="1">input4712[[#This Row],[Max Diff]]</f>
        <v>0</v>
      </c>
      <c r="W640" s="2">
        <f ca="1">input4713[[#This Row],[Max Diff]]</f>
        <v>0</v>
      </c>
      <c r="X640" s="2">
        <f ca="1">input4714[[#This Row],[Max Diff]]</f>
        <v>1</v>
      </c>
      <c r="Y640" s="2">
        <f ca="1">IF(SUM(input47[[#This Row],[Max Diff]:[-8]])&gt;=1,1,0)</f>
        <v>1</v>
      </c>
    </row>
    <row r="641" spans="1:25" x14ac:dyDescent="0.35">
      <c r="A641">
        <v>93</v>
      </c>
      <c r="B641">
        <v>90</v>
      </c>
      <c r="C641">
        <v>87</v>
      </c>
      <c r="D641">
        <v>86</v>
      </c>
      <c r="E641">
        <v>84</v>
      </c>
      <c r="F641">
        <v>83</v>
      </c>
      <c r="I641">
        <f>1</f>
        <v>1</v>
      </c>
      <c r="J641">
        <f>COUNTA(input47[[#This Row],[Column1.1]:[Column1.8]])</f>
        <v>6</v>
      </c>
      <c r="K641" t="str">
        <f>ADDRESS(ROW(),input47[[#This Row],[first col]]+1,4)&amp;":"&amp;ADDRESS(ROW(),input47[[#This Row],[lastcol]],4)</f>
        <v>B641:F641</v>
      </c>
      <c r="L641" t="str">
        <f>ADDRESS(ROW(),input47[[#This Row],[first col]],4)&amp;":"&amp;ADDRESS(ROW(),input47[[#This Row],[lastcol]]-1,4)</f>
        <v>A641:E641</v>
      </c>
      <c r="M641" t="b" cm="1">
        <f t="array" aca="1" ref="M641" ca="1">SUMPRODUCT(--(INDIRECT(input47[[#This Row],[range1]])&lt;INDIRECT(input47[[#This Row],[range2]])))=COUNT(INDIRECT(input47[[#This Row],[range1]]))</f>
        <v>1</v>
      </c>
      <c r="N641" t="b" cm="1">
        <f t="array" aca="1" ref="N641" ca="1">SUMPRODUCT(--(INDIRECT(input47[[#This Row],[range1]])&gt;INDIRECT(input47[[#This Row],[range2]])))=COUNT(INDIRECT(input47[[#This Row],[range1]]))</f>
        <v>0</v>
      </c>
      <c r="O641" t="b">
        <f ca="1">IF(AND(NOT(input47[[#This Row],[All DESC?]]),NOT(input47[[#This Row],[All ASC?]])),FALSE(),TRUE())</f>
        <v>1</v>
      </c>
      <c r="P641" cm="1">
        <f t="array" aca="1" ref="P641" ca="1">IF(AND(input47[[#This Row],[Safe Part 1]],(MAX(ABS((INDIRECT(input47[[#This Row],[range2]]))-(INDIRECT(input47[[#This Row],[range1]])))))&lt;=3),1,0)</f>
        <v>1</v>
      </c>
      <c r="Q641" s="2">
        <f ca="1">input4[[#This Row],[Max Diff]]</f>
        <v>1</v>
      </c>
      <c r="R641" s="2">
        <f ca="1">input478[[#This Row],[Max Diff]]</f>
        <v>0</v>
      </c>
      <c r="S641" s="2">
        <f ca="1">input479[[#This Row],[Max Diff]]</f>
        <v>0</v>
      </c>
      <c r="T641" s="2">
        <f ca="1">input4710[[#This Row],[Max Diff]]</f>
        <v>1</v>
      </c>
      <c r="U641" s="2">
        <f ca="1">input4711[[#This Row],[Max Diff]]</f>
        <v>1</v>
      </c>
      <c r="V641" s="2">
        <f ca="1">input4712[[#This Row],[Max Diff]]</f>
        <v>1</v>
      </c>
      <c r="W641" s="2">
        <f ca="1">input4713[[#This Row],[Max Diff]]</f>
        <v>1</v>
      </c>
      <c r="X641" s="2">
        <f ca="1">input4714[[#This Row],[Max Diff]]</f>
        <v>1</v>
      </c>
      <c r="Y641" s="2">
        <f ca="1">IF(SUM(input47[[#This Row],[Max Diff]:[-8]])&gt;=1,1,0)</f>
        <v>1</v>
      </c>
    </row>
    <row r="642" spans="1:25" x14ac:dyDescent="0.35">
      <c r="A642">
        <v>24</v>
      </c>
      <c r="B642">
        <v>25</v>
      </c>
      <c r="C642">
        <v>27</v>
      </c>
      <c r="D642">
        <v>30</v>
      </c>
      <c r="E642">
        <v>32</v>
      </c>
      <c r="F642">
        <v>35</v>
      </c>
      <c r="G642">
        <v>37</v>
      </c>
      <c r="I642">
        <f>1</f>
        <v>1</v>
      </c>
      <c r="J642">
        <f>COUNTA(input47[[#This Row],[Column1.1]:[Column1.8]])</f>
        <v>7</v>
      </c>
      <c r="K642" t="str">
        <f>ADDRESS(ROW(),input47[[#This Row],[first col]]+1,4)&amp;":"&amp;ADDRESS(ROW(),input47[[#This Row],[lastcol]],4)</f>
        <v>B642:G642</v>
      </c>
      <c r="L642" t="str">
        <f>ADDRESS(ROW(),input47[[#This Row],[first col]],4)&amp;":"&amp;ADDRESS(ROW(),input47[[#This Row],[lastcol]]-1,4)</f>
        <v>A642:F642</v>
      </c>
      <c r="M642" t="b" cm="1">
        <f t="array" aca="1" ref="M642" ca="1">SUMPRODUCT(--(INDIRECT(input47[[#This Row],[range1]])&lt;INDIRECT(input47[[#This Row],[range2]])))=COUNT(INDIRECT(input47[[#This Row],[range1]]))</f>
        <v>0</v>
      </c>
      <c r="N642" t="b" cm="1">
        <f t="array" aca="1" ref="N642" ca="1">SUMPRODUCT(--(INDIRECT(input47[[#This Row],[range1]])&gt;INDIRECT(input47[[#This Row],[range2]])))=COUNT(INDIRECT(input47[[#This Row],[range1]]))</f>
        <v>1</v>
      </c>
      <c r="O642" t="b">
        <f ca="1">IF(AND(NOT(input47[[#This Row],[All DESC?]]),NOT(input47[[#This Row],[All ASC?]])),FALSE(),TRUE())</f>
        <v>1</v>
      </c>
      <c r="P642" cm="1">
        <f t="array" aca="1" ref="P642" ca="1">IF(AND(input47[[#This Row],[Safe Part 1]],(MAX(ABS((INDIRECT(input47[[#This Row],[range2]]))-(INDIRECT(input47[[#This Row],[range1]])))))&lt;=3),1,0)</f>
        <v>1</v>
      </c>
      <c r="Q642" s="2">
        <f ca="1">input4[[#This Row],[Max Diff]]</f>
        <v>1</v>
      </c>
      <c r="R642" s="2">
        <f ca="1">input478[[#This Row],[Max Diff]]</f>
        <v>1</v>
      </c>
      <c r="S642" s="2">
        <f ca="1">input479[[#This Row],[Max Diff]]</f>
        <v>0</v>
      </c>
      <c r="T642" s="2">
        <f ca="1">input4710[[#This Row],[Max Diff]]</f>
        <v>0</v>
      </c>
      <c r="U642" s="2">
        <f ca="1">input4711[[#This Row],[Max Diff]]</f>
        <v>0</v>
      </c>
      <c r="V642" s="2">
        <f ca="1">input4712[[#This Row],[Max Diff]]</f>
        <v>0</v>
      </c>
      <c r="W642" s="2">
        <f ca="1">input4713[[#This Row],[Max Diff]]</f>
        <v>1</v>
      </c>
      <c r="X642" s="2">
        <f ca="1">input4714[[#This Row],[Max Diff]]</f>
        <v>1</v>
      </c>
      <c r="Y642" s="2">
        <f ca="1">IF(SUM(input47[[#This Row],[Max Diff]:[-8]])&gt;=1,1,0)</f>
        <v>1</v>
      </c>
    </row>
    <row r="643" spans="1:25" x14ac:dyDescent="0.35">
      <c r="A643">
        <v>75</v>
      </c>
      <c r="B643">
        <v>77</v>
      </c>
      <c r="C643">
        <v>80</v>
      </c>
      <c r="D643">
        <v>81</v>
      </c>
      <c r="E643">
        <v>83</v>
      </c>
      <c r="F643">
        <v>85</v>
      </c>
      <c r="G643">
        <v>87</v>
      </c>
      <c r="I643">
        <f>1</f>
        <v>1</v>
      </c>
      <c r="J643">
        <f>COUNTA(input47[[#This Row],[Column1.1]:[Column1.8]])</f>
        <v>7</v>
      </c>
      <c r="K643" t="str">
        <f>ADDRESS(ROW(),input47[[#This Row],[first col]]+1,4)&amp;":"&amp;ADDRESS(ROW(),input47[[#This Row],[lastcol]],4)</f>
        <v>B643:G643</v>
      </c>
      <c r="L643" t="str">
        <f>ADDRESS(ROW(),input47[[#This Row],[first col]],4)&amp;":"&amp;ADDRESS(ROW(),input47[[#This Row],[lastcol]]-1,4)</f>
        <v>A643:F643</v>
      </c>
      <c r="M643" t="b" cm="1">
        <f t="array" aca="1" ref="M643" ca="1">SUMPRODUCT(--(INDIRECT(input47[[#This Row],[range1]])&lt;INDIRECT(input47[[#This Row],[range2]])))=COUNT(INDIRECT(input47[[#This Row],[range1]]))</f>
        <v>0</v>
      </c>
      <c r="N643" t="b" cm="1">
        <f t="array" aca="1" ref="N643" ca="1">SUMPRODUCT(--(INDIRECT(input47[[#This Row],[range1]])&gt;INDIRECT(input47[[#This Row],[range2]])))=COUNT(INDIRECT(input47[[#This Row],[range1]]))</f>
        <v>1</v>
      </c>
      <c r="O643" t="b">
        <f ca="1">IF(AND(NOT(input47[[#This Row],[All DESC?]]),NOT(input47[[#This Row],[All ASC?]])),FALSE(),TRUE())</f>
        <v>1</v>
      </c>
      <c r="P643" cm="1">
        <f t="array" aca="1" ref="P643" ca="1">IF(AND(input47[[#This Row],[Safe Part 1]],(MAX(ABS((INDIRECT(input47[[#This Row],[range2]]))-(INDIRECT(input47[[#This Row],[range1]])))))&lt;=3),1,0)</f>
        <v>1</v>
      </c>
      <c r="Q643" s="2">
        <f ca="1">input4[[#This Row],[Max Diff]]</f>
        <v>1</v>
      </c>
      <c r="R643" s="2">
        <f ca="1">input478[[#This Row],[Max Diff]]</f>
        <v>0</v>
      </c>
      <c r="S643" s="2">
        <f ca="1">input479[[#This Row],[Max Diff]]</f>
        <v>0</v>
      </c>
      <c r="T643" s="2">
        <f ca="1">input4710[[#This Row],[Max Diff]]</f>
        <v>1</v>
      </c>
      <c r="U643" s="2">
        <f ca="1">input4711[[#This Row],[Max Diff]]</f>
        <v>0</v>
      </c>
      <c r="V643" s="2">
        <f ca="1">input4712[[#This Row],[Max Diff]]</f>
        <v>0</v>
      </c>
      <c r="W643" s="2">
        <f ca="1">input4713[[#This Row],[Max Diff]]</f>
        <v>1</v>
      </c>
      <c r="X643" s="2">
        <f ca="1">input4714[[#This Row],[Max Diff]]</f>
        <v>1</v>
      </c>
      <c r="Y643" s="2">
        <f ca="1">IF(SUM(input47[[#This Row],[Max Diff]:[-8]])&gt;=1,1,0)</f>
        <v>1</v>
      </c>
    </row>
    <row r="644" spans="1:25" x14ac:dyDescent="0.35">
      <c r="A644">
        <v>82</v>
      </c>
      <c r="B644">
        <v>79</v>
      </c>
      <c r="C644">
        <v>77</v>
      </c>
      <c r="D644">
        <v>75</v>
      </c>
      <c r="E644">
        <v>72</v>
      </c>
      <c r="F644">
        <v>70</v>
      </c>
      <c r="I644">
        <f>1</f>
        <v>1</v>
      </c>
      <c r="J644">
        <f>COUNTA(input47[[#This Row],[Column1.1]:[Column1.8]])</f>
        <v>6</v>
      </c>
      <c r="K644" t="str">
        <f>ADDRESS(ROW(),input47[[#This Row],[first col]]+1,4)&amp;":"&amp;ADDRESS(ROW(),input47[[#This Row],[lastcol]],4)</f>
        <v>B644:F644</v>
      </c>
      <c r="L644" t="str">
        <f>ADDRESS(ROW(),input47[[#This Row],[first col]],4)&amp;":"&amp;ADDRESS(ROW(),input47[[#This Row],[lastcol]]-1,4)</f>
        <v>A644:E644</v>
      </c>
      <c r="M644" t="b" cm="1">
        <f t="array" aca="1" ref="M644" ca="1">SUMPRODUCT(--(INDIRECT(input47[[#This Row],[range1]])&lt;INDIRECT(input47[[#This Row],[range2]])))=COUNT(INDIRECT(input47[[#This Row],[range1]]))</f>
        <v>1</v>
      </c>
      <c r="N644" t="b" cm="1">
        <f t="array" aca="1" ref="N644" ca="1">SUMPRODUCT(--(INDIRECT(input47[[#This Row],[range1]])&gt;INDIRECT(input47[[#This Row],[range2]])))=COUNT(INDIRECT(input47[[#This Row],[range1]]))</f>
        <v>0</v>
      </c>
      <c r="O644" t="b">
        <f ca="1">IF(AND(NOT(input47[[#This Row],[All DESC?]]),NOT(input47[[#This Row],[All ASC?]])),FALSE(),TRUE())</f>
        <v>1</v>
      </c>
      <c r="P644" cm="1">
        <f t="array" aca="1" ref="P644" ca="1">IF(AND(input47[[#This Row],[Safe Part 1]],(MAX(ABS((INDIRECT(input47[[#This Row],[range2]]))-(INDIRECT(input47[[#This Row],[range1]])))))&lt;=3),1,0)</f>
        <v>1</v>
      </c>
      <c r="Q644" s="2">
        <f ca="1">input4[[#This Row],[Max Diff]]</f>
        <v>1</v>
      </c>
      <c r="R644" s="2">
        <f ca="1">input478[[#This Row],[Max Diff]]</f>
        <v>0</v>
      </c>
      <c r="S644" s="2">
        <f ca="1">input479[[#This Row],[Max Diff]]</f>
        <v>0</v>
      </c>
      <c r="T644" s="2">
        <f ca="1">input4710[[#This Row],[Max Diff]]</f>
        <v>0</v>
      </c>
      <c r="U644" s="2">
        <f ca="1">input4711[[#This Row],[Max Diff]]</f>
        <v>0</v>
      </c>
      <c r="V644" s="2">
        <f ca="1">input4712[[#This Row],[Max Diff]]</f>
        <v>1</v>
      </c>
      <c r="W644" s="2">
        <f ca="1">input4713[[#This Row],[Max Diff]]</f>
        <v>1</v>
      </c>
      <c r="X644" s="2">
        <f ca="1">input4714[[#This Row],[Max Diff]]</f>
        <v>1</v>
      </c>
      <c r="Y644" s="2">
        <f ca="1">IF(SUM(input47[[#This Row],[Max Diff]:[-8]])&gt;=1,1,0)</f>
        <v>1</v>
      </c>
    </row>
    <row r="645" spans="1:25" x14ac:dyDescent="0.35">
      <c r="A645">
        <v>74</v>
      </c>
      <c r="B645">
        <v>75</v>
      </c>
      <c r="C645">
        <v>78</v>
      </c>
      <c r="D645">
        <v>80</v>
      </c>
      <c r="E645">
        <v>81</v>
      </c>
      <c r="F645">
        <v>84</v>
      </c>
      <c r="G645">
        <v>86</v>
      </c>
      <c r="H645">
        <v>88</v>
      </c>
      <c r="I645">
        <f>1</f>
        <v>1</v>
      </c>
      <c r="J645">
        <f>COUNTA(input47[[#This Row],[Column1.1]:[Column1.8]])</f>
        <v>8</v>
      </c>
      <c r="K645" t="str">
        <f>ADDRESS(ROW(),input47[[#This Row],[first col]]+1,4)&amp;":"&amp;ADDRESS(ROW(),input47[[#This Row],[lastcol]],4)</f>
        <v>B645:H645</v>
      </c>
      <c r="L645" t="str">
        <f>ADDRESS(ROW(),input47[[#This Row],[first col]],4)&amp;":"&amp;ADDRESS(ROW(),input47[[#This Row],[lastcol]]-1,4)</f>
        <v>A645:G645</v>
      </c>
      <c r="M645" t="b" cm="1">
        <f t="array" aca="1" ref="M645" ca="1">SUMPRODUCT(--(INDIRECT(input47[[#This Row],[range1]])&lt;INDIRECT(input47[[#This Row],[range2]])))=COUNT(INDIRECT(input47[[#This Row],[range1]]))</f>
        <v>0</v>
      </c>
      <c r="N645" t="b" cm="1">
        <f t="array" aca="1" ref="N645" ca="1">SUMPRODUCT(--(INDIRECT(input47[[#This Row],[range1]])&gt;INDIRECT(input47[[#This Row],[range2]])))=COUNT(INDIRECT(input47[[#This Row],[range1]]))</f>
        <v>1</v>
      </c>
      <c r="O645" t="b">
        <f ca="1">IF(AND(NOT(input47[[#This Row],[All DESC?]]),NOT(input47[[#This Row],[All ASC?]])),FALSE(),TRUE())</f>
        <v>1</v>
      </c>
      <c r="P645" cm="1">
        <f t="array" aca="1" ref="P645" ca="1">IF(AND(input47[[#This Row],[Safe Part 1]],(MAX(ABS((INDIRECT(input47[[#This Row],[range2]]))-(INDIRECT(input47[[#This Row],[range1]])))))&lt;=3),1,0)</f>
        <v>1</v>
      </c>
      <c r="Q645" s="2">
        <f ca="1">input4[[#This Row],[Max Diff]]</f>
        <v>1</v>
      </c>
      <c r="R645" s="2">
        <f ca="1">input478[[#This Row],[Max Diff]]</f>
        <v>0</v>
      </c>
      <c r="S645" s="2">
        <f ca="1">input479[[#This Row],[Max Diff]]</f>
        <v>0</v>
      </c>
      <c r="T645" s="2">
        <f ca="1">input4710[[#This Row],[Max Diff]]</f>
        <v>1</v>
      </c>
      <c r="U645" s="2">
        <f ca="1">input4711[[#This Row],[Max Diff]]</f>
        <v>0</v>
      </c>
      <c r="V645" s="2">
        <f ca="1">input4712[[#This Row],[Max Diff]]</f>
        <v>0</v>
      </c>
      <c r="W645" s="2">
        <f ca="1">input4713[[#This Row],[Max Diff]]</f>
        <v>0</v>
      </c>
      <c r="X645" s="2">
        <f ca="1">input4714[[#This Row],[Max Diff]]</f>
        <v>1</v>
      </c>
      <c r="Y645" s="2">
        <f ca="1">IF(SUM(input47[[#This Row],[Max Diff]:[-8]])&gt;=1,1,0)</f>
        <v>1</v>
      </c>
    </row>
    <row r="646" spans="1:25" x14ac:dyDescent="0.35">
      <c r="A646">
        <v>82</v>
      </c>
      <c r="B646">
        <v>79</v>
      </c>
      <c r="C646">
        <v>78</v>
      </c>
      <c r="D646">
        <v>77</v>
      </c>
      <c r="E646">
        <v>76</v>
      </c>
      <c r="F646">
        <v>73</v>
      </c>
      <c r="G646">
        <v>71</v>
      </c>
      <c r="H646">
        <v>68</v>
      </c>
      <c r="I646">
        <f>1</f>
        <v>1</v>
      </c>
      <c r="J646">
        <f>COUNTA(input47[[#This Row],[Column1.1]:[Column1.8]])</f>
        <v>8</v>
      </c>
      <c r="K646" t="str">
        <f>ADDRESS(ROW(),input47[[#This Row],[first col]]+1,4)&amp;":"&amp;ADDRESS(ROW(),input47[[#This Row],[lastcol]],4)</f>
        <v>B646:H646</v>
      </c>
      <c r="L646" t="str">
        <f>ADDRESS(ROW(),input47[[#This Row],[first col]],4)&amp;":"&amp;ADDRESS(ROW(),input47[[#This Row],[lastcol]]-1,4)</f>
        <v>A646:G646</v>
      </c>
      <c r="M646" t="b" cm="1">
        <f t="array" aca="1" ref="M646" ca="1">SUMPRODUCT(--(INDIRECT(input47[[#This Row],[range1]])&lt;INDIRECT(input47[[#This Row],[range2]])))=COUNT(INDIRECT(input47[[#This Row],[range1]]))</f>
        <v>1</v>
      </c>
      <c r="N646" t="b" cm="1">
        <f t="array" aca="1" ref="N646" ca="1">SUMPRODUCT(--(INDIRECT(input47[[#This Row],[range1]])&gt;INDIRECT(input47[[#This Row],[range2]])))=COUNT(INDIRECT(input47[[#This Row],[range1]]))</f>
        <v>0</v>
      </c>
      <c r="O646" t="b">
        <f ca="1">IF(AND(NOT(input47[[#This Row],[All DESC?]]),NOT(input47[[#This Row],[All ASC?]])),FALSE(),TRUE())</f>
        <v>1</v>
      </c>
      <c r="P646" cm="1">
        <f t="array" aca="1" ref="P646" ca="1">IF(AND(input47[[#This Row],[Safe Part 1]],(MAX(ABS((INDIRECT(input47[[#This Row],[range2]]))-(INDIRECT(input47[[#This Row],[range1]])))))&lt;=3),1,0)</f>
        <v>1</v>
      </c>
      <c r="Q646" s="2">
        <f ca="1">input4[[#This Row],[Max Diff]]</f>
        <v>1</v>
      </c>
      <c r="R646" s="2">
        <f ca="1">input478[[#This Row],[Max Diff]]</f>
        <v>0</v>
      </c>
      <c r="S646" s="2">
        <f ca="1">input479[[#This Row],[Max Diff]]</f>
        <v>1</v>
      </c>
      <c r="T646" s="2">
        <f ca="1">input4710[[#This Row],[Max Diff]]</f>
        <v>1</v>
      </c>
      <c r="U646" s="2">
        <f ca="1">input4711[[#This Row],[Max Diff]]</f>
        <v>0</v>
      </c>
      <c r="V646" s="2">
        <f ca="1">input4712[[#This Row],[Max Diff]]</f>
        <v>0</v>
      </c>
      <c r="W646" s="2">
        <f ca="1">input4713[[#This Row],[Max Diff]]</f>
        <v>0</v>
      </c>
      <c r="X646" s="2">
        <f ca="1">input4714[[#This Row],[Max Diff]]</f>
        <v>1</v>
      </c>
      <c r="Y646" s="2">
        <f ca="1">IF(SUM(input47[[#This Row],[Max Diff]:[-8]])&gt;=1,1,0)</f>
        <v>1</v>
      </c>
    </row>
    <row r="647" spans="1:25" x14ac:dyDescent="0.35">
      <c r="A647">
        <v>69</v>
      </c>
      <c r="B647">
        <v>66</v>
      </c>
      <c r="C647">
        <v>64</v>
      </c>
      <c r="D647">
        <v>63</v>
      </c>
      <c r="E647">
        <v>60</v>
      </c>
      <c r="F647">
        <v>57</v>
      </c>
      <c r="G647">
        <v>56</v>
      </c>
      <c r="H647">
        <v>54</v>
      </c>
      <c r="I647">
        <f>1</f>
        <v>1</v>
      </c>
      <c r="J647">
        <f>COUNTA(input47[[#This Row],[Column1.1]:[Column1.8]])</f>
        <v>8</v>
      </c>
      <c r="K647" t="str">
        <f>ADDRESS(ROW(),input47[[#This Row],[first col]]+1,4)&amp;":"&amp;ADDRESS(ROW(),input47[[#This Row],[lastcol]],4)</f>
        <v>B647:H647</v>
      </c>
      <c r="L647" t="str">
        <f>ADDRESS(ROW(),input47[[#This Row],[first col]],4)&amp;":"&amp;ADDRESS(ROW(),input47[[#This Row],[lastcol]]-1,4)</f>
        <v>A647:G647</v>
      </c>
      <c r="M647" t="b" cm="1">
        <f t="array" aca="1" ref="M647" ca="1">SUMPRODUCT(--(INDIRECT(input47[[#This Row],[range1]])&lt;INDIRECT(input47[[#This Row],[range2]])))=COUNT(INDIRECT(input47[[#This Row],[range1]]))</f>
        <v>1</v>
      </c>
      <c r="N647" t="b" cm="1">
        <f t="array" aca="1" ref="N647" ca="1">SUMPRODUCT(--(INDIRECT(input47[[#This Row],[range1]])&gt;INDIRECT(input47[[#This Row],[range2]])))=COUNT(INDIRECT(input47[[#This Row],[range1]]))</f>
        <v>0</v>
      </c>
      <c r="O647" t="b">
        <f ca="1">IF(AND(NOT(input47[[#This Row],[All DESC?]]),NOT(input47[[#This Row],[All ASC?]])),FALSE(),TRUE())</f>
        <v>1</v>
      </c>
      <c r="P647" cm="1">
        <f t="array" aca="1" ref="P647" ca="1">IF(AND(input47[[#This Row],[Safe Part 1]],(MAX(ABS((INDIRECT(input47[[#This Row],[range2]]))-(INDIRECT(input47[[#This Row],[range1]])))))&lt;=3),1,0)</f>
        <v>1</v>
      </c>
      <c r="Q647" s="2">
        <f ca="1">input4[[#This Row],[Max Diff]]</f>
        <v>1</v>
      </c>
      <c r="R647" s="2">
        <f ca="1">input478[[#This Row],[Max Diff]]</f>
        <v>0</v>
      </c>
      <c r="S647" s="2">
        <f ca="1">input479[[#This Row],[Max Diff]]</f>
        <v>1</v>
      </c>
      <c r="T647" s="2">
        <f ca="1">input4710[[#This Row],[Max Diff]]</f>
        <v>0</v>
      </c>
      <c r="U647" s="2">
        <f ca="1">input4711[[#This Row],[Max Diff]]</f>
        <v>0</v>
      </c>
      <c r="V647" s="2">
        <f ca="1">input4712[[#This Row],[Max Diff]]</f>
        <v>0</v>
      </c>
      <c r="W647" s="2">
        <f ca="1">input4713[[#This Row],[Max Diff]]</f>
        <v>1</v>
      </c>
      <c r="X647" s="2">
        <f ca="1">input4714[[#This Row],[Max Diff]]</f>
        <v>1</v>
      </c>
      <c r="Y647" s="2">
        <f ca="1">IF(SUM(input47[[#This Row],[Max Diff]:[-8]])&gt;=1,1,0)</f>
        <v>1</v>
      </c>
    </row>
    <row r="648" spans="1:25" x14ac:dyDescent="0.35">
      <c r="A648">
        <v>21</v>
      </c>
      <c r="B648">
        <v>18</v>
      </c>
      <c r="C648">
        <v>16</v>
      </c>
      <c r="D648">
        <v>13</v>
      </c>
      <c r="E648">
        <v>11</v>
      </c>
      <c r="I648">
        <f>1</f>
        <v>1</v>
      </c>
      <c r="J648">
        <f>COUNTA(input47[[#This Row],[Column1.1]:[Column1.8]])</f>
        <v>5</v>
      </c>
      <c r="K648" t="str">
        <f>ADDRESS(ROW(),input47[[#This Row],[first col]]+1,4)&amp;":"&amp;ADDRESS(ROW(),input47[[#This Row],[lastcol]],4)</f>
        <v>B648:E648</v>
      </c>
      <c r="L648" t="str">
        <f>ADDRESS(ROW(),input47[[#This Row],[first col]],4)&amp;":"&amp;ADDRESS(ROW(),input47[[#This Row],[lastcol]]-1,4)</f>
        <v>A648:D648</v>
      </c>
      <c r="M648" t="b" cm="1">
        <f t="array" aca="1" ref="M648" ca="1">SUMPRODUCT(--(INDIRECT(input47[[#This Row],[range1]])&lt;INDIRECT(input47[[#This Row],[range2]])))=COUNT(INDIRECT(input47[[#This Row],[range1]]))</f>
        <v>1</v>
      </c>
      <c r="N648" t="b" cm="1">
        <f t="array" aca="1" ref="N648" ca="1">SUMPRODUCT(--(INDIRECT(input47[[#This Row],[range1]])&gt;INDIRECT(input47[[#This Row],[range2]])))=COUNT(INDIRECT(input47[[#This Row],[range1]]))</f>
        <v>0</v>
      </c>
      <c r="O648" t="b">
        <f ca="1">IF(AND(NOT(input47[[#This Row],[All DESC?]]),NOT(input47[[#This Row],[All ASC?]])),FALSE(),TRUE())</f>
        <v>1</v>
      </c>
      <c r="P648" cm="1">
        <f t="array" aca="1" ref="P648" ca="1">IF(AND(input47[[#This Row],[Safe Part 1]],(MAX(ABS((INDIRECT(input47[[#This Row],[range2]]))-(INDIRECT(input47[[#This Row],[range1]])))))&lt;=3),1,0)</f>
        <v>1</v>
      </c>
      <c r="Q648" s="2">
        <f ca="1">input4[[#This Row],[Max Diff]]</f>
        <v>1</v>
      </c>
      <c r="R648" s="2">
        <f ca="1">input478[[#This Row],[Max Diff]]</f>
        <v>0</v>
      </c>
      <c r="S648" s="2">
        <f ca="1">input479[[#This Row],[Max Diff]]</f>
        <v>0</v>
      </c>
      <c r="T648" s="2">
        <f ca="1">input4710[[#This Row],[Max Diff]]</f>
        <v>0</v>
      </c>
      <c r="U648" s="2">
        <f ca="1">input4711[[#This Row],[Max Diff]]</f>
        <v>1</v>
      </c>
      <c r="V648" s="2">
        <f ca="1">input4712[[#This Row],[Max Diff]]</f>
        <v>1</v>
      </c>
      <c r="W648" s="2">
        <f ca="1">input4713[[#This Row],[Max Diff]]</f>
        <v>1</v>
      </c>
      <c r="X648" s="2">
        <f ca="1">input4714[[#This Row],[Max Diff]]</f>
        <v>1</v>
      </c>
      <c r="Y648" s="2">
        <f ca="1">IF(SUM(input47[[#This Row],[Max Diff]:[-8]])&gt;=1,1,0)</f>
        <v>1</v>
      </c>
    </row>
    <row r="649" spans="1:25" x14ac:dyDescent="0.35">
      <c r="A649">
        <v>38</v>
      </c>
      <c r="B649">
        <v>39</v>
      </c>
      <c r="C649">
        <v>42</v>
      </c>
      <c r="D649">
        <v>44</v>
      </c>
      <c r="E649">
        <v>45</v>
      </c>
      <c r="F649">
        <v>47</v>
      </c>
      <c r="G649">
        <v>49</v>
      </c>
      <c r="H649">
        <v>52</v>
      </c>
      <c r="I649">
        <f>1</f>
        <v>1</v>
      </c>
      <c r="J649">
        <f>COUNTA(input47[[#This Row],[Column1.1]:[Column1.8]])</f>
        <v>8</v>
      </c>
      <c r="K649" t="str">
        <f>ADDRESS(ROW(),input47[[#This Row],[first col]]+1,4)&amp;":"&amp;ADDRESS(ROW(),input47[[#This Row],[lastcol]],4)</f>
        <v>B649:H649</v>
      </c>
      <c r="L649" t="str">
        <f>ADDRESS(ROW(),input47[[#This Row],[first col]],4)&amp;":"&amp;ADDRESS(ROW(),input47[[#This Row],[lastcol]]-1,4)</f>
        <v>A649:G649</v>
      </c>
      <c r="M649" t="b" cm="1">
        <f t="array" aca="1" ref="M649" ca="1">SUMPRODUCT(--(INDIRECT(input47[[#This Row],[range1]])&lt;INDIRECT(input47[[#This Row],[range2]])))=COUNT(INDIRECT(input47[[#This Row],[range1]]))</f>
        <v>0</v>
      </c>
      <c r="N649" t="b" cm="1">
        <f t="array" aca="1" ref="N649" ca="1">SUMPRODUCT(--(INDIRECT(input47[[#This Row],[range1]])&gt;INDIRECT(input47[[#This Row],[range2]])))=COUNT(INDIRECT(input47[[#This Row],[range1]]))</f>
        <v>1</v>
      </c>
      <c r="O649" t="b">
        <f ca="1">IF(AND(NOT(input47[[#This Row],[All DESC?]]),NOT(input47[[#This Row],[All ASC?]])),FALSE(),TRUE())</f>
        <v>1</v>
      </c>
      <c r="P649" cm="1">
        <f t="array" aca="1" ref="P649" ca="1">IF(AND(input47[[#This Row],[Safe Part 1]],(MAX(ABS((INDIRECT(input47[[#This Row],[range2]]))-(INDIRECT(input47[[#This Row],[range1]])))))&lt;=3),1,0)</f>
        <v>1</v>
      </c>
      <c r="Q649" s="2">
        <f ca="1">input4[[#This Row],[Max Diff]]</f>
        <v>1</v>
      </c>
      <c r="R649" s="2">
        <f ca="1">input478[[#This Row],[Max Diff]]</f>
        <v>0</v>
      </c>
      <c r="S649" s="2">
        <f ca="1">input479[[#This Row],[Max Diff]]</f>
        <v>0</v>
      </c>
      <c r="T649" s="2">
        <f ca="1">input4710[[#This Row],[Max Diff]]</f>
        <v>1</v>
      </c>
      <c r="U649" s="2">
        <f ca="1">input4711[[#This Row],[Max Diff]]</f>
        <v>1</v>
      </c>
      <c r="V649" s="2">
        <f ca="1">input4712[[#This Row],[Max Diff]]</f>
        <v>0</v>
      </c>
      <c r="W649" s="2">
        <f ca="1">input4713[[#This Row],[Max Diff]]</f>
        <v>0</v>
      </c>
      <c r="X649" s="2">
        <f ca="1">input4714[[#This Row],[Max Diff]]</f>
        <v>1</v>
      </c>
      <c r="Y649" s="2">
        <f ca="1">IF(SUM(input47[[#This Row],[Max Diff]:[-8]])&gt;=1,1,0)</f>
        <v>1</v>
      </c>
    </row>
    <row r="650" spans="1:25" x14ac:dyDescent="0.35">
      <c r="A650">
        <v>73</v>
      </c>
      <c r="B650">
        <v>74</v>
      </c>
      <c r="C650">
        <v>76</v>
      </c>
      <c r="D650">
        <v>78</v>
      </c>
      <c r="E650">
        <v>81</v>
      </c>
      <c r="F650">
        <v>82</v>
      </c>
      <c r="I650">
        <f>1</f>
        <v>1</v>
      </c>
      <c r="J650">
        <f>COUNTA(input47[[#This Row],[Column1.1]:[Column1.8]])</f>
        <v>6</v>
      </c>
      <c r="K650" t="str">
        <f>ADDRESS(ROW(),input47[[#This Row],[first col]]+1,4)&amp;":"&amp;ADDRESS(ROW(),input47[[#This Row],[lastcol]],4)</f>
        <v>B650:F650</v>
      </c>
      <c r="L650" t="str">
        <f>ADDRESS(ROW(),input47[[#This Row],[first col]],4)&amp;":"&amp;ADDRESS(ROW(),input47[[#This Row],[lastcol]]-1,4)</f>
        <v>A650:E650</v>
      </c>
      <c r="M650" t="b" cm="1">
        <f t="array" aca="1" ref="M650" ca="1">SUMPRODUCT(--(INDIRECT(input47[[#This Row],[range1]])&lt;INDIRECT(input47[[#This Row],[range2]])))=COUNT(INDIRECT(input47[[#This Row],[range1]]))</f>
        <v>0</v>
      </c>
      <c r="N650" t="b" cm="1">
        <f t="array" aca="1" ref="N650" ca="1">SUMPRODUCT(--(INDIRECT(input47[[#This Row],[range1]])&gt;INDIRECT(input47[[#This Row],[range2]])))=COUNT(INDIRECT(input47[[#This Row],[range1]]))</f>
        <v>1</v>
      </c>
      <c r="O650" t="b">
        <f ca="1">IF(AND(NOT(input47[[#This Row],[All DESC?]]),NOT(input47[[#This Row],[All ASC?]])),FALSE(),TRUE())</f>
        <v>1</v>
      </c>
      <c r="P650" cm="1">
        <f t="array" aca="1" ref="P650" ca="1">IF(AND(input47[[#This Row],[Safe Part 1]],(MAX(ABS((INDIRECT(input47[[#This Row],[range2]]))-(INDIRECT(input47[[#This Row],[range1]])))))&lt;=3),1,0)</f>
        <v>1</v>
      </c>
      <c r="Q650" s="2">
        <f ca="1">input4[[#This Row],[Max Diff]]</f>
        <v>1</v>
      </c>
      <c r="R650" s="2">
        <f ca="1">input478[[#This Row],[Max Diff]]</f>
        <v>1</v>
      </c>
      <c r="S650" s="2">
        <f ca="1">input479[[#This Row],[Max Diff]]</f>
        <v>0</v>
      </c>
      <c r="T650" s="2">
        <f ca="1">input4710[[#This Row],[Max Diff]]</f>
        <v>0</v>
      </c>
      <c r="U650" s="2">
        <f ca="1">input4711[[#This Row],[Max Diff]]</f>
        <v>0</v>
      </c>
      <c r="V650" s="2">
        <f ca="1">input4712[[#This Row],[Max Diff]]</f>
        <v>1</v>
      </c>
      <c r="W650" s="2">
        <f ca="1">input4713[[#This Row],[Max Diff]]</f>
        <v>1</v>
      </c>
      <c r="X650" s="2">
        <f ca="1">input4714[[#This Row],[Max Diff]]</f>
        <v>1</v>
      </c>
      <c r="Y650" s="2">
        <f ca="1">IF(SUM(input47[[#This Row],[Max Diff]:[-8]])&gt;=1,1,0)</f>
        <v>1</v>
      </c>
    </row>
    <row r="651" spans="1:25" x14ac:dyDescent="0.35">
      <c r="A651">
        <v>12</v>
      </c>
      <c r="B651">
        <v>15</v>
      </c>
      <c r="C651">
        <v>18</v>
      </c>
      <c r="D651">
        <v>19</v>
      </c>
      <c r="E651">
        <v>20</v>
      </c>
      <c r="F651">
        <v>23</v>
      </c>
      <c r="G651">
        <v>25</v>
      </c>
      <c r="H651">
        <v>27</v>
      </c>
      <c r="I651">
        <f>1</f>
        <v>1</v>
      </c>
      <c r="J651">
        <f>COUNTA(input47[[#This Row],[Column1.1]:[Column1.8]])</f>
        <v>8</v>
      </c>
      <c r="K651" t="str">
        <f>ADDRESS(ROW(),input47[[#This Row],[first col]]+1,4)&amp;":"&amp;ADDRESS(ROW(),input47[[#This Row],[lastcol]],4)</f>
        <v>B651:H651</v>
      </c>
      <c r="L651" t="str">
        <f>ADDRESS(ROW(),input47[[#This Row],[first col]],4)&amp;":"&amp;ADDRESS(ROW(),input47[[#This Row],[lastcol]]-1,4)</f>
        <v>A651:G651</v>
      </c>
      <c r="M651" t="b" cm="1">
        <f t="array" aca="1" ref="M651" ca="1">SUMPRODUCT(--(INDIRECT(input47[[#This Row],[range1]])&lt;INDIRECT(input47[[#This Row],[range2]])))=COUNT(INDIRECT(input47[[#This Row],[range1]]))</f>
        <v>0</v>
      </c>
      <c r="N651" t="b" cm="1">
        <f t="array" aca="1" ref="N651" ca="1">SUMPRODUCT(--(INDIRECT(input47[[#This Row],[range1]])&gt;INDIRECT(input47[[#This Row],[range2]])))=COUNT(INDIRECT(input47[[#This Row],[range1]]))</f>
        <v>1</v>
      </c>
      <c r="O651" t="b">
        <f ca="1">IF(AND(NOT(input47[[#This Row],[All DESC?]]),NOT(input47[[#This Row],[All ASC?]])),FALSE(),TRUE())</f>
        <v>1</v>
      </c>
      <c r="P651" cm="1">
        <f t="array" aca="1" ref="P651" ca="1">IF(AND(input47[[#This Row],[Safe Part 1]],(MAX(ABS((INDIRECT(input47[[#This Row],[range2]]))-(INDIRECT(input47[[#This Row],[range1]])))))&lt;=3),1,0)</f>
        <v>1</v>
      </c>
      <c r="Q651" s="2">
        <f ca="1">input4[[#This Row],[Max Diff]]</f>
        <v>1</v>
      </c>
      <c r="R651" s="2">
        <f ca="1">input478[[#This Row],[Max Diff]]</f>
        <v>0</v>
      </c>
      <c r="S651" s="2">
        <f ca="1">input479[[#This Row],[Max Diff]]</f>
        <v>0</v>
      </c>
      <c r="T651" s="2">
        <f ca="1">input4710[[#This Row],[Max Diff]]</f>
        <v>1</v>
      </c>
      <c r="U651" s="2">
        <f ca="1">input4711[[#This Row],[Max Diff]]</f>
        <v>0</v>
      </c>
      <c r="V651" s="2">
        <f ca="1">input4712[[#This Row],[Max Diff]]</f>
        <v>0</v>
      </c>
      <c r="W651" s="2">
        <f ca="1">input4713[[#This Row],[Max Diff]]</f>
        <v>0</v>
      </c>
      <c r="X651" s="2">
        <f ca="1">input4714[[#This Row],[Max Diff]]</f>
        <v>1</v>
      </c>
      <c r="Y651" s="2">
        <f ca="1">IF(SUM(input47[[#This Row],[Max Diff]:[-8]])&gt;=1,1,0)</f>
        <v>1</v>
      </c>
    </row>
    <row r="652" spans="1:25" x14ac:dyDescent="0.35">
      <c r="A652">
        <v>30</v>
      </c>
      <c r="B652">
        <v>33</v>
      </c>
      <c r="C652">
        <v>35</v>
      </c>
      <c r="D652">
        <v>36</v>
      </c>
      <c r="E652">
        <v>39</v>
      </c>
      <c r="F652">
        <v>40</v>
      </c>
      <c r="I652">
        <f>1</f>
        <v>1</v>
      </c>
      <c r="J652">
        <f>COUNTA(input47[[#This Row],[Column1.1]:[Column1.8]])</f>
        <v>6</v>
      </c>
      <c r="K652" t="str">
        <f>ADDRESS(ROW(),input47[[#This Row],[first col]]+1,4)&amp;":"&amp;ADDRESS(ROW(),input47[[#This Row],[lastcol]],4)</f>
        <v>B652:F652</v>
      </c>
      <c r="L652" t="str">
        <f>ADDRESS(ROW(),input47[[#This Row],[first col]],4)&amp;":"&amp;ADDRESS(ROW(),input47[[#This Row],[lastcol]]-1,4)</f>
        <v>A652:E652</v>
      </c>
      <c r="M652" t="b" cm="1">
        <f t="array" aca="1" ref="M652" ca="1">SUMPRODUCT(--(INDIRECT(input47[[#This Row],[range1]])&lt;INDIRECT(input47[[#This Row],[range2]])))=COUNT(INDIRECT(input47[[#This Row],[range1]]))</f>
        <v>0</v>
      </c>
      <c r="N652" t="b" cm="1">
        <f t="array" aca="1" ref="N652" ca="1">SUMPRODUCT(--(INDIRECT(input47[[#This Row],[range1]])&gt;INDIRECT(input47[[#This Row],[range2]])))=COUNT(INDIRECT(input47[[#This Row],[range1]]))</f>
        <v>1</v>
      </c>
      <c r="O652" t="b">
        <f ca="1">IF(AND(NOT(input47[[#This Row],[All DESC?]]),NOT(input47[[#This Row],[All ASC?]])),FALSE(),TRUE())</f>
        <v>1</v>
      </c>
      <c r="P652" cm="1">
        <f t="array" aca="1" ref="P652" ca="1">IF(AND(input47[[#This Row],[Safe Part 1]],(MAX(ABS((INDIRECT(input47[[#This Row],[range2]]))-(INDIRECT(input47[[#This Row],[range1]])))))&lt;=3),1,0)</f>
        <v>1</v>
      </c>
      <c r="Q652" s="2">
        <f ca="1">input4[[#This Row],[Max Diff]]</f>
        <v>1</v>
      </c>
      <c r="R652" s="2">
        <f ca="1">input478[[#This Row],[Max Diff]]</f>
        <v>0</v>
      </c>
      <c r="S652" s="2">
        <f ca="1">input479[[#This Row],[Max Diff]]</f>
        <v>1</v>
      </c>
      <c r="T652" s="2">
        <f ca="1">input4710[[#This Row],[Max Diff]]</f>
        <v>0</v>
      </c>
      <c r="U652" s="2">
        <f ca="1">input4711[[#This Row],[Max Diff]]</f>
        <v>0</v>
      </c>
      <c r="V652" s="2">
        <f ca="1">input4712[[#This Row],[Max Diff]]</f>
        <v>1</v>
      </c>
      <c r="W652" s="2">
        <f ca="1">input4713[[#This Row],[Max Diff]]</f>
        <v>1</v>
      </c>
      <c r="X652" s="2">
        <f ca="1">input4714[[#This Row],[Max Diff]]</f>
        <v>1</v>
      </c>
      <c r="Y652" s="2">
        <f ca="1">IF(SUM(input47[[#This Row],[Max Diff]:[-8]])&gt;=1,1,0)</f>
        <v>1</v>
      </c>
    </row>
    <row r="653" spans="1:25" x14ac:dyDescent="0.35">
      <c r="A653">
        <v>79</v>
      </c>
      <c r="B653">
        <v>81</v>
      </c>
      <c r="C653">
        <v>82</v>
      </c>
      <c r="D653">
        <v>85</v>
      </c>
      <c r="E653">
        <v>86</v>
      </c>
      <c r="F653">
        <v>87</v>
      </c>
      <c r="G653">
        <v>89</v>
      </c>
      <c r="H653">
        <v>90</v>
      </c>
      <c r="I653">
        <f>1</f>
        <v>1</v>
      </c>
      <c r="J653">
        <f>COUNTA(input47[[#This Row],[Column1.1]:[Column1.8]])</f>
        <v>8</v>
      </c>
      <c r="K653" t="str">
        <f>ADDRESS(ROW(),input47[[#This Row],[first col]]+1,4)&amp;":"&amp;ADDRESS(ROW(),input47[[#This Row],[lastcol]],4)</f>
        <v>B653:H653</v>
      </c>
      <c r="L653" t="str">
        <f>ADDRESS(ROW(),input47[[#This Row],[first col]],4)&amp;":"&amp;ADDRESS(ROW(),input47[[#This Row],[lastcol]]-1,4)</f>
        <v>A653:G653</v>
      </c>
      <c r="M653" t="b" cm="1">
        <f t="array" aca="1" ref="M653" ca="1">SUMPRODUCT(--(INDIRECT(input47[[#This Row],[range1]])&lt;INDIRECT(input47[[#This Row],[range2]])))=COUNT(INDIRECT(input47[[#This Row],[range1]]))</f>
        <v>0</v>
      </c>
      <c r="N653" t="b" cm="1">
        <f t="array" aca="1" ref="N653" ca="1">SUMPRODUCT(--(INDIRECT(input47[[#This Row],[range1]])&gt;INDIRECT(input47[[#This Row],[range2]])))=COUNT(INDIRECT(input47[[#This Row],[range1]]))</f>
        <v>1</v>
      </c>
      <c r="O653" t="b">
        <f ca="1">IF(AND(NOT(input47[[#This Row],[All DESC?]]),NOT(input47[[#This Row],[All ASC?]])),FALSE(),TRUE())</f>
        <v>1</v>
      </c>
      <c r="P653" cm="1">
        <f t="array" aca="1" ref="P653" ca="1">IF(AND(input47[[#This Row],[Safe Part 1]],(MAX(ABS((INDIRECT(input47[[#This Row],[range2]]))-(INDIRECT(input47[[#This Row],[range1]])))))&lt;=3),1,0)</f>
        <v>1</v>
      </c>
      <c r="Q653" s="2">
        <f ca="1">input4[[#This Row],[Max Diff]]</f>
        <v>1</v>
      </c>
      <c r="R653" s="2">
        <f ca="1">input478[[#This Row],[Max Diff]]</f>
        <v>1</v>
      </c>
      <c r="S653" s="2">
        <f ca="1">input479[[#This Row],[Max Diff]]</f>
        <v>0</v>
      </c>
      <c r="T653" s="2">
        <f ca="1">input4710[[#This Row],[Max Diff]]</f>
        <v>0</v>
      </c>
      <c r="U653" s="2">
        <f ca="1">input4711[[#This Row],[Max Diff]]</f>
        <v>1</v>
      </c>
      <c r="V653" s="2">
        <f ca="1">input4712[[#This Row],[Max Diff]]</f>
        <v>1</v>
      </c>
      <c r="W653" s="2">
        <f ca="1">input4713[[#This Row],[Max Diff]]</f>
        <v>1</v>
      </c>
      <c r="X653" s="2">
        <f ca="1">input4714[[#This Row],[Max Diff]]</f>
        <v>1</v>
      </c>
      <c r="Y653" s="2">
        <f ca="1">IF(SUM(input47[[#This Row],[Max Diff]:[-8]])&gt;=1,1,0)</f>
        <v>1</v>
      </c>
    </row>
    <row r="654" spans="1:25" x14ac:dyDescent="0.35">
      <c r="A654">
        <v>15</v>
      </c>
      <c r="B654">
        <v>16</v>
      </c>
      <c r="C654">
        <v>18</v>
      </c>
      <c r="D654">
        <v>21</v>
      </c>
      <c r="E654">
        <v>24</v>
      </c>
      <c r="I654">
        <f>1</f>
        <v>1</v>
      </c>
      <c r="J654">
        <f>COUNTA(input47[[#This Row],[Column1.1]:[Column1.8]])</f>
        <v>5</v>
      </c>
      <c r="K654" t="str">
        <f>ADDRESS(ROW(),input47[[#This Row],[first col]]+1,4)&amp;":"&amp;ADDRESS(ROW(),input47[[#This Row],[lastcol]],4)</f>
        <v>B654:E654</v>
      </c>
      <c r="L654" t="str">
        <f>ADDRESS(ROW(),input47[[#This Row],[first col]],4)&amp;":"&amp;ADDRESS(ROW(),input47[[#This Row],[lastcol]]-1,4)</f>
        <v>A654:D654</v>
      </c>
      <c r="M654" t="b" cm="1">
        <f t="array" aca="1" ref="M654" ca="1">SUMPRODUCT(--(INDIRECT(input47[[#This Row],[range1]])&lt;INDIRECT(input47[[#This Row],[range2]])))=COUNT(INDIRECT(input47[[#This Row],[range1]]))</f>
        <v>0</v>
      </c>
      <c r="N654" t="b" cm="1">
        <f t="array" aca="1" ref="N654" ca="1">SUMPRODUCT(--(INDIRECT(input47[[#This Row],[range1]])&gt;INDIRECT(input47[[#This Row],[range2]])))=COUNT(INDIRECT(input47[[#This Row],[range1]]))</f>
        <v>1</v>
      </c>
      <c r="O654" t="b">
        <f ca="1">IF(AND(NOT(input47[[#This Row],[All DESC?]]),NOT(input47[[#This Row],[All ASC?]])),FALSE(),TRUE())</f>
        <v>1</v>
      </c>
      <c r="P654" cm="1">
        <f t="array" aca="1" ref="P654" ca="1">IF(AND(input47[[#This Row],[Safe Part 1]],(MAX(ABS((INDIRECT(input47[[#This Row],[range2]]))-(INDIRECT(input47[[#This Row],[range1]])))))&lt;=3),1,0)</f>
        <v>1</v>
      </c>
      <c r="Q654" s="2">
        <f ca="1">input4[[#This Row],[Max Diff]]</f>
        <v>1</v>
      </c>
      <c r="R654" s="2">
        <f ca="1">input478[[#This Row],[Max Diff]]</f>
        <v>1</v>
      </c>
      <c r="S654" s="2">
        <f ca="1">input479[[#This Row],[Max Diff]]</f>
        <v>0</v>
      </c>
      <c r="T654" s="2">
        <f ca="1">input4710[[#This Row],[Max Diff]]</f>
        <v>0</v>
      </c>
      <c r="U654" s="2">
        <f ca="1">input4711[[#This Row],[Max Diff]]</f>
        <v>1</v>
      </c>
      <c r="V654" s="2">
        <f ca="1">input4712[[#This Row],[Max Diff]]</f>
        <v>1</v>
      </c>
      <c r="W654" s="2">
        <f ca="1">input4713[[#This Row],[Max Diff]]</f>
        <v>1</v>
      </c>
      <c r="X654" s="2">
        <f ca="1">input4714[[#This Row],[Max Diff]]</f>
        <v>1</v>
      </c>
      <c r="Y654" s="2">
        <f ca="1">IF(SUM(input47[[#This Row],[Max Diff]:[-8]])&gt;=1,1,0)</f>
        <v>1</v>
      </c>
    </row>
    <row r="655" spans="1:25" x14ac:dyDescent="0.35">
      <c r="A655">
        <v>34</v>
      </c>
      <c r="B655">
        <v>35</v>
      </c>
      <c r="C655">
        <v>37</v>
      </c>
      <c r="D655">
        <v>39</v>
      </c>
      <c r="E655">
        <v>42</v>
      </c>
      <c r="F655">
        <v>43</v>
      </c>
      <c r="I655">
        <f>1</f>
        <v>1</v>
      </c>
      <c r="J655">
        <f>COUNTA(input47[[#This Row],[Column1.1]:[Column1.8]])</f>
        <v>6</v>
      </c>
      <c r="K655" t="str">
        <f>ADDRESS(ROW(),input47[[#This Row],[first col]]+1,4)&amp;":"&amp;ADDRESS(ROW(),input47[[#This Row],[lastcol]],4)</f>
        <v>B655:F655</v>
      </c>
      <c r="L655" t="str">
        <f>ADDRESS(ROW(),input47[[#This Row],[first col]],4)&amp;":"&amp;ADDRESS(ROW(),input47[[#This Row],[lastcol]]-1,4)</f>
        <v>A655:E655</v>
      </c>
      <c r="M655" t="b" cm="1">
        <f t="array" aca="1" ref="M655" ca="1">SUMPRODUCT(--(INDIRECT(input47[[#This Row],[range1]])&lt;INDIRECT(input47[[#This Row],[range2]])))=COUNT(INDIRECT(input47[[#This Row],[range1]]))</f>
        <v>0</v>
      </c>
      <c r="N655" t="b" cm="1">
        <f t="array" aca="1" ref="N655" ca="1">SUMPRODUCT(--(INDIRECT(input47[[#This Row],[range1]])&gt;INDIRECT(input47[[#This Row],[range2]])))=COUNT(INDIRECT(input47[[#This Row],[range1]]))</f>
        <v>1</v>
      </c>
      <c r="O655" t="b">
        <f ca="1">IF(AND(NOT(input47[[#This Row],[All DESC?]]),NOT(input47[[#This Row],[All ASC?]])),FALSE(),TRUE())</f>
        <v>1</v>
      </c>
      <c r="P655" cm="1">
        <f t="array" aca="1" ref="P655" ca="1">IF(AND(input47[[#This Row],[Safe Part 1]],(MAX(ABS((INDIRECT(input47[[#This Row],[range2]]))-(INDIRECT(input47[[#This Row],[range1]])))))&lt;=3),1,0)</f>
        <v>1</v>
      </c>
      <c r="Q655" s="2">
        <f ca="1">input4[[#This Row],[Max Diff]]</f>
        <v>1</v>
      </c>
      <c r="R655" s="2">
        <f ca="1">input478[[#This Row],[Max Diff]]</f>
        <v>1</v>
      </c>
      <c r="S655" s="2">
        <f ca="1">input479[[#This Row],[Max Diff]]</f>
        <v>0</v>
      </c>
      <c r="T655" s="2">
        <f ca="1">input4710[[#This Row],[Max Diff]]</f>
        <v>0</v>
      </c>
      <c r="U655" s="2">
        <f ca="1">input4711[[#This Row],[Max Diff]]</f>
        <v>0</v>
      </c>
      <c r="V655" s="2">
        <f ca="1">input4712[[#This Row],[Max Diff]]</f>
        <v>1</v>
      </c>
      <c r="W655" s="2">
        <f ca="1">input4713[[#This Row],[Max Diff]]</f>
        <v>1</v>
      </c>
      <c r="X655" s="2">
        <f ca="1">input4714[[#This Row],[Max Diff]]</f>
        <v>1</v>
      </c>
      <c r="Y655" s="2">
        <f ca="1">IF(SUM(input47[[#This Row],[Max Diff]:[-8]])&gt;=1,1,0)</f>
        <v>1</v>
      </c>
    </row>
    <row r="656" spans="1:25" x14ac:dyDescent="0.35">
      <c r="A656">
        <v>10</v>
      </c>
      <c r="B656">
        <v>11</v>
      </c>
      <c r="C656">
        <v>14</v>
      </c>
      <c r="D656">
        <v>15</v>
      </c>
      <c r="E656">
        <v>18</v>
      </c>
      <c r="I656">
        <f>1</f>
        <v>1</v>
      </c>
      <c r="J656">
        <f>COUNTA(input47[[#This Row],[Column1.1]:[Column1.8]])</f>
        <v>5</v>
      </c>
      <c r="K656" t="str">
        <f>ADDRESS(ROW(),input47[[#This Row],[first col]]+1,4)&amp;":"&amp;ADDRESS(ROW(),input47[[#This Row],[lastcol]],4)</f>
        <v>B656:E656</v>
      </c>
      <c r="L656" t="str">
        <f>ADDRESS(ROW(),input47[[#This Row],[first col]],4)&amp;":"&amp;ADDRESS(ROW(),input47[[#This Row],[lastcol]]-1,4)</f>
        <v>A656:D656</v>
      </c>
      <c r="M656" t="b" cm="1">
        <f t="array" aca="1" ref="M656" ca="1">SUMPRODUCT(--(INDIRECT(input47[[#This Row],[range1]])&lt;INDIRECT(input47[[#This Row],[range2]])))=COUNT(INDIRECT(input47[[#This Row],[range1]]))</f>
        <v>0</v>
      </c>
      <c r="N656" t="b" cm="1">
        <f t="array" aca="1" ref="N656" ca="1">SUMPRODUCT(--(INDIRECT(input47[[#This Row],[range1]])&gt;INDIRECT(input47[[#This Row],[range2]])))=COUNT(INDIRECT(input47[[#This Row],[range1]]))</f>
        <v>1</v>
      </c>
      <c r="O656" t="b">
        <f ca="1">IF(AND(NOT(input47[[#This Row],[All DESC?]]),NOT(input47[[#This Row],[All ASC?]])),FALSE(),TRUE())</f>
        <v>1</v>
      </c>
      <c r="P656" cm="1">
        <f t="array" aca="1" ref="P656" ca="1">IF(AND(input47[[#This Row],[Safe Part 1]],(MAX(ABS((INDIRECT(input47[[#This Row],[range2]]))-(INDIRECT(input47[[#This Row],[range1]])))))&lt;=3),1,0)</f>
        <v>1</v>
      </c>
      <c r="Q656" s="2">
        <f ca="1">input4[[#This Row],[Max Diff]]</f>
        <v>1</v>
      </c>
      <c r="R656" s="2">
        <f ca="1">input478[[#This Row],[Max Diff]]</f>
        <v>0</v>
      </c>
      <c r="S656" s="2">
        <f ca="1">input479[[#This Row],[Max Diff]]</f>
        <v>0</v>
      </c>
      <c r="T656" s="2">
        <f ca="1">input4710[[#This Row],[Max Diff]]</f>
        <v>0</v>
      </c>
      <c r="U656" s="2">
        <f ca="1">input4711[[#This Row],[Max Diff]]</f>
        <v>1</v>
      </c>
      <c r="V656" s="2">
        <f ca="1">input4712[[#This Row],[Max Diff]]</f>
        <v>1</v>
      </c>
      <c r="W656" s="2">
        <f ca="1">input4713[[#This Row],[Max Diff]]</f>
        <v>1</v>
      </c>
      <c r="X656" s="2">
        <f ca="1">input4714[[#This Row],[Max Diff]]</f>
        <v>1</v>
      </c>
      <c r="Y656" s="2">
        <f ca="1">IF(SUM(input47[[#This Row],[Max Diff]:[-8]])&gt;=1,1,0)</f>
        <v>1</v>
      </c>
    </row>
    <row r="657" spans="1:25" x14ac:dyDescent="0.35">
      <c r="A657">
        <v>35</v>
      </c>
      <c r="B657">
        <v>37</v>
      </c>
      <c r="C657">
        <v>38</v>
      </c>
      <c r="D657">
        <v>40</v>
      </c>
      <c r="E657">
        <v>43</v>
      </c>
      <c r="F657">
        <v>46</v>
      </c>
      <c r="G657">
        <v>47</v>
      </c>
      <c r="I657">
        <f>1</f>
        <v>1</v>
      </c>
      <c r="J657">
        <f>COUNTA(input47[[#This Row],[Column1.1]:[Column1.8]])</f>
        <v>7</v>
      </c>
      <c r="K657" t="str">
        <f>ADDRESS(ROW(),input47[[#This Row],[first col]]+1,4)&amp;":"&amp;ADDRESS(ROW(),input47[[#This Row],[lastcol]],4)</f>
        <v>B657:G657</v>
      </c>
      <c r="L657" t="str">
        <f>ADDRESS(ROW(),input47[[#This Row],[first col]],4)&amp;":"&amp;ADDRESS(ROW(),input47[[#This Row],[lastcol]]-1,4)</f>
        <v>A657:F657</v>
      </c>
      <c r="M657" t="b" cm="1">
        <f t="array" aca="1" ref="M657" ca="1">SUMPRODUCT(--(INDIRECT(input47[[#This Row],[range1]])&lt;INDIRECT(input47[[#This Row],[range2]])))=COUNT(INDIRECT(input47[[#This Row],[range1]]))</f>
        <v>0</v>
      </c>
      <c r="N657" t="b" cm="1">
        <f t="array" aca="1" ref="N657" ca="1">SUMPRODUCT(--(INDIRECT(input47[[#This Row],[range1]])&gt;INDIRECT(input47[[#This Row],[range2]])))=COUNT(INDIRECT(input47[[#This Row],[range1]]))</f>
        <v>1</v>
      </c>
      <c r="O657" t="b">
        <f ca="1">IF(AND(NOT(input47[[#This Row],[All DESC?]]),NOT(input47[[#This Row],[All ASC?]])),FALSE(),TRUE())</f>
        <v>1</v>
      </c>
      <c r="P657" cm="1">
        <f t="array" aca="1" ref="P657" ca="1">IF(AND(input47[[#This Row],[Safe Part 1]],(MAX(ABS((INDIRECT(input47[[#This Row],[range2]]))-(INDIRECT(input47[[#This Row],[range1]])))))&lt;=3),1,0)</f>
        <v>1</v>
      </c>
      <c r="Q657" s="2">
        <f ca="1">input4[[#This Row],[Max Diff]]</f>
        <v>1</v>
      </c>
      <c r="R657" s="2">
        <f ca="1">input478[[#This Row],[Max Diff]]</f>
        <v>1</v>
      </c>
      <c r="S657" s="2">
        <f ca="1">input479[[#This Row],[Max Diff]]</f>
        <v>1</v>
      </c>
      <c r="T657" s="2">
        <f ca="1">input4710[[#This Row],[Max Diff]]</f>
        <v>0</v>
      </c>
      <c r="U657" s="2">
        <f ca="1">input4711[[#This Row],[Max Diff]]</f>
        <v>0</v>
      </c>
      <c r="V657" s="2">
        <f ca="1">input4712[[#This Row],[Max Diff]]</f>
        <v>0</v>
      </c>
      <c r="W657" s="2">
        <f ca="1">input4713[[#This Row],[Max Diff]]</f>
        <v>1</v>
      </c>
      <c r="X657" s="2">
        <f ca="1">input4714[[#This Row],[Max Diff]]</f>
        <v>1</v>
      </c>
      <c r="Y657" s="2">
        <f ca="1">IF(SUM(input47[[#This Row],[Max Diff]:[-8]])&gt;=1,1,0)</f>
        <v>1</v>
      </c>
    </row>
    <row r="658" spans="1:25" x14ac:dyDescent="0.35">
      <c r="A658">
        <v>50</v>
      </c>
      <c r="B658">
        <v>53</v>
      </c>
      <c r="C658">
        <v>55</v>
      </c>
      <c r="D658">
        <v>57</v>
      </c>
      <c r="E658">
        <v>59</v>
      </c>
      <c r="F658">
        <v>61</v>
      </c>
      <c r="G658">
        <v>62</v>
      </c>
      <c r="H658">
        <v>64</v>
      </c>
      <c r="I658">
        <f>1</f>
        <v>1</v>
      </c>
      <c r="J658">
        <f>COUNTA(input47[[#This Row],[Column1.1]:[Column1.8]])</f>
        <v>8</v>
      </c>
      <c r="K658" t="str">
        <f>ADDRESS(ROW(),input47[[#This Row],[first col]]+1,4)&amp;":"&amp;ADDRESS(ROW(),input47[[#This Row],[lastcol]],4)</f>
        <v>B658:H658</v>
      </c>
      <c r="L658" t="str">
        <f>ADDRESS(ROW(),input47[[#This Row],[first col]],4)&amp;":"&amp;ADDRESS(ROW(),input47[[#This Row],[lastcol]]-1,4)</f>
        <v>A658:G658</v>
      </c>
      <c r="M658" t="b" cm="1">
        <f t="array" aca="1" ref="M658" ca="1">SUMPRODUCT(--(INDIRECT(input47[[#This Row],[range1]])&lt;INDIRECT(input47[[#This Row],[range2]])))=COUNT(INDIRECT(input47[[#This Row],[range1]]))</f>
        <v>0</v>
      </c>
      <c r="N658" t="b" cm="1">
        <f t="array" aca="1" ref="N658" ca="1">SUMPRODUCT(--(INDIRECT(input47[[#This Row],[range1]])&gt;INDIRECT(input47[[#This Row],[range2]])))=COUNT(INDIRECT(input47[[#This Row],[range1]]))</f>
        <v>1</v>
      </c>
      <c r="O658" t="b">
        <f ca="1">IF(AND(NOT(input47[[#This Row],[All DESC?]]),NOT(input47[[#This Row],[All ASC?]])),FALSE(),TRUE())</f>
        <v>1</v>
      </c>
      <c r="P658" cm="1">
        <f t="array" aca="1" ref="P658" ca="1">IF(AND(input47[[#This Row],[Safe Part 1]],(MAX(ABS((INDIRECT(input47[[#This Row],[range2]]))-(INDIRECT(input47[[#This Row],[range1]])))))&lt;=3),1,0)</f>
        <v>1</v>
      </c>
      <c r="Q658" s="2">
        <f ca="1">input4[[#This Row],[Max Diff]]</f>
        <v>1</v>
      </c>
      <c r="R658" s="2">
        <f ca="1">input478[[#This Row],[Max Diff]]</f>
        <v>0</v>
      </c>
      <c r="S658" s="2">
        <f ca="1">input479[[#This Row],[Max Diff]]</f>
        <v>0</v>
      </c>
      <c r="T658" s="2">
        <f ca="1">input4710[[#This Row],[Max Diff]]</f>
        <v>0</v>
      </c>
      <c r="U658" s="2">
        <f ca="1">input4711[[#This Row],[Max Diff]]</f>
        <v>0</v>
      </c>
      <c r="V658" s="2">
        <f ca="1">input4712[[#This Row],[Max Diff]]</f>
        <v>1</v>
      </c>
      <c r="W658" s="2">
        <f ca="1">input4713[[#This Row],[Max Diff]]</f>
        <v>1</v>
      </c>
      <c r="X658" s="2">
        <f ca="1">input4714[[#This Row],[Max Diff]]</f>
        <v>1</v>
      </c>
      <c r="Y658" s="2">
        <f ca="1">IF(SUM(input47[[#This Row],[Max Diff]:[-8]])&gt;=1,1,0)</f>
        <v>1</v>
      </c>
    </row>
    <row r="659" spans="1:25" x14ac:dyDescent="0.35">
      <c r="A659">
        <v>90</v>
      </c>
      <c r="B659">
        <v>92</v>
      </c>
      <c r="C659">
        <v>93</v>
      </c>
      <c r="D659">
        <v>94</v>
      </c>
      <c r="E659">
        <v>96</v>
      </c>
      <c r="I659">
        <f>1</f>
        <v>1</v>
      </c>
      <c r="J659">
        <f>COUNTA(input47[[#This Row],[Column1.1]:[Column1.8]])</f>
        <v>5</v>
      </c>
      <c r="K659" t="str">
        <f>ADDRESS(ROW(),input47[[#This Row],[first col]]+1,4)&amp;":"&amp;ADDRESS(ROW(),input47[[#This Row],[lastcol]],4)</f>
        <v>B659:E659</v>
      </c>
      <c r="L659" t="str">
        <f>ADDRESS(ROW(),input47[[#This Row],[first col]],4)&amp;":"&amp;ADDRESS(ROW(),input47[[#This Row],[lastcol]]-1,4)</f>
        <v>A659:D659</v>
      </c>
      <c r="M659" t="b" cm="1">
        <f t="array" aca="1" ref="M659" ca="1">SUMPRODUCT(--(INDIRECT(input47[[#This Row],[range1]])&lt;INDIRECT(input47[[#This Row],[range2]])))=COUNT(INDIRECT(input47[[#This Row],[range1]]))</f>
        <v>0</v>
      </c>
      <c r="N659" t="b" cm="1">
        <f t="array" aca="1" ref="N659" ca="1">SUMPRODUCT(--(INDIRECT(input47[[#This Row],[range1]])&gt;INDIRECT(input47[[#This Row],[range2]])))=COUNT(INDIRECT(input47[[#This Row],[range1]]))</f>
        <v>1</v>
      </c>
      <c r="O659" t="b">
        <f ca="1">IF(AND(NOT(input47[[#This Row],[All DESC?]]),NOT(input47[[#This Row],[All ASC?]])),FALSE(),TRUE())</f>
        <v>1</v>
      </c>
      <c r="P659" cm="1">
        <f t="array" aca="1" ref="P659" ca="1">IF(AND(input47[[#This Row],[Safe Part 1]],(MAX(ABS((INDIRECT(input47[[#This Row],[range2]]))-(INDIRECT(input47[[#This Row],[range1]])))))&lt;=3),1,0)</f>
        <v>1</v>
      </c>
      <c r="Q659" s="2">
        <f ca="1">input4[[#This Row],[Max Diff]]</f>
        <v>1</v>
      </c>
      <c r="R659" s="2">
        <f ca="1">input478[[#This Row],[Max Diff]]</f>
        <v>1</v>
      </c>
      <c r="S659" s="2">
        <f ca="1">input479[[#This Row],[Max Diff]]</f>
        <v>1</v>
      </c>
      <c r="T659" s="2">
        <f ca="1">input4710[[#This Row],[Max Diff]]</f>
        <v>1</v>
      </c>
      <c r="U659" s="2">
        <f ca="1">input4711[[#This Row],[Max Diff]]</f>
        <v>1</v>
      </c>
      <c r="V659" s="2">
        <f ca="1">input4712[[#This Row],[Max Diff]]</f>
        <v>1</v>
      </c>
      <c r="W659" s="2">
        <f ca="1">input4713[[#This Row],[Max Diff]]</f>
        <v>1</v>
      </c>
      <c r="X659" s="2">
        <f ca="1">input4714[[#This Row],[Max Diff]]</f>
        <v>1</v>
      </c>
      <c r="Y659" s="2">
        <f ca="1">IF(SUM(input47[[#This Row],[Max Diff]:[-8]])&gt;=1,1,0)</f>
        <v>1</v>
      </c>
    </row>
    <row r="660" spans="1:25" x14ac:dyDescent="0.35">
      <c r="A660">
        <v>2</v>
      </c>
      <c r="B660">
        <v>4</v>
      </c>
      <c r="C660">
        <v>6</v>
      </c>
      <c r="D660">
        <v>7</v>
      </c>
      <c r="E660">
        <v>9</v>
      </c>
      <c r="I660">
        <f>1</f>
        <v>1</v>
      </c>
      <c r="J660">
        <f>COUNTA(input47[[#This Row],[Column1.1]:[Column1.8]])</f>
        <v>5</v>
      </c>
      <c r="K660" t="str">
        <f>ADDRESS(ROW(),input47[[#This Row],[first col]]+1,4)&amp;":"&amp;ADDRESS(ROW(),input47[[#This Row],[lastcol]],4)</f>
        <v>B660:E660</v>
      </c>
      <c r="L660" t="str">
        <f>ADDRESS(ROW(),input47[[#This Row],[first col]],4)&amp;":"&amp;ADDRESS(ROW(),input47[[#This Row],[lastcol]]-1,4)</f>
        <v>A660:D660</v>
      </c>
      <c r="M660" t="b" cm="1">
        <f t="array" aca="1" ref="M660" ca="1">SUMPRODUCT(--(INDIRECT(input47[[#This Row],[range1]])&lt;INDIRECT(input47[[#This Row],[range2]])))=COUNT(INDIRECT(input47[[#This Row],[range1]]))</f>
        <v>0</v>
      </c>
      <c r="N660" t="b" cm="1">
        <f t="array" aca="1" ref="N660" ca="1">SUMPRODUCT(--(INDIRECT(input47[[#This Row],[range1]])&gt;INDIRECT(input47[[#This Row],[range2]])))=COUNT(INDIRECT(input47[[#This Row],[range1]]))</f>
        <v>1</v>
      </c>
      <c r="O660" t="b">
        <f ca="1">IF(AND(NOT(input47[[#This Row],[All DESC?]]),NOT(input47[[#This Row],[All ASC?]])),FALSE(),TRUE())</f>
        <v>1</v>
      </c>
      <c r="P660" cm="1">
        <f t="array" aca="1" ref="P660" ca="1">IF(AND(input47[[#This Row],[Safe Part 1]],(MAX(ABS((INDIRECT(input47[[#This Row],[range2]]))-(INDIRECT(input47[[#This Row],[range1]])))))&lt;=3),1,0)</f>
        <v>1</v>
      </c>
      <c r="Q660" s="2">
        <f ca="1">input4[[#This Row],[Max Diff]]</f>
        <v>1</v>
      </c>
      <c r="R660" s="2">
        <f ca="1">input478[[#This Row],[Max Diff]]</f>
        <v>0</v>
      </c>
      <c r="S660" s="2">
        <f ca="1">input479[[#This Row],[Max Diff]]</f>
        <v>1</v>
      </c>
      <c r="T660" s="2">
        <f ca="1">input4710[[#This Row],[Max Diff]]</f>
        <v>1</v>
      </c>
      <c r="U660" s="2">
        <f ca="1">input4711[[#This Row],[Max Diff]]</f>
        <v>1</v>
      </c>
      <c r="V660" s="2">
        <f ca="1">input4712[[#This Row],[Max Diff]]</f>
        <v>1</v>
      </c>
      <c r="W660" s="2">
        <f ca="1">input4713[[#This Row],[Max Diff]]</f>
        <v>1</v>
      </c>
      <c r="X660" s="2">
        <f ca="1">input4714[[#This Row],[Max Diff]]</f>
        <v>1</v>
      </c>
      <c r="Y660" s="2">
        <f ca="1">IF(SUM(input47[[#This Row],[Max Diff]:[-8]])&gt;=1,1,0)</f>
        <v>1</v>
      </c>
    </row>
    <row r="661" spans="1:25" x14ac:dyDescent="0.35">
      <c r="A661">
        <v>22</v>
      </c>
      <c r="B661">
        <v>21</v>
      </c>
      <c r="C661">
        <v>18</v>
      </c>
      <c r="D661">
        <v>16</v>
      </c>
      <c r="E661">
        <v>15</v>
      </c>
      <c r="F661">
        <v>13</v>
      </c>
      <c r="G661">
        <v>10</v>
      </c>
      <c r="H661">
        <v>8</v>
      </c>
      <c r="I661">
        <f>1</f>
        <v>1</v>
      </c>
      <c r="J661">
        <f>COUNTA(input47[[#This Row],[Column1.1]:[Column1.8]])</f>
        <v>8</v>
      </c>
      <c r="K661" t="str">
        <f>ADDRESS(ROW(),input47[[#This Row],[first col]]+1,4)&amp;":"&amp;ADDRESS(ROW(),input47[[#This Row],[lastcol]],4)</f>
        <v>B661:H661</v>
      </c>
      <c r="L661" t="str">
        <f>ADDRESS(ROW(),input47[[#This Row],[first col]],4)&amp;":"&amp;ADDRESS(ROW(),input47[[#This Row],[lastcol]]-1,4)</f>
        <v>A661:G661</v>
      </c>
      <c r="M661" t="b" cm="1">
        <f t="array" aca="1" ref="M661" ca="1">SUMPRODUCT(--(INDIRECT(input47[[#This Row],[range1]])&lt;INDIRECT(input47[[#This Row],[range2]])))=COUNT(INDIRECT(input47[[#This Row],[range1]]))</f>
        <v>1</v>
      </c>
      <c r="N661" t="b" cm="1">
        <f t="array" aca="1" ref="N661" ca="1">SUMPRODUCT(--(INDIRECT(input47[[#This Row],[range1]])&gt;INDIRECT(input47[[#This Row],[range2]])))=COUNT(INDIRECT(input47[[#This Row],[range1]]))</f>
        <v>0</v>
      </c>
      <c r="O661" t="b">
        <f ca="1">IF(AND(NOT(input47[[#This Row],[All DESC?]]),NOT(input47[[#This Row],[All ASC?]])),FALSE(),TRUE())</f>
        <v>1</v>
      </c>
      <c r="P661" cm="1">
        <f t="array" aca="1" ref="P661" ca="1">IF(AND(input47[[#This Row],[Safe Part 1]],(MAX(ABS((INDIRECT(input47[[#This Row],[range2]]))-(INDIRECT(input47[[#This Row],[range1]])))))&lt;=3),1,0)</f>
        <v>1</v>
      </c>
      <c r="Q661" s="2">
        <f ca="1">input4[[#This Row],[Max Diff]]</f>
        <v>1</v>
      </c>
      <c r="R661" s="2">
        <f ca="1">input478[[#This Row],[Max Diff]]</f>
        <v>0</v>
      </c>
      <c r="S661" s="2">
        <f ca="1">input479[[#This Row],[Max Diff]]</f>
        <v>0</v>
      </c>
      <c r="T661" s="2">
        <f ca="1">input4710[[#This Row],[Max Diff]]</f>
        <v>1</v>
      </c>
      <c r="U661" s="2">
        <f ca="1">input4711[[#This Row],[Max Diff]]</f>
        <v>1</v>
      </c>
      <c r="V661" s="2">
        <f ca="1">input4712[[#This Row],[Max Diff]]</f>
        <v>0</v>
      </c>
      <c r="W661" s="2">
        <f ca="1">input4713[[#This Row],[Max Diff]]</f>
        <v>0</v>
      </c>
      <c r="X661" s="2">
        <f ca="1">input4714[[#This Row],[Max Diff]]</f>
        <v>1</v>
      </c>
      <c r="Y661" s="2">
        <f ca="1">IF(SUM(input47[[#This Row],[Max Diff]:[-8]])&gt;=1,1,0)</f>
        <v>1</v>
      </c>
    </row>
    <row r="662" spans="1:25" x14ac:dyDescent="0.35">
      <c r="A662">
        <v>1</v>
      </c>
      <c r="B662">
        <v>2</v>
      </c>
      <c r="C662">
        <v>4</v>
      </c>
      <c r="D662">
        <v>7</v>
      </c>
      <c r="E662">
        <v>10</v>
      </c>
      <c r="F662">
        <v>13</v>
      </c>
      <c r="G662">
        <v>14</v>
      </c>
      <c r="H662">
        <v>17</v>
      </c>
      <c r="I662">
        <f>1</f>
        <v>1</v>
      </c>
      <c r="J662">
        <f>COUNTA(input47[[#This Row],[Column1.1]:[Column1.8]])</f>
        <v>8</v>
      </c>
      <c r="K662" t="str">
        <f>ADDRESS(ROW(),input47[[#This Row],[first col]]+1,4)&amp;":"&amp;ADDRESS(ROW(),input47[[#This Row],[lastcol]],4)</f>
        <v>B662:H662</v>
      </c>
      <c r="L662" t="str">
        <f>ADDRESS(ROW(),input47[[#This Row],[first col]],4)&amp;":"&amp;ADDRESS(ROW(),input47[[#This Row],[lastcol]]-1,4)</f>
        <v>A662:G662</v>
      </c>
      <c r="M662" t="b" cm="1">
        <f t="array" aca="1" ref="M662" ca="1">SUMPRODUCT(--(INDIRECT(input47[[#This Row],[range1]])&lt;INDIRECT(input47[[#This Row],[range2]])))=COUNT(INDIRECT(input47[[#This Row],[range1]]))</f>
        <v>0</v>
      </c>
      <c r="N662" t="b" cm="1">
        <f t="array" aca="1" ref="N662" ca="1">SUMPRODUCT(--(INDIRECT(input47[[#This Row],[range1]])&gt;INDIRECT(input47[[#This Row],[range2]])))=COUNT(INDIRECT(input47[[#This Row],[range1]]))</f>
        <v>1</v>
      </c>
      <c r="O662" t="b">
        <f ca="1">IF(AND(NOT(input47[[#This Row],[All DESC?]]),NOT(input47[[#This Row],[All ASC?]])),FALSE(),TRUE())</f>
        <v>1</v>
      </c>
      <c r="P662" cm="1">
        <f t="array" aca="1" ref="P662" ca="1">IF(AND(input47[[#This Row],[Safe Part 1]],(MAX(ABS((INDIRECT(input47[[#This Row],[range2]]))-(INDIRECT(input47[[#This Row],[range1]])))))&lt;=3),1,0)</f>
        <v>1</v>
      </c>
      <c r="Q662" s="2">
        <f ca="1">input4[[#This Row],[Max Diff]]</f>
        <v>1</v>
      </c>
      <c r="R662" s="2">
        <f ca="1">input478[[#This Row],[Max Diff]]</f>
        <v>1</v>
      </c>
      <c r="S662" s="2">
        <f ca="1">input479[[#This Row],[Max Diff]]</f>
        <v>0</v>
      </c>
      <c r="T662" s="2">
        <f ca="1">input4710[[#This Row],[Max Diff]]</f>
        <v>0</v>
      </c>
      <c r="U662" s="2">
        <f ca="1">input4711[[#This Row],[Max Diff]]</f>
        <v>0</v>
      </c>
      <c r="V662" s="2">
        <f ca="1">input4712[[#This Row],[Max Diff]]</f>
        <v>0</v>
      </c>
      <c r="W662" s="2">
        <f ca="1">input4713[[#This Row],[Max Diff]]</f>
        <v>0</v>
      </c>
      <c r="X662" s="2">
        <f ca="1">input4714[[#This Row],[Max Diff]]</f>
        <v>1</v>
      </c>
      <c r="Y662" s="2">
        <f ca="1">IF(SUM(input47[[#This Row],[Max Diff]:[-8]])&gt;=1,1,0)</f>
        <v>1</v>
      </c>
    </row>
    <row r="663" spans="1:25" x14ac:dyDescent="0.35">
      <c r="A663">
        <v>25</v>
      </c>
      <c r="B663">
        <v>23</v>
      </c>
      <c r="C663">
        <v>21</v>
      </c>
      <c r="D663">
        <v>19</v>
      </c>
      <c r="E663">
        <v>16</v>
      </c>
      <c r="F663">
        <v>14</v>
      </c>
      <c r="G663">
        <v>11</v>
      </c>
      <c r="H663">
        <v>10</v>
      </c>
      <c r="I663">
        <f>1</f>
        <v>1</v>
      </c>
      <c r="J663">
        <f>COUNTA(input47[[#This Row],[Column1.1]:[Column1.8]])</f>
        <v>8</v>
      </c>
      <c r="K663" t="str">
        <f>ADDRESS(ROW(),input47[[#This Row],[first col]]+1,4)&amp;":"&amp;ADDRESS(ROW(),input47[[#This Row],[lastcol]],4)</f>
        <v>B663:H663</v>
      </c>
      <c r="L663" t="str">
        <f>ADDRESS(ROW(),input47[[#This Row],[first col]],4)&amp;":"&amp;ADDRESS(ROW(),input47[[#This Row],[lastcol]]-1,4)</f>
        <v>A663:G663</v>
      </c>
      <c r="M663" t="b" cm="1">
        <f t="array" aca="1" ref="M663" ca="1">SUMPRODUCT(--(INDIRECT(input47[[#This Row],[range1]])&lt;INDIRECT(input47[[#This Row],[range2]])))=COUNT(INDIRECT(input47[[#This Row],[range1]]))</f>
        <v>1</v>
      </c>
      <c r="N663" t="b" cm="1">
        <f t="array" aca="1" ref="N663" ca="1">SUMPRODUCT(--(INDIRECT(input47[[#This Row],[range1]])&gt;INDIRECT(input47[[#This Row],[range2]])))=COUNT(INDIRECT(input47[[#This Row],[range1]]))</f>
        <v>0</v>
      </c>
      <c r="O663" t="b">
        <f ca="1">IF(AND(NOT(input47[[#This Row],[All DESC?]]),NOT(input47[[#This Row],[All ASC?]])),FALSE(),TRUE())</f>
        <v>1</v>
      </c>
      <c r="P663" cm="1">
        <f t="array" aca="1" ref="P663" ca="1">IF(AND(input47[[#This Row],[Safe Part 1]],(MAX(ABS((INDIRECT(input47[[#This Row],[range2]]))-(INDIRECT(input47[[#This Row],[range1]])))))&lt;=3),1,0)</f>
        <v>1</v>
      </c>
      <c r="Q663" s="2">
        <f ca="1">input4[[#This Row],[Max Diff]]</f>
        <v>1</v>
      </c>
      <c r="R663" s="2">
        <f ca="1">input478[[#This Row],[Max Diff]]</f>
        <v>0</v>
      </c>
      <c r="S663" s="2">
        <f ca="1">input479[[#This Row],[Max Diff]]</f>
        <v>0</v>
      </c>
      <c r="T663" s="2">
        <f ca="1">input4710[[#This Row],[Max Diff]]</f>
        <v>0</v>
      </c>
      <c r="U663" s="2">
        <f ca="1">input4711[[#This Row],[Max Diff]]</f>
        <v>0</v>
      </c>
      <c r="V663" s="2">
        <f ca="1">input4712[[#This Row],[Max Diff]]</f>
        <v>0</v>
      </c>
      <c r="W663" s="2">
        <f ca="1">input4713[[#This Row],[Max Diff]]</f>
        <v>0</v>
      </c>
      <c r="X663" s="2">
        <f ca="1">input4714[[#This Row],[Max Diff]]</f>
        <v>1</v>
      </c>
      <c r="Y663" s="2">
        <f ca="1">IF(SUM(input47[[#This Row],[Max Diff]:[-8]])&gt;=1,1,0)</f>
        <v>1</v>
      </c>
    </row>
    <row r="664" spans="1:25" x14ac:dyDescent="0.35">
      <c r="A664">
        <v>36</v>
      </c>
      <c r="B664">
        <v>33</v>
      </c>
      <c r="C664">
        <v>32</v>
      </c>
      <c r="D664">
        <v>31</v>
      </c>
      <c r="E664">
        <v>28</v>
      </c>
      <c r="F664">
        <v>26</v>
      </c>
      <c r="I664">
        <f>1</f>
        <v>1</v>
      </c>
      <c r="J664">
        <f>COUNTA(input47[[#This Row],[Column1.1]:[Column1.8]])</f>
        <v>6</v>
      </c>
      <c r="K664" t="str">
        <f>ADDRESS(ROW(),input47[[#This Row],[first col]]+1,4)&amp;":"&amp;ADDRESS(ROW(),input47[[#This Row],[lastcol]],4)</f>
        <v>B664:F664</v>
      </c>
      <c r="L664" t="str">
        <f>ADDRESS(ROW(),input47[[#This Row],[first col]],4)&amp;":"&amp;ADDRESS(ROW(),input47[[#This Row],[lastcol]]-1,4)</f>
        <v>A664:E664</v>
      </c>
      <c r="M664" t="b" cm="1">
        <f t="array" aca="1" ref="M664" ca="1">SUMPRODUCT(--(INDIRECT(input47[[#This Row],[range1]])&lt;INDIRECT(input47[[#This Row],[range2]])))=COUNT(INDIRECT(input47[[#This Row],[range1]]))</f>
        <v>1</v>
      </c>
      <c r="N664" t="b" cm="1">
        <f t="array" aca="1" ref="N664" ca="1">SUMPRODUCT(--(INDIRECT(input47[[#This Row],[range1]])&gt;INDIRECT(input47[[#This Row],[range2]])))=COUNT(INDIRECT(input47[[#This Row],[range1]]))</f>
        <v>0</v>
      </c>
      <c r="O664" t="b">
        <f ca="1">IF(AND(NOT(input47[[#This Row],[All DESC?]]),NOT(input47[[#This Row],[All ASC?]])),FALSE(),TRUE())</f>
        <v>1</v>
      </c>
      <c r="P664" cm="1">
        <f t="array" aca="1" ref="P664" ca="1">IF(AND(input47[[#This Row],[Safe Part 1]],(MAX(ABS((INDIRECT(input47[[#This Row],[range2]]))-(INDIRECT(input47[[#This Row],[range1]])))))&lt;=3),1,0)</f>
        <v>1</v>
      </c>
      <c r="Q664" s="2">
        <f ca="1">input4[[#This Row],[Max Diff]]</f>
        <v>1</v>
      </c>
      <c r="R664" s="2">
        <f ca="1">input478[[#This Row],[Max Diff]]</f>
        <v>0</v>
      </c>
      <c r="S664" s="2">
        <f ca="1">input479[[#This Row],[Max Diff]]</f>
        <v>1</v>
      </c>
      <c r="T664" s="2">
        <f ca="1">input4710[[#This Row],[Max Diff]]</f>
        <v>0</v>
      </c>
      <c r="U664" s="2">
        <f ca="1">input4711[[#This Row],[Max Diff]]</f>
        <v>0</v>
      </c>
      <c r="V664" s="2">
        <f ca="1">input4712[[#This Row],[Max Diff]]</f>
        <v>1</v>
      </c>
      <c r="W664" s="2">
        <f ca="1">input4713[[#This Row],[Max Diff]]</f>
        <v>1</v>
      </c>
      <c r="X664" s="2">
        <f ca="1">input4714[[#This Row],[Max Diff]]</f>
        <v>1</v>
      </c>
      <c r="Y664" s="2">
        <f ca="1">IF(SUM(input47[[#This Row],[Max Diff]:[-8]])&gt;=1,1,0)</f>
        <v>1</v>
      </c>
    </row>
    <row r="665" spans="1:25" x14ac:dyDescent="0.35">
      <c r="A665">
        <v>57</v>
      </c>
      <c r="B665">
        <v>60</v>
      </c>
      <c r="C665">
        <v>63</v>
      </c>
      <c r="D665">
        <v>65</v>
      </c>
      <c r="E665">
        <v>66</v>
      </c>
      <c r="F665">
        <v>69</v>
      </c>
      <c r="G665">
        <v>71</v>
      </c>
      <c r="I665">
        <f>1</f>
        <v>1</v>
      </c>
      <c r="J665">
        <f>COUNTA(input47[[#This Row],[Column1.1]:[Column1.8]])</f>
        <v>7</v>
      </c>
      <c r="K665" t="str">
        <f>ADDRESS(ROW(),input47[[#This Row],[first col]]+1,4)&amp;":"&amp;ADDRESS(ROW(),input47[[#This Row],[lastcol]],4)</f>
        <v>B665:G665</v>
      </c>
      <c r="L665" t="str">
        <f>ADDRESS(ROW(),input47[[#This Row],[first col]],4)&amp;":"&amp;ADDRESS(ROW(),input47[[#This Row],[lastcol]]-1,4)</f>
        <v>A665:F665</v>
      </c>
      <c r="M665" t="b" cm="1">
        <f t="array" aca="1" ref="M665" ca="1">SUMPRODUCT(--(INDIRECT(input47[[#This Row],[range1]])&lt;INDIRECT(input47[[#This Row],[range2]])))=COUNT(INDIRECT(input47[[#This Row],[range1]]))</f>
        <v>0</v>
      </c>
      <c r="N665" t="b" cm="1">
        <f t="array" aca="1" ref="N665" ca="1">SUMPRODUCT(--(INDIRECT(input47[[#This Row],[range1]])&gt;INDIRECT(input47[[#This Row],[range2]])))=COUNT(INDIRECT(input47[[#This Row],[range1]]))</f>
        <v>1</v>
      </c>
      <c r="O665" t="b">
        <f ca="1">IF(AND(NOT(input47[[#This Row],[All DESC?]]),NOT(input47[[#This Row],[All ASC?]])),FALSE(),TRUE())</f>
        <v>1</v>
      </c>
      <c r="P665" cm="1">
        <f t="array" aca="1" ref="P665" ca="1">IF(AND(input47[[#This Row],[Safe Part 1]],(MAX(ABS((INDIRECT(input47[[#This Row],[range2]]))-(INDIRECT(input47[[#This Row],[range1]])))))&lt;=3),1,0)</f>
        <v>1</v>
      </c>
      <c r="Q665" s="2">
        <f ca="1">input4[[#This Row],[Max Diff]]</f>
        <v>1</v>
      </c>
      <c r="R665" s="2">
        <f ca="1">input478[[#This Row],[Max Diff]]</f>
        <v>0</v>
      </c>
      <c r="S665" s="2">
        <f ca="1">input479[[#This Row],[Max Diff]]</f>
        <v>0</v>
      </c>
      <c r="T665" s="2">
        <f ca="1">input4710[[#This Row],[Max Diff]]</f>
        <v>1</v>
      </c>
      <c r="U665" s="2">
        <f ca="1">input4711[[#This Row],[Max Diff]]</f>
        <v>0</v>
      </c>
      <c r="V665" s="2">
        <f ca="1">input4712[[#This Row],[Max Diff]]</f>
        <v>0</v>
      </c>
      <c r="W665" s="2">
        <f ca="1">input4713[[#This Row],[Max Diff]]</f>
        <v>1</v>
      </c>
      <c r="X665" s="2">
        <f ca="1">input4714[[#This Row],[Max Diff]]</f>
        <v>1</v>
      </c>
      <c r="Y665" s="2">
        <f ca="1">IF(SUM(input47[[#This Row],[Max Diff]:[-8]])&gt;=1,1,0)</f>
        <v>1</v>
      </c>
    </row>
    <row r="666" spans="1:25" x14ac:dyDescent="0.35">
      <c r="A666">
        <v>35</v>
      </c>
      <c r="B666">
        <v>36</v>
      </c>
      <c r="C666">
        <v>38</v>
      </c>
      <c r="D666">
        <v>39</v>
      </c>
      <c r="E666">
        <v>41</v>
      </c>
      <c r="F666">
        <v>43</v>
      </c>
      <c r="G666">
        <v>44</v>
      </c>
      <c r="I666">
        <f>1</f>
        <v>1</v>
      </c>
      <c r="J666">
        <f>COUNTA(input47[[#This Row],[Column1.1]:[Column1.8]])</f>
        <v>7</v>
      </c>
      <c r="K666" t="str">
        <f>ADDRESS(ROW(),input47[[#This Row],[first col]]+1,4)&amp;":"&amp;ADDRESS(ROW(),input47[[#This Row],[lastcol]],4)</f>
        <v>B666:G666</v>
      </c>
      <c r="L666" t="str">
        <f>ADDRESS(ROW(),input47[[#This Row],[first col]],4)&amp;":"&amp;ADDRESS(ROW(),input47[[#This Row],[lastcol]]-1,4)</f>
        <v>A666:F666</v>
      </c>
      <c r="M666" t="b" cm="1">
        <f t="array" aca="1" ref="M666" ca="1">SUMPRODUCT(--(INDIRECT(input47[[#This Row],[range1]])&lt;INDIRECT(input47[[#This Row],[range2]])))=COUNT(INDIRECT(input47[[#This Row],[range1]]))</f>
        <v>0</v>
      </c>
      <c r="N666" t="b" cm="1">
        <f t="array" aca="1" ref="N666" ca="1">SUMPRODUCT(--(INDIRECT(input47[[#This Row],[range1]])&gt;INDIRECT(input47[[#This Row],[range2]])))=COUNT(INDIRECT(input47[[#This Row],[range1]]))</f>
        <v>1</v>
      </c>
      <c r="O666" t="b">
        <f ca="1">IF(AND(NOT(input47[[#This Row],[All DESC?]]),NOT(input47[[#This Row],[All ASC?]])),FALSE(),TRUE())</f>
        <v>1</v>
      </c>
      <c r="P666" cm="1">
        <f t="array" aca="1" ref="P666" ca="1">IF(AND(input47[[#This Row],[Safe Part 1]],(MAX(ABS((INDIRECT(input47[[#This Row],[range2]]))-(INDIRECT(input47[[#This Row],[range1]])))))&lt;=3),1,0)</f>
        <v>1</v>
      </c>
      <c r="Q666" s="2">
        <f ca="1">input4[[#This Row],[Max Diff]]</f>
        <v>1</v>
      </c>
      <c r="R666" s="2">
        <f ca="1">input478[[#This Row],[Max Diff]]</f>
        <v>1</v>
      </c>
      <c r="S666" s="2">
        <f ca="1">input479[[#This Row],[Max Diff]]</f>
        <v>1</v>
      </c>
      <c r="T666" s="2">
        <f ca="1">input4710[[#This Row],[Max Diff]]</f>
        <v>1</v>
      </c>
      <c r="U666" s="2">
        <f ca="1">input4711[[#This Row],[Max Diff]]</f>
        <v>0</v>
      </c>
      <c r="V666" s="2">
        <f ca="1">input4712[[#This Row],[Max Diff]]</f>
        <v>1</v>
      </c>
      <c r="W666" s="2">
        <f ca="1">input4713[[#This Row],[Max Diff]]</f>
        <v>1</v>
      </c>
      <c r="X666" s="2">
        <f ca="1">input4714[[#This Row],[Max Diff]]</f>
        <v>1</v>
      </c>
      <c r="Y666" s="2">
        <f ca="1">IF(SUM(input47[[#This Row],[Max Diff]:[-8]])&gt;=1,1,0)</f>
        <v>1</v>
      </c>
    </row>
    <row r="667" spans="1:25" x14ac:dyDescent="0.35">
      <c r="A667">
        <v>13</v>
      </c>
      <c r="B667">
        <v>14</v>
      </c>
      <c r="C667">
        <v>16</v>
      </c>
      <c r="D667">
        <v>17</v>
      </c>
      <c r="E667">
        <v>18</v>
      </c>
      <c r="F667">
        <v>20</v>
      </c>
      <c r="I667">
        <f>1</f>
        <v>1</v>
      </c>
      <c r="J667">
        <f>COUNTA(input47[[#This Row],[Column1.1]:[Column1.8]])</f>
        <v>6</v>
      </c>
      <c r="K667" t="str">
        <f>ADDRESS(ROW(),input47[[#This Row],[first col]]+1,4)&amp;":"&amp;ADDRESS(ROW(),input47[[#This Row],[lastcol]],4)</f>
        <v>B667:F667</v>
      </c>
      <c r="L667" t="str">
        <f>ADDRESS(ROW(),input47[[#This Row],[first col]],4)&amp;":"&amp;ADDRESS(ROW(),input47[[#This Row],[lastcol]]-1,4)</f>
        <v>A667:E667</v>
      </c>
      <c r="M667" t="b" cm="1">
        <f t="array" aca="1" ref="M667" ca="1">SUMPRODUCT(--(INDIRECT(input47[[#This Row],[range1]])&lt;INDIRECT(input47[[#This Row],[range2]])))=COUNT(INDIRECT(input47[[#This Row],[range1]]))</f>
        <v>0</v>
      </c>
      <c r="N667" t="b" cm="1">
        <f t="array" aca="1" ref="N667" ca="1">SUMPRODUCT(--(INDIRECT(input47[[#This Row],[range1]])&gt;INDIRECT(input47[[#This Row],[range2]])))=COUNT(INDIRECT(input47[[#This Row],[range1]]))</f>
        <v>1</v>
      </c>
      <c r="O667" t="b">
        <f ca="1">IF(AND(NOT(input47[[#This Row],[All DESC?]]),NOT(input47[[#This Row],[All ASC?]])),FALSE(),TRUE())</f>
        <v>1</v>
      </c>
      <c r="P667" cm="1">
        <f t="array" aca="1" ref="P667" ca="1">IF(AND(input47[[#This Row],[Safe Part 1]],(MAX(ABS((INDIRECT(input47[[#This Row],[range2]]))-(INDIRECT(input47[[#This Row],[range1]])))))&lt;=3),1,0)</f>
        <v>1</v>
      </c>
      <c r="Q667" s="2">
        <f ca="1">input4[[#This Row],[Max Diff]]</f>
        <v>1</v>
      </c>
      <c r="R667" s="2">
        <f ca="1">input478[[#This Row],[Max Diff]]</f>
        <v>1</v>
      </c>
      <c r="S667" s="2">
        <f ca="1">input479[[#This Row],[Max Diff]]</f>
        <v>1</v>
      </c>
      <c r="T667" s="2">
        <f ca="1">input4710[[#This Row],[Max Diff]]</f>
        <v>1</v>
      </c>
      <c r="U667" s="2">
        <f ca="1">input4711[[#This Row],[Max Diff]]</f>
        <v>1</v>
      </c>
      <c r="V667" s="2">
        <f ca="1">input4712[[#This Row],[Max Diff]]</f>
        <v>1</v>
      </c>
      <c r="W667" s="2">
        <f ca="1">input4713[[#This Row],[Max Diff]]</f>
        <v>1</v>
      </c>
      <c r="X667" s="2">
        <f ca="1">input4714[[#This Row],[Max Diff]]</f>
        <v>1</v>
      </c>
      <c r="Y667" s="2">
        <f ca="1">IF(SUM(input47[[#This Row],[Max Diff]:[-8]])&gt;=1,1,0)</f>
        <v>1</v>
      </c>
    </row>
    <row r="668" spans="1:25" x14ac:dyDescent="0.35">
      <c r="A668">
        <v>33</v>
      </c>
      <c r="B668">
        <v>30</v>
      </c>
      <c r="C668">
        <v>29</v>
      </c>
      <c r="D668">
        <v>27</v>
      </c>
      <c r="E668">
        <v>24</v>
      </c>
      <c r="F668">
        <v>23</v>
      </c>
      <c r="G668">
        <v>21</v>
      </c>
      <c r="I668">
        <f>1</f>
        <v>1</v>
      </c>
      <c r="J668">
        <f>COUNTA(input47[[#This Row],[Column1.1]:[Column1.8]])</f>
        <v>7</v>
      </c>
      <c r="K668" t="str">
        <f>ADDRESS(ROW(),input47[[#This Row],[first col]]+1,4)&amp;":"&amp;ADDRESS(ROW(),input47[[#This Row],[lastcol]],4)</f>
        <v>B668:G668</v>
      </c>
      <c r="L668" t="str">
        <f>ADDRESS(ROW(),input47[[#This Row],[first col]],4)&amp;":"&amp;ADDRESS(ROW(),input47[[#This Row],[lastcol]]-1,4)</f>
        <v>A668:F668</v>
      </c>
      <c r="M668" t="b" cm="1">
        <f t="array" aca="1" ref="M668" ca="1">SUMPRODUCT(--(INDIRECT(input47[[#This Row],[range1]])&lt;INDIRECT(input47[[#This Row],[range2]])))=COUNT(INDIRECT(input47[[#This Row],[range1]]))</f>
        <v>1</v>
      </c>
      <c r="N668" t="b" cm="1">
        <f t="array" aca="1" ref="N668" ca="1">SUMPRODUCT(--(INDIRECT(input47[[#This Row],[range1]])&gt;INDIRECT(input47[[#This Row],[range2]])))=COUNT(INDIRECT(input47[[#This Row],[range1]]))</f>
        <v>0</v>
      </c>
      <c r="O668" t="b">
        <f ca="1">IF(AND(NOT(input47[[#This Row],[All DESC?]]),NOT(input47[[#This Row],[All ASC?]])),FALSE(),TRUE())</f>
        <v>1</v>
      </c>
      <c r="P668" cm="1">
        <f t="array" aca="1" ref="P668" ca="1">IF(AND(input47[[#This Row],[Safe Part 1]],(MAX(ABS((INDIRECT(input47[[#This Row],[range2]]))-(INDIRECT(input47[[#This Row],[range1]])))))&lt;=3),1,0)</f>
        <v>1</v>
      </c>
      <c r="Q668" s="2">
        <f ca="1">input4[[#This Row],[Max Diff]]</f>
        <v>1</v>
      </c>
      <c r="R668" s="2">
        <f ca="1">input478[[#This Row],[Max Diff]]</f>
        <v>0</v>
      </c>
      <c r="S668" s="2">
        <f ca="1">input479[[#This Row],[Max Diff]]</f>
        <v>1</v>
      </c>
      <c r="T668" s="2">
        <f ca="1">input4710[[#This Row],[Max Diff]]</f>
        <v>0</v>
      </c>
      <c r="U668" s="2">
        <f ca="1">input4711[[#This Row],[Max Diff]]</f>
        <v>0</v>
      </c>
      <c r="V668" s="2">
        <f ca="1">input4712[[#This Row],[Max Diff]]</f>
        <v>1</v>
      </c>
      <c r="W668" s="2">
        <f ca="1">input4713[[#This Row],[Max Diff]]</f>
        <v>1</v>
      </c>
      <c r="X668" s="2">
        <f ca="1">input4714[[#This Row],[Max Diff]]</f>
        <v>1</v>
      </c>
      <c r="Y668" s="2">
        <f ca="1">IF(SUM(input47[[#This Row],[Max Diff]:[-8]])&gt;=1,1,0)</f>
        <v>1</v>
      </c>
    </row>
    <row r="669" spans="1:25" x14ac:dyDescent="0.35">
      <c r="A669">
        <v>48</v>
      </c>
      <c r="B669">
        <v>45</v>
      </c>
      <c r="C669">
        <v>44</v>
      </c>
      <c r="D669">
        <v>42</v>
      </c>
      <c r="E669">
        <v>41</v>
      </c>
      <c r="F669">
        <v>39</v>
      </c>
      <c r="I669">
        <f>1</f>
        <v>1</v>
      </c>
      <c r="J669">
        <f>COUNTA(input47[[#This Row],[Column1.1]:[Column1.8]])</f>
        <v>6</v>
      </c>
      <c r="K669" t="str">
        <f>ADDRESS(ROW(),input47[[#This Row],[first col]]+1,4)&amp;":"&amp;ADDRESS(ROW(),input47[[#This Row],[lastcol]],4)</f>
        <v>B669:F669</v>
      </c>
      <c r="L669" t="str">
        <f>ADDRESS(ROW(),input47[[#This Row],[first col]],4)&amp;":"&amp;ADDRESS(ROW(),input47[[#This Row],[lastcol]]-1,4)</f>
        <v>A669:E669</v>
      </c>
      <c r="M669" t="b" cm="1">
        <f t="array" aca="1" ref="M669" ca="1">SUMPRODUCT(--(INDIRECT(input47[[#This Row],[range1]])&lt;INDIRECT(input47[[#This Row],[range2]])))=COUNT(INDIRECT(input47[[#This Row],[range1]]))</f>
        <v>1</v>
      </c>
      <c r="N669" t="b" cm="1">
        <f t="array" aca="1" ref="N669" ca="1">SUMPRODUCT(--(INDIRECT(input47[[#This Row],[range1]])&gt;INDIRECT(input47[[#This Row],[range2]])))=COUNT(INDIRECT(input47[[#This Row],[range1]]))</f>
        <v>0</v>
      </c>
      <c r="O669" t="b">
        <f ca="1">IF(AND(NOT(input47[[#This Row],[All DESC?]]),NOT(input47[[#This Row],[All ASC?]])),FALSE(),TRUE())</f>
        <v>1</v>
      </c>
      <c r="P669" cm="1">
        <f t="array" aca="1" ref="P669" ca="1">IF(AND(input47[[#This Row],[Safe Part 1]],(MAX(ABS((INDIRECT(input47[[#This Row],[range2]]))-(INDIRECT(input47[[#This Row],[range1]])))))&lt;=3),1,0)</f>
        <v>1</v>
      </c>
      <c r="Q669" s="2">
        <f ca="1">input4[[#This Row],[Max Diff]]</f>
        <v>1</v>
      </c>
      <c r="R669" s="2">
        <f ca="1">input478[[#This Row],[Max Diff]]</f>
        <v>0</v>
      </c>
      <c r="S669" s="2">
        <f ca="1">input479[[#This Row],[Max Diff]]</f>
        <v>1</v>
      </c>
      <c r="T669" s="2">
        <f ca="1">input4710[[#This Row],[Max Diff]]</f>
        <v>1</v>
      </c>
      <c r="U669" s="2">
        <f ca="1">input4711[[#This Row],[Max Diff]]</f>
        <v>1</v>
      </c>
      <c r="V669" s="2">
        <f ca="1">input4712[[#This Row],[Max Diff]]</f>
        <v>1</v>
      </c>
      <c r="W669" s="2">
        <f ca="1">input4713[[#This Row],[Max Diff]]</f>
        <v>1</v>
      </c>
      <c r="X669" s="2">
        <f ca="1">input4714[[#This Row],[Max Diff]]</f>
        <v>1</v>
      </c>
      <c r="Y669" s="2">
        <f ca="1">IF(SUM(input47[[#This Row],[Max Diff]:[-8]])&gt;=1,1,0)</f>
        <v>1</v>
      </c>
    </row>
    <row r="670" spans="1:25" x14ac:dyDescent="0.35">
      <c r="A670">
        <v>97</v>
      </c>
      <c r="B670">
        <v>95</v>
      </c>
      <c r="C670">
        <v>92</v>
      </c>
      <c r="D670">
        <v>91</v>
      </c>
      <c r="E670">
        <v>88</v>
      </c>
      <c r="F670">
        <v>85</v>
      </c>
      <c r="I670">
        <f>1</f>
        <v>1</v>
      </c>
      <c r="J670">
        <f>COUNTA(input47[[#This Row],[Column1.1]:[Column1.8]])</f>
        <v>6</v>
      </c>
      <c r="K670" t="str">
        <f>ADDRESS(ROW(),input47[[#This Row],[first col]]+1,4)&amp;":"&amp;ADDRESS(ROW(),input47[[#This Row],[lastcol]],4)</f>
        <v>B670:F670</v>
      </c>
      <c r="L670" t="str">
        <f>ADDRESS(ROW(),input47[[#This Row],[first col]],4)&amp;":"&amp;ADDRESS(ROW(),input47[[#This Row],[lastcol]]-1,4)</f>
        <v>A670:E670</v>
      </c>
      <c r="M670" t="b" cm="1">
        <f t="array" aca="1" ref="M670" ca="1">SUMPRODUCT(--(INDIRECT(input47[[#This Row],[range1]])&lt;INDIRECT(input47[[#This Row],[range2]])))=COUNT(INDIRECT(input47[[#This Row],[range1]]))</f>
        <v>1</v>
      </c>
      <c r="N670" t="b" cm="1">
        <f t="array" aca="1" ref="N670" ca="1">SUMPRODUCT(--(INDIRECT(input47[[#This Row],[range1]])&gt;INDIRECT(input47[[#This Row],[range2]])))=COUNT(INDIRECT(input47[[#This Row],[range1]]))</f>
        <v>0</v>
      </c>
      <c r="O670" t="b">
        <f ca="1">IF(AND(NOT(input47[[#This Row],[All DESC?]]),NOT(input47[[#This Row],[All ASC?]])),FALSE(),TRUE())</f>
        <v>1</v>
      </c>
      <c r="P670" cm="1">
        <f t="array" aca="1" ref="P670" ca="1">IF(AND(input47[[#This Row],[Safe Part 1]],(MAX(ABS((INDIRECT(input47[[#This Row],[range2]]))-(INDIRECT(input47[[#This Row],[range1]])))))&lt;=3),1,0)</f>
        <v>1</v>
      </c>
      <c r="Q670" s="2">
        <f ca="1">input4[[#This Row],[Max Diff]]</f>
        <v>1</v>
      </c>
      <c r="R670" s="2">
        <f ca="1">input478[[#This Row],[Max Diff]]</f>
        <v>0</v>
      </c>
      <c r="S670" s="2">
        <f ca="1">input479[[#This Row],[Max Diff]]</f>
        <v>0</v>
      </c>
      <c r="T670" s="2">
        <f ca="1">input4710[[#This Row],[Max Diff]]</f>
        <v>0</v>
      </c>
      <c r="U670" s="2">
        <f ca="1">input4711[[#This Row],[Max Diff]]</f>
        <v>0</v>
      </c>
      <c r="V670" s="2">
        <f ca="1">input4712[[#This Row],[Max Diff]]</f>
        <v>1</v>
      </c>
      <c r="W670" s="2">
        <f ca="1">input4713[[#This Row],[Max Diff]]</f>
        <v>1</v>
      </c>
      <c r="X670" s="2">
        <f ca="1">input4714[[#This Row],[Max Diff]]</f>
        <v>1</v>
      </c>
      <c r="Y670" s="2">
        <f ca="1">IF(SUM(input47[[#This Row],[Max Diff]:[-8]])&gt;=1,1,0)</f>
        <v>1</v>
      </c>
    </row>
    <row r="671" spans="1:25" x14ac:dyDescent="0.35">
      <c r="A671">
        <v>83</v>
      </c>
      <c r="B671">
        <v>80</v>
      </c>
      <c r="C671">
        <v>79</v>
      </c>
      <c r="D671">
        <v>76</v>
      </c>
      <c r="E671">
        <v>73</v>
      </c>
      <c r="I671">
        <f>1</f>
        <v>1</v>
      </c>
      <c r="J671">
        <f>COUNTA(input47[[#This Row],[Column1.1]:[Column1.8]])</f>
        <v>5</v>
      </c>
      <c r="K671" t="str">
        <f>ADDRESS(ROW(),input47[[#This Row],[first col]]+1,4)&amp;":"&amp;ADDRESS(ROW(),input47[[#This Row],[lastcol]],4)</f>
        <v>B671:E671</v>
      </c>
      <c r="L671" t="str">
        <f>ADDRESS(ROW(),input47[[#This Row],[first col]],4)&amp;":"&amp;ADDRESS(ROW(),input47[[#This Row],[lastcol]]-1,4)</f>
        <v>A671:D671</v>
      </c>
      <c r="M671" t="b" cm="1">
        <f t="array" aca="1" ref="M671" ca="1">SUMPRODUCT(--(INDIRECT(input47[[#This Row],[range1]])&lt;INDIRECT(input47[[#This Row],[range2]])))=COUNT(INDIRECT(input47[[#This Row],[range1]]))</f>
        <v>1</v>
      </c>
      <c r="N671" t="b" cm="1">
        <f t="array" aca="1" ref="N671" ca="1">SUMPRODUCT(--(INDIRECT(input47[[#This Row],[range1]])&gt;INDIRECT(input47[[#This Row],[range2]])))=COUNT(INDIRECT(input47[[#This Row],[range1]]))</f>
        <v>0</v>
      </c>
      <c r="O671" t="b">
        <f ca="1">IF(AND(NOT(input47[[#This Row],[All DESC?]]),NOT(input47[[#This Row],[All ASC?]])),FALSE(),TRUE())</f>
        <v>1</v>
      </c>
      <c r="P671" cm="1">
        <f t="array" aca="1" ref="P671" ca="1">IF(AND(input47[[#This Row],[Safe Part 1]],(MAX(ABS((INDIRECT(input47[[#This Row],[range2]]))-(INDIRECT(input47[[#This Row],[range1]])))))&lt;=3),1,0)</f>
        <v>1</v>
      </c>
      <c r="Q671" s="2">
        <f ca="1">input4[[#This Row],[Max Diff]]</f>
        <v>1</v>
      </c>
      <c r="R671" s="2">
        <f ca="1">input478[[#This Row],[Max Diff]]</f>
        <v>0</v>
      </c>
      <c r="S671" s="2">
        <f ca="1">input479[[#This Row],[Max Diff]]</f>
        <v>0</v>
      </c>
      <c r="T671" s="2">
        <f ca="1">input4710[[#This Row],[Max Diff]]</f>
        <v>0</v>
      </c>
      <c r="U671" s="2">
        <f ca="1">input4711[[#This Row],[Max Diff]]</f>
        <v>1</v>
      </c>
      <c r="V671" s="2">
        <f ca="1">input4712[[#This Row],[Max Diff]]</f>
        <v>1</v>
      </c>
      <c r="W671" s="2">
        <f ca="1">input4713[[#This Row],[Max Diff]]</f>
        <v>1</v>
      </c>
      <c r="X671" s="2">
        <f ca="1">input4714[[#This Row],[Max Diff]]</f>
        <v>1</v>
      </c>
      <c r="Y671" s="2">
        <f ca="1">IF(SUM(input47[[#This Row],[Max Diff]:[-8]])&gt;=1,1,0)</f>
        <v>1</v>
      </c>
    </row>
    <row r="672" spans="1:25" x14ac:dyDescent="0.35">
      <c r="A672">
        <v>73</v>
      </c>
      <c r="B672">
        <v>71</v>
      </c>
      <c r="C672">
        <v>69</v>
      </c>
      <c r="D672">
        <v>67</v>
      </c>
      <c r="E672">
        <v>64</v>
      </c>
      <c r="F672">
        <v>61</v>
      </c>
      <c r="G672">
        <v>58</v>
      </c>
      <c r="H672">
        <v>56</v>
      </c>
      <c r="I672">
        <f>1</f>
        <v>1</v>
      </c>
      <c r="J672">
        <f>COUNTA(input47[[#This Row],[Column1.1]:[Column1.8]])</f>
        <v>8</v>
      </c>
      <c r="K672" t="str">
        <f>ADDRESS(ROW(),input47[[#This Row],[first col]]+1,4)&amp;":"&amp;ADDRESS(ROW(),input47[[#This Row],[lastcol]],4)</f>
        <v>B672:H672</v>
      </c>
      <c r="L672" t="str">
        <f>ADDRESS(ROW(),input47[[#This Row],[first col]],4)&amp;":"&amp;ADDRESS(ROW(),input47[[#This Row],[lastcol]]-1,4)</f>
        <v>A672:G672</v>
      </c>
      <c r="M672" t="b" cm="1">
        <f t="array" aca="1" ref="M672" ca="1">SUMPRODUCT(--(INDIRECT(input47[[#This Row],[range1]])&lt;INDIRECT(input47[[#This Row],[range2]])))=COUNT(INDIRECT(input47[[#This Row],[range1]]))</f>
        <v>1</v>
      </c>
      <c r="N672" t="b" cm="1">
        <f t="array" aca="1" ref="N672" ca="1">SUMPRODUCT(--(INDIRECT(input47[[#This Row],[range1]])&gt;INDIRECT(input47[[#This Row],[range2]])))=COUNT(INDIRECT(input47[[#This Row],[range1]]))</f>
        <v>0</v>
      </c>
      <c r="O672" t="b">
        <f ca="1">IF(AND(NOT(input47[[#This Row],[All DESC?]]),NOT(input47[[#This Row],[All ASC?]])),FALSE(),TRUE())</f>
        <v>1</v>
      </c>
      <c r="P672" cm="1">
        <f t="array" aca="1" ref="P672" ca="1">IF(AND(input47[[#This Row],[Safe Part 1]],(MAX(ABS((INDIRECT(input47[[#This Row],[range2]]))-(INDIRECT(input47[[#This Row],[range1]])))))&lt;=3),1,0)</f>
        <v>1</v>
      </c>
      <c r="Q672" s="2">
        <f ca="1">input4[[#This Row],[Max Diff]]</f>
        <v>1</v>
      </c>
      <c r="R672" s="2">
        <f ca="1">input478[[#This Row],[Max Diff]]</f>
        <v>0</v>
      </c>
      <c r="S672" s="2">
        <f ca="1">input479[[#This Row],[Max Diff]]</f>
        <v>0</v>
      </c>
      <c r="T672" s="2">
        <f ca="1">input4710[[#This Row],[Max Diff]]</f>
        <v>0</v>
      </c>
      <c r="U672" s="2">
        <f ca="1">input4711[[#This Row],[Max Diff]]</f>
        <v>0</v>
      </c>
      <c r="V672" s="2">
        <f ca="1">input4712[[#This Row],[Max Diff]]</f>
        <v>0</v>
      </c>
      <c r="W672" s="2">
        <f ca="1">input4713[[#This Row],[Max Diff]]</f>
        <v>0</v>
      </c>
      <c r="X672" s="2">
        <f ca="1">input4714[[#This Row],[Max Diff]]</f>
        <v>1</v>
      </c>
      <c r="Y672" s="2">
        <f ca="1">IF(SUM(input47[[#This Row],[Max Diff]:[-8]])&gt;=1,1,0)</f>
        <v>1</v>
      </c>
    </row>
    <row r="673" spans="1:25" x14ac:dyDescent="0.35">
      <c r="A673">
        <v>78</v>
      </c>
      <c r="B673">
        <v>79</v>
      </c>
      <c r="C673">
        <v>82</v>
      </c>
      <c r="D673">
        <v>85</v>
      </c>
      <c r="E673">
        <v>86</v>
      </c>
      <c r="F673">
        <v>87</v>
      </c>
      <c r="G673">
        <v>90</v>
      </c>
      <c r="I673">
        <f>1</f>
        <v>1</v>
      </c>
      <c r="J673">
        <f>COUNTA(input47[[#This Row],[Column1.1]:[Column1.8]])</f>
        <v>7</v>
      </c>
      <c r="K673" t="str">
        <f>ADDRESS(ROW(),input47[[#This Row],[first col]]+1,4)&amp;":"&amp;ADDRESS(ROW(),input47[[#This Row],[lastcol]],4)</f>
        <v>B673:G673</v>
      </c>
      <c r="L673" t="str">
        <f>ADDRESS(ROW(),input47[[#This Row],[first col]],4)&amp;":"&amp;ADDRESS(ROW(),input47[[#This Row],[lastcol]]-1,4)</f>
        <v>A673:F673</v>
      </c>
      <c r="M673" t="b" cm="1">
        <f t="array" aca="1" ref="M673" ca="1">SUMPRODUCT(--(INDIRECT(input47[[#This Row],[range1]])&lt;INDIRECT(input47[[#This Row],[range2]])))=COUNT(INDIRECT(input47[[#This Row],[range1]]))</f>
        <v>0</v>
      </c>
      <c r="N673" t="b" cm="1">
        <f t="array" aca="1" ref="N673" ca="1">SUMPRODUCT(--(INDIRECT(input47[[#This Row],[range1]])&gt;INDIRECT(input47[[#This Row],[range2]])))=COUNT(INDIRECT(input47[[#This Row],[range1]]))</f>
        <v>1</v>
      </c>
      <c r="O673" t="b">
        <f ca="1">IF(AND(NOT(input47[[#This Row],[All DESC?]]),NOT(input47[[#This Row],[All ASC?]])),FALSE(),TRUE())</f>
        <v>1</v>
      </c>
      <c r="P673" cm="1">
        <f t="array" aca="1" ref="P673" ca="1">IF(AND(input47[[#This Row],[Safe Part 1]],(MAX(ABS((INDIRECT(input47[[#This Row],[range2]]))-(INDIRECT(input47[[#This Row],[range1]])))))&lt;=3),1,0)</f>
        <v>1</v>
      </c>
      <c r="Q673" s="2">
        <f ca="1">input4[[#This Row],[Max Diff]]</f>
        <v>1</v>
      </c>
      <c r="R673" s="2">
        <f ca="1">input478[[#This Row],[Max Diff]]</f>
        <v>0</v>
      </c>
      <c r="S673" s="2">
        <f ca="1">input479[[#This Row],[Max Diff]]</f>
        <v>0</v>
      </c>
      <c r="T673" s="2">
        <f ca="1">input4710[[#This Row],[Max Diff]]</f>
        <v>0</v>
      </c>
      <c r="U673" s="2">
        <f ca="1">input4711[[#This Row],[Max Diff]]</f>
        <v>1</v>
      </c>
      <c r="V673" s="2">
        <f ca="1">input4712[[#This Row],[Max Diff]]</f>
        <v>0</v>
      </c>
      <c r="W673" s="2">
        <f ca="1">input4713[[#This Row],[Max Diff]]</f>
        <v>1</v>
      </c>
      <c r="X673" s="2">
        <f ca="1">input4714[[#This Row],[Max Diff]]</f>
        <v>1</v>
      </c>
      <c r="Y673" s="2">
        <f ca="1">IF(SUM(input47[[#This Row],[Max Diff]:[-8]])&gt;=1,1,0)</f>
        <v>1</v>
      </c>
    </row>
    <row r="674" spans="1:25" x14ac:dyDescent="0.35">
      <c r="A674">
        <v>12</v>
      </c>
      <c r="B674">
        <v>14</v>
      </c>
      <c r="C674">
        <v>17</v>
      </c>
      <c r="D674">
        <v>19</v>
      </c>
      <c r="E674">
        <v>21</v>
      </c>
      <c r="F674">
        <v>22</v>
      </c>
      <c r="G674">
        <v>23</v>
      </c>
      <c r="H674">
        <v>25</v>
      </c>
      <c r="I674">
        <f>1</f>
        <v>1</v>
      </c>
      <c r="J674">
        <f>COUNTA(input47[[#This Row],[Column1.1]:[Column1.8]])</f>
        <v>8</v>
      </c>
      <c r="K674" t="str">
        <f>ADDRESS(ROW(),input47[[#This Row],[first col]]+1,4)&amp;":"&amp;ADDRESS(ROW(),input47[[#This Row],[lastcol]],4)</f>
        <v>B674:H674</v>
      </c>
      <c r="L674" t="str">
        <f>ADDRESS(ROW(),input47[[#This Row],[first col]],4)&amp;":"&amp;ADDRESS(ROW(),input47[[#This Row],[lastcol]]-1,4)</f>
        <v>A674:G674</v>
      </c>
      <c r="M674" t="b" cm="1">
        <f t="array" aca="1" ref="M674" ca="1">SUMPRODUCT(--(INDIRECT(input47[[#This Row],[range1]])&lt;INDIRECT(input47[[#This Row],[range2]])))=COUNT(INDIRECT(input47[[#This Row],[range1]]))</f>
        <v>0</v>
      </c>
      <c r="N674" t="b" cm="1">
        <f t="array" aca="1" ref="N674" ca="1">SUMPRODUCT(--(INDIRECT(input47[[#This Row],[range1]])&gt;INDIRECT(input47[[#This Row],[range2]])))=COUNT(INDIRECT(input47[[#This Row],[range1]]))</f>
        <v>1</v>
      </c>
      <c r="O674" t="b">
        <f ca="1">IF(AND(NOT(input47[[#This Row],[All DESC?]]),NOT(input47[[#This Row],[All ASC?]])),FALSE(),TRUE())</f>
        <v>1</v>
      </c>
      <c r="P674" cm="1">
        <f t="array" aca="1" ref="P674" ca="1">IF(AND(input47[[#This Row],[Safe Part 1]],(MAX(ABS((INDIRECT(input47[[#This Row],[range2]]))-(INDIRECT(input47[[#This Row],[range1]])))))&lt;=3),1,0)</f>
        <v>1</v>
      </c>
      <c r="Q674" s="2">
        <f ca="1">input4[[#This Row],[Max Diff]]</f>
        <v>1</v>
      </c>
      <c r="R674" s="2">
        <f ca="1">input478[[#This Row],[Max Diff]]</f>
        <v>0</v>
      </c>
      <c r="S674" s="2">
        <f ca="1">input479[[#This Row],[Max Diff]]</f>
        <v>0</v>
      </c>
      <c r="T674" s="2">
        <f ca="1">input4710[[#This Row],[Max Diff]]</f>
        <v>0</v>
      </c>
      <c r="U674" s="2">
        <f ca="1">input4711[[#This Row],[Max Diff]]</f>
        <v>1</v>
      </c>
      <c r="V674" s="2">
        <f ca="1">input4712[[#This Row],[Max Diff]]</f>
        <v>1</v>
      </c>
      <c r="W674" s="2">
        <f ca="1">input4713[[#This Row],[Max Diff]]</f>
        <v>1</v>
      </c>
      <c r="X674" s="2">
        <f ca="1">input4714[[#This Row],[Max Diff]]</f>
        <v>1</v>
      </c>
      <c r="Y674" s="2">
        <f ca="1">IF(SUM(input47[[#This Row],[Max Diff]:[-8]])&gt;=1,1,0)</f>
        <v>1</v>
      </c>
    </row>
    <row r="675" spans="1:25" x14ac:dyDescent="0.35">
      <c r="A675">
        <v>25</v>
      </c>
      <c r="B675">
        <v>26</v>
      </c>
      <c r="C675">
        <v>29</v>
      </c>
      <c r="D675">
        <v>31</v>
      </c>
      <c r="E675">
        <v>32</v>
      </c>
      <c r="F675">
        <v>33</v>
      </c>
      <c r="G675">
        <v>36</v>
      </c>
      <c r="H675">
        <v>38</v>
      </c>
      <c r="I675">
        <f>1</f>
        <v>1</v>
      </c>
      <c r="J675">
        <f>COUNTA(input47[[#This Row],[Column1.1]:[Column1.8]])</f>
        <v>8</v>
      </c>
      <c r="K675" t="str">
        <f>ADDRESS(ROW(),input47[[#This Row],[first col]]+1,4)&amp;":"&amp;ADDRESS(ROW(),input47[[#This Row],[lastcol]],4)</f>
        <v>B675:H675</v>
      </c>
      <c r="L675" t="str">
        <f>ADDRESS(ROW(),input47[[#This Row],[first col]],4)&amp;":"&amp;ADDRESS(ROW(),input47[[#This Row],[lastcol]]-1,4)</f>
        <v>A675:G675</v>
      </c>
      <c r="M675" t="b" cm="1">
        <f t="array" aca="1" ref="M675" ca="1">SUMPRODUCT(--(INDIRECT(input47[[#This Row],[range1]])&lt;INDIRECT(input47[[#This Row],[range2]])))=COUNT(INDIRECT(input47[[#This Row],[range1]]))</f>
        <v>0</v>
      </c>
      <c r="N675" t="b" cm="1">
        <f t="array" aca="1" ref="N675" ca="1">SUMPRODUCT(--(INDIRECT(input47[[#This Row],[range1]])&gt;INDIRECT(input47[[#This Row],[range2]])))=COUNT(INDIRECT(input47[[#This Row],[range1]]))</f>
        <v>1</v>
      </c>
      <c r="O675" t="b">
        <f ca="1">IF(AND(NOT(input47[[#This Row],[All DESC?]]),NOT(input47[[#This Row],[All ASC?]])),FALSE(),TRUE())</f>
        <v>1</v>
      </c>
      <c r="P675" cm="1">
        <f t="array" aca="1" ref="P675" ca="1">IF(AND(input47[[#This Row],[Safe Part 1]],(MAX(ABS((INDIRECT(input47[[#This Row],[range2]]))-(INDIRECT(input47[[#This Row],[range1]])))))&lt;=3),1,0)</f>
        <v>1</v>
      </c>
      <c r="Q675" s="2">
        <f ca="1">input4[[#This Row],[Max Diff]]</f>
        <v>1</v>
      </c>
      <c r="R675" s="2">
        <f ca="1">input478[[#This Row],[Max Diff]]</f>
        <v>0</v>
      </c>
      <c r="S675" s="2">
        <f ca="1">input479[[#This Row],[Max Diff]]</f>
        <v>0</v>
      </c>
      <c r="T675" s="2">
        <f ca="1">input4710[[#This Row],[Max Diff]]</f>
        <v>1</v>
      </c>
      <c r="U675" s="2">
        <f ca="1">input4711[[#This Row],[Max Diff]]</f>
        <v>1</v>
      </c>
      <c r="V675" s="2">
        <f ca="1">input4712[[#This Row],[Max Diff]]</f>
        <v>0</v>
      </c>
      <c r="W675" s="2">
        <f ca="1">input4713[[#This Row],[Max Diff]]</f>
        <v>0</v>
      </c>
      <c r="X675" s="2">
        <f ca="1">input4714[[#This Row],[Max Diff]]</f>
        <v>1</v>
      </c>
      <c r="Y675" s="2">
        <f ca="1">IF(SUM(input47[[#This Row],[Max Diff]:[-8]])&gt;=1,1,0)</f>
        <v>1</v>
      </c>
    </row>
    <row r="676" spans="1:25" x14ac:dyDescent="0.35">
      <c r="A676">
        <v>29</v>
      </c>
      <c r="B676">
        <v>26</v>
      </c>
      <c r="C676">
        <v>25</v>
      </c>
      <c r="D676">
        <v>24</v>
      </c>
      <c r="E676">
        <v>23</v>
      </c>
      <c r="F676">
        <v>22</v>
      </c>
      <c r="G676">
        <v>20</v>
      </c>
      <c r="I676">
        <f>1</f>
        <v>1</v>
      </c>
      <c r="J676">
        <f>COUNTA(input47[[#This Row],[Column1.1]:[Column1.8]])</f>
        <v>7</v>
      </c>
      <c r="K676" t="str">
        <f>ADDRESS(ROW(),input47[[#This Row],[first col]]+1,4)&amp;":"&amp;ADDRESS(ROW(),input47[[#This Row],[lastcol]],4)</f>
        <v>B676:G676</v>
      </c>
      <c r="L676" t="str">
        <f>ADDRESS(ROW(),input47[[#This Row],[first col]],4)&amp;":"&amp;ADDRESS(ROW(),input47[[#This Row],[lastcol]]-1,4)</f>
        <v>A676:F676</v>
      </c>
      <c r="M676" t="b" cm="1">
        <f t="array" aca="1" ref="M676" ca="1">SUMPRODUCT(--(INDIRECT(input47[[#This Row],[range1]])&lt;INDIRECT(input47[[#This Row],[range2]])))=COUNT(INDIRECT(input47[[#This Row],[range1]]))</f>
        <v>1</v>
      </c>
      <c r="N676" t="b" cm="1">
        <f t="array" aca="1" ref="N676" ca="1">SUMPRODUCT(--(INDIRECT(input47[[#This Row],[range1]])&gt;INDIRECT(input47[[#This Row],[range2]])))=COUNT(INDIRECT(input47[[#This Row],[range1]]))</f>
        <v>0</v>
      </c>
      <c r="O676" t="b">
        <f ca="1">IF(AND(NOT(input47[[#This Row],[All DESC?]]),NOT(input47[[#This Row],[All ASC?]])),FALSE(),TRUE())</f>
        <v>1</v>
      </c>
      <c r="P676" cm="1">
        <f t="array" aca="1" ref="P676" ca="1">IF(AND(input47[[#This Row],[Safe Part 1]],(MAX(ABS((INDIRECT(input47[[#This Row],[range2]]))-(INDIRECT(input47[[#This Row],[range1]])))))&lt;=3),1,0)</f>
        <v>1</v>
      </c>
      <c r="Q676" s="2">
        <f ca="1">input4[[#This Row],[Max Diff]]</f>
        <v>1</v>
      </c>
      <c r="R676" s="2">
        <f ca="1">input478[[#This Row],[Max Diff]]</f>
        <v>0</v>
      </c>
      <c r="S676" s="2">
        <f ca="1">input479[[#This Row],[Max Diff]]</f>
        <v>1</v>
      </c>
      <c r="T676" s="2">
        <f ca="1">input4710[[#This Row],[Max Diff]]</f>
        <v>1</v>
      </c>
      <c r="U676" s="2">
        <f ca="1">input4711[[#This Row],[Max Diff]]</f>
        <v>1</v>
      </c>
      <c r="V676" s="2">
        <f ca="1">input4712[[#This Row],[Max Diff]]</f>
        <v>1</v>
      </c>
      <c r="W676" s="2">
        <f ca="1">input4713[[#This Row],[Max Diff]]</f>
        <v>1</v>
      </c>
      <c r="X676" s="2">
        <f ca="1">input4714[[#This Row],[Max Diff]]</f>
        <v>1</v>
      </c>
      <c r="Y676" s="2">
        <f ca="1">IF(SUM(input47[[#This Row],[Max Diff]:[-8]])&gt;=1,1,0)</f>
        <v>1</v>
      </c>
    </row>
    <row r="677" spans="1:25" x14ac:dyDescent="0.35">
      <c r="A677">
        <v>48</v>
      </c>
      <c r="B677">
        <v>46</v>
      </c>
      <c r="C677">
        <v>44</v>
      </c>
      <c r="D677">
        <v>41</v>
      </c>
      <c r="E677">
        <v>38</v>
      </c>
      <c r="F677">
        <v>35</v>
      </c>
      <c r="G677">
        <v>33</v>
      </c>
      <c r="H677">
        <v>32</v>
      </c>
      <c r="I677">
        <f>1</f>
        <v>1</v>
      </c>
      <c r="J677">
        <f>COUNTA(input47[[#This Row],[Column1.1]:[Column1.8]])</f>
        <v>8</v>
      </c>
      <c r="K677" t="str">
        <f>ADDRESS(ROW(),input47[[#This Row],[first col]]+1,4)&amp;":"&amp;ADDRESS(ROW(),input47[[#This Row],[lastcol]],4)</f>
        <v>B677:H677</v>
      </c>
      <c r="L677" t="str">
        <f>ADDRESS(ROW(),input47[[#This Row],[first col]],4)&amp;":"&amp;ADDRESS(ROW(),input47[[#This Row],[lastcol]]-1,4)</f>
        <v>A677:G677</v>
      </c>
      <c r="M677" t="b" cm="1">
        <f t="array" aca="1" ref="M677" ca="1">SUMPRODUCT(--(INDIRECT(input47[[#This Row],[range1]])&lt;INDIRECT(input47[[#This Row],[range2]])))=COUNT(INDIRECT(input47[[#This Row],[range1]]))</f>
        <v>1</v>
      </c>
      <c r="N677" t="b" cm="1">
        <f t="array" aca="1" ref="N677" ca="1">SUMPRODUCT(--(INDIRECT(input47[[#This Row],[range1]])&gt;INDIRECT(input47[[#This Row],[range2]])))=COUNT(INDIRECT(input47[[#This Row],[range1]]))</f>
        <v>0</v>
      </c>
      <c r="O677" t="b">
        <f ca="1">IF(AND(NOT(input47[[#This Row],[All DESC?]]),NOT(input47[[#This Row],[All ASC?]])),FALSE(),TRUE())</f>
        <v>1</v>
      </c>
      <c r="P677" cm="1">
        <f t="array" aca="1" ref="P677" ca="1">IF(AND(input47[[#This Row],[Safe Part 1]],(MAX(ABS((INDIRECT(input47[[#This Row],[range2]]))-(INDIRECT(input47[[#This Row],[range1]])))))&lt;=3),1,0)</f>
        <v>1</v>
      </c>
      <c r="Q677" s="2">
        <f ca="1">input4[[#This Row],[Max Diff]]</f>
        <v>1</v>
      </c>
      <c r="R677" s="2">
        <f ca="1">input478[[#This Row],[Max Diff]]</f>
        <v>0</v>
      </c>
      <c r="S677" s="2">
        <f ca="1">input479[[#This Row],[Max Diff]]</f>
        <v>0</v>
      </c>
      <c r="T677" s="2">
        <f ca="1">input4710[[#This Row],[Max Diff]]</f>
        <v>0</v>
      </c>
      <c r="U677" s="2">
        <f ca="1">input4711[[#This Row],[Max Diff]]</f>
        <v>0</v>
      </c>
      <c r="V677" s="2">
        <f ca="1">input4712[[#This Row],[Max Diff]]</f>
        <v>0</v>
      </c>
      <c r="W677" s="2">
        <f ca="1">input4713[[#This Row],[Max Diff]]</f>
        <v>1</v>
      </c>
      <c r="X677" s="2">
        <f ca="1">input4714[[#This Row],[Max Diff]]</f>
        <v>1</v>
      </c>
      <c r="Y677" s="2">
        <f ca="1">IF(SUM(input47[[#This Row],[Max Diff]:[-8]])&gt;=1,1,0)</f>
        <v>1</v>
      </c>
    </row>
    <row r="678" spans="1:25" x14ac:dyDescent="0.35">
      <c r="A678">
        <v>74</v>
      </c>
      <c r="B678">
        <v>73</v>
      </c>
      <c r="C678">
        <v>72</v>
      </c>
      <c r="D678">
        <v>71</v>
      </c>
      <c r="E678">
        <v>70</v>
      </c>
      <c r="F678">
        <v>67</v>
      </c>
      <c r="G678">
        <v>64</v>
      </c>
      <c r="I678">
        <f>1</f>
        <v>1</v>
      </c>
      <c r="J678">
        <f>COUNTA(input47[[#This Row],[Column1.1]:[Column1.8]])</f>
        <v>7</v>
      </c>
      <c r="K678" t="str">
        <f>ADDRESS(ROW(),input47[[#This Row],[first col]]+1,4)&amp;":"&amp;ADDRESS(ROW(),input47[[#This Row],[lastcol]],4)</f>
        <v>B678:G678</v>
      </c>
      <c r="L678" t="str">
        <f>ADDRESS(ROW(),input47[[#This Row],[first col]],4)&amp;":"&amp;ADDRESS(ROW(),input47[[#This Row],[lastcol]]-1,4)</f>
        <v>A678:F678</v>
      </c>
      <c r="M678" t="b" cm="1">
        <f t="array" aca="1" ref="M678" ca="1">SUMPRODUCT(--(INDIRECT(input47[[#This Row],[range1]])&lt;INDIRECT(input47[[#This Row],[range2]])))=COUNT(INDIRECT(input47[[#This Row],[range1]]))</f>
        <v>1</v>
      </c>
      <c r="N678" t="b" cm="1">
        <f t="array" aca="1" ref="N678" ca="1">SUMPRODUCT(--(INDIRECT(input47[[#This Row],[range1]])&gt;INDIRECT(input47[[#This Row],[range2]])))=COUNT(INDIRECT(input47[[#This Row],[range1]]))</f>
        <v>0</v>
      </c>
      <c r="O678" t="b">
        <f ca="1">IF(AND(NOT(input47[[#This Row],[All DESC?]]),NOT(input47[[#This Row],[All ASC?]])),FALSE(),TRUE())</f>
        <v>1</v>
      </c>
      <c r="P678" cm="1">
        <f t="array" aca="1" ref="P678" ca="1">IF(AND(input47[[#This Row],[Safe Part 1]],(MAX(ABS((INDIRECT(input47[[#This Row],[range2]]))-(INDIRECT(input47[[#This Row],[range1]])))))&lt;=3),1,0)</f>
        <v>1</v>
      </c>
      <c r="Q678" s="2">
        <f ca="1">input4[[#This Row],[Max Diff]]</f>
        <v>1</v>
      </c>
      <c r="R678" s="2">
        <f ca="1">input478[[#This Row],[Max Diff]]</f>
        <v>1</v>
      </c>
      <c r="S678" s="2">
        <f ca="1">input479[[#This Row],[Max Diff]]</f>
        <v>1</v>
      </c>
      <c r="T678" s="2">
        <f ca="1">input4710[[#This Row],[Max Diff]]</f>
        <v>1</v>
      </c>
      <c r="U678" s="2">
        <f ca="1">input4711[[#This Row],[Max Diff]]</f>
        <v>0</v>
      </c>
      <c r="V678" s="2">
        <f ca="1">input4712[[#This Row],[Max Diff]]</f>
        <v>0</v>
      </c>
      <c r="W678" s="2">
        <f ca="1">input4713[[#This Row],[Max Diff]]</f>
        <v>1</v>
      </c>
      <c r="X678" s="2">
        <f ca="1">input4714[[#This Row],[Max Diff]]</f>
        <v>1</v>
      </c>
      <c r="Y678" s="2">
        <f ca="1">IF(SUM(input47[[#This Row],[Max Diff]:[-8]])&gt;=1,1,0)</f>
        <v>1</v>
      </c>
    </row>
    <row r="679" spans="1:25" x14ac:dyDescent="0.35">
      <c r="A679">
        <v>90</v>
      </c>
      <c r="B679">
        <v>89</v>
      </c>
      <c r="C679">
        <v>86</v>
      </c>
      <c r="D679">
        <v>83</v>
      </c>
      <c r="E679">
        <v>82</v>
      </c>
      <c r="F679">
        <v>81</v>
      </c>
      <c r="G679">
        <v>79</v>
      </c>
      <c r="H679">
        <v>76</v>
      </c>
      <c r="I679">
        <f>1</f>
        <v>1</v>
      </c>
      <c r="J679">
        <f>COUNTA(input47[[#This Row],[Column1.1]:[Column1.8]])</f>
        <v>8</v>
      </c>
      <c r="K679" t="str">
        <f>ADDRESS(ROW(),input47[[#This Row],[first col]]+1,4)&amp;":"&amp;ADDRESS(ROW(),input47[[#This Row],[lastcol]],4)</f>
        <v>B679:H679</v>
      </c>
      <c r="L679" t="str">
        <f>ADDRESS(ROW(),input47[[#This Row],[first col]],4)&amp;":"&amp;ADDRESS(ROW(),input47[[#This Row],[lastcol]]-1,4)</f>
        <v>A679:G679</v>
      </c>
      <c r="M679" t="b" cm="1">
        <f t="array" aca="1" ref="M679" ca="1">SUMPRODUCT(--(INDIRECT(input47[[#This Row],[range1]])&lt;INDIRECT(input47[[#This Row],[range2]])))=COUNT(INDIRECT(input47[[#This Row],[range1]]))</f>
        <v>1</v>
      </c>
      <c r="N679" t="b" cm="1">
        <f t="array" aca="1" ref="N679" ca="1">SUMPRODUCT(--(INDIRECT(input47[[#This Row],[range1]])&gt;INDIRECT(input47[[#This Row],[range2]])))=COUNT(INDIRECT(input47[[#This Row],[range1]]))</f>
        <v>0</v>
      </c>
      <c r="O679" t="b">
        <f ca="1">IF(AND(NOT(input47[[#This Row],[All DESC?]]),NOT(input47[[#This Row],[All ASC?]])),FALSE(),TRUE())</f>
        <v>1</v>
      </c>
      <c r="P679" cm="1">
        <f t="array" aca="1" ref="P679" ca="1">IF(AND(input47[[#This Row],[Safe Part 1]],(MAX(ABS((INDIRECT(input47[[#This Row],[range2]]))-(INDIRECT(input47[[#This Row],[range1]])))))&lt;=3),1,0)</f>
        <v>1</v>
      </c>
      <c r="Q679" s="2">
        <f ca="1">input4[[#This Row],[Max Diff]]</f>
        <v>1</v>
      </c>
      <c r="R679" s="2">
        <f ca="1">input478[[#This Row],[Max Diff]]</f>
        <v>0</v>
      </c>
      <c r="S679" s="2">
        <f ca="1">input479[[#This Row],[Max Diff]]</f>
        <v>0</v>
      </c>
      <c r="T679" s="2">
        <f ca="1">input4710[[#This Row],[Max Diff]]</f>
        <v>0</v>
      </c>
      <c r="U679" s="2">
        <f ca="1">input4711[[#This Row],[Max Diff]]</f>
        <v>1</v>
      </c>
      <c r="V679" s="2">
        <f ca="1">input4712[[#This Row],[Max Diff]]</f>
        <v>1</v>
      </c>
      <c r="W679" s="2">
        <f ca="1">input4713[[#This Row],[Max Diff]]</f>
        <v>0</v>
      </c>
      <c r="X679" s="2">
        <f ca="1">input4714[[#This Row],[Max Diff]]</f>
        <v>1</v>
      </c>
      <c r="Y679" s="2">
        <f ca="1">IF(SUM(input47[[#This Row],[Max Diff]:[-8]])&gt;=1,1,0)</f>
        <v>1</v>
      </c>
    </row>
    <row r="680" spans="1:25" x14ac:dyDescent="0.35">
      <c r="A680">
        <v>30</v>
      </c>
      <c r="B680">
        <v>32</v>
      </c>
      <c r="C680">
        <v>33</v>
      </c>
      <c r="D680">
        <v>36</v>
      </c>
      <c r="E680">
        <v>39</v>
      </c>
      <c r="F680">
        <v>40</v>
      </c>
      <c r="G680">
        <v>41</v>
      </c>
      <c r="H680">
        <v>43</v>
      </c>
      <c r="I680">
        <f>1</f>
        <v>1</v>
      </c>
      <c r="J680">
        <f>COUNTA(input47[[#This Row],[Column1.1]:[Column1.8]])</f>
        <v>8</v>
      </c>
      <c r="K680" t="str">
        <f>ADDRESS(ROW(),input47[[#This Row],[first col]]+1,4)&amp;":"&amp;ADDRESS(ROW(),input47[[#This Row],[lastcol]],4)</f>
        <v>B680:H680</v>
      </c>
      <c r="L680" t="str">
        <f>ADDRESS(ROW(),input47[[#This Row],[first col]],4)&amp;":"&amp;ADDRESS(ROW(),input47[[#This Row],[lastcol]]-1,4)</f>
        <v>A680:G680</v>
      </c>
      <c r="M680" t="b" cm="1">
        <f t="array" aca="1" ref="M680" ca="1">SUMPRODUCT(--(INDIRECT(input47[[#This Row],[range1]])&lt;INDIRECT(input47[[#This Row],[range2]])))=COUNT(INDIRECT(input47[[#This Row],[range1]]))</f>
        <v>0</v>
      </c>
      <c r="N680" t="b" cm="1">
        <f t="array" aca="1" ref="N680" ca="1">SUMPRODUCT(--(INDIRECT(input47[[#This Row],[range1]])&gt;INDIRECT(input47[[#This Row],[range2]])))=COUNT(INDIRECT(input47[[#This Row],[range1]]))</f>
        <v>1</v>
      </c>
      <c r="O680" t="b">
        <f ca="1">IF(AND(NOT(input47[[#This Row],[All DESC?]]),NOT(input47[[#This Row],[All ASC?]])),FALSE(),TRUE())</f>
        <v>1</v>
      </c>
      <c r="P680" cm="1">
        <f t="array" aca="1" ref="P680" ca="1">IF(AND(input47[[#This Row],[Safe Part 1]],(MAX(ABS((INDIRECT(input47[[#This Row],[range2]]))-(INDIRECT(input47[[#This Row],[range1]])))))&lt;=3),1,0)</f>
        <v>1</v>
      </c>
      <c r="Q680" s="2">
        <f ca="1">input4[[#This Row],[Max Diff]]</f>
        <v>1</v>
      </c>
      <c r="R680" s="2">
        <f ca="1">input478[[#This Row],[Max Diff]]</f>
        <v>1</v>
      </c>
      <c r="S680" s="2">
        <f ca="1">input479[[#This Row],[Max Diff]]</f>
        <v>0</v>
      </c>
      <c r="T680" s="2">
        <f ca="1">input4710[[#This Row],[Max Diff]]</f>
        <v>0</v>
      </c>
      <c r="U680" s="2">
        <f ca="1">input4711[[#This Row],[Max Diff]]</f>
        <v>0</v>
      </c>
      <c r="V680" s="2">
        <f ca="1">input4712[[#This Row],[Max Diff]]</f>
        <v>1</v>
      </c>
      <c r="W680" s="2">
        <f ca="1">input4713[[#This Row],[Max Diff]]</f>
        <v>1</v>
      </c>
      <c r="X680" s="2">
        <f ca="1">input4714[[#This Row],[Max Diff]]</f>
        <v>1</v>
      </c>
      <c r="Y680" s="2">
        <f ca="1">IF(SUM(input47[[#This Row],[Max Diff]:[-8]])&gt;=1,1,0)</f>
        <v>1</v>
      </c>
    </row>
    <row r="681" spans="1:25" x14ac:dyDescent="0.35">
      <c r="A681">
        <v>12</v>
      </c>
      <c r="B681">
        <v>14</v>
      </c>
      <c r="C681">
        <v>16</v>
      </c>
      <c r="D681">
        <v>18</v>
      </c>
      <c r="E681">
        <v>21</v>
      </c>
      <c r="F681">
        <v>22</v>
      </c>
      <c r="G681">
        <v>23</v>
      </c>
      <c r="H681">
        <v>25</v>
      </c>
      <c r="I681">
        <f>1</f>
        <v>1</v>
      </c>
      <c r="J681">
        <f>COUNTA(input47[[#This Row],[Column1.1]:[Column1.8]])</f>
        <v>8</v>
      </c>
      <c r="K681" t="str">
        <f>ADDRESS(ROW(),input47[[#This Row],[first col]]+1,4)&amp;":"&amp;ADDRESS(ROW(),input47[[#This Row],[lastcol]],4)</f>
        <v>B681:H681</v>
      </c>
      <c r="L681" t="str">
        <f>ADDRESS(ROW(),input47[[#This Row],[first col]],4)&amp;":"&amp;ADDRESS(ROW(),input47[[#This Row],[lastcol]]-1,4)</f>
        <v>A681:G681</v>
      </c>
      <c r="M681" t="b" cm="1">
        <f t="array" aca="1" ref="M681" ca="1">SUMPRODUCT(--(INDIRECT(input47[[#This Row],[range1]])&lt;INDIRECT(input47[[#This Row],[range2]])))=COUNT(INDIRECT(input47[[#This Row],[range1]]))</f>
        <v>0</v>
      </c>
      <c r="N681" t="b" cm="1">
        <f t="array" aca="1" ref="N681" ca="1">SUMPRODUCT(--(INDIRECT(input47[[#This Row],[range1]])&gt;INDIRECT(input47[[#This Row],[range2]])))=COUNT(INDIRECT(input47[[#This Row],[range1]]))</f>
        <v>1</v>
      </c>
      <c r="O681" t="b">
        <f ca="1">IF(AND(NOT(input47[[#This Row],[All DESC?]]),NOT(input47[[#This Row],[All ASC?]])),FALSE(),TRUE())</f>
        <v>1</v>
      </c>
      <c r="P681" cm="1">
        <f t="array" aca="1" ref="P681" ca="1">IF(AND(input47[[#This Row],[Safe Part 1]],(MAX(ABS((INDIRECT(input47[[#This Row],[range2]]))-(INDIRECT(input47[[#This Row],[range1]])))))&lt;=3),1,0)</f>
        <v>1</v>
      </c>
      <c r="Q681" s="2">
        <f ca="1">input4[[#This Row],[Max Diff]]</f>
        <v>1</v>
      </c>
      <c r="R681" s="2">
        <f ca="1">input478[[#This Row],[Max Diff]]</f>
        <v>0</v>
      </c>
      <c r="S681" s="2">
        <f ca="1">input479[[#This Row],[Max Diff]]</f>
        <v>0</v>
      </c>
      <c r="T681" s="2">
        <f ca="1">input4710[[#This Row],[Max Diff]]</f>
        <v>0</v>
      </c>
      <c r="U681" s="2">
        <f ca="1">input4711[[#This Row],[Max Diff]]</f>
        <v>0</v>
      </c>
      <c r="V681" s="2">
        <f ca="1">input4712[[#This Row],[Max Diff]]</f>
        <v>1</v>
      </c>
      <c r="W681" s="2">
        <f ca="1">input4713[[#This Row],[Max Diff]]</f>
        <v>1</v>
      </c>
      <c r="X681" s="2">
        <f ca="1">input4714[[#This Row],[Max Diff]]</f>
        <v>1</v>
      </c>
      <c r="Y681" s="2">
        <f ca="1">IF(SUM(input47[[#This Row],[Max Diff]:[-8]])&gt;=1,1,0)</f>
        <v>1</v>
      </c>
    </row>
    <row r="682" spans="1:25" x14ac:dyDescent="0.35">
      <c r="A682">
        <v>21</v>
      </c>
      <c r="B682">
        <v>19</v>
      </c>
      <c r="C682">
        <v>18</v>
      </c>
      <c r="D682">
        <v>16</v>
      </c>
      <c r="E682">
        <v>15</v>
      </c>
      <c r="I682">
        <f>1</f>
        <v>1</v>
      </c>
      <c r="J682">
        <f>COUNTA(input47[[#This Row],[Column1.1]:[Column1.8]])</f>
        <v>5</v>
      </c>
      <c r="K682" t="str">
        <f>ADDRESS(ROW(),input47[[#This Row],[first col]]+1,4)&amp;":"&amp;ADDRESS(ROW(),input47[[#This Row],[lastcol]],4)</f>
        <v>B682:E682</v>
      </c>
      <c r="L682" t="str">
        <f>ADDRESS(ROW(),input47[[#This Row],[first col]],4)&amp;":"&amp;ADDRESS(ROW(),input47[[#This Row],[lastcol]]-1,4)</f>
        <v>A682:D682</v>
      </c>
      <c r="M682" t="b" cm="1">
        <f t="array" aca="1" ref="M682" ca="1">SUMPRODUCT(--(INDIRECT(input47[[#This Row],[range1]])&lt;INDIRECT(input47[[#This Row],[range2]])))=COUNT(INDIRECT(input47[[#This Row],[range1]]))</f>
        <v>1</v>
      </c>
      <c r="N682" t="b" cm="1">
        <f t="array" aca="1" ref="N682" ca="1">SUMPRODUCT(--(INDIRECT(input47[[#This Row],[range1]])&gt;INDIRECT(input47[[#This Row],[range2]])))=COUNT(INDIRECT(input47[[#This Row],[range1]]))</f>
        <v>0</v>
      </c>
      <c r="O682" t="b">
        <f ca="1">IF(AND(NOT(input47[[#This Row],[All DESC?]]),NOT(input47[[#This Row],[All ASC?]])),FALSE(),TRUE())</f>
        <v>1</v>
      </c>
      <c r="P682" cm="1">
        <f t="array" aca="1" ref="P682" ca="1">IF(AND(input47[[#This Row],[Safe Part 1]],(MAX(ABS((INDIRECT(input47[[#This Row],[range2]]))-(INDIRECT(input47[[#This Row],[range1]])))))&lt;=3),1,0)</f>
        <v>1</v>
      </c>
      <c r="Q682" s="2">
        <f ca="1">input4[[#This Row],[Max Diff]]</f>
        <v>1</v>
      </c>
      <c r="R682" s="2">
        <f ca="1">input478[[#This Row],[Max Diff]]</f>
        <v>1</v>
      </c>
      <c r="S682" s="2">
        <f ca="1">input479[[#This Row],[Max Diff]]</f>
        <v>1</v>
      </c>
      <c r="T682" s="2">
        <f ca="1">input4710[[#This Row],[Max Diff]]</f>
        <v>1</v>
      </c>
      <c r="U682" s="2">
        <f ca="1">input4711[[#This Row],[Max Diff]]</f>
        <v>1</v>
      </c>
      <c r="V682" s="2">
        <f ca="1">input4712[[#This Row],[Max Diff]]</f>
        <v>1</v>
      </c>
      <c r="W682" s="2">
        <f ca="1">input4713[[#This Row],[Max Diff]]</f>
        <v>1</v>
      </c>
      <c r="X682" s="2">
        <f ca="1">input4714[[#This Row],[Max Diff]]</f>
        <v>1</v>
      </c>
      <c r="Y682" s="2">
        <f ca="1">IF(SUM(input47[[#This Row],[Max Diff]:[-8]])&gt;=1,1,0)</f>
        <v>1</v>
      </c>
    </row>
    <row r="683" spans="1:25" x14ac:dyDescent="0.35">
      <c r="A683">
        <v>41</v>
      </c>
      <c r="B683">
        <v>42</v>
      </c>
      <c r="C683">
        <v>43</v>
      </c>
      <c r="D683">
        <v>44</v>
      </c>
      <c r="E683">
        <v>45</v>
      </c>
      <c r="F683">
        <v>48</v>
      </c>
      <c r="G683">
        <v>50</v>
      </c>
      <c r="H683">
        <v>53</v>
      </c>
      <c r="I683">
        <f>1</f>
        <v>1</v>
      </c>
      <c r="J683">
        <f>COUNTA(input47[[#This Row],[Column1.1]:[Column1.8]])</f>
        <v>8</v>
      </c>
      <c r="K683" t="str">
        <f>ADDRESS(ROW(),input47[[#This Row],[first col]]+1,4)&amp;":"&amp;ADDRESS(ROW(),input47[[#This Row],[lastcol]],4)</f>
        <v>B683:H683</v>
      </c>
      <c r="L683" t="str">
        <f>ADDRESS(ROW(),input47[[#This Row],[first col]],4)&amp;":"&amp;ADDRESS(ROW(),input47[[#This Row],[lastcol]]-1,4)</f>
        <v>A683:G683</v>
      </c>
      <c r="M683" t="b" cm="1">
        <f t="array" aca="1" ref="M683" ca="1">SUMPRODUCT(--(INDIRECT(input47[[#This Row],[range1]])&lt;INDIRECT(input47[[#This Row],[range2]])))=COUNT(INDIRECT(input47[[#This Row],[range1]]))</f>
        <v>0</v>
      </c>
      <c r="N683" t="b" cm="1">
        <f t="array" aca="1" ref="N683" ca="1">SUMPRODUCT(--(INDIRECT(input47[[#This Row],[range1]])&gt;INDIRECT(input47[[#This Row],[range2]])))=COUNT(INDIRECT(input47[[#This Row],[range1]]))</f>
        <v>1</v>
      </c>
      <c r="O683" t="b">
        <f ca="1">IF(AND(NOT(input47[[#This Row],[All DESC?]]),NOT(input47[[#This Row],[All ASC?]])),FALSE(),TRUE())</f>
        <v>1</v>
      </c>
      <c r="P683" cm="1">
        <f t="array" aca="1" ref="P683" ca="1">IF(AND(input47[[#This Row],[Safe Part 1]],(MAX(ABS((INDIRECT(input47[[#This Row],[range2]]))-(INDIRECT(input47[[#This Row],[range1]])))))&lt;=3),1,0)</f>
        <v>1</v>
      </c>
      <c r="Q683" s="2">
        <f ca="1">input4[[#This Row],[Max Diff]]</f>
        <v>1</v>
      </c>
      <c r="R683" s="2">
        <f ca="1">input478[[#This Row],[Max Diff]]</f>
        <v>1</v>
      </c>
      <c r="S683" s="2">
        <f ca="1">input479[[#This Row],[Max Diff]]</f>
        <v>1</v>
      </c>
      <c r="T683" s="2">
        <f ca="1">input4710[[#This Row],[Max Diff]]</f>
        <v>1</v>
      </c>
      <c r="U683" s="2">
        <f ca="1">input4711[[#This Row],[Max Diff]]</f>
        <v>0</v>
      </c>
      <c r="V683" s="2">
        <f ca="1">input4712[[#This Row],[Max Diff]]</f>
        <v>0</v>
      </c>
      <c r="W683" s="2">
        <f ca="1">input4713[[#This Row],[Max Diff]]</f>
        <v>0</v>
      </c>
      <c r="X683" s="2">
        <f ca="1">input4714[[#This Row],[Max Diff]]</f>
        <v>1</v>
      </c>
      <c r="Y683" s="2">
        <f ca="1">IF(SUM(input47[[#This Row],[Max Diff]:[-8]])&gt;=1,1,0)</f>
        <v>1</v>
      </c>
    </row>
    <row r="684" spans="1:25" x14ac:dyDescent="0.35">
      <c r="A684">
        <v>25</v>
      </c>
      <c r="B684">
        <v>27</v>
      </c>
      <c r="C684">
        <v>30</v>
      </c>
      <c r="D684">
        <v>31</v>
      </c>
      <c r="E684">
        <v>34</v>
      </c>
      <c r="I684">
        <f>1</f>
        <v>1</v>
      </c>
      <c r="J684">
        <f>COUNTA(input47[[#This Row],[Column1.1]:[Column1.8]])</f>
        <v>5</v>
      </c>
      <c r="K684" t="str">
        <f>ADDRESS(ROW(),input47[[#This Row],[first col]]+1,4)&amp;":"&amp;ADDRESS(ROW(),input47[[#This Row],[lastcol]],4)</f>
        <v>B684:E684</v>
      </c>
      <c r="L684" t="str">
        <f>ADDRESS(ROW(),input47[[#This Row],[first col]],4)&amp;":"&amp;ADDRESS(ROW(),input47[[#This Row],[lastcol]]-1,4)</f>
        <v>A684:D684</v>
      </c>
      <c r="M684" t="b" cm="1">
        <f t="array" aca="1" ref="M684" ca="1">SUMPRODUCT(--(INDIRECT(input47[[#This Row],[range1]])&lt;INDIRECT(input47[[#This Row],[range2]])))=COUNT(INDIRECT(input47[[#This Row],[range1]]))</f>
        <v>0</v>
      </c>
      <c r="N684" t="b" cm="1">
        <f t="array" aca="1" ref="N684" ca="1">SUMPRODUCT(--(INDIRECT(input47[[#This Row],[range1]])&gt;INDIRECT(input47[[#This Row],[range2]])))=COUNT(INDIRECT(input47[[#This Row],[range1]]))</f>
        <v>1</v>
      </c>
      <c r="O684" t="b">
        <f ca="1">IF(AND(NOT(input47[[#This Row],[All DESC?]]),NOT(input47[[#This Row],[All ASC?]])),FALSE(),TRUE())</f>
        <v>1</v>
      </c>
      <c r="P684" cm="1">
        <f t="array" aca="1" ref="P684" ca="1">IF(AND(input47[[#This Row],[Safe Part 1]],(MAX(ABS((INDIRECT(input47[[#This Row],[range2]]))-(INDIRECT(input47[[#This Row],[range1]])))))&lt;=3),1,0)</f>
        <v>1</v>
      </c>
      <c r="Q684" s="2">
        <f ca="1">input4[[#This Row],[Max Diff]]</f>
        <v>1</v>
      </c>
      <c r="R684" s="2">
        <f ca="1">input478[[#This Row],[Max Diff]]</f>
        <v>0</v>
      </c>
      <c r="S684" s="2">
        <f ca="1">input479[[#This Row],[Max Diff]]</f>
        <v>0</v>
      </c>
      <c r="T684" s="2">
        <f ca="1">input4710[[#This Row],[Max Diff]]</f>
        <v>0</v>
      </c>
      <c r="U684" s="2">
        <f ca="1">input4711[[#This Row],[Max Diff]]</f>
        <v>1</v>
      </c>
      <c r="V684" s="2">
        <f ca="1">input4712[[#This Row],[Max Diff]]</f>
        <v>1</v>
      </c>
      <c r="W684" s="2">
        <f ca="1">input4713[[#This Row],[Max Diff]]</f>
        <v>1</v>
      </c>
      <c r="X684" s="2">
        <f ca="1">input4714[[#This Row],[Max Diff]]</f>
        <v>1</v>
      </c>
      <c r="Y684" s="2">
        <f ca="1">IF(SUM(input47[[#This Row],[Max Diff]:[-8]])&gt;=1,1,0)</f>
        <v>1</v>
      </c>
    </row>
    <row r="685" spans="1:25" x14ac:dyDescent="0.35">
      <c r="A685">
        <v>29</v>
      </c>
      <c r="B685">
        <v>31</v>
      </c>
      <c r="C685">
        <v>34</v>
      </c>
      <c r="D685">
        <v>35</v>
      </c>
      <c r="E685">
        <v>36</v>
      </c>
      <c r="F685">
        <v>39</v>
      </c>
      <c r="G685">
        <v>40</v>
      </c>
      <c r="H685">
        <v>43</v>
      </c>
      <c r="I685">
        <f>1</f>
        <v>1</v>
      </c>
      <c r="J685">
        <f>COUNTA(input47[[#This Row],[Column1.1]:[Column1.8]])</f>
        <v>8</v>
      </c>
      <c r="K685" t="str">
        <f>ADDRESS(ROW(),input47[[#This Row],[first col]]+1,4)&amp;":"&amp;ADDRESS(ROW(),input47[[#This Row],[lastcol]],4)</f>
        <v>B685:H685</v>
      </c>
      <c r="L685" t="str">
        <f>ADDRESS(ROW(),input47[[#This Row],[first col]],4)&amp;":"&amp;ADDRESS(ROW(),input47[[#This Row],[lastcol]]-1,4)</f>
        <v>A685:G685</v>
      </c>
      <c r="M685" t="b" cm="1">
        <f t="array" aca="1" ref="M685" ca="1">SUMPRODUCT(--(INDIRECT(input47[[#This Row],[range1]])&lt;INDIRECT(input47[[#This Row],[range2]])))=COUNT(INDIRECT(input47[[#This Row],[range1]]))</f>
        <v>0</v>
      </c>
      <c r="N685" t="b" cm="1">
        <f t="array" aca="1" ref="N685" ca="1">SUMPRODUCT(--(INDIRECT(input47[[#This Row],[range1]])&gt;INDIRECT(input47[[#This Row],[range2]])))=COUNT(INDIRECT(input47[[#This Row],[range1]]))</f>
        <v>1</v>
      </c>
      <c r="O685" t="b">
        <f ca="1">IF(AND(NOT(input47[[#This Row],[All DESC?]]),NOT(input47[[#This Row],[All ASC?]])),FALSE(),TRUE())</f>
        <v>1</v>
      </c>
      <c r="P685" cm="1">
        <f t="array" aca="1" ref="P685" ca="1">IF(AND(input47[[#This Row],[Safe Part 1]],(MAX(ABS((INDIRECT(input47[[#This Row],[range2]]))-(INDIRECT(input47[[#This Row],[range1]])))))&lt;=3),1,0)</f>
        <v>1</v>
      </c>
      <c r="Q685" s="2">
        <f ca="1">input4[[#This Row],[Max Diff]]</f>
        <v>1</v>
      </c>
      <c r="R685" s="2">
        <f ca="1">input478[[#This Row],[Max Diff]]</f>
        <v>0</v>
      </c>
      <c r="S685" s="2">
        <f ca="1">input479[[#This Row],[Max Diff]]</f>
        <v>0</v>
      </c>
      <c r="T685" s="2">
        <f ca="1">input4710[[#This Row],[Max Diff]]</f>
        <v>1</v>
      </c>
      <c r="U685" s="2">
        <f ca="1">input4711[[#This Row],[Max Diff]]</f>
        <v>0</v>
      </c>
      <c r="V685" s="2">
        <f ca="1">input4712[[#This Row],[Max Diff]]</f>
        <v>0</v>
      </c>
      <c r="W685" s="2">
        <f ca="1">input4713[[#This Row],[Max Diff]]</f>
        <v>0</v>
      </c>
      <c r="X685" s="2">
        <f ca="1">input4714[[#This Row],[Max Diff]]</f>
        <v>1</v>
      </c>
      <c r="Y685" s="2">
        <f ca="1">IF(SUM(input47[[#This Row],[Max Diff]:[-8]])&gt;=1,1,0)</f>
        <v>1</v>
      </c>
    </row>
    <row r="686" spans="1:25" x14ac:dyDescent="0.35">
      <c r="A686">
        <v>78</v>
      </c>
      <c r="B686">
        <v>75</v>
      </c>
      <c r="C686">
        <v>74</v>
      </c>
      <c r="D686">
        <v>73</v>
      </c>
      <c r="E686">
        <v>70</v>
      </c>
      <c r="F686">
        <v>67</v>
      </c>
      <c r="I686">
        <f>1</f>
        <v>1</v>
      </c>
      <c r="J686">
        <f>COUNTA(input47[[#This Row],[Column1.1]:[Column1.8]])</f>
        <v>6</v>
      </c>
      <c r="K686" t="str">
        <f>ADDRESS(ROW(),input47[[#This Row],[first col]]+1,4)&amp;":"&amp;ADDRESS(ROW(),input47[[#This Row],[lastcol]],4)</f>
        <v>B686:F686</v>
      </c>
      <c r="L686" t="str">
        <f>ADDRESS(ROW(),input47[[#This Row],[first col]],4)&amp;":"&amp;ADDRESS(ROW(),input47[[#This Row],[lastcol]]-1,4)</f>
        <v>A686:E686</v>
      </c>
      <c r="M686" t="b" cm="1">
        <f t="array" aca="1" ref="M686" ca="1">SUMPRODUCT(--(INDIRECT(input47[[#This Row],[range1]])&lt;INDIRECT(input47[[#This Row],[range2]])))=COUNT(INDIRECT(input47[[#This Row],[range1]]))</f>
        <v>1</v>
      </c>
      <c r="N686" t="b" cm="1">
        <f t="array" aca="1" ref="N686" ca="1">SUMPRODUCT(--(INDIRECT(input47[[#This Row],[range1]])&gt;INDIRECT(input47[[#This Row],[range2]])))=COUNT(INDIRECT(input47[[#This Row],[range1]]))</f>
        <v>0</v>
      </c>
      <c r="O686" t="b">
        <f ca="1">IF(AND(NOT(input47[[#This Row],[All DESC?]]),NOT(input47[[#This Row],[All ASC?]])),FALSE(),TRUE())</f>
        <v>1</v>
      </c>
      <c r="P686" cm="1">
        <f t="array" aca="1" ref="P686" ca="1">IF(AND(input47[[#This Row],[Safe Part 1]],(MAX(ABS((INDIRECT(input47[[#This Row],[range2]]))-(INDIRECT(input47[[#This Row],[range1]])))))&lt;=3),1,0)</f>
        <v>1</v>
      </c>
      <c r="Q686" s="2">
        <f ca="1">input4[[#This Row],[Max Diff]]</f>
        <v>1</v>
      </c>
      <c r="R686" s="2">
        <f ca="1">input478[[#This Row],[Max Diff]]</f>
        <v>0</v>
      </c>
      <c r="S686" s="2">
        <f ca="1">input479[[#This Row],[Max Diff]]</f>
        <v>1</v>
      </c>
      <c r="T686" s="2">
        <f ca="1">input4710[[#This Row],[Max Diff]]</f>
        <v>0</v>
      </c>
      <c r="U686" s="2">
        <f ca="1">input4711[[#This Row],[Max Diff]]</f>
        <v>0</v>
      </c>
      <c r="V686" s="2">
        <f ca="1">input4712[[#This Row],[Max Diff]]</f>
        <v>1</v>
      </c>
      <c r="W686" s="2">
        <f ca="1">input4713[[#This Row],[Max Diff]]</f>
        <v>1</v>
      </c>
      <c r="X686" s="2">
        <f ca="1">input4714[[#This Row],[Max Diff]]</f>
        <v>1</v>
      </c>
      <c r="Y686" s="2">
        <f ca="1">IF(SUM(input47[[#This Row],[Max Diff]:[-8]])&gt;=1,1,0)</f>
        <v>1</v>
      </c>
    </row>
    <row r="687" spans="1:25" x14ac:dyDescent="0.35">
      <c r="A687">
        <v>85</v>
      </c>
      <c r="B687">
        <v>84</v>
      </c>
      <c r="C687">
        <v>82</v>
      </c>
      <c r="D687">
        <v>81</v>
      </c>
      <c r="E687">
        <v>80</v>
      </c>
      <c r="F687">
        <v>79</v>
      </c>
      <c r="I687">
        <f>1</f>
        <v>1</v>
      </c>
      <c r="J687">
        <f>COUNTA(input47[[#This Row],[Column1.1]:[Column1.8]])</f>
        <v>6</v>
      </c>
      <c r="K687" t="str">
        <f>ADDRESS(ROW(),input47[[#This Row],[first col]]+1,4)&amp;":"&amp;ADDRESS(ROW(),input47[[#This Row],[lastcol]],4)</f>
        <v>B687:F687</v>
      </c>
      <c r="L687" t="str">
        <f>ADDRESS(ROW(),input47[[#This Row],[first col]],4)&amp;":"&amp;ADDRESS(ROW(),input47[[#This Row],[lastcol]]-1,4)</f>
        <v>A687:E687</v>
      </c>
      <c r="M687" t="b" cm="1">
        <f t="array" aca="1" ref="M687" ca="1">SUMPRODUCT(--(INDIRECT(input47[[#This Row],[range1]])&lt;INDIRECT(input47[[#This Row],[range2]])))=COUNT(INDIRECT(input47[[#This Row],[range1]]))</f>
        <v>1</v>
      </c>
      <c r="N687" t="b" cm="1">
        <f t="array" aca="1" ref="N687" ca="1">SUMPRODUCT(--(INDIRECT(input47[[#This Row],[range1]])&gt;INDIRECT(input47[[#This Row],[range2]])))=COUNT(INDIRECT(input47[[#This Row],[range1]]))</f>
        <v>0</v>
      </c>
      <c r="O687" t="b">
        <f ca="1">IF(AND(NOT(input47[[#This Row],[All DESC?]]),NOT(input47[[#This Row],[All ASC?]])),FALSE(),TRUE())</f>
        <v>1</v>
      </c>
      <c r="P687" cm="1">
        <f t="array" aca="1" ref="P687" ca="1">IF(AND(input47[[#This Row],[Safe Part 1]],(MAX(ABS((INDIRECT(input47[[#This Row],[range2]]))-(INDIRECT(input47[[#This Row],[range1]])))))&lt;=3),1,0)</f>
        <v>1</v>
      </c>
      <c r="Q687" s="2">
        <f ca="1">input4[[#This Row],[Max Diff]]</f>
        <v>1</v>
      </c>
      <c r="R687" s="2">
        <f ca="1">input478[[#This Row],[Max Diff]]</f>
        <v>1</v>
      </c>
      <c r="S687" s="2">
        <f ca="1">input479[[#This Row],[Max Diff]]</f>
        <v>1</v>
      </c>
      <c r="T687" s="2">
        <f ca="1">input4710[[#This Row],[Max Diff]]</f>
        <v>1</v>
      </c>
      <c r="U687" s="2">
        <f ca="1">input4711[[#This Row],[Max Diff]]</f>
        <v>1</v>
      </c>
      <c r="V687" s="2">
        <f ca="1">input4712[[#This Row],[Max Diff]]</f>
        <v>1</v>
      </c>
      <c r="W687" s="2">
        <f ca="1">input4713[[#This Row],[Max Diff]]</f>
        <v>1</v>
      </c>
      <c r="X687" s="2">
        <f ca="1">input4714[[#This Row],[Max Diff]]</f>
        <v>1</v>
      </c>
      <c r="Y687" s="2">
        <f ca="1">IF(SUM(input47[[#This Row],[Max Diff]:[-8]])&gt;=1,1,0)</f>
        <v>1</v>
      </c>
    </row>
    <row r="688" spans="1:25" x14ac:dyDescent="0.35">
      <c r="A688">
        <v>77</v>
      </c>
      <c r="B688">
        <v>76</v>
      </c>
      <c r="C688">
        <v>75</v>
      </c>
      <c r="D688">
        <v>73</v>
      </c>
      <c r="E688">
        <v>72</v>
      </c>
      <c r="F688">
        <v>69</v>
      </c>
      <c r="G688">
        <v>66</v>
      </c>
      <c r="H688">
        <v>65</v>
      </c>
      <c r="I688">
        <f>1</f>
        <v>1</v>
      </c>
      <c r="J688">
        <f>COUNTA(input47[[#This Row],[Column1.1]:[Column1.8]])</f>
        <v>8</v>
      </c>
      <c r="K688" t="str">
        <f>ADDRESS(ROW(),input47[[#This Row],[first col]]+1,4)&amp;":"&amp;ADDRESS(ROW(),input47[[#This Row],[lastcol]],4)</f>
        <v>B688:H688</v>
      </c>
      <c r="L688" t="str">
        <f>ADDRESS(ROW(),input47[[#This Row],[first col]],4)&amp;":"&amp;ADDRESS(ROW(),input47[[#This Row],[lastcol]]-1,4)</f>
        <v>A688:G688</v>
      </c>
      <c r="M688" t="b" cm="1">
        <f t="array" aca="1" ref="M688" ca="1">SUMPRODUCT(--(INDIRECT(input47[[#This Row],[range1]])&lt;INDIRECT(input47[[#This Row],[range2]])))=COUNT(INDIRECT(input47[[#This Row],[range1]]))</f>
        <v>1</v>
      </c>
      <c r="N688" t="b" cm="1">
        <f t="array" aca="1" ref="N688" ca="1">SUMPRODUCT(--(INDIRECT(input47[[#This Row],[range1]])&gt;INDIRECT(input47[[#This Row],[range2]])))=COUNT(INDIRECT(input47[[#This Row],[range1]]))</f>
        <v>0</v>
      </c>
      <c r="O688" t="b">
        <f ca="1">IF(AND(NOT(input47[[#This Row],[All DESC?]]),NOT(input47[[#This Row],[All ASC?]])),FALSE(),TRUE())</f>
        <v>1</v>
      </c>
      <c r="P688" cm="1">
        <f t="array" aca="1" ref="P688" ca="1">IF(AND(input47[[#This Row],[Safe Part 1]],(MAX(ABS((INDIRECT(input47[[#This Row],[range2]]))-(INDIRECT(input47[[#This Row],[range1]])))))&lt;=3),1,0)</f>
        <v>1</v>
      </c>
      <c r="Q688" s="2">
        <f ca="1">input4[[#This Row],[Max Diff]]</f>
        <v>1</v>
      </c>
      <c r="R688" s="2">
        <f ca="1">input478[[#This Row],[Max Diff]]</f>
        <v>1</v>
      </c>
      <c r="S688" s="2">
        <f ca="1">input479[[#This Row],[Max Diff]]</f>
        <v>1</v>
      </c>
      <c r="T688" s="2">
        <f ca="1">input4710[[#This Row],[Max Diff]]</f>
        <v>1</v>
      </c>
      <c r="U688" s="2">
        <f ca="1">input4711[[#This Row],[Max Diff]]</f>
        <v>0</v>
      </c>
      <c r="V688" s="2">
        <f ca="1">input4712[[#This Row],[Max Diff]]</f>
        <v>0</v>
      </c>
      <c r="W688" s="2">
        <f ca="1">input4713[[#This Row],[Max Diff]]</f>
        <v>0</v>
      </c>
      <c r="X688" s="2">
        <f ca="1">input4714[[#This Row],[Max Diff]]</f>
        <v>1</v>
      </c>
      <c r="Y688" s="2">
        <f ca="1">IF(SUM(input47[[#This Row],[Max Diff]:[-8]])&gt;=1,1,0)</f>
        <v>1</v>
      </c>
    </row>
    <row r="689" spans="1:25" x14ac:dyDescent="0.35">
      <c r="A689">
        <v>22</v>
      </c>
      <c r="B689">
        <v>24</v>
      </c>
      <c r="C689">
        <v>26</v>
      </c>
      <c r="D689">
        <v>27</v>
      </c>
      <c r="E689">
        <v>30</v>
      </c>
      <c r="F689">
        <v>33</v>
      </c>
      <c r="G689">
        <v>35</v>
      </c>
      <c r="H689">
        <v>37</v>
      </c>
      <c r="I689">
        <f>1</f>
        <v>1</v>
      </c>
      <c r="J689">
        <f>COUNTA(input47[[#This Row],[Column1.1]:[Column1.8]])</f>
        <v>8</v>
      </c>
      <c r="K689" t="str">
        <f>ADDRESS(ROW(),input47[[#This Row],[first col]]+1,4)&amp;":"&amp;ADDRESS(ROW(),input47[[#This Row],[lastcol]],4)</f>
        <v>B689:H689</v>
      </c>
      <c r="L689" t="str">
        <f>ADDRESS(ROW(),input47[[#This Row],[first col]],4)&amp;":"&amp;ADDRESS(ROW(),input47[[#This Row],[lastcol]]-1,4)</f>
        <v>A689:G689</v>
      </c>
      <c r="M689" t="b" cm="1">
        <f t="array" aca="1" ref="M689" ca="1">SUMPRODUCT(--(INDIRECT(input47[[#This Row],[range1]])&lt;INDIRECT(input47[[#This Row],[range2]])))=COUNT(INDIRECT(input47[[#This Row],[range1]]))</f>
        <v>0</v>
      </c>
      <c r="N689" t="b" cm="1">
        <f t="array" aca="1" ref="N689" ca="1">SUMPRODUCT(--(INDIRECT(input47[[#This Row],[range1]])&gt;INDIRECT(input47[[#This Row],[range2]])))=COUNT(INDIRECT(input47[[#This Row],[range1]]))</f>
        <v>1</v>
      </c>
      <c r="O689" t="b">
        <f ca="1">IF(AND(NOT(input47[[#This Row],[All DESC?]]),NOT(input47[[#This Row],[All ASC?]])),FALSE(),TRUE())</f>
        <v>1</v>
      </c>
      <c r="P689" cm="1">
        <f t="array" aca="1" ref="P689" ca="1">IF(AND(input47[[#This Row],[Safe Part 1]],(MAX(ABS((INDIRECT(input47[[#This Row],[range2]]))-(INDIRECT(input47[[#This Row],[range1]])))))&lt;=3),1,0)</f>
        <v>1</v>
      </c>
      <c r="Q689" s="2">
        <f ca="1">input4[[#This Row],[Max Diff]]</f>
        <v>1</v>
      </c>
      <c r="R689" s="2">
        <f ca="1">input478[[#This Row],[Max Diff]]</f>
        <v>0</v>
      </c>
      <c r="S689" s="2">
        <f ca="1">input479[[#This Row],[Max Diff]]</f>
        <v>1</v>
      </c>
      <c r="T689" s="2">
        <f ca="1">input4710[[#This Row],[Max Diff]]</f>
        <v>0</v>
      </c>
      <c r="U689" s="2">
        <f ca="1">input4711[[#This Row],[Max Diff]]</f>
        <v>0</v>
      </c>
      <c r="V689" s="2">
        <f ca="1">input4712[[#This Row],[Max Diff]]</f>
        <v>0</v>
      </c>
      <c r="W689" s="2">
        <f ca="1">input4713[[#This Row],[Max Diff]]</f>
        <v>0</v>
      </c>
      <c r="X689" s="2">
        <f ca="1">input4714[[#This Row],[Max Diff]]</f>
        <v>1</v>
      </c>
      <c r="Y689" s="2">
        <f ca="1">IF(SUM(input47[[#This Row],[Max Diff]:[-8]])&gt;=1,1,0)</f>
        <v>1</v>
      </c>
    </row>
    <row r="690" spans="1:25" x14ac:dyDescent="0.35">
      <c r="A690">
        <v>11</v>
      </c>
      <c r="B690">
        <v>12</v>
      </c>
      <c r="C690">
        <v>14</v>
      </c>
      <c r="D690">
        <v>17</v>
      </c>
      <c r="E690">
        <v>20</v>
      </c>
      <c r="F690">
        <v>22</v>
      </c>
      <c r="G690">
        <v>23</v>
      </c>
      <c r="I690">
        <f>1</f>
        <v>1</v>
      </c>
      <c r="J690">
        <f>COUNTA(input47[[#This Row],[Column1.1]:[Column1.8]])</f>
        <v>7</v>
      </c>
      <c r="K690" t="str">
        <f>ADDRESS(ROW(),input47[[#This Row],[first col]]+1,4)&amp;":"&amp;ADDRESS(ROW(),input47[[#This Row],[lastcol]],4)</f>
        <v>B690:G690</v>
      </c>
      <c r="L690" t="str">
        <f>ADDRESS(ROW(),input47[[#This Row],[first col]],4)&amp;":"&amp;ADDRESS(ROW(),input47[[#This Row],[lastcol]]-1,4)</f>
        <v>A690:F690</v>
      </c>
      <c r="M690" t="b" cm="1">
        <f t="array" aca="1" ref="M690" ca="1">SUMPRODUCT(--(INDIRECT(input47[[#This Row],[range1]])&lt;INDIRECT(input47[[#This Row],[range2]])))=COUNT(INDIRECT(input47[[#This Row],[range1]]))</f>
        <v>0</v>
      </c>
      <c r="N690" t="b" cm="1">
        <f t="array" aca="1" ref="N690" ca="1">SUMPRODUCT(--(INDIRECT(input47[[#This Row],[range1]])&gt;INDIRECT(input47[[#This Row],[range2]])))=COUNT(INDIRECT(input47[[#This Row],[range1]]))</f>
        <v>1</v>
      </c>
      <c r="O690" t="b">
        <f ca="1">IF(AND(NOT(input47[[#This Row],[All DESC?]]),NOT(input47[[#This Row],[All ASC?]])),FALSE(),TRUE())</f>
        <v>1</v>
      </c>
      <c r="P690" cm="1">
        <f t="array" aca="1" ref="P690" ca="1">IF(AND(input47[[#This Row],[Safe Part 1]],(MAX(ABS((INDIRECT(input47[[#This Row],[range2]]))-(INDIRECT(input47[[#This Row],[range1]])))))&lt;=3),1,0)</f>
        <v>1</v>
      </c>
      <c r="Q690" s="2">
        <f ca="1">input4[[#This Row],[Max Diff]]</f>
        <v>1</v>
      </c>
      <c r="R690" s="2">
        <f ca="1">input478[[#This Row],[Max Diff]]</f>
        <v>1</v>
      </c>
      <c r="S690" s="2">
        <f ca="1">input479[[#This Row],[Max Diff]]</f>
        <v>0</v>
      </c>
      <c r="T690" s="2">
        <f ca="1">input4710[[#This Row],[Max Diff]]</f>
        <v>0</v>
      </c>
      <c r="U690" s="2">
        <f ca="1">input4711[[#This Row],[Max Diff]]</f>
        <v>0</v>
      </c>
      <c r="V690" s="2">
        <f ca="1">input4712[[#This Row],[Max Diff]]</f>
        <v>1</v>
      </c>
      <c r="W690" s="2">
        <f ca="1">input4713[[#This Row],[Max Diff]]</f>
        <v>1</v>
      </c>
      <c r="X690" s="2">
        <f ca="1">input4714[[#This Row],[Max Diff]]</f>
        <v>1</v>
      </c>
      <c r="Y690" s="2">
        <f ca="1">IF(SUM(input47[[#This Row],[Max Diff]:[-8]])&gt;=1,1,0)</f>
        <v>1</v>
      </c>
    </row>
    <row r="691" spans="1:25" x14ac:dyDescent="0.35">
      <c r="A691">
        <v>78</v>
      </c>
      <c r="B691">
        <v>79</v>
      </c>
      <c r="C691">
        <v>81</v>
      </c>
      <c r="D691">
        <v>82</v>
      </c>
      <c r="E691">
        <v>84</v>
      </c>
      <c r="I691">
        <f>1</f>
        <v>1</v>
      </c>
      <c r="J691">
        <f>COUNTA(input47[[#This Row],[Column1.1]:[Column1.8]])</f>
        <v>5</v>
      </c>
      <c r="K691" t="str">
        <f>ADDRESS(ROW(),input47[[#This Row],[first col]]+1,4)&amp;":"&amp;ADDRESS(ROW(),input47[[#This Row],[lastcol]],4)</f>
        <v>B691:E691</v>
      </c>
      <c r="L691" t="str">
        <f>ADDRESS(ROW(),input47[[#This Row],[first col]],4)&amp;":"&amp;ADDRESS(ROW(),input47[[#This Row],[lastcol]]-1,4)</f>
        <v>A691:D691</v>
      </c>
      <c r="M691" t="b" cm="1">
        <f t="array" aca="1" ref="M691" ca="1">SUMPRODUCT(--(INDIRECT(input47[[#This Row],[range1]])&lt;INDIRECT(input47[[#This Row],[range2]])))=COUNT(INDIRECT(input47[[#This Row],[range1]]))</f>
        <v>0</v>
      </c>
      <c r="N691" t="b" cm="1">
        <f t="array" aca="1" ref="N691" ca="1">SUMPRODUCT(--(INDIRECT(input47[[#This Row],[range1]])&gt;INDIRECT(input47[[#This Row],[range2]])))=COUNT(INDIRECT(input47[[#This Row],[range1]]))</f>
        <v>1</v>
      </c>
      <c r="O691" t="b">
        <f ca="1">IF(AND(NOT(input47[[#This Row],[All DESC?]]),NOT(input47[[#This Row],[All ASC?]])),FALSE(),TRUE())</f>
        <v>1</v>
      </c>
      <c r="P691" cm="1">
        <f t="array" aca="1" ref="P691" ca="1">IF(AND(input47[[#This Row],[Safe Part 1]],(MAX(ABS((INDIRECT(input47[[#This Row],[range2]]))-(INDIRECT(input47[[#This Row],[range1]])))))&lt;=3),1,0)</f>
        <v>1</v>
      </c>
      <c r="Q691" s="2">
        <f ca="1">input4[[#This Row],[Max Diff]]</f>
        <v>1</v>
      </c>
      <c r="R691" s="2">
        <f ca="1">input478[[#This Row],[Max Diff]]</f>
        <v>1</v>
      </c>
      <c r="S691" s="2">
        <f ca="1">input479[[#This Row],[Max Diff]]</f>
        <v>1</v>
      </c>
      <c r="T691" s="2">
        <f ca="1">input4710[[#This Row],[Max Diff]]</f>
        <v>1</v>
      </c>
      <c r="U691" s="2">
        <f ca="1">input4711[[#This Row],[Max Diff]]</f>
        <v>1</v>
      </c>
      <c r="V691" s="2">
        <f ca="1">input4712[[#This Row],[Max Diff]]</f>
        <v>1</v>
      </c>
      <c r="W691" s="2">
        <f ca="1">input4713[[#This Row],[Max Diff]]</f>
        <v>1</v>
      </c>
      <c r="X691" s="2">
        <f ca="1">input4714[[#This Row],[Max Diff]]</f>
        <v>1</v>
      </c>
      <c r="Y691" s="2">
        <f ca="1">IF(SUM(input47[[#This Row],[Max Diff]:[-8]])&gt;=1,1,0)</f>
        <v>1</v>
      </c>
    </row>
    <row r="692" spans="1:25" x14ac:dyDescent="0.35">
      <c r="A692">
        <v>62</v>
      </c>
      <c r="B692">
        <v>65</v>
      </c>
      <c r="C692">
        <v>68</v>
      </c>
      <c r="D692">
        <v>69</v>
      </c>
      <c r="E692">
        <v>71</v>
      </c>
      <c r="F692">
        <v>74</v>
      </c>
      <c r="I692">
        <f>1</f>
        <v>1</v>
      </c>
      <c r="J692">
        <f>COUNTA(input47[[#This Row],[Column1.1]:[Column1.8]])</f>
        <v>6</v>
      </c>
      <c r="K692" t="str">
        <f>ADDRESS(ROW(),input47[[#This Row],[first col]]+1,4)&amp;":"&amp;ADDRESS(ROW(),input47[[#This Row],[lastcol]],4)</f>
        <v>B692:F692</v>
      </c>
      <c r="L692" t="str">
        <f>ADDRESS(ROW(),input47[[#This Row],[first col]],4)&amp;":"&amp;ADDRESS(ROW(),input47[[#This Row],[lastcol]]-1,4)</f>
        <v>A692:E692</v>
      </c>
      <c r="M692" t="b" cm="1">
        <f t="array" aca="1" ref="M692" ca="1">SUMPRODUCT(--(INDIRECT(input47[[#This Row],[range1]])&lt;INDIRECT(input47[[#This Row],[range2]])))=COUNT(INDIRECT(input47[[#This Row],[range1]]))</f>
        <v>0</v>
      </c>
      <c r="N692" t="b" cm="1">
        <f t="array" aca="1" ref="N692" ca="1">SUMPRODUCT(--(INDIRECT(input47[[#This Row],[range1]])&gt;INDIRECT(input47[[#This Row],[range2]])))=COUNT(INDIRECT(input47[[#This Row],[range1]]))</f>
        <v>1</v>
      </c>
      <c r="O692" t="b">
        <f ca="1">IF(AND(NOT(input47[[#This Row],[All DESC?]]),NOT(input47[[#This Row],[All ASC?]])),FALSE(),TRUE())</f>
        <v>1</v>
      </c>
      <c r="P692" cm="1">
        <f t="array" aca="1" ref="P692" ca="1">IF(AND(input47[[#This Row],[Safe Part 1]],(MAX(ABS((INDIRECT(input47[[#This Row],[range2]]))-(INDIRECT(input47[[#This Row],[range1]])))))&lt;=3),1,0)</f>
        <v>1</v>
      </c>
      <c r="Q692" s="2">
        <f ca="1">input4[[#This Row],[Max Diff]]</f>
        <v>1</v>
      </c>
      <c r="R692" s="2">
        <f ca="1">input478[[#This Row],[Max Diff]]</f>
        <v>0</v>
      </c>
      <c r="S692" s="2">
        <f ca="1">input479[[#This Row],[Max Diff]]</f>
        <v>0</v>
      </c>
      <c r="T692" s="2">
        <f ca="1">input4710[[#This Row],[Max Diff]]</f>
        <v>1</v>
      </c>
      <c r="U692" s="2">
        <f ca="1">input4711[[#This Row],[Max Diff]]</f>
        <v>0</v>
      </c>
      <c r="V692" s="2">
        <f ca="1">input4712[[#This Row],[Max Diff]]</f>
        <v>1</v>
      </c>
      <c r="W692" s="2">
        <f ca="1">input4713[[#This Row],[Max Diff]]</f>
        <v>1</v>
      </c>
      <c r="X692" s="2">
        <f ca="1">input4714[[#This Row],[Max Diff]]</f>
        <v>1</v>
      </c>
      <c r="Y692" s="2">
        <f ca="1">IF(SUM(input47[[#This Row],[Max Diff]:[-8]])&gt;=1,1,0)</f>
        <v>1</v>
      </c>
    </row>
    <row r="693" spans="1:25" x14ac:dyDescent="0.35">
      <c r="A693">
        <v>30</v>
      </c>
      <c r="B693">
        <v>31</v>
      </c>
      <c r="C693">
        <v>34</v>
      </c>
      <c r="D693">
        <v>37</v>
      </c>
      <c r="E693">
        <v>39</v>
      </c>
      <c r="F693">
        <v>42</v>
      </c>
      <c r="G693">
        <v>43</v>
      </c>
      <c r="H693">
        <v>46</v>
      </c>
      <c r="I693">
        <f>1</f>
        <v>1</v>
      </c>
      <c r="J693">
        <f>COUNTA(input47[[#This Row],[Column1.1]:[Column1.8]])</f>
        <v>8</v>
      </c>
      <c r="K693" t="str">
        <f>ADDRESS(ROW(),input47[[#This Row],[first col]]+1,4)&amp;":"&amp;ADDRESS(ROW(),input47[[#This Row],[lastcol]],4)</f>
        <v>B693:H693</v>
      </c>
      <c r="L693" t="str">
        <f>ADDRESS(ROW(),input47[[#This Row],[first col]],4)&amp;":"&amp;ADDRESS(ROW(),input47[[#This Row],[lastcol]]-1,4)</f>
        <v>A693:G693</v>
      </c>
      <c r="M693" t="b" cm="1">
        <f t="array" aca="1" ref="M693" ca="1">SUMPRODUCT(--(INDIRECT(input47[[#This Row],[range1]])&lt;INDIRECT(input47[[#This Row],[range2]])))=COUNT(INDIRECT(input47[[#This Row],[range1]]))</f>
        <v>0</v>
      </c>
      <c r="N693" t="b" cm="1">
        <f t="array" aca="1" ref="N693" ca="1">SUMPRODUCT(--(INDIRECT(input47[[#This Row],[range1]])&gt;INDIRECT(input47[[#This Row],[range2]])))=COUNT(INDIRECT(input47[[#This Row],[range1]]))</f>
        <v>1</v>
      </c>
      <c r="O693" t="b">
        <f ca="1">IF(AND(NOT(input47[[#This Row],[All DESC?]]),NOT(input47[[#This Row],[All ASC?]])),FALSE(),TRUE())</f>
        <v>1</v>
      </c>
      <c r="P693" cm="1">
        <f t="array" aca="1" ref="P693" ca="1">IF(AND(input47[[#This Row],[Safe Part 1]],(MAX(ABS((INDIRECT(input47[[#This Row],[range2]]))-(INDIRECT(input47[[#This Row],[range1]])))))&lt;=3),1,0)</f>
        <v>1</v>
      </c>
      <c r="Q693" s="2">
        <f ca="1">input4[[#This Row],[Max Diff]]</f>
        <v>1</v>
      </c>
      <c r="R693" s="2">
        <f ca="1">input478[[#This Row],[Max Diff]]</f>
        <v>0</v>
      </c>
      <c r="S693" s="2">
        <f ca="1">input479[[#This Row],[Max Diff]]</f>
        <v>0</v>
      </c>
      <c r="T693" s="2">
        <f ca="1">input4710[[#This Row],[Max Diff]]</f>
        <v>0</v>
      </c>
      <c r="U693" s="2">
        <f ca="1">input4711[[#This Row],[Max Diff]]</f>
        <v>0</v>
      </c>
      <c r="V693" s="2">
        <f ca="1">input4712[[#This Row],[Max Diff]]</f>
        <v>0</v>
      </c>
      <c r="W693" s="2">
        <f ca="1">input4713[[#This Row],[Max Diff]]</f>
        <v>0</v>
      </c>
      <c r="X693" s="2">
        <f ca="1">input4714[[#This Row],[Max Diff]]</f>
        <v>1</v>
      </c>
      <c r="Y693" s="2">
        <f ca="1">IF(SUM(input47[[#This Row],[Max Diff]:[-8]])&gt;=1,1,0)</f>
        <v>1</v>
      </c>
    </row>
    <row r="694" spans="1:25" x14ac:dyDescent="0.35">
      <c r="A694">
        <v>22</v>
      </c>
      <c r="B694">
        <v>23</v>
      </c>
      <c r="C694">
        <v>25</v>
      </c>
      <c r="D694">
        <v>28</v>
      </c>
      <c r="E694">
        <v>31</v>
      </c>
      <c r="F694">
        <v>32</v>
      </c>
      <c r="G694">
        <v>35</v>
      </c>
      <c r="H694">
        <v>36</v>
      </c>
      <c r="I694">
        <f>1</f>
        <v>1</v>
      </c>
      <c r="J694">
        <f>COUNTA(input47[[#This Row],[Column1.1]:[Column1.8]])</f>
        <v>8</v>
      </c>
      <c r="K694" t="str">
        <f>ADDRESS(ROW(),input47[[#This Row],[first col]]+1,4)&amp;":"&amp;ADDRESS(ROW(),input47[[#This Row],[lastcol]],4)</f>
        <v>B694:H694</v>
      </c>
      <c r="L694" t="str">
        <f>ADDRESS(ROW(),input47[[#This Row],[first col]],4)&amp;":"&amp;ADDRESS(ROW(),input47[[#This Row],[lastcol]]-1,4)</f>
        <v>A694:G694</v>
      </c>
      <c r="M694" t="b" cm="1">
        <f t="array" aca="1" ref="M694" ca="1">SUMPRODUCT(--(INDIRECT(input47[[#This Row],[range1]])&lt;INDIRECT(input47[[#This Row],[range2]])))=COUNT(INDIRECT(input47[[#This Row],[range1]]))</f>
        <v>0</v>
      </c>
      <c r="N694" t="b" cm="1">
        <f t="array" aca="1" ref="N694" ca="1">SUMPRODUCT(--(INDIRECT(input47[[#This Row],[range1]])&gt;INDIRECT(input47[[#This Row],[range2]])))=COUNT(INDIRECT(input47[[#This Row],[range1]]))</f>
        <v>1</v>
      </c>
      <c r="O694" t="b">
        <f ca="1">IF(AND(NOT(input47[[#This Row],[All DESC?]]),NOT(input47[[#This Row],[All ASC?]])),FALSE(),TRUE())</f>
        <v>1</v>
      </c>
      <c r="P694" cm="1">
        <f t="array" aca="1" ref="P694" ca="1">IF(AND(input47[[#This Row],[Safe Part 1]],(MAX(ABS((INDIRECT(input47[[#This Row],[range2]]))-(INDIRECT(input47[[#This Row],[range1]])))))&lt;=3),1,0)</f>
        <v>1</v>
      </c>
      <c r="Q694" s="2">
        <f ca="1">input4[[#This Row],[Max Diff]]</f>
        <v>1</v>
      </c>
      <c r="R694" s="2">
        <f ca="1">input478[[#This Row],[Max Diff]]</f>
        <v>1</v>
      </c>
      <c r="S694" s="2">
        <f ca="1">input479[[#This Row],[Max Diff]]</f>
        <v>0</v>
      </c>
      <c r="T694" s="2">
        <f ca="1">input4710[[#This Row],[Max Diff]]</f>
        <v>0</v>
      </c>
      <c r="U694" s="2">
        <f ca="1">input4711[[#This Row],[Max Diff]]</f>
        <v>0</v>
      </c>
      <c r="V694" s="2">
        <f ca="1">input4712[[#This Row],[Max Diff]]</f>
        <v>0</v>
      </c>
      <c r="W694" s="2">
        <f ca="1">input4713[[#This Row],[Max Diff]]</f>
        <v>0</v>
      </c>
      <c r="X694" s="2">
        <f ca="1">input4714[[#This Row],[Max Diff]]</f>
        <v>1</v>
      </c>
      <c r="Y694" s="2">
        <f ca="1">IF(SUM(input47[[#This Row],[Max Diff]:[-8]])&gt;=1,1,0)</f>
        <v>1</v>
      </c>
    </row>
    <row r="695" spans="1:25" x14ac:dyDescent="0.35">
      <c r="A695">
        <v>2</v>
      </c>
      <c r="B695">
        <v>4</v>
      </c>
      <c r="C695">
        <v>6</v>
      </c>
      <c r="D695">
        <v>7</v>
      </c>
      <c r="E695">
        <v>8</v>
      </c>
      <c r="I695">
        <f>1</f>
        <v>1</v>
      </c>
      <c r="J695">
        <f>COUNTA(input47[[#This Row],[Column1.1]:[Column1.8]])</f>
        <v>5</v>
      </c>
      <c r="K695" t="str">
        <f>ADDRESS(ROW(),input47[[#This Row],[first col]]+1,4)&amp;":"&amp;ADDRESS(ROW(),input47[[#This Row],[lastcol]],4)</f>
        <v>B695:E695</v>
      </c>
      <c r="L695" t="str">
        <f>ADDRESS(ROW(),input47[[#This Row],[first col]],4)&amp;":"&amp;ADDRESS(ROW(),input47[[#This Row],[lastcol]]-1,4)</f>
        <v>A695:D695</v>
      </c>
      <c r="M695" t="b" cm="1">
        <f t="array" aca="1" ref="M695" ca="1">SUMPRODUCT(--(INDIRECT(input47[[#This Row],[range1]])&lt;INDIRECT(input47[[#This Row],[range2]])))=COUNT(INDIRECT(input47[[#This Row],[range1]]))</f>
        <v>0</v>
      </c>
      <c r="N695" t="b" cm="1">
        <f t="array" aca="1" ref="N695" ca="1">SUMPRODUCT(--(INDIRECT(input47[[#This Row],[range1]])&gt;INDIRECT(input47[[#This Row],[range2]])))=COUNT(INDIRECT(input47[[#This Row],[range1]]))</f>
        <v>1</v>
      </c>
      <c r="O695" t="b">
        <f ca="1">IF(AND(NOT(input47[[#This Row],[All DESC?]]),NOT(input47[[#This Row],[All ASC?]])),FALSE(),TRUE())</f>
        <v>1</v>
      </c>
      <c r="P695" cm="1">
        <f t="array" aca="1" ref="P695" ca="1">IF(AND(input47[[#This Row],[Safe Part 1]],(MAX(ABS((INDIRECT(input47[[#This Row],[range2]]))-(INDIRECT(input47[[#This Row],[range1]])))))&lt;=3),1,0)</f>
        <v>1</v>
      </c>
      <c r="Q695" s="2">
        <f ca="1">input4[[#This Row],[Max Diff]]</f>
        <v>1</v>
      </c>
      <c r="R695" s="2">
        <f ca="1">input478[[#This Row],[Max Diff]]</f>
        <v>0</v>
      </c>
      <c r="S695" s="2">
        <f ca="1">input479[[#This Row],[Max Diff]]</f>
        <v>1</v>
      </c>
      <c r="T695" s="2">
        <f ca="1">input4710[[#This Row],[Max Diff]]</f>
        <v>1</v>
      </c>
      <c r="U695" s="2">
        <f ca="1">input4711[[#This Row],[Max Diff]]</f>
        <v>1</v>
      </c>
      <c r="V695" s="2">
        <f ca="1">input4712[[#This Row],[Max Diff]]</f>
        <v>1</v>
      </c>
      <c r="W695" s="2">
        <f ca="1">input4713[[#This Row],[Max Diff]]</f>
        <v>1</v>
      </c>
      <c r="X695" s="2">
        <f ca="1">input4714[[#This Row],[Max Diff]]</f>
        <v>1</v>
      </c>
      <c r="Y695" s="2">
        <f ca="1">IF(SUM(input47[[#This Row],[Max Diff]:[-8]])&gt;=1,1,0)</f>
        <v>1</v>
      </c>
    </row>
    <row r="696" spans="1:25" x14ac:dyDescent="0.35">
      <c r="A696">
        <v>14</v>
      </c>
      <c r="B696">
        <v>11</v>
      </c>
      <c r="C696">
        <v>8</v>
      </c>
      <c r="D696">
        <v>7</v>
      </c>
      <c r="E696">
        <v>6</v>
      </c>
      <c r="F696">
        <v>5</v>
      </c>
      <c r="G696">
        <v>4</v>
      </c>
      <c r="H696">
        <v>1</v>
      </c>
      <c r="I696">
        <f>1</f>
        <v>1</v>
      </c>
      <c r="J696">
        <f>COUNTA(input47[[#This Row],[Column1.1]:[Column1.8]])</f>
        <v>8</v>
      </c>
      <c r="K696" t="str">
        <f>ADDRESS(ROW(),input47[[#This Row],[first col]]+1,4)&amp;":"&amp;ADDRESS(ROW(),input47[[#This Row],[lastcol]],4)</f>
        <v>B696:H696</v>
      </c>
      <c r="L696" t="str">
        <f>ADDRESS(ROW(),input47[[#This Row],[first col]],4)&amp;":"&amp;ADDRESS(ROW(),input47[[#This Row],[lastcol]]-1,4)</f>
        <v>A696:G696</v>
      </c>
      <c r="M696" t="b" cm="1">
        <f t="array" aca="1" ref="M696" ca="1">SUMPRODUCT(--(INDIRECT(input47[[#This Row],[range1]])&lt;INDIRECT(input47[[#This Row],[range2]])))=COUNT(INDIRECT(input47[[#This Row],[range1]]))</f>
        <v>1</v>
      </c>
      <c r="N696" t="b" cm="1">
        <f t="array" aca="1" ref="N696" ca="1">SUMPRODUCT(--(INDIRECT(input47[[#This Row],[range1]])&gt;INDIRECT(input47[[#This Row],[range2]])))=COUNT(INDIRECT(input47[[#This Row],[range1]]))</f>
        <v>0</v>
      </c>
      <c r="O696" t="b">
        <f ca="1">IF(AND(NOT(input47[[#This Row],[All DESC?]]),NOT(input47[[#This Row],[All ASC?]])),FALSE(),TRUE())</f>
        <v>1</v>
      </c>
      <c r="P696" cm="1">
        <f t="array" aca="1" ref="P696" ca="1">IF(AND(input47[[#This Row],[Safe Part 1]],(MAX(ABS((INDIRECT(input47[[#This Row],[range2]]))-(INDIRECT(input47[[#This Row],[range1]])))))&lt;=3),1,0)</f>
        <v>1</v>
      </c>
      <c r="Q696" s="2">
        <f ca="1">input4[[#This Row],[Max Diff]]</f>
        <v>1</v>
      </c>
      <c r="R696" s="2">
        <f ca="1">input478[[#This Row],[Max Diff]]</f>
        <v>0</v>
      </c>
      <c r="S696" s="2">
        <f ca="1">input479[[#This Row],[Max Diff]]</f>
        <v>0</v>
      </c>
      <c r="T696" s="2">
        <f ca="1">input4710[[#This Row],[Max Diff]]</f>
        <v>1</v>
      </c>
      <c r="U696" s="2">
        <f ca="1">input4711[[#This Row],[Max Diff]]</f>
        <v>1</v>
      </c>
      <c r="V696" s="2">
        <f ca="1">input4712[[#This Row],[Max Diff]]</f>
        <v>1</v>
      </c>
      <c r="W696" s="2">
        <f ca="1">input4713[[#This Row],[Max Diff]]</f>
        <v>0</v>
      </c>
      <c r="X696" s="2">
        <f ca="1">input4714[[#This Row],[Max Diff]]</f>
        <v>1</v>
      </c>
      <c r="Y696" s="2">
        <f ca="1">IF(SUM(input47[[#This Row],[Max Diff]:[-8]])&gt;=1,1,0)</f>
        <v>1</v>
      </c>
    </row>
    <row r="697" spans="1:25" x14ac:dyDescent="0.35">
      <c r="A697">
        <v>44</v>
      </c>
      <c r="B697">
        <v>45</v>
      </c>
      <c r="C697">
        <v>48</v>
      </c>
      <c r="D697">
        <v>49</v>
      </c>
      <c r="E697">
        <v>51</v>
      </c>
      <c r="F697">
        <v>54</v>
      </c>
      <c r="I697">
        <f>1</f>
        <v>1</v>
      </c>
      <c r="J697">
        <f>COUNTA(input47[[#This Row],[Column1.1]:[Column1.8]])</f>
        <v>6</v>
      </c>
      <c r="K697" t="str">
        <f>ADDRESS(ROW(),input47[[#This Row],[first col]]+1,4)&amp;":"&amp;ADDRESS(ROW(),input47[[#This Row],[lastcol]],4)</f>
        <v>B697:F697</v>
      </c>
      <c r="L697" t="str">
        <f>ADDRESS(ROW(),input47[[#This Row],[first col]],4)&amp;":"&amp;ADDRESS(ROW(),input47[[#This Row],[lastcol]]-1,4)</f>
        <v>A697:E697</v>
      </c>
      <c r="M697" t="b" cm="1">
        <f t="array" aca="1" ref="M697" ca="1">SUMPRODUCT(--(INDIRECT(input47[[#This Row],[range1]])&lt;INDIRECT(input47[[#This Row],[range2]])))=COUNT(INDIRECT(input47[[#This Row],[range1]]))</f>
        <v>0</v>
      </c>
      <c r="N697" t="b" cm="1">
        <f t="array" aca="1" ref="N697" ca="1">SUMPRODUCT(--(INDIRECT(input47[[#This Row],[range1]])&gt;INDIRECT(input47[[#This Row],[range2]])))=COUNT(INDIRECT(input47[[#This Row],[range1]]))</f>
        <v>1</v>
      </c>
      <c r="O697" t="b">
        <f ca="1">IF(AND(NOT(input47[[#This Row],[All DESC?]]),NOT(input47[[#This Row],[All ASC?]])),FALSE(),TRUE())</f>
        <v>1</v>
      </c>
      <c r="P697" cm="1">
        <f t="array" aca="1" ref="P697" ca="1">IF(AND(input47[[#This Row],[Safe Part 1]],(MAX(ABS((INDIRECT(input47[[#This Row],[range2]]))-(INDIRECT(input47[[#This Row],[range1]])))))&lt;=3),1,0)</f>
        <v>1</v>
      </c>
      <c r="Q697" s="2">
        <f ca="1">input4[[#This Row],[Max Diff]]</f>
        <v>1</v>
      </c>
      <c r="R697" s="2">
        <f ca="1">input478[[#This Row],[Max Diff]]</f>
        <v>0</v>
      </c>
      <c r="S697" s="2">
        <f ca="1">input479[[#This Row],[Max Diff]]</f>
        <v>0</v>
      </c>
      <c r="T697" s="2">
        <f ca="1">input4710[[#This Row],[Max Diff]]</f>
        <v>1</v>
      </c>
      <c r="U697" s="2">
        <f ca="1">input4711[[#This Row],[Max Diff]]</f>
        <v>0</v>
      </c>
      <c r="V697" s="2">
        <f ca="1">input4712[[#This Row],[Max Diff]]</f>
        <v>1</v>
      </c>
      <c r="W697" s="2">
        <f ca="1">input4713[[#This Row],[Max Diff]]</f>
        <v>1</v>
      </c>
      <c r="X697" s="2">
        <f ca="1">input4714[[#This Row],[Max Diff]]</f>
        <v>1</v>
      </c>
      <c r="Y697" s="2">
        <f ca="1">IF(SUM(input47[[#This Row],[Max Diff]:[-8]])&gt;=1,1,0)</f>
        <v>1</v>
      </c>
    </row>
    <row r="698" spans="1:25" x14ac:dyDescent="0.35">
      <c r="A698">
        <v>37</v>
      </c>
      <c r="B698">
        <v>38</v>
      </c>
      <c r="C698">
        <v>39</v>
      </c>
      <c r="D698">
        <v>42</v>
      </c>
      <c r="E698">
        <v>45</v>
      </c>
      <c r="F698">
        <v>46</v>
      </c>
      <c r="I698">
        <f>1</f>
        <v>1</v>
      </c>
      <c r="J698">
        <f>COUNTA(input47[[#This Row],[Column1.1]:[Column1.8]])</f>
        <v>6</v>
      </c>
      <c r="K698" t="str">
        <f>ADDRESS(ROW(),input47[[#This Row],[first col]]+1,4)&amp;":"&amp;ADDRESS(ROW(),input47[[#This Row],[lastcol]],4)</f>
        <v>B698:F698</v>
      </c>
      <c r="L698" t="str">
        <f>ADDRESS(ROW(),input47[[#This Row],[first col]],4)&amp;":"&amp;ADDRESS(ROW(),input47[[#This Row],[lastcol]]-1,4)</f>
        <v>A698:E698</v>
      </c>
      <c r="M698" t="b" cm="1">
        <f t="array" aca="1" ref="M698" ca="1">SUMPRODUCT(--(INDIRECT(input47[[#This Row],[range1]])&lt;INDIRECT(input47[[#This Row],[range2]])))=COUNT(INDIRECT(input47[[#This Row],[range1]]))</f>
        <v>0</v>
      </c>
      <c r="N698" t="b" cm="1">
        <f t="array" aca="1" ref="N698" ca="1">SUMPRODUCT(--(INDIRECT(input47[[#This Row],[range1]])&gt;INDIRECT(input47[[#This Row],[range2]])))=COUNT(INDIRECT(input47[[#This Row],[range1]]))</f>
        <v>1</v>
      </c>
      <c r="O698" t="b">
        <f ca="1">IF(AND(NOT(input47[[#This Row],[All DESC?]]),NOT(input47[[#This Row],[All ASC?]])),FALSE(),TRUE())</f>
        <v>1</v>
      </c>
      <c r="P698" cm="1">
        <f t="array" aca="1" ref="P698" ca="1">IF(AND(input47[[#This Row],[Safe Part 1]],(MAX(ABS((INDIRECT(input47[[#This Row],[range2]]))-(INDIRECT(input47[[#This Row],[range1]])))))&lt;=3),1,0)</f>
        <v>1</v>
      </c>
      <c r="Q698" s="2">
        <f ca="1">input4[[#This Row],[Max Diff]]</f>
        <v>1</v>
      </c>
      <c r="R698" s="2">
        <f ca="1">input478[[#This Row],[Max Diff]]</f>
        <v>1</v>
      </c>
      <c r="S698" s="2">
        <f ca="1">input479[[#This Row],[Max Diff]]</f>
        <v>0</v>
      </c>
      <c r="T698" s="2">
        <f ca="1">input4710[[#This Row],[Max Diff]]</f>
        <v>0</v>
      </c>
      <c r="U698" s="2">
        <f ca="1">input4711[[#This Row],[Max Diff]]</f>
        <v>0</v>
      </c>
      <c r="V698" s="2">
        <f ca="1">input4712[[#This Row],[Max Diff]]</f>
        <v>1</v>
      </c>
      <c r="W698" s="2">
        <f ca="1">input4713[[#This Row],[Max Diff]]</f>
        <v>1</v>
      </c>
      <c r="X698" s="2">
        <f ca="1">input4714[[#This Row],[Max Diff]]</f>
        <v>1</v>
      </c>
      <c r="Y698" s="2">
        <f ca="1">IF(SUM(input47[[#This Row],[Max Diff]:[-8]])&gt;=1,1,0)</f>
        <v>1</v>
      </c>
    </row>
    <row r="699" spans="1:25" x14ac:dyDescent="0.35">
      <c r="A699">
        <v>98</v>
      </c>
      <c r="B699">
        <v>96</v>
      </c>
      <c r="C699">
        <v>94</v>
      </c>
      <c r="D699">
        <v>93</v>
      </c>
      <c r="E699">
        <v>90</v>
      </c>
      <c r="F699">
        <v>87</v>
      </c>
      <c r="I699">
        <f>1</f>
        <v>1</v>
      </c>
      <c r="J699">
        <f>COUNTA(input47[[#This Row],[Column1.1]:[Column1.8]])</f>
        <v>6</v>
      </c>
      <c r="K699" t="str">
        <f>ADDRESS(ROW(),input47[[#This Row],[first col]]+1,4)&amp;":"&amp;ADDRESS(ROW(),input47[[#This Row],[lastcol]],4)</f>
        <v>B699:F699</v>
      </c>
      <c r="L699" t="str">
        <f>ADDRESS(ROW(),input47[[#This Row],[first col]],4)&amp;":"&amp;ADDRESS(ROW(),input47[[#This Row],[lastcol]]-1,4)</f>
        <v>A699:E699</v>
      </c>
      <c r="M699" t="b" cm="1">
        <f t="array" aca="1" ref="M699" ca="1">SUMPRODUCT(--(INDIRECT(input47[[#This Row],[range1]])&lt;INDIRECT(input47[[#This Row],[range2]])))=COUNT(INDIRECT(input47[[#This Row],[range1]]))</f>
        <v>1</v>
      </c>
      <c r="N699" t="b" cm="1">
        <f t="array" aca="1" ref="N699" ca="1">SUMPRODUCT(--(INDIRECT(input47[[#This Row],[range1]])&gt;INDIRECT(input47[[#This Row],[range2]])))=COUNT(INDIRECT(input47[[#This Row],[range1]]))</f>
        <v>0</v>
      </c>
      <c r="O699" t="b">
        <f ca="1">IF(AND(NOT(input47[[#This Row],[All DESC?]]),NOT(input47[[#This Row],[All ASC?]])),FALSE(),TRUE())</f>
        <v>1</v>
      </c>
      <c r="P699" cm="1">
        <f t="array" aca="1" ref="P699" ca="1">IF(AND(input47[[#This Row],[Safe Part 1]],(MAX(ABS((INDIRECT(input47[[#This Row],[range2]]))-(INDIRECT(input47[[#This Row],[range1]])))))&lt;=3),1,0)</f>
        <v>1</v>
      </c>
      <c r="Q699" s="2">
        <f ca="1">input4[[#This Row],[Max Diff]]</f>
        <v>1</v>
      </c>
      <c r="R699" s="2">
        <f ca="1">input478[[#This Row],[Max Diff]]</f>
        <v>0</v>
      </c>
      <c r="S699" s="2">
        <f ca="1">input479[[#This Row],[Max Diff]]</f>
        <v>1</v>
      </c>
      <c r="T699" s="2">
        <f ca="1">input4710[[#This Row],[Max Diff]]</f>
        <v>0</v>
      </c>
      <c r="U699" s="2">
        <f ca="1">input4711[[#This Row],[Max Diff]]</f>
        <v>0</v>
      </c>
      <c r="V699" s="2">
        <f ca="1">input4712[[#This Row],[Max Diff]]</f>
        <v>1</v>
      </c>
      <c r="W699" s="2">
        <f ca="1">input4713[[#This Row],[Max Diff]]</f>
        <v>1</v>
      </c>
      <c r="X699" s="2">
        <f ca="1">input4714[[#This Row],[Max Diff]]</f>
        <v>1</v>
      </c>
      <c r="Y699" s="2">
        <f ca="1">IF(SUM(input47[[#This Row],[Max Diff]:[-8]])&gt;=1,1,0)</f>
        <v>1</v>
      </c>
    </row>
    <row r="700" spans="1:25" x14ac:dyDescent="0.35">
      <c r="A700">
        <v>51</v>
      </c>
      <c r="B700">
        <v>52</v>
      </c>
      <c r="C700">
        <v>54</v>
      </c>
      <c r="D700">
        <v>56</v>
      </c>
      <c r="E700">
        <v>57</v>
      </c>
      <c r="F700">
        <v>58</v>
      </c>
      <c r="I700">
        <f>1</f>
        <v>1</v>
      </c>
      <c r="J700">
        <f>COUNTA(input47[[#This Row],[Column1.1]:[Column1.8]])</f>
        <v>6</v>
      </c>
      <c r="K700" t="str">
        <f>ADDRESS(ROW(),input47[[#This Row],[first col]]+1,4)&amp;":"&amp;ADDRESS(ROW(),input47[[#This Row],[lastcol]],4)</f>
        <v>B700:F700</v>
      </c>
      <c r="L700" t="str">
        <f>ADDRESS(ROW(),input47[[#This Row],[first col]],4)&amp;":"&amp;ADDRESS(ROW(),input47[[#This Row],[lastcol]]-1,4)</f>
        <v>A700:E700</v>
      </c>
      <c r="M700" t="b" cm="1">
        <f t="array" aca="1" ref="M700" ca="1">SUMPRODUCT(--(INDIRECT(input47[[#This Row],[range1]])&lt;INDIRECT(input47[[#This Row],[range2]])))=COUNT(INDIRECT(input47[[#This Row],[range1]]))</f>
        <v>0</v>
      </c>
      <c r="N700" t="b" cm="1">
        <f t="array" aca="1" ref="N700" ca="1">SUMPRODUCT(--(INDIRECT(input47[[#This Row],[range1]])&gt;INDIRECT(input47[[#This Row],[range2]])))=COUNT(INDIRECT(input47[[#This Row],[range1]]))</f>
        <v>1</v>
      </c>
      <c r="O700" t="b">
        <f ca="1">IF(AND(NOT(input47[[#This Row],[All DESC?]]),NOT(input47[[#This Row],[All ASC?]])),FALSE(),TRUE())</f>
        <v>1</v>
      </c>
      <c r="P700" cm="1">
        <f t="array" aca="1" ref="P700" ca="1">IF(AND(input47[[#This Row],[Safe Part 1]],(MAX(ABS((INDIRECT(input47[[#This Row],[range2]]))-(INDIRECT(input47[[#This Row],[range1]])))))&lt;=3),1,0)</f>
        <v>1</v>
      </c>
      <c r="Q700" s="2">
        <f ca="1">input4[[#This Row],[Max Diff]]</f>
        <v>1</v>
      </c>
      <c r="R700" s="2">
        <f ca="1">input478[[#This Row],[Max Diff]]</f>
        <v>1</v>
      </c>
      <c r="S700" s="2">
        <f ca="1">input479[[#This Row],[Max Diff]]</f>
        <v>0</v>
      </c>
      <c r="T700" s="2">
        <f ca="1">input4710[[#This Row],[Max Diff]]</f>
        <v>1</v>
      </c>
      <c r="U700" s="2">
        <f ca="1">input4711[[#This Row],[Max Diff]]</f>
        <v>1</v>
      </c>
      <c r="V700" s="2">
        <f ca="1">input4712[[#This Row],[Max Diff]]</f>
        <v>1</v>
      </c>
      <c r="W700" s="2">
        <f ca="1">input4713[[#This Row],[Max Diff]]</f>
        <v>1</v>
      </c>
      <c r="X700" s="2">
        <f ca="1">input4714[[#This Row],[Max Diff]]</f>
        <v>1</v>
      </c>
      <c r="Y700" s="2">
        <f ca="1">IF(SUM(input47[[#This Row],[Max Diff]:[-8]])&gt;=1,1,0)</f>
        <v>1</v>
      </c>
    </row>
    <row r="701" spans="1:25" x14ac:dyDescent="0.35">
      <c r="A701">
        <v>13</v>
      </c>
      <c r="B701">
        <v>14</v>
      </c>
      <c r="C701">
        <v>15</v>
      </c>
      <c r="D701">
        <v>18</v>
      </c>
      <c r="E701">
        <v>20</v>
      </c>
      <c r="F701">
        <v>22</v>
      </c>
      <c r="I701">
        <f>1</f>
        <v>1</v>
      </c>
      <c r="J701">
        <f>COUNTA(input47[[#This Row],[Column1.1]:[Column1.8]])</f>
        <v>6</v>
      </c>
      <c r="K701" t="str">
        <f>ADDRESS(ROW(),input47[[#This Row],[first col]]+1,4)&amp;":"&amp;ADDRESS(ROW(),input47[[#This Row],[lastcol]],4)</f>
        <v>B701:F701</v>
      </c>
      <c r="L701" t="str">
        <f>ADDRESS(ROW(),input47[[#This Row],[first col]],4)&amp;":"&amp;ADDRESS(ROW(),input47[[#This Row],[lastcol]]-1,4)</f>
        <v>A701:E701</v>
      </c>
      <c r="M701" t="b" cm="1">
        <f t="array" aca="1" ref="M701" ca="1">SUMPRODUCT(--(INDIRECT(input47[[#This Row],[range1]])&lt;INDIRECT(input47[[#This Row],[range2]])))=COUNT(INDIRECT(input47[[#This Row],[range1]]))</f>
        <v>0</v>
      </c>
      <c r="N701" t="b" cm="1">
        <f t="array" aca="1" ref="N701" ca="1">SUMPRODUCT(--(INDIRECT(input47[[#This Row],[range1]])&gt;INDIRECT(input47[[#This Row],[range2]])))=COUNT(INDIRECT(input47[[#This Row],[range1]]))</f>
        <v>1</v>
      </c>
      <c r="O701" t="b">
        <f ca="1">IF(AND(NOT(input47[[#This Row],[All DESC?]]),NOT(input47[[#This Row],[All ASC?]])),FALSE(),TRUE())</f>
        <v>1</v>
      </c>
      <c r="P701" cm="1">
        <f t="array" aca="1" ref="P701" ca="1">IF(AND(input47[[#This Row],[Safe Part 1]],(MAX(ABS((INDIRECT(input47[[#This Row],[range2]]))-(INDIRECT(input47[[#This Row],[range1]])))))&lt;=3),1,0)</f>
        <v>1</v>
      </c>
      <c r="Q701" s="2">
        <f ca="1">input4[[#This Row],[Max Diff]]</f>
        <v>1</v>
      </c>
      <c r="R701" s="2">
        <f ca="1">input478[[#This Row],[Max Diff]]</f>
        <v>1</v>
      </c>
      <c r="S701" s="2">
        <f ca="1">input479[[#This Row],[Max Diff]]</f>
        <v>0</v>
      </c>
      <c r="T701" s="2">
        <f ca="1">input4710[[#This Row],[Max Diff]]</f>
        <v>0</v>
      </c>
      <c r="U701" s="2">
        <f ca="1">input4711[[#This Row],[Max Diff]]</f>
        <v>0</v>
      </c>
      <c r="V701" s="2">
        <f ca="1">input4712[[#This Row],[Max Diff]]</f>
        <v>1</v>
      </c>
      <c r="W701" s="2">
        <f ca="1">input4713[[#This Row],[Max Diff]]</f>
        <v>1</v>
      </c>
      <c r="X701" s="2">
        <f ca="1">input4714[[#This Row],[Max Diff]]</f>
        <v>1</v>
      </c>
      <c r="Y701" s="2">
        <f ca="1">IF(SUM(input47[[#This Row],[Max Diff]:[-8]])&gt;=1,1,0)</f>
        <v>1</v>
      </c>
    </row>
    <row r="702" spans="1:25" x14ac:dyDescent="0.35">
      <c r="A702">
        <v>49</v>
      </c>
      <c r="B702">
        <v>46</v>
      </c>
      <c r="C702">
        <v>45</v>
      </c>
      <c r="D702">
        <v>44</v>
      </c>
      <c r="E702">
        <v>43</v>
      </c>
      <c r="I702">
        <f>1</f>
        <v>1</v>
      </c>
      <c r="J702">
        <f>COUNTA(input47[[#This Row],[Column1.1]:[Column1.8]])</f>
        <v>5</v>
      </c>
      <c r="K702" t="str">
        <f>ADDRESS(ROW(),input47[[#This Row],[first col]]+1,4)&amp;":"&amp;ADDRESS(ROW(),input47[[#This Row],[lastcol]],4)</f>
        <v>B702:E702</v>
      </c>
      <c r="L702" t="str">
        <f>ADDRESS(ROW(),input47[[#This Row],[first col]],4)&amp;":"&amp;ADDRESS(ROW(),input47[[#This Row],[lastcol]]-1,4)</f>
        <v>A702:D702</v>
      </c>
      <c r="M702" t="b" cm="1">
        <f t="array" aca="1" ref="M702" ca="1">SUMPRODUCT(--(INDIRECT(input47[[#This Row],[range1]])&lt;INDIRECT(input47[[#This Row],[range2]])))=COUNT(INDIRECT(input47[[#This Row],[range1]]))</f>
        <v>1</v>
      </c>
      <c r="N702" t="b" cm="1">
        <f t="array" aca="1" ref="N702" ca="1">SUMPRODUCT(--(INDIRECT(input47[[#This Row],[range1]])&gt;INDIRECT(input47[[#This Row],[range2]])))=COUNT(INDIRECT(input47[[#This Row],[range1]]))</f>
        <v>0</v>
      </c>
      <c r="O702" t="b">
        <f ca="1">IF(AND(NOT(input47[[#This Row],[All DESC?]]),NOT(input47[[#This Row],[All ASC?]])),FALSE(),TRUE())</f>
        <v>1</v>
      </c>
      <c r="P702" cm="1">
        <f t="array" aca="1" ref="P702" ca="1">IF(AND(input47[[#This Row],[Safe Part 1]],(MAX(ABS((INDIRECT(input47[[#This Row],[range2]]))-(INDIRECT(input47[[#This Row],[range1]])))))&lt;=3),1,0)</f>
        <v>1</v>
      </c>
      <c r="Q702" s="2">
        <f ca="1">input4[[#This Row],[Max Diff]]</f>
        <v>1</v>
      </c>
      <c r="R702" s="2">
        <f ca="1">input478[[#This Row],[Max Diff]]</f>
        <v>0</v>
      </c>
      <c r="S702" s="2">
        <f ca="1">input479[[#This Row],[Max Diff]]</f>
        <v>1</v>
      </c>
      <c r="T702" s="2">
        <f ca="1">input4710[[#This Row],[Max Diff]]</f>
        <v>1</v>
      </c>
      <c r="U702" s="2">
        <f ca="1">input4711[[#This Row],[Max Diff]]</f>
        <v>1</v>
      </c>
      <c r="V702" s="2">
        <f ca="1">input4712[[#This Row],[Max Diff]]</f>
        <v>1</v>
      </c>
      <c r="W702" s="2">
        <f ca="1">input4713[[#This Row],[Max Diff]]</f>
        <v>1</v>
      </c>
      <c r="X702" s="2">
        <f ca="1">input4714[[#This Row],[Max Diff]]</f>
        <v>1</v>
      </c>
      <c r="Y702" s="2">
        <f ca="1">IF(SUM(input47[[#This Row],[Max Diff]:[-8]])&gt;=1,1,0)</f>
        <v>1</v>
      </c>
    </row>
    <row r="703" spans="1:25" x14ac:dyDescent="0.35">
      <c r="A703">
        <v>60</v>
      </c>
      <c r="B703">
        <v>61</v>
      </c>
      <c r="C703">
        <v>62</v>
      </c>
      <c r="D703">
        <v>63</v>
      </c>
      <c r="E703">
        <v>64</v>
      </c>
      <c r="F703">
        <v>67</v>
      </c>
      <c r="I703">
        <f>1</f>
        <v>1</v>
      </c>
      <c r="J703">
        <f>COUNTA(input47[[#This Row],[Column1.1]:[Column1.8]])</f>
        <v>6</v>
      </c>
      <c r="K703" t="str">
        <f>ADDRESS(ROW(),input47[[#This Row],[first col]]+1,4)&amp;":"&amp;ADDRESS(ROW(),input47[[#This Row],[lastcol]],4)</f>
        <v>B703:F703</v>
      </c>
      <c r="L703" t="str">
        <f>ADDRESS(ROW(),input47[[#This Row],[first col]],4)&amp;":"&amp;ADDRESS(ROW(),input47[[#This Row],[lastcol]]-1,4)</f>
        <v>A703:E703</v>
      </c>
      <c r="M703" t="b" cm="1">
        <f t="array" aca="1" ref="M703" ca="1">SUMPRODUCT(--(INDIRECT(input47[[#This Row],[range1]])&lt;INDIRECT(input47[[#This Row],[range2]])))=COUNT(INDIRECT(input47[[#This Row],[range1]]))</f>
        <v>0</v>
      </c>
      <c r="N703" t="b" cm="1">
        <f t="array" aca="1" ref="N703" ca="1">SUMPRODUCT(--(INDIRECT(input47[[#This Row],[range1]])&gt;INDIRECT(input47[[#This Row],[range2]])))=COUNT(INDIRECT(input47[[#This Row],[range1]]))</f>
        <v>1</v>
      </c>
      <c r="O703" t="b">
        <f ca="1">IF(AND(NOT(input47[[#This Row],[All DESC?]]),NOT(input47[[#This Row],[All ASC?]])),FALSE(),TRUE())</f>
        <v>1</v>
      </c>
      <c r="P703" cm="1">
        <f t="array" aca="1" ref="P703" ca="1">IF(AND(input47[[#This Row],[Safe Part 1]],(MAX(ABS((INDIRECT(input47[[#This Row],[range2]]))-(INDIRECT(input47[[#This Row],[range1]])))))&lt;=3),1,0)</f>
        <v>1</v>
      </c>
      <c r="Q703" s="2">
        <f ca="1">input4[[#This Row],[Max Diff]]</f>
        <v>1</v>
      </c>
      <c r="R703" s="2">
        <f ca="1">input478[[#This Row],[Max Diff]]</f>
        <v>1</v>
      </c>
      <c r="S703" s="2">
        <f ca="1">input479[[#This Row],[Max Diff]]</f>
        <v>1</v>
      </c>
      <c r="T703" s="2">
        <f ca="1">input4710[[#This Row],[Max Diff]]</f>
        <v>1</v>
      </c>
      <c r="U703" s="2">
        <f ca="1">input4711[[#This Row],[Max Diff]]</f>
        <v>0</v>
      </c>
      <c r="V703" s="2">
        <f ca="1">input4712[[#This Row],[Max Diff]]</f>
        <v>1</v>
      </c>
      <c r="W703" s="2">
        <f ca="1">input4713[[#This Row],[Max Diff]]</f>
        <v>1</v>
      </c>
      <c r="X703" s="2">
        <f ca="1">input4714[[#This Row],[Max Diff]]</f>
        <v>1</v>
      </c>
      <c r="Y703" s="2">
        <f ca="1">IF(SUM(input47[[#This Row],[Max Diff]:[-8]])&gt;=1,1,0)</f>
        <v>1</v>
      </c>
    </row>
    <row r="704" spans="1:25" x14ac:dyDescent="0.35">
      <c r="A704">
        <v>90</v>
      </c>
      <c r="B704">
        <v>87</v>
      </c>
      <c r="C704">
        <v>84</v>
      </c>
      <c r="D704">
        <v>82</v>
      </c>
      <c r="E704">
        <v>81</v>
      </c>
      <c r="I704">
        <f>1</f>
        <v>1</v>
      </c>
      <c r="J704">
        <f>COUNTA(input47[[#This Row],[Column1.1]:[Column1.8]])</f>
        <v>5</v>
      </c>
      <c r="K704" t="str">
        <f>ADDRESS(ROW(),input47[[#This Row],[first col]]+1,4)&amp;":"&amp;ADDRESS(ROW(),input47[[#This Row],[lastcol]],4)</f>
        <v>B704:E704</v>
      </c>
      <c r="L704" t="str">
        <f>ADDRESS(ROW(),input47[[#This Row],[first col]],4)&amp;":"&amp;ADDRESS(ROW(),input47[[#This Row],[lastcol]]-1,4)</f>
        <v>A704:D704</v>
      </c>
      <c r="M704" t="b" cm="1">
        <f t="array" aca="1" ref="M704" ca="1">SUMPRODUCT(--(INDIRECT(input47[[#This Row],[range1]])&lt;INDIRECT(input47[[#This Row],[range2]])))=COUNT(INDIRECT(input47[[#This Row],[range1]]))</f>
        <v>1</v>
      </c>
      <c r="N704" t="b" cm="1">
        <f t="array" aca="1" ref="N704" ca="1">SUMPRODUCT(--(INDIRECT(input47[[#This Row],[range1]])&gt;INDIRECT(input47[[#This Row],[range2]])))=COUNT(INDIRECT(input47[[#This Row],[range1]]))</f>
        <v>0</v>
      </c>
      <c r="O704" t="b">
        <f ca="1">IF(AND(NOT(input47[[#This Row],[All DESC?]]),NOT(input47[[#This Row],[All ASC?]])),FALSE(),TRUE())</f>
        <v>1</v>
      </c>
      <c r="P704" cm="1">
        <f t="array" aca="1" ref="P704" ca="1">IF(AND(input47[[#This Row],[Safe Part 1]],(MAX(ABS((INDIRECT(input47[[#This Row],[range2]]))-(INDIRECT(input47[[#This Row],[range1]])))))&lt;=3),1,0)</f>
        <v>1</v>
      </c>
      <c r="Q704" s="2">
        <f ca="1">input4[[#This Row],[Max Diff]]</f>
        <v>1</v>
      </c>
      <c r="R704" s="2">
        <f ca="1">input478[[#This Row],[Max Diff]]</f>
        <v>0</v>
      </c>
      <c r="S704" s="2">
        <f ca="1">input479[[#This Row],[Max Diff]]</f>
        <v>0</v>
      </c>
      <c r="T704" s="2">
        <f ca="1">input4710[[#This Row],[Max Diff]]</f>
        <v>1</v>
      </c>
      <c r="U704" s="2">
        <f ca="1">input4711[[#This Row],[Max Diff]]</f>
        <v>1</v>
      </c>
      <c r="V704" s="2">
        <f ca="1">input4712[[#This Row],[Max Diff]]</f>
        <v>1</v>
      </c>
      <c r="W704" s="2">
        <f ca="1">input4713[[#This Row],[Max Diff]]</f>
        <v>1</v>
      </c>
      <c r="X704" s="2">
        <f ca="1">input4714[[#This Row],[Max Diff]]</f>
        <v>1</v>
      </c>
      <c r="Y704" s="2">
        <f ca="1">IF(SUM(input47[[#This Row],[Max Diff]:[-8]])&gt;=1,1,0)</f>
        <v>1</v>
      </c>
    </row>
    <row r="705" spans="1:25" x14ac:dyDescent="0.35">
      <c r="A705">
        <v>62</v>
      </c>
      <c r="B705">
        <v>60</v>
      </c>
      <c r="C705">
        <v>59</v>
      </c>
      <c r="D705">
        <v>58</v>
      </c>
      <c r="E705">
        <v>55</v>
      </c>
      <c r="F705">
        <v>53</v>
      </c>
      <c r="G705">
        <v>50</v>
      </c>
      <c r="I705">
        <f>1</f>
        <v>1</v>
      </c>
      <c r="J705">
        <f>COUNTA(input47[[#This Row],[Column1.1]:[Column1.8]])</f>
        <v>7</v>
      </c>
      <c r="K705" t="str">
        <f>ADDRESS(ROW(),input47[[#This Row],[first col]]+1,4)&amp;":"&amp;ADDRESS(ROW(),input47[[#This Row],[lastcol]],4)</f>
        <v>B705:G705</v>
      </c>
      <c r="L705" t="str">
        <f>ADDRESS(ROW(),input47[[#This Row],[first col]],4)&amp;":"&amp;ADDRESS(ROW(),input47[[#This Row],[lastcol]]-1,4)</f>
        <v>A705:F705</v>
      </c>
      <c r="M705" t="b" cm="1">
        <f t="array" aca="1" ref="M705" ca="1">SUMPRODUCT(--(INDIRECT(input47[[#This Row],[range1]])&lt;INDIRECT(input47[[#This Row],[range2]])))=COUNT(INDIRECT(input47[[#This Row],[range1]]))</f>
        <v>1</v>
      </c>
      <c r="N705" t="b" cm="1">
        <f t="array" aca="1" ref="N705" ca="1">SUMPRODUCT(--(INDIRECT(input47[[#This Row],[range1]])&gt;INDIRECT(input47[[#This Row],[range2]])))=COUNT(INDIRECT(input47[[#This Row],[range1]]))</f>
        <v>0</v>
      </c>
      <c r="O705" t="b">
        <f ca="1">IF(AND(NOT(input47[[#This Row],[All DESC?]]),NOT(input47[[#This Row],[All ASC?]])),FALSE(),TRUE())</f>
        <v>1</v>
      </c>
      <c r="P705" cm="1">
        <f t="array" aca="1" ref="P705" ca="1">IF(AND(input47[[#This Row],[Safe Part 1]],(MAX(ABS((INDIRECT(input47[[#This Row],[range2]]))-(INDIRECT(input47[[#This Row],[range1]])))))&lt;=3),1,0)</f>
        <v>1</v>
      </c>
      <c r="Q705" s="2">
        <f ca="1">input4[[#This Row],[Max Diff]]</f>
        <v>1</v>
      </c>
      <c r="R705" s="2">
        <f ca="1">input478[[#This Row],[Max Diff]]</f>
        <v>1</v>
      </c>
      <c r="S705" s="2">
        <f ca="1">input479[[#This Row],[Max Diff]]</f>
        <v>1</v>
      </c>
      <c r="T705" s="2">
        <f ca="1">input4710[[#This Row],[Max Diff]]</f>
        <v>0</v>
      </c>
      <c r="U705" s="2">
        <f ca="1">input4711[[#This Row],[Max Diff]]</f>
        <v>0</v>
      </c>
      <c r="V705" s="2">
        <f ca="1">input4712[[#This Row],[Max Diff]]</f>
        <v>0</v>
      </c>
      <c r="W705" s="2">
        <f ca="1">input4713[[#This Row],[Max Diff]]</f>
        <v>1</v>
      </c>
      <c r="X705" s="2">
        <f ca="1">input4714[[#This Row],[Max Diff]]</f>
        <v>1</v>
      </c>
      <c r="Y705" s="2">
        <f ca="1">IF(SUM(input47[[#This Row],[Max Diff]:[-8]])&gt;=1,1,0)</f>
        <v>1</v>
      </c>
    </row>
    <row r="706" spans="1:25" x14ac:dyDescent="0.35">
      <c r="A706">
        <v>92</v>
      </c>
      <c r="B706">
        <v>91</v>
      </c>
      <c r="C706">
        <v>89</v>
      </c>
      <c r="D706">
        <v>87</v>
      </c>
      <c r="E706">
        <v>85</v>
      </c>
      <c r="F706">
        <v>82</v>
      </c>
      <c r="I706">
        <f>1</f>
        <v>1</v>
      </c>
      <c r="J706">
        <f>COUNTA(input47[[#This Row],[Column1.1]:[Column1.8]])</f>
        <v>6</v>
      </c>
      <c r="K706" t="str">
        <f>ADDRESS(ROW(),input47[[#This Row],[first col]]+1,4)&amp;":"&amp;ADDRESS(ROW(),input47[[#This Row],[lastcol]],4)</f>
        <v>B706:F706</v>
      </c>
      <c r="L706" t="str">
        <f>ADDRESS(ROW(),input47[[#This Row],[first col]],4)&amp;":"&amp;ADDRESS(ROW(),input47[[#This Row],[lastcol]]-1,4)</f>
        <v>A706:E706</v>
      </c>
      <c r="M706" t="b" cm="1">
        <f t="array" aca="1" ref="M706" ca="1">SUMPRODUCT(--(INDIRECT(input47[[#This Row],[range1]])&lt;INDIRECT(input47[[#This Row],[range2]])))=COUNT(INDIRECT(input47[[#This Row],[range1]]))</f>
        <v>1</v>
      </c>
      <c r="N706" t="b" cm="1">
        <f t="array" aca="1" ref="N706" ca="1">SUMPRODUCT(--(INDIRECT(input47[[#This Row],[range1]])&gt;INDIRECT(input47[[#This Row],[range2]])))=COUNT(INDIRECT(input47[[#This Row],[range1]]))</f>
        <v>0</v>
      </c>
      <c r="O706" t="b">
        <f ca="1">IF(AND(NOT(input47[[#This Row],[All DESC?]]),NOT(input47[[#This Row],[All ASC?]])),FALSE(),TRUE())</f>
        <v>1</v>
      </c>
      <c r="P706" cm="1">
        <f t="array" aca="1" ref="P706" ca="1">IF(AND(input47[[#This Row],[Safe Part 1]],(MAX(ABS((INDIRECT(input47[[#This Row],[range2]]))-(INDIRECT(input47[[#This Row],[range1]])))))&lt;=3),1,0)</f>
        <v>1</v>
      </c>
      <c r="Q706" s="2">
        <f ca="1">input4[[#This Row],[Max Diff]]</f>
        <v>1</v>
      </c>
      <c r="R706" s="2">
        <f ca="1">input478[[#This Row],[Max Diff]]</f>
        <v>1</v>
      </c>
      <c r="S706" s="2">
        <f ca="1">input479[[#This Row],[Max Diff]]</f>
        <v>0</v>
      </c>
      <c r="T706" s="2">
        <f ca="1">input4710[[#This Row],[Max Diff]]</f>
        <v>0</v>
      </c>
      <c r="U706" s="2">
        <f ca="1">input4711[[#This Row],[Max Diff]]</f>
        <v>0</v>
      </c>
      <c r="V706" s="2">
        <f ca="1">input4712[[#This Row],[Max Diff]]</f>
        <v>1</v>
      </c>
      <c r="W706" s="2">
        <f ca="1">input4713[[#This Row],[Max Diff]]</f>
        <v>1</v>
      </c>
      <c r="X706" s="2">
        <f ca="1">input4714[[#This Row],[Max Diff]]</f>
        <v>1</v>
      </c>
      <c r="Y706" s="2">
        <f ca="1">IF(SUM(input47[[#This Row],[Max Diff]:[-8]])&gt;=1,1,0)</f>
        <v>1</v>
      </c>
    </row>
    <row r="707" spans="1:25" x14ac:dyDescent="0.35">
      <c r="A707">
        <v>66</v>
      </c>
      <c r="B707">
        <v>64</v>
      </c>
      <c r="C707">
        <v>63</v>
      </c>
      <c r="D707">
        <v>60</v>
      </c>
      <c r="E707">
        <v>58</v>
      </c>
      <c r="F707">
        <v>55</v>
      </c>
      <c r="G707">
        <v>54</v>
      </c>
      <c r="H707">
        <v>53</v>
      </c>
      <c r="I707">
        <f>1</f>
        <v>1</v>
      </c>
      <c r="J707">
        <f>COUNTA(input47[[#This Row],[Column1.1]:[Column1.8]])</f>
        <v>8</v>
      </c>
      <c r="K707" t="str">
        <f>ADDRESS(ROW(),input47[[#This Row],[first col]]+1,4)&amp;":"&amp;ADDRESS(ROW(),input47[[#This Row],[lastcol]],4)</f>
        <v>B707:H707</v>
      </c>
      <c r="L707" t="str">
        <f>ADDRESS(ROW(),input47[[#This Row],[first col]],4)&amp;":"&amp;ADDRESS(ROW(),input47[[#This Row],[lastcol]]-1,4)</f>
        <v>A707:G707</v>
      </c>
      <c r="M707" t="b" cm="1">
        <f t="array" aca="1" ref="M707" ca="1">SUMPRODUCT(--(INDIRECT(input47[[#This Row],[range1]])&lt;INDIRECT(input47[[#This Row],[range2]])))=COUNT(INDIRECT(input47[[#This Row],[range1]]))</f>
        <v>1</v>
      </c>
      <c r="N707" t="b" cm="1">
        <f t="array" aca="1" ref="N707" ca="1">SUMPRODUCT(--(INDIRECT(input47[[#This Row],[range1]])&gt;INDIRECT(input47[[#This Row],[range2]])))=COUNT(INDIRECT(input47[[#This Row],[range1]]))</f>
        <v>0</v>
      </c>
      <c r="O707" t="b">
        <f ca="1">IF(AND(NOT(input47[[#This Row],[All DESC?]]),NOT(input47[[#This Row],[All ASC?]])),FALSE(),TRUE())</f>
        <v>1</v>
      </c>
      <c r="P707" cm="1">
        <f t="array" aca="1" ref="P707" ca="1">IF(AND(input47[[#This Row],[Safe Part 1]],(MAX(ABS((INDIRECT(input47[[#This Row],[range2]]))-(INDIRECT(input47[[#This Row],[range1]])))))&lt;=3),1,0)</f>
        <v>1</v>
      </c>
      <c r="Q707" s="2">
        <f ca="1">input4[[#This Row],[Max Diff]]</f>
        <v>1</v>
      </c>
      <c r="R707" s="2">
        <f ca="1">input478[[#This Row],[Max Diff]]</f>
        <v>1</v>
      </c>
      <c r="S707" s="2">
        <f ca="1">input479[[#This Row],[Max Diff]]</f>
        <v>0</v>
      </c>
      <c r="T707" s="2">
        <f ca="1">input4710[[#This Row],[Max Diff]]</f>
        <v>0</v>
      </c>
      <c r="U707" s="2">
        <f ca="1">input4711[[#This Row],[Max Diff]]</f>
        <v>0</v>
      </c>
      <c r="V707" s="2">
        <f ca="1">input4712[[#This Row],[Max Diff]]</f>
        <v>0</v>
      </c>
      <c r="W707" s="2">
        <f ca="1">input4713[[#This Row],[Max Diff]]</f>
        <v>1</v>
      </c>
      <c r="X707" s="2">
        <f ca="1">input4714[[#This Row],[Max Diff]]</f>
        <v>1</v>
      </c>
      <c r="Y707" s="2">
        <f ca="1">IF(SUM(input47[[#This Row],[Max Diff]:[-8]])&gt;=1,1,0)</f>
        <v>1</v>
      </c>
    </row>
    <row r="708" spans="1:25" x14ac:dyDescent="0.35">
      <c r="A708">
        <v>84</v>
      </c>
      <c r="B708">
        <v>86</v>
      </c>
      <c r="C708">
        <v>88</v>
      </c>
      <c r="D708">
        <v>90</v>
      </c>
      <c r="E708">
        <v>93</v>
      </c>
      <c r="F708">
        <v>94</v>
      </c>
      <c r="G708">
        <v>96</v>
      </c>
      <c r="I708">
        <f>1</f>
        <v>1</v>
      </c>
      <c r="J708">
        <f>COUNTA(input47[[#This Row],[Column1.1]:[Column1.8]])</f>
        <v>7</v>
      </c>
      <c r="K708" t="str">
        <f>ADDRESS(ROW(),input47[[#This Row],[first col]]+1,4)&amp;":"&amp;ADDRESS(ROW(),input47[[#This Row],[lastcol]],4)</f>
        <v>B708:G708</v>
      </c>
      <c r="L708" t="str">
        <f>ADDRESS(ROW(),input47[[#This Row],[first col]],4)&amp;":"&amp;ADDRESS(ROW(),input47[[#This Row],[lastcol]]-1,4)</f>
        <v>A708:F708</v>
      </c>
      <c r="M708" t="b" cm="1">
        <f t="array" aca="1" ref="M708" ca="1">SUMPRODUCT(--(INDIRECT(input47[[#This Row],[range1]])&lt;INDIRECT(input47[[#This Row],[range2]])))=COUNT(INDIRECT(input47[[#This Row],[range1]]))</f>
        <v>0</v>
      </c>
      <c r="N708" t="b" cm="1">
        <f t="array" aca="1" ref="N708" ca="1">SUMPRODUCT(--(INDIRECT(input47[[#This Row],[range1]])&gt;INDIRECT(input47[[#This Row],[range2]])))=COUNT(INDIRECT(input47[[#This Row],[range1]]))</f>
        <v>1</v>
      </c>
      <c r="O708" t="b">
        <f ca="1">IF(AND(NOT(input47[[#This Row],[All DESC?]]),NOT(input47[[#This Row],[All ASC?]])),FALSE(),TRUE())</f>
        <v>1</v>
      </c>
      <c r="P708" cm="1">
        <f t="array" aca="1" ref="P708" ca="1">IF(AND(input47[[#This Row],[Safe Part 1]],(MAX(ABS((INDIRECT(input47[[#This Row],[range2]]))-(INDIRECT(input47[[#This Row],[range1]])))))&lt;=3),1,0)</f>
        <v>1</v>
      </c>
      <c r="Q708" s="2">
        <f ca="1">input4[[#This Row],[Max Diff]]</f>
        <v>1</v>
      </c>
      <c r="R708" s="2">
        <f ca="1">input478[[#This Row],[Max Diff]]</f>
        <v>0</v>
      </c>
      <c r="S708" s="2">
        <f ca="1">input479[[#This Row],[Max Diff]]</f>
        <v>0</v>
      </c>
      <c r="T708" s="2">
        <f ca="1">input4710[[#This Row],[Max Diff]]</f>
        <v>0</v>
      </c>
      <c r="U708" s="2">
        <f ca="1">input4711[[#This Row],[Max Diff]]</f>
        <v>0</v>
      </c>
      <c r="V708" s="2">
        <f ca="1">input4712[[#This Row],[Max Diff]]</f>
        <v>1</v>
      </c>
      <c r="W708" s="2">
        <f ca="1">input4713[[#This Row],[Max Diff]]</f>
        <v>1</v>
      </c>
      <c r="X708" s="2">
        <f ca="1">input4714[[#This Row],[Max Diff]]</f>
        <v>1</v>
      </c>
      <c r="Y708" s="2">
        <f ca="1">IF(SUM(input47[[#This Row],[Max Diff]:[-8]])&gt;=1,1,0)</f>
        <v>1</v>
      </c>
    </row>
    <row r="709" spans="1:25" x14ac:dyDescent="0.35">
      <c r="A709">
        <v>23</v>
      </c>
      <c r="B709">
        <v>24</v>
      </c>
      <c r="C709">
        <v>25</v>
      </c>
      <c r="D709">
        <v>27</v>
      </c>
      <c r="E709">
        <v>28</v>
      </c>
      <c r="F709">
        <v>30</v>
      </c>
      <c r="G709">
        <v>32</v>
      </c>
      <c r="H709">
        <v>35</v>
      </c>
      <c r="I709">
        <f>1</f>
        <v>1</v>
      </c>
      <c r="J709">
        <f>COUNTA(input47[[#This Row],[Column1.1]:[Column1.8]])</f>
        <v>8</v>
      </c>
      <c r="K709" t="str">
        <f>ADDRESS(ROW(),input47[[#This Row],[first col]]+1,4)&amp;":"&amp;ADDRESS(ROW(),input47[[#This Row],[lastcol]],4)</f>
        <v>B709:H709</v>
      </c>
      <c r="L709" t="str">
        <f>ADDRESS(ROW(),input47[[#This Row],[first col]],4)&amp;":"&amp;ADDRESS(ROW(),input47[[#This Row],[lastcol]]-1,4)</f>
        <v>A709:G709</v>
      </c>
      <c r="M709" t="b" cm="1">
        <f t="array" aca="1" ref="M709" ca="1">SUMPRODUCT(--(INDIRECT(input47[[#This Row],[range1]])&lt;INDIRECT(input47[[#This Row],[range2]])))=COUNT(INDIRECT(input47[[#This Row],[range1]]))</f>
        <v>0</v>
      </c>
      <c r="N709" t="b" cm="1">
        <f t="array" aca="1" ref="N709" ca="1">SUMPRODUCT(--(INDIRECT(input47[[#This Row],[range1]])&gt;INDIRECT(input47[[#This Row],[range2]])))=COUNT(INDIRECT(input47[[#This Row],[range1]]))</f>
        <v>1</v>
      </c>
      <c r="O709" t="b">
        <f ca="1">IF(AND(NOT(input47[[#This Row],[All DESC?]]),NOT(input47[[#This Row],[All ASC?]])),FALSE(),TRUE())</f>
        <v>1</v>
      </c>
      <c r="P709" cm="1">
        <f t="array" aca="1" ref="P709" ca="1">IF(AND(input47[[#This Row],[Safe Part 1]],(MAX(ABS((INDIRECT(input47[[#This Row],[range2]]))-(INDIRECT(input47[[#This Row],[range1]])))))&lt;=3),1,0)</f>
        <v>1</v>
      </c>
      <c r="Q709" s="2">
        <f ca="1">input4[[#This Row],[Max Diff]]</f>
        <v>1</v>
      </c>
      <c r="R709" s="2">
        <f ca="1">input478[[#This Row],[Max Diff]]</f>
        <v>1</v>
      </c>
      <c r="S709" s="2">
        <f ca="1">input479[[#This Row],[Max Diff]]</f>
        <v>1</v>
      </c>
      <c r="T709" s="2">
        <f ca="1">input4710[[#This Row],[Max Diff]]</f>
        <v>1</v>
      </c>
      <c r="U709" s="2">
        <f ca="1">input4711[[#This Row],[Max Diff]]</f>
        <v>1</v>
      </c>
      <c r="V709" s="2">
        <f ca="1">input4712[[#This Row],[Max Diff]]</f>
        <v>0</v>
      </c>
      <c r="W709" s="2">
        <f ca="1">input4713[[#This Row],[Max Diff]]</f>
        <v>0</v>
      </c>
      <c r="X709" s="2">
        <f ca="1">input4714[[#This Row],[Max Diff]]</f>
        <v>1</v>
      </c>
      <c r="Y709" s="2">
        <f ca="1">IF(SUM(input47[[#This Row],[Max Diff]:[-8]])&gt;=1,1,0)</f>
        <v>1</v>
      </c>
    </row>
    <row r="710" spans="1:25" x14ac:dyDescent="0.35">
      <c r="A710">
        <v>55</v>
      </c>
      <c r="B710">
        <v>58</v>
      </c>
      <c r="C710">
        <v>59</v>
      </c>
      <c r="D710">
        <v>61</v>
      </c>
      <c r="E710">
        <v>62</v>
      </c>
      <c r="F710">
        <v>63</v>
      </c>
      <c r="G710">
        <v>64</v>
      </c>
      <c r="H710">
        <v>65</v>
      </c>
      <c r="I710">
        <f>1</f>
        <v>1</v>
      </c>
      <c r="J710">
        <f>COUNTA(input47[[#This Row],[Column1.1]:[Column1.8]])</f>
        <v>8</v>
      </c>
      <c r="K710" t="str">
        <f>ADDRESS(ROW(),input47[[#This Row],[first col]]+1,4)&amp;":"&amp;ADDRESS(ROW(),input47[[#This Row],[lastcol]],4)</f>
        <v>B710:H710</v>
      </c>
      <c r="L710" t="str">
        <f>ADDRESS(ROW(),input47[[#This Row],[first col]],4)&amp;":"&amp;ADDRESS(ROW(),input47[[#This Row],[lastcol]]-1,4)</f>
        <v>A710:G710</v>
      </c>
      <c r="M710" t="b" cm="1">
        <f t="array" aca="1" ref="M710" ca="1">SUMPRODUCT(--(INDIRECT(input47[[#This Row],[range1]])&lt;INDIRECT(input47[[#This Row],[range2]])))=COUNT(INDIRECT(input47[[#This Row],[range1]]))</f>
        <v>0</v>
      </c>
      <c r="N710" t="b" cm="1">
        <f t="array" aca="1" ref="N710" ca="1">SUMPRODUCT(--(INDIRECT(input47[[#This Row],[range1]])&gt;INDIRECT(input47[[#This Row],[range2]])))=COUNT(INDIRECT(input47[[#This Row],[range1]]))</f>
        <v>1</v>
      </c>
      <c r="O710" t="b">
        <f ca="1">IF(AND(NOT(input47[[#This Row],[All DESC?]]),NOT(input47[[#This Row],[All ASC?]])),FALSE(),TRUE())</f>
        <v>1</v>
      </c>
      <c r="P710" cm="1">
        <f t="array" aca="1" ref="P710" ca="1">IF(AND(input47[[#This Row],[Safe Part 1]],(MAX(ABS((INDIRECT(input47[[#This Row],[range2]]))-(INDIRECT(input47[[#This Row],[range1]])))))&lt;=3),1,0)</f>
        <v>1</v>
      </c>
      <c r="Q710" s="2">
        <f ca="1">input4[[#This Row],[Max Diff]]</f>
        <v>1</v>
      </c>
      <c r="R710" s="2">
        <f ca="1">input478[[#This Row],[Max Diff]]</f>
        <v>0</v>
      </c>
      <c r="S710" s="2">
        <f ca="1">input479[[#This Row],[Max Diff]]</f>
        <v>1</v>
      </c>
      <c r="T710" s="2">
        <f ca="1">input4710[[#This Row],[Max Diff]]</f>
        <v>1</v>
      </c>
      <c r="U710" s="2">
        <f ca="1">input4711[[#This Row],[Max Diff]]</f>
        <v>1</v>
      </c>
      <c r="V710" s="2">
        <f ca="1">input4712[[#This Row],[Max Diff]]</f>
        <v>1</v>
      </c>
      <c r="W710" s="2">
        <f ca="1">input4713[[#This Row],[Max Diff]]</f>
        <v>1</v>
      </c>
      <c r="X710" s="2">
        <f ca="1">input4714[[#This Row],[Max Diff]]</f>
        <v>1</v>
      </c>
      <c r="Y710" s="2">
        <f ca="1">IF(SUM(input47[[#This Row],[Max Diff]:[-8]])&gt;=1,1,0)</f>
        <v>1</v>
      </c>
    </row>
    <row r="711" spans="1:25" x14ac:dyDescent="0.35">
      <c r="A711">
        <v>52</v>
      </c>
      <c r="B711">
        <v>53</v>
      </c>
      <c r="C711">
        <v>54</v>
      </c>
      <c r="D711">
        <v>56</v>
      </c>
      <c r="E711">
        <v>57</v>
      </c>
      <c r="F711">
        <v>58</v>
      </c>
      <c r="G711">
        <v>61</v>
      </c>
      <c r="I711">
        <f>1</f>
        <v>1</v>
      </c>
      <c r="J711">
        <f>COUNTA(input47[[#This Row],[Column1.1]:[Column1.8]])</f>
        <v>7</v>
      </c>
      <c r="K711" t="str">
        <f>ADDRESS(ROW(),input47[[#This Row],[first col]]+1,4)&amp;":"&amp;ADDRESS(ROW(),input47[[#This Row],[lastcol]],4)</f>
        <v>B711:G711</v>
      </c>
      <c r="L711" t="str">
        <f>ADDRESS(ROW(),input47[[#This Row],[first col]],4)&amp;":"&amp;ADDRESS(ROW(),input47[[#This Row],[lastcol]]-1,4)</f>
        <v>A711:F711</v>
      </c>
      <c r="M711" t="b" cm="1">
        <f t="array" aca="1" ref="M711" ca="1">SUMPRODUCT(--(INDIRECT(input47[[#This Row],[range1]])&lt;INDIRECT(input47[[#This Row],[range2]])))=COUNT(INDIRECT(input47[[#This Row],[range1]]))</f>
        <v>0</v>
      </c>
      <c r="N711" t="b" cm="1">
        <f t="array" aca="1" ref="N711" ca="1">SUMPRODUCT(--(INDIRECT(input47[[#This Row],[range1]])&gt;INDIRECT(input47[[#This Row],[range2]])))=COUNT(INDIRECT(input47[[#This Row],[range1]]))</f>
        <v>1</v>
      </c>
      <c r="O711" t="b">
        <f ca="1">IF(AND(NOT(input47[[#This Row],[All DESC?]]),NOT(input47[[#This Row],[All ASC?]])),FALSE(),TRUE())</f>
        <v>1</v>
      </c>
      <c r="P711" cm="1">
        <f t="array" aca="1" ref="P711" ca="1">IF(AND(input47[[#This Row],[Safe Part 1]],(MAX(ABS((INDIRECT(input47[[#This Row],[range2]]))-(INDIRECT(input47[[#This Row],[range1]])))))&lt;=3),1,0)</f>
        <v>1</v>
      </c>
      <c r="Q711" s="2">
        <f ca="1">input4[[#This Row],[Max Diff]]</f>
        <v>1</v>
      </c>
      <c r="R711" s="2">
        <f ca="1">input478[[#This Row],[Max Diff]]</f>
        <v>1</v>
      </c>
      <c r="S711" s="2">
        <f ca="1">input479[[#This Row],[Max Diff]]</f>
        <v>1</v>
      </c>
      <c r="T711" s="2">
        <f ca="1">input4710[[#This Row],[Max Diff]]</f>
        <v>1</v>
      </c>
      <c r="U711" s="2">
        <f ca="1">input4711[[#This Row],[Max Diff]]</f>
        <v>1</v>
      </c>
      <c r="V711" s="2">
        <f ca="1">input4712[[#This Row],[Max Diff]]</f>
        <v>0</v>
      </c>
      <c r="W711" s="2">
        <f ca="1">input4713[[#This Row],[Max Diff]]</f>
        <v>1</v>
      </c>
      <c r="X711" s="2">
        <f ca="1">input4714[[#This Row],[Max Diff]]</f>
        <v>1</v>
      </c>
      <c r="Y711" s="2">
        <f ca="1">IF(SUM(input47[[#This Row],[Max Diff]:[-8]])&gt;=1,1,0)</f>
        <v>1</v>
      </c>
    </row>
    <row r="712" spans="1:25" x14ac:dyDescent="0.35">
      <c r="A712">
        <v>84</v>
      </c>
      <c r="B712">
        <v>83</v>
      </c>
      <c r="C712">
        <v>81</v>
      </c>
      <c r="D712">
        <v>80</v>
      </c>
      <c r="E712">
        <v>78</v>
      </c>
      <c r="F712">
        <v>75</v>
      </c>
      <c r="I712">
        <f>1</f>
        <v>1</v>
      </c>
      <c r="J712">
        <f>COUNTA(input47[[#This Row],[Column1.1]:[Column1.8]])</f>
        <v>6</v>
      </c>
      <c r="K712" t="str">
        <f>ADDRESS(ROW(),input47[[#This Row],[first col]]+1,4)&amp;":"&amp;ADDRESS(ROW(),input47[[#This Row],[lastcol]],4)</f>
        <v>B712:F712</v>
      </c>
      <c r="L712" t="str">
        <f>ADDRESS(ROW(),input47[[#This Row],[first col]],4)&amp;":"&amp;ADDRESS(ROW(),input47[[#This Row],[lastcol]]-1,4)</f>
        <v>A712:E712</v>
      </c>
      <c r="M712" t="b" cm="1">
        <f t="array" aca="1" ref="M712" ca="1">SUMPRODUCT(--(INDIRECT(input47[[#This Row],[range1]])&lt;INDIRECT(input47[[#This Row],[range2]])))=COUNT(INDIRECT(input47[[#This Row],[range1]]))</f>
        <v>1</v>
      </c>
      <c r="N712" t="b" cm="1">
        <f t="array" aca="1" ref="N712" ca="1">SUMPRODUCT(--(INDIRECT(input47[[#This Row],[range1]])&gt;INDIRECT(input47[[#This Row],[range2]])))=COUNT(INDIRECT(input47[[#This Row],[range1]]))</f>
        <v>0</v>
      </c>
      <c r="O712" t="b">
        <f ca="1">IF(AND(NOT(input47[[#This Row],[All DESC?]]),NOT(input47[[#This Row],[All ASC?]])),FALSE(),TRUE())</f>
        <v>1</v>
      </c>
      <c r="P712" cm="1">
        <f t="array" aca="1" ref="P712" ca="1">IF(AND(input47[[#This Row],[Safe Part 1]],(MAX(ABS((INDIRECT(input47[[#This Row],[range2]]))-(INDIRECT(input47[[#This Row],[range1]])))))&lt;=3),1,0)</f>
        <v>1</v>
      </c>
      <c r="Q712" s="2">
        <f ca="1">input4[[#This Row],[Max Diff]]</f>
        <v>1</v>
      </c>
      <c r="R712" s="2">
        <f ca="1">input478[[#This Row],[Max Diff]]</f>
        <v>1</v>
      </c>
      <c r="S712" s="2">
        <f ca="1">input479[[#This Row],[Max Diff]]</f>
        <v>1</v>
      </c>
      <c r="T712" s="2">
        <f ca="1">input4710[[#This Row],[Max Diff]]</f>
        <v>1</v>
      </c>
      <c r="U712" s="2">
        <f ca="1">input4711[[#This Row],[Max Diff]]</f>
        <v>0</v>
      </c>
      <c r="V712" s="2">
        <f ca="1">input4712[[#This Row],[Max Diff]]</f>
        <v>1</v>
      </c>
      <c r="W712" s="2">
        <f ca="1">input4713[[#This Row],[Max Diff]]</f>
        <v>1</v>
      </c>
      <c r="X712" s="2">
        <f ca="1">input4714[[#This Row],[Max Diff]]</f>
        <v>1</v>
      </c>
      <c r="Y712" s="2">
        <f ca="1">IF(SUM(input47[[#This Row],[Max Diff]:[-8]])&gt;=1,1,0)</f>
        <v>1</v>
      </c>
    </row>
    <row r="713" spans="1:25" x14ac:dyDescent="0.35">
      <c r="A713">
        <v>29</v>
      </c>
      <c r="B713">
        <v>27</v>
      </c>
      <c r="C713">
        <v>24</v>
      </c>
      <c r="D713">
        <v>21</v>
      </c>
      <c r="E713">
        <v>20</v>
      </c>
      <c r="F713">
        <v>19</v>
      </c>
      <c r="G713">
        <v>17</v>
      </c>
      <c r="I713">
        <f>1</f>
        <v>1</v>
      </c>
      <c r="J713">
        <f>COUNTA(input47[[#This Row],[Column1.1]:[Column1.8]])</f>
        <v>7</v>
      </c>
      <c r="K713" t="str">
        <f>ADDRESS(ROW(),input47[[#This Row],[first col]]+1,4)&amp;":"&amp;ADDRESS(ROW(),input47[[#This Row],[lastcol]],4)</f>
        <v>B713:G713</v>
      </c>
      <c r="L713" t="str">
        <f>ADDRESS(ROW(),input47[[#This Row],[first col]],4)&amp;":"&amp;ADDRESS(ROW(),input47[[#This Row],[lastcol]]-1,4)</f>
        <v>A713:F713</v>
      </c>
      <c r="M713" t="b" cm="1">
        <f t="array" aca="1" ref="M713" ca="1">SUMPRODUCT(--(INDIRECT(input47[[#This Row],[range1]])&lt;INDIRECT(input47[[#This Row],[range2]])))=COUNT(INDIRECT(input47[[#This Row],[range1]]))</f>
        <v>1</v>
      </c>
      <c r="N713" t="b" cm="1">
        <f t="array" aca="1" ref="N713" ca="1">SUMPRODUCT(--(INDIRECT(input47[[#This Row],[range1]])&gt;INDIRECT(input47[[#This Row],[range2]])))=COUNT(INDIRECT(input47[[#This Row],[range1]]))</f>
        <v>0</v>
      </c>
      <c r="O713" t="b">
        <f ca="1">IF(AND(NOT(input47[[#This Row],[All DESC?]]),NOT(input47[[#This Row],[All ASC?]])),FALSE(),TRUE())</f>
        <v>1</v>
      </c>
      <c r="P713" cm="1">
        <f t="array" aca="1" ref="P713" ca="1">IF(AND(input47[[#This Row],[Safe Part 1]],(MAX(ABS((INDIRECT(input47[[#This Row],[range2]]))-(INDIRECT(input47[[#This Row],[range1]])))))&lt;=3),1,0)</f>
        <v>1</v>
      </c>
      <c r="Q713" s="2">
        <f ca="1">input4[[#This Row],[Max Diff]]</f>
        <v>1</v>
      </c>
      <c r="R713" s="2">
        <f ca="1">input478[[#This Row],[Max Diff]]</f>
        <v>0</v>
      </c>
      <c r="S713" s="2">
        <f ca="1">input479[[#This Row],[Max Diff]]</f>
        <v>0</v>
      </c>
      <c r="T713" s="2">
        <f ca="1">input4710[[#This Row],[Max Diff]]</f>
        <v>0</v>
      </c>
      <c r="U713" s="2">
        <f ca="1">input4711[[#This Row],[Max Diff]]</f>
        <v>1</v>
      </c>
      <c r="V713" s="2">
        <f ca="1">input4712[[#This Row],[Max Diff]]</f>
        <v>1</v>
      </c>
      <c r="W713" s="2">
        <f ca="1">input4713[[#This Row],[Max Diff]]</f>
        <v>1</v>
      </c>
      <c r="X713" s="2">
        <f ca="1">input4714[[#This Row],[Max Diff]]</f>
        <v>1</v>
      </c>
      <c r="Y713" s="2">
        <f ca="1">IF(SUM(input47[[#This Row],[Max Diff]:[-8]])&gt;=1,1,0)</f>
        <v>1</v>
      </c>
    </row>
    <row r="714" spans="1:25" x14ac:dyDescent="0.35">
      <c r="A714">
        <v>45</v>
      </c>
      <c r="B714">
        <v>46</v>
      </c>
      <c r="C714">
        <v>47</v>
      </c>
      <c r="D714">
        <v>49</v>
      </c>
      <c r="E714">
        <v>50</v>
      </c>
      <c r="F714">
        <v>51</v>
      </c>
      <c r="G714">
        <v>53</v>
      </c>
      <c r="H714">
        <v>54</v>
      </c>
      <c r="I714">
        <f>1</f>
        <v>1</v>
      </c>
      <c r="J714">
        <f>COUNTA(input47[[#This Row],[Column1.1]:[Column1.8]])</f>
        <v>8</v>
      </c>
      <c r="K714" t="str">
        <f>ADDRESS(ROW(),input47[[#This Row],[first col]]+1,4)&amp;":"&amp;ADDRESS(ROW(),input47[[#This Row],[lastcol]],4)</f>
        <v>B714:H714</v>
      </c>
      <c r="L714" t="str">
        <f>ADDRESS(ROW(),input47[[#This Row],[first col]],4)&amp;":"&amp;ADDRESS(ROW(),input47[[#This Row],[lastcol]]-1,4)</f>
        <v>A714:G714</v>
      </c>
      <c r="M714" t="b" cm="1">
        <f t="array" aca="1" ref="M714" ca="1">SUMPRODUCT(--(INDIRECT(input47[[#This Row],[range1]])&lt;INDIRECT(input47[[#This Row],[range2]])))=COUNT(INDIRECT(input47[[#This Row],[range1]]))</f>
        <v>0</v>
      </c>
      <c r="N714" t="b" cm="1">
        <f t="array" aca="1" ref="N714" ca="1">SUMPRODUCT(--(INDIRECT(input47[[#This Row],[range1]])&gt;INDIRECT(input47[[#This Row],[range2]])))=COUNT(INDIRECT(input47[[#This Row],[range1]]))</f>
        <v>1</v>
      </c>
      <c r="O714" t="b">
        <f ca="1">IF(AND(NOT(input47[[#This Row],[All DESC?]]),NOT(input47[[#This Row],[All ASC?]])),FALSE(),TRUE())</f>
        <v>1</v>
      </c>
      <c r="P714" cm="1">
        <f t="array" aca="1" ref="P714" ca="1">IF(AND(input47[[#This Row],[Safe Part 1]],(MAX(ABS((INDIRECT(input47[[#This Row],[range2]]))-(INDIRECT(input47[[#This Row],[range1]])))))&lt;=3),1,0)</f>
        <v>1</v>
      </c>
      <c r="Q714" s="2">
        <f ca="1">input4[[#This Row],[Max Diff]]</f>
        <v>1</v>
      </c>
      <c r="R714" s="2">
        <f ca="1">input478[[#This Row],[Max Diff]]</f>
        <v>1</v>
      </c>
      <c r="S714" s="2">
        <f ca="1">input479[[#This Row],[Max Diff]]</f>
        <v>1</v>
      </c>
      <c r="T714" s="2">
        <f ca="1">input4710[[#This Row],[Max Diff]]</f>
        <v>1</v>
      </c>
      <c r="U714" s="2">
        <f ca="1">input4711[[#This Row],[Max Diff]]</f>
        <v>1</v>
      </c>
      <c r="V714" s="2">
        <f ca="1">input4712[[#This Row],[Max Diff]]</f>
        <v>1</v>
      </c>
      <c r="W714" s="2">
        <f ca="1">input4713[[#This Row],[Max Diff]]</f>
        <v>1</v>
      </c>
      <c r="X714" s="2">
        <f ca="1">input4714[[#This Row],[Max Diff]]</f>
        <v>1</v>
      </c>
      <c r="Y714" s="2">
        <f ca="1">IF(SUM(input47[[#This Row],[Max Diff]:[-8]])&gt;=1,1,0)</f>
        <v>1</v>
      </c>
    </row>
    <row r="715" spans="1:25" x14ac:dyDescent="0.35">
      <c r="A715">
        <v>34</v>
      </c>
      <c r="B715">
        <v>36</v>
      </c>
      <c r="C715">
        <v>38</v>
      </c>
      <c r="D715">
        <v>40</v>
      </c>
      <c r="E715">
        <v>41</v>
      </c>
      <c r="F715">
        <v>42</v>
      </c>
      <c r="G715">
        <v>44</v>
      </c>
      <c r="I715">
        <f>1</f>
        <v>1</v>
      </c>
      <c r="J715">
        <f>COUNTA(input47[[#This Row],[Column1.1]:[Column1.8]])</f>
        <v>7</v>
      </c>
      <c r="K715" t="str">
        <f>ADDRESS(ROW(),input47[[#This Row],[first col]]+1,4)&amp;":"&amp;ADDRESS(ROW(),input47[[#This Row],[lastcol]],4)</f>
        <v>B715:G715</v>
      </c>
      <c r="L715" t="str">
        <f>ADDRESS(ROW(),input47[[#This Row],[first col]],4)&amp;":"&amp;ADDRESS(ROW(),input47[[#This Row],[lastcol]]-1,4)</f>
        <v>A715:F715</v>
      </c>
      <c r="M715" t="b" cm="1">
        <f t="array" aca="1" ref="M715" ca="1">SUMPRODUCT(--(INDIRECT(input47[[#This Row],[range1]])&lt;INDIRECT(input47[[#This Row],[range2]])))=COUNT(INDIRECT(input47[[#This Row],[range1]]))</f>
        <v>0</v>
      </c>
      <c r="N715" t="b" cm="1">
        <f t="array" aca="1" ref="N715" ca="1">SUMPRODUCT(--(INDIRECT(input47[[#This Row],[range1]])&gt;INDIRECT(input47[[#This Row],[range2]])))=COUNT(INDIRECT(input47[[#This Row],[range1]]))</f>
        <v>1</v>
      </c>
      <c r="O715" t="b">
        <f ca="1">IF(AND(NOT(input47[[#This Row],[All DESC?]]),NOT(input47[[#This Row],[All ASC?]])),FALSE(),TRUE())</f>
        <v>1</v>
      </c>
      <c r="P715" cm="1">
        <f t="array" aca="1" ref="P715" ca="1">IF(AND(input47[[#This Row],[Safe Part 1]],(MAX(ABS((INDIRECT(input47[[#This Row],[range2]]))-(INDIRECT(input47[[#This Row],[range1]])))))&lt;=3),1,0)</f>
        <v>1</v>
      </c>
      <c r="Q715" s="2">
        <f ca="1">input4[[#This Row],[Max Diff]]</f>
        <v>1</v>
      </c>
      <c r="R715" s="2">
        <f ca="1">input478[[#This Row],[Max Diff]]</f>
        <v>0</v>
      </c>
      <c r="S715" s="2">
        <f ca="1">input479[[#This Row],[Max Diff]]</f>
        <v>0</v>
      </c>
      <c r="T715" s="2">
        <f ca="1">input4710[[#This Row],[Max Diff]]</f>
        <v>1</v>
      </c>
      <c r="U715" s="2">
        <f ca="1">input4711[[#This Row],[Max Diff]]</f>
        <v>1</v>
      </c>
      <c r="V715" s="2">
        <f ca="1">input4712[[#This Row],[Max Diff]]</f>
        <v>1</v>
      </c>
      <c r="W715" s="2">
        <f ca="1">input4713[[#This Row],[Max Diff]]</f>
        <v>1</v>
      </c>
      <c r="X715" s="2">
        <f ca="1">input4714[[#This Row],[Max Diff]]</f>
        <v>1</v>
      </c>
      <c r="Y715" s="2">
        <f ca="1">IF(SUM(input47[[#This Row],[Max Diff]:[-8]])&gt;=1,1,0)</f>
        <v>1</v>
      </c>
    </row>
    <row r="716" spans="1:25" x14ac:dyDescent="0.35">
      <c r="A716">
        <v>74</v>
      </c>
      <c r="B716">
        <v>76</v>
      </c>
      <c r="C716">
        <v>78</v>
      </c>
      <c r="D716">
        <v>81</v>
      </c>
      <c r="E716">
        <v>84</v>
      </c>
      <c r="F716">
        <v>85</v>
      </c>
      <c r="G716">
        <v>87</v>
      </c>
      <c r="I716">
        <f>1</f>
        <v>1</v>
      </c>
      <c r="J716">
        <f>COUNTA(input47[[#This Row],[Column1.1]:[Column1.8]])</f>
        <v>7</v>
      </c>
      <c r="K716" t="str">
        <f>ADDRESS(ROW(),input47[[#This Row],[first col]]+1,4)&amp;":"&amp;ADDRESS(ROW(),input47[[#This Row],[lastcol]],4)</f>
        <v>B716:G716</v>
      </c>
      <c r="L716" t="str">
        <f>ADDRESS(ROW(),input47[[#This Row],[first col]],4)&amp;":"&amp;ADDRESS(ROW(),input47[[#This Row],[lastcol]]-1,4)</f>
        <v>A716:F716</v>
      </c>
      <c r="M716" t="b" cm="1">
        <f t="array" aca="1" ref="M716" ca="1">SUMPRODUCT(--(INDIRECT(input47[[#This Row],[range1]])&lt;INDIRECT(input47[[#This Row],[range2]])))=COUNT(INDIRECT(input47[[#This Row],[range1]]))</f>
        <v>0</v>
      </c>
      <c r="N716" t="b" cm="1">
        <f t="array" aca="1" ref="N716" ca="1">SUMPRODUCT(--(INDIRECT(input47[[#This Row],[range1]])&gt;INDIRECT(input47[[#This Row],[range2]])))=COUNT(INDIRECT(input47[[#This Row],[range1]]))</f>
        <v>1</v>
      </c>
      <c r="O716" t="b">
        <f ca="1">IF(AND(NOT(input47[[#This Row],[All DESC?]]),NOT(input47[[#This Row],[All ASC?]])),FALSE(),TRUE())</f>
        <v>1</v>
      </c>
      <c r="P716" cm="1">
        <f t="array" aca="1" ref="P716" ca="1">IF(AND(input47[[#This Row],[Safe Part 1]],(MAX(ABS((INDIRECT(input47[[#This Row],[range2]]))-(INDIRECT(input47[[#This Row],[range1]])))))&lt;=3),1,0)</f>
        <v>1</v>
      </c>
      <c r="Q716" s="2">
        <f ca="1">input4[[#This Row],[Max Diff]]</f>
        <v>1</v>
      </c>
      <c r="R716" s="2">
        <f ca="1">input478[[#This Row],[Max Diff]]</f>
        <v>0</v>
      </c>
      <c r="S716" s="2">
        <f ca="1">input479[[#This Row],[Max Diff]]</f>
        <v>0</v>
      </c>
      <c r="T716" s="2">
        <f ca="1">input4710[[#This Row],[Max Diff]]</f>
        <v>0</v>
      </c>
      <c r="U716" s="2">
        <f ca="1">input4711[[#This Row],[Max Diff]]</f>
        <v>0</v>
      </c>
      <c r="V716" s="2">
        <f ca="1">input4712[[#This Row],[Max Diff]]</f>
        <v>1</v>
      </c>
      <c r="W716" s="2">
        <f ca="1">input4713[[#This Row],[Max Diff]]</f>
        <v>1</v>
      </c>
      <c r="X716" s="2">
        <f ca="1">input4714[[#This Row],[Max Diff]]</f>
        <v>1</v>
      </c>
      <c r="Y716" s="2">
        <f ca="1">IF(SUM(input47[[#This Row],[Max Diff]:[-8]])&gt;=1,1,0)</f>
        <v>1</v>
      </c>
    </row>
    <row r="717" spans="1:25" x14ac:dyDescent="0.35">
      <c r="A717">
        <v>6</v>
      </c>
      <c r="B717">
        <v>7</v>
      </c>
      <c r="C717">
        <v>10</v>
      </c>
      <c r="D717">
        <v>13</v>
      </c>
      <c r="E717">
        <v>14</v>
      </c>
      <c r="F717">
        <v>17</v>
      </c>
      <c r="G717">
        <v>20</v>
      </c>
      <c r="H717">
        <v>21</v>
      </c>
      <c r="I717">
        <f>1</f>
        <v>1</v>
      </c>
      <c r="J717">
        <f>COUNTA(input47[[#This Row],[Column1.1]:[Column1.8]])</f>
        <v>8</v>
      </c>
      <c r="K717" t="str">
        <f>ADDRESS(ROW(),input47[[#This Row],[first col]]+1,4)&amp;":"&amp;ADDRESS(ROW(),input47[[#This Row],[lastcol]],4)</f>
        <v>B717:H717</v>
      </c>
      <c r="L717" t="str">
        <f>ADDRESS(ROW(),input47[[#This Row],[first col]],4)&amp;":"&amp;ADDRESS(ROW(),input47[[#This Row],[lastcol]]-1,4)</f>
        <v>A717:G717</v>
      </c>
      <c r="M717" t="b" cm="1">
        <f t="array" aca="1" ref="M717" ca="1">SUMPRODUCT(--(INDIRECT(input47[[#This Row],[range1]])&lt;INDIRECT(input47[[#This Row],[range2]])))=COUNT(INDIRECT(input47[[#This Row],[range1]]))</f>
        <v>0</v>
      </c>
      <c r="N717" t="b" cm="1">
        <f t="array" aca="1" ref="N717" ca="1">SUMPRODUCT(--(INDIRECT(input47[[#This Row],[range1]])&gt;INDIRECT(input47[[#This Row],[range2]])))=COUNT(INDIRECT(input47[[#This Row],[range1]]))</f>
        <v>1</v>
      </c>
      <c r="O717" t="b">
        <f ca="1">IF(AND(NOT(input47[[#This Row],[All DESC?]]),NOT(input47[[#This Row],[All ASC?]])),FALSE(),TRUE())</f>
        <v>1</v>
      </c>
      <c r="P717" cm="1">
        <f t="array" aca="1" ref="P717" ca="1">IF(AND(input47[[#This Row],[Safe Part 1]],(MAX(ABS((INDIRECT(input47[[#This Row],[range2]]))-(INDIRECT(input47[[#This Row],[range1]])))))&lt;=3),1,0)</f>
        <v>1</v>
      </c>
      <c r="Q717" s="2">
        <f ca="1">input4[[#This Row],[Max Diff]]</f>
        <v>1</v>
      </c>
      <c r="R717" s="2">
        <f ca="1">input478[[#This Row],[Max Diff]]</f>
        <v>0</v>
      </c>
      <c r="S717" s="2">
        <f ca="1">input479[[#This Row],[Max Diff]]</f>
        <v>0</v>
      </c>
      <c r="T717" s="2">
        <f ca="1">input4710[[#This Row],[Max Diff]]</f>
        <v>0</v>
      </c>
      <c r="U717" s="2">
        <f ca="1">input4711[[#This Row],[Max Diff]]</f>
        <v>0</v>
      </c>
      <c r="V717" s="2">
        <f ca="1">input4712[[#This Row],[Max Diff]]</f>
        <v>0</v>
      </c>
      <c r="W717" s="2">
        <f ca="1">input4713[[#This Row],[Max Diff]]</f>
        <v>0</v>
      </c>
      <c r="X717" s="2">
        <f ca="1">input4714[[#This Row],[Max Diff]]</f>
        <v>1</v>
      </c>
      <c r="Y717" s="2">
        <f ca="1">IF(SUM(input47[[#This Row],[Max Diff]:[-8]])&gt;=1,1,0)</f>
        <v>1</v>
      </c>
    </row>
    <row r="718" spans="1:25" x14ac:dyDescent="0.35">
      <c r="A718">
        <v>37</v>
      </c>
      <c r="B718">
        <v>35</v>
      </c>
      <c r="C718">
        <v>32</v>
      </c>
      <c r="D718">
        <v>31</v>
      </c>
      <c r="E718">
        <v>29</v>
      </c>
      <c r="I718">
        <f>1</f>
        <v>1</v>
      </c>
      <c r="J718">
        <f>COUNTA(input47[[#This Row],[Column1.1]:[Column1.8]])</f>
        <v>5</v>
      </c>
      <c r="K718" t="str">
        <f>ADDRESS(ROW(),input47[[#This Row],[first col]]+1,4)&amp;":"&amp;ADDRESS(ROW(),input47[[#This Row],[lastcol]],4)</f>
        <v>B718:E718</v>
      </c>
      <c r="L718" t="str">
        <f>ADDRESS(ROW(),input47[[#This Row],[first col]],4)&amp;":"&amp;ADDRESS(ROW(),input47[[#This Row],[lastcol]]-1,4)</f>
        <v>A718:D718</v>
      </c>
      <c r="M718" t="b" cm="1">
        <f t="array" aca="1" ref="M718" ca="1">SUMPRODUCT(--(INDIRECT(input47[[#This Row],[range1]])&lt;INDIRECT(input47[[#This Row],[range2]])))=COUNT(INDIRECT(input47[[#This Row],[range1]]))</f>
        <v>1</v>
      </c>
      <c r="N718" t="b" cm="1">
        <f t="array" aca="1" ref="N718" ca="1">SUMPRODUCT(--(INDIRECT(input47[[#This Row],[range1]])&gt;INDIRECT(input47[[#This Row],[range2]])))=COUNT(INDIRECT(input47[[#This Row],[range1]]))</f>
        <v>0</v>
      </c>
      <c r="O718" t="b">
        <f ca="1">IF(AND(NOT(input47[[#This Row],[All DESC?]]),NOT(input47[[#This Row],[All ASC?]])),FALSE(),TRUE())</f>
        <v>1</v>
      </c>
      <c r="P718" cm="1">
        <f t="array" aca="1" ref="P718" ca="1">IF(AND(input47[[#This Row],[Safe Part 1]],(MAX(ABS((INDIRECT(input47[[#This Row],[range2]]))-(INDIRECT(input47[[#This Row],[range1]])))))&lt;=3),1,0)</f>
        <v>1</v>
      </c>
      <c r="Q718" s="2">
        <f ca="1">input4[[#This Row],[Max Diff]]</f>
        <v>1</v>
      </c>
      <c r="R718" s="2">
        <f ca="1">input478[[#This Row],[Max Diff]]</f>
        <v>0</v>
      </c>
      <c r="S718" s="2">
        <f ca="1">input479[[#This Row],[Max Diff]]</f>
        <v>0</v>
      </c>
      <c r="T718" s="2">
        <f ca="1">input4710[[#This Row],[Max Diff]]</f>
        <v>1</v>
      </c>
      <c r="U718" s="2">
        <f ca="1">input4711[[#This Row],[Max Diff]]</f>
        <v>1</v>
      </c>
      <c r="V718" s="2">
        <f ca="1">input4712[[#This Row],[Max Diff]]</f>
        <v>1</v>
      </c>
      <c r="W718" s="2">
        <f ca="1">input4713[[#This Row],[Max Diff]]</f>
        <v>1</v>
      </c>
      <c r="X718" s="2">
        <f ca="1">input4714[[#This Row],[Max Diff]]</f>
        <v>1</v>
      </c>
      <c r="Y718" s="2">
        <f ca="1">IF(SUM(input47[[#This Row],[Max Diff]:[-8]])&gt;=1,1,0)</f>
        <v>1</v>
      </c>
    </row>
    <row r="719" spans="1:25" x14ac:dyDescent="0.35">
      <c r="A719">
        <v>77</v>
      </c>
      <c r="B719">
        <v>79</v>
      </c>
      <c r="C719">
        <v>80</v>
      </c>
      <c r="D719">
        <v>83</v>
      </c>
      <c r="E719">
        <v>86</v>
      </c>
      <c r="F719">
        <v>87</v>
      </c>
      <c r="I719">
        <f>1</f>
        <v>1</v>
      </c>
      <c r="J719">
        <f>COUNTA(input47[[#This Row],[Column1.1]:[Column1.8]])</f>
        <v>6</v>
      </c>
      <c r="K719" t="str">
        <f>ADDRESS(ROW(),input47[[#This Row],[first col]]+1,4)&amp;":"&amp;ADDRESS(ROW(),input47[[#This Row],[lastcol]],4)</f>
        <v>B719:F719</v>
      </c>
      <c r="L719" t="str">
        <f>ADDRESS(ROW(),input47[[#This Row],[first col]],4)&amp;":"&amp;ADDRESS(ROW(),input47[[#This Row],[lastcol]]-1,4)</f>
        <v>A719:E719</v>
      </c>
      <c r="M719" t="b" cm="1">
        <f t="array" aca="1" ref="M719" ca="1">SUMPRODUCT(--(INDIRECT(input47[[#This Row],[range1]])&lt;INDIRECT(input47[[#This Row],[range2]])))=COUNT(INDIRECT(input47[[#This Row],[range1]]))</f>
        <v>0</v>
      </c>
      <c r="N719" t="b" cm="1">
        <f t="array" aca="1" ref="N719" ca="1">SUMPRODUCT(--(INDIRECT(input47[[#This Row],[range1]])&gt;INDIRECT(input47[[#This Row],[range2]])))=COUNT(INDIRECT(input47[[#This Row],[range1]]))</f>
        <v>1</v>
      </c>
      <c r="O719" t="b">
        <f ca="1">IF(AND(NOT(input47[[#This Row],[All DESC?]]),NOT(input47[[#This Row],[All ASC?]])),FALSE(),TRUE())</f>
        <v>1</v>
      </c>
      <c r="P719" cm="1">
        <f t="array" aca="1" ref="P719" ca="1">IF(AND(input47[[#This Row],[Safe Part 1]],(MAX(ABS((INDIRECT(input47[[#This Row],[range2]]))-(INDIRECT(input47[[#This Row],[range1]])))))&lt;=3),1,0)</f>
        <v>1</v>
      </c>
      <c r="Q719" s="2">
        <f ca="1">input4[[#This Row],[Max Diff]]</f>
        <v>1</v>
      </c>
      <c r="R719" s="2">
        <f ca="1">input478[[#This Row],[Max Diff]]</f>
        <v>1</v>
      </c>
      <c r="S719" s="2">
        <f ca="1">input479[[#This Row],[Max Diff]]</f>
        <v>0</v>
      </c>
      <c r="T719" s="2">
        <f ca="1">input4710[[#This Row],[Max Diff]]</f>
        <v>0</v>
      </c>
      <c r="U719" s="2">
        <f ca="1">input4711[[#This Row],[Max Diff]]</f>
        <v>0</v>
      </c>
      <c r="V719" s="2">
        <f ca="1">input4712[[#This Row],[Max Diff]]</f>
        <v>1</v>
      </c>
      <c r="W719" s="2">
        <f ca="1">input4713[[#This Row],[Max Diff]]</f>
        <v>1</v>
      </c>
      <c r="X719" s="2">
        <f ca="1">input4714[[#This Row],[Max Diff]]</f>
        <v>1</v>
      </c>
      <c r="Y719" s="2">
        <f ca="1">IF(SUM(input47[[#This Row],[Max Diff]:[-8]])&gt;=1,1,0)</f>
        <v>1</v>
      </c>
    </row>
    <row r="720" spans="1:25" x14ac:dyDescent="0.35">
      <c r="A720">
        <v>84</v>
      </c>
      <c r="B720">
        <v>83</v>
      </c>
      <c r="C720">
        <v>81</v>
      </c>
      <c r="D720">
        <v>79</v>
      </c>
      <c r="E720">
        <v>76</v>
      </c>
      <c r="F720">
        <v>75</v>
      </c>
      <c r="I720">
        <f>1</f>
        <v>1</v>
      </c>
      <c r="J720">
        <f>COUNTA(input47[[#This Row],[Column1.1]:[Column1.8]])</f>
        <v>6</v>
      </c>
      <c r="K720" t="str">
        <f>ADDRESS(ROW(),input47[[#This Row],[first col]]+1,4)&amp;":"&amp;ADDRESS(ROW(),input47[[#This Row],[lastcol]],4)</f>
        <v>B720:F720</v>
      </c>
      <c r="L720" t="str">
        <f>ADDRESS(ROW(),input47[[#This Row],[first col]],4)&amp;":"&amp;ADDRESS(ROW(),input47[[#This Row],[lastcol]]-1,4)</f>
        <v>A720:E720</v>
      </c>
      <c r="M720" t="b" cm="1">
        <f t="array" aca="1" ref="M720" ca="1">SUMPRODUCT(--(INDIRECT(input47[[#This Row],[range1]])&lt;INDIRECT(input47[[#This Row],[range2]])))=COUNT(INDIRECT(input47[[#This Row],[range1]]))</f>
        <v>1</v>
      </c>
      <c r="N720" t="b" cm="1">
        <f t="array" aca="1" ref="N720" ca="1">SUMPRODUCT(--(INDIRECT(input47[[#This Row],[range1]])&gt;INDIRECT(input47[[#This Row],[range2]])))=COUNT(INDIRECT(input47[[#This Row],[range1]]))</f>
        <v>0</v>
      </c>
      <c r="O720" t="b">
        <f ca="1">IF(AND(NOT(input47[[#This Row],[All DESC?]]),NOT(input47[[#This Row],[All ASC?]])),FALSE(),TRUE())</f>
        <v>1</v>
      </c>
      <c r="P720" cm="1">
        <f t="array" aca="1" ref="P720" ca="1">IF(AND(input47[[#This Row],[Safe Part 1]],(MAX(ABS((INDIRECT(input47[[#This Row],[range2]]))-(INDIRECT(input47[[#This Row],[range1]])))))&lt;=3),1,0)</f>
        <v>1</v>
      </c>
      <c r="Q720" s="2">
        <f ca="1">input4[[#This Row],[Max Diff]]</f>
        <v>1</v>
      </c>
      <c r="R720" s="2">
        <f ca="1">input478[[#This Row],[Max Diff]]</f>
        <v>1</v>
      </c>
      <c r="S720" s="2">
        <f ca="1">input479[[#This Row],[Max Diff]]</f>
        <v>0</v>
      </c>
      <c r="T720" s="2">
        <f ca="1">input4710[[#This Row],[Max Diff]]</f>
        <v>0</v>
      </c>
      <c r="U720" s="2">
        <f ca="1">input4711[[#This Row],[Max Diff]]</f>
        <v>0</v>
      </c>
      <c r="V720" s="2">
        <f ca="1">input4712[[#This Row],[Max Diff]]</f>
        <v>1</v>
      </c>
      <c r="W720" s="2">
        <f ca="1">input4713[[#This Row],[Max Diff]]</f>
        <v>1</v>
      </c>
      <c r="X720" s="2">
        <f ca="1">input4714[[#This Row],[Max Diff]]</f>
        <v>1</v>
      </c>
      <c r="Y720" s="2">
        <f ca="1">IF(SUM(input47[[#This Row],[Max Diff]:[-8]])&gt;=1,1,0)</f>
        <v>1</v>
      </c>
    </row>
    <row r="721" spans="1:25" x14ac:dyDescent="0.35">
      <c r="A721">
        <v>31</v>
      </c>
      <c r="B721">
        <v>32</v>
      </c>
      <c r="C721">
        <v>33</v>
      </c>
      <c r="D721">
        <v>35</v>
      </c>
      <c r="E721">
        <v>36</v>
      </c>
      <c r="F721">
        <v>39</v>
      </c>
      <c r="I721">
        <f>1</f>
        <v>1</v>
      </c>
      <c r="J721">
        <f>COUNTA(input47[[#This Row],[Column1.1]:[Column1.8]])</f>
        <v>6</v>
      </c>
      <c r="K721" t="str">
        <f>ADDRESS(ROW(),input47[[#This Row],[first col]]+1,4)&amp;":"&amp;ADDRESS(ROW(),input47[[#This Row],[lastcol]],4)</f>
        <v>B721:F721</v>
      </c>
      <c r="L721" t="str">
        <f>ADDRESS(ROW(),input47[[#This Row],[first col]],4)&amp;":"&amp;ADDRESS(ROW(),input47[[#This Row],[lastcol]]-1,4)</f>
        <v>A721:E721</v>
      </c>
      <c r="M721" t="b" cm="1">
        <f t="array" aca="1" ref="M721" ca="1">SUMPRODUCT(--(INDIRECT(input47[[#This Row],[range1]])&lt;INDIRECT(input47[[#This Row],[range2]])))=COUNT(INDIRECT(input47[[#This Row],[range1]]))</f>
        <v>0</v>
      </c>
      <c r="N721" t="b" cm="1">
        <f t="array" aca="1" ref="N721" ca="1">SUMPRODUCT(--(INDIRECT(input47[[#This Row],[range1]])&gt;INDIRECT(input47[[#This Row],[range2]])))=COUNT(INDIRECT(input47[[#This Row],[range1]]))</f>
        <v>1</v>
      </c>
      <c r="O721" t="b">
        <f ca="1">IF(AND(NOT(input47[[#This Row],[All DESC?]]),NOT(input47[[#This Row],[All ASC?]])),FALSE(),TRUE())</f>
        <v>1</v>
      </c>
      <c r="P721" cm="1">
        <f t="array" aca="1" ref="P721" ca="1">IF(AND(input47[[#This Row],[Safe Part 1]],(MAX(ABS((INDIRECT(input47[[#This Row],[range2]]))-(INDIRECT(input47[[#This Row],[range1]])))))&lt;=3),1,0)</f>
        <v>1</v>
      </c>
      <c r="Q721" s="2">
        <f ca="1">input4[[#This Row],[Max Diff]]</f>
        <v>1</v>
      </c>
      <c r="R721" s="2">
        <f ca="1">input478[[#This Row],[Max Diff]]</f>
        <v>1</v>
      </c>
      <c r="S721" s="2">
        <f ca="1">input479[[#This Row],[Max Diff]]</f>
        <v>1</v>
      </c>
      <c r="T721" s="2">
        <f ca="1">input4710[[#This Row],[Max Diff]]</f>
        <v>1</v>
      </c>
      <c r="U721" s="2">
        <f ca="1">input4711[[#This Row],[Max Diff]]</f>
        <v>0</v>
      </c>
      <c r="V721" s="2">
        <f ca="1">input4712[[#This Row],[Max Diff]]</f>
        <v>1</v>
      </c>
      <c r="W721" s="2">
        <f ca="1">input4713[[#This Row],[Max Diff]]</f>
        <v>1</v>
      </c>
      <c r="X721" s="2">
        <f ca="1">input4714[[#This Row],[Max Diff]]</f>
        <v>1</v>
      </c>
      <c r="Y721" s="2">
        <f ca="1">IF(SUM(input47[[#This Row],[Max Diff]:[-8]])&gt;=1,1,0)</f>
        <v>1</v>
      </c>
    </row>
    <row r="722" spans="1:25" x14ac:dyDescent="0.35">
      <c r="A722">
        <v>47</v>
      </c>
      <c r="B722">
        <v>50</v>
      </c>
      <c r="C722">
        <v>51</v>
      </c>
      <c r="D722">
        <v>53</v>
      </c>
      <c r="E722">
        <v>55</v>
      </c>
      <c r="F722">
        <v>57</v>
      </c>
      <c r="G722">
        <v>60</v>
      </c>
      <c r="I722">
        <f>1</f>
        <v>1</v>
      </c>
      <c r="J722">
        <f>COUNTA(input47[[#This Row],[Column1.1]:[Column1.8]])</f>
        <v>7</v>
      </c>
      <c r="K722" t="str">
        <f>ADDRESS(ROW(),input47[[#This Row],[first col]]+1,4)&amp;":"&amp;ADDRESS(ROW(),input47[[#This Row],[lastcol]],4)</f>
        <v>B722:G722</v>
      </c>
      <c r="L722" t="str">
        <f>ADDRESS(ROW(),input47[[#This Row],[first col]],4)&amp;":"&amp;ADDRESS(ROW(),input47[[#This Row],[lastcol]]-1,4)</f>
        <v>A722:F722</v>
      </c>
      <c r="M722" t="b" cm="1">
        <f t="array" aca="1" ref="M722" ca="1">SUMPRODUCT(--(INDIRECT(input47[[#This Row],[range1]])&lt;INDIRECT(input47[[#This Row],[range2]])))=COUNT(INDIRECT(input47[[#This Row],[range1]]))</f>
        <v>0</v>
      </c>
      <c r="N722" t="b" cm="1">
        <f t="array" aca="1" ref="N722" ca="1">SUMPRODUCT(--(INDIRECT(input47[[#This Row],[range1]])&gt;INDIRECT(input47[[#This Row],[range2]])))=COUNT(INDIRECT(input47[[#This Row],[range1]]))</f>
        <v>1</v>
      </c>
      <c r="O722" t="b">
        <f ca="1">IF(AND(NOT(input47[[#This Row],[All DESC?]]),NOT(input47[[#This Row],[All ASC?]])),FALSE(),TRUE())</f>
        <v>1</v>
      </c>
      <c r="P722" cm="1">
        <f t="array" aca="1" ref="P722" ca="1">IF(AND(input47[[#This Row],[Safe Part 1]],(MAX(ABS((INDIRECT(input47[[#This Row],[range2]]))-(INDIRECT(input47[[#This Row],[range1]])))))&lt;=3),1,0)</f>
        <v>1</v>
      </c>
      <c r="Q722" s="2">
        <f ca="1">input4[[#This Row],[Max Diff]]</f>
        <v>1</v>
      </c>
      <c r="R722" s="2">
        <f ca="1">input478[[#This Row],[Max Diff]]</f>
        <v>0</v>
      </c>
      <c r="S722" s="2">
        <f ca="1">input479[[#This Row],[Max Diff]]</f>
        <v>1</v>
      </c>
      <c r="T722" s="2">
        <f ca="1">input4710[[#This Row],[Max Diff]]</f>
        <v>0</v>
      </c>
      <c r="U722" s="2">
        <f ca="1">input4711[[#This Row],[Max Diff]]</f>
        <v>0</v>
      </c>
      <c r="V722" s="2">
        <f ca="1">input4712[[#This Row],[Max Diff]]</f>
        <v>0</v>
      </c>
      <c r="W722" s="2">
        <f ca="1">input4713[[#This Row],[Max Diff]]</f>
        <v>1</v>
      </c>
      <c r="X722" s="2">
        <f ca="1">input4714[[#This Row],[Max Diff]]</f>
        <v>1</v>
      </c>
      <c r="Y722" s="2">
        <f ca="1">IF(SUM(input47[[#This Row],[Max Diff]:[-8]])&gt;=1,1,0)</f>
        <v>1</v>
      </c>
    </row>
    <row r="723" spans="1:25" x14ac:dyDescent="0.35">
      <c r="A723">
        <v>6</v>
      </c>
      <c r="B723">
        <v>9</v>
      </c>
      <c r="C723">
        <v>10</v>
      </c>
      <c r="D723">
        <v>11</v>
      </c>
      <c r="E723">
        <v>14</v>
      </c>
      <c r="F723">
        <v>16</v>
      </c>
      <c r="G723">
        <v>18</v>
      </c>
      <c r="I723">
        <f>1</f>
        <v>1</v>
      </c>
      <c r="J723">
        <f>COUNTA(input47[[#This Row],[Column1.1]:[Column1.8]])</f>
        <v>7</v>
      </c>
      <c r="K723" t="str">
        <f>ADDRESS(ROW(),input47[[#This Row],[first col]]+1,4)&amp;":"&amp;ADDRESS(ROW(),input47[[#This Row],[lastcol]],4)</f>
        <v>B723:G723</v>
      </c>
      <c r="L723" t="str">
        <f>ADDRESS(ROW(),input47[[#This Row],[first col]],4)&amp;":"&amp;ADDRESS(ROW(),input47[[#This Row],[lastcol]]-1,4)</f>
        <v>A723:F723</v>
      </c>
      <c r="M723" t="b" cm="1">
        <f t="array" aca="1" ref="M723" ca="1">SUMPRODUCT(--(INDIRECT(input47[[#This Row],[range1]])&lt;INDIRECT(input47[[#This Row],[range2]])))=COUNT(INDIRECT(input47[[#This Row],[range1]]))</f>
        <v>0</v>
      </c>
      <c r="N723" t="b" cm="1">
        <f t="array" aca="1" ref="N723" ca="1">SUMPRODUCT(--(INDIRECT(input47[[#This Row],[range1]])&gt;INDIRECT(input47[[#This Row],[range2]])))=COUNT(INDIRECT(input47[[#This Row],[range1]]))</f>
        <v>1</v>
      </c>
      <c r="O723" t="b">
        <f ca="1">IF(AND(NOT(input47[[#This Row],[All DESC?]]),NOT(input47[[#This Row],[All ASC?]])),FALSE(),TRUE())</f>
        <v>1</v>
      </c>
      <c r="P723" cm="1">
        <f t="array" aca="1" ref="P723" ca="1">IF(AND(input47[[#This Row],[Safe Part 1]],(MAX(ABS((INDIRECT(input47[[#This Row],[range2]]))-(INDIRECT(input47[[#This Row],[range1]])))))&lt;=3),1,0)</f>
        <v>1</v>
      </c>
      <c r="Q723" s="2">
        <f ca="1">input4[[#This Row],[Max Diff]]</f>
        <v>1</v>
      </c>
      <c r="R723" s="2">
        <f ca="1">input478[[#This Row],[Max Diff]]</f>
        <v>0</v>
      </c>
      <c r="S723" s="2">
        <f ca="1">input479[[#This Row],[Max Diff]]</f>
        <v>1</v>
      </c>
      <c r="T723" s="2">
        <f ca="1">input4710[[#This Row],[Max Diff]]</f>
        <v>0</v>
      </c>
      <c r="U723" s="2">
        <f ca="1">input4711[[#This Row],[Max Diff]]</f>
        <v>0</v>
      </c>
      <c r="V723" s="2">
        <f ca="1">input4712[[#This Row],[Max Diff]]</f>
        <v>0</v>
      </c>
      <c r="W723" s="2">
        <f ca="1">input4713[[#This Row],[Max Diff]]</f>
        <v>1</v>
      </c>
      <c r="X723" s="2">
        <f ca="1">input4714[[#This Row],[Max Diff]]</f>
        <v>1</v>
      </c>
      <c r="Y723" s="2">
        <f ca="1">IF(SUM(input47[[#This Row],[Max Diff]:[-8]])&gt;=1,1,0)</f>
        <v>1</v>
      </c>
    </row>
    <row r="724" spans="1:25" x14ac:dyDescent="0.35">
      <c r="A724">
        <v>22</v>
      </c>
      <c r="B724">
        <v>23</v>
      </c>
      <c r="C724">
        <v>26</v>
      </c>
      <c r="D724">
        <v>28</v>
      </c>
      <c r="E724">
        <v>29</v>
      </c>
      <c r="F724">
        <v>30</v>
      </c>
      <c r="G724">
        <v>33</v>
      </c>
      <c r="H724">
        <v>35</v>
      </c>
      <c r="I724">
        <f>1</f>
        <v>1</v>
      </c>
      <c r="J724">
        <f>COUNTA(input47[[#This Row],[Column1.1]:[Column1.8]])</f>
        <v>8</v>
      </c>
      <c r="K724" t="str">
        <f>ADDRESS(ROW(),input47[[#This Row],[first col]]+1,4)&amp;":"&amp;ADDRESS(ROW(),input47[[#This Row],[lastcol]],4)</f>
        <v>B724:H724</v>
      </c>
      <c r="L724" t="str">
        <f>ADDRESS(ROW(),input47[[#This Row],[first col]],4)&amp;":"&amp;ADDRESS(ROW(),input47[[#This Row],[lastcol]]-1,4)</f>
        <v>A724:G724</v>
      </c>
      <c r="M724" t="b" cm="1">
        <f t="array" aca="1" ref="M724" ca="1">SUMPRODUCT(--(INDIRECT(input47[[#This Row],[range1]])&lt;INDIRECT(input47[[#This Row],[range2]])))=COUNT(INDIRECT(input47[[#This Row],[range1]]))</f>
        <v>0</v>
      </c>
      <c r="N724" t="b" cm="1">
        <f t="array" aca="1" ref="N724" ca="1">SUMPRODUCT(--(INDIRECT(input47[[#This Row],[range1]])&gt;INDIRECT(input47[[#This Row],[range2]])))=COUNT(INDIRECT(input47[[#This Row],[range1]]))</f>
        <v>1</v>
      </c>
      <c r="O724" t="b">
        <f ca="1">IF(AND(NOT(input47[[#This Row],[All DESC?]]),NOT(input47[[#This Row],[All ASC?]])),FALSE(),TRUE())</f>
        <v>1</v>
      </c>
      <c r="P724" cm="1">
        <f t="array" aca="1" ref="P724" ca="1">IF(AND(input47[[#This Row],[Safe Part 1]],(MAX(ABS((INDIRECT(input47[[#This Row],[range2]]))-(INDIRECT(input47[[#This Row],[range1]])))))&lt;=3),1,0)</f>
        <v>1</v>
      </c>
      <c r="Q724" s="2">
        <f ca="1">input4[[#This Row],[Max Diff]]</f>
        <v>1</v>
      </c>
      <c r="R724" s="2">
        <f ca="1">input478[[#This Row],[Max Diff]]</f>
        <v>0</v>
      </c>
      <c r="S724" s="2">
        <f ca="1">input479[[#This Row],[Max Diff]]</f>
        <v>0</v>
      </c>
      <c r="T724" s="2">
        <f ca="1">input4710[[#This Row],[Max Diff]]</f>
        <v>1</v>
      </c>
      <c r="U724" s="2">
        <f ca="1">input4711[[#This Row],[Max Diff]]</f>
        <v>1</v>
      </c>
      <c r="V724" s="2">
        <f ca="1">input4712[[#This Row],[Max Diff]]</f>
        <v>0</v>
      </c>
      <c r="W724" s="2">
        <f ca="1">input4713[[#This Row],[Max Diff]]</f>
        <v>0</v>
      </c>
      <c r="X724" s="2">
        <f ca="1">input4714[[#This Row],[Max Diff]]</f>
        <v>1</v>
      </c>
      <c r="Y724" s="2">
        <f ca="1">IF(SUM(input47[[#This Row],[Max Diff]:[-8]])&gt;=1,1,0)</f>
        <v>1</v>
      </c>
    </row>
    <row r="725" spans="1:25" x14ac:dyDescent="0.35">
      <c r="A725">
        <v>95</v>
      </c>
      <c r="B725">
        <v>93</v>
      </c>
      <c r="C725">
        <v>92</v>
      </c>
      <c r="D725">
        <v>89</v>
      </c>
      <c r="E725">
        <v>88</v>
      </c>
      <c r="F725">
        <v>86</v>
      </c>
      <c r="I725">
        <f>1</f>
        <v>1</v>
      </c>
      <c r="J725">
        <f>COUNTA(input47[[#This Row],[Column1.1]:[Column1.8]])</f>
        <v>6</v>
      </c>
      <c r="K725" t="str">
        <f>ADDRESS(ROW(),input47[[#This Row],[first col]]+1,4)&amp;":"&amp;ADDRESS(ROW(),input47[[#This Row],[lastcol]],4)</f>
        <v>B725:F725</v>
      </c>
      <c r="L725" t="str">
        <f>ADDRESS(ROW(),input47[[#This Row],[first col]],4)&amp;":"&amp;ADDRESS(ROW(),input47[[#This Row],[lastcol]]-1,4)</f>
        <v>A725:E725</v>
      </c>
      <c r="M725" t="b" cm="1">
        <f t="array" aca="1" ref="M725" ca="1">SUMPRODUCT(--(INDIRECT(input47[[#This Row],[range1]])&lt;INDIRECT(input47[[#This Row],[range2]])))=COUNT(INDIRECT(input47[[#This Row],[range1]]))</f>
        <v>1</v>
      </c>
      <c r="N725" t="b" cm="1">
        <f t="array" aca="1" ref="N725" ca="1">SUMPRODUCT(--(INDIRECT(input47[[#This Row],[range1]])&gt;INDIRECT(input47[[#This Row],[range2]])))=COUNT(INDIRECT(input47[[#This Row],[range1]]))</f>
        <v>0</v>
      </c>
      <c r="O725" t="b">
        <f ca="1">IF(AND(NOT(input47[[#This Row],[All DESC?]]),NOT(input47[[#This Row],[All ASC?]])),FALSE(),TRUE())</f>
        <v>1</v>
      </c>
      <c r="P725" cm="1">
        <f t="array" aca="1" ref="P725" ca="1">IF(AND(input47[[#This Row],[Safe Part 1]],(MAX(ABS((INDIRECT(input47[[#This Row],[range2]]))-(INDIRECT(input47[[#This Row],[range1]])))))&lt;=3),1,0)</f>
        <v>1</v>
      </c>
      <c r="Q725" s="2">
        <f ca="1">input4[[#This Row],[Max Diff]]</f>
        <v>1</v>
      </c>
      <c r="R725" s="2">
        <f ca="1">input478[[#This Row],[Max Diff]]</f>
        <v>1</v>
      </c>
      <c r="S725" s="2">
        <f ca="1">input479[[#This Row],[Max Diff]]</f>
        <v>0</v>
      </c>
      <c r="T725" s="2">
        <f ca="1">input4710[[#This Row],[Max Diff]]</f>
        <v>0</v>
      </c>
      <c r="U725" s="2">
        <f ca="1">input4711[[#This Row],[Max Diff]]</f>
        <v>1</v>
      </c>
      <c r="V725" s="2">
        <f ca="1">input4712[[#This Row],[Max Diff]]</f>
        <v>1</v>
      </c>
      <c r="W725" s="2">
        <f ca="1">input4713[[#This Row],[Max Diff]]</f>
        <v>1</v>
      </c>
      <c r="X725" s="2">
        <f ca="1">input4714[[#This Row],[Max Diff]]</f>
        <v>1</v>
      </c>
      <c r="Y725" s="2">
        <f ca="1">IF(SUM(input47[[#This Row],[Max Diff]:[-8]])&gt;=1,1,0)</f>
        <v>1</v>
      </c>
    </row>
    <row r="726" spans="1:25" x14ac:dyDescent="0.35">
      <c r="A726">
        <v>30</v>
      </c>
      <c r="B726">
        <v>33</v>
      </c>
      <c r="C726">
        <v>34</v>
      </c>
      <c r="D726">
        <v>36</v>
      </c>
      <c r="E726">
        <v>37</v>
      </c>
      <c r="F726">
        <v>39</v>
      </c>
      <c r="G726">
        <v>41</v>
      </c>
      <c r="I726">
        <f>1</f>
        <v>1</v>
      </c>
      <c r="J726">
        <f>COUNTA(input47[[#This Row],[Column1.1]:[Column1.8]])</f>
        <v>7</v>
      </c>
      <c r="K726" t="str">
        <f>ADDRESS(ROW(),input47[[#This Row],[first col]]+1,4)&amp;":"&amp;ADDRESS(ROW(),input47[[#This Row],[lastcol]],4)</f>
        <v>B726:G726</v>
      </c>
      <c r="L726" t="str">
        <f>ADDRESS(ROW(),input47[[#This Row],[first col]],4)&amp;":"&amp;ADDRESS(ROW(),input47[[#This Row],[lastcol]]-1,4)</f>
        <v>A726:F726</v>
      </c>
      <c r="M726" t="b" cm="1">
        <f t="array" aca="1" ref="M726" ca="1">SUMPRODUCT(--(INDIRECT(input47[[#This Row],[range1]])&lt;INDIRECT(input47[[#This Row],[range2]])))=COUNT(INDIRECT(input47[[#This Row],[range1]]))</f>
        <v>0</v>
      </c>
      <c r="N726" t="b" cm="1">
        <f t="array" aca="1" ref="N726" ca="1">SUMPRODUCT(--(INDIRECT(input47[[#This Row],[range1]])&gt;INDIRECT(input47[[#This Row],[range2]])))=COUNT(INDIRECT(input47[[#This Row],[range1]]))</f>
        <v>1</v>
      </c>
      <c r="O726" t="b">
        <f ca="1">IF(AND(NOT(input47[[#This Row],[All DESC?]]),NOT(input47[[#This Row],[All ASC?]])),FALSE(),TRUE())</f>
        <v>1</v>
      </c>
      <c r="P726" cm="1">
        <f t="array" aca="1" ref="P726" ca="1">IF(AND(input47[[#This Row],[Safe Part 1]],(MAX(ABS((INDIRECT(input47[[#This Row],[range2]]))-(INDIRECT(input47[[#This Row],[range1]])))))&lt;=3),1,0)</f>
        <v>1</v>
      </c>
      <c r="Q726" s="2">
        <f ca="1">input4[[#This Row],[Max Diff]]</f>
        <v>1</v>
      </c>
      <c r="R726" s="2">
        <f ca="1">input478[[#This Row],[Max Diff]]</f>
        <v>0</v>
      </c>
      <c r="S726" s="2">
        <f ca="1">input479[[#This Row],[Max Diff]]</f>
        <v>1</v>
      </c>
      <c r="T726" s="2">
        <f ca="1">input4710[[#This Row],[Max Diff]]</f>
        <v>1</v>
      </c>
      <c r="U726" s="2">
        <f ca="1">input4711[[#This Row],[Max Diff]]</f>
        <v>1</v>
      </c>
      <c r="V726" s="2">
        <f ca="1">input4712[[#This Row],[Max Diff]]</f>
        <v>0</v>
      </c>
      <c r="W726" s="2">
        <f ca="1">input4713[[#This Row],[Max Diff]]</f>
        <v>1</v>
      </c>
      <c r="X726" s="2">
        <f ca="1">input4714[[#This Row],[Max Diff]]</f>
        <v>1</v>
      </c>
      <c r="Y726" s="2">
        <f ca="1">IF(SUM(input47[[#This Row],[Max Diff]:[-8]])&gt;=1,1,0)</f>
        <v>1</v>
      </c>
    </row>
    <row r="727" spans="1:25" x14ac:dyDescent="0.35">
      <c r="A727">
        <v>59</v>
      </c>
      <c r="B727">
        <v>56</v>
      </c>
      <c r="C727">
        <v>54</v>
      </c>
      <c r="D727">
        <v>52</v>
      </c>
      <c r="E727">
        <v>51</v>
      </c>
      <c r="F727">
        <v>49</v>
      </c>
      <c r="G727">
        <v>46</v>
      </c>
      <c r="H727">
        <v>44</v>
      </c>
      <c r="I727">
        <f>1</f>
        <v>1</v>
      </c>
      <c r="J727">
        <f>COUNTA(input47[[#This Row],[Column1.1]:[Column1.8]])</f>
        <v>8</v>
      </c>
      <c r="K727" t="str">
        <f>ADDRESS(ROW(),input47[[#This Row],[first col]]+1,4)&amp;":"&amp;ADDRESS(ROW(),input47[[#This Row],[lastcol]],4)</f>
        <v>B727:H727</v>
      </c>
      <c r="L727" t="str">
        <f>ADDRESS(ROW(),input47[[#This Row],[first col]],4)&amp;":"&amp;ADDRESS(ROW(),input47[[#This Row],[lastcol]]-1,4)</f>
        <v>A727:G727</v>
      </c>
      <c r="M727" t="b" cm="1">
        <f t="array" aca="1" ref="M727" ca="1">SUMPRODUCT(--(INDIRECT(input47[[#This Row],[range1]])&lt;INDIRECT(input47[[#This Row],[range2]])))=COUNT(INDIRECT(input47[[#This Row],[range1]]))</f>
        <v>1</v>
      </c>
      <c r="N727" t="b" cm="1">
        <f t="array" aca="1" ref="N727" ca="1">SUMPRODUCT(--(INDIRECT(input47[[#This Row],[range1]])&gt;INDIRECT(input47[[#This Row],[range2]])))=COUNT(INDIRECT(input47[[#This Row],[range1]]))</f>
        <v>0</v>
      </c>
      <c r="O727" t="b">
        <f ca="1">IF(AND(NOT(input47[[#This Row],[All DESC?]]),NOT(input47[[#This Row],[All ASC?]])),FALSE(),TRUE())</f>
        <v>1</v>
      </c>
      <c r="P727" cm="1">
        <f t="array" aca="1" ref="P727" ca="1">IF(AND(input47[[#This Row],[Safe Part 1]],(MAX(ABS((INDIRECT(input47[[#This Row],[range2]]))-(INDIRECT(input47[[#This Row],[range1]])))))&lt;=3),1,0)</f>
        <v>1</v>
      </c>
      <c r="Q727" s="2">
        <f ca="1">input4[[#This Row],[Max Diff]]</f>
        <v>1</v>
      </c>
      <c r="R727" s="2">
        <f ca="1">input478[[#This Row],[Max Diff]]</f>
        <v>0</v>
      </c>
      <c r="S727" s="2">
        <f ca="1">input479[[#This Row],[Max Diff]]</f>
        <v>0</v>
      </c>
      <c r="T727" s="2">
        <f ca="1">input4710[[#This Row],[Max Diff]]</f>
        <v>1</v>
      </c>
      <c r="U727" s="2">
        <f ca="1">input4711[[#This Row],[Max Diff]]</f>
        <v>1</v>
      </c>
      <c r="V727" s="2">
        <f ca="1">input4712[[#This Row],[Max Diff]]</f>
        <v>0</v>
      </c>
      <c r="W727" s="2">
        <f ca="1">input4713[[#This Row],[Max Diff]]</f>
        <v>0</v>
      </c>
      <c r="X727" s="2">
        <f ca="1">input4714[[#This Row],[Max Diff]]</f>
        <v>1</v>
      </c>
      <c r="Y727" s="2">
        <f ca="1">IF(SUM(input47[[#This Row],[Max Diff]:[-8]])&gt;=1,1,0)</f>
        <v>1</v>
      </c>
    </row>
    <row r="728" spans="1:25" x14ac:dyDescent="0.35">
      <c r="A728">
        <v>49</v>
      </c>
      <c r="B728">
        <v>50</v>
      </c>
      <c r="C728">
        <v>53</v>
      </c>
      <c r="D728">
        <v>56</v>
      </c>
      <c r="E728">
        <v>57</v>
      </c>
      <c r="F728">
        <v>58</v>
      </c>
      <c r="I728">
        <f>1</f>
        <v>1</v>
      </c>
      <c r="J728">
        <f>COUNTA(input47[[#This Row],[Column1.1]:[Column1.8]])</f>
        <v>6</v>
      </c>
      <c r="K728" t="str">
        <f>ADDRESS(ROW(),input47[[#This Row],[first col]]+1,4)&amp;":"&amp;ADDRESS(ROW(),input47[[#This Row],[lastcol]],4)</f>
        <v>B728:F728</v>
      </c>
      <c r="L728" t="str">
        <f>ADDRESS(ROW(),input47[[#This Row],[first col]],4)&amp;":"&amp;ADDRESS(ROW(),input47[[#This Row],[lastcol]]-1,4)</f>
        <v>A728:E728</v>
      </c>
      <c r="M728" t="b" cm="1">
        <f t="array" aca="1" ref="M728" ca="1">SUMPRODUCT(--(INDIRECT(input47[[#This Row],[range1]])&lt;INDIRECT(input47[[#This Row],[range2]])))=COUNT(INDIRECT(input47[[#This Row],[range1]]))</f>
        <v>0</v>
      </c>
      <c r="N728" t="b" cm="1">
        <f t="array" aca="1" ref="N728" ca="1">SUMPRODUCT(--(INDIRECT(input47[[#This Row],[range1]])&gt;INDIRECT(input47[[#This Row],[range2]])))=COUNT(INDIRECT(input47[[#This Row],[range1]]))</f>
        <v>1</v>
      </c>
      <c r="O728" t="b">
        <f ca="1">IF(AND(NOT(input47[[#This Row],[All DESC?]]),NOT(input47[[#This Row],[All ASC?]])),FALSE(),TRUE())</f>
        <v>1</v>
      </c>
      <c r="P728" cm="1">
        <f t="array" aca="1" ref="P728" ca="1">IF(AND(input47[[#This Row],[Safe Part 1]],(MAX(ABS((INDIRECT(input47[[#This Row],[range2]]))-(INDIRECT(input47[[#This Row],[range1]])))))&lt;=3),1,0)</f>
        <v>1</v>
      </c>
      <c r="Q728" s="2">
        <f ca="1">input4[[#This Row],[Max Diff]]</f>
        <v>1</v>
      </c>
      <c r="R728" s="2">
        <f ca="1">input478[[#This Row],[Max Diff]]</f>
        <v>0</v>
      </c>
      <c r="S728" s="2">
        <f ca="1">input479[[#This Row],[Max Diff]]</f>
        <v>0</v>
      </c>
      <c r="T728" s="2">
        <f ca="1">input4710[[#This Row],[Max Diff]]</f>
        <v>0</v>
      </c>
      <c r="U728" s="2">
        <f ca="1">input4711[[#This Row],[Max Diff]]</f>
        <v>1</v>
      </c>
      <c r="V728" s="2">
        <f ca="1">input4712[[#This Row],[Max Diff]]</f>
        <v>1</v>
      </c>
      <c r="W728" s="2">
        <f ca="1">input4713[[#This Row],[Max Diff]]</f>
        <v>1</v>
      </c>
      <c r="X728" s="2">
        <f ca="1">input4714[[#This Row],[Max Diff]]</f>
        <v>1</v>
      </c>
      <c r="Y728" s="2">
        <f ca="1">IF(SUM(input47[[#This Row],[Max Diff]:[-8]])&gt;=1,1,0)</f>
        <v>1</v>
      </c>
    </row>
    <row r="729" spans="1:25" x14ac:dyDescent="0.35">
      <c r="A729">
        <v>10</v>
      </c>
      <c r="B729">
        <v>12</v>
      </c>
      <c r="C729">
        <v>13</v>
      </c>
      <c r="D729">
        <v>14</v>
      </c>
      <c r="E729">
        <v>17</v>
      </c>
      <c r="I729">
        <f>1</f>
        <v>1</v>
      </c>
      <c r="J729">
        <f>COUNTA(input47[[#This Row],[Column1.1]:[Column1.8]])</f>
        <v>5</v>
      </c>
      <c r="K729" t="str">
        <f>ADDRESS(ROW(),input47[[#This Row],[first col]]+1,4)&amp;":"&amp;ADDRESS(ROW(),input47[[#This Row],[lastcol]],4)</f>
        <v>B729:E729</v>
      </c>
      <c r="L729" t="str">
        <f>ADDRESS(ROW(),input47[[#This Row],[first col]],4)&amp;":"&amp;ADDRESS(ROW(),input47[[#This Row],[lastcol]]-1,4)</f>
        <v>A729:D729</v>
      </c>
      <c r="M729" t="b" cm="1">
        <f t="array" aca="1" ref="M729" ca="1">SUMPRODUCT(--(INDIRECT(input47[[#This Row],[range1]])&lt;INDIRECT(input47[[#This Row],[range2]])))=COUNT(INDIRECT(input47[[#This Row],[range1]]))</f>
        <v>0</v>
      </c>
      <c r="N729" t="b" cm="1">
        <f t="array" aca="1" ref="N729" ca="1">SUMPRODUCT(--(INDIRECT(input47[[#This Row],[range1]])&gt;INDIRECT(input47[[#This Row],[range2]])))=COUNT(INDIRECT(input47[[#This Row],[range1]]))</f>
        <v>1</v>
      </c>
      <c r="O729" t="b">
        <f ca="1">IF(AND(NOT(input47[[#This Row],[All DESC?]]),NOT(input47[[#This Row],[All ASC?]])),FALSE(),TRUE())</f>
        <v>1</v>
      </c>
      <c r="P729" cm="1">
        <f t="array" aca="1" ref="P729" ca="1">IF(AND(input47[[#This Row],[Safe Part 1]],(MAX(ABS((INDIRECT(input47[[#This Row],[range2]]))-(INDIRECT(input47[[#This Row],[range1]])))))&lt;=3),1,0)</f>
        <v>1</v>
      </c>
      <c r="Q729" s="2">
        <f ca="1">input4[[#This Row],[Max Diff]]</f>
        <v>1</v>
      </c>
      <c r="R729" s="2">
        <f ca="1">input478[[#This Row],[Max Diff]]</f>
        <v>1</v>
      </c>
      <c r="S729" s="2">
        <f ca="1">input479[[#This Row],[Max Diff]]</f>
        <v>1</v>
      </c>
      <c r="T729" s="2">
        <f ca="1">input4710[[#This Row],[Max Diff]]</f>
        <v>0</v>
      </c>
      <c r="U729" s="2">
        <f ca="1">input4711[[#This Row],[Max Diff]]</f>
        <v>1</v>
      </c>
      <c r="V729" s="2">
        <f ca="1">input4712[[#This Row],[Max Diff]]</f>
        <v>1</v>
      </c>
      <c r="W729" s="2">
        <f ca="1">input4713[[#This Row],[Max Diff]]</f>
        <v>1</v>
      </c>
      <c r="X729" s="2">
        <f ca="1">input4714[[#This Row],[Max Diff]]</f>
        <v>1</v>
      </c>
      <c r="Y729" s="2">
        <f ca="1">IF(SUM(input47[[#This Row],[Max Diff]:[-8]])&gt;=1,1,0)</f>
        <v>1</v>
      </c>
    </row>
    <row r="730" spans="1:25" x14ac:dyDescent="0.35">
      <c r="A730">
        <v>77</v>
      </c>
      <c r="B730">
        <v>78</v>
      </c>
      <c r="C730">
        <v>81</v>
      </c>
      <c r="D730">
        <v>83</v>
      </c>
      <c r="E730">
        <v>85</v>
      </c>
      <c r="F730">
        <v>87</v>
      </c>
      <c r="G730">
        <v>90</v>
      </c>
      <c r="H730">
        <v>93</v>
      </c>
      <c r="I730">
        <f>1</f>
        <v>1</v>
      </c>
      <c r="J730">
        <f>COUNTA(input47[[#This Row],[Column1.1]:[Column1.8]])</f>
        <v>8</v>
      </c>
      <c r="K730" t="str">
        <f>ADDRESS(ROW(),input47[[#This Row],[first col]]+1,4)&amp;":"&amp;ADDRESS(ROW(),input47[[#This Row],[lastcol]],4)</f>
        <v>B730:H730</v>
      </c>
      <c r="L730" t="str">
        <f>ADDRESS(ROW(),input47[[#This Row],[first col]],4)&amp;":"&amp;ADDRESS(ROW(),input47[[#This Row],[lastcol]]-1,4)</f>
        <v>A730:G730</v>
      </c>
      <c r="M730" t="b" cm="1">
        <f t="array" aca="1" ref="M730" ca="1">SUMPRODUCT(--(INDIRECT(input47[[#This Row],[range1]])&lt;INDIRECT(input47[[#This Row],[range2]])))=COUNT(INDIRECT(input47[[#This Row],[range1]]))</f>
        <v>0</v>
      </c>
      <c r="N730" t="b" cm="1">
        <f t="array" aca="1" ref="N730" ca="1">SUMPRODUCT(--(INDIRECT(input47[[#This Row],[range1]])&gt;INDIRECT(input47[[#This Row],[range2]])))=COUNT(INDIRECT(input47[[#This Row],[range1]]))</f>
        <v>1</v>
      </c>
      <c r="O730" t="b">
        <f ca="1">IF(AND(NOT(input47[[#This Row],[All DESC?]]),NOT(input47[[#This Row],[All ASC?]])),FALSE(),TRUE())</f>
        <v>1</v>
      </c>
      <c r="P730" cm="1">
        <f t="array" aca="1" ref="P730" ca="1">IF(AND(input47[[#This Row],[Safe Part 1]],(MAX(ABS((INDIRECT(input47[[#This Row],[range2]]))-(INDIRECT(input47[[#This Row],[range1]])))))&lt;=3),1,0)</f>
        <v>1</v>
      </c>
      <c r="Q730" s="2">
        <f ca="1">input4[[#This Row],[Max Diff]]</f>
        <v>1</v>
      </c>
      <c r="R730" s="2">
        <f ca="1">input478[[#This Row],[Max Diff]]</f>
        <v>0</v>
      </c>
      <c r="S730" s="2">
        <f ca="1">input479[[#This Row],[Max Diff]]</f>
        <v>0</v>
      </c>
      <c r="T730" s="2">
        <f ca="1">input4710[[#This Row],[Max Diff]]</f>
        <v>0</v>
      </c>
      <c r="U730" s="2">
        <f ca="1">input4711[[#This Row],[Max Diff]]</f>
        <v>0</v>
      </c>
      <c r="V730" s="2">
        <f ca="1">input4712[[#This Row],[Max Diff]]</f>
        <v>0</v>
      </c>
      <c r="W730" s="2">
        <f ca="1">input4713[[#This Row],[Max Diff]]</f>
        <v>0</v>
      </c>
      <c r="X730" s="2">
        <f ca="1">input4714[[#This Row],[Max Diff]]</f>
        <v>1</v>
      </c>
      <c r="Y730" s="2">
        <f ca="1">IF(SUM(input47[[#This Row],[Max Diff]:[-8]])&gt;=1,1,0)</f>
        <v>1</v>
      </c>
    </row>
    <row r="731" spans="1:25" x14ac:dyDescent="0.35">
      <c r="A731">
        <v>89</v>
      </c>
      <c r="B731">
        <v>88</v>
      </c>
      <c r="C731">
        <v>85</v>
      </c>
      <c r="D731">
        <v>83</v>
      </c>
      <c r="E731">
        <v>81</v>
      </c>
      <c r="I731">
        <f>1</f>
        <v>1</v>
      </c>
      <c r="J731">
        <f>COUNTA(input47[[#This Row],[Column1.1]:[Column1.8]])</f>
        <v>5</v>
      </c>
      <c r="K731" t="str">
        <f>ADDRESS(ROW(),input47[[#This Row],[first col]]+1,4)&amp;":"&amp;ADDRESS(ROW(),input47[[#This Row],[lastcol]],4)</f>
        <v>B731:E731</v>
      </c>
      <c r="L731" t="str">
        <f>ADDRESS(ROW(),input47[[#This Row],[first col]],4)&amp;":"&amp;ADDRESS(ROW(),input47[[#This Row],[lastcol]]-1,4)</f>
        <v>A731:D731</v>
      </c>
      <c r="M731" t="b" cm="1">
        <f t="array" aca="1" ref="M731" ca="1">SUMPRODUCT(--(INDIRECT(input47[[#This Row],[range1]])&lt;INDIRECT(input47[[#This Row],[range2]])))=COUNT(INDIRECT(input47[[#This Row],[range1]]))</f>
        <v>1</v>
      </c>
      <c r="N731" t="b" cm="1">
        <f t="array" aca="1" ref="N731" ca="1">SUMPRODUCT(--(INDIRECT(input47[[#This Row],[range1]])&gt;INDIRECT(input47[[#This Row],[range2]])))=COUNT(INDIRECT(input47[[#This Row],[range1]]))</f>
        <v>0</v>
      </c>
      <c r="O731" t="b">
        <f ca="1">IF(AND(NOT(input47[[#This Row],[All DESC?]]),NOT(input47[[#This Row],[All ASC?]])),FALSE(),TRUE())</f>
        <v>1</v>
      </c>
      <c r="P731" cm="1">
        <f t="array" aca="1" ref="P731" ca="1">IF(AND(input47[[#This Row],[Safe Part 1]],(MAX(ABS((INDIRECT(input47[[#This Row],[range2]]))-(INDIRECT(input47[[#This Row],[range1]])))))&lt;=3),1,0)</f>
        <v>1</v>
      </c>
      <c r="Q731" s="2">
        <f ca="1">input4[[#This Row],[Max Diff]]</f>
        <v>1</v>
      </c>
      <c r="R731" s="2">
        <f ca="1">input478[[#This Row],[Max Diff]]</f>
        <v>0</v>
      </c>
      <c r="S731" s="2">
        <f ca="1">input479[[#This Row],[Max Diff]]</f>
        <v>0</v>
      </c>
      <c r="T731" s="2">
        <f ca="1">input4710[[#This Row],[Max Diff]]</f>
        <v>0</v>
      </c>
      <c r="U731" s="2">
        <f ca="1">input4711[[#This Row],[Max Diff]]</f>
        <v>1</v>
      </c>
      <c r="V731" s="2">
        <f ca="1">input4712[[#This Row],[Max Diff]]</f>
        <v>1</v>
      </c>
      <c r="W731" s="2">
        <f ca="1">input4713[[#This Row],[Max Diff]]</f>
        <v>1</v>
      </c>
      <c r="X731" s="2">
        <f ca="1">input4714[[#This Row],[Max Diff]]</f>
        <v>1</v>
      </c>
      <c r="Y731" s="2">
        <f ca="1">IF(SUM(input47[[#This Row],[Max Diff]:[-8]])&gt;=1,1,0)</f>
        <v>1</v>
      </c>
    </row>
    <row r="732" spans="1:25" x14ac:dyDescent="0.35">
      <c r="A732">
        <v>97</v>
      </c>
      <c r="B732">
        <v>96</v>
      </c>
      <c r="C732">
        <v>94</v>
      </c>
      <c r="D732">
        <v>93</v>
      </c>
      <c r="E732">
        <v>92</v>
      </c>
      <c r="F732">
        <v>91</v>
      </c>
      <c r="G732">
        <v>90</v>
      </c>
      <c r="H732">
        <v>88</v>
      </c>
      <c r="I732">
        <f>1</f>
        <v>1</v>
      </c>
      <c r="J732">
        <f>COUNTA(input47[[#This Row],[Column1.1]:[Column1.8]])</f>
        <v>8</v>
      </c>
      <c r="K732" t="str">
        <f>ADDRESS(ROW(),input47[[#This Row],[first col]]+1,4)&amp;":"&amp;ADDRESS(ROW(),input47[[#This Row],[lastcol]],4)</f>
        <v>B732:H732</v>
      </c>
      <c r="L732" t="str">
        <f>ADDRESS(ROW(),input47[[#This Row],[first col]],4)&amp;":"&amp;ADDRESS(ROW(),input47[[#This Row],[lastcol]]-1,4)</f>
        <v>A732:G732</v>
      </c>
      <c r="M732" t="b" cm="1">
        <f t="array" aca="1" ref="M732" ca="1">SUMPRODUCT(--(INDIRECT(input47[[#This Row],[range1]])&lt;INDIRECT(input47[[#This Row],[range2]])))=COUNT(INDIRECT(input47[[#This Row],[range1]]))</f>
        <v>1</v>
      </c>
      <c r="N732" t="b" cm="1">
        <f t="array" aca="1" ref="N732" ca="1">SUMPRODUCT(--(INDIRECT(input47[[#This Row],[range1]])&gt;INDIRECT(input47[[#This Row],[range2]])))=COUNT(INDIRECT(input47[[#This Row],[range1]]))</f>
        <v>0</v>
      </c>
      <c r="O732" t="b">
        <f ca="1">IF(AND(NOT(input47[[#This Row],[All DESC?]]),NOT(input47[[#This Row],[All ASC?]])),FALSE(),TRUE())</f>
        <v>1</v>
      </c>
      <c r="P732" cm="1">
        <f t="array" aca="1" ref="P732" ca="1">IF(AND(input47[[#This Row],[Safe Part 1]],(MAX(ABS((INDIRECT(input47[[#This Row],[range2]]))-(INDIRECT(input47[[#This Row],[range1]])))))&lt;=3),1,0)</f>
        <v>1</v>
      </c>
      <c r="Q732" s="2">
        <f ca="1">input4[[#This Row],[Max Diff]]</f>
        <v>1</v>
      </c>
      <c r="R732" s="2">
        <f ca="1">input478[[#This Row],[Max Diff]]</f>
        <v>1</v>
      </c>
      <c r="S732" s="2">
        <f ca="1">input479[[#This Row],[Max Diff]]</f>
        <v>1</v>
      </c>
      <c r="T732" s="2">
        <f ca="1">input4710[[#This Row],[Max Diff]]</f>
        <v>1</v>
      </c>
      <c r="U732" s="2">
        <f ca="1">input4711[[#This Row],[Max Diff]]</f>
        <v>1</v>
      </c>
      <c r="V732" s="2">
        <f ca="1">input4712[[#This Row],[Max Diff]]</f>
        <v>1</v>
      </c>
      <c r="W732" s="2">
        <f ca="1">input4713[[#This Row],[Max Diff]]</f>
        <v>1</v>
      </c>
      <c r="X732" s="2">
        <f ca="1">input4714[[#This Row],[Max Diff]]</f>
        <v>1</v>
      </c>
      <c r="Y732" s="2">
        <f ca="1">IF(SUM(input47[[#This Row],[Max Diff]:[-8]])&gt;=1,1,0)</f>
        <v>1</v>
      </c>
    </row>
    <row r="733" spans="1:25" x14ac:dyDescent="0.35">
      <c r="A733">
        <v>40</v>
      </c>
      <c r="B733">
        <v>42</v>
      </c>
      <c r="C733">
        <v>43</v>
      </c>
      <c r="D733">
        <v>45</v>
      </c>
      <c r="E733">
        <v>48</v>
      </c>
      <c r="F733">
        <v>49</v>
      </c>
      <c r="I733">
        <f>1</f>
        <v>1</v>
      </c>
      <c r="J733">
        <f>COUNTA(input47[[#This Row],[Column1.1]:[Column1.8]])</f>
        <v>6</v>
      </c>
      <c r="K733" t="str">
        <f>ADDRESS(ROW(),input47[[#This Row],[first col]]+1,4)&amp;":"&amp;ADDRESS(ROW(),input47[[#This Row],[lastcol]],4)</f>
        <v>B733:F733</v>
      </c>
      <c r="L733" t="str">
        <f>ADDRESS(ROW(),input47[[#This Row],[first col]],4)&amp;":"&amp;ADDRESS(ROW(),input47[[#This Row],[lastcol]]-1,4)</f>
        <v>A733:E733</v>
      </c>
      <c r="M733" t="b" cm="1">
        <f t="array" aca="1" ref="M733" ca="1">SUMPRODUCT(--(INDIRECT(input47[[#This Row],[range1]])&lt;INDIRECT(input47[[#This Row],[range2]])))=COUNT(INDIRECT(input47[[#This Row],[range1]]))</f>
        <v>0</v>
      </c>
      <c r="N733" t="b" cm="1">
        <f t="array" aca="1" ref="N733" ca="1">SUMPRODUCT(--(INDIRECT(input47[[#This Row],[range1]])&gt;INDIRECT(input47[[#This Row],[range2]])))=COUNT(INDIRECT(input47[[#This Row],[range1]]))</f>
        <v>1</v>
      </c>
      <c r="O733" t="b">
        <f ca="1">IF(AND(NOT(input47[[#This Row],[All DESC?]]),NOT(input47[[#This Row],[All ASC?]])),FALSE(),TRUE())</f>
        <v>1</v>
      </c>
      <c r="P733" cm="1">
        <f t="array" aca="1" ref="P733" ca="1">IF(AND(input47[[#This Row],[Safe Part 1]],(MAX(ABS((INDIRECT(input47[[#This Row],[range2]]))-(INDIRECT(input47[[#This Row],[range1]])))))&lt;=3),1,0)</f>
        <v>1</v>
      </c>
      <c r="Q733" s="2">
        <f ca="1">input4[[#This Row],[Max Diff]]</f>
        <v>1</v>
      </c>
      <c r="R733" s="2">
        <f ca="1">input478[[#This Row],[Max Diff]]</f>
        <v>1</v>
      </c>
      <c r="S733" s="2">
        <f ca="1">input479[[#This Row],[Max Diff]]</f>
        <v>1</v>
      </c>
      <c r="T733" s="2">
        <f ca="1">input4710[[#This Row],[Max Diff]]</f>
        <v>0</v>
      </c>
      <c r="U733" s="2">
        <f ca="1">input4711[[#This Row],[Max Diff]]</f>
        <v>0</v>
      </c>
      <c r="V733" s="2">
        <f ca="1">input4712[[#This Row],[Max Diff]]</f>
        <v>1</v>
      </c>
      <c r="W733" s="2">
        <f ca="1">input4713[[#This Row],[Max Diff]]</f>
        <v>1</v>
      </c>
      <c r="X733" s="2">
        <f ca="1">input4714[[#This Row],[Max Diff]]</f>
        <v>1</v>
      </c>
      <c r="Y733" s="2">
        <f ca="1">IF(SUM(input47[[#This Row],[Max Diff]:[-8]])&gt;=1,1,0)</f>
        <v>1</v>
      </c>
    </row>
    <row r="734" spans="1:25" x14ac:dyDescent="0.35">
      <c r="A734">
        <v>96</v>
      </c>
      <c r="B734">
        <v>93</v>
      </c>
      <c r="C734">
        <v>90</v>
      </c>
      <c r="D734">
        <v>87</v>
      </c>
      <c r="E734">
        <v>84</v>
      </c>
      <c r="I734">
        <f>1</f>
        <v>1</v>
      </c>
      <c r="J734">
        <f>COUNTA(input47[[#This Row],[Column1.1]:[Column1.8]])</f>
        <v>5</v>
      </c>
      <c r="K734" t="str">
        <f>ADDRESS(ROW(),input47[[#This Row],[first col]]+1,4)&amp;":"&amp;ADDRESS(ROW(),input47[[#This Row],[lastcol]],4)</f>
        <v>B734:E734</v>
      </c>
      <c r="L734" t="str">
        <f>ADDRESS(ROW(),input47[[#This Row],[first col]],4)&amp;":"&amp;ADDRESS(ROW(),input47[[#This Row],[lastcol]]-1,4)</f>
        <v>A734:D734</v>
      </c>
      <c r="M734" t="b" cm="1">
        <f t="array" aca="1" ref="M734" ca="1">SUMPRODUCT(--(INDIRECT(input47[[#This Row],[range1]])&lt;INDIRECT(input47[[#This Row],[range2]])))=COUNT(INDIRECT(input47[[#This Row],[range1]]))</f>
        <v>1</v>
      </c>
      <c r="N734" t="b" cm="1">
        <f t="array" aca="1" ref="N734" ca="1">SUMPRODUCT(--(INDIRECT(input47[[#This Row],[range1]])&gt;INDIRECT(input47[[#This Row],[range2]])))=COUNT(INDIRECT(input47[[#This Row],[range1]]))</f>
        <v>0</v>
      </c>
      <c r="O734" t="b">
        <f ca="1">IF(AND(NOT(input47[[#This Row],[All DESC?]]),NOT(input47[[#This Row],[All ASC?]])),FALSE(),TRUE())</f>
        <v>1</v>
      </c>
      <c r="P734" cm="1">
        <f t="array" aca="1" ref="P734" ca="1">IF(AND(input47[[#This Row],[Safe Part 1]],(MAX(ABS((INDIRECT(input47[[#This Row],[range2]]))-(INDIRECT(input47[[#This Row],[range1]])))))&lt;=3),1,0)</f>
        <v>1</v>
      </c>
      <c r="Q734" s="2">
        <f ca="1">input4[[#This Row],[Max Diff]]</f>
        <v>1</v>
      </c>
      <c r="R734" s="2">
        <f ca="1">input478[[#This Row],[Max Diff]]</f>
        <v>0</v>
      </c>
      <c r="S734" s="2">
        <f ca="1">input479[[#This Row],[Max Diff]]</f>
        <v>0</v>
      </c>
      <c r="T734" s="2">
        <f ca="1">input4710[[#This Row],[Max Diff]]</f>
        <v>0</v>
      </c>
      <c r="U734" s="2">
        <f ca="1">input4711[[#This Row],[Max Diff]]</f>
        <v>1</v>
      </c>
      <c r="V734" s="2">
        <f ca="1">input4712[[#This Row],[Max Diff]]</f>
        <v>1</v>
      </c>
      <c r="W734" s="2">
        <f ca="1">input4713[[#This Row],[Max Diff]]</f>
        <v>1</v>
      </c>
      <c r="X734" s="2">
        <f ca="1">input4714[[#This Row],[Max Diff]]</f>
        <v>1</v>
      </c>
      <c r="Y734" s="2">
        <f ca="1">IF(SUM(input47[[#This Row],[Max Diff]:[-8]])&gt;=1,1,0)</f>
        <v>1</v>
      </c>
    </row>
    <row r="735" spans="1:25" x14ac:dyDescent="0.35">
      <c r="A735">
        <v>46</v>
      </c>
      <c r="B735">
        <v>49</v>
      </c>
      <c r="C735">
        <v>52</v>
      </c>
      <c r="D735">
        <v>53</v>
      </c>
      <c r="E735">
        <v>54</v>
      </c>
      <c r="F735">
        <v>55</v>
      </c>
      <c r="G735">
        <v>57</v>
      </c>
      <c r="I735">
        <f>1</f>
        <v>1</v>
      </c>
      <c r="J735">
        <f>COUNTA(input47[[#This Row],[Column1.1]:[Column1.8]])</f>
        <v>7</v>
      </c>
      <c r="K735" t="str">
        <f>ADDRESS(ROW(),input47[[#This Row],[first col]]+1,4)&amp;":"&amp;ADDRESS(ROW(),input47[[#This Row],[lastcol]],4)</f>
        <v>B735:G735</v>
      </c>
      <c r="L735" t="str">
        <f>ADDRESS(ROW(),input47[[#This Row],[first col]],4)&amp;":"&amp;ADDRESS(ROW(),input47[[#This Row],[lastcol]]-1,4)</f>
        <v>A735:F735</v>
      </c>
      <c r="M735" t="b" cm="1">
        <f t="array" aca="1" ref="M735" ca="1">SUMPRODUCT(--(INDIRECT(input47[[#This Row],[range1]])&lt;INDIRECT(input47[[#This Row],[range2]])))=COUNT(INDIRECT(input47[[#This Row],[range1]]))</f>
        <v>0</v>
      </c>
      <c r="N735" t="b" cm="1">
        <f t="array" aca="1" ref="N735" ca="1">SUMPRODUCT(--(INDIRECT(input47[[#This Row],[range1]])&gt;INDIRECT(input47[[#This Row],[range2]])))=COUNT(INDIRECT(input47[[#This Row],[range1]]))</f>
        <v>1</v>
      </c>
      <c r="O735" t="b">
        <f ca="1">IF(AND(NOT(input47[[#This Row],[All DESC?]]),NOT(input47[[#This Row],[All ASC?]])),FALSE(),TRUE())</f>
        <v>1</v>
      </c>
      <c r="P735" cm="1">
        <f t="array" aca="1" ref="P735" ca="1">IF(AND(input47[[#This Row],[Safe Part 1]],(MAX(ABS((INDIRECT(input47[[#This Row],[range2]]))-(INDIRECT(input47[[#This Row],[range1]])))))&lt;=3),1,0)</f>
        <v>1</v>
      </c>
      <c r="Q735" s="2">
        <f ca="1">input4[[#This Row],[Max Diff]]</f>
        <v>1</v>
      </c>
      <c r="R735" s="2">
        <f ca="1">input478[[#This Row],[Max Diff]]</f>
        <v>0</v>
      </c>
      <c r="S735" s="2">
        <f ca="1">input479[[#This Row],[Max Diff]]</f>
        <v>0</v>
      </c>
      <c r="T735" s="2">
        <f ca="1">input4710[[#This Row],[Max Diff]]</f>
        <v>1</v>
      </c>
      <c r="U735" s="2">
        <f ca="1">input4711[[#This Row],[Max Diff]]</f>
        <v>1</v>
      </c>
      <c r="V735" s="2">
        <f ca="1">input4712[[#This Row],[Max Diff]]</f>
        <v>1</v>
      </c>
      <c r="W735" s="2">
        <f ca="1">input4713[[#This Row],[Max Diff]]</f>
        <v>1</v>
      </c>
      <c r="X735" s="2">
        <f ca="1">input4714[[#This Row],[Max Diff]]</f>
        <v>1</v>
      </c>
      <c r="Y735" s="2">
        <f ca="1">IF(SUM(input47[[#This Row],[Max Diff]:[-8]])&gt;=1,1,0)</f>
        <v>1</v>
      </c>
    </row>
    <row r="736" spans="1:25" x14ac:dyDescent="0.35">
      <c r="A736">
        <v>70</v>
      </c>
      <c r="B736">
        <v>67</v>
      </c>
      <c r="C736">
        <v>65</v>
      </c>
      <c r="D736">
        <v>64</v>
      </c>
      <c r="E736">
        <v>63</v>
      </c>
      <c r="I736">
        <f>1</f>
        <v>1</v>
      </c>
      <c r="J736">
        <f>COUNTA(input47[[#This Row],[Column1.1]:[Column1.8]])</f>
        <v>5</v>
      </c>
      <c r="K736" t="str">
        <f>ADDRESS(ROW(),input47[[#This Row],[first col]]+1,4)&amp;":"&amp;ADDRESS(ROW(),input47[[#This Row],[lastcol]],4)</f>
        <v>B736:E736</v>
      </c>
      <c r="L736" t="str">
        <f>ADDRESS(ROW(),input47[[#This Row],[first col]],4)&amp;":"&amp;ADDRESS(ROW(),input47[[#This Row],[lastcol]]-1,4)</f>
        <v>A736:D736</v>
      </c>
      <c r="M736" t="b" cm="1">
        <f t="array" aca="1" ref="M736" ca="1">SUMPRODUCT(--(INDIRECT(input47[[#This Row],[range1]])&lt;INDIRECT(input47[[#This Row],[range2]])))=COUNT(INDIRECT(input47[[#This Row],[range1]]))</f>
        <v>1</v>
      </c>
      <c r="N736" t="b" cm="1">
        <f t="array" aca="1" ref="N736" ca="1">SUMPRODUCT(--(INDIRECT(input47[[#This Row],[range1]])&gt;INDIRECT(input47[[#This Row],[range2]])))=COUNT(INDIRECT(input47[[#This Row],[range1]]))</f>
        <v>0</v>
      </c>
      <c r="O736" t="b">
        <f ca="1">IF(AND(NOT(input47[[#This Row],[All DESC?]]),NOT(input47[[#This Row],[All ASC?]])),FALSE(),TRUE())</f>
        <v>1</v>
      </c>
      <c r="P736" cm="1">
        <f t="array" aca="1" ref="P736" ca="1">IF(AND(input47[[#This Row],[Safe Part 1]],(MAX(ABS((INDIRECT(input47[[#This Row],[range2]]))-(INDIRECT(input47[[#This Row],[range1]])))))&lt;=3),1,0)</f>
        <v>1</v>
      </c>
      <c r="Q736" s="2">
        <f ca="1">input4[[#This Row],[Max Diff]]</f>
        <v>1</v>
      </c>
      <c r="R736" s="2">
        <f ca="1">input478[[#This Row],[Max Diff]]</f>
        <v>0</v>
      </c>
      <c r="S736" s="2">
        <f ca="1">input479[[#This Row],[Max Diff]]</f>
        <v>1</v>
      </c>
      <c r="T736" s="2">
        <f ca="1">input4710[[#This Row],[Max Diff]]</f>
        <v>1</v>
      </c>
      <c r="U736" s="2">
        <f ca="1">input4711[[#This Row],[Max Diff]]</f>
        <v>1</v>
      </c>
      <c r="V736" s="2">
        <f ca="1">input4712[[#This Row],[Max Diff]]</f>
        <v>1</v>
      </c>
      <c r="W736" s="2">
        <f ca="1">input4713[[#This Row],[Max Diff]]</f>
        <v>1</v>
      </c>
      <c r="X736" s="2">
        <f ca="1">input4714[[#This Row],[Max Diff]]</f>
        <v>1</v>
      </c>
      <c r="Y736" s="2">
        <f ca="1">IF(SUM(input47[[#This Row],[Max Diff]:[-8]])&gt;=1,1,0)</f>
        <v>1</v>
      </c>
    </row>
    <row r="737" spans="1:25" x14ac:dyDescent="0.35">
      <c r="A737">
        <v>60</v>
      </c>
      <c r="B737">
        <v>58</v>
      </c>
      <c r="C737">
        <v>55</v>
      </c>
      <c r="D737">
        <v>54</v>
      </c>
      <c r="E737">
        <v>53</v>
      </c>
      <c r="F737">
        <v>51</v>
      </c>
      <c r="G737">
        <v>49</v>
      </c>
      <c r="I737">
        <f>1</f>
        <v>1</v>
      </c>
      <c r="J737">
        <f>COUNTA(input47[[#This Row],[Column1.1]:[Column1.8]])</f>
        <v>7</v>
      </c>
      <c r="K737" t="str">
        <f>ADDRESS(ROW(),input47[[#This Row],[first col]]+1,4)&amp;":"&amp;ADDRESS(ROW(),input47[[#This Row],[lastcol]],4)</f>
        <v>B737:G737</v>
      </c>
      <c r="L737" t="str">
        <f>ADDRESS(ROW(),input47[[#This Row],[first col]],4)&amp;":"&amp;ADDRESS(ROW(),input47[[#This Row],[lastcol]]-1,4)</f>
        <v>A737:F737</v>
      </c>
      <c r="M737" t="b" cm="1">
        <f t="array" aca="1" ref="M737" ca="1">SUMPRODUCT(--(INDIRECT(input47[[#This Row],[range1]])&lt;INDIRECT(input47[[#This Row],[range2]])))=COUNT(INDIRECT(input47[[#This Row],[range1]]))</f>
        <v>1</v>
      </c>
      <c r="N737" t="b" cm="1">
        <f t="array" aca="1" ref="N737" ca="1">SUMPRODUCT(--(INDIRECT(input47[[#This Row],[range1]])&gt;INDIRECT(input47[[#This Row],[range2]])))=COUNT(INDIRECT(input47[[#This Row],[range1]]))</f>
        <v>0</v>
      </c>
      <c r="O737" t="b">
        <f ca="1">IF(AND(NOT(input47[[#This Row],[All DESC?]]),NOT(input47[[#This Row],[All ASC?]])),FALSE(),TRUE())</f>
        <v>1</v>
      </c>
      <c r="P737" cm="1">
        <f t="array" aca="1" ref="P737" ca="1">IF(AND(input47[[#This Row],[Safe Part 1]],(MAX(ABS((INDIRECT(input47[[#This Row],[range2]]))-(INDIRECT(input47[[#This Row],[range1]])))))&lt;=3),1,0)</f>
        <v>1</v>
      </c>
      <c r="Q737" s="2">
        <f ca="1">input4[[#This Row],[Max Diff]]</f>
        <v>1</v>
      </c>
      <c r="R737" s="2">
        <f ca="1">input478[[#This Row],[Max Diff]]</f>
        <v>0</v>
      </c>
      <c r="S737" s="2">
        <f ca="1">input479[[#This Row],[Max Diff]]</f>
        <v>0</v>
      </c>
      <c r="T737" s="2">
        <f ca="1">input4710[[#This Row],[Max Diff]]</f>
        <v>1</v>
      </c>
      <c r="U737" s="2">
        <f ca="1">input4711[[#This Row],[Max Diff]]</f>
        <v>1</v>
      </c>
      <c r="V737" s="2">
        <f ca="1">input4712[[#This Row],[Max Diff]]</f>
        <v>0</v>
      </c>
      <c r="W737" s="2">
        <f ca="1">input4713[[#This Row],[Max Diff]]</f>
        <v>1</v>
      </c>
      <c r="X737" s="2">
        <f ca="1">input4714[[#This Row],[Max Diff]]</f>
        <v>1</v>
      </c>
      <c r="Y737" s="2">
        <f ca="1">IF(SUM(input47[[#This Row],[Max Diff]:[-8]])&gt;=1,1,0)</f>
        <v>1</v>
      </c>
    </row>
    <row r="738" spans="1:25" x14ac:dyDescent="0.35">
      <c r="A738">
        <v>78</v>
      </c>
      <c r="B738">
        <v>80</v>
      </c>
      <c r="C738">
        <v>83</v>
      </c>
      <c r="D738">
        <v>86</v>
      </c>
      <c r="E738">
        <v>89</v>
      </c>
      <c r="F738">
        <v>91</v>
      </c>
      <c r="G738">
        <v>93</v>
      </c>
      <c r="I738">
        <f>1</f>
        <v>1</v>
      </c>
      <c r="J738">
        <f>COUNTA(input47[[#This Row],[Column1.1]:[Column1.8]])</f>
        <v>7</v>
      </c>
      <c r="K738" t="str">
        <f>ADDRESS(ROW(),input47[[#This Row],[first col]]+1,4)&amp;":"&amp;ADDRESS(ROW(),input47[[#This Row],[lastcol]],4)</f>
        <v>B738:G738</v>
      </c>
      <c r="L738" t="str">
        <f>ADDRESS(ROW(),input47[[#This Row],[first col]],4)&amp;":"&amp;ADDRESS(ROW(),input47[[#This Row],[lastcol]]-1,4)</f>
        <v>A738:F738</v>
      </c>
      <c r="M738" t="b" cm="1">
        <f t="array" aca="1" ref="M738" ca="1">SUMPRODUCT(--(INDIRECT(input47[[#This Row],[range1]])&lt;INDIRECT(input47[[#This Row],[range2]])))=COUNT(INDIRECT(input47[[#This Row],[range1]]))</f>
        <v>0</v>
      </c>
      <c r="N738" t="b" cm="1">
        <f t="array" aca="1" ref="N738" ca="1">SUMPRODUCT(--(INDIRECT(input47[[#This Row],[range1]])&gt;INDIRECT(input47[[#This Row],[range2]])))=COUNT(INDIRECT(input47[[#This Row],[range1]]))</f>
        <v>1</v>
      </c>
      <c r="O738" t="b">
        <f ca="1">IF(AND(NOT(input47[[#This Row],[All DESC?]]),NOT(input47[[#This Row],[All ASC?]])),FALSE(),TRUE())</f>
        <v>1</v>
      </c>
      <c r="P738" cm="1">
        <f t="array" aca="1" ref="P738" ca="1">IF(AND(input47[[#This Row],[Safe Part 1]],(MAX(ABS((INDIRECT(input47[[#This Row],[range2]]))-(INDIRECT(input47[[#This Row],[range1]])))))&lt;=3),1,0)</f>
        <v>1</v>
      </c>
      <c r="Q738" s="2">
        <f ca="1">input4[[#This Row],[Max Diff]]</f>
        <v>1</v>
      </c>
      <c r="R738" s="2">
        <f ca="1">input478[[#This Row],[Max Diff]]</f>
        <v>0</v>
      </c>
      <c r="S738" s="2">
        <f ca="1">input479[[#This Row],[Max Diff]]</f>
        <v>0</v>
      </c>
      <c r="T738" s="2">
        <f ca="1">input4710[[#This Row],[Max Diff]]</f>
        <v>0</v>
      </c>
      <c r="U738" s="2">
        <f ca="1">input4711[[#This Row],[Max Diff]]</f>
        <v>0</v>
      </c>
      <c r="V738" s="2">
        <f ca="1">input4712[[#This Row],[Max Diff]]</f>
        <v>0</v>
      </c>
      <c r="W738" s="2">
        <f ca="1">input4713[[#This Row],[Max Diff]]</f>
        <v>1</v>
      </c>
      <c r="X738" s="2">
        <f ca="1">input4714[[#This Row],[Max Diff]]</f>
        <v>1</v>
      </c>
      <c r="Y738" s="2">
        <f ca="1">IF(SUM(input47[[#This Row],[Max Diff]:[-8]])&gt;=1,1,0)</f>
        <v>1</v>
      </c>
    </row>
    <row r="739" spans="1:25" x14ac:dyDescent="0.35">
      <c r="A739">
        <v>42</v>
      </c>
      <c r="B739">
        <v>39</v>
      </c>
      <c r="C739">
        <v>37</v>
      </c>
      <c r="D739">
        <v>35</v>
      </c>
      <c r="E739">
        <v>32</v>
      </c>
      <c r="F739">
        <v>31</v>
      </c>
      <c r="G739">
        <v>30</v>
      </c>
      <c r="I739">
        <f>1</f>
        <v>1</v>
      </c>
      <c r="J739">
        <f>COUNTA(input47[[#This Row],[Column1.1]:[Column1.8]])</f>
        <v>7</v>
      </c>
      <c r="K739" t="str">
        <f>ADDRESS(ROW(),input47[[#This Row],[first col]]+1,4)&amp;":"&amp;ADDRESS(ROW(),input47[[#This Row],[lastcol]],4)</f>
        <v>B739:G739</v>
      </c>
      <c r="L739" t="str">
        <f>ADDRESS(ROW(),input47[[#This Row],[first col]],4)&amp;":"&amp;ADDRESS(ROW(),input47[[#This Row],[lastcol]]-1,4)</f>
        <v>A739:F739</v>
      </c>
      <c r="M739" t="b" cm="1">
        <f t="array" aca="1" ref="M739" ca="1">SUMPRODUCT(--(INDIRECT(input47[[#This Row],[range1]])&lt;INDIRECT(input47[[#This Row],[range2]])))=COUNT(INDIRECT(input47[[#This Row],[range1]]))</f>
        <v>1</v>
      </c>
      <c r="N739" t="b" cm="1">
        <f t="array" aca="1" ref="N739" ca="1">SUMPRODUCT(--(INDIRECT(input47[[#This Row],[range1]])&gt;INDIRECT(input47[[#This Row],[range2]])))=COUNT(INDIRECT(input47[[#This Row],[range1]]))</f>
        <v>0</v>
      </c>
      <c r="O739" t="b">
        <f ca="1">IF(AND(NOT(input47[[#This Row],[All DESC?]]),NOT(input47[[#This Row],[All ASC?]])),FALSE(),TRUE())</f>
        <v>1</v>
      </c>
      <c r="P739" cm="1">
        <f t="array" aca="1" ref="P739" ca="1">IF(AND(input47[[#This Row],[Safe Part 1]],(MAX(ABS((INDIRECT(input47[[#This Row],[range2]]))-(INDIRECT(input47[[#This Row],[range1]])))))&lt;=3),1,0)</f>
        <v>1</v>
      </c>
      <c r="Q739" s="2">
        <f ca="1">input4[[#This Row],[Max Diff]]</f>
        <v>1</v>
      </c>
      <c r="R739" s="2">
        <f ca="1">input478[[#This Row],[Max Diff]]</f>
        <v>0</v>
      </c>
      <c r="S739" s="2">
        <f ca="1">input479[[#This Row],[Max Diff]]</f>
        <v>0</v>
      </c>
      <c r="T739" s="2">
        <f ca="1">input4710[[#This Row],[Max Diff]]</f>
        <v>0</v>
      </c>
      <c r="U739" s="2">
        <f ca="1">input4711[[#This Row],[Max Diff]]</f>
        <v>0</v>
      </c>
      <c r="V739" s="2">
        <f ca="1">input4712[[#This Row],[Max Diff]]</f>
        <v>1</v>
      </c>
      <c r="W739" s="2">
        <f ca="1">input4713[[#This Row],[Max Diff]]</f>
        <v>1</v>
      </c>
      <c r="X739" s="2">
        <f ca="1">input4714[[#This Row],[Max Diff]]</f>
        <v>1</v>
      </c>
      <c r="Y739" s="2">
        <f ca="1">IF(SUM(input47[[#This Row],[Max Diff]:[-8]])&gt;=1,1,0)</f>
        <v>1</v>
      </c>
    </row>
    <row r="740" spans="1:25" x14ac:dyDescent="0.35">
      <c r="A740">
        <v>69</v>
      </c>
      <c r="B740">
        <v>71</v>
      </c>
      <c r="C740">
        <v>74</v>
      </c>
      <c r="D740">
        <v>77</v>
      </c>
      <c r="E740">
        <v>79</v>
      </c>
      <c r="I740">
        <f>1</f>
        <v>1</v>
      </c>
      <c r="J740">
        <f>COUNTA(input47[[#This Row],[Column1.1]:[Column1.8]])</f>
        <v>5</v>
      </c>
      <c r="K740" t="str">
        <f>ADDRESS(ROW(),input47[[#This Row],[first col]]+1,4)&amp;":"&amp;ADDRESS(ROW(),input47[[#This Row],[lastcol]],4)</f>
        <v>B740:E740</v>
      </c>
      <c r="L740" t="str">
        <f>ADDRESS(ROW(),input47[[#This Row],[first col]],4)&amp;":"&amp;ADDRESS(ROW(),input47[[#This Row],[lastcol]]-1,4)</f>
        <v>A740:D740</v>
      </c>
      <c r="M740" t="b" cm="1">
        <f t="array" aca="1" ref="M740" ca="1">SUMPRODUCT(--(INDIRECT(input47[[#This Row],[range1]])&lt;INDIRECT(input47[[#This Row],[range2]])))=COUNT(INDIRECT(input47[[#This Row],[range1]]))</f>
        <v>0</v>
      </c>
      <c r="N740" t="b" cm="1">
        <f t="array" aca="1" ref="N740" ca="1">SUMPRODUCT(--(INDIRECT(input47[[#This Row],[range1]])&gt;INDIRECT(input47[[#This Row],[range2]])))=COUNT(INDIRECT(input47[[#This Row],[range1]]))</f>
        <v>1</v>
      </c>
      <c r="O740" t="b">
        <f ca="1">IF(AND(NOT(input47[[#This Row],[All DESC?]]),NOT(input47[[#This Row],[All ASC?]])),FALSE(),TRUE())</f>
        <v>1</v>
      </c>
      <c r="P740" cm="1">
        <f t="array" aca="1" ref="P740" ca="1">IF(AND(input47[[#This Row],[Safe Part 1]],(MAX(ABS((INDIRECT(input47[[#This Row],[range2]]))-(INDIRECT(input47[[#This Row],[range1]])))))&lt;=3),1,0)</f>
        <v>1</v>
      </c>
      <c r="Q740" s="2">
        <f ca="1">input4[[#This Row],[Max Diff]]</f>
        <v>1</v>
      </c>
      <c r="R740" s="2">
        <f ca="1">input478[[#This Row],[Max Diff]]</f>
        <v>0</v>
      </c>
      <c r="S740" s="2">
        <f ca="1">input479[[#This Row],[Max Diff]]</f>
        <v>0</v>
      </c>
      <c r="T740" s="2">
        <f ca="1">input4710[[#This Row],[Max Diff]]</f>
        <v>0</v>
      </c>
      <c r="U740" s="2">
        <f ca="1">input4711[[#This Row],[Max Diff]]</f>
        <v>1</v>
      </c>
      <c r="V740" s="2">
        <f ca="1">input4712[[#This Row],[Max Diff]]</f>
        <v>1</v>
      </c>
      <c r="W740" s="2">
        <f ca="1">input4713[[#This Row],[Max Diff]]</f>
        <v>1</v>
      </c>
      <c r="X740" s="2">
        <f ca="1">input4714[[#This Row],[Max Diff]]</f>
        <v>1</v>
      </c>
      <c r="Y740" s="2">
        <f ca="1">IF(SUM(input47[[#This Row],[Max Diff]:[-8]])&gt;=1,1,0)</f>
        <v>1</v>
      </c>
    </row>
    <row r="741" spans="1:25" x14ac:dyDescent="0.35">
      <c r="A741">
        <v>46</v>
      </c>
      <c r="B741">
        <v>48</v>
      </c>
      <c r="C741">
        <v>50</v>
      </c>
      <c r="D741">
        <v>52</v>
      </c>
      <c r="E741">
        <v>54</v>
      </c>
      <c r="I741">
        <f>1</f>
        <v>1</v>
      </c>
      <c r="J741">
        <f>COUNTA(input47[[#This Row],[Column1.1]:[Column1.8]])</f>
        <v>5</v>
      </c>
      <c r="K741" t="str">
        <f>ADDRESS(ROW(),input47[[#This Row],[first col]]+1,4)&amp;":"&amp;ADDRESS(ROW(),input47[[#This Row],[lastcol]],4)</f>
        <v>B741:E741</v>
      </c>
      <c r="L741" t="str">
        <f>ADDRESS(ROW(),input47[[#This Row],[first col]],4)&amp;":"&amp;ADDRESS(ROW(),input47[[#This Row],[lastcol]]-1,4)</f>
        <v>A741:D741</v>
      </c>
      <c r="M741" t="b" cm="1">
        <f t="array" aca="1" ref="M741" ca="1">SUMPRODUCT(--(INDIRECT(input47[[#This Row],[range1]])&lt;INDIRECT(input47[[#This Row],[range2]])))=COUNT(INDIRECT(input47[[#This Row],[range1]]))</f>
        <v>0</v>
      </c>
      <c r="N741" t="b" cm="1">
        <f t="array" aca="1" ref="N741" ca="1">SUMPRODUCT(--(INDIRECT(input47[[#This Row],[range1]])&gt;INDIRECT(input47[[#This Row],[range2]])))=COUNT(INDIRECT(input47[[#This Row],[range1]]))</f>
        <v>1</v>
      </c>
      <c r="O741" t="b">
        <f ca="1">IF(AND(NOT(input47[[#This Row],[All DESC?]]),NOT(input47[[#This Row],[All ASC?]])),FALSE(),TRUE())</f>
        <v>1</v>
      </c>
      <c r="P741" cm="1">
        <f t="array" aca="1" ref="P741" ca="1">IF(AND(input47[[#This Row],[Safe Part 1]],(MAX(ABS((INDIRECT(input47[[#This Row],[range2]]))-(INDIRECT(input47[[#This Row],[range1]])))))&lt;=3),1,0)</f>
        <v>1</v>
      </c>
      <c r="Q741" s="2">
        <f ca="1">input4[[#This Row],[Max Diff]]</f>
        <v>1</v>
      </c>
      <c r="R741" s="2">
        <f ca="1">input478[[#This Row],[Max Diff]]</f>
        <v>0</v>
      </c>
      <c r="S741" s="2">
        <f ca="1">input479[[#This Row],[Max Diff]]</f>
        <v>0</v>
      </c>
      <c r="T741" s="2">
        <f ca="1">input4710[[#This Row],[Max Diff]]</f>
        <v>0</v>
      </c>
      <c r="U741" s="2">
        <f ca="1">input4711[[#This Row],[Max Diff]]</f>
        <v>1</v>
      </c>
      <c r="V741" s="2">
        <f ca="1">input4712[[#This Row],[Max Diff]]</f>
        <v>1</v>
      </c>
      <c r="W741" s="2">
        <f ca="1">input4713[[#This Row],[Max Diff]]</f>
        <v>1</v>
      </c>
      <c r="X741" s="2">
        <f ca="1">input4714[[#This Row],[Max Diff]]</f>
        <v>1</v>
      </c>
      <c r="Y741" s="2">
        <f ca="1">IF(SUM(input47[[#This Row],[Max Diff]:[-8]])&gt;=1,1,0)</f>
        <v>1</v>
      </c>
    </row>
    <row r="742" spans="1:25" x14ac:dyDescent="0.35">
      <c r="A742">
        <v>1</v>
      </c>
      <c r="B742">
        <v>2</v>
      </c>
      <c r="C742">
        <v>4</v>
      </c>
      <c r="D742">
        <v>5</v>
      </c>
      <c r="E742">
        <v>8</v>
      </c>
      <c r="F742">
        <v>10</v>
      </c>
      <c r="I742">
        <f>1</f>
        <v>1</v>
      </c>
      <c r="J742">
        <f>COUNTA(input47[[#This Row],[Column1.1]:[Column1.8]])</f>
        <v>6</v>
      </c>
      <c r="K742" t="str">
        <f>ADDRESS(ROW(),input47[[#This Row],[first col]]+1,4)&amp;":"&amp;ADDRESS(ROW(),input47[[#This Row],[lastcol]],4)</f>
        <v>B742:F742</v>
      </c>
      <c r="L742" t="str">
        <f>ADDRESS(ROW(),input47[[#This Row],[first col]],4)&amp;":"&amp;ADDRESS(ROW(),input47[[#This Row],[lastcol]]-1,4)</f>
        <v>A742:E742</v>
      </c>
      <c r="M742" t="b" cm="1">
        <f t="array" aca="1" ref="M742" ca="1">SUMPRODUCT(--(INDIRECT(input47[[#This Row],[range1]])&lt;INDIRECT(input47[[#This Row],[range2]])))=COUNT(INDIRECT(input47[[#This Row],[range1]]))</f>
        <v>0</v>
      </c>
      <c r="N742" t="b" cm="1">
        <f t="array" aca="1" ref="N742" ca="1">SUMPRODUCT(--(INDIRECT(input47[[#This Row],[range1]])&gt;INDIRECT(input47[[#This Row],[range2]])))=COUNT(INDIRECT(input47[[#This Row],[range1]]))</f>
        <v>1</v>
      </c>
      <c r="O742" t="b">
        <f ca="1">IF(AND(NOT(input47[[#This Row],[All DESC?]]),NOT(input47[[#This Row],[All ASC?]])),FALSE(),TRUE())</f>
        <v>1</v>
      </c>
      <c r="P742" cm="1">
        <f t="array" aca="1" ref="P742" ca="1">IF(AND(input47[[#This Row],[Safe Part 1]],(MAX(ABS((INDIRECT(input47[[#This Row],[range2]]))-(INDIRECT(input47[[#This Row],[range1]])))))&lt;=3),1,0)</f>
        <v>1</v>
      </c>
      <c r="Q742" s="2">
        <f ca="1">input4[[#This Row],[Max Diff]]</f>
        <v>1</v>
      </c>
      <c r="R742" s="2">
        <f ca="1">input478[[#This Row],[Max Diff]]</f>
        <v>1</v>
      </c>
      <c r="S742" s="2">
        <f ca="1">input479[[#This Row],[Max Diff]]</f>
        <v>1</v>
      </c>
      <c r="T742" s="2">
        <f ca="1">input4710[[#This Row],[Max Diff]]</f>
        <v>0</v>
      </c>
      <c r="U742" s="2">
        <f ca="1">input4711[[#This Row],[Max Diff]]</f>
        <v>0</v>
      </c>
      <c r="V742" s="2">
        <f ca="1">input4712[[#This Row],[Max Diff]]</f>
        <v>1</v>
      </c>
      <c r="W742" s="2">
        <f ca="1">input4713[[#This Row],[Max Diff]]</f>
        <v>1</v>
      </c>
      <c r="X742" s="2">
        <f ca="1">input4714[[#This Row],[Max Diff]]</f>
        <v>1</v>
      </c>
      <c r="Y742" s="2">
        <f ca="1">IF(SUM(input47[[#This Row],[Max Diff]:[-8]])&gt;=1,1,0)</f>
        <v>1</v>
      </c>
    </row>
    <row r="743" spans="1:25" x14ac:dyDescent="0.35">
      <c r="A743">
        <v>15</v>
      </c>
      <c r="B743">
        <v>12</v>
      </c>
      <c r="C743">
        <v>11</v>
      </c>
      <c r="D743">
        <v>9</v>
      </c>
      <c r="E743">
        <v>7</v>
      </c>
      <c r="I743">
        <f>1</f>
        <v>1</v>
      </c>
      <c r="J743">
        <f>COUNTA(input47[[#This Row],[Column1.1]:[Column1.8]])</f>
        <v>5</v>
      </c>
      <c r="K743" t="str">
        <f>ADDRESS(ROW(),input47[[#This Row],[first col]]+1,4)&amp;":"&amp;ADDRESS(ROW(),input47[[#This Row],[lastcol]],4)</f>
        <v>B743:E743</v>
      </c>
      <c r="L743" t="str">
        <f>ADDRESS(ROW(),input47[[#This Row],[first col]],4)&amp;":"&amp;ADDRESS(ROW(),input47[[#This Row],[lastcol]]-1,4)</f>
        <v>A743:D743</v>
      </c>
      <c r="M743" t="b" cm="1">
        <f t="array" aca="1" ref="M743" ca="1">SUMPRODUCT(--(INDIRECT(input47[[#This Row],[range1]])&lt;INDIRECT(input47[[#This Row],[range2]])))=COUNT(INDIRECT(input47[[#This Row],[range1]]))</f>
        <v>1</v>
      </c>
      <c r="N743" t="b" cm="1">
        <f t="array" aca="1" ref="N743" ca="1">SUMPRODUCT(--(INDIRECT(input47[[#This Row],[range1]])&gt;INDIRECT(input47[[#This Row],[range2]])))=COUNT(INDIRECT(input47[[#This Row],[range1]]))</f>
        <v>0</v>
      </c>
      <c r="O743" t="b">
        <f ca="1">IF(AND(NOT(input47[[#This Row],[All DESC?]]),NOT(input47[[#This Row],[All ASC?]])),FALSE(),TRUE())</f>
        <v>1</v>
      </c>
      <c r="P743" cm="1">
        <f t="array" aca="1" ref="P743" ca="1">IF(AND(input47[[#This Row],[Safe Part 1]],(MAX(ABS((INDIRECT(input47[[#This Row],[range2]]))-(INDIRECT(input47[[#This Row],[range1]])))))&lt;=3),1,0)</f>
        <v>1</v>
      </c>
      <c r="Q743" s="2">
        <f ca="1">input4[[#This Row],[Max Diff]]</f>
        <v>1</v>
      </c>
      <c r="R743" s="2">
        <f ca="1">input478[[#This Row],[Max Diff]]</f>
        <v>0</v>
      </c>
      <c r="S743" s="2">
        <f ca="1">input479[[#This Row],[Max Diff]]</f>
        <v>1</v>
      </c>
      <c r="T743" s="2">
        <f ca="1">input4710[[#This Row],[Max Diff]]</f>
        <v>0</v>
      </c>
      <c r="U743" s="2">
        <f ca="1">input4711[[#This Row],[Max Diff]]</f>
        <v>1</v>
      </c>
      <c r="V743" s="2">
        <f ca="1">input4712[[#This Row],[Max Diff]]</f>
        <v>1</v>
      </c>
      <c r="W743" s="2">
        <f ca="1">input4713[[#This Row],[Max Diff]]</f>
        <v>1</v>
      </c>
      <c r="X743" s="2">
        <f ca="1">input4714[[#This Row],[Max Diff]]</f>
        <v>1</v>
      </c>
      <c r="Y743" s="2">
        <f ca="1">IF(SUM(input47[[#This Row],[Max Diff]:[-8]])&gt;=1,1,0)</f>
        <v>1</v>
      </c>
    </row>
    <row r="744" spans="1:25" x14ac:dyDescent="0.35">
      <c r="A744">
        <v>70</v>
      </c>
      <c r="B744">
        <v>72</v>
      </c>
      <c r="C744">
        <v>75</v>
      </c>
      <c r="D744">
        <v>76</v>
      </c>
      <c r="E744">
        <v>79</v>
      </c>
      <c r="F744">
        <v>82</v>
      </c>
      <c r="G744">
        <v>85</v>
      </c>
      <c r="I744">
        <f>1</f>
        <v>1</v>
      </c>
      <c r="J744">
        <f>COUNTA(input47[[#This Row],[Column1.1]:[Column1.8]])</f>
        <v>7</v>
      </c>
      <c r="K744" t="str">
        <f>ADDRESS(ROW(),input47[[#This Row],[first col]]+1,4)&amp;":"&amp;ADDRESS(ROW(),input47[[#This Row],[lastcol]],4)</f>
        <v>B744:G744</v>
      </c>
      <c r="L744" t="str">
        <f>ADDRESS(ROW(),input47[[#This Row],[first col]],4)&amp;":"&amp;ADDRESS(ROW(),input47[[#This Row],[lastcol]]-1,4)</f>
        <v>A744:F744</v>
      </c>
      <c r="M744" t="b" cm="1">
        <f t="array" aca="1" ref="M744" ca="1">SUMPRODUCT(--(INDIRECT(input47[[#This Row],[range1]])&lt;INDIRECT(input47[[#This Row],[range2]])))=COUNT(INDIRECT(input47[[#This Row],[range1]]))</f>
        <v>0</v>
      </c>
      <c r="N744" t="b" cm="1">
        <f t="array" aca="1" ref="N744" ca="1">SUMPRODUCT(--(INDIRECT(input47[[#This Row],[range1]])&gt;INDIRECT(input47[[#This Row],[range2]])))=COUNT(INDIRECT(input47[[#This Row],[range1]]))</f>
        <v>1</v>
      </c>
      <c r="O744" t="b">
        <f ca="1">IF(AND(NOT(input47[[#This Row],[All DESC?]]),NOT(input47[[#This Row],[All ASC?]])),FALSE(),TRUE())</f>
        <v>1</v>
      </c>
      <c r="P744" cm="1">
        <f t="array" aca="1" ref="P744" ca="1">IF(AND(input47[[#This Row],[Safe Part 1]],(MAX(ABS((INDIRECT(input47[[#This Row],[range2]]))-(INDIRECT(input47[[#This Row],[range1]])))))&lt;=3),1,0)</f>
        <v>1</v>
      </c>
      <c r="Q744" s="2">
        <f ca="1">input4[[#This Row],[Max Diff]]</f>
        <v>1</v>
      </c>
      <c r="R744" s="2">
        <f ca="1">input478[[#This Row],[Max Diff]]</f>
        <v>0</v>
      </c>
      <c r="S744" s="2">
        <f ca="1">input479[[#This Row],[Max Diff]]</f>
        <v>0</v>
      </c>
      <c r="T744" s="2">
        <f ca="1">input4710[[#This Row],[Max Diff]]</f>
        <v>0</v>
      </c>
      <c r="U744" s="2">
        <f ca="1">input4711[[#This Row],[Max Diff]]</f>
        <v>0</v>
      </c>
      <c r="V744" s="2">
        <f ca="1">input4712[[#This Row],[Max Diff]]</f>
        <v>0</v>
      </c>
      <c r="W744" s="2">
        <f ca="1">input4713[[#This Row],[Max Diff]]</f>
        <v>1</v>
      </c>
      <c r="X744" s="2">
        <f ca="1">input4714[[#This Row],[Max Diff]]</f>
        <v>1</v>
      </c>
      <c r="Y744" s="2">
        <f ca="1">IF(SUM(input47[[#This Row],[Max Diff]:[-8]])&gt;=1,1,0)</f>
        <v>1</v>
      </c>
    </row>
    <row r="745" spans="1:25" x14ac:dyDescent="0.35">
      <c r="A745">
        <v>66</v>
      </c>
      <c r="B745">
        <v>67</v>
      </c>
      <c r="C745">
        <v>70</v>
      </c>
      <c r="D745">
        <v>72</v>
      </c>
      <c r="E745">
        <v>74</v>
      </c>
      <c r="F745">
        <v>75</v>
      </c>
      <c r="I745">
        <f>1</f>
        <v>1</v>
      </c>
      <c r="J745">
        <f>COUNTA(input47[[#This Row],[Column1.1]:[Column1.8]])</f>
        <v>6</v>
      </c>
      <c r="K745" t="str">
        <f>ADDRESS(ROW(),input47[[#This Row],[first col]]+1,4)&amp;":"&amp;ADDRESS(ROW(),input47[[#This Row],[lastcol]],4)</f>
        <v>B745:F745</v>
      </c>
      <c r="L745" t="str">
        <f>ADDRESS(ROW(),input47[[#This Row],[first col]],4)&amp;":"&amp;ADDRESS(ROW(),input47[[#This Row],[lastcol]]-1,4)</f>
        <v>A745:E745</v>
      </c>
      <c r="M745" t="b" cm="1">
        <f t="array" aca="1" ref="M745" ca="1">SUMPRODUCT(--(INDIRECT(input47[[#This Row],[range1]])&lt;INDIRECT(input47[[#This Row],[range2]])))=COUNT(INDIRECT(input47[[#This Row],[range1]]))</f>
        <v>0</v>
      </c>
      <c r="N745" t="b" cm="1">
        <f t="array" aca="1" ref="N745" ca="1">SUMPRODUCT(--(INDIRECT(input47[[#This Row],[range1]])&gt;INDIRECT(input47[[#This Row],[range2]])))=COUNT(INDIRECT(input47[[#This Row],[range1]]))</f>
        <v>1</v>
      </c>
      <c r="O745" t="b">
        <f ca="1">IF(AND(NOT(input47[[#This Row],[All DESC?]]),NOT(input47[[#This Row],[All ASC?]])),FALSE(),TRUE())</f>
        <v>1</v>
      </c>
      <c r="P745" cm="1">
        <f t="array" aca="1" ref="P745" ca="1">IF(AND(input47[[#This Row],[Safe Part 1]],(MAX(ABS((INDIRECT(input47[[#This Row],[range2]]))-(INDIRECT(input47[[#This Row],[range1]])))))&lt;=3),1,0)</f>
        <v>1</v>
      </c>
      <c r="Q745" s="2">
        <f ca="1">input4[[#This Row],[Max Diff]]</f>
        <v>1</v>
      </c>
      <c r="R745" s="2">
        <f ca="1">input478[[#This Row],[Max Diff]]</f>
        <v>0</v>
      </c>
      <c r="S745" s="2">
        <f ca="1">input479[[#This Row],[Max Diff]]</f>
        <v>0</v>
      </c>
      <c r="T745" s="2">
        <f ca="1">input4710[[#This Row],[Max Diff]]</f>
        <v>0</v>
      </c>
      <c r="U745" s="2">
        <f ca="1">input4711[[#This Row],[Max Diff]]</f>
        <v>1</v>
      </c>
      <c r="V745" s="2">
        <f ca="1">input4712[[#This Row],[Max Diff]]</f>
        <v>1</v>
      </c>
      <c r="W745" s="2">
        <f ca="1">input4713[[#This Row],[Max Diff]]</f>
        <v>1</v>
      </c>
      <c r="X745" s="2">
        <f ca="1">input4714[[#This Row],[Max Diff]]</f>
        <v>1</v>
      </c>
      <c r="Y745" s="2">
        <f ca="1">IF(SUM(input47[[#This Row],[Max Diff]:[-8]])&gt;=1,1,0)</f>
        <v>1</v>
      </c>
    </row>
    <row r="746" spans="1:25" x14ac:dyDescent="0.35">
      <c r="A746">
        <v>3</v>
      </c>
      <c r="B746">
        <v>6</v>
      </c>
      <c r="C746">
        <v>8</v>
      </c>
      <c r="D746">
        <v>10</v>
      </c>
      <c r="E746">
        <v>13</v>
      </c>
      <c r="F746">
        <v>16</v>
      </c>
      <c r="I746">
        <f>1</f>
        <v>1</v>
      </c>
      <c r="J746">
        <f>COUNTA(input47[[#This Row],[Column1.1]:[Column1.8]])</f>
        <v>6</v>
      </c>
      <c r="K746" t="str">
        <f>ADDRESS(ROW(),input47[[#This Row],[first col]]+1,4)&amp;":"&amp;ADDRESS(ROW(),input47[[#This Row],[lastcol]],4)</f>
        <v>B746:F746</v>
      </c>
      <c r="L746" t="str">
        <f>ADDRESS(ROW(),input47[[#This Row],[first col]],4)&amp;":"&amp;ADDRESS(ROW(),input47[[#This Row],[lastcol]]-1,4)</f>
        <v>A746:E746</v>
      </c>
      <c r="M746" t="b" cm="1">
        <f t="array" aca="1" ref="M746" ca="1">SUMPRODUCT(--(INDIRECT(input47[[#This Row],[range1]])&lt;INDIRECT(input47[[#This Row],[range2]])))=COUNT(INDIRECT(input47[[#This Row],[range1]]))</f>
        <v>0</v>
      </c>
      <c r="N746" t="b" cm="1">
        <f t="array" aca="1" ref="N746" ca="1">SUMPRODUCT(--(INDIRECT(input47[[#This Row],[range1]])&gt;INDIRECT(input47[[#This Row],[range2]])))=COUNT(INDIRECT(input47[[#This Row],[range1]]))</f>
        <v>1</v>
      </c>
      <c r="O746" t="b">
        <f ca="1">IF(AND(NOT(input47[[#This Row],[All DESC?]]),NOT(input47[[#This Row],[All ASC?]])),FALSE(),TRUE())</f>
        <v>1</v>
      </c>
      <c r="P746" cm="1">
        <f t="array" aca="1" ref="P746" ca="1">IF(AND(input47[[#This Row],[Safe Part 1]],(MAX(ABS((INDIRECT(input47[[#This Row],[range2]]))-(INDIRECT(input47[[#This Row],[range1]])))))&lt;=3),1,0)</f>
        <v>1</v>
      </c>
      <c r="Q746" s="2">
        <f ca="1">input4[[#This Row],[Max Diff]]</f>
        <v>1</v>
      </c>
      <c r="R746" s="2">
        <f ca="1">input478[[#This Row],[Max Diff]]</f>
        <v>0</v>
      </c>
      <c r="S746" s="2">
        <f ca="1">input479[[#This Row],[Max Diff]]</f>
        <v>0</v>
      </c>
      <c r="T746" s="2">
        <f ca="1">input4710[[#This Row],[Max Diff]]</f>
        <v>0</v>
      </c>
      <c r="U746" s="2">
        <f ca="1">input4711[[#This Row],[Max Diff]]</f>
        <v>0</v>
      </c>
      <c r="V746" s="2">
        <f ca="1">input4712[[#This Row],[Max Diff]]</f>
        <v>1</v>
      </c>
      <c r="W746" s="2">
        <f ca="1">input4713[[#This Row],[Max Diff]]</f>
        <v>1</v>
      </c>
      <c r="X746" s="2">
        <f ca="1">input4714[[#This Row],[Max Diff]]</f>
        <v>1</v>
      </c>
      <c r="Y746" s="2">
        <f ca="1">IF(SUM(input47[[#This Row],[Max Diff]:[-8]])&gt;=1,1,0)</f>
        <v>1</v>
      </c>
    </row>
    <row r="747" spans="1:25" x14ac:dyDescent="0.35">
      <c r="A747">
        <v>5</v>
      </c>
      <c r="B747">
        <v>8</v>
      </c>
      <c r="C747">
        <v>11</v>
      </c>
      <c r="D747">
        <v>13</v>
      </c>
      <c r="E747">
        <v>15</v>
      </c>
      <c r="F747">
        <v>18</v>
      </c>
      <c r="I747">
        <f>1</f>
        <v>1</v>
      </c>
      <c r="J747">
        <f>COUNTA(input47[[#This Row],[Column1.1]:[Column1.8]])</f>
        <v>6</v>
      </c>
      <c r="K747" t="str">
        <f>ADDRESS(ROW(),input47[[#This Row],[first col]]+1,4)&amp;":"&amp;ADDRESS(ROW(),input47[[#This Row],[lastcol]],4)</f>
        <v>B747:F747</v>
      </c>
      <c r="L747" t="str">
        <f>ADDRESS(ROW(),input47[[#This Row],[first col]],4)&amp;":"&amp;ADDRESS(ROW(),input47[[#This Row],[lastcol]]-1,4)</f>
        <v>A747:E747</v>
      </c>
      <c r="M747" t="b" cm="1">
        <f t="array" aca="1" ref="M747" ca="1">SUMPRODUCT(--(INDIRECT(input47[[#This Row],[range1]])&lt;INDIRECT(input47[[#This Row],[range2]])))=COUNT(INDIRECT(input47[[#This Row],[range1]]))</f>
        <v>0</v>
      </c>
      <c r="N747" t="b" cm="1">
        <f t="array" aca="1" ref="N747" ca="1">SUMPRODUCT(--(INDIRECT(input47[[#This Row],[range1]])&gt;INDIRECT(input47[[#This Row],[range2]])))=COUNT(INDIRECT(input47[[#This Row],[range1]]))</f>
        <v>1</v>
      </c>
      <c r="O747" t="b">
        <f ca="1">IF(AND(NOT(input47[[#This Row],[All DESC?]]),NOT(input47[[#This Row],[All ASC?]])),FALSE(),TRUE())</f>
        <v>1</v>
      </c>
      <c r="P747" cm="1">
        <f t="array" aca="1" ref="P747" ca="1">IF(AND(input47[[#This Row],[Safe Part 1]],(MAX(ABS((INDIRECT(input47[[#This Row],[range2]]))-(INDIRECT(input47[[#This Row],[range1]])))))&lt;=3),1,0)</f>
        <v>1</v>
      </c>
      <c r="Q747" s="2">
        <f ca="1">input4[[#This Row],[Max Diff]]</f>
        <v>1</v>
      </c>
      <c r="R747" s="2">
        <f ca="1">input478[[#This Row],[Max Diff]]</f>
        <v>0</v>
      </c>
      <c r="S747" s="2">
        <f ca="1">input479[[#This Row],[Max Diff]]</f>
        <v>0</v>
      </c>
      <c r="T747" s="2">
        <f ca="1">input4710[[#This Row],[Max Diff]]</f>
        <v>0</v>
      </c>
      <c r="U747" s="2">
        <f ca="1">input4711[[#This Row],[Max Diff]]</f>
        <v>0</v>
      </c>
      <c r="V747" s="2">
        <f ca="1">input4712[[#This Row],[Max Diff]]</f>
        <v>1</v>
      </c>
      <c r="W747" s="2">
        <f ca="1">input4713[[#This Row],[Max Diff]]</f>
        <v>1</v>
      </c>
      <c r="X747" s="2">
        <f ca="1">input4714[[#This Row],[Max Diff]]</f>
        <v>1</v>
      </c>
      <c r="Y747" s="2">
        <f ca="1">IF(SUM(input47[[#This Row],[Max Diff]:[-8]])&gt;=1,1,0)</f>
        <v>1</v>
      </c>
    </row>
    <row r="748" spans="1:25" x14ac:dyDescent="0.35">
      <c r="A748">
        <v>83</v>
      </c>
      <c r="B748">
        <v>82</v>
      </c>
      <c r="C748">
        <v>81</v>
      </c>
      <c r="D748">
        <v>78</v>
      </c>
      <c r="E748">
        <v>76</v>
      </c>
      <c r="F748">
        <v>75</v>
      </c>
      <c r="I748">
        <f>1</f>
        <v>1</v>
      </c>
      <c r="J748">
        <f>COUNTA(input47[[#This Row],[Column1.1]:[Column1.8]])</f>
        <v>6</v>
      </c>
      <c r="K748" t="str">
        <f>ADDRESS(ROW(),input47[[#This Row],[first col]]+1,4)&amp;":"&amp;ADDRESS(ROW(),input47[[#This Row],[lastcol]],4)</f>
        <v>B748:F748</v>
      </c>
      <c r="L748" t="str">
        <f>ADDRESS(ROW(),input47[[#This Row],[first col]],4)&amp;":"&amp;ADDRESS(ROW(),input47[[#This Row],[lastcol]]-1,4)</f>
        <v>A748:E748</v>
      </c>
      <c r="M748" t="b" cm="1">
        <f t="array" aca="1" ref="M748" ca="1">SUMPRODUCT(--(INDIRECT(input47[[#This Row],[range1]])&lt;INDIRECT(input47[[#This Row],[range2]])))=COUNT(INDIRECT(input47[[#This Row],[range1]]))</f>
        <v>1</v>
      </c>
      <c r="N748" t="b" cm="1">
        <f t="array" aca="1" ref="N748" ca="1">SUMPRODUCT(--(INDIRECT(input47[[#This Row],[range1]])&gt;INDIRECT(input47[[#This Row],[range2]])))=COUNT(INDIRECT(input47[[#This Row],[range1]]))</f>
        <v>0</v>
      </c>
      <c r="O748" t="b">
        <f ca="1">IF(AND(NOT(input47[[#This Row],[All DESC?]]),NOT(input47[[#This Row],[All ASC?]])),FALSE(),TRUE())</f>
        <v>1</v>
      </c>
      <c r="P748" cm="1">
        <f t="array" aca="1" ref="P748" ca="1">IF(AND(input47[[#This Row],[Safe Part 1]],(MAX(ABS((INDIRECT(input47[[#This Row],[range2]]))-(INDIRECT(input47[[#This Row],[range1]])))))&lt;=3),1,0)</f>
        <v>1</v>
      </c>
      <c r="Q748" s="2">
        <f ca="1">input4[[#This Row],[Max Diff]]</f>
        <v>1</v>
      </c>
      <c r="R748" s="2">
        <f ca="1">input478[[#This Row],[Max Diff]]</f>
        <v>1</v>
      </c>
      <c r="S748" s="2">
        <f ca="1">input479[[#This Row],[Max Diff]]</f>
        <v>0</v>
      </c>
      <c r="T748" s="2">
        <f ca="1">input4710[[#This Row],[Max Diff]]</f>
        <v>0</v>
      </c>
      <c r="U748" s="2">
        <f ca="1">input4711[[#This Row],[Max Diff]]</f>
        <v>1</v>
      </c>
      <c r="V748" s="2">
        <f ca="1">input4712[[#This Row],[Max Diff]]</f>
        <v>1</v>
      </c>
      <c r="W748" s="2">
        <f ca="1">input4713[[#This Row],[Max Diff]]</f>
        <v>1</v>
      </c>
      <c r="X748" s="2">
        <f ca="1">input4714[[#This Row],[Max Diff]]</f>
        <v>1</v>
      </c>
      <c r="Y748" s="2">
        <f ca="1">IF(SUM(input47[[#This Row],[Max Diff]:[-8]])&gt;=1,1,0)</f>
        <v>1</v>
      </c>
    </row>
    <row r="749" spans="1:25" x14ac:dyDescent="0.35">
      <c r="A749">
        <v>22</v>
      </c>
      <c r="B749">
        <v>21</v>
      </c>
      <c r="C749">
        <v>18</v>
      </c>
      <c r="D749">
        <v>16</v>
      </c>
      <c r="E749">
        <v>14</v>
      </c>
      <c r="F749">
        <v>11</v>
      </c>
      <c r="I749">
        <f>1</f>
        <v>1</v>
      </c>
      <c r="J749">
        <f>COUNTA(input47[[#This Row],[Column1.1]:[Column1.8]])</f>
        <v>6</v>
      </c>
      <c r="K749" t="str">
        <f>ADDRESS(ROW(),input47[[#This Row],[first col]]+1,4)&amp;":"&amp;ADDRESS(ROW(),input47[[#This Row],[lastcol]],4)</f>
        <v>B749:F749</v>
      </c>
      <c r="L749" t="str">
        <f>ADDRESS(ROW(),input47[[#This Row],[first col]],4)&amp;":"&amp;ADDRESS(ROW(),input47[[#This Row],[lastcol]]-1,4)</f>
        <v>A749:E749</v>
      </c>
      <c r="M749" t="b" cm="1">
        <f t="array" aca="1" ref="M749" ca="1">SUMPRODUCT(--(INDIRECT(input47[[#This Row],[range1]])&lt;INDIRECT(input47[[#This Row],[range2]])))=COUNT(INDIRECT(input47[[#This Row],[range1]]))</f>
        <v>1</v>
      </c>
      <c r="N749" t="b" cm="1">
        <f t="array" aca="1" ref="N749" ca="1">SUMPRODUCT(--(INDIRECT(input47[[#This Row],[range1]])&gt;INDIRECT(input47[[#This Row],[range2]])))=COUNT(INDIRECT(input47[[#This Row],[range1]]))</f>
        <v>0</v>
      </c>
      <c r="O749" t="b">
        <f ca="1">IF(AND(NOT(input47[[#This Row],[All DESC?]]),NOT(input47[[#This Row],[All ASC?]])),FALSE(),TRUE())</f>
        <v>1</v>
      </c>
      <c r="P749" cm="1">
        <f t="array" aca="1" ref="P749" ca="1">IF(AND(input47[[#This Row],[Safe Part 1]],(MAX(ABS((INDIRECT(input47[[#This Row],[range2]]))-(INDIRECT(input47[[#This Row],[range1]])))))&lt;=3),1,0)</f>
        <v>1</v>
      </c>
      <c r="Q749" s="2">
        <f ca="1">input4[[#This Row],[Max Diff]]</f>
        <v>1</v>
      </c>
      <c r="R749" s="2">
        <f ca="1">input478[[#This Row],[Max Diff]]</f>
        <v>0</v>
      </c>
      <c r="S749" s="2">
        <f ca="1">input479[[#This Row],[Max Diff]]</f>
        <v>0</v>
      </c>
      <c r="T749" s="2">
        <f ca="1">input4710[[#This Row],[Max Diff]]</f>
        <v>0</v>
      </c>
      <c r="U749" s="2">
        <f ca="1">input4711[[#This Row],[Max Diff]]</f>
        <v>0</v>
      </c>
      <c r="V749" s="2">
        <f ca="1">input4712[[#This Row],[Max Diff]]</f>
        <v>1</v>
      </c>
      <c r="W749" s="2">
        <f ca="1">input4713[[#This Row],[Max Diff]]</f>
        <v>1</v>
      </c>
      <c r="X749" s="2">
        <f ca="1">input4714[[#This Row],[Max Diff]]</f>
        <v>1</v>
      </c>
      <c r="Y749" s="2">
        <f ca="1">IF(SUM(input47[[#This Row],[Max Diff]:[-8]])&gt;=1,1,0)</f>
        <v>1</v>
      </c>
    </row>
    <row r="750" spans="1:25" x14ac:dyDescent="0.35">
      <c r="A750">
        <v>86</v>
      </c>
      <c r="B750">
        <v>83</v>
      </c>
      <c r="C750">
        <v>82</v>
      </c>
      <c r="D750">
        <v>81</v>
      </c>
      <c r="E750">
        <v>80</v>
      </c>
      <c r="F750">
        <v>78</v>
      </c>
      <c r="G750">
        <v>77</v>
      </c>
      <c r="H750">
        <v>76</v>
      </c>
      <c r="I750">
        <f>1</f>
        <v>1</v>
      </c>
      <c r="J750">
        <f>COUNTA(input47[[#This Row],[Column1.1]:[Column1.8]])</f>
        <v>8</v>
      </c>
      <c r="K750" t="str">
        <f>ADDRESS(ROW(),input47[[#This Row],[first col]]+1,4)&amp;":"&amp;ADDRESS(ROW(),input47[[#This Row],[lastcol]],4)</f>
        <v>B750:H750</v>
      </c>
      <c r="L750" t="str">
        <f>ADDRESS(ROW(),input47[[#This Row],[first col]],4)&amp;":"&amp;ADDRESS(ROW(),input47[[#This Row],[lastcol]]-1,4)</f>
        <v>A750:G750</v>
      </c>
      <c r="M750" t="b" cm="1">
        <f t="array" aca="1" ref="M750" ca="1">SUMPRODUCT(--(INDIRECT(input47[[#This Row],[range1]])&lt;INDIRECT(input47[[#This Row],[range2]])))=COUNT(INDIRECT(input47[[#This Row],[range1]]))</f>
        <v>1</v>
      </c>
      <c r="N750" t="b" cm="1">
        <f t="array" aca="1" ref="N750" ca="1">SUMPRODUCT(--(INDIRECT(input47[[#This Row],[range1]])&gt;INDIRECT(input47[[#This Row],[range2]])))=COUNT(INDIRECT(input47[[#This Row],[range1]]))</f>
        <v>0</v>
      </c>
      <c r="O750" t="b">
        <f ca="1">IF(AND(NOT(input47[[#This Row],[All DESC?]]),NOT(input47[[#This Row],[All ASC?]])),FALSE(),TRUE())</f>
        <v>1</v>
      </c>
      <c r="P750" cm="1">
        <f t="array" aca="1" ref="P750" ca="1">IF(AND(input47[[#This Row],[Safe Part 1]],(MAX(ABS((INDIRECT(input47[[#This Row],[range2]]))-(INDIRECT(input47[[#This Row],[range1]])))))&lt;=3),1,0)</f>
        <v>1</v>
      </c>
      <c r="Q750" s="2">
        <f ca="1">input4[[#This Row],[Max Diff]]</f>
        <v>1</v>
      </c>
      <c r="R750" s="2">
        <f ca="1">input478[[#This Row],[Max Diff]]</f>
        <v>0</v>
      </c>
      <c r="S750" s="2">
        <f ca="1">input479[[#This Row],[Max Diff]]</f>
        <v>1</v>
      </c>
      <c r="T750" s="2">
        <f ca="1">input4710[[#This Row],[Max Diff]]</f>
        <v>1</v>
      </c>
      <c r="U750" s="2">
        <f ca="1">input4711[[#This Row],[Max Diff]]</f>
        <v>1</v>
      </c>
      <c r="V750" s="2">
        <f ca="1">input4712[[#This Row],[Max Diff]]</f>
        <v>1</v>
      </c>
      <c r="W750" s="2">
        <f ca="1">input4713[[#This Row],[Max Diff]]</f>
        <v>1</v>
      </c>
      <c r="X750" s="2">
        <f ca="1">input4714[[#This Row],[Max Diff]]</f>
        <v>1</v>
      </c>
      <c r="Y750" s="2">
        <f ca="1">IF(SUM(input47[[#This Row],[Max Diff]:[-8]])&gt;=1,1,0)</f>
        <v>1</v>
      </c>
    </row>
    <row r="751" spans="1:25" x14ac:dyDescent="0.35">
      <c r="A751">
        <v>99</v>
      </c>
      <c r="B751">
        <v>98</v>
      </c>
      <c r="C751">
        <v>95</v>
      </c>
      <c r="D751">
        <v>92</v>
      </c>
      <c r="E751">
        <v>90</v>
      </c>
      <c r="F751">
        <v>88</v>
      </c>
      <c r="G751">
        <v>86</v>
      </c>
      <c r="H751">
        <v>84</v>
      </c>
      <c r="I751">
        <f>1</f>
        <v>1</v>
      </c>
      <c r="J751">
        <f>COUNTA(input47[[#This Row],[Column1.1]:[Column1.8]])</f>
        <v>8</v>
      </c>
      <c r="K751" t="str">
        <f>ADDRESS(ROW(),input47[[#This Row],[first col]]+1,4)&amp;":"&amp;ADDRESS(ROW(),input47[[#This Row],[lastcol]],4)</f>
        <v>B751:H751</v>
      </c>
      <c r="L751" t="str">
        <f>ADDRESS(ROW(),input47[[#This Row],[first col]],4)&amp;":"&amp;ADDRESS(ROW(),input47[[#This Row],[lastcol]]-1,4)</f>
        <v>A751:G751</v>
      </c>
      <c r="M751" t="b" cm="1">
        <f t="array" aca="1" ref="M751" ca="1">SUMPRODUCT(--(INDIRECT(input47[[#This Row],[range1]])&lt;INDIRECT(input47[[#This Row],[range2]])))=COUNT(INDIRECT(input47[[#This Row],[range1]]))</f>
        <v>1</v>
      </c>
      <c r="N751" t="b" cm="1">
        <f t="array" aca="1" ref="N751" ca="1">SUMPRODUCT(--(INDIRECT(input47[[#This Row],[range1]])&gt;INDIRECT(input47[[#This Row],[range2]])))=COUNT(INDIRECT(input47[[#This Row],[range1]]))</f>
        <v>0</v>
      </c>
      <c r="O751" t="b">
        <f ca="1">IF(AND(NOT(input47[[#This Row],[All DESC?]]),NOT(input47[[#This Row],[All ASC?]])),FALSE(),TRUE())</f>
        <v>1</v>
      </c>
      <c r="P751" cm="1">
        <f t="array" aca="1" ref="P751" ca="1">IF(AND(input47[[#This Row],[Safe Part 1]],(MAX(ABS((INDIRECT(input47[[#This Row],[range2]]))-(INDIRECT(input47[[#This Row],[range1]])))))&lt;=3),1,0)</f>
        <v>1</v>
      </c>
      <c r="Q751" s="2">
        <f ca="1">input4[[#This Row],[Max Diff]]</f>
        <v>1</v>
      </c>
      <c r="R751" s="2">
        <f ca="1">input478[[#This Row],[Max Diff]]</f>
        <v>0</v>
      </c>
      <c r="S751" s="2">
        <f ca="1">input479[[#This Row],[Max Diff]]</f>
        <v>0</v>
      </c>
      <c r="T751" s="2">
        <f ca="1">input4710[[#This Row],[Max Diff]]</f>
        <v>0</v>
      </c>
      <c r="U751" s="2">
        <f ca="1">input4711[[#This Row],[Max Diff]]</f>
        <v>0</v>
      </c>
      <c r="V751" s="2">
        <f ca="1">input4712[[#This Row],[Max Diff]]</f>
        <v>0</v>
      </c>
      <c r="W751" s="2">
        <f ca="1">input4713[[#This Row],[Max Diff]]</f>
        <v>0</v>
      </c>
      <c r="X751" s="2">
        <f ca="1">input4714[[#This Row],[Max Diff]]</f>
        <v>1</v>
      </c>
      <c r="Y751" s="2">
        <f ca="1">IF(SUM(input47[[#This Row],[Max Diff]:[-8]])&gt;=1,1,0)</f>
        <v>1</v>
      </c>
    </row>
    <row r="752" spans="1:25" x14ac:dyDescent="0.35">
      <c r="A752">
        <v>69</v>
      </c>
      <c r="B752">
        <v>67</v>
      </c>
      <c r="C752">
        <v>65</v>
      </c>
      <c r="D752">
        <v>64</v>
      </c>
      <c r="E752">
        <v>63</v>
      </c>
      <c r="I752">
        <f>1</f>
        <v>1</v>
      </c>
      <c r="J752">
        <f>COUNTA(input47[[#This Row],[Column1.1]:[Column1.8]])</f>
        <v>5</v>
      </c>
      <c r="K752" t="str">
        <f>ADDRESS(ROW(),input47[[#This Row],[first col]]+1,4)&amp;":"&amp;ADDRESS(ROW(),input47[[#This Row],[lastcol]],4)</f>
        <v>B752:E752</v>
      </c>
      <c r="L752" t="str">
        <f>ADDRESS(ROW(),input47[[#This Row],[first col]],4)&amp;":"&amp;ADDRESS(ROW(),input47[[#This Row],[lastcol]]-1,4)</f>
        <v>A752:D752</v>
      </c>
      <c r="M752" t="b" cm="1">
        <f t="array" aca="1" ref="M752" ca="1">SUMPRODUCT(--(INDIRECT(input47[[#This Row],[range1]])&lt;INDIRECT(input47[[#This Row],[range2]])))=COUNT(INDIRECT(input47[[#This Row],[range1]]))</f>
        <v>1</v>
      </c>
      <c r="N752" t="b" cm="1">
        <f t="array" aca="1" ref="N752" ca="1">SUMPRODUCT(--(INDIRECT(input47[[#This Row],[range1]])&gt;INDIRECT(input47[[#This Row],[range2]])))=COUNT(INDIRECT(input47[[#This Row],[range1]]))</f>
        <v>0</v>
      </c>
      <c r="O752" t="b">
        <f ca="1">IF(AND(NOT(input47[[#This Row],[All DESC?]]),NOT(input47[[#This Row],[All ASC?]])),FALSE(),TRUE())</f>
        <v>1</v>
      </c>
      <c r="P752" cm="1">
        <f t="array" aca="1" ref="P752" ca="1">IF(AND(input47[[#This Row],[Safe Part 1]],(MAX(ABS((INDIRECT(input47[[#This Row],[range2]]))-(INDIRECT(input47[[#This Row],[range1]])))))&lt;=3),1,0)</f>
        <v>1</v>
      </c>
      <c r="Q752" s="2">
        <f ca="1">input4[[#This Row],[Max Diff]]</f>
        <v>1</v>
      </c>
      <c r="R752" s="2">
        <f ca="1">input478[[#This Row],[Max Diff]]</f>
        <v>0</v>
      </c>
      <c r="S752" s="2">
        <f ca="1">input479[[#This Row],[Max Diff]]</f>
        <v>1</v>
      </c>
      <c r="T752" s="2">
        <f ca="1">input4710[[#This Row],[Max Diff]]</f>
        <v>1</v>
      </c>
      <c r="U752" s="2">
        <f ca="1">input4711[[#This Row],[Max Diff]]</f>
        <v>1</v>
      </c>
      <c r="V752" s="2">
        <f ca="1">input4712[[#This Row],[Max Diff]]</f>
        <v>1</v>
      </c>
      <c r="W752" s="2">
        <f ca="1">input4713[[#This Row],[Max Diff]]</f>
        <v>1</v>
      </c>
      <c r="X752" s="2">
        <f ca="1">input4714[[#This Row],[Max Diff]]</f>
        <v>1</v>
      </c>
      <c r="Y752" s="2">
        <f ca="1">IF(SUM(input47[[#This Row],[Max Diff]:[-8]])&gt;=1,1,0)</f>
        <v>1</v>
      </c>
    </row>
    <row r="753" spans="1:25" x14ac:dyDescent="0.35">
      <c r="A753">
        <v>14</v>
      </c>
      <c r="B753">
        <v>15</v>
      </c>
      <c r="C753">
        <v>18</v>
      </c>
      <c r="D753">
        <v>21</v>
      </c>
      <c r="E753">
        <v>23</v>
      </c>
      <c r="F753">
        <v>25</v>
      </c>
      <c r="G753">
        <v>27</v>
      </c>
      <c r="I753">
        <f>1</f>
        <v>1</v>
      </c>
      <c r="J753">
        <f>COUNTA(input47[[#This Row],[Column1.1]:[Column1.8]])</f>
        <v>7</v>
      </c>
      <c r="K753" t="str">
        <f>ADDRESS(ROW(),input47[[#This Row],[first col]]+1,4)&amp;":"&amp;ADDRESS(ROW(),input47[[#This Row],[lastcol]],4)</f>
        <v>B753:G753</v>
      </c>
      <c r="L753" t="str">
        <f>ADDRESS(ROW(),input47[[#This Row],[first col]],4)&amp;":"&amp;ADDRESS(ROW(),input47[[#This Row],[lastcol]]-1,4)</f>
        <v>A753:F753</v>
      </c>
      <c r="M753" t="b" cm="1">
        <f t="array" aca="1" ref="M753" ca="1">SUMPRODUCT(--(INDIRECT(input47[[#This Row],[range1]])&lt;INDIRECT(input47[[#This Row],[range2]])))=COUNT(INDIRECT(input47[[#This Row],[range1]]))</f>
        <v>0</v>
      </c>
      <c r="N753" t="b" cm="1">
        <f t="array" aca="1" ref="N753" ca="1">SUMPRODUCT(--(INDIRECT(input47[[#This Row],[range1]])&gt;INDIRECT(input47[[#This Row],[range2]])))=COUNT(INDIRECT(input47[[#This Row],[range1]]))</f>
        <v>1</v>
      </c>
      <c r="O753" t="b">
        <f ca="1">IF(AND(NOT(input47[[#This Row],[All DESC?]]),NOT(input47[[#This Row],[All ASC?]])),FALSE(),TRUE())</f>
        <v>1</v>
      </c>
      <c r="P753" cm="1">
        <f t="array" aca="1" ref="P753" ca="1">IF(AND(input47[[#This Row],[Safe Part 1]],(MAX(ABS((INDIRECT(input47[[#This Row],[range2]]))-(INDIRECT(input47[[#This Row],[range1]])))))&lt;=3),1,0)</f>
        <v>1</v>
      </c>
      <c r="Q753" s="2">
        <f ca="1">input4[[#This Row],[Max Diff]]</f>
        <v>1</v>
      </c>
      <c r="R753" s="2">
        <f ca="1">input478[[#This Row],[Max Diff]]</f>
        <v>0</v>
      </c>
      <c r="S753" s="2">
        <f ca="1">input479[[#This Row],[Max Diff]]</f>
        <v>0</v>
      </c>
      <c r="T753" s="2">
        <f ca="1">input4710[[#This Row],[Max Diff]]</f>
        <v>0</v>
      </c>
      <c r="U753" s="2">
        <f ca="1">input4711[[#This Row],[Max Diff]]</f>
        <v>0</v>
      </c>
      <c r="V753" s="2">
        <f ca="1">input4712[[#This Row],[Max Diff]]</f>
        <v>0</v>
      </c>
      <c r="W753" s="2">
        <f ca="1">input4713[[#This Row],[Max Diff]]</f>
        <v>1</v>
      </c>
      <c r="X753" s="2">
        <f ca="1">input4714[[#This Row],[Max Diff]]</f>
        <v>1</v>
      </c>
      <c r="Y753" s="2">
        <f ca="1">IF(SUM(input47[[#This Row],[Max Diff]:[-8]])&gt;=1,1,0)</f>
        <v>1</v>
      </c>
    </row>
    <row r="754" spans="1:25" x14ac:dyDescent="0.35">
      <c r="A754">
        <v>77</v>
      </c>
      <c r="B754">
        <v>78</v>
      </c>
      <c r="C754">
        <v>80</v>
      </c>
      <c r="D754">
        <v>81</v>
      </c>
      <c r="E754">
        <v>84</v>
      </c>
      <c r="F754">
        <v>86</v>
      </c>
      <c r="G754">
        <v>87</v>
      </c>
      <c r="I754">
        <f>1</f>
        <v>1</v>
      </c>
      <c r="J754">
        <f>COUNTA(input47[[#This Row],[Column1.1]:[Column1.8]])</f>
        <v>7</v>
      </c>
      <c r="K754" t="str">
        <f>ADDRESS(ROW(),input47[[#This Row],[first col]]+1,4)&amp;":"&amp;ADDRESS(ROW(),input47[[#This Row],[lastcol]],4)</f>
        <v>B754:G754</v>
      </c>
      <c r="L754" t="str">
        <f>ADDRESS(ROW(),input47[[#This Row],[first col]],4)&amp;":"&amp;ADDRESS(ROW(),input47[[#This Row],[lastcol]]-1,4)</f>
        <v>A754:F754</v>
      </c>
      <c r="M754" t="b" cm="1">
        <f t="array" aca="1" ref="M754" ca="1">SUMPRODUCT(--(INDIRECT(input47[[#This Row],[range1]])&lt;INDIRECT(input47[[#This Row],[range2]])))=COUNT(INDIRECT(input47[[#This Row],[range1]]))</f>
        <v>0</v>
      </c>
      <c r="N754" t="b" cm="1">
        <f t="array" aca="1" ref="N754" ca="1">SUMPRODUCT(--(INDIRECT(input47[[#This Row],[range1]])&gt;INDIRECT(input47[[#This Row],[range2]])))=COUNT(INDIRECT(input47[[#This Row],[range1]]))</f>
        <v>1</v>
      </c>
      <c r="O754" t="b">
        <f ca="1">IF(AND(NOT(input47[[#This Row],[All DESC?]]),NOT(input47[[#This Row],[All ASC?]])),FALSE(),TRUE())</f>
        <v>1</v>
      </c>
      <c r="P754" cm="1">
        <f t="array" aca="1" ref="P754" ca="1">IF(AND(input47[[#This Row],[Safe Part 1]],(MAX(ABS((INDIRECT(input47[[#This Row],[range2]]))-(INDIRECT(input47[[#This Row],[range1]])))))&lt;=3),1,0)</f>
        <v>1</v>
      </c>
      <c r="Q754" s="2">
        <f ca="1">input4[[#This Row],[Max Diff]]</f>
        <v>1</v>
      </c>
      <c r="R754" s="2">
        <f ca="1">input478[[#This Row],[Max Diff]]</f>
        <v>1</v>
      </c>
      <c r="S754" s="2">
        <f ca="1">input479[[#This Row],[Max Diff]]</f>
        <v>1</v>
      </c>
      <c r="T754" s="2">
        <f ca="1">input4710[[#This Row],[Max Diff]]</f>
        <v>0</v>
      </c>
      <c r="U754" s="2">
        <f ca="1">input4711[[#This Row],[Max Diff]]</f>
        <v>0</v>
      </c>
      <c r="V754" s="2">
        <f ca="1">input4712[[#This Row],[Max Diff]]</f>
        <v>1</v>
      </c>
      <c r="W754" s="2">
        <f ca="1">input4713[[#This Row],[Max Diff]]</f>
        <v>1</v>
      </c>
      <c r="X754" s="2">
        <f ca="1">input4714[[#This Row],[Max Diff]]</f>
        <v>1</v>
      </c>
      <c r="Y754" s="2">
        <f ca="1">IF(SUM(input47[[#This Row],[Max Diff]:[-8]])&gt;=1,1,0)</f>
        <v>1</v>
      </c>
    </row>
    <row r="755" spans="1:25" x14ac:dyDescent="0.35">
      <c r="A755">
        <v>97</v>
      </c>
      <c r="B755">
        <v>94</v>
      </c>
      <c r="C755">
        <v>91</v>
      </c>
      <c r="D755">
        <v>88</v>
      </c>
      <c r="E755">
        <v>85</v>
      </c>
      <c r="F755">
        <v>84</v>
      </c>
      <c r="G755">
        <v>82</v>
      </c>
      <c r="H755">
        <v>81</v>
      </c>
      <c r="I755">
        <f>1</f>
        <v>1</v>
      </c>
      <c r="J755">
        <f>COUNTA(input47[[#This Row],[Column1.1]:[Column1.8]])</f>
        <v>8</v>
      </c>
      <c r="K755" t="str">
        <f>ADDRESS(ROW(),input47[[#This Row],[first col]]+1,4)&amp;":"&amp;ADDRESS(ROW(),input47[[#This Row],[lastcol]],4)</f>
        <v>B755:H755</v>
      </c>
      <c r="L755" t="str">
        <f>ADDRESS(ROW(),input47[[#This Row],[first col]],4)&amp;":"&amp;ADDRESS(ROW(),input47[[#This Row],[lastcol]]-1,4)</f>
        <v>A755:G755</v>
      </c>
      <c r="M755" t="b" cm="1">
        <f t="array" aca="1" ref="M755" ca="1">SUMPRODUCT(--(INDIRECT(input47[[#This Row],[range1]])&lt;INDIRECT(input47[[#This Row],[range2]])))=COUNT(INDIRECT(input47[[#This Row],[range1]]))</f>
        <v>1</v>
      </c>
      <c r="N755" t="b" cm="1">
        <f t="array" aca="1" ref="N755" ca="1">SUMPRODUCT(--(INDIRECT(input47[[#This Row],[range1]])&gt;INDIRECT(input47[[#This Row],[range2]])))=COUNT(INDIRECT(input47[[#This Row],[range1]]))</f>
        <v>0</v>
      </c>
      <c r="O755" t="b">
        <f ca="1">IF(AND(NOT(input47[[#This Row],[All DESC?]]),NOT(input47[[#This Row],[All ASC?]])),FALSE(),TRUE())</f>
        <v>1</v>
      </c>
      <c r="P755" cm="1">
        <f t="array" aca="1" ref="P755" ca="1">IF(AND(input47[[#This Row],[Safe Part 1]],(MAX(ABS((INDIRECT(input47[[#This Row],[range2]]))-(INDIRECT(input47[[#This Row],[range1]])))))&lt;=3),1,0)</f>
        <v>1</v>
      </c>
      <c r="Q755" s="2">
        <f ca="1">input4[[#This Row],[Max Diff]]</f>
        <v>1</v>
      </c>
      <c r="R755" s="2">
        <f ca="1">input478[[#This Row],[Max Diff]]</f>
        <v>0</v>
      </c>
      <c r="S755" s="2">
        <f ca="1">input479[[#This Row],[Max Diff]]</f>
        <v>0</v>
      </c>
      <c r="T755" s="2">
        <f ca="1">input4710[[#This Row],[Max Diff]]</f>
        <v>0</v>
      </c>
      <c r="U755" s="2">
        <f ca="1">input4711[[#This Row],[Max Diff]]</f>
        <v>0</v>
      </c>
      <c r="V755" s="2">
        <f ca="1">input4712[[#This Row],[Max Diff]]</f>
        <v>1</v>
      </c>
      <c r="W755" s="2">
        <f ca="1">input4713[[#This Row],[Max Diff]]</f>
        <v>1</v>
      </c>
      <c r="X755" s="2">
        <f ca="1">input4714[[#This Row],[Max Diff]]</f>
        <v>1</v>
      </c>
      <c r="Y755" s="2">
        <f ca="1">IF(SUM(input47[[#This Row],[Max Diff]:[-8]])&gt;=1,1,0)</f>
        <v>1</v>
      </c>
    </row>
    <row r="756" spans="1:25" x14ac:dyDescent="0.35">
      <c r="A756">
        <v>7</v>
      </c>
      <c r="B756">
        <v>8</v>
      </c>
      <c r="C756">
        <v>9</v>
      </c>
      <c r="D756">
        <v>10</v>
      </c>
      <c r="E756">
        <v>11</v>
      </c>
      <c r="I756">
        <f>1</f>
        <v>1</v>
      </c>
      <c r="J756">
        <f>COUNTA(input47[[#This Row],[Column1.1]:[Column1.8]])</f>
        <v>5</v>
      </c>
      <c r="K756" t="str">
        <f>ADDRESS(ROW(),input47[[#This Row],[first col]]+1,4)&amp;":"&amp;ADDRESS(ROW(),input47[[#This Row],[lastcol]],4)</f>
        <v>B756:E756</v>
      </c>
      <c r="L756" t="str">
        <f>ADDRESS(ROW(),input47[[#This Row],[first col]],4)&amp;":"&amp;ADDRESS(ROW(),input47[[#This Row],[lastcol]]-1,4)</f>
        <v>A756:D756</v>
      </c>
      <c r="M756" t="b" cm="1">
        <f t="array" aca="1" ref="M756" ca="1">SUMPRODUCT(--(INDIRECT(input47[[#This Row],[range1]])&lt;INDIRECT(input47[[#This Row],[range2]])))=COUNT(INDIRECT(input47[[#This Row],[range1]]))</f>
        <v>0</v>
      </c>
      <c r="N756" t="b" cm="1">
        <f t="array" aca="1" ref="N756" ca="1">SUMPRODUCT(--(INDIRECT(input47[[#This Row],[range1]])&gt;INDIRECT(input47[[#This Row],[range2]])))=COUNT(INDIRECT(input47[[#This Row],[range1]]))</f>
        <v>1</v>
      </c>
      <c r="O756" t="b">
        <f ca="1">IF(AND(NOT(input47[[#This Row],[All DESC?]]),NOT(input47[[#This Row],[All ASC?]])),FALSE(),TRUE())</f>
        <v>1</v>
      </c>
      <c r="P756" cm="1">
        <f t="array" aca="1" ref="P756" ca="1">IF(AND(input47[[#This Row],[Safe Part 1]],(MAX(ABS((INDIRECT(input47[[#This Row],[range2]]))-(INDIRECT(input47[[#This Row],[range1]])))))&lt;=3),1,0)</f>
        <v>1</v>
      </c>
      <c r="Q756" s="2">
        <f ca="1">input4[[#This Row],[Max Diff]]</f>
        <v>1</v>
      </c>
      <c r="R756" s="2">
        <f ca="1">input478[[#This Row],[Max Diff]]</f>
        <v>1</v>
      </c>
      <c r="S756" s="2">
        <f ca="1">input479[[#This Row],[Max Diff]]</f>
        <v>1</v>
      </c>
      <c r="T756" s="2">
        <f ca="1">input4710[[#This Row],[Max Diff]]</f>
        <v>1</v>
      </c>
      <c r="U756" s="2">
        <f ca="1">input4711[[#This Row],[Max Diff]]</f>
        <v>1</v>
      </c>
      <c r="V756" s="2">
        <f ca="1">input4712[[#This Row],[Max Diff]]</f>
        <v>1</v>
      </c>
      <c r="W756" s="2">
        <f ca="1">input4713[[#This Row],[Max Diff]]</f>
        <v>1</v>
      </c>
      <c r="X756" s="2">
        <f ca="1">input4714[[#This Row],[Max Diff]]</f>
        <v>1</v>
      </c>
      <c r="Y756" s="2">
        <f ca="1">IF(SUM(input47[[#This Row],[Max Diff]:[-8]])&gt;=1,1,0)</f>
        <v>1</v>
      </c>
    </row>
    <row r="757" spans="1:25" x14ac:dyDescent="0.35">
      <c r="A757">
        <v>42</v>
      </c>
      <c r="B757">
        <v>43</v>
      </c>
      <c r="C757">
        <v>44</v>
      </c>
      <c r="D757">
        <v>46</v>
      </c>
      <c r="E757">
        <v>48</v>
      </c>
      <c r="F757">
        <v>51</v>
      </c>
      <c r="I757">
        <f>1</f>
        <v>1</v>
      </c>
      <c r="J757">
        <f>COUNTA(input47[[#This Row],[Column1.1]:[Column1.8]])</f>
        <v>6</v>
      </c>
      <c r="K757" t="str">
        <f>ADDRESS(ROW(),input47[[#This Row],[first col]]+1,4)&amp;":"&amp;ADDRESS(ROW(),input47[[#This Row],[lastcol]],4)</f>
        <v>B757:F757</v>
      </c>
      <c r="L757" t="str">
        <f>ADDRESS(ROW(),input47[[#This Row],[first col]],4)&amp;":"&amp;ADDRESS(ROW(),input47[[#This Row],[lastcol]]-1,4)</f>
        <v>A757:E757</v>
      </c>
      <c r="M757" t="b" cm="1">
        <f t="array" aca="1" ref="M757" ca="1">SUMPRODUCT(--(INDIRECT(input47[[#This Row],[range1]])&lt;INDIRECT(input47[[#This Row],[range2]])))=COUNT(INDIRECT(input47[[#This Row],[range1]]))</f>
        <v>0</v>
      </c>
      <c r="N757" t="b" cm="1">
        <f t="array" aca="1" ref="N757" ca="1">SUMPRODUCT(--(INDIRECT(input47[[#This Row],[range1]])&gt;INDIRECT(input47[[#This Row],[range2]])))=COUNT(INDIRECT(input47[[#This Row],[range1]]))</f>
        <v>1</v>
      </c>
      <c r="O757" t="b">
        <f ca="1">IF(AND(NOT(input47[[#This Row],[All DESC?]]),NOT(input47[[#This Row],[All ASC?]])),FALSE(),TRUE())</f>
        <v>1</v>
      </c>
      <c r="P757" cm="1">
        <f t="array" aca="1" ref="P757" ca="1">IF(AND(input47[[#This Row],[Safe Part 1]],(MAX(ABS((INDIRECT(input47[[#This Row],[range2]]))-(INDIRECT(input47[[#This Row],[range1]])))))&lt;=3),1,0)</f>
        <v>1</v>
      </c>
      <c r="Q757" s="2">
        <f ca="1">input4[[#This Row],[Max Diff]]</f>
        <v>1</v>
      </c>
      <c r="R757" s="2">
        <f ca="1">input478[[#This Row],[Max Diff]]</f>
        <v>1</v>
      </c>
      <c r="S757" s="2">
        <f ca="1">input479[[#This Row],[Max Diff]]</f>
        <v>1</v>
      </c>
      <c r="T757" s="2">
        <f ca="1">input4710[[#This Row],[Max Diff]]</f>
        <v>0</v>
      </c>
      <c r="U757" s="2">
        <f ca="1">input4711[[#This Row],[Max Diff]]</f>
        <v>0</v>
      </c>
      <c r="V757" s="2">
        <f ca="1">input4712[[#This Row],[Max Diff]]</f>
        <v>1</v>
      </c>
      <c r="W757" s="2">
        <f ca="1">input4713[[#This Row],[Max Diff]]</f>
        <v>1</v>
      </c>
      <c r="X757" s="2">
        <f ca="1">input4714[[#This Row],[Max Diff]]</f>
        <v>1</v>
      </c>
      <c r="Y757" s="2">
        <f ca="1">IF(SUM(input47[[#This Row],[Max Diff]:[-8]])&gt;=1,1,0)</f>
        <v>1</v>
      </c>
    </row>
    <row r="758" spans="1:25" x14ac:dyDescent="0.35">
      <c r="A758">
        <v>97</v>
      </c>
      <c r="B758">
        <v>95</v>
      </c>
      <c r="C758">
        <v>92</v>
      </c>
      <c r="D758">
        <v>91</v>
      </c>
      <c r="E758">
        <v>90</v>
      </c>
      <c r="F758">
        <v>87</v>
      </c>
      <c r="I758">
        <f>1</f>
        <v>1</v>
      </c>
      <c r="J758">
        <f>COUNTA(input47[[#This Row],[Column1.1]:[Column1.8]])</f>
        <v>6</v>
      </c>
      <c r="K758" t="str">
        <f>ADDRESS(ROW(),input47[[#This Row],[first col]]+1,4)&amp;":"&amp;ADDRESS(ROW(),input47[[#This Row],[lastcol]],4)</f>
        <v>B758:F758</v>
      </c>
      <c r="L758" t="str">
        <f>ADDRESS(ROW(),input47[[#This Row],[first col]],4)&amp;":"&amp;ADDRESS(ROW(),input47[[#This Row],[lastcol]]-1,4)</f>
        <v>A758:E758</v>
      </c>
      <c r="M758" t="b" cm="1">
        <f t="array" aca="1" ref="M758" ca="1">SUMPRODUCT(--(INDIRECT(input47[[#This Row],[range1]])&lt;INDIRECT(input47[[#This Row],[range2]])))=COUNT(INDIRECT(input47[[#This Row],[range1]]))</f>
        <v>1</v>
      </c>
      <c r="N758" t="b" cm="1">
        <f t="array" aca="1" ref="N758" ca="1">SUMPRODUCT(--(INDIRECT(input47[[#This Row],[range1]])&gt;INDIRECT(input47[[#This Row],[range2]])))=COUNT(INDIRECT(input47[[#This Row],[range1]]))</f>
        <v>0</v>
      </c>
      <c r="O758" t="b">
        <f ca="1">IF(AND(NOT(input47[[#This Row],[All DESC?]]),NOT(input47[[#This Row],[All ASC?]])),FALSE(),TRUE())</f>
        <v>1</v>
      </c>
      <c r="P758" cm="1">
        <f t="array" aca="1" ref="P758" ca="1">IF(AND(input47[[#This Row],[Safe Part 1]],(MAX(ABS((INDIRECT(input47[[#This Row],[range2]]))-(INDIRECT(input47[[#This Row],[range1]])))))&lt;=3),1,0)</f>
        <v>1</v>
      </c>
      <c r="Q758" s="2">
        <f ca="1">input4[[#This Row],[Max Diff]]</f>
        <v>1</v>
      </c>
      <c r="R758" s="2">
        <f ca="1">input478[[#This Row],[Max Diff]]</f>
        <v>0</v>
      </c>
      <c r="S758" s="2">
        <f ca="1">input479[[#This Row],[Max Diff]]</f>
        <v>0</v>
      </c>
      <c r="T758" s="2">
        <f ca="1">input4710[[#This Row],[Max Diff]]</f>
        <v>1</v>
      </c>
      <c r="U758" s="2">
        <f ca="1">input4711[[#This Row],[Max Diff]]</f>
        <v>0</v>
      </c>
      <c r="V758" s="2">
        <f ca="1">input4712[[#This Row],[Max Diff]]</f>
        <v>1</v>
      </c>
      <c r="W758" s="2">
        <f ca="1">input4713[[#This Row],[Max Diff]]</f>
        <v>1</v>
      </c>
      <c r="X758" s="2">
        <f ca="1">input4714[[#This Row],[Max Diff]]</f>
        <v>1</v>
      </c>
      <c r="Y758" s="2">
        <f ca="1">IF(SUM(input47[[#This Row],[Max Diff]:[-8]])&gt;=1,1,0)</f>
        <v>1</v>
      </c>
    </row>
    <row r="759" spans="1:25" x14ac:dyDescent="0.35">
      <c r="A759">
        <v>81</v>
      </c>
      <c r="B759">
        <v>82</v>
      </c>
      <c r="C759">
        <v>83</v>
      </c>
      <c r="D759">
        <v>84</v>
      </c>
      <c r="E759">
        <v>86</v>
      </c>
      <c r="F759">
        <v>87</v>
      </c>
      <c r="G759">
        <v>89</v>
      </c>
      <c r="H759">
        <v>92</v>
      </c>
      <c r="I759">
        <f>1</f>
        <v>1</v>
      </c>
      <c r="J759">
        <f>COUNTA(input47[[#This Row],[Column1.1]:[Column1.8]])</f>
        <v>8</v>
      </c>
      <c r="K759" t="str">
        <f>ADDRESS(ROW(),input47[[#This Row],[first col]]+1,4)&amp;":"&amp;ADDRESS(ROW(),input47[[#This Row],[lastcol]],4)</f>
        <v>B759:H759</v>
      </c>
      <c r="L759" t="str">
        <f>ADDRESS(ROW(),input47[[#This Row],[first col]],4)&amp;":"&amp;ADDRESS(ROW(),input47[[#This Row],[lastcol]]-1,4)</f>
        <v>A759:G759</v>
      </c>
      <c r="M759" t="b" cm="1">
        <f t="array" aca="1" ref="M759" ca="1">SUMPRODUCT(--(INDIRECT(input47[[#This Row],[range1]])&lt;INDIRECT(input47[[#This Row],[range2]])))=COUNT(INDIRECT(input47[[#This Row],[range1]]))</f>
        <v>0</v>
      </c>
      <c r="N759" t="b" cm="1">
        <f t="array" aca="1" ref="N759" ca="1">SUMPRODUCT(--(INDIRECT(input47[[#This Row],[range1]])&gt;INDIRECT(input47[[#This Row],[range2]])))=COUNT(INDIRECT(input47[[#This Row],[range1]]))</f>
        <v>1</v>
      </c>
      <c r="O759" t="b">
        <f ca="1">IF(AND(NOT(input47[[#This Row],[All DESC?]]),NOT(input47[[#This Row],[All ASC?]])),FALSE(),TRUE())</f>
        <v>1</v>
      </c>
      <c r="P759" cm="1">
        <f t="array" aca="1" ref="P759" ca="1">IF(AND(input47[[#This Row],[Safe Part 1]],(MAX(ABS((INDIRECT(input47[[#This Row],[range2]]))-(INDIRECT(input47[[#This Row],[range1]])))))&lt;=3),1,0)</f>
        <v>1</v>
      </c>
      <c r="Q759" s="2">
        <f ca="1">input4[[#This Row],[Max Diff]]</f>
        <v>1</v>
      </c>
      <c r="R759" s="2">
        <f ca="1">input478[[#This Row],[Max Diff]]</f>
        <v>1</v>
      </c>
      <c r="S759" s="2">
        <f ca="1">input479[[#This Row],[Max Diff]]</f>
        <v>1</v>
      </c>
      <c r="T759" s="2">
        <f ca="1">input4710[[#This Row],[Max Diff]]</f>
        <v>1</v>
      </c>
      <c r="U759" s="2">
        <f ca="1">input4711[[#This Row],[Max Diff]]</f>
        <v>1</v>
      </c>
      <c r="V759" s="2">
        <f ca="1">input4712[[#This Row],[Max Diff]]</f>
        <v>1</v>
      </c>
      <c r="W759" s="2">
        <f ca="1">input4713[[#This Row],[Max Diff]]</f>
        <v>0</v>
      </c>
      <c r="X759" s="2">
        <f ca="1">input4714[[#This Row],[Max Diff]]</f>
        <v>1</v>
      </c>
      <c r="Y759" s="2">
        <f ca="1">IF(SUM(input47[[#This Row],[Max Diff]:[-8]])&gt;=1,1,0)</f>
        <v>1</v>
      </c>
    </row>
    <row r="760" spans="1:25" x14ac:dyDescent="0.35">
      <c r="A760">
        <v>69</v>
      </c>
      <c r="B760">
        <v>70</v>
      </c>
      <c r="C760">
        <v>71</v>
      </c>
      <c r="D760">
        <v>74</v>
      </c>
      <c r="E760">
        <v>77</v>
      </c>
      <c r="F760">
        <v>80</v>
      </c>
      <c r="G760">
        <v>82</v>
      </c>
      <c r="H760">
        <v>83</v>
      </c>
      <c r="I760">
        <f>1</f>
        <v>1</v>
      </c>
      <c r="J760">
        <f>COUNTA(input47[[#This Row],[Column1.1]:[Column1.8]])</f>
        <v>8</v>
      </c>
      <c r="K760" t="str">
        <f>ADDRESS(ROW(),input47[[#This Row],[first col]]+1,4)&amp;":"&amp;ADDRESS(ROW(),input47[[#This Row],[lastcol]],4)</f>
        <v>B760:H760</v>
      </c>
      <c r="L760" t="str">
        <f>ADDRESS(ROW(),input47[[#This Row],[first col]],4)&amp;":"&amp;ADDRESS(ROW(),input47[[#This Row],[lastcol]]-1,4)</f>
        <v>A760:G760</v>
      </c>
      <c r="M760" t="b" cm="1">
        <f t="array" aca="1" ref="M760" ca="1">SUMPRODUCT(--(INDIRECT(input47[[#This Row],[range1]])&lt;INDIRECT(input47[[#This Row],[range2]])))=COUNT(INDIRECT(input47[[#This Row],[range1]]))</f>
        <v>0</v>
      </c>
      <c r="N760" t="b" cm="1">
        <f t="array" aca="1" ref="N760" ca="1">SUMPRODUCT(--(INDIRECT(input47[[#This Row],[range1]])&gt;INDIRECT(input47[[#This Row],[range2]])))=COUNT(INDIRECT(input47[[#This Row],[range1]]))</f>
        <v>1</v>
      </c>
      <c r="O760" t="b">
        <f ca="1">IF(AND(NOT(input47[[#This Row],[All DESC?]]),NOT(input47[[#This Row],[All ASC?]])),FALSE(),TRUE())</f>
        <v>1</v>
      </c>
      <c r="P760" cm="1">
        <f t="array" aca="1" ref="P760" ca="1">IF(AND(input47[[#This Row],[Safe Part 1]],(MAX(ABS((INDIRECT(input47[[#This Row],[range2]]))-(INDIRECT(input47[[#This Row],[range1]])))))&lt;=3),1,0)</f>
        <v>1</v>
      </c>
      <c r="Q760" s="2">
        <f ca="1">input4[[#This Row],[Max Diff]]</f>
        <v>1</v>
      </c>
      <c r="R760" s="2">
        <f ca="1">input478[[#This Row],[Max Diff]]</f>
        <v>1</v>
      </c>
      <c r="S760" s="2">
        <f ca="1">input479[[#This Row],[Max Diff]]</f>
        <v>0</v>
      </c>
      <c r="T760" s="2">
        <f ca="1">input4710[[#This Row],[Max Diff]]</f>
        <v>0</v>
      </c>
      <c r="U760" s="2">
        <f ca="1">input4711[[#This Row],[Max Diff]]</f>
        <v>0</v>
      </c>
      <c r="V760" s="2">
        <f ca="1">input4712[[#This Row],[Max Diff]]</f>
        <v>0</v>
      </c>
      <c r="W760" s="2">
        <f ca="1">input4713[[#This Row],[Max Diff]]</f>
        <v>1</v>
      </c>
      <c r="X760" s="2">
        <f ca="1">input4714[[#This Row],[Max Diff]]</f>
        <v>1</v>
      </c>
      <c r="Y760" s="2">
        <f ca="1">IF(SUM(input47[[#This Row],[Max Diff]:[-8]])&gt;=1,1,0)</f>
        <v>1</v>
      </c>
    </row>
    <row r="761" spans="1:25" x14ac:dyDescent="0.35">
      <c r="A761">
        <v>68</v>
      </c>
      <c r="B761">
        <v>70</v>
      </c>
      <c r="C761">
        <v>73</v>
      </c>
      <c r="D761">
        <v>76</v>
      </c>
      <c r="E761">
        <v>79</v>
      </c>
      <c r="I761">
        <f>1</f>
        <v>1</v>
      </c>
      <c r="J761">
        <f>COUNTA(input47[[#This Row],[Column1.1]:[Column1.8]])</f>
        <v>5</v>
      </c>
      <c r="K761" t="str">
        <f>ADDRESS(ROW(),input47[[#This Row],[first col]]+1,4)&amp;":"&amp;ADDRESS(ROW(),input47[[#This Row],[lastcol]],4)</f>
        <v>B761:E761</v>
      </c>
      <c r="L761" t="str">
        <f>ADDRESS(ROW(),input47[[#This Row],[first col]],4)&amp;":"&amp;ADDRESS(ROW(),input47[[#This Row],[lastcol]]-1,4)</f>
        <v>A761:D761</v>
      </c>
      <c r="M761" t="b" cm="1">
        <f t="array" aca="1" ref="M761" ca="1">SUMPRODUCT(--(INDIRECT(input47[[#This Row],[range1]])&lt;INDIRECT(input47[[#This Row],[range2]])))=COUNT(INDIRECT(input47[[#This Row],[range1]]))</f>
        <v>0</v>
      </c>
      <c r="N761" t="b" cm="1">
        <f t="array" aca="1" ref="N761" ca="1">SUMPRODUCT(--(INDIRECT(input47[[#This Row],[range1]])&gt;INDIRECT(input47[[#This Row],[range2]])))=COUNT(INDIRECT(input47[[#This Row],[range1]]))</f>
        <v>1</v>
      </c>
      <c r="O761" t="b">
        <f ca="1">IF(AND(NOT(input47[[#This Row],[All DESC?]]),NOT(input47[[#This Row],[All ASC?]])),FALSE(),TRUE())</f>
        <v>1</v>
      </c>
      <c r="P761" cm="1">
        <f t="array" aca="1" ref="P761" ca="1">IF(AND(input47[[#This Row],[Safe Part 1]],(MAX(ABS((INDIRECT(input47[[#This Row],[range2]]))-(INDIRECT(input47[[#This Row],[range1]])))))&lt;=3),1,0)</f>
        <v>1</v>
      </c>
      <c r="Q761" s="2">
        <f ca="1">input4[[#This Row],[Max Diff]]</f>
        <v>1</v>
      </c>
      <c r="R761" s="2">
        <f ca="1">input478[[#This Row],[Max Diff]]</f>
        <v>0</v>
      </c>
      <c r="S761" s="2">
        <f ca="1">input479[[#This Row],[Max Diff]]</f>
        <v>0</v>
      </c>
      <c r="T761" s="2">
        <f ca="1">input4710[[#This Row],[Max Diff]]</f>
        <v>0</v>
      </c>
      <c r="U761" s="2">
        <f ca="1">input4711[[#This Row],[Max Diff]]</f>
        <v>1</v>
      </c>
      <c r="V761" s="2">
        <f ca="1">input4712[[#This Row],[Max Diff]]</f>
        <v>1</v>
      </c>
      <c r="W761" s="2">
        <f ca="1">input4713[[#This Row],[Max Diff]]</f>
        <v>1</v>
      </c>
      <c r="X761" s="2">
        <f ca="1">input4714[[#This Row],[Max Diff]]</f>
        <v>1</v>
      </c>
      <c r="Y761" s="2">
        <f ca="1">IF(SUM(input47[[#This Row],[Max Diff]:[-8]])&gt;=1,1,0)</f>
        <v>1</v>
      </c>
    </row>
    <row r="762" spans="1:25" x14ac:dyDescent="0.35">
      <c r="A762">
        <v>29</v>
      </c>
      <c r="B762">
        <v>26</v>
      </c>
      <c r="C762">
        <v>23</v>
      </c>
      <c r="D762">
        <v>22</v>
      </c>
      <c r="E762">
        <v>20</v>
      </c>
      <c r="F762">
        <v>17</v>
      </c>
      <c r="I762">
        <f>1</f>
        <v>1</v>
      </c>
      <c r="J762">
        <f>COUNTA(input47[[#This Row],[Column1.1]:[Column1.8]])</f>
        <v>6</v>
      </c>
      <c r="K762" t="str">
        <f>ADDRESS(ROW(),input47[[#This Row],[first col]]+1,4)&amp;":"&amp;ADDRESS(ROW(),input47[[#This Row],[lastcol]],4)</f>
        <v>B762:F762</v>
      </c>
      <c r="L762" t="str">
        <f>ADDRESS(ROW(),input47[[#This Row],[first col]],4)&amp;":"&amp;ADDRESS(ROW(),input47[[#This Row],[lastcol]]-1,4)</f>
        <v>A762:E762</v>
      </c>
      <c r="M762" t="b" cm="1">
        <f t="array" aca="1" ref="M762" ca="1">SUMPRODUCT(--(INDIRECT(input47[[#This Row],[range1]])&lt;INDIRECT(input47[[#This Row],[range2]])))=COUNT(INDIRECT(input47[[#This Row],[range1]]))</f>
        <v>1</v>
      </c>
      <c r="N762" t="b" cm="1">
        <f t="array" aca="1" ref="N762" ca="1">SUMPRODUCT(--(INDIRECT(input47[[#This Row],[range1]])&gt;INDIRECT(input47[[#This Row],[range2]])))=COUNT(INDIRECT(input47[[#This Row],[range1]]))</f>
        <v>0</v>
      </c>
      <c r="O762" t="b">
        <f ca="1">IF(AND(NOT(input47[[#This Row],[All DESC?]]),NOT(input47[[#This Row],[All ASC?]])),FALSE(),TRUE())</f>
        <v>1</v>
      </c>
      <c r="P762" cm="1">
        <f t="array" aca="1" ref="P762" ca="1">IF(AND(input47[[#This Row],[Safe Part 1]],(MAX(ABS((INDIRECT(input47[[#This Row],[range2]]))-(INDIRECT(input47[[#This Row],[range1]])))))&lt;=3),1,0)</f>
        <v>1</v>
      </c>
      <c r="Q762" s="2">
        <f ca="1">input4[[#This Row],[Max Diff]]</f>
        <v>1</v>
      </c>
      <c r="R762" s="2">
        <f ca="1">input478[[#This Row],[Max Diff]]</f>
        <v>0</v>
      </c>
      <c r="S762" s="2">
        <f ca="1">input479[[#This Row],[Max Diff]]</f>
        <v>0</v>
      </c>
      <c r="T762" s="2">
        <f ca="1">input4710[[#This Row],[Max Diff]]</f>
        <v>1</v>
      </c>
      <c r="U762" s="2">
        <f ca="1">input4711[[#This Row],[Max Diff]]</f>
        <v>0</v>
      </c>
      <c r="V762" s="2">
        <f ca="1">input4712[[#This Row],[Max Diff]]</f>
        <v>1</v>
      </c>
      <c r="W762" s="2">
        <f ca="1">input4713[[#This Row],[Max Diff]]</f>
        <v>1</v>
      </c>
      <c r="X762" s="2">
        <f ca="1">input4714[[#This Row],[Max Diff]]</f>
        <v>1</v>
      </c>
      <c r="Y762" s="2">
        <f ca="1">IF(SUM(input47[[#This Row],[Max Diff]:[-8]])&gt;=1,1,0)</f>
        <v>1</v>
      </c>
    </row>
    <row r="763" spans="1:25" x14ac:dyDescent="0.35">
      <c r="A763">
        <v>4</v>
      </c>
      <c r="B763">
        <v>6</v>
      </c>
      <c r="C763">
        <v>8</v>
      </c>
      <c r="D763">
        <v>11</v>
      </c>
      <c r="E763">
        <v>13</v>
      </c>
      <c r="F763">
        <v>14</v>
      </c>
      <c r="I763">
        <f>1</f>
        <v>1</v>
      </c>
      <c r="J763">
        <f>COUNTA(input47[[#This Row],[Column1.1]:[Column1.8]])</f>
        <v>6</v>
      </c>
      <c r="K763" t="str">
        <f>ADDRESS(ROW(),input47[[#This Row],[first col]]+1,4)&amp;":"&amp;ADDRESS(ROW(),input47[[#This Row],[lastcol]],4)</f>
        <v>B763:F763</v>
      </c>
      <c r="L763" t="str">
        <f>ADDRESS(ROW(),input47[[#This Row],[first col]],4)&amp;":"&amp;ADDRESS(ROW(),input47[[#This Row],[lastcol]]-1,4)</f>
        <v>A763:E763</v>
      </c>
      <c r="M763" t="b" cm="1">
        <f t="array" aca="1" ref="M763" ca="1">SUMPRODUCT(--(INDIRECT(input47[[#This Row],[range1]])&lt;INDIRECT(input47[[#This Row],[range2]])))=COUNT(INDIRECT(input47[[#This Row],[range1]]))</f>
        <v>0</v>
      </c>
      <c r="N763" t="b" cm="1">
        <f t="array" aca="1" ref="N763" ca="1">SUMPRODUCT(--(INDIRECT(input47[[#This Row],[range1]])&gt;INDIRECT(input47[[#This Row],[range2]])))=COUNT(INDIRECT(input47[[#This Row],[range1]]))</f>
        <v>1</v>
      </c>
      <c r="O763" t="b">
        <f ca="1">IF(AND(NOT(input47[[#This Row],[All DESC?]]),NOT(input47[[#This Row],[All ASC?]])),FALSE(),TRUE())</f>
        <v>1</v>
      </c>
      <c r="P763" cm="1">
        <f t="array" aca="1" ref="P763" ca="1">IF(AND(input47[[#This Row],[Safe Part 1]],(MAX(ABS((INDIRECT(input47[[#This Row],[range2]]))-(INDIRECT(input47[[#This Row],[range1]])))))&lt;=3),1,0)</f>
        <v>1</v>
      </c>
      <c r="Q763" s="2">
        <f ca="1">input4[[#This Row],[Max Diff]]</f>
        <v>1</v>
      </c>
      <c r="R763" s="2">
        <f ca="1">input478[[#This Row],[Max Diff]]</f>
        <v>0</v>
      </c>
      <c r="S763" s="2">
        <f ca="1">input479[[#This Row],[Max Diff]]</f>
        <v>0</v>
      </c>
      <c r="T763" s="2">
        <f ca="1">input4710[[#This Row],[Max Diff]]</f>
        <v>0</v>
      </c>
      <c r="U763" s="2">
        <f ca="1">input4711[[#This Row],[Max Diff]]</f>
        <v>1</v>
      </c>
      <c r="V763" s="2">
        <f ca="1">input4712[[#This Row],[Max Diff]]</f>
        <v>1</v>
      </c>
      <c r="W763" s="2">
        <f ca="1">input4713[[#This Row],[Max Diff]]</f>
        <v>1</v>
      </c>
      <c r="X763" s="2">
        <f ca="1">input4714[[#This Row],[Max Diff]]</f>
        <v>1</v>
      </c>
      <c r="Y763" s="2">
        <f ca="1">IF(SUM(input47[[#This Row],[Max Diff]:[-8]])&gt;=1,1,0)</f>
        <v>1</v>
      </c>
    </row>
    <row r="764" spans="1:25" x14ac:dyDescent="0.35">
      <c r="A764">
        <v>36</v>
      </c>
      <c r="B764">
        <v>38</v>
      </c>
      <c r="C764">
        <v>39</v>
      </c>
      <c r="D764">
        <v>40</v>
      </c>
      <c r="E764">
        <v>41</v>
      </c>
      <c r="F764">
        <v>42</v>
      </c>
      <c r="I764">
        <f>1</f>
        <v>1</v>
      </c>
      <c r="J764">
        <f>COUNTA(input47[[#This Row],[Column1.1]:[Column1.8]])</f>
        <v>6</v>
      </c>
      <c r="K764" t="str">
        <f>ADDRESS(ROW(),input47[[#This Row],[first col]]+1,4)&amp;":"&amp;ADDRESS(ROW(),input47[[#This Row],[lastcol]],4)</f>
        <v>B764:F764</v>
      </c>
      <c r="L764" t="str">
        <f>ADDRESS(ROW(),input47[[#This Row],[first col]],4)&amp;":"&amp;ADDRESS(ROW(),input47[[#This Row],[lastcol]]-1,4)</f>
        <v>A764:E764</v>
      </c>
      <c r="M764" t="b" cm="1">
        <f t="array" aca="1" ref="M764" ca="1">SUMPRODUCT(--(INDIRECT(input47[[#This Row],[range1]])&lt;INDIRECT(input47[[#This Row],[range2]])))=COUNT(INDIRECT(input47[[#This Row],[range1]]))</f>
        <v>0</v>
      </c>
      <c r="N764" t="b" cm="1">
        <f t="array" aca="1" ref="N764" ca="1">SUMPRODUCT(--(INDIRECT(input47[[#This Row],[range1]])&gt;INDIRECT(input47[[#This Row],[range2]])))=COUNT(INDIRECT(input47[[#This Row],[range1]]))</f>
        <v>1</v>
      </c>
      <c r="O764" t="b">
        <f ca="1">IF(AND(NOT(input47[[#This Row],[All DESC?]]),NOT(input47[[#This Row],[All ASC?]])),FALSE(),TRUE())</f>
        <v>1</v>
      </c>
      <c r="P764" cm="1">
        <f t="array" aca="1" ref="P764" ca="1">IF(AND(input47[[#This Row],[Safe Part 1]],(MAX(ABS((INDIRECT(input47[[#This Row],[range2]]))-(INDIRECT(input47[[#This Row],[range1]])))))&lt;=3),1,0)</f>
        <v>1</v>
      </c>
      <c r="Q764" s="2">
        <f ca="1">input4[[#This Row],[Max Diff]]</f>
        <v>1</v>
      </c>
      <c r="R764" s="2">
        <f ca="1">input478[[#This Row],[Max Diff]]</f>
        <v>1</v>
      </c>
      <c r="S764" s="2">
        <f ca="1">input479[[#This Row],[Max Diff]]</f>
        <v>1</v>
      </c>
      <c r="T764" s="2">
        <f ca="1">input4710[[#This Row],[Max Diff]]</f>
        <v>1</v>
      </c>
      <c r="U764" s="2">
        <f ca="1">input4711[[#This Row],[Max Diff]]</f>
        <v>1</v>
      </c>
      <c r="V764" s="2">
        <f ca="1">input4712[[#This Row],[Max Diff]]</f>
        <v>1</v>
      </c>
      <c r="W764" s="2">
        <f ca="1">input4713[[#This Row],[Max Diff]]</f>
        <v>1</v>
      </c>
      <c r="X764" s="2">
        <f ca="1">input4714[[#This Row],[Max Diff]]</f>
        <v>1</v>
      </c>
      <c r="Y764" s="2">
        <f ca="1">IF(SUM(input47[[#This Row],[Max Diff]:[-8]])&gt;=1,1,0)</f>
        <v>1</v>
      </c>
    </row>
    <row r="765" spans="1:25" x14ac:dyDescent="0.35">
      <c r="A765">
        <v>4</v>
      </c>
      <c r="B765">
        <v>5</v>
      </c>
      <c r="C765">
        <v>7</v>
      </c>
      <c r="D765">
        <v>9</v>
      </c>
      <c r="E765">
        <v>11</v>
      </c>
      <c r="F765">
        <v>14</v>
      </c>
      <c r="G765">
        <v>17</v>
      </c>
      <c r="H765">
        <v>20</v>
      </c>
      <c r="I765">
        <f>1</f>
        <v>1</v>
      </c>
      <c r="J765">
        <f>COUNTA(input47[[#This Row],[Column1.1]:[Column1.8]])</f>
        <v>8</v>
      </c>
      <c r="K765" t="str">
        <f>ADDRESS(ROW(),input47[[#This Row],[first col]]+1,4)&amp;":"&amp;ADDRESS(ROW(),input47[[#This Row],[lastcol]],4)</f>
        <v>B765:H765</v>
      </c>
      <c r="L765" t="str">
        <f>ADDRESS(ROW(),input47[[#This Row],[first col]],4)&amp;":"&amp;ADDRESS(ROW(),input47[[#This Row],[lastcol]]-1,4)</f>
        <v>A765:G765</v>
      </c>
      <c r="M765" t="b" cm="1">
        <f t="array" aca="1" ref="M765" ca="1">SUMPRODUCT(--(INDIRECT(input47[[#This Row],[range1]])&lt;INDIRECT(input47[[#This Row],[range2]])))=COUNT(INDIRECT(input47[[#This Row],[range1]]))</f>
        <v>0</v>
      </c>
      <c r="N765" t="b" cm="1">
        <f t="array" aca="1" ref="N765" ca="1">SUMPRODUCT(--(INDIRECT(input47[[#This Row],[range1]])&gt;INDIRECT(input47[[#This Row],[range2]])))=COUNT(INDIRECT(input47[[#This Row],[range1]]))</f>
        <v>1</v>
      </c>
      <c r="O765" t="b">
        <f ca="1">IF(AND(NOT(input47[[#This Row],[All DESC?]]),NOT(input47[[#This Row],[All ASC?]])),FALSE(),TRUE())</f>
        <v>1</v>
      </c>
      <c r="P765" cm="1">
        <f t="array" aca="1" ref="P765" ca="1">IF(AND(input47[[#This Row],[Safe Part 1]],(MAX(ABS((INDIRECT(input47[[#This Row],[range2]]))-(INDIRECT(input47[[#This Row],[range1]])))))&lt;=3),1,0)</f>
        <v>1</v>
      </c>
      <c r="Q765" s="2">
        <f ca="1">input4[[#This Row],[Max Diff]]</f>
        <v>1</v>
      </c>
      <c r="R765" s="2">
        <f ca="1">input478[[#This Row],[Max Diff]]</f>
        <v>1</v>
      </c>
      <c r="S765" s="2">
        <f ca="1">input479[[#This Row],[Max Diff]]</f>
        <v>0</v>
      </c>
      <c r="T765" s="2">
        <f ca="1">input4710[[#This Row],[Max Diff]]</f>
        <v>0</v>
      </c>
      <c r="U765" s="2">
        <f ca="1">input4711[[#This Row],[Max Diff]]</f>
        <v>0</v>
      </c>
      <c r="V765" s="2">
        <f ca="1">input4712[[#This Row],[Max Diff]]</f>
        <v>0</v>
      </c>
      <c r="W765" s="2">
        <f ca="1">input4713[[#This Row],[Max Diff]]</f>
        <v>0</v>
      </c>
      <c r="X765" s="2">
        <f ca="1">input4714[[#This Row],[Max Diff]]</f>
        <v>1</v>
      </c>
      <c r="Y765" s="2">
        <f ca="1">IF(SUM(input47[[#This Row],[Max Diff]:[-8]])&gt;=1,1,0)</f>
        <v>1</v>
      </c>
    </row>
    <row r="766" spans="1:25" x14ac:dyDescent="0.35">
      <c r="A766">
        <v>35</v>
      </c>
      <c r="B766">
        <v>33</v>
      </c>
      <c r="C766">
        <v>30</v>
      </c>
      <c r="D766">
        <v>28</v>
      </c>
      <c r="E766">
        <v>27</v>
      </c>
      <c r="F766">
        <v>24</v>
      </c>
      <c r="G766">
        <v>21</v>
      </c>
      <c r="I766">
        <f>1</f>
        <v>1</v>
      </c>
      <c r="J766">
        <f>COUNTA(input47[[#This Row],[Column1.1]:[Column1.8]])</f>
        <v>7</v>
      </c>
      <c r="K766" t="str">
        <f>ADDRESS(ROW(),input47[[#This Row],[first col]]+1,4)&amp;":"&amp;ADDRESS(ROW(),input47[[#This Row],[lastcol]],4)</f>
        <v>B766:G766</v>
      </c>
      <c r="L766" t="str">
        <f>ADDRESS(ROW(),input47[[#This Row],[first col]],4)&amp;":"&amp;ADDRESS(ROW(),input47[[#This Row],[lastcol]]-1,4)</f>
        <v>A766:F766</v>
      </c>
      <c r="M766" t="b" cm="1">
        <f t="array" aca="1" ref="M766" ca="1">SUMPRODUCT(--(INDIRECT(input47[[#This Row],[range1]])&lt;INDIRECT(input47[[#This Row],[range2]])))=COUNT(INDIRECT(input47[[#This Row],[range1]]))</f>
        <v>1</v>
      </c>
      <c r="N766" t="b" cm="1">
        <f t="array" aca="1" ref="N766" ca="1">SUMPRODUCT(--(INDIRECT(input47[[#This Row],[range1]])&gt;INDIRECT(input47[[#This Row],[range2]])))=COUNT(INDIRECT(input47[[#This Row],[range1]]))</f>
        <v>0</v>
      </c>
      <c r="O766" t="b">
        <f ca="1">IF(AND(NOT(input47[[#This Row],[All DESC?]]),NOT(input47[[#This Row],[All ASC?]])),FALSE(),TRUE())</f>
        <v>1</v>
      </c>
      <c r="P766" cm="1">
        <f t="array" aca="1" ref="P766" ca="1">IF(AND(input47[[#This Row],[Safe Part 1]],(MAX(ABS((INDIRECT(input47[[#This Row],[range2]]))-(INDIRECT(input47[[#This Row],[range1]])))))&lt;=3),1,0)</f>
        <v>1</v>
      </c>
      <c r="Q766" s="2">
        <f ca="1">input4[[#This Row],[Max Diff]]</f>
        <v>1</v>
      </c>
      <c r="R766" s="2">
        <f ca="1">input478[[#This Row],[Max Diff]]</f>
        <v>0</v>
      </c>
      <c r="S766" s="2">
        <f ca="1">input479[[#This Row],[Max Diff]]</f>
        <v>0</v>
      </c>
      <c r="T766" s="2">
        <f ca="1">input4710[[#This Row],[Max Diff]]</f>
        <v>1</v>
      </c>
      <c r="U766" s="2">
        <f ca="1">input4711[[#This Row],[Max Diff]]</f>
        <v>0</v>
      </c>
      <c r="V766" s="2">
        <f ca="1">input4712[[#This Row],[Max Diff]]</f>
        <v>0</v>
      </c>
      <c r="W766" s="2">
        <f ca="1">input4713[[#This Row],[Max Diff]]</f>
        <v>1</v>
      </c>
      <c r="X766" s="2">
        <f ca="1">input4714[[#This Row],[Max Diff]]</f>
        <v>1</v>
      </c>
      <c r="Y766" s="2">
        <f ca="1">IF(SUM(input47[[#This Row],[Max Diff]:[-8]])&gt;=1,1,0)</f>
        <v>1</v>
      </c>
    </row>
    <row r="767" spans="1:25" x14ac:dyDescent="0.35">
      <c r="A767">
        <v>59</v>
      </c>
      <c r="B767">
        <v>61</v>
      </c>
      <c r="C767">
        <v>62</v>
      </c>
      <c r="D767">
        <v>63</v>
      </c>
      <c r="E767">
        <v>65</v>
      </c>
      <c r="F767">
        <v>68</v>
      </c>
      <c r="G767">
        <v>70</v>
      </c>
      <c r="I767">
        <f>1</f>
        <v>1</v>
      </c>
      <c r="J767">
        <f>COUNTA(input47[[#This Row],[Column1.1]:[Column1.8]])</f>
        <v>7</v>
      </c>
      <c r="K767" t="str">
        <f>ADDRESS(ROW(),input47[[#This Row],[first col]]+1,4)&amp;":"&amp;ADDRESS(ROW(),input47[[#This Row],[lastcol]],4)</f>
        <v>B767:G767</v>
      </c>
      <c r="L767" t="str">
        <f>ADDRESS(ROW(),input47[[#This Row],[first col]],4)&amp;":"&amp;ADDRESS(ROW(),input47[[#This Row],[lastcol]]-1,4)</f>
        <v>A767:F767</v>
      </c>
      <c r="M767" t="b" cm="1">
        <f t="array" aca="1" ref="M767" ca="1">SUMPRODUCT(--(INDIRECT(input47[[#This Row],[range1]])&lt;INDIRECT(input47[[#This Row],[range2]])))=COUNT(INDIRECT(input47[[#This Row],[range1]]))</f>
        <v>0</v>
      </c>
      <c r="N767" t="b" cm="1">
        <f t="array" aca="1" ref="N767" ca="1">SUMPRODUCT(--(INDIRECT(input47[[#This Row],[range1]])&gt;INDIRECT(input47[[#This Row],[range2]])))=COUNT(INDIRECT(input47[[#This Row],[range1]]))</f>
        <v>1</v>
      </c>
      <c r="O767" t="b">
        <f ca="1">IF(AND(NOT(input47[[#This Row],[All DESC?]]),NOT(input47[[#This Row],[All ASC?]])),FALSE(),TRUE())</f>
        <v>1</v>
      </c>
      <c r="P767" cm="1">
        <f t="array" aca="1" ref="P767" ca="1">IF(AND(input47[[#This Row],[Safe Part 1]],(MAX(ABS((INDIRECT(input47[[#This Row],[range2]]))-(INDIRECT(input47[[#This Row],[range1]])))))&lt;=3),1,0)</f>
        <v>1</v>
      </c>
      <c r="Q767" s="2">
        <f ca="1">input4[[#This Row],[Max Diff]]</f>
        <v>1</v>
      </c>
      <c r="R767" s="2">
        <f ca="1">input478[[#This Row],[Max Diff]]</f>
        <v>1</v>
      </c>
      <c r="S767" s="2">
        <f ca="1">input479[[#This Row],[Max Diff]]</f>
        <v>1</v>
      </c>
      <c r="T767" s="2">
        <f ca="1">input4710[[#This Row],[Max Diff]]</f>
        <v>1</v>
      </c>
      <c r="U767" s="2">
        <f ca="1">input4711[[#This Row],[Max Diff]]</f>
        <v>0</v>
      </c>
      <c r="V767" s="2">
        <f ca="1">input4712[[#This Row],[Max Diff]]</f>
        <v>0</v>
      </c>
      <c r="W767" s="2">
        <f ca="1">input4713[[#This Row],[Max Diff]]</f>
        <v>1</v>
      </c>
      <c r="X767" s="2">
        <f ca="1">input4714[[#This Row],[Max Diff]]</f>
        <v>1</v>
      </c>
      <c r="Y767" s="2">
        <f ca="1">IF(SUM(input47[[#This Row],[Max Diff]:[-8]])&gt;=1,1,0)</f>
        <v>1</v>
      </c>
    </row>
    <row r="768" spans="1:25" x14ac:dyDescent="0.35">
      <c r="A768">
        <v>5</v>
      </c>
      <c r="B768">
        <v>8</v>
      </c>
      <c r="C768">
        <v>11</v>
      </c>
      <c r="D768">
        <v>13</v>
      </c>
      <c r="E768">
        <v>14</v>
      </c>
      <c r="F768">
        <v>15</v>
      </c>
      <c r="G768">
        <v>18</v>
      </c>
      <c r="I768">
        <f>1</f>
        <v>1</v>
      </c>
      <c r="J768">
        <f>COUNTA(input47[[#This Row],[Column1.1]:[Column1.8]])</f>
        <v>7</v>
      </c>
      <c r="K768" t="str">
        <f>ADDRESS(ROW(),input47[[#This Row],[first col]]+1,4)&amp;":"&amp;ADDRESS(ROW(),input47[[#This Row],[lastcol]],4)</f>
        <v>B768:G768</v>
      </c>
      <c r="L768" t="str">
        <f>ADDRESS(ROW(),input47[[#This Row],[first col]],4)&amp;":"&amp;ADDRESS(ROW(),input47[[#This Row],[lastcol]]-1,4)</f>
        <v>A768:F768</v>
      </c>
      <c r="M768" t="b" cm="1">
        <f t="array" aca="1" ref="M768" ca="1">SUMPRODUCT(--(INDIRECT(input47[[#This Row],[range1]])&lt;INDIRECT(input47[[#This Row],[range2]])))=COUNT(INDIRECT(input47[[#This Row],[range1]]))</f>
        <v>0</v>
      </c>
      <c r="N768" t="b" cm="1">
        <f t="array" aca="1" ref="N768" ca="1">SUMPRODUCT(--(INDIRECT(input47[[#This Row],[range1]])&gt;INDIRECT(input47[[#This Row],[range2]])))=COUNT(INDIRECT(input47[[#This Row],[range1]]))</f>
        <v>1</v>
      </c>
      <c r="O768" t="b">
        <f ca="1">IF(AND(NOT(input47[[#This Row],[All DESC?]]),NOT(input47[[#This Row],[All ASC?]])),FALSE(),TRUE())</f>
        <v>1</v>
      </c>
      <c r="P768" cm="1">
        <f t="array" aca="1" ref="P768" ca="1">IF(AND(input47[[#This Row],[Safe Part 1]],(MAX(ABS((INDIRECT(input47[[#This Row],[range2]]))-(INDIRECT(input47[[#This Row],[range1]])))))&lt;=3),1,0)</f>
        <v>1</v>
      </c>
      <c r="Q768" s="2">
        <f ca="1">input4[[#This Row],[Max Diff]]</f>
        <v>1</v>
      </c>
      <c r="R768" s="2">
        <f ca="1">input478[[#This Row],[Max Diff]]</f>
        <v>0</v>
      </c>
      <c r="S768" s="2">
        <f ca="1">input479[[#This Row],[Max Diff]]</f>
        <v>0</v>
      </c>
      <c r="T768" s="2">
        <f ca="1">input4710[[#This Row],[Max Diff]]</f>
        <v>1</v>
      </c>
      <c r="U768" s="2">
        <f ca="1">input4711[[#This Row],[Max Diff]]</f>
        <v>1</v>
      </c>
      <c r="V768" s="2">
        <f ca="1">input4712[[#This Row],[Max Diff]]</f>
        <v>0</v>
      </c>
      <c r="W768" s="2">
        <f ca="1">input4713[[#This Row],[Max Diff]]</f>
        <v>1</v>
      </c>
      <c r="X768" s="2">
        <f ca="1">input4714[[#This Row],[Max Diff]]</f>
        <v>1</v>
      </c>
      <c r="Y768" s="2">
        <f ca="1">IF(SUM(input47[[#This Row],[Max Diff]:[-8]])&gt;=1,1,0)</f>
        <v>1</v>
      </c>
    </row>
    <row r="769" spans="1:25" x14ac:dyDescent="0.35">
      <c r="A769">
        <v>56</v>
      </c>
      <c r="B769">
        <v>58</v>
      </c>
      <c r="C769">
        <v>59</v>
      </c>
      <c r="D769">
        <v>62</v>
      </c>
      <c r="E769">
        <v>65</v>
      </c>
      <c r="F769">
        <v>67</v>
      </c>
      <c r="G769">
        <v>70</v>
      </c>
      <c r="I769">
        <f>1</f>
        <v>1</v>
      </c>
      <c r="J769">
        <f>COUNTA(input47[[#This Row],[Column1.1]:[Column1.8]])</f>
        <v>7</v>
      </c>
      <c r="K769" t="str">
        <f>ADDRESS(ROW(),input47[[#This Row],[first col]]+1,4)&amp;":"&amp;ADDRESS(ROW(),input47[[#This Row],[lastcol]],4)</f>
        <v>B769:G769</v>
      </c>
      <c r="L769" t="str">
        <f>ADDRESS(ROW(),input47[[#This Row],[first col]],4)&amp;":"&amp;ADDRESS(ROW(),input47[[#This Row],[lastcol]]-1,4)</f>
        <v>A769:F769</v>
      </c>
      <c r="M769" t="b" cm="1">
        <f t="array" aca="1" ref="M769" ca="1">SUMPRODUCT(--(INDIRECT(input47[[#This Row],[range1]])&lt;INDIRECT(input47[[#This Row],[range2]])))=COUNT(INDIRECT(input47[[#This Row],[range1]]))</f>
        <v>0</v>
      </c>
      <c r="N769" t="b" cm="1">
        <f t="array" aca="1" ref="N769" ca="1">SUMPRODUCT(--(INDIRECT(input47[[#This Row],[range1]])&gt;INDIRECT(input47[[#This Row],[range2]])))=COUNT(INDIRECT(input47[[#This Row],[range1]]))</f>
        <v>1</v>
      </c>
      <c r="O769" t="b">
        <f ca="1">IF(AND(NOT(input47[[#This Row],[All DESC?]]),NOT(input47[[#This Row],[All ASC?]])),FALSE(),TRUE())</f>
        <v>1</v>
      </c>
      <c r="P769" cm="1">
        <f t="array" aca="1" ref="P769" ca="1">IF(AND(input47[[#This Row],[Safe Part 1]],(MAX(ABS((INDIRECT(input47[[#This Row],[range2]]))-(INDIRECT(input47[[#This Row],[range1]])))))&lt;=3),1,0)</f>
        <v>1</v>
      </c>
      <c r="Q769" s="2">
        <f ca="1">input4[[#This Row],[Max Diff]]</f>
        <v>1</v>
      </c>
      <c r="R769" s="2">
        <f ca="1">input478[[#This Row],[Max Diff]]</f>
        <v>1</v>
      </c>
      <c r="S769" s="2">
        <f ca="1">input479[[#This Row],[Max Diff]]</f>
        <v>0</v>
      </c>
      <c r="T769" s="2">
        <f ca="1">input4710[[#This Row],[Max Diff]]</f>
        <v>0</v>
      </c>
      <c r="U769" s="2">
        <f ca="1">input4711[[#This Row],[Max Diff]]</f>
        <v>0</v>
      </c>
      <c r="V769" s="2">
        <f ca="1">input4712[[#This Row],[Max Diff]]</f>
        <v>0</v>
      </c>
      <c r="W769" s="2">
        <f ca="1">input4713[[#This Row],[Max Diff]]</f>
        <v>1</v>
      </c>
      <c r="X769" s="2">
        <f ca="1">input4714[[#This Row],[Max Diff]]</f>
        <v>1</v>
      </c>
      <c r="Y769" s="2">
        <f ca="1">IF(SUM(input47[[#This Row],[Max Diff]:[-8]])&gt;=1,1,0)</f>
        <v>1</v>
      </c>
    </row>
    <row r="770" spans="1:25" x14ac:dyDescent="0.35">
      <c r="A770">
        <v>65</v>
      </c>
      <c r="B770">
        <v>66</v>
      </c>
      <c r="C770">
        <v>69</v>
      </c>
      <c r="D770">
        <v>70</v>
      </c>
      <c r="E770">
        <v>71</v>
      </c>
      <c r="F770">
        <v>74</v>
      </c>
      <c r="G770">
        <v>75</v>
      </c>
      <c r="I770">
        <f>1</f>
        <v>1</v>
      </c>
      <c r="J770">
        <f>COUNTA(input47[[#This Row],[Column1.1]:[Column1.8]])</f>
        <v>7</v>
      </c>
      <c r="K770" t="str">
        <f>ADDRESS(ROW(),input47[[#This Row],[first col]]+1,4)&amp;":"&amp;ADDRESS(ROW(),input47[[#This Row],[lastcol]],4)</f>
        <v>B770:G770</v>
      </c>
      <c r="L770" t="str">
        <f>ADDRESS(ROW(),input47[[#This Row],[first col]],4)&amp;":"&amp;ADDRESS(ROW(),input47[[#This Row],[lastcol]]-1,4)</f>
        <v>A770:F770</v>
      </c>
      <c r="M770" t="b" cm="1">
        <f t="array" aca="1" ref="M770" ca="1">SUMPRODUCT(--(INDIRECT(input47[[#This Row],[range1]])&lt;INDIRECT(input47[[#This Row],[range2]])))=COUNT(INDIRECT(input47[[#This Row],[range1]]))</f>
        <v>0</v>
      </c>
      <c r="N770" t="b" cm="1">
        <f t="array" aca="1" ref="N770" ca="1">SUMPRODUCT(--(INDIRECT(input47[[#This Row],[range1]])&gt;INDIRECT(input47[[#This Row],[range2]])))=COUNT(INDIRECT(input47[[#This Row],[range1]]))</f>
        <v>1</v>
      </c>
      <c r="O770" t="b">
        <f ca="1">IF(AND(NOT(input47[[#This Row],[All DESC?]]),NOT(input47[[#This Row],[All ASC?]])),FALSE(),TRUE())</f>
        <v>1</v>
      </c>
      <c r="P770" cm="1">
        <f t="array" aca="1" ref="P770" ca="1">IF(AND(input47[[#This Row],[Safe Part 1]],(MAX(ABS((INDIRECT(input47[[#This Row],[range2]]))-(INDIRECT(input47[[#This Row],[range1]])))))&lt;=3),1,0)</f>
        <v>1</v>
      </c>
      <c r="Q770" s="2">
        <f ca="1">input4[[#This Row],[Max Diff]]</f>
        <v>1</v>
      </c>
      <c r="R770" s="2">
        <f ca="1">input478[[#This Row],[Max Diff]]</f>
        <v>0</v>
      </c>
      <c r="S770" s="2">
        <f ca="1">input479[[#This Row],[Max Diff]]</f>
        <v>0</v>
      </c>
      <c r="T770" s="2">
        <f ca="1">input4710[[#This Row],[Max Diff]]</f>
        <v>1</v>
      </c>
      <c r="U770" s="2">
        <f ca="1">input4711[[#This Row],[Max Diff]]</f>
        <v>0</v>
      </c>
      <c r="V770" s="2">
        <f ca="1">input4712[[#This Row],[Max Diff]]</f>
        <v>0</v>
      </c>
      <c r="W770" s="2">
        <f ca="1">input4713[[#This Row],[Max Diff]]</f>
        <v>1</v>
      </c>
      <c r="X770" s="2">
        <f ca="1">input4714[[#This Row],[Max Diff]]</f>
        <v>1</v>
      </c>
      <c r="Y770" s="2">
        <f ca="1">IF(SUM(input47[[#This Row],[Max Diff]:[-8]])&gt;=1,1,0)</f>
        <v>1</v>
      </c>
    </row>
    <row r="771" spans="1:25" x14ac:dyDescent="0.35">
      <c r="A771">
        <v>15</v>
      </c>
      <c r="B771">
        <v>17</v>
      </c>
      <c r="C771">
        <v>18</v>
      </c>
      <c r="D771">
        <v>19</v>
      </c>
      <c r="E771">
        <v>22</v>
      </c>
      <c r="F771">
        <v>23</v>
      </c>
      <c r="I771">
        <f>1</f>
        <v>1</v>
      </c>
      <c r="J771">
        <f>COUNTA(input47[[#This Row],[Column1.1]:[Column1.8]])</f>
        <v>6</v>
      </c>
      <c r="K771" t="str">
        <f>ADDRESS(ROW(),input47[[#This Row],[first col]]+1,4)&amp;":"&amp;ADDRESS(ROW(),input47[[#This Row],[lastcol]],4)</f>
        <v>B771:F771</v>
      </c>
      <c r="L771" t="str">
        <f>ADDRESS(ROW(),input47[[#This Row],[first col]],4)&amp;":"&amp;ADDRESS(ROW(),input47[[#This Row],[lastcol]]-1,4)</f>
        <v>A771:E771</v>
      </c>
      <c r="M771" t="b" cm="1">
        <f t="array" aca="1" ref="M771" ca="1">SUMPRODUCT(--(INDIRECT(input47[[#This Row],[range1]])&lt;INDIRECT(input47[[#This Row],[range2]])))=COUNT(INDIRECT(input47[[#This Row],[range1]]))</f>
        <v>0</v>
      </c>
      <c r="N771" t="b" cm="1">
        <f t="array" aca="1" ref="N771" ca="1">SUMPRODUCT(--(INDIRECT(input47[[#This Row],[range1]])&gt;INDIRECT(input47[[#This Row],[range2]])))=COUNT(INDIRECT(input47[[#This Row],[range1]]))</f>
        <v>1</v>
      </c>
      <c r="O771" t="b">
        <f ca="1">IF(AND(NOT(input47[[#This Row],[All DESC?]]),NOT(input47[[#This Row],[All ASC?]])),FALSE(),TRUE())</f>
        <v>1</v>
      </c>
      <c r="P771" cm="1">
        <f t="array" aca="1" ref="P771" ca="1">IF(AND(input47[[#This Row],[Safe Part 1]],(MAX(ABS((INDIRECT(input47[[#This Row],[range2]]))-(INDIRECT(input47[[#This Row],[range1]])))))&lt;=3),1,0)</f>
        <v>1</v>
      </c>
      <c r="Q771" s="2">
        <f ca="1">input4[[#This Row],[Max Diff]]</f>
        <v>1</v>
      </c>
      <c r="R771" s="2">
        <f ca="1">input478[[#This Row],[Max Diff]]</f>
        <v>1</v>
      </c>
      <c r="S771" s="2">
        <f ca="1">input479[[#This Row],[Max Diff]]</f>
        <v>1</v>
      </c>
      <c r="T771" s="2">
        <f ca="1">input4710[[#This Row],[Max Diff]]</f>
        <v>0</v>
      </c>
      <c r="U771" s="2">
        <f ca="1">input4711[[#This Row],[Max Diff]]</f>
        <v>0</v>
      </c>
      <c r="V771" s="2">
        <f ca="1">input4712[[#This Row],[Max Diff]]</f>
        <v>1</v>
      </c>
      <c r="W771" s="2">
        <f ca="1">input4713[[#This Row],[Max Diff]]</f>
        <v>1</v>
      </c>
      <c r="X771" s="2">
        <f ca="1">input4714[[#This Row],[Max Diff]]</f>
        <v>1</v>
      </c>
      <c r="Y771" s="2">
        <f ca="1">IF(SUM(input47[[#This Row],[Max Diff]:[-8]])&gt;=1,1,0)</f>
        <v>1</v>
      </c>
    </row>
    <row r="772" spans="1:25" x14ac:dyDescent="0.35">
      <c r="A772">
        <v>46</v>
      </c>
      <c r="B772">
        <v>45</v>
      </c>
      <c r="C772">
        <v>43</v>
      </c>
      <c r="D772">
        <v>42</v>
      </c>
      <c r="E772">
        <v>39</v>
      </c>
      <c r="F772">
        <v>37</v>
      </c>
      <c r="G772">
        <v>34</v>
      </c>
      <c r="H772">
        <v>31</v>
      </c>
      <c r="I772">
        <f>1</f>
        <v>1</v>
      </c>
      <c r="J772">
        <f>COUNTA(input47[[#This Row],[Column1.1]:[Column1.8]])</f>
        <v>8</v>
      </c>
      <c r="K772" t="str">
        <f>ADDRESS(ROW(),input47[[#This Row],[first col]]+1,4)&amp;":"&amp;ADDRESS(ROW(),input47[[#This Row],[lastcol]],4)</f>
        <v>B772:H772</v>
      </c>
      <c r="L772" t="str">
        <f>ADDRESS(ROW(),input47[[#This Row],[first col]],4)&amp;":"&amp;ADDRESS(ROW(),input47[[#This Row],[lastcol]]-1,4)</f>
        <v>A772:G772</v>
      </c>
      <c r="M772" t="b" cm="1">
        <f t="array" aca="1" ref="M772" ca="1">SUMPRODUCT(--(INDIRECT(input47[[#This Row],[range1]])&lt;INDIRECT(input47[[#This Row],[range2]])))=COUNT(INDIRECT(input47[[#This Row],[range1]]))</f>
        <v>1</v>
      </c>
      <c r="N772" t="b" cm="1">
        <f t="array" aca="1" ref="N772" ca="1">SUMPRODUCT(--(INDIRECT(input47[[#This Row],[range1]])&gt;INDIRECT(input47[[#This Row],[range2]])))=COUNT(INDIRECT(input47[[#This Row],[range1]]))</f>
        <v>0</v>
      </c>
      <c r="O772" t="b">
        <f ca="1">IF(AND(NOT(input47[[#This Row],[All DESC?]]),NOT(input47[[#This Row],[All ASC?]])),FALSE(),TRUE())</f>
        <v>1</v>
      </c>
      <c r="P772" cm="1">
        <f t="array" aca="1" ref="P772" ca="1">IF(AND(input47[[#This Row],[Safe Part 1]],(MAX(ABS((INDIRECT(input47[[#This Row],[range2]]))-(INDIRECT(input47[[#This Row],[range1]])))))&lt;=3),1,0)</f>
        <v>1</v>
      </c>
      <c r="Q772" s="2">
        <f ca="1">input4[[#This Row],[Max Diff]]</f>
        <v>1</v>
      </c>
      <c r="R772" s="2">
        <f ca="1">input478[[#This Row],[Max Diff]]</f>
        <v>1</v>
      </c>
      <c r="S772" s="2">
        <f ca="1">input479[[#This Row],[Max Diff]]</f>
        <v>1</v>
      </c>
      <c r="T772" s="2">
        <f ca="1">input4710[[#This Row],[Max Diff]]</f>
        <v>0</v>
      </c>
      <c r="U772" s="2">
        <f ca="1">input4711[[#This Row],[Max Diff]]</f>
        <v>0</v>
      </c>
      <c r="V772" s="2">
        <f ca="1">input4712[[#This Row],[Max Diff]]</f>
        <v>0</v>
      </c>
      <c r="W772" s="2">
        <f ca="1">input4713[[#This Row],[Max Diff]]</f>
        <v>0</v>
      </c>
      <c r="X772" s="2">
        <f ca="1">input4714[[#This Row],[Max Diff]]</f>
        <v>1</v>
      </c>
      <c r="Y772" s="2">
        <f ca="1">IF(SUM(input47[[#This Row],[Max Diff]:[-8]])&gt;=1,1,0)</f>
        <v>1</v>
      </c>
    </row>
    <row r="773" spans="1:25" x14ac:dyDescent="0.35">
      <c r="A773">
        <v>65</v>
      </c>
      <c r="B773">
        <v>62</v>
      </c>
      <c r="C773">
        <v>60</v>
      </c>
      <c r="D773">
        <v>59</v>
      </c>
      <c r="E773">
        <v>58</v>
      </c>
      <c r="I773">
        <f>1</f>
        <v>1</v>
      </c>
      <c r="J773">
        <f>COUNTA(input47[[#This Row],[Column1.1]:[Column1.8]])</f>
        <v>5</v>
      </c>
      <c r="K773" t="str">
        <f>ADDRESS(ROW(),input47[[#This Row],[first col]]+1,4)&amp;":"&amp;ADDRESS(ROW(),input47[[#This Row],[lastcol]],4)</f>
        <v>B773:E773</v>
      </c>
      <c r="L773" t="str">
        <f>ADDRESS(ROW(),input47[[#This Row],[first col]],4)&amp;":"&amp;ADDRESS(ROW(),input47[[#This Row],[lastcol]]-1,4)</f>
        <v>A773:D773</v>
      </c>
      <c r="M773" t="b" cm="1">
        <f t="array" aca="1" ref="M773" ca="1">SUMPRODUCT(--(INDIRECT(input47[[#This Row],[range1]])&lt;INDIRECT(input47[[#This Row],[range2]])))=COUNT(INDIRECT(input47[[#This Row],[range1]]))</f>
        <v>1</v>
      </c>
      <c r="N773" t="b" cm="1">
        <f t="array" aca="1" ref="N773" ca="1">SUMPRODUCT(--(INDIRECT(input47[[#This Row],[range1]])&gt;INDIRECT(input47[[#This Row],[range2]])))=COUNT(INDIRECT(input47[[#This Row],[range1]]))</f>
        <v>0</v>
      </c>
      <c r="O773" t="b">
        <f ca="1">IF(AND(NOT(input47[[#This Row],[All DESC?]]),NOT(input47[[#This Row],[All ASC?]])),FALSE(),TRUE())</f>
        <v>1</v>
      </c>
      <c r="P773" cm="1">
        <f t="array" aca="1" ref="P773" ca="1">IF(AND(input47[[#This Row],[Safe Part 1]],(MAX(ABS((INDIRECT(input47[[#This Row],[range2]]))-(INDIRECT(input47[[#This Row],[range1]])))))&lt;=3),1,0)</f>
        <v>1</v>
      </c>
      <c r="Q773" s="2">
        <f ca="1">input4[[#This Row],[Max Diff]]</f>
        <v>1</v>
      </c>
      <c r="R773" s="2">
        <f ca="1">input478[[#This Row],[Max Diff]]</f>
        <v>0</v>
      </c>
      <c r="S773" s="2">
        <f ca="1">input479[[#This Row],[Max Diff]]</f>
        <v>1</v>
      </c>
      <c r="T773" s="2">
        <f ca="1">input4710[[#This Row],[Max Diff]]</f>
        <v>1</v>
      </c>
      <c r="U773" s="2">
        <f ca="1">input4711[[#This Row],[Max Diff]]</f>
        <v>1</v>
      </c>
      <c r="V773" s="2">
        <f ca="1">input4712[[#This Row],[Max Diff]]</f>
        <v>1</v>
      </c>
      <c r="W773" s="2">
        <f ca="1">input4713[[#This Row],[Max Diff]]</f>
        <v>1</v>
      </c>
      <c r="X773" s="2">
        <f ca="1">input4714[[#This Row],[Max Diff]]</f>
        <v>1</v>
      </c>
      <c r="Y773" s="2">
        <f ca="1">IF(SUM(input47[[#This Row],[Max Diff]:[-8]])&gt;=1,1,0)</f>
        <v>1</v>
      </c>
    </row>
    <row r="774" spans="1:25" x14ac:dyDescent="0.35">
      <c r="A774">
        <v>29</v>
      </c>
      <c r="B774">
        <v>26</v>
      </c>
      <c r="C774">
        <v>23</v>
      </c>
      <c r="D774">
        <v>21</v>
      </c>
      <c r="E774">
        <v>19</v>
      </c>
      <c r="F774">
        <v>18</v>
      </c>
      <c r="I774">
        <f>1</f>
        <v>1</v>
      </c>
      <c r="J774">
        <f>COUNTA(input47[[#This Row],[Column1.1]:[Column1.8]])</f>
        <v>6</v>
      </c>
      <c r="K774" t="str">
        <f>ADDRESS(ROW(),input47[[#This Row],[first col]]+1,4)&amp;":"&amp;ADDRESS(ROW(),input47[[#This Row],[lastcol]],4)</f>
        <v>B774:F774</v>
      </c>
      <c r="L774" t="str">
        <f>ADDRESS(ROW(),input47[[#This Row],[first col]],4)&amp;":"&amp;ADDRESS(ROW(),input47[[#This Row],[lastcol]]-1,4)</f>
        <v>A774:E774</v>
      </c>
      <c r="M774" t="b" cm="1">
        <f t="array" aca="1" ref="M774" ca="1">SUMPRODUCT(--(INDIRECT(input47[[#This Row],[range1]])&lt;INDIRECT(input47[[#This Row],[range2]])))=COUNT(INDIRECT(input47[[#This Row],[range1]]))</f>
        <v>1</v>
      </c>
      <c r="N774" t="b" cm="1">
        <f t="array" aca="1" ref="N774" ca="1">SUMPRODUCT(--(INDIRECT(input47[[#This Row],[range1]])&gt;INDIRECT(input47[[#This Row],[range2]])))=COUNT(INDIRECT(input47[[#This Row],[range1]]))</f>
        <v>0</v>
      </c>
      <c r="O774" t="b">
        <f ca="1">IF(AND(NOT(input47[[#This Row],[All DESC?]]),NOT(input47[[#This Row],[All ASC?]])),FALSE(),TRUE())</f>
        <v>1</v>
      </c>
      <c r="P774" cm="1">
        <f t="array" aca="1" ref="P774" ca="1">IF(AND(input47[[#This Row],[Safe Part 1]],(MAX(ABS((INDIRECT(input47[[#This Row],[range2]]))-(INDIRECT(input47[[#This Row],[range1]])))))&lt;=3),1,0)</f>
        <v>1</v>
      </c>
      <c r="Q774" s="2">
        <f ca="1">input4[[#This Row],[Max Diff]]</f>
        <v>1</v>
      </c>
      <c r="R774" s="2">
        <f ca="1">input478[[#This Row],[Max Diff]]</f>
        <v>0</v>
      </c>
      <c r="S774" s="2">
        <f ca="1">input479[[#This Row],[Max Diff]]</f>
        <v>0</v>
      </c>
      <c r="T774" s="2">
        <f ca="1">input4710[[#This Row],[Max Diff]]</f>
        <v>0</v>
      </c>
      <c r="U774" s="2">
        <f ca="1">input4711[[#This Row],[Max Diff]]</f>
        <v>1</v>
      </c>
      <c r="V774" s="2">
        <f ca="1">input4712[[#This Row],[Max Diff]]</f>
        <v>1</v>
      </c>
      <c r="W774" s="2">
        <f ca="1">input4713[[#This Row],[Max Diff]]</f>
        <v>1</v>
      </c>
      <c r="X774" s="2">
        <f ca="1">input4714[[#This Row],[Max Diff]]</f>
        <v>1</v>
      </c>
      <c r="Y774" s="2">
        <f ca="1">IF(SUM(input47[[#This Row],[Max Diff]:[-8]])&gt;=1,1,0)</f>
        <v>1</v>
      </c>
    </row>
    <row r="775" spans="1:25" x14ac:dyDescent="0.35">
      <c r="A775">
        <v>65</v>
      </c>
      <c r="B775">
        <v>63</v>
      </c>
      <c r="C775">
        <v>62</v>
      </c>
      <c r="D775">
        <v>60</v>
      </c>
      <c r="E775">
        <v>58</v>
      </c>
      <c r="F775">
        <v>56</v>
      </c>
      <c r="G775">
        <v>53</v>
      </c>
      <c r="I775">
        <f>1</f>
        <v>1</v>
      </c>
      <c r="J775">
        <f>COUNTA(input47[[#This Row],[Column1.1]:[Column1.8]])</f>
        <v>7</v>
      </c>
      <c r="K775" t="str">
        <f>ADDRESS(ROW(),input47[[#This Row],[first col]]+1,4)&amp;":"&amp;ADDRESS(ROW(),input47[[#This Row],[lastcol]],4)</f>
        <v>B775:G775</v>
      </c>
      <c r="L775" t="str">
        <f>ADDRESS(ROW(),input47[[#This Row],[first col]],4)&amp;":"&amp;ADDRESS(ROW(),input47[[#This Row],[lastcol]]-1,4)</f>
        <v>A775:F775</v>
      </c>
      <c r="M775" t="b" cm="1">
        <f t="array" aca="1" ref="M775" ca="1">SUMPRODUCT(--(INDIRECT(input47[[#This Row],[range1]])&lt;INDIRECT(input47[[#This Row],[range2]])))=COUNT(INDIRECT(input47[[#This Row],[range1]]))</f>
        <v>1</v>
      </c>
      <c r="N775" t="b" cm="1">
        <f t="array" aca="1" ref="N775" ca="1">SUMPRODUCT(--(INDIRECT(input47[[#This Row],[range1]])&gt;INDIRECT(input47[[#This Row],[range2]])))=COUNT(INDIRECT(input47[[#This Row],[range1]]))</f>
        <v>0</v>
      </c>
      <c r="O775" t="b">
        <f ca="1">IF(AND(NOT(input47[[#This Row],[All DESC?]]),NOT(input47[[#This Row],[All ASC?]])),FALSE(),TRUE())</f>
        <v>1</v>
      </c>
      <c r="P775" cm="1">
        <f t="array" aca="1" ref="P775" ca="1">IF(AND(input47[[#This Row],[Safe Part 1]],(MAX(ABS((INDIRECT(input47[[#This Row],[range2]]))-(INDIRECT(input47[[#This Row],[range1]])))))&lt;=3),1,0)</f>
        <v>1</v>
      </c>
      <c r="Q775" s="2">
        <f ca="1">input4[[#This Row],[Max Diff]]</f>
        <v>1</v>
      </c>
      <c r="R775" s="2">
        <f ca="1">input478[[#This Row],[Max Diff]]</f>
        <v>1</v>
      </c>
      <c r="S775" s="2">
        <f ca="1">input479[[#This Row],[Max Diff]]</f>
        <v>1</v>
      </c>
      <c r="T775" s="2">
        <f ca="1">input4710[[#This Row],[Max Diff]]</f>
        <v>0</v>
      </c>
      <c r="U775" s="2">
        <f ca="1">input4711[[#This Row],[Max Diff]]</f>
        <v>0</v>
      </c>
      <c r="V775" s="2">
        <f ca="1">input4712[[#This Row],[Max Diff]]</f>
        <v>0</v>
      </c>
      <c r="W775" s="2">
        <f ca="1">input4713[[#This Row],[Max Diff]]</f>
        <v>1</v>
      </c>
      <c r="X775" s="2">
        <f ca="1">input4714[[#This Row],[Max Diff]]</f>
        <v>1</v>
      </c>
      <c r="Y775" s="2">
        <f ca="1">IF(SUM(input47[[#This Row],[Max Diff]:[-8]])&gt;=1,1,0)</f>
        <v>1</v>
      </c>
    </row>
    <row r="776" spans="1:25" x14ac:dyDescent="0.35">
      <c r="A776">
        <v>16</v>
      </c>
      <c r="B776">
        <v>13</v>
      </c>
      <c r="C776">
        <v>11</v>
      </c>
      <c r="D776">
        <v>8</v>
      </c>
      <c r="E776">
        <v>5</v>
      </c>
      <c r="F776">
        <v>2</v>
      </c>
      <c r="G776">
        <v>1</v>
      </c>
      <c r="I776">
        <f>1</f>
        <v>1</v>
      </c>
      <c r="J776">
        <f>COUNTA(input47[[#This Row],[Column1.1]:[Column1.8]])</f>
        <v>7</v>
      </c>
      <c r="K776" t="str">
        <f>ADDRESS(ROW(),input47[[#This Row],[first col]]+1,4)&amp;":"&amp;ADDRESS(ROW(),input47[[#This Row],[lastcol]],4)</f>
        <v>B776:G776</v>
      </c>
      <c r="L776" t="str">
        <f>ADDRESS(ROW(),input47[[#This Row],[first col]],4)&amp;":"&amp;ADDRESS(ROW(),input47[[#This Row],[lastcol]]-1,4)</f>
        <v>A776:F776</v>
      </c>
      <c r="M776" t="b" cm="1">
        <f t="array" aca="1" ref="M776" ca="1">SUMPRODUCT(--(INDIRECT(input47[[#This Row],[range1]])&lt;INDIRECT(input47[[#This Row],[range2]])))=COUNT(INDIRECT(input47[[#This Row],[range1]]))</f>
        <v>1</v>
      </c>
      <c r="N776" t="b" cm="1">
        <f t="array" aca="1" ref="N776" ca="1">SUMPRODUCT(--(INDIRECT(input47[[#This Row],[range1]])&gt;INDIRECT(input47[[#This Row],[range2]])))=COUNT(INDIRECT(input47[[#This Row],[range1]]))</f>
        <v>0</v>
      </c>
      <c r="O776" t="b">
        <f ca="1">IF(AND(NOT(input47[[#This Row],[All DESC?]]),NOT(input47[[#This Row],[All ASC?]])),FALSE(),TRUE())</f>
        <v>1</v>
      </c>
      <c r="P776" cm="1">
        <f t="array" aca="1" ref="P776" ca="1">IF(AND(input47[[#This Row],[Safe Part 1]],(MAX(ABS((INDIRECT(input47[[#This Row],[range2]]))-(INDIRECT(input47[[#This Row],[range1]])))))&lt;=3),1,0)</f>
        <v>1</v>
      </c>
      <c r="Q776" s="2">
        <f ca="1">input4[[#This Row],[Max Diff]]</f>
        <v>1</v>
      </c>
      <c r="R776" s="2">
        <f ca="1">input478[[#This Row],[Max Diff]]</f>
        <v>0</v>
      </c>
      <c r="S776" s="2">
        <f ca="1">input479[[#This Row],[Max Diff]]</f>
        <v>0</v>
      </c>
      <c r="T776" s="2">
        <f ca="1">input4710[[#This Row],[Max Diff]]</f>
        <v>0</v>
      </c>
      <c r="U776" s="2">
        <f ca="1">input4711[[#This Row],[Max Diff]]</f>
        <v>0</v>
      </c>
      <c r="V776" s="2">
        <f ca="1">input4712[[#This Row],[Max Diff]]</f>
        <v>0</v>
      </c>
      <c r="W776" s="2">
        <f ca="1">input4713[[#This Row],[Max Diff]]</f>
        <v>1</v>
      </c>
      <c r="X776" s="2">
        <f ca="1">input4714[[#This Row],[Max Diff]]</f>
        <v>1</v>
      </c>
      <c r="Y776" s="2">
        <f ca="1">IF(SUM(input47[[#This Row],[Max Diff]:[-8]])&gt;=1,1,0)</f>
        <v>1</v>
      </c>
    </row>
    <row r="777" spans="1:25" x14ac:dyDescent="0.35">
      <c r="A777">
        <v>75</v>
      </c>
      <c r="B777">
        <v>73</v>
      </c>
      <c r="C777">
        <v>71</v>
      </c>
      <c r="D777">
        <v>70</v>
      </c>
      <c r="E777">
        <v>69</v>
      </c>
      <c r="I777">
        <f>1</f>
        <v>1</v>
      </c>
      <c r="J777">
        <f>COUNTA(input47[[#This Row],[Column1.1]:[Column1.8]])</f>
        <v>5</v>
      </c>
      <c r="K777" t="str">
        <f>ADDRESS(ROW(),input47[[#This Row],[first col]]+1,4)&amp;":"&amp;ADDRESS(ROW(),input47[[#This Row],[lastcol]],4)</f>
        <v>B777:E777</v>
      </c>
      <c r="L777" t="str">
        <f>ADDRESS(ROW(),input47[[#This Row],[first col]],4)&amp;":"&amp;ADDRESS(ROW(),input47[[#This Row],[lastcol]]-1,4)</f>
        <v>A777:D777</v>
      </c>
      <c r="M777" t="b" cm="1">
        <f t="array" aca="1" ref="M777" ca="1">SUMPRODUCT(--(INDIRECT(input47[[#This Row],[range1]])&lt;INDIRECT(input47[[#This Row],[range2]])))=COUNT(INDIRECT(input47[[#This Row],[range1]]))</f>
        <v>1</v>
      </c>
      <c r="N777" t="b" cm="1">
        <f t="array" aca="1" ref="N777" ca="1">SUMPRODUCT(--(INDIRECT(input47[[#This Row],[range1]])&gt;INDIRECT(input47[[#This Row],[range2]])))=COUNT(INDIRECT(input47[[#This Row],[range1]]))</f>
        <v>0</v>
      </c>
      <c r="O777" t="b">
        <f ca="1">IF(AND(NOT(input47[[#This Row],[All DESC?]]),NOT(input47[[#This Row],[All ASC?]])),FALSE(),TRUE())</f>
        <v>1</v>
      </c>
      <c r="P777" cm="1">
        <f t="array" aca="1" ref="P777" ca="1">IF(AND(input47[[#This Row],[Safe Part 1]],(MAX(ABS((INDIRECT(input47[[#This Row],[range2]]))-(INDIRECT(input47[[#This Row],[range1]])))))&lt;=3),1,0)</f>
        <v>1</v>
      </c>
      <c r="Q777" s="2">
        <f ca="1">input4[[#This Row],[Max Diff]]</f>
        <v>1</v>
      </c>
      <c r="R777" s="2">
        <f ca="1">input478[[#This Row],[Max Diff]]</f>
        <v>0</v>
      </c>
      <c r="S777" s="2">
        <f ca="1">input479[[#This Row],[Max Diff]]</f>
        <v>1</v>
      </c>
      <c r="T777" s="2">
        <f ca="1">input4710[[#This Row],[Max Diff]]</f>
        <v>1</v>
      </c>
      <c r="U777" s="2">
        <f ca="1">input4711[[#This Row],[Max Diff]]</f>
        <v>1</v>
      </c>
      <c r="V777" s="2">
        <f ca="1">input4712[[#This Row],[Max Diff]]</f>
        <v>1</v>
      </c>
      <c r="W777" s="2">
        <f ca="1">input4713[[#This Row],[Max Diff]]</f>
        <v>1</v>
      </c>
      <c r="X777" s="2">
        <f ca="1">input4714[[#This Row],[Max Diff]]</f>
        <v>1</v>
      </c>
      <c r="Y777" s="2">
        <f ca="1">IF(SUM(input47[[#This Row],[Max Diff]:[-8]])&gt;=1,1,0)</f>
        <v>1</v>
      </c>
    </row>
    <row r="778" spans="1:25" x14ac:dyDescent="0.35">
      <c r="A778">
        <v>89</v>
      </c>
      <c r="B778">
        <v>86</v>
      </c>
      <c r="C778">
        <v>84</v>
      </c>
      <c r="D778">
        <v>82</v>
      </c>
      <c r="E778">
        <v>81</v>
      </c>
      <c r="F778">
        <v>79</v>
      </c>
      <c r="G778">
        <v>78</v>
      </c>
      <c r="H778">
        <v>76</v>
      </c>
      <c r="I778">
        <f>1</f>
        <v>1</v>
      </c>
      <c r="J778">
        <f>COUNTA(input47[[#This Row],[Column1.1]:[Column1.8]])</f>
        <v>8</v>
      </c>
      <c r="K778" t="str">
        <f>ADDRESS(ROW(),input47[[#This Row],[first col]]+1,4)&amp;":"&amp;ADDRESS(ROW(),input47[[#This Row],[lastcol]],4)</f>
        <v>B778:H778</v>
      </c>
      <c r="L778" t="str">
        <f>ADDRESS(ROW(),input47[[#This Row],[first col]],4)&amp;":"&amp;ADDRESS(ROW(),input47[[#This Row],[lastcol]]-1,4)</f>
        <v>A778:G778</v>
      </c>
      <c r="M778" t="b" cm="1">
        <f t="array" aca="1" ref="M778" ca="1">SUMPRODUCT(--(INDIRECT(input47[[#This Row],[range1]])&lt;INDIRECT(input47[[#This Row],[range2]])))=COUNT(INDIRECT(input47[[#This Row],[range1]]))</f>
        <v>1</v>
      </c>
      <c r="N778" t="b" cm="1">
        <f t="array" aca="1" ref="N778" ca="1">SUMPRODUCT(--(INDIRECT(input47[[#This Row],[range1]])&gt;INDIRECT(input47[[#This Row],[range2]])))=COUNT(INDIRECT(input47[[#This Row],[range1]]))</f>
        <v>0</v>
      </c>
      <c r="O778" t="b">
        <f ca="1">IF(AND(NOT(input47[[#This Row],[All DESC?]]),NOT(input47[[#This Row],[All ASC?]])),FALSE(),TRUE())</f>
        <v>1</v>
      </c>
      <c r="P778" cm="1">
        <f t="array" aca="1" ref="P778" ca="1">IF(AND(input47[[#This Row],[Safe Part 1]],(MAX(ABS((INDIRECT(input47[[#This Row],[range2]]))-(INDIRECT(input47[[#This Row],[range1]])))))&lt;=3),1,0)</f>
        <v>1</v>
      </c>
      <c r="Q778" s="2">
        <f ca="1">input4[[#This Row],[Max Diff]]</f>
        <v>1</v>
      </c>
      <c r="R778" s="2">
        <f ca="1">input478[[#This Row],[Max Diff]]</f>
        <v>0</v>
      </c>
      <c r="S778" s="2">
        <f ca="1">input479[[#This Row],[Max Diff]]</f>
        <v>0</v>
      </c>
      <c r="T778" s="2">
        <f ca="1">input4710[[#This Row],[Max Diff]]</f>
        <v>1</v>
      </c>
      <c r="U778" s="2">
        <f ca="1">input4711[[#This Row],[Max Diff]]</f>
        <v>1</v>
      </c>
      <c r="V778" s="2">
        <f ca="1">input4712[[#This Row],[Max Diff]]</f>
        <v>1</v>
      </c>
      <c r="W778" s="2">
        <f ca="1">input4713[[#This Row],[Max Diff]]</f>
        <v>1</v>
      </c>
      <c r="X778" s="2">
        <f ca="1">input4714[[#This Row],[Max Diff]]</f>
        <v>1</v>
      </c>
      <c r="Y778" s="2">
        <f ca="1">IF(SUM(input47[[#This Row],[Max Diff]:[-8]])&gt;=1,1,0)</f>
        <v>1</v>
      </c>
    </row>
    <row r="779" spans="1:25" x14ac:dyDescent="0.35">
      <c r="A779">
        <v>85</v>
      </c>
      <c r="B779">
        <v>83</v>
      </c>
      <c r="C779">
        <v>82</v>
      </c>
      <c r="D779">
        <v>81</v>
      </c>
      <c r="E779">
        <v>80</v>
      </c>
      <c r="F779">
        <v>79</v>
      </c>
      <c r="G779">
        <v>78</v>
      </c>
      <c r="H779">
        <v>77</v>
      </c>
      <c r="I779">
        <f>1</f>
        <v>1</v>
      </c>
      <c r="J779">
        <f>COUNTA(input47[[#This Row],[Column1.1]:[Column1.8]])</f>
        <v>8</v>
      </c>
      <c r="K779" t="str">
        <f>ADDRESS(ROW(),input47[[#This Row],[first col]]+1,4)&amp;":"&amp;ADDRESS(ROW(),input47[[#This Row],[lastcol]],4)</f>
        <v>B779:H779</v>
      </c>
      <c r="L779" t="str">
        <f>ADDRESS(ROW(),input47[[#This Row],[first col]],4)&amp;":"&amp;ADDRESS(ROW(),input47[[#This Row],[lastcol]]-1,4)</f>
        <v>A779:G779</v>
      </c>
      <c r="M779" t="b" cm="1">
        <f t="array" aca="1" ref="M779" ca="1">SUMPRODUCT(--(INDIRECT(input47[[#This Row],[range1]])&lt;INDIRECT(input47[[#This Row],[range2]])))=COUNT(INDIRECT(input47[[#This Row],[range1]]))</f>
        <v>1</v>
      </c>
      <c r="N779" t="b" cm="1">
        <f t="array" aca="1" ref="N779" ca="1">SUMPRODUCT(--(INDIRECT(input47[[#This Row],[range1]])&gt;INDIRECT(input47[[#This Row],[range2]])))=COUNT(INDIRECT(input47[[#This Row],[range1]]))</f>
        <v>0</v>
      </c>
      <c r="O779" t="b">
        <f ca="1">IF(AND(NOT(input47[[#This Row],[All DESC?]]),NOT(input47[[#This Row],[All ASC?]])),FALSE(),TRUE())</f>
        <v>1</v>
      </c>
      <c r="P779" cm="1">
        <f t="array" aca="1" ref="P779" ca="1">IF(AND(input47[[#This Row],[Safe Part 1]],(MAX(ABS((INDIRECT(input47[[#This Row],[range2]]))-(INDIRECT(input47[[#This Row],[range1]])))))&lt;=3),1,0)</f>
        <v>1</v>
      </c>
      <c r="Q779" s="2">
        <f ca="1">input4[[#This Row],[Max Diff]]</f>
        <v>1</v>
      </c>
      <c r="R779" s="2">
        <f ca="1">input478[[#This Row],[Max Diff]]</f>
        <v>1</v>
      </c>
      <c r="S779" s="2">
        <f ca="1">input479[[#This Row],[Max Diff]]</f>
        <v>1</v>
      </c>
      <c r="T779" s="2">
        <f ca="1">input4710[[#This Row],[Max Diff]]</f>
        <v>1</v>
      </c>
      <c r="U779" s="2">
        <f ca="1">input4711[[#This Row],[Max Diff]]</f>
        <v>1</v>
      </c>
      <c r="V779" s="2">
        <f ca="1">input4712[[#This Row],[Max Diff]]</f>
        <v>1</v>
      </c>
      <c r="W779" s="2">
        <f ca="1">input4713[[#This Row],[Max Diff]]</f>
        <v>1</v>
      </c>
      <c r="X779" s="2">
        <f ca="1">input4714[[#This Row],[Max Diff]]</f>
        <v>1</v>
      </c>
      <c r="Y779" s="2">
        <f ca="1">IF(SUM(input47[[#This Row],[Max Diff]:[-8]])&gt;=1,1,0)</f>
        <v>1</v>
      </c>
    </row>
    <row r="780" spans="1:25" x14ac:dyDescent="0.35">
      <c r="A780">
        <v>95</v>
      </c>
      <c r="B780">
        <v>92</v>
      </c>
      <c r="C780">
        <v>90</v>
      </c>
      <c r="D780">
        <v>89</v>
      </c>
      <c r="E780">
        <v>87</v>
      </c>
      <c r="F780">
        <v>85</v>
      </c>
      <c r="G780">
        <v>82</v>
      </c>
      <c r="I780">
        <f>1</f>
        <v>1</v>
      </c>
      <c r="J780">
        <f>COUNTA(input47[[#This Row],[Column1.1]:[Column1.8]])</f>
        <v>7</v>
      </c>
      <c r="K780" t="str">
        <f>ADDRESS(ROW(),input47[[#This Row],[first col]]+1,4)&amp;":"&amp;ADDRESS(ROW(),input47[[#This Row],[lastcol]],4)</f>
        <v>B780:G780</v>
      </c>
      <c r="L780" t="str">
        <f>ADDRESS(ROW(),input47[[#This Row],[first col]],4)&amp;":"&amp;ADDRESS(ROW(),input47[[#This Row],[lastcol]]-1,4)</f>
        <v>A780:F780</v>
      </c>
      <c r="M780" t="b" cm="1">
        <f t="array" aca="1" ref="M780" ca="1">SUMPRODUCT(--(INDIRECT(input47[[#This Row],[range1]])&lt;INDIRECT(input47[[#This Row],[range2]])))=COUNT(INDIRECT(input47[[#This Row],[range1]]))</f>
        <v>1</v>
      </c>
      <c r="N780" t="b" cm="1">
        <f t="array" aca="1" ref="N780" ca="1">SUMPRODUCT(--(INDIRECT(input47[[#This Row],[range1]])&gt;INDIRECT(input47[[#This Row],[range2]])))=COUNT(INDIRECT(input47[[#This Row],[range1]]))</f>
        <v>0</v>
      </c>
      <c r="O780" t="b">
        <f ca="1">IF(AND(NOT(input47[[#This Row],[All DESC?]]),NOT(input47[[#This Row],[All ASC?]])),FALSE(),TRUE())</f>
        <v>1</v>
      </c>
      <c r="P780" cm="1">
        <f t="array" aca="1" ref="P780" ca="1">IF(AND(input47[[#This Row],[Safe Part 1]],(MAX(ABS((INDIRECT(input47[[#This Row],[range2]]))-(INDIRECT(input47[[#This Row],[range1]])))))&lt;=3),1,0)</f>
        <v>1</v>
      </c>
      <c r="Q780" s="2">
        <f ca="1">input4[[#This Row],[Max Diff]]</f>
        <v>1</v>
      </c>
      <c r="R780" s="2">
        <f ca="1">input478[[#This Row],[Max Diff]]</f>
        <v>0</v>
      </c>
      <c r="S780" s="2">
        <f ca="1">input479[[#This Row],[Max Diff]]</f>
        <v>1</v>
      </c>
      <c r="T780" s="2">
        <f ca="1">input4710[[#This Row],[Max Diff]]</f>
        <v>1</v>
      </c>
      <c r="U780" s="2">
        <f ca="1">input4711[[#This Row],[Max Diff]]</f>
        <v>0</v>
      </c>
      <c r="V780" s="2">
        <f ca="1">input4712[[#This Row],[Max Diff]]</f>
        <v>0</v>
      </c>
      <c r="W780" s="2">
        <f ca="1">input4713[[#This Row],[Max Diff]]</f>
        <v>1</v>
      </c>
      <c r="X780" s="2">
        <f ca="1">input4714[[#This Row],[Max Diff]]</f>
        <v>1</v>
      </c>
      <c r="Y780" s="2">
        <f ca="1">IF(SUM(input47[[#This Row],[Max Diff]:[-8]])&gt;=1,1,0)</f>
        <v>1</v>
      </c>
    </row>
    <row r="781" spans="1:25" x14ac:dyDescent="0.35">
      <c r="A781">
        <v>56</v>
      </c>
      <c r="B781">
        <v>59</v>
      </c>
      <c r="C781">
        <v>61</v>
      </c>
      <c r="D781">
        <v>64</v>
      </c>
      <c r="E781">
        <v>66</v>
      </c>
      <c r="F781">
        <v>69</v>
      </c>
      <c r="I781">
        <f>1</f>
        <v>1</v>
      </c>
      <c r="J781">
        <f>COUNTA(input47[[#This Row],[Column1.1]:[Column1.8]])</f>
        <v>6</v>
      </c>
      <c r="K781" t="str">
        <f>ADDRESS(ROW(),input47[[#This Row],[first col]]+1,4)&amp;":"&amp;ADDRESS(ROW(),input47[[#This Row],[lastcol]],4)</f>
        <v>B781:F781</v>
      </c>
      <c r="L781" t="str">
        <f>ADDRESS(ROW(),input47[[#This Row],[first col]],4)&amp;":"&amp;ADDRESS(ROW(),input47[[#This Row],[lastcol]]-1,4)</f>
        <v>A781:E781</v>
      </c>
      <c r="M781" t="b" cm="1">
        <f t="array" aca="1" ref="M781" ca="1">SUMPRODUCT(--(INDIRECT(input47[[#This Row],[range1]])&lt;INDIRECT(input47[[#This Row],[range2]])))=COUNT(INDIRECT(input47[[#This Row],[range1]]))</f>
        <v>0</v>
      </c>
      <c r="N781" t="b" cm="1">
        <f t="array" aca="1" ref="N781" ca="1">SUMPRODUCT(--(INDIRECT(input47[[#This Row],[range1]])&gt;INDIRECT(input47[[#This Row],[range2]])))=COUNT(INDIRECT(input47[[#This Row],[range1]]))</f>
        <v>1</v>
      </c>
      <c r="O781" t="b">
        <f ca="1">IF(AND(NOT(input47[[#This Row],[All DESC?]]),NOT(input47[[#This Row],[All ASC?]])),FALSE(),TRUE())</f>
        <v>1</v>
      </c>
      <c r="P781" cm="1">
        <f t="array" aca="1" ref="P781" ca="1">IF(AND(input47[[#This Row],[Safe Part 1]],(MAX(ABS((INDIRECT(input47[[#This Row],[range2]]))-(INDIRECT(input47[[#This Row],[range1]])))))&lt;=3),1,0)</f>
        <v>1</v>
      </c>
      <c r="Q781" s="2">
        <f ca="1">input4[[#This Row],[Max Diff]]</f>
        <v>1</v>
      </c>
      <c r="R781" s="2">
        <f ca="1">input478[[#This Row],[Max Diff]]</f>
        <v>0</v>
      </c>
      <c r="S781" s="2">
        <f ca="1">input479[[#This Row],[Max Diff]]</f>
        <v>0</v>
      </c>
      <c r="T781" s="2">
        <f ca="1">input4710[[#This Row],[Max Diff]]</f>
        <v>0</v>
      </c>
      <c r="U781" s="2">
        <f ca="1">input4711[[#This Row],[Max Diff]]</f>
        <v>0</v>
      </c>
      <c r="V781" s="2">
        <f ca="1">input4712[[#This Row],[Max Diff]]</f>
        <v>1</v>
      </c>
      <c r="W781" s="2">
        <f ca="1">input4713[[#This Row],[Max Diff]]</f>
        <v>1</v>
      </c>
      <c r="X781" s="2">
        <f ca="1">input4714[[#This Row],[Max Diff]]</f>
        <v>1</v>
      </c>
      <c r="Y781" s="2">
        <f ca="1">IF(SUM(input47[[#This Row],[Max Diff]:[-8]])&gt;=1,1,0)</f>
        <v>1</v>
      </c>
    </row>
    <row r="782" spans="1:25" x14ac:dyDescent="0.35">
      <c r="A782">
        <v>84</v>
      </c>
      <c r="B782">
        <v>85</v>
      </c>
      <c r="C782">
        <v>87</v>
      </c>
      <c r="D782">
        <v>90</v>
      </c>
      <c r="E782">
        <v>91</v>
      </c>
      <c r="I782">
        <f>1</f>
        <v>1</v>
      </c>
      <c r="J782">
        <f>COUNTA(input47[[#This Row],[Column1.1]:[Column1.8]])</f>
        <v>5</v>
      </c>
      <c r="K782" t="str">
        <f>ADDRESS(ROW(),input47[[#This Row],[first col]]+1,4)&amp;":"&amp;ADDRESS(ROW(),input47[[#This Row],[lastcol]],4)</f>
        <v>B782:E782</v>
      </c>
      <c r="L782" t="str">
        <f>ADDRESS(ROW(),input47[[#This Row],[first col]],4)&amp;":"&amp;ADDRESS(ROW(),input47[[#This Row],[lastcol]]-1,4)</f>
        <v>A782:D782</v>
      </c>
      <c r="M782" t="b" cm="1">
        <f t="array" aca="1" ref="M782" ca="1">SUMPRODUCT(--(INDIRECT(input47[[#This Row],[range1]])&lt;INDIRECT(input47[[#This Row],[range2]])))=COUNT(INDIRECT(input47[[#This Row],[range1]]))</f>
        <v>0</v>
      </c>
      <c r="N782" t="b" cm="1">
        <f t="array" aca="1" ref="N782" ca="1">SUMPRODUCT(--(INDIRECT(input47[[#This Row],[range1]])&gt;INDIRECT(input47[[#This Row],[range2]])))=COUNT(INDIRECT(input47[[#This Row],[range1]]))</f>
        <v>1</v>
      </c>
      <c r="O782" t="b">
        <f ca="1">IF(AND(NOT(input47[[#This Row],[All DESC?]]),NOT(input47[[#This Row],[All ASC?]])),FALSE(),TRUE())</f>
        <v>1</v>
      </c>
      <c r="P782" cm="1">
        <f t="array" aca="1" ref="P782" ca="1">IF(AND(input47[[#This Row],[Safe Part 1]],(MAX(ABS((INDIRECT(input47[[#This Row],[range2]]))-(INDIRECT(input47[[#This Row],[range1]])))))&lt;=3),1,0)</f>
        <v>1</v>
      </c>
      <c r="Q782" s="2">
        <f ca="1">input4[[#This Row],[Max Diff]]</f>
        <v>1</v>
      </c>
      <c r="R782" s="2">
        <f ca="1">input478[[#This Row],[Max Diff]]</f>
        <v>1</v>
      </c>
      <c r="S782" s="2">
        <f ca="1">input479[[#This Row],[Max Diff]]</f>
        <v>0</v>
      </c>
      <c r="T782" s="2">
        <f ca="1">input4710[[#This Row],[Max Diff]]</f>
        <v>0</v>
      </c>
      <c r="U782" s="2">
        <f ca="1">input4711[[#This Row],[Max Diff]]</f>
        <v>1</v>
      </c>
      <c r="V782" s="2">
        <f ca="1">input4712[[#This Row],[Max Diff]]</f>
        <v>1</v>
      </c>
      <c r="W782" s="2">
        <f ca="1">input4713[[#This Row],[Max Diff]]</f>
        <v>1</v>
      </c>
      <c r="X782" s="2">
        <f ca="1">input4714[[#This Row],[Max Diff]]</f>
        <v>1</v>
      </c>
      <c r="Y782" s="2">
        <f ca="1">IF(SUM(input47[[#This Row],[Max Diff]:[-8]])&gt;=1,1,0)</f>
        <v>1</v>
      </c>
    </row>
    <row r="783" spans="1:25" x14ac:dyDescent="0.35">
      <c r="A783">
        <v>10</v>
      </c>
      <c r="B783">
        <v>11</v>
      </c>
      <c r="C783">
        <v>13</v>
      </c>
      <c r="D783">
        <v>15</v>
      </c>
      <c r="E783">
        <v>18</v>
      </c>
      <c r="F783">
        <v>19</v>
      </c>
      <c r="I783">
        <f>1</f>
        <v>1</v>
      </c>
      <c r="J783">
        <f>COUNTA(input47[[#This Row],[Column1.1]:[Column1.8]])</f>
        <v>6</v>
      </c>
      <c r="K783" t="str">
        <f>ADDRESS(ROW(),input47[[#This Row],[first col]]+1,4)&amp;":"&amp;ADDRESS(ROW(),input47[[#This Row],[lastcol]],4)</f>
        <v>B783:F783</v>
      </c>
      <c r="L783" t="str">
        <f>ADDRESS(ROW(),input47[[#This Row],[first col]],4)&amp;":"&amp;ADDRESS(ROW(),input47[[#This Row],[lastcol]]-1,4)</f>
        <v>A783:E783</v>
      </c>
      <c r="M783" t="b" cm="1">
        <f t="array" aca="1" ref="M783" ca="1">SUMPRODUCT(--(INDIRECT(input47[[#This Row],[range1]])&lt;INDIRECT(input47[[#This Row],[range2]])))=COUNT(INDIRECT(input47[[#This Row],[range1]]))</f>
        <v>0</v>
      </c>
      <c r="N783" t="b" cm="1">
        <f t="array" aca="1" ref="N783" ca="1">SUMPRODUCT(--(INDIRECT(input47[[#This Row],[range1]])&gt;INDIRECT(input47[[#This Row],[range2]])))=COUNT(INDIRECT(input47[[#This Row],[range1]]))</f>
        <v>1</v>
      </c>
      <c r="O783" t="b">
        <f ca="1">IF(AND(NOT(input47[[#This Row],[All DESC?]]),NOT(input47[[#This Row],[All ASC?]])),FALSE(),TRUE())</f>
        <v>1</v>
      </c>
      <c r="P783" cm="1">
        <f t="array" aca="1" ref="P783" ca="1">IF(AND(input47[[#This Row],[Safe Part 1]],(MAX(ABS((INDIRECT(input47[[#This Row],[range2]]))-(INDIRECT(input47[[#This Row],[range1]])))))&lt;=3),1,0)</f>
        <v>1</v>
      </c>
      <c r="Q783" s="2">
        <f ca="1">input4[[#This Row],[Max Diff]]</f>
        <v>1</v>
      </c>
      <c r="R783" s="2">
        <f ca="1">input478[[#This Row],[Max Diff]]</f>
        <v>1</v>
      </c>
      <c r="S783" s="2">
        <f ca="1">input479[[#This Row],[Max Diff]]</f>
        <v>0</v>
      </c>
      <c r="T783" s="2">
        <f ca="1">input4710[[#This Row],[Max Diff]]</f>
        <v>0</v>
      </c>
      <c r="U783" s="2">
        <f ca="1">input4711[[#This Row],[Max Diff]]</f>
        <v>0</v>
      </c>
      <c r="V783" s="2">
        <f ca="1">input4712[[#This Row],[Max Diff]]</f>
        <v>1</v>
      </c>
      <c r="W783" s="2">
        <f ca="1">input4713[[#This Row],[Max Diff]]</f>
        <v>1</v>
      </c>
      <c r="X783" s="2">
        <f ca="1">input4714[[#This Row],[Max Diff]]</f>
        <v>1</v>
      </c>
      <c r="Y783" s="2">
        <f ca="1">IF(SUM(input47[[#This Row],[Max Diff]:[-8]])&gt;=1,1,0)</f>
        <v>1</v>
      </c>
    </row>
    <row r="784" spans="1:25" x14ac:dyDescent="0.35">
      <c r="A784">
        <v>67</v>
      </c>
      <c r="B784">
        <v>65</v>
      </c>
      <c r="C784">
        <v>63</v>
      </c>
      <c r="D784">
        <v>60</v>
      </c>
      <c r="E784">
        <v>58</v>
      </c>
      <c r="F784">
        <v>56</v>
      </c>
      <c r="G784">
        <v>55</v>
      </c>
      <c r="I784">
        <f>1</f>
        <v>1</v>
      </c>
      <c r="J784">
        <f>COUNTA(input47[[#This Row],[Column1.1]:[Column1.8]])</f>
        <v>7</v>
      </c>
      <c r="K784" t="str">
        <f>ADDRESS(ROW(),input47[[#This Row],[first col]]+1,4)&amp;":"&amp;ADDRESS(ROW(),input47[[#This Row],[lastcol]],4)</f>
        <v>B784:G784</v>
      </c>
      <c r="L784" t="str">
        <f>ADDRESS(ROW(),input47[[#This Row],[first col]],4)&amp;":"&amp;ADDRESS(ROW(),input47[[#This Row],[lastcol]]-1,4)</f>
        <v>A784:F784</v>
      </c>
      <c r="M784" t="b" cm="1">
        <f t="array" aca="1" ref="M784" ca="1">SUMPRODUCT(--(INDIRECT(input47[[#This Row],[range1]])&lt;INDIRECT(input47[[#This Row],[range2]])))=COUNT(INDIRECT(input47[[#This Row],[range1]]))</f>
        <v>1</v>
      </c>
      <c r="N784" t="b" cm="1">
        <f t="array" aca="1" ref="N784" ca="1">SUMPRODUCT(--(INDIRECT(input47[[#This Row],[range1]])&gt;INDIRECT(input47[[#This Row],[range2]])))=COUNT(INDIRECT(input47[[#This Row],[range1]]))</f>
        <v>0</v>
      </c>
      <c r="O784" t="b">
        <f ca="1">IF(AND(NOT(input47[[#This Row],[All DESC?]]),NOT(input47[[#This Row],[All ASC?]])),FALSE(),TRUE())</f>
        <v>1</v>
      </c>
      <c r="P784" cm="1">
        <f t="array" aca="1" ref="P784" ca="1">IF(AND(input47[[#This Row],[Safe Part 1]],(MAX(ABS((INDIRECT(input47[[#This Row],[range2]]))-(INDIRECT(input47[[#This Row],[range1]])))))&lt;=3),1,0)</f>
        <v>1</v>
      </c>
      <c r="Q784" s="2">
        <f ca="1">input4[[#This Row],[Max Diff]]</f>
        <v>1</v>
      </c>
      <c r="R784" s="2">
        <f ca="1">input478[[#This Row],[Max Diff]]</f>
        <v>0</v>
      </c>
      <c r="S784" s="2">
        <f ca="1">input479[[#This Row],[Max Diff]]</f>
        <v>0</v>
      </c>
      <c r="T784" s="2">
        <f ca="1">input4710[[#This Row],[Max Diff]]</f>
        <v>0</v>
      </c>
      <c r="U784" s="2">
        <f ca="1">input4711[[#This Row],[Max Diff]]</f>
        <v>0</v>
      </c>
      <c r="V784" s="2">
        <f ca="1">input4712[[#This Row],[Max Diff]]</f>
        <v>1</v>
      </c>
      <c r="W784" s="2">
        <f ca="1">input4713[[#This Row],[Max Diff]]</f>
        <v>1</v>
      </c>
      <c r="X784" s="2">
        <f ca="1">input4714[[#This Row],[Max Diff]]</f>
        <v>1</v>
      </c>
      <c r="Y784" s="2">
        <f ca="1">IF(SUM(input47[[#This Row],[Max Diff]:[-8]])&gt;=1,1,0)</f>
        <v>1</v>
      </c>
    </row>
    <row r="785" spans="1:25" x14ac:dyDescent="0.35">
      <c r="A785">
        <v>82</v>
      </c>
      <c r="B785">
        <v>85</v>
      </c>
      <c r="C785">
        <v>86</v>
      </c>
      <c r="D785">
        <v>89</v>
      </c>
      <c r="E785">
        <v>91</v>
      </c>
      <c r="F785">
        <v>92</v>
      </c>
      <c r="I785">
        <f>1</f>
        <v>1</v>
      </c>
      <c r="J785">
        <f>COUNTA(input47[[#This Row],[Column1.1]:[Column1.8]])</f>
        <v>6</v>
      </c>
      <c r="K785" t="str">
        <f>ADDRESS(ROW(),input47[[#This Row],[first col]]+1,4)&amp;":"&amp;ADDRESS(ROW(),input47[[#This Row],[lastcol]],4)</f>
        <v>B785:F785</v>
      </c>
      <c r="L785" t="str">
        <f>ADDRESS(ROW(),input47[[#This Row],[first col]],4)&amp;":"&amp;ADDRESS(ROW(),input47[[#This Row],[lastcol]]-1,4)</f>
        <v>A785:E785</v>
      </c>
      <c r="M785" t="b" cm="1">
        <f t="array" aca="1" ref="M785" ca="1">SUMPRODUCT(--(INDIRECT(input47[[#This Row],[range1]])&lt;INDIRECT(input47[[#This Row],[range2]])))=COUNT(INDIRECT(input47[[#This Row],[range1]]))</f>
        <v>0</v>
      </c>
      <c r="N785" t="b" cm="1">
        <f t="array" aca="1" ref="N785" ca="1">SUMPRODUCT(--(INDIRECT(input47[[#This Row],[range1]])&gt;INDIRECT(input47[[#This Row],[range2]])))=COUNT(INDIRECT(input47[[#This Row],[range1]]))</f>
        <v>1</v>
      </c>
      <c r="O785" t="b">
        <f ca="1">IF(AND(NOT(input47[[#This Row],[All DESC?]]),NOT(input47[[#This Row],[All ASC?]])),FALSE(),TRUE())</f>
        <v>1</v>
      </c>
      <c r="P785" cm="1">
        <f t="array" aca="1" ref="P785" ca="1">IF(AND(input47[[#This Row],[Safe Part 1]],(MAX(ABS((INDIRECT(input47[[#This Row],[range2]]))-(INDIRECT(input47[[#This Row],[range1]])))))&lt;=3),1,0)</f>
        <v>1</v>
      </c>
      <c r="Q785" s="2">
        <f ca="1">input4[[#This Row],[Max Diff]]</f>
        <v>1</v>
      </c>
      <c r="R785" s="2">
        <f ca="1">input478[[#This Row],[Max Diff]]</f>
        <v>0</v>
      </c>
      <c r="S785" s="2">
        <f ca="1">input479[[#This Row],[Max Diff]]</f>
        <v>0</v>
      </c>
      <c r="T785" s="2">
        <f ca="1">input4710[[#This Row],[Max Diff]]</f>
        <v>0</v>
      </c>
      <c r="U785" s="2">
        <f ca="1">input4711[[#This Row],[Max Diff]]</f>
        <v>1</v>
      </c>
      <c r="V785" s="2">
        <f ca="1">input4712[[#This Row],[Max Diff]]</f>
        <v>1</v>
      </c>
      <c r="W785" s="2">
        <f ca="1">input4713[[#This Row],[Max Diff]]</f>
        <v>1</v>
      </c>
      <c r="X785" s="2">
        <f ca="1">input4714[[#This Row],[Max Diff]]</f>
        <v>1</v>
      </c>
      <c r="Y785" s="2">
        <f ca="1">IF(SUM(input47[[#This Row],[Max Diff]:[-8]])&gt;=1,1,0)</f>
        <v>1</v>
      </c>
    </row>
    <row r="786" spans="1:25" x14ac:dyDescent="0.35">
      <c r="A786">
        <v>80</v>
      </c>
      <c r="B786">
        <v>79</v>
      </c>
      <c r="C786">
        <v>78</v>
      </c>
      <c r="D786">
        <v>75</v>
      </c>
      <c r="E786">
        <v>72</v>
      </c>
      <c r="I786">
        <f>1</f>
        <v>1</v>
      </c>
      <c r="J786">
        <f>COUNTA(input47[[#This Row],[Column1.1]:[Column1.8]])</f>
        <v>5</v>
      </c>
      <c r="K786" t="str">
        <f>ADDRESS(ROW(),input47[[#This Row],[first col]]+1,4)&amp;":"&amp;ADDRESS(ROW(),input47[[#This Row],[lastcol]],4)</f>
        <v>B786:E786</v>
      </c>
      <c r="L786" t="str">
        <f>ADDRESS(ROW(),input47[[#This Row],[first col]],4)&amp;":"&amp;ADDRESS(ROW(),input47[[#This Row],[lastcol]]-1,4)</f>
        <v>A786:D786</v>
      </c>
      <c r="M786" t="b" cm="1">
        <f t="array" aca="1" ref="M786" ca="1">SUMPRODUCT(--(INDIRECT(input47[[#This Row],[range1]])&lt;INDIRECT(input47[[#This Row],[range2]])))=COUNT(INDIRECT(input47[[#This Row],[range1]]))</f>
        <v>1</v>
      </c>
      <c r="N786" t="b" cm="1">
        <f t="array" aca="1" ref="N786" ca="1">SUMPRODUCT(--(INDIRECT(input47[[#This Row],[range1]])&gt;INDIRECT(input47[[#This Row],[range2]])))=COUNT(INDIRECT(input47[[#This Row],[range1]]))</f>
        <v>0</v>
      </c>
      <c r="O786" t="b">
        <f ca="1">IF(AND(NOT(input47[[#This Row],[All DESC?]]),NOT(input47[[#This Row],[All ASC?]])),FALSE(),TRUE())</f>
        <v>1</v>
      </c>
      <c r="P786" cm="1">
        <f t="array" aca="1" ref="P786" ca="1">IF(AND(input47[[#This Row],[Safe Part 1]],(MAX(ABS((INDIRECT(input47[[#This Row],[range2]]))-(INDIRECT(input47[[#This Row],[range1]])))))&lt;=3),1,0)</f>
        <v>1</v>
      </c>
      <c r="Q786" s="2">
        <f ca="1">input4[[#This Row],[Max Diff]]</f>
        <v>1</v>
      </c>
      <c r="R786" s="2">
        <f ca="1">input478[[#This Row],[Max Diff]]</f>
        <v>1</v>
      </c>
      <c r="S786" s="2">
        <f ca="1">input479[[#This Row],[Max Diff]]</f>
        <v>0</v>
      </c>
      <c r="T786" s="2">
        <f ca="1">input4710[[#This Row],[Max Diff]]</f>
        <v>0</v>
      </c>
      <c r="U786" s="2">
        <f ca="1">input4711[[#This Row],[Max Diff]]</f>
        <v>1</v>
      </c>
      <c r="V786" s="2">
        <f ca="1">input4712[[#This Row],[Max Diff]]</f>
        <v>1</v>
      </c>
      <c r="W786" s="2">
        <f ca="1">input4713[[#This Row],[Max Diff]]</f>
        <v>1</v>
      </c>
      <c r="X786" s="2">
        <f ca="1">input4714[[#This Row],[Max Diff]]</f>
        <v>1</v>
      </c>
      <c r="Y786" s="2">
        <f ca="1">IF(SUM(input47[[#This Row],[Max Diff]:[-8]])&gt;=1,1,0)</f>
        <v>1</v>
      </c>
    </row>
    <row r="787" spans="1:25" x14ac:dyDescent="0.35">
      <c r="A787">
        <v>54</v>
      </c>
      <c r="B787">
        <v>51</v>
      </c>
      <c r="C787">
        <v>49</v>
      </c>
      <c r="D787">
        <v>46</v>
      </c>
      <c r="E787">
        <v>45</v>
      </c>
      <c r="F787">
        <v>43</v>
      </c>
      <c r="I787">
        <f>1</f>
        <v>1</v>
      </c>
      <c r="J787">
        <f>COUNTA(input47[[#This Row],[Column1.1]:[Column1.8]])</f>
        <v>6</v>
      </c>
      <c r="K787" t="str">
        <f>ADDRESS(ROW(),input47[[#This Row],[first col]]+1,4)&amp;":"&amp;ADDRESS(ROW(),input47[[#This Row],[lastcol]],4)</f>
        <v>B787:F787</v>
      </c>
      <c r="L787" t="str">
        <f>ADDRESS(ROW(),input47[[#This Row],[first col]],4)&amp;":"&amp;ADDRESS(ROW(),input47[[#This Row],[lastcol]]-1,4)</f>
        <v>A787:E787</v>
      </c>
      <c r="M787" t="b" cm="1">
        <f t="array" aca="1" ref="M787" ca="1">SUMPRODUCT(--(INDIRECT(input47[[#This Row],[range1]])&lt;INDIRECT(input47[[#This Row],[range2]])))=COUNT(INDIRECT(input47[[#This Row],[range1]]))</f>
        <v>1</v>
      </c>
      <c r="N787" t="b" cm="1">
        <f t="array" aca="1" ref="N787" ca="1">SUMPRODUCT(--(INDIRECT(input47[[#This Row],[range1]])&gt;INDIRECT(input47[[#This Row],[range2]])))=COUNT(INDIRECT(input47[[#This Row],[range1]]))</f>
        <v>0</v>
      </c>
      <c r="O787" t="b">
        <f ca="1">IF(AND(NOT(input47[[#This Row],[All DESC?]]),NOT(input47[[#This Row],[All ASC?]])),FALSE(),TRUE())</f>
        <v>1</v>
      </c>
      <c r="P787" cm="1">
        <f t="array" aca="1" ref="P787" ca="1">IF(AND(input47[[#This Row],[Safe Part 1]],(MAX(ABS((INDIRECT(input47[[#This Row],[range2]]))-(INDIRECT(input47[[#This Row],[range1]])))))&lt;=3),1,0)</f>
        <v>1</v>
      </c>
      <c r="Q787" s="2">
        <f ca="1">input4[[#This Row],[Max Diff]]</f>
        <v>1</v>
      </c>
      <c r="R787" s="2">
        <f ca="1">input478[[#This Row],[Max Diff]]</f>
        <v>0</v>
      </c>
      <c r="S787" s="2">
        <f ca="1">input479[[#This Row],[Max Diff]]</f>
        <v>0</v>
      </c>
      <c r="T787" s="2">
        <f ca="1">input4710[[#This Row],[Max Diff]]</f>
        <v>0</v>
      </c>
      <c r="U787" s="2">
        <f ca="1">input4711[[#This Row],[Max Diff]]</f>
        <v>1</v>
      </c>
      <c r="V787" s="2">
        <f ca="1">input4712[[#This Row],[Max Diff]]</f>
        <v>1</v>
      </c>
      <c r="W787" s="2">
        <f ca="1">input4713[[#This Row],[Max Diff]]</f>
        <v>1</v>
      </c>
      <c r="X787" s="2">
        <f ca="1">input4714[[#This Row],[Max Diff]]</f>
        <v>1</v>
      </c>
      <c r="Y787" s="2">
        <f ca="1">IF(SUM(input47[[#This Row],[Max Diff]:[-8]])&gt;=1,1,0)</f>
        <v>1</v>
      </c>
    </row>
    <row r="788" spans="1:25" x14ac:dyDescent="0.35">
      <c r="A788">
        <v>81</v>
      </c>
      <c r="B788">
        <v>79</v>
      </c>
      <c r="C788">
        <v>76</v>
      </c>
      <c r="D788">
        <v>75</v>
      </c>
      <c r="E788">
        <v>74</v>
      </c>
      <c r="F788">
        <v>71</v>
      </c>
      <c r="G788">
        <v>70</v>
      </c>
      <c r="H788">
        <v>67</v>
      </c>
      <c r="I788">
        <f>1</f>
        <v>1</v>
      </c>
      <c r="J788">
        <f>COUNTA(input47[[#This Row],[Column1.1]:[Column1.8]])</f>
        <v>8</v>
      </c>
      <c r="K788" t="str">
        <f>ADDRESS(ROW(),input47[[#This Row],[first col]]+1,4)&amp;":"&amp;ADDRESS(ROW(),input47[[#This Row],[lastcol]],4)</f>
        <v>B788:H788</v>
      </c>
      <c r="L788" t="str">
        <f>ADDRESS(ROW(),input47[[#This Row],[first col]],4)&amp;":"&amp;ADDRESS(ROW(),input47[[#This Row],[lastcol]]-1,4)</f>
        <v>A788:G788</v>
      </c>
      <c r="M788" t="b" cm="1">
        <f t="array" aca="1" ref="M788" ca="1">SUMPRODUCT(--(INDIRECT(input47[[#This Row],[range1]])&lt;INDIRECT(input47[[#This Row],[range2]])))=COUNT(INDIRECT(input47[[#This Row],[range1]]))</f>
        <v>1</v>
      </c>
      <c r="N788" t="b" cm="1">
        <f t="array" aca="1" ref="N788" ca="1">SUMPRODUCT(--(INDIRECT(input47[[#This Row],[range1]])&gt;INDIRECT(input47[[#This Row],[range2]])))=COUNT(INDIRECT(input47[[#This Row],[range1]]))</f>
        <v>0</v>
      </c>
      <c r="O788" t="b">
        <f ca="1">IF(AND(NOT(input47[[#This Row],[All DESC?]]),NOT(input47[[#This Row],[All ASC?]])),FALSE(),TRUE())</f>
        <v>1</v>
      </c>
      <c r="P788" cm="1">
        <f t="array" aca="1" ref="P788" ca="1">IF(AND(input47[[#This Row],[Safe Part 1]],(MAX(ABS((INDIRECT(input47[[#This Row],[range2]]))-(INDIRECT(input47[[#This Row],[range1]])))))&lt;=3),1,0)</f>
        <v>1</v>
      </c>
      <c r="Q788" s="2">
        <f ca="1">input4[[#This Row],[Max Diff]]</f>
        <v>1</v>
      </c>
      <c r="R788" s="2">
        <f ca="1">input478[[#This Row],[Max Diff]]</f>
        <v>0</v>
      </c>
      <c r="S788" s="2">
        <f ca="1">input479[[#This Row],[Max Diff]]</f>
        <v>0</v>
      </c>
      <c r="T788" s="2">
        <f ca="1">input4710[[#This Row],[Max Diff]]</f>
        <v>1</v>
      </c>
      <c r="U788" s="2">
        <f ca="1">input4711[[#This Row],[Max Diff]]</f>
        <v>0</v>
      </c>
      <c r="V788" s="2">
        <f ca="1">input4712[[#This Row],[Max Diff]]</f>
        <v>0</v>
      </c>
      <c r="W788" s="2">
        <f ca="1">input4713[[#This Row],[Max Diff]]</f>
        <v>0</v>
      </c>
      <c r="X788" s="2">
        <f ca="1">input4714[[#This Row],[Max Diff]]</f>
        <v>1</v>
      </c>
      <c r="Y788" s="2">
        <f ca="1">IF(SUM(input47[[#This Row],[Max Diff]:[-8]])&gt;=1,1,0)</f>
        <v>1</v>
      </c>
    </row>
    <row r="789" spans="1:25" x14ac:dyDescent="0.35">
      <c r="A789">
        <v>58</v>
      </c>
      <c r="B789">
        <v>60</v>
      </c>
      <c r="C789">
        <v>62</v>
      </c>
      <c r="D789">
        <v>63</v>
      </c>
      <c r="E789">
        <v>66</v>
      </c>
      <c r="F789">
        <v>69</v>
      </c>
      <c r="I789">
        <f>1</f>
        <v>1</v>
      </c>
      <c r="J789">
        <f>COUNTA(input47[[#This Row],[Column1.1]:[Column1.8]])</f>
        <v>6</v>
      </c>
      <c r="K789" t="str">
        <f>ADDRESS(ROW(),input47[[#This Row],[first col]]+1,4)&amp;":"&amp;ADDRESS(ROW(),input47[[#This Row],[lastcol]],4)</f>
        <v>B789:F789</v>
      </c>
      <c r="L789" t="str">
        <f>ADDRESS(ROW(),input47[[#This Row],[first col]],4)&amp;":"&amp;ADDRESS(ROW(),input47[[#This Row],[lastcol]]-1,4)</f>
        <v>A789:E789</v>
      </c>
      <c r="M789" t="b" cm="1">
        <f t="array" aca="1" ref="M789" ca="1">SUMPRODUCT(--(INDIRECT(input47[[#This Row],[range1]])&lt;INDIRECT(input47[[#This Row],[range2]])))=COUNT(INDIRECT(input47[[#This Row],[range1]]))</f>
        <v>0</v>
      </c>
      <c r="N789" t="b" cm="1">
        <f t="array" aca="1" ref="N789" ca="1">SUMPRODUCT(--(INDIRECT(input47[[#This Row],[range1]])&gt;INDIRECT(input47[[#This Row],[range2]])))=COUNT(INDIRECT(input47[[#This Row],[range1]]))</f>
        <v>1</v>
      </c>
      <c r="O789" t="b">
        <f ca="1">IF(AND(NOT(input47[[#This Row],[All DESC?]]),NOT(input47[[#This Row],[All ASC?]])),FALSE(),TRUE())</f>
        <v>1</v>
      </c>
      <c r="P789" cm="1">
        <f t="array" aca="1" ref="P789" ca="1">IF(AND(input47[[#This Row],[Safe Part 1]],(MAX(ABS((INDIRECT(input47[[#This Row],[range2]]))-(INDIRECT(input47[[#This Row],[range1]])))))&lt;=3),1,0)</f>
        <v>1</v>
      </c>
      <c r="Q789" s="2">
        <f ca="1">input4[[#This Row],[Max Diff]]</f>
        <v>1</v>
      </c>
      <c r="R789" s="2">
        <f ca="1">input478[[#This Row],[Max Diff]]</f>
        <v>0</v>
      </c>
      <c r="S789" s="2">
        <f ca="1">input479[[#This Row],[Max Diff]]</f>
        <v>1</v>
      </c>
      <c r="T789" s="2">
        <f ca="1">input4710[[#This Row],[Max Diff]]</f>
        <v>0</v>
      </c>
      <c r="U789" s="2">
        <f ca="1">input4711[[#This Row],[Max Diff]]</f>
        <v>0</v>
      </c>
      <c r="V789" s="2">
        <f ca="1">input4712[[#This Row],[Max Diff]]</f>
        <v>1</v>
      </c>
      <c r="W789" s="2">
        <f ca="1">input4713[[#This Row],[Max Diff]]</f>
        <v>1</v>
      </c>
      <c r="X789" s="2">
        <f ca="1">input4714[[#This Row],[Max Diff]]</f>
        <v>1</v>
      </c>
      <c r="Y789" s="2">
        <f ca="1">IF(SUM(input47[[#This Row],[Max Diff]:[-8]])&gt;=1,1,0)</f>
        <v>1</v>
      </c>
    </row>
    <row r="790" spans="1:25" x14ac:dyDescent="0.35">
      <c r="A790">
        <v>85</v>
      </c>
      <c r="B790">
        <v>84</v>
      </c>
      <c r="C790">
        <v>83</v>
      </c>
      <c r="D790">
        <v>81</v>
      </c>
      <c r="E790">
        <v>78</v>
      </c>
      <c r="F790">
        <v>77</v>
      </c>
      <c r="G790">
        <v>75</v>
      </c>
      <c r="I790">
        <f>1</f>
        <v>1</v>
      </c>
      <c r="J790">
        <f>COUNTA(input47[[#This Row],[Column1.1]:[Column1.8]])</f>
        <v>7</v>
      </c>
      <c r="K790" t="str">
        <f>ADDRESS(ROW(),input47[[#This Row],[first col]]+1,4)&amp;":"&amp;ADDRESS(ROW(),input47[[#This Row],[lastcol]],4)</f>
        <v>B790:G790</v>
      </c>
      <c r="L790" t="str">
        <f>ADDRESS(ROW(),input47[[#This Row],[first col]],4)&amp;":"&amp;ADDRESS(ROW(),input47[[#This Row],[lastcol]]-1,4)</f>
        <v>A790:F790</v>
      </c>
      <c r="M790" t="b" cm="1">
        <f t="array" aca="1" ref="M790" ca="1">SUMPRODUCT(--(INDIRECT(input47[[#This Row],[range1]])&lt;INDIRECT(input47[[#This Row],[range2]])))=COUNT(INDIRECT(input47[[#This Row],[range1]]))</f>
        <v>1</v>
      </c>
      <c r="N790" t="b" cm="1">
        <f t="array" aca="1" ref="N790" ca="1">SUMPRODUCT(--(INDIRECT(input47[[#This Row],[range1]])&gt;INDIRECT(input47[[#This Row],[range2]])))=COUNT(INDIRECT(input47[[#This Row],[range1]]))</f>
        <v>0</v>
      </c>
      <c r="O790" t="b">
        <f ca="1">IF(AND(NOT(input47[[#This Row],[All DESC?]]),NOT(input47[[#This Row],[All ASC?]])),FALSE(),TRUE())</f>
        <v>1</v>
      </c>
      <c r="P790" cm="1">
        <f t="array" aca="1" ref="P790" ca="1">IF(AND(input47[[#This Row],[Safe Part 1]],(MAX(ABS((INDIRECT(input47[[#This Row],[range2]]))-(INDIRECT(input47[[#This Row],[range1]])))))&lt;=3),1,0)</f>
        <v>1</v>
      </c>
      <c r="Q790" s="2">
        <f ca="1">input4[[#This Row],[Max Diff]]</f>
        <v>1</v>
      </c>
      <c r="R790" s="2">
        <f ca="1">input478[[#This Row],[Max Diff]]</f>
        <v>1</v>
      </c>
      <c r="S790" s="2">
        <f ca="1">input479[[#This Row],[Max Diff]]</f>
        <v>1</v>
      </c>
      <c r="T790" s="2">
        <f ca="1">input4710[[#This Row],[Max Diff]]</f>
        <v>0</v>
      </c>
      <c r="U790" s="2">
        <f ca="1">input4711[[#This Row],[Max Diff]]</f>
        <v>0</v>
      </c>
      <c r="V790" s="2">
        <f ca="1">input4712[[#This Row],[Max Diff]]</f>
        <v>1</v>
      </c>
      <c r="W790" s="2">
        <f ca="1">input4713[[#This Row],[Max Diff]]</f>
        <v>1</v>
      </c>
      <c r="X790" s="2">
        <f ca="1">input4714[[#This Row],[Max Diff]]</f>
        <v>1</v>
      </c>
      <c r="Y790" s="2">
        <f ca="1">IF(SUM(input47[[#This Row],[Max Diff]:[-8]])&gt;=1,1,0)</f>
        <v>1</v>
      </c>
    </row>
    <row r="791" spans="1:25" x14ac:dyDescent="0.35">
      <c r="A791">
        <v>59</v>
      </c>
      <c r="B791">
        <v>61</v>
      </c>
      <c r="C791">
        <v>63</v>
      </c>
      <c r="D791">
        <v>66</v>
      </c>
      <c r="E791">
        <v>68</v>
      </c>
      <c r="I791">
        <f>1</f>
        <v>1</v>
      </c>
      <c r="J791">
        <f>COUNTA(input47[[#This Row],[Column1.1]:[Column1.8]])</f>
        <v>5</v>
      </c>
      <c r="K791" t="str">
        <f>ADDRESS(ROW(),input47[[#This Row],[first col]]+1,4)&amp;":"&amp;ADDRESS(ROW(),input47[[#This Row],[lastcol]],4)</f>
        <v>B791:E791</v>
      </c>
      <c r="L791" t="str">
        <f>ADDRESS(ROW(),input47[[#This Row],[first col]],4)&amp;":"&amp;ADDRESS(ROW(),input47[[#This Row],[lastcol]]-1,4)</f>
        <v>A791:D791</v>
      </c>
      <c r="M791" t="b" cm="1">
        <f t="array" aca="1" ref="M791" ca="1">SUMPRODUCT(--(INDIRECT(input47[[#This Row],[range1]])&lt;INDIRECT(input47[[#This Row],[range2]])))=COUNT(INDIRECT(input47[[#This Row],[range1]]))</f>
        <v>0</v>
      </c>
      <c r="N791" t="b" cm="1">
        <f t="array" aca="1" ref="N791" ca="1">SUMPRODUCT(--(INDIRECT(input47[[#This Row],[range1]])&gt;INDIRECT(input47[[#This Row],[range2]])))=COUNT(INDIRECT(input47[[#This Row],[range1]]))</f>
        <v>1</v>
      </c>
      <c r="O791" t="b">
        <f ca="1">IF(AND(NOT(input47[[#This Row],[All DESC?]]),NOT(input47[[#This Row],[All ASC?]])),FALSE(),TRUE())</f>
        <v>1</v>
      </c>
      <c r="P791" cm="1">
        <f t="array" aca="1" ref="P791" ca="1">IF(AND(input47[[#This Row],[Safe Part 1]],(MAX(ABS((INDIRECT(input47[[#This Row],[range2]]))-(INDIRECT(input47[[#This Row],[range1]])))))&lt;=3),1,0)</f>
        <v>1</v>
      </c>
      <c r="Q791" s="2">
        <f ca="1">input4[[#This Row],[Max Diff]]</f>
        <v>1</v>
      </c>
      <c r="R791" s="2">
        <f ca="1">input478[[#This Row],[Max Diff]]</f>
        <v>0</v>
      </c>
      <c r="S791" s="2">
        <f ca="1">input479[[#This Row],[Max Diff]]</f>
        <v>0</v>
      </c>
      <c r="T791" s="2">
        <f ca="1">input4710[[#This Row],[Max Diff]]</f>
        <v>0</v>
      </c>
      <c r="U791" s="2">
        <f ca="1">input4711[[#This Row],[Max Diff]]</f>
        <v>1</v>
      </c>
      <c r="V791" s="2">
        <f ca="1">input4712[[#This Row],[Max Diff]]</f>
        <v>1</v>
      </c>
      <c r="W791" s="2">
        <f ca="1">input4713[[#This Row],[Max Diff]]</f>
        <v>1</v>
      </c>
      <c r="X791" s="2">
        <f ca="1">input4714[[#This Row],[Max Diff]]</f>
        <v>1</v>
      </c>
      <c r="Y791" s="2">
        <f ca="1">IF(SUM(input47[[#This Row],[Max Diff]:[-8]])&gt;=1,1,0)</f>
        <v>1</v>
      </c>
    </row>
    <row r="792" spans="1:25" x14ac:dyDescent="0.35">
      <c r="A792">
        <v>38</v>
      </c>
      <c r="B792">
        <v>36</v>
      </c>
      <c r="C792">
        <v>34</v>
      </c>
      <c r="D792">
        <v>31</v>
      </c>
      <c r="E792">
        <v>30</v>
      </c>
      <c r="I792">
        <f>1</f>
        <v>1</v>
      </c>
      <c r="J792">
        <f>COUNTA(input47[[#This Row],[Column1.1]:[Column1.8]])</f>
        <v>5</v>
      </c>
      <c r="K792" t="str">
        <f>ADDRESS(ROW(),input47[[#This Row],[first col]]+1,4)&amp;":"&amp;ADDRESS(ROW(),input47[[#This Row],[lastcol]],4)</f>
        <v>B792:E792</v>
      </c>
      <c r="L792" t="str">
        <f>ADDRESS(ROW(),input47[[#This Row],[first col]],4)&amp;":"&amp;ADDRESS(ROW(),input47[[#This Row],[lastcol]]-1,4)</f>
        <v>A792:D792</v>
      </c>
      <c r="M792" t="b" cm="1">
        <f t="array" aca="1" ref="M792" ca="1">SUMPRODUCT(--(INDIRECT(input47[[#This Row],[range1]])&lt;INDIRECT(input47[[#This Row],[range2]])))=COUNT(INDIRECT(input47[[#This Row],[range1]]))</f>
        <v>1</v>
      </c>
      <c r="N792" t="b" cm="1">
        <f t="array" aca="1" ref="N792" ca="1">SUMPRODUCT(--(INDIRECT(input47[[#This Row],[range1]])&gt;INDIRECT(input47[[#This Row],[range2]])))=COUNT(INDIRECT(input47[[#This Row],[range1]]))</f>
        <v>0</v>
      </c>
      <c r="O792" t="b">
        <f ca="1">IF(AND(NOT(input47[[#This Row],[All DESC?]]),NOT(input47[[#This Row],[All ASC?]])),FALSE(),TRUE())</f>
        <v>1</v>
      </c>
      <c r="P792" cm="1">
        <f t="array" aca="1" ref="P792" ca="1">IF(AND(input47[[#This Row],[Safe Part 1]],(MAX(ABS((INDIRECT(input47[[#This Row],[range2]]))-(INDIRECT(input47[[#This Row],[range1]])))))&lt;=3),1,0)</f>
        <v>1</v>
      </c>
      <c r="Q792" s="2">
        <f ca="1">input4[[#This Row],[Max Diff]]</f>
        <v>1</v>
      </c>
      <c r="R792" s="2">
        <f ca="1">input478[[#This Row],[Max Diff]]</f>
        <v>0</v>
      </c>
      <c r="S792" s="2">
        <f ca="1">input479[[#This Row],[Max Diff]]</f>
        <v>0</v>
      </c>
      <c r="T792" s="2">
        <f ca="1">input4710[[#This Row],[Max Diff]]</f>
        <v>0</v>
      </c>
      <c r="U792" s="2">
        <f ca="1">input4711[[#This Row],[Max Diff]]</f>
        <v>1</v>
      </c>
      <c r="V792" s="2">
        <f ca="1">input4712[[#This Row],[Max Diff]]</f>
        <v>1</v>
      </c>
      <c r="W792" s="2">
        <f ca="1">input4713[[#This Row],[Max Diff]]</f>
        <v>1</v>
      </c>
      <c r="X792" s="2">
        <f ca="1">input4714[[#This Row],[Max Diff]]</f>
        <v>1</v>
      </c>
      <c r="Y792" s="2">
        <f ca="1">IF(SUM(input47[[#This Row],[Max Diff]:[-8]])&gt;=1,1,0)</f>
        <v>1</v>
      </c>
    </row>
    <row r="793" spans="1:25" x14ac:dyDescent="0.35">
      <c r="A793">
        <v>59</v>
      </c>
      <c r="B793">
        <v>62</v>
      </c>
      <c r="C793">
        <v>65</v>
      </c>
      <c r="D793">
        <v>66</v>
      </c>
      <c r="E793">
        <v>68</v>
      </c>
      <c r="I793">
        <f>1</f>
        <v>1</v>
      </c>
      <c r="J793">
        <f>COUNTA(input47[[#This Row],[Column1.1]:[Column1.8]])</f>
        <v>5</v>
      </c>
      <c r="K793" t="str">
        <f>ADDRESS(ROW(),input47[[#This Row],[first col]]+1,4)&amp;":"&amp;ADDRESS(ROW(),input47[[#This Row],[lastcol]],4)</f>
        <v>B793:E793</v>
      </c>
      <c r="L793" t="str">
        <f>ADDRESS(ROW(),input47[[#This Row],[first col]],4)&amp;":"&amp;ADDRESS(ROW(),input47[[#This Row],[lastcol]]-1,4)</f>
        <v>A793:D793</v>
      </c>
      <c r="M793" t="b" cm="1">
        <f t="array" aca="1" ref="M793" ca="1">SUMPRODUCT(--(INDIRECT(input47[[#This Row],[range1]])&lt;INDIRECT(input47[[#This Row],[range2]])))=COUNT(INDIRECT(input47[[#This Row],[range1]]))</f>
        <v>0</v>
      </c>
      <c r="N793" t="b" cm="1">
        <f t="array" aca="1" ref="N793" ca="1">SUMPRODUCT(--(INDIRECT(input47[[#This Row],[range1]])&gt;INDIRECT(input47[[#This Row],[range2]])))=COUNT(INDIRECT(input47[[#This Row],[range1]]))</f>
        <v>1</v>
      </c>
      <c r="O793" t="b">
        <f ca="1">IF(AND(NOT(input47[[#This Row],[All DESC?]]),NOT(input47[[#This Row],[All ASC?]])),FALSE(),TRUE())</f>
        <v>1</v>
      </c>
      <c r="P793" cm="1">
        <f t="array" aca="1" ref="P793" ca="1">IF(AND(input47[[#This Row],[Safe Part 1]],(MAX(ABS((INDIRECT(input47[[#This Row],[range2]]))-(INDIRECT(input47[[#This Row],[range1]])))))&lt;=3),1,0)</f>
        <v>1</v>
      </c>
      <c r="Q793" s="2">
        <f ca="1">input4[[#This Row],[Max Diff]]</f>
        <v>1</v>
      </c>
      <c r="R793" s="2">
        <f ca="1">input478[[#This Row],[Max Diff]]</f>
        <v>0</v>
      </c>
      <c r="S793" s="2">
        <f ca="1">input479[[#This Row],[Max Diff]]</f>
        <v>0</v>
      </c>
      <c r="T793" s="2">
        <f ca="1">input4710[[#This Row],[Max Diff]]</f>
        <v>1</v>
      </c>
      <c r="U793" s="2">
        <f ca="1">input4711[[#This Row],[Max Diff]]</f>
        <v>1</v>
      </c>
      <c r="V793" s="2">
        <f ca="1">input4712[[#This Row],[Max Diff]]</f>
        <v>1</v>
      </c>
      <c r="W793" s="2">
        <f ca="1">input4713[[#This Row],[Max Diff]]</f>
        <v>1</v>
      </c>
      <c r="X793" s="2">
        <f ca="1">input4714[[#This Row],[Max Diff]]</f>
        <v>1</v>
      </c>
      <c r="Y793" s="2">
        <f ca="1">IF(SUM(input47[[#This Row],[Max Diff]:[-8]])&gt;=1,1,0)</f>
        <v>1</v>
      </c>
    </row>
    <row r="794" spans="1:25" x14ac:dyDescent="0.35">
      <c r="A794">
        <v>70</v>
      </c>
      <c r="B794">
        <v>69</v>
      </c>
      <c r="C794">
        <v>67</v>
      </c>
      <c r="D794">
        <v>66</v>
      </c>
      <c r="E794">
        <v>65</v>
      </c>
      <c r="F794">
        <v>64</v>
      </c>
      <c r="G794">
        <v>62</v>
      </c>
      <c r="H794">
        <v>60</v>
      </c>
      <c r="I794">
        <f>1</f>
        <v>1</v>
      </c>
      <c r="J794">
        <f>COUNTA(input47[[#This Row],[Column1.1]:[Column1.8]])</f>
        <v>8</v>
      </c>
      <c r="K794" t="str">
        <f>ADDRESS(ROW(),input47[[#This Row],[first col]]+1,4)&amp;":"&amp;ADDRESS(ROW(),input47[[#This Row],[lastcol]],4)</f>
        <v>B794:H794</v>
      </c>
      <c r="L794" t="str">
        <f>ADDRESS(ROW(),input47[[#This Row],[first col]],4)&amp;":"&amp;ADDRESS(ROW(),input47[[#This Row],[lastcol]]-1,4)</f>
        <v>A794:G794</v>
      </c>
      <c r="M794" t="b" cm="1">
        <f t="array" aca="1" ref="M794" ca="1">SUMPRODUCT(--(INDIRECT(input47[[#This Row],[range1]])&lt;INDIRECT(input47[[#This Row],[range2]])))=COUNT(INDIRECT(input47[[#This Row],[range1]]))</f>
        <v>1</v>
      </c>
      <c r="N794" t="b" cm="1">
        <f t="array" aca="1" ref="N794" ca="1">SUMPRODUCT(--(INDIRECT(input47[[#This Row],[range1]])&gt;INDIRECT(input47[[#This Row],[range2]])))=COUNT(INDIRECT(input47[[#This Row],[range1]]))</f>
        <v>0</v>
      </c>
      <c r="O794" t="b">
        <f ca="1">IF(AND(NOT(input47[[#This Row],[All DESC?]]),NOT(input47[[#This Row],[All ASC?]])),FALSE(),TRUE())</f>
        <v>1</v>
      </c>
      <c r="P794" cm="1">
        <f t="array" aca="1" ref="P794" ca="1">IF(AND(input47[[#This Row],[Safe Part 1]],(MAX(ABS((INDIRECT(input47[[#This Row],[range2]]))-(INDIRECT(input47[[#This Row],[range1]])))))&lt;=3),1,0)</f>
        <v>1</v>
      </c>
      <c r="Q794" s="2">
        <f ca="1">input4[[#This Row],[Max Diff]]</f>
        <v>1</v>
      </c>
      <c r="R794" s="2">
        <f ca="1">input478[[#This Row],[Max Diff]]</f>
        <v>1</v>
      </c>
      <c r="S794" s="2">
        <f ca="1">input479[[#This Row],[Max Diff]]</f>
        <v>1</v>
      </c>
      <c r="T794" s="2">
        <f ca="1">input4710[[#This Row],[Max Diff]]</f>
        <v>1</v>
      </c>
      <c r="U794" s="2">
        <f ca="1">input4711[[#This Row],[Max Diff]]</f>
        <v>1</v>
      </c>
      <c r="V794" s="2">
        <f ca="1">input4712[[#This Row],[Max Diff]]</f>
        <v>1</v>
      </c>
      <c r="W794" s="2">
        <f ca="1">input4713[[#This Row],[Max Diff]]</f>
        <v>0</v>
      </c>
      <c r="X794" s="2">
        <f ca="1">input4714[[#This Row],[Max Diff]]</f>
        <v>1</v>
      </c>
      <c r="Y794" s="2">
        <f ca="1">IF(SUM(input47[[#This Row],[Max Diff]:[-8]])&gt;=1,1,0)</f>
        <v>1</v>
      </c>
    </row>
    <row r="795" spans="1:25" x14ac:dyDescent="0.35">
      <c r="A795">
        <v>31</v>
      </c>
      <c r="B795">
        <v>29</v>
      </c>
      <c r="C795">
        <v>28</v>
      </c>
      <c r="D795">
        <v>25</v>
      </c>
      <c r="E795">
        <v>24</v>
      </c>
      <c r="F795">
        <v>21</v>
      </c>
      <c r="G795">
        <v>19</v>
      </c>
      <c r="H795">
        <v>16</v>
      </c>
      <c r="I795">
        <f>1</f>
        <v>1</v>
      </c>
      <c r="J795">
        <f>COUNTA(input47[[#This Row],[Column1.1]:[Column1.8]])</f>
        <v>8</v>
      </c>
      <c r="K795" t="str">
        <f>ADDRESS(ROW(),input47[[#This Row],[first col]]+1,4)&amp;":"&amp;ADDRESS(ROW(),input47[[#This Row],[lastcol]],4)</f>
        <v>B795:H795</v>
      </c>
      <c r="L795" t="str">
        <f>ADDRESS(ROW(),input47[[#This Row],[first col]],4)&amp;":"&amp;ADDRESS(ROW(),input47[[#This Row],[lastcol]]-1,4)</f>
        <v>A795:G795</v>
      </c>
      <c r="M795" t="b" cm="1">
        <f t="array" aca="1" ref="M795" ca="1">SUMPRODUCT(--(INDIRECT(input47[[#This Row],[range1]])&lt;INDIRECT(input47[[#This Row],[range2]])))=COUNT(INDIRECT(input47[[#This Row],[range1]]))</f>
        <v>1</v>
      </c>
      <c r="N795" t="b" cm="1">
        <f t="array" aca="1" ref="N795" ca="1">SUMPRODUCT(--(INDIRECT(input47[[#This Row],[range1]])&gt;INDIRECT(input47[[#This Row],[range2]])))=COUNT(INDIRECT(input47[[#This Row],[range1]]))</f>
        <v>0</v>
      </c>
      <c r="O795" t="b">
        <f ca="1">IF(AND(NOT(input47[[#This Row],[All DESC?]]),NOT(input47[[#This Row],[All ASC?]])),FALSE(),TRUE())</f>
        <v>1</v>
      </c>
      <c r="P795" cm="1">
        <f t="array" aca="1" ref="P795" ca="1">IF(AND(input47[[#This Row],[Safe Part 1]],(MAX(ABS((INDIRECT(input47[[#This Row],[range2]]))-(INDIRECT(input47[[#This Row],[range1]])))))&lt;=3),1,0)</f>
        <v>1</v>
      </c>
      <c r="Q795" s="2">
        <f ca="1">input4[[#This Row],[Max Diff]]</f>
        <v>1</v>
      </c>
      <c r="R795" s="2">
        <f ca="1">input478[[#This Row],[Max Diff]]</f>
        <v>1</v>
      </c>
      <c r="S795" s="2">
        <f ca="1">input479[[#This Row],[Max Diff]]</f>
        <v>0</v>
      </c>
      <c r="T795" s="2">
        <f ca="1">input4710[[#This Row],[Max Diff]]</f>
        <v>0</v>
      </c>
      <c r="U795" s="2">
        <f ca="1">input4711[[#This Row],[Max Diff]]</f>
        <v>0</v>
      </c>
      <c r="V795" s="2">
        <f ca="1">input4712[[#This Row],[Max Diff]]</f>
        <v>0</v>
      </c>
      <c r="W795" s="2">
        <f ca="1">input4713[[#This Row],[Max Diff]]</f>
        <v>0</v>
      </c>
      <c r="X795" s="2">
        <f ca="1">input4714[[#This Row],[Max Diff]]</f>
        <v>1</v>
      </c>
      <c r="Y795" s="2">
        <f ca="1">IF(SUM(input47[[#This Row],[Max Diff]:[-8]])&gt;=1,1,0)</f>
        <v>1</v>
      </c>
    </row>
    <row r="796" spans="1:25" x14ac:dyDescent="0.35">
      <c r="A796">
        <v>49</v>
      </c>
      <c r="B796">
        <v>46</v>
      </c>
      <c r="C796">
        <v>44</v>
      </c>
      <c r="D796">
        <v>43</v>
      </c>
      <c r="E796">
        <v>40</v>
      </c>
      <c r="F796">
        <v>39</v>
      </c>
      <c r="G796">
        <v>38</v>
      </c>
      <c r="I796">
        <f>1</f>
        <v>1</v>
      </c>
      <c r="J796">
        <f>COUNTA(input47[[#This Row],[Column1.1]:[Column1.8]])</f>
        <v>7</v>
      </c>
      <c r="K796" t="str">
        <f>ADDRESS(ROW(),input47[[#This Row],[first col]]+1,4)&amp;":"&amp;ADDRESS(ROW(),input47[[#This Row],[lastcol]],4)</f>
        <v>B796:G796</v>
      </c>
      <c r="L796" t="str">
        <f>ADDRESS(ROW(),input47[[#This Row],[first col]],4)&amp;":"&amp;ADDRESS(ROW(),input47[[#This Row],[lastcol]]-1,4)</f>
        <v>A796:F796</v>
      </c>
      <c r="M796" t="b" cm="1">
        <f t="array" aca="1" ref="M796" ca="1">SUMPRODUCT(--(INDIRECT(input47[[#This Row],[range1]])&lt;INDIRECT(input47[[#This Row],[range2]])))=COUNT(INDIRECT(input47[[#This Row],[range1]]))</f>
        <v>1</v>
      </c>
      <c r="N796" t="b" cm="1">
        <f t="array" aca="1" ref="N796" ca="1">SUMPRODUCT(--(INDIRECT(input47[[#This Row],[range1]])&gt;INDIRECT(input47[[#This Row],[range2]])))=COUNT(INDIRECT(input47[[#This Row],[range1]]))</f>
        <v>0</v>
      </c>
      <c r="O796" t="b">
        <f ca="1">IF(AND(NOT(input47[[#This Row],[All DESC?]]),NOT(input47[[#This Row],[All ASC?]])),FALSE(),TRUE())</f>
        <v>1</v>
      </c>
      <c r="P796" cm="1">
        <f t="array" aca="1" ref="P796" ca="1">IF(AND(input47[[#This Row],[Safe Part 1]],(MAX(ABS((INDIRECT(input47[[#This Row],[range2]]))-(INDIRECT(input47[[#This Row],[range1]])))))&lt;=3),1,0)</f>
        <v>1</v>
      </c>
      <c r="Q796" s="2">
        <f ca="1">input4[[#This Row],[Max Diff]]</f>
        <v>1</v>
      </c>
      <c r="R796" s="2">
        <f ca="1">input478[[#This Row],[Max Diff]]</f>
        <v>0</v>
      </c>
      <c r="S796" s="2">
        <f ca="1">input479[[#This Row],[Max Diff]]</f>
        <v>1</v>
      </c>
      <c r="T796" s="2">
        <f ca="1">input4710[[#This Row],[Max Diff]]</f>
        <v>0</v>
      </c>
      <c r="U796" s="2">
        <f ca="1">input4711[[#This Row],[Max Diff]]</f>
        <v>0</v>
      </c>
      <c r="V796" s="2">
        <f ca="1">input4712[[#This Row],[Max Diff]]</f>
        <v>1</v>
      </c>
      <c r="W796" s="2">
        <f ca="1">input4713[[#This Row],[Max Diff]]</f>
        <v>1</v>
      </c>
      <c r="X796" s="2">
        <f ca="1">input4714[[#This Row],[Max Diff]]</f>
        <v>1</v>
      </c>
      <c r="Y796" s="2">
        <f ca="1">IF(SUM(input47[[#This Row],[Max Diff]:[-8]])&gt;=1,1,0)</f>
        <v>1</v>
      </c>
    </row>
    <row r="797" spans="1:25" x14ac:dyDescent="0.35">
      <c r="A797">
        <v>20</v>
      </c>
      <c r="B797">
        <v>18</v>
      </c>
      <c r="C797">
        <v>17</v>
      </c>
      <c r="D797">
        <v>16</v>
      </c>
      <c r="E797">
        <v>14</v>
      </c>
      <c r="F797">
        <v>11</v>
      </c>
      <c r="G797">
        <v>9</v>
      </c>
      <c r="I797">
        <f>1</f>
        <v>1</v>
      </c>
      <c r="J797">
        <f>COUNTA(input47[[#This Row],[Column1.1]:[Column1.8]])</f>
        <v>7</v>
      </c>
      <c r="K797" t="str">
        <f>ADDRESS(ROW(),input47[[#This Row],[first col]]+1,4)&amp;":"&amp;ADDRESS(ROW(),input47[[#This Row],[lastcol]],4)</f>
        <v>B797:G797</v>
      </c>
      <c r="L797" t="str">
        <f>ADDRESS(ROW(),input47[[#This Row],[first col]],4)&amp;":"&amp;ADDRESS(ROW(),input47[[#This Row],[lastcol]]-1,4)</f>
        <v>A797:F797</v>
      </c>
      <c r="M797" t="b" cm="1">
        <f t="array" aca="1" ref="M797" ca="1">SUMPRODUCT(--(INDIRECT(input47[[#This Row],[range1]])&lt;INDIRECT(input47[[#This Row],[range2]])))=COUNT(INDIRECT(input47[[#This Row],[range1]]))</f>
        <v>1</v>
      </c>
      <c r="N797" t="b" cm="1">
        <f t="array" aca="1" ref="N797" ca="1">SUMPRODUCT(--(INDIRECT(input47[[#This Row],[range1]])&gt;INDIRECT(input47[[#This Row],[range2]])))=COUNT(INDIRECT(input47[[#This Row],[range1]]))</f>
        <v>0</v>
      </c>
      <c r="O797" t="b">
        <f ca="1">IF(AND(NOT(input47[[#This Row],[All DESC?]]),NOT(input47[[#This Row],[All ASC?]])),FALSE(),TRUE())</f>
        <v>1</v>
      </c>
      <c r="P797" cm="1">
        <f t="array" aca="1" ref="P797" ca="1">IF(AND(input47[[#This Row],[Safe Part 1]],(MAX(ABS((INDIRECT(input47[[#This Row],[range2]]))-(INDIRECT(input47[[#This Row],[range1]])))))&lt;=3),1,0)</f>
        <v>1</v>
      </c>
      <c r="Q797" s="2">
        <f ca="1">input4[[#This Row],[Max Diff]]</f>
        <v>1</v>
      </c>
      <c r="R797" s="2">
        <f ca="1">input478[[#This Row],[Max Diff]]</f>
        <v>1</v>
      </c>
      <c r="S797" s="2">
        <f ca="1">input479[[#This Row],[Max Diff]]</f>
        <v>1</v>
      </c>
      <c r="T797" s="2">
        <f ca="1">input4710[[#This Row],[Max Diff]]</f>
        <v>1</v>
      </c>
      <c r="U797" s="2">
        <f ca="1">input4711[[#This Row],[Max Diff]]</f>
        <v>0</v>
      </c>
      <c r="V797" s="2">
        <f ca="1">input4712[[#This Row],[Max Diff]]</f>
        <v>0</v>
      </c>
      <c r="W797" s="2">
        <f ca="1">input4713[[#This Row],[Max Diff]]</f>
        <v>1</v>
      </c>
      <c r="X797" s="2">
        <f ca="1">input4714[[#This Row],[Max Diff]]</f>
        <v>1</v>
      </c>
      <c r="Y797" s="2">
        <f ca="1">IF(SUM(input47[[#This Row],[Max Diff]:[-8]])&gt;=1,1,0)</f>
        <v>1</v>
      </c>
    </row>
    <row r="798" spans="1:25" x14ac:dyDescent="0.35">
      <c r="A798">
        <v>80</v>
      </c>
      <c r="B798">
        <v>78</v>
      </c>
      <c r="C798">
        <v>75</v>
      </c>
      <c r="D798">
        <v>73</v>
      </c>
      <c r="E798">
        <v>72</v>
      </c>
      <c r="F798">
        <v>70</v>
      </c>
      <c r="G798">
        <v>67</v>
      </c>
      <c r="I798">
        <f>1</f>
        <v>1</v>
      </c>
      <c r="J798">
        <f>COUNTA(input47[[#This Row],[Column1.1]:[Column1.8]])</f>
        <v>7</v>
      </c>
      <c r="K798" t="str">
        <f>ADDRESS(ROW(),input47[[#This Row],[first col]]+1,4)&amp;":"&amp;ADDRESS(ROW(),input47[[#This Row],[lastcol]],4)</f>
        <v>B798:G798</v>
      </c>
      <c r="L798" t="str">
        <f>ADDRESS(ROW(),input47[[#This Row],[first col]],4)&amp;":"&amp;ADDRESS(ROW(),input47[[#This Row],[lastcol]]-1,4)</f>
        <v>A798:F798</v>
      </c>
      <c r="M798" t="b" cm="1">
        <f t="array" aca="1" ref="M798" ca="1">SUMPRODUCT(--(INDIRECT(input47[[#This Row],[range1]])&lt;INDIRECT(input47[[#This Row],[range2]])))=COUNT(INDIRECT(input47[[#This Row],[range1]]))</f>
        <v>1</v>
      </c>
      <c r="N798" t="b" cm="1">
        <f t="array" aca="1" ref="N798" ca="1">SUMPRODUCT(--(INDIRECT(input47[[#This Row],[range1]])&gt;INDIRECT(input47[[#This Row],[range2]])))=COUNT(INDIRECT(input47[[#This Row],[range1]]))</f>
        <v>0</v>
      </c>
      <c r="O798" t="b">
        <f ca="1">IF(AND(NOT(input47[[#This Row],[All DESC?]]),NOT(input47[[#This Row],[All ASC?]])),FALSE(),TRUE())</f>
        <v>1</v>
      </c>
      <c r="P798" cm="1">
        <f t="array" aca="1" ref="P798" ca="1">IF(AND(input47[[#This Row],[Safe Part 1]],(MAX(ABS((INDIRECT(input47[[#This Row],[range2]]))-(INDIRECT(input47[[#This Row],[range1]])))))&lt;=3),1,0)</f>
        <v>1</v>
      </c>
      <c r="Q798" s="2">
        <f ca="1">input4[[#This Row],[Max Diff]]</f>
        <v>1</v>
      </c>
      <c r="R798" s="2">
        <f ca="1">input478[[#This Row],[Max Diff]]</f>
        <v>0</v>
      </c>
      <c r="S798" s="2">
        <f ca="1">input479[[#This Row],[Max Diff]]</f>
        <v>0</v>
      </c>
      <c r="T798" s="2">
        <f ca="1">input4710[[#This Row],[Max Diff]]</f>
        <v>1</v>
      </c>
      <c r="U798" s="2">
        <f ca="1">input4711[[#This Row],[Max Diff]]</f>
        <v>1</v>
      </c>
      <c r="V798" s="2">
        <f ca="1">input4712[[#This Row],[Max Diff]]</f>
        <v>0</v>
      </c>
      <c r="W798" s="2">
        <f ca="1">input4713[[#This Row],[Max Diff]]</f>
        <v>1</v>
      </c>
      <c r="X798" s="2">
        <f ca="1">input4714[[#This Row],[Max Diff]]</f>
        <v>1</v>
      </c>
      <c r="Y798" s="2">
        <f ca="1">IF(SUM(input47[[#This Row],[Max Diff]:[-8]])&gt;=1,1,0)</f>
        <v>1</v>
      </c>
    </row>
    <row r="799" spans="1:25" x14ac:dyDescent="0.35">
      <c r="A799">
        <v>71</v>
      </c>
      <c r="B799">
        <v>70</v>
      </c>
      <c r="C799">
        <v>69</v>
      </c>
      <c r="D799">
        <v>68</v>
      </c>
      <c r="E799">
        <v>66</v>
      </c>
      <c r="F799">
        <v>65</v>
      </c>
      <c r="G799">
        <v>63</v>
      </c>
      <c r="H799">
        <v>61</v>
      </c>
      <c r="I799">
        <f>1</f>
        <v>1</v>
      </c>
      <c r="J799">
        <f>COUNTA(input47[[#This Row],[Column1.1]:[Column1.8]])</f>
        <v>8</v>
      </c>
      <c r="K799" t="str">
        <f>ADDRESS(ROW(),input47[[#This Row],[first col]]+1,4)&amp;":"&amp;ADDRESS(ROW(),input47[[#This Row],[lastcol]],4)</f>
        <v>B799:H799</v>
      </c>
      <c r="L799" t="str">
        <f>ADDRESS(ROW(),input47[[#This Row],[first col]],4)&amp;":"&amp;ADDRESS(ROW(),input47[[#This Row],[lastcol]]-1,4)</f>
        <v>A799:G799</v>
      </c>
      <c r="M799" t="b" cm="1">
        <f t="array" aca="1" ref="M799" ca="1">SUMPRODUCT(--(INDIRECT(input47[[#This Row],[range1]])&lt;INDIRECT(input47[[#This Row],[range2]])))=COUNT(INDIRECT(input47[[#This Row],[range1]]))</f>
        <v>1</v>
      </c>
      <c r="N799" t="b" cm="1">
        <f t="array" aca="1" ref="N799" ca="1">SUMPRODUCT(--(INDIRECT(input47[[#This Row],[range1]])&gt;INDIRECT(input47[[#This Row],[range2]])))=COUNT(INDIRECT(input47[[#This Row],[range1]]))</f>
        <v>0</v>
      </c>
      <c r="O799" t="b">
        <f ca="1">IF(AND(NOT(input47[[#This Row],[All DESC?]]),NOT(input47[[#This Row],[All ASC?]])),FALSE(),TRUE())</f>
        <v>1</v>
      </c>
      <c r="P799" cm="1">
        <f t="array" aca="1" ref="P799" ca="1">IF(AND(input47[[#This Row],[Safe Part 1]],(MAX(ABS((INDIRECT(input47[[#This Row],[range2]]))-(INDIRECT(input47[[#This Row],[range1]])))))&lt;=3),1,0)</f>
        <v>1</v>
      </c>
      <c r="Q799" s="2">
        <f ca="1">input4[[#This Row],[Max Diff]]</f>
        <v>1</v>
      </c>
      <c r="R799" s="2">
        <f ca="1">input478[[#This Row],[Max Diff]]</f>
        <v>1</v>
      </c>
      <c r="S799" s="2">
        <f ca="1">input479[[#This Row],[Max Diff]]</f>
        <v>1</v>
      </c>
      <c r="T799" s="2">
        <f ca="1">input4710[[#This Row],[Max Diff]]</f>
        <v>1</v>
      </c>
      <c r="U799" s="2">
        <f ca="1">input4711[[#This Row],[Max Diff]]</f>
        <v>1</v>
      </c>
      <c r="V799" s="2">
        <f ca="1">input4712[[#This Row],[Max Diff]]</f>
        <v>1</v>
      </c>
      <c r="W799" s="2">
        <f ca="1">input4713[[#This Row],[Max Diff]]</f>
        <v>0</v>
      </c>
      <c r="X799" s="2">
        <f ca="1">input4714[[#This Row],[Max Diff]]</f>
        <v>1</v>
      </c>
      <c r="Y799" s="2">
        <f ca="1">IF(SUM(input47[[#This Row],[Max Diff]:[-8]])&gt;=1,1,0)</f>
        <v>1</v>
      </c>
    </row>
    <row r="800" spans="1:25" x14ac:dyDescent="0.35">
      <c r="A800">
        <v>49</v>
      </c>
      <c r="B800">
        <v>52</v>
      </c>
      <c r="C800">
        <v>54</v>
      </c>
      <c r="D800">
        <v>57</v>
      </c>
      <c r="E800">
        <v>59</v>
      </c>
      <c r="F800">
        <v>60</v>
      </c>
      <c r="G800">
        <v>61</v>
      </c>
      <c r="I800">
        <f>1</f>
        <v>1</v>
      </c>
      <c r="J800">
        <f>COUNTA(input47[[#This Row],[Column1.1]:[Column1.8]])</f>
        <v>7</v>
      </c>
      <c r="K800" t="str">
        <f>ADDRESS(ROW(),input47[[#This Row],[first col]]+1,4)&amp;":"&amp;ADDRESS(ROW(),input47[[#This Row],[lastcol]],4)</f>
        <v>B800:G800</v>
      </c>
      <c r="L800" t="str">
        <f>ADDRESS(ROW(),input47[[#This Row],[first col]],4)&amp;":"&amp;ADDRESS(ROW(),input47[[#This Row],[lastcol]]-1,4)</f>
        <v>A800:F800</v>
      </c>
      <c r="M800" t="b" cm="1">
        <f t="array" aca="1" ref="M800" ca="1">SUMPRODUCT(--(INDIRECT(input47[[#This Row],[range1]])&lt;INDIRECT(input47[[#This Row],[range2]])))=COUNT(INDIRECT(input47[[#This Row],[range1]]))</f>
        <v>0</v>
      </c>
      <c r="N800" t="b" cm="1">
        <f t="array" aca="1" ref="N800" ca="1">SUMPRODUCT(--(INDIRECT(input47[[#This Row],[range1]])&gt;INDIRECT(input47[[#This Row],[range2]])))=COUNT(INDIRECT(input47[[#This Row],[range1]]))</f>
        <v>1</v>
      </c>
      <c r="O800" t="b">
        <f ca="1">IF(AND(NOT(input47[[#This Row],[All DESC?]]),NOT(input47[[#This Row],[All ASC?]])),FALSE(),TRUE())</f>
        <v>1</v>
      </c>
      <c r="P800" cm="1">
        <f t="array" aca="1" ref="P800" ca="1">IF(AND(input47[[#This Row],[Safe Part 1]],(MAX(ABS((INDIRECT(input47[[#This Row],[range2]]))-(INDIRECT(input47[[#This Row],[range1]])))))&lt;=3),1,0)</f>
        <v>1</v>
      </c>
      <c r="Q800" s="2">
        <f ca="1">input4[[#This Row],[Max Diff]]</f>
        <v>1</v>
      </c>
      <c r="R800" s="2">
        <f ca="1">input478[[#This Row],[Max Diff]]</f>
        <v>0</v>
      </c>
      <c r="S800" s="2">
        <f ca="1">input479[[#This Row],[Max Diff]]</f>
        <v>0</v>
      </c>
      <c r="T800" s="2">
        <f ca="1">input4710[[#This Row],[Max Diff]]</f>
        <v>0</v>
      </c>
      <c r="U800" s="2">
        <f ca="1">input4711[[#This Row],[Max Diff]]</f>
        <v>1</v>
      </c>
      <c r="V800" s="2">
        <f ca="1">input4712[[#This Row],[Max Diff]]</f>
        <v>1</v>
      </c>
      <c r="W800" s="2">
        <f ca="1">input4713[[#This Row],[Max Diff]]</f>
        <v>1</v>
      </c>
      <c r="X800" s="2">
        <f ca="1">input4714[[#This Row],[Max Diff]]</f>
        <v>1</v>
      </c>
      <c r="Y800" s="2">
        <f ca="1">IF(SUM(input47[[#This Row],[Max Diff]:[-8]])&gt;=1,1,0)</f>
        <v>1</v>
      </c>
    </row>
    <row r="801" spans="1:25" x14ac:dyDescent="0.35">
      <c r="A801">
        <v>38</v>
      </c>
      <c r="B801">
        <v>41</v>
      </c>
      <c r="C801">
        <v>43</v>
      </c>
      <c r="D801">
        <v>46</v>
      </c>
      <c r="E801">
        <v>47</v>
      </c>
      <c r="F801">
        <v>50</v>
      </c>
      <c r="I801">
        <f>1</f>
        <v>1</v>
      </c>
      <c r="J801">
        <f>COUNTA(input47[[#This Row],[Column1.1]:[Column1.8]])</f>
        <v>6</v>
      </c>
      <c r="K801" t="str">
        <f>ADDRESS(ROW(),input47[[#This Row],[first col]]+1,4)&amp;":"&amp;ADDRESS(ROW(),input47[[#This Row],[lastcol]],4)</f>
        <v>B801:F801</v>
      </c>
      <c r="L801" t="str">
        <f>ADDRESS(ROW(),input47[[#This Row],[first col]],4)&amp;":"&amp;ADDRESS(ROW(),input47[[#This Row],[lastcol]]-1,4)</f>
        <v>A801:E801</v>
      </c>
      <c r="M801" t="b" cm="1">
        <f t="array" aca="1" ref="M801" ca="1">SUMPRODUCT(--(INDIRECT(input47[[#This Row],[range1]])&lt;INDIRECT(input47[[#This Row],[range2]])))=COUNT(INDIRECT(input47[[#This Row],[range1]]))</f>
        <v>0</v>
      </c>
      <c r="N801" t="b" cm="1">
        <f t="array" aca="1" ref="N801" ca="1">SUMPRODUCT(--(INDIRECT(input47[[#This Row],[range1]])&gt;INDIRECT(input47[[#This Row],[range2]])))=COUNT(INDIRECT(input47[[#This Row],[range1]]))</f>
        <v>1</v>
      </c>
      <c r="O801" t="b">
        <f ca="1">IF(AND(NOT(input47[[#This Row],[All DESC?]]),NOT(input47[[#This Row],[All ASC?]])),FALSE(),TRUE())</f>
        <v>1</v>
      </c>
      <c r="P801" cm="1">
        <f t="array" aca="1" ref="P801" ca="1">IF(AND(input47[[#This Row],[Safe Part 1]],(MAX(ABS((INDIRECT(input47[[#This Row],[range2]]))-(INDIRECT(input47[[#This Row],[range1]])))))&lt;=3),1,0)</f>
        <v>1</v>
      </c>
      <c r="Q801" s="2">
        <f ca="1">input4[[#This Row],[Max Diff]]</f>
        <v>1</v>
      </c>
      <c r="R801" s="2">
        <f ca="1">input478[[#This Row],[Max Diff]]</f>
        <v>0</v>
      </c>
      <c r="S801" s="2">
        <f ca="1">input479[[#This Row],[Max Diff]]</f>
        <v>0</v>
      </c>
      <c r="T801" s="2">
        <f ca="1">input4710[[#This Row],[Max Diff]]</f>
        <v>0</v>
      </c>
      <c r="U801" s="2">
        <f ca="1">input4711[[#This Row],[Max Diff]]</f>
        <v>0</v>
      </c>
      <c r="V801" s="2">
        <f ca="1">input4712[[#This Row],[Max Diff]]</f>
        <v>1</v>
      </c>
      <c r="W801" s="2">
        <f ca="1">input4713[[#This Row],[Max Diff]]</f>
        <v>1</v>
      </c>
      <c r="X801" s="2">
        <f ca="1">input4714[[#This Row],[Max Diff]]</f>
        <v>1</v>
      </c>
      <c r="Y801" s="2">
        <f ca="1">IF(SUM(input47[[#This Row],[Max Diff]:[-8]])&gt;=1,1,0)</f>
        <v>1</v>
      </c>
    </row>
    <row r="802" spans="1:25" x14ac:dyDescent="0.35">
      <c r="A802">
        <v>44</v>
      </c>
      <c r="B802">
        <v>41</v>
      </c>
      <c r="C802">
        <v>39</v>
      </c>
      <c r="D802">
        <v>37</v>
      </c>
      <c r="E802">
        <v>34</v>
      </c>
      <c r="F802">
        <v>33</v>
      </c>
      <c r="I802">
        <f>1</f>
        <v>1</v>
      </c>
      <c r="J802">
        <f>COUNTA(input47[[#This Row],[Column1.1]:[Column1.8]])</f>
        <v>6</v>
      </c>
      <c r="K802" t="str">
        <f>ADDRESS(ROW(),input47[[#This Row],[first col]]+1,4)&amp;":"&amp;ADDRESS(ROW(),input47[[#This Row],[lastcol]],4)</f>
        <v>B802:F802</v>
      </c>
      <c r="L802" t="str">
        <f>ADDRESS(ROW(),input47[[#This Row],[first col]],4)&amp;":"&amp;ADDRESS(ROW(),input47[[#This Row],[lastcol]]-1,4)</f>
        <v>A802:E802</v>
      </c>
      <c r="M802" t="b" cm="1">
        <f t="array" aca="1" ref="M802" ca="1">SUMPRODUCT(--(INDIRECT(input47[[#This Row],[range1]])&lt;INDIRECT(input47[[#This Row],[range2]])))=COUNT(INDIRECT(input47[[#This Row],[range1]]))</f>
        <v>1</v>
      </c>
      <c r="N802" t="b" cm="1">
        <f t="array" aca="1" ref="N802" ca="1">SUMPRODUCT(--(INDIRECT(input47[[#This Row],[range1]])&gt;INDIRECT(input47[[#This Row],[range2]])))=COUNT(INDIRECT(input47[[#This Row],[range1]]))</f>
        <v>0</v>
      </c>
      <c r="O802" t="b">
        <f ca="1">IF(AND(NOT(input47[[#This Row],[All DESC?]]),NOT(input47[[#This Row],[All ASC?]])),FALSE(),TRUE())</f>
        <v>1</v>
      </c>
      <c r="P802" cm="1">
        <f t="array" aca="1" ref="P802" ca="1">IF(AND(input47[[#This Row],[Safe Part 1]],(MAX(ABS((INDIRECT(input47[[#This Row],[range2]]))-(INDIRECT(input47[[#This Row],[range1]])))))&lt;=3),1,0)</f>
        <v>1</v>
      </c>
      <c r="Q802" s="2">
        <f ca="1">input4[[#This Row],[Max Diff]]</f>
        <v>1</v>
      </c>
      <c r="R802" s="2">
        <f ca="1">input478[[#This Row],[Max Diff]]</f>
        <v>0</v>
      </c>
      <c r="S802" s="2">
        <f ca="1">input479[[#This Row],[Max Diff]]</f>
        <v>0</v>
      </c>
      <c r="T802" s="2">
        <f ca="1">input4710[[#This Row],[Max Diff]]</f>
        <v>0</v>
      </c>
      <c r="U802" s="2">
        <f ca="1">input4711[[#This Row],[Max Diff]]</f>
        <v>0</v>
      </c>
      <c r="V802" s="2">
        <f ca="1">input4712[[#This Row],[Max Diff]]</f>
        <v>1</v>
      </c>
      <c r="W802" s="2">
        <f ca="1">input4713[[#This Row],[Max Diff]]</f>
        <v>1</v>
      </c>
      <c r="X802" s="2">
        <f ca="1">input4714[[#This Row],[Max Diff]]</f>
        <v>1</v>
      </c>
      <c r="Y802" s="2">
        <f ca="1">IF(SUM(input47[[#This Row],[Max Diff]:[-8]])&gt;=1,1,0)</f>
        <v>1</v>
      </c>
    </row>
    <row r="803" spans="1:25" x14ac:dyDescent="0.35">
      <c r="A803">
        <v>80</v>
      </c>
      <c r="B803">
        <v>79</v>
      </c>
      <c r="C803">
        <v>76</v>
      </c>
      <c r="D803">
        <v>75</v>
      </c>
      <c r="E803">
        <v>74</v>
      </c>
      <c r="I803">
        <f>1</f>
        <v>1</v>
      </c>
      <c r="J803">
        <f>COUNTA(input47[[#This Row],[Column1.1]:[Column1.8]])</f>
        <v>5</v>
      </c>
      <c r="K803" t="str">
        <f>ADDRESS(ROW(),input47[[#This Row],[first col]]+1,4)&amp;":"&amp;ADDRESS(ROW(),input47[[#This Row],[lastcol]],4)</f>
        <v>B803:E803</v>
      </c>
      <c r="L803" t="str">
        <f>ADDRESS(ROW(),input47[[#This Row],[first col]],4)&amp;":"&amp;ADDRESS(ROW(),input47[[#This Row],[lastcol]]-1,4)</f>
        <v>A803:D803</v>
      </c>
      <c r="M803" t="b" cm="1">
        <f t="array" aca="1" ref="M803" ca="1">SUMPRODUCT(--(INDIRECT(input47[[#This Row],[range1]])&lt;INDIRECT(input47[[#This Row],[range2]])))=COUNT(INDIRECT(input47[[#This Row],[range1]]))</f>
        <v>1</v>
      </c>
      <c r="N803" t="b" cm="1">
        <f t="array" aca="1" ref="N803" ca="1">SUMPRODUCT(--(INDIRECT(input47[[#This Row],[range1]])&gt;INDIRECT(input47[[#This Row],[range2]])))=COUNT(INDIRECT(input47[[#This Row],[range1]]))</f>
        <v>0</v>
      </c>
      <c r="O803" t="b">
        <f ca="1">IF(AND(NOT(input47[[#This Row],[All DESC?]]),NOT(input47[[#This Row],[All ASC?]])),FALSE(),TRUE())</f>
        <v>1</v>
      </c>
      <c r="P803" cm="1">
        <f t="array" aca="1" ref="P803" ca="1">IF(AND(input47[[#This Row],[Safe Part 1]],(MAX(ABS((INDIRECT(input47[[#This Row],[range2]]))-(INDIRECT(input47[[#This Row],[range1]])))))&lt;=3),1,0)</f>
        <v>1</v>
      </c>
      <c r="Q803" s="2">
        <f ca="1">input4[[#This Row],[Max Diff]]</f>
        <v>1</v>
      </c>
      <c r="R803" s="2">
        <f ca="1">input478[[#This Row],[Max Diff]]</f>
        <v>0</v>
      </c>
      <c r="S803" s="2">
        <f ca="1">input479[[#This Row],[Max Diff]]</f>
        <v>0</v>
      </c>
      <c r="T803" s="2">
        <f ca="1">input4710[[#This Row],[Max Diff]]</f>
        <v>1</v>
      </c>
      <c r="U803" s="2">
        <f ca="1">input4711[[#This Row],[Max Diff]]</f>
        <v>1</v>
      </c>
      <c r="V803" s="2">
        <f ca="1">input4712[[#This Row],[Max Diff]]</f>
        <v>1</v>
      </c>
      <c r="W803" s="2">
        <f ca="1">input4713[[#This Row],[Max Diff]]</f>
        <v>1</v>
      </c>
      <c r="X803" s="2">
        <f ca="1">input4714[[#This Row],[Max Diff]]</f>
        <v>1</v>
      </c>
      <c r="Y803" s="2">
        <f ca="1">IF(SUM(input47[[#This Row],[Max Diff]:[-8]])&gt;=1,1,0)</f>
        <v>1</v>
      </c>
    </row>
    <row r="804" spans="1:25" x14ac:dyDescent="0.35">
      <c r="A804">
        <v>20</v>
      </c>
      <c r="B804">
        <v>23</v>
      </c>
      <c r="C804">
        <v>26</v>
      </c>
      <c r="D804">
        <v>29</v>
      </c>
      <c r="E804">
        <v>31</v>
      </c>
      <c r="F804">
        <v>32</v>
      </c>
      <c r="G804">
        <v>33</v>
      </c>
      <c r="H804">
        <v>36</v>
      </c>
      <c r="I804">
        <f>1</f>
        <v>1</v>
      </c>
      <c r="J804">
        <f>COUNTA(input47[[#This Row],[Column1.1]:[Column1.8]])</f>
        <v>8</v>
      </c>
      <c r="K804" t="str">
        <f>ADDRESS(ROW(),input47[[#This Row],[first col]]+1,4)&amp;":"&amp;ADDRESS(ROW(),input47[[#This Row],[lastcol]],4)</f>
        <v>B804:H804</v>
      </c>
      <c r="L804" t="str">
        <f>ADDRESS(ROW(),input47[[#This Row],[first col]],4)&amp;":"&amp;ADDRESS(ROW(),input47[[#This Row],[lastcol]]-1,4)</f>
        <v>A804:G804</v>
      </c>
      <c r="M804" t="b" cm="1">
        <f t="array" aca="1" ref="M804" ca="1">SUMPRODUCT(--(INDIRECT(input47[[#This Row],[range1]])&lt;INDIRECT(input47[[#This Row],[range2]])))=COUNT(INDIRECT(input47[[#This Row],[range1]]))</f>
        <v>0</v>
      </c>
      <c r="N804" t="b" cm="1">
        <f t="array" aca="1" ref="N804" ca="1">SUMPRODUCT(--(INDIRECT(input47[[#This Row],[range1]])&gt;INDIRECT(input47[[#This Row],[range2]])))=COUNT(INDIRECT(input47[[#This Row],[range1]]))</f>
        <v>1</v>
      </c>
      <c r="O804" t="b">
        <f ca="1">IF(AND(NOT(input47[[#This Row],[All DESC?]]),NOT(input47[[#This Row],[All ASC?]])),FALSE(),TRUE())</f>
        <v>1</v>
      </c>
      <c r="P804" cm="1">
        <f t="array" aca="1" ref="P804" ca="1">IF(AND(input47[[#This Row],[Safe Part 1]],(MAX(ABS((INDIRECT(input47[[#This Row],[range2]]))-(INDIRECT(input47[[#This Row],[range1]])))))&lt;=3),1,0)</f>
        <v>1</v>
      </c>
      <c r="Q804" s="2">
        <f ca="1">input4[[#This Row],[Max Diff]]</f>
        <v>1</v>
      </c>
      <c r="R804" s="2">
        <f ca="1">input478[[#This Row],[Max Diff]]</f>
        <v>0</v>
      </c>
      <c r="S804" s="2">
        <f ca="1">input479[[#This Row],[Max Diff]]</f>
        <v>0</v>
      </c>
      <c r="T804" s="2">
        <f ca="1">input4710[[#This Row],[Max Diff]]</f>
        <v>0</v>
      </c>
      <c r="U804" s="2">
        <f ca="1">input4711[[#This Row],[Max Diff]]</f>
        <v>1</v>
      </c>
      <c r="V804" s="2">
        <f ca="1">input4712[[#This Row],[Max Diff]]</f>
        <v>1</v>
      </c>
      <c r="W804" s="2">
        <f ca="1">input4713[[#This Row],[Max Diff]]</f>
        <v>0</v>
      </c>
      <c r="X804" s="2">
        <f ca="1">input4714[[#This Row],[Max Diff]]</f>
        <v>1</v>
      </c>
      <c r="Y804" s="2">
        <f ca="1">IF(SUM(input47[[#This Row],[Max Diff]:[-8]])&gt;=1,1,0)</f>
        <v>1</v>
      </c>
    </row>
    <row r="805" spans="1:25" x14ac:dyDescent="0.35">
      <c r="A805">
        <v>76</v>
      </c>
      <c r="B805">
        <v>78</v>
      </c>
      <c r="C805">
        <v>79</v>
      </c>
      <c r="D805">
        <v>82</v>
      </c>
      <c r="E805">
        <v>84</v>
      </c>
      <c r="I805">
        <f>1</f>
        <v>1</v>
      </c>
      <c r="J805">
        <f>COUNTA(input47[[#This Row],[Column1.1]:[Column1.8]])</f>
        <v>5</v>
      </c>
      <c r="K805" t="str">
        <f>ADDRESS(ROW(),input47[[#This Row],[first col]]+1,4)&amp;":"&amp;ADDRESS(ROW(),input47[[#This Row],[lastcol]],4)</f>
        <v>B805:E805</v>
      </c>
      <c r="L805" t="str">
        <f>ADDRESS(ROW(),input47[[#This Row],[first col]],4)&amp;":"&amp;ADDRESS(ROW(),input47[[#This Row],[lastcol]]-1,4)</f>
        <v>A805:D805</v>
      </c>
      <c r="M805" t="b" cm="1">
        <f t="array" aca="1" ref="M805" ca="1">SUMPRODUCT(--(INDIRECT(input47[[#This Row],[range1]])&lt;INDIRECT(input47[[#This Row],[range2]])))=COUNT(INDIRECT(input47[[#This Row],[range1]]))</f>
        <v>0</v>
      </c>
      <c r="N805" t="b" cm="1">
        <f t="array" aca="1" ref="N805" ca="1">SUMPRODUCT(--(INDIRECT(input47[[#This Row],[range1]])&gt;INDIRECT(input47[[#This Row],[range2]])))=COUNT(INDIRECT(input47[[#This Row],[range1]]))</f>
        <v>1</v>
      </c>
      <c r="O805" t="b">
        <f ca="1">IF(AND(NOT(input47[[#This Row],[All DESC?]]),NOT(input47[[#This Row],[All ASC?]])),FALSE(),TRUE())</f>
        <v>1</v>
      </c>
      <c r="P805" cm="1">
        <f t="array" aca="1" ref="P805" ca="1">IF(AND(input47[[#This Row],[Safe Part 1]],(MAX(ABS((INDIRECT(input47[[#This Row],[range2]]))-(INDIRECT(input47[[#This Row],[range1]])))))&lt;=3),1,0)</f>
        <v>1</v>
      </c>
      <c r="Q805" s="2">
        <f ca="1">input4[[#This Row],[Max Diff]]</f>
        <v>1</v>
      </c>
      <c r="R805" s="2">
        <f ca="1">input478[[#This Row],[Max Diff]]</f>
        <v>1</v>
      </c>
      <c r="S805" s="2">
        <f ca="1">input479[[#This Row],[Max Diff]]</f>
        <v>0</v>
      </c>
      <c r="T805" s="2">
        <f ca="1">input4710[[#This Row],[Max Diff]]</f>
        <v>0</v>
      </c>
      <c r="U805" s="2">
        <f ca="1">input4711[[#This Row],[Max Diff]]</f>
        <v>1</v>
      </c>
      <c r="V805" s="2">
        <f ca="1">input4712[[#This Row],[Max Diff]]</f>
        <v>1</v>
      </c>
      <c r="W805" s="2">
        <f ca="1">input4713[[#This Row],[Max Diff]]</f>
        <v>1</v>
      </c>
      <c r="X805" s="2">
        <f ca="1">input4714[[#This Row],[Max Diff]]</f>
        <v>1</v>
      </c>
      <c r="Y805" s="2">
        <f ca="1">IF(SUM(input47[[#This Row],[Max Diff]:[-8]])&gt;=1,1,0)</f>
        <v>1</v>
      </c>
    </row>
    <row r="806" spans="1:25" x14ac:dyDescent="0.35">
      <c r="A806">
        <v>29</v>
      </c>
      <c r="B806">
        <v>27</v>
      </c>
      <c r="C806">
        <v>26</v>
      </c>
      <c r="D806">
        <v>23</v>
      </c>
      <c r="E806">
        <v>21</v>
      </c>
      <c r="I806">
        <f>1</f>
        <v>1</v>
      </c>
      <c r="J806">
        <f>COUNTA(input47[[#This Row],[Column1.1]:[Column1.8]])</f>
        <v>5</v>
      </c>
      <c r="K806" t="str">
        <f>ADDRESS(ROW(),input47[[#This Row],[first col]]+1,4)&amp;":"&amp;ADDRESS(ROW(),input47[[#This Row],[lastcol]],4)</f>
        <v>B806:E806</v>
      </c>
      <c r="L806" t="str">
        <f>ADDRESS(ROW(),input47[[#This Row],[first col]],4)&amp;":"&amp;ADDRESS(ROW(),input47[[#This Row],[lastcol]]-1,4)</f>
        <v>A806:D806</v>
      </c>
      <c r="M806" t="b" cm="1">
        <f t="array" aca="1" ref="M806" ca="1">SUMPRODUCT(--(INDIRECT(input47[[#This Row],[range1]])&lt;INDIRECT(input47[[#This Row],[range2]])))=COUNT(INDIRECT(input47[[#This Row],[range1]]))</f>
        <v>1</v>
      </c>
      <c r="N806" t="b" cm="1">
        <f t="array" aca="1" ref="N806" ca="1">SUMPRODUCT(--(INDIRECT(input47[[#This Row],[range1]])&gt;INDIRECT(input47[[#This Row],[range2]])))=COUNT(INDIRECT(input47[[#This Row],[range1]]))</f>
        <v>0</v>
      </c>
      <c r="O806" t="b">
        <f ca="1">IF(AND(NOT(input47[[#This Row],[All DESC?]]),NOT(input47[[#This Row],[All ASC?]])),FALSE(),TRUE())</f>
        <v>1</v>
      </c>
      <c r="P806" cm="1">
        <f t="array" aca="1" ref="P806" ca="1">IF(AND(input47[[#This Row],[Safe Part 1]],(MAX(ABS((INDIRECT(input47[[#This Row],[range2]]))-(INDIRECT(input47[[#This Row],[range1]])))))&lt;=3),1,0)</f>
        <v>1</v>
      </c>
      <c r="Q806" s="2">
        <f ca="1">input4[[#This Row],[Max Diff]]</f>
        <v>1</v>
      </c>
      <c r="R806" s="2">
        <f ca="1">input478[[#This Row],[Max Diff]]</f>
        <v>1</v>
      </c>
      <c r="S806" s="2">
        <f ca="1">input479[[#This Row],[Max Diff]]</f>
        <v>0</v>
      </c>
      <c r="T806" s="2">
        <f ca="1">input4710[[#This Row],[Max Diff]]</f>
        <v>0</v>
      </c>
      <c r="U806" s="2">
        <f ca="1">input4711[[#This Row],[Max Diff]]</f>
        <v>1</v>
      </c>
      <c r="V806" s="2">
        <f ca="1">input4712[[#This Row],[Max Diff]]</f>
        <v>1</v>
      </c>
      <c r="W806" s="2">
        <f ca="1">input4713[[#This Row],[Max Diff]]</f>
        <v>1</v>
      </c>
      <c r="X806" s="2">
        <f ca="1">input4714[[#This Row],[Max Diff]]</f>
        <v>1</v>
      </c>
      <c r="Y806" s="2">
        <f ca="1">IF(SUM(input47[[#This Row],[Max Diff]:[-8]])&gt;=1,1,0)</f>
        <v>1</v>
      </c>
    </row>
    <row r="807" spans="1:25" x14ac:dyDescent="0.35">
      <c r="A807">
        <v>22</v>
      </c>
      <c r="B807">
        <v>25</v>
      </c>
      <c r="C807">
        <v>28</v>
      </c>
      <c r="D807">
        <v>31</v>
      </c>
      <c r="E807">
        <v>32</v>
      </c>
      <c r="F807">
        <v>33</v>
      </c>
      <c r="I807">
        <f>1</f>
        <v>1</v>
      </c>
      <c r="J807">
        <f>COUNTA(input47[[#This Row],[Column1.1]:[Column1.8]])</f>
        <v>6</v>
      </c>
      <c r="K807" t="str">
        <f>ADDRESS(ROW(),input47[[#This Row],[first col]]+1,4)&amp;":"&amp;ADDRESS(ROW(),input47[[#This Row],[lastcol]],4)</f>
        <v>B807:F807</v>
      </c>
      <c r="L807" t="str">
        <f>ADDRESS(ROW(),input47[[#This Row],[first col]],4)&amp;":"&amp;ADDRESS(ROW(),input47[[#This Row],[lastcol]]-1,4)</f>
        <v>A807:E807</v>
      </c>
      <c r="M807" t="b" cm="1">
        <f t="array" aca="1" ref="M807" ca="1">SUMPRODUCT(--(INDIRECT(input47[[#This Row],[range1]])&lt;INDIRECT(input47[[#This Row],[range2]])))=COUNT(INDIRECT(input47[[#This Row],[range1]]))</f>
        <v>0</v>
      </c>
      <c r="N807" t="b" cm="1">
        <f t="array" aca="1" ref="N807" ca="1">SUMPRODUCT(--(INDIRECT(input47[[#This Row],[range1]])&gt;INDIRECT(input47[[#This Row],[range2]])))=COUNT(INDIRECT(input47[[#This Row],[range1]]))</f>
        <v>1</v>
      </c>
      <c r="O807" t="b">
        <f ca="1">IF(AND(NOT(input47[[#This Row],[All DESC?]]),NOT(input47[[#This Row],[All ASC?]])),FALSE(),TRUE())</f>
        <v>1</v>
      </c>
      <c r="P807" cm="1">
        <f t="array" aca="1" ref="P807" ca="1">IF(AND(input47[[#This Row],[Safe Part 1]],(MAX(ABS((INDIRECT(input47[[#This Row],[range2]]))-(INDIRECT(input47[[#This Row],[range1]])))))&lt;=3),1,0)</f>
        <v>1</v>
      </c>
      <c r="Q807" s="2">
        <f ca="1">input4[[#This Row],[Max Diff]]</f>
        <v>1</v>
      </c>
      <c r="R807" s="2">
        <f ca="1">input478[[#This Row],[Max Diff]]</f>
        <v>0</v>
      </c>
      <c r="S807" s="2">
        <f ca="1">input479[[#This Row],[Max Diff]]</f>
        <v>0</v>
      </c>
      <c r="T807" s="2">
        <f ca="1">input4710[[#This Row],[Max Diff]]</f>
        <v>0</v>
      </c>
      <c r="U807" s="2">
        <f ca="1">input4711[[#This Row],[Max Diff]]</f>
        <v>1</v>
      </c>
      <c r="V807" s="2">
        <f ca="1">input4712[[#This Row],[Max Diff]]</f>
        <v>1</v>
      </c>
      <c r="W807" s="2">
        <f ca="1">input4713[[#This Row],[Max Diff]]</f>
        <v>1</v>
      </c>
      <c r="X807" s="2">
        <f ca="1">input4714[[#This Row],[Max Diff]]</f>
        <v>1</v>
      </c>
      <c r="Y807" s="2">
        <f ca="1">IF(SUM(input47[[#This Row],[Max Diff]:[-8]])&gt;=1,1,0)</f>
        <v>1</v>
      </c>
    </row>
    <row r="808" spans="1:25" x14ac:dyDescent="0.35">
      <c r="A808">
        <v>30</v>
      </c>
      <c r="B808">
        <v>28</v>
      </c>
      <c r="C808">
        <v>26</v>
      </c>
      <c r="D808">
        <v>23</v>
      </c>
      <c r="E808">
        <v>21</v>
      </c>
      <c r="I808">
        <f>1</f>
        <v>1</v>
      </c>
      <c r="J808">
        <f>COUNTA(input47[[#This Row],[Column1.1]:[Column1.8]])</f>
        <v>5</v>
      </c>
      <c r="K808" t="str">
        <f>ADDRESS(ROW(),input47[[#This Row],[first col]]+1,4)&amp;":"&amp;ADDRESS(ROW(),input47[[#This Row],[lastcol]],4)</f>
        <v>B808:E808</v>
      </c>
      <c r="L808" t="str">
        <f>ADDRESS(ROW(),input47[[#This Row],[first col]],4)&amp;":"&amp;ADDRESS(ROW(),input47[[#This Row],[lastcol]]-1,4)</f>
        <v>A808:D808</v>
      </c>
      <c r="M808" t="b" cm="1">
        <f t="array" aca="1" ref="M808" ca="1">SUMPRODUCT(--(INDIRECT(input47[[#This Row],[range1]])&lt;INDIRECT(input47[[#This Row],[range2]])))=COUNT(INDIRECT(input47[[#This Row],[range1]]))</f>
        <v>1</v>
      </c>
      <c r="N808" t="b" cm="1">
        <f t="array" aca="1" ref="N808" ca="1">SUMPRODUCT(--(INDIRECT(input47[[#This Row],[range1]])&gt;INDIRECT(input47[[#This Row],[range2]])))=COUNT(INDIRECT(input47[[#This Row],[range1]]))</f>
        <v>0</v>
      </c>
      <c r="O808" t="b">
        <f ca="1">IF(AND(NOT(input47[[#This Row],[All DESC?]]),NOT(input47[[#This Row],[All ASC?]])),FALSE(),TRUE())</f>
        <v>1</v>
      </c>
      <c r="P808" cm="1">
        <f t="array" aca="1" ref="P808" ca="1">IF(AND(input47[[#This Row],[Safe Part 1]],(MAX(ABS((INDIRECT(input47[[#This Row],[range2]]))-(INDIRECT(input47[[#This Row],[range1]])))))&lt;=3),1,0)</f>
        <v>1</v>
      </c>
      <c r="Q808" s="2">
        <f ca="1">input4[[#This Row],[Max Diff]]</f>
        <v>1</v>
      </c>
      <c r="R808" s="2">
        <f ca="1">input478[[#This Row],[Max Diff]]</f>
        <v>0</v>
      </c>
      <c r="S808" s="2">
        <f ca="1">input479[[#This Row],[Max Diff]]</f>
        <v>0</v>
      </c>
      <c r="T808" s="2">
        <f ca="1">input4710[[#This Row],[Max Diff]]</f>
        <v>0</v>
      </c>
      <c r="U808" s="2">
        <f ca="1">input4711[[#This Row],[Max Diff]]</f>
        <v>1</v>
      </c>
      <c r="V808" s="2">
        <f ca="1">input4712[[#This Row],[Max Diff]]</f>
        <v>1</v>
      </c>
      <c r="W808" s="2">
        <f ca="1">input4713[[#This Row],[Max Diff]]</f>
        <v>1</v>
      </c>
      <c r="X808" s="2">
        <f ca="1">input4714[[#This Row],[Max Diff]]</f>
        <v>1</v>
      </c>
      <c r="Y808" s="2">
        <f ca="1">IF(SUM(input47[[#This Row],[Max Diff]:[-8]])&gt;=1,1,0)</f>
        <v>1</v>
      </c>
    </row>
    <row r="809" spans="1:25" x14ac:dyDescent="0.35">
      <c r="A809">
        <v>10</v>
      </c>
      <c r="B809">
        <v>12</v>
      </c>
      <c r="C809">
        <v>15</v>
      </c>
      <c r="D809">
        <v>18</v>
      </c>
      <c r="E809">
        <v>19</v>
      </c>
      <c r="F809">
        <v>22</v>
      </c>
      <c r="I809">
        <f>1</f>
        <v>1</v>
      </c>
      <c r="J809">
        <f>COUNTA(input47[[#This Row],[Column1.1]:[Column1.8]])</f>
        <v>6</v>
      </c>
      <c r="K809" t="str">
        <f>ADDRESS(ROW(),input47[[#This Row],[first col]]+1,4)&amp;":"&amp;ADDRESS(ROW(),input47[[#This Row],[lastcol]],4)</f>
        <v>B809:F809</v>
      </c>
      <c r="L809" t="str">
        <f>ADDRESS(ROW(),input47[[#This Row],[first col]],4)&amp;":"&amp;ADDRESS(ROW(),input47[[#This Row],[lastcol]]-1,4)</f>
        <v>A809:E809</v>
      </c>
      <c r="M809" t="b" cm="1">
        <f t="array" aca="1" ref="M809" ca="1">SUMPRODUCT(--(INDIRECT(input47[[#This Row],[range1]])&lt;INDIRECT(input47[[#This Row],[range2]])))=COUNT(INDIRECT(input47[[#This Row],[range1]]))</f>
        <v>0</v>
      </c>
      <c r="N809" t="b" cm="1">
        <f t="array" aca="1" ref="N809" ca="1">SUMPRODUCT(--(INDIRECT(input47[[#This Row],[range1]])&gt;INDIRECT(input47[[#This Row],[range2]])))=COUNT(INDIRECT(input47[[#This Row],[range1]]))</f>
        <v>1</v>
      </c>
      <c r="O809" t="b">
        <f ca="1">IF(AND(NOT(input47[[#This Row],[All DESC?]]),NOT(input47[[#This Row],[All ASC?]])),FALSE(),TRUE())</f>
        <v>1</v>
      </c>
      <c r="P809" cm="1">
        <f t="array" aca="1" ref="P809" ca="1">IF(AND(input47[[#This Row],[Safe Part 1]],(MAX(ABS((INDIRECT(input47[[#This Row],[range2]]))-(INDIRECT(input47[[#This Row],[range1]])))))&lt;=3),1,0)</f>
        <v>1</v>
      </c>
      <c r="Q809" s="2">
        <f ca="1">input4[[#This Row],[Max Diff]]</f>
        <v>1</v>
      </c>
      <c r="R809" s="2">
        <f ca="1">input478[[#This Row],[Max Diff]]</f>
        <v>0</v>
      </c>
      <c r="S809" s="2">
        <f ca="1">input479[[#This Row],[Max Diff]]</f>
        <v>0</v>
      </c>
      <c r="T809" s="2">
        <f ca="1">input4710[[#This Row],[Max Diff]]</f>
        <v>0</v>
      </c>
      <c r="U809" s="2">
        <f ca="1">input4711[[#This Row],[Max Diff]]</f>
        <v>0</v>
      </c>
      <c r="V809" s="2">
        <f ca="1">input4712[[#This Row],[Max Diff]]</f>
        <v>1</v>
      </c>
      <c r="W809" s="2">
        <f ca="1">input4713[[#This Row],[Max Diff]]</f>
        <v>1</v>
      </c>
      <c r="X809" s="2">
        <f ca="1">input4714[[#This Row],[Max Diff]]</f>
        <v>1</v>
      </c>
      <c r="Y809" s="2">
        <f ca="1">IF(SUM(input47[[#This Row],[Max Diff]:[-8]])&gt;=1,1,0)</f>
        <v>1</v>
      </c>
    </row>
    <row r="810" spans="1:25" x14ac:dyDescent="0.35">
      <c r="A810">
        <v>57</v>
      </c>
      <c r="B810">
        <v>59</v>
      </c>
      <c r="C810">
        <v>62</v>
      </c>
      <c r="D810">
        <v>64</v>
      </c>
      <c r="E810">
        <v>65</v>
      </c>
      <c r="F810">
        <v>67</v>
      </c>
      <c r="G810">
        <v>68</v>
      </c>
      <c r="I810">
        <f>1</f>
        <v>1</v>
      </c>
      <c r="J810">
        <f>COUNTA(input47[[#This Row],[Column1.1]:[Column1.8]])</f>
        <v>7</v>
      </c>
      <c r="K810" t="str">
        <f>ADDRESS(ROW(),input47[[#This Row],[first col]]+1,4)&amp;":"&amp;ADDRESS(ROW(),input47[[#This Row],[lastcol]],4)</f>
        <v>B810:G810</v>
      </c>
      <c r="L810" t="str">
        <f>ADDRESS(ROW(),input47[[#This Row],[first col]],4)&amp;":"&amp;ADDRESS(ROW(),input47[[#This Row],[lastcol]]-1,4)</f>
        <v>A810:F810</v>
      </c>
      <c r="M810" t="b" cm="1">
        <f t="array" aca="1" ref="M810" ca="1">SUMPRODUCT(--(INDIRECT(input47[[#This Row],[range1]])&lt;INDIRECT(input47[[#This Row],[range2]])))=COUNT(INDIRECT(input47[[#This Row],[range1]]))</f>
        <v>0</v>
      </c>
      <c r="N810" t="b" cm="1">
        <f t="array" aca="1" ref="N810" ca="1">SUMPRODUCT(--(INDIRECT(input47[[#This Row],[range1]])&gt;INDIRECT(input47[[#This Row],[range2]])))=COUNT(INDIRECT(input47[[#This Row],[range1]]))</f>
        <v>1</v>
      </c>
      <c r="O810" t="b">
        <f ca="1">IF(AND(NOT(input47[[#This Row],[All DESC?]]),NOT(input47[[#This Row],[All ASC?]])),FALSE(),TRUE())</f>
        <v>1</v>
      </c>
      <c r="P810" cm="1">
        <f t="array" aca="1" ref="P810" ca="1">IF(AND(input47[[#This Row],[Safe Part 1]],(MAX(ABS((INDIRECT(input47[[#This Row],[range2]]))-(INDIRECT(input47[[#This Row],[range1]])))))&lt;=3),1,0)</f>
        <v>1</v>
      </c>
      <c r="Q810" s="2">
        <f ca="1">input4[[#This Row],[Max Diff]]</f>
        <v>1</v>
      </c>
      <c r="R810" s="2">
        <f ca="1">input478[[#This Row],[Max Diff]]</f>
        <v>0</v>
      </c>
      <c r="S810" s="2">
        <f ca="1">input479[[#This Row],[Max Diff]]</f>
        <v>0</v>
      </c>
      <c r="T810" s="2">
        <f ca="1">input4710[[#This Row],[Max Diff]]</f>
        <v>1</v>
      </c>
      <c r="U810" s="2">
        <f ca="1">input4711[[#This Row],[Max Diff]]</f>
        <v>1</v>
      </c>
      <c r="V810" s="2">
        <f ca="1">input4712[[#This Row],[Max Diff]]</f>
        <v>1</v>
      </c>
      <c r="W810" s="2">
        <f ca="1">input4713[[#This Row],[Max Diff]]</f>
        <v>1</v>
      </c>
      <c r="X810" s="2">
        <f ca="1">input4714[[#This Row],[Max Diff]]</f>
        <v>1</v>
      </c>
      <c r="Y810" s="2">
        <f ca="1">IF(SUM(input47[[#This Row],[Max Diff]:[-8]])&gt;=1,1,0)</f>
        <v>1</v>
      </c>
    </row>
    <row r="811" spans="1:25" x14ac:dyDescent="0.35">
      <c r="A811">
        <v>85</v>
      </c>
      <c r="B811">
        <v>82</v>
      </c>
      <c r="C811">
        <v>80</v>
      </c>
      <c r="D811">
        <v>77</v>
      </c>
      <c r="E811">
        <v>76</v>
      </c>
      <c r="F811">
        <v>73</v>
      </c>
      <c r="G811">
        <v>71</v>
      </c>
      <c r="H811">
        <v>68</v>
      </c>
      <c r="I811">
        <f>1</f>
        <v>1</v>
      </c>
      <c r="J811">
        <f>COUNTA(input47[[#This Row],[Column1.1]:[Column1.8]])</f>
        <v>8</v>
      </c>
      <c r="K811" t="str">
        <f>ADDRESS(ROW(),input47[[#This Row],[first col]]+1,4)&amp;":"&amp;ADDRESS(ROW(),input47[[#This Row],[lastcol]],4)</f>
        <v>B811:H811</v>
      </c>
      <c r="L811" t="str">
        <f>ADDRESS(ROW(),input47[[#This Row],[first col]],4)&amp;":"&amp;ADDRESS(ROW(),input47[[#This Row],[lastcol]]-1,4)</f>
        <v>A811:G811</v>
      </c>
      <c r="M811" t="b" cm="1">
        <f t="array" aca="1" ref="M811" ca="1">SUMPRODUCT(--(INDIRECT(input47[[#This Row],[range1]])&lt;INDIRECT(input47[[#This Row],[range2]])))=COUNT(INDIRECT(input47[[#This Row],[range1]]))</f>
        <v>1</v>
      </c>
      <c r="N811" t="b" cm="1">
        <f t="array" aca="1" ref="N811" ca="1">SUMPRODUCT(--(INDIRECT(input47[[#This Row],[range1]])&gt;INDIRECT(input47[[#This Row],[range2]])))=COUNT(INDIRECT(input47[[#This Row],[range1]]))</f>
        <v>0</v>
      </c>
      <c r="O811" t="b">
        <f ca="1">IF(AND(NOT(input47[[#This Row],[All DESC?]]),NOT(input47[[#This Row],[All ASC?]])),FALSE(),TRUE())</f>
        <v>1</v>
      </c>
      <c r="P811" cm="1">
        <f t="array" aca="1" ref="P811" ca="1">IF(AND(input47[[#This Row],[Safe Part 1]],(MAX(ABS((INDIRECT(input47[[#This Row],[range2]]))-(INDIRECT(input47[[#This Row],[range1]])))))&lt;=3),1,0)</f>
        <v>1</v>
      </c>
      <c r="Q811" s="2">
        <f ca="1">input4[[#This Row],[Max Diff]]</f>
        <v>1</v>
      </c>
      <c r="R811" s="2">
        <f ca="1">input478[[#This Row],[Max Diff]]</f>
        <v>0</v>
      </c>
      <c r="S811" s="2">
        <f ca="1">input479[[#This Row],[Max Diff]]</f>
        <v>0</v>
      </c>
      <c r="T811" s="2">
        <f ca="1">input4710[[#This Row],[Max Diff]]</f>
        <v>0</v>
      </c>
      <c r="U811" s="2">
        <f ca="1">input4711[[#This Row],[Max Diff]]</f>
        <v>0</v>
      </c>
      <c r="V811" s="2">
        <f ca="1">input4712[[#This Row],[Max Diff]]</f>
        <v>0</v>
      </c>
      <c r="W811" s="2">
        <f ca="1">input4713[[#This Row],[Max Diff]]</f>
        <v>0</v>
      </c>
      <c r="X811" s="2">
        <f ca="1">input4714[[#This Row],[Max Diff]]</f>
        <v>1</v>
      </c>
      <c r="Y811" s="2">
        <f ca="1">IF(SUM(input47[[#This Row],[Max Diff]:[-8]])&gt;=1,1,0)</f>
        <v>1</v>
      </c>
    </row>
    <row r="812" spans="1:25" x14ac:dyDescent="0.35">
      <c r="A812">
        <v>29</v>
      </c>
      <c r="B812">
        <v>28</v>
      </c>
      <c r="C812">
        <v>26</v>
      </c>
      <c r="D812">
        <v>24</v>
      </c>
      <c r="E812">
        <v>21</v>
      </c>
      <c r="F812">
        <v>18</v>
      </c>
      <c r="G812">
        <v>17</v>
      </c>
      <c r="I812">
        <f>1</f>
        <v>1</v>
      </c>
      <c r="J812">
        <f>COUNTA(input47[[#This Row],[Column1.1]:[Column1.8]])</f>
        <v>7</v>
      </c>
      <c r="K812" t="str">
        <f>ADDRESS(ROW(),input47[[#This Row],[first col]]+1,4)&amp;":"&amp;ADDRESS(ROW(),input47[[#This Row],[lastcol]],4)</f>
        <v>B812:G812</v>
      </c>
      <c r="L812" t="str">
        <f>ADDRESS(ROW(),input47[[#This Row],[first col]],4)&amp;":"&amp;ADDRESS(ROW(),input47[[#This Row],[lastcol]]-1,4)</f>
        <v>A812:F812</v>
      </c>
      <c r="M812" t="b" cm="1">
        <f t="array" aca="1" ref="M812" ca="1">SUMPRODUCT(--(INDIRECT(input47[[#This Row],[range1]])&lt;INDIRECT(input47[[#This Row],[range2]])))=COUNT(INDIRECT(input47[[#This Row],[range1]]))</f>
        <v>1</v>
      </c>
      <c r="N812" t="b" cm="1">
        <f t="array" aca="1" ref="N812" ca="1">SUMPRODUCT(--(INDIRECT(input47[[#This Row],[range1]])&gt;INDIRECT(input47[[#This Row],[range2]])))=COUNT(INDIRECT(input47[[#This Row],[range1]]))</f>
        <v>0</v>
      </c>
      <c r="O812" t="b">
        <f ca="1">IF(AND(NOT(input47[[#This Row],[All DESC?]]),NOT(input47[[#This Row],[All ASC?]])),FALSE(),TRUE())</f>
        <v>1</v>
      </c>
      <c r="P812" cm="1">
        <f t="array" aca="1" ref="P812" ca="1">IF(AND(input47[[#This Row],[Safe Part 1]],(MAX(ABS((INDIRECT(input47[[#This Row],[range2]]))-(INDIRECT(input47[[#This Row],[range1]])))))&lt;=3),1,0)</f>
        <v>1</v>
      </c>
      <c r="Q812" s="2">
        <f ca="1">input4[[#This Row],[Max Diff]]</f>
        <v>1</v>
      </c>
      <c r="R812" s="2">
        <f ca="1">input478[[#This Row],[Max Diff]]</f>
        <v>1</v>
      </c>
      <c r="S812" s="2">
        <f ca="1">input479[[#This Row],[Max Diff]]</f>
        <v>0</v>
      </c>
      <c r="T812" s="2">
        <f ca="1">input4710[[#This Row],[Max Diff]]</f>
        <v>0</v>
      </c>
      <c r="U812" s="2">
        <f ca="1">input4711[[#This Row],[Max Diff]]</f>
        <v>0</v>
      </c>
      <c r="V812" s="2">
        <f ca="1">input4712[[#This Row],[Max Diff]]</f>
        <v>0</v>
      </c>
      <c r="W812" s="2">
        <f ca="1">input4713[[#This Row],[Max Diff]]</f>
        <v>1</v>
      </c>
      <c r="X812" s="2">
        <f ca="1">input4714[[#This Row],[Max Diff]]</f>
        <v>1</v>
      </c>
      <c r="Y812" s="2">
        <f ca="1">IF(SUM(input47[[#This Row],[Max Diff]:[-8]])&gt;=1,1,0)</f>
        <v>1</v>
      </c>
    </row>
    <row r="813" spans="1:25" x14ac:dyDescent="0.35">
      <c r="A813">
        <v>11</v>
      </c>
      <c r="B813">
        <v>12</v>
      </c>
      <c r="C813">
        <v>15</v>
      </c>
      <c r="D813">
        <v>16</v>
      </c>
      <c r="E813">
        <v>17</v>
      </c>
      <c r="F813">
        <v>20</v>
      </c>
      <c r="I813">
        <f>1</f>
        <v>1</v>
      </c>
      <c r="J813">
        <f>COUNTA(input47[[#This Row],[Column1.1]:[Column1.8]])</f>
        <v>6</v>
      </c>
      <c r="K813" t="str">
        <f>ADDRESS(ROW(),input47[[#This Row],[first col]]+1,4)&amp;":"&amp;ADDRESS(ROW(),input47[[#This Row],[lastcol]],4)</f>
        <v>B813:F813</v>
      </c>
      <c r="L813" t="str">
        <f>ADDRESS(ROW(),input47[[#This Row],[first col]],4)&amp;":"&amp;ADDRESS(ROW(),input47[[#This Row],[lastcol]]-1,4)</f>
        <v>A813:E813</v>
      </c>
      <c r="M813" t="b" cm="1">
        <f t="array" aca="1" ref="M813" ca="1">SUMPRODUCT(--(INDIRECT(input47[[#This Row],[range1]])&lt;INDIRECT(input47[[#This Row],[range2]])))=COUNT(INDIRECT(input47[[#This Row],[range1]]))</f>
        <v>0</v>
      </c>
      <c r="N813" t="b" cm="1">
        <f t="array" aca="1" ref="N813" ca="1">SUMPRODUCT(--(INDIRECT(input47[[#This Row],[range1]])&gt;INDIRECT(input47[[#This Row],[range2]])))=COUNT(INDIRECT(input47[[#This Row],[range1]]))</f>
        <v>1</v>
      </c>
      <c r="O813" t="b">
        <f ca="1">IF(AND(NOT(input47[[#This Row],[All DESC?]]),NOT(input47[[#This Row],[All ASC?]])),FALSE(),TRUE())</f>
        <v>1</v>
      </c>
      <c r="P813" cm="1">
        <f t="array" aca="1" ref="P813" ca="1">IF(AND(input47[[#This Row],[Safe Part 1]],(MAX(ABS((INDIRECT(input47[[#This Row],[range2]]))-(INDIRECT(input47[[#This Row],[range1]])))))&lt;=3),1,0)</f>
        <v>1</v>
      </c>
      <c r="Q813" s="2">
        <f ca="1">input4[[#This Row],[Max Diff]]</f>
        <v>1</v>
      </c>
      <c r="R813" s="2">
        <f ca="1">input478[[#This Row],[Max Diff]]</f>
        <v>0</v>
      </c>
      <c r="S813" s="2">
        <f ca="1">input479[[#This Row],[Max Diff]]</f>
        <v>0</v>
      </c>
      <c r="T813" s="2">
        <f ca="1">input4710[[#This Row],[Max Diff]]</f>
        <v>1</v>
      </c>
      <c r="U813" s="2">
        <f ca="1">input4711[[#This Row],[Max Diff]]</f>
        <v>0</v>
      </c>
      <c r="V813" s="2">
        <f ca="1">input4712[[#This Row],[Max Diff]]</f>
        <v>1</v>
      </c>
      <c r="W813" s="2">
        <f ca="1">input4713[[#This Row],[Max Diff]]</f>
        <v>1</v>
      </c>
      <c r="X813" s="2">
        <f ca="1">input4714[[#This Row],[Max Diff]]</f>
        <v>1</v>
      </c>
      <c r="Y813" s="2">
        <f ca="1">IF(SUM(input47[[#This Row],[Max Diff]:[-8]])&gt;=1,1,0)</f>
        <v>1</v>
      </c>
    </row>
    <row r="814" spans="1:25" x14ac:dyDescent="0.35">
      <c r="A814">
        <v>53</v>
      </c>
      <c r="B814">
        <v>52</v>
      </c>
      <c r="C814">
        <v>49</v>
      </c>
      <c r="D814">
        <v>46</v>
      </c>
      <c r="E814">
        <v>45</v>
      </c>
      <c r="F814">
        <v>42</v>
      </c>
      <c r="I814">
        <f>1</f>
        <v>1</v>
      </c>
      <c r="J814">
        <f>COUNTA(input47[[#This Row],[Column1.1]:[Column1.8]])</f>
        <v>6</v>
      </c>
      <c r="K814" t="str">
        <f>ADDRESS(ROW(),input47[[#This Row],[first col]]+1,4)&amp;":"&amp;ADDRESS(ROW(),input47[[#This Row],[lastcol]],4)</f>
        <v>B814:F814</v>
      </c>
      <c r="L814" t="str">
        <f>ADDRESS(ROW(),input47[[#This Row],[first col]],4)&amp;":"&amp;ADDRESS(ROW(),input47[[#This Row],[lastcol]]-1,4)</f>
        <v>A814:E814</v>
      </c>
      <c r="M814" t="b" cm="1">
        <f t="array" aca="1" ref="M814" ca="1">SUMPRODUCT(--(INDIRECT(input47[[#This Row],[range1]])&lt;INDIRECT(input47[[#This Row],[range2]])))=COUNT(INDIRECT(input47[[#This Row],[range1]]))</f>
        <v>1</v>
      </c>
      <c r="N814" t="b" cm="1">
        <f t="array" aca="1" ref="N814" ca="1">SUMPRODUCT(--(INDIRECT(input47[[#This Row],[range1]])&gt;INDIRECT(input47[[#This Row],[range2]])))=COUNT(INDIRECT(input47[[#This Row],[range1]]))</f>
        <v>0</v>
      </c>
      <c r="O814" t="b">
        <f ca="1">IF(AND(NOT(input47[[#This Row],[All DESC?]]),NOT(input47[[#This Row],[All ASC?]])),FALSE(),TRUE())</f>
        <v>1</v>
      </c>
      <c r="P814" cm="1">
        <f t="array" aca="1" ref="P814" ca="1">IF(AND(input47[[#This Row],[Safe Part 1]],(MAX(ABS((INDIRECT(input47[[#This Row],[range2]]))-(INDIRECT(input47[[#This Row],[range1]])))))&lt;=3),1,0)</f>
        <v>1</v>
      </c>
      <c r="Q814" s="2">
        <f ca="1">input4[[#This Row],[Max Diff]]</f>
        <v>1</v>
      </c>
      <c r="R814" s="2">
        <f ca="1">input478[[#This Row],[Max Diff]]</f>
        <v>0</v>
      </c>
      <c r="S814" s="2">
        <f ca="1">input479[[#This Row],[Max Diff]]</f>
        <v>0</v>
      </c>
      <c r="T814" s="2">
        <f ca="1">input4710[[#This Row],[Max Diff]]</f>
        <v>0</v>
      </c>
      <c r="U814" s="2">
        <f ca="1">input4711[[#This Row],[Max Diff]]</f>
        <v>0</v>
      </c>
      <c r="V814" s="2">
        <f ca="1">input4712[[#This Row],[Max Diff]]</f>
        <v>1</v>
      </c>
      <c r="W814" s="2">
        <f ca="1">input4713[[#This Row],[Max Diff]]</f>
        <v>1</v>
      </c>
      <c r="X814" s="2">
        <f ca="1">input4714[[#This Row],[Max Diff]]</f>
        <v>1</v>
      </c>
      <c r="Y814" s="2">
        <f ca="1">IF(SUM(input47[[#This Row],[Max Diff]:[-8]])&gt;=1,1,0)</f>
        <v>1</v>
      </c>
    </row>
    <row r="815" spans="1:25" x14ac:dyDescent="0.35">
      <c r="A815">
        <v>64</v>
      </c>
      <c r="B815">
        <v>65</v>
      </c>
      <c r="C815">
        <v>67</v>
      </c>
      <c r="D815">
        <v>70</v>
      </c>
      <c r="E815">
        <v>72</v>
      </c>
      <c r="F815">
        <v>74</v>
      </c>
      <c r="G815">
        <v>77</v>
      </c>
      <c r="H815">
        <v>78</v>
      </c>
      <c r="I815">
        <f>1</f>
        <v>1</v>
      </c>
      <c r="J815">
        <f>COUNTA(input47[[#This Row],[Column1.1]:[Column1.8]])</f>
        <v>8</v>
      </c>
      <c r="K815" t="str">
        <f>ADDRESS(ROW(),input47[[#This Row],[first col]]+1,4)&amp;":"&amp;ADDRESS(ROW(),input47[[#This Row],[lastcol]],4)</f>
        <v>B815:H815</v>
      </c>
      <c r="L815" t="str">
        <f>ADDRESS(ROW(),input47[[#This Row],[first col]],4)&amp;":"&amp;ADDRESS(ROW(),input47[[#This Row],[lastcol]]-1,4)</f>
        <v>A815:G815</v>
      </c>
      <c r="M815" t="b" cm="1">
        <f t="array" aca="1" ref="M815" ca="1">SUMPRODUCT(--(INDIRECT(input47[[#This Row],[range1]])&lt;INDIRECT(input47[[#This Row],[range2]])))=COUNT(INDIRECT(input47[[#This Row],[range1]]))</f>
        <v>0</v>
      </c>
      <c r="N815" t="b" cm="1">
        <f t="array" aca="1" ref="N815" ca="1">SUMPRODUCT(--(INDIRECT(input47[[#This Row],[range1]])&gt;INDIRECT(input47[[#This Row],[range2]])))=COUNT(INDIRECT(input47[[#This Row],[range1]]))</f>
        <v>1</v>
      </c>
      <c r="O815" t="b">
        <f ca="1">IF(AND(NOT(input47[[#This Row],[All DESC?]]),NOT(input47[[#This Row],[All ASC?]])),FALSE(),TRUE())</f>
        <v>1</v>
      </c>
      <c r="P815" cm="1">
        <f t="array" aca="1" ref="P815" ca="1">IF(AND(input47[[#This Row],[Safe Part 1]],(MAX(ABS((INDIRECT(input47[[#This Row],[range2]]))-(INDIRECT(input47[[#This Row],[range1]])))))&lt;=3),1,0)</f>
        <v>1</v>
      </c>
      <c r="Q815" s="2">
        <f ca="1">input4[[#This Row],[Max Diff]]</f>
        <v>1</v>
      </c>
      <c r="R815" s="2">
        <f ca="1">input478[[#This Row],[Max Diff]]</f>
        <v>1</v>
      </c>
      <c r="S815" s="2">
        <f ca="1">input479[[#This Row],[Max Diff]]</f>
        <v>0</v>
      </c>
      <c r="T815" s="2">
        <f ca="1">input4710[[#This Row],[Max Diff]]</f>
        <v>0</v>
      </c>
      <c r="U815" s="2">
        <f ca="1">input4711[[#This Row],[Max Diff]]</f>
        <v>0</v>
      </c>
      <c r="V815" s="2">
        <f ca="1">input4712[[#This Row],[Max Diff]]</f>
        <v>0</v>
      </c>
      <c r="W815" s="2">
        <f ca="1">input4713[[#This Row],[Max Diff]]</f>
        <v>0</v>
      </c>
      <c r="X815" s="2">
        <f ca="1">input4714[[#This Row],[Max Diff]]</f>
        <v>1</v>
      </c>
      <c r="Y815" s="2">
        <f ca="1">IF(SUM(input47[[#This Row],[Max Diff]:[-8]])&gt;=1,1,0)</f>
        <v>1</v>
      </c>
    </row>
    <row r="816" spans="1:25" x14ac:dyDescent="0.35">
      <c r="A816">
        <v>4</v>
      </c>
      <c r="B816">
        <v>5</v>
      </c>
      <c r="C816">
        <v>8</v>
      </c>
      <c r="D816">
        <v>11</v>
      </c>
      <c r="E816">
        <v>14</v>
      </c>
      <c r="I816">
        <f>1</f>
        <v>1</v>
      </c>
      <c r="J816">
        <f>COUNTA(input47[[#This Row],[Column1.1]:[Column1.8]])</f>
        <v>5</v>
      </c>
      <c r="K816" t="str">
        <f>ADDRESS(ROW(),input47[[#This Row],[first col]]+1,4)&amp;":"&amp;ADDRESS(ROW(),input47[[#This Row],[lastcol]],4)</f>
        <v>B816:E816</v>
      </c>
      <c r="L816" t="str">
        <f>ADDRESS(ROW(),input47[[#This Row],[first col]],4)&amp;":"&amp;ADDRESS(ROW(),input47[[#This Row],[lastcol]]-1,4)</f>
        <v>A816:D816</v>
      </c>
      <c r="M816" t="b" cm="1">
        <f t="array" aca="1" ref="M816" ca="1">SUMPRODUCT(--(INDIRECT(input47[[#This Row],[range1]])&lt;INDIRECT(input47[[#This Row],[range2]])))=COUNT(INDIRECT(input47[[#This Row],[range1]]))</f>
        <v>0</v>
      </c>
      <c r="N816" t="b" cm="1">
        <f t="array" aca="1" ref="N816" ca="1">SUMPRODUCT(--(INDIRECT(input47[[#This Row],[range1]])&gt;INDIRECT(input47[[#This Row],[range2]])))=COUNT(INDIRECT(input47[[#This Row],[range1]]))</f>
        <v>1</v>
      </c>
      <c r="O816" t="b">
        <f ca="1">IF(AND(NOT(input47[[#This Row],[All DESC?]]),NOT(input47[[#This Row],[All ASC?]])),FALSE(),TRUE())</f>
        <v>1</v>
      </c>
      <c r="P816" cm="1">
        <f t="array" aca="1" ref="P816" ca="1">IF(AND(input47[[#This Row],[Safe Part 1]],(MAX(ABS((INDIRECT(input47[[#This Row],[range2]]))-(INDIRECT(input47[[#This Row],[range1]])))))&lt;=3),1,0)</f>
        <v>1</v>
      </c>
      <c r="Q816" s="2">
        <f ca="1">input4[[#This Row],[Max Diff]]</f>
        <v>1</v>
      </c>
      <c r="R816" s="2">
        <f ca="1">input478[[#This Row],[Max Diff]]</f>
        <v>0</v>
      </c>
      <c r="S816" s="2">
        <f ca="1">input479[[#This Row],[Max Diff]]</f>
        <v>0</v>
      </c>
      <c r="T816" s="2">
        <f ca="1">input4710[[#This Row],[Max Diff]]</f>
        <v>0</v>
      </c>
      <c r="U816" s="2">
        <f ca="1">input4711[[#This Row],[Max Diff]]</f>
        <v>1</v>
      </c>
      <c r="V816" s="2">
        <f ca="1">input4712[[#This Row],[Max Diff]]</f>
        <v>1</v>
      </c>
      <c r="W816" s="2">
        <f ca="1">input4713[[#This Row],[Max Diff]]</f>
        <v>1</v>
      </c>
      <c r="X816" s="2">
        <f ca="1">input4714[[#This Row],[Max Diff]]</f>
        <v>1</v>
      </c>
      <c r="Y816" s="2">
        <f ca="1">IF(SUM(input47[[#This Row],[Max Diff]:[-8]])&gt;=1,1,0)</f>
        <v>1</v>
      </c>
    </row>
    <row r="817" spans="1:25" x14ac:dyDescent="0.35">
      <c r="A817">
        <v>43</v>
      </c>
      <c r="B817">
        <v>44</v>
      </c>
      <c r="C817">
        <v>45</v>
      </c>
      <c r="D817">
        <v>46</v>
      </c>
      <c r="E817">
        <v>47</v>
      </c>
      <c r="F817">
        <v>50</v>
      </c>
      <c r="G817">
        <v>52</v>
      </c>
      <c r="H817">
        <v>55</v>
      </c>
      <c r="I817">
        <f>1</f>
        <v>1</v>
      </c>
      <c r="J817">
        <f>COUNTA(input47[[#This Row],[Column1.1]:[Column1.8]])</f>
        <v>8</v>
      </c>
      <c r="K817" t="str">
        <f>ADDRESS(ROW(),input47[[#This Row],[first col]]+1,4)&amp;":"&amp;ADDRESS(ROW(),input47[[#This Row],[lastcol]],4)</f>
        <v>B817:H817</v>
      </c>
      <c r="L817" t="str">
        <f>ADDRESS(ROW(),input47[[#This Row],[first col]],4)&amp;":"&amp;ADDRESS(ROW(),input47[[#This Row],[lastcol]]-1,4)</f>
        <v>A817:G817</v>
      </c>
      <c r="M817" t="b" cm="1">
        <f t="array" aca="1" ref="M817" ca="1">SUMPRODUCT(--(INDIRECT(input47[[#This Row],[range1]])&lt;INDIRECT(input47[[#This Row],[range2]])))=COUNT(INDIRECT(input47[[#This Row],[range1]]))</f>
        <v>0</v>
      </c>
      <c r="N817" t="b" cm="1">
        <f t="array" aca="1" ref="N817" ca="1">SUMPRODUCT(--(INDIRECT(input47[[#This Row],[range1]])&gt;INDIRECT(input47[[#This Row],[range2]])))=COUNT(INDIRECT(input47[[#This Row],[range1]]))</f>
        <v>1</v>
      </c>
      <c r="O817" t="b">
        <f ca="1">IF(AND(NOT(input47[[#This Row],[All DESC?]]),NOT(input47[[#This Row],[All ASC?]])),FALSE(),TRUE())</f>
        <v>1</v>
      </c>
      <c r="P817" cm="1">
        <f t="array" aca="1" ref="P817" ca="1">IF(AND(input47[[#This Row],[Safe Part 1]],(MAX(ABS((INDIRECT(input47[[#This Row],[range2]]))-(INDIRECT(input47[[#This Row],[range1]])))))&lt;=3),1,0)</f>
        <v>1</v>
      </c>
      <c r="Q817" s="2">
        <f ca="1">input4[[#This Row],[Max Diff]]</f>
        <v>1</v>
      </c>
      <c r="R817" s="2">
        <f ca="1">input478[[#This Row],[Max Diff]]</f>
        <v>1</v>
      </c>
      <c r="S817" s="2">
        <f ca="1">input479[[#This Row],[Max Diff]]</f>
        <v>1</v>
      </c>
      <c r="T817" s="2">
        <f ca="1">input4710[[#This Row],[Max Diff]]</f>
        <v>1</v>
      </c>
      <c r="U817" s="2">
        <f ca="1">input4711[[#This Row],[Max Diff]]</f>
        <v>0</v>
      </c>
      <c r="V817" s="2">
        <f ca="1">input4712[[#This Row],[Max Diff]]</f>
        <v>0</v>
      </c>
      <c r="W817" s="2">
        <f ca="1">input4713[[#This Row],[Max Diff]]</f>
        <v>0</v>
      </c>
      <c r="X817" s="2">
        <f ca="1">input4714[[#This Row],[Max Diff]]</f>
        <v>1</v>
      </c>
      <c r="Y817" s="2">
        <f ca="1">IF(SUM(input47[[#This Row],[Max Diff]:[-8]])&gt;=1,1,0)</f>
        <v>1</v>
      </c>
    </row>
    <row r="818" spans="1:25" x14ac:dyDescent="0.35">
      <c r="A818">
        <v>88</v>
      </c>
      <c r="B818">
        <v>89</v>
      </c>
      <c r="C818">
        <v>92</v>
      </c>
      <c r="D818">
        <v>95</v>
      </c>
      <c r="E818">
        <v>96</v>
      </c>
      <c r="F818">
        <v>99</v>
      </c>
      <c r="I818">
        <f>1</f>
        <v>1</v>
      </c>
      <c r="J818">
        <f>COUNTA(input47[[#This Row],[Column1.1]:[Column1.8]])</f>
        <v>6</v>
      </c>
      <c r="K818" t="str">
        <f>ADDRESS(ROW(),input47[[#This Row],[first col]]+1,4)&amp;":"&amp;ADDRESS(ROW(),input47[[#This Row],[lastcol]],4)</f>
        <v>B818:F818</v>
      </c>
      <c r="L818" t="str">
        <f>ADDRESS(ROW(),input47[[#This Row],[first col]],4)&amp;":"&amp;ADDRESS(ROW(),input47[[#This Row],[lastcol]]-1,4)</f>
        <v>A818:E818</v>
      </c>
      <c r="M818" t="b" cm="1">
        <f t="array" aca="1" ref="M818" ca="1">SUMPRODUCT(--(INDIRECT(input47[[#This Row],[range1]])&lt;INDIRECT(input47[[#This Row],[range2]])))=COUNT(INDIRECT(input47[[#This Row],[range1]]))</f>
        <v>0</v>
      </c>
      <c r="N818" t="b" cm="1">
        <f t="array" aca="1" ref="N818" ca="1">SUMPRODUCT(--(INDIRECT(input47[[#This Row],[range1]])&gt;INDIRECT(input47[[#This Row],[range2]])))=COUNT(INDIRECT(input47[[#This Row],[range1]]))</f>
        <v>1</v>
      </c>
      <c r="O818" t="b">
        <f ca="1">IF(AND(NOT(input47[[#This Row],[All DESC?]]),NOT(input47[[#This Row],[All ASC?]])),FALSE(),TRUE())</f>
        <v>1</v>
      </c>
      <c r="P818" cm="1">
        <f t="array" aca="1" ref="P818" ca="1">IF(AND(input47[[#This Row],[Safe Part 1]],(MAX(ABS((INDIRECT(input47[[#This Row],[range2]]))-(INDIRECT(input47[[#This Row],[range1]])))))&lt;=3),1,0)</f>
        <v>1</v>
      </c>
      <c r="Q818" s="2">
        <f ca="1">input4[[#This Row],[Max Diff]]</f>
        <v>1</v>
      </c>
      <c r="R818" s="2">
        <f ca="1">input478[[#This Row],[Max Diff]]</f>
        <v>0</v>
      </c>
      <c r="S818" s="2">
        <f ca="1">input479[[#This Row],[Max Diff]]</f>
        <v>0</v>
      </c>
      <c r="T818" s="2">
        <f ca="1">input4710[[#This Row],[Max Diff]]</f>
        <v>0</v>
      </c>
      <c r="U818" s="2">
        <f ca="1">input4711[[#This Row],[Max Diff]]</f>
        <v>0</v>
      </c>
      <c r="V818" s="2">
        <f ca="1">input4712[[#This Row],[Max Diff]]</f>
        <v>1</v>
      </c>
      <c r="W818" s="2">
        <f ca="1">input4713[[#This Row],[Max Diff]]</f>
        <v>1</v>
      </c>
      <c r="X818" s="2">
        <f ca="1">input4714[[#This Row],[Max Diff]]</f>
        <v>1</v>
      </c>
      <c r="Y818" s="2">
        <f ca="1">IF(SUM(input47[[#This Row],[Max Diff]:[-8]])&gt;=1,1,0)</f>
        <v>1</v>
      </c>
    </row>
    <row r="819" spans="1:25" x14ac:dyDescent="0.35">
      <c r="A819">
        <v>1</v>
      </c>
      <c r="B819">
        <v>3</v>
      </c>
      <c r="C819">
        <v>6</v>
      </c>
      <c r="D819">
        <v>9</v>
      </c>
      <c r="E819">
        <v>10</v>
      </c>
      <c r="F819">
        <v>13</v>
      </c>
      <c r="I819">
        <f>1</f>
        <v>1</v>
      </c>
      <c r="J819">
        <f>COUNTA(input47[[#This Row],[Column1.1]:[Column1.8]])</f>
        <v>6</v>
      </c>
      <c r="K819" t="str">
        <f>ADDRESS(ROW(),input47[[#This Row],[first col]]+1,4)&amp;":"&amp;ADDRESS(ROW(),input47[[#This Row],[lastcol]],4)</f>
        <v>B819:F819</v>
      </c>
      <c r="L819" t="str">
        <f>ADDRESS(ROW(),input47[[#This Row],[first col]],4)&amp;":"&amp;ADDRESS(ROW(),input47[[#This Row],[lastcol]]-1,4)</f>
        <v>A819:E819</v>
      </c>
      <c r="M819" t="b" cm="1">
        <f t="array" aca="1" ref="M819" ca="1">SUMPRODUCT(--(INDIRECT(input47[[#This Row],[range1]])&lt;INDIRECT(input47[[#This Row],[range2]])))=COUNT(INDIRECT(input47[[#This Row],[range1]]))</f>
        <v>0</v>
      </c>
      <c r="N819" t="b" cm="1">
        <f t="array" aca="1" ref="N819" ca="1">SUMPRODUCT(--(INDIRECT(input47[[#This Row],[range1]])&gt;INDIRECT(input47[[#This Row],[range2]])))=COUNT(INDIRECT(input47[[#This Row],[range1]]))</f>
        <v>1</v>
      </c>
      <c r="O819" t="b">
        <f ca="1">IF(AND(NOT(input47[[#This Row],[All DESC?]]),NOT(input47[[#This Row],[All ASC?]])),FALSE(),TRUE())</f>
        <v>1</v>
      </c>
      <c r="P819" cm="1">
        <f t="array" aca="1" ref="P819" ca="1">IF(AND(input47[[#This Row],[Safe Part 1]],(MAX(ABS((INDIRECT(input47[[#This Row],[range2]]))-(INDIRECT(input47[[#This Row],[range1]])))))&lt;=3),1,0)</f>
        <v>1</v>
      </c>
      <c r="Q819" s="2">
        <f ca="1">input4[[#This Row],[Max Diff]]</f>
        <v>1</v>
      </c>
      <c r="R819" s="2">
        <f ca="1">input478[[#This Row],[Max Diff]]</f>
        <v>0</v>
      </c>
      <c r="S819" s="2">
        <f ca="1">input479[[#This Row],[Max Diff]]</f>
        <v>0</v>
      </c>
      <c r="T819" s="2">
        <f ca="1">input4710[[#This Row],[Max Diff]]</f>
        <v>0</v>
      </c>
      <c r="U819" s="2">
        <f ca="1">input4711[[#This Row],[Max Diff]]</f>
        <v>0</v>
      </c>
      <c r="V819" s="2">
        <f ca="1">input4712[[#This Row],[Max Diff]]</f>
        <v>1</v>
      </c>
      <c r="W819" s="2">
        <f ca="1">input4713[[#This Row],[Max Diff]]</f>
        <v>1</v>
      </c>
      <c r="X819" s="2">
        <f ca="1">input4714[[#This Row],[Max Diff]]</f>
        <v>1</v>
      </c>
      <c r="Y819" s="2">
        <f ca="1">IF(SUM(input47[[#This Row],[Max Diff]:[-8]])&gt;=1,1,0)</f>
        <v>1</v>
      </c>
    </row>
    <row r="820" spans="1:25" x14ac:dyDescent="0.35">
      <c r="A820">
        <v>44</v>
      </c>
      <c r="B820">
        <v>43</v>
      </c>
      <c r="C820">
        <v>41</v>
      </c>
      <c r="D820">
        <v>38</v>
      </c>
      <c r="E820">
        <v>36</v>
      </c>
      <c r="I820">
        <f>1</f>
        <v>1</v>
      </c>
      <c r="J820">
        <f>COUNTA(input47[[#This Row],[Column1.1]:[Column1.8]])</f>
        <v>5</v>
      </c>
      <c r="K820" t="str">
        <f>ADDRESS(ROW(),input47[[#This Row],[first col]]+1,4)&amp;":"&amp;ADDRESS(ROW(),input47[[#This Row],[lastcol]],4)</f>
        <v>B820:E820</v>
      </c>
      <c r="L820" t="str">
        <f>ADDRESS(ROW(),input47[[#This Row],[first col]],4)&amp;":"&amp;ADDRESS(ROW(),input47[[#This Row],[lastcol]]-1,4)</f>
        <v>A820:D820</v>
      </c>
      <c r="M820" t="b" cm="1">
        <f t="array" aca="1" ref="M820" ca="1">SUMPRODUCT(--(INDIRECT(input47[[#This Row],[range1]])&lt;INDIRECT(input47[[#This Row],[range2]])))=COUNT(INDIRECT(input47[[#This Row],[range1]]))</f>
        <v>1</v>
      </c>
      <c r="N820" t="b" cm="1">
        <f t="array" aca="1" ref="N820" ca="1">SUMPRODUCT(--(INDIRECT(input47[[#This Row],[range1]])&gt;INDIRECT(input47[[#This Row],[range2]])))=COUNT(INDIRECT(input47[[#This Row],[range1]]))</f>
        <v>0</v>
      </c>
      <c r="O820" t="b">
        <f ca="1">IF(AND(NOT(input47[[#This Row],[All DESC?]]),NOT(input47[[#This Row],[All ASC?]])),FALSE(),TRUE())</f>
        <v>1</v>
      </c>
      <c r="P820" cm="1">
        <f t="array" aca="1" ref="P820" ca="1">IF(AND(input47[[#This Row],[Safe Part 1]],(MAX(ABS((INDIRECT(input47[[#This Row],[range2]]))-(INDIRECT(input47[[#This Row],[range1]])))))&lt;=3),1,0)</f>
        <v>1</v>
      </c>
      <c r="Q820" s="2">
        <f ca="1">input4[[#This Row],[Max Diff]]</f>
        <v>1</v>
      </c>
      <c r="R820" s="2">
        <f ca="1">input478[[#This Row],[Max Diff]]</f>
        <v>1</v>
      </c>
      <c r="S820" s="2">
        <f ca="1">input479[[#This Row],[Max Diff]]</f>
        <v>0</v>
      </c>
      <c r="T820" s="2">
        <f ca="1">input4710[[#This Row],[Max Diff]]</f>
        <v>0</v>
      </c>
      <c r="U820" s="2">
        <f ca="1">input4711[[#This Row],[Max Diff]]</f>
        <v>1</v>
      </c>
      <c r="V820" s="2">
        <f ca="1">input4712[[#This Row],[Max Diff]]</f>
        <v>1</v>
      </c>
      <c r="W820" s="2">
        <f ca="1">input4713[[#This Row],[Max Diff]]</f>
        <v>1</v>
      </c>
      <c r="X820" s="2">
        <f ca="1">input4714[[#This Row],[Max Diff]]</f>
        <v>1</v>
      </c>
      <c r="Y820" s="2">
        <f ca="1">IF(SUM(input47[[#This Row],[Max Diff]:[-8]])&gt;=1,1,0)</f>
        <v>1</v>
      </c>
    </row>
    <row r="821" spans="1:25" x14ac:dyDescent="0.35">
      <c r="A821">
        <v>72</v>
      </c>
      <c r="B821">
        <v>69</v>
      </c>
      <c r="C821">
        <v>66</v>
      </c>
      <c r="D821">
        <v>63</v>
      </c>
      <c r="E821">
        <v>61</v>
      </c>
      <c r="F821">
        <v>58</v>
      </c>
      <c r="I821">
        <f>1</f>
        <v>1</v>
      </c>
      <c r="J821">
        <f>COUNTA(input47[[#This Row],[Column1.1]:[Column1.8]])</f>
        <v>6</v>
      </c>
      <c r="K821" t="str">
        <f>ADDRESS(ROW(),input47[[#This Row],[first col]]+1,4)&amp;":"&amp;ADDRESS(ROW(),input47[[#This Row],[lastcol]],4)</f>
        <v>B821:F821</v>
      </c>
      <c r="L821" t="str">
        <f>ADDRESS(ROW(),input47[[#This Row],[first col]],4)&amp;":"&amp;ADDRESS(ROW(),input47[[#This Row],[lastcol]]-1,4)</f>
        <v>A821:E821</v>
      </c>
      <c r="M821" t="b" cm="1">
        <f t="array" aca="1" ref="M821" ca="1">SUMPRODUCT(--(INDIRECT(input47[[#This Row],[range1]])&lt;INDIRECT(input47[[#This Row],[range2]])))=COUNT(INDIRECT(input47[[#This Row],[range1]]))</f>
        <v>1</v>
      </c>
      <c r="N821" t="b" cm="1">
        <f t="array" aca="1" ref="N821" ca="1">SUMPRODUCT(--(INDIRECT(input47[[#This Row],[range1]])&gt;INDIRECT(input47[[#This Row],[range2]])))=COUNT(INDIRECT(input47[[#This Row],[range1]]))</f>
        <v>0</v>
      </c>
      <c r="O821" t="b">
        <f ca="1">IF(AND(NOT(input47[[#This Row],[All DESC?]]),NOT(input47[[#This Row],[All ASC?]])),FALSE(),TRUE())</f>
        <v>1</v>
      </c>
      <c r="P821" cm="1">
        <f t="array" aca="1" ref="P821" ca="1">IF(AND(input47[[#This Row],[Safe Part 1]],(MAX(ABS((INDIRECT(input47[[#This Row],[range2]]))-(INDIRECT(input47[[#This Row],[range1]])))))&lt;=3),1,0)</f>
        <v>1</v>
      </c>
      <c r="Q821" s="2">
        <f ca="1">input4[[#This Row],[Max Diff]]</f>
        <v>1</v>
      </c>
      <c r="R821" s="2">
        <f ca="1">input478[[#This Row],[Max Diff]]</f>
        <v>0</v>
      </c>
      <c r="S821" s="2">
        <f ca="1">input479[[#This Row],[Max Diff]]</f>
        <v>0</v>
      </c>
      <c r="T821" s="2">
        <f ca="1">input4710[[#This Row],[Max Diff]]</f>
        <v>0</v>
      </c>
      <c r="U821" s="2">
        <f ca="1">input4711[[#This Row],[Max Diff]]</f>
        <v>0</v>
      </c>
      <c r="V821" s="2">
        <f ca="1">input4712[[#This Row],[Max Diff]]</f>
        <v>1</v>
      </c>
      <c r="W821" s="2">
        <f ca="1">input4713[[#This Row],[Max Diff]]</f>
        <v>1</v>
      </c>
      <c r="X821" s="2">
        <f ca="1">input4714[[#This Row],[Max Diff]]</f>
        <v>1</v>
      </c>
      <c r="Y821" s="2">
        <f ca="1">IF(SUM(input47[[#This Row],[Max Diff]:[-8]])&gt;=1,1,0)</f>
        <v>1</v>
      </c>
    </row>
    <row r="822" spans="1:25" x14ac:dyDescent="0.35">
      <c r="A822">
        <v>69</v>
      </c>
      <c r="B822">
        <v>70</v>
      </c>
      <c r="C822">
        <v>73</v>
      </c>
      <c r="D822">
        <v>76</v>
      </c>
      <c r="E822">
        <v>79</v>
      </c>
      <c r="F822">
        <v>81</v>
      </c>
      <c r="I822">
        <f>1</f>
        <v>1</v>
      </c>
      <c r="J822">
        <f>COUNTA(input47[[#This Row],[Column1.1]:[Column1.8]])</f>
        <v>6</v>
      </c>
      <c r="K822" t="str">
        <f>ADDRESS(ROW(),input47[[#This Row],[first col]]+1,4)&amp;":"&amp;ADDRESS(ROW(),input47[[#This Row],[lastcol]],4)</f>
        <v>B822:F822</v>
      </c>
      <c r="L822" t="str">
        <f>ADDRESS(ROW(),input47[[#This Row],[first col]],4)&amp;":"&amp;ADDRESS(ROW(),input47[[#This Row],[lastcol]]-1,4)</f>
        <v>A822:E822</v>
      </c>
      <c r="M822" t="b" cm="1">
        <f t="array" aca="1" ref="M822" ca="1">SUMPRODUCT(--(INDIRECT(input47[[#This Row],[range1]])&lt;INDIRECT(input47[[#This Row],[range2]])))=COUNT(INDIRECT(input47[[#This Row],[range1]]))</f>
        <v>0</v>
      </c>
      <c r="N822" t="b" cm="1">
        <f t="array" aca="1" ref="N822" ca="1">SUMPRODUCT(--(INDIRECT(input47[[#This Row],[range1]])&gt;INDIRECT(input47[[#This Row],[range2]])))=COUNT(INDIRECT(input47[[#This Row],[range1]]))</f>
        <v>1</v>
      </c>
      <c r="O822" t="b">
        <f ca="1">IF(AND(NOT(input47[[#This Row],[All DESC?]]),NOT(input47[[#This Row],[All ASC?]])),FALSE(),TRUE())</f>
        <v>1</v>
      </c>
      <c r="P822" cm="1">
        <f t="array" aca="1" ref="P822" ca="1">IF(AND(input47[[#This Row],[Safe Part 1]],(MAX(ABS((INDIRECT(input47[[#This Row],[range2]]))-(INDIRECT(input47[[#This Row],[range1]])))))&lt;=3),1,0)</f>
        <v>1</v>
      </c>
      <c r="Q822" s="2">
        <f ca="1">input4[[#This Row],[Max Diff]]</f>
        <v>1</v>
      </c>
      <c r="R822" s="2">
        <f ca="1">input478[[#This Row],[Max Diff]]</f>
        <v>0</v>
      </c>
      <c r="S822" s="2">
        <f ca="1">input479[[#This Row],[Max Diff]]</f>
        <v>0</v>
      </c>
      <c r="T822" s="2">
        <f ca="1">input4710[[#This Row],[Max Diff]]</f>
        <v>0</v>
      </c>
      <c r="U822" s="2">
        <f ca="1">input4711[[#This Row],[Max Diff]]</f>
        <v>0</v>
      </c>
      <c r="V822" s="2">
        <f ca="1">input4712[[#This Row],[Max Diff]]</f>
        <v>1</v>
      </c>
      <c r="W822" s="2">
        <f ca="1">input4713[[#This Row],[Max Diff]]</f>
        <v>1</v>
      </c>
      <c r="X822" s="2">
        <f ca="1">input4714[[#This Row],[Max Diff]]</f>
        <v>1</v>
      </c>
      <c r="Y822" s="2">
        <f ca="1">IF(SUM(input47[[#This Row],[Max Diff]:[-8]])&gt;=1,1,0)</f>
        <v>1</v>
      </c>
    </row>
    <row r="823" spans="1:25" x14ac:dyDescent="0.35">
      <c r="A823">
        <v>85</v>
      </c>
      <c r="B823">
        <v>87</v>
      </c>
      <c r="C823">
        <v>89</v>
      </c>
      <c r="D823">
        <v>90</v>
      </c>
      <c r="E823">
        <v>93</v>
      </c>
      <c r="F823">
        <v>96</v>
      </c>
      <c r="I823">
        <f>1</f>
        <v>1</v>
      </c>
      <c r="J823">
        <f>COUNTA(input47[[#This Row],[Column1.1]:[Column1.8]])</f>
        <v>6</v>
      </c>
      <c r="K823" t="str">
        <f>ADDRESS(ROW(),input47[[#This Row],[first col]]+1,4)&amp;":"&amp;ADDRESS(ROW(),input47[[#This Row],[lastcol]],4)</f>
        <v>B823:F823</v>
      </c>
      <c r="L823" t="str">
        <f>ADDRESS(ROW(),input47[[#This Row],[first col]],4)&amp;":"&amp;ADDRESS(ROW(),input47[[#This Row],[lastcol]]-1,4)</f>
        <v>A823:E823</v>
      </c>
      <c r="M823" t="b" cm="1">
        <f t="array" aca="1" ref="M823" ca="1">SUMPRODUCT(--(INDIRECT(input47[[#This Row],[range1]])&lt;INDIRECT(input47[[#This Row],[range2]])))=COUNT(INDIRECT(input47[[#This Row],[range1]]))</f>
        <v>0</v>
      </c>
      <c r="N823" t="b" cm="1">
        <f t="array" aca="1" ref="N823" ca="1">SUMPRODUCT(--(INDIRECT(input47[[#This Row],[range1]])&gt;INDIRECT(input47[[#This Row],[range2]])))=COUNT(INDIRECT(input47[[#This Row],[range1]]))</f>
        <v>1</v>
      </c>
      <c r="O823" t="b">
        <f ca="1">IF(AND(NOT(input47[[#This Row],[All DESC?]]),NOT(input47[[#This Row],[All ASC?]])),FALSE(),TRUE())</f>
        <v>1</v>
      </c>
      <c r="P823" cm="1">
        <f t="array" aca="1" ref="P823" ca="1">IF(AND(input47[[#This Row],[Safe Part 1]],(MAX(ABS((INDIRECT(input47[[#This Row],[range2]]))-(INDIRECT(input47[[#This Row],[range1]])))))&lt;=3),1,0)</f>
        <v>1</v>
      </c>
      <c r="Q823" s="2">
        <f ca="1">input4[[#This Row],[Max Diff]]</f>
        <v>1</v>
      </c>
      <c r="R823" s="2">
        <f ca="1">input478[[#This Row],[Max Diff]]</f>
        <v>0</v>
      </c>
      <c r="S823" s="2">
        <f ca="1">input479[[#This Row],[Max Diff]]</f>
        <v>1</v>
      </c>
      <c r="T823" s="2">
        <f ca="1">input4710[[#This Row],[Max Diff]]</f>
        <v>0</v>
      </c>
      <c r="U823" s="2">
        <f ca="1">input4711[[#This Row],[Max Diff]]</f>
        <v>0</v>
      </c>
      <c r="V823" s="2">
        <f ca="1">input4712[[#This Row],[Max Diff]]</f>
        <v>1</v>
      </c>
      <c r="W823" s="2">
        <f ca="1">input4713[[#This Row],[Max Diff]]</f>
        <v>1</v>
      </c>
      <c r="X823" s="2">
        <f ca="1">input4714[[#This Row],[Max Diff]]</f>
        <v>1</v>
      </c>
      <c r="Y823" s="2">
        <f ca="1">IF(SUM(input47[[#This Row],[Max Diff]:[-8]])&gt;=1,1,0)</f>
        <v>1</v>
      </c>
    </row>
    <row r="824" spans="1:25" x14ac:dyDescent="0.35">
      <c r="A824">
        <v>64</v>
      </c>
      <c r="B824">
        <v>62</v>
      </c>
      <c r="C824">
        <v>60</v>
      </c>
      <c r="D824">
        <v>57</v>
      </c>
      <c r="E824">
        <v>56</v>
      </c>
      <c r="F824">
        <v>53</v>
      </c>
      <c r="G824">
        <v>51</v>
      </c>
      <c r="H824">
        <v>50</v>
      </c>
      <c r="I824">
        <f>1</f>
        <v>1</v>
      </c>
      <c r="J824">
        <f>COUNTA(input47[[#This Row],[Column1.1]:[Column1.8]])</f>
        <v>8</v>
      </c>
      <c r="K824" t="str">
        <f>ADDRESS(ROW(),input47[[#This Row],[first col]]+1,4)&amp;":"&amp;ADDRESS(ROW(),input47[[#This Row],[lastcol]],4)</f>
        <v>B824:H824</v>
      </c>
      <c r="L824" t="str">
        <f>ADDRESS(ROW(),input47[[#This Row],[first col]],4)&amp;":"&amp;ADDRESS(ROW(),input47[[#This Row],[lastcol]]-1,4)</f>
        <v>A824:G824</v>
      </c>
      <c r="M824" t="b" cm="1">
        <f t="array" aca="1" ref="M824" ca="1">SUMPRODUCT(--(INDIRECT(input47[[#This Row],[range1]])&lt;INDIRECT(input47[[#This Row],[range2]])))=COUNT(INDIRECT(input47[[#This Row],[range1]]))</f>
        <v>1</v>
      </c>
      <c r="N824" t="b" cm="1">
        <f t="array" aca="1" ref="N824" ca="1">SUMPRODUCT(--(INDIRECT(input47[[#This Row],[range1]])&gt;INDIRECT(input47[[#This Row],[range2]])))=COUNT(INDIRECT(input47[[#This Row],[range1]]))</f>
        <v>0</v>
      </c>
      <c r="O824" t="b">
        <f ca="1">IF(AND(NOT(input47[[#This Row],[All DESC?]]),NOT(input47[[#This Row],[All ASC?]])),FALSE(),TRUE())</f>
        <v>1</v>
      </c>
      <c r="P824" cm="1">
        <f t="array" aca="1" ref="P824" ca="1">IF(AND(input47[[#This Row],[Safe Part 1]],(MAX(ABS((INDIRECT(input47[[#This Row],[range2]]))-(INDIRECT(input47[[#This Row],[range1]])))))&lt;=3),1,0)</f>
        <v>1</v>
      </c>
      <c r="Q824" s="2">
        <f ca="1">input4[[#This Row],[Max Diff]]</f>
        <v>1</v>
      </c>
      <c r="R824" s="2">
        <f ca="1">input478[[#This Row],[Max Diff]]</f>
        <v>0</v>
      </c>
      <c r="S824" s="2">
        <f ca="1">input479[[#This Row],[Max Diff]]</f>
        <v>0</v>
      </c>
      <c r="T824" s="2">
        <f ca="1">input4710[[#This Row],[Max Diff]]</f>
        <v>0</v>
      </c>
      <c r="U824" s="2">
        <f ca="1">input4711[[#This Row],[Max Diff]]</f>
        <v>0</v>
      </c>
      <c r="V824" s="2">
        <f ca="1">input4712[[#This Row],[Max Diff]]</f>
        <v>0</v>
      </c>
      <c r="W824" s="2">
        <f ca="1">input4713[[#This Row],[Max Diff]]</f>
        <v>1</v>
      </c>
      <c r="X824" s="2">
        <f ca="1">input4714[[#This Row],[Max Diff]]</f>
        <v>1</v>
      </c>
      <c r="Y824" s="2">
        <f ca="1">IF(SUM(input47[[#This Row],[Max Diff]:[-8]])&gt;=1,1,0)</f>
        <v>1</v>
      </c>
    </row>
    <row r="825" spans="1:25" x14ac:dyDescent="0.35">
      <c r="A825">
        <v>75</v>
      </c>
      <c r="B825">
        <v>77</v>
      </c>
      <c r="C825">
        <v>79</v>
      </c>
      <c r="D825">
        <v>81</v>
      </c>
      <c r="E825">
        <v>83</v>
      </c>
      <c r="F825">
        <v>85</v>
      </c>
      <c r="I825">
        <f>1</f>
        <v>1</v>
      </c>
      <c r="J825">
        <f>COUNTA(input47[[#This Row],[Column1.1]:[Column1.8]])</f>
        <v>6</v>
      </c>
      <c r="K825" t="str">
        <f>ADDRESS(ROW(),input47[[#This Row],[first col]]+1,4)&amp;":"&amp;ADDRESS(ROW(),input47[[#This Row],[lastcol]],4)</f>
        <v>B825:F825</v>
      </c>
      <c r="L825" t="str">
        <f>ADDRESS(ROW(),input47[[#This Row],[first col]],4)&amp;":"&amp;ADDRESS(ROW(),input47[[#This Row],[lastcol]]-1,4)</f>
        <v>A825:E825</v>
      </c>
      <c r="M825" t="b" cm="1">
        <f t="array" aca="1" ref="M825" ca="1">SUMPRODUCT(--(INDIRECT(input47[[#This Row],[range1]])&lt;INDIRECT(input47[[#This Row],[range2]])))=COUNT(INDIRECT(input47[[#This Row],[range1]]))</f>
        <v>0</v>
      </c>
      <c r="N825" t="b" cm="1">
        <f t="array" aca="1" ref="N825" ca="1">SUMPRODUCT(--(INDIRECT(input47[[#This Row],[range1]])&gt;INDIRECT(input47[[#This Row],[range2]])))=COUNT(INDIRECT(input47[[#This Row],[range1]]))</f>
        <v>1</v>
      </c>
      <c r="O825" t="b">
        <f ca="1">IF(AND(NOT(input47[[#This Row],[All DESC?]]),NOT(input47[[#This Row],[All ASC?]])),FALSE(),TRUE())</f>
        <v>1</v>
      </c>
      <c r="P825" cm="1">
        <f t="array" aca="1" ref="P825" ca="1">IF(AND(input47[[#This Row],[Safe Part 1]],(MAX(ABS((INDIRECT(input47[[#This Row],[range2]]))-(INDIRECT(input47[[#This Row],[range1]])))))&lt;=3),1,0)</f>
        <v>1</v>
      </c>
      <c r="Q825" s="2">
        <f ca="1">input4[[#This Row],[Max Diff]]</f>
        <v>1</v>
      </c>
      <c r="R825" s="2">
        <f ca="1">input478[[#This Row],[Max Diff]]</f>
        <v>0</v>
      </c>
      <c r="S825" s="2">
        <f ca="1">input479[[#This Row],[Max Diff]]</f>
        <v>0</v>
      </c>
      <c r="T825" s="2">
        <f ca="1">input4710[[#This Row],[Max Diff]]</f>
        <v>0</v>
      </c>
      <c r="U825" s="2">
        <f ca="1">input4711[[#This Row],[Max Diff]]</f>
        <v>0</v>
      </c>
      <c r="V825" s="2">
        <f ca="1">input4712[[#This Row],[Max Diff]]</f>
        <v>1</v>
      </c>
      <c r="W825" s="2">
        <f ca="1">input4713[[#This Row],[Max Diff]]</f>
        <v>1</v>
      </c>
      <c r="X825" s="2">
        <f ca="1">input4714[[#This Row],[Max Diff]]</f>
        <v>1</v>
      </c>
      <c r="Y825" s="2">
        <f ca="1">IF(SUM(input47[[#This Row],[Max Diff]:[-8]])&gt;=1,1,0)</f>
        <v>1</v>
      </c>
    </row>
    <row r="826" spans="1:25" x14ac:dyDescent="0.35">
      <c r="A826">
        <v>6</v>
      </c>
      <c r="B826">
        <v>8</v>
      </c>
      <c r="C826">
        <v>9</v>
      </c>
      <c r="D826">
        <v>11</v>
      </c>
      <c r="E826">
        <v>12</v>
      </c>
      <c r="I826">
        <f>1</f>
        <v>1</v>
      </c>
      <c r="J826">
        <f>COUNTA(input47[[#This Row],[Column1.1]:[Column1.8]])</f>
        <v>5</v>
      </c>
      <c r="K826" t="str">
        <f>ADDRESS(ROW(),input47[[#This Row],[first col]]+1,4)&amp;":"&amp;ADDRESS(ROW(),input47[[#This Row],[lastcol]],4)</f>
        <v>B826:E826</v>
      </c>
      <c r="L826" t="str">
        <f>ADDRESS(ROW(),input47[[#This Row],[first col]],4)&amp;":"&amp;ADDRESS(ROW(),input47[[#This Row],[lastcol]]-1,4)</f>
        <v>A826:D826</v>
      </c>
      <c r="M826" t="b" cm="1">
        <f t="array" aca="1" ref="M826" ca="1">SUMPRODUCT(--(INDIRECT(input47[[#This Row],[range1]])&lt;INDIRECT(input47[[#This Row],[range2]])))=COUNT(INDIRECT(input47[[#This Row],[range1]]))</f>
        <v>0</v>
      </c>
      <c r="N826" t="b" cm="1">
        <f t="array" aca="1" ref="N826" ca="1">SUMPRODUCT(--(INDIRECT(input47[[#This Row],[range1]])&gt;INDIRECT(input47[[#This Row],[range2]])))=COUNT(INDIRECT(input47[[#This Row],[range1]]))</f>
        <v>1</v>
      </c>
      <c r="O826" t="b">
        <f ca="1">IF(AND(NOT(input47[[#This Row],[All DESC?]]),NOT(input47[[#This Row],[All ASC?]])),FALSE(),TRUE())</f>
        <v>1</v>
      </c>
      <c r="P826" cm="1">
        <f t="array" aca="1" ref="P826" ca="1">IF(AND(input47[[#This Row],[Safe Part 1]],(MAX(ABS((INDIRECT(input47[[#This Row],[range2]]))-(INDIRECT(input47[[#This Row],[range1]])))))&lt;=3),1,0)</f>
        <v>1</v>
      </c>
      <c r="Q826" s="2">
        <f ca="1">input4[[#This Row],[Max Diff]]</f>
        <v>1</v>
      </c>
      <c r="R826" s="2">
        <f ca="1">input478[[#This Row],[Max Diff]]</f>
        <v>1</v>
      </c>
      <c r="S826" s="2">
        <f ca="1">input479[[#This Row],[Max Diff]]</f>
        <v>1</v>
      </c>
      <c r="T826" s="2">
        <f ca="1">input4710[[#This Row],[Max Diff]]</f>
        <v>1</v>
      </c>
      <c r="U826" s="2">
        <f ca="1">input4711[[#This Row],[Max Diff]]</f>
        <v>1</v>
      </c>
      <c r="V826" s="2">
        <f ca="1">input4712[[#This Row],[Max Diff]]</f>
        <v>1</v>
      </c>
      <c r="W826" s="2">
        <f ca="1">input4713[[#This Row],[Max Diff]]</f>
        <v>1</v>
      </c>
      <c r="X826" s="2">
        <f ca="1">input4714[[#This Row],[Max Diff]]</f>
        <v>1</v>
      </c>
      <c r="Y826" s="2">
        <f ca="1">IF(SUM(input47[[#This Row],[Max Diff]:[-8]])&gt;=1,1,0)</f>
        <v>1</v>
      </c>
    </row>
    <row r="827" spans="1:25" x14ac:dyDescent="0.35">
      <c r="A827">
        <v>57</v>
      </c>
      <c r="B827">
        <v>58</v>
      </c>
      <c r="C827">
        <v>61</v>
      </c>
      <c r="D827">
        <v>62</v>
      </c>
      <c r="E827">
        <v>64</v>
      </c>
      <c r="F827">
        <v>67</v>
      </c>
      <c r="I827">
        <f>1</f>
        <v>1</v>
      </c>
      <c r="J827">
        <f>COUNTA(input47[[#This Row],[Column1.1]:[Column1.8]])</f>
        <v>6</v>
      </c>
      <c r="K827" t="str">
        <f>ADDRESS(ROW(),input47[[#This Row],[first col]]+1,4)&amp;":"&amp;ADDRESS(ROW(),input47[[#This Row],[lastcol]],4)</f>
        <v>B827:F827</v>
      </c>
      <c r="L827" t="str">
        <f>ADDRESS(ROW(),input47[[#This Row],[first col]],4)&amp;":"&amp;ADDRESS(ROW(),input47[[#This Row],[lastcol]]-1,4)</f>
        <v>A827:E827</v>
      </c>
      <c r="M827" t="b" cm="1">
        <f t="array" aca="1" ref="M827" ca="1">SUMPRODUCT(--(INDIRECT(input47[[#This Row],[range1]])&lt;INDIRECT(input47[[#This Row],[range2]])))=COUNT(INDIRECT(input47[[#This Row],[range1]]))</f>
        <v>0</v>
      </c>
      <c r="N827" t="b" cm="1">
        <f t="array" aca="1" ref="N827" ca="1">SUMPRODUCT(--(INDIRECT(input47[[#This Row],[range1]])&gt;INDIRECT(input47[[#This Row],[range2]])))=COUNT(INDIRECT(input47[[#This Row],[range1]]))</f>
        <v>1</v>
      </c>
      <c r="O827" t="b">
        <f ca="1">IF(AND(NOT(input47[[#This Row],[All DESC?]]),NOT(input47[[#This Row],[All ASC?]])),FALSE(),TRUE())</f>
        <v>1</v>
      </c>
      <c r="P827" cm="1">
        <f t="array" aca="1" ref="P827" ca="1">IF(AND(input47[[#This Row],[Safe Part 1]],(MAX(ABS((INDIRECT(input47[[#This Row],[range2]]))-(INDIRECT(input47[[#This Row],[range1]])))))&lt;=3),1,0)</f>
        <v>1</v>
      </c>
      <c r="Q827" s="2">
        <f ca="1">input4[[#This Row],[Max Diff]]</f>
        <v>1</v>
      </c>
      <c r="R827" s="2">
        <f ca="1">input478[[#This Row],[Max Diff]]</f>
        <v>0</v>
      </c>
      <c r="S827" s="2">
        <f ca="1">input479[[#This Row],[Max Diff]]</f>
        <v>0</v>
      </c>
      <c r="T827" s="2">
        <f ca="1">input4710[[#This Row],[Max Diff]]</f>
        <v>1</v>
      </c>
      <c r="U827" s="2">
        <f ca="1">input4711[[#This Row],[Max Diff]]</f>
        <v>0</v>
      </c>
      <c r="V827" s="2">
        <f ca="1">input4712[[#This Row],[Max Diff]]</f>
        <v>1</v>
      </c>
      <c r="W827" s="2">
        <f ca="1">input4713[[#This Row],[Max Diff]]</f>
        <v>1</v>
      </c>
      <c r="X827" s="2">
        <f ca="1">input4714[[#This Row],[Max Diff]]</f>
        <v>1</v>
      </c>
      <c r="Y827" s="2">
        <f ca="1">IF(SUM(input47[[#This Row],[Max Diff]:[-8]])&gt;=1,1,0)</f>
        <v>1</v>
      </c>
    </row>
    <row r="828" spans="1:25" x14ac:dyDescent="0.35">
      <c r="A828">
        <v>14</v>
      </c>
      <c r="B828">
        <v>13</v>
      </c>
      <c r="C828">
        <v>10</v>
      </c>
      <c r="D828">
        <v>7</v>
      </c>
      <c r="E828">
        <v>6</v>
      </c>
      <c r="F828">
        <v>4</v>
      </c>
      <c r="G828">
        <v>1</v>
      </c>
      <c r="I828">
        <f>1</f>
        <v>1</v>
      </c>
      <c r="J828">
        <f>COUNTA(input47[[#This Row],[Column1.1]:[Column1.8]])</f>
        <v>7</v>
      </c>
      <c r="K828" t="str">
        <f>ADDRESS(ROW(),input47[[#This Row],[first col]]+1,4)&amp;":"&amp;ADDRESS(ROW(),input47[[#This Row],[lastcol]],4)</f>
        <v>B828:G828</v>
      </c>
      <c r="L828" t="str">
        <f>ADDRESS(ROW(),input47[[#This Row],[first col]],4)&amp;":"&amp;ADDRESS(ROW(),input47[[#This Row],[lastcol]]-1,4)</f>
        <v>A828:F828</v>
      </c>
      <c r="M828" t="b" cm="1">
        <f t="array" aca="1" ref="M828" ca="1">SUMPRODUCT(--(INDIRECT(input47[[#This Row],[range1]])&lt;INDIRECT(input47[[#This Row],[range2]])))=COUNT(INDIRECT(input47[[#This Row],[range1]]))</f>
        <v>1</v>
      </c>
      <c r="N828" t="b" cm="1">
        <f t="array" aca="1" ref="N828" ca="1">SUMPRODUCT(--(INDIRECT(input47[[#This Row],[range1]])&gt;INDIRECT(input47[[#This Row],[range2]])))=COUNT(INDIRECT(input47[[#This Row],[range1]]))</f>
        <v>0</v>
      </c>
      <c r="O828" t="b">
        <f ca="1">IF(AND(NOT(input47[[#This Row],[All DESC?]]),NOT(input47[[#This Row],[All ASC?]])),FALSE(),TRUE())</f>
        <v>1</v>
      </c>
      <c r="P828" cm="1">
        <f t="array" aca="1" ref="P828" ca="1">IF(AND(input47[[#This Row],[Safe Part 1]],(MAX(ABS((INDIRECT(input47[[#This Row],[range2]]))-(INDIRECT(input47[[#This Row],[range1]])))))&lt;=3),1,0)</f>
        <v>1</v>
      </c>
      <c r="Q828" s="2">
        <f ca="1">input4[[#This Row],[Max Diff]]</f>
        <v>1</v>
      </c>
      <c r="R828" s="2">
        <f ca="1">input478[[#This Row],[Max Diff]]</f>
        <v>0</v>
      </c>
      <c r="S828" s="2">
        <f ca="1">input479[[#This Row],[Max Diff]]</f>
        <v>0</v>
      </c>
      <c r="T828" s="2">
        <f ca="1">input4710[[#This Row],[Max Diff]]</f>
        <v>0</v>
      </c>
      <c r="U828" s="2">
        <f ca="1">input4711[[#This Row],[Max Diff]]</f>
        <v>1</v>
      </c>
      <c r="V828" s="2">
        <f ca="1">input4712[[#This Row],[Max Diff]]</f>
        <v>0</v>
      </c>
      <c r="W828" s="2">
        <f ca="1">input4713[[#This Row],[Max Diff]]</f>
        <v>1</v>
      </c>
      <c r="X828" s="2">
        <f ca="1">input4714[[#This Row],[Max Diff]]</f>
        <v>1</v>
      </c>
      <c r="Y828" s="2">
        <f ca="1">IF(SUM(input47[[#This Row],[Max Diff]:[-8]])&gt;=1,1,0)</f>
        <v>1</v>
      </c>
    </row>
    <row r="829" spans="1:25" x14ac:dyDescent="0.35">
      <c r="A829">
        <v>66</v>
      </c>
      <c r="B829">
        <v>69</v>
      </c>
      <c r="C829">
        <v>71</v>
      </c>
      <c r="D829">
        <v>72</v>
      </c>
      <c r="E829">
        <v>75</v>
      </c>
      <c r="F829">
        <v>76</v>
      </c>
      <c r="I829">
        <f>1</f>
        <v>1</v>
      </c>
      <c r="J829">
        <f>COUNTA(input47[[#This Row],[Column1.1]:[Column1.8]])</f>
        <v>6</v>
      </c>
      <c r="K829" t="str">
        <f>ADDRESS(ROW(),input47[[#This Row],[first col]]+1,4)&amp;":"&amp;ADDRESS(ROW(),input47[[#This Row],[lastcol]],4)</f>
        <v>B829:F829</v>
      </c>
      <c r="L829" t="str">
        <f>ADDRESS(ROW(),input47[[#This Row],[first col]],4)&amp;":"&amp;ADDRESS(ROW(),input47[[#This Row],[lastcol]]-1,4)</f>
        <v>A829:E829</v>
      </c>
      <c r="M829" t="b" cm="1">
        <f t="array" aca="1" ref="M829" ca="1">SUMPRODUCT(--(INDIRECT(input47[[#This Row],[range1]])&lt;INDIRECT(input47[[#This Row],[range2]])))=COUNT(INDIRECT(input47[[#This Row],[range1]]))</f>
        <v>0</v>
      </c>
      <c r="N829" t="b" cm="1">
        <f t="array" aca="1" ref="N829" ca="1">SUMPRODUCT(--(INDIRECT(input47[[#This Row],[range1]])&gt;INDIRECT(input47[[#This Row],[range2]])))=COUNT(INDIRECT(input47[[#This Row],[range1]]))</f>
        <v>1</v>
      </c>
      <c r="O829" t="b">
        <f ca="1">IF(AND(NOT(input47[[#This Row],[All DESC?]]),NOT(input47[[#This Row],[All ASC?]])),FALSE(),TRUE())</f>
        <v>1</v>
      </c>
      <c r="P829" cm="1">
        <f t="array" aca="1" ref="P829" ca="1">IF(AND(input47[[#This Row],[Safe Part 1]],(MAX(ABS((INDIRECT(input47[[#This Row],[range2]]))-(INDIRECT(input47[[#This Row],[range1]])))))&lt;=3),1,0)</f>
        <v>1</v>
      </c>
      <c r="Q829" s="2">
        <f ca="1">input4[[#This Row],[Max Diff]]</f>
        <v>1</v>
      </c>
      <c r="R829" s="2">
        <f ca="1">input478[[#This Row],[Max Diff]]</f>
        <v>0</v>
      </c>
      <c r="S829" s="2">
        <f ca="1">input479[[#This Row],[Max Diff]]</f>
        <v>1</v>
      </c>
      <c r="T829" s="2">
        <f ca="1">input4710[[#This Row],[Max Diff]]</f>
        <v>0</v>
      </c>
      <c r="U829" s="2">
        <f ca="1">input4711[[#This Row],[Max Diff]]</f>
        <v>0</v>
      </c>
      <c r="V829" s="2">
        <f ca="1">input4712[[#This Row],[Max Diff]]</f>
        <v>1</v>
      </c>
      <c r="W829" s="2">
        <f ca="1">input4713[[#This Row],[Max Diff]]</f>
        <v>1</v>
      </c>
      <c r="X829" s="2">
        <f ca="1">input4714[[#This Row],[Max Diff]]</f>
        <v>1</v>
      </c>
      <c r="Y829" s="2">
        <f ca="1">IF(SUM(input47[[#This Row],[Max Diff]:[-8]])&gt;=1,1,0)</f>
        <v>1</v>
      </c>
    </row>
    <row r="830" spans="1:25" x14ac:dyDescent="0.35">
      <c r="A830">
        <v>22</v>
      </c>
      <c r="B830">
        <v>20</v>
      </c>
      <c r="C830">
        <v>19</v>
      </c>
      <c r="D830">
        <v>16</v>
      </c>
      <c r="E830">
        <v>14</v>
      </c>
      <c r="I830">
        <f>1</f>
        <v>1</v>
      </c>
      <c r="J830">
        <f>COUNTA(input47[[#This Row],[Column1.1]:[Column1.8]])</f>
        <v>5</v>
      </c>
      <c r="K830" t="str">
        <f>ADDRESS(ROW(),input47[[#This Row],[first col]]+1,4)&amp;":"&amp;ADDRESS(ROW(),input47[[#This Row],[lastcol]],4)</f>
        <v>B830:E830</v>
      </c>
      <c r="L830" t="str">
        <f>ADDRESS(ROW(),input47[[#This Row],[first col]],4)&amp;":"&amp;ADDRESS(ROW(),input47[[#This Row],[lastcol]]-1,4)</f>
        <v>A830:D830</v>
      </c>
      <c r="M830" t="b" cm="1">
        <f t="array" aca="1" ref="M830" ca="1">SUMPRODUCT(--(INDIRECT(input47[[#This Row],[range1]])&lt;INDIRECT(input47[[#This Row],[range2]])))=COUNT(INDIRECT(input47[[#This Row],[range1]]))</f>
        <v>1</v>
      </c>
      <c r="N830" t="b" cm="1">
        <f t="array" aca="1" ref="N830" ca="1">SUMPRODUCT(--(INDIRECT(input47[[#This Row],[range1]])&gt;INDIRECT(input47[[#This Row],[range2]])))=COUNT(INDIRECT(input47[[#This Row],[range1]]))</f>
        <v>0</v>
      </c>
      <c r="O830" t="b">
        <f ca="1">IF(AND(NOT(input47[[#This Row],[All DESC?]]),NOT(input47[[#This Row],[All ASC?]])),FALSE(),TRUE())</f>
        <v>1</v>
      </c>
      <c r="P830" cm="1">
        <f t="array" aca="1" ref="P830" ca="1">IF(AND(input47[[#This Row],[Safe Part 1]],(MAX(ABS((INDIRECT(input47[[#This Row],[range2]]))-(INDIRECT(input47[[#This Row],[range1]])))))&lt;=3),1,0)</f>
        <v>1</v>
      </c>
      <c r="Q830" s="2">
        <f ca="1">input4[[#This Row],[Max Diff]]</f>
        <v>1</v>
      </c>
      <c r="R830" s="2">
        <f ca="1">input478[[#This Row],[Max Diff]]</f>
        <v>1</v>
      </c>
      <c r="S830" s="2">
        <f ca="1">input479[[#This Row],[Max Diff]]</f>
        <v>0</v>
      </c>
      <c r="T830" s="2">
        <f ca="1">input4710[[#This Row],[Max Diff]]</f>
        <v>0</v>
      </c>
      <c r="U830" s="2">
        <f ca="1">input4711[[#This Row],[Max Diff]]</f>
        <v>1</v>
      </c>
      <c r="V830" s="2">
        <f ca="1">input4712[[#This Row],[Max Diff]]</f>
        <v>1</v>
      </c>
      <c r="W830" s="2">
        <f ca="1">input4713[[#This Row],[Max Diff]]</f>
        <v>1</v>
      </c>
      <c r="X830" s="2">
        <f ca="1">input4714[[#This Row],[Max Diff]]</f>
        <v>1</v>
      </c>
      <c r="Y830" s="2">
        <f ca="1">IF(SUM(input47[[#This Row],[Max Diff]:[-8]])&gt;=1,1,0)</f>
        <v>1</v>
      </c>
    </row>
    <row r="831" spans="1:25" x14ac:dyDescent="0.35">
      <c r="A831">
        <v>57</v>
      </c>
      <c r="B831">
        <v>54</v>
      </c>
      <c r="C831">
        <v>53</v>
      </c>
      <c r="D831">
        <v>50</v>
      </c>
      <c r="E831">
        <v>47</v>
      </c>
      <c r="F831">
        <v>46</v>
      </c>
      <c r="G831">
        <v>43</v>
      </c>
      <c r="H831">
        <v>40</v>
      </c>
      <c r="I831">
        <f>1</f>
        <v>1</v>
      </c>
      <c r="J831">
        <f>COUNTA(input47[[#This Row],[Column1.1]:[Column1.8]])</f>
        <v>8</v>
      </c>
      <c r="K831" t="str">
        <f>ADDRESS(ROW(),input47[[#This Row],[first col]]+1,4)&amp;":"&amp;ADDRESS(ROW(),input47[[#This Row],[lastcol]],4)</f>
        <v>B831:H831</v>
      </c>
      <c r="L831" t="str">
        <f>ADDRESS(ROW(),input47[[#This Row],[first col]],4)&amp;":"&amp;ADDRESS(ROW(),input47[[#This Row],[lastcol]]-1,4)</f>
        <v>A831:G831</v>
      </c>
      <c r="M831" t="b" cm="1">
        <f t="array" aca="1" ref="M831" ca="1">SUMPRODUCT(--(INDIRECT(input47[[#This Row],[range1]])&lt;INDIRECT(input47[[#This Row],[range2]])))=COUNT(INDIRECT(input47[[#This Row],[range1]]))</f>
        <v>1</v>
      </c>
      <c r="N831" t="b" cm="1">
        <f t="array" aca="1" ref="N831" ca="1">SUMPRODUCT(--(INDIRECT(input47[[#This Row],[range1]])&gt;INDIRECT(input47[[#This Row],[range2]])))=COUNT(INDIRECT(input47[[#This Row],[range1]]))</f>
        <v>0</v>
      </c>
      <c r="O831" t="b">
        <f ca="1">IF(AND(NOT(input47[[#This Row],[All DESC?]]),NOT(input47[[#This Row],[All ASC?]])),FALSE(),TRUE())</f>
        <v>1</v>
      </c>
      <c r="P831" cm="1">
        <f t="array" aca="1" ref="P831" ca="1">IF(AND(input47[[#This Row],[Safe Part 1]],(MAX(ABS((INDIRECT(input47[[#This Row],[range2]]))-(INDIRECT(input47[[#This Row],[range1]])))))&lt;=3),1,0)</f>
        <v>1</v>
      </c>
      <c r="Q831" s="2">
        <f ca="1">input4[[#This Row],[Max Diff]]</f>
        <v>1</v>
      </c>
      <c r="R831" s="2">
        <f ca="1">input478[[#This Row],[Max Diff]]</f>
        <v>0</v>
      </c>
      <c r="S831" s="2">
        <f ca="1">input479[[#This Row],[Max Diff]]</f>
        <v>0</v>
      </c>
      <c r="T831" s="2">
        <f ca="1">input4710[[#This Row],[Max Diff]]</f>
        <v>0</v>
      </c>
      <c r="U831" s="2">
        <f ca="1">input4711[[#This Row],[Max Diff]]</f>
        <v>0</v>
      </c>
      <c r="V831" s="2">
        <f ca="1">input4712[[#This Row],[Max Diff]]</f>
        <v>0</v>
      </c>
      <c r="W831" s="2">
        <f ca="1">input4713[[#This Row],[Max Diff]]</f>
        <v>0</v>
      </c>
      <c r="X831" s="2">
        <f ca="1">input4714[[#This Row],[Max Diff]]</f>
        <v>1</v>
      </c>
      <c r="Y831" s="2">
        <f ca="1">IF(SUM(input47[[#This Row],[Max Diff]:[-8]])&gt;=1,1,0)</f>
        <v>1</v>
      </c>
    </row>
    <row r="832" spans="1:25" x14ac:dyDescent="0.35">
      <c r="A832">
        <v>18</v>
      </c>
      <c r="B832">
        <v>16</v>
      </c>
      <c r="C832">
        <v>15</v>
      </c>
      <c r="D832">
        <v>14</v>
      </c>
      <c r="E832">
        <v>12</v>
      </c>
      <c r="F832">
        <v>9</v>
      </c>
      <c r="G832">
        <v>8</v>
      </c>
      <c r="I832">
        <f>1</f>
        <v>1</v>
      </c>
      <c r="J832">
        <f>COUNTA(input47[[#This Row],[Column1.1]:[Column1.8]])</f>
        <v>7</v>
      </c>
      <c r="K832" t="str">
        <f>ADDRESS(ROW(),input47[[#This Row],[first col]]+1,4)&amp;":"&amp;ADDRESS(ROW(),input47[[#This Row],[lastcol]],4)</f>
        <v>B832:G832</v>
      </c>
      <c r="L832" t="str">
        <f>ADDRESS(ROW(),input47[[#This Row],[first col]],4)&amp;":"&amp;ADDRESS(ROW(),input47[[#This Row],[lastcol]]-1,4)</f>
        <v>A832:F832</v>
      </c>
      <c r="M832" t="b" cm="1">
        <f t="array" aca="1" ref="M832" ca="1">SUMPRODUCT(--(INDIRECT(input47[[#This Row],[range1]])&lt;INDIRECT(input47[[#This Row],[range2]])))=COUNT(INDIRECT(input47[[#This Row],[range1]]))</f>
        <v>1</v>
      </c>
      <c r="N832" t="b" cm="1">
        <f t="array" aca="1" ref="N832" ca="1">SUMPRODUCT(--(INDIRECT(input47[[#This Row],[range1]])&gt;INDIRECT(input47[[#This Row],[range2]])))=COUNT(INDIRECT(input47[[#This Row],[range1]]))</f>
        <v>0</v>
      </c>
      <c r="O832" t="b">
        <f ca="1">IF(AND(NOT(input47[[#This Row],[All DESC?]]),NOT(input47[[#This Row],[All ASC?]])),FALSE(),TRUE())</f>
        <v>1</v>
      </c>
      <c r="P832" cm="1">
        <f t="array" aca="1" ref="P832" ca="1">IF(AND(input47[[#This Row],[Safe Part 1]],(MAX(ABS((INDIRECT(input47[[#This Row],[range2]]))-(INDIRECT(input47[[#This Row],[range1]])))))&lt;=3),1,0)</f>
        <v>1</v>
      </c>
      <c r="Q832" s="2">
        <f ca="1">input4[[#This Row],[Max Diff]]</f>
        <v>1</v>
      </c>
      <c r="R832" s="2">
        <f ca="1">input478[[#This Row],[Max Diff]]</f>
        <v>1</v>
      </c>
      <c r="S832" s="2">
        <f ca="1">input479[[#This Row],[Max Diff]]</f>
        <v>1</v>
      </c>
      <c r="T832" s="2">
        <f ca="1">input4710[[#This Row],[Max Diff]]</f>
        <v>1</v>
      </c>
      <c r="U832" s="2">
        <f ca="1">input4711[[#This Row],[Max Diff]]</f>
        <v>0</v>
      </c>
      <c r="V832" s="2">
        <f ca="1">input4712[[#This Row],[Max Diff]]</f>
        <v>0</v>
      </c>
      <c r="W832" s="2">
        <f ca="1">input4713[[#This Row],[Max Diff]]</f>
        <v>1</v>
      </c>
      <c r="X832" s="2">
        <f ca="1">input4714[[#This Row],[Max Diff]]</f>
        <v>1</v>
      </c>
      <c r="Y832" s="2">
        <f ca="1">IF(SUM(input47[[#This Row],[Max Diff]:[-8]])&gt;=1,1,0)</f>
        <v>1</v>
      </c>
    </row>
    <row r="833" spans="1:25" x14ac:dyDescent="0.35">
      <c r="A833">
        <v>80</v>
      </c>
      <c r="B833">
        <v>79</v>
      </c>
      <c r="C833">
        <v>76</v>
      </c>
      <c r="D833">
        <v>75</v>
      </c>
      <c r="E833">
        <v>72</v>
      </c>
      <c r="F833">
        <v>69</v>
      </c>
      <c r="G833">
        <v>66</v>
      </c>
      <c r="H833">
        <v>63</v>
      </c>
      <c r="I833">
        <f>1</f>
        <v>1</v>
      </c>
      <c r="J833">
        <f>COUNTA(input47[[#This Row],[Column1.1]:[Column1.8]])</f>
        <v>8</v>
      </c>
      <c r="K833" t="str">
        <f>ADDRESS(ROW(),input47[[#This Row],[first col]]+1,4)&amp;":"&amp;ADDRESS(ROW(),input47[[#This Row],[lastcol]],4)</f>
        <v>B833:H833</v>
      </c>
      <c r="L833" t="str">
        <f>ADDRESS(ROW(),input47[[#This Row],[first col]],4)&amp;":"&amp;ADDRESS(ROW(),input47[[#This Row],[lastcol]]-1,4)</f>
        <v>A833:G833</v>
      </c>
      <c r="M833" t="b" cm="1">
        <f t="array" aca="1" ref="M833" ca="1">SUMPRODUCT(--(INDIRECT(input47[[#This Row],[range1]])&lt;INDIRECT(input47[[#This Row],[range2]])))=COUNT(INDIRECT(input47[[#This Row],[range1]]))</f>
        <v>1</v>
      </c>
      <c r="N833" t="b" cm="1">
        <f t="array" aca="1" ref="N833" ca="1">SUMPRODUCT(--(INDIRECT(input47[[#This Row],[range1]])&gt;INDIRECT(input47[[#This Row],[range2]])))=COUNT(INDIRECT(input47[[#This Row],[range1]]))</f>
        <v>0</v>
      </c>
      <c r="O833" t="b">
        <f ca="1">IF(AND(NOT(input47[[#This Row],[All DESC?]]),NOT(input47[[#This Row],[All ASC?]])),FALSE(),TRUE())</f>
        <v>1</v>
      </c>
      <c r="P833" cm="1">
        <f t="array" aca="1" ref="P833" ca="1">IF(AND(input47[[#This Row],[Safe Part 1]],(MAX(ABS((INDIRECT(input47[[#This Row],[range2]]))-(INDIRECT(input47[[#This Row],[range1]])))))&lt;=3),1,0)</f>
        <v>1</v>
      </c>
      <c r="Q833" s="2">
        <f ca="1">input4[[#This Row],[Max Diff]]</f>
        <v>1</v>
      </c>
      <c r="R833" s="2">
        <f ca="1">input478[[#This Row],[Max Diff]]</f>
        <v>0</v>
      </c>
      <c r="S833" s="2">
        <f ca="1">input479[[#This Row],[Max Diff]]</f>
        <v>0</v>
      </c>
      <c r="T833" s="2">
        <f ca="1">input4710[[#This Row],[Max Diff]]</f>
        <v>0</v>
      </c>
      <c r="U833" s="2">
        <f ca="1">input4711[[#This Row],[Max Diff]]</f>
        <v>0</v>
      </c>
      <c r="V833" s="2">
        <f ca="1">input4712[[#This Row],[Max Diff]]</f>
        <v>0</v>
      </c>
      <c r="W833" s="2">
        <f ca="1">input4713[[#This Row],[Max Diff]]</f>
        <v>0</v>
      </c>
      <c r="X833" s="2">
        <f ca="1">input4714[[#This Row],[Max Diff]]</f>
        <v>1</v>
      </c>
      <c r="Y833" s="2">
        <f ca="1">IF(SUM(input47[[#This Row],[Max Diff]:[-8]])&gt;=1,1,0)</f>
        <v>1</v>
      </c>
    </row>
    <row r="834" spans="1:25" x14ac:dyDescent="0.35">
      <c r="A834">
        <v>9</v>
      </c>
      <c r="B834">
        <v>10</v>
      </c>
      <c r="C834">
        <v>11</v>
      </c>
      <c r="D834">
        <v>12</v>
      </c>
      <c r="E834">
        <v>15</v>
      </c>
      <c r="F834">
        <v>16</v>
      </c>
      <c r="G834">
        <v>17</v>
      </c>
      <c r="I834">
        <f>1</f>
        <v>1</v>
      </c>
      <c r="J834">
        <f>COUNTA(input47[[#This Row],[Column1.1]:[Column1.8]])</f>
        <v>7</v>
      </c>
      <c r="K834" t="str">
        <f>ADDRESS(ROW(),input47[[#This Row],[first col]]+1,4)&amp;":"&amp;ADDRESS(ROW(),input47[[#This Row],[lastcol]],4)</f>
        <v>B834:G834</v>
      </c>
      <c r="L834" t="str">
        <f>ADDRESS(ROW(),input47[[#This Row],[first col]],4)&amp;":"&amp;ADDRESS(ROW(),input47[[#This Row],[lastcol]]-1,4)</f>
        <v>A834:F834</v>
      </c>
      <c r="M834" t="b" cm="1">
        <f t="array" aca="1" ref="M834" ca="1">SUMPRODUCT(--(INDIRECT(input47[[#This Row],[range1]])&lt;INDIRECT(input47[[#This Row],[range2]])))=COUNT(INDIRECT(input47[[#This Row],[range1]]))</f>
        <v>0</v>
      </c>
      <c r="N834" t="b" cm="1">
        <f t="array" aca="1" ref="N834" ca="1">SUMPRODUCT(--(INDIRECT(input47[[#This Row],[range1]])&gt;INDIRECT(input47[[#This Row],[range2]])))=COUNT(INDIRECT(input47[[#This Row],[range1]]))</f>
        <v>1</v>
      </c>
      <c r="O834" t="b">
        <f ca="1">IF(AND(NOT(input47[[#This Row],[All DESC?]]),NOT(input47[[#This Row],[All ASC?]])),FALSE(),TRUE())</f>
        <v>1</v>
      </c>
      <c r="P834" cm="1">
        <f t="array" aca="1" ref="P834" ca="1">IF(AND(input47[[#This Row],[Safe Part 1]],(MAX(ABS((INDIRECT(input47[[#This Row],[range2]]))-(INDIRECT(input47[[#This Row],[range1]])))))&lt;=3),1,0)</f>
        <v>1</v>
      </c>
      <c r="Q834" s="2">
        <f ca="1">input4[[#This Row],[Max Diff]]</f>
        <v>1</v>
      </c>
      <c r="R834" s="2">
        <f ca="1">input478[[#This Row],[Max Diff]]</f>
        <v>1</v>
      </c>
      <c r="S834" s="2">
        <f ca="1">input479[[#This Row],[Max Diff]]</f>
        <v>1</v>
      </c>
      <c r="T834" s="2">
        <f ca="1">input4710[[#This Row],[Max Diff]]</f>
        <v>0</v>
      </c>
      <c r="U834" s="2">
        <f ca="1">input4711[[#This Row],[Max Diff]]</f>
        <v>0</v>
      </c>
      <c r="V834" s="2">
        <f ca="1">input4712[[#This Row],[Max Diff]]</f>
        <v>1</v>
      </c>
      <c r="W834" s="2">
        <f ca="1">input4713[[#This Row],[Max Diff]]</f>
        <v>1</v>
      </c>
      <c r="X834" s="2">
        <f ca="1">input4714[[#This Row],[Max Diff]]</f>
        <v>1</v>
      </c>
      <c r="Y834" s="2">
        <f ca="1">IF(SUM(input47[[#This Row],[Max Diff]:[-8]])&gt;=1,1,0)</f>
        <v>1</v>
      </c>
    </row>
    <row r="835" spans="1:25" x14ac:dyDescent="0.35">
      <c r="A835">
        <v>27</v>
      </c>
      <c r="B835">
        <v>28</v>
      </c>
      <c r="C835">
        <v>31</v>
      </c>
      <c r="D835">
        <v>33</v>
      </c>
      <c r="E835">
        <v>36</v>
      </c>
      <c r="F835">
        <v>39</v>
      </c>
      <c r="I835">
        <f>1</f>
        <v>1</v>
      </c>
      <c r="J835">
        <f>COUNTA(input47[[#This Row],[Column1.1]:[Column1.8]])</f>
        <v>6</v>
      </c>
      <c r="K835" t="str">
        <f>ADDRESS(ROW(),input47[[#This Row],[first col]]+1,4)&amp;":"&amp;ADDRESS(ROW(),input47[[#This Row],[lastcol]],4)</f>
        <v>B835:F835</v>
      </c>
      <c r="L835" t="str">
        <f>ADDRESS(ROW(),input47[[#This Row],[first col]],4)&amp;":"&amp;ADDRESS(ROW(),input47[[#This Row],[lastcol]]-1,4)</f>
        <v>A835:E835</v>
      </c>
      <c r="M835" t="b" cm="1">
        <f t="array" aca="1" ref="M835" ca="1">SUMPRODUCT(--(INDIRECT(input47[[#This Row],[range1]])&lt;INDIRECT(input47[[#This Row],[range2]])))=COUNT(INDIRECT(input47[[#This Row],[range1]]))</f>
        <v>0</v>
      </c>
      <c r="N835" t="b" cm="1">
        <f t="array" aca="1" ref="N835" ca="1">SUMPRODUCT(--(INDIRECT(input47[[#This Row],[range1]])&gt;INDIRECT(input47[[#This Row],[range2]])))=COUNT(INDIRECT(input47[[#This Row],[range1]]))</f>
        <v>1</v>
      </c>
      <c r="O835" t="b">
        <f ca="1">IF(AND(NOT(input47[[#This Row],[All DESC?]]),NOT(input47[[#This Row],[All ASC?]])),FALSE(),TRUE())</f>
        <v>1</v>
      </c>
      <c r="P835" cm="1">
        <f t="array" aca="1" ref="P835" ca="1">IF(AND(input47[[#This Row],[Safe Part 1]],(MAX(ABS((INDIRECT(input47[[#This Row],[range2]]))-(INDIRECT(input47[[#This Row],[range1]])))))&lt;=3),1,0)</f>
        <v>1</v>
      </c>
      <c r="Q835" s="2">
        <f ca="1">input4[[#This Row],[Max Diff]]</f>
        <v>1</v>
      </c>
      <c r="R835" s="2">
        <f ca="1">input478[[#This Row],[Max Diff]]</f>
        <v>0</v>
      </c>
      <c r="S835" s="2">
        <f ca="1">input479[[#This Row],[Max Diff]]</f>
        <v>0</v>
      </c>
      <c r="T835" s="2">
        <f ca="1">input4710[[#This Row],[Max Diff]]</f>
        <v>0</v>
      </c>
      <c r="U835" s="2">
        <f ca="1">input4711[[#This Row],[Max Diff]]</f>
        <v>0</v>
      </c>
      <c r="V835" s="2">
        <f ca="1">input4712[[#This Row],[Max Diff]]</f>
        <v>1</v>
      </c>
      <c r="W835" s="2">
        <f ca="1">input4713[[#This Row],[Max Diff]]</f>
        <v>1</v>
      </c>
      <c r="X835" s="2">
        <f ca="1">input4714[[#This Row],[Max Diff]]</f>
        <v>1</v>
      </c>
      <c r="Y835" s="2">
        <f ca="1">IF(SUM(input47[[#This Row],[Max Diff]:[-8]])&gt;=1,1,0)</f>
        <v>1</v>
      </c>
    </row>
    <row r="836" spans="1:25" x14ac:dyDescent="0.35">
      <c r="A836">
        <v>37</v>
      </c>
      <c r="B836">
        <v>36</v>
      </c>
      <c r="C836">
        <v>33</v>
      </c>
      <c r="D836">
        <v>32</v>
      </c>
      <c r="E836">
        <v>31</v>
      </c>
      <c r="F836">
        <v>30</v>
      </c>
      <c r="G836">
        <v>27</v>
      </c>
      <c r="I836">
        <f>1</f>
        <v>1</v>
      </c>
      <c r="J836">
        <f>COUNTA(input47[[#This Row],[Column1.1]:[Column1.8]])</f>
        <v>7</v>
      </c>
      <c r="K836" t="str">
        <f>ADDRESS(ROW(),input47[[#This Row],[first col]]+1,4)&amp;":"&amp;ADDRESS(ROW(),input47[[#This Row],[lastcol]],4)</f>
        <v>B836:G836</v>
      </c>
      <c r="L836" t="str">
        <f>ADDRESS(ROW(),input47[[#This Row],[first col]],4)&amp;":"&amp;ADDRESS(ROW(),input47[[#This Row],[lastcol]]-1,4)</f>
        <v>A836:F836</v>
      </c>
      <c r="M836" t="b" cm="1">
        <f t="array" aca="1" ref="M836" ca="1">SUMPRODUCT(--(INDIRECT(input47[[#This Row],[range1]])&lt;INDIRECT(input47[[#This Row],[range2]])))=COUNT(INDIRECT(input47[[#This Row],[range1]]))</f>
        <v>1</v>
      </c>
      <c r="N836" t="b" cm="1">
        <f t="array" aca="1" ref="N836" ca="1">SUMPRODUCT(--(INDIRECT(input47[[#This Row],[range1]])&gt;INDIRECT(input47[[#This Row],[range2]])))=COUNT(INDIRECT(input47[[#This Row],[range1]]))</f>
        <v>0</v>
      </c>
      <c r="O836" t="b">
        <f ca="1">IF(AND(NOT(input47[[#This Row],[All DESC?]]),NOT(input47[[#This Row],[All ASC?]])),FALSE(),TRUE())</f>
        <v>1</v>
      </c>
      <c r="P836" cm="1">
        <f t="array" aca="1" ref="P836" ca="1">IF(AND(input47[[#This Row],[Safe Part 1]],(MAX(ABS((INDIRECT(input47[[#This Row],[range2]]))-(INDIRECT(input47[[#This Row],[range1]])))))&lt;=3),1,0)</f>
        <v>1</v>
      </c>
      <c r="Q836" s="2">
        <f ca="1">input4[[#This Row],[Max Diff]]</f>
        <v>1</v>
      </c>
      <c r="R836" s="2">
        <f ca="1">input478[[#This Row],[Max Diff]]</f>
        <v>0</v>
      </c>
      <c r="S836" s="2">
        <f ca="1">input479[[#This Row],[Max Diff]]</f>
        <v>0</v>
      </c>
      <c r="T836" s="2">
        <f ca="1">input4710[[#This Row],[Max Diff]]</f>
        <v>1</v>
      </c>
      <c r="U836" s="2">
        <f ca="1">input4711[[#This Row],[Max Diff]]</f>
        <v>1</v>
      </c>
      <c r="V836" s="2">
        <f ca="1">input4712[[#This Row],[Max Diff]]</f>
        <v>0</v>
      </c>
      <c r="W836" s="2">
        <f ca="1">input4713[[#This Row],[Max Diff]]</f>
        <v>1</v>
      </c>
      <c r="X836" s="2">
        <f ca="1">input4714[[#This Row],[Max Diff]]</f>
        <v>1</v>
      </c>
      <c r="Y836" s="2">
        <f ca="1">IF(SUM(input47[[#This Row],[Max Diff]:[-8]])&gt;=1,1,0)</f>
        <v>1</v>
      </c>
    </row>
    <row r="837" spans="1:25" x14ac:dyDescent="0.35">
      <c r="A837">
        <v>71</v>
      </c>
      <c r="B837">
        <v>69</v>
      </c>
      <c r="C837">
        <v>67</v>
      </c>
      <c r="D837">
        <v>64</v>
      </c>
      <c r="E837">
        <v>61</v>
      </c>
      <c r="F837">
        <v>58</v>
      </c>
      <c r="G837">
        <v>55</v>
      </c>
      <c r="I837">
        <f>1</f>
        <v>1</v>
      </c>
      <c r="J837">
        <f>COUNTA(input47[[#This Row],[Column1.1]:[Column1.8]])</f>
        <v>7</v>
      </c>
      <c r="K837" t="str">
        <f>ADDRESS(ROW(),input47[[#This Row],[first col]]+1,4)&amp;":"&amp;ADDRESS(ROW(),input47[[#This Row],[lastcol]],4)</f>
        <v>B837:G837</v>
      </c>
      <c r="L837" t="str">
        <f>ADDRESS(ROW(),input47[[#This Row],[first col]],4)&amp;":"&amp;ADDRESS(ROW(),input47[[#This Row],[lastcol]]-1,4)</f>
        <v>A837:F837</v>
      </c>
      <c r="M837" t="b" cm="1">
        <f t="array" aca="1" ref="M837" ca="1">SUMPRODUCT(--(INDIRECT(input47[[#This Row],[range1]])&lt;INDIRECT(input47[[#This Row],[range2]])))=COUNT(INDIRECT(input47[[#This Row],[range1]]))</f>
        <v>1</v>
      </c>
      <c r="N837" t="b" cm="1">
        <f t="array" aca="1" ref="N837" ca="1">SUMPRODUCT(--(INDIRECT(input47[[#This Row],[range1]])&gt;INDIRECT(input47[[#This Row],[range2]])))=COUNT(INDIRECT(input47[[#This Row],[range1]]))</f>
        <v>0</v>
      </c>
      <c r="O837" t="b">
        <f ca="1">IF(AND(NOT(input47[[#This Row],[All DESC?]]),NOT(input47[[#This Row],[All ASC?]])),FALSE(),TRUE())</f>
        <v>1</v>
      </c>
      <c r="P837" cm="1">
        <f t="array" aca="1" ref="P837" ca="1">IF(AND(input47[[#This Row],[Safe Part 1]],(MAX(ABS((INDIRECT(input47[[#This Row],[range2]]))-(INDIRECT(input47[[#This Row],[range1]])))))&lt;=3),1,0)</f>
        <v>1</v>
      </c>
      <c r="Q837" s="2">
        <f ca="1">input4[[#This Row],[Max Diff]]</f>
        <v>1</v>
      </c>
      <c r="R837" s="2">
        <f ca="1">input478[[#This Row],[Max Diff]]</f>
        <v>0</v>
      </c>
      <c r="S837" s="2">
        <f ca="1">input479[[#This Row],[Max Diff]]</f>
        <v>0</v>
      </c>
      <c r="T837" s="2">
        <f ca="1">input4710[[#This Row],[Max Diff]]</f>
        <v>0</v>
      </c>
      <c r="U837" s="2">
        <f ca="1">input4711[[#This Row],[Max Diff]]</f>
        <v>0</v>
      </c>
      <c r="V837" s="2">
        <f ca="1">input4712[[#This Row],[Max Diff]]</f>
        <v>0</v>
      </c>
      <c r="W837" s="2">
        <f ca="1">input4713[[#This Row],[Max Diff]]</f>
        <v>1</v>
      </c>
      <c r="X837" s="2">
        <f ca="1">input4714[[#This Row],[Max Diff]]</f>
        <v>1</v>
      </c>
      <c r="Y837" s="2">
        <f ca="1">IF(SUM(input47[[#This Row],[Max Diff]:[-8]])&gt;=1,1,0)</f>
        <v>1</v>
      </c>
    </row>
    <row r="838" spans="1:25" x14ac:dyDescent="0.35">
      <c r="A838">
        <v>46</v>
      </c>
      <c r="B838">
        <v>45</v>
      </c>
      <c r="C838">
        <v>44</v>
      </c>
      <c r="D838">
        <v>41</v>
      </c>
      <c r="E838">
        <v>39</v>
      </c>
      <c r="F838">
        <v>36</v>
      </c>
      <c r="I838">
        <f>1</f>
        <v>1</v>
      </c>
      <c r="J838">
        <f>COUNTA(input47[[#This Row],[Column1.1]:[Column1.8]])</f>
        <v>6</v>
      </c>
      <c r="K838" t="str">
        <f>ADDRESS(ROW(),input47[[#This Row],[first col]]+1,4)&amp;":"&amp;ADDRESS(ROW(),input47[[#This Row],[lastcol]],4)</f>
        <v>B838:F838</v>
      </c>
      <c r="L838" t="str">
        <f>ADDRESS(ROW(),input47[[#This Row],[first col]],4)&amp;":"&amp;ADDRESS(ROW(),input47[[#This Row],[lastcol]]-1,4)</f>
        <v>A838:E838</v>
      </c>
      <c r="M838" t="b" cm="1">
        <f t="array" aca="1" ref="M838" ca="1">SUMPRODUCT(--(INDIRECT(input47[[#This Row],[range1]])&lt;INDIRECT(input47[[#This Row],[range2]])))=COUNT(INDIRECT(input47[[#This Row],[range1]]))</f>
        <v>1</v>
      </c>
      <c r="N838" t="b" cm="1">
        <f t="array" aca="1" ref="N838" ca="1">SUMPRODUCT(--(INDIRECT(input47[[#This Row],[range1]])&gt;INDIRECT(input47[[#This Row],[range2]])))=COUNT(INDIRECT(input47[[#This Row],[range1]]))</f>
        <v>0</v>
      </c>
      <c r="O838" t="b">
        <f ca="1">IF(AND(NOT(input47[[#This Row],[All DESC?]]),NOT(input47[[#This Row],[All ASC?]])),FALSE(),TRUE())</f>
        <v>1</v>
      </c>
      <c r="P838" cm="1">
        <f t="array" aca="1" ref="P838" ca="1">IF(AND(input47[[#This Row],[Safe Part 1]],(MAX(ABS((INDIRECT(input47[[#This Row],[range2]]))-(INDIRECT(input47[[#This Row],[range1]])))))&lt;=3),1,0)</f>
        <v>1</v>
      </c>
      <c r="Q838" s="2">
        <f ca="1">input4[[#This Row],[Max Diff]]</f>
        <v>1</v>
      </c>
      <c r="R838" s="2">
        <f ca="1">input478[[#This Row],[Max Diff]]</f>
        <v>1</v>
      </c>
      <c r="S838" s="2">
        <f ca="1">input479[[#This Row],[Max Diff]]</f>
        <v>0</v>
      </c>
      <c r="T838" s="2">
        <f ca="1">input4710[[#This Row],[Max Diff]]</f>
        <v>0</v>
      </c>
      <c r="U838" s="2">
        <f ca="1">input4711[[#This Row],[Max Diff]]</f>
        <v>0</v>
      </c>
      <c r="V838" s="2">
        <f ca="1">input4712[[#This Row],[Max Diff]]</f>
        <v>1</v>
      </c>
      <c r="W838" s="2">
        <f ca="1">input4713[[#This Row],[Max Diff]]</f>
        <v>1</v>
      </c>
      <c r="X838" s="2">
        <f ca="1">input4714[[#This Row],[Max Diff]]</f>
        <v>1</v>
      </c>
      <c r="Y838" s="2">
        <f ca="1">IF(SUM(input47[[#This Row],[Max Diff]:[-8]])&gt;=1,1,0)</f>
        <v>1</v>
      </c>
    </row>
    <row r="839" spans="1:25" x14ac:dyDescent="0.35">
      <c r="A839">
        <v>21</v>
      </c>
      <c r="B839">
        <v>18</v>
      </c>
      <c r="C839">
        <v>15</v>
      </c>
      <c r="D839">
        <v>13</v>
      </c>
      <c r="E839">
        <v>10</v>
      </c>
      <c r="I839">
        <f>1</f>
        <v>1</v>
      </c>
      <c r="J839">
        <f>COUNTA(input47[[#This Row],[Column1.1]:[Column1.8]])</f>
        <v>5</v>
      </c>
      <c r="K839" t="str">
        <f>ADDRESS(ROW(),input47[[#This Row],[first col]]+1,4)&amp;":"&amp;ADDRESS(ROW(),input47[[#This Row],[lastcol]],4)</f>
        <v>B839:E839</v>
      </c>
      <c r="L839" t="str">
        <f>ADDRESS(ROW(),input47[[#This Row],[first col]],4)&amp;":"&amp;ADDRESS(ROW(),input47[[#This Row],[lastcol]]-1,4)</f>
        <v>A839:D839</v>
      </c>
      <c r="M839" t="b" cm="1">
        <f t="array" aca="1" ref="M839" ca="1">SUMPRODUCT(--(INDIRECT(input47[[#This Row],[range1]])&lt;INDIRECT(input47[[#This Row],[range2]])))=COUNT(INDIRECT(input47[[#This Row],[range1]]))</f>
        <v>1</v>
      </c>
      <c r="N839" t="b" cm="1">
        <f t="array" aca="1" ref="N839" ca="1">SUMPRODUCT(--(INDIRECT(input47[[#This Row],[range1]])&gt;INDIRECT(input47[[#This Row],[range2]])))=COUNT(INDIRECT(input47[[#This Row],[range1]]))</f>
        <v>0</v>
      </c>
      <c r="O839" t="b">
        <f ca="1">IF(AND(NOT(input47[[#This Row],[All DESC?]]),NOT(input47[[#This Row],[All ASC?]])),FALSE(),TRUE())</f>
        <v>1</v>
      </c>
      <c r="P839" cm="1">
        <f t="array" aca="1" ref="P839" ca="1">IF(AND(input47[[#This Row],[Safe Part 1]],(MAX(ABS((INDIRECT(input47[[#This Row],[range2]]))-(INDIRECT(input47[[#This Row],[range1]])))))&lt;=3),1,0)</f>
        <v>1</v>
      </c>
      <c r="Q839" s="2">
        <f ca="1">input4[[#This Row],[Max Diff]]</f>
        <v>1</v>
      </c>
      <c r="R839" s="2">
        <f ca="1">input478[[#This Row],[Max Diff]]</f>
        <v>0</v>
      </c>
      <c r="S839" s="2">
        <f ca="1">input479[[#This Row],[Max Diff]]</f>
        <v>0</v>
      </c>
      <c r="T839" s="2">
        <f ca="1">input4710[[#This Row],[Max Diff]]</f>
        <v>0</v>
      </c>
      <c r="U839" s="2">
        <f ca="1">input4711[[#This Row],[Max Diff]]</f>
        <v>1</v>
      </c>
      <c r="V839" s="2">
        <f ca="1">input4712[[#This Row],[Max Diff]]</f>
        <v>1</v>
      </c>
      <c r="W839" s="2">
        <f ca="1">input4713[[#This Row],[Max Diff]]</f>
        <v>1</v>
      </c>
      <c r="X839" s="2">
        <f ca="1">input4714[[#This Row],[Max Diff]]</f>
        <v>1</v>
      </c>
      <c r="Y839" s="2">
        <f ca="1">IF(SUM(input47[[#This Row],[Max Diff]:[-8]])&gt;=1,1,0)</f>
        <v>1</v>
      </c>
    </row>
    <row r="840" spans="1:25" x14ac:dyDescent="0.35">
      <c r="A840">
        <v>38</v>
      </c>
      <c r="B840">
        <v>36</v>
      </c>
      <c r="C840">
        <v>33</v>
      </c>
      <c r="D840">
        <v>31</v>
      </c>
      <c r="E840">
        <v>30</v>
      </c>
      <c r="F840">
        <v>27</v>
      </c>
      <c r="G840">
        <v>26</v>
      </c>
      <c r="H840">
        <v>24</v>
      </c>
      <c r="I840">
        <f>1</f>
        <v>1</v>
      </c>
      <c r="J840">
        <f>COUNTA(input47[[#This Row],[Column1.1]:[Column1.8]])</f>
        <v>8</v>
      </c>
      <c r="K840" t="str">
        <f>ADDRESS(ROW(),input47[[#This Row],[first col]]+1,4)&amp;":"&amp;ADDRESS(ROW(),input47[[#This Row],[lastcol]],4)</f>
        <v>B840:H840</v>
      </c>
      <c r="L840" t="str">
        <f>ADDRESS(ROW(),input47[[#This Row],[first col]],4)&amp;":"&amp;ADDRESS(ROW(),input47[[#This Row],[lastcol]]-1,4)</f>
        <v>A840:G840</v>
      </c>
      <c r="M840" t="b" cm="1">
        <f t="array" aca="1" ref="M840" ca="1">SUMPRODUCT(--(INDIRECT(input47[[#This Row],[range1]])&lt;INDIRECT(input47[[#This Row],[range2]])))=COUNT(INDIRECT(input47[[#This Row],[range1]]))</f>
        <v>1</v>
      </c>
      <c r="N840" t="b" cm="1">
        <f t="array" aca="1" ref="N840" ca="1">SUMPRODUCT(--(INDIRECT(input47[[#This Row],[range1]])&gt;INDIRECT(input47[[#This Row],[range2]])))=COUNT(INDIRECT(input47[[#This Row],[range1]]))</f>
        <v>0</v>
      </c>
      <c r="O840" t="b">
        <f ca="1">IF(AND(NOT(input47[[#This Row],[All DESC?]]),NOT(input47[[#This Row],[All ASC?]])),FALSE(),TRUE())</f>
        <v>1</v>
      </c>
      <c r="P840" cm="1">
        <f t="array" aca="1" ref="P840" ca="1">IF(AND(input47[[#This Row],[Safe Part 1]],(MAX(ABS((INDIRECT(input47[[#This Row],[range2]]))-(INDIRECT(input47[[#This Row],[range1]])))))&lt;=3),1,0)</f>
        <v>1</v>
      </c>
      <c r="Q840" s="2">
        <f ca="1">input4[[#This Row],[Max Diff]]</f>
        <v>1</v>
      </c>
      <c r="R840" s="2">
        <f ca="1">input478[[#This Row],[Max Diff]]</f>
        <v>0</v>
      </c>
      <c r="S840" s="2">
        <f ca="1">input479[[#This Row],[Max Diff]]</f>
        <v>0</v>
      </c>
      <c r="T840" s="2">
        <f ca="1">input4710[[#This Row],[Max Diff]]</f>
        <v>1</v>
      </c>
      <c r="U840" s="2">
        <f ca="1">input4711[[#This Row],[Max Diff]]</f>
        <v>0</v>
      </c>
      <c r="V840" s="2">
        <f ca="1">input4712[[#This Row],[Max Diff]]</f>
        <v>0</v>
      </c>
      <c r="W840" s="2">
        <f ca="1">input4713[[#This Row],[Max Diff]]</f>
        <v>1</v>
      </c>
      <c r="X840" s="2">
        <f ca="1">input4714[[#This Row],[Max Diff]]</f>
        <v>1</v>
      </c>
      <c r="Y840" s="2">
        <f ca="1">IF(SUM(input47[[#This Row],[Max Diff]:[-8]])&gt;=1,1,0)</f>
        <v>1</v>
      </c>
    </row>
    <row r="841" spans="1:25" x14ac:dyDescent="0.35">
      <c r="A841">
        <v>11</v>
      </c>
      <c r="B841">
        <v>13</v>
      </c>
      <c r="C841">
        <v>16</v>
      </c>
      <c r="D841">
        <v>17</v>
      </c>
      <c r="E841">
        <v>19</v>
      </c>
      <c r="F841">
        <v>21</v>
      </c>
      <c r="G841">
        <v>24</v>
      </c>
      <c r="H841">
        <v>27</v>
      </c>
      <c r="I841">
        <f>1</f>
        <v>1</v>
      </c>
      <c r="J841">
        <f>COUNTA(input47[[#This Row],[Column1.1]:[Column1.8]])</f>
        <v>8</v>
      </c>
      <c r="K841" t="str">
        <f>ADDRESS(ROW(),input47[[#This Row],[first col]]+1,4)&amp;":"&amp;ADDRESS(ROW(),input47[[#This Row],[lastcol]],4)</f>
        <v>B841:H841</v>
      </c>
      <c r="L841" t="str">
        <f>ADDRESS(ROW(),input47[[#This Row],[first col]],4)&amp;":"&amp;ADDRESS(ROW(),input47[[#This Row],[lastcol]]-1,4)</f>
        <v>A841:G841</v>
      </c>
      <c r="M841" t="b" cm="1">
        <f t="array" aca="1" ref="M841" ca="1">SUMPRODUCT(--(INDIRECT(input47[[#This Row],[range1]])&lt;INDIRECT(input47[[#This Row],[range2]])))=COUNT(INDIRECT(input47[[#This Row],[range1]]))</f>
        <v>0</v>
      </c>
      <c r="N841" t="b" cm="1">
        <f t="array" aca="1" ref="N841" ca="1">SUMPRODUCT(--(INDIRECT(input47[[#This Row],[range1]])&gt;INDIRECT(input47[[#This Row],[range2]])))=COUNT(INDIRECT(input47[[#This Row],[range1]]))</f>
        <v>1</v>
      </c>
      <c r="O841" t="b">
        <f ca="1">IF(AND(NOT(input47[[#This Row],[All DESC?]]),NOT(input47[[#This Row],[All ASC?]])),FALSE(),TRUE())</f>
        <v>1</v>
      </c>
      <c r="P841" cm="1">
        <f t="array" aca="1" ref="P841" ca="1">IF(AND(input47[[#This Row],[Safe Part 1]],(MAX(ABS((INDIRECT(input47[[#This Row],[range2]]))-(INDIRECT(input47[[#This Row],[range1]])))))&lt;=3),1,0)</f>
        <v>1</v>
      </c>
      <c r="Q841" s="2">
        <f ca="1">input4[[#This Row],[Max Diff]]</f>
        <v>1</v>
      </c>
      <c r="R841" s="2">
        <f ca="1">input478[[#This Row],[Max Diff]]</f>
        <v>0</v>
      </c>
      <c r="S841" s="2">
        <f ca="1">input479[[#This Row],[Max Diff]]</f>
        <v>0</v>
      </c>
      <c r="T841" s="2">
        <f ca="1">input4710[[#This Row],[Max Diff]]</f>
        <v>1</v>
      </c>
      <c r="U841" s="2">
        <f ca="1">input4711[[#This Row],[Max Diff]]</f>
        <v>0</v>
      </c>
      <c r="V841" s="2">
        <f ca="1">input4712[[#This Row],[Max Diff]]</f>
        <v>0</v>
      </c>
      <c r="W841" s="2">
        <f ca="1">input4713[[#This Row],[Max Diff]]</f>
        <v>0</v>
      </c>
      <c r="X841" s="2">
        <f ca="1">input4714[[#This Row],[Max Diff]]</f>
        <v>1</v>
      </c>
      <c r="Y841" s="2">
        <f ca="1">IF(SUM(input47[[#This Row],[Max Diff]:[-8]])&gt;=1,1,0)</f>
        <v>1</v>
      </c>
    </row>
    <row r="842" spans="1:25" x14ac:dyDescent="0.35">
      <c r="A842">
        <v>21</v>
      </c>
      <c r="B842">
        <v>24</v>
      </c>
      <c r="C842">
        <v>26</v>
      </c>
      <c r="D842">
        <v>29</v>
      </c>
      <c r="E842">
        <v>30</v>
      </c>
      <c r="F842">
        <v>33</v>
      </c>
      <c r="I842">
        <f>1</f>
        <v>1</v>
      </c>
      <c r="J842">
        <f>COUNTA(input47[[#This Row],[Column1.1]:[Column1.8]])</f>
        <v>6</v>
      </c>
      <c r="K842" t="str">
        <f>ADDRESS(ROW(),input47[[#This Row],[first col]]+1,4)&amp;":"&amp;ADDRESS(ROW(),input47[[#This Row],[lastcol]],4)</f>
        <v>B842:F842</v>
      </c>
      <c r="L842" t="str">
        <f>ADDRESS(ROW(),input47[[#This Row],[first col]],4)&amp;":"&amp;ADDRESS(ROW(),input47[[#This Row],[lastcol]]-1,4)</f>
        <v>A842:E842</v>
      </c>
      <c r="M842" t="b" cm="1">
        <f t="array" aca="1" ref="M842" ca="1">SUMPRODUCT(--(INDIRECT(input47[[#This Row],[range1]])&lt;INDIRECT(input47[[#This Row],[range2]])))=COUNT(INDIRECT(input47[[#This Row],[range1]]))</f>
        <v>0</v>
      </c>
      <c r="N842" t="b" cm="1">
        <f t="array" aca="1" ref="N842" ca="1">SUMPRODUCT(--(INDIRECT(input47[[#This Row],[range1]])&gt;INDIRECT(input47[[#This Row],[range2]])))=COUNT(INDIRECT(input47[[#This Row],[range1]]))</f>
        <v>1</v>
      </c>
      <c r="O842" t="b">
        <f ca="1">IF(AND(NOT(input47[[#This Row],[All DESC?]]),NOT(input47[[#This Row],[All ASC?]])),FALSE(),TRUE())</f>
        <v>1</v>
      </c>
      <c r="P842" cm="1">
        <f t="array" aca="1" ref="P842" ca="1">IF(AND(input47[[#This Row],[Safe Part 1]],(MAX(ABS((INDIRECT(input47[[#This Row],[range2]]))-(INDIRECT(input47[[#This Row],[range1]])))))&lt;=3),1,0)</f>
        <v>1</v>
      </c>
      <c r="Q842" s="2">
        <f ca="1">input4[[#This Row],[Max Diff]]</f>
        <v>1</v>
      </c>
      <c r="R842" s="2">
        <f ca="1">input478[[#This Row],[Max Diff]]</f>
        <v>0</v>
      </c>
      <c r="S842" s="2">
        <f ca="1">input479[[#This Row],[Max Diff]]</f>
        <v>0</v>
      </c>
      <c r="T842" s="2">
        <f ca="1">input4710[[#This Row],[Max Diff]]</f>
        <v>0</v>
      </c>
      <c r="U842" s="2">
        <f ca="1">input4711[[#This Row],[Max Diff]]</f>
        <v>0</v>
      </c>
      <c r="V842" s="2">
        <f ca="1">input4712[[#This Row],[Max Diff]]</f>
        <v>1</v>
      </c>
      <c r="W842" s="2">
        <f ca="1">input4713[[#This Row],[Max Diff]]</f>
        <v>1</v>
      </c>
      <c r="X842" s="2">
        <f ca="1">input4714[[#This Row],[Max Diff]]</f>
        <v>1</v>
      </c>
      <c r="Y842" s="2">
        <f ca="1">IF(SUM(input47[[#This Row],[Max Diff]:[-8]])&gt;=1,1,0)</f>
        <v>1</v>
      </c>
    </row>
    <row r="843" spans="1:25" x14ac:dyDescent="0.35">
      <c r="A843">
        <v>94</v>
      </c>
      <c r="B843">
        <v>92</v>
      </c>
      <c r="C843">
        <v>89</v>
      </c>
      <c r="D843">
        <v>88</v>
      </c>
      <c r="E843">
        <v>85</v>
      </c>
      <c r="F843">
        <v>84</v>
      </c>
      <c r="G843">
        <v>81</v>
      </c>
      <c r="H843">
        <v>79</v>
      </c>
      <c r="I843">
        <f>1</f>
        <v>1</v>
      </c>
      <c r="J843">
        <f>COUNTA(input47[[#This Row],[Column1.1]:[Column1.8]])</f>
        <v>8</v>
      </c>
      <c r="K843" t="str">
        <f>ADDRESS(ROW(),input47[[#This Row],[first col]]+1,4)&amp;":"&amp;ADDRESS(ROW(),input47[[#This Row],[lastcol]],4)</f>
        <v>B843:H843</v>
      </c>
      <c r="L843" t="str">
        <f>ADDRESS(ROW(),input47[[#This Row],[first col]],4)&amp;":"&amp;ADDRESS(ROW(),input47[[#This Row],[lastcol]]-1,4)</f>
        <v>A843:G843</v>
      </c>
      <c r="M843" t="b" cm="1">
        <f t="array" aca="1" ref="M843" ca="1">SUMPRODUCT(--(INDIRECT(input47[[#This Row],[range1]])&lt;INDIRECT(input47[[#This Row],[range2]])))=COUNT(INDIRECT(input47[[#This Row],[range1]]))</f>
        <v>1</v>
      </c>
      <c r="N843" t="b" cm="1">
        <f t="array" aca="1" ref="N843" ca="1">SUMPRODUCT(--(INDIRECT(input47[[#This Row],[range1]])&gt;INDIRECT(input47[[#This Row],[range2]])))=COUNT(INDIRECT(input47[[#This Row],[range1]]))</f>
        <v>0</v>
      </c>
      <c r="O843" t="b">
        <f ca="1">IF(AND(NOT(input47[[#This Row],[All DESC?]]),NOT(input47[[#This Row],[All ASC?]])),FALSE(),TRUE())</f>
        <v>1</v>
      </c>
      <c r="P843" cm="1">
        <f t="array" aca="1" ref="P843" ca="1">IF(AND(input47[[#This Row],[Safe Part 1]],(MAX(ABS((INDIRECT(input47[[#This Row],[range2]]))-(INDIRECT(input47[[#This Row],[range1]])))))&lt;=3),1,0)</f>
        <v>1</v>
      </c>
      <c r="Q843" s="2">
        <f ca="1">input4[[#This Row],[Max Diff]]</f>
        <v>1</v>
      </c>
      <c r="R843" s="2">
        <f ca="1">input478[[#This Row],[Max Diff]]</f>
        <v>0</v>
      </c>
      <c r="S843" s="2">
        <f ca="1">input479[[#This Row],[Max Diff]]</f>
        <v>0</v>
      </c>
      <c r="T843" s="2">
        <f ca="1">input4710[[#This Row],[Max Diff]]</f>
        <v>0</v>
      </c>
      <c r="U843" s="2">
        <f ca="1">input4711[[#This Row],[Max Diff]]</f>
        <v>0</v>
      </c>
      <c r="V843" s="2">
        <f ca="1">input4712[[#This Row],[Max Diff]]</f>
        <v>0</v>
      </c>
      <c r="W843" s="2">
        <f ca="1">input4713[[#This Row],[Max Diff]]</f>
        <v>0</v>
      </c>
      <c r="X843" s="2">
        <f ca="1">input4714[[#This Row],[Max Diff]]</f>
        <v>1</v>
      </c>
      <c r="Y843" s="2">
        <f ca="1">IF(SUM(input47[[#This Row],[Max Diff]:[-8]])&gt;=1,1,0)</f>
        <v>1</v>
      </c>
    </row>
    <row r="844" spans="1:25" x14ac:dyDescent="0.35">
      <c r="A844">
        <v>13</v>
      </c>
      <c r="B844">
        <v>15</v>
      </c>
      <c r="C844">
        <v>16</v>
      </c>
      <c r="D844">
        <v>17</v>
      </c>
      <c r="E844">
        <v>18</v>
      </c>
      <c r="I844">
        <f>1</f>
        <v>1</v>
      </c>
      <c r="J844">
        <f>COUNTA(input47[[#This Row],[Column1.1]:[Column1.8]])</f>
        <v>5</v>
      </c>
      <c r="K844" t="str">
        <f>ADDRESS(ROW(),input47[[#This Row],[first col]]+1,4)&amp;":"&amp;ADDRESS(ROW(),input47[[#This Row],[lastcol]],4)</f>
        <v>B844:E844</v>
      </c>
      <c r="L844" t="str">
        <f>ADDRESS(ROW(),input47[[#This Row],[first col]],4)&amp;":"&amp;ADDRESS(ROW(),input47[[#This Row],[lastcol]]-1,4)</f>
        <v>A844:D844</v>
      </c>
      <c r="M844" t="b" cm="1">
        <f t="array" aca="1" ref="M844" ca="1">SUMPRODUCT(--(INDIRECT(input47[[#This Row],[range1]])&lt;INDIRECT(input47[[#This Row],[range2]])))=COUNT(INDIRECT(input47[[#This Row],[range1]]))</f>
        <v>0</v>
      </c>
      <c r="N844" t="b" cm="1">
        <f t="array" aca="1" ref="N844" ca="1">SUMPRODUCT(--(INDIRECT(input47[[#This Row],[range1]])&gt;INDIRECT(input47[[#This Row],[range2]])))=COUNT(INDIRECT(input47[[#This Row],[range1]]))</f>
        <v>1</v>
      </c>
      <c r="O844" t="b">
        <f ca="1">IF(AND(NOT(input47[[#This Row],[All DESC?]]),NOT(input47[[#This Row],[All ASC?]])),FALSE(),TRUE())</f>
        <v>1</v>
      </c>
      <c r="P844" cm="1">
        <f t="array" aca="1" ref="P844" ca="1">IF(AND(input47[[#This Row],[Safe Part 1]],(MAX(ABS((INDIRECT(input47[[#This Row],[range2]]))-(INDIRECT(input47[[#This Row],[range1]])))))&lt;=3),1,0)</f>
        <v>1</v>
      </c>
      <c r="Q844" s="2">
        <f ca="1">input4[[#This Row],[Max Diff]]</f>
        <v>1</v>
      </c>
      <c r="R844" s="2">
        <f ca="1">input478[[#This Row],[Max Diff]]</f>
        <v>1</v>
      </c>
      <c r="S844" s="2">
        <f ca="1">input479[[#This Row],[Max Diff]]</f>
        <v>1</v>
      </c>
      <c r="T844" s="2">
        <f ca="1">input4710[[#This Row],[Max Diff]]</f>
        <v>1</v>
      </c>
      <c r="U844" s="2">
        <f ca="1">input4711[[#This Row],[Max Diff]]</f>
        <v>1</v>
      </c>
      <c r="V844" s="2">
        <f ca="1">input4712[[#This Row],[Max Diff]]</f>
        <v>1</v>
      </c>
      <c r="W844" s="2">
        <f ca="1">input4713[[#This Row],[Max Diff]]</f>
        <v>1</v>
      </c>
      <c r="X844" s="2">
        <f ca="1">input4714[[#This Row],[Max Diff]]</f>
        <v>1</v>
      </c>
      <c r="Y844" s="2">
        <f ca="1">IF(SUM(input47[[#This Row],[Max Diff]:[-8]])&gt;=1,1,0)</f>
        <v>1</v>
      </c>
    </row>
    <row r="845" spans="1:25" x14ac:dyDescent="0.35">
      <c r="A845">
        <v>58</v>
      </c>
      <c r="B845">
        <v>59</v>
      </c>
      <c r="C845">
        <v>61</v>
      </c>
      <c r="D845">
        <v>63</v>
      </c>
      <c r="E845">
        <v>66</v>
      </c>
      <c r="I845">
        <f>1</f>
        <v>1</v>
      </c>
      <c r="J845">
        <f>COUNTA(input47[[#This Row],[Column1.1]:[Column1.8]])</f>
        <v>5</v>
      </c>
      <c r="K845" t="str">
        <f>ADDRESS(ROW(),input47[[#This Row],[first col]]+1,4)&amp;":"&amp;ADDRESS(ROW(),input47[[#This Row],[lastcol]],4)</f>
        <v>B845:E845</v>
      </c>
      <c r="L845" t="str">
        <f>ADDRESS(ROW(),input47[[#This Row],[first col]],4)&amp;":"&amp;ADDRESS(ROW(),input47[[#This Row],[lastcol]]-1,4)</f>
        <v>A845:D845</v>
      </c>
      <c r="M845" t="b" cm="1">
        <f t="array" aca="1" ref="M845" ca="1">SUMPRODUCT(--(INDIRECT(input47[[#This Row],[range1]])&lt;INDIRECT(input47[[#This Row],[range2]])))=COUNT(INDIRECT(input47[[#This Row],[range1]]))</f>
        <v>0</v>
      </c>
      <c r="N845" t="b" cm="1">
        <f t="array" aca="1" ref="N845" ca="1">SUMPRODUCT(--(INDIRECT(input47[[#This Row],[range1]])&gt;INDIRECT(input47[[#This Row],[range2]])))=COUNT(INDIRECT(input47[[#This Row],[range1]]))</f>
        <v>1</v>
      </c>
      <c r="O845" t="b">
        <f ca="1">IF(AND(NOT(input47[[#This Row],[All DESC?]]),NOT(input47[[#This Row],[All ASC?]])),FALSE(),TRUE())</f>
        <v>1</v>
      </c>
      <c r="P845" cm="1">
        <f t="array" aca="1" ref="P845" ca="1">IF(AND(input47[[#This Row],[Safe Part 1]],(MAX(ABS((INDIRECT(input47[[#This Row],[range2]]))-(INDIRECT(input47[[#This Row],[range1]])))))&lt;=3),1,0)</f>
        <v>1</v>
      </c>
      <c r="Q845" s="2">
        <f ca="1">input4[[#This Row],[Max Diff]]</f>
        <v>1</v>
      </c>
      <c r="R845" s="2">
        <f ca="1">input478[[#This Row],[Max Diff]]</f>
        <v>1</v>
      </c>
      <c r="S845" s="2">
        <f ca="1">input479[[#This Row],[Max Diff]]</f>
        <v>0</v>
      </c>
      <c r="T845" s="2">
        <f ca="1">input4710[[#This Row],[Max Diff]]</f>
        <v>0</v>
      </c>
      <c r="U845" s="2">
        <f ca="1">input4711[[#This Row],[Max Diff]]</f>
        <v>1</v>
      </c>
      <c r="V845" s="2">
        <f ca="1">input4712[[#This Row],[Max Diff]]</f>
        <v>1</v>
      </c>
      <c r="W845" s="2">
        <f ca="1">input4713[[#This Row],[Max Diff]]</f>
        <v>1</v>
      </c>
      <c r="X845" s="2">
        <f ca="1">input4714[[#This Row],[Max Diff]]</f>
        <v>1</v>
      </c>
      <c r="Y845" s="2">
        <f ca="1">IF(SUM(input47[[#This Row],[Max Diff]:[-8]])&gt;=1,1,0)</f>
        <v>1</v>
      </c>
    </row>
    <row r="846" spans="1:25" x14ac:dyDescent="0.35">
      <c r="A846">
        <v>23</v>
      </c>
      <c r="B846">
        <v>25</v>
      </c>
      <c r="C846">
        <v>27</v>
      </c>
      <c r="D846">
        <v>29</v>
      </c>
      <c r="E846">
        <v>32</v>
      </c>
      <c r="F846">
        <v>35</v>
      </c>
      <c r="G846">
        <v>36</v>
      </c>
      <c r="I846">
        <f>1</f>
        <v>1</v>
      </c>
      <c r="J846">
        <f>COUNTA(input47[[#This Row],[Column1.1]:[Column1.8]])</f>
        <v>7</v>
      </c>
      <c r="K846" t="str">
        <f>ADDRESS(ROW(),input47[[#This Row],[first col]]+1,4)&amp;":"&amp;ADDRESS(ROW(),input47[[#This Row],[lastcol]],4)</f>
        <v>B846:G846</v>
      </c>
      <c r="L846" t="str">
        <f>ADDRESS(ROW(),input47[[#This Row],[first col]],4)&amp;":"&amp;ADDRESS(ROW(),input47[[#This Row],[lastcol]]-1,4)</f>
        <v>A846:F846</v>
      </c>
      <c r="M846" t="b" cm="1">
        <f t="array" aca="1" ref="M846" ca="1">SUMPRODUCT(--(INDIRECT(input47[[#This Row],[range1]])&lt;INDIRECT(input47[[#This Row],[range2]])))=COUNT(INDIRECT(input47[[#This Row],[range1]]))</f>
        <v>0</v>
      </c>
      <c r="N846" t="b" cm="1">
        <f t="array" aca="1" ref="N846" ca="1">SUMPRODUCT(--(INDIRECT(input47[[#This Row],[range1]])&gt;INDIRECT(input47[[#This Row],[range2]])))=COUNT(INDIRECT(input47[[#This Row],[range1]]))</f>
        <v>1</v>
      </c>
      <c r="O846" t="b">
        <f ca="1">IF(AND(NOT(input47[[#This Row],[All DESC?]]),NOT(input47[[#This Row],[All ASC?]])),FALSE(),TRUE())</f>
        <v>1</v>
      </c>
      <c r="P846" cm="1">
        <f t="array" aca="1" ref="P846" ca="1">IF(AND(input47[[#This Row],[Safe Part 1]],(MAX(ABS((INDIRECT(input47[[#This Row],[range2]]))-(INDIRECT(input47[[#This Row],[range1]])))))&lt;=3),1,0)</f>
        <v>1</v>
      </c>
      <c r="Q846" s="2">
        <f ca="1">input4[[#This Row],[Max Diff]]</f>
        <v>1</v>
      </c>
      <c r="R846" s="2">
        <f ca="1">input478[[#This Row],[Max Diff]]</f>
        <v>0</v>
      </c>
      <c r="S846" s="2">
        <f ca="1">input479[[#This Row],[Max Diff]]</f>
        <v>0</v>
      </c>
      <c r="T846" s="2">
        <f ca="1">input4710[[#This Row],[Max Diff]]</f>
        <v>0</v>
      </c>
      <c r="U846" s="2">
        <f ca="1">input4711[[#This Row],[Max Diff]]</f>
        <v>0</v>
      </c>
      <c r="V846" s="2">
        <f ca="1">input4712[[#This Row],[Max Diff]]</f>
        <v>0</v>
      </c>
      <c r="W846" s="2">
        <f ca="1">input4713[[#This Row],[Max Diff]]</f>
        <v>1</v>
      </c>
      <c r="X846" s="2">
        <f ca="1">input4714[[#This Row],[Max Diff]]</f>
        <v>1</v>
      </c>
      <c r="Y846" s="2">
        <f ca="1">IF(SUM(input47[[#This Row],[Max Diff]:[-8]])&gt;=1,1,0)</f>
        <v>1</v>
      </c>
    </row>
    <row r="847" spans="1:25" x14ac:dyDescent="0.35">
      <c r="A847">
        <v>56</v>
      </c>
      <c r="B847">
        <v>59</v>
      </c>
      <c r="C847">
        <v>61</v>
      </c>
      <c r="D847">
        <v>63</v>
      </c>
      <c r="E847">
        <v>66</v>
      </c>
      <c r="F847">
        <v>69</v>
      </c>
      <c r="G847">
        <v>71</v>
      </c>
      <c r="H847">
        <v>74</v>
      </c>
      <c r="I847">
        <f>1</f>
        <v>1</v>
      </c>
      <c r="J847">
        <f>COUNTA(input47[[#This Row],[Column1.1]:[Column1.8]])</f>
        <v>8</v>
      </c>
      <c r="K847" t="str">
        <f>ADDRESS(ROW(),input47[[#This Row],[first col]]+1,4)&amp;":"&amp;ADDRESS(ROW(),input47[[#This Row],[lastcol]],4)</f>
        <v>B847:H847</v>
      </c>
      <c r="L847" t="str">
        <f>ADDRESS(ROW(),input47[[#This Row],[first col]],4)&amp;":"&amp;ADDRESS(ROW(),input47[[#This Row],[lastcol]]-1,4)</f>
        <v>A847:G847</v>
      </c>
      <c r="M847" t="b" cm="1">
        <f t="array" aca="1" ref="M847" ca="1">SUMPRODUCT(--(INDIRECT(input47[[#This Row],[range1]])&lt;INDIRECT(input47[[#This Row],[range2]])))=COUNT(INDIRECT(input47[[#This Row],[range1]]))</f>
        <v>0</v>
      </c>
      <c r="N847" t="b" cm="1">
        <f t="array" aca="1" ref="N847" ca="1">SUMPRODUCT(--(INDIRECT(input47[[#This Row],[range1]])&gt;INDIRECT(input47[[#This Row],[range2]])))=COUNT(INDIRECT(input47[[#This Row],[range1]]))</f>
        <v>1</v>
      </c>
      <c r="O847" t="b">
        <f ca="1">IF(AND(NOT(input47[[#This Row],[All DESC?]]),NOT(input47[[#This Row],[All ASC?]])),FALSE(),TRUE())</f>
        <v>1</v>
      </c>
      <c r="P847" cm="1">
        <f t="array" aca="1" ref="P847" ca="1">IF(AND(input47[[#This Row],[Safe Part 1]],(MAX(ABS((INDIRECT(input47[[#This Row],[range2]]))-(INDIRECT(input47[[#This Row],[range1]])))))&lt;=3),1,0)</f>
        <v>1</v>
      </c>
      <c r="Q847" s="2">
        <f ca="1">input4[[#This Row],[Max Diff]]</f>
        <v>1</v>
      </c>
      <c r="R847" s="2">
        <f ca="1">input478[[#This Row],[Max Diff]]</f>
        <v>0</v>
      </c>
      <c r="S847" s="2">
        <f ca="1">input479[[#This Row],[Max Diff]]</f>
        <v>0</v>
      </c>
      <c r="T847" s="2">
        <f ca="1">input4710[[#This Row],[Max Diff]]</f>
        <v>0</v>
      </c>
      <c r="U847" s="2">
        <f ca="1">input4711[[#This Row],[Max Diff]]</f>
        <v>0</v>
      </c>
      <c r="V847" s="2">
        <f ca="1">input4712[[#This Row],[Max Diff]]</f>
        <v>0</v>
      </c>
      <c r="W847" s="2">
        <f ca="1">input4713[[#This Row],[Max Diff]]</f>
        <v>0</v>
      </c>
      <c r="X847" s="2">
        <f ca="1">input4714[[#This Row],[Max Diff]]</f>
        <v>1</v>
      </c>
      <c r="Y847" s="2">
        <f ca="1">IF(SUM(input47[[#This Row],[Max Diff]:[-8]])&gt;=1,1,0)</f>
        <v>1</v>
      </c>
    </row>
    <row r="848" spans="1:25" x14ac:dyDescent="0.35">
      <c r="A848">
        <v>84</v>
      </c>
      <c r="B848">
        <v>85</v>
      </c>
      <c r="C848">
        <v>88</v>
      </c>
      <c r="D848">
        <v>89</v>
      </c>
      <c r="E848">
        <v>92</v>
      </c>
      <c r="F848">
        <v>95</v>
      </c>
      <c r="I848">
        <f>1</f>
        <v>1</v>
      </c>
      <c r="J848">
        <f>COUNTA(input47[[#This Row],[Column1.1]:[Column1.8]])</f>
        <v>6</v>
      </c>
      <c r="K848" t="str">
        <f>ADDRESS(ROW(),input47[[#This Row],[first col]]+1,4)&amp;":"&amp;ADDRESS(ROW(),input47[[#This Row],[lastcol]],4)</f>
        <v>B848:F848</v>
      </c>
      <c r="L848" t="str">
        <f>ADDRESS(ROW(),input47[[#This Row],[first col]],4)&amp;":"&amp;ADDRESS(ROW(),input47[[#This Row],[lastcol]]-1,4)</f>
        <v>A848:E848</v>
      </c>
      <c r="M848" t="b" cm="1">
        <f t="array" aca="1" ref="M848" ca="1">SUMPRODUCT(--(INDIRECT(input47[[#This Row],[range1]])&lt;INDIRECT(input47[[#This Row],[range2]])))=COUNT(INDIRECT(input47[[#This Row],[range1]]))</f>
        <v>0</v>
      </c>
      <c r="N848" t="b" cm="1">
        <f t="array" aca="1" ref="N848" ca="1">SUMPRODUCT(--(INDIRECT(input47[[#This Row],[range1]])&gt;INDIRECT(input47[[#This Row],[range2]])))=COUNT(INDIRECT(input47[[#This Row],[range1]]))</f>
        <v>1</v>
      </c>
      <c r="O848" t="b">
        <f ca="1">IF(AND(NOT(input47[[#This Row],[All DESC?]]),NOT(input47[[#This Row],[All ASC?]])),FALSE(),TRUE())</f>
        <v>1</v>
      </c>
      <c r="P848" cm="1">
        <f t="array" aca="1" ref="P848" ca="1">IF(AND(input47[[#This Row],[Safe Part 1]],(MAX(ABS((INDIRECT(input47[[#This Row],[range2]]))-(INDIRECT(input47[[#This Row],[range1]])))))&lt;=3),1,0)</f>
        <v>1</v>
      </c>
      <c r="Q848" s="2">
        <f ca="1">input4[[#This Row],[Max Diff]]</f>
        <v>1</v>
      </c>
      <c r="R848" s="2">
        <f ca="1">input478[[#This Row],[Max Diff]]</f>
        <v>0</v>
      </c>
      <c r="S848" s="2">
        <f ca="1">input479[[#This Row],[Max Diff]]</f>
        <v>0</v>
      </c>
      <c r="T848" s="2">
        <f ca="1">input4710[[#This Row],[Max Diff]]</f>
        <v>0</v>
      </c>
      <c r="U848" s="2">
        <f ca="1">input4711[[#This Row],[Max Diff]]</f>
        <v>0</v>
      </c>
      <c r="V848" s="2">
        <f ca="1">input4712[[#This Row],[Max Diff]]</f>
        <v>1</v>
      </c>
      <c r="W848" s="2">
        <f ca="1">input4713[[#This Row],[Max Diff]]</f>
        <v>1</v>
      </c>
      <c r="X848" s="2">
        <f ca="1">input4714[[#This Row],[Max Diff]]</f>
        <v>1</v>
      </c>
      <c r="Y848" s="2">
        <f ca="1">IF(SUM(input47[[#This Row],[Max Diff]:[-8]])&gt;=1,1,0)</f>
        <v>1</v>
      </c>
    </row>
    <row r="849" spans="1:25" x14ac:dyDescent="0.35">
      <c r="A849">
        <v>78</v>
      </c>
      <c r="B849">
        <v>81</v>
      </c>
      <c r="C849">
        <v>84</v>
      </c>
      <c r="D849">
        <v>87</v>
      </c>
      <c r="E849">
        <v>90</v>
      </c>
      <c r="F849">
        <v>91</v>
      </c>
      <c r="G849">
        <v>93</v>
      </c>
      <c r="I849">
        <f>1</f>
        <v>1</v>
      </c>
      <c r="J849">
        <f>COUNTA(input47[[#This Row],[Column1.1]:[Column1.8]])</f>
        <v>7</v>
      </c>
      <c r="K849" t="str">
        <f>ADDRESS(ROW(),input47[[#This Row],[first col]]+1,4)&amp;":"&amp;ADDRESS(ROW(),input47[[#This Row],[lastcol]],4)</f>
        <v>B849:G849</v>
      </c>
      <c r="L849" t="str">
        <f>ADDRESS(ROW(),input47[[#This Row],[first col]],4)&amp;":"&amp;ADDRESS(ROW(),input47[[#This Row],[lastcol]]-1,4)</f>
        <v>A849:F849</v>
      </c>
      <c r="M849" t="b" cm="1">
        <f t="array" aca="1" ref="M849" ca="1">SUMPRODUCT(--(INDIRECT(input47[[#This Row],[range1]])&lt;INDIRECT(input47[[#This Row],[range2]])))=COUNT(INDIRECT(input47[[#This Row],[range1]]))</f>
        <v>0</v>
      </c>
      <c r="N849" t="b" cm="1">
        <f t="array" aca="1" ref="N849" ca="1">SUMPRODUCT(--(INDIRECT(input47[[#This Row],[range1]])&gt;INDIRECT(input47[[#This Row],[range2]])))=COUNT(INDIRECT(input47[[#This Row],[range1]]))</f>
        <v>1</v>
      </c>
      <c r="O849" t="b">
        <f ca="1">IF(AND(NOT(input47[[#This Row],[All DESC?]]),NOT(input47[[#This Row],[All ASC?]])),FALSE(),TRUE())</f>
        <v>1</v>
      </c>
      <c r="P849" cm="1">
        <f t="array" aca="1" ref="P849" ca="1">IF(AND(input47[[#This Row],[Safe Part 1]],(MAX(ABS((INDIRECT(input47[[#This Row],[range2]]))-(INDIRECT(input47[[#This Row],[range1]])))))&lt;=3),1,0)</f>
        <v>1</v>
      </c>
      <c r="Q849" s="2">
        <f ca="1">input4[[#This Row],[Max Diff]]</f>
        <v>1</v>
      </c>
      <c r="R849" s="2">
        <f ca="1">input478[[#This Row],[Max Diff]]</f>
        <v>0</v>
      </c>
      <c r="S849" s="2">
        <f ca="1">input479[[#This Row],[Max Diff]]</f>
        <v>0</v>
      </c>
      <c r="T849" s="2">
        <f ca="1">input4710[[#This Row],[Max Diff]]</f>
        <v>0</v>
      </c>
      <c r="U849" s="2">
        <f ca="1">input4711[[#This Row],[Max Diff]]</f>
        <v>0</v>
      </c>
      <c r="V849" s="2">
        <f ca="1">input4712[[#This Row],[Max Diff]]</f>
        <v>1</v>
      </c>
      <c r="W849" s="2">
        <f ca="1">input4713[[#This Row],[Max Diff]]</f>
        <v>1</v>
      </c>
      <c r="X849" s="2">
        <f ca="1">input4714[[#This Row],[Max Diff]]</f>
        <v>1</v>
      </c>
      <c r="Y849" s="2">
        <f ca="1">IF(SUM(input47[[#This Row],[Max Diff]:[-8]])&gt;=1,1,0)</f>
        <v>1</v>
      </c>
    </row>
    <row r="850" spans="1:25" x14ac:dyDescent="0.35">
      <c r="A850">
        <v>26</v>
      </c>
      <c r="B850">
        <v>25</v>
      </c>
      <c r="C850">
        <v>22</v>
      </c>
      <c r="D850">
        <v>21</v>
      </c>
      <c r="E850">
        <v>19</v>
      </c>
      <c r="F850">
        <v>16</v>
      </c>
      <c r="I850">
        <f>1</f>
        <v>1</v>
      </c>
      <c r="J850">
        <f>COUNTA(input47[[#This Row],[Column1.1]:[Column1.8]])</f>
        <v>6</v>
      </c>
      <c r="K850" t="str">
        <f>ADDRESS(ROW(),input47[[#This Row],[first col]]+1,4)&amp;":"&amp;ADDRESS(ROW(),input47[[#This Row],[lastcol]],4)</f>
        <v>B850:F850</v>
      </c>
      <c r="L850" t="str">
        <f>ADDRESS(ROW(),input47[[#This Row],[first col]],4)&amp;":"&amp;ADDRESS(ROW(),input47[[#This Row],[lastcol]]-1,4)</f>
        <v>A850:E850</v>
      </c>
      <c r="M850" t="b" cm="1">
        <f t="array" aca="1" ref="M850" ca="1">SUMPRODUCT(--(INDIRECT(input47[[#This Row],[range1]])&lt;INDIRECT(input47[[#This Row],[range2]])))=COUNT(INDIRECT(input47[[#This Row],[range1]]))</f>
        <v>1</v>
      </c>
      <c r="N850" t="b" cm="1">
        <f t="array" aca="1" ref="N850" ca="1">SUMPRODUCT(--(INDIRECT(input47[[#This Row],[range1]])&gt;INDIRECT(input47[[#This Row],[range2]])))=COUNT(INDIRECT(input47[[#This Row],[range1]]))</f>
        <v>0</v>
      </c>
      <c r="O850" t="b">
        <f ca="1">IF(AND(NOT(input47[[#This Row],[All DESC?]]),NOT(input47[[#This Row],[All ASC?]])),FALSE(),TRUE())</f>
        <v>1</v>
      </c>
      <c r="P850" cm="1">
        <f t="array" aca="1" ref="P850" ca="1">IF(AND(input47[[#This Row],[Safe Part 1]],(MAX(ABS((INDIRECT(input47[[#This Row],[range2]]))-(INDIRECT(input47[[#This Row],[range1]])))))&lt;=3),1,0)</f>
        <v>1</v>
      </c>
      <c r="Q850" s="2">
        <f ca="1">input4[[#This Row],[Max Diff]]</f>
        <v>1</v>
      </c>
      <c r="R850" s="2">
        <f ca="1">input478[[#This Row],[Max Diff]]</f>
        <v>0</v>
      </c>
      <c r="S850" s="2">
        <f ca="1">input479[[#This Row],[Max Diff]]</f>
        <v>0</v>
      </c>
      <c r="T850" s="2">
        <f ca="1">input4710[[#This Row],[Max Diff]]</f>
        <v>1</v>
      </c>
      <c r="U850" s="2">
        <f ca="1">input4711[[#This Row],[Max Diff]]</f>
        <v>0</v>
      </c>
      <c r="V850" s="2">
        <f ca="1">input4712[[#This Row],[Max Diff]]</f>
        <v>1</v>
      </c>
      <c r="W850" s="2">
        <f ca="1">input4713[[#This Row],[Max Diff]]</f>
        <v>1</v>
      </c>
      <c r="X850" s="2">
        <f ca="1">input4714[[#This Row],[Max Diff]]</f>
        <v>1</v>
      </c>
      <c r="Y850" s="2">
        <f ca="1">IF(SUM(input47[[#This Row],[Max Diff]:[-8]])&gt;=1,1,0)</f>
        <v>1</v>
      </c>
    </row>
    <row r="851" spans="1:25" x14ac:dyDescent="0.35">
      <c r="A851">
        <v>44</v>
      </c>
      <c r="B851">
        <v>41</v>
      </c>
      <c r="C851">
        <v>38</v>
      </c>
      <c r="D851">
        <v>37</v>
      </c>
      <c r="E851">
        <v>36</v>
      </c>
      <c r="F851">
        <v>33</v>
      </c>
      <c r="I851">
        <f>1</f>
        <v>1</v>
      </c>
      <c r="J851">
        <f>COUNTA(input47[[#This Row],[Column1.1]:[Column1.8]])</f>
        <v>6</v>
      </c>
      <c r="K851" t="str">
        <f>ADDRESS(ROW(),input47[[#This Row],[first col]]+1,4)&amp;":"&amp;ADDRESS(ROW(),input47[[#This Row],[lastcol]],4)</f>
        <v>B851:F851</v>
      </c>
      <c r="L851" t="str">
        <f>ADDRESS(ROW(),input47[[#This Row],[first col]],4)&amp;":"&amp;ADDRESS(ROW(),input47[[#This Row],[lastcol]]-1,4)</f>
        <v>A851:E851</v>
      </c>
      <c r="M851" t="b" cm="1">
        <f t="array" aca="1" ref="M851" ca="1">SUMPRODUCT(--(INDIRECT(input47[[#This Row],[range1]])&lt;INDIRECT(input47[[#This Row],[range2]])))=COUNT(INDIRECT(input47[[#This Row],[range1]]))</f>
        <v>1</v>
      </c>
      <c r="N851" t="b" cm="1">
        <f t="array" aca="1" ref="N851" ca="1">SUMPRODUCT(--(INDIRECT(input47[[#This Row],[range1]])&gt;INDIRECT(input47[[#This Row],[range2]])))=COUNT(INDIRECT(input47[[#This Row],[range1]]))</f>
        <v>0</v>
      </c>
      <c r="O851" t="b">
        <f ca="1">IF(AND(NOT(input47[[#This Row],[All DESC?]]),NOT(input47[[#This Row],[All ASC?]])),FALSE(),TRUE())</f>
        <v>1</v>
      </c>
      <c r="P851" cm="1">
        <f t="array" aca="1" ref="P851" ca="1">IF(AND(input47[[#This Row],[Safe Part 1]],(MAX(ABS((INDIRECT(input47[[#This Row],[range2]]))-(INDIRECT(input47[[#This Row],[range1]])))))&lt;=3),1,0)</f>
        <v>1</v>
      </c>
      <c r="Q851" s="2">
        <f ca="1">input4[[#This Row],[Max Diff]]</f>
        <v>1</v>
      </c>
      <c r="R851" s="2">
        <f ca="1">input478[[#This Row],[Max Diff]]</f>
        <v>0</v>
      </c>
      <c r="S851" s="2">
        <f ca="1">input479[[#This Row],[Max Diff]]</f>
        <v>0</v>
      </c>
      <c r="T851" s="2">
        <f ca="1">input4710[[#This Row],[Max Diff]]</f>
        <v>1</v>
      </c>
      <c r="U851" s="2">
        <f ca="1">input4711[[#This Row],[Max Diff]]</f>
        <v>0</v>
      </c>
      <c r="V851" s="2">
        <f ca="1">input4712[[#This Row],[Max Diff]]</f>
        <v>1</v>
      </c>
      <c r="W851" s="2">
        <f ca="1">input4713[[#This Row],[Max Diff]]</f>
        <v>1</v>
      </c>
      <c r="X851" s="2">
        <f ca="1">input4714[[#This Row],[Max Diff]]</f>
        <v>1</v>
      </c>
      <c r="Y851" s="2">
        <f ca="1">IF(SUM(input47[[#This Row],[Max Diff]:[-8]])&gt;=1,1,0)</f>
        <v>1</v>
      </c>
    </row>
    <row r="852" spans="1:25" x14ac:dyDescent="0.35">
      <c r="A852">
        <v>80</v>
      </c>
      <c r="B852">
        <v>79</v>
      </c>
      <c r="C852">
        <v>78</v>
      </c>
      <c r="D852">
        <v>76</v>
      </c>
      <c r="E852">
        <v>74</v>
      </c>
      <c r="F852">
        <v>72</v>
      </c>
      <c r="G852">
        <v>70</v>
      </c>
      <c r="H852">
        <v>68</v>
      </c>
      <c r="I852">
        <f>1</f>
        <v>1</v>
      </c>
      <c r="J852">
        <f>COUNTA(input47[[#This Row],[Column1.1]:[Column1.8]])</f>
        <v>8</v>
      </c>
      <c r="K852" t="str">
        <f>ADDRESS(ROW(),input47[[#This Row],[first col]]+1,4)&amp;":"&amp;ADDRESS(ROW(),input47[[#This Row],[lastcol]],4)</f>
        <v>B852:H852</v>
      </c>
      <c r="L852" t="str">
        <f>ADDRESS(ROW(),input47[[#This Row],[first col]],4)&amp;":"&amp;ADDRESS(ROW(),input47[[#This Row],[lastcol]]-1,4)</f>
        <v>A852:G852</v>
      </c>
      <c r="M852" t="b" cm="1">
        <f t="array" aca="1" ref="M852" ca="1">SUMPRODUCT(--(INDIRECT(input47[[#This Row],[range1]])&lt;INDIRECT(input47[[#This Row],[range2]])))=COUNT(INDIRECT(input47[[#This Row],[range1]]))</f>
        <v>1</v>
      </c>
      <c r="N852" t="b" cm="1">
        <f t="array" aca="1" ref="N852" ca="1">SUMPRODUCT(--(INDIRECT(input47[[#This Row],[range1]])&gt;INDIRECT(input47[[#This Row],[range2]])))=COUNT(INDIRECT(input47[[#This Row],[range1]]))</f>
        <v>0</v>
      </c>
      <c r="O852" t="b">
        <f ca="1">IF(AND(NOT(input47[[#This Row],[All DESC?]]),NOT(input47[[#This Row],[All ASC?]])),FALSE(),TRUE())</f>
        <v>1</v>
      </c>
      <c r="P852" cm="1">
        <f t="array" aca="1" ref="P852" ca="1">IF(AND(input47[[#This Row],[Safe Part 1]],(MAX(ABS((INDIRECT(input47[[#This Row],[range2]]))-(INDIRECT(input47[[#This Row],[range1]])))))&lt;=3),1,0)</f>
        <v>1</v>
      </c>
      <c r="Q852" s="2">
        <f ca="1">input4[[#This Row],[Max Diff]]</f>
        <v>1</v>
      </c>
      <c r="R852" s="2">
        <f ca="1">input478[[#This Row],[Max Diff]]</f>
        <v>1</v>
      </c>
      <c r="S852" s="2">
        <f ca="1">input479[[#This Row],[Max Diff]]</f>
        <v>1</v>
      </c>
      <c r="T852" s="2">
        <f ca="1">input4710[[#This Row],[Max Diff]]</f>
        <v>0</v>
      </c>
      <c r="U852" s="2">
        <f ca="1">input4711[[#This Row],[Max Diff]]</f>
        <v>0</v>
      </c>
      <c r="V852" s="2">
        <f ca="1">input4712[[#This Row],[Max Diff]]</f>
        <v>0</v>
      </c>
      <c r="W852" s="2">
        <f ca="1">input4713[[#This Row],[Max Diff]]</f>
        <v>0</v>
      </c>
      <c r="X852" s="2">
        <f ca="1">input4714[[#This Row],[Max Diff]]</f>
        <v>1</v>
      </c>
      <c r="Y852" s="2">
        <f ca="1">IF(SUM(input47[[#This Row],[Max Diff]:[-8]])&gt;=1,1,0)</f>
        <v>1</v>
      </c>
    </row>
    <row r="853" spans="1:25" x14ac:dyDescent="0.35">
      <c r="A853">
        <v>27</v>
      </c>
      <c r="B853">
        <v>29</v>
      </c>
      <c r="C853">
        <v>30</v>
      </c>
      <c r="D853">
        <v>32</v>
      </c>
      <c r="E853">
        <v>35</v>
      </c>
      <c r="F853">
        <v>36</v>
      </c>
      <c r="I853">
        <f>1</f>
        <v>1</v>
      </c>
      <c r="J853">
        <f>COUNTA(input47[[#This Row],[Column1.1]:[Column1.8]])</f>
        <v>6</v>
      </c>
      <c r="K853" t="str">
        <f>ADDRESS(ROW(),input47[[#This Row],[first col]]+1,4)&amp;":"&amp;ADDRESS(ROW(),input47[[#This Row],[lastcol]],4)</f>
        <v>B853:F853</v>
      </c>
      <c r="L853" t="str">
        <f>ADDRESS(ROW(),input47[[#This Row],[first col]],4)&amp;":"&amp;ADDRESS(ROW(),input47[[#This Row],[lastcol]]-1,4)</f>
        <v>A853:E853</v>
      </c>
      <c r="M853" t="b" cm="1">
        <f t="array" aca="1" ref="M853" ca="1">SUMPRODUCT(--(INDIRECT(input47[[#This Row],[range1]])&lt;INDIRECT(input47[[#This Row],[range2]])))=COUNT(INDIRECT(input47[[#This Row],[range1]]))</f>
        <v>0</v>
      </c>
      <c r="N853" t="b" cm="1">
        <f t="array" aca="1" ref="N853" ca="1">SUMPRODUCT(--(INDIRECT(input47[[#This Row],[range1]])&gt;INDIRECT(input47[[#This Row],[range2]])))=COUNT(INDIRECT(input47[[#This Row],[range1]]))</f>
        <v>1</v>
      </c>
      <c r="O853" t="b">
        <f ca="1">IF(AND(NOT(input47[[#This Row],[All DESC?]]),NOT(input47[[#This Row],[All ASC?]])),FALSE(),TRUE())</f>
        <v>1</v>
      </c>
      <c r="P853" cm="1">
        <f t="array" aca="1" ref="P853" ca="1">IF(AND(input47[[#This Row],[Safe Part 1]],(MAX(ABS((INDIRECT(input47[[#This Row],[range2]]))-(INDIRECT(input47[[#This Row],[range1]])))))&lt;=3),1,0)</f>
        <v>1</v>
      </c>
      <c r="Q853" s="2">
        <f ca="1">input4[[#This Row],[Max Diff]]</f>
        <v>1</v>
      </c>
      <c r="R853" s="2">
        <f ca="1">input478[[#This Row],[Max Diff]]</f>
        <v>1</v>
      </c>
      <c r="S853" s="2">
        <f ca="1">input479[[#This Row],[Max Diff]]</f>
        <v>1</v>
      </c>
      <c r="T853" s="2">
        <f ca="1">input4710[[#This Row],[Max Diff]]</f>
        <v>0</v>
      </c>
      <c r="U853" s="2">
        <f ca="1">input4711[[#This Row],[Max Diff]]</f>
        <v>0</v>
      </c>
      <c r="V853" s="2">
        <f ca="1">input4712[[#This Row],[Max Diff]]</f>
        <v>1</v>
      </c>
      <c r="W853" s="2">
        <f ca="1">input4713[[#This Row],[Max Diff]]</f>
        <v>1</v>
      </c>
      <c r="X853" s="2">
        <f ca="1">input4714[[#This Row],[Max Diff]]</f>
        <v>1</v>
      </c>
      <c r="Y853" s="2">
        <f ca="1">IF(SUM(input47[[#This Row],[Max Diff]:[-8]])&gt;=1,1,0)</f>
        <v>1</v>
      </c>
    </row>
    <row r="854" spans="1:25" x14ac:dyDescent="0.35">
      <c r="A854">
        <v>75</v>
      </c>
      <c r="B854">
        <v>73</v>
      </c>
      <c r="C854">
        <v>72</v>
      </c>
      <c r="D854">
        <v>70</v>
      </c>
      <c r="E854">
        <v>67</v>
      </c>
      <c r="F854">
        <v>64</v>
      </c>
      <c r="G854">
        <v>61</v>
      </c>
      <c r="H854">
        <v>60</v>
      </c>
      <c r="I854">
        <f>1</f>
        <v>1</v>
      </c>
      <c r="J854">
        <f>COUNTA(input47[[#This Row],[Column1.1]:[Column1.8]])</f>
        <v>8</v>
      </c>
      <c r="K854" t="str">
        <f>ADDRESS(ROW(),input47[[#This Row],[first col]]+1,4)&amp;":"&amp;ADDRESS(ROW(),input47[[#This Row],[lastcol]],4)</f>
        <v>B854:H854</v>
      </c>
      <c r="L854" t="str">
        <f>ADDRESS(ROW(),input47[[#This Row],[first col]],4)&amp;":"&amp;ADDRESS(ROW(),input47[[#This Row],[lastcol]]-1,4)</f>
        <v>A854:G854</v>
      </c>
      <c r="M854" t="b" cm="1">
        <f t="array" aca="1" ref="M854" ca="1">SUMPRODUCT(--(INDIRECT(input47[[#This Row],[range1]])&lt;INDIRECT(input47[[#This Row],[range2]])))=COUNT(INDIRECT(input47[[#This Row],[range1]]))</f>
        <v>1</v>
      </c>
      <c r="N854" t="b" cm="1">
        <f t="array" aca="1" ref="N854" ca="1">SUMPRODUCT(--(INDIRECT(input47[[#This Row],[range1]])&gt;INDIRECT(input47[[#This Row],[range2]])))=COUNT(INDIRECT(input47[[#This Row],[range1]]))</f>
        <v>0</v>
      </c>
      <c r="O854" t="b">
        <f ca="1">IF(AND(NOT(input47[[#This Row],[All DESC?]]),NOT(input47[[#This Row],[All ASC?]])),FALSE(),TRUE())</f>
        <v>1</v>
      </c>
      <c r="P854" cm="1">
        <f t="array" aca="1" ref="P854" ca="1">IF(AND(input47[[#This Row],[Safe Part 1]],(MAX(ABS((INDIRECT(input47[[#This Row],[range2]]))-(INDIRECT(input47[[#This Row],[range1]])))))&lt;=3),1,0)</f>
        <v>1</v>
      </c>
      <c r="Q854" s="2">
        <f ca="1">input4[[#This Row],[Max Diff]]</f>
        <v>1</v>
      </c>
      <c r="R854" s="2">
        <f ca="1">input478[[#This Row],[Max Diff]]</f>
        <v>1</v>
      </c>
      <c r="S854" s="2">
        <f ca="1">input479[[#This Row],[Max Diff]]</f>
        <v>1</v>
      </c>
      <c r="T854" s="2">
        <f ca="1">input4710[[#This Row],[Max Diff]]</f>
        <v>0</v>
      </c>
      <c r="U854" s="2">
        <f ca="1">input4711[[#This Row],[Max Diff]]</f>
        <v>0</v>
      </c>
      <c r="V854" s="2">
        <f ca="1">input4712[[#This Row],[Max Diff]]</f>
        <v>0</v>
      </c>
      <c r="W854" s="2">
        <f ca="1">input4713[[#This Row],[Max Diff]]</f>
        <v>0</v>
      </c>
      <c r="X854" s="2">
        <f ca="1">input4714[[#This Row],[Max Diff]]</f>
        <v>1</v>
      </c>
      <c r="Y854" s="2">
        <f ca="1">IF(SUM(input47[[#This Row],[Max Diff]:[-8]])&gt;=1,1,0)</f>
        <v>1</v>
      </c>
    </row>
    <row r="855" spans="1:25" x14ac:dyDescent="0.35">
      <c r="A855">
        <v>59</v>
      </c>
      <c r="B855">
        <v>61</v>
      </c>
      <c r="C855">
        <v>64</v>
      </c>
      <c r="D855">
        <v>66</v>
      </c>
      <c r="E855">
        <v>69</v>
      </c>
      <c r="F855">
        <v>72</v>
      </c>
      <c r="G855">
        <v>73</v>
      </c>
      <c r="I855">
        <f>1</f>
        <v>1</v>
      </c>
      <c r="J855">
        <f>COUNTA(input47[[#This Row],[Column1.1]:[Column1.8]])</f>
        <v>7</v>
      </c>
      <c r="K855" t="str">
        <f>ADDRESS(ROW(),input47[[#This Row],[first col]]+1,4)&amp;":"&amp;ADDRESS(ROW(),input47[[#This Row],[lastcol]],4)</f>
        <v>B855:G855</v>
      </c>
      <c r="L855" t="str">
        <f>ADDRESS(ROW(),input47[[#This Row],[first col]],4)&amp;":"&amp;ADDRESS(ROW(),input47[[#This Row],[lastcol]]-1,4)</f>
        <v>A855:F855</v>
      </c>
      <c r="M855" t="b" cm="1">
        <f t="array" aca="1" ref="M855" ca="1">SUMPRODUCT(--(INDIRECT(input47[[#This Row],[range1]])&lt;INDIRECT(input47[[#This Row],[range2]])))=COUNT(INDIRECT(input47[[#This Row],[range1]]))</f>
        <v>0</v>
      </c>
      <c r="N855" t="b" cm="1">
        <f t="array" aca="1" ref="N855" ca="1">SUMPRODUCT(--(INDIRECT(input47[[#This Row],[range1]])&gt;INDIRECT(input47[[#This Row],[range2]])))=COUNT(INDIRECT(input47[[#This Row],[range1]]))</f>
        <v>1</v>
      </c>
      <c r="O855" t="b">
        <f ca="1">IF(AND(NOT(input47[[#This Row],[All DESC?]]),NOT(input47[[#This Row],[All ASC?]])),FALSE(),TRUE())</f>
        <v>1</v>
      </c>
      <c r="P855" cm="1">
        <f t="array" aca="1" ref="P855" ca="1">IF(AND(input47[[#This Row],[Safe Part 1]],(MAX(ABS((INDIRECT(input47[[#This Row],[range2]]))-(INDIRECT(input47[[#This Row],[range1]])))))&lt;=3),1,0)</f>
        <v>1</v>
      </c>
      <c r="Q855" s="2">
        <f ca="1">input4[[#This Row],[Max Diff]]</f>
        <v>1</v>
      </c>
      <c r="R855" s="2">
        <f ca="1">input478[[#This Row],[Max Diff]]</f>
        <v>0</v>
      </c>
      <c r="S855" s="2">
        <f ca="1">input479[[#This Row],[Max Diff]]</f>
        <v>0</v>
      </c>
      <c r="T855" s="2">
        <f ca="1">input4710[[#This Row],[Max Diff]]</f>
        <v>0</v>
      </c>
      <c r="U855" s="2">
        <f ca="1">input4711[[#This Row],[Max Diff]]</f>
        <v>0</v>
      </c>
      <c r="V855" s="2">
        <f ca="1">input4712[[#This Row],[Max Diff]]</f>
        <v>0</v>
      </c>
      <c r="W855" s="2">
        <f ca="1">input4713[[#This Row],[Max Diff]]</f>
        <v>1</v>
      </c>
      <c r="X855" s="2">
        <f ca="1">input4714[[#This Row],[Max Diff]]</f>
        <v>1</v>
      </c>
      <c r="Y855" s="2">
        <f ca="1">IF(SUM(input47[[#This Row],[Max Diff]:[-8]])&gt;=1,1,0)</f>
        <v>1</v>
      </c>
    </row>
    <row r="856" spans="1:25" x14ac:dyDescent="0.35">
      <c r="A856">
        <v>39</v>
      </c>
      <c r="B856">
        <v>38</v>
      </c>
      <c r="C856">
        <v>36</v>
      </c>
      <c r="D856">
        <v>34</v>
      </c>
      <c r="E856">
        <v>31</v>
      </c>
      <c r="F856">
        <v>30</v>
      </c>
      <c r="G856">
        <v>27</v>
      </c>
      <c r="H856">
        <v>25</v>
      </c>
      <c r="I856">
        <f>1</f>
        <v>1</v>
      </c>
      <c r="J856">
        <f>COUNTA(input47[[#This Row],[Column1.1]:[Column1.8]])</f>
        <v>8</v>
      </c>
      <c r="K856" t="str">
        <f>ADDRESS(ROW(),input47[[#This Row],[first col]]+1,4)&amp;":"&amp;ADDRESS(ROW(),input47[[#This Row],[lastcol]],4)</f>
        <v>B856:H856</v>
      </c>
      <c r="L856" t="str">
        <f>ADDRESS(ROW(),input47[[#This Row],[first col]],4)&amp;":"&amp;ADDRESS(ROW(),input47[[#This Row],[lastcol]]-1,4)</f>
        <v>A856:G856</v>
      </c>
      <c r="M856" t="b" cm="1">
        <f t="array" aca="1" ref="M856" ca="1">SUMPRODUCT(--(INDIRECT(input47[[#This Row],[range1]])&lt;INDIRECT(input47[[#This Row],[range2]])))=COUNT(INDIRECT(input47[[#This Row],[range1]]))</f>
        <v>1</v>
      </c>
      <c r="N856" t="b" cm="1">
        <f t="array" aca="1" ref="N856" ca="1">SUMPRODUCT(--(INDIRECT(input47[[#This Row],[range1]])&gt;INDIRECT(input47[[#This Row],[range2]])))=COUNT(INDIRECT(input47[[#This Row],[range1]]))</f>
        <v>0</v>
      </c>
      <c r="O856" t="b">
        <f ca="1">IF(AND(NOT(input47[[#This Row],[All DESC?]]),NOT(input47[[#This Row],[All ASC?]])),FALSE(),TRUE())</f>
        <v>1</v>
      </c>
      <c r="P856" cm="1">
        <f t="array" aca="1" ref="P856" ca="1">IF(AND(input47[[#This Row],[Safe Part 1]],(MAX(ABS((INDIRECT(input47[[#This Row],[range2]]))-(INDIRECT(input47[[#This Row],[range1]])))))&lt;=3),1,0)</f>
        <v>1</v>
      </c>
      <c r="Q856" s="2">
        <f ca="1">input4[[#This Row],[Max Diff]]</f>
        <v>1</v>
      </c>
      <c r="R856" s="2">
        <f ca="1">input478[[#This Row],[Max Diff]]</f>
        <v>1</v>
      </c>
      <c r="S856" s="2">
        <f ca="1">input479[[#This Row],[Max Diff]]</f>
        <v>0</v>
      </c>
      <c r="T856" s="2">
        <f ca="1">input4710[[#This Row],[Max Diff]]</f>
        <v>0</v>
      </c>
      <c r="U856" s="2">
        <f ca="1">input4711[[#This Row],[Max Diff]]</f>
        <v>0</v>
      </c>
      <c r="V856" s="2">
        <f ca="1">input4712[[#This Row],[Max Diff]]</f>
        <v>0</v>
      </c>
      <c r="W856" s="2">
        <f ca="1">input4713[[#This Row],[Max Diff]]</f>
        <v>0</v>
      </c>
      <c r="X856" s="2">
        <f ca="1">input4714[[#This Row],[Max Diff]]</f>
        <v>1</v>
      </c>
      <c r="Y856" s="2">
        <f ca="1">IF(SUM(input47[[#This Row],[Max Diff]:[-8]])&gt;=1,1,0)</f>
        <v>1</v>
      </c>
    </row>
    <row r="857" spans="1:25" x14ac:dyDescent="0.35">
      <c r="A857">
        <v>3</v>
      </c>
      <c r="B857">
        <v>4</v>
      </c>
      <c r="C857">
        <v>5</v>
      </c>
      <c r="D857">
        <v>7</v>
      </c>
      <c r="E857">
        <v>10</v>
      </c>
      <c r="F857">
        <v>11</v>
      </c>
      <c r="I857">
        <f>1</f>
        <v>1</v>
      </c>
      <c r="J857">
        <f>COUNTA(input47[[#This Row],[Column1.1]:[Column1.8]])</f>
        <v>6</v>
      </c>
      <c r="K857" t="str">
        <f>ADDRESS(ROW(),input47[[#This Row],[first col]]+1,4)&amp;":"&amp;ADDRESS(ROW(),input47[[#This Row],[lastcol]],4)</f>
        <v>B857:F857</v>
      </c>
      <c r="L857" t="str">
        <f>ADDRESS(ROW(),input47[[#This Row],[first col]],4)&amp;":"&amp;ADDRESS(ROW(),input47[[#This Row],[lastcol]]-1,4)</f>
        <v>A857:E857</v>
      </c>
      <c r="M857" t="b" cm="1">
        <f t="array" aca="1" ref="M857" ca="1">SUMPRODUCT(--(INDIRECT(input47[[#This Row],[range1]])&lt;INDIRECT(input47[[#This Row],[range2]])))=COUNT(INDIRECT(input47[[#This Row],[range1]]))</f>
        <v>0</v>
      </c>
      <c r="N857" t="b" cm="1">
        <f t="array" aca="1" ref="N857" ca="1">SUMPRODUCT(--(INDIRECT(input47[[#This Row],[range1]])&gt;INDIRECT(input47[[#This Row],[range2]])))=COUNT(INDIRECT(input47[[#This Row],[range1]]))</f>
        <v>1</v>
      </c>
      <c r="O857" t="b">
        <f ca="1">IF(AND(NOT(input47[[#This Row],[All DESC?]]),NOT(input47[[#This Row],[All ASC?]])),FALSE(),TRUE())</f>
        <v>1</v>
      </c>
      <c r="P857" cm="1">
        <f t="array" aca="1" ref="P857" ca="1">IF(AND(input47[[#This Row],[Safe Part 1]],(MAX(ABS((INDIRECT(input47[[#This Row],[range2]]))-(INDIRECT(input47[[#This Row],[range1]])))))&lt;=3),1,0)</f>
        <v>1</v>
      </c>
      <c r="Q857" s="2">
        <f ca="1">input4[[#This Row],[Max Diff]]</f>
        <v>1</v>
      </c>
      <c r="R857" s="2">
        <f ca="1">input478[[#This Row],[Max Diff]]</f>
        <v>1</v>
      </c>
      <c r="S857" s="2">
        <f ca="1">input479[[#This Row],[Max Diff]]</f>
        <v>1</v>
      </c>
      <c r="T857" s="2">
        <f ca="1">input4710[[#This Row],[Max Diff]]</f>
        <v>0</v>
      </c>
      <c r="U857" s="2">
        <f ca="1">input4711[[#This Row],[Max Diff]]</f>
        <v>0</v>
      </c>
      <c r="V857" s="2">
        <f ca="1">input4712[[#This Row],[Max Diff]]</f>
        <v>1</v>
      </c>
      <c r="W857" s="2">
        <f ca="1">input4713[[#This Row],[Max Diff]]</f>
        <v>1</v>
      </c>
      <c r="X857" s="2">
        <f ca="1">input4714[[#This Row],[Max Diff]]</f>
        <v>1</v>
      </c>
      <c r="Y857" s="2">
        <f ca="1">IF(SUM(input47[[#This Row],[Max Diff]:[-8]])&gt;=1,1,0)</f>
        <v>1</v>
      </c>
    </row>
    <row r="858" spans="1:25" x14ac:dyDescent="0.35">
      <c r="A858">
        <v>73</v>
      </c>
      <c r="B858">
        <v>75</v>
      </c>
      <c r="C858">
        <v>76</v>
      </c>
      <c r="D858">
        <v>77</v>
      </c>
      <c r="E858">
        <v>80</v>
      </c>
      <c r="F858">
        <v>81</v>
      </c>
      <c r="I858">
        <f>1</f>
        <v>1</v>
      </c>
      <c r="J858">
        <f>COUNTA(input47[[#This Row],[Column1.1]:[Column1.8]])</f>
        <v>6</v>
      </c>
      <c r="K858" t="str">
        <f>ADDRESS(ROW(),input47[[#This Row],[first col]]+1,4)&amp;":"&amp;ADDRESS(ROW(),input47[[#This Row],[lastcol]],4)</f>
        <v>B858:F858</v>
      </c>
      <c r="L858" t="str">
        <f>ADDRESS(ROW(),input47[[#This Row],[first col]],4)&amp;":"&amp;ADDRESS(ROW(),input47[[#This Row],[lastcol]]-1,4)</f>
        <v>A858:E858</v>
      </c>
      <c r="M858" t="b" cm="1">
        <f t="array" aca="1" ref="M858" ca="1">SUMPRODUCT(--(INDIRECT(input47[[#This Row],[range1]])&lt;INDIRECT(input47[[#This Row],[range2]])))=COUNT(INDIRECT(input47[[#This Row],[range1]]))</f>
        <v>0</v>
      </c>
      <c r="N858" t="b" cm="1">
        <f t="array" aca="1" ref="N858" ca="1">SUMPRODUCT(--(INDIRECT(input47[[#This Row],[range1]])&gt;INDIRECT(input47[[#This Row],[range2]])))=COUNT(INDIRECT(input47[[#This Row],[range1]]))</f>
        <v>1</v>
      </c>
      <c r="O858" t="b">
        <f ca="1">IF(AND(NOT(input47[[#This Row],[All DESC?]]),NOT(input47[[#This Row],[All ASC?]])),FALSE(),TRUE())</f>
        <v>1</v>
      </c>
      <c r="P858" cm="1">
        <f t="array" aca="1" ref="P858" ca="1">IF(AND(input47[[#This Row],[Safe Part 1]],(MAX(ABS((INDIRECT(input47[[#This Row],[range2]]))-(INDIRECT(input47[[#This Row],[range1]])))))&lt;=3),1,0)</f>
        <v>1</v>
      </c>
      <c r="Q858" s="2">
        <f ca="1">input4[[#This Row],[Max Diff]]</f>
        <v>1</v>
      </c>
      <c r="R858" s="2">
        <f ca="1">input478[[#This Row],[Max Diff]]</f>
        <v>1</v>
      </c>
      <c r="S858" s="2">
        <f ca="1">input479[[#This Row],[Max Diff]]</f>
        <v>1</v>
      </c>
      <c r="T858" s="2">
        <f ca="1">input4710[[#This Row],[Max Diff]]</f>
        <v>0</v>
      </c>
      <c r="U858" s="2">
        <f ca="1">input4711[[#This Row],[Max Diff]]</f>
        <v>0</v>
      </c>
      <c r="V858" s="2">
        <f ca="1">input4712[[#This Row],[Max Diff]]</f>
        <v>1</v>
      </c>
      <c r="W858" s="2">
        <f ca="1">input4713[[#This Row],[Max Diff]]</f>
        <v>1</v>
      </c>
      <c r="X858" s="2">
        <f ca="1">input4714[[#This Row],[Max Diff]]</f>
        <v>1</v>
      </c>
      <c r="Y858" s="2">
        <f ca="1">IF(SUM(input47[[#This Row],[Max Diff]:[-8]])&gt;=1,1,0)</f>
        <v>1</v>
      </c>
    </row>
    <row r="859" spans="1:25" x14ac:dyDescent="0.35">
      <c r="A859">
        <v>58</v>
      </c>
      <c r="B859">
        <v>60</v>
      </c>
      <c r="C859">
        <v>62</v>
      </c>
      <c r="D859">
        <v>65</v>
      </c>
      <c r="E859">
        <v>68</v>
      </c>
      <c r="F859">
        <v>69</v>
      </c>
      <c r="I859">
        <f>1</f>
        <v>1</v>
      </c>
      <c r="J859">
        <f>COUNTA(input47[[#This Row],[Column1.1]:[Column1.8]])</f>
        <v>6</v>
      </c>
      <c r="K859" t="str">
        <f>ADDRESS(ROW(),input47[[#This Row],[first col]]+1,4)&amp;":"&amp;ADDRESS(ROW(),input47[[#This Row],[lastcol]],4)</f>
        <v>B859:F859</v>
      </c>
      <c r="L859" t="str">
        <f>ADDRESS(ROW(),input47[[#This Row],[first col]],4)&amp;":"&amp;ADDRESS(ROW(),input47[[#This Row],[lastcol]]-1,4)</f>
        <v>A859:E859</v>
      </c>
      <c r="M859" t="b" cm="1">
        <f t="array" aca="1" ref="M859" ca="1">SUMPRODUCT(--(INDIRECT(input47[[#This Row],[range1]])&lt;INDIRECT(input47[[#This Row],[range2]])))=COUNT(INDIRECT(input47[[#This Row],[range1]]))</f>
        <v>0</v>
      </c>
      <c r="N859" t="b" cm="1">
        <f t="array" aca="1" ref="N859" ca="1">SUMPRODUCT(--(INDIRECT(input47[[#This Row],[range1]])&gt;INDIRECT(input47[[#This Row],[range2]])))=COUNT(INDIRECT(input47[[#This Row],[range1]]))</f>
        <v>1</v>
      </c>
      <c r="O859" t="b">
        <f ca="1">IF(AND(NOT(input47[[#This Row],[All DESC?]]),NOT(input47[[#This Row],[All ASC?]])),FALSE(),TRUE())</f>
        <v>1</v>
      </c>
      <c r="P859" cm="1">
        <f t="array" aca="1" ref="P859" ca="1">IF(AND(input47[[#This Row],[Safe Part 1]],(MAX(ABS((INDIRECT(input47[[#This Row],[range2]]))-(INDIRECT(input47[[#This Row],[range1]])))))&lt;=3),1,0)</f>
        <v>1</v>
      </c>
      <c r="Q859" s="2">
        <f ca="1">input4[[#This Row],[Max Diff]]</f>
        <v>1</v>
      </c>
      <c r="R859" s="2">
        <f ca="1">input478[[#This Row],[Max Diff]]</f>
        <v>0</v>
      </c>
      <c r="S859" s="2">
        <f ca="1">input479[[#This Row],[Max Diff]]</f>
        <v>0</v>
      </c>
      <c r="T859" s="2">
        <f ca="1">input4710[[#This Row],[Max Diff]]</f>
        <v>0</v>
      </c>
      <c r="U859" s="2">
        <f ca="1">input4711[[#This Row],[Max Diff]]</f>
        <v>0</v>
      </c>
      <c r="V859" s="2">
        <f ca="1">input4712[[#This Row],[Max Diff]]</f>
        <v>1</v>
      </c>
      <c r="W859" s="2">
        <f ca="1">input4713[[#This Row],[Max Diff]]</f>
        <v>1</v>
      </c>
      <c r="X859" s="2">
        <f ca="1">input4714[[#This Row],[Max Diff]]</f>
        <v>1</v>
      </c>
      <c r="Y859" s="2">
        <f ca="1">IF(SUM(input47[[#This Row],[Max Diff]:[-8]])&gt;=1,1,0)</f>
        <v>1</v>
      </c>
    </row>
    <row r="860" spans="1:25" x14ac:dyDescent="0.35">
      <c r="A860">
        <v>76</v>
      </c>
      <c r="B860">
        <v>79</v>
      </c>
      <c r="C860">
        <v>80</v>
      </c>
      <c r="D860">
        <v>83</v>
      </c>
      <c r="E860">
        <v>86</v>
      </c>
      <c r="F860">
        <v>89</v>
      </c>
      <c r="G860">
        <v>90</v>
      </c>
      <c r="H860">
        <v>91</v>
      </c>
      <c r="I860">
        <f>1</f>
        <v>1</v>
      </c>
      <c r="J860">
        <f>COUNTA(input47[[#This Row],[Column1.1]:[Column1.8]])</f>
        <v>8</v>
      </c>
      <c r="K860" t="str">
        <f>ADDRESS(ROW(),input47[[#This Row],[first col]]+1,4)&amp;":"&amp;ADDRESS(ROW(),input47[[#This Row],[lastcol]],4)</f>
        <v>B860:H860</v>
      </c>
      <c r="L860" t="str">
        <f>ADDRESS(ROW(),input47[[#This Row],[first col]],4)&amp;":"&amp;ADDRESS(ROW(),input47[[#This Row],[lastcol]]-1,4)</f>
        <v>A860:G860</v>
      </c>
      <c r="M860" t="b" cm="1">
        <f t="array" aca="1" ref="M860" ca="1">SUMPRODUCT(--(INDIRECT(input47[[#This Row],[range1]])&lt;INDIRECT(input47[[#This Row],[range2]])))=COUNT(INDIRECT(input47[[#This Row],[range1]]))</f>
        <v>0</v>
      </c>
      <c r="N860" t="b" cm="1">
        <f t="array" aca="1" ref="N860" ca="1">SUMPRODUCT(--(INDIRECT(input47[[#This Row],[range1]])&gt;INDIRECT(input47[[#This Row],[range2]])))=COUNT(INDIRECT(input47[[#This Row],[range1]]))</f>
        <v>1</v>
      </c>
      <c r="O860" t="b">
        <f ca="1">IF(AND(NOT(input47[[#This Row],[All DESC?]]),NOT(input47[[#This Row],[All ASC?]])),FALSE(),TRUE())</f>
        <v>1</v>
      </c>
      <c r="P860" cm="1">
        <f t="array" aca="1" ref="P860" ca="1">IF(AND(input47[[#This Row],[Safe Part 1]],(MAX(ABS((INDIRECT(input47[[#This Row],[range2]]))-(INDIRECT(input47[[#This Row],[range1]])))))&lt;=3),1,0)</f>
        <v>1</v>
      </c>
      <c r="Q860" s="2">
        <f ca="1">input4[[#This Row],[Max Diff]]</f>
        <v>1</v>
      </c>
      <c r="R860" s="2">
        <f ca="1">input478[[#This Row],[Max Diff]]</f>
        <v>0</v>
      </c>
      <c r="S860" s="2">
        <f ca="1">input479[[#This Row],[Max Diff]]</f>
        <v>0</v>
      </c>
      <c r="T860" s="2">
        <f ca="1">input4710[[#This Row],[Max Diff]]</f>
        <v>0</v>
      </c>
      <c r="U860" s="2">
        <f ca="1">input4711[[#This Row],[Max Diff]]</f>
        <v>0</v>
      </c>
      <c r="V860" s="2">
        <f ca="1">input4712[[#This Row],[Max Diff]]</f>
        <v>0</v>
      </c>
      <c r="W860" s="2">
        <f ca="1">input4713[[#This Row],[Max Diff]]</f>
        <v>1</v>
      </c>
      <c r="X860" s="2">
        <f ca="1">input4714[[#This Row],[Max Diff]]</f>
        <v>1</v>
      </c>
      <c r="Y860" s="2">
        <f ca="1">IF(SUM(input47[[#This Row],[Max Diff]:[-8]])&gt;=1,1,0)</f>
        <v>1</v>
      </c>
    </row>
    <row r="861" spans="1:25" x14ac:dyDescent="0.35">
      <c r="A861">
        <v>12</v>
      </c>
      <c r="B861">
        <v>9</v>
      </c>
      <c r="C861">
        <v>6</v>
      </c>
      <c r="D861">
        <v>3</v>
      </c>
      <c r="E861">
        <v>2</v>
      </c>
      <c r="F861">
        <v>1</v>
      </c>
      <c r="I861">
        <f>1</f>
        <v>1</v>
      </c>
      <c r="J861">
        <f>COUNTA(input47[[#This Row],[Column1.1]:[Column1.8]])</f>
        <v>6</v>
      </c>
      <c r="K861" t="str">
        <f>ADDRESS(ROW(),input47[[#This Row],[first col]]+1,4)&amp;":"&amp;ADDRESS(ROW(),input47[[#This Row],[lastcol]],4)</f>
        <v>B861:F861</v>
      </c>
      <c r="L861" t="str">
        <f>ADDRESS(ROW(),input47[[#This Row],[first col]],4)&amp;":"&amp;ADDRESS(ROW(),input47[[#This Row],[lastcol]]-1,4)</f>
        <v>A861:E861</v>
      </c>
      <c r="M861" t="b" cm="1">
        <f t="array" aca="1" ref="M861" ca="1">SUMPRODUCT(--(INDIRECT(input47[[#This Row],[range1]])&lt;INDIRECT(input47[[#This Row],[range2]])))=COUNT(INDIRECT(input47[[#This Row],[range1]]))</f>
        <v>1</v>
      </c>
      <c r="N861" t="b" cm="1">
        <f t="array" aca="1" ref="N861" ca="1">SUMPRODUCT(--(INDIRECT(input47[[#This Row],[range1]])&gt;INDIRECT(input47[[#This Row],[range2]])))=COUNT(INDIRECT(input47[[#This Row],[range1]]))</f>
        <v>0</v>
      </c>
      <c r="O861" t="b">
        <f ca="1">IF(AND(NOT(input47[[#This Row],[All DESC?]]),NOT(input47[[#This Row],[All ASC?]])),FALSE(),TRUE())</f>
        <v>1</v>
      </c>
      <c r="P861" cm="1">
        <f t="array" aca="1" ref="P861" ca="1">IF(AND(input47[[#This Row],[Safe Part 1]],(MAX(ABS((INDIRECT(input47[[#This Row],[range2]]))-(INDIRECT(input47[[#This Row],[range1]])))))&lt;=3),1,0)</f>
        <v>1</v>
      </c>
      <c r="Q861" s="2">
        <f ca="1">input4[[#This Row],[Max Diff]]</f>
        <v>1</v>
      </c>
      <c r="R861" s="2">
        <f ca="1">input478[[#This Row],[Max Diff]]</f>
        <v>0</v>
      </c>
      <c r="S861" s="2">
        <f ca="1">input479[[#This Row],[Max Diff]]</f>
        <v>0</v>
      </c>
      <c r="T861" s="2">
        <f ca="1">input4710[[#This Row],[Max Diff]]</f>
        <v>0</v>
      </c>
      <c r="U861" s="2">
        <f ca="1">input4711[[#This Row],[Max Diff]]</f>
        <v>1</v>
      </c>
      <c r="V861" s="2">
        <f ca="1">input4712[[#This Row],[Max Diff]]</f>
        <v>1</v>
      </c>
      <c r="W861" s="2">
        <f ca="1">input4713[[#This Row],[Max Diff]]</f>
        <v>1</v>
      </c>
      <c r="X861" s="2">
        <f ca="1">input4714[[#This Row],[Max Diff]]</f>
        <v>1</v>
      </c>
      <c r="Y861" s="2">
        <f ca="1">IF(SUM(input47[[#This Row],[Max Diff]:[-8]])&gt;=1,1,0)</f>
        <v>1</v>
      </c>
    </row>
    <row r="862" spans="1:25" x14ac:dyDescent="0.35">
      <c r="A862">
        <v>52</v>
      </c>
      <c r="B862">
        <v>53</v>
      </c>
      <c r="C862">
        <v>54</v>
      </c>
      <c r="D862">
        <v>56</v>
      </c>
      <c r="E862">
        <v>59</v>
      </c>
      <c r="F862">
        <v>61</v>
      </c>
      <c r="G862">
        <v>62</v>
      </c>
      <c r="H862">
        <v>64</v>
      </c>
      <c r="I862">
        <f>1</f>
        <v>1</v>
      </c>
      <c r="J862">
        <f>COUNTA(input47[[#This Row],[Column1.1]:[Column1.8]])</f>
        <v>8</v>
      </c>
      <c r="K862" t="str">
        <f>ADDRESS(ROW(),input47[[#This Row],[first col]]+1,4)&amp;":"&amp;ADDRESS(ROW(),input47[[#This Row],[lastcol]],4)</f>
        <v>B862:H862</v>
      </c>
      <c r="L862" t="str">
        <f>ADDRESS(ROW(),input47[[#This Row],[first col]],4)&amp;":"&amp;ADDRESS(ROW(),input47[[#This Row],[lastcol]]-1,4)</f>
        <v>A862:G862</v>
      </c>
      <c r="M862" t="b" cm="1">
        <f t="array" aca="1" ref="M862" ca="1">SUMPRODUCT(--(INDIRECT(input47[[#This Row],[range1]])&lt;INDIRECT(input47[[#This Row],[range2]])))=COUNT(INDIRECT(input47[[#This Row],[range1]]))</f>
        <v>0</v>
      </c>
      <c r="N862" t="b" cm="1">
        <f t="array" aca="1" ref="N862" ca="1">SUMPRODUCT(--(INDIRECT(input47[[#This Row],[range1]])&gt;INDIRECT(input47[[#This Row],[range2]])))=COUNT(INDIRECT(input47[[#This Row],[range1]]))</f>
        <v>1</v>
      </c>
      <c r="O862" t="b">
        <f ca="1">IF(AND(NOT(input47[[#This Row],[All DESC?]]),NOT(input47[[#This Row],[All ASC?]])),FALSE(),TRUE())</f>
        <v>1</v>
      </c>
      <c r="P862" cm="1">
        <f t="array" aca="1" ref="P862" ca="1">IF(AND(input47[[#This Row],[Safe Part 1]],(MAX(ABS((INDIRECT(input47[[#This Row],[range2]]))-(INDIRECT(input47[[#This Row],[range1]])))))&lt;=3),1,0)</f>
        <v>1</v>
      </c>
      <c r="Q862" s="2">
        <f ca="1">input4[[#This Row],[Max Diff]]</f>
        <v>1</v>
      </c>
      <c r="R862" s="2">
        <f ca="1">input478[[#This Row],[Max Diff]]</f>
        <v>1</v>
      </c>
      <c r="S862" s="2">
        <f ca="1">input479[[#This Row],[Max Diff]]</f>
        <v>1</v>
      </c>
      <c r="T862" s="2">
        <f ca="1">input4710[[#This Row],[Max Diff]]</f>
        <v>0</v>
      </c>
      <c r="U862" s="2">
        <f ca="1">input4711[[#This Row],[Max Diff]]</f>
        <v>0</v>
      </c>
      <c r="V862" s="2">
        <f ca="1">input4712[[#This Row],[Max Diff]]</f>
        <v>1</v>
      </c>
      <c r="W862" s="2">
        <f ca="1">input4713[[#This Row],[Max Diff]]</f>
        <v>1</v>
      </c>
      <c r="X862" s="2">
        <f ca="1">input4714[[#This Row],[Max Diff]]</f>
        <v>1</v>
      </c>
      <c r="Y862" s="2">
        <f ca="1">IF(SUM(input47[[#This Row],[Max Diff]:[-8]])&gt;=1,1,0)</f>
        <v>1</v>
      </c>
    </row>
    <row r="863" spans="1:25" x14ac:dyDescent="0.35">
      <c r="A863">
        <v>72</v>
      </c>
      <c r="B863">
        <v>73</v>
      </c>
      <c r="C863">
        <v>74</v>
      </c>
      <c r="D863">
        <v>77</v>
      </c>
      <c r="E863">
        <v>79</v>
      </c>
      <c r="I863">
        <f>1</f>
        <v>1</v>
      </c>
      <c r="J863">
        <f>COUNTA(input47[[#This Row],[Column1.1]:[Column1.8]])</f>
        <v>5</v>
      </c>
      <c r="K863" t="str">
        <f>ADDRESS(ROW(),input47[[#This Row],[first col]]+1,4)&amp;":"&amp;ADDRESS(ROW(),input47[[#This Row],[lastcol]],4)</f>
        <v>B863:E863</v>
      </c>
      <c r="L863" t="str">
        <f>ADDRESS(ROW(),input47[[#This Row],[first col]],4)&amp;":"&amp;ADDRESS(ROW(),input47[[#This Row],[lastcol]]-1,4)</f>
        <v>A863:D863</v>
      </c>
      <c r="M863" t="b" cm="1">
        <f t="array" aca="1" ref="M863" ca="1">SUMPRODUCT(--(INDIRECT(input47[[#This Row],[range1]])&lt;INDIRECT(input47[[#This Row],[range2]])))=COUNT(INDIRECT(input47[[#This Row],[range1]]))</f>
        <v>0</v>
      </c>
      <c r="N863" t="b" cm="1">
        <f t="array" aca="1" ref="N863" ca="1">SUMPRODUCT(--(INDIRECT(input47[[#This Row],[range1]])&gt;INDIRECT(input47[[#This Row],[range2]])))=COUNT(INDIRECT(input47[[#This Row],[range1]]))</f>
        <v>1</v>
      </c>
      <c r="O863" t="b">
        <f ca="1">IF(AND(NOT(input47[[#This Row],[All DESC?]]),NOT(input47[[#This Row],[All ASC?]])),FALSE(),TRUE())</f>
        <v>1</v>
      </c>
      <c r="P863" cm="1">
        <f t="array" aca="1" ref="P863" ca="1">IF(AND(input47[[#This Row],[Safe Part 1]],(MAX(ABS((INDIRECT(input47[[#This Row],[range2]]))-(INDIRECT(input47[[#This Row],[range1]])))))&lt;=3),1,0)</f>
        <v>1</v>
      </c>
      <c r="Q863" s="2">
        <f ca="1">input4[[#This Row],[Max Diff]]</f>
        <v>1</v>
      </c>
      <c r="R863" s="2">
        <f ca="1">input478[[#This Row],[Max Diff]]</f>
        <v>1</v>
      </c>
      <c r="S863" s="2">
        <f ca="1">input479[[#This Row],[Max Diff]]</f>
        <v>0</v>
      </c>
      <c r="T863" s="2">
        <f ca="1">input4710[[#This Row],[Max Diff]]</f>
        <v>0</v>
      </c>
      <c r="U863" s="2">
        <f ca="1">input4711[[#This Row],[Max Diff]]</f>
        <v>1</v>
      </c>
      <c r="V863" s="2">
        <f ca="1">input4712[[#This Row],[Max Diff]]</f>
        <v>1</v>
      </c>
      <c r="W863" s="2">
        <f ca="1">input4713[[#This Row],[Max Diff]]</f>
        <v>1</v>
      </c>
      <c r="X863" s="2">
        <f ca="1">input4714[[#This Row],[Max Diff]]</f>
        <v>1</v>
      </c>
      <c r="Y863" s="2">
        <f ca="1">IF(SUM(input47[[#This Row],[Max Diff]:[-8]])&gt;=1,1,0)</f>
        <v>1</v>
      </c>
    </row>
    <row r="864" spans="1:25" x14ac:dyDescent="0.35">
      <c r="A864">
        <v>75</v>
      </c>
      <c r="B864">
        <v>72</v>
      </c>
      <c r="C864">
        <v>71</v>
      </c>
      <c r="D864">
        <v>70</v>
      </c>
      <c r="E864">
        <v>69</v>
      </c>
      <c r="F864">
        <v>66</v>
      </c>
      <c r="G864">
        <v>63</v>
      </c>
      <c r="I864">
        <f>1</f>
        <v>1</v>
      </c>
      <c r="J864">
        <f>COUNTA(input47[[#This Row],[Column1.1]:[Column1.8]])</f>
        <v>7</v>
      </c>
      <c r="K864" t="str">
        <f>ADDRESS(ROW(),input47[[#This Row],[first col]]+1,4)&amp;":"&amp;ADDRESS(ROW(),input47[[#This Row],[lastcol]],4)</f>
        <v>B864:G864</v>
      </c>
      <c r="L864" t="str">
        <f>ADDRESS(ROW(),input47[[#This Row],[first col]],4)&amp;":"&amp;ADDRESS(ROW(),input47[[#This Row],[lastcol]]-1,4)</f>
        <v>A864:F864</v>
      </c>
      <c r="M864" t="b" cm="1">
        <f t="array" aca="1" ref="M864" ca="1">SUMPRODUCT(--(INDIRECT(input47[[#This Row],[range1]])&lt;INDIRECT(input47[[#This Row],[range2]])))=COUNT(INDIRECT(input47[[#This Row],[range1]]))</f>
        <v>1</v>
      </c>
      <c r="N864" t="b" cm="1">
        <f t="array" aca="1" ref="N864" ca="1">SUMPRODUCT(--(INDIRECT(input47[[#This Row],[range1]])&gt;INDIRECT(input47[[#This Row],[range2]])))=COUNT(INDIRECT(input47[[#This Row],[range1]]))</f>
        <v>0</v>
      </c>
      <c r="O864" t="b">
        <f ca="1">IF(AND(NOT(input47[[#This Row],[All DESC?]]),NOT(input47[[#This Row],[All ASC?]])),FALSE(),TRUE())</f>
        <v>1</v>
      </c>
      <c r="P864" cm="1">
        <f t="array" aca="1" ref="P864" ca="1">IF(AND(input47[[#This Row],[Safe Part 1]],(MAX(ABS((INDIRECT(input47[[#This Row],[range2]]))-(INDIRECT(input47[[#This Row],[range1]])))))&lt;=3),1,0)</f>
        <v>1</v>
      </c>
      <c r="Q864" s="2">
        <f ca="1">input4[[#This Row],[Max Diff]]</f>
        <v>1</v>
      </c>
      <c r="R864" s="2">
        <f ca="1">input478[[#This Row],[Max Diff]]</f>
        <v>0</v>
      </c>
      <c r="S864" s="2">
        <f ca="1">input479[[#This Row],[Max Diff]]</f>
        <v>1</v>
      </c>
      <c r="T864" s="2">
        <f ca="1">input4710[[#This Row],[Max Diff]]</f>
        <v>1</v>
      </c>
      <c r="U864" s="2">
        <f ca="1">input4711[[#This Row],[Max Diff]]</f>
        <v>0</v>
      </c>
      <c r="V864" s="2">
        <f ca="1">input4712[[#This Row],[Max Diff]]</f>
        <v>0</v>
      </c>
      <c r="W864" s="2">
        <f ca="1">input4713[[#This Row],[Max Diff]]</f>
        <v>1</v>
      </c>
      <c r="X864" s="2">
        <f ca="1">input4714[[#This Row],[Max Diff]]</f>
        <v>1</v>
      </c>
      <c r="Y864" s="2">
        <f ca="1">IF(SUM(input47[[#This Row],[Max Diff]:[-8]])&gt;=1,1,0)</f>
        <v>1</v>
      </c>
    </row>
    <row r="865" spans="1:25" x14ac:dyDescent="0.35">
      <c r="A865">
        <v>48</v>
      </c>
      <c r="B865">
        <v>46</v>
      </c>
      <c r="C865">
        <v>45</v>
      </c>
      <c r="D865">
        <v>44</v>
      </c>
      <c r="E865">
        <v>43</v>
      </c>
      <c r="F865">
        <v>42</v>
      </c>
      <c r="G865">
        <v>39</v>
      </c>
      <c r="I865">
        <f>1</f>
        <v>1</v>
      </c>
      <c r="J865">
        <f>COUNTA(input47[[#This Row],[Column1.1]:[Column1.8]])</f>
        <v>7</v>
      </c>
      <c r="K865" t="str">
        <f>ADDRESS(ROW(),input47[[#This Row],[first col]]+1,4)&amp;":"&amp;ADDRESS(ROW(),input47[[#This Row],[lastcol]],4)</f>
        <v>B865:G865</v>
      </c>
      <c r="L865" t="str">
        <f>ADDRESS(ROW(),input47[[#This Row],[first col]],4)&amp;":"&amp;ADDRESS(ROW(),input47[[#This Row],[lastcol]]-1,4)</f>
        <v>A865:F865</v>
      </c>
      <c r="M865" t="b" cm="1">
        <f t="array" aca="1" ref="M865" ca="1">SUMPRODUCT(--(INDIRECT(input47[[#This Row],[range1]])&lt;INDIRECT(input47[[#This Row],[range2]])))=COUNT(INDIRECT(input47[[#This Row],[range1]]))</f>
        <v>1</v>
      </c>
      <c r="N865" t="b" cm="1">
        <f t="array" aca="1" ref="N865" ca="1">SUMPRODUCT(--(INDIRECT(input47[[#This Row],[range1]])&gt;INDIRECT(input47[[#This Row],[range2]])))=COUNT(INDIRECT(input47[[#This Row],[range1]]))</f>
        <v>0</v>
      </c>
      <c r="O865" t="b">
        <f ca="1">IF(AND(NOT(input47[[#This Row],[All DESC?]]),NOT(input47[[#This Row],[All ASC?]])),FALSE(),TRUE())</f>
        <v>1</v>
      </c>
      <c r="P865" cm="1">
        <f t="array" aca="1" ref="P865" ca="1">IF(AND(input47[[#This Row],[Safe Part 1]],(MAX(ABS((INDIRECT(input47[[#This Row],[range2]]))-(INDIRECT(input47[[#This Row],[range1]])))))&lt;=3),1,0)</f>
        <v>1</v>
      </c>
      <c r="Q865" s="2">
        <f ca="1">input4[[#This Row],[Max Diff]]</f>
        <v>1</v>
      </c>
      <c r="R865" s="2">
        <f ca="1">input478[[#This Row],[Max Diff]]</f>
        <v>1</v>
      </c>
      <c r="S865" s="2">
        <f ca="1">input479[[#This Row],[Max Diff]]</f>
        <v>1</v>
      </c>
      <c r="T865" s="2">
        <f ca="1">input4710[[#This Row],[Max Diff]]</f>
        <v>1</v>
      </c>
      <c r="U865" s="2">
        <f ca="1">input4711[[#This Row],[Max Diff]]</f>
        <v>1</v>
      </c>
      <c r="V865" s="2">
        <f ca="1">input4712[[#This Row],[Max Diff]]</f>
        <v>0</v>
      </c>
      <c r="W865" s="2">
        <f ca="1">input4713[[#This Row],[Max Diff]]</f>
        <v>1</v>
      </c>
      <c r="X865" s="2">
        <f ca="1">input4714[[#This Row],[Max Diff]]</f>
        <v>1</v>
      </c>
      <c r="Y865" s="2">
        <f ca="1">IF(SUM(input47[[#This Row],[Max Diff]:[-8]])&gt;=1,1,0)</f>
        <v>1</v>
      </c>
    </row>
    <row r="866" spans="1:25" x14ac:dyDescent="0.35">
      <c r="A866">
        <v>70</v>
      </c>
      <c r="B866">
        <v>71</v>
      </c>
      <c r="C866">
        <v>73</v>
      </c>
      <c r="D866">
        <v>74</v>
      </c>
      <c r="E866">
        <v>76</v>
      </c>
      <c r="F866">
        <v>79</v>
      </c>
      <c r="G866">
        <v>81</v>
      </c>
      <c r="H866">
        <v>84</v>
      </c>
      <c r="I866">
        <f>1</f>
        <v>1</v>
      </c>
      <c r="J866">
        <f>COUNTA(input47[[#This Row],[Column1.1]:[Column1.8]])</f>
        <v>8</v>
      </c>
      <c r="K866" t="str">
        <f>ADDRESS(ROW(),input47[[#This Row],[first col]]+1,4)&amp;":"&amp;ADDRESS(ROW(),input47[[#This Row],[lastcol]],4)</f>
        <v>B866:H866</v>
      </c>
      <c r="L866" t="str">
        <f>ADDRESS(ROW(),input47[[#This Row],[first col]],4)&amp;":"&amp;ADDRESS(ROW(),input47[[#This Row],[lastcol]]-1,4)</f>
        <v>A866:G866</v>
      </c>
      <c r="M866" t="b" cm="1">
        <f t="array" aca="1" ref="M866" ca="1">SUMPRODUCT(--(INDIRECT(input47[[#This Row],[range1]])&lt;INDIRECT(input47[[#This Row],[range2]])))=COUNT(INDIRECT(input47[[#This Row],[range1]]))</f>
        <v>0</v>
      </c>
      <c r="N866" t="b" cm="1">
        <f t="array" aca="1" ref="N866" ca="1">SUMPRODUCT(--(INDIRECT(input47[[#This Row],[range1]])&gt;INDIRECT(input47[[#This Row],[range2]])))=COUNT(INDIRECT(input47[[#This Row],[range1]]))</f>
        <v>1</v>
      </c>
      <c r="O866" t="b">
        <f ca="1">IF(AND(NOT(input47[[#This Row],[All DESC?]]),NOT(input47[[#This Row],[All ASC?]])),FALSE(),TRUE())</f>
        <v>1</v>
      </c>
      <c r="P866" cm="1">
        <f t="array" aca="1" ref="P866" ca="1">IF(AND(input47[[#This Row],[Safe Part 1]],(MAX(ABS((INDIRECT(input47[[#This Row],[range2]]))-(INDIRECT(input47[[#This Row],[range1]])))))&lt;=3),1,0)</f>
        <v>1</v>
      </c>
      <c r="Q866" s="2">
        <f ca="1">input4[[#This Row],[Max Diff]]</f>
        <v>1</v>
      </c>
      <c r="R866" s="2">
        <f ca="1">input478[[#This Row],[Max Diff]]</f>
        <v>1</v>
      </c>
      <c r="S866" s="2">
        <f ca="1">input479[[#This Row],[Max Diff]]</f>
        <v>1</v>
      </c>
      <c r="T866" s="2">
        <f ca="1">input4710[[#This Row],[Max Diff]]</f>
        <v>1</v>
      </c>
      <c r="U866" s="2">
        <f ca="1">input4711[[#This Row],[Max Diff]]</f>
        <v>0</v>
      </c>
      <c r="V866" s="2">
        <f ca="1">input4712[[#This Row],[Max Diff]]</f>
        <v>0</v>
      </c>
      <c r="W866" s="2">
        <f ca="1">input4713[[#This Row],[Max Diff]]</f>
        <v>0</v>
      </c>
      <c r="X866" s="2">
        <f ca="1">input4714[[#This Row],[Max Diff]]</f>
        <v>1</v>
      </c>
      <c r="Y866" s="2">
        <f ca="1">IF(SUM(input47[[#This Row],[Max Diff]:[-8]])&gt;=1,1,0)</f>
        <v>1</v>
      </c>
    </row>
    <row r="867" spans="1:25" x14ac:dyDescent="0.35">
      <c r="A867">
        <v>90</v>
      </c>
      <c r="B867">
        <v>93</v>
      </c>
      <c r="C867">
        <v>96</v>
      </c>
      <c r="D867">
        <v>98</v>
      </c>
      <c r="E867">
        <v>99</v>
      </c>
      <c r="I867">
        <f>1</f>
        <v>1</v>
      </c>
      <c r="J867">
        <f>COUNTA(input47[[#This Row],[Column1.1]:[Column1.8]])</f>
        <v>5</v>
      </c>
      <c r="K867" t="str">
        <f>ADDRESS(ROW(),input47[[#This Row],[first col]]+1,4)&amp;":"&amp;ADDRESS(ROW(),input47[[#This Row],[lastcol]],4)</f>
        <v>B867:E867</v>
      </c>
      <c r="L867" t="str">
        <f>ADDRESS(ROW(),input47[[#This Row],[first col]],4)&amp;":"&amp;ADDRESS(ROW(),input47[[#This Row],[lastcol]]-1,4)</f>
        <v>A867:D867</v>
      </c>
      <c r="M867" t="b" cm="1">
        <f t="array" aca="1" ref="M867" ca="1">SUMPRODUCT(--(INDIRECT(input47[[#This Row],[range1]])&lt;INDIRECT(input47[[#This Row],[range2]])))=COUNT(INDIRECT(input47[[#This Row],[range1]]))</f>
        <v>0</v>
      </c>
      <c r="N867" t="b" cm="1">
        <f t="array" aca="1" ref="N867" ca="1">SUMPRODUCT(--(INDIRECT(input47[[#This Row],[range1]])&gt;INDIRECT(input47[[#This Row],[range2]])))=COUNT(INDIRECT(input47[[#This Row],[range1]]))</f>
        <v>1</v>
      </c>
      <c r="O867" t="b">
        <f ca="1">IF(AND(NOT(input47[[#This Row],[All DESC?]]),NOT(input47[[#This Row],[All ASC?]])),FALSE(),TRUE())</f>
        <v>1</v>
      </c>
      <c r="P867" cm="1">
        <f t="array" aca="1" ref="P867" ca="1">IF(AND(input47[[#This Row],[Safe Part 1]],(MAX(ABS((INDIRECT(input47[[#This Row],[range2]]))-(INDIRECT(input47[[#This Row],[range1]])))))&lt;=3),1,0)</f>
        <v>1</v>
      </c>
      <c r="Q867" s="2">
        <f ca="1">input4[[#This Row],[Max Diff]]</f>
        <v>1</v>
      </c>
      <c r="R867" s="2">
        <f ca="1">input478[[#This Row],[Max Diff]]</f>
        <v>0</v>
      </c>
      <c r="S867" s="2">
        <f ca="1">input479[[#This Row],[Max Diff]]</f>
        <v>0</v>
      </c>
      <c r="T867" s="2">
        <f ca="1">input4710[[#This Row],[Max Diff]]</f>
        <v>1</v>
      </c>
      <c r="U867" s="2">
        <f ca="1">input4711[[#This Row],[Max Diff]]</f>
        <v>1</v>
      </c>
      <c r="V867" s="2">
        <f ca="1">input4712[[#This Row],[Max Diff]]</f>
        <v>1</v>
      </c>
      <c r="W867" s="2">
        <f ca="1">input4713[[#This Row],[Max Diff]]</f>
        <v>1</v>
      </c>
      <c r="X867" s="2">
        <f ca="1">input4714[[#This Row],[Max Diff]]</f>
        <v>1</v>
      </c>
      <c r="Y867" s="2">
        <f ca="1">IF(SUM(input47[[#This Row],[Max Diff]:[-8]])&gt;=1,1,0)</f>
        <v>1</v>
      </c>
    </row>
    <row r="868" spans="1:25" x14ac:dyDescent="0.35">
      <c r="A868">
        <v>45</v>
      </c>
      <c r="B868">
        <v>46</v>
      </c>
      <c r="C868">
        <v>47</v>
      </c>
      <c r="D868">
        <v>50</v>
      </c>
      <c r="E868">
        <v>53</v>
      </c>
      <c r="F868">
        <v>55</v>
      </c>
      <c r="G868">
        <v>58</v>
      </c>
      <c r="H868">
        <v>61</v>
      </c>
      <c r="I868">
        <f>1</f>
        <v>1</v>
      </c>
      <c r="J868">
        <f>COUNTA(input47[[#This Row],[Column1.1]:[Column1.8]])</f>
        <v>8</v>
      </c>
      <c r="K868" t="str">
        <f>ADDRESS(ROW(),input47[[#This Row],[first col]]+1,4)&amp;":"&amp;ADDRESS(ROW(),input47[[#This Row],[lastcol]],4)</f>
        <v>B868:H868</v>
      </c>
      <c r="L868" t="str">
        <f>ADDRESS(ROW(),input47[[#This Row],[first col]],4)&amp;":"&amp;ADDRESS(ROW(),input47[[#This Row],[lastcol]]-1,4)</f>
        <v>A868:G868</v>
      </c>
      <c r="M868" t="b" cm="1">
        <f t="array" aca="1" ref="M868" ca="1">SUMPRODUCT(--(INDIRECT(input47[[#This Row],[range1]])&lt;INDIRECT(input47[[#This Row],[range2]])))=COUNT(INDIRECT(input47[[#This Row],[range1]]))</f>
        <v>0</v>
      </c>
      <c r="N868" t="b" cm="1">
        <f t="array" aca="1" ref="N868" ca="1">SUMPRODUCT(--(INDIRECT(input47[[#This Row],[range1]])&gt;INDIRECT(input47[[#This Row],[range2]])))=COUNT(INDIRECT(input47[[#This Row],[range1]]))</f>
        <v>1</v>
      </c>
      <c r="O868" t="b">
        <f ca="1">IF(AND(NOT(input47[[#This Row],[All DESC?]]),NOT(input47[[#This Row],[All ASC?]])),FALSE(),TRUE())</f>
        <v>1</v>
      </c>
      <c r="P868" cm="1">
        <f t="array" aca="1" ref="P868" ca="1">IF(AND(input47[[#This Row],[Safe Part 1]],(MAX(ABS((INDIRECT(input47[[#This Row],[range2]]))-(INDIRECT(input47[[#This Row],[range1]])))))&lt;=3),1,0)</f>
        <v>1</v>
      </c>
      <c r="Q868" s="2">
        <f ca="1">input4[[#This Row],[Max Diff]]</f>
        <v>1</v>
      </c>
      <c r="R868" s="2">
        <f ca="1">input478[[#This Row],[Max Diff]]</f>
        <v>1</v>
      </c>
      <c r="S868" s="2">
        <f ca="1">input479[[#This Row],[Max Diff]]</f>
        <v>0</v>
      </c>
      <c r="T868" s="2">
        <f ca="1">input4710[[#This Row],[Max Diff]]</f>
        <v>0</v>
      </c>
      <c r="U868" s="2">
        <f ca="1">input4711[[#This Row],[Max Diff]]</f>
        <v>0</v>
      </c>
      <c r="V868" s="2">
        <f ca="1">input4712[[#This Row],[Max Diff]]</f>
        <v>0</v>
      </c>
      <c r="W868" s="2">
        <f ca="1">input4713[[#This Row],[Max Diff]]</f>
        <v>0</v>
      </c>
      <c r="X868" s="2">
        <f ca="1">input4714[[#This Row],[Max Diff]]</f>
        <v>1</v>
      </c>
      <c r="Y868" s="2">
        <f ca="1">IF(SUM(input47[[#This Row],[Max Diff]:[-8]])&gt;=1,1,0)</f>
        <v>1</v>
      </c>
    </row>
    <row r="869" spans="1:25" x14ac:dyDescent="0.35">
      <c r="A869">
        <v>65</v>
      </c>
      <c r="B869">
        <v>68</v>
      </c>
      <c r="C869">
        <v>69</v>
      </c>
      <c r="D869">
        <v>72</v>
      </c>
      <c r="E869">
        <v>73</v>
      </c>
      <c r="F869">
        <v>75</v>
      </c>
      <c r="G869">
        <v>78</v>
      </c>
      <c r="H869">
        <v>81</v>
      </c>
      <c r="I869">
        <f>1</f>
        <v>1</v>
      </c>
      <c r="J869">
        <f>COUNTA(input47[[#This Row],[Column1.1]:[Column1.8]])</f>
        <v>8</v>
      </c>
      <c r="K869" t="str">
        <f>ADDRESS(ROW(),input47[[#This Row],[first col]]+1,4)&amp;":"&amp;ADDRESS(ROW(),input47[[#This Row],[lastcol]],4)</f>
        <v>B869:H869</v>
      </c>
      <c r="L869" t="str">
        <f>ADDRESS(ROW(),input47[[#This Row],[first col]],4)&amp;":"&amp;ADDRESS(ROW(),input47[[#This Row],[lastcol]]-1,4)</f>
        <v>A869:G869</v>
      </c>
      <c r="M869" t="b" cm="1">
        <f t="array" aca="1" ref="M869" ca="1">SUMPRODUCT(--(INDIRECT(input47[[#This Row],[range1]])&lt;INDIRECT(input47[[#This Row],[range2]])))=COUNT(INDIRECT(input47[[#This Row],[range1]]))</f>
        <v>0</v>
      </c>
      <c r="N869" t="b" cm="1">
        <f t="array" aca="1" ref="N869" ca="1">SUMPRODUCT(--(INDIRECT(input47[[#This Row],[range1]])&gt;INDIRECT(input47[[#This Row],[range2]])))=COUNT(INDIRECT(input47[[#This Row],[range1]]))</f>
        <v>1</v>
      </c>
      <c r="O869" t="b">
        <f ca="1">IF(AND(NOT(input47[[#This Row],[All DESC?]]),NOT(input47[[#This Row],[All ASC?]])),FALSE(),TRUE())</f>
        <v>1</v>
      </c>
      <c r="P869" cm="1">
        <f t="array" aca="1" ref="P869" ca="1">IF(AND(input47[[#This Row],[Safe Part 1]],(MAX(ABS((INDIRECT(input47[[#This Row],[range2]]))-(INDIRECT(input47[[#This Row],[range1]])))))&lt;=3),1,0)</f>
        <v>1</v>
      </c>
      <c r="Q869" s="2">
        <f ca="1">input4[[#This Row],[Max Diff]]</f>
        <v>1</v>
      </c>
      <c r="R869" s="2">
        <f ca="1">input478[[#This Row],[Max Diff]]</f>
        <v>0</v>
      </c>
      <c r="S869" s="2">
        <f ca="1">input479[[#This Row],[Max Diff]]</f>
        <v>0</v>
      </c>
      <c r="T869" s="2">
        <f ca="1">input4710[[#This Row],[Max Diff]]</f>
        <v>0</v>
      </c>
      <c r="U869" s="2">
        <f ca="1">input4711[[#This Row],[Max Diff]]</f>
        <v>1</v>
      </c>
      <c r="V869" s="2">
        <f ca="1">input4712[[#This Row],[Max Diff]]</f>
        <v>0</v>
      </c>
      <c r="W869" s="2">
        <f ca="1">input4713[[#This Row],[Max Diff]]</f>
        <v>0</v>
      </c>
      <c r="X869" s="2">
        <f ca="1">input4714[[#This Row],[Max Diff]]</f>
        <v>1</v>
      </c>
      <c r="Y869" s="2">
        <f ca="1">IF(SUM(input47[[#This Row],[Max Diff]:[-8]])&gt;=1,1,0)</f>
        <v>1</v>
      </c>
    </row>
    <row r="870" spans="1:25" x14ac:dyDescent="0.35">
      <c r="A870">
        <v>47</v>
      </c>
      <c r="B870">
        <v>46</v>
      </c>
      <c r="C870">
        <v>43</v>
      </c>
      <c r="D870">
        <v>40</v>
      </c>
      <c r="E870">
        <v>37</v>
      </c>
      <c r="F870">
        <v>34</v>
      </c>
      <c r="I870">
        <f>1</f>
        <v>1</v>
      </c>
      <c r="J870">
        <f>COUNTA(input47[[#This Row],[Column1.1]:[Column1.8]])</f>
        <v>6</v>
      </c>
      <c r="K870" t="str">
        <f>ADDRESS(ROW(),input47[[#This Row],[first col]]+1,4)&amp;":"&amp;ADDRESS(ROW(),input47[[#This Row],[lastcol]],4)</f>
        <v>B870:F870</v>
      </c>
      <c r="L870" t="str">
        <f>ADDRESS(ROW(),input47[[#This Row],[first col]],4)&amp;":"&amp;ADDRESS(ROW(),input47[[#This Row],[lastcol]]-1,4)</f>
        <v>A870:E870</v>
      </c>
      <c r="M870" t="b" cm="1">
        <f t="array" aca="1" ref="M870" ca="1">SUMPRODUCT(--(INDIRECT(input47[[#This Row],[range1]])&lt;INDIRECT(input47[[#This Row],[range2]])))=COUNT(INDIRECT(input47[[#This Row],[range1]]))</f>
        <v>1</v>
      </c>
      <c r="N870" t="b" cm="1">
        <f t="array" aca="1" ref="N870" ca="1">SUMPRODUCT(--(INDIRECT(input47[[#This Row],[range1]])&gt;INDIRECT(input47[[#This Row],[range2]])))=COUNT(INDIRECT(input47[[#This Row],[range1]]))</f>
        <v>0</v>
      </c>
      <c r="O870" t="b">
        <f ca="1">IF(AND(NOT(input47[[#This Row],[All DESC?]]),NOT(input47[[#This Row],[All ASC?]])),FALSE(),TRUE())</f>
        <v>1</v>
      </c>
      <c r="P870" cm="1">
        <f t="array" aca="1" ref="P870" ca="1">IF(AND(input47[[#This Row],[Safe Part 1]],(MAX(ABS((INDIRECT(input47[[#This Row],[range2]]))-(INDIRECT(input47[[#This Row],[range1]])))))&lt;=3),1,0)</f>
        <v>1</v>
      </c>
      <c r="Q870" s="2">
        <f ca="1">input4[[#This Row],[Max Diff]]</f>
        <v>1</v>
      </c>
      <c r="R870" s="2">
        <f ca="1">input478[[#This Row],[Max Diff]]</f>
        <v>0</v>
      </c>
      <c r="S870" s="2">
        <f ca="1">input479[[#This Row],[Max Diff]]</f>
        <v>0</v>
      </c>
      <c r="T870" s="2">
        <f ca="1">input4710[[#This Row],[Max Diff]]</f>
        <v>0</v>
      </c>
      <c r="U870" s="2">
        <f ca="1">input4711[[#This Row],[Max Diff]]</f>
        <v>0</v>
      </c>
      <c r="V870" s="2">
        <f ca="1">input4712[[#This Row],[Max Diff]]</f>
        <v>1</v>
      </c>
      <c r="W870" s="2">
        <f ca="1">input4713[[#This Row],[Max Diff]]</f>
        <v>1</v>
      </c>
      <c r="X870" s="2">
        <f ca="1">input4714[[#This Row],[Max Diff]]</f>
        <v>1</v>
      </c>
      <c r="Y870" s="2">
        <f ca="1">IF(SUM(input47[[#This Row],[Max Diff]:[-8]])&gt;=1,1,0)</f>
        <v>1</v>
      </c>
    </row>
    <row r="871" spans="1:25" x14ac:dyDescent="0.35">
      <c r="A871">
        <v>13</v>
      </c>
      <c r="B871">
        <v>12</v>
      </c>
      <c r="C871">
        <v>9</v>
      </c>
      <c r="D871">
        <v>8</v>
      </c>
      <c r="E871">
        <v>6</v>
      </c>
      <c r="F871">
        <v>5</v>
      </c>
      <c r="G871">
        <v>4</v>
      </c>
      <c r="H871">
        <v>1</v>
      </c>
      <c r="I871">
        <f>1</f>
        <v>1</v>
      </c>
      <c r="J871">
        <f>COUNTA(input47[[#This Row],[Column1.1]:[Column1.8]])</f>
        <v>8</v>
      </c>
      <c r="K871" t="str">
        <f>ADDRESS(ROW(),input47[[#This Row],[first col]]+1,4)&amp;":"&amp;ADDRESS(ROW(),input47[[#This Row],[lastcol]],4)</f>
        <v>B871:H871</v>
      </c>
      <c r="L871" t="str">
        <f>ADDRESS(ROW(),input47[[#This Row],[first col]],4)&amp;":"&amp;ADDRESS(ROW(),input47[[#This Row],[lastcol]]-1,4)</f>
        <v>A871:G871</v>
      </c>
      <c r="M871" t="b" cm="1">
        <f t="array" aca="1" ref="M871" ca="1">SUMPRODUCT(--(INDIRECT(input47[[#This Row],[range1]])&lt;INDIRECT(input47[[#This Row],[range2]])))=COUNT(INDIRECT(input47[[#This Row],[range1]]))</f>
        <v>1</v>
      </c>
      <c r="N871" t="b" cm="1">
        <f t="array" aca="1" ref="N871" ca="1">SUMPRODUCT(--(INDIRECT(input47[[#This Row],[range1]])&gt;INDIRECT(input47[[#This Row],[range2]])))=COUNT(INDIRECT(input47[[#This Row],[range1]]))</f>
        <v>0</v>
      </c>
      <c r="O871" t="b">
        <f ca="1">IF(AND(NOT(input47[[#This Row],[All DESC?]]),NOT(input47[[#This Row],[All ASC?]])),FALSE(),TRUE())</f>
        <v>1</v>
      </c>
      <c r="P871" cm="1">
        <f t="array" aca="1" ref="P871" ca="1">IF(AND(input47[[#This Row],[Safe Part 1]],(MAX(ABS((INDIRECT(input47[[#This Row],[range2]]))-(INDIRECT(input47[[#This Row],[range1]])))))&lt;=3),1,0)</f>
        <v>1</v>
      </c>
      <c r="Q871" s="2">
        <f ca="1">input4[[#This Row],[Max Diff]]</f>
        <v>1</v>
      </c>
      <c r="R871" s="2">
        <f ca="1">input478[[#This Row],[Max Diff]]</f>
        <v>0</v>
      </c>
      <c r="S871" s="2">
        <f ca="1">input479[[#This Row],[Max Diff]]</f>
        <v>0</v>
      </c>
      <c r="T871" s="2">
        <f ca="1">input4710[[#This Row],[Max Diff]]</f>
        <v>1</v>
      </c>
      <c r="U871" s="2">
        <f ca="1">input4711[[#This Row],[Max Diff]]</f>
        <v>1</v>
      </c>
      <c r="V871" s="2">
        <f ca="1">input4712[[#This Row],[Max Diff]]</f>
        <v>1</v>
      </c>
      <c r="W871" s="2">
        <f ca="1">input4713[[#This Row],[Max Diff]]</f>
        <v>0</v>
      </c>
      <c r="X871" s="2">
        <f ca="1">input4714[[#This Row],[Max Diff]]</f>
        <v>1</v>
      </c>
      <c r="Y871" s="2">
        <f ca="1">IF(SUM(input47[[#This Row],[Max Diff]:[-8]])&gt;=1,1,0)</f>
        <v>1</v>
      </c>
    </row>
    <row r="872" spans="1:25" x14ac:dyDescent="0.35">
      <c r="A872">
        <v>80</v>
      </c>
      <c r="B872">
        <v>77</v>
      </c>
      <c r="C872">
        <v>75</v>
      </c>
      <c r="D872">
        <v>73</v>
      </c>
      <c r="E872">
        <v>72</v>
      </c>
      <c r="F872">
        <v>69</v>
      </c>
      <c r="G872">
        <v>67</v>
      </c>
      <c r="H872">
        <v>66</v>
      </c>
      <c r="I872">
        <f>1</f>
        <v>1</v>
      </c>
      <c r="J872">
        <f>COUNTA(input47[[#This Row],[Column1.1]:[Column1.8]])</f>
        <v>8</v>
      </c>
      <c r="K872" t="str">
        <f>ADDRESS(ROW(),input47[[#This Row],[first col]]+1,4)&amp;":"&amp;ADDRESS(ROW(),input47[[#This Row],[lastcol]],4)</f>
        <v>B872:H872</v>
      </c>
      <c r="L872" t="str">
        <f>ADDRESS(ROW(),input47[[#This Row],[first col]],4)&amp;":"&amp;ADDRESS(ROW(),input47[[#This Row],[lastcol]]-1,4)</f>
        <v>A872:G872</v>
      </c>
      <c r="M872" t="b" cm="1">
        <f t="array" aca="1" ref="M872" ca="1">SUMPRODUCT(--(INDIRECT(input47[[#This Row],[range1]])&lt;INDIRECT(input47[[#This Row],[range2]])))=COUNT(INDIRECT(input47[[#This Row],[range1]]))</f>
        <v>1</v>
      </c>
      <c r="N872" t="b" cm="1">
        <f t="array" aca="1" ref="N872" ca="1">SUMPRODUCT(--(INDIRECT(input47[[#This Row],[range1]])&gt;INDIRECT(input47[[#This Row],[range2]])))=COUNT(INDIRECT(input47[[#This Row],[range1]]))</f>
        <v>0</v>
      </c>
      <c r="O872" t="b">
        <f ca="1">IF(AND(NOT(input47[[#This Row],[All DESC?]]),NOT(input47[[#This Row],[All ASC?]])),FALSE(),TRUE())</f>
        <v>1</v>
      </c>
      <c r="P872" cm="1">
        <f t="array" aca="1" ref="P872" ca="1">IF(AND(input47[[#This Row],[Safe Part 1]],(MAX(ABS((INDIRECT(input47[[#This Row],[range2]]))-(INDIRECT(input47[[#This Row],[range1]])))))&lt;=3),1,0)</f>
        <v>1</v>
      </c>
      <c r="Q872" s="2">
        <f ca="1">input4[[#This Row],[Max Diff]]</f>
        <v>1</v>
      </c>
      <c r="R872" s="2">
        <f ca="1">input478[[#This Row],[Max Diff]]</f>
        <v>0</v>
      </c>
      <c r="S872" s="2">
        <f ca="1">input479[[#This Row],[Max Diff]]</f>
        <v>0</v>
      </c>
      <c r="T872" s="2">
        <f ca="1">input4710[[#This Row],[Max Diff]]</f>
        <v>1</v>
      </c>
      <c r="U872" s="2">
        <f ca="1">input4711[[#This Row],[Max Diff]]</f>
        <v>0</v>
      </c>
      <c r="V872" s="2">
        <f ca="1">input4712[[#This Row],[Max Diff]]</f>
        <v>0</v>
      </c>
      <c r="W872" s="2">
        <f ca="1">input4713[[#This Row],[Max Diff]]</f>
        <v>1</v>
      </c>
      <c r="X872" s="2">
        <f ca="1">input4714[[#This Row],[Max Diff]]</f>
        <v>1</v>
      </c>
      <c r="Y872" s="2">
        <f ca="1">IF(SUM(input47[[#This Row],[Max Diff]:[-8]])&gt;=1,1,0)</f>
        <v>1</v>
      </c>
    </row>
    <row r="873" spans="1:25" x14ac:dyDescent="0.35">
      <c r="A873">
        <v>40</v>
      </c>
      <c r="B873">
        <v>42</v>
      </c>
      <c r="C873">
        <v>44</v>
      </c>
      <c r="D873">
        <v>46</v>
      </c>
      <c r="E873">
        <v>47</v>
      </c>
      <c r="F873">
        <v>50</v>
      </c>
      <c r="I873">
        <f>1</f>
        <v>1</v>
      </c>
      <c r="J873">
        <f>COUNTA(input47[[#This Row],[Column1.1]:[Column1.8]])</f>
        <v>6</v>
      </c>
      <c r="K873" t="str">
        <f>ADDRESS(ROW(),input47[[#This Row],[first col]]+1,4)&amp;":"&amp;ADDRESS(ROW(),input47[[#This Row],[lastcol]],4)</f>
        <v>B873:F873</v>
      </c>
      <c r="L873" t="str">
        <f>ADDRESS(ROW(),input47[[#This Row],[first col]],4)&amp;":"&amp;ADDRESS(ROW(),input47[[#This Row],[lastcol]]-1,4)</f>
        <v>A873:E873</v>
      </c>
      <c r="M873" t="b" cm="1">
        <f t="array" aca="1" ref="M873" ca="1">SUMPRODUCT(--(INDIRECT(input47[[#This Row],[range1]])&lt;INDIRECT(input47[[#This Row],[range2]])))=COUNT(INDIRECT(input47[[#This Row],[range1]]))</f>
        <v>0</v>
      </c>
      <c r="N873" t="b" cm="1">
        <f t="array" aca="1" ref="N873" ca="1">SUMPRODUCT(--(INDIRECT(input47[[#This Row],[range1]])&gt;INDIRECT(input47[[#This Row],[range2]])))=COUNT(INDIRECT(input47[[#This Row],[range1]]))</f>
        <v>1</v>
      </c>
      <c r="O873" t="b">
        <f ca="1">IF(AND(NOT(input47[[#This Row],[All DESC?]]),NOT(input47[[#This Row],[All ASC?]])),FALSE(),TRUE())</f>
        <v>1</v>
      </c>
      <c r="P873" cm="1">
        <f t="array" aca="1" ref="P873" ca="1">IF(AND(input47[[#This Row],[Safe Part 1]],(MAX(ABS((INDIRECT(input47[[#This Row],[range2]]))-(INDIRECT(input47[[#This Row],[range1]])))))&lt;=3),1,0)</f>
        <v>1</v>
      </c>
      <c r="Q873" s="2">
        <f ca="1">input4[[#This Row],[Max Diff]]</f>
        <v>1</v>
      </c>
      <c r="R873" s="2">
        <f ca="1">input478[[#This Row],[Max Diff]]</f>
        <v>0</v>
      </c>
      <c r="S873" s="2">
        <f ca="1">input479[[#This Row],[Max Diff]]</f>
        <v>0</v>
      </c>
      <c r="T873" s="2">
        <f ca="1">input4710[[#This Row],[Max Diff]]</f>
        <v>1</v>
      </c>
      <c r="U873" s="2">
        <f ca="1">input4711[[#This Row],[Max Diff]]</f>
        <v>0</v>
      </c>
      <c r="V873" s="2">
        <f ca="1">input4712[[#This Row],[Max Diff]]</f>
        <v>1</v>
      </c>
      <c r="W873" s="2">
        <f ca="1">input4713[[#This Row],[Max Diff]]</f>
        <v>1</v>
      </c>
      <c r="X873" s="2">
        <f ca="1">input4714[[#This Row],[Max Diff]]</f>
        <v>1</v>
      </c>
      <c r="Y873" s="2">
        <f ca="1">IF(SUM(input47[[#This Row],[Max Diff]:[-8]])&gt;=1,1,0)</f>
        <v>1</v>
      </c>
    </row>
    <row r="874" spans="1:25" x14ac:dyDescent="0.35">
      <c r="A874">
        <v>64</v>
      </c>
      <c r="B874">
        <v>67</v>
      </c>
      <c r="C874">
        <v>68</v>
      </c>
      <c r="D874">
        <v>69</v>
      </c>
      <c r="E874">
        <v>72</v>
      </c>
      <c r="F874">
        <v>73</v>
      </c>
      <c r="G874">
        <v>74</v>
      </c>
      <c r="H874">
        <v>76</v>
      </c>
      <c r="I874">
        <f>1</f>
        <v>1</v>
      </c>
      <c r="J874">
        <f>COUNTA(input47[[#This Row],[Column1.1]:[Column1.8]])</f>
        <v>8</v>
      </c>
      <c r="K874" t="str">
        <f>ADDRESS(ROW(),input47[[#This Row],[first col]]+1,4)&amp;":"&amp;ADDRESS(ROW(),input47[[#This Row],[lastcol]],4)</f>
        <v>B874:H874</v>
      </c>
      <c r="L874" t="str">
        <f>ADDRESS(ROW(),input47[[#This Row],[first col]],4)&amp;":"&amp;ADDRESS(ROW(),input47[[#This Row],[lastcol]]-1,4)</f>
        <v>A874:G874</v>
      </c>
      <c r="M874" t="b" cm="1">
        <f t="array" aca="1" ref="M874" ca="1">SUMPRODUCT(--(INDIRECT(input47[[#This Row],[range1]])&lt;INDIRECT(input47[[#This Row],[range2]])))=COUNT(INDIRECT(input47[[#This Row],[range1]]))</f>
        <v>0</v>
      </c>
      <c r="N874" t="b" cm="1">
        <f t="array" aca="1" ref="N874" ca="1">SUMPRODUCT(--(INDIRECT(input47[[#This Row],[range1]])&gt;INDIRECT(input47[[#This Row],[range2]])))=COUNT(INDIRECT(input47[[#This Row],[range1]]))</f>
        <v>1</v>
      </c>
      <c r="O874" t="b">
        <f ca="1">IF(AND(NOT(input47[[#This Row],[All DESC?]]),NOT(input47[[#This Row],[All ASC?]])),FALSE(),TRUE())</f>
        <v>1</v>
      </c>
      <c r="P874" cm="1">
        <f t="array" aca="1" ref="P874" ca="1">IF(AND(input47[[#This Row],[Safe Part 1]],(MAX(ABS((INDIRECT(input47[[#This Row],[range2]]))-(INDIRECT(input47[[#This Row],[range1]])))))&lt;=3),1,0)</f>
        <v>1</v>
      </c>
      <c r="Q874" s="2">
        <f ca="1">input4[[#This Row],[Max Diff]]</f>
        <v>1</v>
      </c>
      <c r="R874" s="2">
        <f ca="1">input478[[#This Row],[Max Diff]]</f>
        <v>0</v>
      </c>
      <c r="S874" s="2">
        <f ca="1">input479[[#This Row],[Max Diff]]</f>
        <v>1</v>
      </c>
      <c r="T874" s="2">
        <f ca="1">input4710[[#This Row],[Max Diff]]</f>
        <v>0</v>
      </c>
      <c r="U874" s="2">
        <f ca="1">input4711[[#This Row],[Max Diff]]</f>
        <v>0</v>
      </c>
      <c r="V874" s="2">
        <f ca="1">input4712[[#This Row],[Max Diff]]</f>
        <v>1</v>
      </c>
      <c r="W874" s="2">
        <f ca="1">input4713[[#This Row],[Max Diff]]</f>
        <v>1</v>
      </c>
      <c r="X874" s="2">
        <f ca="1">input4714[[#This Row],[Max Diff]]</f>
        <v>1</v>
      </c>
      <c r="Y874" s="2">
        <f ca="1">IF(SUM(input47[[#This Row],[Max Diff]:[-8]])&gt;=1,1,0)</f>
        <v>1</v>
      </c>
    </row>
    <row r="875" spans="1:25" x14ac:dyDescent="0.35">
      <c r="A875">
        <v>1</v>
      </c>
      <c r="B875">
        <v>3</v>
      </c>
      <c r="C875">
        <v>6</v>
      </c>
      <c r="D875">
        <v>8</v>
      </c>
      <c r="E875">
        <v>9</v>
      </c>
      <c r="F875">
        <v>11</v>
      </c>
      <c r="I875">
        <f>1</f>
        <v>1</v>
      </c>
      <c r="J875">
        <f>COUNTA(input47[[#This Row],[Column1.1]:[Column1.8]])</f>
        <v>6</v>
      </c>
      <c r="K875" t="str">
        <f>ADDRESS(ROW(),input47[[#This Row],[first col]]+1,4)&amp;":"&amp;ADDRESS(ROW(),input47[[#This Row],[lastcol]],4)</f>
        <v>B875:F875</v>
      </c>
      <c r="L875" t="str">
        <f>ADDRESS(ROW(),input47[[#This Row],[first col]],4)&amp;":"&amp;ADDRESS(ROW(),input47[[#This Row],[lastcol]]-1,4)</f>
        <v>A875:E875</v>
      </c>
      <c r="M875" t="b" cm="1">
        <f t="array" aca="1" ref="M875" ca="1">SUMPRODUCT(--(INDIRECT(input47[[#This Row],[range1]])&lt;INDIRECT(input47[[#This Row],[range2]])))=COUNT(INDIRECT(input47[[#This Row],[range1]]))</f>
        <v>0</v>
      </c>
      <c r="N875" t="b" cm="1">
        <f t="array" aca="1" ref="N875" ca="1">SUMPRODUCT(--(INDIRECT(input47[[#This Row],[range1]])&gt;INDIRECT(input47[[#This Row],[range2]])))=COUNT(INDIRECT(input47[[#This Row],[range1]]))</f>
        <v>1</v>
      </c>
      <c r="O875" t="b">
        <f ca="1">IF(AND(NOT(input47[[#This Row],[All DESC?]]),NOT(input47[[#This Row],[All ASC?]])),FALSE(),TRUE())</f>
        <v>1</v>
      </c>
      <c r="P875" cm="1">
        <f t="array" aca="1" ref="P875" ca="1">IF(AND(input47[[#This Row],[Safe Part 1]],(MAX(ABS((INDIRECT(input47[[#This Row],[range2]]))-(INDIRECT(input47[[#This Row],[range1]])))))&lt;=3),1,0)</f>
        <v>1</v>
      </c>
      <c r="Q875" s="2">
        <f ca="1">input4[[#This Row],[Max Diff]]</f>
        <v>1</v>
      </c>
      <c r="R875" s="2">
        <f ca="1">input478[[#This Row],[Max Diff]]</f>
        <v>0</v>
      </c>
      <c r="S875" s="2">
        <f ca="1">input479[[#This Row],[Max Diff]]</f>
        <v>0</v>
      </c>
      <c r="T875" s="2">
        <f ca="1">input4710[[#This Row],[Max Diff]]</f>
        <v>1</v>
      </c>
      <c r="U875" s="2">
        <f ca="1">input4711[[#This Row],[Max Diff]]</f>
        <v>1</v>
      </c>
      <c r="V875" s="2">
        <f ca="1">input4712[[#This Row],[Max Diff]]</f>
        <v>1</v>
      </c>
      <c r="W875" s="2">
        <f ca="1">input4713[[#This Row],[Max Diff]]</f>
        <v>1</v>
      </c>
      <c r="X875" s="2">
        <f ca="1">input4714[[#This Row],[Max Diff]]</f>
        <v>1</v>
      </c>
      <c r="Y875" s="2">
        <f ca="1">IF(SUM(input47[[#This Row],[Max Diff]:[-8]])&gt;=1,1,0)</f>
        <v>1</v>
      </c>
    </row>
    <row r="876" spans="1:25" x14ac:dyDescent="0.35">
      <c r="A876">
        <v>24</v>
      </c>
      <c r="B876">
        <v>21</v>
      </c>
      <c r="C876">
        <v>20</v>
      </c>
      <c r="D876">
        <v>18</v>
      </c>
      <c r="E876">
        <v>17</v>
      </c>
      <c r="I876">
        <f>1</f>
        <v>1</v>
      </c>
      <c r="J876">
        <f>COUNTA(input47[[#This Row],[Column1.1]:[Column1.8]])</f>
        <v>5</v>
      </c>
      <c r="K876" t="str">
        <f>ADDRESS(ROW(),input47[[#This Row],[first col]]+1,4)&amp;":"&amp;ADDRESS(ROW(),input47[[#This Row],[lastcol]],4)</f>
        <v>B876:E876</v>
      </c>
      <c r="L876" t="str">
        <f>ADDRESS(ROW(),input47[[#This Row],[first col]],4)&amp;":"&amp;ADDRESS(ROW(),input47[[#This Row],[lastcol]]-1,4)</f>
        <v>A876:D876</v>
      </c>
      <c r="M876" t="b" cm="1">
        <f t="array" aca="1" ref="M876" ca="1">SUMPRODUCT(--(INDIRECT(input47[[#This Row],[range1]])&lt;INDIRECT(input47[[#This Row],[range2]])))=COUNT(INDIRECT(input47[[#This Row],[range1]]))</f>
        <v>1</v>
      </c>
      <c r="N876" t="b" cm="1">
        <f t="array" aca="1" ref="N876" ca="1">SUMPRODUCT(--(INDIRECT(input47[[#This Row],[range1]])&gt;INDIRECT(input47[[#This Row],[range2]])))=COUNT(INDIRECT(input47[[#This Row],[range1]]))</f>
        <v>0</v>
      </c>
      <c r="O876" t="b">
        <f ca="1">IF(AND(NOT(input47[[#This Row],[All DESC?]]),NOT(input47[[#This Row],[All ASC?]])),FALSE(),TRUE())</f>
        <v>1</v>
      </c>
      <c r="P876" cm="1">
        <f t="array" aca="1" ref="P876" ca="1">IF(AND(input47[[#This Row],[Safe Part 1]],(MAX(ABS((INDIRECT(input47[[#This Row],[range2]]))-(INDIRECT(input47[[#This Row],[range1]])))))&lt;=3),1,0)</f>
        <v>1</v>
      </c>
      <c r="Q876" s="2">
        <f ca="1">input4[[#This Row],[Max Diff]]</f>
        <v>1</v>
      </c>
      <c r="R876" s="2">
        <f ca="1">input478[[#This Row],[Max Diff]]</f>
        <v>0</v>
      </c>
      <c r="S876" s="2">
        <f ca="1">input479[[#This Row],[Max Diff]]</f>
        <v>1</v>
      </c>
      <c r="T876" s="2">
        <f ca="1">input4710[[#This Row],[Max Diff]]</f>
        <v>1</v>
      </c>
      <c r="U876" s="2">
        <f ca="1">input4711[[#This Row],[Max Diff]]</f>
        <v>1</v>
      </c>
      <c r="V876" s="2">
        <f ca="1">input4712[[#This Row],[Max Diff]]</f>
        <v>1</v>
      </c>
      <c r="W876" s="2">
        <f ca="1">input4713[[#This Row],[Max Diff]]</f>
        <v>1</v>
      </c>
      <c r="X876" s="2">
        <f ca="1">input4714[[#This Row],[Max Diff]]</f>
        <v>1</v>
      </c>
      <c r="Y876" s="2">
        <f ca="1">IF(SUM(input47[[#This Row],[Max Diff]:[-8]])&gt;=1,1,0)</f>
        <v>1</v>
      </c>
    </row>
    <row r="877" spans="1:25" x14ac:dyDescent="0.35">
      <c r="A877">
        <v>53</v>
      </c>
      <c r="B877">
        <v>56</v>
      </c>
      <c r="C877">
        <v>58</v>
      </c>
      <c r="D877">
        <v>60</v>
      </c>
      <c r="E877">
        <v>62</v>
      </c>
      <c r="F877">
        <v>65</v>
      </c>
      <c r="I877">
        <f>1</f>
        <v>1</v>
      </c>
      <c r="J877">
        <f>COUNTA(input47[[#This Row],[Column1.1]:[Column1.8]])</f>
        <v>6</v>
      </c>
      <c r="K877" t="str">
        <f>ADDRESS(ROW(),input47[[#This Row],[first col]]+1,4)&amp;":"&amp;ADDRESS(ROW(),input47[[#This Row],[lastcol]],4)</f>
        <v>B877:F877</v>
      </c>
      <c r="L877" t="str">
        <f>ADDRESS(ROW(),input47[[#This Row],[first col]],4)&amp;":"&amp;ADDRESS(ROW(),input47[[#This Row],[lastcol]]-1,4)</f>
        <v>A877:E877</v>
      </c>
      <c r="M877" t="b" cm="1">
        <f t="array" aca="1" ref="M877" ca="1">SUMPRODUCT(--(INDIRECT(input47[[#This Row],[range1]])&lt;INDIRECT(input47[[#This Row],[range2]])))=COUNT(INDIRECT(input47[[#This Row],[range1]]))</f>
        <v>0</v>
      </c>
      <c r="N877" t="b" cm="1">
        <f t="array" aca="1" ref="N877" ca="1">SUMPRODUCT(--(INDIRECT(input47[[#This Row],[range1]])&gt;INDIRECT(input47[[#This Row],[range2]])))=COUNT(INDIRECT(input47[[#This Row],[range1]]))</f>
        <v>1</v>
      </c>
      <c r="O877" t="b">
        <f ca="1">IF(AND(NOT(input47[[#This Row],[All DESC?]]),NOT(input47[[#This Row],[All ASC?]])),FALSE(),TRUE())</f>
        <v>1</v>
      </c>
      <c r="P877" cm="1">
        <f t="array" aca="1" ref="P877" ca="1">IF(AND(input47[[#This Row],[Safe Part 1]],(MAX(ABS((INDIRECT(input47[[#This Row],[range2]]))-(INDIRECT(input47[[#This Row],[range1]])))))&lt;=3),1,0)</f>
        <v>1</v>
      </c>
      <c r="Q877" s="2">
        <f ca="1">input4[[#This Row],[Max Diff]]</f>
        <v>1</v>
      </c>
      <c r="R877" s="2">
        <f ca="1">input478[[#This Row],[Max Diff]]</f>
        <v>0</v>
      </c>
      <c r="S877" s="2">
        <f ca="1">input479[[#This Row],[Max Diff]]</f>
        <v>0</v>
      </c>
      <c r="T877" s="2">
        <f ca="1">input4710[[#This Row],[Max Diff]]</f>
        <v>0</v>
      </c>
      <c r="U877" s="2">
        <f ca="1">input4711[[#This Row],[Max Diff]]</f>
        <v>0</v>
      </c>
      <c r="V877" s="2">
        <f ca="1">input4712[[#This Row],[Max Diff]]</f>
        <v>1</v>
      </c>
      <c r="W877" s="2">
        <f ca="1">input4713[[#This Row],[Max Diff]]</f>
        <v>1</v>
      </c>
      <c r="X877" s="2">
        <f ca="1">input4714[[#This Row],[Max Diff]]</f>
        <v>1</v>
      </c>
      <c r="Y877" s="2">
        <f ca="1">IF(SUM(input47[[#This Row],[Max Diff]:[-8]])&gt;=1,1,0)</f>
        <v>1</v>
      </c>
    </row>
    <row r="878" spans="1:25" x14ac:dyDescent="0.35">
      <c r="A878">
        <v>77</v>
      </c>
      <c r="B878">
        <v>78</v>
      </c>
      <c r="C878">
        <v>80</v>
      </c>
      <c r="D878">
        <v>83</v>
      </c>
      <c r="E878">
        <v>85</v>
      </c>
      <c r="F878">
        <v>87</v>
      </c>
      <c r="I878">
        <f>1</f>
        <v>1</v>
      </c>
      <c r="J878">
        <f>COUNTA(input47[[#This Row],[Column1.1]:[Column1.8]])</f>
        <v>6</v>
      </c>
      <c r="K878" t="str">
        <f>ADDRESS(ROW(),input47[[#This Row],[first col]]+1,4)&amp;":"&amp;ADDRESS(ROW(),input47[[#This Row],[lastcol]],4)</f>
        <v>B878:F878</v>
      </c>
      <c r="L878" t="str">
        <f>ADDRESS(ROW(),input47[[#This Row],[first col]],4)&amp;":"&amp;ADDRESS(ROW(),input47[[#This Row],[lastcol]]-1,4)</f>
        <v>A878:E878</v>
      </c>
      <c r="M878" t="b" cm="1">
        <f t="array" aca="1" ref="M878" ca="1">SUMPRODUCT(--(INDIRECT(input47[[#This Row],[range1]])&lt;INDIRECT(input47[[#This Row],[range2]])))=COUNT(INDIRECT(input47[[#This Row],[range1]]))</f>
        <v>0</v>
      </c>
      <c r="N878" t="b" cm="1">
        <f t="array" aca="1" ref="N878" ca="1">SUMPRODUCT(--(INDIRECT(input47[[#This Row],[range1]])&gt;INDIRECT(input47[[#This Row],[range2]])))=COUNT(INDIRECT(input47[[#This Row],[range1]]))</f>
        <v>1</v>
      </c>
      <c r="O878" t="b">
        <f ca="1">IF(AND(NOT(input47[[#This Row],[All DESC?]]),NOT(input47[[#This Row],[All ASC?]])),FALSE(),TRUE())</f>
        <v>1</v>
      </c>
      <c r="P878" cm="1">
        <f t="array" aca="1" ref="P878" ca="1">IF(AND(input47[[#This Row],[Safe Part 1]],(MAX(ABS((INDIRECT(input47[[#This Row],[range2]]))-(INDIRECT(input47[[#This Row],[range1]])))))&lt;=3),1,0)</f>
        <v>1</v>
      </c>
      <c r="Q878" s="2">
        <f ca="1">input4[[#This Row],[Max Diff]]</f>
        <v>1</v>
      </c>
      <c r="R878" s="2">
        <f ca="1">input478[[#This Row],[Max Diff]]</f>
        <v>1</v>
      </c>
      <c r="S878" s="2">
        <f ca="1">input479[[#This Row],[Max Diff]]</f>
        <v>0</v>
      </c>
      <c r="T878" s="2">
        <f ca="1">input4710[[#This Row],[Max Diff]]</f>
        <v>0</v>
      </c>
      <c r="U878" s="2">
        <f ca="1">input4711[[#This Row],[Max Diff]]</f>
        <v>0</v>
      </c>
      <c r="V878" s="2">
        <f ca="1">input4712[[#This Row],[Max Diff]]</f>
        <v>1</v>
      </c>
      <c r="W878" s="2">
        <f ca="1">input4713[[#This Row],[Max Diff]]</f>
        <v>1</v>
      </c>
      <c r="X878" s="2">
        <f ca="1">input4714[[#This Row],[Max Diff]]</f>
        <v>1</v>
      </c>
      <c r="Y878" s="2">
        <f ca="1">IF(SUM(input47[[#This Row],[Max Diff]:[-8]])&gt;=1,1,0)</f>
        <v>1</v>
      </c>
    </row>
    <row r="879" spans="1:25" x14ac:dyDescent="0.35">
      <c r="A879">
        <v>8</v>
      </c>
      <c r="B879">
        <v>10</v>
      </c>
      <c r="C879">
        <v>13</v>
      </c>
      <c r="D879">
        <v>16</v>
      </c>
      <c r="E879">
        <v>19</v>
      </c>
      <c r="F879">
        <v>21</v>
      </c>
      <c r="G879">
        <v>23</v>
      </c>
      <c r="I879">
        <f>1</f>
        <v>1</v>
      </c>
      <c r="J879">
        <f>COUNTA(input47[[#This Row],[Column1.1]:[Column1.8]])</f>
        <v>7</v>
      </c>
      <c r="K879" t="str">
        <f>ADDRESS(ROW(),input47[[#This Row],[first col]]+1,4)&amp;":"&amp;ADDRESS(ROW(),input47[[#This Row],[lastcol]],4)</f>
        <v>B879:G879</v>
      </c>
      <c r="L879" t="str">
        <f>ADDRESS(ROW(),input47[[#This Row],[first col]],4)&amp;":"&amp;ADDRESS(ROW(),input47[[#This Row],[lastcol]]-1,4)</f>
        <v>A879:F879</v>
      </c>
      <c r="M879" t="b" cm="1">
        <f t="array" aca="1" ref="M879" ca="1">SUMPRODUCT(--(INDIRECT(input47[[#This Row],[range1]])&lt;INDIRECT(input47[[#This Row],[range2]])))=COUNT(INDIRECT(input47[[#This Row],[range1]]))</f>
        <v>0</v>
      </c>
      <c r="N879" t="b" cm="1">
        <f t="array" aca="1" ref="N879" ca="1">SUMPRODUCT(--(INDIRECT(input47[[#This Row],[range1]])&gt;INDIRECT(input47[[#This Row],[range2]])))=COUNT(INDIRECT(input47[[#This Row],[range1]]))</f>
        <v>1</v>
      </c>
      <c r="O879" t="b">
        <f ca="1">IF(AND(NOT(input47[[#This Row],[All DESC?]]),NOT(input47[[#This Row],[All ASC?]])),FALSE(),TRUE())</f>
        <v>1</v>
      </c>
      <c r="P879" cm="1">
        <f t="array" aca="1" ref="P879" ca="1">IF(AND(input47[[#This Row],[Safe Part 1]],(MAX(ABS((INDIRECT(input47[[#This Row],[range2]]))-(INDIRECT(input47[[#This Row],[range1]])))))&lt;=3),1,0)</f>
        <v>1</v>
      </c>
      <c r="Q879" s="2">
        <f ca="1">input4[[#This Row],[Max Diff]]</f>
        <v>1</v>
      </c>
      <c r="R879" s="2">
        <f ca="1">input478[[#This Row],[Max Diff]]</f>
        <v>0</v>
      </c>
      <c r="S879" s="2">
        <f ca="1">input479[[#This Row],[Max Diff]]</f>
        <v>0</v>
      </c>
      <c r="T879" s="2">
        <f ca="1">input4710[[#This Row],[Max Diff]]</f>
        <v>0</v>
      </c>
      <c r="U879" s="2">
        <f ca="1">input4711[[#This Row],[Max Diff]]</f>
        <v>0</v>
      </c>
      <c r="V879" s="2">
        <f ca="1">input4712[[#This Row],[Max Diff]]</f>
        <v>0</v>
      </c>
      <c r="W879" s="2">
        <f ca="1">input4713[[#This Row],[Max Diff]]</f>
        <v>1</v>
      </c>
      <c r="X879" s="2">
        <f ca="1">input4714[[#This Row],[Max Diff]]</f>
        <v>1</v>
      </c>
      <c r="Y879" s="2">
        <f ca="1">IF(SUM(input47[[#This Row],[Max Diff]:[-8]])&gt;=1,1,0)</f>
        <v>1</v>
      </c>
    </row>
    <row r="880" spans="1:25" x14ac:dyDescent="0.35">
      <c r="A880">
        <v>30</v>
      </c>
      <c r="B880">
        <v>28</v>
      </c>
      <c r="C880">
        <v>26</v>
      </c>
      <c r="D880">
        <v>24</v>
      </c>
      <c r="E880">
        <v>22</v>
      </c>
      <c r="I880">
        <f>1</f>
        <v>1</v>
      </c>
      <c r="J880">
        <f>COUNTA(input47[[#This Row],[Column1.1]:[Column1.8]])</f>
        <v>5</v>
      </c>
      <c r="K880" t="str">
        <f>ADDRESS(ROW(),input47[[#This Row],[first col]]+1,4)&amp;":"&amp;ADDRESS(ROW(),input47[[#This Row],[lastcol]],4)</f>
        <v>B880:E880</v>
      </c>
      <c r="L880" t="str">
        <f>ADDRESS(ROW(),input47[[#This Row],[first col]],4)&amp;":"&amp;ADDRESS(ROW(),input47[[#This Row],[lastcol]]-1,4)</f>
        <v>A880:D880</v>
      </c>
      <c r="M880" t="b" cm="1">
        <f t="array" aca="1" ref="M880" ca="1">SUMPRODUCT(--(INDIRECT(input47[[#This Row],[range1]])&lt;INDIRECT(input47[[#This Row],[range2]])))=COUNT(INDIRECT(input47[[#This Row],[range1]]))</f>
        <v>1</v>
      </c>
      <c r="N880" t="b" cm="1">
        <f t="array" aca="1" ref="N880" ca="1">SUMPRODUCT(--(INDIRECT(input47[[#This Row],[range1]])&gt;INDIRECT(input47[[#This Row],[range2]])))=COUNT(INDIRECT(input47[[#This Row],[range1]]))</f>
        <v>0</v>
      </c>
      <c r="O880" t="b">
        <f ca="1">IF(AND(NOT(input47[[#This Row],[All DESC?]]),NOT(input47[[#This Row],[All ASC?]])),FALSE(),TRUE())</f>
        <v>1</v>
      </c>
      <c r="P880" cm="1">
        <f t="array" aca="1" ref="P880" ca="1">IF(AND(input47[[#This Row],[Safe Part 1]],(MAX(ABS((INDIRECT(input47[[#This Row],[range2]]))-(INDIRECT(input47[[#This Row],[range1]])))))&lt;=3),1,0)</f>
        <v>1</v>
      </c>
      <c r="Q880" s="2">
        <f ca="1">input4[[#This Row],[Max Diff]]</f>
        <v>1</v>
      </c>
      <c r="R880" s="2">
        <f ca="1">input478[[#This Row],[Max Diff]]</f>
        <v>0</v>
      </c>
      <c r="S880" s="2">
        <f ca="1">input479[[#This Row],[Max Diff]]</f>
        <v>0</v>
      </c>
      <c r="T880" s="2">
        <f ca="1">input4710[[#This Row],[Max Diff]]</f>
        <v>0</v>
      </c>
      <c r="U880" s="2">
        <f ca="1">input4711[[#This Row],[Max Diff]]</f>
        <v>1</v>
      </c>
      <c r="V880" s="2">
        <f ca="1">input4712[[#This Row],[Max Diff]]</f>
        <v>1</v>
      </c>
      <c r="W880" s="2">
        <f ca="1">input4713[[#This Row],[Max Diff]]</f>
        <v>1</v>
      </c>
      <c r="X880" s="2">
        <f ca="1">input4714[[#This Row],[Max Diff]]</f>
        <v>1</v>
      </c>
      <c r="Y880" s="2">
        <f ca="1">IF(SUM(input47[[#This Row],[Max Diff]:[-8]])&gt;=1,1,0)</f>
        <v>1</v>
      </c>
    </row>
    <row r="881" spans="1:25" x14ac:dyDescent="0.35">
      <c r="A881">
        <v>27</v>
      </c>
      <c r="B881">
        <v>25</v>
      </c>
      <c r="C881">
        <v>22</v>
      </c>
      <c r="D881">
        <v>19</v>
      </c>
      <c r="E881">
        <v>18</v>
      </c>
      <c r="F881">
        <v>17</v>
      </c>
      <c r="I881">
        <f>1</f>
        <v>1</v>
      </c>
      <c r="J881">
        <f>COUNTA(input47[[#This Row],[Column1.1]:[Column1.8]])</f>
        <v>6</v>
      </c>
      <c r="K881" t="str">
        <f>ADDRESS(ROW(),input47[[#This Row],[first col]]+1,4)&amp;":"&amp;ADDRESS(ROW(),input47[[#This Row],[lastcol]],4)</f>
        <v>B881:F881</v>
      </c>
      <c r="L881" t="str">
        <f>ADDRESS(ROW(),input47[[#This Row],[first col]],4)&amp;":"&amp;ADDRESS(ROW(),input47[[#This Row],[lastcol]]-1,4)</f>
        <v>A881:E881</v>
      </c>
      <c r="M881" t="b" cm="1">
        <f t="array" aca="1" ref="M881" ca="1">SUMPRODUCT(--(INDIRECT(input47[[#This Row],[range1]])&lt;INDIRECT(input47[[#This Row],[range2]])))=COUNT(INDIRECT(input47[[#This Row],[range1]]))</f>
        <v>1</v>
      </c>
      <c r="N881" t="b" cm="1">
        <f t="array" aca="1" ref="N881" ca="1">SUMPRODUCT(--(INDIRECT(input47[[#This Row],[range1]])&gt;INDIRECT(input47[[#This Row],[range2]])))=COUNT(INDIRECT(input47[[#This Row],[range1]]))</f>
        <v>0</v>
      </c>
      <c r="O881" t="b">
        <f ca="1">IF(AND(NOT(input47[[#This Row],[All DESC?]]),NOT(input47[[#This Row],[All ASC?]])),FALSE(),TRUE())</f>
        <v>1</v>
      </c>
      <c r="P881" cm="1">
        <f t="array" aca="1" ref="P881" ca="1">IF(AND(input47[[#This Row],[Safe Part 1]],(MAX(ABS((INDIRECT(input47[[#This Row],[range2]]))-(INDIRECT(input47[[#This Row],[range1]])))))&lt;=3),1,0)</f>
        <v>1</v>
      </c>
      <c r="Q881" s="2">
        <f ca="1">input4[[#This Row],[Max Diff]]</f>
        <v>1</v>
      </c>
      <c r="R881" s="2">
        <f ca="1">input478[[#This Row],[Max Diff]]</f>
        <v>0</v>
      </c>
      <c r="S881" s="2">
        <f ca="1">input479[[#This Row],[Max Diff]]</f>
        <v>0</v>
      </c>
      <c r="T881" s="2">
        <f ca="1">input4710[[#This Row],[Max Diff]]</f>
        <v>0</v>
      </c>
      <c r="U881" s="2">
        <f ca="1">input4711[[#This Row],[Max Diff]]</f>
        <v>1</v>
      </c>
      <c r="V881" s="2">
        <f ca="1">input4712[[#This Row],[Max Diff]]</f>
        <v>1</v>
      </c>
      <c r="W881" s="2">
        <f ca="1">input4713[[#This Row],[Max Diff]]</f>
        <v>1</v>
      </c>
      <c r="X881" s="2">
        <f ca="1">input4714[[#This Row],[Max Diff]]</f>
        <v>1</v>
      </c>
      <c r="Y881" s="2">
        <f ca="1">IF(SUM(input47[[#This Row],[Max Diff]:[-8]])&gt;=1,1,0)</f>
        <v>1</v>
      </c>
    </row>
    <row r="882" spans="1:25" x14ac:dyDescent="0.35">
      <c r="A882">
        <v>79</v>
      </c>
      <c r="B882">
        <v>76</v>
      </c>
      <c r="C882">
        <v>73</v>
      </c>
      <c r="D882">
        <v>71</v>
      </c>
      <c r="E882">
        <v>69</v>
      </c>
      <c r="F882">
        <v>68</v>
      </c>
      <c r="G882">
        <v>65</v>
      </c>
      <c r="H882">
        <v>62</v>
      </c>
      <c r="I882">
        <f>1</f>
        <v>1</v>
      </c>
      <c r="J882">
        <f>COUNTA(input47[[#This Row],[Column1.1]:[Column1.8]])</f>
        <v>8</v>
      </c>
      <c r="K882" t="str">
        <f>ADDRESS(ROW(),input47[[#This Row],[first col]]+1,4)&amp;":"&amp;ADDRESS(ROW(),input47[[#This Row],[lastcol]],4)</f>
        <v>B882:H882</v>
      </c>
      <c r="L882" t="str">
        <f>ADDRESS(ROW(),input47[[#This Row],[first col]],4)&amp;":"&amp;ADDRESS(ROW(),input47[[#This Row],[lastcol]]-1,4)</f>
        <v>A882:G882</v>
      </c>
      <c r="M882" t="b" cm="1">
        <f t="array" aca="1" ref="M882" ca="1">SUMPRODUCT(--(INDIRECT(input47[[#This Row],[range1]])&lt;INDIRECT(input47[[#This Row],[range2]])))=COUNT(INDIRECT(input47[[#This Row],[range1]]))</f>
        <v>1</v>
      </c>
      <c r="N882" t="b" cm="1">
        <f t="array" aca="1" ref="N882" ca="1">SUMPRODUCT(--(INDIRECT(input47[[#This Row],[range1]])&gt;INDIRECT(input47[[#This Row],[range2]])))=COUNT(INDIRECT(input47[[#This Row],[range1]]))</f>
        <v>0</v>
      </c>
      <c r="O882" t="b">
        <f ca="1">IF(AND(NOT(input47[[#This Row],[All DESC?]]),NOT(input47[[#This Row],[All ASC?]])),FALSE(),TRUE())</f>
        <v>1</v>
      </c>
      <c r="P882" cm="1">
        <f t="array" aca="1" ref="P882" ca="1">IF(AND(input47[[#This Row],[Safe Part 1]],(MAX(ABS((INDIRECT(input47[[#This Row],[range2]]))-(INDIRECT(input47[[#This Row],[range1]])))))&lt;=3),1,0)</f>
        <v>1</v>
      </c>
      <c r="Q882" s="2">
        <f ca="1">input4[[#This Row],[Max Diff]]</f>
        <v>1</v>
      </c>
      <c r="R882" s="2">
        <f ca="1">input478[[#This Row],[Max Diff]]</f>
        <v>0</v>
      </c>
      <c r="S882" s="2">
        <f ca="1">input479[[#This Row],[Max Diff]]</f>
        <v>0</v>
      </c>
      <c r="T882" s="2">
        <f ca="1">input4710[[#This Row],[Max Diff]]</f>
        <v>0</v>
      </c>
      <c r="U882" s="2">
        <f ca="1">input4711[[#This Row],[Max Diff]]</f>
        <v>1</v>
      </c>
      <c r="V882" s="2">
        <f ca="1">input4712[[#This Row],[Max Diff]]</f>
        <v>0</v>
      </c>
      <c r="W882" s="2">
        <f ca="1">input4713[[#This Row],[Max Diff]]</f>
        <v>0</v>
      </c>
      <c r="X882" s="2">
        <f ca="1">input4714[[#This Row],[Max Diff]]</f>
        <v>1</v>
      </c>
      <c r="Y882" s="2">
        <f ca="1">IF(SUM(input47[[#This Row],[Max Diff]:[-8]])&gt;=1,1,0)</f>
        <v>1</v>
      </c>
    </row>
    <row r="883" spans="1:25" x14ac:dyDescent="0.35">
      <c r="A883">
        <v>79</v>
      </c>
      <c r="B883">
        <v>76</v>
      </c>
      <c r="C883">
        <v>74</v>
      </c>
      <c r="D883">
        <v>72</v>
      </c>
      <c r="E883">
        <v>70</v>
      </c>
      <c r="I883">
        <f>1</f>
        <v>1</v>
      </c>
      <c r="J883">
        <f>COUNTA(input47[[#This Row],[Column1.1]:[Column1.8]])</f>
        <v>5</v>
      </c>
      <c r="K883" t="str">
        <f>ADDRESS(ROW(),input47[[#This Row],[first col]]+1,4)&amp;":"&amp;ADDRESS(ROW(),input47[[#This Row],[lastcol]],4)</f>
        <v>B883:E883</v>
      </c>
      <c r="L883" t="str">
        <f>ADDRESS(ROW(),input47[[#This Row],[first col]],4)&amp;":"&amp;ADDRESS(ROW(),input47[[#This Row],[lastcol]]-1,4)</f>
        <v>A883:D883</v>
      </c>
      <c r="M883" t="b" cm="1">
        <f t="array" aca="1" ref="M883" ca="1">SUMPRODUCT(--(INDIRECT(input47[[#This Row],[range1]])&lt;INDIRECT(input47[[#This Row],[range2]])))=COUNT(INDIRECT(input47[[#This Row],[range1]]))</f>
        <v>1</v>
      </c>
      <c r="N883" t="b" cm="1">
        <f t="array" aca="1" ref="N883" ca="1">SUMPRODUCT(--(INDIRECT(input47[[#This Row],[range1]])&gt;INDIRECT(input47[[#This Row],[range2]])))=COUNT(INDIRECT(input47[[#This Row],[range1]]))</f>
        <v>0</v>
      </c>
      <c r="O883" t="b">
        <f ca="1">IF(AND(NOT(input47[[#This Row],[All DESC?]]),NOT(input47[[#This Row],[All ASC?]])),FALSE(),TRUE())</f>
        <v>1</v>
      </c>
      <c r="P883" cm="1">
        <f t="array" aca="1" ref="P883" ca="1">IF(AND(input47[[#This Row],[Safe Part 1]],(MAX(ABS((INDIRECT(input47[[#This Row],[range2]]))-(INDIRECT(input47[[#This Row],[range1]])))))&lt;=3),1,0)</f>
        <v>1</v>
      </c>
      <c r="Q883" s="2">
        <f ca="1">input4[[#This Row],[Max Diff]]</f>
        <v>1</v>
      </c>
      <c r="R883" s="2">
        <f ca="1">input478[[#This Row],[Max Diff]]</f>
        <v>0</v>
      </c>
      <c r="S883" s="2">
        <f ca="1">input479[[#This Row],[Max Diff]]</f>
        <v>0</v>
      </c>
      <c r="T883" s="2">
        <f ca="1">input4710[[#This Row],[Max Diff]]</f>
        <v>0</v>
      </c>
      <c r="U883" s="2">
        <f ca="1">input4711[[#This Row],[Max Diff]]</f>
        <v>1</v>
      </c>
      <c r="V883" s="2">
        <f ca="1">input4712[[#This Row],[Max Diff]]</f>
        <v>1</v>
      </c>
      <c r="W883" s="2">
        <f ca="1">input4713[[#This Row],[Max Diff]]</f>
        <v>1</v>
      </c>
      <c r="X883" s="2">
        <f ca="1">input4714[[#This Row],[Max Diff]]</f>
        <v>1</v>
      </c>
      <c r="Y883" s="2">
        <f ca="1">IF(SUM(input47[[#This Row],[Max Diff]:[-8]])&gt;=1,1,0)</f>
        <v>1</v>
      </c>
    </row>
    <row r="884" spans="1:25" x14ac:dyDescent="0.35">
      <c r="A884">
        <v>72</v>
      </c>
      <c r="B884">
        <v>71</v>
      </c>
      <c r="C884">
        <v>68</v>
      </c>
      <c r="D884">
        <v>66</v>
      </c>
      <c r="E884">
        <v>63</v>
      </c>
      <c r="F884">
        <v>62</v>
      </c>
      <c r="G884">
        <v>61</v>
      </c>
      <c r="H884">
        <v>59</v>
      </c>
      <c r="I884">
        <f>1</f>
        <v>1</v>
      </c>
      <c r="J884">
        <f>COUNTA(input47[[#This Row],[Column1.1]:[Column1.8]])</f>
        <v>8</v>
      </c>
      <c r="K884" t="str">
        <f>ADDRESS(ROW(),input47[[#This Row],[first col]]+1,4)&amp;":"&amp;ADDRESS(ROW(),input47[[#This Row],[lastcol]],4)</f>
        <v>B884:H884</v>
      </c>
      <c r="L884" t="str">
        <f>ADDRESS(ROW(),input47[[#This Row],[first col]],4)&amp;":"&amp;ADDRESS(ROW(),input47[[#This Row],[lastcol]]-1,4)</f>
        <v>A884:G884</v>
      </c>
      <c r="M884" t="b" cm="1">
        <f t="array" aca="1" ref="M884" ca="1">SUMPRODUCT(--(INDIRECT(input47[[#This Row],[range1]])&lt;INDIRECT(input47[[#This Row],[range2]])))=COUNT(INDIRECT(input47[[#This Row],[range1]]))</f>
        <v>1</v>
      </c>
      <c r="N884" t="b" cm="1">
        <f t="array" aca="1" ref="N884" ca="1">SUMPRODUCT(--(INDIRECT(input47[[#This Row],[range1]])&gt;INDIRECT(input47[[#This Row],[range2]])))=COUNT(INDIRECT(input47[[#This Row],[range1]]))</f>
        <v>0</v>
      </c>
      <c r="O884" t="b">
        <f ca="1">IF(AND(NOT(input47[[#This Row],[All DESC?]]),NOT(input47[[#This Row],[All ASC?]])),FALSE(),TRUE())</f>
        <v>1</v>
      </c>
      <c r="P884" cm="1">
        <f t="array" aca="1" ref="P884" ca="1">IF(AND(input47[[#This Row],[Safe Part 1]],(MAX(ABS((INDIRECT(input47[[#This Row],[range2]]))-(INDIRECT(input47[[#This Row],[range1]])))))&lt;=3),1,0)</f>
        <v>1</v>
      </c>
      <c r="Q884" s="2">
        <f ca="1">input4[[#This Row],[Max Diff]]</f>
        <v>1</v>
      </c>
      <c r="R884" s="2">
        <f ca="1">input478[[#This Row],[Max Diff]]</f>
        <v>0</v>
      </c>
      <c r="S884" s="2">
        <f ca="1">input479[[#This Row],[Max Diff]]</f>
        <v>0</v>
      </c>
      <c r="T884" s="2">
        <f ca="1">input4710[[#This Row],[Max Diff]]</f>
        <v>0</v>
      </c>
      <c r="U884" s="2">
        <f ca="1">input4711[[#This Row],[Max Diff]]</f>
        <v>0</v>
      </c>
      <c r="V884" s="2">
        <f ca="1">input4712[[#This Row],[Max Diff]]</f>
        <v>1</v>
      </c>
      <c r="W884" s="2">
        <f ca="1">input4713[[#This Row],[Max Diff]]</f>
        <v>1</v>
      </c>
      <c r="X884" s="2">
        <f ca="1">input4714[[#This Row],[Max Diff]]</f>
        <v>1</v>
      </c>
      <c r="Y884" s="2">
        <f ca="1">IF(SUM(input47[[#This Row],[Max Diff]:[-8]])&gt;=1,1,0)</f>
        <v>1</v>
      </c>
    </row>
    <row r="885" spans="1:25" x14ac:dyDescent="0.35">
      <c r="A885">
        <v>51</v>
      </c>
      <c r="B885">
        <v>53</v>
      </c>
      <c r="C885">
        <v>54</v>
      </c>
      <c r="D885">
        <v>55</v>
      </c>
      <c r="E885">
        <v>57</v>
      </c>
      <c r="F885">
        <v>60</v>
      </c>
      <c r="G885">
        <v>61</v>
      </c>
      <c r="H885">
        <v>64</v>
      </c>
      <c r="I885">
        <f>1</f>
        <v>1</v>
      </c>
      <c r="J885">
        <f>COUNTA(input47[[#This Row],[Column1.1]:[Column1.8]])</f>
        <v>8</v>
      </c>
      <c r="K885" t="str">
        <f>ADDRESS(ROW(),input47[[#This Row],[first col]]+1,4)&amp;":"&amp;ADDRESS(ROW(),input47[[#This Row],[lastcol]],4)</f>
        <v>B885:H885</v>
      </c>
      <c r="L885" t="str">
        <f>ADDRESS(ROW(),input47[[#This Row],[first col]],4)&amp;":"&amp;ADDRESS(ROW(),input47[[#This Row],[lastcol]]-1,4)</f>
        <v>A885:G885</v>
      </c>
      <c r="M885" t="b" cm="1">
        <f t="array" aca="1" ref="M885" ca="1">SUMPRODUCT(--(INDIRECT(input47[[#This Row],[range1]])&lt;INDIRECT(input47[[#This Row],[range2]])))=COUNT(INDIRECT(input47[[#This Row],[range1]]))</f>
        <v>0</v>
      </c>
      <c r="N885" t="b" cm="1">
        <f t="array" aca="1" ref="N885" ca="1">SUMPRODUCT(--(INDIRECT(input47[[#This Row],[range1]])&gt;INDIRECT(input47[[#This Row],[range2]])))=COUNT(INDIRECT(input47[[#This Row],[range1]]))</f>
        <v>1</v>
      </c>
      <c r="O885" t="b">
        <f ca="1">IF(AND(NOT(input47[[#This Row],[All DESC?]]),NOT(input47[[#This Row],[All ASC?]])),FALSE(),TRUE())</f>
        <v>1</v>
      </c>
      <c r="P885" cm="1">
        <f t="array" aca="1" ref="P885" ca="1">IF(AND(input47[[#This Row],[Safe Part 1]],(MAX(ABS((INDIRECT(input47[[#This Row],[range2]]))-(INDIRECT(input47[[#This Row],[range1]])))))&lt;=3),1,0)</f>
        <v>1</v>
      </c>
      <c r="Q885" s="2">
        <f ca="1">input4[[#This Row],[Max Diff]]</f>
        <v>1</v>
      </c>
      <c r="R885" s="2">
        <f ca="1">input478[[#This Row],[Max Diff]]</f>
        <v>1</v>
      </c>
      <c r="S885" s="2">
        <f ca="1">input479[[#This Row],[Max Diff]]</f>
        <v>1</v>
      </c>
      <c r="T885" s="2">
        <f ca="1">input4710[[#This Row],[Max Diff]]</f>
        <v>1</v>
      </c>
      <c r="U885" s="2">
        <f ca="1">input4711[[#This Row],[Max Diff]]</f>
        <v>0</v>
      </c>
      <c r="V885" s="2">
        <f ca="1">input4712[[#This Row],[Max Diff]]</f>
        <v>0</v>
      </c>
      <c r="W885" s="2">
        <f ca="1">input4713[[#This Row],[Max Diff]]</f>
        <v>0</v>
      </c>
      <c r="X885" s="2">
        <f ca="1">input4714[[#This Row],[Max Diff]]</f>
        <v>1</v>
      </c>
      <c r="Y885" s="2">
        <f ca="1">IF(SUM(input47[[#This Row],[Max Diff]:[-8]])&gt;=1,1,0)</f>
        <v>1</v>
      </c>
    </row>
    <row r="886" spans="1:25" x14ac:dyDescent="0.35">
      <c r="A886">
        <v>82</v>
      </c>
      <c r="B886">
        <v>85</v>
      </c>
      <c r="C886">
        <v>86</v>
      </c>
      <c r="D886">
        <v>87</v>
      </c>
      <c r="E886">
        <v>90</v>
      </c>
      <c r="F886">
        <v>91</v>
      </c>
      <c r="G886">
        <v>93</v>
      </c>
      <c r="H886">
        <v>95</v>
      </c>
      <c r="I886">
        <f>1</f>
        <v>1</v>
      </c>
      <c r="J886">
        <f>COUNTA(input47[[#This Row],[Column1.1]:[Column1.8]])</f>
        <v>8</v>
      </c>
      <c r="K886" t="str">
        <f>ADDRESS(ROW(),input47[[#This Row],[first col]]+1,4)&amp;":"&amp;ADDRESS(ROW(),input47[[#This Row],[lastcol]],4)</f>
        <v>B886:H886</v>
      </c>
      <c r="L886" t="str">
        <f>ADDRESS(ROW(),input47[[#This Row],[first col]],4)&amp;":"&amp;ADDRESS(ROW(),input47[[#This Row],[lastcol]]-1,4)</f>
        <v>A886:G886</v>
      </c>
      <c r="M886" t="b" cm="1">
        <f t="array" aca="1" ref="M886" ca="1">SUMPRODUCT(--(INDIRECT(input47[[#This Row],[range1]])&lt;INDIRECT(input47[[#This Row],[range2]])))=COUNT(INDIRECT(input47[[#This Row],[range1]]))</f>
        <v>0</v>
      </c>
      <c r="N886" t="b" cm="1">
        <f t="array" aca="1" ref="N886" ca="1">SUMPRODUCT(--(INDIRECT(input47[[#This Row],[range1]])&gt;INDIRECT(input47[[#This Row],[range2]])))=COUNT(INDIRECT(input47[[#This Row],[range1]]))</f>
        <v>1</v>
      </c>
      <c r="O886" t="b">
        <f ca="1">IF(AND(NOT(input47[[#This Row],[All DESC?]]),NOT(input47[[#This Row],[All ASC?]])),FALSE(),TRUE())</f>
        <v>1</v>
      </c>
      <c r="P886" cm="1">
        <f t="array" aca="1" ref="P886" ca="1">IF(AND(input47[[#This Row],[Safe Part 1]],(MAX(ABS((INDIRECT(input47[[#This Row],[range2]]))-(INDIRECT(input47[[#This Row],[range1]])))))&lt;=3),1,0)</f>
        <v>1</v>
      </c>
      <c r="Q886" s="2">
        <f ca="1">input4[[#This Row],[Max Diff]]</f>
        <v>1</v>
      </c>
      <c r="R886" s="2">
        <f ca="1">input478[[#This Row],[Max Diff]]</f>
        <v>0</v>
      </c>
      <c r="S886" s="2">
        <f ca="1">input479[[#This Row],[Max Diff]]</f>
        <v>1</v>
      </c>
      <c r="T886" s="2">
        <f ca="1">input4710[[#This Row],[Max Diff]]</f>
        <v>0</v>
      </c>
      <c r="U886" s="2">
        <f ca="1">input4711[[#This Row],[Max Diff]]</f>
        <v>0</v>
      </c>
      <c r="V886" s="2">
        <f ca="1">input4712[[#This Row],[Max Diff]]</f>
        <v>1</v>
      </c>
      <c r="W886" s="2">
        <f ca="1">input4713[[#This Row],[Max Diff]]</f>
        <v>0</v>
      </c>
      <c r="X886" s="2">
        <f ca="1">input4714[[#This Row],[Max Diff]]</f>
        <v>1</v>
      </c>
      <c r="Y886" s="2">
        <f ca="1">IF(SUM(input47[[#This Row],[Max Diff]:[-8]])&gt;=1,1,0)</f>
        <v>1</v>
      </c>
    </row>
    <row r="887" spans="1:25" x14ac:dyDescent="0.35">
      <c r="A887">
        <v>32</v>
      </c>
      <c r="B887">
        <v>31</v>
      </c>
      <c r="C887">
        <v>28</v>
      </c>
      <c r="D887">
        <v>26</v>
      </c>
      <c r="E887">
        <v>24</v>
      </c>
      <c r="F887">
        <v>23</v>
      </c>
      <c r="G887">
        <v>22</v>
      </c>
      <c r="I887">
        <f>1</f>
        <v>1</v>
      </c>
      <c r="J887">
        <f>COUNTA(input47[[#This Row],[Column1.1]:[Column1.8]])</f>
        <v>7</v>
      </c>
      <c r="K887" t="str">
        <f>ADDRESS(ROW(),input47[[#This Row],[first col]]+1,4)&amp;":"&amp;ADDRESS(ROW(),input47[[#This Row],[lastcol]],4)</f>
        <v>B887:G887</v>
      </c>
      <c r="L887" t="str">
        <f>ADDRESS(ROW(),input47[[#This Row],[first col]],4)&amp;":"&amp;ADDRESS(ROW(),input47[[#This Row],[lastcol]]-1,4)</f>
        <v>A887:F887</v>
      </c>
      <c r="M887" t="b" cm="1">
        <f t="array" aca="1" ref="M887" ca="1">SUMPRODUCT(--(INDIRECT(input47[[#This Row],[range1]])&lt;INDIRECT(input47[[#This Row],[range2]])))=COUNT(INDIRECT(input47[[#This Row],[range1]]))</f>
        <v>1</v>
      </c>
      <c r="N887" t="b" cm="1">
        <f t="array" aca="1" ref="N887" ca="1">SUMPRODUCT(--(INDIRECT(input47[[#This Row],[range1]])&gt;INDIRECT(input47[[#This Row],[range2]])))=COUNT(INDIRECT(input47[[#This Row],[range1]]))</f>
        <v>0</v>
      </c>
      <c r="O887" t="b">
        <f ca="1">IF(AND(NOT(input47[[#This Row],[All DESC?]]),NOT(input47[[#This Row],[All ASC?]])),FALSE(),TRUE())</f>
        <v>1</v>
      </c>
      <c r="P887" cm="1">
        <f t="array" aca="1" ref="P887" ca="1">IF(AND(input47[[#This Row],[Safe Part 1]],(MAX(ABS((INDIRECT(input47[[#This Row],[range2]]))-(INDIRECT(input47[[#This Row],[range1]])))))&lt;=3),1,0)</f>
        <v>1</v>
      </c>
      <c r="Q887" s="2">
        <f ca="1">input4[[#This Row],[Max Diff]]</f>
        <v>1</v>
      </c>
      <c r="R887" s="2">
        <f ca="1">input478[[#This Row],[Max Diff]]</f>
        <v>0</v>
      </c>
      <c r="S887" s="2">
        <f ca="1">input479[[#This Row],[Max Diff]]</f>
        <v>0</v>
      </c>
      <c r="T887" s="2">
        <f ca="1">input4710[[#This Row],[Max Diff]]</f>
        <v>0</v>
      </c>
      <c r="U887" s="2">
        <f ca="1">input4711[[#This Row],[Max Diff]]</f>
        <v>1</v>
      </c>
      <c r="V887" s="2">
        <f ca="1">input4712[[#This Row],[Max Diff]]</f>
        <v>1</v>
      </c>
      <c r="W887" s="2">
        <f ca="1">input4713[[#This Row],[Max Diff]]</f>
        <v>1</v>
      </c>
      <c r="X887" s="2">
        <f ca="1">input4714[[#This Row],[Max Diff]]</f>
        <v>1</v>
      </c>
      <c r="Y887" s="2">
        <f ca="1">IF(SUM(input47[[#This Row],[Max Diff]:[-8]])&gt;=1,1,0)</f>
        <v>1</v>
      </c>
    </row>
    <row r="888" spans="1:25" x14ac:dyDescent="0.35">
      <c r="A888">
        <v>80</v>
      </c>
      <c r="B888">
        <v>77</v>
      </c>
      <c r="C888">
        <v>74</v>
      </c>
      <c r="D888">
        <v>71</v>
      </c>
      <c r="E888">
        <v>68</v>
      </c>
      <c r="I888">
        <f>1</f>
        <v>1</v>
      </c>
      <c r="J888">
        <f>COUNTA(input47[[#This Row],[Column1.1]:[Column1.8]])</f>
        <v>5</v>
      </c>
      <c r="K888" t="str">
        <f>ADDRESS(ROW(),input47[[#This Row],[first col]]+1,4)&amp;":"&amp;ADDRESS(ROW(),input47[[#This Row],[lastcol]],4)</f>
        <v>B888:E888</v>
      </c>
      <c r="L888" t="str">
        <f>ADDRESS(ROW(),input47[[#This Row],[first col]],4)&amp;":"&amp;ADDRESS(ROW(),input47[[#This Row],[lastcol]]-1,4)</f>
        <v>A888:D888</v>
      </c>
      <c r="M888" t="b" cm="1">
        <f t="array" aca="1" ref="M888" ca="1">SUMPRODUCT(--(INDIRECT(input47[[#This Row],[range1]])&lt;INDIRECT(input47[[#This Row],[range2]])))=COUNT(INDIRECT(input47[[#This Row],[range1]]))</f>
        <v>1</v>
      </c>
      <c r="N888" t="b" cm="1">
        <f t="array" aca="1" ref="N888" ca="1">SUMPRODUCT(--(INDIRECT(input47[[#This Row],[range1]])&gt;INDIRECT(input47[[#This Row],[range2]])))=COUNT(INDIRECT(input47[[#This Row],[range1]]))</f>
        <v>0</v>
      </c>
      <c r="O888" t="b">
        <f ca="1">IF(AND(NOT(input47[[#This Row],[All DESC?]]),NOT(input47[[#This Row],[All ASC?]])),FALSE(),TRUE())</f>
        <v>1</v>
      </c>
      <c r="P888" cm="1">
        <f t="array" aca="1" ref="P888" ca="1">IF(AND(input47[[#This Row],[Safe Part 1]],(MAX(ABS((INDIRECT(input47[[#This Row],[range2]]))-(INDIRECT(input47[[#This Row],[range1]])))))&lt;=3),1,0)</f>
        <v>1</v>
      </c>
      <c r="Q888" s="2">
        <f ca="1">input4[[#This Row],[Max Diff]]</f>
        <v>1</v>
      </c>
      <c r="R888" s="2">
        <f ca="1">input478[[#This Row],[Max Diff]]</f>
        <v>0</v>
      </c>
      <c r="S888" s="2">
        <f ca="1">input479[[#This Row],[Max Diff]]</f>
        <v>0</v>
      </c>
      <c r="T888" s="2">
        <f ca="1">input4710[[#This Row],[Max Diff]]</f>
        <v>0</v>
      </c>
      <c r="U888" s="2">
        <f ca="1">input4711[[#This Row],[Max Diff]]</f>
        <v>1</v>
      </c>
      <c r="V888" s="2">
        <f ca="1">input4712[[#This Row],[Max Diff]]</f>
        <v>1</v>
      </c>
      <c r="W888" s="2">
        <f ca="1">input4713[[#This Row],[Max Diff]]</f>
        <v>1</v>
      </c>
      <c r="X888" s="2">
        <f ca="1">input4714[[#This Row],[Max Diff]]</f>
        <v>1</v>
      </c>
      <c r="Y888" s="2">
        <f ca="1">IF(SUM(input47[[#This Row],[Max Diff]:[-8]])&gt;=1,1,0)</f>
        <v>1</v>
      </c>
    </row>
    <row r="889" spans="1:25" x14ac:dyDescent="0.35">
      <c r="A889">
        <v>63</v>
      </c>
      <c r="B889">
        <v>60</v>
      </c>
      <c r="C889">
        <v>59</v>
      </c>
      <c r="D889">
        <v>56</v>
      </c>
      <c r="E889">
        <v>53</v>
      </c>
      <c r="I889">
        <f>1</f>
        <v>1</v>
      </c>
      <c r="J889">
        <f>COUNTA(input47[[#This Row],[Column1.1]:[Column1.8]])</f>
        <v>5</v>
      </c>
      <c r="K889" t="str">
        <f>ADDRESS(ROW(),input47[[#This Row],[first col]]+1,4)&amp;":"&amp;ADDRESS(ROW(),input47[[#This Row],[lastcol]],4)</f>
        <v>B889:E889</v>
      </c>
      <c r="L889" t="str">
        <f>ADDRESS(ROW(),input47[[#This Row],[first col]],4)&amp;":"&amp;ADDRESS(ROW(),input47[[#This Row],[lastcol]]-1,4)</f>
        <v>A889:D889</v>
      </c>
      <c r="M889" t="b" cm="1">
        <f t="array" aca="1" ref="M889" ca="1">SUMPRODUCT(--(INDIRECT(input47[[#This Row],[range1]])&lt;INDIRECT(input47[[#This Row],[range2]])))=COUNT(INDIRECT(input47[[#This Row],[range1]]))</f>
        <v>1</v>
      </c>
      <c r="N889" t="b" cm="1">
        <f t="array" aca="1" ref="N889" ca="1">SUMPRODUCT(--(INDIRECT(input47[[#This Row],[range1]])&gt;INDIRECT(input47[[#This Row],[range2]])))=COUNT(INDIRECT(input47[[#This Row],[range1]]))</f>
        <v>0</v>
      </c>
      <c r="O889" t="b">
        <f ca="1">IF(AND(NOT(input47[[#This Row],[All DESC?]]),NOT(input47[[#This Row],[All ASC?]])),FALSE(),TRUE())</f>
        <v>1</v>
      </c>
      <c r="P889" cm="1">
        <f t="array" aca="1" ref="P889" ca="1">IF(AND(input47[[#This Row],[Safe Part 1]],(MAX(ABS((INDIRECT(input47[[#This Row],[range2]]))-(INDIRECT(input47[[#This Row],[range1]])))))&lt;=3),1,0)</f>
        <v>1</v>
      </c>
      <c r="Q889" s="2">
        <f ca="1">input4[[#This Row],[Max Diff]]</f>
        <v>1</v>
      </c>
      <c r="R889" s="2">
        <f ca="1">input478[[#This Row],[Max Diff]]</f>
        <v>0</v>
      </c>
      <c r="S889" s="2">
        <f ca="1">input479[[#This Row],[Max Diff]]</f>
        <v>0</v>
      </c>
      <c r="T889" s="2">
        <f ca="1">input4710[[#This Row],[Max Diff]]</f>
        <v>0</v>
      </c>
      <c r="U889" s="2">
        <f ca="1">input4711[[#This Row],[Max Diff]]</f>
        <v>1</v>
      </c>
      <c r="V889" s="2">
        <f ca="1">input4712[[#This Row],[Max Diff]]</f>
        <v>1</v>
      </c>
      <c r="W889" s="2">
        <f ca="1">input4713[[#This Row],[Max Diff]]</f>
        <v>1</v>
      </c>
      <c r="X889" s="2">
        <f ca="1">input4714[[#This Row],[Max Diff]]</f>
        <v>1</v>
      </c>
      <c r="Y889" s="2">
        <f ca="1">IF(SUM(input47[[#This Row],[Max Diff]:[-8]])&gt;=1,1,0)</f>
        <v>1</v>
      </c>
    </row>
    <row r="890" spans="1:25" x14ac:dyDescent="0.35">
      <c r="A890">
        <v>97</v>
      </c>
      <c r="B890">
        <v>96</v>
      </c>
      <c r="C890">
        <v>93</v>
      </c>
      <c r="D890">
        <v>91</v>
      </c>
      <c r="E890">
        <v>88</v>
      </c>
      <c r="F890">
        <v>87</v>
      </c>
      <c r="I890">
        <f>1</f>
        <v>1</v>
      </c>
      <c r="J890">
        <f>COUNTA(input47[[#This Row],[Column1.1]:[Column1.8]])</f>
        <v>6</v>
      </c>
      <c r="K890" t="str">
        <f>ADDRESS(ROW(),input47[[#This Row],[first col]]+1,4)&amp;":"&amp;ADDRESS(ROW(),input47[[#This Row],[lastcol]],4)</f>
        <v>B890:F890</v>
      </c>
      <c r="L890" t="str">
        <f>ADDRESS(ROW(),input47[[#This Row],[first col]],4)&amp;":"&amp;ADDRESS(ROW(),input47[[#This Row],[lastcol]]-1,4)</f>
        <v>A890:E890</v>
      </c>
      <c r="M890" t="b" cm="1">
        <f t="array" aca="1" ref="M890" ca="1">SUMPRODUCT(--(INDIRECT(input47[[#This Row],[range1]])&lt;INDIRECT(input47[[#This Row],[range2]])))=COUNT(INDIRECT(input47[[#This Row],[range1]]))</f>
        <v>1</v>
      </c>
      <c r="N890" t="b" cm="1">
        <f t="array" aca="1" ref="N890" ca="1">SUMPRODUCT(--(INDIRECT(input47[[#This Row],[range1]])&gt;INDIRECT(input47[[#This Row],[range2]])))=COUNT(INDIRECT(input47[[#This Row],[range1]]))</f>
        <v>0</v>
      </c>
      <c r="O890" t="b">
        <f ca="1">IF(AND(NOT(input47[[#This Row],[All DESC?]]),NOT(input47[[#This Row],[All ASC?]])),FALSE(),TRUE())</f>
        <v>1</v>
      </c>
      <c r="P890" cm="1">
        <f t="array" aca="1" ref="P890" ca="1">IF(AND(input47[[#This Row],[Safe Part 1]],(MAX(ABS((INDIRECT(input47[[#This Row],[range2]]))-(INDIRECT(input47[[#This Row],[range1]])))))&lt;=3),1,0)</f>
        <v>1</v>
      </c>
      <c r="Q890" s="2">
        <f ca="1">input4[[#This Row],[Max Diff]]</f>
        <v>1</v>
      </c>
      <c r="R890" s="2">
        <f ca="1">input478[[#This Row],[Max Diff]]</f>
        <v>0</v>
      </c>
      <c r="S890" s="2">
        <f ca="1">input479[[#This Row],[Max Diff]]</f>
        <v>0</v>
      </c>
      <c r="T890" s="2">
        <f ca="1">input4710[[#This Row],[Max Diff]]</f>
        <v>0</v>
      </c>
      <c r="U890" s="2">
        <f ca="1">input4711[[#This Row],[Max Diff]]</f>
        <v>0</v>
      </c>
      <c r="V890" s="2">
        <f ca="1">input4712[[#This Row],[Max Diff]]</f>
        <v>1</v>
      </c>
      <c r="W890" s="2">
        <f ca="1">input4713[[#This Row],[Max Diff]]</f>
        <v>1</v>
      </c>
      <c r="X890" s="2">
        <f ca="1">input4714[[#This Row],[Max Diff]]</f>
        <v>1</v>
      </c>
      <c r="Y890" s="2">
        <f ca="1">IF(SUM(input47[[#This Row],[Max Diff]:[-8]])&gt;=1,1,0)</f>
        <v>1</v>
      </c>
    </row>
    <row r="891" spans="1:25" x14ac:dyDescent="0.35">
      <c r="A891">
        <v>19</v>
      </c>
      <c r="B891">
        <v>17</v>
      </c>
      <c r="C891">
        <v>14</v>
      </c>
      <c r="D891">
        <v>11</v>
      </c>
      <c r="E891">
        <v>9</v>
      </c>
      <c r="I891">
        <f>1</f>
        <v>1</v>
      </c>
      <c r="J891">
        <f>COUNTA(input47[[#This Row],[Column1.1]:[Column1.8]])</f>
        <v>5</v>
      </c>
      <c r="K891" t="str">
        <f>ADDRESS(ROW(),input47[[#This Row],[first col]]+1,4)&amp;":"&amp;ADDRESS(ROW(),input47[[#This Row],[lastcol]],4)</f>
        <v>B891:E891</v>
      </c>
      <c r="L891" t="str">
        <f>ADDRESS(ROW(),input47[[#This Row],[first col]],4)&amp;":"&amp;ADDRESS(ROW(),input47[[#This Row],[lastcol]]-1,4)</f>
        <v>A891:D891</v>
      </c>
      <c r="M891" t="b" cm="1">
        <f t="array" aca="1" ref="M891" ca="1">SUMPRODUCT(--(INDIRECT(input47[[#This Row],[range1]])&lt;INDIRECT(input47[[#This Row],[range2]])))=COUNT(INDIRECT(input47[[#This Row],[range1]]))</f>
        <v>1</v>
      </c>
      <c r="N891" t="b" cm="1">
        <f t="array" aca="1" ref="N891" ca="1">SUMPRODUCT(--(INDIRECT(input47[[#This Row],[range1]])&gt;INDIRECT(input47[[#This Row],[range2]])))=COUNT(INDIRECT(input47[[#This Row],[range1]]))</f>
        <v>0</v>
      </c>
      <c r="O891" t="b">
        <f ca="1">IF(AND(NOT(input47[[#This Row],[All DESC?]]),NOT(input47[[#This Row],[All ASC?]])),FALSE(),TRUE())</f>
        <v>1</v>
      </c>
      <c r="P891" cm="1">
        <f t="array" aca="1" ref="P891" ca="1">IF(AND(input47[[#This Row],[Safe Part 1]],(MAX(ABS((INDIRECT(input47[[#This Row],[range2]]))-(INDIRECT(input47[[#This Row],[range1]])))))&lt;=3),1,0)</f>
        <v>1</v>
      </c>
      <c r="Q891" s="2">
        <f ca="1">input4[[#This Row],[Max Diff]]</f>
        <v>1</v>
      </c>
      <c r="R891" s="2">
        <f ca="1">input478[[#This Row],[Max Diff]]</f>
        <v>0</v>
      </c>
      <c r="S891" s="2">
        <f ca="1">input479[[#This Row],[Max Diff]]</f>
        <v>0</v>
      </c>
      <c r="T891" s="2">
        <f ca="1">input4710[[#This Row],[Max Diff]]</f>
        <v>0</v>
      </c>
      <c r="U891" s="2">
        <f ca="1">input4711[[#This Row],[Max Diff]]</f>
        <v>1</v>
      </c>
      <c r="V891" s="2">
        <f ca="1">input4712[[#This Row],[Max Diff]]</f>
        <v>1</v>
      </c>
      <c r="W891" s="2">
        <f ca="1">input4713[[#This Row],[Max Diff]]</f>
        <v>1</v>
      </c>
      <c r="X891" s="2">
        <f ca="1">input4714[[#This Row],[Max Diff]]</f>
        <v>1</v>
      </c>
      <c r="Y891" s="2">
        <f ca="1">IF(SUM(input47[[#This Row],[Max Diff]:[-8]])&gt;=1,1,0)</f>
        <v>1</v>
      </c>
    </row>
    <row r="892" spans="1:25" x14ac:dyDescent="0.35">
      <c r="A892">
        <v>36</v>
      </c>
      <c r="B892">
        <v>38</v>
      </c>
      <c r="C892">
        <v>41</v>
      </c>
      <c r="D892">
        <v>43</v>
      </c>
      <c r="E892">
        <v>46</v>
      </c>
      <c r="F892">
        <v>49</v>
      </c>
      <c r="G892">
        <v>51</v>
      </c>
      <c r="H892">
        <v>52</v>
      </c>
      <c r="I892">
        <f>1</f>
        <v>1</v>
      </c>
      <c r="J892">
        <f>COUNTA(input47[[#This Row],[Column1.1]:[Column1.8]])</f>
        <v>8</v>
      </c>
      <c r="K892" t="str">
        <f>ADDRESS(ROW(),input47[[#This Row],[first col]]+1,4)&amp;":"&amp;ADDRESS(ROW(),input47[[#This Row],[lastcol]],4)</f>
        <v>B892:H892</v>
      </c>
      <c r="L892" t="str">
        <f>ADDRESS(ROW(),input47[[#This Row],[first col]],4)&amp;":"&amp;ADDRESS(ROW(),input47[[#This Row],[lastcol]]-1,4)</f>
        <v>A892:G892</v>
      </c>
      <c r="M892" t="b" cm="1">
        <f t="array" aca="1" ref="M892" ca="1">SUMPRODUCT(--(INDIRECT(input47[[#This Row],[range1]])&lt;INDIRECT(input47[[#This Row],[range2]])))=COUNT(INDIRECT(input47[[#This Row],[range1]]))</f>
        <v>0</v>
      </c>
      <c r="N892" t="b" cm="1">
        <f t="array" aca="1" ref="N892" ca="1">SUMPRODUCT(--(INDIRECT(input47[[#This Row],[range1]])&gt;INDIRECT(input47[[#This Row],[range2]])))=COUNT(INDIRECT(input47[[#This Row],[range1]]))</f>
        <v>1</v>
      </c>
      <c r="O892" t="b">
        <f ca="1">IF(AND(NOT(input47[[#This Row],[All DESC?]]),NOT(input47[[#This Row],[All ASC?]])),FALSE(),TRUE())</f>
        <v>1</v>
      </c>
      <c r="P892" cm="1">
        <f t="array" aca="1" ref="P892" ca="1">IF(AND(input47[[#This Row],[Safe Part 1]],(MAX(ABS((INDIRECT(input47[[#This Row],[range2]]))-(INDIRECT(input47[[#This Row],[range1]])))))&lt;=3),1,0)</f>
        <v>1</v>
      </c>
      <c r="Q892" s="2">
        <f ca="1">input4[[#This Row],[Max Diff]]</f>
        <v>1</v>
      </c>
      <c r="R892" s="2">
        <f ca="1">input478[[#This Row],[Max Diff]]</f>
        <v>0</v>
      </c>
      <c r="S892" s="2">
        <f ca="1">input479[[#This Row],[Max Diff]]</f>
        <v>0</v>
      </c>
      <c r="T892" s="2">
        <f ca="1">input4710[[#This Row],[Max Diff]]</f>
        <v>0</v>
      </c>
      <c r="U892" s="2">
        <f ca="1">input4711[[#This Row],[Max Diff]]</f>
        <v>0</v>
      </c>
      <c r="V892" s="2">
        <f ca="1">input4712[[#This Row],[Max Diff]]</f>
        <v>0</v>
      </c>
      <c r="W892" s="2">
        <f ca="1">input4713[[#This Row],[Max Diff]]</f>
        <v>1</v>
      </c>
      <c r="X892" s="2">
        <f ca="1">input4714[[#This Row],[Max Diff]]</f>
        <v>1</v>
      </c>
      <c r="Y892" s="2">
        <f ca="1">IF(SUM(input47[[#This Row],[Max Diff]:[-8]])&gt;=1,1,0)</f>
        <v>1</v>
      </c>
    </row>
    <row r="893" spans="1:25" x14ac:dyDescent="0.35">
      <c r="A893">
        <v>53</v>
      </c>
      <c r="B893">
        <v>56</v>
      </c>
      <c r="C893">
        <v>59</v>
      </c>
      <c r="D893">
        <v>62</v>
      </c>
      <c r="E893">
        <v>63</v>
      </c>
      <c r="F893">
        <v>65</v>
      </c>
      <c r="G893">
        <v>66</v>
      </c>
      <c r="I893">
        <f>1</f>
        <v>1</v>
      </c>
      <c r="J893">
        <f>COUNTA(input47[[#This Row],[Column1.1]:[Column1.8]])</f>
        <v>7</v>
      </c>
      <c r="K893" t="str">
        <f>ADDRESS(ROW(),input47[[#This Row],[first col]]+1,4)&amp;":"&amp;ADDRESS(ROW(),input47[[#This Row],[lastcol]],4)</f>
        <v>B893:G893</v>
      </c>
      <c r="L893" t="str">
        <f>ADDRESS(ROW(),input47[[#This Row],[first col]],4)&amp;":"&amp;ADDRESS(ROW(),input47[[#This Row],[lastcol]]-1,4)</f>
        <v>A893:F893</v>
      </c>
      <c r="M893" t="b" cm="1">
        <f t="array" aca="1" ref="M893" ca="1">SUMPRODUCT(--(INDIRECT(input47[[#This Row],[range1]])&lt;INDIRECT(input47[[#This Row],[range2]])))=COUNT(INDIRECT(input47[[#This Row],[range1]]))</f>
        <v>0</v>
      </c>
      <c r="N893" t="b" cm="1">
        <f t="array" aca="1" ref="N893" ca="1">SUMPRODUCT(--(INDIRECT(input47[[#This Row],[range1]])&gt;INDIRECT(input47[[#This Row],[range2]])))=COUNT(INDIRECT(input47[[#This Row],[range1]]))</f>
        <v>1</v>
      </c>
      <c r="O893" t="b">
        <f ca="1">IF(AND(NOT(input47[[#This Row],[All DESC?]]),NOT(input47[[#This Row],[All ASC?]])),FALSE(),TRUE())</f>
        <v>1</v>
      </c>
      <c r="P893" cm="1">
        <f t="array" aca="1" ref="P893" ca="1">IF(AND(input47[[#This Row],[Safe Part 1]],(MAX(ABS((INDIRECT(input47[[#This Row],[range2]]))-(INDIRECT(input47[[#This Row],[range1]])))))&lt;=3),1,0)</f>
        <v>1</v>
      </c>
      <c r="Q893" s="2">
        <f ca="1">input4[[#This Row],[Max Diff]]</f>
        <v>1</v>
      </c>
      <c r="R893" s="2">
        <f ca="1">input478[[#This Row],[Max Diff]]</f>
        <v>0</v>
      </c>
      <c r="S893" s="2">
        <f ca="1">input479[[#This Row],[Max Diff]]</f>
        <v>0</v>
      </c>
      <c r="T893" s="2">
        <f ca="1">input4710[[#This Row],[Max Diff]]</f>
        <v>0</v>
      </c>
      <c r="U893" s="2">
        <f ca="1">input4711[[#This Row],[Max Diff]]</f>
        <v>1</v>
      </c>
      <c r="V893" s="2">
        <f ca="1">input4712[[#This Row],[Max Diff]]</f>
        <v>1</v>
      </c>
      <c r="W893" s="2">
        <f ca="1">input4713[[#This Row],[Max Diff]]</f>
        <v>1</v>
      </c>
      <c r="X893" s="2">
        <f ca="1">input4714[[#This Row],[Max Diff]]</f>
        <v>1</v>
      </c>
      <c r="Y893" s="2">
        <f ca="1">IF(SUM(input47[[#This Row],[Max Diff]:[-8]])&gt;=1,1,0)</f>
        <v>1</v>
      </c>
    </row>
    <row r="894" spans="1:25" x14ac:dyDescent="0.35">
      <c r="A894">
        <v>78</v>
      </c>
      <c r="B894">
        <v>81</v>
      </c>
      <c r="C894">
        <v>83</v>
      </c>
      <c r="D894">
        <v>85</v>
      </c>
      <c r="E894">
        <v>88</v>
      </c>
      <c r="F894">
        <v>89</v>
      </c>
      <c r="G894">
        <v>92</v>
      </c>
      <c r="H894">
        <v>94</v>
      </c>
      <c r="I894">
        <f>1</f>
        <v>1</v>
      </c>
      <c r="J894">
        <f>COUNTA(input47[[#This Row],[Column1.1]:[Column1.8]])</f>
        <v>8</v>
      </c>
      <c r="K894" t="str">
        <f>ADDRESS(ROW(),input47[[#This Row],[first col]]+1,4)&amp;":"&amp;ADDRESS(ROW(),input47[[#This Row],[lastcol]],4)</f>
        <v>B894:H894</v>
      </c>
      <c r="L894" t="str">
        <f>ADDRESS(ROW(),input47[[#This Row],[first col]],4)&amp;":"&amp;ADDRESS(ROW(),input47[[#This Row],[lastcol]]-1,4)</f>
        <v>A894:G894</v>
      </c>
      <c r="M894" t="b" cm="1">
        <f t="array" aca="1" ref="M894" ca="1">SUMPRODUCT(--(INDIRECT(input47[[#This Row],[range1]])&lt;INDIRECT(input47[[#This Row],[range2]])))=COUNT(INDIRECT(input47[[#This Row],[range1]]))</f>
        <v>0</v>
      </c>
      <c r="N894" t="b" cm="1">
        <f t="array" aca="1" ref="N894" ca="1">SUMPRODUCT(--(INDIRECT(input47[[#This Row],[range1]])&gt;INDIRECT(input47[[#This Row],[range2]])))=COUNT(INDIRECT(input47[[#This Row],[range1]]))</f>
        <v>1</v>
      </c>
      <c r="O894" t="b">
        <f ca="1">IF(AND(NOT(input47[[#This Row],[All DESC?]]),NOT(input47[[#This Row],[All ASC?]])),FALSE(),TRUE())</f>
        <v>1</v>
      </c>
      <c r="P894" cm="1">
        <f t="array" aca="1" ref="P894" ca="1">IF(AND(input47[[#This Row],[Safe Part 1]],(MAX(ABS((INDIRECT(input47[[#This Row],[range2]]))-(INDIRECT(input47[[#This Row],[range1]])))))&lt;=3),1,0)</f>
        <v>1</v>
      </c>
      <c r="Q894" s="2">
        <f ca="1">input4[[#This Row],[Max Diff]]</f>
        <v>1</v>
      </c>
      <c r="R894" s="2">
        <f ca="1">input478[[#This Row],[Max Diff]]</f>
        <v>0</v>
      </c>
      <c r="S894" s="2">
        <f ca="1">input479[[#This Row],[Max Diff]]</f>
        <v>0</v>
      </c>
      <c r="T894" s="2">
        <f ca="1">input4710[[#This Row],[Max Diff]]</f>
        <v>0</v>
      </c>
      <c r="U894" s="2">
        <f ca="1">input4711[[#This Row],[Max Diff]]</f>
        <v>0</v>
      </c>
      <c r="V894" s="2">
        <f ca="1">input4712[[#This Row],[Max Diff]]</f>
        <v>0</v>
      </c>
      <c r="W894" s="2">
        <f ca="1">input4713[[#This Row],[Max Diff]]</f>
        <v>0</v>
      </c>
      <c r="X894" s="2">
        <f ca="1">input4714[[#This Row],[Max Diff]]</f>
        <v>1</v>
      </c>
      <c r="Y894" s="2">
        <f ca="1">IF(SUM(input47[[#This Row],[Max Diff]:[-8]])&gt;=1,1,0)</f>
        <v>1</v>
      </c>
    </row>
    <row r="895" spans="1:25" x14ac:dyDescent="0.35">
      <c r="A895">
        <v>11</v>
      </c>
      <c r="B895">
        <v>12</v>
      </c>
      <c r="C895">
        <v>13</v>
      </c>
      <c r="D895">
        <v>16</v>
      </c>
      <c r="E895">
        <v>17</v>
      </c>
      <c r="I895">
        <f>1</f>
        <v>1</v>
      </c>
      <c r="J895">
        <f>COUNTA(input47[[#This Row],[Column1.1]:[Column1.8]])</f>
        <v>5</v>
      </c>
      <c r="K895" t="str">
        <f>ADDRESS(ROW(),input47[[#This Row],[first col]]+1,4)&amp;":"&amp;ADDRESS(ROW(),input47[[#This Row],[lastcol]],4)</f>
        <v>B895:E895</v>
      </c>
      <c r="L895" t="str">
        <f>ADDRESS(ROW(),input47[[#This Row],[first col]],4)&amp;":"&amp;ADDRESS(ROW(),input47[[#This Row],[lastcol]]-1,4)</f>
        <v>A895:D895</v>
      </c>
      <c r="M895" t="b" cm="1">
        <f t="array" aca="1" ref="M895" ca="1">SUMPRODUCT(--(INDIRECT(input47[[#This Row],[range1]])&lt;INDIRECT(input47[[#This Row],[range2]])))=COUNT(INDIRECT(input47[[#This Row],[range1]]))</f>
        <v>0</v>
      </c>
      <c r="N895" t="b" cm="1">
        <f t="array" aca="1" ref="N895" ca="1">SUMPRODUCT(--(INDIRECT(input47[[#This Row],[range1]])&gt;INDIRECT(input47[[#This Row],[range2]])))=COUNT(INDIRECT(input47[[#This Row],[range1]]))</f>
        <v>1</v>
      </c>
      <c r="O895" t="b">
        <f ca="1">IF(AND(NOT(input47[[#This Row],[All DESC?]]),NOT(input47[[#This Row],[All ASC?]])),FALSE(),TRUE())</f>
        <v>1</v>
      </c>
      <c r="P895" cm="1">
        <f t="array" aca="1" ref="P895" ca="1">IF(AND(input47[[#This Row],[Safe Part 1]],(MAX(ABS((INDIRECT(input47[[#This Row],[range2]]))-(INDIRECT(input47[[#This Row],[range1]])))))&lt;=3),1,0)</f>
        <v>1</v>
      </c>
      <c r="Q895" s="2">
        <f ca="1">input4[[#This Row],[Max Diff]]</f>
        <v>1</v>
      </c>
      <c r="R895" s="2">
        <f ca="1">input478[[#This Row],[Max Diff]]</f>
        <v>1</v>
      </c>
      <c r="S895" s="2">
        <f ca="1">input479[[#This Row],[Max Diff]]</f>
        <v>0</v>
      </c>
      <c r="T895" s="2">
        <f ca="1">input4710[[#This Row],[Max Diff]]</f>
        <v>0</v>
      </c>
      <c r="U895" s="2">
        <f ca="1">input4711[[#This Row],[Max Diff]]</f>
        <v>1</v>
      </c>
      <c r="V895" s="2">
        <f ca="1">input4712[[#This Row],[Max Diff]]</f>
        <v>1</v>
      </c>
      <c r="W895" s="2">
        <f ca="1">input4713[[#This Row],[Max Diff]]</f>
        <v>1</v>
      </c>
      <c r="X895" s="2">
        <f ca="1">input4714[[#This Row],[Max Diff]]</f>
        <v>1</v>
      </c>
      <c r="Y895" s="2">
        <f ca="1">IF(SUM(input47[[#This Row],[Max Diff]:[-8]])&gt;=1,1,0)</f>
        <v>1</v>
      </c>
    </row>
    <row r="896" spans="1:25" x14ac:dyDescent="0.35">
      <c r="A896">
        <v>34</v>
      </c>
      <c r="B896">
        <v>37</v>
      </c>
      <c r="C896">
        <v>38</v>
      </c>
      <c r="D896">
        <v>39</v>
      </c>
      <c r="E896">
        <v>42</v>
      </c>
      <c r="I896">
        <f>1</f>
        <v>1</v>
      </c>
      <c r="J896">
        <f>COUNTA(input47[[#This Row],[Column1.1]:[Column1.8]])</f>
        <v>5</v>
      </c>
      <c r="K896" t="str">
        <f>ADDRESS(ROW(),input47[[#This Row],[first col]]+1,4)&amp;":"&amp;ADDRESS(ROW(),input47[[#This Row],[lastcol]],4)</f>
        <v>B896:E896</v>
      </c>
      <c r="L896" t="str">
        <f>ADDRESS(ROW(),input47[[#This Row],[first col]],4)&amp;":"&amp;ADDRESS(ROW(),input47[[#This Row],[lastcol]]-1,4)</f>
        <v>A896:D896</v>
      </c>
      <c r="M896" t="b" cm="1">
        <f t="array" aca="1" ref="M896" ca="1">SUMPRODUCT(--(INDIRECT(input47[[#This Row],[range1]])&lt;INDIRECT(input47[[#This Row],[range2]])))=COUNT(INDIRECT(input47[[#This Row],[range1]]))</f>
        <v>0</v>
      </c>
      <c r="N896" t="b" cm="1">
        <f t="array" aca="1" ref="N896" ca="1">SUMPRODUCT(--(INDIRECT(input47[[#This Row],[range1]])&gt;INDIRECT(input47[[#This Row],[range2]])))=COUNT(INDIRECT(input47[[#This Row],[range1]]))</f>
        <v>1</v>
      </c>
      <c r="O896" t="b">
        <f ca="1">IF(AND(NOT(input47[[#This Row],[All DESC?]]),NOT(input47[[#This Row],[All ASC?]])),FALSE(),TRUE())</f>
        <v>1</v>
      </c>
      <c r="P896" cm="1">
        <f t="array" aca="1" ref="P896" ca="1">IF(AND(input47[[#This Row],[Safe Part 1]],(MAX(ABS((INDIRECT(input47[[#This Row],[range2]]))-(INDIRECT(input47[[#This Row],[range1]])))))&lt;=3),1,0)</f>
        <v>1</v>
      </c>
      <c r="Q896" s="2">
        <f ca="1">input4[[#This Row],[Max Diff]]</f>
        <v>1</v>
      </c>
      <c r="R896" s="2">
        <f ca="1">input478[[#This Row],[Max Diff]]</f>
        <v>0</v>
      </c>
      <c r="S896" s="2">
        <f ca="1">input479[[#This Row],[Max Diff]]</f>
        <v>1</v>
      </c>
      <c r="T896" s="2">
        <f ca="1">input4710[[#This Row],[Max Diff]]</f>
        <v>0</v>
      </c>
      <c r="U896" s="2">
        <f ca="1">input4711[[#This Row],[Max Diff]]</f>
        <v>1</v>
      </c>
      <c r="V896" s="2">
        <f ca="1">input4712[[#This Row],[Max Diff]]</f>
        <v>1</v>
      </c>
      <c r="W896" s="2">
        <f ca="1">input4713[[#This Row],[Max Diff]]</f>
        <v>1</v>
      </c>
      <c r="X896" s="2">
        <f ca="1">input4714[[#This Row],[Max Diff]]</f>
        <v>1</v>
      </c>
      <c r="Y896" s="2">
        <f ca="1">IF(SUM(input47[[#This Row],[Max Diff]:[-8]])&gt;=1,1,0)</f>
        <v>1</v>
      </c>
    </row>
    <row r="897" spans="1:25" x14ac:dyDescent="0.35">
      <c r="A897">
        <v>51</v>
      </c>
      <c r="B897">
        <v>48</v>
      </c>
      <c r="C897">
        <v>45</v>
      </c>
      <c r="D897">
        <v>44</v>
      </c>
      <c r="E897">
        <v>41</v>
      </c>
      <c r="F897">
        <v>40</v>
      </c>
      <c r="I897">
        <f>1</f>
        <v>1</v>
      </c>
      <c r="J897">
        <f>COUNTA(input47[[#This Row],[Column1.1]:[Column1.8]])</f>
        <v>6</v>
      </c>
      <c r="K897" t="str">
        <f>ADDRESS(ROW(),input47[[#This Row],[first col]]+1,4)&amp;":"&amp;ADDRESS(ROW(),input47[[#This Row],[lastcol]],4)</f>
        <v>B897:F897</v>
      </c>
      <c r="L897" t="str">
        <f>ADDRESS(ROW(),input47[[#This Row],[first col]],4)&amp;":"&amp;ADDRESS(ROW(),input47[[#This Row],[lastcol]]-1,4)</f>
        <v>A897:E897</v>
      </c>
      <c r="M897" t="b" cm="1">
        <f t="array" aca="1" ref="M897" ca="1">SUMPRODUCT(--(INDIRECT(input47[[#This Row],[range1]])&lt;INDIRECT(input47[[#This Row],[range2]])))=COUNT(INDIRECT(input47[[#This Row],[range1]]))</f>
        <v>1</v>
      </c>
      <c r="N897" t="b" cm="1">
        <f t="array" aca="1" ref="N897" ca="1">SUMPRODUCT(--(INDIRECT(input47[[#This Row],[range1]])&gt;INDIRECT(input47[[#This Row],[range2]])))=COUNT(INDIRECT(input47[[#This Row],[range1]]))</f>
        <v>0</v>
      </c>
      <c r="O897" t="b">
        <f ca="1">IF(AND(NOT(input47[[#This Row],[All DESC?]]),NOT(input47[[#This Row],[All ASC?]])),FALSE(),TRUE())</f>
        <v>1</v>
      </c>
      <c r="P897" cm="1">
        <f t="array" aca="1" ref="P897" ca="1">IF(AND(input47[[#This Row],[Safe Part 1]],(MAX(ABS((INDIRECT(input47[[#This Row],[range2]]))-(INDIRECT(input47[[#This Row],[range1]])))))&lt;=3),1,0)</f>
        <v>1</v>
      </c>
      <c r="Q897" s="2">
        <f ca="1">input4[[#This Row],[Max Diff]]</f>
        <v>1</v>
      </c>
      <c r="R897" s="2">
        <f ca="1">input478[[#This Row],[Max Diff]]</f>
        <v>0</v>
      </c>
      <c r="S897" s="2">
        <f ca="1">input479[[#This Row],[Max Diff]]</f>
        <v>0</v>
      </c>
      <c r="T897" s="2">
        <f ca="1">input4710[[#This Row],[Max Diff]]</f>
        <v>0</v>
      </c>
      <c r="U897" s="2">
        <f ca="1">input4711[[#This Row],[Max Diff]]</f>
        <v>0</v>
      </c>
      <c r="V897" s="2">
        <f ca="1">input4712[[#This Row],[Max Diff]]</f>
        <v>1</v>
      </c>
      <c r="W897" s="2">
        <f ca="1">input4713[[#This Row],[Max Diff]]</f>
        <v>1</v>
      </c>
      <c r="X897" s="2">
        <f ca="1">input4714[[#This Row],[Max Diff]]</f>
        <v>1</v>
      </c>
      <c r="Y897" s="2">
        <f ca="1">IF(SUM(input47[[#This Row],[Max Diff]:[-8]])&gt;=1,1,0)</f>
        <v>1</v>
      </c>
    </row>
    <row r="898" spans="1:25" x14ac:dyDescent="0.35">
      <c r="A898">
        <v>37</v>
      </c>
      <c r="B898">
        <v>35</v>
      </c>
      <c r="C898">
        <v>34</v>
      </c>
      <c r="D898">
        <v>32</v>
      </c>
      <c r="E898">
        <v>30</v>
      </c>
      <c r="F898">
        <v>29</v>
      </c>
      <c r="G898">
        <v>28</v>
      </c>
      <c r="H898">
        <v>26</v>
      </c>
      <c r="I898">
        <f>1</f>
        <v>1</v>
      </c>
      <c r="J898">
        <f>COUNTA(input47[[#This Row],[Column1.1]:[Column1.8]])</f>
        <v>8</v>
      </c>
      <c r="K898" t="str">
        <f>ADDRESS(ROW(),input47[[#This Row],[first col]]+1,4)&amp;":"&amp;ADDRESS(ROW(),input47[[#This Row],[lastcol]],4)</f>
        <v>B898:H898</v>
      </c>
      <c r="L898" t="str">
        <f>ADDRESS(ROW(),input47[[#This Row],[first col]],4)&amp;":"&amp;ADDRESS(ROW(),input47[[#This Row],[lastcol]]-1,4)</f>
        <v>A898:G898</v>
      </c>
      <c r="M898" t="b" cm="1">
        <f t="array" aca="1" ref="M898" ca="1">SUMPRODUCT(--(INDIRECT(input47[[#This Row],[range1]])&lt;INDIRECT(input47[[#This Row],[range2]])))=COUNT(INDIRECT(input47[[#This Row],[range1]]))</f>
        <v>1</v>
      </c>
      <c r="N898" t="b" cm="1">
        <f t="array" aca="1" ref="N898" ca="1">SUMPRODUCT(--(INDIRECT(input47[[#This Row],[range1]])&gt;INDIRECT(input47[[#This Row],[range2]])))=COUNT(INDIRECT(input47[[#This Row],[range1]]))</f>
        <v>0</v>
      </c>
      <c r="O898" t="b">
        <f ca="1">IF(AND(NOT(input47[[#This Row],[All DESC?]]),NOT(input47[[#This Row],[All ASC?]])),FALSE(),TRUE())</f>
        <v>1</v>
      </c>
      <c r="P898" cm="1">
        <f t="array" aca="1" ref="P898" ca="1">IF(AND(input47[[#This Row],[Safe Part 1]],(MAX(ABS((INDIRECT(input47[[#This Row],[range2]]))-(INDIRECT(input47[[#This Row],[range1]])))))&lt;=3),1,0)</f>
        <v>1</v>
      </c>
      <c r="Q898" s="2">
        <f ca="1">input4[[#This Row],[Max Diff]]</f>
        <v>1</v>
      </c>
      <c r="R898" s="2">
        <f ca="1">input478[[#This Row],[Max Diff]]</f>
        <v>1</v>
      </c>
      <c r="S898" s="2">
        <f ca="1">input479[[#This Row],[Max Diff]]</f>
        <v>1</v>
      </c>
      <c r="T898" s="2">
        <f ca="1">input4710[[#This Row],[Max Diff]]</f>
        <v>0</v>
      </c>
      <c r="U898" s="2">
        <f ca="1">input4711[[#This Row],[Max Diff]]</f>
        <v>1</v>
      </c>
      <c r="V898" s="2">
        <f ca="1">input4712[[#This Row],[Max Diff]]</f>
        <v>1</v>
      </c>
      <c r="W898" s="2">
        <f ca="1">input4713[[#This Row],[Max Diff]]</f>
        <v>1</v>
      </c>
      <c r="X898" s="2">
        <f ca="1">input4714[[#This Row],[Max Diff]]</f>
        <v>1</v>
      </c>
      <c r="Y898" s="2">
        <f ca="1">IF(SUM(input47[[#This Row],[Max Diff]:[-8]])&gt;=1,1,0)</f>
        <v>1</v>
      </c>
    </row>
    <row r="899" spans="1:25" x14ac:dyDescent="0.35">
      <c r="A899">
        <v>79</v>
      </c>
      <c r="B899">
        <v>76</v>
      </c>
      <c r="C899">
        <v>75</v>
      </c>
      <c r="D899">
        <v>73</v>
      </c>
      <c r="E899">
        <v>71</v>
      </c>
      <c r="F899">
        <v>69</v>
      </c>
      <c r="G899">
        <v>67</v>
      </c>
      <c r="H899">
        <v>65</v>
      </c>
      <c r="I899">
        <f>1</f>
        <v>1</v>
      </c>
      <c r="J899">
        <f>COUNTA(input47[[#This Row],[Column1.1]:[Column1.8]])</f>
        <v>8</v>
      </c>
      <c r="K899" t="str">
        <f>ADDRESS(ROW(),input47[[#This Row],[first col]]+1,4)&amp;":"&amp;ADDRESS(ROW(),input47[[#This Row],[lastcol]],4)</f>
        <v>B899:H899</v>
      </c>
      <c r="L899" t="str">
        <f>ADDRESS(ROW(),input47[[#This Row],[first col]],4)&amp;":"&amp;ADDRESS(ROW(),input47[[#This Row],[lastcol]]-1,4)</f>
        <v>A899:G899</v>
      </c>
      <c r="M899" t="b" cm="1">
        <f t="array" aca="1" ref="M899" ca="1">SUMPRODUCT(--(INDIRECT(input47[[#This Row],[range1]])&lt;INDIRECT(input47[[#This Row],[range2]])))=COUNT(INDIRECT(input47[[#This Row],[range1]]))</f>
        <v>1</v>
      </c>
      <c r="N899" t="b" cm="1">
        <f t="array" aca="1" ref="N899" ca="1">SUMPRODUCT(--(INDIRECT(input47[[#This Row],[range1]])&gt;INDIRECT(input47[[#This Row],[range2]])))=COUNT(INDIRECT(input47[[#This Row],[range1]]))</f>
        <v>0</v>
      </c>
      <c r="O899" t="b">
        <f ca="1">IF(AND(NOT(input47[[#This Row],[All DESC?]]),NOT(input47[[#This Row],[All ASC?]])),FALSE(),TRUE())</f>
        <v>1</v>
      </c>
      <c r="P899" cm="1">
        <f t="array" aca="1" ref="P899" ca="1">IF(AND(input47[[#This Row],[Safe Part 1]],(MAX(ABS((INDIRECT(input47[[#This Row],[range2]]))-(INDIRECT(input47[[#This Row],[range1]])))))&lt;=3),1,0)</f>
        <v>1</v>
      </c>
      <c r="Q899" s="2">
        <f ca="1">input4[[#This Row],[Max Diff]]</f>
        <v>1</v>
      </c>
      <c r="R899" s="2">
        <f ca="1">input478[[#This Row],[Max Diff]]</f>
        <v>0</v>
      </c>
      <c r="S899" s="2">
        <f ca="1">input479[[#This Row],[Max Diff]]</f>
        <v>1</v>
      </c>
      <c r="T899" s="2">
        <f ca="1">input4710[[#This Row],[Max Diff]]</f>
        <v>0</v>
      </c>
      <c r="U899" s="2">
        <f ca="1">input4711[[#This Row],[Max Diff]]</f>
        <v>0</v>
      </c>
      <c r="V899" s="2">
        <f ca="1">input4712[[#This Row],[Max Diff]]</f>
        <v>0</v>
      </c>
      <c r="W899" s="2">
        <f ca="1">input4713[[#This Row],[Max Diff]]</f>
        <v>0</v>
      </c>
      <c r="X899" s="2">
        <f ca="1">input4714[[#This Row],[Max Diff]]</f>
        <v>1</v>
      </c>
      <c r="Y899" s="2">
        <f ca="1">IF(SUM(input47[[#This Row],[Max Diff]:[-8]])&gt;=1,1,0)</f>
        <v>1</v>
      </c>
    </row>
    <row r="900" spans="1:25" x14ac:dyDescent="0.35">
      <c r="A900">
        <v>74</v>
      </c>
      <c r="B900">
        <v>71</v>
      </c>
      <c r="C900">
        <v>68</v>
      </c>
      <c r="D900">
        <v>66</v>
      </c>
      <c r="E900">
        <v>63</v>
      </c>
      <c r="F900">
        <v>62</v>
      </c>
      <c r="G900">
        <v>60</v>
      </c>
      <c r="I900">
        <f>1</f>
        <v>1</v>
      </c>
      <c r="J900">
        <f>COUNTA(input47[[#This Row],[Column1.1]:[Column1.8]])</f>
        <v>7</v>
      </c>
      <c r="K900" t="str">
        <f>ADDRESS(ROW(),input47[[#This Row],[first col]]+1,4)&amp;":"&amp;ADDRESS(ROW(),input47[[#This Row],[lastcol]],4)</f>
        <v>B900:G900</v>
      </c>
      <c r="L900" t="str">
        <f>ADDRESS(ROW(),input47[[#This Row],[first col]],4)&amp;":"&amp;ADDRESS(ROW(),input47[[#This Row],[lastcol]]-1,4)</f>
        <v>A900:F900</v>
      </c>
      <c r="M900" t="b" cm="1">
        <f t="array" aca="1" ref="M900" ca="1">SUMPRODUCT(--(INDIRECT(input47[[#This Row],[range1]])&lt;INDIRECT(input47[[#This Row],[range2]])))=COUNT(INDIRECT(input47[[#This Row],[range1]]))</f>
        <v>1</v>
      </c>
      <c r="N900" t="b" cm="1">
        <f t="array" aca="1" ref="N900" ca="1">SUMPRODUCT(--(INDIRECT(input47[[#This Row],[range1]])&gt;INDIRECT(input47[[#This Row],[range2]])))=COUNT(INDIRECT(input47[[#This Row],[range1]]))</f>
        <v>0</v>
      </c>
      <c r="O900" t="b">
        <f ca="1">IF(AND(NOT(input47[[#This Row],[All DESC?]]),NOT(input47[[#This Row],[All ASC?]])),FALSE(),TRUE())</f>
        <v>1</v>
      </c>
      <c r="P900" cm="1">
        <f t="array" aca="1" ref="P900" ca="1">IF(AND(input47[[#This Row],[Safe Part 1]],(MAX(ABS((INDIRECT(input47[[#This Row],[range2]]))-(INDIRECT(input47[[#This Row],[range1]])))))&lt;=3),1,0)</f>
        <v>1</v>
      </c>
      <c r="Q900" s="2">
        <f ca="1">input4[[#This Row],[Max Diff]]</f>
        <v>1</v>
      </c>
      <c r="R900" s="2">
        <f ca="1">input478[[#This Row],[Max Diff]]</f>
        <v>0</v>
      </c>
      <c r="S900" s="2">
        <f ca="1">input479[[#This Row],[Max Diff]]</f>
        <v>0</v>
      </c>
      <c r="T900" s="2">
        <f ca="1">input4710[[#This Row],[Max Diff]]</f>
        <v>0</v>
      </c>
      <c r="U900" s="2">
        <f ca="1">input4711[[#This Row],[Max Diff]]</f>
        <v>0</v>
      </c>
      <c r="V900" s="2">
        <f ca="1">input4712[[#This Row],[Max Diff]]</f>
        <v>1</v>
      </c>
      <c r="W900" s="2">
        <f ca="1">input4713[[#This Row],[Max Diff]]</f>
        <v>1</v>
      </c>
      <c r="X900" s="2">
        <f ca="1">input4714[[#This Row],[Max Diff]]</f>
        <v>1</v>
      </c>
      <c r="Y900" s="2">
        <f ca="1">IF(SUM(input47[[#This Row],[Max Diff]:[-8]])&gt;=1,1,0)</f>
        <v>1</v>
      </c>
    </row>
    <row r="901" spans="1:25" x14ac:dyDescent="0.35">
      <c r="A901">
        <v>87</v>
      </c>
      <c r="B901">
        <v>88</v>
      </c>
      <c r="C901">
        <v>89</v>
      </c>
      <c r="D901">
        <v>90</v>
      </c>
      <c r="E901">
        <v>93</v>
      </c>
      <c r="F901">
        <v>95</v>
      </c>
      <c r="I901">
        <f>1</f>
        <v>1</v>
      </c>
      <c r="J901">
        <f>COUNTA(input47[[#This Row],[Column1.1]:[Column1.8]])</f>
        <v>6</v>
      </c>
      <c r="K901" t="str">
        <f>ADDRESS(ROW(),input47[[#This Row],[first col]]+1,4)&amp;":"&amp;ADDRESS(ROW(),input47[[#This Row],[lastcol]],4)</f>
        <v>B901:F901</v>
      </c>
      <c r="L901" t="str">
        <f>ADDRESS(ROW(),input47[[#This Row],[first col]],4)&amp;":"&amp;ADDRESS(ROW(),input47[[#This Row],[lastcol]]-1,4)</f>
        <v>A901:E901</v>
      </c>
      <c r="M901" t="b" cm="1">
        <f t="array" aca="1" ref="M901" ca="1">SUMPRODUCT(--(INDIRECT(input47[[#This Row],[range1]])&lt;INDIRECT(input47[[#This Row],[range2]])))=COUNT(INDIRECT(input47[[#This Row],[range1]]))</f>
        <v>0</v>
      </c>
      <c r="N901" t="b" cm="1">
        <f t="array" aca="1" ref="N901" ca="1">SUMPRODUCT(--(INDIRECT(input47[[#This Row],[range1]])&gt;INDIRECT(input47[[#This Row],[range2]])))=COUNT(INDIRECT(input47[[#This Row],[range1]]))</f>
        <v>1</v>
      </c>
      <c r="O901" t="b">
        <f ca="1">IF(AND(NOT(input47[[#This Row],[All DESC?]]),NOT(input47[[#This Row],[All ASC?]])),FALSE(),TRUE())</f>
        <v>1</v>
      </c>
      <c r="P901" cm="1">
        <f t="array" aca="1" ref="P901" ca="1">IF(AND(input47[[#This Row],[Safe Part 1]],(MAX(ABS((INDIRECT(input47[[#This Row],[range2]]))-(INDIRECT(input47[[#This Row],[range1]])))))&lt;=3),1,0)</f>
        <v>1</v>
      </c>
      <c r="Q901" s="2">
        <f ca="1">input4[[#This Row],[Max Diff]]</f>
        <v>1</v>
      </c>
      <c r="R901" s="2">
        <f ca="1">input478[[#This Row],[Max Diff]]</f>
        <v>1</v>
      </c>
      <c r="S901" s="2">
        <f ca="1">input479[[#This Row],[Max Diff]]</f>
        <v>1</v>
      </c>
      <c r="T901" s="2">
        <f ca="1">input4710[[#This Row],[Max Diff]]</f>
        <v>0</v>
      </c>
      <c r="U901" s="2">
        <f ca="1">input4711[[#This Row],[Max Diff]]</f>
        <v>0</v>
      </c>
      <c r="V901" s="2">
        <f ca="1">input4712[[#This Row],[Max Diff]]</f>
        <v>1</v>
      </c>
      <c r="W901" s="2">
        <f ca="1">input4713[[#This Row],[Max Diff]]</f>
        <v>1</v>
      </c>
      <c r="X901" s="2">
        <f ca="1">input4714[[#This Row],[Max Diff]]</f>
        <v>1</v>
      </c>
      <c r="Y901" s="2">
        <f ca="1">IF(SUM(input47[[#This Row],[Max Diff]:[-8]])&gt;=1,1,0)</f>
        <v>1</v>
      </c>
    </row>
    <row r="902" spans="1:25" x14ac:dyDescent="0.35">
      <c r="A902">
        <v>33</v>
      </c>
      <c r="B902">
        <v>30</v>
      </c>
      <c r="C902">
        <v>29</v>
      </c>
      <c r="D902">
        <v>26</v>
      </c>
      <c r="E902">
        <v>25</v>
      </c>
      <c r="F902">
        <v>23</v>
      </c>
      <c r="G902">
        <v>22</v>
      </c>
      <c r="H902">
        <v>19</v>
      </c>
      <c r="I902">
        <f>1</f>
        <v>1</v>
      </c>
      <c r="J902">
        <f>COUNTA(input47[[#This Row],[Column1.1]:[Column1.8]])</f>
        <v>8</v>
      </c>
      <c r="K902" t="str">
        <f>ADDRESS(ROW(),input47[[#This Row],[first col]]+1,4)&amp;":"&amp;ADDRESS(ROW(),input47[[#This Row],[lastcol]],4)</f>
        <v>B902:H902</v>
      </c>
      <c r="L902" t="str">
        <f>ADDRESS(ROW(),input47[[#This Row],[first col]],4)&amp;":"&amp;ADDRESS(ROW(),input47[[#This Row],[lastcol]]-1,4)</f>
        <v>A902:G902</v>
      </c>
      <c r="M902" t="b" cm="1">
        <f t="array" aca="1" ref="M902" ca="1">SUMPRODUCT(--(INDIRECT(input47[[#This Row],[range1]])&lt;INDIRECT(input47[[#This Row],[range2]])))=COUNT(INDIRECT(input47[[#This Row],[range1]]))</f>
        <v>1</v>
      </c>
      <c r="N902" t="b" cm="1">
        <f t="array" aca="1" ref="N902" ca="1">SUMPRODUCT(--(INDIRECT(input47[[#This Row],[range1]])&gt;INDIRECT(input47[[#This Row],[range2]])))=COUNT(INDIRECT(input47[[#This Row],[range1]]))</f>
        <v>0</v>
      </c>
      <c r="O902" t="b">
        <f ca="1">IF(AND(NOT(input47[[#This Row],[All DESC?]]),NOT(input47[[#This Row],[All ASC?]])),FALSE(),TRUE())</f>
        <v>1</v>
      </c>
      <c r="P902" cm="1">
        <f t="array" aca="1" ref="P902" ca="1">IF(AND(input47[[#This Row],[Safe Part 1]],(MAX(ABS((INDIRECT(input47[[#This Row],[range2]]))-(INDIRECT(input47[[#This Row],[range1]])))))&lt;=3),1,0)</f>
        <v>1</v>
      </c>
      <c r="Q902" s="2">
        <f ca="1">input4[[#This Row],[Max Diff]]</f>
        <v>1</v>
      </c>
      <c r="R902" s="2">
        <f ca="1">input478[[#This Row],[Max Diff]]</f>
        <v>0</v>
      </c>
      <c r="S902" s="2">
        <f ca="1">input479[[#This Row],[Max Diff]]</f>
        <v>0</v>
      </c>
      <c r="T902" s="2">
        <f ca="1">input4710[[#This Row],[Max Diff]]</f>
        <v>0</v>
      </c>
      <c r="U902" s="2">
        <f ca="1">input4711[[#This Row],[Max Diff]]</f>
        <v>1</v>
      </c>
      <c r="V902" s="2">
        <f ca="1">input4712[[#This Row],[Max Diff]]</f>
        <v>1</v>
      </c>
      <c r="W902" s="2">
        <f ca="1">input4713[[#This Row],[Max Diff]]</f>
        <v>0</v>
      </c>
      <c r="X902" s="2">
        <f ca="1">input4714[[#This Row],[Max Diff]]</f>
        <v>1</v>
      </c>
      <c r="Y902" s="2">
        <f ca="1">IF(SUM(input47[[#This Row],[Max Diff]:[-8]])&gt;=1,1,0)</f>
        <v>1</v>
      </c>
    </row>
    <row r="903" spans="1:25" x14ac:dyDescent="0.35">
      <c r="A903">
        <v>27</v>
      </c>
      <c r="B903">
        <v>26</v>
      </c>
      <c r="C903">
        <v>24</v>
      </c>
      <c r="D903">
        <v>22</v>
      </c>
      <c r="E903">
        <v>19</v>
      </c>
      <c r="F903">
        <v>17</v>
      </c>
      <c r="G903">
        <v>15</v>
      </c>
      <c r="H903">
        <v>13</v>
      </c>
      <c r="I903">
        <f>1</f>
        <v>1</v>
      </c>
      <c r="J903">
        <f>COUNTA(input47[[#This Row],[Column1.1]:[Column1.8]])</f>
        <v>8</v>
      </c>
      <c r="K903" t="str">
        <f>ADDRESS(ROW(),input47[[#This Row],[first col]]+1,4)&amp;":"&amp;ADDRESS(ROW(),input47[[#This Row],[lastcol]],4)</f>
        <v>B903:H903</v>
      </c>
      <c r="L903" t="str">
        <f>ADDRESS(ROW(),input47[[#This Row],[first col]],4)&amp;":"&amp;ADDRESS(ROW(),input47[[#This Row],[lastcol]]-1,4)</f>
        <v>A903:G903</v>
      </c>
      <c r="M903" t="b" cm="1">
        <f t="array" aca="1" ref="M903" ca="1">SUMPRODUCT(--(INDIRECT(input47[[#This Row],[range1]])&lt;INDIRECT(input47[[#This Row],[range2]])))=COUNT(INDIRECT(input47[[#This Row],[range1]]))</f>
        <v>1</v>
      </c>
      <c r="N903" t="b" cm="1">
        <f t="array" aca="1" ref="N903" ca="1">SUMPRODUCT(--(INDIRECT(input47[[#This Row],[range1]])&gt;INDIRECT(input47[[#This Row],[range2]])))=COUNT(INDIRECT(input47[[#This Row],[range1]]))</f>
        <v>0</v>
      </c>
      <c r="O903" t="b">
        <f ca="1">IF(AND(NOT(input47[[#This Row],[All DESC?]]),NOT(input47[[#This Row],[All ASC?]])),FALSE(),TRUE())</f>
        <v>1</v>
      </c>
      <c r="P903" cm="1">
        <f t="array" aca="1" ref="P903" ca="1">IF(AND(input47[[#This Row],[Safe Part 1]],(MAX(ABS((INDIRECT(input47[[#This Row],[range2]]))-(INDIRECT(input47[[#This Row],[range1]])))))&lt;=3),1,0)</f>
        <v>1</v>
      </c>
      <c r="Q903" s="2">
        <f ca="1">input4[[#This Row],[Max Diff]]</f>
        <v>1</v>
      </c>
      <c r="R903" s="2">
        <f ca="1">input478[[#This Row],[Max Diff]]</f>
        <v>1</v>
      </c>
      <c r="S903" s="2">
        <f ca="1">input479[[#This Row],[Max Diff]]</f>
        <v>0</v>
      </c>
      <c r="T903" s="2">
        <f ca="1">input4710[[#This Row],[Max Diff]]</f>
        <v>0</v>
      </c>
      <c r="U903" s="2">
        <f ca="1">input4711[[#This Row],[Max Diff]]</f>
        <v>0</v>
      </c>
      <c r="V903" s="2">
        <f ca="1">input4712[[#This Row],[Max Diff]]</f>
        <v>0</v>
      </c>
      <c r="W903" s="2">
        <f ca="1">input4713[[#This Row],[Max Diff]]</f>
        <v>0</v>
      </c>
      <c r="X903" s="2">
        <f ca="1">input4714[[#This Row],[Max Diff]]</f>
        <v>1</v>
      </c>
      <c r="Y903" s="2">
        <f ca="1">IF(SUM(input47[[#This Row],[Max Diff]:[-8]])&gt;=1,1,0)</f>
        <v>1</v>
      </c>
    </row>
    <row r="904" spans="1:25" x14ac:dyDescent="0.35">
      <c r="A904">
        <v>39</v>
      </c>
      <c r="B904">
        <v>38</v>
      </c>
      <c r="C904">
        <v>37</v>
      </c>
      <c r="D904">
        <v>36</v>
      </c>
      <c r="E904">
        <v>35</v>
      </c>
      <c r="F904">
        <v>33</v>
      </c>
      <c r="G904">
        <v>32</v>
      </c>
      <c r="I904">
        <f>1</f>
        <v>1</v>
      </c>
      <c r="J904">
        <f>COUNTA(input47[[#This Row],[Column1.1]:[Column1.8]])</f>
        <v>7</v>
      </c>
      <c r="K904" t="str">
        <f>ADDRESS(ROW(),input47[[#This Row],[first col]]+1,4)&amp;":"&amp;ADDRESS(ROW(),input47[[#This Row],[lastcol]],4)</f>
        <v>B904:G904</v>
      </c>
      <c r="L904" t="str">
        <f>ADDRESS(ROW(),input47[[#This Row],[first col]],4)&amp;":"&amp;ADDRESS(ROW(),input47[[#This Row],[lastcol]]-1,4)</f>
        <v>A904:F904</v>
      </c>
      <c r="M904" t="b" cm="1">
        <f t="array" aca="1" ref="M904" ca="1">SUMPRODUCT(--(INDIRECT(input47[[#This Row],[range1]])&lt;INDIRECT(input47[[#This Row],[range2]])))=COUNT(INDIRECT(input47[[#This Row],[range1]]))</f>
        <v>1</v>
      </c>
      <c r="N904" t="b" cm="1">
        <f t="array" aca="1" ref="N904" ca="1">SUMPRODUCT(--(INDIRECT(input47[[#This Row],[range1]])&gt;INDIRECT(input47[[#This Row],[range2]])))=COUNT(INDIRECT(input47[[#This Row],[range1]]))</f>
        <v>0</v>
      </c>
      <c r="O904" t="b">
        <f ca="1">IF(AND(NOT(input47[[#This Row],[All DESC?]]),NOT(input47[[#This Row],[All ASC?]])),FALSE(),TRUE())</f>
        <v>1</v>
      </c>
      <c r="P904" cm="1">
        <f t="array" aca="1" ref="P904" ca="1">IF(AND(input47[[#This Row],[Safe Part 1]],(MAX(ABS((INDIRECT(input47[[#This Row],[range2]]))-(INDIRECT(input47[[#This Row],[range1]])))))&lt;=3),1,0)</f>
        <v>1</v>
      </c>
      <c r="Q904" s="2">
        <f ca="1">input4[[#This Row],[Max Diff]]</f>
        <v>1</v>
      </c>
      <c r="R904" s="2">
        <f ca="1">input478[[#This Row],[Max Diff]]</f>
        <v>1</v>
      </c>
      <c r="S904" s="2">
        <f ca="1">input479[[#This Row],[Max Diff]]</f>
        <v>1</v>
      </c>
      <c r="T904" s="2">
        <f ca="1">input4710[[#This Row],[Max Diff]]</f>
        <v>1</v>
      </c>
      <c r="U904" s="2">
        <f ca="1">input4711[[#This Row],[Max Diff]]</f>
        <v>1</v>
      </c>
      <c r="V904" s="2">
        <f ca="1">input4712[[#This Row],[Max Diff]]</f>
        <v>1</v>
      </c>
      <c r="W904" s="2">
        <f ca="1">input4713[[#This Row],[Max Diff]]</f>
        <v>1</v>
      </c>
      <c r="X904" s="2">
        <f ca="1">input4714[[#This Row],[Max Diff]]</f>
        <v>1</v>
      </c>
      <c r="Y904" s="2">
        <f ca="1">IF(SUM(input47[[#This Row],[Max Diff]:[-8]])&gt;=1,1,0)</f>
        <v>1</v>
      </c>
    </row>
    <row r="905" spans="1:25" x14ac:dyDescent="0.35">
      <c r="A905">
        <v>52</v>
      </c>
      <c r="B905">
        <v>49</v>
      </c>
      <c r="C905">
        <v>46</v>
      </c>
      <c r="D905">
        <v>43</v>
      </c>
      <c r="E905">
        <v>42</v>
      </c>
      <c r="F905">
        <v>40</v>
      </c>
      <c r="G905">
        <v>37</v>
      </c>
      <c r="I905">
        <f>1</f>
        <v>1</v>
      </c>
      <c r="J905">
        <f>COUNTA(input47[[#This Row],[Column1.1]:[Column1.8]])</f>
        <v>7</v>
      </c>
      <c r="K905" t="str">
        <f>ADDRESS(ROW(),input47[[#This Row],[first col]]+1,4)&amp;":"&amp;ADDRESS(ROW(),input47[[#This Row],[lastcol]],4)</f>
        <v>B905:G905</v>
      </c>
      <c r="L905" t="str">
        <f>ADDRESS(ROW(),input47[[#This Row],[first col]],4)&amp;":"&amp;ADDRESS(ROW(),input47[[#This Row],[lastcol]]-1,4)</f>
        <v>A905:F905</v>
      </c>
      <c r="M905" t="b" cm="1">
        <f t="array" aca="1" ref="M905" ca="1">SUMPRODUCT(--(INDIRECT(input47[[#This Row],[range1]])&lt;INDIRECT(input47[[#This Row],[range2]])))=COUNT(INDIRECT(input47[[#This Row],[range1]]))</f>
        <v>1</v>
      </c>
      <c r="N905" t="b" cm="1">
        <f t="array" aca="1" ref="N905" ca="1">SUMPRODUCT(--(INDIRECT(input47[[#This Row],[range1]])&gt;INDIRECT(input47[[#This Row],[range2]])))=COUNT(INDIRECT(input47[[#This Row],[range1]]))</f>
        <v>0</v>
      </c>
      <c r="O905" t="b">
        <f ca="1">IF(AND(NOT(input47[[#This Row],[All DESC?]]),NOT(input47[[#This Row],[All ASC?]])),FALSE(),TRUE())</f>
        <v>1</v>
      </c>
      <c r="P905" cm="1">
        <f t="array" aca="1" ref="P905" ca="1">IF(AND(input47[[#This Row],[Safe Part 1]],(MAX(ABS((INDIRECT(input47[[#This Row],[range2]]))-(INDIRECT(input47[[#This Row],[range1]])))))&lt;=3),1,0)</f>
        <v>1</v>
      </c>
      <c r="Q905" s="2">
        <f ca="1">input4[[#This Row],[Max Diff]]</f>
        <v>1</v>
      </c>
      <c r="R905" s="2">
        <f ca="1">input478[[#This Row],[Max Diff]]</f>
        <v>0</v>
      </c>
      <c r="S905" s="2">
        <f ca="1">input479[[#This Row],[Max Diff]]</f>
        <v>0</v>
      </c>
      <c r="T905" s="2">
        <f ca="1">input4710[[#This Row],[Max Diff]]</f>
        <v>0</v>
      </c>
      <c r="U905" s="2">
        <f ca="1">input4711[[#This Row],[Max Diff]]</f>
        <v>1</v>
      </c>
      <c r="V905" s="2">
        <f ca="1">input4712[[#This Row],[Max Diff]]</f>
        <v>0</v>
      </c>
      <c r="W905" s="2">
        <f ca="1">input4713[[#This Row],[Max Diff]]</f>
        <v>1</v>
      </c>
      <c r="X905" s="2">
        <f ca="1">input4714[[#This Row],[Max Diff]]</f>
        <v>1</v>
      </c>
      <c r="Y905" s="2">
        <f ca="1">IF(SUM(input47[[#This Row],[Max Diff]:[-8]])&gt;=1,1,0)</f>
        <v>1</v>
      </c>
    </row>
    <row r="906" spans="1:25" x14ac:dyDescent="0.35">
      <c r="A906">
        <v>33</v>
      </c>
      <c r="B906">
        <v>36</v>
      </c>
      <c r="C906">
        <v>39</v>
      </c>
      <c r="D906">
        <v>41</v>
      </c>
      <c r="E906">
        <v>43</v>
      </c>
      <c r="F906">
        <v>46</v>
      </c>
      <c r="I906">
        <f>1</f>
        <v>1</v>
      </c>
      <c r="J906">
        <f>COUNTA(input47[[#This Row],[Column1.1]:[Column1.8]])</f>
        <v>6</v>
      </c>
      <c r="K906" t="str">
        <f>ADDRESS(ROW(),input47[[#This Row],[first col]]+1,4)&amp;":"&amp;ADDRESS(ROW(),input47[[#This Row],[lastcol]],4)</f>
        <v>B906:F906</v>
      </c>
      <c r="L906" t="str">
        <f>ADDRESS(ROW(),input47[[#This Row],[first col]],4)&amp;":"&amp;ADDRESS(ROW(),input47[[#This Row],[lastcol]]-1,4)</f>
        <v>A906:E906</v>
      </c>
      <c r="M906" t="b" cm="1">
        <f t="array" aca="1" ref="M906" ca="1">SUMPRODUCT(--(INDIRECT(input47[[#This Row],[range1]])&lt;INDIRECT(input47[[#This Row],[range2]])))=COUNT(INDIRECT(input47[[#This Row],[range1]]))</f>
        <v>0</v>
      </c>
      <c r="N906" t="b" cm="1">
        <f t="array" aca="1" ref="N906" ca="1">SUMPRODUCT(--(INDIRECT(input47[[#This Row],[range1]])&gt;INDIRECT(input47[[#This Row],[range2]])))=COUNT(INDIRECT(input47[[#This Row],[range1]]))</f>
        <v>1</v>
      </c>
      <c r="O906" t="b">
        <f ca="1">IF(AND(NOT(input47[[#This Row],[All DESC?]]),NOT(input47[[#This Row],[All ASC?]])),FALSE(),TRUE())</f>
        <v>1</v>
      </c>
      <c r="P906" cm="1">
        <f t="array" aca="1" ref="P906" ca="1">IF(AND(input47[[#This Row],[Safe Part 1]],(MAX(ABS((INDIRECT(input47[[#This Row],[range2]]))-(INDIRECT(input47[[#This Row],[range1]])))))&lt;=3),1,0)</f>
        <v>1</v>
      </c>
      <c r="Q906" s="2">
        <f ca="1">input4[[#This Row],[Max Diff]]</f>
        <v>1</v>
      </c>
      <c r="R906" s="2">
        <f ca="1">input478[[#This Row],[Max Diff]]</f>
        <v>0</v>
      </c>
      <c r="S906" s="2">
        <f ca="1">input479[[#This Row],[Max Diff]]</f>
        <v>0</v>
      </c>
      <c r="T906" s="2">
        <f ca="1">input4710[[#This Row],[Max Diff]]</f>
        <v>0</v>
      </c>
      <c r="U906" s="2">
        <f ca="1">input4711[[#This Row],[Max Diff]]</f>
        <v>0</v>
      </c>
      <c r="V906" s="2">
        <f ca="1">input4712[[#This Row],[Max Diff]]</f>
        <v>1</v>
      </c>
      <c r="W906" s="2">
        <f ca="1">input4713[[#This Row],[Max Diff]]</f>
        <v>1</v>
      </c>
      <c r="X906" s="2">
        <f ca="1">input4714[[#This Row],[Max Diff]]</f>
        <v>1</v>
      </c>
      <c r="Y906" s="2">
        <f ca="1">IF(SUM(input47[[#This Row],[Max Diff]:[-8]])&gt;=1,1,0)</f>
        <v>1</v>
      </c>
    </row>
    <row r="907" spans="1:25" x14ac:dyDescent="0.35">
      <c r="A907">
        <v>29</v>
      </c>
      <c r="B907">
        <v>28</v>
      </c>
      <c r="C907">
        <v>27</v>
      </c>
      <c r="D907">
        <v>26</v>
      </c>
      <c r="E907">
        <v>24</v>
      </c>
      <c r="F907">
        <v>21</v>
      </c>
      <c r="I907">
        <f>1</f>
        <v>1</v>
      </c>
      <c r="J907">
        <f>COUNTA(input47[[#This Row],[Column1.1]:[Column1.8]])</f>
        <v>6</v>
      </c>
      <c r="K907" t="str">
        <f>ADDRESS(ROW(),input47[[#This Row],[first col]]+1,4)&amp;":"&amp;ADDRESS(ROW(),input47[[#This Row],[lastcol]],4)</f>
        <v>B907:F907</v>
      </c>
      <c r="L907" t="str">
        <f>ADDRESS(ROW(),input47[[#This Row],[first col]],4)&amp;":"&amp;ADDRESS(ROW(),input47[[#This Row],[lastcol]]-1,4)</f>
        <v>A907:E907</v>
      </c>
      <c r="M907" t="b" cm="1">
        <f t="array" aca="1" ref="M907" ca="1">SUMPRODUCT(--(INDIRECT(input47[[#This Row],[range1]])&lt;INDIRECT(input47[[#This Row],[range2]])))=COUNT(INDIRECT(input47[[#This Row],[range1]]))</f>
        <v>1</v>
      </c>
      <c r="N907" t="b" cm="1">
        <f t="array" aca="1" ref="N907" ca="1">SUMPRODUCT(--(INDIRECT(input47[[#This Row],[range1]])&gt;INDIRECT(input47[[#This Row],[range2]])))=COUNT(INDIRECT(input47[[#This Row],[range1]]))</f>
        <v>0</v>
      </c>
      <c r="O907" t="b">
        <f ca="1">IF(AND(NOT(input47[[#This Row],[All DESC?]]),NOT(input47[[#This Row],[All ASC?]])),FALSE(),TRUE())</f>
        <v>1</v>
      </c>
      <c r="P907" cm="1">
        <f t="array" aca="1" ref="P907" ca="1">IF(AND(input47[[#This Row],[Safe Part 1]],(MAX(ABS((INDIRECT(input47[[#This Row],[range2]]))-(INDIRECT(input47[[#This Row],[range1]])))))&lt;=3),1,0)</f>
        <v>1</v>
      </c>
      <c r="Q907" s="2">
        <f ca="1">input4[[#This Row],[Max Diff]]</f>
        <v>1</v>
      </c>
      <c r="R907" s="2">
        <f ca="1">input478[[#This Row],[Max Diff]]</f>
        <v>1</v>
      </c>
      <c r="S907" s="2">
        <f ca="1">input479[[#This Row],[Max Diff]]</f>
        <v>1</v>
      </c>
      <c r="T907" s="2">
        <f ca="1">input4710[[#This Row],[Max Diff]]</f>
        <v>1</v>
      </c>
      <c r="U907" s="2">
        <f ca="1">input4711[[#This Row],[Max Diff]]</f>
        <v>0</v>
      </c>
      <c r="V907" s="2">
        <f ca="1">input4712[[#This Row],[Max Diff]]</f>
        <v>1</v>
      </c>
      <c r="W907" s="2">
        <f ca="1">input4713[[#This Row],[Max Diff]]</f>
        <v>1</v>
      </c>
      <c r="X907" s="2">
        <f ca="1">input4714[[#This Row],[Max Diff]]</f>
        <v>1</v>
      </c>
      <c r="Y907" s="2">
        <f ca="1">IF(SUM(input47[[#This Row],[Max Diff]:[-8]])&gt;=1,1,0)</f>
        <v>1</v>
      </c>
    </row>
    <row r="908" spans="1:25" x14ac:dyDescent="0.35">
      <c r="A908">
        <v>66</v>
      </c>
      <c r="B908">
        <v>68</v>
      </c>
      <c r="C908">
        <v>70</v>
      </c>
      <c r="D908">
        <v>71</v>
      </c>
      <c r="E908">
        <v>72</v>
      </c>
      <c r="F908">
        <v>73</v>
      </c>
      <c r="I908">
        <f>1</f>
        <v>1</v>
      </c>
      <c r="J908">
        <f>COUNTA(input47[[#This Row],[Column1.1]:[Column1.8]])</f>
        <v>6</v>
      </c>
      <c r="K908" t="str">
        <f>ADDRESS(ROW(),input47[[#This Row],[first col]]+1,4)&amp;":"&amp;ADDRESS(ROW(),input47[[#This Row],[lastcol]],4)</f>
        <v>B908:F908</v>
      </c>
      <c r="L908" t="str">
        <f>ADDRESS(ROW(),input47[[#This Row],[first col]],4)&amp;":"&amp;ADDRESS(ROW(),input47[[#This Row],[lastcol]]-1,4)</f>
        <v>A908:E908</v>
      </c>
      <c r="M908" t="b" cm="1">
        <f t="array" aca="1" ref="M908" ca="1">SUMPRODUCT(--(INDIRECT(input47[[#This Row],[range1]])&lt;INDIRECT(input47[[#This Row],[range2]])))=COUNT(INDIRECT(input47[[#This Row],[range1]]))</f>
        <v>0</v>
      </c>
      <c r="N908" t="b" cm="1">
        <f t="array" aca="1" ref="N908" ca="1">SUMPRODUCT(--(INDIRECT(input47[[#This Row],[range1]])&gt;INDIRECT(input47[[#This Row],[range2]])))=COUNT(INDIRECT(input47[[#This Row],[range1]]))</f>
        <v>1</v>
      </c>
      <c r="O908" t="b">
        <f ca="1">IF(AND(NOT(input47[[#This Row],[All DESC?]]),NOT(input47[[#This Row],[All ASC?]])),FALSE(),TRUE())</f>
        <v>1</v>
      </c>
      <c r="P908" cm="1">
        <f t="array" aca="1" ref="P908" ca="1">IF(AND(input47[[#This Row],[Safe Part 1]],(MAX(ABS((INDIRECT(input47[[#This Row],[range2]]))-(INDIRECT(input47[[#This Row],[range1]])))))&lt;=3),1,0)</f>
        <v>1</v>
      </c>
      <c r="Q908" s="2">
        <f ca="1">input4[[#This Row],[Max Diff]]</f>
        <v>1</v>
      </c>
      <c r="R908" s="2">
        <f ca="1">input478[[#This Row],[Max Diff]]</f>
        <v>0</v>
      </c>
      <c r="S908" s="2">
        <f ca="1">input479[[#This Row],[Max Diff]]</f>
        <v>1</v>
      </c>
      <c r="T908" s="2">
        <f ca="1">input4710[[#This Row],[Max Diff]]</f>
        <v>1</v>
      </c>
      <c r="U908" s="2">
        <f ca="1">input4711[[#This Row],[Max Diff]]</f>
        <v>1</v>
      </c>
      <c r="V908" s="2">
        <f ca="1">input4712[[#This Row],[Max Diff]]</f>
        <v>1</v>
      </c>
      <c r="W908" s="2">
        <f ca="1">input4713[[#This Row],[Max Diff]]</f>
        <v>1</v>
      </c>
      <c r="X908" s="2">
        <f ca="1">input4714[[#This Row],[Max Diff]]</f>
        <v>1</v>
      </c>
      <c r="Y908" s="2">
        <f ca="1">IF(SUM(input47[[#This Row],[Max Diff]:[-8]])&gt;=1,1,0)</f>
        <v>1</v>
      </c>
    </row>
    <row r="909" spans="1:25" x14ac:dyDescent="0.35">
      <c r="A909">
        <v>38</v>
      </c>
      <c r="B909">
        <v>37</v>
      </c>
      <c r="C909">
        <v>34</v>
      </c>
      <c r="D909">
        <v>33</v>
      </c>
      <c r="E909">
        <v>31</v>
      </c>
      <c r="I909">
        <f>1</f>
        <v>1</v>
      </c>
      <c r="J909">
        <f>COUNTA(input47[[#This Row],[Column1.1]:[Column1.8]])</f>
        <v>5</v>
      </c>
      <c r="K909" t="str">
        <f>ADDRESS(ROW(),input47[[#This Row],[first col]]+1,4)&amp;":"&amp;ADDRESS(ROW(),input47[[#This Row],[lastcol]],4)</f>
        <v>B909:E909</v>
      </c>
      <c r="L909" t="str">
        <f>ADDRESS(ROW(),input47[[#This Row],[first col]],4)&amp;":"&amp;ADDRESS(ROW(),input47[[#This Row],[lastcol]]-1,4)</f>
        <v>A909:D909</v>
      </c>
      <c r="M909" t="b" cm="1">
        <f t="array" aca="1" ref="M909" ca="1">SUMPRODUCT(--(INDIRECT(input47[[#This Row],[range1]])&lt;INDIRECT(input47[[#This Row],[range2]])))=COUNT(INDIRECT(input47[[#This Row],[range1]]))</f>
        <v>1</v>
      </c>
      <c r="N909" t="b" cm="1">
        <f t="array" aca="1" ref="N909" ca="1">SUMPRODUCT(--(INDIRECT(input47[[#This Row],[range1]])&gt;INDIRECT(input47[[#This Row],[range2]])))=COUNT(INDIRECT(input47[[#This Row],[range1]]))</f>
        <v>0</v>
      </c>
      <c r="O909" t="b">
        <f ca="1">IF(AND(NOT(input47[[#This Row],[All DESC?]]),NOT(input47[[#This Row],[All ASC?]])),FALSE(),TRUE())</f>
        <v>1</v>
      </c>
      <c r="P909" cm="1">
        <f t="array" aca="1" ref="P909" ca="1">IF(AND(input47[[#This Row],[Safe Part 1]],(MAX(ABS((INDIRECT(input47[[#This Row],[range2]]))-(INDIRECT(input47[[#This Row],[range1]])))))&lt;=3),1,0)</f>
        <v>1</v>
      </c>
      <c r="Q909" s="2">
        <f ca="1">input4[[#This Row],[Max Diff]]</f>
        <v>1</v>
      </c>
      <c r="R909" s="2">
        <f ca="1">input478[[#This Row],[Max Diff]]</f>
        <v>0</v>
      </c>
      <c r="S909" s="2">
        <f ca="1">input479[[#This Row],[Max Diff]]</f>
        <v>0</v>
      </c>
      <c r="T909" s="2">
        <f ca="1">input4710[[#This Row],[Max Diff]]</f>
        <v>1</v>
      </c>
      <c r="U909" s="2">
        <f ca="1">input4711[[#This Row],[Max Diff]]</f>
        <v>1</v>
      </c>
      <c r="V909" s="2">
        <f ca="1">input4712[[#This Row],[Max Diff]]</f>
        <v>1</v>
      </c>
      <c r="W909" s="2">
        <f ca="1">input4713[[#This Row],[Max Diff]]</f>
        <v>1</v>
      </c>
      <c r="X909" s="2">
        <f ca="1">input4714[[#This Row],[Max Diff]]</f>
        <v>1</v>
      </c>
      <c r="Y909" s="2">
        <f ca="1">IF(SUM(input47[[#This Row],[Max Diff]:[-8]])&gt;=1,1,0)</f>
        <v>1</v>
      </c>
    </row>
    <row r="910" spans="1:25" x14ac:dyDescent="0.35">
      <c r="A910">
        <v>90</v>
      </c>
      <c r="B910">
        <v>89</v>
      </c>
      <c r="C910">
        <v>88</v>
      </c>
      <c r="D910">
        <v>86</v>
      </c>
      <c r="E910">
        <v>84</v>
      </c>
      <c r="F910">
        <v>81</v>
      </c>
      <c r="G910">
        <v>80</v>
      </c>
      <c r="H910">
        <v>78</v>
      </c>
      <c r="I910">
        <f>1</f>
        <v>1</v>
      </c>
      <c r="J910">
        <f>COUNTA(input47[[#This Row],[Column1.1]:[Column1.8]])</f>
        <v>8</v>
      </c>
      <c r="K910" t="str">
        <f>ADDRESS(ROW(),input47[[#This Row],[first col]]+1,4)&amp;":"&amp;ADDRESS(ROW(),input47[[#This Row],[lastcol]],4)</f>
        <v>B910:H910</v>
      </c>
      <c r="L910" t="str">
        <f>ADDRESS(ROW(),input47[[#This Row],[first col]],4)&amp;":"&amp;ADDRESS(ROW(),input47[[#This Row],[lastcol]]-1,4)</f>
        <v>A910:G910</v>
      </c>
      <c r="M910" t="b" cm="1">
        <f t="array" aca="1" ref="M910" ca="1">SUMPRODUCT(--(INDIRECT(input47[[#This Row],[range1]])&lt;INDIRECT(input47[[#This Row],[range2]])))=COUNT(INDIRECT(input47[[#This Row],[range1]]))</f>
        <v>1</v>
      </c>
      <c r="N910" t="b" cm="1">
        <f t="array" aca="1" ref="N910" ca="1">SUMPRODUCT(--(INDIRECT(input47[[#This Row],[range1]])&gt;INDIRECT(input47[[#This Row],[range2]])))=COUNT(INDIRECT(input47[[#This Row],[range1]]))</f>
        <v>0</v>
      </c>
      <c r="O910" t="b">
        <f ca="1">IF(AND(NOT(input47[[#This Row],[All DESC?]]),NOT(input47[[#This Row],[All ASC?]])),FALSE(),TRUE())</f>
        <v>1</v>
      </c>
      <c r="P910" cm="1">
        <f t="array" aca="1" ref="P910" ca="1">IF(AND(input47[[#This Row],[Safe Part 1]],(MAX(ABS((INDIRECT(input47[[#This Row],[range2]]))-(INDIRECT(input47[[#This Row],[range1]])))))&lt;=3),1,0)</f>
        <v>1</v>
      </c>
      <c r="Q910" s="2">
        <f ca="1">input4[[#This Row],[Max Diff]]</f>
        <v>1</v>
      </c>
      <c r="R910" s="2">
        <f ca="1">input478[[#This Row],[Max Diff]]</f>
        <v>1</v>
      </c>
      <c r="S910" s="2">
        <f ca="1">input479[[#This Row],[Max Diff]]</f>
        <v>1</v>
      </c>
      <c r="T910" s="2">
        <f ca="1">input4710[[#This Row],[Max Diff]]</f>
        <v>0</v>
      </c>
      <c r="U910" s="2">
        <f ca="1">input4711[[#This Row],[Max Diff]]</f>
        <v>0</v>
      </c>
      <c r="V910" s="2">
        <f ca="1">input4712[[#This Row],[Max Diff]]</f>
        <v>0</v>
      </c>
      <c r="W910" s="2">
        <f ca="1">input4713[[#This Row],[Max Diff]]</f>
        <v>1</v>
      </c>
      <c r="X910" s="2">
        <f ca="1">input4714[[#This Row],[Max Diff]]</f>
        <v>1</v>
      </c>
      <c r="Y910" s="2">
        <f ca="1">IF(SUM(input47[[#This Row],[Max Diff]:[-8]])&gt;=1,1,0)</f>
        <v>1</v>
      </c>
    </row>
    <row r="911" spans="1:25" x14ac:dyDescent="0.35">
      <c r="A911">
        <v>23</v>
      </c>
      <c r="B911">
        <v>25</v>
      </c>
      <c r="C911">
        <v>27</v>
      </c>
      <c r="D911">
        <v>30</v>
      </c>
      <c r="E911">
        <v>31</v>
      </c>
      <c r="F911">
        <v>33</v>
      </c>
      <c r="I911">
        <f>1</f>
        <v>1</v>
      </c>
      <c r="J911">
        <f>COUNTA(input47[[#This Row],[Column1.1]:[Column1.8]])</f>
        <v>6</v>
      </c>
      <c r="K911" t="str">
        <f>ADDRESS(ROW(),input47[[#This Row],[first col]]+1,4)&amp;":"&amp;ADDRESS(ROW(),input47[[#This Row],[lastcol]],4)</f>
        <v>B911:F911</v>
      </c>
      <c r="L911" t="str">
        <f>ADDRESS(ROW(),input47[[#This Row],[first col]],4)&amp;":"&amp;ADDRESS(ROW(),input47[[#This Row],[lastcol]]-1,4)</f>
        <v>A911:E911</v>
      </c>
      <c r="M911" t="b" cm="1">
        <f t="array" aca="1" ref="M911" ca="1">SUMPRODUCT(--(INDIRECT(input47[[#This Row],[range1]])&lt;INDIRECT(input47[[#This Row],[range2]])))=COUNT(INDIRECT(input47[[#This Row],[range1]]))</f>
        <v>0</v>
      </c>
      <c r="N911" t="b" cm="1">
        <f t="array" aca="1" ref="N911" ca="1">SUMPRODUCT(--(INDIRECT(input47[[#This Row],[range1]])&gt;INDIRECT(input47[[#This Row],[range2]])))=COUNT(INDIRECT(input47[[#This Row],[range1]]))</f>
        <v>1</v>
      </c>
      <c r="O911" t="b">
        <f ca="1">IF(AND(NOT(input47[[#This Row],[All DESC?]]),NOT(input47[[#This Row],[All ASC?]])),FALSE(),TRUE())</f>
        <v>1</v>
      </c>
      <c r="P911" cm="1">
        <f t="array" aca="1" ref="P911" ca="1">IF(AND(input47[[#This Row],[Safe Part 1]],(MAX(ABS((INDIRECT(input47[[#This Row],[range2]]))-(INDIRECT(input47[[#This Row],[range1]])))))&lt;=3),1,0)</f>
        <v>1</v>
      </c>
      <c r="Q911" s="2">
        <f ca="1">input4[[#This Row],[Max Diff]]</f>
        <v>1</v>
      </c>
      <c r="R911" s="2">
        <f ca="1">input478[[#This Row],[Max Diff]]</f>
        <v>0</v>
      </c>
      <c r="S911" s="2">
        <f ca="1">input479[[#This Row],[Max Diff]]</f>
        <v>0</v>
      </c>
      <c r="T911" s="2">
        <f ca="1">input4710[[#This Row],[Max Diff]]</f>
        <v>0</v>
      </c>
      <c r="U911" s="2">
        <f ca="1">input4711[[#This Row],[Max Diff]]</f>
        <v>1</v>
      </c>
      <c r="V911" s="2">
        <f ca="1">input4712[[#This Row],[Max Diff]]</f>
        <v>1</v>
      </c>
      <c r="W911" s="2">
        <f ca="1">input4713[[#This Row],[Max Diff]]</f>
        <v>1</v>
      </c>
      <c r="X911" s="2">
        <f ca="1">input4714[[#This Row],[Max Diff]]</f>
        <v>1</v>
      </c>
      <c r="Y911" s="2">
        <f ca="1">IF(SUM(input47[[#This Row],[Max Diff]:[-8]])&gt;=1,1,0)</f>
        <v>1</v>
      </c>
    </row>
    <row r="912" spans="1:25" x14ac:dyDescent="0.35">
      <c r="A912">
        <v>49</v>
      </c>
      <c r="B912">
        <v>47</v>
      </c>
      <c r="C912">
        <v>44</v>
      </c>
      <c r="D912">
        <v>42</v>
      </c>
      <c r="E912">
        <v>41</v>
      </c>
      <c r="F912">
        <v>38</v>
      </c>
      <c r="G912">
        <v>37</v>
      </c>
      <c r="I912">
        <f>1</f>
        <v>1</v>
      </c>
      <c r="J912">
        <f>COUNTA(input47[[#This Row],[Column1.1]:[Column1.8]])</f>
        <v>7</v>
      </c>
      <c r="K912" t="str">
        <f>ADDRESS(ROW(),input47[[#This Row],[first col]]+1,4)&amp;":"&amp;ADDRESS(ROW(),input47[[#This Row],[lastcol]],4)</f>
        <v>B912:G912</v>
      </c>
      <c r="L912" t="str">
        <f>ADDRESS(ROW(),input47[[#This Row],[first col]],4)&amp;":"&amp;ADDRESS(ROW(),input47[[#This Row],[lastcol]]-1,4)</f>
        <v>A912:F912</v>
      </c>
      <c r="M912" t="b" cm="1">
        <f t="array" aca="1" ref="M912" ca="1">SUMPRODUCT(--(INDIRECT(input47[[#This Row],[range1]])&lt;INDIRECT(input47[[#This Row],[range2]])))=COUNT(INDIRECT(input47[[#This Row],[range1]]))</f>
        <v>1</v>
      </c>
      <c r="N912" t="b" cm="1">
        <f t="array" aca="1" ref="N912" ca="1">SUMPRODUCT(--(INDIRECT(input47[[#This Row],[range1]])&gt;INDIRECT(input47[[#This Row],[range2]])))=COUNT(INDIRECT(input47[[#This Row],[range1]]))</f>
        <v>0</v>
      </c>
      <c r="O912" t="b">
        <f ca="1">IF(AND(NOT(input47[[#This Row],[All DESC?]]),NOT(input47[[#This Row],[All ASC?]])),FALSE(),TRUE())</f>
        <v>1</v>
      </c>
      <c r="P912" cm="1">
        <f t="array" aca="1" ref="P912" ca="1">IF(AND(input47[[#This Row],[Safe Part 1]],(MAX(ABS((INDIRECT(input47[[#This Row],[range2]]))-(INDIRECT(input47[[#This Row],[range1]])))))&lt;=3),1,0)</f>
        <v>1</v>
      </c>
      <c r="Q912" s="2">
        <f ca="1">input4[[#This Row],[Max Diff]]</f>
        <v>1</v>
      </c>
      <c r="R912" s="2">
        <f ca="1">input478[[#This Row],[Max Diff]]</f>
        <v>0</v>
      </c>
      <c r="S912" s="2">
        <f ca="1">input479[[#This Row],[Max Diff]]</f>
        <v>0</v>
      </c>
      <c r="T912" s="2">
        <f ca="1">input4710[[#This Row],[Max Diff]]</f>
        <v>1</v>
      </c>
      <c r="U912" s="2">
        <f ca="1">input4711[[#This Row],[Max Diff]]</f>
        <v>0</v>
      </c>
      <c r="V912" s="2">
        <f ca="1">input4712[[#This Row],[Max Diff]]</f>
        <v>0</v>
      </c>
      <c r="W912" s="2">
        <f ca="1">input4713[[#This Row],[Max Diff]]</f>
        <v>1</v>
      </c>
      <c r="X912" s="2">
        <f ca="1">input4714[[#This Row],[Max Diff]]</f>
        <v>1</v>
      </c>
      <c r="Y912" s="2">
        <f ca="1">IF(SUM(input47[[#This Row],[Max Diff]:[-8]])&gt;=1,1,0)</f>
        <v>1</v>
      </c>
    </row>
    <row r="913" spans="1:25" x14ac:dyDescent="0.35">
      <c r="A913">
        <v>88</v>
      </c>
      <c r="B913">
        <v>85</v>
      </c>
      <c r="C913">
        <v>84</v>
      </c>
      <c r="D913">
        <v>81</v>
      </c>
      <c r="E913">
        <v>78</v>
      </c>
      <c r="I913">
        <f>1</f>
        <v>1</v>
      </c>
      <c r="J913">
        <f>COUNTA(input47[[#This Row],[Column1.1]:[Column1.8]])</f>
        <v>5</v>
      </c>
      <c r="K913" t="str">
        <f>ADDRESS(ROW(),input47[[#This Row],[first col]]+1,4)&amp;":"&amp;ADDRESS(ROW(),input47[[#This Row],[lastcol]],4)</f>
        <v>B913:E913</v>
      </c>
      <c r="L913" t="str">
        <f>ADDRESS(ROW(),input47[[#This Row],[first col]],4)&amp;":"&amp;ADDRESS(ROW(),input47[[#This Row],[lastcol]]-1,4)</f>
        <v>A913:D913</v>
      </c>
      <c r="M913" t="b" cm="1">
        <f t="array" aca="1" ref="M913" ca="1">SUMPRODUCT(--(INDIRECT(input47[[#This Row],[range1]])&lt;INDIRECT(input47[[#This Row],[range2]])))=COUNT(INDIRECT(input47[[#This Row],[range1]]))</f>
        <v>1</v>
      </c>
      <c r="N913" t="b" cm="1">
        <f t="array" aca="1" ref="N913" ca="1">SUMPRODUCT(--(INDIRECT(input47[[#This Row],[range1]])&gt;INDIRECT(input47[[#This Row],[range2]])))=COUNT(INDIRECT(input47[[#This Row],[range1]]))</f>
        <v>0</v>
      </c>
      <c r="O913" t="b">
        <f ca="1">IF(AND(NOT(input47[[#This Row],[All DESC?]]),NOT(input47[[#This Row],[All ASC?]])),FALSE(),TRUE())</f>
        <v>1</v>
      </c>
      <c r="P913" cm="1">
        <f t="array" aca="1" ref="P913" ca="1">IF(AND(input47[[#This Row],[Safe Part 1]],(MAX(ABS((INDIRECT(input47[[#This Row],[range2]]))-(INDIRECT(input47[[#This Row],[range1]])))))&lt;=3),1,0)</f>
        <v>1</v>
      </c>
      <c r="Q913" s="2">
        <f ca="1">input4[[#This Row],[Max Diff]]</f>
        <v>1</v>
      </c>
      <c r="R913" s="2">
        <f ca="1">input478[[#This Row],[Max Diff]]</f>
        <v>0</v>
      </c>
      <c r="S913" s="2">
        <f ca="1">input479[[#This Row],[Max Diff]]</f>
        <v>0</v>
      </c>
      <c r="T913" s="2">
        <f ca="1">input4710[[#This Row],[Max Diff]]</f>
        <v>0</v>
      </c>
      <c r="U913" s="2">
        <f ca="1">input4711[[#This Row],[Max Diff]]</f>
        <v>1</v>
      </c>
      <c r="V913" s="2">
        <f ca="1">input4712[[#This Row],[Max Diff]]</f>
        <v>1</v>
      </c>
      <c r="W913" s="2">
        <f ca="1">input4713[[#This Row],[Max Diff]]</f>
        <v>1</v>
      </c>
      <c r="X913" s="2">
        <f ca="1">input4714[[#This Row],[Max Diff]]</f>
        <v>1</v>
      </c>
      <c r="Y913" s="2">
        <f ca="1">IF(SUM(input47[[#This Row],[Max Diff]:[-8]])&gt;=1,1,0)</f>
        <v>1</v>
      </c>
    </row>
    <row r="914" spans="1:25" x14ac:dyDescent="0.35">
      <c r="A914">
        <v>42</v>
      </c>
      <c r="B914">
        <v>44</v>
      </c>
      <c r="C914">
        <v>45</v>
      </c>
      <c r="D914">
        <v>46</v>
      </c>
      <c r="E914">
        <v>47</v>
      </c>
      <c r="F914">
        <v>49</v>
      </c>
      <c r="G914">
        <v>51</v>
      </c>
      <c r="I914">
        <f>1</f>
        <v>1</v>
      </c>
      <c r="J914">
        <f>COUNTA(input47[[#This Row],[Column1.1]:[Column1.8]])</f>
        <v>7</v>
      </c>
      <c r="K914" t="str">
        <f>ADDRESS(ROW(),input47[[#This Row],[first col]]+1,4)&amp;":"&amp;ADDRESS(ROW(),input47[[#This Row],[lastcol]],4)</f>
        <v>B914:G914</v>
      </c>
      <c r="L914" t="str">
        <f>ADDRESS(ROW(),input47[[#This Row],[first col]],4)&amp;":"&amp;ADDRESS(ROW(),input47[[#This Row],[lastcol]]-1,4)</f>
        <v>A914:F914</v>
      </c>
      <c r="M914" t="b" cm="1">
        <f t="array" aca="1" ref="M914" ca="1">SUMPRODUCT(--(INDIRECT(input47[[#This Row],[range1]])&lt;INDIRECT(input47[[#This Row],[range2]])))=COUNT(INDIRECT(input47[[#This Row],[range1]]))</f>
        <v>0</v>
      </c>
      <c r="N914" t="b" cm="1">
        <f t="array" aca="1" ref="N914" ca="1">SUMPRODUCT(--(INDIRECT(input47[[#This Row],[range1]])&gt;INDIRECT(input47[[#This Row],[range2]])))=COUNT(INDIRECT(input47[[#This Row],[range1]]))</f>
        <v>1</v>
      </c>
      <c r="O914" t="b">
        <f ca="1">IF(AND(NOT(input47[[#This Row],[All DESC?]]),NOT(input47[[#This Row],[All ASC?]])),FALSE(),TRUE())</f>
        <v>1</v>
      </c>
      <c r="P914" cm="1">
        <f t="array" aca="1" ref="P914" ca="1">IF(AND(input47[[#This Row],[Safe Part 1]],(MAX(ABS((INDIRECT(input47[[#This Row],[range2]]))-(INDIRECT(input47[[#This Row],[range1]])))))&lt;=3),1,0)</f>
        <v>1</v>
      </c>
      <c r="Q914" s="2">
        <f ca="1">input4[[#This Row],[Max Diff]]</f>
        <v>1</v>
      </c>
      <c r="R914" s="2">
        <f ca="1">input478[[#This Row],[Max Diff]]</f>
        <v>1</v>
      </c>
      <c r="S914" s="2">
        <f ca="1">input479[[#This Row],[Max Diff]]</f>
        <v>1</v>
      </c>
      <c r="T914" s="2">
        <f ca="1">input4710[[#This Row],[Max Diff]]</f>
        <v>1</v>
      </c>
      <c r="U914" s="2">
        <f ca="1">input4711[[#This Row],[Max Diff]]</f>
        <v>1</v>
      </c>
      <c r="V914" s="2">
        <f ca="1">input4712[[#This Row],[Max Diff]]</f>
        <v>0</v>
      </c>
      <c r="W914" s="2">
        <f ca="1">input4713[[#This Row],[Max Diff]]</f>
        <v>1</v>
      </c>
      <c r="X914" s="2">
        <f ca="1">input4714[[#This Row],[Max Diff]]</f>
        <v>1</v>
      </c>
      <c r="Y914" s="2">
        <f ca="1">IF(SUM(input47[[#This Row],[Max Diff]:[-8]])&gt;=1,1,0)</f>
        <v>1</v>
      </c>
    </row>
    <row r="915" spans="1:25" x14ac:dyDescent="0.35">
      <c r="A915">
        <v>35</v>
      </c>
      <c r="B915">
        <v>37</v>
      </c>
      <c r="C915">
        <v>38</v>
      </c>
      <c r="D915">
        <v>40</v>
      </c>
      <c r="E915">
        <v>41</v>
      </c>
      <c r="F915">
        <v>42</v>
      </c>
      <c r="G915">
        <v>45</v>
      </c>
      <c r="I915">
        <f>1</f>
        <v>1</v>
      </c>
      <c r="J915">
        <f>COUNTA(input47[[#This Row],[Column1.1]:[Column1.8]])</f>
        <v>7</v>
      </c>
      <c r="K915" t="str">
        <f>ADDRESS(ROW(),input47[[#This Row],[first col]]+1,4)&amp;":"&amp;ADDRESS(ROW(),input47[[#This Row],[lastcol]],4)</f>
        <v>B915:G915</v>
      </c>
      <c r="L915" t="str">
        <f>ADDRESS(ROW(),input47[[#This Row],[first col]],4)&amp;":"&amp;ADDRESS(ROW(),input47[[#This Row],[lastcol]]-1,4)</f>
        <v>A915:F915</v>
      </c>
      <c r="M915" t="b" cm="1">
        <f t="array" aca="1" ref="M915" ca="1">SUMPRODUCT(--(INDIRECT(input47[[#This Row],[range1]])&lt;INDIRECT(input47[[#This Row],[range2]])))=COUNT(INDIRECT(input47[[#This Row],[range1]]))</f>
        <v>0</v>
      </c>
      <c r="N915" t="b" cm="1">
        <f t="array" aca="1" ref="N915" ca="1">SUMPRODUCT(--(INDIRECT(input47[[#This Row],[range1]])&gt;INDIRECT(input47[[#This Row],[range2]])))=COUNT(INDIRECT(input47[[#This Row],[range1]]))</f>
        <v>1</v>
      </c>
      <c r="O915" t="b">
        <f ca="1">IF(AND(NOT(input47[[#This Row],[All DESC?]]),NOT(input47[[#This Row],[All ASC?]])),FALSE(),TRUE())</f>
        <v>1</v>
      </c>
      <c r="P915" cm="1">
        <f t="array" aca="1" ref="P915" ca="1">IF(AND(input47[[#This Row],[Safe Part 1]],(MAX(ABS((INDIRECT(input47[[#This Row],[range2]]))-(INDIRECT(input47[[#This Row],[range1]])))))&lt;=3),1,0)</f>
        <v>1</v>
      </c>
      <c r="Q915" s="2">
        <f ca="1">input4[[#This Row],[Max Diff]]</f>
        <v>1</v>
      </c>
      <c r="R915" s="2">
        <f ca="1">input478[[#This Row],[Max Diff]]</f>
        <v>1</v>
      </c>
      <c r="S915" s="2">
        <f ca="1">input479[[#This Row],[Max Diff]]</f>
        <v>1</v>
      </c>
      <c r="T915" s="2">
        <f ca="1">input4710[[#This Row],[Max Diff]]</f>
        <v>1</v>
      </c>
      <c r="U915" s="2">
        <f ca="1">input4711[[#This Row],[Max Diff]]</f>
        <v>1</v>
      </c>
      <c r="V915" s="2">
        <f ca="1">input4712[[#This Row],[Max Diff]]</f>
        <v>0</v>
      </c>
      <c r="W915" s="2">
        <f ca="1">input4713[[#This Row],[Max Diff]]</f>
        <v>1</v>
      </c>
      <c r="X915" s="2">
        <f ca="1">input4714[[#This Row],[Max Diff]]</f>
        <v>1</v>
      </c>
      <c r="Y915" s="2">
        <f ca="1">IF(SUM(input47[[#This Row],[Max Diff]:[-8]])&gt;=1,1,0)</f>
        <v>1</v>
      </c>
    </row>
    <row r="916" spans="1:25" x14ac:dyDescent="0.35">
      <c r="A916">
        <v>94</v>
      </c>
      <c r="B916">
        <v>95</v>
      </c>
      <c r="C916">
        <v>96</v>
      </c>
      <c r="D916">
        <v>97</v>
      </c>
      <c r="E916">
        <v>98</v>
      </c>
      <c r="I916">
        <f>1</f>
        <v>1</v>
      </c>
      <c r="J916">
        <f>COUNTA(input47[[#This Row],[Column1.1]:[Column1.8]])</f>
        <v>5</v>
      </c>
      <c r="K916" t="str">
        <f>ADDRESS(ROW(),input47[[#This Row],[first col]]+1,4)&amp;":"&amp;ADDRESS(ROW(),input47[[#This Row],[lastcol]],4)</f>
        <v>B916:E916</v>
      </c>
      <c r="L916" t="str">
        <f>ADDRESS(ROW(),input47[[#This Row],[first col]],4)&amp;":"&amp;ADDRESS(ROW(),input47[[#This Row],[lastcol]]-1,4)</f>
        <v>A916:D916</v>
      </c>
      <c r="M916" t="b" cm="1">
        <f t="array" aca="1" ref="M916" ca="1">SUMPRODUCT(--(INDIRECT(input47[[#This Row],[range1]])&lt;INDIRECT(input47[[#This Row],[range2]])))=COUNT(INDIRECT(input47[[#This Row],[range1]]))</f>
        <v>0</v>
      </c>
      <c r="N916" t="b" cm="1">
        <f t="array" aca="1" ref="N916" ca="1">SUMPRODUCT(--(INDIRECT(input47[[#This Row],[range1]])&gt;INDIRECT(input47[[#This Row],[range2]])))=COUNT(INDIRECT(input47[[#This Row],[range1]]))</f>
        <v>1</v>
      </c>
      <c r="O916" t="b">
        <f ca="1">IF(AND(NOT(input47[[#This Row],[All DESC?]]),NOT(input47[[#This Row],[All ASC?]])),FALSE(),TRUE())</f>
        <v>1</v>
      </c>
      <c r="P916" cm="1">
        <f t="array" aca="1" ref="P916" ca="1">IF(AND(input47[[#This Row],[Safe Part 1]],(MAX(ABS((INDIRECT(input47[[#This Row],[range2]]))-(INDIRECT(input47[[#This Row],[range1]])))))&lt;=3),1,0)</f>
        <v>1</v>
      </c>
      <c r="Q916" s="2">
        <f ca="1">input4[[#This Row],[Max Diff]]</f>
        <v>1</v>
      </c>
      <c r="R916" s="2">
        <f ca="1">input478[[#This Row],[Max Diff]]</f>
        <v>1</v>
      </c>
      <c r="S916" s="2">
        <f ca="1">input479[[#This Row],[Max Diff]]</f>
        <v>1</v>
      </c>
      <c r="T916" s="2">
        <f ca="1">input4710[[#This Row],[Max Diff]]</f>
        <v>1</v>
      </c>
      <c r="U916" s="2">
        <f ca="1">input4711[[#This Row],[Max Diff]]</f>
        <v>1</v>
      </c>
      <c r="V916" s="2">
        <f ca="1">input4712[[#This Row],[Max Diff]]</f>
        <v>1</v>
      </c>
      <c r="W916" s="2">
        <f ca="1">input4713[[#This Row],[Max Diff]]</f>
        <v>1</v>
      </c>
      <c r="X916" s="2">
        <f ca="1">input4714[[#This Row],[Max Diff]]</f>
        <v>1</v>
      </c>
      <c r="Y916" s="2">
        <f ca="1">IF(SUM(input47[[#This Row],[Max Diff]:[-8]])&gt;=1,1,0)</f>
        <v>1</v>
      </c>
    </row>
    <row r="917" spans="1:25" x14ac:dyDescent="0.35">
      <c r="A917">
        <v>39</v>
      </c>
      <c r="B917">
        <v>36</v>
      </c>
      <c r="C917">
        <v>33</v>
      </c>
      <c r="D917">
        <v>32</v>
      </c>
      <c r="E917">
        <v>29</v>
      </c>
      <c r="F917">
        <v>26</v>
      </c>
      <c r="I917">
        <f>1</f>
        <v>1</v>
      </c>
      <c r="J917">
        <f>COUNTA(input47[[#This Row],[Column1.1]:[Column1.8]])</f>
        <v>6</v>
      </c>
      <c r="K917" t="str">
        <f>ADDRESS(ROW(),input47[[#This Row],[first col]]+1,4)&amp;":"&amp;ADDRESS(ROW(),input47[[#This Row],[lastcol]],4)</f>
        <v>B917:F917</v>
      </c>
      <c r="L917" t="str">
        <f>ADDRESS(ROW(),input47[[#This Row],[first col]],4)&amp;":"&amp;ADDRESS(ROW(),input47[[#This Row],[lastcol]]-1,4)</f>
        <v>A917:E917</v>
      </c>
      <c r="M917" t="b" cm="1">
        <f t="array" aca="1" ref="M917" ca="1">SUMPRODUCT(--(INDIRECT(input47[[#This Row],[range1]])&lt;INDIRECT(input47[[#This Row],[range2]])))=COUNT(INDIRECT(input47[[#This Row],[range1]]))</f>
        <v>1</v>
      </c>
      <c r="N917" t="b" cm="1">
        <f t="array" aca="1" ref="N917" ca="1">SUMPRODUCT(--(INDIRECT(input47[[#This Row],[range1]])&gt;INDIRECT(input47[[#This Row],[range2]])))=COUNT(INDIRECT(input47[[#This Row],[range1]]))</f>
        <v>0</v>
      </c>
      <c r="O917" t="b">
        <f ca="1">IF(AND(NOT(input47[[#This Row],[All DESC?]]),NOT(input47[[#This Row],[All ASC?]])),FALSE(),TRUE())</f>
        <v>1</v>
      </c>
      <c r="P917" cm="1">
        <f t="array" aca="1" ref="P917" ca="1">IF(AND(input47[[#This Row],[Safe Part 1]],(MAX(ABS((INDIRECT(input47[[#This Row],[range2]]))-(INDIRECT(input47[[#This Row],[range1]])))))&lt;=3),1,0)</f>
        <v>1</v>
      </c>
      <c r="Q917" s="2">
        <f ca="1">input4[[#This Row],[Max Diff]]</f>
        <v>1</v>
      </c>
      <c r="R917" s="2">
        <f ca="1">input478[[#This Row],[Max Diff]]</f>
        <v>0</v>
      </c>
      <c r="S917" s="2">
        <f ca="1">input479[[#This Row],[Max Diff]]</f>
        <v>0</v>
      </c>
      <c r="T917" s="2">
        <f ca="1">input4710[[#This Row],[Max Diff]]</f>
        <v>0</v>
      </c>
      <c r="U917" s="2">
        <f ca="1">input4711[[#This Row],[Max Diff]]</f>
        <v>0</v>
      </c>
      <c r="V917" s="2">
        <f ca="1">input4712[[#This Row],[Max Diff]]</f>
        <v>1</v>
      </c>
      <c r="W917" s="2">
        <f ca="1">input4713[[#This Row],[Max Diff]]</f>
        <v>1</v>
      </c>
      <c r="X917" s="2">
        <f ca="1">input4714[[#This Row],[Max Diff]]</f>
        <v>1</v>
      </c>
      <c r="Y917" s="2">
        <f ca="1">IF(SUM(input47[[#This Row],[Max Diff]:[-8]])&gt;=1,1,0)</f>
        <v>1</v>
      </c>
    </row>
    <row r="918" spans="1:25" x14ac:dyDescent="0.35">
      <c r="A918">
        <v>58</v>
      </c>
      <c r="B918">
        <v>60</v>
      </c>
      <c r="C918">
        <v>61</v>
      </c>
      <c r="D918">
        <v>63</v>
      </c>
      <c r="E918">
        <v>64</v>
      </c>
      <c r="I918">
        <f>1</f>
        <v>1</v>
      </c>
      <c r="J918">
        <f>COUNTA(input47[[#This Row],[Column1.1]:[Column1.8]])</f>
        <v>5</v>
      </c>
      <c r="K918" t="str">
        <f>ADDRESS(ROW(),input47[[#This Row],[first col]]+1,4)&amp;":"&amp;ADDRESS(ROW(),input47[[#This Row],[lastcol]],4)</f>
        <v>B918:E918</v>
      </c>
      <c r="L918" t="str">
        <f>ADDRESS(ROW(),input47[[#This Row],[first col]],4)&amp;":"&amp;ADDRESS(ROW(),input47[[#This Row],[lastcol]]-1,4)</f>
        <v>A918:D918</v>
      </c>
      <c r="M918" t="b" cm="1">
        <f t="array" aca="1" ref="M918" ca="1">SUMPRODUCT(--(INDIRECT(input47[[#This Row],[range1]])&lt;INDIRECT(input47[[#This Row],[range2]])))=COUNT(INDIRECT(input47[[#This Row],[range1]]))</f>
        <v>0</v>
      </c>
      <c r="N918" t="b" cm="1">
        <f t="array" aca="1" ref="N918" ca="1">SUMPRODUCT(--(INDIRECT(input47[[#This Row],[range1]])&gt;INDIRECT(input47[[#This Row],[range2]])))=COUNT(INDIRECT(input47[[#This Row],[range1]]))</f>
        <v>1</v>
      </c>
      <c r="O918" t="b">
        <f ca="1">IF(AND(NOT(input47[[#This Row],[All DESC?]]),NOT(input47[[#This Row],[All ASC?]])),FALSE(),TRUE())</f>
        <v>1</v>
      </c>
      <c r="P918" cm="1">
        <f t="array" aca="1" ref="P918" ca="1">IF(AND(input47[[#This Row],[Safe Part 1]],(MAX(ABS((INDIRECT(input47[[#This Row],[range2]]))-(INDIRECT(input47[[#This Row],[range1]])))))&lt;=3),1,0)</f>
        <v>1</v>
      </c>
      <c r="Q918" s="2">
        <f ca="1">input4[[#This Row],[Max Diff]]</f>
        <v>1</v>
      </c>
      <c r="R918" s="2">
        <f ca="1">input478[[#This Row],[Max Diff]]</f>
        <v>1</v>
      </c>
      <c r="S918" s="2">
        <f ca="1">input479[[#This Row],[Max Diff]]</f>
        <v>1</v>
      </c>
      <c r="T918" s="2">
        <f ca="1">input4710[[#This Row],[Max Diff]]</f>
        <v>1</v>
      </c>
      <c r="U918" s="2">
        <f ca="1">input4711[[#This Row],[Max Diff]]</f>
        <v>1</v>
      </c>
      <c r="V918" s="2">
        <f ca="1">input4712[[#This Row],[Max Diff]]</f>
        <v>1</v>
      </c>
      <c r="W918" s="2">
        <f ca="1">input4713[[#This Row],[Max Diff]]</f>
        <v>1</v>
      </c>
      <c r="X918" s="2">
        <f ca="1">input4714[[#This Row],[Max Diff]]</f>
        <v>1</v>
      </c>
      <c r="Y918" s="2">
        <f ca="1">IF(SUM(input47[[#This Row],[Max Diff]:[-8]])&gt;=1,1,0)</f>
        <v>1</v>
      </c>
    </row>
    <row r="919" spans="1:25" x14ac:dyDescent="0.35">
      <c r="A919">
        <v>52</v>
      </c>
      <c r="B919">
        <v>51</v>
      </c>
      <c r="C919">
        <v>49</v>
      </c>
      <c r="D919">
        <v>47</v>
      </c>
      <c r="E919">
        <v>45</v>
      </c>
      <c r="I919">
        <f>1</f>
        <v>1</v>
      </c>
      <c r="J919">
        <f>COUNTA(input47[[#This Row],[Column1.1]:[Column1.8]])</f>
        <v>5</v>
      </c>
      <c r="K919" t="str">
        <f>ADDRESS(ROW(),input47[[#This Row],[first col]]+1,4)&amp;":"&amp;ADDRESS(ROW(),input47[[#This Row],[lastcol]],4)</f>
        <v>B919:E919</v>
      </c>
      <c r="L919" t="str">
        <f>ADDRESS(ROW(),input47[[#This Row],[first col]],4)&amp;":"&amp;ADDRESS(ROW(),input47[[#This Row],[lastcol]]-1,4)</f>
        <v>A919:D919</v>
      </c>
      <c r="M919" t="b" cm="1">
        <f t="array" aca="1" ref="M919" ca="1">SUMPRODUCT(--(INDIRECT(input47[[#This Row],[range1]])&lt;INDIRECT(input47[[#This Row],[range2]])))=COUNT(INDIRECT(input47[[#This Row],[range1]]))</f>
        <v>1</v>
      </c>
      <c r="N919" t="b" cm="1">
        <f t="array" aca="1" ref="N919" ca="1">SUMPRODUCT(--(INDIRECT(input47[[#This Row],[range1]])&gt;INDIRECT(input47[[#This Row],[range2]])))=COUNT(INDIRECT(input47[[#This Row],[range1]]))</f>
        <v>0</v>
      </c>
      <c r="O919" t="b">
        <f ca="1">IF(AND(NOT(input47[[#This Row],[All DESC?]]),NOT(input47[[#This Row],[All ASC?]])),FALSE(),TRUE())</f>
        <v>1</v>
      </c>
      <c r="P919" cm="1">
        <f t="array" aca="1" ref="P919" ca="1">IF(AND(input47[[#This Row],[Safe Part 1]],(MAX(ABS((INDIRECT(input47[[#This Row],[range2]]))-(INDIRECT(input47[[#This Row],[range1]])))))&lt;=3),1,0)</f>
        <v>1</v>
      </c>
      <c r="Q919" s="2">
        <f ca="1">input4[[#This Row],[Max Diff]]</f>
        <v>1</v>
      </c>
      <c r="R919" s="2">
        <f ca="1">input478[[#This Row],[Max Diff]]</f>
        <v>1</v>
      </c>
      <c r="S919" s="2">
        <f ca="1">input479[[#This Row],[Max Diff]]</f>
        <v>0</v>
      </c>
      <c r="T919" s="2">
        <f ca="1">input4710[[#This Row],[Max Diff]]</f>
        <v>0</v>
      </c>
      <c r="U919" s="2">
        <f ca="1">input4711[[#This Row],[Max Diff]]</f>
        <v>1</v>
      </c>
      <c r="V919" s="2">
        <f ca="1">input4712[[#This Row],[Max Diff]]</f>
        <v>1</v>
      </c>
      <c r="W919" s="2">
        <f ca="1">input4713[[#This Row],[Max Diff]]</f>
        <v>1</v>
      </c>
      <c r="X919" s="2">
        <f ca="1">input4714[[#This Row],[Max Diff]]</f>
        <v>1</v>
      </c>
      <c r="Y919" s="2">
        <f ca="1">IF(SUM(input47[[#This Row],[Max Diff]:[-8]])&gt;=1,1,0)</f>
        <v>1</v>
      </c>
    </row>
    <row r="920" spans="1:25" x14ac:dyDescent="0.35">
      <c r="A920">
        <v>23</v>
      </c>
      <c r="B920">
        <v>22</v>
      </c>
      <c r="C920">
        <v>21</v>
      </c>
      <c r="D920">
        <v>19</v>
      </c>
      <c r="E920">
        <v>16</v>
      </c>
      <c r="F920">
        <v>15</v>
      </c>
      <c r="G920">
        <v>13</v>
      </c>
      <c r="H920">
        <v>11</v>
      </c>
      <c r="I920">
        <f>1</f>
        <v>1</v>
      </c>
      <c r="J920">
        <f>COUNTA(input47[[#This Row],[Column1.1]:[Column1.8]])</f>
        <v>8</v>
      </c>
      <c r="K920" t="str">
        <f>ADDRESS(ROW(),input47[[#This Row],[first col]]+1,4)&amp;":"&amp;ADDRESS(ROW(),input47[[#This Row],[lastcol]],4)</f>
        <v>B920:H920</v>
      </c>
      <c r="L920" t="str">
        <f>ADDRESS(ROW(),input47[[#This Row],[first col]],4)&amp;":"&amp;ADDRESS(ROW(),input47[[#This Row],[lastcol]]-1,4)</f>
        <v>A920:G920</v>
      </c>
      <c r="M920" t="b" cm="1">
        <f t="array" aca="1" ref="M920" ca="1">SUMPRODUCT(--(INDIRECT(input47[[#This Row],[range1]])&lt;INDIRECT(input47[[#This Row],[range2]])))=COUNT(INDIRECT(input47[[#This Row],[range1]]))</f>
        <v>1</v>
      </c>
      <c r="N920" t="b" cm="1">
        <f t="array" aca="1" ref="N920" ca="1">SUMPRODUCT(--(INDIRECT(input47[[#This Row],[range1]])&gt;INDIRECT(input47[[#This Row],[range2]])))=COUNT(INDIRECT(input47[[#This Row],[range1]]))</f>
        <v>0</v>
      </c>
      <c r="O920" t="b">
        <f ca="1">IF(AND(NOT(input47[[#This Row],[All DESC?]]),NOT(input47[[#This Row],[All ASC?]])),FALSE(),TRUE())</f>
        <v>1</v>
      </c>
      <c r="P920" cm="1">
        <f t="array" aca="1" ref="P920" ca="1">IF(AND(input47[[#This Row],[Safe Part 1]],(MAX(ABS((INDIRECT(input47[[#This Row],[range2]]))-(INDIRECT(input47[[#This Row],[range1]])))))&lt;=3),1,0)</f>
        <v>1</v>
      </c>
      <c r="Q920" s="2">
        <f ca="1">input4[[#This Row],[Max Diff]]</f>
        <v>1</v>
      </c>
      <c r="R920" s="2">
        <f ca="1">input478[[#This Row],[Max Diff]]</f>
        <v>1</v>
      </c>
      <c r="S920" s="2">
        <f ca="1">input479[[#This Row],[Max Diff]]</f>
        <v>1</v>
      </c>
      <c r="T920" s="2">
        <f ca="1">input4710[[#This Row],[Max Diff]]</f>
        <v>0</v>
      </c>
      <c r="U920" s="2">
        <f ca="1">input4711[[#This Row],[Max Diff]]</f>
        <v>0</v>
      </c>
      <c r="V920" s="2">
        <f ca="1">input4712[[#This Row],[Max Diff]]</f>
        <v>1</v>
      </c>
      <c r="W920" s="2">
        <f ca="1">input4713[[#This Row],[Max Diff]]</f>
        <v>0</v>
      </c>
      <c r="X920" s="2">
        <f ca="1">input4714[[#This Row],[Max Diff]]</f>
        <v>1</v>
      </c>
      <c r="Y920" s="2">
        <f ca="1">IF(SUM(input47[[#This Row],[Max Diff]:[-8]])&gt;=1,1,0)</f>
        <v>1</v>
      </c>
    </row>
    <row r="921" spans="1:25" x14ac:dyDescent="0.35">
      <c r="A921">
        <v>4</v>
      </c>
      <c r="B921">
        <v>5</v>
      </c>
      <c r="C921">
        <v>6</v>
      </c>
      <c r="D921">
        <v>8</v>
      </c>
      <c r="E921">
        <v>9</v>
      </c>
      <c r="F921">
        <v>11</v>
      </c>
      <c r="G921">
        <v>12</v>
      </c>
      <c r="H921">
        <v>15</v>
      </c>
      <c r="I921">
        <f>1</f>
        <v>1</v>
      </c>
      <c r="J921">
        <f>COUNTA(input47[[#This Row],[Column1.1]:[Column1.8]])</f>
        <v>8</v>
      </c>
      <c r="K921" t="str">
        <f>ADDRESS(ROW(),input47[[#This Row],[first col]]+1,4)&amp;":"&amp;ADDRESS(ROW(),input47[[#This Row],[lastcol]],4)</f>
        <v>B921:H921</v>
      </c>
      <c r="L921" t="str">
        <f>ADDRESS(ROW(),input47[[#This Row],[first col]],4)&amp;":"&amp;ADDRESS(ROW(),input47[[#This Row],[lastcol]]-1,4)</f>
        <v>A921:G921</v>
      </c>
      <c r="M921" t="b" cm="1">
        <f t="array" aca="1" ref="M921" ca="1">SUMPRODUCT(--(INDIRECT(input47[[#This Row],[range1]])&lt;INDIRECT(input47[[#This Row],[range2]])))=COUNT(INDIRECT(input47[[#This Row],[range1]]))</f>
        <v>0</v>
      </c>
      <c r="N921" t="b" cm="1">
        <f t="array" aca="1" ref="N921" ca="1">SUMPRODUCT(--(INDIRECT(input47[[#This Row],[range1]])&gt;INDIRECT(input47[[#This Row],[range2]])))=COUNT(INDIRECT(input47[[#This Row],[range1]]))</f>
        <v>1</v>
      </c>
      <c r="O921" t="b">
        <f ca="1">IF(AND(NOT(input47[[#This Row],[All DESC?]]),NOT(input47[[#This Row],[All ASC?]])),FALSE(),TRUE())</f>
        <v>1</v>
      </c>
      <c r="P921" cm="1">
        <f t="array" aca="1" ref="P921" ca="1">IF(AND(input47[[#This Row],[Safe Part 1]],(MAX(ABS((INDIRECT(input47[[#This Row],[range2]]))-(INDIRECT(input47[[#This Row],[range1]])))))&lt;=3),1,0)</f>
        <v>1</v>
      </c>
      <c r="Q921" s="2">
        <f ca="1">input4[[#This Row],[Max Diff]]</f>
        <v>1</v>
      </c>
      <c r="R921" s="2">
        <f ca="1">input478[[#This Row],[Max Diff]]</f>
        <v>1</v>
      </c>
      <c r="S921" s="2">
        <f ca="1">input479[[#This Row],[Max Diff]]</f>
        <v>1</v>
      </c>
      <c r="T921" s="2">
        <f ca="1">input4710[[#This Row],[Max Diff]]</f>
        <v>1</v>
      </c>
      <c r="U921" s="2">
        <f ca="1">input4711[[#This Row],[Max Diff]]</f>
        <v>1</v>
      </c>
      <c r="V921" s="2">
        <f ca="1">input4712[[#This Row],[Max Diff]]</f>
        <v>1</v>
      </c>
      <c r="W921" s="2">
        <f ca="1">input4713[[#This Row],[Max Diff]]</f>
        <v>0</v>
      </c>
      <c r="X921" s="2">
        <f ca="1">input4714[[#This Row],[Max Diff]]</f>
        <v>1</v>
      </c>
      <c r="Y921" s="2">
        <f ca="1">IF(SUM(input47[[#This Row],[Max Diff]:[-8]])&gt;=1,1,0)</f>
        <v>1</v>
      </c>
    </row>
    <row r="922" spans="1:25" x14ac:dyDescent="0.35">
      <c r="A922">
        <v>6</v>
      </c>
      <c r="B922">
        <v>7</v>
      </c>
      <c r="C922">
        <v>9</v>
      </c>
      <c r="D922">
        <v>11</v>
      </c>
      <c r="E922">
        <v>14</v>
      </c>
      <c r="F922">
        <v>16</v>
      </c>
      <c r="G922">
        <v>19</v>
      </c>
      <c r="H922">
        <v>21</v>
      </c>
      <c r="I922">
        <f>1</f>
        <v>1</v>
      </c>
      <c r="J922">
        <f>COUNTA(input47[[#This Row],[Column1.1]:[Column1.8]])</f>
        <v>8</v>
      </c>
      <c r="K922" t="str">
        <f>ADDRESS(ROW(),input47[[#This Row],[first col]]+1,4)&amp;":"&amp;ADDRESS(ROW(),input47[[#This Row],[lastcol]],4)</f>
        <v>B922:H922</v>
      </c>
      <c r="L922" t="str">
        <f>ADDRESS(ROW(),input47[[#This Row],[first col]],4)&amp;":"&amp;ADDRESS(ROW(),input47[[#This Row],[lastcol]]-1,4)</f>
        <v>A922:G922</v>
      </c>
      <c r="M922" t="b" cm="1">
        <f t="array" aca="1" ref="M922" ca="1">SUMPRODUCT(--(INDIRECT(input47[[#This Row],[range1]])&lt;INDIRECT(input47[[#This Row],[range2]])))=COUNT(INDIRECT(input47[[#This Row],[range1]]))</f>
        <v>0</v>
      </c>
      <c r="N922" t="b" cm="1">
        <f t="array" aca="1" ref="N922" ca="1">SUMPRODUCT(--(INDIRECT(input47[[#This Row],[range1]])&gt;INDIRECT(input47[[#This Row],[range2]])))=COUNT(INDIRECT(input47[[#This Row],[range1]]))</f>
        <v>1</v>
      </c>
      <c r="O922" t="b">
        <f ca="1">IF(AND(NOT(input47[[#This Row],[All DESC?]]),NOT(input47[[#This Row],[All ASC?]])),FALSE(),TRUE())</f>
        <v>1</v>
      </c>
      <c r="P922" cm="1">
        <f t="array" aca="1" ref="P922" ca="1">IF(AND(input47[[#This Row],[Safe Part 1]],(MAX(ABS((INDIRECT(input47[[#This Row],[range2]]))-(INDIRECT(input47[[#This Row],[range1]])))))&lt;=3),1,0)</f>
        <v>1</v>
      </c>
      <c r="Q922" s="2">
        <f ca="1">input4[[#This Row],[Max Diff]]</f>
        <v>1</v>
      </c>
      <c r="R922" s="2">
        <f ca="1">input478[[#This Row],[Max Diff]]</f>
        <v>1</v>
      </c>
      <c r="S922" s="2">
        <f ca="1">input479[[#This Row],[Max Diff]]</f>
        <v>0</v>
      </c>
      <c r="T922" s="2">
        <f ca="1">input4710[[#This Row],[Max Diff]]</f>
        <v>0</v>
      </c>
      <c r="U922" s="2">
        <f ca="1">input4711[[#This Row],[Max Diff]]</f>
        <v>0</v>
      </c>
      <c r="V922" s="2">
        <f ca="1">input4712[[#This Row],[Max Diff]]</f>
        <v>0</v>
      </c>
      <c r="W922" s="2">
        <f ca="1">input4713[[#This Row],[Max Diff]]</f>
        <v>0</v>
      </c>
      <c r="X922" s="2">
        <f ca="1">input4714[[#This Row],[Max Diff]]</f>
        <v>1</v>
      </c>
      <c r="Y922" s="2">
        <f ca="1">IF(SUM(input47[[#This Row],[Max Diff]:[-8]])&gt;=1,1,0)</f>
        <v>1</v>
      </c>
    </row>
    <row r="923" spans="1:25" x14ac:dyDescent="0.35">
      <c r="A923">
        <v>30</v>
      </c>
      <c r="B923">
        <v>33</v>
      </c>
      <c r="C923">
        <v>34</v>
      </c>
      <c r="D923">
        <v>35</v>
      </c>
      <c r="E923">
        <v>36</v>
      </c>
      <c r="I923">
        <f>1</f>
        <v>1</v>
      </c>
      <c r="J923">
        <f>COUNTA(input47[[#This Row],[Column1.1]:[Column1.8]])</f>
        <v>5</v>
      </c>
      <c r="K923" t="str">
        <f>ADDRESS(ROW(),input47[[#This Row],[first col]]+1,4)&amp;":"&amp;ADDRESS(ROW(),input47[[#This Row],[lastcol]],4)</f>
        <v>B923:E923</v>
      </c>
      <c r="L923" t="str">
        <f>ADDRESS(ROW(),input47[[#This Row],[first col]],4)&amp;":"&amp;ADDRESS(ROW(),input47[[#This Row],[lastcol]]-1,4)</f>
        <v>A923:D923</v>
      </c>
      <c r="M923" t="b" cm="1">
        <f t="array" aca="1" ref="M923" ca="1">SUMPRODUCT(--(INDIRECT(input47[[#This Row],[range1]])&lt;INDIRECT(input47[[#This Row],[range2]])))=COUNT(INDIRECT(input47[[#This Row],[range1]]))</f>
        <v>0</v>
      </c>
      <c r="N923" t="b" cm="1">
        <f t="array" aca="1" ref="N923" ca="1">SUMPRODUCT(--(INDIRECT(input47[[#This Row],[range1]])&gt;INDIRECT(input47[[#This Row],[range2]])))=COUNT(INDIRECT(input47[[#This Row],[range1]]))</f>
        <v>1</v>
      </c>
      <c r="O923" t="b">
        <f ca="1">IF(AND(NOT(input47[[#This Row],[All DESC?]]),NOT(input47[[#This Row],[All ASC?]])),FALSE(),TRUE())</f>
        <v>1</v>
      </c>
      <c r="P923" cm="1">
        <f t="array" aca="1" ref="P923" ca="1">IF(AND(input47[[#This Row],[Safe Part 1]],(MAX(ABS((INDIRECT(input47[[#This Row],[range2]]))-(INDIRECT(input47[[#This Row],[range1]])))))&lt;=3),1,0)</f>
        <v>1</v>
      </c>
      <c r="Q923" s="2">
        <f ca="1">input4[[#This Row],[Max Diff]]</f>
        <v>1</v>
      </c>
      <c r="R923" s="2">
        <f ca="1">input478[[#This Row],[Max Diff]]</f>
        <v>0</v>
      </c>
      <c r="S923" s="2">
        <f ca="1">input479[[#This Row],[Max Diff]]</f>
        <v>1</v>
      </c>
      <c r="T923" s="2">
        <f ca="1">input4710[[#This Row],[Max Diff]]</f>
        <v>1</v>
      </c>
      <c r="U923" s="2">
        <f ca="1">input4711[[#This Row],[Max Diff]]</f>
        <v>1</v>
      </c>
      <c r="V923" s="2">
        <f ca="1">input4712[[#This Row],[Max Diff]]</f>
        <v>1</v>
      </c>
      <c r="W923" s="2">
        <f ca="1">input4713[[#This Row],[Max Diff]]</f>
        <v>1</v>
      </c>
      <c r="X923" s="2">
        <f ca="1">input4714[[#This Row],[Max Diff]]</f>
        <v>1</v>
      </c>
      <c r="Y923" s="2">
        <f ca="1">IF(SUM(input47[[#This Row],[Max Diff]:[-8]])&gt;=1,1,0)</f>
        <v>1</v>
      </c>
    </row>
    <row r="924" spans="1:25" x14ac:dyDescent="0.35">
      <c r="A924">
        <v>16</v>
      </c>
      <c r="B924">
        <v>19</v>
      </c>
      <c r="C924">
        <v>21</v>
      </c>
      <c r="D924">
        <v>22</v>
      </c>
      <c r="E924">
        <v>24</v>
      </c>
      <c r="F924">
        <v>25</v>
      </c>
      <c r="G924">
        <v>27</v>
      </c>
      <c r="I924">
        <f>1</f>
        <v>1</v>
      </c>
      <c r="J924">
        <f>COUNTA(input47[[#This Row],[Column1.1]:[Column1.8]])</f>
        <v>7</v>
      </c>
      <c r="K924" t="str">
        <f>ADDRESS(ROW(),input47[[#This Row],[first col]]+1,4)&amp;":"&amp;ADDRESS(ROW(),input47[[#This Row],[lastcol]],4)</f>
        <v>B924:G924</v>
      </c>
      <c r="L924" t="str">
        <f>ADDRESS(ROW(),input47[[#This Row],[first col]],4)&amp;":"&amp;ADDRESS(ROW(),input47[[#This Row],[lastcol]]-1,4)</f>
        <v>A924:F924</v>
      </c>
      <c r="M924" t="b" cm="1">
        <f t="array" aca="1" ref="M924" ca="1">SUMPRODUCT(--(INDIRECT(input47[[#This Row],[range1]])&lt;INDIRECT(input47[[#This Row],[range2]])))=COUNT(INDIRECT(input47[[#This Row],[range1]]))</f>
        <v>0</v>
      </c>
      <c r="N924" t="b" cm="1">
        <f t="array" aca="1" ref="N924" ca="1">SUMPRODUCT(--(INDIRECT(input47[[#This Row],[range1]])&gt;INDIRECT(input47[[#This Row],[range2]])))=COUNT(INDIRECT(input47[[#This Row],[range1]]))</f>
        <v>1</v>
      </c>
      <c r="O924" t="b">
        <f ca="1">IF(AND(NOT(input47[[#This Row],[All DESC?]]),NOT(input47[[#This Row],[All ASC?]])),FALSE(),TRUE())</f>
        <v>1</v>
      </c>
      <c r="P924" cm="1">
        <f t="array" aca="1" ref="P924" ca="1">IF(AND(input47[[#This Row],[Safe Part 1]],(MAX(ABS((INDIRECT(input47[[#This Row],[range2]]))-(INDIRECT(input47[[#This Row],[range1]])))))&lt;=3),1,0)</f>
        <v>1</v>
      </c>
      <c r="Q924" s="2">
        <f ca="1">input4[[#This Row],[Max Diff]]</f>
        <v>1</v>
      </c>
      <c r="R924" s="2">
        <f ca="1">input478[[#This Row],[Max Diff]]</f>
        <v>0</v>
      </c>
      <c r="S924" s="2">
        <f ca="1">input479[[#This Row],[Max Diff]]</f>
        <v>1</v>
      </c>
      <c r="T924" s="2">
        <f ca="1">input4710[[#This Row],[Max Diff]]</f>
        <v>1</v>
      </c>
      <c r="U924" s="2">
        <f ca="1">input4711[[#This Row],[Max Diff]]</f>
        <v>1</v>
      </c>
      <c r="V924" s="2">
        <f ca="1">input4712[[#This Row],[Max Diff]]</f>
        <v>1</v>
      </c>
      <c r="W924" s="2">
        <f ca="1">input4713[[#This Row],[Max Diff]]</f>
        <v>1</v>
      </c>
      <c r="X924" s="2">
        <f ca="1">input4714[[#This Row],[Max Diff]]</f>
        <v>1</v>
      </c>
      <c r="Y924" s="2">
        <f ca="1">IF(SUM(input47[[#This Row],[Max Diff]:[-8]])&gt;=1,1,0)</f>
        <v>1</v>
      </c>
    </row>
    <row r="925" spans="1:25" x14ac:dyDescent="0.35">
      <c r="A925">
        <v>64</v>
      </c>
      <c r="B925">
        <v>65</v>
      </c>
      <c r="C925">
        <v>68</v>
      </c>
      <c r="D925">
        <v>71</v>
      </c>
      <c r="E925">
        <v>73</v>
      </c>
      <c r="F925">
        <v>74</v>
      </c>
      <c r="G925">
        <v>76</v>
      </c>
      <c r="H925">
        <v>78</v>
      </c>
      <c r="I925">
        <f>1</f>
        <v>1</v>
      </c>
      <c r="J925">
        <f>COUNTA(input47[[#This Row],[Column1.1]:[Column1.8]])</f>
        <v>8</v>
      </c>
      <c r="K925" t="str">
        <f>ADDRESS(ROW(),input47[[#This Row],[first col]]+1,4)&amp;":"&amp;ADDRESS(ROW(),input47[[#This Row],[lastcol]],4)</f>
        <v>B925:H925</v>
      </c>
      <c r="L925" t="str">
        <f>ADDRESS(ROW(),input47[[#This Row],[first col]],4)&amp;":"&amp;ADDRESS(ROW(),input47[[#This Row],[lastcol]]-1,4)</f>
        <v>A925:G925</v>
      </c>
      <c r="M925" t="b" cm="1">
        <f t="array" aca="1" ref="M925" ca="1">SUMPRODUCT(--(INDIRECT(input47[[#This Row],[range1]])&lt;INDIRECT(input47[[#This Row],[range2]])))=COUNT(INDIRECT(input47[[#This Row],[range1]]))</f>
        <v>0</v>
      </c>
      <c r="N925" t="b" cm="1">
        <f t="array" aca="1" ref="N925" ca="1">SUMPRODUCT(--(INDIRECT(input47[[#This Row],[range1]])&gt;INDIRECT(input47[[#This Row],[range2]])))=COUNT(INDIRECT(input47[[#This Row],[range1]]))</f>
        <v>1</v>
      </c>
      <c r="O925" t="b">
        <f ca="1">IF(AND(NOT(input47[[#This Row],[All DESC?]]),NOT(input47[[#This Row],[All ASC?]])),FALSE(),TRUE())</f>
        <v>1</v>
      </c>
      <c r="P925" cm="1">
        <f t="array" aca="1" ref="P925" ca="1">IF(AND(input47[[#This Row],[Safe Part 1]],(MAX(ABS((INDIRECT(input47[[#This Row],[range2]]))-(INDIRECT(input47[[#This Row],[range1]])))))&lt;=3),1,0)</f>
        <v>1</v>
      </c>
      <c r="Q925" s="2">
        <f ca="1">input4[[#This Row],[Max Diff]]</f>
        <v>1</v>
      </c>
      <c r="R925" s="2">
        <f ca="1">input478[[#This Row],[Max Diff]]</f>
        <v>0</v>
      </c>
      <c r="S925" s="2">
        <f ca="1">input479[[#This Row],[Max Diff]]</f>
        <v>0</v>
      </c>
      <c r="T925" s="2">
        <f ca="1">input4710[[#This Row],[Max Diff]]</f>
        <v>0</v>
      </c>
      <c r="U925" s="2">
        <f ca="1">input4711[[#This Row],[Max Diff]]</f>
        <v>1</v>
      </c>
      <c r="V925" s="2">
        <f ca="1">input4712[[#This Row],[Max Diff]]</f>
        <v>1</v>
      </c>
      <c r="W925" s="2">
        <f ca="1">input4713[[#This Row],[Max Diff]]</f>
        <v>0</v>
      </c>
      <c r="X925" s="2">
        <f ca="1">input4714[[#This Row],[Max Diff]]</f>
        <v>1</v>
      </c>
      <c r="Y925" s="2">
        <f ca="1">IF(SUM(input47[[#This Row],[Max Diff]:[-8]])&gt;=1,1,0)</f>
        <v>1</v>
      </c>
    </row>
    <row r="926" spans="1:25" x14ac:dyDescent="0.35">
      <c r="A926">
        <v>68</v>
      </c>
      <c r="B926">
        <v>66</v>
      </c>
      <c r="C926">
        <v>64</v>
      </c>
      <c r="D926">
        <v>62</v>
      </c>
      <c r="E926">
        <v>59</v>
      </c>
      <c r="F926">
        <v>58</v>
      </c>
      <c r="G926">
        <v>56</v>
      </c>
      <c r="H926">
        <v>54</v>
      </c>
      <c r="I926">
        <f>1</f>
        <v>1</v>
      </c>
      <c r="J926">
        <f>COUNTA(input47[[#This Row],[Column1.1]:[Column1.8]])</f>
        <v>8</v>
      </c>
      <c r="K926" t="str">
        <f>ADDRESS(ROW(),input47[[#This Row],[first col]]+1,4)&amp;":"&amp;ADDRESS(ROW(),input47[[#This Row],[lastcol]],4)</f>
        <v>B926:H926</v>
      </c>
      <c r="L926" t="str">
        <f>ADDRESS(ROW(),input47[[#This Row],[first col]],4)&amp;":"&amp;ADDRESS(ROW(),input47[[#This Row],[lastcol]]-1,4)</f>
        <v>A926:G926</v>
      </c>
      <c r="M926" t="b" cm="1">
        <f t="array" aca="1" ref="M926" ca="1">SUMPRODUCT(--(INDIRECT(input47[[#This Row],[range1]])&lt;INDIRECT(input47[[#This Row],[range2]])))=COUNT(INDIRECT(input47[[#This Row],[range1]]))</f>
        <v>1</v>
      </c>
      <c r="N926" t="b" cm="1">
        <f t="array" aca="1" ref="N926" ca="1">SUMPRODUCT(--(INDIRECT(input47[[#This Row],[range1]])&gt;INDIRECT(input47[[#This Row],[range2]])))=COUNT(INDIRECT(input47[[#This Row],[range1]]))</f>
        <v>0</v>
      </c>
      <c r="O926" t="b">
        <f ca="1">IF(AND(NOT(input47[[#This Row],[All DESC?]]),NOT(input47[[#This Row],[All ASC?]])),FALSE(),TRUE())</f>
        <v>1</v>
      </c>
      <c r="P926" cm="1">
        <f t="array" aca="1" ref="P926" ca="1">IF(AND(input47[[#This Row],[Safe Part 1]],(MAX(ABS((INDIRECT(input47[[#This Row],[range2]]))-(INDIRECT(input47[[#This Row],[range1]])))))&lt;=3),1,0)</f>
        <v>1</v>
      </c>
      <c r="Q926" s="2">
        <f ca="1">input4[[#This Row],[Max Diff]]</f>
        <v>1</v>
      </c>
      <c r="R926" s="2">
        <f ca="1">input478[[#This Row],[Max Diff]]</f>
        <v>0</v>
      </c>
      <c r="S926" s="2">
        <f ca="1">input479[[#This Row],[Max Diff]]</f>
        <v>0</v>
      </c>
      <c r="T926" s="2">
        <f ca="1">input4710[[#This Row],[Max Diff]]</f>
        <v>0</v>
      </c>
      <c r="U926" s="2">
        <f ca="1">input4711[[#This Row],[Max Diff]]</f>
        <v>0</v>
      </c>
      <c r="V926" s="2">
        <f ca="1">input4712[[#This Row],[Max Diff]]</f>
        <v>1</v>
      </c>
      <c r="W926" s="2">
        <f ca="1">input4713[[#This Row],[Max Diff]]</f>
        <v>0</v>
      </c>
      <c r="X926" s="2">
        <f ca="1">input4714[[#This Row],[Max Diff]]</f>
        <v>1</v>
      </c>
      <c r="Y926" s="2">
        <f ca="1">IF(SUM(input47[[#This Row],[Max Diff]:[-8]])&gt;=1,1,0)</f>
        <v>1</v>
      </c>
    </row>
    <row r="927" spans="1:25" x14ac:dyDescent="0.35">
      <c r="A927">
        <v>56</v>
      </c>
      <c r="B927">
        <v>53</v>
      </c>
      <c r="C927">
        <v>51</v>
      </c>
      <c r="D927">
        <v>48</v>
      </c>
      <c r="E927">
        <v>45</v>
      </c>
      <c r="F927">
        <v>44</v>
      </c>
      <c r="G927">
        <v>41</v>
      </c>
      <c r="H927">
        <v>39</v>
      </c>
      <c r="I927">
        <f>1</f>
        <v>1</v>
      </c>
      <c r="J927">
        <f>COUNTA(input47[[#This Row],[Column1.1]:[Column1.8]])</f>
        <v>8</v>
      </c>
      <c r="K927" t="str">
        <f>ADDRESS(ROW(),input47[[#This Row],[first col]]+1,4)&amp;":"&amp;ADDRESS(ROW(),input47[[#This Row],[lastcol]],4)</f>
        <v>B927:H927</v>
      </c>
      <c r="L927" t="str">
        <f>ADDRESS(ROW(),input47[[#This Row],[first col]],4)&amp;":"&amp;ADDRESS(ROW(),input47[[#This Row],[lastcol]]-1,4)</f>
        <v>A927:G927</v>
      </c>
      <c r="M927" t="b" cm="1">
        <f t="array" aca="1" ref="M927" ca="1">SUMPRODUCT(--(INDIRECT(input47[[#This Row],[range1]])&lt;INDIRECT(input47[[#This Row],[range2]])))=COUNT(INDIRECT(input47[[#This Row],[range1]]))</f>
        <v>1</v>
      </c>
      <c r="N927" t="b" cm="1">
        <f t="array" aca="1" ref="N927" ca="1">SUMPRODUCT(--(INDIRECT(input47[[#This Row],[range1]])&gt;INDIRECT(input47[[#This Row],[range2]])))=COUNT(INDIRECT(input47[[#This Row],[range1]]))</f>
        <v>0</v>
      </c>
      <c r="O927" t="b">
        <f ca="1">IF(AND(NOT(input47[[#This Row],[All DESC?]]),NOT(input47[[#This Row],[All ASC?]])),FALSE(),TRUE())</f>
        <v>1</v>
      </c>
      <c r="P927" cm="1">
        <f t="array" aca="1" ref="P927" ca="1">IF(AND(input47[[#This Row],[Safe Part 1]],(MAX(ABS((INDIRECT(input47[[#This Row],[range2]]))-(INDIRECT(input47[[#This Row],[range1]])))))&lt;=3),1,0)</f>
        <v>1</v>
      </c>
      <c r="Q927" s="2">
        <f ca="1">input4[[#This Row],[Max Diff]]</f>
        <v>1</v>
      </c>
      <c r="R927" s="2">
        <f ca="1">input478[[#This Row],[Max Diff]]</f>
        <v>0</v>
      </c>
      <c r="S927" s="2">
        <f ca="1">input479[[#This Row],[Max Diff]]</f>
        <v>0</v>
      </c>
      <c r="T927" s="2">
        <f ca="1">input4710[[#This Row],[Max Diff]]</f>
        <v>0</v>
      </c>
      <c r="U927" s="2">
        <f ca="1">input4711[[#This Row],[Max Diff]]</f>
        <v>0</v>
      </c>
      <c r="V927" s="2">
        <f ca="1">input4712[[#This Row],[Max Diff]]</f>
        <v>0</v>
      </c>
      <c r="W927" s="2">
        <f ca="1">input4713[[#This Row],[Max Diff]]</f>
        <v>0</v>
      </c>
      <c r="X927" s="2">
        <f ca="1">input4714[[#This Row],[Max Diff]]</f>
        <v>1</v>
      </c>
      <c r="Y927" s="2">
        <f ca="1">IF(SUM(input47[[#This Row],[Max Diff]:[-8]])&gt;=1,1,0)</f>
        <v>1</v>
      </c>
    </row>
    <row r="928" spans="1:25" x14ac:dyDescent="0.35">
      <c r="A928">
        <v>17</v>
      </c>
      <c r="B928">
        <v>15</v>
      </c>
      <c r="C928">
        <v>12</v>
      </c>
      <c r="D928">
        <v>11</v>
      </c>
      <c r="E928">
        <v>9</v>
      </c>
      <c r="F928">
        <v>6</v>
      </c>
      <c r="I928">
        <f>1</f>
        <v>1</v>
      </c>
      <c r="J928">
        <f>COUNTA(input47[[#This Row],[Column1.1]:[Column1.8]])</f>
        <v>6</v>
      </c>
      <c r="K928" t="str">
        <f>ADDRESS(ROW(),input47[[#This Row],[first col]]+1,4)&amp;":"&amp;ADDRESS(ROW(),input47[[#This Row],[lastcol]],4)</f>
        <v>B928:F928</v>
      </c>
      <c r="L928" t="str">
        <f>ADDRESS(ROW(),input47[[#This Row],[first col]],4)&amp;":"&amp;ADDRESS(ROW(),input47[[#This Row],[lastcol]]-1,4)</f>
        <v>A928:E928</v>
      </c>
      <c r="M928" t="b" cm="1">
        <f t="array" aca="1" ref="M928" ca="1">SUMPRODUCT(--(INDIRECT(input47[[#This Row],[range1]])&lt;INDIRECT(input47[[#This Row],[range2]])))=COUNT(INDIRECT(input47[[#This Row],[range1]]))</f>
        <v>1</v>
      </c>
      <c r="N928" t="b" cm="1">
        <f t="array" aca="1" ref="N928" ca="1">SUMPRODUCT(--(INDIRECT(input47[[#This Row],[range1]])&gt;INDIRECT(input47[[#This Row],[range2]])))=COUNT(INDIRECT(input47[[#This Row],[range1]]))</f>
        <v>0</v>
      </c>
      <c r="O928" t="b">
        <f ca="1">IF(AND(NOT(input47[[#This Row],[All DESC?]]),NOT(input47[[#This Row],[All ASC?]])),FALSE(),TRUE())</f>
        <v>1</v>
      </c>
      <c r="P928" cm="1">
        <f t="array" aca="1" ref="P928" ca="1">IF(AND(input47[[#This Row],[Safe Part 1]],(MAX(ABS((INDIRECT(input47[[#This Row],[range2]]))-(INDIRECT(input47[[#This Row],[range1]])))))&lt;=3),1,0)</f>
        <v>1</v>
      </c>
      <c r="Q928" s="2">
        <f ca="1">input4[[#This Row],[Max Diff]]</f>
        <v>1</v>
      </c>
      <c r="R928" s="2">
        <f ca="1">input478[[#This Row],[Max Diff]]</f>
        <v>0</v>
      </c>
      <c r="S928" s="2">
        <f ca="1">input479[[#This Row],[Max Diff]]</f>
        <v>0</v>
      </c>
      <c r="T928" s="2">
        <f ca="1">input4710[[#This Row],[Max Diff]]</f>
        <v>1</v>
      </c>
      <c r="U928" s="2">
        <f ca="1">input4711[[#This Row],[Max Diff]]</f>
        <v>0</v>
      </c>
      <c r="V928" s="2">
        <f ca="1">input4712[[#This Row],[Max Diff]]</f>
        <v>1</v>
      </c>
      <c r="W928" s="2">
        <f ca="1">input4713[[#This Row],[Max Diff]]</f>
        <v>1</v>
      </c>
      <c r="X928" s="2">
        <f ca="1">input4714[[#This Row],[Max Diff]]</f>
        <v>1</v>
      </c>
      <c r="Y928" s="2">
        <f ca="1">IF(SUM(input47[[#This Row],[Max Diff]:[-8]])&gt;=1,1,0)</f>
        <v>1</v>
      </c>
    </row>
    <row r="929" spans="1:25" x14ac:dyDescent="0.35">
      <c r="A929">
        <v>53</v>
      </c>
      <c r="B929">
        <v>54</v>
      </c>
      <c r="C929">
        <v>56</v>
      </c>
      <c r="D929">
        <v>57</v>
      </c>
      <c r="E929">
        <v>60</v>
      </c>
      <c r="F929">
        <v>62</v>
      </c>
      <c r="I929">
        <f>1</f>
        <v>1</v>
      </c>
      <c r="J929">
        <f>COUNTA(input47[[#This Row],[Column1.1]:[Column1.8]])</f>
        <v>6</v>
      </c>
      <c r="K929" t="str">
        <f>ADDRESS(ROW(),input47[[#This Row],[first col]]+1,4)&amp;":"&amp;ADDRESS(ROW(),input47[[#This Row],[lastcol]],4)</f>
        <v>B929:F929</v>
      </c>
      <c r="L929" t="str">
        <f>ADDRESS(ROW(),input47[[#This Row],[first col]],4)&amp;":"&amp;ADDRESS(ROW(),input47[[#This Row],[lastcol]]-1,4)</f>
        <v>A929:E929</v>
      </c>
      <c r="M929" t="b" cm="1">
        <f t="array" aca="1" ref="M929" ca="1">SUMPRODUCT(--(INDIRECT(input47[[#This Row],[range1]])&lt;INDIRECT(input47[[#This Row],[range2]])))=COUNT(INDIRECT(input47[[#This Row],[range1]]))</f>
        <v>0</v>
      </c>
      <c r="N929" t="b" cm="1">
        <f t="array" aca="1" ref="N929" ca="1">SUMPRODUCT(--(INDIRECT(input47[[#This Row],[range1]])&gt;INDIRECT(input47[[#This Row],[range2]])))=COUNT(INDIRECT(input47[[#This Row],[range1]]))</f>
        <v>1</v>
      </c>
      <c r="O929" t="b">
        <f ca="1">IF(AND(NOT(input47[[#This Row],[All DESC?]]),NOT(input47[[#This Row],[All ASC?]])),FALSE(),TRUE())</f>
        <v>1</v>
      </c>
      <c r="P929" cm="1">
        <f t="array" aca="1" ref="P929" ca="1">IF(AND(input47[[#This Row],[Safe Part 1]],(MAX(ABS((INDIRECT(input47[[#This Row],[range2]]))-(INDIRECT(input47[[#This Row],[range1]])))))&lt;=3),1,0)</f>
        <v>1</v>
      </c>
      <c r="Q929" s="2">
        <f ca="1">input4[[#This Row],[Max Diff]]</f>
        <v>1</v>
      </c>
      <c r="R929" s="2">
        <f ca="1">input478[[#This Row],[Max Diff]]</f>
        <v>1</v>
      </c>
      <c r="S929" s="2">
        <f ca="1">input479[[#This Row],[Max Diff]]</f>
        <v>1</v>
      </c>
      <c r="T929" s="2">
        <f ca="1">input4710[[#This Row],[Max Diff]]</f>
        <v>0</v>
      </c>
      <c r="U929" s="2">
        <f ca="1">input4711[[#This Row],[Max Diff]]</f>
        <v>0</v>
      </c>
      <c r="V929" s="2">
        <f ca="1">input4712[[#This Row],[Max Diff]]</f>
        <v>1</v>
      </c>
      <c r="W929" s="2">
        <f ca="1">input4713[[#This Row],[Max Diff]]</f>
        <v>1</v>
      </c>
      <c r="X929" s="2">
        <f ca="1">input4714[[#This Row],[Max Diff]]</f>
        <v>1</v>
      </c>
      <c r="Y929" s="2">
        <f ca="1">IF(SUM(input47[[#This Row],[Max Diff]:[-8]])&gt;=1,1,0)</f>
        <v>1</v>
      </c>
    </row>
    <row r="930" spans="1:25" x14ac:dyDescent="0.35">
      <c r="A930">
        <v>21</v>
      </c>
      <c r="B930">
        <v>19</v>
      </c>
      <c r="C930">
        <v>16</v>
      </c>
      <c r="D930">
        <v>15</v>
      </c>
      <c r="E930">
        <v>14</v>
      </c>
      <c r="F930">
        <v>13</v>
      </c>
      <c r="G930">
        <v>10</v>
      </c>
      <c r="H930">
        <v>9</v>
      </c>
      <c r="I930">
        <f>1</f>
        <v>1</v>
      </c>
      <c r="J930">
        <f>COUNTA(input47[[#This Row],[Column1.1]:[Column1.8]])</f>
        <v>8</v>
      </c>
      <c r="K930" t="str">
        <f>ADDRESS(ROW(),input47[[#This Row],[first col]]+1,4)&amp;":"&amp;ADDRESS(ROW(),input47[[#This Row],[lastcol]],4)</f>
        <v>B930:H930</v>
      </c>
      <c r="L930" t="str">
        <f>ADDRESS(ROW(),input47[[#This Row],[first col]],4)&amp;":"&amp;ADDRESS(ROW(),input47[[#This Row],[lastcol]]-1,4)</f>
        <v>A930:G930</v>
      </c>
      <c r="M930" t="b" cm="1">
        <f t="array" aca="1" ref="M930" ca="1">SUMPRODUCT(--(INDIRECT(input47[[#This Row],[range1]])&lt;INDIRECT(input47[[#This Row],[range2]])))=COUNT(INDIRECT(input47[[#This Row],[range1]]))</f>
        <v>1</v>
      </c>
      <c r="N930" t="b" cm="1">
        <f t="array" aca="1" ref="N930" ca="1">SUMPRODUCT(--(INDIRECT(input47[[#This Row],[range1]])&gt;INDIRECT(input47[[#This Row],[range2]])))=COUNT(INDIRECT(input47[[#This Row],[range1]]))</f>
        <v>0</v>
      </c>
      <c r="O930" t="b">
        <f ca="1">IF(AND(NOT(input47[[#This Row],[All DESC?]]),NOT(input47[[#This Row],[All ASC?]])),FALSE(),TRUE())</f>
        <v>1</v>
      </c>
      <c r="P930" cm="1">
        <f t="array" aca="1" ref="P930" ca="1">IF(AND(input47[[#This Row],[Safe Part 1]],(MAX(ABS((INDIRECT(input47[[#This Row],[range2]]))-(INDIRECT(input47[[#This Row],[range1]])))))&lt;=3),1,0)</f>
        <v>1</v>
      </c>
      <c r="Q930" s="2">
        <f ca="1">input4[[#This Row],[Max Diff]]</f>
        <v>1</v>
      </c>
      <c r="R930" s="2">
        <f ca="1">input478[[#This Row],[Max Diff]]</f>
        <v>0</v>
      </c>
      <c r="S930" s="2">
        <f ca="1">input479[[#This Row],[Max Diff]]</f>
        <v>0</v>
      </c>
      <c r="T930" s="2">
        <f ca="1">input4710[[#This Row],[Max Diff]]</f>
        <v>1</v>
      </c>
      <c r="U930" s="2">
        <f ca="1">input4711[[#This Row],[Max Diff]]</f>
        <v>1</v>
      </c>
      <c r="V930" s="2">
        <f ca="1">input4712[[#This Row],[Max Diff]]</f>
        <v>0</v>
      </c>
      <c r="W930" s="2">
        <f ca="1">input4713[[#This Row],[Max Diff]]</f>
        <v>0</v>
      </c>
      <c r="X930" s="2">
        <f ca="1">input4714[[#This Row],[Max Diff]]</f>
        <v>1</v>
      </c>
      <c r="Y930" s="2">
        <f ca="1">IF(SUM(input47[[#This Row],[Max Diff]:[-8]])&gt;=1,1,0)</f>
        <v>1</v>
      </c>
    </row>
    <row r="931" spans="1:25" x14ac:dyDescent="0.35">
      <c r="A931">
        <v>12</v>
      </c>
      <c r="B931">
        <v>11</v>
      </c>
      <c r="C931">
        <v>8</v>
      </c>
      <c r="D931">
        <v>6</v>
      </c>
      <c r="E931">
        <v>4</v>
      </c>
      <c r="F931">
        <v>2</v>
      </c>
      <c r="I931">
        <f>1</f>
        <v>1</v>
      </c>
      <c r="J931">
        <f>COUNTA(input47[[#This Row],[Column1.1]:[Column1.8]])</f>
        <v>6</v>
      </c>
      <c r="K931" t="str">
        <f>ADDRESS(ROW(),input47[[#This Row],[first col]]+1,4)&amp;":"&amp;ADDRESS(ROW(),input47[[#This Row],[lastcol]],4)</f>
        <v>B931:F931</v>
      </c>
      <c r="L931" t="str">
        <f>ADDRESS(ROW(),input47[[#This Row],[first col]],4)&amp;":"&amp;ADDRESS(ROW(),input47[[#This Row],[lastcol]]-1,4)</f>
        <v>A931:E931</v>
      </c>
      <c r="M931" t="b" cm="1">
        <f t="array" aca="1" ref="M931" ca="1">SUMPRODUCT(--(INDIRECT(input47[[#This Row],[range1]])&lt;INDIRECT(input47[[#This Row],[range2]])))=COUNT(INDIRECT(input47[[#This Row],[range1]]))</f>
        <v>1</v>
      </c>
      <c r="N931" t="b" cm="1">
        <f t="array" aca="1" ref="N931" ca="1">SUMPRODUCT(--(INDIRECT(input47[[#This Row],[range1]])&gt;INDIRECT(input47[[#This Row],[range2]])))=COUNT(INDIRECT(input47[[#This Row],[range1]]))</f>
        <v>0</v>
      </c>
      <c r="O931" t="b">
        <f ca="1">IF(AND(NOT(input47[[#This Row],[All DESC?]]),NOT(input47[[#This Row],[All ASC?]])),FALSE(),TRUE())</f>
        <v>1</v>
      </c>
      <c r="P931" cm="1">
        <f t="array" aca="1" ref="P931" ca="1">IF(AND(input47[[#This Row],[Safe Part 1]],(MAX(ABS((INDIRECT(input47[[#This Row],[range2]]))-(INDIRECT(input47[[#This Row],[range1]])))))&lt;=3),1,0)</f>
        <v>1</v>
      </c>
      <c r="Q931" s="2">
        <f ca="1">input4[[#This Row],[Max Diff]]</f>
        <v>1</v>
      </c>
      <c r="R931" s="2">
        <f ca="1">input478[[#This Row],[Max Diff]]</f>
        <v>0</v>
      </c>
      <c r="S931" s="2">
        <f ca="1">input479[[#This Row],[Max Diff]]</f>
        <v>0</v>
      </c>
      <c r="T931" s="2">
        <f ca="1">input4710[[#This Row],[Max Diff]]</f>
        <v>0</v>
      </c>
      <c r="U931" s="2">
        <f ca="1">input4711[[#This Row],[Max Diff]]</f>
        <v>0</v>
      </c>
      <c r="V931" s="2">
        <f ca="1">input4712[[#This Row],[Max Diff]]</f>
        <v>1</v>
      </c>
      <c r="W931" s="2">
        <f ca="1">input4713[[#This Row],[Max Diff]]</f>
        <v>1</v>
      </c>
      <c r="X931" s="2">
        <f ca="1">input4714[[#This Row],[Max Diff]]</f>
        <v>1</v>
      </c>
      <c r="Y931" s="2">
        <f ca="1">IF(SUM(input47[[#This Row],[Max Diff]:[-8]])&gt;=1,1,0)</f>
        <v>1</v>
      </c>
    </row>
    <row r="932" spans="1:25" x14ac:dyDescent="0.35">
      <c r="A932">
        <v>94</v>
      </c>
      <c r="B932">
        <v>92</v>
      </c>
      <c r="C932">
        <v>89</v>
      </c>
      <c r="D932">
        <v>88</v>
      </c>
      <c r="E932">
        <v>86</v>
      </c>
      <c r="F932">
        <v>84</v>
      </c>
      <c r="G932">
        <v>83</v>
      </c>
      <c r="H932">
        <v>82</v>
      </c>
      <c r="I932">
        <f>1</f>
        <v>1</v>
      </c>
      <c r="J932">
        <f>COUNTA(input47[[#This Row],[Column1.1]:[Column1.8]])</f>
        <v>8</v>
      </c>
      <c r="K932" t="str">
        <f>ADDRESS(ROW(),input47[[#This Row],[first col]]+1,4)&amp;":"&amp;ADDRESS(ROW(),input47[[#This Row],[lastcol]],4)</f>
        <v>B932:H932</v>
      </c>
      <c r="L932" t="str">
        <f>ADDRESS(ROW(),input47[[#This Row],[first col]],4)&amp;":"&amp;ADDRESS(ROW(),input47[[#This Row],[lastcol]]-1,4)</f>
        <v>A932:G932</v>
      </c>
      <c r="M932" t="b" cm="1">
        <f t="array" aca="1" ref="M932" ca="1">SUMPRODUCT(--(INDIRECT(input47[[#This Row],[range1]])&lt;INDIRECT(input47[[#This Row],[range2]])))=COUNT(INDIRECT(input47[[#This Row],[range1]]))</f>
        <v>1</v>
      </c>
      <c r="N932" t="b" cm="1">
        <f t="array" aca="1" ref="N932" ca="1">SUMPRODUCT(--(INDIRECT(input47[[#This Row],[range1]])&gt;INDIRECT(input47[[#This Row],[range2]])))=COUNT(INDIRECT(input47[[#This Row],[range1]]))</f>
        <v>0</v>
      </c>
      <c r="O932" t="b">
        <f ca="1">IF(AND(NOT(input47[[#This Row],[All DESC?]]),NOT(input47[[#This Row],[All ASC?]])),FALSE(),TRUE())</f>
        <v>1</v>
      </c>
      <c r="P932" cm="1">
        <f t="array" aca="1" ref="P932" ca="1">IF(AND(input47[[#This Row],[Safe Part 1]],(MAX(ABS((INDIRECT(input47[[#This Row],[range2]]))-(INDIRECT(input47[[#This Row],[range1]])))))&lt;=3),1,0)</f>
        <v>1</v>
      </c>
      <c r="Q932" s="2">
        <f ca="1">input4[[#This Row],[Max Diff]]</f>
        <v>1</v>
      </c>
      <c r="R932" s="2">
        <f ca="1">input478[[#This Row],[Max Diff]]</f>
        <v>0</v>
      </c>
      <c r="S932" s="2">
        <f ca="1">input479[[#This Row],[Max Diff]]</f>
        <v>0</v>
      </c>
      <c r="T932" s="2">
        <f ca="1">input4710[[#This Row],[Max Diff]]</f>
        <v>1</v>
      </c>
      <c r="U932" s="2">
        <f ca="1">input4711[[#This Row],[Max Diff]]</f>
        <v>0</v>
      </c>
      <c r="V932" s="2">
        <f ca="1">input4712[[#This Row],[Max Diff]]</f>
        <v>1</v>
      </c>
      <c r="W932" s="2">
        <f ca="1">input4713[[#This Row],[Max Diff]]</f>
        <v>1</v>
      </c>
      <c r="X932" s="2">
        <f ca="1">input4714[[#This Row],[Max Diff]]</f>
        <v>1</v>
      </c>
      <c r="Y932" s="2">
        <f ca="1">IF(SUM(input47[[#This Row],[Max Diff]:[-8]])&gt;=1,1,0)</f>
        <v>1</v>
      </c>
    </row>
    <row r="933" spans="1:25" x14ac:dyDescent="0.35">
      <c r="A933">
        <v>18</v>
      </c>
      <c r="B933">
        <v>20</v>
      </c>
      <c r="C933">
        <v>23</v>
      </c>
      <c r="D933">
        <v>24</v>
      </c>
      <c r="E933">
        <v>25</v>
      </c>
      <c r="I933">
        <f>1</f>
        <v>1</v>
      </c>
      <c r="J933">
        <f>COUNTA(input47[[#This Row],[Column1.1]:[Column1.8]])</f>
        <v>5</v>
      </c>
      <c r="K933" t="str">
        <f>ADDRESS(ROW(),input47[[#This Row],[first col]]+1,4)&amp;":"&amp;ADDRESS(ROW(),input47[[#This Row],[lastcol]],4)</f>
        <v>B933:E933</v>
      </c>
      <c r="L933" t="str">
        <f>ADDRESS(ROW(),input47[[#This Row],[first col]],4)&amp;":"&amp;ADDRESS(ROW(),input47[[#This Row],[lastcol]]-1,4)</f>
        <v>A933:D933</v>
      </c>
      <c r="M933" t="b" cm="1">
        <f t="array" aca="1" ref="M933" ca="1">SUMPRODUCT(--(INDIRECT(input47[[#This Row],[range1]])&lt;INDIRECT(input47[[#This Row],[range2]])))=COUNT(INDIRECT(input47[[#This Row],[range1]]))</f>
        <v>0</v>
      </c>
      <c r="N933" t="b" cm="1">
        <f t="array" aca="1" ref="N933" ca="1">SUMPRODUCT(--(INDIRECT(input47[[#This Row],[range1]])&gt;INDIRECT(input47[[#This Row],[range2]])))=COUNT(INDIRECT(input47[[#This Row],[range1]]))</f>
        <v>1</v>
      </c>
      <c r="O933" t="b">
        <f ca="1">IF(AND(NOT(input47[[#This Row],[All DESC?]]),NOT(input47[[#This Row],[All ASC?]])),FALSE(),TRUE())</f>
        <v>1</v>
      </c>
      <c r="P933" cm="1">
        <f t="array" aca="1" ref="P933" ca="1">IF(AND(input47[[#This Row],[Safe Part 1]],(MAX(ABS((INDIRECT(input47[[#This Row],[range2]]))-(INDIRECT(input47[[#This Row],[range1]])))))&lt;=3),1,0)</f>
        <v>1</v>
      </c>
      <c r="Q933" s="2">
        <f ca="1">input4[[#This Row],[Max Diff]]</f>
        <v>1</v>
      </c>
      <c r="R933" s="2">
        <f ca="1">input478[[#This Row],[Max Diff]]</f>
        <v>0</v>
      </c>
      <c r="S933" s="2">
        <f ca="1">input479[[#This Row],[Max Diff]]</f>
        <v>0</v>
      </c>
      <c r="T933" s="2">
        <f ca="1">input4710[[#This Row],[Max Diff]]</f>
        <v>1</v>
      </c>
      <c r="U933" s="2">
        <f ca="1">input4711[[#This Row],[Max Diff]]</f>
        <v>1</v>
      </c>
      <c r="V933" s="2">
        <f ca="1">input4712[[#This Row],[Max Diff]]</f>
        <v>1</v>
      </c>
      <c r="W933" s="2">
        <f ca="1">input4713[[#This Row],[Max Diff]]</f>
        <v>1</v>
      </c>
      <c r="X933" s="2">
        <f ca="1">input4714[[#This Row],[Max Diff]]</f>
        <v>1</v>
      </c>
      <c r="Y933" s="2">
        <f ca="1">IF(SUM(input47[[#This Row],[Max Diff]:[-8]])&gt;=1,1,0)</f>
        <v>1</v>
      </c>
    </row>
    <row r="934" spans="1:25" x14ac:dyDescent="0.35">
      <c r="A934">
        <v>39</v>
      </c>
      <c r="B934">
        <v>41</v>
      </c>
      <c r="C934">
        <v>44</v>
      </c>
      <c r="D934">
        <v>47</v>
      </c>
      <c r="E934">
        <v>49</v>
      </c>
      <c r="F934">
        <v>52</v>
      </c>
      <c r="G934">
        <v>55</v>
      </c>
      <c r="H934">
        <v>58</v>
      </c>
      <c r="I934">
        <f>1</f>
        <v>1</v>
      </c>
      <c r="J934">
        <f>COUNTA(input47[[#This Row],[Column1.1]:[Column1.8]])</f>
        <v>8</v>
      </c>
      <c r="K934" t="str">
        <f>ADDRESS(ROW(),input47[[#This Row],[first col]]+1,4)&amp;":"&amp;ADDRESS(ROW(),input47[[#This Row],[lastcol]],4)</f>
        <v>B934:H934</v>
      </c>
      <c r="L934" t="str">
        <f>ADDRESS(ROW(),input47[[#This Row],[first col]],4)&amp;":"&amp;ADDRESS(ROW(),input47[[#This Row],[lastcol]]-1,4)</f>
        <v>A934:G934</v>
      </c>
      <c r="M934" t="b" cm="1">
        <f t="array" aca="1" ref="M934" ca="1">SUMPRODUCT(--(INDIRECT(input47[[#This Row],[range1]])&lt;INDIRECT(input47[[#This Row],[range2]])))=COUNT(INDIRECT(input47[[#This Row],[range1]]))</f>
        <v>0</v>
      </c>
      <c r="N934" t="b" cm="1">
        <f t="array" aca="1" ref="N934" ca="1">SUMPRODUCT(--(INDIRECT(input47[[#This Row],[range1]])&gt;INDIRECT(input47[[#This Row],[range2]])))=COUNT(INDIRECT(input47[[#This Row],[range1]]))</f>
        <v>1</v>
      </c>
      <c r="O934" t="b">
        <f ca="1">IF(AND(NOT(input47[[#This Row],[All DESC?]]),NOT(input47[[#This Row],[All ASC?]])),FALSE(),TRUE())</f>
        <v>1</v>
      </c>
      <c r="P934" cm="1">
        <f t="array" aca="1" ref="P934" ca="1">IF(AND(input47[[#This Row],[Safe Part 1]],(MAX(ABS((INDIRECT(input47[[#This Row],[range2]]))-(INDIRECT(input47[[#This Row],[range1]])))))&lt;=3),1,0)</f>
        <v>1</v>
      </c>
      <c r="Q934" s="2">
        <f ca="1">input4[[#This Row],[Max Diff]]</f>
        <v>1</v>
      </c>
      <c r="R934" s="2">
        <f ca="1">input478[[#This Row],[Max Diff]]</f>
        <v>0</v>
      </c>
      <c r="S934" s="2">
        <f ca="1">input479[[#This Row],[Max Diff]]</f>
        <v>0</v>
      </c>
      <c r="T934" s="2">
        <f ca="1">input4710[[#This Row],[Max Diff]]</f>
        <v>0</v>
      </c>
      <c r="U934" s="2">
        <f ca="1">input4711[[#This Row],[Max Diff]]</f>
        <v>0</v>
      </c>
      <c r="V934" s="2">
        <f ca="1">input4712[[#This Row],[Max Diff]]</f>
        <v>0</v>
      </c>
      <c r="W934" s="2">
        <f ca="1">input4713[[#This Row],[Max Diff]]</f>
        <v>0</v>
      </c>
      <c r="X934" s="2">
        <f ca="1">input4714[[#This Row],[Max Diff]]</f>
        <v>1</v>
      </c>
      <c r="Y934" s="2">
        <f ca="1">IF(SUM(input47[[#This Row],[Max Diff]:[-8]])&gt;=1,1,0)</f>
        <v>1</v>
      </c>
    </row>
    <row r="935" spans="1:25" x14ac:dyDescent="0.35">
      <c r="A935">
        <v>83</v>
      </c>
      <c r="B935">
        <v>82</v>
      </c>
      <c r="C935">
        <v>79</v>
      </c>
      <c r="D935">
        <v>77</v>
      </c>
      <c r="E935">
        <v>74</v>
      </c>
      <c r="F935">
        <v>73</v>
      </c>
      <c r="G935">
        <v>72</v>
      </c>
      <c r="H935">
        <v>69</v>
      </c>
      <c r="I935">
        <f>1</f>
        <v>1</v>
      </c>
      <c r="J935">
        <f>COUNTA(input47[[#This Row],[Column1.1]:[Column1.8]])</f>
        <v>8</v>
      </c>
      <c r="K935" t="str">
        <f>ADDRESS(ROW(),input47[[#This Row],[first col]]+1,4)&amp;":"&amp;ADDRESS(ROW(),input47[[#This Row],[lastcol]],4)</f>
        <v>B935:H935</v>
      </c>
      <c r="L935" t="str">
        <f>ADDRESS(ROW(),input47[[#This Row],[first col]],4)&amp;":"&amp;ADDRESS(ROW(),input47[[#This Row],[lastcol]]-1,4)</f>
        <v>A935:G935</v>
      </c>
      <c r="M935" t="b" cm="1">
        <f t="array" aca="1" ref="M935" ca="1">SUMPRODUCT(--(INDIRECT(input47[[#This Row],[range1]])&lt;INDIRECT(input47[[#This Row],[range2]])))=COUNT(INDIRECT(input47[[#This Row],[range1]]))</f>
        <v>1</v>
      </c>
      <c r="N935" t="b" cm="1">
        <f t="array" aca="1" ref="N935" ca="1">SUMPRODUCT(--(INDIRECT(input47[[#This Row],[range1]])&gt;INDIRECT(input47[[#This Row],[range2]])))=COUNT(INDIRECT(input47[[#This Row],[range1]]))</f>
        <v>0</v>
      </c>
      <c r="O935" t="b">
        <f ca="1">IF(AND(NOT(input47[[#This Row],[All DESC?]]),NOT(input47[[#This Row],[All ASC?]])),FALSE(),TRUE())</f>
        <v>1</v>
      </c>
      <c r="P935" cm="1">
        <f t="array" aca="1" ref="P935" ca="1">IF(AND(input47[[#This Row],[Safe Part 1]],(MAX(ABS((INDIRECT(input47[[#This Row],[range2]]))-(INDIRECT(input47[[#This Row],[range1]])))))&lt;=3),1,0)</f>
        <v>1</v>
      </c>
      <c r="Q935" s="2">
        <f ca="1">input4[[#This Row],[Max Diff]]</f>
        <v>1</v>
      </c>
      <c r="R935" s="2">
        <f ca="1">input478[[#This Row],[Max Diff]]</f>
        <v>0</v>
      </c>
      <c r="S935" s="2">
        <f ca="1">input479[[#This Row],[Max Diff]]</f>
        <v>0</v>
      </c>
      <c r="T935" s="2">
        <f ca="1">input4710[[#This Row],[Max Diff]]</f>
        <v>0</v>
      </c>
      <c r="U935" s="2">
        <f ca="1">input4711[[#This Row],[Max Diff]]</f>
        <v>0</v>
      </c>
      <c r="V935" s="2">
        <f ca="1">input4712[[#This Row],[Max Diff]]</f>
        <v>1</v>
      </c>
      <c r="W935" s="2">
        <f ca="1">input4713[[#This Row],[Max Diff]]</f>
        <v>0</v>
      </c>
      <c r="X935" s="2">
        <f ca="1">input4714[[#This Row],[Max Diff]]</f>
        <v>1</v>
      </c>
      <c r="Y935" s="2">
        <f ca="1">IF(SUM(input47[[#This Row],[Max Diff]:[-8]])&gt;=1,1,0)</f>
        <v>1</v>
      </c>
    </row>
    <row r="936" spans="1:25" x14ac:dyDescent="0.35">
      <c r="A936">
        <v>81</v>
      </c>
      <c r="B936">
        <v>82</v>
      </c>
      <c r="C936">
        <v>83</v>
      </c>
      <c r="D936">
        <v>84</v>
      </c>
      <c r="E936">
        <v>85</v>
      </c>
      <c r="F936">
        <v>87</v>
      </c>
      <c r="G936">
        <v>90</v>
      </c>
      <c r="I936">
        <f>1</f>
        <v>1</v>
      </c>
      <c r="J936">
        <f>COUNTA(input47[[#This Row],[Column1.1]:[Column1.8]])</f>
        <v>7</v>
      </c>
      <c r="K936" t="str">
        <f>ADDRESS(ROW(),input47[[#This Row],[first col]]+1,4)&amp;":"&amp;ADDRESS(ROW(),input47[[#This Row],[lastcol]],4)</f>
        <v>B936:G936</v>
      </c>
      <c r="L936" t="str">
        <f>ADDRESS(ROW(),input47[[#This Row],[first col]],4)&amp;":"&amp;ADDRESS(ROW(),input47[[#This Row],[lastcol]]-1,4)</f>
        <v>A936:F936</v>
      </c>
      <c r="M936" t="b" cm="1">
        <f t="array" aca="1" ref="M936" ca="1">SUMPRODUCT(--(INDIRECT(input47[[#This Row],[range1]])&lt;INDIRECT(input47[[#This Row],[range2]])))=COUNT(INDIRECT(input47[[#This Row],[range1]]))</f>
        <v>0</v>
      </c>
      <c r="N936" t="b" cm="1">
        <f t="array" aca="1" ref="N936" ca="1">SUMPRODUCT(--(INDIRECT(input47[[#This Row],[range1]])&gt;INDIRECT(input47[[#This Row],[range2]])))=COUNT(INDIRECT(input47[[#This Row],[range1]]))</f>
        <v>1</v>
      </c>
      <c r="O936" t="b">
        <f ca="1">IF(AND(NOT(input47[[#This Row],[All DESC?]]),NOT(input47[[#This Row],[All ASC?]])),FALSE(),TRUE())</f>
        <v>1</v>
      </c>
      <c r="P936" cm="1">
        <f t="array" aca="1" ref="P936" ca="1">IF(AND(input47[[#This Row],[Safe Part 1]],(MAX(ABS((INDIRECT(input47[[#This Row],[range2]]))-(INDIRECT(input47[[#This Row],[range1]])))))&lt;=3),1,0)</f>
        <v>1</v>
      </c>
      <c r="Q936" s="2">
        <f ca="1">input4[[#This Row],[Max Diff]]</f>
        <v>1</v>
      </c>
      <c r="R936" s="2">
        <f ca="1">input478[[#This Row],[Max Diff]]</f>
        <v>1</v>
      </c>
      <c r="S936" s="2">
        <f ca="1">input479[[#This Row],[Max Diff]]</f>
        <v>1</v>
      </c>
      <c r="T936" s="2">
        <f ca="1">input4710[[#This Row],[Max Diff]]</f>
        <v>1</v>
      </c>
      <c r="U936" s="2">
        <f ca="1">input4711[[#This Row],[Max Diff]]</f>
        <v>1</v>
      </c>
      <c r="V936" s="2">
        <f ca="1">input4712[[#This Row],[Max Diff]]</f>
        <v>0</v>
      </c>
      <c r="W936" s="2">
        <f ca="1">input4713[[#This Row],[Max Diff]]</f>
        <v>1</v>
      </c>
      <c r="X936" s="2">
        <f ca="1">input4714[[#This Row],[Max Diff]]</f>
        <v>1</v>
      </c>
      <c r="Y936" s="2">
        <f ca="1">IF(SUM(input47[[#This Row],[Max Diff]:[-8]])&gt;=1,1,0)</f>
        <v>1</v>
      </c>
    </row>
    <row r="937" spans="1:25" x14ac:dyDescent="0.35">
      <c r="A937">
        <v>53</v>
      </c>
      <c r="B937">
        <v>54</v>
      </c>
      <c r="C937">
        <v>55</v>
      </c>
      <c r="D937">
        <v>57</v>
      </c>
      <c r="E937">
        <v>58</v>
      </c>
      <c r="I937">
        <f>1</f>
        <v>1</v>
      </c>
      <c r="J937">
        <f>COUNTA(input47[[#This Row],[Column1.1]:[Column1.8]])</f>
        <v>5</v>
      </c>
      <c r="K937" t="str">
        <f>ADDRESS(ROW(),input47[[#This Row],[first col]]+1,4)&amp;":"&amp;ADDRESS(ROW(),input47[[#This Row],[lastcol]],4)</f>
        <v>B937:E937</v>
      </c>
      <c r="L937" t="str">
        <f>ADDRESS(ROW(),input47[[#This Row],[first col]],4)&amp;":"&amp;ADDRESS(ROW(),input47[[#This Row],[lastcol]]-1,4)</f>
        <v>A937:D937</v>
      </c>
      <c r="M937" t="b" cm="1">
        <f t="array" aca="1" ref="M937" ca="1">SUMPRODUCT(--(INDIRECT(input47[[#This Row],[range1]])&lt;INDIRECT(input47[[#This Row],[range2]])))=COUNT(INDIRECT(input47[[#This Row],[range1]]))</f>
        <v>0</v>
      </c>
      <c r="N937" t="b" cm="1">
        <f t="array" aca="1" ref="N937" ca="1">SUMPRODUCT(--(INDIRECT(input47[[#This Row],[range1]])&gt;INDIRECT(input47[[#This Row],[range2]])))=COUNT(INDIRECT(input47[[#This Row],[range1]]))</f>
        <v>1</v>
      </c>
      <c r="O937" t="b">
        <f ca="1">IF(AND(NOT(input47[[#This Row],[All DESC?]]),NOT(input47[[#This Row],[All ASC?]])),FALSE(),TRUE())</f>
        <v>1</v>
      </c>
      <c r="P937" cm="1">
        <f t="array" aca="1" ref="P937" ca="1">IF(AND(input47[[#This Row],[Safe Part 1]],(MAX(ABS((INDIRECT(input47[[#This Row],[range2]]))-(INDIRECT(input47[[#This Row],[range1]])))))&lt;=3),1,0)</f>
        <v>1</v>
      </c>
      <c r="Q937" s="2">
        <f ca="1">input4[[#This Row],[Max Diff]]</f>
        <v>1</v>
      </c>
      <c r="R937" s="2">
        <f ca="1">input478[[#This Row],[Max Diff]]</f>
        <v>1</v>
      </c>
      <c r="S937" s="2">
        <f ca="1">input479[[#This Row],[Max Diff]]</f>
        <v>1</v>
      </c>
      <c r="T937" s="2">
        <f ca="1">input4710[[#This Row],[Max Diff]]</f>
        <v>1</v>
      </c>
      <c r="U937" s="2">
        <f ca="1">input4711[[#This Row],[Max Diff]]</f>
        <v>1</v>
      </c>
      <c r="V937" s="2">
        <f ca="1">input4712[[#This Row],[Max Diff]]</f>
        <v>1</v>
      </c>
      <c r="W937" s="2">
        <f ca="1">input4713[[#This Row],[Max Diff]]</f>
        <v>1</v>
      </c>
      <c r="X937" s="2">
        <f ca="1">input4714[[#This Row],[Max Diff]]</f>
        <v>1</v>
      </c>
      <c r="Y937" s="2">
        <f ca="1">IF(SUM(input47[[#This Row],[Max Diff]:[-8]])&gt;=1,1,0)</f>
        <v>1</v>
      </c>
    </row>
    <row r="938" spans="1:25" x14ac:dyDescent="0.35">
      <c r="A938">
        <v>33</v>
      </c>
      <c r="B938">
        <v>30</v>
      </c>
      <c r="C938">
        <v>27</v>
      </c>
      <c r="D938">
        <v>25</v>
      </c>
      <c r="E938">
        <v>24</v>
      </c>
      <c r="F938">
        <v>22</v>
      </c>
      <c r="G938">
        <v>19</v>
      </c>
      <c r="I938">
        <f>1</f>
        <v>1</v>
      </c>
      <c r="J938">
        <f>COUNTA(input47[[#This Row],[Column1.1]:[Column1.8]])</f>
        <v>7</v>
      </c>
      <c r="K938" t="str">
        <f>ADDRESS(ROW(),input47[[#This Row],[first col]]+1,4)&amp;":"&amp;ADDRESS(ROW(),input47[[#This Row],[lastcol]],4)</f>
        <v>B938:G938</v>
      </c>
      <c r="L938" t="str">
        <f>ADDRESS(ROW(),input47[[#This Row],[first col]],4)&amp;":"&amp;ADDRESS(ROW(),input47[[#This Row],[lastcol]]-1,4)</f>
        <v>A938:F938</v>
      </c>
      <c r="M938" t="b" cm="1">
        <f t="array" aca="1" ref="M938" ca="1">SUMPRODUCT(--(INDIRECT(input47[[#This Row],[range1]])&lt;INDIRECT(input47[[#This Row],[range2]])))=COUNT(INDIRECT(input47[[#This Row],[range1]]))</f>
        <v>1</v>
      </c>
      <c r="N938" t="b" cm="1">
        <f t="array" aca="1" ref="N938" ca="1">SUMPRODUCT(--(INDIRECT(input47[[#This Row],[range1]])&gt;INDIRECT(input47[[#This Row],[range2]])))=COUNT(INDIRECT(input47[[#This Row],[range1]]))</f>
        <v>0</v>
      </c>
      <c r="O938" t="b">
        <f ca="1">IF(AND(NOT(input47[[#This Row],[All DESC?]]),NOT(input47[[#This Row],[All ASC?]])),FALSE(),TRUE())</f>
        <v>1</v>
      </c>
      <c r="P938" cm="1">
        <f t="array" aca="1" ref="P938" ca="1">IF(AND(input47[[#This Row],[Safe Part 1]],(MAX(ABS((INDIRECT(input47[[#This Row],[range2]]))-(INDIRECT(input47[[#This Row],[range1]])))))&lt;=3),1,0)</f>
        <v>1</v>
      </c>
      <c r="Q938" s="2">
        <f ca="1">input4[[#This Row],[Max Diff]]</f>
        <v>1</v>
      </c>
      <c r="R938" s="2">
        <f ca="1">input478[[#This Row],[Max Diff]]</f>
        <v>0</v>
      </c>
      <c r="S938" s="2">
        <f ca="1">input479[[#This Row],[Max Diff]]</f>
        <v>0</v>
      </c>
      <c r="T938" s="2">
        <f ca="1">input4710[[#This Row],[Max Diff]]</f>
        <v>1</v>
      </c>
      <c r="U938" s="2">
        <f ca="1">input4711[[#This Row],[Max Diff]]</f>
        <v>1</v>
      </c>
      <c r="V938" s="2">
        <f ca="1">input4712[[#This Row],[Max Diff]]</f>
        <v>0</v>
      </c>
      <c r="W938" s="2">
        <f ca="1">input4713[[#This Row],[Max Diff]]</f>
        <v>1</v>
      </c>
      <c r="X938" s="2">
        <f ca="1">input4714[[#This Row],[Max Diff]]</f>
        <v>1</v>
      </c>
      <c r="Y938" s="2">
        <f ca="1">IF(SUM(input47[[#This Row],[Max Diff]:[-8]])&gt;=1,1,0)</f>
        <v>1</v>
      </c>
    </row>
    <row r="939" spans="1:25" x14ac:dyDescent="0.35">
      <c r="A939">
        <v>87</v>
      </c>
      <c r="B939">
        <v>88</v>
      </c>
      <c r="C939">
        <v>90</v>
      </c>
      <c r="D939">
        <v>93</v>
      </c>
      <c r="E939">
        <v>94</v>
      </c>
      <c r="F939">
        <v>95</v>
      </c>
      <c r="G939">
        <v>98</v>
      </c>
      <c r="I939">
        <f>1</f>
        <v>1</v>
      </c>
      <c r="J939">
        <f>COUNTA(input47[[#This Row],[Column1.1]:[Column1.8]])</f>
        <v>7</v>
      </c>
      <c r="K939" t="str">
        <f>ADDRESS(ROW(),input47[[#This Row],[first col]]+1,4)&amp;":"&amp;ADDRESS(ROW(),input47[[#This Row],[lastcol]],4)</f>
        <v>B939:G939</v>
      </c>
      <c r="L939" t="str">
        <f>ADDRESS(ROW(),input47[[#This Row],[first col]],4)&amp;":"&amp;ADDRESS(ROW(),input47[[#This Row],[lastcol]]-1,4)</f>
        <v>A939:F939</v>
      </c>
      <c r="M939" t="b" cm="1">
        <f t="array" aca="1" ref="M939" ca="1">SUMPRODUCT(--(INDIRECT(input47[[#This Row],[range1]])&lt;INDIRECT(input47[[#This Row],[range2]])))=COUNT(INDIRECT(input47[[#This Row],[range1]]))</f>
        <v>0</v>
      </c>
      <c r="N939" t="b" cm="1">
        <f t="array" aca="1" ref="N939" ca="1">SUMPRODUCT(--(INDIRECT(input47[[#This Row],[range1]])&gt;INDIRECT(input47[[#This Row],[range2]])))=COUNT(INDIRECT(input47[[#This Row],[range1]]))</f>
        <v>1</v>
      </c>
      <c r="O939" t="b">
        <f ca="1">IF(AND(NOT(input47[[#This Row],[All DESC?]]),NOT(input47[[#This Row],[All ASC?]])),FALSE(),TRUE())</f>
        <v>1</v>
      </c>
      <c r="P939" cm="1">
        <f t="array" aca="1" ref="P939" ca="1">IF(AND(input47[[#This Row],[Safe Part 1]],(MAX(ABS((INDIRECT(input47[[#This Row],[range2]]))-(INDIRECT(input47[[#This Row],[range1]])))))&lt;=3),1,0)</f>
        <v>1</v>
      </c>
      <c r="Q939" s="2">
        <f ca="1">input4[[#This Row],[Max Diff]]</f>
        <v>1</v>
      </c>
      <c r="R939" s="2">
        <f ca="1">input478[[#This Row],[Max Diff]]</f>
        <v>1</v>
      </c>
      <c r="S939" s="2">
        <f ca="1">input479[[#This Row],[Max Diff]]</f>
        <v>0</v>
      </c>
      <c r="T939" s="2">
        <f ca="1">input4710[[#This Row],[Max Diff]]</f>
        <v>0</v>
      </c>
      <c r="U939" s="2">
        <f ca="1">input4711[[#This Row],[Max Diff]]</f>
        <v>1</v>
      </c>
      <c r="V939" s="2">
        <f ca="1">input4712[[#This Row],[Max Diff]]</f>
        <v>0</v>
      </c>
      <c r="W939" s="2">
        <f ca="1">input4713[[#This Row],[Max Diff]]</f>
        <v>1</v>
      </c>
      <c r="X939" s="2">
        <f ca="1">input4714[[#This Row],[Max Diff]]</f>
        <v>1</v>
      </c>
      <c r="Y939" s="2">
        <f ca="1">IF(SUM(input47[[#This Row],[Max Diff]:[-8]])&gt;=1,1,0)</f>
        <v>1</v>
      </c>
    </row>
    <row r="940" spans="1:25" x14ac:dyDescent="0.35">
      <c r="A940">
        <v>77</v>
      </c>
      <c r="B940">
        <v>76</v>
      </c>
      <c r="C940">
        <v>73</v>
      </c>
      <c r="D940">
        <v>72</v>
      </c>
      <c r="E940">
        <v>71</v>
      </c>
      <c r="F940">
        <v>68</v>
      </c>
      <c r="G940">
        <v>65</v>
      </c>
      <c r="H940">
        <v>63</v>
      </c>
      <c r="I940">
        <f>1</f>
        <v>1</v>
      </c>
      <c r="J940">
        <f>COUNTA(input47[[#This Row],[Column1.1]:[Column1.8]])</f>
        <v>8</v>
      </c>
      <c r="K940" t="str">
        <f>ADDRESS(ROW(),input47[[#This Row],[first col]]+1,4)&amp;":"&amp;ADDRESS(ROW(),input47[[#This Row],[lastcol]],4)</f>
        <v>B940:H940</v>
      </c>
      <c r="L940" t="str">
        <f>ADDRESS(ROW(),input47[[#This Row],[first col]],4)&amp;":"&amp;ADDRESS(ROW(),input47[[#This Row],[lastcol]]-1,4)</f>
        <v>A940:G940</v>
      </c>
      <c r="M940" t="b" cm="1">
        <f t="array" aca="1" ref="M940" ca="1">SUMPRODUCT(--(INDIRECT(input47[[#This Row],[range1]])&lt;INDIRECT(input47[[#This Row],[range2]])))=COUNT(INDIRECT(input47[[#This Row],[range1]]))</f>
        <v>1</v>
      </c>
      <c r="N940" t="b" cm="1">
        <f t="array" aca="1" ref="N940" ca="1">SUMPRODUCT(--(INDIRECT(input47[[#This Row],[range1]])&gt;INDIRECT(input47[[#This Row],[range2]])))=COUNT(INDIRECT(input47[[#This Row],[range1]]))</f>
        <v>0</v>
      </c>
      <c r="O940" t="b">
        <f ca="1">IF(AND(NOT(input47[[#This Row],[All DESC?]]),NOT(input47[[#This Row],[All ASC?]])),FALSE(),TRUE())</f>
        <v>1</v>
      </c>
      <c r="P940" cm="1">
        <f t="array" aca="1" ref="P940" ca="1">IF(AND(input47[[#This Row],[Safe Part 1]],(MAX(ABS((INDIRECT(input47[[#This Row],[range2]]))-(INDIRECT(input47[[#This Row],[range1]])))))&lt;=3),1,0)</f>
        <v>1</v>
      </c>
      <c r="Q940" s="2">
        <f ca="1">input4[[#This Row],[Max Diff]]</f>
        <v>1</v>
      </c>
      <c r="R940" s="2">
        <f ca="1">input478[[#This Row],[Max Diff]]</f>
        <v>0</v>
      </c>
      <c r="S940" s="2">
        <f ca="1">input479[[#This Row],[Max Diff]]</f>
        <v>0</v>
      </c>
      <c r="T940" s="2">
        <f ca="1">input4710[[#This Row],[Max Diff]]</f>
        <v>1</v>
      </c>
      <c r="U940" s="2">
        <f ca="1">input4711[[#This Row],[Max Diff]]</f>
        <v>0</v>
      </c>
      <c r="V940" s="2">
        <f ca="1">input4712[[#This Row],[Max Diff]]</f>
        <v>0</v>
      </c>
      <c r="W940" s="2">
        <f ca="1">input4713[[#This Row],[Max Diff]]</f>
        <v>0</v>
      </c>
      <c r="X940" s="2">
        <f ca="1">input4714[[#This Row],[Max Diff]]</f>
        <v>1</v>
      </c>
      <c r="Y940" s="2">
        <f ca="1">IF(SUM(input47[[#This Row],[Max Diff]:[-8]])&gt;=1,1,0)</f>
        <v>1</v>
      </c>
    </row>
    <row r="941" spans="1:25" x14ac:dyDescent="0.35">
      <c r="A941">
        <v>93</v>
      </c>
      <c r="B941">
        <v>92</v>
      </c>
      <c r="C941">
        <v>89</v>
      </c>
      <c r="D941">
        <v>88</v>
      </c>
      <c r="E941">
        <v>87</v>
      </c>
      <c r="F941">
        <v>86</v>
      </c>
      <c r="I941">
        <f>1</f>
        <v>1</v>
      </c>
      <c r="J941">
        <f>COUNTA(input47[[#This Row],[Column1.1]:[Column1.8]])</f>
        <v>6</v>
      </c>
      <c r="K941" t="str">
        <f>ADDRESS(ROW(),input47[[#This Row],[first col]]+1,4)&amp;":"&amp;ADDRESS(ROW(),input47[[#This Row],[lastcol]],4)</f>
        <v>B941:F941</v>
      </c>
      <c r="L941" t="str">
        <f>ADDRESS(ROW(),input47[[#This Row],[first col]],4)&amp;":"&amp;ADDRESS(ROW(),input47[[#This Row],[lastcol]]-1,4)</f>
        <v>A941:E941</v>
      </c>
      <c r="M941" t="b" cm="1">
        <f t="array" aca="1" ref="M941" ca="1">SUMPRODUCT(--(INDIRECT(input47[[#This Row],[range1]])&lt;INDIRECT(input47[[#This Row],[range2]])))=COUNT(INDIRECT(input47[[#This Row],[range1]]))</f>
        <v>1</v>
      </c>
      <c r="N941" t="b" cm="1">
        <f t="array" aca="1" ref="N941" ca="1">SUMPRODUCT(--(INDIRECT(input47[[#This Row],[range1]])&gt;INDIRECT(input47[[#This Row],[range2]])))=COUNT(INDIRECT(input47[[#This Row],[range1]]))</f>
        <v>0</v>
      </c>
      <c r="O941" t="b">
        <f ca="1">IF(AND(NOT(input47[[#This Row],[All DESC?]]),NOT(input47[[#This Row],[All ASC?]])),FALSE(),TRUE())</f>
        <v>1</v>
      </c>
      <c r="P941" cm="1">
        <f t="array" aca="1" ref="P941" ca="1">IF(AND(input47[[#This Row],[Safe Part 1]],(MAX(ABS((INDIRECT(input47[[#This Row],[range2]]))-(INDIRECT(input47[[#This Row],[range1]])))))&lt;=3),1,0)</f>
        <v>1</v>
      </c>
      <c r="Q941" s="2">
        <f ca="1">input4[[#This Row],[Max Diff]]</f>
        <v>1</v>
      </c>
      <c r="R941" s="2">
        <f ca="1">input478[[#This Row],[Max Diff]]</f>
        <v>0</v>
      </c>
      <c r="S941" s="2">
        <f ca="1">input479[[#This Row],[Max Diff]]</f>
        <v>0</v>
      </c>
      <c r="T941" s="2">
        <f ca="1">input4710[[#This Row],[Max Diff]]</f>
        <v>1</v>
      </c>
      <c r="U941" s="2">
        <f ca="1">input4711[[#This Row],[Max Diff]]</f>
        <v>1</v>
      </c>
      <c r="V941" s="2">
        <f ca="1">input4712[[#This Row],[Max Diff]]</f>
        <v>1</v>
      </c>
      <c r="W941" s="2">
        <f ca="1">input4713[[#This Row],[Max Diff]]</f>
        <v>1</v>
      </c>
      <c r="X941" s="2">
        <f ca="1">input4714[[#This Row],[Max Diff]]</f>
        <v>1</v>
      </c>
      <c r="Y941" s="2">
        <f ca="1">IF(SUM(input47[[#This Row],[Max Diff]:[-8]])&gt;=1,1,0)</f>
        <v>1</v>
      </c>
    </row>
    <row r="942" spans="1:25" x14ac:dyDescent="0.35">
      <c r="A942">
        <v>67</v>
      </c>
      <c r="B942">
        <v>64</v>
      </c>
      <c r="C942">
        <v>63</v>
      </c>
      <c r="D942">
        <v>60</v>
      </c>
      <c r="E942">
        <v>58</v>
      </c>
      <c r="F942">
        <v>55</v>
      </c>
      <c r="I942">
        <f>1</f>
        <v>1</v>
      </c>
      <c r="J942">
        <f>COUNTA(input47[[#This Row],[Column1.1]:[Column1.8]])</f>
        <v>6</v>
      </c>
      <c r="K942" t="str">
        <f>ADDRESS(ROW(),input47[[#This Row],[first col]]+1,4)&amp;":"&amp;ADDRESS(ROW(),input47[[#This Row],[lastcol]],4)</f>
        <v>B942:F942</v>
      </c>
      <c r="L942" t="str">
        <f>ADDRESS(ROW(),input47[[#This Row],[first col]],4)&amp;":"&amp;ADDRESS(ROW(),input47[[#This Row],[lastcol]]-1,4)</f>
        <v>A942:E942</v>
      </c>
      <c r="M942" t="b" cm="1">
        <f t="array" aca="1" ref="M942" ca="1">SUMPRODUCT(--(INDIRECT(input47[[#This Row],[range1]])&lt;INDIRECT(input47[[#This Row],[range2]])))=COUNT(INDIRECT(input47[[#This Row],[range1]]))</f>
        <v>1</v>
      </c>
      <c r="N942" t="b" cm="1">
        <f t="array" aca="1" ref="N942" ca="1">SUMPRODUCT(--(INDIRECT(input47[[#This Row],[range1]])&gt;INDIRECT(input47[[#This Row],[range2]])))=COUNT(INDIRECT(input47[[#This Row],[range1]]))</f>
        <v>0</v>
      </c>
      <c r="O942" t="b">
        <f ca="1">IF(AND(NOT(input47[[#This Row],[All DESC?]]),NOT(input47[[#This Row],[All ASC?]])),FALSE(),TRUE())</f>
        <v>1</v>
      </c>
      <c r="P942" cm="1">
        <f t="array" aca="1" ref="P942" ca="1">IF(AND(input47[[#This Row],[Safe Part 1]],(MAX(ABS((INDIRECT(input47[[#This Row],[range2]]))-(INDIRECT(input47[[#This Row],[range1]])))))&lt;=3),1,0)</f>
        <v>1</v>
      </c>
      <c r="Q942" s="2">
        <f ca="1">input4[[#This Row],[Max Diff]]</f>
        <v>1</v>
      </c>
      <c r="R942" s="2">
        <f ca="1">input478[[#This Row],[Max Diff]]</f>
        <v>0</v>
      </c>
      <c r="S942" s="2">
        <f ca="1">input479[[#This Row],[Max Diff]]</f>
        <v>0</v>
      </c>
      <c r="T942" s="2">
        <f ca="1">input4710[[#This Row],[Max Diff]]</f>
        <v>0</v>
      </c>
      <c r="U942" s="2">
        <f ca="1">input4711[[#This Row],[Max Diff]]</f>
        <v>0</v>
      </c>
      <c r="V942" s="2">
        <f ca="1">input4712[[#This Row],[Max Diff]]</f>
        <v>1</v>
      </c>
      <c r="W942" s="2">
        <f ca="1">input4713[[#This Row],[Max Diff]]</f>
        <v>1</v>
      </c>
      <c r="X942" s="2">
        <f ca="1">input4714[[#This Row],[Max Diff]]</f>
        <v>1</v>
      </c>
      <c r="Y942" s="2">
        <f ca="1">IF(SUM(input47[[#This Row],[Max Diff]:[-8]])&gt;=1,1,0)</f>
        <v>1</v>
      </c>
    </row>
    <row r="943" spans="1:25" x14ac:dyDescent="0.35">
      <c r="A943">
        <v>93</v>
      </c>
      <c r="B943">
        <v>91</v>
      </c>
      <c r="C943">
        <v>90</v>
      </c>
      <c r="D943">
        <v>88</v>
      </c>
      <c r="E943">
        <v>86</v>
      </c>
      <c r="F943">
        <v>84</v>
      </c>
      <c r="I943">
        <f>1</f>
        <v>1</v>
      </c>
      <c r="J943">
        <f>COUNTA(input47[[#This Row],[Column1.1]:[Column1.8]])</f>
        <v>6</v>
      </c>
      <c r="K943" t="str">
        <f>ADDRESS(ROW(),input47[[#This Row],[first col]]+1,4)&amp;":"&amp;ADDRESS(ROW(),input47[[#This Row],[lastcol]],4)</f>
        <v>B943:F943</v>
      </c>
      <c r="L943" t="str">
        <f>ADDRESS(ROW(),input47[[#This Row],[first col]],4)&amp;":"&amp;ADDRESS(ROW(),input47[[#This Row],[lastcol]]-1,4)</f>
        <v>A943:E943</v>
      </c>
      <c r="M943" t="b" cm="1">
        <f t="array" aca="1" ref="M943" ca="1">SUMPRODUCT(--(INDIRECT(input47[[#This Row],[range1]])&lt;INDIRECT(input47[[#This Row],[range2]])))=COUNT(INDIRECT(input47[[#This Row],[range1]]))</f>
        <v>1</v>
      </c>
      <c r="N943" t="b" cm="1">
        <f t="array" aca="1" ref="N943" ca="1">SUMPRODUCT(--(INDIRECT(input47[[#This Row],[range1]])&gt;INDIRECT(input47[[#This Row],[range2]])))=COUNT(INDIRECT(input47[[#This Row],[range1]]))</f>
        <v>0</v>
      </c>
      <c r="O943" t="b">
        <f ca="1">IF(AND(NOT(input47[[#This Row],[All DESC?]]),NOT(input47[[#This Row],[All ASC?]])),FALSE(),TRUE())</f>
        <v>1</v>
      </c>
      <c r="P943" cm="1">
        <f t="array" aca="1" ref="P943" ca="1">IF(AND(input47[[#This Row],[Safe Part 1]],(MAX(ABS((INDIRECT(input47[[#This Row],[range2]]))-(INDIRECT(input47[[#This Row],[range1]])))))&lt;=3),1,0)</f>
        <v>1</v>
      </c>
      <c r="Q943" s="2">
        <f ca="1">input4[[#This Row],[Max Diff]]</f>
        <v>1</v>
      </c>
      <c r="R943" s="2">
        <f ca="1">input478[[#This Row],[Max Diff]]</f>
        <v>1</v>
      </c>
      <c r="S943" s="2">
        <f ca="1">input479[[#This Row],[Max Diff]]</f>
        <v>1</v>
      </c>
      <c r="T943" s="2">
        <f ca="1">input4710[[#This Row],[Max Diff]]</f>
        <v>0</v>
      </c>
      <c r="U943" s="2">
        <f ca="1">input4711[[#This Row],[Max Diff]]</f>
        <v>0</v>
      </c>
      <c r="V943" s="2">
        <f ca="1">input4712[[#This Row],[Max Diff]]</f>
        <v>1</v>
      </c>
      <c r="W943" s="2">
        <f ca="1">input4713[[#This Row],[Max Diff]]</f>
        <v>1</v>
      </c>
      <c r="X943" s="2">
        <f ca="1">input4714[[#This Row],[Max Diff]]</f>
        <v>1</v>
      </c>
      <c r="Y943" s="2">
        <f ca="1">IF(SUM(input47[[#This Row],[Max Diff]:[-8]])&gt;=1,1,0)</f>
        <v>1</v>
      </c>
    </row>
    <row r="944" spans="1:25" x14ac:dyDescent="0.35">
      <c r="A944">
        <v>80</v>
      </c>
      <c r="B944">
        <v>82</v>
      </c>
      <c r="C944">
        <v>83</v>
      </c>
      <c r="D944">
        <v>86</v>
      </c>
      <c r="E944">
        <v>88</v>
      </c>
      <c r="F944">
        <v>91</v>
      </c>
      <c r="G944">
        <v>94</v>
      </c>
      <c r="H944">
        <v>97</v>
      </c>
      <c r="I944">
        <f>1</f>
        <v>1</v>
      </c>
      <c r="J944">
        <f>COUNTA(input47[[#This Row],[Column1.1]:[Column1.8]])</f>
        <v>8</v>
      </c>
      <c r="K944" t="str">
        <f>ADDRESS(ROW(),input47[[#This Row],[first col]]+1,4)&amp;":"&amp;ADDRESS(ROW(),input47[[#This Row],[lastcol]],4)</f>
        <v>B944:H944</v>
      </c>
      <c r="L944" t="str">
        <f>ADDRESS(ROW(),input47[[#This Row],[first col]],4)&amp;":"&amp;ADDRESS(ROW(),input47[[#This Row],[lastcol]]-1,4)</f>
        <v>A944:G944</v>
      </c>
      <c r="M944" t="b" cm="1">
        <f t="array" aca="1" ref="M944" ca="1">SUMPRODUCT(--(INDIRECT(input47[[#This Row],[range1]])&lt;INDIRECT(input47[[#This Row],[range2]])))=COUNT(INDIRECT(input47[[#This Row],[range1]]))</f>
        <v>0</v>
      </c>
      <c r="N944" t="b" cm="1">
        <f t="array" aca="1" ref="N944" ca="1">SUMPRODUCT(--(INDIRECT(input47[[#This Row],[range1]])&gt;INDIRECT(input47[[#This Row],[range2]])))=COUNT(INDIRECT(input47[[#This Row],[range1]]))</f>
        <v>1</v>
      </c>
      <c r="O944" t="b">
        <f ca="1">IF(AND(NOT(input47[[#This Row],[All DESC?]]),NOT(input47[[#This Row],[All ASC?]])),FALSE(),TRUE())</f>
        <v>1</v>
      </c>
      <c r="P944" cm="1">
        <f t="array" aca="1" ref="P944" ca="1">IF(AND(input47[[#This Row],[Safe Part 1]],(MAX(ABS((INDIRECT(input47[[#This Row],[range2]]))-(INDIRECT(input47[[#This Row],[range1]])))))&lt;=3),1,0)</f>
        <v>1</v>
      </c>
      <c r="Q944" s="2">
        <f ca="1">input4[[#This Row],[Max Diff]]</f>
        <v>1</v>
      </c>
      <c r="R944" s="2">
        <f ca="1">input478[[#This Row],[Max Diff]]</f>
        <v>1</v>
      </c>
      <c r="S944" s="2">
        <f ca="1">input479[[#This Row],[Max Diff]]</f>
        <v>0</v>
      </c>
      <c r="T944" s="2">
        <f ca="1">input4710[[#This Row],[Max Diff]]</f>
        <v>0</v>
      </c>
      <c r="U944" s="2">
        <f ca="1">input4711[[#This Row],[Max Diff]]</f>
        <v>0</v>
      </c>
      <c r="V944" s="2">
        <f ca="1">input4712[[#This Row],[Max Diff]]</f>
        <v>0</v>
      </c>
      <c r="W944" s="2">
        <f ca="1">input4713[[#This Row],[Max Diff]]</f>
        <v>0</v>
      </c>
      <c r="X944" s="2">
        <f ca="1">input4714[[#This Row],[Max Diff]]</f>
        <v>1</v>
      </c>
      <c r="Y944" s="2">
        <f ca="1">IF(SUM(input47[[#This Row],[Max Diff]:[-8]])&gt;=1,1,0)</f>
        <v>1</v>
      </c>
    </row>
    <row r="945" spans="1:25" x14ac:dyDescent="0.35">
      <c r="A945">
        <v>19</v>
      </c>
      <c r="B945">
        <v>22</v>
      </c>
      <c r="C945">
        <v>25</v>
      </c>
      <c r="D945">
        <v>27</v>
      </c>
      <c r="E945">
        <v>28</v>
      </c>
      <c r="F945">
        <v>31</v>
      </c>
      <c r="I945">
        <f>1</f>
        <v>1</v>
      </c>
      <c r="J945">
        <f>COUNTA(input47[[#This Row],[Column1.1]:[Column1.8]])</f>
        <v>6</v>
      </c>
      <c r="K945" t="str">
        <f>ADDRESS(ROW(),input47[[#This Row],[first col]]+1,4)&amp;":"&amp;ADDRESS(ROW(),input47[[#This Row],[lastcol]],4)</f>
        <v>B945:F945</v>
      </c>
      <c r="L945" t="str">
        <f>ADDRESS(ROW(),input47[[#This Row],[first col]],4)&amp;":"&amp;ADDRESS(ROW(),input47[[#This Row],[lastcol]]-1,4)</f>
        <v>A945:E945</v>
      </c>
      <c r="M945" t="b" cm="1">
        <f t="array" aca="1" ref="M945" ca="1">SUMPRODUCT(--(INDIRECT(input47[[#This Row],[range1]])&lt;INDIRECT(input47[[#This Row],[range2]])))=COUNT(INDIRECT(input47[[#This Row],[range1]]))</f>
        <v>0</v>
      </c>
      <c r="N945" t="b" cm="1">
        <f t="array" aca="1" ref="N945" ca="1">SUMPRODUCT(--(INDIRECT(input47[[#This Row],[range1]])&gt;INDIRECT(input47[[#This Row],[range2]])))=COUNT(INDIRECT(input47[[#This Row],[range1]]))</f>
        <v>1</v>
      </c>
      <c r="O945" t="b">
        <f ca="1">IF(AND(NOT(input47[[#This Row],[All DESC?]]),NOT(input47[[#This Row],[All ASC?]])),FALSE(),TRUE())</f>
        <v>1</v>
      </c>
      <c r="P945" cm="1">
        <f t="array" aca="1" ref="P945" ca="1">IF(AND(input47[[#This Row],[Safe Part 1]],(MAX(ABS((INDIRECT(input47[[#This Row],[range2]]))-(INDIRECT(input47[[#This Row],[range1]])))))&lt;=3),1,0)</f>
        <v>1</v>
      </c>
      <c r="Q945" s="2">
        <f ca="1">input4[[#This Row],[Max Diff]]</f>
        <v>1</v>
      </c>
      <c r="R945" s="2">
        <f ca="1">input478[[#This Row],[Max Diff]]</f>
        <v>0</v>
      </c>
      <c r="S945" s="2">
        <f ca="1">input479[[#This Row],[Max Diff]]</f>
        <v>0</v>
      </c>
      <c r="T945" s="2">
        <f ca="1">input4710[[#This Row],[Max Diff]]</f>
        <v>1</v>
      </c>
      <c r="U945" s="2">
        <f ca="1">input4711[[#This Row],[Max Diff]]</f>
        <v>0</v>
      </c>
      <c r="V945" s="2">
        <f ca="1">input4712[[#This Row],[Max Diff]]</f>
        <v>1</v>
      </c>
      <c r="W945" s="2">
        <f ca="1">input4713[[#This Row],[Max Diff]]</f>
        <v>1</v>
      </c>
      <c r="X945" s="2">
        <f ca="1">input4714[[#This Row],[Max Diff]]</f>
        <v>1</v>
      </c>
      <c r="Y945" s="2">
        <f ca="1">IF(SUM(input47[[#This Row],[Max Diff]:[-8]])&gt;=1,1,0)</f>
        <v>1</v>
      </c>
    </row>
    <row r="946" spans="1:25" x14ac:dyDescent="0.35">
      <c r="A946">
        <v>66</v>
      </c>
      <c r="B946">
        <v>69</v>
      </c>
      <c r="C946">
        <v>70</v>
      </c>
      <c r="D946">
        <v>71</v>
      </c>
      <c r="E946">
        <v>74</v>
      </c>
      <c r="F946">
        <v>76</v>
      </c>
      <c r="I946">
        <f>1</f>
        <v>1</v>
      </c>
      <c r="J946">
        <f>COUNTA(input47[[#This Row],[Column1.1]:[Column1.8]])</f>
        <v>6</v>
      </c>
      <c r="K946" t="str">
        <f>ADDRESS(ROW(),input47[[#This Row],[first col]]+1,4)&amp;":"&amp;ADDRESS(ROW(),input47[[#This Row],[lastcol]],4)</f>
        <v>B946:F946</v>
      </c>
      <c r="L946" t="str">
        <f>ADDRESS(ROW(),input47[[#This Row],[first col]],4)&amp;":"&amp;ADDRESS(ROW(),input47[[#This Row],[lastcol]]-1,4)</f>
        <v>A946:E946</v>
      </c>
      <c r="M946" t="b" cm="1">
        <f t="array" aca="1" ref="M946" ca="1">SUMPRODUCT(--(INDIRECT(input47[[#This Row],[range1]])&lt;INDIRECT(input47[[#This Row],[range2]])))=COUNT(INDIRECT(input47[[#This Row],[range1]]))</f>
        <v>0</v>
      </c>
      <c r="N946" t="b" cm="1">
        <f t="array" aca="1" ref="N946" ca="1">SUMPRODUCT(--(INDIRECT(input47[[#This Row],[range1]])&gt;INDIRECT(input47[[#This Row],[range2]])))=COUNT(INDIRECT(input47[[#This Row],[range1]]))</f>
        <v>1</v>
      </c>
      <c r="O946" t="b">
        <f ca="1">IF(AND(NOT(input47[[#This Row],[All DESC?]]),NOT(input47[[#This Row],[All ASC?]])),FALSE(),TRUE())</f>
        <v>1</v>
      </c>
      <c r="P946" cm="1">
        <f t="array" aca="1" ref="P946" ca="1">IF(AND(input47[[#This Row],[Safe Part 1]],(MAX(ABS((INDIRECT(input47[[#This Row],[range2]]))-(INDIRECT(input47[[#This Row],[range1]])))))&lt;=3),1,0)</f>
        <v>1</v>
      </c>
      <c r="Q946" s="2">
        <f ca="1">input4[[#This Row],[Max Diff]]</f>
        <v>1</v>
      </c>
      <c r="R946" s="2">
        <f ca="1">input478[[#This Row],[Max Diff]]</f>
        <v>0</v>
      </c>
      <c r="S946" s="2">
        <f ca="1">input479[[#This Row],[Max Diff]]</f>
        <v>1</v>
      </c>
      <c r="T946" s="2">
        <f ca="1">input4710[[#This Row],[Max Diff]]</f>
        <v>0</v>
      </c>
      <c r="U946" s="2">
        <f ca="1">input4711[[#This Row],[Max Diff]]</f>
        <v>0</v>
      </c>
      <c r="V946" s="2">
        <f ca="1">input4712[[#This Row],[Max Diff]]</f>
        <v>1</v>
      </c>
      <c r="W946" s="2">
        <f ca="1">input4713[[#This Row],[Max Diff]]</f>
        <v>1</v>
      </c>
      <c r="X946" s="2">
        <f ca="1">input4714[[#This Row],[Max Diff]]</f>
        <v>1</v>
      </c>
      <c r="Y946" s="2">
        <f ca="1">IF(SUM(input47[[#This Row],[Max Diff]:[-8]])&gt;=1,1,0)</f>
        <v>1</v>
      </c>
    </row>
    <row r="947" spans="1:25" x14ac:dyDescent="0.35">
      <c r="A947">
        <v>86</v>
      </c>
      <c r="B947">
        <v>84</v>
      </c>
      <c r="C947">
        <v>81</v>
      </c>
      <c r="D947">
        <v>79</v>
      </c>
      <c r="E947">
        <v>76</v>
      </c>
      <c r="F947">
        <v>74</v>
      </c>
      <c r="G947">
        <v>72</v>
      </c>
      <c r="H947">
        <v>69</v>
      </c>
      <c r="I947">
        <f>1</f>
        <v>1</v>
      </c>
      <c r="J947">
        <f>COUNTA(input47[[#This Row],[Column1.1]:[Column1.8]])</f>
        <v>8</v>
      </c>
      <c r="K947" t="str">
        <f>ADDRESS(ROW(),input47[[#This Row],[first col]]+1,4)&amp;":"&amp;ADDRESS(ROW(),input47[[#This Row],[lastcol]],4)</f>
        <v>B947:H947</v>
      </c>
      <c r="L947" t="str">
        <f>ADDRESS(ROW(),input47[[#This Row],[first col]],4)&amp;":"&amp;ADDRESS(ROW(),input47[[#This Row],[lastcol]]-1,4)</f>
        <v>A947:G947</v>
      </c>
      <c r="M947" t="b" cm="1">
        <f t="array" aca="1" ref="M947" ca="1">SUMPRODUCT(--(INDIRECT(input47[[#This Row],[range1]])&lt;INDIRECT(input47[[#This Row],[range2]])))=COUNT(INDIRECT(input47[[#This Row],[range1]]))</f>
        <v>1</v>
      </c>
      <c r="N947" t="b" cm="1">
        <f t="array" aca="1" ref="N947" ca="1">SUMPRODUCT(--(INDIRECT(input47[[#This Row],[range1]])&gt;INDIRECT(input47[[#This Row],[range2]])))=COUNT(INDIRECT(input47[[#This Row],[range1]]))</f>
        <v>0</v>
      </c>
      <c r="O947" t="b">
        <f ca="1">IF(AND(NOT(input47[[#This Row],[All DESC?]]),NOT(input47[[#This Row],[All ASC?]])),FALSE(),TRUE())</f>
        <v>1</v>
      </c>
      <c r="P947" cm="1">
        <f t="array" aca="1" ref="P947" ca="1">IF(AND(input47[[#This Row],[Safe Part 1]],(MAX(ABS((INDIRECT(input47[[#This Row],[range2]]))-(INDIRECT(input47[[#This Row],[range1]])))))&lt;=3),1,0)</f>
        <v>1</v>
      </c>
      <c r="Q947" s="2">
        <f ca="1">input4[[#This Row],[Max Diff]]</f>
        <v>1</v>
      </c>
      <c r="R947" s="2">
        <f ca="1">input478[[#This Row],[Max Diff]]</f>
        <v>0</v>
      </c>
      <c r="S947" s="2">
        <f ca="1">input479[[#This Row],[Max Diff]]</f>
        <v>0</v>
      </c>
      <c r="T947" s="2">
        <f ca="1">input4710[[#This Row],[Max Diff]]</f>
        <v>0</v>
      </c>
      <c r="U947" s="2">
        <f ca="1">input4711[[#This Row],[Max Diff]]</f>
        <v>0</v>
      </c>
      <c r="V947" s="2">
        <f ca="1">input4712[[#This Row],[Max Diff]]</f>
        <v>0</v>
      </c>
      <c r="W947" s="2">
        <f ca="1">input4713[[#This Row],[Max Diff]]</f>
        <v>0</v>
      </c>
      <c r="X947" s="2">
        <f ca="1">input4714[[#This Row],[Max Diff]]</f>
        <v>1</v>
      </c>
      <c r="Y947" s="2">
        <f ca="1">IF(SUM(input47[[#This Row],[Max Diff]:[-8]])&gt;=1,1,0)</f>
        <v>1</v>
      </c>
    </row>
    <row r="948" spans="1:25" x14ac:dyDescent="0.35">
      <c r="A948">
        <v>21</v>
      </c>
      <c r="B948">
        <v>22</v>
      </c>
      <c r="C948">
        <v>25</v>
      </c>
      <c r="D948">
        <v>27</v>
      </c>
      <c r="E948">
        <v>28</v>
      </c>
      <c r="I948">
        <f>1</f>
        <v>1</v>
      </c>
      <c r="J948">
        <f>COUNTA(input47[[#This Row],[Column1.1]:[Column1.8]])</f>
        <v>5</v>
      </c>
      <c r="K948" t="str">
        <f>ADDRESS(ROW(),input47[[#This Row],[first col]]+1,4)&amp;":"&amp;ADDRESS(ROW(),input47[[#This Row],[lastcol]],4)</f>
        <v>B948:E948</v>
      </c>
      <c r="L948" t="str">
        <f>ADDRESS(ROW(),input47[[#This Row],[first col]],4)&amp;":"&amp;ADDRESS(ROW(),input47[[#This Row],[lastcol]]-1,4)</f>
        <v>A948:D948</v>
      </c>
      <c r="M948" t="b" cm="1">
        <f t="array" aca="1" ref="M948" ca="1">SUMPRODUCT(--(INDIRECT(input47[[#This Row],[range1]])&lt;INDIRECT(input47[[#This Row],[range2]])))=COUNT(INDIRECT(input47[[#This Row],[range1]]))</f>
        <v>0</v>
      </c>
      <c r="N948" t="b" cm="1">
        <f t="array" aca="1" ref="N948" ca="1">SUMPRODUCT(--(INDIRECT(input47[[#This Row],[range1]])&gt;INDIRECT(input47[[#This Row],[range2]])))=COUNT(INDIRECT(input47[[#This Row],[range1]]))</f>
        <v>1</v>
      </c>
      <c r="O948" t="b">
        <f ca="1">IF(AND(NOT(input47[[#This Row],[All DESC?]]),NOT(input47[[#This Row],[All ASC?]])),FALSE(),TRUE())</f>
        <v>1</v>
      </c>
      <c r="P948" cm="1">
        <f t="array" aca="1" ref="P948" ca="1">IF(AND(input47[[#This Row],[Safe Part 1]],(MAX(ABS((INDIRECT(input47[[#This Row],[range2]]))-(INDIRECT(input47[[#This Row],[range1]])))))&lt;=3),1,0)</f>
        <v>1</v>
      </c>
      <c r="Q948" s="2">
        <f ca="1">input4[[#This Row],[Max Diff]]</f>
        <v>1</v>
      </c>
      <c r="R948" s="2">
        <f ca="1">input478[[#This Row],[Max Diff]]</f>
        <v>0</v>
      </c>
      <c r="S948" s="2">
        <f ca="1">input479[[#This Row],[Max Diff]]</f>
        <v>0</v>
      </c>
      <c r="T948" s="2">
        <f ca="1">input4710[[#This Row],[Max Diff]]</f>
        <v>1</v>
      </c>
      <c r="U948" s="2">
        <f ca="1">input4711[[#This Row],[Max Diff]]</f>
        <v>1</v>
      </c>
      <c r="V948" s="2">
        <f ca="1">input4712[[#This Row],[Max Diff]]</f>
        <v>1</v>
      </c>
      <c r="W948" s="2">
        <f ca="1">input4713[[#This Row],[Max Diff]]</f>
        <v>1</v>
      </c>
      <c r="X948" s="2">
        <f ca="1">input4714[[#This Row],[Max Diff]]</f>
        <v>1</v>
      </c>
      <c r="Y948" s="2">
        <f ca="1">IF(SUM(input47[[#This Row],[Max Diff]:[-8]])&gt;=1,1,0)</f>
        <v>1</v>
      </c>
    </row>
    <row r="949" spans="1:25" x14ac:dyDescent="0.35">
      <c r="A949">
        <v>64</v>
      </c>
      <c r="B949">
        <v>67</v>
      </c>
      <c r="C949">
        <v>70</v>
      </c>
      <c r="D949">
        <v>71</v>
      </c>
      <c r="E949">
        <v>72</v>
      </c>
      <c r="F949">
        <v>73</v>
      </c>
      <c r="I949">
        <f>1</f>
        <v>1</v>
      </c>
      <c r="J949">
        <f>COUNTA(input47[[#This Row],[Column1.1]:[Column1.8]])</f>
        <v>6</v>
      </c>
      <c r="K949" t="str">
        <f>ADDRESS(ROW(),input47[[#This Row],[first col]]+1,4)&amp;":"&amp;ADDRESS(ROW(),input47[[#This Row],[lastcol]],4)</f>
        <v>B949:F949</v>
      </c>
      <c r="L949" t="str">
        <f>ADDRESS(ROW(),input47[[#This Row],[first col]],4)&amp;":"&amp;ADDRESS(ROW(),input47[[#This Row],[lastcol]]-1,4)</f>
        <v>A949:E949</v>
      </c>
      <c r="M949" t="b" cm="1">
        <f t="array" aca="1" ref="M949" ca="1">SUMPRODUCT(--(INDIRECT(input47[[#This Row],[range1]])&lt;INDIRECT(input47[[#This Row],[range2]])))=COUNT(INDIRECT(input47[[#This Row],[range1]]))</f>
        <v>0</v>
      </c>
      <c r="N949" t="b" cm="1">
        <f t="array" aca="1" ref="N949" ca="1">SUMPRODUCT(--(INDIRECT(input47[[#This Row],[range1]])&gt;INDIRECT(input47[[#This Row],[range2]])))=COUNT(INDIRECT(input47[[#This Row],[range1]]))</f>
        <v>1</v>
      </c>
      <c r="O949" t="b">
        <f ca="1">IF(AND(NOT(input47[[#This Row],[All DESC?]]),NOT(input47[[#This Row],[All ASC?]])),FALSE(),TRUE())</f>
        <v>1</v>
      </c>
      <c r="P949" cm="1">
        <f t="array" aca="1" ref="P949" ca="1">IF(AND(input47[[#This Row],[Safe Part 1]],(MAX(ABS((INDIRECT(input47[[#This Row],[range2]]))-(INDIRECT(input47[[#This Row],[range1]])))))&lt;=3),1,0)</f>
        <v>1</v>
      </c>
      <c r="Q949" s="2">
        <f ca="1">input4[[#This Row],[Max Diff]]</f>
        <v>1</v>
      </c>
      <c r="R949" s="2">
        <f ca="1">input478[[#This Row],[Max Diff]]</f>
        <v>0</v>
      </c>
      <c r="S949" s="2">
        <f ca="1">input479[[#This Row],[Max Diff]]</f>
        <v>0</v>
      </c>
      <c r="T949" s="2">
        <f ca="1">input4710[[#This Row],[Max Diff]]</f>
        <v>1</v>
      </c>
      <c r="U949" s="2">
        <f ca="1">input4711[[#This Row],[Max Diff]]</f>
        <v>1</v>
      </c>
      <c r="V949" s="2">
        <f ca="1">input4712[[#This Row],[Max Diff]]</f>
        <v>1</v>
      </c>
      <c r="W949" s="2">
        <f ca="1">input4713[[#This Row],[Max Diff]]</f>
        <v>1</v>
      </c>
      <c r="X949" s="2">
        <f ca="1">input4714[[#This Row],[Max Diff]]</f>
        <v>1</v>
      </c>
      <c r="Y949" s="2">
        <f ca="1">IF(SUM(input47[[#This Row],[Max Diff]:[-8]])&gt;=1,1,0)</f>
        <v>1</v>
      </c>
    </row>
    <row r="950" spans="1:25" x14ac:dyDescent="0.35">
      <c r="A950">
        <v>45</v>
      </c>
      <c r="B950">
        <v>42</v>
      </c>
      <c r="C950">
        <v>39</v>
      </c>
      <c r="D950">
        <v>36</v>
      </c>
      <c r="E950">
        <v>35</v>
      </c>
      <c r="I950">
        <f>1</f>
        <v>1</v>
      </c>
      <c r="J950">
        <f>COUNTA(input47[[#This Row],[Column1.1]:[Column1.8]])</f>
        <v>5</v>
      </c>
      <c r="K950" t="str">
        <f>ADDRESS(ROW(),input47[[#This Row],[first col]]+1,4)&amp;":"&amp;ADDRESS(ROW(),input47[[#This Row],[lastcol]],4)</f>
        <v>B950:E950</v>
      </c>
      <c r="L950" t="str">
        <f>ADDRESS(ROW(),input47[[#This Row],[first col]],4)&amp;":"&amp;ADDRESS(ROW(),input47[[#This Row],[lastcol]]-1,4)</f>
        <v>A950:D950</v>
      </c>
      <c r="M950" t="b" cm="1">
        <f t="array" aca="1" ref="M950" ca="1">SUMPRODUCT(--(INDIRECT(input47[[#This Row],[range1]])&lt;INDIRECT(input47[[#This Row],[range2]])))=COUNT(INDIRECT(input47[[#This Row],[range1]]))</f>
        <v>1</v>
      </c>
      <c r="N950" t="b" cm="1">
        <f t="array" aca="1" ref="N950" ca="1">SUMPRODUCT(--(INDIRECT(input47[[#This Row],[range1]])&gt;INDIRECT(input47[[#This Row],[range2]])))=COUNT(INDIRECT(input47[[#This Row],[range1]]))</f>
        <v>0</v>
      </c>
      <c r="O950" t="b">
        <f ca="1">IF(AND(NOT(input47[[#This Row],[All DESC?]]),NOT(input47[[#This Row],[All ASC?]])),FALSE(),TRUE())</f>
        <v>1</v>
      </c>
      <c r="P950" cm="1">
        <f t="array" aca="1" ref="P950" ca="1">IF(AND(input47[[#This Row],[Safe Part 1]],(MAX(ABS((INDIRECT(input47[[#This Row],[range2]]))-(INDIRECT(input47[[#This Row],[range1]])))))&lt;=3),1,0)</f>
        <v>1</v>
      </c>
      <c r="Q950" s="2">
        <f ca="1">input4[[#This Row],[Max Diff]]</f>
        <v>1</v>
      </c>
      <c r="R950" s="2">
        <f ca="1">input478[[#This Row],[Max Diff]]</f>
        <v>0</v>
      </c>
      <c r="S950" s="2">
        <f ca="1">input479[[#This Row],[Max Diff]]</f>
        <v>0</v>
      </c>
      <c r="T950" s="2">
        <f ca="1">input4710[[#This Row],[Max Diff]]</f>
        <v>0</v>
      </c>
      <c r="U950" s="2">
        <f ca="1">input4711[[#This Row],[Max Diff]]</f>
        <v>1</v>
      </c>
      <c r="V950" s="2">
        <f ca="1">input4712[[#This Row],[Max Diff]]</f>
        <v>1</v>
      </c>
      <c r="W950" s="2">
        <f ca="1">input4713[[#This Row],[Max Diff]]</f>
        <v>1</v>
      </c>
      <c r="X950" s="2">
        <f ca="1">input4714[[#This Row],[Max Diff]]</f>
        <v>1</v>
      </c>
      <c r="Y950" s="2">
        <f ca="1">IF(SUM(input47[[#This Row],[Max Diff]:[-8]])&gt;=1,1,0)</f>
        <v>1</v>
      </c>
    </row>
    <row r="951" spans="1:25" x14ac:dyDescent="0.35">
      <c r="A951">
        <v>80</v>
      </c>
      <c r="B951">
        <v>81</v>
      </c>
      <c r="C951">
        <v>84</v>
      </c>
      <c r="D951">
        <v>85</v>
      </c>
      <c r="E951">
        <v>87</v>
      </c>
      <c r="F951">
        <v>90</v>
      </c>
      <c r="G951">
        <v>92</v>
      </c>
      <c r="H951">
        <v>94</v>
      </c>
      <c r="I951">
        <f>1</f>
        <v>1</v>
      </c>
      <c r="J951">
        <f>COUNTA(input47[[#This Row],[Column1.1]:[Column1.8]])</f>
        <v>8</v>
      </c>
      <c r="K951" t="str">
        <f>ADDRESS(ROW(),input47[[#This Row],[first col]]+1,4)&amp;":"&amp;ADDRESS(ROW(),input47[[#This Row],[lastcol]],4)</f>
        <v>B951:H951</v>
      </c>
      <c r="L951" t="str">
        <f>ADDRESS(ROW(),input47[[#This Row],[first col]],4)&amp;":"&amp;ADDRESS(ROW(),input47[[#This Row],[lastcol]]-1,4)</f>
        <v>A951:G951</v>
      </c>
      <c r="M951" t="b" cm="1">
        <f t="array" aca="1" ref="M951" ca="1">SUMPRODUCT(--(INDIRECT(input47[[#This Row],[range1]])&lt;INDIRECT(input47[[#This Row],[range2]])))=COUNT(INDIRECT(input47[[#This Row],[range1]]))</f>
        <v>0</v>
      </c>
      <c r="N951" t="b" cm="1">
        <f t="array" aca="1" ref="N951" ca="1">SUMPRODUCT(--(INDIRECT(input47[[#This Row],[range1]])&gt;INDIRECT(input47[[#This Row],[range2]])))=COUNT(INDIRECT(input47[[#This Row],[range1]]))</f>
        <v>1</v>
      </c>
      <c r="O951" t="b">
        <f ca="1">IF(AND(NOT(input47[[#This Row],[All DESC?]]),NOT(input47[[#This Row],[All ASC?]])),FALSE(),TRUE())</f>
        <v>1</v>
      </c>
      <c r="P951" cm="1">
        <f t="array" aca="1" ref="P951" ca="1">IF(AND(input47[[#This Row],[Safe Part 1]],(MAX(ABS((INDIRECT(input47[[#This Row],[range2]]))-(INDIRECT(input47[[#This Row],[range1]])))))&lt;=3),1,0)</f>
        <v>1</v>
      </c>
      <c r="Q951" s="2">
        <f ca="1">input4[[#This Row],[Max Diff]]</f>
        <v>1</v>
      </c>
      <c r="R951" s="2">
        <f ca="1">input478[[#This Row],[Max Diff]]</f>
        <v>0</v>
      </c>
      <c r="S951" s="2">
        <f ca="1">input479[[#This Row],[Max Diff]]</f>
        <v>0</v>
      </c>
      <c r="T951" s="2">
        <f ca="1">input4710[[#This Row],[Max Diff]]</f>
        <v>1</v>
      </c>
      <c r="U951" s="2">
        <f ca="1">input4711[[#This Row],[Max Diff]]</f>
        <v>0</v>
      </c>
      <c r="V951" s="2">
        <f ca="1">input4712[[#This Row],[Max Diff]]</f>
        <v>0</v>
      </c>
      <c r="W951" s="2">
        <f ca="1">input4713[[#This Row],[Max Diff]]</f>
        <v>0</v>
      </c>
      <c r="X951" s="2">
        <f ca="1">input4714[[#This Row],[Max Diff]]</f>
        <v>1</v>
      </c>
      <c r="Y951" s="2">
        <f ca="1">IF(SUM(input47[[#This Row],[Max Diff]:[-8]])&gt;=1,1,0)</f>
        <v>1</v>
      </c>
    </row>
    <row r="952" spans="1:25" x14ac:dyDescent="0.35">
      <c r="A952">
        <v>41</v>
      </c>
      <c r="B952">
        <v>40</v>
      </c>
      <c r="C952">
        <v>37</v>
      </c>
      <c r="D952">
        <v>34</v>
      </c>
      <c r="E952">
        <v>32</v>
      </c>
      <c r="F952">
        <v>30</v>
      </c>
      <c r="G952">
        <v>29</v>
      </c>
      <c r="H952">
        <v>26</v>
      </c>
      <c r="I952">
        <f>1</f>
        <v>1</v>
      </c>
      <c r="J952">
        <f>COUNTA(input47[[#This Row],[Column1.1]:[Column1.8]])</f>
        <v>8</v>
      </c>
      <c r="K952" t="str">
        <f>ADDRESS(ROW(),input47[[#This Row],[first col]]+1,4)&amp;":"&amp;ADDRESS(ROW(),input47[[#This Row],[lastcol]],4)</f>
        <v>B952:H952</v>
      </c>
      <c r="L952" t="str">
        <f>ADDRESS(ROW(),input47[[#This Row],[first col]],4)&amp;":"&amp;ADDRESS(ROW(),input47[[#This Row],[lastcol]]-1,4)</f>
        <v>A952:G952</v>
      </c>
      <c r="M952" t="b" cm="1">
        <f t="array" aca="1" ref="M952" ca="1">SUMPRODUCT(--(INDIRECT(input47[[#This Row],[range1]])&lt;INDIRECT(input47[[#This Row],[range2]])))=COUNT(INDIRECT(input47[[#This Row],[range1]]))</f>
        <v>1</v>
      </c>
      <c r="N952" t="b" cm="1">
        <f t="array" aca="1" ref="N952" ca="1">SUMPRODUCT(--(INDIRECT(input47[[#This Row],[range1]])&gt;INDIRECT(input47[[#This Row],[range2]])))=COUNT(INDIRECT(input47[[#This Row],[range1]]))</f>
        <v>0</v>
      </c>
      <c r="O952" t="b">
        <f ca="1">IF(AND(NOT(input47[[#This Row],[All DESC?]]),NOT(input47[[#This Row],[All ASC?]])),FALSE(),TRUE())</f>
        <v>1</v>
      </c>
      <c r="P952" cm="1">
        <f t="array" aca="1" ref="P952" ca="1">IF(AND(input47[[#This Row],[Safe Part 1]],(MAX(ABS((INDIRECT(input47[[#This Row],[range2]]))-(INDIRECT(input47[[#This Row],[range1]])))))&lt;=3),1,0)</f>
        <v>1</v>
      </c>
      <c r="Q952" s="2">
        <f ca="1">input4[[#This Row],[Max Diff]]</f>
        <v>1</v>
      </c>
      <c r="R952" s="2">
        <f ca="1">input478[[#This Row],[Max Diff]]</f>
        <v>0</v>
      </c>
      <c r="S952" s="2">
        <f ca="1">input479[[#This Row],[Max Diff]]</f>
        <v>0</v>
      </c>
      <c r="T952" s="2">
        <f ca="1">input4710[[#This Row],[Max Diff]]</f>
        <v>0</v>
      </c>
      <c r="U952" s="2">
        <f ca="1">input4711[[#This Row],[Max Diff]]</f>
        <v>0</v>
      </c>
      <c r="V952" s="2">
        <f ca="1">input4712[[#This Row],[Max Diff]]</f>
        <v>1</v>
      </c>
      <c r="W952" s="2">
        <f ca="1">input4713[[#This Row],[Max Diff]]</f>
        <v>0</v>
      </c>
      <c r="X952" s="2">
        <f ca="1">input4714[[#This Row],[Max Diff]]</f>
        <v>1</v>
      </c>
      <c r="Y952" s="2">
        <f ca="1">IF(SUM(input47[[#This Row],[Max Diff]:[-8]])&gt;=1,1,0)</f>
        <v>1</v>
      </c>
    </row>
    <row r="953" spans="1:25" x14ac:dyDescent="0.35">
      <c r="A953">
        <v>25</v>
      </c>
      <c r="B953">
        <v>22</v>
      </c>
      <c r="C953">
        <v>19</v>
      </c>
      <c r="D953">
        <v>16</v>
      </c>
      <c r="E953">
        <v>13</v>
      </c>
      <c r="F953">
        <v>11</v>
      </c>
      <c r="G953">
        <v>10</v>
      </c>
      <c r="H953">
        <v>7</v>
      </c>
      <c r="I953">
        <f>1</f>
        <v>1</v>
      </c>
      <c r="J953">
        <f>COUNTA(input47[[#This Row],[Column1.1]:[Column1.8]])</f>
        <v>8</v>
      </c>
      <c r="K953" t="str">
        <f>ADDRESS(ROW(),input47[[#This Row],[first col]]+1,4)&amp;":"&amp;ADDRESS(ROW(),input47[[#This Row],[lastcol]],4)</f>
        <v>B953:H953</v>
      </c>
      <c r="L953" t="str">
        <f>ADDRESS(ROW(),input47[[#This Row],[first col]],4)&amp;":"&amp;ADDRESS(ROW(),input47[[#This Row],[lastcol]]-1,4)</f>
        <v>A953:G953</v>
      </c>
      <c r="M953" t="b" cm="1">
        <f t="array" aca="1" ref="M953" ca="1">SUMPRODUCT(--(INDIRECT(input47[[#This Row],[range1]])&lt;INDIRECT(input47[[#This Row],[range2]])))=COUNT(INDIRECT(input47[[#This Row],[range1]]))</f>
        <v>1</v>
      </c>
      <c r="N953" t="b" cm="1">
        <f t="array" aca="1" ref="N953" ca="1">SUMPRODUCT(--(INDIRECT(input47[[#This Row],[range1]])&gt;INDIRECT(input47[[#This Row],[range2]])))=COUNT(INDIRECT(input47[[#This Row],[range1]]))</f>
        <v>0</v>
      </c>
      <c r="O953" t="b">
        <f ca="1">IF(AND(NOT(input47[[#This Row],[All DESC?]]),NOT(input47[[#This Row],[All ASC?]])),FALSE(),TRUE())</f>
        <v>1</v>
      </c>
      <c r="P953" cm="1">
        <f t="array" aca="1" ref="P953" ca="1">IF(AND(input47[[#This Row],[Safe Part 1]],(MAX(ABS((INDIRECT(input47[[#This Row],[range2]]))-(INDIRECT(input47[[#This Row],[range1]])))))&lt;=3),1,0)</f>
        <v>1</v>
      </c>
      <c r="Q953" s="2">
        <f ca="1">input4[[#This Row],[Max Diff]]</f>
        <v>1</v>
      </c>
      <c r="R953" s="2">
        <f ca="1">input478[[#This Row],[Max Diff]]</f>
        <v>0</v>
      </c>
      <c r="S953" s="2">
        <f ca="1">input479[[#This Row],[Max Diff]]</f>
        <v>0</v>
      </c>
      <c r="T953" s="2">
        <f ca="1">input4710[[#This Row],[Max Diff]]</f>
        <v>0</v>
      </c>
      <c r="U953" s="2">
        <f ca="1">input4711[[#This Row],[Max Diff]]</f>
        <v>0</v>
      </c>
      <c r="V953" s="2">
        <f ca="1">input4712[[#This Row],[Max Diff]]</f>
        <v>1</v>
      </c>
      <c r="W953" s="2">
        <f ca="1">input4713[[#This Row],[Max Diff]]</f>
        <v>0</v>
      </c>
      <c r="X953" s="2">
        <f ca="1">input4714[[#This Row],[Max Diff]]</f>
        <v>1</v>
      </c>
      <c r="Y953" s="2">
        <f ca="1">IF(SUM(input47[[#This Row],[Max Diff]:[-8]])&gt;=1,1,0)</f>
        <v>1</v>
      </c>
    </row>
    <row r="954" spans="1:25" x14ac:dyDescent="0.35">
      <c r="A954">
        <v>7</v>
      </c>
      <c r="B954">
        <v>9</v>
      </c>
      <c r="C954">
        <v>12</v>
      </c>
      <c r="D954">
        <v>14</v>
      </c>
      <c r="E954">
        <v>15</v>
      </c>
      <c r="I954">
        <f>1</f>
        <v>1</v>
      </c>
      <c r="J954">
        <f>COUNTA(input47[[#This Row],[Column1.1]:[Column1.8]])</f>
        <v>5</v>
      </c>
      <c r="K954" t="str">
        <f>ADDRESS(ROW(),input47[[#This Row],[first col]]+1,4)&amp;":"&amp;ADDRESS(ROW(),input47[[#This Row],[lastcol]],4)</f>
        <v>B954:E954</v>
      </c>
      <c r="L954" t="str">
        <f>ADDRESS(ROW(),input47[[#This Row],[first col]],4)&amp;":"&amp;ADDRESS(ROW(),input47[[#This Row],[lastcol]]-1,4)</f>
        <v>A954:D954</v>
      </c>
      <c r="M954" t="b" cm="1">
        <f t="array" aca="1" ref="M954" ca="1">SUMPRODUCT(--(INDIRECT(input47[[#This Row],[range1]])&lt;INDIRECT(input47[[#This Row],[range2]])))=COUNT(INDIRECT(input47[[#This Row],[range1]]))</f>
        <v>0</v>
      </c>
      <c r="N954" t="b" cm="1">
        <f t="array" aca="1" ref="N954" ca="1">SUMPRODUCT(--(INDIRECT(input47[[#This Row],[range1]])&gt;INDIRECT(input47[[#This Row],[range2]])))=COUNT(INDIRECT(input47[[#This Row],[range1]]))</f>
        <v>1</v>
      </c>
      <c r="O954" t="b">
        <f ca="1">IF(AND(NOT(input47[[#This Row],[All DESC?]]),NOT(input47[[#This Row],[All ASC?]])),FALSE(),TRUE())</f>
        <v>1</v>
      </c>
      <c r="P954" cm="1">
        <f t="array" aca="1" ref="P954" ca="1">IF(AND(input47[[#This Row],[Safe Part 1]],(MAX(ABS((INDIRECT(input47[[#This Row],[range2]]))-(INDIRECT(input47[[#This Row],[range1]])))))&lt;=3),1,0)</f>
        <v>1</v>
      </c>
      <c r="Q954" s="2">
        <f ca="1">input4[[#This Row],[Max Diff]]</f>
        <v>1</v>
      </c>
      <c r="R954" s="2">
        <f ca="1">input478[[#This Row],[Max Diff]]</f>
        <v>0</v>
      </c>
      <c r="S954" s="2">
        <f ca="1">input479[[#This Row],[Max Diff]]</f>
        <v>0</v>
      </c>
      <c r="T954" s="2">
        <f ca="1">input4710[[#This Row],[Max Diff]]</f>
        <v>1</v>
      </c>
      <c r="U954" s="2">
        <f ca="1">input4711[[#This Row],[Max Diff]]</f>
        <v>1</v>
      </c>
      <c r="V954" s="2">
        <f ca="1">input4712[[#This Row],[Max Diff]]</f>
        <v>1</v>
      </c>
      <c r="W954" s="2">
        <f ca="1">input4713[[#This Row],[Max Diff]]</f>
        <v>1</v>
      </c>
      <c r="X954" s="2">
        <f ca="1">input4714[[#This Row],[Max Diff]]</f>
        <v>1</v>
      </c>
      <c r="Y954" s="2">
        <f ca="1">IF(SUM(input47[[#This Row],[Max Diff]:[-8]])&gt;=1,1,0)</f>
        <v>1</v>
      </c>
    </row>
    <row r="955" spans="1:25" x14ac:dyDescent="0.35">
      <c r="A955">
        <v>51</v>
      </c>
      <c r="B955">
        <v>54</v>
      </c>
      <c r="C955">
        <v>57</v>
      </c>
      <c r="D955">
        <v>59</v>
      </c>
      <c r="E955">
        <v>62</v>
      </c>
      <c r="F955">
        <v>64</v>
      </c>
      <c r="G955">
        <v>67</v>
      </c>
      <c r="I955">
        <f>1</f>
        <v>1</v>
      </c>
      <c r="J955">
        <f>COUNTA(input47[[#This Row],[Column1.1]:[Column1.8]])</f>
        <v>7</v>
      </c>
      <c r="K955" t="str">
        <f>ADDRESS(ROW(),input47[[#This Row],[first col]]+1,4)&amp;":"&amp;ADDRESS(ROW(),input47[[#This Row],[lastcol]],4)</f>
        <v>B955:G955</v>
      </c>
      <c r="L955" t="str">
        <f>ADDRESS(ROW(),input47[[#This Row],[first col]],4)&amp;":"&amp;ADDRESS(ROW(),input47[[#This Row],[lastcol]]-1,4)</f>
        <v>A955:F955</v>
      </c>
      <c r="M955" t="b" cm="1">
        <f t="array" aca="1" ref="M955" ca="1">SUMPRODUCT(--(INDIRECT(input47[[#This Row],[range1]])&lt;INDIRECT(input47[[#This Row],[range2]])))=COUNT(INDIRECT(input47[[#This Row],[range1]]))</f>
        <v>0</v>
      </c>
      <c r="N955" t="b" cm="1">
        <f t="array" aca="1" ref="N955" ca="1">SUMPRODUCT(--(INDIRECT(input47[[#This Row],[range1]])&gt;INDIRECT(input47[[#This Row],[range2]])))=COUNT(INDIRECT(input47[[#This Row],[range1]]))</f>
        <v>1</v>
      </c>
      <c r="O955" t="b">
        <f ca="1">IF(AND(NOT(input47[[#This Row],[All DESC?]]),NOT(input47[[#This Row],[All ASC?]])),FALSE(),TRUE())</f>
        <v>1</v>
      </c>
      <c r="P955" cm="1">
        <f t="array" aca="1" ref="P955" ca="1">IF(AND(input47[[#This Row],[Safe Part 1]],(MAX(ABS((INDIRECT(input47[[#This Row],[range2]]))-(INDIRECT(input47[[#This Row],[range1]])))))&lt;=3),1,0)</f>
        <v>1</v>
      </c>
      <c r="Q955" s="2">
        <f ca="1">input4[[#This Row],[Max Diff]]</f>
        <v>1</v>
      </c>
      <c r="R955" s="2">
        <f ca="1">input478[[#This Row],[Max Diff]]</f>
        <v>0</v>
      </c>
      <c r="S955" s="2">
        <f ca="1">input479[[#This Row],[Max Diff]]</f>
        <v>0</v>
      </c>
      <c r="T955" s="2">
        <f ca="1">input4710[[#This Row],[Max Diff]]</f>
        <v>0</v>
      </c>
      <c r="U955" s="2">
        <f ca="1">input4711[[#This Row],[Max Diff]]</f>
        <v>0</v>
      </c>
      <c r="V955" s="2">
        <f ca="1">input4712[[#This Row],[Max Diff]]</f>
        <v>0</v>
      </c>
      <c r="W955" s="2">
        <f ca="1">input4713[[#This Row],[Max Diff]]</f>
        <v>1</v>
      </c>
      <c r="X955" s="2">
        <f ca="1">input4714[[#This Row],[Max Diff]]</f>
        <v>1</v>
      </c>
      <c r="Y955" s="2">
        <f ca="1">IF(SUM(input47[[#This Row],[Max Diff]:[-8]])&gt;=1,1,0)</f>
        <v>1</v>
      </c>
    </row>
    <row r="956" spans="1:25" x14ac:dyDescent="0.35">
      <c r="A956">
        <v>28</v>
      </c>
      <c r="B956">
        <v>29</v>
      </c>
      <c r="C956">
        <v>31</v>
      </c>
      <c r="D956">
        <v>32</v>
      </c>
      <c r="E956">
        <v>35</v>
      </c>
      <c r="F956">
        <v>36</v>
      </c>
      <c r="G956">
        <v>39</v>
      </c>
      <c r="I956">
        <f>1</f>
        <v>1</v>
      </c>
      <c r="J956">
        <f>COUNTA(input47[[#This Row],[Column1.1]:[Column1.8]])</f>
        <v>7</v>
      </c>
      <c r="K956" t="str">
        <f>ADDRESS(ROW(),input47[[#This Row],[first col]]+1,4)&amp;":"&amp;ADDRESS(ROW(),input47[[#This Row],[lastcol]],4)</f>
        <v>B956:G956</v>
      </c>
      <c r="L956" t="str">
        <f>ADDRESS(ROW(),input47[[#This Row],[first col]],4)&amp;":"&amp;ADDRESS(ROW(),input47[[#This Row],[lastcol]]-1,4)</f>
        <v>A956:F956</v>
      </c>
      <c r="M956" t="b" cm="1">
        <f t="array" aca="1" ref="M956" ca="1">SUMPRODUCT(--(INDIRECT(input47[[#This Row],[range1]])&lt;INDIRECT(input47[[#This Row],[range2]])))=COUNT(INDIRECT(input47[[#This Row],[range1]]))</f>
        <v>0</v>
      </c>
      <c r="N956" t="b" cm="1">
        <f t="array" aca="1" ref="N956" ca="1">SUMPRODUCT(--(INDIRECT(input47[[#This Row],[range1]])&gt;INDIRECT(input47[[#This Row],[range2]])))=COUNT(INDIRECT(input47[[#This Row],[range1]]))</f>
        <v>1</v>
      </c>
      <c r="O956" t="b">
        <f ca="1">IF(AND(NOT(input47[[#This Row],[All DESC?]]),NOT(input47[[#This Row],[All ASC?]])),FALSE(),TRUE())</f>
        <v>1</v>
      </c>
      <c r="P956" cm="1">
        <f t="array" aca="1" ref="P956" ca="1">IF(AND(input47[[#This Row],[Safe Part 1]],(MAX(ABS((INDIRECT(input47[[#This Row],[range2]]))-(INDIRECT(input47[[#This Row],[range1]])))))&lt;=3),1,0)</f>
        <v>1</v>
      </c>
      <c r="Q956" s="2">
        <f ca="1">input4[[#This Row],[Max Diff]]</f>
        <v>1</v>
      </c>
      <c r="R956" s="2">
        <f ca="1">input478[[#This Row],[Max Diff]]</f>
        <v>1</v>
      </c>
      <c r="S956" s="2">
        <f ca="1">input479[[#This Row],[Max Diff]]</f>
        <v>1</v>
      </c>
      <c r="T956" s="2">
        <f ca="1">input4710[[#This Row],[Max Diff]]</f>
        <v>0</v>
      </c>
      <c r="U956" s="2">
        <f ca="1">input4711[[#This Row],[Max Diff]]</f>
        <v>0</v>
      </c>
      <c r="V956" s="2">
        <f ca="1">input4712[[#This Row],[Max Diff]]</f>
        <v>0</v>
      </c>
      <c r="W956" s="2">
        <f ca="1">input4713[[#This Row],[Max Diff]]</f>
        <v>1</v>
      </c>
      <c r="X956" s="2">
        <f ca="1">input4714[[#This Row],[Max Diff]]</f>
        <v>1</v>
      </c>
      <c r="Y956" s="2">
        <f ca="1">IF(SUM(input47[[#This Row],[Max Diff]:[-8]])&gt;=1,1,0)</f>
        <v>1</v>
      </c>
    </row>
    <row r="957" spans="1:25" x14ac:dyDescent="0.35">
      <c r="A957">
        <v>70</v>
      </c>
      <c r="B957">
        <v>73</v>
      </c>
      <c r="C957">
        <v>75</v>
      </c>
      <c r="D957">
        <v>78</v>
      </c>
      <c r="E957">
        <v>80</v>
      </c>
      <c r="F957">
        <v>81</v>
      </c>
      <c r="G957">
        <v>83</v>
      </c>
      <c r="I957">
        <f>1</f>
        <v>1</v>
      </c>
      <c r="J957">
        <f>COUNTA(input47[[#This Row],[Column1.1]:[Column1.8]])</f>
        <v>7</v>
      </c>
      <c r="K957" t="str">
        <f>ADDRESS(ROW(),input47[[#This Row],[first col]]+1,4)&amp;":"&amp;ADDRESS(ROW(),input47[[#This Row],[lastcol]],4)</f>
        <v>B957:G957</v>
      </c>
      <c r="L957" t="str">
        <f>ADDRESS(ROW(),input47[[#This Row],[first col]],4)&amp;":"&amp;ADDRESS(ROW(),input47[[#This Row],[lastcol]]-1,4)</f>
        <v>A957:F957</v>
      </c>
      <c r="M957" t="b" cm="1">
        <f t="array" aca="1" ref="M957" ca="1">SUMPRODUCT(--(INDIRECT(input47[[#This Row],[range1]])&lt;INDIRECT(input47[[#This Row],[range2]])))=COUNT(INDIRECT(input47[[#This Row],[range1]]))</f>
        <v>0</v>
      </c>
      <c r="N957" t="b" cm="1">
        <f t="array" aca="1" ref="N957" ca="1">SUMPRODUCT(--(INDIRECT(input47[[#This Row],[range1]])&gt;INDIRECT(input47[[#This Row],[range2]])))=COUNT(INDIRECT(input47[[#This Row],[range1]]))</f>
        <v>1</v>
      </c>
      <c r="O957" t="b">
        <f ca="1">IF(AND(NOT(input47[[#This Row],[All DESC?]]),NOT(input47[[#This Row],[All ASC?]])),FALSE(),TRUE())</f>
        <v>1</v>
      </c>
      <c r="P957" cm="1">
        <f t="array" aca="1" ref="P957" ca="1">IF(AND(input47[[#This Row],[Safe Part 1]],(MAX(ABS((INDIRECT(input47[[#This Row],[range2]]))-(INDIRECT(input47[[#This Row],[range1]])))))&lt;=3),1,0)</f>
        <v>1</v>
      </c>
      <c r="Q957" s="2">
        <f ca="1">input4[[#This Row],[Max Diff]]</f>
        <v>1</v>
      </c>
      <c r="R957" s="2">
        <f ca="1">input478[[#This Row],[Max Diff]]</f>
        <v>0</v>
      </c>
      <c r="S957" s="2">
        <f ca="1">input479[[#This Row],[Max Diff]]</f>
        <v>0</v>
      </c>
      <c r="T957" s="2">
        <f ca="1">input4710[[#This Row],[Max Diff]]</f>
        <v>0</v>
      </c>
      <c r="U957" s="2">
        <f ca="1">input4711[[#This Row],[Max Diff]]</f>
        <v>1</v>
      </c>
      <c r="V957" s="2">
        <f ca="1">input4712[[#This Row],[Max Diff]]</f>
        <v>1</v>
      </c>
      <c r="W957" s="2">
        <f ca="1">input4713[[#This Row],[Max Diff]]</f>
        <v>1</v>
      </c>
      <c r="X957" s="2">
        <f ca="1">input4714[[#This Row],[Max Diff]]</f>
        <v>1</v>
      </c>
      <c r="Y957" s="2">
        <f ca="1">IF(SUM(input47[[#This Row],[Max Diff]:[-8]])&gt;=1,1,0)</f>
        <v>1</v>
      </c>
    </row>
    <row r="958" spans="1:25" x14ac:dyDescent="0.35">
      <c r="A958">
        <v>88</v>
      </c>
      <c r="B958">
        <v>90</v>
      </c>
      <c r="C958">
        <v>91</v>
      </c>
      <c r="D958">
        <v>93</v>
      </c>
      <c r="E958">
        <v>94</v>
      </c>
      <c r="F958">
        <v>96</v>
      </c>
      <c r="I958">
        <f>1</f>
        <v>1</v>
      </c>
      <c r="J958">
        <f>COUNTA(input47[[#This Row],[Column1.1]:[Column1.8]])</f>
        <v>6</v>
      </c>
      <c r="K958" t="str">
        <f>ADDRESS(ROW(),input47[[#This Row],[first col]]+1,4)&amp;":"&amp;ADDRESS(ROW(),input47[[#This Row],[lastcol]],4)</f>
        <v>B958:F958</v>
      </c>
      <c r="L958" t="str">
        <f>ADDRESS(ROW(),input47[[#This Row],[first col]],4)&amp;":"&amp;ADDRESS(ROW(),input47[[#This Row],[lastcol]]-1,4)</f>
        <v>A958:E958</v>
      </c>
      <c r="M958" t="b" cm="1">
        <f t="array" aca="1" ref="M958" ca="1">SUMPRODUCT(--(INDIRECT(input47[[#This Row],[range1]])&lt;INDIRECT(input47[[#This Row],[range2]])))=COUNT(INDIRECT(input47[[#This Row],[range1]]))</f>
        <v>0</v>
      </c>
      <c r="N958" t="b" cm="1">
        <f t="array" aca="1" ref="N958" ca="1">SUMPRODUCT(--(INDIRECT(input47[[#This Row],[range1]])&gt;INDIRECT(input47[[#This Row],[range2]])))=COUNT(INDIRECT(input47[[#This Row],[range1]]))</f>
        <v>1</v>
      </c>
      <c r="O958" t="b">
        <f ca="1">IF(AND(NOT(input47[[#This Row],[All DESC?]]),NOT(input47[[#This Row],[All ASC?]])),FALSE(),TRUE())</f>
        <v>1</v>
      </c>
      <c r="P958" cm="1">
        <f t="array" aca="1" ref="P958" ca="1">IF(AND(input47[[#This Row],[Safe Part 1]],(MAX(ABS((INDIRECT(input47[[#This Row],[range2]]))-(INDIRECT(input47[[#This Row],[range1]])))))&lt;=3),1,0)</f>
        <v>1</v>
      </c>
      <c r="Q958" s="2">
        <f ca="1">input4[[#This Row],[Max Diff]]</f>
        <v>1</v>
      </c>
      <c r="R958" s="2">
        <f ca="1">input478[[#This Row],[Max Diff]]</f>
        <v>1</v>
      </c>
      <c r="S958" s="2">
        <f ca="1">input479[[#This Row],[Max Diff]]</f>
        <v>1</v>
      </c>
      <c r="T958" s="2">
        <f ca="1">input4710[[#This Row],[Max Diff]]</f>
        <v>1</v>
      </c>
      <c r="U958" s="2">
        <f ca="1">input4711[[#This Row],[Max Diff]]</f>
        <v>1</v>
      </c>
      <c r="V958" s="2">
        <f ca="1">input4712[[#This Row],[Max Diff]]</f>
        <v>1</v>
      </c>
      <c r="W958" s="2">
        <f ca="1">input4713[[#This Row],[Max Diff]]</f>
        <v>1</v>
      </c>
      <c r="X958" s="2">
        <f ca="1">input4714[[#This Row],[Max Diff]]</f>
        <v>1</v>
      </c>
      <c r="Y958" s="2">
        <f ca="1">IF(SUM(input47[[#This Row],[Max Diff]:[-8]])&gt;=1,1,0)</f>
        <v>1</v>
      </c>
    </row>
    <row r="959" spans="1:25" x14ac:dyDescent="0.35">
      <c r="A959">
        <v>58</v>
      </c>
      <c r="B959">
        <v>57</v>
      </c>
      <c r="C959">
        <v>55</v>
      </c>
      <c r="D959">
        <v>52</v>
      </c>
      <c r="E959">
        <v>51</v>
      </c>
      <c r="F959">
        <v>49</v>
      </c>
      <c r="I959">
        <f>1</f>
        <v>1</v>
      </c>
      <c r="J959">
        <f>COUNTA(input47[[#This Row],[Column1.1]:[Column1.8]])</f>
        <v>6</v>
      </c>
      <c r="K959" t="str">
        <f>ADDRESS(ROW(),input47[[#This Row],[first col]]+1,4)&amp;":"&amp;ADDRESS(ROW(),input47[[#This Row],[lastcol]],4)</f>
        <v>B959:F959</v>
      </c>
      <c r="L959" t="str">
        <f>ADDRESS(ROW(),input47[[#This Row],[first col]],4)&amp;":"&amp;ADDRESS(ROW(),input47[[#This Row],[lastcol]]-1,4)</f>
        <v>A959:E959</v>
      </c>
      <c r="M959" t="b" cm="1">
        <f t="array" aca="1" ref="M959" ca="1">SUMPRODUCT(--(INDIRECT(input47[[#This Row],[range1]])&lt;INDIRECT(input47[[#This Row],[range2]])))=COUNT(INDIRECT(input47[[#This Row],[range1]]))</f>
        <v>1</v>
      </c>
      <c r="N959" t="b" cm="1">
        <f t="array" aca="1" ref="N959" ca="1">SUMPRODUCT(--(INDIRECT(input47[[#This Row],[range1]])&gt;INDIRECT(input47[[#This Row],[range2]])))=COUNT(INDIRECT(input47[[#This Row],[range1]]))</f>
        <v>0</v>
      </c>
      <c r="O959" t="b">
        <f ca="1">IF(AND(NOT(input47[[#This Row],[All DESC?]]),NOT(input47[[#This Row],[All ASC?]])),FALSE(),TRUE())</f>
        <v>1</v>
      </c>
      <c r="P959" cm="1">
        <f t="array" aca="1" ref="P959" ca="1">IF(AND(input47[[#This Row],[Safe Part 1]],(MAX(ABS((INDIRECT(input47[[#This Row],[range2]]))-(INDIRECT(input47[[#This Row],[range1]])))))&lt;=3),1,0)</f>
        <v>1</v>
      </c>
      <c r="Q959" s="2">
        <f ca="1">input4[[#This Row],[Max Diff]]</f>
        <v>1</v>
      </c>
      <c r="R959" s="2">
        <f ca="1">input478[[#This Row],[Max Diff]]</f>
        <v>1</v>
      </c>
      <c r="S959" s="2">
        <f ca="1">input479[[#This Row],[Max Diff]]</f>
        <v>0</v>
      </c>
      <c r="T959" s="2">
        <f ca="1">input4710[[#This Row],[Max Diff]]</f>
        <v>0</v>
      </c>
      <c r="U959" s="2">
        <f ca="1">input4711[[#This Row],[Max Diff]]</f>
        <v>1</v>
      </c>
      <c r="V959" s="2">
        <f ca="1">input4712[[#This Row],[Max Diff]]</f>
        <v>1</v>
      </c>
      <c r="W959" s="2">
        <f ca="1">input4713[[#This Row],[Max Diff]]</f>
        <v>1</v>
      </c>
      <c r="X959" s="2">
        <f ca="1">input4714[[#This Row],[Max Diff]]</f>
        <v>1</v>
      </c>
      <c r="Y959" s="2">
        <f ca="1">IF(SUM(input47[[#This Row],[Max Diff]:[-8]])&gt;=1,1,0)</f>
        <v>1</v>
      </c>
    </row>
    <row r="960" spans="1:25" x14ac:dyDescent="0.35">
      <c r="A960">
        <v>31</v>
      </c>
      <c r="B960">
        <v>30</v>
      </c>
      <c r="C960">
        <v>27</v>
      </c>
      <c r="D960">
        <v>24</v>
      </c>
      <c r="E960">
        <v>22</v>
      </c>
      <c r="F960">
        <v>19</v>
      </c>
      <c r="I960">
        <f>1</f>
        <v>1</v>
      </c>
      <c r="J960">
        <f>COUNTA(input47[[#This Row],[Column1.1]:[Column1.8]])</f>
        <v>6</v>
      </c>
      <c r="K960" t="str">
        <f>ADDRESS(ROW(),input47[[#This Row],[first col]]+1,4)&amp;":"&amp;ADDRESS(ROW(),input47[[#This Row],[lastcol]],4)</f>
        <v>B960:F960</v>
      </c>
      <c r="L960" t="str">
        <f>ADDRESS(ROW(),input47[[#This Row],[first col]],4)&amp;":"&amp;ADDRESS(ROW(),input47[[#This Row],[lastcol]]-1,4)</f>
        <v>A960:E960</v>
      </c>
      <c r="M960" t="b" cm="1">
        <f t="array" aca="1" ref="M960" ca="1">SUMPRODUCT(--(INDIRECT(input47[[#This Row],[range1]])&lt;INDIRECT(input47[[#This Row],[range2]])))=COUNT(INDIRECT(input47[[#This Row],[range1]]))</f>
        <v>1</v>
      </c>
      <c r="N960" t="b" cm="1">
        <f t="array" aca="1" ref="N960" ca="1">SUMPRODUCT(--(INDIRECT(input47[[#This Row],[range1]])&gt;INDIRECT(input47[[#This Row],[range2]])))=COUNT(INDIRECT(input47[[#This Row],[range1]]))</f>
        <v>0</v>
      </c>
      <c r="O960" t="b">
        <f ca="1">IF(AND(NOT(input47[[#This Row],[All DESC?]]),NOT(input47[[#This Row],[All ASC?]])),FALSE(),TRUE())</f>
        <v>1</v>
      </c>
      <c r="P960" cm="1">
        <f t="array" aca="1" ref="P960" ca="1">IF(AND(input47[[#This Row],[Safe Part 1]],(MAX(ABS((INDIRECT(input47[[#This Row],[range2]]))-(INDIRECT(input47[[#This Row],[range1]])))))&lt;=3),1,0)</f>
        <v>1</v>
      </c>
      <c r="Q960" s="2">
        <f ca="1">input4[[#This Row],[Max Diff]]</f>
        <v>1</v>
      </c>
      <c r="R960" s="2">
        <f ca="1">input478[[#This Row],[Max Diff]]</f>
        <v>0</v>
      </c>
      <c r="S960" s="2">
        <f ca="1">input479[[#This Row],[Max Diff]]</f>
        <v>0</v>
      </c>
      <c r="T960" s="2">
        <f ca="1">input4710[[#This Row],[Max Diff]]</f>
        <v>0</v>
      </c>
      <c r="U960" s="2">
        <f ca="1">input4711[[#This Row],[Max Diff]]</f>
        <v>0</v>
      </c>
      <c r="V960" s="2">
        <f ca="1">input4712[[#This Row],[Max Diff]]</f>
        <v>1</v>
      </c>
      <c r="W960" s="2">
        <f ca="1">input4713[[#This Row],[Max Diff]]</f>
        <v>1</v>
      </c>
      <c r="X960" s="2">
        <f ca="1">input4714[[#This Row],[Max Diff]]</f>
        <v>1</v>
      </c>
      <c r="Y960" s="2">
        <f ca="1">IF(SUM(input47[[#This Row],[Max Diff]:[-8]])&gt;=1,1,0)</f>
        <v>1</v>
      </c>
    </row>
    <row r="961" spans="1:25" x14ac:dyDescent="0.35">
      <c r="A961">
        <v>43</v>
      </c>
      <c r="B961">
        <v>44</v>
      </c>
      <c r="C961">
        <v>45</v>
      </c>
      <c r="D961">
        <v>47</v>
      </c>
      <c r="E961">
        <v>49</v>
      </c>
      <c r="F961">
        <v>51</v>
      </c>
      <c r="I961">
        <f>1</f>
        <v>1</v>
      </c>
      <c r="J961">
        <f>COUNTA(input47[[#This Row],[Column1.1]:[Column1.8]])</f>
        <v>6</v>
      </c>
      <c r="K961" t="str">
        <f>ADDRESS(ROW(),input47[[#This Row],[first col]]+1,4)&amp;":"&amp;ADDRESS(ROW(),input47[[#This Row],[lastcol]],4)</f>
        <v>B961:F961</v>
      </c>
      <c r="L961" t="str">
        <f>ADDRESS(ROW(),input47[[#This Row],[first col]],4)&amp;":"&amp;ADDRESS(ROW(),input47[[#This Row],[lastcol]]-1,4)</f>
        <v>A961:E961</v>
      </c>
      <c r="M961" t="b" cm="1">
        <f t="array" aca="1" ref="M961" ca="1">SUMPRODUCT(--(INDIRECT(input47[[#This Row],[range1]])&lt;INDIRECT(input47[[#This Row],[range2]])))=COUNT(INDIRECT(input47[[#This Row],[range1]]))</f>
        <v>0</v>
      </c>
      <c r="N961" t="b" cm="1">
        <f t="array" aca="1" ref="N961" ca="1">SUMPRODUCT(--(INDIRECT(input47[[#This Row],[range1]])&gt;INDIRECT(input47[[#This Row],[range2]])))=COUNT(INDIRECT(input47[[#This Row],[range1]]))</f>
        <v>1</v>
      </c>
      <c r="O961" t="b">
        <f ca="1">IF(AND(NOT(input47[[#This Row],[All DESC?]]),NOT(input47[[#This Row],[All ASC?]])),FALSE(),TRUE())</f>
        <v>1</v>
      </c>
      <c r="P961" cm="1">
        <f t="array" aca="1" ref="P961" ca="1">IF(AND(input47[[#This Row],[Safe Part 1]],(MAX(ABS((INDIRECT(input47[[#This Row],[range2]]))-(INDIRECT(input47[[#This Row],[range1]])))))&lt;=3),1,0)</f>
        <v>1</v>
      </c>
      <c r="Q961" s="2">
        <f ca="1">input4[[#This Row],[Max Diff]]</f>
        <v>1</v>
      </c>
      <c r="R961" s="2">
        <f ca="1">input478[[#This Row],[Max Diff]]</f>
        <v>1</v>
      </c>
      <c r="S961" s="2">
        <f ca="1">input479[[#This Row],[Max Diff]]</f>
        <v>1</v>
      </c>
      <c r="T961" s="2">
        <f ca="1">input4710[[#This Row],[Max Diff]]</f>
        <v>0</v>
      </c>
      <c r="U961" s="2">
        <f ca="1">input4711[[#This Row],[Max Diff]]</f>
        <v>0</v>
      </c>
      <c r="V961" s="2">
        <f ca="1">input4712[[#This Row],[Max Diff]]</f>
        <v>1</v>
      </c>
      <c r="W961" s="2">
        <f ca="1">input4713[[#This Row],[Max Diff]]</f>
        <v>1</v>
      </c>
      <c r="X961" s="2">
        <f ca="1">input4714[[#This Row],[Max Diff]]</f>
        <v>1</v>
      </c>
      <c r="Y961" s="2">
        <f ca="1">IF(SUM(input47[[#This Row],[Max Diff]:[-8]])&gt;=1,1,0)</f>
        <v>1</v>
      </c>
    </row>
    <row r="962" spans="1:25" x14ac:dyDescent="0.35">
      <c r="A962">
        <v>84</v>
      </c>
      <c r="B962">
        <v>82</v>
      </c>
      <c r="C962">
        <v>81</v>
      </c>
      <c r="D962">
        <v>79</v>
      </c>
      <c r="E962">
        <v>76</v>
      </c>
      <c r="F962">
        <v>74</v>
      </c>
      <c r="I962">
        <f>1</f>
        <v>1</v>
      </c>
      <c r="J962">
        <f>COUNTA(input47[[#This Row],[Column1.1]:[Column1.8]])</f>
        <v>6</v>
      </c>
      <c r="K962" t="str">
        <f>ADDRESS(ROW(),input47[[#This Row],[first col]]+1,4)&amp;":"&amp;ADDRESS(ROW(),input47[[#This Row],[lastcol]],4)</f>
        <v>B962:F962</v>
      </c>
      <c r="L962" t="str">
        <f>ADDRESS(ROW(),input47[[#This Row],[first col]],4)&amp;":"&amp;ADDRESS(ROW(),input47[[#This Row],[lastcol]]-1,4)</f>
        <v>A962:E962</v>
      </c>
      <c r="M962" t="b" cm="1">
        <f t="array" aca="1" ref="M962" ca="1">SUMPRODUCT(--(INDIRECT(input47[[#This Row],[range1]])&lt;INDIRECT(input47[[#This Row],[range2]])))=COUNT(INDIRECT(input47[[#This Row],[range1]]))</f>
        <v>1</v>
      </c>
      <c r="N962" t="b" cm="1">
        <f t="array" aca="1" ref="N962" ca="1">SUMPRODUCT(--(INDIRECT(input47[[#This Row],[range1]])&gt;INDIRECT(input47[[#This Row],[range2]])))=COUNT(INDIRECT(input47[[#This Row],[range1]]))</f>
        <v>0</v>
      </c>
      <c r="O962" t="b">
        <f ca="1">IF(AND(NOT(input47[[#This Row],[All DESC?]]),NOT(input47[[#This Row],[All ASC?]])),FALSE(),TRUE())</f>
        <v>1</v>
      </c>
      <c r="P962" cm="1">
        <f t="array" aca="1" ref="P962" ca="1">IF(AND(input47[[#This Row],[Safe Part 1]],(MAX(ABS((INDIRECT(input47[[#This Row],[range2]]))-(INDIRECT(input47[[#This Row],[range1]])))))&lt;=3),1,0)</f>
        <v>1</v>
      </c>
      <c r="Q962" s="2">
        <f ca="1">input4[[#This Row],[Max Diff]]</f>
        <v>1</v>
      </c>
      <c r="R962" s="2">
        <f ca="1">input478[[#This Row],[Max Diff]]</f>
        <v>1</v>
      </c>
      <c r="S962" s="2">
        <f ca="1">input479[[#This Row],[Max Diff]]</f>
        <v>1</v>
      </c>
      <c r="T962" s="2">
        <f ca="1">input4710[[#This Row],[Max Diff]]</f>
        <v>0</v>
      </c>
      <c r="U962" s="2">
        <f ca="1">input4711[[#This Row],[Max Diff]]</f>
        <v>0</v>
      </c>
      <c r="V962" s="2">
        <f ca="1">input4712[[#This Row],[Max Diff]]</f>
        <v>1</v>
      </c>
      <c r="W962" s="2">
        <f ca="1">input4713[[#This Row],[Max Diff]]</f>
        <v>1</v>
      </c>
      <c r="X962" s="2">
        <f ca="1">input4714[[#This Row],[Max Diff]]</f>
        <v>1</v>
      </c>
      <c r="Y962" s="2">
        <f ca="1">IF(SUM(input47[[#This Row],[Max Diff]:[-8]])&gt;=1,1,0)</f>
        <v>1</v>
      </c>
    </row>
    <row r="963" spans="1:25" x14ac:dyDescent="0.35">
      <c r="A963">
        <v>58</v>
      </c>
      <c r="B963">
        <v>57</v>
      </c>
      <c r="C963">
        <v>54</v>
      </c>
      <c r="D963">
        <v>52</v>
      </c>
      <c r="E963">
        <v>49</v>
      </c>
      <c r="F963">
        <v>46</v>
      </c>
      <c r="G963">
        <v>45</v>
      </c>
      <c r="I963">
        <f>1</f>
        <v>1</v>
      </c>
      <c r="J963">
        <f>COUNTA(input47[[#This Row],[Column1.1]:[Column1.8]])</f>
        <v>7</v>
      </c>
      <c r="K963" t="str">
        <f>ADDRESS(ROW(),input47[[#This Row],[first col]]+1,4)&amp;":"&amp;ADDRESS(ROW(),input47[[#This Row],[lastcol]],4)</f>
        <v>B963:G963</v>
      </c>
      <c r="L963" t="str">
        <f>ADDRESS(ROW(),input47[[#This Row],[first col]],4)&amp;":"&amp;ADDRESS(ROW(),input47[[#This Row],[lastcol]]-1,4)</f>
        <v>A963:F963</v>
      </c>
      <c r="M963" t="b" cm="1">
        <f t="array" aca="1" ref="M963" ca="1">SUMPRODUCT(--(INDIRECT(input47[[#This Row],[range1]])&lt;INDIRECT(input47[[#This Row],[range2]])))=COUNT(INDIRECT(input47[[#This Row],[range1]]))</f>
        <v>1</v>
      </c>
      <c r="N963" t="b" cm="1">
        <f t="array" aca="1" ref="N963" ca="1">SUMPRODUCT(--(INDIRECT(input47[[#This Row],[range1]])&gt;INDIRECT(input47[[#This Row],[range2]])))=COUNT(INDIRECT(input47[[#This Row],[range1]]))</f>
        <v>0</v>
      </c>
      <c r="O963" t="b">
        <f ca="1">IF(AND(NOT(input47[[#This Row],[All DESC?]]),NOT(input47[[#This Row],[All ASC?]])),FALSE(),TRUE())</f>
        <v>1</v>
      </c>
      <c r="P963" cm="1">
        <f t="array" aca="1" ref="P963" ca="1">IF(AND(input47[[#This Row],[Safe Part 1]],(MAX(ABS((INDIRECT(input47[[#This Row],[range2]]))-(INDIRECT(input47[[#This Row],[range1]])))))&lt;=3),1,0)</f>
        <v>1</v>
      </c>
      <c r="Q963" s="2">
        <f ca="1">input4[[#This Row],[Max Diff]]</f>
        <v>1</v>
      </c>
      <c r="R963" s="2">
        <f ca="1">input478[[#This Row],[Max Diff]]</f>
        <v>0</v>
      </c>
      <c r="S963" s="2">
        <f ca="1">input479[[#This Row],[Max Diff]]</f>
        <v>0</v>
      </c>
      <c r="T963" s="2">
        <f ca="1">input4710[[#This Row],[Max Diff]]</f>
        <v>0</v>
      </c>
      <c r="U963" s="2">
        <f ca="1">input4711[[#This Row],[Max Diff]]</f>
        <v>0</v>
      </c>
      <c r="V963" s="2">
        <f ca="1">input4712[[#This Row],[Max Diff]]</f>
        <v>0</v>
      </c>
      <c r="W963" s="2">
        <f ca="1">input4713[[#This Row],[Max Diff]]</f>
        <v>1</v>
      </c>
      <c r="X963" s="2">
        <f ca="1">input4714[[#This Row],[Max Diff]]</f>
        <v>1</v>
      </c>
      <c r="Y963" s="2">
        <f ca="1">IF(SUM(input47[[#This Row],[Max Diff]:[-8]])&gt;=1,1,0)</f>
        <v>1</v>
      </c>
    </row>
    <row r="964" spans="1:25" x14ac:dyDescent="0.35">
      <c r="A964">
        <v>45</v>
      </c>
      <c r="B964">
        <v>46</v>
      </c>
      <c r="C964">
        <v>48</v>
      </c>
      <c r="D964">
        <v>49</v>
      </c>
      <c r="E964">
        <v>52</v>
      </c>
      <c r="I964">
        <f>1</f>
        <v>1</v>
      </c>
      <c r="J964">
        <f>COUNTA(input47[[#This Row],[Column1.1]:[Column1.8]])</f>
        <v>5</v>
      </c>
      <c r="K964" t="str">
        <f>ADDRESS(ROW(),input47[[#This Row],[first col]]+1,4)&amp;":"&amp;ADDRESS(ROW(),input47[[#This Row],[lastcol]],4)</f>
        <v>B964:E964</v>
      </c>
      <c r="L964" t="str">
        <f>ADDRESS(ROW(),input47[[#This Row],[first col]],4)&amp;":"&amp;ADDRESS(ROW(),input47[[#This Row],[lastcol]]-1,4)</f>
        <v>A964:D964</v>
      </c>
      <c r="M964" t="b" cm="1">
        <f t="array" aca="1" ref="M964" ca="1">SUMPRODUCT(--(INDIRECT(input47[[#This Row],[range1]])&lt;INDIRECT(input47[[#This Row],[range2]])))=COUNT(INDIRECT(input47[[#This Row],[range1]]))</f>
        <v>0</v>
      </c>
      <c r="N964" t="b" cm="1">
        <f t="array" aca="1" ref="N964" ca="1">SUMPRODUCT(--(INDIRECT(input47[[#This Row],[range1]])&gt;INDIRECT(input47[[#This Row],[range2]])))=COUNT(INDIRECT(input47[[#This Row],[range1]]))</f>
        <v>1</v>
      </c>
      <c r="O964" t="b">
        <f ca="1">IF(AND(NOT(input47[[#This Row],[All DESC?]]),NOT(input47[[#This Row],[All ASC?]])),FALSE(),TRUE())</f>
        <v>1</v>
      </c>
      <c r="P964" cm="1">
        <f t="array" aca="1" ref="P964" ca="1">IF(AND(input47[[#This Row],[Safe Part 1]],(MAX(ABS((INDIRECT(input47[[#This Row],[range2]]))-(INDIRECT(input47[[#This Row],[range1]])))))&lt;=3),1,0)</f>
        <v>1</v>
      </c>
      <c r="Q964" s="2">
        <f ca="1">input4[[#This Row],[Max Diff]]</f>
        <v>1</v>
      </c>
      <c r="R964" s="2">
        <f ca="1">input478[[#This Row],[Max Diff]]</f>
        <v>1</v>
      </c>
      <c r="S964" s="2">
        <f ca="1">input479[[#This Row],[Max Diff]]</f>
        <v>1</v>
      </c>
      <c r="T964" s="2">
        <f ca="1">input4710[[#This Row],[Max Diff]]</f>
        <v>0</v>
      </c>
      <c r="U964" s="2">
        <f ca="1">input4711[[#This Row],[Max Diff]]</f>
        <v>1</v>
      </c>
      <c r="V964" s="2">
        <f ca="1">input4712[[#This Row],[Max Diff]]</f>
        <v>1</v>
      </c>
      <c r="W964" s="2">
        <f ca="1">input4713[[#This Row],[Max Diff]]</f>
        <v>1</v>
      </c>
      <c r="X964" s="2">
        <f ca="1">input4714[[#This Row],[Max Diff]]</f>
        <v>1</v>
      </c>
      <c r="Y964" s="2">
        <f ca="1">IF(SUM(input47[[#This Row],[Max Diff]:[-8]])&gt;=1,1,0)</f>
        <v>1</v>
      </c>
    </row>
    <row r="965" spans="1:25" x14ac:dyDescent="0.35">
      <c r="A965">
        <v>16</v>
      </c>
      <c r="B965">
        <v>18</v>
      </c>
      <c r="C965">
        <v>21</v>
      </c>
      <c r="D965">
        <v>23</v>
      </c>
      <c r="E965">
        <v>26</v>
      </c>
      <c r="F965">
        <v>27</v>
      </c>
      <c r="I965">
        <f>1</f>
        <v>1</v>
      </c>
      <c r="J965">
        <f>COUNTA(input47[[#This Row],[Column1.1]:[Column1.8]])</f>
        <v>6</v>
      </c>
      <c r="K965" t="str">
        <f>ADDRESS(ROW(),input47[[#This Row],[first col]]+1,4)&amp;":"&amp;ADDRESS(ROW(),input47[[#This Row],[lastcol]],4)</f>
        <v>B965:F965</v>
      </c>
      <c r="L965" t="str">
        <f>ADDRESS(ROW(),input47[[#This Row],[first col]],4)&amp;":"&amp;ADDRESS(ROW(),input47[[#This Row],[lastcol]]-1,4)</f>
        <v>A965:E965</v>
      </c>
      <c r="M965" t="b" cm="1">
        <f t="array" aca="1" ref="M965" ca="1">SUMPRODUCT(--(INDIRECT(input47[[#This Row],[range1]])&lt;INDIRECT(input47[[#This Row],[range2]])))=COUNT(INDIRECT(input47[[#This Row],[range1]]))</f>
        <v>0</v>
      </c>
      <c r="N965" t="b" cm="1">
        <f t="array" aca="1" ref="N965" ca="1">SUMPRODUCT(--(INDIRECT(input47[[#This Row],[range1]])&gt;INDIRECT(input47[[#This Row],[range2]])))=COUNT(INDIRECT(input47[[#This Row],[range1]]))</f>
        <v>1</v>
      </c>
      <c r="O965" t="b">
        <f ca="1">IF(AND(NOT(input47[[#This Row],[All DESC?]]),NOT(input47[[#This Row],[All ASC?]])),FALSE(),TRUE())</f>
        <v>1</v>
      </c>
      <c r="P965" cm="1">
        <f t="array" aca="1" ref="P965" ca="1">IF(AND(input47[[#This Row],[Safe Part 1]],(MAX(ABS((INDIRECT(input47[[#This Row],[range2]]))-(INDIRECT(input47[[#This Row],[range1]])))))&lt;=3),1,0)</f>
        <v>1</v>
      </c>
      <c r="Q965" s="2">
        <f ca="1">input4[[#This Row],[Max Diff]]</f>
        <v>1</v>
      </c>
      <c r="R965" s="2">
        <f ca="1">input478[[#This Row],[Max Diff]]</f>
        <v>0</v>
      </c>
      <c r="S965" s="2">
        <f ca="1">input479[[#This Row],[Max Diff]]</f>
        <v>0</v>
      </c>
      <c r="T965" s="2">
        <f ca="1">input4710[[#This Row],[Max Diff]]</f>
        <v>0</v>
      </c>
      <c r="U965" s="2">
        <f ca="1">input4711[[#This Row],[Max Diff]]</f>
        <v>0</v>
      </c>
      <c r="V965" s="2">
        <f ca="1">input4712[[#This Row],[Max Diff]]</f>
        <v>1</v>
      </c>
      <c r="W965" s="2">
        <f ca="1">input4713[[#This Row],[Max Diff]]</f>
        <v>1</v>
      </c>
      <c r="X965" s="2">
        <f ca="1">input4714[[#This Row],[Max Diff]]</f>
        <v>1</v>
      </c>
      <c r="Y965" s="2">
        <f ca="1">IF(SUM(input47[[#This Row],[Max Diff]:[-8]])&gt;=1,1,0)</f>
        <v>1</v>
      </c>
    </row>
    <row r="966" spans="1:25" x14ac:dyDescent="0.35">
      <c r="A966">
        <v>24</v>
      </c>
      <c r="B966">
        <v>26</v>
      </c>
      <c r="C966">
        <v>27</v>
      </c>
      <c r="D966">
        <v>29</v>
      </c>
      <c r="E966">
        <v>32</v>
      </c>
      <c r="F966">
        <v>34</v>
      </c>
      <c r="G966">
        <v>35</v>
      </c>
      <c r="I966">
        <f>1</f>
        <v>1</v>
      </c>
      <c r="J966">
        <f>COUNTA(input47[[#This Row],[Column1.1]:[Column1.8]])</f>
        <v>7</v>
      </c>
      <c r="K966" t="str">
        <f>ADDRESS(ROW(),input47[[#This Row],[first col]]+1,4)&amp;":"&amp;ADDRESS(ROW(),input47[[#This Row],[lastcol]],4)</f>
        <v>B966:G966</v>
      </c>
      <c r="L966" t="str">
        <f>ADDRESS(ROW(),input47[[#This Row],[first col]],4)&amp;":"&amp;ADDRESS(ROW(),input47[[#This Row],[lastcol]]-1,4)</f>
        <v>A966:F966</v>
      </c>
      <c r="M966" t="b" cm="1">
        <f t="array" aca="1" ref="M966" ca="1">SUMPRODUCT(--(INDIRECT(input47[[#This Row],[range1]])&lt;INDIRECT(input47[[#This Row],[range2]])))=COUNT(INDIRECT(input47[[#This Row],[range1]]))</f>
        <v>0</v>
      </c>
      <c r="N966" t="b" cm="1">
        <f t="array" aca="1" ref="N966" ca="1">SUMPRODUCT(--(INDIRECT(input47[[#This Row],[range1]])&gt;INDIRECT(input47[[#This Row],[range2]])))=COUNT(INDIRECT(input47[[#This Row],[range1]]))</f>
        <v>1</v>
      </c>
      <c r="O966" t="b">
        <f ca="1">IF(AND(NOT(input47[[#This Row],[All DESC?]]),NOT(input47[[#This Row],[All ASC?]])),FALSE(),TRUE())</f>
        <v>1</v>
      </c>
      <c r="P966" cm="1">
        <f t="array" aca="1" ref="P966" ca="1">IF(AND(input47[[#This Row],[Safe Part 1]],(MAX(ABS((INDIRECT(input47[[#This Row],[range2]]))-(INDIRECT(input47[[#This Row],[range1]])))))&lt;=3),1,0)</f>
        <v>1</v>
      </c>
      <c r="Q966" s="2">
        <f ca="1">input4[[#This Row],[Max Diff]]</f>
        <v>1</v>
      </c>
      <c r="R966" s="2">
        <f ca="1">input478[[#This Row],[Max Diff]]</f>
        <v>1</v>
      </c>
      <c r="S966" s="2">
        <f ca="1">input479[[#This Row],[Max Diff]]</f>
        <v>1</v>
      </c>
      <c r="T966" s="2">
        <f ca="1">input4710[[#This Row],[Max Diff]]</f>
        <v>0</v>
      </c>
      <c r="U966" s="2">
        <f ca="1">input4711[[#This Row],[Max Diff]]</f>
        <v>0</v>
      </c>
      <c r="V966" s="2">
        <f ca="1">input4712[[#This Row],[Max Diff]]</f>
        <v>1</v>
      </c>
      <c r="W966" s="2">
        <f ca="1">input4713[[#This Row],[Max Diff]]</f>
        <v>1</v>
      </c>
      <c r="X966" s="2">
        <f ca="1">input4714[[#This Row],[Max Diff]]</f>
        <v>1</v>
      </c>
      <c r="Y966" s="2">
        <f ca="1">IF(SUM(input47[[#This Row],[Max Diff]:[-8]])&gt;=1,1,0)</f>
        <v>1</v>
      </c>
    </row>
    <row r="967" spans="1:25" x14ac:dyDescent="0.35">
      <c r="A967">
        <v>64</v>
      </c>
      <c r="B967">
        <v>66</v>
      </c>
      <c r="C967">
        <v>68</v>
      </c>
      <c r="D967">
        <v>69</v>
      </c>
      <c r="E967">
        <v>70</v>
      </c>
      <c r="F967">
        <v>72</v>
      </c>
      <c r="G967">
        <v>75</v>
      </c>
      <c r="H967">
        <v>78</v>
      </c>
      <c r="I967">
        <f>1</f>
        <v>1</v>
      </c>
      <c r="J967">
        <f>COUNTA(input47[[#This Row],[Column1.1]:[Column1.8]])</f>
        <v>8</v>
      </c>
      <c r="K967" t="str">
        <f>ADDRESS(ROW(),input47[[#This Row],[first col]]+1,4)&amp;":"&amp;ADDRESS(ROW(),input47[[#This Row],[lastcol]],4)</f>
        <v>B967:H967</v>
      </c>
      <c r="L967" t="str">
        <f>ADDRESS(ROW(),input47[[#This Row],[first col]],4)&amp;":"&amp;ADDRESS(ROW(),input47[[#This Row],[lastcol]]-1,4)</f>
        <v>A967:G967</v>
      </c>
      <c r="M967" t="b" cm="1">
        <f t="array" aca="1" ref="M967" ca="1">SUMPRODUCT(--(INDIRECT(input47[[#This Row],[range1]])&lt;INDIRECT(input47[[#This Row],[range2]])))=COUNT(INDIRECT(input47[[#This Row],[range1]]))</f>
        <v>0</v>
      </c>
      <c r="N967" t="b" cm="1">
        <f t="array" aca="1" ref="N967" ca="1">SUMPRODUCT(--(INDIRECT(input47[[#This Row],[range1]])&gt;INDIRECT(input47[[#This Row],[range2]])))=COUNT(INDIRECT(input47[[#This Row],[range1]]))</f>
        <v>1</v>
      </c>
      <c r="O967" t="b">
        <f ca="1">IF(AND(NOT(input47[[#This Row],[All DESC?]]),NOT(input47[[#This Row],[All ASC?]])),FALSE(),TRUE())</f>
        <v>1</v>
      </c>
      <c r="P967" cm="1">
        <f t="array" aca="1" ref="P967" ca="1">IF(AND(input47[[#This Row],[Safe Part 1]],(MAX(ABS((INDIRECT(input47[[#This Row],[range2]]))-(INDIRECT(input47[[#This Row],[range1]])))))&lt;=3),1,0)</f>
        <v>1</v>
      </c>
      <c r="Q967" s="2">
        <f ca="1">input4[[#This Row],[Max Diff]]</f>
        <v>1</v>
      </c>
      <c r="R967" s="2">
        <f ca="1">input478[[#This Row],[Max Diff]]</f>
        <v>0</v>
      </c>
      <c r="S967" s="2">
        <f ca="1">input479[[#This Row],[Max Diff]]</f>
        <v>1</v>
      </c>
      <c r="T967" s="2">
        <f ca="1">input4710[[#This Row],[Max Diff]]</f>
        <v>1</v>
      </c>
      <c r="U967" s="2">
        <f ca="1">input4711[[#This Row],[Max Diff]]</f>
        <v>1</v>
      </c>
      <c r="V967" s="2">
        <f ca="1">input4712[[#This Row],[Max Diff]]</f>
        <v>0</v>
      </c>
      <c r="W967" s="2">
        <f ca="1">input4713[[#This Row],[Max Diff]]</f>
        <v>0</v>
      </c>
      <c r="X967" s="2">
        <f ca="1">input4714[[#This Row],[Max Diff]]</f>
        <v>1</v>
      </c>
      <c r="Y967" s="2">
        <f ca="1">IF(SUM(input47[[#This Row],[Max Diff]:[-8]])&gt;=1,1,0)</f>
        <v>1</v>
      </c>
    </row>
    <row r="968" spans="1:25" x14ac:dyDescent="0.35">
      <c r="A968">
        <v>28</v>
      </c>
      <c r="B968">
        <v>27</v>
      </c>
      <c r="C968">
        <v>24</v>
      </c>
      <c r="D968">
        <v>23</v>
      </c>
      <c r="E968">
        <v>21</v>
      </c>
      <c r="F968">
        <v>18</v>
      </c>
      <c r="G968">
        <v>16</v>
      </c>
      <c r="I968">
        <f>1</f>
        <v>1</v>
      </c>
      <c r="J968">
        <f>COUNTA(input47[[#This Row],[Column1.1]:[Column1.8]])</f>
        <v>7</v>
      </c>
      <c r="K968" t="str">
        <f>ADDRESS(ROW(),input47[[#This Row],[first col]]+1,4)&amp;":"&amp;ADDRESS(ROW(),input47[[#This Row],[lastcol]],4)</f>
        <v>B968:G968</v>
      </c>
      <c r="L968" t="str">
        <f>ADDRESS(ROW(),input47[[#This Row],[first col]],4)&amp;":"&amp;ADDRESS(ROW(),input47[[#This Row],[lastcol]]-1,4)</f>
        <v>A968:F968</v>
      </c>
      <c r="M968" t="b" cm="1">
        <f t="array" aca="1" ref="M968" ca="1">SUMPRODUCT(--(INDIRECT(input47[[#This Row],[range1]])&lt;INDIRECT(input47[[#This Row],[range2]])))=COUNT(INDIRECT(input47[[#This Row],[range1]]))</f>
        <v>1</v>
      </c>
      <c r="N968" t="b" cm="1">
        <f t="array" aca="1" ref="N968" ca="1">SUMPRODUCT(--(INDIRECT(input47[[#This Row],[range1]])&gt;INDIRECT(input47[[#This Row],[range2]])))=COUNT(INDIRECT(input47[[#This Row],[range1]]))</f>
        <v>0</v>
      </c>
      <c r="O968" t="b">
        <f ca="1">IF(AND(NOT(input47[[#This Row],[All DESC?]]),NOT(input47[[#This Row],[All ASC?]])),FALSE(),TRUE())</f>
        <v>1</v>
      </c>
      <c r="P968" cm="1">
        <f t="array" aca="1" ref="P968" ca="1">IF(AND(input47[[#This Row],[Safe Part 1]],(MAX(ABS((INDIRECT(input47[[#This Row],[range2]]))-(INDIRECT(input47[[#This Row],[range1]])))))&lt;=3),1,0)</f>
        <v>1</v>
      </c>
      <c r="Q968" s="2">
        <f ca="1">input4[[#This Row],[Max Diff]]</f>
        <v>1</v>
      </c>
      <c r="R968" s="2">
        <f ca="1">input478[[#This Row],[Max Diff]]</f>
        <v>0</v>
      </c>
      <c r="S968" s="2">
        <f ca="1">input479[[#This Row],[Max Diff]]</f>
        <v>0</v>
      </c>
      <c r="T968" s="2">
        <f ca="1">input4710[[#This Row],[Max Diff]]</f>
        <v>1</v>
      </c>
      <c r="U968" s="2">
        <f ca="1">input4711[[#This Row],[Max Diff]]</f>
        <v>0</v>
      </c>
      <c r="V968" s="2">
        <f ca="1">input4712[[#This Row],[Max Diff]]</f>
        <v>0</v>
      </c>
      <c r="W968" s="2">
        <f ca="1">input4713[[#This Row],[Max Diff]]</f>
        <v>1</v>
      </c>
      <c r="X968" s="2">
        <f ca="1">input4714[[#This Row],[Max Diff]]</f>
        <v>1</v>
      </c>
      <c r="Y968" s="2">
        <f ca="1">IF(SUM(input47[[#This Row],[Max Diff]:[-8]])&gt;=1,1,0)</f>
        <v>1</v>
      </c>
    </row>
    <row r="969" spans="1:25" x14ac:dyDescent="0.35">
      <c r="A969">
        <v>63</v>
      </c>
      <c r="B969">
        <v>66</v>
      </c>
      <c r="C969">
        <v>67</v>
      </c>
      <c r="D969">
        <v>68</v>
      </c>
      <c r="E969">
        <v>71</v>
      </c>
      <c r="F969">
        <v>73</v>
      </c>
      <c r="G969">
        <v>75</v>
      </c>
      <c r="I969">
        <f>1</f>
        <v>1</v>
      </c>
      <c r="J969">
        <f>COUNTA(input47[[#This Row],[Column1.1]:[Column1.8]])</f>
        <v>7</v>
      </c>
      <c r="K969" t="str">
        <f>ADDRESS(ROW(),input47[[#This Row],[first col]]+1,4)&amp;":"&amp;ADDRESS(ROW(),input47[[#This Row],[lastcol]],4)</f>
        <v>B969:G969</v>
      </c>
      <c r="L969" t="str">
        <f>ADDRESS(ROW(),input47[[#This Row],[first col]],4)&amp;":"&amp;ADDRESS(ROW(),input47[[#This Row],[lastcol]]-1,4)</f>
        <v>A969:F969</v>
      </c>
      <c r="M969" t="b" cm="1">
        <f t="array" aca="1" ref="M969" ca="1">SUMPRODUCT(--(INDIRECT(input47[[#This Row],[range1]])&lt;INDIRECT(input47[[#This Row],[range2]])))=COUNT(INDIRECT(input47[[#This Row],[range1]]))</f>
        <v>0</v>
      </c>
      <c r="N969" t="b" cm="1">
        <f t="array" aca="1" ref="N969" ca="1">SUMPRODUCT(--(INDIRECT(input47[[#This Row],[range1]])&gt;INDIRECT(input47[[#This Row],[range2]])))=COUNT(INDIRECT(input47[[#This Row],[range1]]))</f>
        <v>1</v>
      </c>
      <c r="O969" t="b">
        <f ca="1">IF(AND(NOT(input47[[#This Row],[All DESC?]]),NOT(input47[[#This Row],[All ASC?]])),FALSE(),TRUE())</f>
        <v>1</v>
      </c>
      <c r="P969" cm="1">
        <f t="array" aca="1" ref="P969" ca="1">IF(AND(input47[[#This Row],[Safe Part 1]],(MAX(ABS((INDIRECT(input47[[#This Row],[range2]]))-(INDIRECT(input47[[#This Row],[range1]])))))&lt;=3),1,0)</f>
        <v>1</v>
      </c>
      <c r="Q969" s="2">
        <f ca="1">input4[[#This Row],[Max Diff]]</f>
        <v>1</v>
      </c>
      <c r="R969" s="2">
        <f ca="1">input478[[#This Row],[Max Diff]]</f>
        <v>0</v>
      </c>
      <c r="S969" s="2">
        <f ca="1">input479[[#This Row],[Max Diff]]</f>
        <v>1</v>
      </c>
      <c r="T969" s="2">
        <f ca="1">input4710[[#This Row],[Max Diff]]</f>
        <v>0</v>
      </c>
      <c r="U969" s="2">
        <f ca="1">input4711[[#This Row],[Max Diff]]</f>
        <v>0</v>
      </c>
      <c r="V969" s="2">
        <f ca="1">input4712[[#This Row],[Max Diff]]</f>
        <v>0</v>
      </c>
      <c r="W969" s="2">
        <f ca="1">input4713[[#This Row],[Max Diff]]</f>
        <v>1</v>
      </c>
      <c r="X969" s="2">
        <f ca="1">input4714[[#This Row],[Max Diff]]</f>
        <v>1</v>
      </c>
      <c r="Y969" s="2">
        <f ca="1">IF(SUM(input47[[#This Row],[Max Diff]:[-8]])&gt;=1,1,0)</f>
        <v>1</v>
      </c>
    </row>
    <row r="970" spans="1:25" x14ac:dyDescent="0.35">
      <c r="A970">
        <v>99</v>
      </c>
      <c r="B970">
        <v>96</v>
      </c>
      <c r="C970">
        <v>93</v>
      </c>
      <c r="D970">
        <v>92</v>
      </c>
      <c r="E970">
        <v>89</v>
      </c>
      <c r="I970">
        <f>1</f>
        <v>1</v>
      </c>
      <c r="J970">
        <f>COUNTA(input47[[#This Row],[Column1.1]:[Column1.8]])</f>
        <v>5</v>
      </c>
      <c r="K970" t="str">
        <f>ADDRESS(ROW(),input47[[#This Row],[first col]]+1,4)&amp;":"&amp;ADDRESS(ROW(),input47[[#This Row],[lastcol]],4)</f>
        <v>B970:E970</v>
      </c>
      <c r="L970" t="str">
        <f>ADDRESS(ROW(),input47[[#This Row],[first col]],4)&amp;":"&amp;ADDRESS(ROW(),input47[[#This Row],[lastcol]]-1,4)</f>
        <v>A970:D970</v>
      </c>
      <c r="M970" t="b" cm="1">
        <f t="array" aca="1" ref="M970" ca="1">SUMPRODUCT(--(INDIRECT(input47[[#This Row],[range1]])&lt;INDIRECT(input47[[#This Row],[range2]])))=COUNT(INDIRECT(input47[[#This Row],[range1]]))</f>
        <v>1</v>
      </c>
      <c r="N970" t="b" cm="1">
        <f t="array" aca="1" ref="N970" ca="1">SUMPRODUCT(--(INDIRECT(input47[[#This Row],[range1]])&gt;INDIRECT(input47[[#This Row],[range2]])))=COUNT(INDIRECT(input47[[#This Row],[range1]]))</f>
        <v>0</v>
      </c>
      <c r="O970" t="b">
        <f ca="1">IF(AND(NOT(input47[[#This Row],[All DESC?]]),NOT(input47[[#This Row],[All ASC?]])),FALSE(),TRUE())</f>
        <v>1</v>
      </c>
      <c r="P970" cm="1">
        <f t="array" aca="1" ref="P970" ca="1">IF(AND(input47[[#This Row],[Safe Part 1]],(MAX(ABS((INDIRECT(input47[[#This Row],[range2]]))-(INDIRECT(input47[[#This Row],[range1]])))))&lt;=3),1,0)</f>
        <v>1</v>
      </c>
      <c r="Q970" s="2">
        <f ca="1">input4[[#This Row],[Max Diff]]</f>
        <v>1</v>
      </c>
      <c r="R970" s="2">
        <f ca="1">input478[[#This Row],[Max Diff]]</f>
        <v>0</v>
      </c>
      <c r="S970" s="2">
        <f ca="1">input479[[#This Row],[Max Diff]]</f>
        <v>0</v>
      </c>
      <c r="T970" s="2">
        <f ca="1">input4710[[#This Row],[Max Diff]]</f>
        <v>0</v>
      </c>
      <c r="U970" s="2">
        <f ca="1">input4711[[#This Row],[Max Diff]]</f>
        <v>1</v>
      </c>
      <c r="V970" s="2">
        <f ca="1">input4712[[#This Row],[Max Diff]]</f>
        <v>1</v>
      </c>
      <c r="W970" s="2">
        <f ca="1">input4713[[#This Row],[Max Diff]]</f>
        <v>1</v>
      </c>
      <c r="X970" s="2">
        <f ca="1">input4714[[#This Row],[Max Diff]]</f>
        <v>1</v>
      </c>
      <c r="Y970" s="2">
        <f ca="1">IF(SUM(input47[[#This Row],[Max Diff]:[-8]])&gt;=1,1,0)</f>
        <v>1</v>
      </c>
    </row>
    <row r="971" spans="1:25" x14ac:dyDescent="0.35">
      <c r="A971">
        <v>19</v>
      </c>
      <c r="B971">
        <v>21</v>
      </c>
      <c r="C971">
        <v>23</v>
      </c>
      <c r="D971">
        <v>25</v>
      </c>
      <c r="E971">
        <v>26</v>
      </c>
      <c r="F971">
        <v>27</v>
      </c>
      <c r="G971">
        <v>30</v>
      </c>
      <c r="H971">
        <v>33</v>
      </c>
      <c r="I971">
        <f>1</f>
        <v>1</v>
      </c>
      <c r="J971">
        <f>COUNTA(input47[[#This Row],[Column1.1]:[Column1.8]])</f>
        <v>8</v>
      </c>
      <c r="K971" t="str">
        <f>ADDRESS(ROW(),input47[[#This Row],[first col]]+1,4)&amp;":"&amp;ADDRESS(ROW(),input47[[#This Row],[lastcol]],4)</f>
        <v>B971:H971</v>
      </c>
      <c r="L971" t="str">
        <f>ADDRESS(ROW(),input47[[#This Row],[first col]],4)&amp;":"&amp;ADDRESS(ROW(),input47[[#This Row],[lastcol]]-1,4)</f>
        <v>A971:G971</v>
      </c>
      <c r="M971" t="b" cm="1">
        <f t="array" aca="1" ref="M971" ca="1">SUMPRODUCT(--(INDIRECT(input47[[#This Row],[range1]])&lt;INDIRECT(input47[[#This Row],[range2]])))=COUNT(INDIRECT(input47[[#This Row],[range1]]))</f>
        <v>0</v>
      </c>
      <c r="N971" t="b" cm="1">
        <f t="array" aca="1" ref="N971" ca="1">SUMPRODUCT(--(INDIRECT(input47[[#This Row],[range1]])&gt;INDIRECT(input47[[#This Row],[range2]])))=COUNT(INDIRECT(input47[[#This Row],[range1]]))</f>
        <v>1</v>
      </c>
      <c r="O971" t="b">
        <f ca="1">IF(AND(NOT(input47[[#This Row],[All DESC?]]),NOT(input47[[#This Row],[All ASC?]])),FALSE(),TRUE())</f>
        <v>1</v>
      </c>
      <c r="P971" cm="1">
        <f t="array" aca="1" ref="P971" ca="1">IF(AND(input47[[#This Row],[Safe Part 1]],(MAX(ABS((INDIRECT(input47[[#This Row],[range2]]))-(INDIRECT(input47[[#This Row],[range1]])))))&lt;=3),1,0)</f>
        <v>1</v>
      </c>
      <c r="Q971" s="2">
        <f ca="1">input4[[#This Row],[Max Diff]]</f>
        <v>1</v>
      </c>
      <c r="R971" s="2">
        <f ca="1">input478[[#This Row],[Max Diff]]</f>
        <v>0</v>
      </c>
      <c r="S971" s="2">
        <f ca="1">input479[[#This Row],[Max Diff]]</f>
        <v>0</v>
      </c>
      <c r="T971" s="2">
        <f ca="1">input4710[[#This Row],[Max Diff]]</f>
        <v>1</v>
      </c>
      <c r="U971" s="2">
        <f ca="1">input4711[[#This Row],[Max Diff]]</f>
        <v>1</v>
      </c>
      <c r="V971" s="2">
        <f ca="1">input4712[[#This Row],[Max Diff]]</f>
        <v>0</v>
      </c>
      <c r="W971" s="2">
        <f ca="1">input4713[[#This Row],[Max Diff]]</f>
        <v>0</v>
      </c>
      <c r="X971" s="2">
        <f ca="1">input4714[[#This Row],[Max Diff]]</f>
        <v>1</v>
      </c>
      <c r="Y971" s="2">
        <f ca="1">IF(SUM(input47[[#This Row],[Max Diff]:[-8]])&gt;=1,1,0)</f>
        <v>1</v>
      </c>
    </row>
    <row r="972" spans="1:25" x14ac:dyDescent="0.35">
      <c r="A972">
        <v>40</v>
      </c>
      <c r="B972">
        <v>42</v>
      </c>
      <c r="C972">
        <v>45</v>
      </c>
      <c r="D972">
        <v>47</v>
      </c>
      <c r="E972">
        <v>50</v>
      </c>
      <c r="F972">
        <v>53</v>
      </c>
      <c r="I972">
        <f>1</f>
        <v>1</v>
      </c>
      <c r="J972">
        <f>COUNTA(input47[[#This Row],[Column1.1]:[Column1.8]])</f>
        <v>6</v>
      </c>
      <c r="K972" t="str">
        <f>ADDRESS(ROW(),input47[[#This Row],[first col]]+1,4)&amp;":"&amp;ADDRESS(ROW(),input47[[#This Row],[lastcol]],4)</f>
        <v>B972:F972</v>
      </c>
      <c r="L972" t="str">
        <f>ADDRESS(ROW(),input47[[#This Row],[first col]],4)&amp;":"&amp;ADDRESS(ROW(),input47[[#This Row],[lastcol]]-1,4)</f>
        <v>A972:E972</v>
      </c>
      <c r="M972" t="b" cm="1">
        <f t="array" aca="1" ref="M972" ca="1">SUMPRODUCT(--(INDIRECT(input47[[#This Row],[range1]])&lt;INDIRECT(input47[[#This Row],[range2]])))=COUNT(INDIRECT(input47[[#This Row],[range1]]))</f>
        <v>0</v>
      </c>
      <c r="N972" t="b" cm="1">
        <f t="array" aca="1" ref="N972" ca="1">SUMPRODUCT(--(INDIRECT(input47[[#This Row],[range1]])&gt;INDIRECT(input47[[#This Row],[range2]])))=COUNT(INDIRECT(input47[[#This Row],[range1]]))</f>
        <v>1</v>
      </c>
      <c r="O972" t="b">
        <f ca="1">IF(AND(NOT(input47[[#This Row],[All DESC?]]),NOT(input47[[#This Row],[All ASC?]])),FALSE(),TRUE())</f>
        <v>1</v>
      </c>
      <c r="P972" cm="1">
        <f t="array" aca="1" ref="P972" ca="1">IF(AND(input47[[#This Row],[Safe Part 1]],(MAX(ABS((INDIRECT(input47[[#This Row],[range2]]))-(INDIRECT(input47[[#This Row],[range1]])))))&lt;=3),1,0)</f>
        <v>1</v>
      </c>
      <c r="Q972" s="2">
        <f ca="1">input4[[#This Row],[Max Diff]]</f>
        <v>1</v>
      </c>
      <c r="R972" s="2">
        <f ca="1">input478[[#This Row],[Max Diff]]</f>
        <v>0</v>
      </c>
      <c r="S972" s="2">
        <f ca="1">input479[[#This Row],[Max Diff]]</f>
        <v>0</v>
      </c>
      <c r="T972" s="2">
        <f ca="1">input4710[[#This Row],[Max Diff]]</f>
        <v>0</v>
      </c>
      <c r="U972" s="2">
        <f ca="1">input4711[[#This Row],[Max Diff]]</f>
        <v>0</v>
      </c>
      <c r="V972" s="2">
        <f ca="1">input4712[[#This Row],[Max Diff]]</f>
        <v>1</v>
      </c>
      <c r="W972" s="2">
        <f ca="1">input4713[[#This Row],[Max Diff]]</f>
        <v>1</v>
      </c>
      <c r="X972" s="2">
        <f ca="1">input4714[[#This Row],[Max Diff]]</f>
        <v>1</v>
      </c>
      <c r="Y972" s="2">
        <f ca="1">IF(SUM(input47[[#This Row],[Max Diff]:[-8]])&gt;=1,1,0)</f>
        <v>1</v>
      </c>
    </row>
    <row r="973" spans="1:25" x14ac:dyDescent="0.35">
      <c r="A973">
        <v>61</v>
      </c>
      <c r="B973">
        <v>64</v>
      </c>
      <c r="C973">
        <v>65</v>
      </c>
      <c r="D973">
        <v>66</v>
      </c>
      <c r="E973">
        <v>67</v>
      </c>
      <c r="I973">
        <f>1</f>
        <v>1</v>
      </c>
      <c r="J973">
        <f>COUNTA(input47[[#This Row],[Column1.1]:[Column1.8]])</f>
        <v>5</v>
      </c>
      <c r="K973" t="str">
        <f>ADDRESS(ROW(),input47[[#This Row],[first col]]+1,4)&amp;":"&amp;ADDRESS(ROW(),input47[[#This Row],[lastcol]],4)</f>
        <v>B973:E973</v>
      </c>
      <c r="L973" t="str">
        <f>ADDRESS(ROW(),input47[[#This Row],[first col]],4)&amp;":"&amp;ADDRESS(ROW(),input47[[#This Row],[lastcol]]-1,4)</f>
        <v>A973:D973</v>
      </c>
      <c r="M973" t="b" cm="1">
        <f t="array" aca="1" ref="M973" ca="1">SUMPRODUCT(--(INDIRECT(input47[[#This Row],[range1]])&lt;INDIRECT(input47[[#This Row],[range2]])))=COUNT(INDIRECT(input47[[#This Row],[range1]]))</f>
        <v>0</v>
      </c>
      <c r="N973" t="b" cm="1">
        <f t="array" aca="1" ref="N973" ca="1">SUMPRODUCT(--(INDIRECT(input47[[#This Row],[range1]])&gt;INDIRECT(input47[[#This Row],[range2]])))=COUNT(INDIRECT(input47[[#This Row],[range1]]))</f>
        <v>1</v>
      </c>
      <c r="O973" t="b">
        <f ca="1">IF(AND(NOT(input47[[#This Row],[All DESC?]]),NOT(input47[[#This Row],[All ASC?]])),FALSE(),TRUE())</f>
        <v>1</v>
      </c>
      <c r="P973" cm="1">
        <f t="array" aca="1" ref="P973" ca="1">IF(AND(input47[[#This Row],[Safe Part 1]],(MAX(ABS((INDIRECT(input47[[#This Row],[range2]]))-(INDIRECT(input47[[#This Row],[range1]])))))&lt;=3),1,0)</f>
        <v>1</v>
      </c>
      <c r="Q973" s="2">
        <f ca="1">input4[[#This Row],[Max Diff]]</f>
        <v>1</v>
      </c>
      <c r="R973" s="2">
        <f ca="1">input478[[#This Row],[Max Diff]]</f>
        <v>0</v>
      </c>
      <c r="S973" s="2">
        <f ca="1">input479[[#This Row],[Max Diff]]</f>
        <v>1</v>
      </c>
      <c r="T973" s="2">
        <f ca="1">input4710[[#This Row],[Max Diff]]</f>
        <v>1</v>
      </c>
      <c r="U973" s="2">
        <f ca="1">input4711[[#This Row],[Max Diff]]</f>
        <v>1</v>
      </c>
      <c r="V973" s="2">
        <f ca="1">input4712[[#This Row],[Max Diff]]</f>
        <v>1</v>
      </c>
      <c r="W973" s="2">
        <f ca="1">input4713[[#This Row],[Max Diff]]</f>
        <v>1</v>
      </c>
      <c r="X973" s="2">
        <f ca="1">input4714[[#This Row],[Max Diff]]</f>
        <v>1</v>
      </c>
      <c r="Y973" s="2">
        <f ca="1">IF(SUM(input47[[#This Row],[Max Diff]:[-8]])&gt;=1,1,0)</f>
        <v>1</v>
      </c>
    </row>
    <row r="974" spans="1:25" x14ac:dyDescent="0.35">
      <c r="A974">
        <v>61</v>
      </c>
      <c r="B974">
        <v>58</v>
      </c>
      <c r="C974">
        <v>56</v>
      </c>
      <c r="D974">
        <v>54</v>
      </c>
      <c r="E974">
        <v>52</v>
      </c>
      <c r="F974">
        <v>49</v>
      </c>
      <c r="I974">
        <f>1</f>
        <v>1</v>
      </c>
      <c r="J974">
        <f>COUNTA(input47[[#This Row],[Column1.1]:[Column1.8]])</f>
        <v>6</v>
      </c>
      <c r="K974" t="str">
        <f>ADDRESS(ROW(),input47[[#This Row],[first col]]+1,4)&amp;":"&amp;ADDRESS(ROW(),input47[[#This Row],[lastcol]],4)</f>
        <v>B974:F974</v>
      </c>
      <c r="L974" t="str">
        <f>ADDRESS(ROW(),input47[[#This Row],[first col]],4)&amp;":"&amp;ADDRESS(ROW(),input47[[#This Row],[lastcol]]-1,4)</f>
        <v>A974:E974</v>
      </c>
      <c r="M974" t="b" cm="1">
        <f t="array" aca="1" ref="M974" ca="1">SUMPRODUCT(--(INDIRECT(input47[[#This Row],[range1]])&lt;INDIRECT(input47[[#This Row],[range2]])))=COUNT(INDIRECT(input47[[#This Row],[range1]]))</f>
        <v>1</v>
      </c>
      <c r="N974" t="b" cm="1">
        <f t="array" aca="1" ref="N974" ca="1">SUMPRODUCT(--(INDIRECT(input47[[#This Row],[range1]])&gt;INDIRECT(input47[[#This Row],[range2]])))=COUNT(INDIRECT(input47[[#This Row],[range1]]))</f>
        <v>0</v>
      </c>
      <c r="O974" t="b">
        <f ca="1">IF(AND(NOT(input47[[#This Row],[All DESC?]]),NOT(input47[[#This Row],[All ASC?]])),FALSE(),TRUE())</f>
        <v>1</v>
      </c>
      <c r="P974" cm="1">
        <f t="array" aca="1" ref="P974" ca="1">IF(AND(input47[[#This Row],[Safe Part 1]],(MAX(ABS((INDIRECT(input47[[#This Row],[range2]]))-(INDIRECT(input47[[#This Row],[range1]])))))&lt;=3),1,0)</f>
        <v>1</v>
      </c>
      <c r="Q974" s="2">
        <f ca="1">input4[[#This Row],[Max Diff]]</f>
        <v>1</v>
      </c>
      <c r="R974" s="2">
        <f ca="1">input478[[#This Row],[Max Diff]]</f>
        <v>0</v>
      </c>
      <c r="S974" s="2">
        <f ca="1">input479[[#This Row],[Max Diff]]</f>
        <v>0</v>
      </c>
      <c r="T974" s="2">
        <f ca="1">input4710[[#This Row],[Max Diff]]</f>
        <v>0</v>
      </c>
      <c r="U974" s="2">
        <f ca="1">input4711[[#This Row],[Max Diff]]</f>
        <v>0</v>
      </c>
      <c r="V974" s="2">
        <f ca="1">input4712[[#This Row],[Max Diff]]</f>
        <v>1</v>
      </c>
      <c r="W974" s="2">
        <f ca="1">input4713[[#This Row],[Max Diff]]</f>
        <v>1</v>
      </c>
      <c r="X974" s="2">
        <f ca="1">input4714[[#This Row],[Max Diff]]</f>
        <v>1</v>
      </c>
      <c r="Y974" s="2">
        <f ca="1">IF(SUM(input47[[#This Row],[Max Diff]:[-8]])&gt;=1,1,0)</f>
        <v>1</v>
      </c>
    </row>
    <row r="975" spans="1:25" x14ac:dyDescent="0.35">
      <c r="A975">
        <v>82</v>
      </c>
      <c r="B975">
        <v>83</v>
      </c>
      <c r="C975">
        <v>85</v>
      </c>
      <c r="D975">
        <v>88</v>
      </c>
      <c r="E975">
        <v>89</v>
      </c>
      <c r="I975">
        <f>1</f>
        <v>1</v>
      </c>
      <c r="J975">
        <f>COUNTA(input47[[#This Row],[Column1.1]:[Column1.8]])</f>
        <v>5</v>
      </c>
      <c r="K975" t="str">
        <f>ADDRESS(ROW(),input47[[#This Row],[first col]]+1,4)&amp;":"&amp;ADDRESS(ROW(),input47[[#This Row],[lastcol]],4)</f>
        <v>B975:E975</v>
      </c>
      <c r="L975" t="str">
        <f>ADDRESS(ROW(),input47[[#This Row],[first col]],4)&amp;":"&amp;ADDRESS(ROW(),input47[[#This Row],[lastcol]]-1,4)</f>
        <v>A975:D975</v>
      </c>
      <c r="M975" t="b" cm="1">
        <f t="array" aca="1" ref="M975" ca="1">SUMPRODUCT(--(INDIRECT(input47[[#This Row],[range1]])&lt;INDIRECT(input47[[#This Row],[range2]])))=COUNT(INDIRECT(input47[[#This Row],[range1]]))</f>
        <v>0</v>
      </c>
      <c r="N975" t="b" cm="1">
        <f t="array" aca="1" ref="N975" ca="1">SUMPRODUCT(--(INDIRECT(input47[[#This Row],[range1]])&gt;INDIRECT(input47[[#This Row],[range2]])))=COUNT(INDIRECT(input47[[#This Row],[range1]]))</f>
        <v>1</v>
      </c>
      <c r="O975" t="b">
        <f ca="1">IF(AND(NOT(input47[[#This Row],[All DESC?]]),NOT(input47[[#This Row],[All ASC?]])),FALSE(),TRUE())</f>
        <v>1</v>
      </c>
      <c r="P975" cm="1">
        <f t="array" aca="1" ref="P975" ca="1">IF(AND(input47[[#This Row],[Safe Part 1]],(MAX(ABS((INDIRECT(input47[[#This Row],[range2]]))-(INDIRECT(input47[[#This Row],[range1]])))))&lt;=3),1,0)</f>
        <v>1</v>
      </c>
      <c r="Q975" s="2">
        <f ca="1">input4[[#This Row],[Max Diff]]</f>
        <v>1</v>
      </c>
      <c r="R975" s="2">
        <f ca="1">input478[[#This Row],[Max Diff]]</f>
        <v>1</v>
      </c>
      <c r="S975" s="2">
        <f ca="1">input479[[#This Row],[Max Diff]]</f>
        <v>0</v>
      </c>
      <c r="T975" s="2">
        <f ca="1">input4710[[#This Row],[Max Diff]]</f>
        <v>0</v>
      </c>
      <c r="U975" s="2">
        <f ca="1">input4711[[#This Row],[Max Diff]]</f>
        <v>1</v>
      </c>
      <c r="V975" s="2">
        <f ca="1">input4712[[#This Row],[Max Diff]]</f>
        <v>1</v>
      </c>
      <c r="W975" s="2">
        <f ca="1">input4713[[#This Row],[Max Diff]]</f>
        <v>1</v>
      </c>
      <c r="X975" s="2">
        <f ca="1">input4714[[#This Row],[Max Diff]]</f>
        <v>1</v>
      </c>
      <c r="Y975" s="2">
        <f ca="1">IF(SUM(input47[[#This Row],[Max Diff]:[-8]])&gt;=1,1,0)</f>
        <v>1</v>
      </c>
    </row>
    <row r="976" spans="1:25" x14ac:dyDescent="0.35">
      <c r="A976">
        <v>49</v>
      </c>
      <c r="B976">
        <v>46</v>
      </c>
      <c r="C976">
        <v>45</v>
      </c>
      <c r="D976">
        <v>43</v>
      </c>
      <c r="E976">
        <v>42</v>
      </c>
      <c r="F976">
        <v>41</v>
      </c>
      <c r="G976">
        <v>39</v>
      </c>
      <c r="I976">
        <f>1</f>
        <v>1</v>
      </c>
      <c r="J976">
        <f>COUNTA(input47[[#This Row],[Column1.1]:[Column1.8]])</f>
        <v>7</v>
      </c>
      <c r="K976" t="str">
        <f>ADDRESS(ROW(),input47[[#This Row],[first col]]+1,4)&amp;":"&amp;ADDRESS(ROW(),input47[[#This Row],[lastcol]],4)</f>
        <v>B976:G976</v>
      </c>
      <c r="L976" t="str">
        <f>ADDRESS(ROW(),input47[[#This Row],[first col]],4)&amp;":"&amp;ADDRESS(ROW(),input47[[#This Row],[lastcol]]-1,4)</f>
        <v>A976:F976</v>
      </c>
      <c r="M976" t="b" cm="1">
        <f t="array" aca="1" ref="M976" ca="1">SUMPRODUCT(--(INDIRECT(input47[[#This Row],[range1]])&lt;INDIRECT(input47[[#This Row],[range2]])))=COUNT(INDIRECT(input47[[#This Row],[range1]]))</f>
        <v>1</v>
      </c>
      <c r="N976" t="b" cm="1">
        <f t="array" aca="1" ref="N976" ca="1">SUMPRODUCT(--(INDIRECT(input47[[#This Row],[range1]])&gt;INDIRECT(input47[[#This Row],[range2]])))=COUNT(INDIRECT(input47[[#This Row],[range1]]))</f>
        <v>0</v>
      </c>
      <c r="O976" t="b">
        <f ca="1">IF(AND(NOT(input47[[#This Row],[All DESC?]]),NOT(input47[[#This Row],[All ASC?]])),FALSE(),TRUE())</f>
        <v>1</v>
      </c>
      <c r="P976" cm="1">
        <f t="array" aca="1" ref="P976" ca="1">IF(AND(input47[[#This Row],[Safe Part 1]],(MAX(ABS((INDIRECT(input47[[#This Row],[range2]]))-(INDIRECT(input47[[#This Row],[range1]])))))&lt;=3),1,0)</f>
        <v>1</v>
      </c>
      <c r="Q976" s="2">
        <f ca="1">input4[[#This Row],[Max Diff]]</f>
        <v>1</v>
      </c>
      <c r="R976" s="2">
        <f ca="1">input478[[#This Row],[Max Diff]]</f>
        <v>0</v>
      </c>
      <c r="S976" s="2">
        <f ca="1">input479[[#This Row],[Max Diff]]</f>
        <v>1</v>
      </c>
      <c r="T976" s="2">
        <f ca="1">input4710[[#This Row],[Max Diff]]</f>
        <v>1</v>
      </c>
      <c r="U976" s="2">
        <f ca="1">input4711[[#This Row],[Max Diff]]</f>
        <v>1</v>
      </c>
      <c r="V976" s="2">
        <f ca="1">input4712[[#This Row],[Max Diff]]</f>
        <v>1</v>
      </c>
      <c r="W976" s="2">
        <f ca="1">input4713[[#This Row],[Max Diff]]</f>
        <v>1</v>
      </c>
      <c r="X976" s="2">
        <f ca="1">input4714[[#This Row],[Max Diff]]</f>
        <v>1</v>
      </c>
      <c r="Y976" s="2">
        <f ca="1">IF(SUM(input47[[#This Row],[Max Diff]:[-8]])&gt;=1,1,0)</f>
        <v>1</v>
      </c>
    </row>
    <row r="977" spans="1:25" x14ac:dyDescent="0.35">
      <c r="A977">
        <v>65</v>
      </c>
      <c r="B977">
        <v>66</v>
      </c>
      <c r="C977">
        <v>67</v>
      </c>
      <c r="D977">
        <v>69</v>
      </c>
      <c r="E977">
        <v>72</v>
      </c>
      <c r="F977">
        <v>74</v>
      </c>
      <c r="G977">
        <v>75</v>
      </c>
      <c r="I977">
        <f>1</f>
        <v>1</v>
      </c>
      <c r="J977">
        <f>COUNTA(input47[[#This Row],[Column1.1]:[Column1.8]])</f>
        <v>7</v>
      </c>
      <c r="K977" t="str">
        <f>ADDRESS(ROW(),input47[[#This Row],[first col]]+1,4)&amp;":"&amp;ADDRESS(ROW(),input47[[#This Row],[lastcol]],4)</f>
        <v>B977:G977</v>
      </c>
      <c r="L977" t="str">
        <f>ADDRESS(ROW(),input47[[#This Row],[first col]],4)&amp;":"&amp;ADDRESS(ROW(),input47[[#This Row],[lastcol]]-1,4)</f>
        <v>A977:F977</v>
      </c>
      <c r="M977" t="b" cm="1">
        <f t="array" aca="1" ref="M977" ca="1">SUMPRODUCT(--(INDIRECT(input47[[#This Row],[range1]])&lt;INDIRECT(input47[[#This Row],[range2]])))=COUNT(INDIRECT(input47[[#This Row],[range1]]))</f>
        <v>0</v>
      </c>
      <c r="N977" t="b" cm="1">
        <f t="array" aca="1" ref="N977" ca="1">SUMPRODUCT(--(INDIRECT(input47[[#This Row],[range1]])&gt;INDIRECT(input47[[#This Row],[range2]])))=COUNT(INDIRECT(input47[[#This Row],[range1]]))</f>
        <v>1</v>
      </c>
      <c r="O977" t="b">
        <f ca="1">IF(AND(NOT(input47[[#This Row],[All DESC?]]),NOT(input47[[#This Row],[All ASC?]])),FALSE(),TRUE())</f>
        <v>1</v>
      </c>
      <c r="P977" cm="1">
        <f t="array" aca="1" ref="P977" ca="1">IF(AND(input47[[#This Row],[Safe Part 1]],(MAX(ABS((INDIRECT(input47[[#This Row],[range2]]))-(INDIRECT(input47[[#This Row],[range1]])))))&lt;=3),1,0)</f>
        <v>1</v>
      </c>
      <c r="Q977" s="2">
        <f ca="1">input4[[#This Row],[Max Diff]]</f>
        <v>1</v>
      </c>
      <c r="R977" s="2">
        <f ca="1">input478[[#This Row],[Max Diff]]</f>
        <v>1</v>
      </c>
      <c r="S977" s="2">
        <f ca="1">input479[[#This Row],[Max Diff]]</f>
        <v>1</v>
      </c>
      <c r="T977" s="2">
        <f ca="1">input4710[[#This Row],[Max Diff]]</f>
        <v>0</v>
      </c>
      <c r="U977" s="2">
        <f ca="1">input4711[[#This Row],[Max Diff]]</f>
        <v>0</v>
      </c>
      <c r="V977" s="2">
        <f ca="1">input4712[[#This Row],[Max Diff]]</f>
        <v>1</v>
      </c>
      <c r="W977" s="2">
        <f ca="1">input4713[[#This Row],[Max Diff]]</f>
        <v>1</v>
      </c>
      <c r="X977" s="2">
        <f ca="1">input4714[[#This Row],[Max Diff]]</f>
        <v>1</v>
      </c>
      <c r="Y977" s="2">
        <f ca="1">IF(SUM(input47[[#This Row],[Max Diff]:[-8]])&gt;=1,1,0)</f>
        <v>1</v>
      </c>
    </row>
    <row r="978" spans="1:25" x14ac:dyDescent="0.35">
      <c r="A978">
        <v>92</v>
      </c>
      <c r="B978">
        <v>93</v>
      </c>
      <c r="C978">
        <v>94</v>
      </c>
      <c r="D978">
        <v>96</v>
      </c>
      <c r="E978">
        <v>97</v>
      </c>
      <c r="I978">
        <f>1</f>
        <v>1</v>
      </c>
      <c r="J978">
        <f>COUNTA(input47[[#This Row],[Column1.1]:[Column1.8]])</f>
        <v>5</v>
      </c>
      <c r="K978" t="str">
        <f>ADDRESS(ROW(),input47[[#This Row],[first col]]+1,4)&amp;":"&amp;ADDRESS(ROW(),input47[[#This Row],[lastcol]],4)</f>
        <v>B978:E978</v>
      </c>
      <c r="L978" t="str">
        <f>ADDRESS(ROW(),input47[[#This Row],[first col]],4)&amp;":"&amp;ADDRESS(ROW(),input47[[#This Row],[lastcol]]-1,4)</f>
        <v>A978:D978</v>
      </c>
      <c r="M978" t="b" cm="1">
        <f t="array" aca="1" ref="M978" ca="1">SUMPRODUCT(--(INDIRECT(input47[[#This Row],[range1]])&lt;INDIRECT(input47[[#This Row],[range2]])))=COUNT(INDIRECT(input47[[#This Row],[range1]]))</f>
        <v>0</v>
      </c>
      <c r="N978" t="b" cm="1">
        <f t="array" aca="1" ref="N978" ca="1">SUMPRODUCT(--(INDIRECT(input47[[#This Row],[range1]])&gt;INDIRECT(input47[[#This Row],[range2]])))=COUNT(INDIRECT(input47[[#This Row],[range1]]))</f>
        <v>1</v>
      </c>
      <c r="O978" t="b">
        <f ca="1">IF(AND(NOT(input47[[#This Row],[All DESC?]]),NOT(input47[[#This Row],[All ASC?]])),FALSE(),TRUE())</f>
        <v>1</v>
      </c>
      <c r="P978" cm="1">
        <f t="array" aca="1" ref="P978" ca="1">IF(AND(input47[[#This Row],[Safe Part 1]],(MAX(ABS((INDIRECT(input47[[#This Row],[range2]]))-(INDIRECT(input47[[#This Row],[range1]])))))&lt;=3),1,0)</f>
        <v>1</v>
      </c>
      <c r="Q978" s="2">
        <f ca="1">input4[[#This Row],[Max Diff]]</f>
        <v>1</v>
      </c>
      <c r="R978" s="2">
        <f ca="1">input478[[#This Row],[Max Diff]]</f>
        <v>1</v>
      </c>
      <c r="S978" s="2">
        <f ca="1">input479[[#This Row],[Max Diff]]</f>
        <v>1</v>
      </c>
      <c r="T978" s="2">
        <f ca="1">input4710[[#This Row],[Max Diff]]</f>
        <v>1</v>
      </c>
      <c r="U978" s="2">
        <f ca="1">input4711[[#This Row],[Max Diff]]</f>
        <v>1</v>
      </c>
      <c r="V978" s="2">
        <f ca="1">input4712[[#This Row],[Max Diff]]</f>
        <v>1</v>
      </c>
      <c r="W978" s="2">
        <f ca="1">input4713[[#This Row],[Max Diff]]</f>
        <v>1</v>
      </c>
      <c r="X978" s="2">
        <f ca="1">input4714[[#This Row],[Max Diff]]</f>
        <v>1</v>
      </c>
      <c r="Y978" s="2">
        <f ca="1">IF(SUM(input47[[#This Row],[Max Diff]:[-8]])&gt;=1,1,0)</f>
        <v>1</v>
      </c>
    </row>
    <row r="979" spans="1:25" x14ac:dyDescent="0.35">
      <c r="A979">
        <v>38</v>
      </c>
      <c r="B979">
        <v>39</v>
      </c>
      <c r="C979">
        <v>42</v>
      </c>
      <c r="D979">
        <v>45</v>
      </c>
      <c r="E979">
        <v>47</v>
      </c>
      <c r="F979">
        <v>48</v>
      </c>
      <c r="G979">
        <v>50</v>
      </c>
      <c r="I979">
        <f>1</f>
        <v>1</v>
      </c>
      <c r="J979">
        <f>COUNTA(input47[[#This Row],[Column1.1]:[Column1.8]])</f>
        <v>7</v>
      </c>
      <c r="K979" t="str">
        <f>ADDRESS(ROW(),input47[[#This Row],[first col]]+1,4)&amp;":"&amp;ADDRESS(ROW(),input47[[#This Row],[lastcol]],4)</f>
        <v>B979:G979</v>
      </c>
      <c r="L979" t="str">
        <f>ADDRESS(ROW(),input47[[#This Row],[first col]],4)&amp;":"&amp;ADDRESS(ROW(),input47[[#This Row],[lastcol]]-1,4)</f>
        <v>A979:F979</v>
      </c>
      <c r="M979" t="b" cm="1">
        <f t="array" aca="1" ref="M979" ca="1">SUMPRODUCT(--(INDIRECT(input47[[#This Row],[range1]])&lt;INDIRECT(input47[[#This Row],[range2]])))=COUNT(INDIRECT(input47[[#This Row],[range1]]))</f>
        <v>0</v>
      </c>
      <c r="N979" t="b" cm="1">
        <f t="array" aca="1" ref="N979" ca="1">SUMPRODUCT(--(INDIRECT(input47[[#This Row],[range1]])&gt;INDIRECT(input47[[#This Row],[range2]])))=COUNT(INDIRECT(input47[[#This Row],[range1]]))</f>
        <v>1</v>
      </c>
      <c r="O979" t="b">
        <f ca="1">IF(AND(NOT(input47[[#This Row],[All DESC?]]),NOT(input47[[#This Row],[All ASC?]])),FALSE(),TRUE())</f>
        <v>1</v>
      </c>
      <c r="P979" cm="1">
        <f t="array" aca="1" ref="P979" ca="1">IF(AND(input47[[#This Row],[Safe Part 1]],(MAX(ABS((INDIRECT(input47[[#This Row],[range2]]))-(INDIRECT(input47[[#This Row],[range1]])))))&lt;=3),1,0)</f>
        <v>1</v>
      </c>
      <c r="Q979" s="2">
        <f ca="1">input4[[#This Row],[Max Diff]]</f>
        <v>1</v>
      </c>
      <c r="R979" s="2">
        <f ca="1">input478[[#This Row],[Max Diff]]</f>
        <v>0</v>
      </c>
      <c r="S979" s="2">
        <f ca="1">input479[[#This Row],[Max Diff]]</f>
        <v>0</v>
      </c>
      <c r="T979" s="2">
        <f ca="1">input4710[[#This Row],[Max Diff]]</f>
        <v>0</v>
      </c>
      <c r="U979" s="2">
        <f ca="1">input4711[[#This Row],[Max Diff]]</f>
        <v>1</v>
      </c>
      <c r="V979" s="2">
        <f ca="1">input4712[[#This Row],[Max Diff]]</f>
        <v>1</v>
      </c>
      <c r="W979" s="2">
        <f ca="1">input4713[[#This Row],[Max Diff]]</f>
        <v>1</v>
      </c>
      <c r="X979" s="2">
        <f ca="1">input4714[[#This Row],[Max Diff]]</f>
        <v>1</v>
      </c>
      <c r="Y979" s="2">
        <f ca="1">IF(SUM(input47[[#This Row],[Max Diff]:[-8]])&gt;=1,1,0)</f>
        <v>1</v>
      </c>
    </row>
    <row r="980" spans="1:25" x14ac:dyDescent="0.35">
      <c r="A980">
        <v>49</v>
      </c>
      <c r="B980">
        <v>46</v>
      </c>
      <c r="C980">
        <v>43</v>
      </c>
      <c r="D980">
        <v>42</v>
      </c>
      <c r="E980">
        <v>40</v>
      </c>
      <c r="I980">
        <f>1</f>
        <v>1</v>
      </c>
      <c r="J980">
        <f>COUNTA(input47[[#This Row],[Column1.1]:[Column1.8]])</f>
        <v>5</v>
      </c>
      <c r="K980" t="str">
        <f>ADDRESS(ROW(),input47[[#This Row],[first col]]+1,4)&amp;":"&amp;ADDRESS(ROW(),input47[[#This Row],[lastcol]],4)</f>
        <v>B980:E980</v>
      </c>
      <c r="L980" t="str">
        <f>ADDRESS(ROW(),input47[[#This Row],[first col]],4)&amp;":"&amp;ADDRESS(ROW(),input47[[#This Row],[lastcol]]-1,4)</f>
        <v>A980:D980</v>
      </c>
      <c r="M980" t="b" cm="1">
        <f t="array" aca="1" ref="M980" ca="1">SUMPRODUCT(--(INDIRECT(input47[[#This Row],[range1]])&lt;INDIRECT(input47[[#This Row],[range2]])))=COUNT(INDIRECT(input47[[#This Row],[range1]]))</f>
        <v>1</v>
      </c>
      <c r="N980" t="b" cm="1">
        <f t="array" aca="1" ref="N980" ca="1">SUMPRODUCT(--(INDIRECT(input47[[#This Row],[range1]])&gt;INDIRECT(input47[[#This Row],[range2]])))=COUNT(INDIRECT(input47[[#This Row],[range1]]))</f>
        <v>0</v>
      </c>
      <c r="O980" t="b">
        <f ca="1">IF(AND(NOT(input47[[#This Row],[All DESC?]]),NOT(input47[[#This Row],[All ASC?]])),FALSE(),TRUE())</f>
        <v>1</v>
      </c>
      <c r="P980" cm="1">
        <f t="array" aca="1" ref="P980" ca="1">IF(AND(input47[[#This Row],[Safe Part 1]],(MAX(ABS((INDIRECT(input47[[#This Row],[range2]]))-(INDIRECT(input47[[#This Row],[range1]])))))&lt;=3),1,0)</f>
        <v>1</v>
      </c>
      <c r="Q980" s="2">
        <f ca="1">input4[[#This Row],[Max Diff]]</f>
        <v>1</v>
      </c>
      <c r="R980" s="2">
        <f ca="1">input478[[#This Row],[Max Diff]]</f>
        <v>0</v>
      </c>
      <c r="S980" s="2">
        <f ca="1">input479[[#This Row],[Max Diff]]</f>
        <v>0</v>
      </c>
      <c r="T980" s="2">
        <f ca="1">input4710[[#This Row],[Max Diff]]</f>
        <v>1</v>
      </c>
      <c r="U980" s="2">
        <f ca="1">input4711[[#This Row],[Max Diff]]</f>
        <v>1</v>
      </c>
      <c r="V980" s="2">
        <f ca="1">input4712[[#This Row],[Max Diff]]</f>
        <v>1</v>
      </c>
      <c r="W980" s="2">
        <f ca="1">input4713[[#This Row],[Max Diff]]</f>
        <v>1</v>
      </c>
      <c r="X980" s="2">
        <f ca="1">input4714[[#This Row],[Max Diff]]</f>
        <v>1</v>
      </c>
      <c r="Y980" s="2">
        <f ca="1">IF(SUM(input47[[#This Row],[Max Diff]:[-8]])&gt;=1,1,0)</f>
        <v>1</v>
      </c>
    </row>
    <row r="981" spans="1:25" x14ac:dyDescent="0.35">
      <c r="A981">
        <v>51</v>
      </c>
      <c r="B981">
        <v>50</v>
      </c>
      <c r="C981">
        <v>48</v>
      </c>
      <c r="D981">
        <v>45</v>
      </c>
      <c r="E981">
        <v>42</v>
      </c>
      <c r="F981">
        <v>40</v>
      </c>
      <c r="G981">
        <v>39</v>
      </c>
      <c r="I981">
        <f>1</f>
        <v>1</v>
      </c>
      <c r="J981">
        <f>COUNTA(input47[[#This Row],[Column1.1]:[Column1.8]])</f>
        <v>7</v>
      </c>
      <c r="K981" t="str">
        <f>ADDRESS(ROW(),input47[[#This Row],[first col]]+1,4)&amp;":"&amp;ADDRESS(ROW(),input47[[#This Row],[lastcol]],4)</f>
        <v>B981:G981</v>
      </c>
      <c r="L981" t="str">
        <f>ADDRESS(ROW(),input47[[#This Row],[first col]],4)&amp;":"&amp;ADDRESS(ROW(),input47[[#This Row],[lastcol]]-1,4)</f>
        <v>A981:F981</v>
      </c>
      <c r="M981" t="b" cm="1">
        <f t="array" aca="1" ref="M981" ca="1">SUMPRODUCT(--(INDIRECT(input47[[#This Row],[range1]])&lt;INDIRECT(input47[[#This Row],[range2]])))=COUNT(INDIRECT(input47[[#This Row],[range1]]))</f>
        <v>1</v>
      </c>
      <c r="N981" t="b" cm="1">
        <f t="array" aca="1" ref="N981" ca="1">SUMPRODUCT(--(INDIRECT(input47[[#This Row],[range1]])&gt;INDIRECT(input47[[#This Row],[range2]])))=COUNT(INDIRECT(input47[[#This Row],[range1]]))</f>
        <v>0</v>
      </c>
      <c r="O981" t="b">
        <f ca="1">IF(AND(NOT(input47[[#This Row],[All DESC?]]),NOT(input47[[#This Row],[All ASC?]])),FALSE(),TRUE())</f>
        <v>1</v>
      </c>
      <c r="P981" cm="1">
        <f t="array" aca="1" ref="P981" ca="1">IF(AND(input47[[#This Row],[Safe Part 1]],(MAX(ABS((INDIRECT(input47[[#This Row],[range2]]))-(INDIRECT(input47[[#This Row],[range1]])))))&lt;=3),1,0)</f>
        <v>1</v>
      </c>
      <c r="Q981" s="2">
        <f ca="1">input4[[#This Row],[Max Diff]]</f>
        <v>1</v>
      </c>
      <c r="R981" s="2">
        <f ca="1">input478[[#This Row],[Max Diff]]</f>
        <v>1</v>
      </c>
      <c r="S981" s="2">
        <f ca="1">input479[[#This Row],[Max Diff]]</f>
        <v>0</v>
      </c>
      <c r="T981" s="2">
        <f ca="1">input4710[[#This Row],[Max Diff]]</f>
        <v>0</v>
      </c>
      <c r="U981" s="2">
        <f ca="1">input4711[[#This Row],[Max Diff]]</f>
        <v>0</v>
      </c>
      <c r="V981" s="2">
        <f ca="1">input4712[[#This Row],[Max Diff]]</f>
        <v>1</v>
      </c>
      <c r="W981" s="2">
        <f ca="1">input4713[[#This Row],[Max Diff]]</f>
        <v>1</v>
      </c>
      <c r="X981" s="2">
        <f ca="1">input4714[[#This Row],[Max Diff]]</f>
        <v>1</v>
      </c>
      <c r="Y981" s="2">
        <f ca="1">IF(SUM(input47[[#This Row],[Max Diff]:[-8]])&gt;=1,1,0)</f>
        <v>1</v>
      </c>
    </row>
    <row r="982" spans="1:25" x14ac:dyDescent="0.35">
      <c r="A982">
        <v>66</v>
      </c>
      <c r="B982">
        <v>64</v>
      </c>
      <c r="C982">
        <v>62</v>
      </c>
      <c r="D982">
        <v>60</v>
      </c>
      <c r="E982">
        <v>57</v>
      </c>
      <c r="F982">
        <v>54</v>
      </c>
      <c r="G982">
        <v>51</v>
      </c>
      <c r="I982">
        <f>1</f>
        <v>1</v>
      </c>
      <c r="J982">
        <f>COUNTA(input47[[#This Row],[Column1.1]:[Column1.8]])</f>
        <v>7</v>
      </c>
      <c r="K982" t="str">
        <f>ADDRESS(ROW(),input47[[#This Row],[first col]]+1,4)&amp;":"&amp;ADDRESS(ROW(),input47[[#This Row],[lastcol]],4)</f>
        <v>B982:G982</v>
      </c>
      <c r="L982" t="str">
        <f>ADDRESS(ROW(),input47[[#This Row],[first col]],4)&amp;":"&amp;ADDRESS(ROW(),input47[[#This Row],[lastcol]]-1,4)</f>
        <v>A982:F982</v>
      </c>
      <c r="M982" t="b" cm="1">
        <f t="array" aca="1" ref="M982" ca="1">SUMPRODUCT(--(INDIRECT(input47[[#This Row],[range1]])&lt;INDIRECT(input47[[#This Row],[range2]])))=COUNT(INDIRECT(input47[[#This Row],[range1]]))</f>
        <v>1</v>
      </c>
      <c r="N982" t="b" cm="1">
        <f t="array" aca="1" ref="N982" ca="1">SUMPRODUCT(--(INDIRECT(input47[[#This Row],[range1]])&gt;INDIRECT(input47[[#This Row],[range2]])))=COUNT(INDIRECT(input47[[#This Row],[range1]]))</f>
        <v>0</v>
      </c>
      <c r="O982" t="b">
        <f ca="1">IF(AND(NOT(input47[[#This Row],[All DESC?]]),NOT(input47[[#This Row],[All ASC?]])),FALSE(),TRUE())</f>
        <v>1</v>
      </c>
      <c r="P982" cm="1">
        <f t="array" aca="1" ref="P982" ca="1">IF(AND(input47[[#This Row],[Safe Part 1]],(MAX(ABS((INDIRECT(input47[[#This Row],[range2]]))-(INDIRECT(input47[[#This Row],[range1]])))))&lt;=3),1,0)</f>
        <v>1</v>
      </c>
      <c r="Q982" s="2">
        <f ca="1">input4[[#This Row],[Max Diff]]</f>
        <v>1</v>
      </c>
      <c r="R982" s="2">
        <f ca="1">input478[[#This Row],[Max Diff]]</f>
        <v>0</v>
      </c>
      <c r="S982" s="2">
        <f ca="1">input479[[#This Row],[Max Diff]]</f>
        <v>0</v>
      </c>
      <c r="T982" s="2">
        <f ca="1">input4710[[#This Row],[Max Diff]]</f>
        <v>0</v>
      </c>
      <c r="U982" s="2">
        <f ca="1">input4711[[#This Row],[Max Diff]]</f>
        <v>0</v>
      </c>
      <c r="V982" s="2">
        <f ca="1">input4712[[#This Row],[Max Diff]]</f>
        <v>0</v>
      </c>
      <c r="W982" s="2">
        <f ca="1">input4713[[#This Row],[Max Diff]]</f>
        <v>1</v>
      </c>
      <c r="X982" s="2">
        <f ca="1">input4714[[#This Row],[Max Diff]]</f>
        <v>1</v>
      </c>
      <c r="Y982" s="2">
        <f ca="1">IF(SUM(input47[[#This Row],[Max Diff]:[-8]])&gt;=1,1,0)</f>
        <v>1</v>
      </c>
    </row>
    <row r="983" spans="1:25" x14ac:dyDescent="0.35">
      <c r="A983">
        <v>66</v>
      </c>
      <c r="B983">
        <v>65</v>
      </c>
      <c r="C983">
        <v>63</v>
      </c>
      <c r="D983">
        <v>62</v>
      </c>
      <c r="E983">
        <v>60</v>
      </c>
      <c r="F983">
        <v>58</v>
      </c>
      <c r="G983">
        <v>55</v>
      </c>
      <c r="I983">
        <f>1</f>
        <v>1</v>
      </c>
      <c r="J983">
        <f>COUNTA(input47[[#This Row],[Column1.1]:[Column1.8]])</f>
        <v>7</v>
      </c>
      <c r="K983" t="str">
        <f>ADDRESS(ROW(),input47[[#This Row],[first col]]+1,4)&amp;":"&amp;ADDRESS(ROW(),input47[[#This Row],[lastcol]],4)</f>
        <v>B983:G983</v>
      </c>
      <c r="L983" t="str">
        <f>ADDRESS(ROW(),input47[[#This Row],[first col]],4)&amp;":"&amp;ADDRESS(ROW(),input47[[#This Row],[lastcol]]-1,4)</f>
        <v>A983:F983</v>
      </c>
      <c r="M983" t="b" cm="1">
        <f t="array" aca="1" ref="M983" ca="1">SUMPRODUCT(--(INDIRECT(input47[[#This Row],[range1]])&lt;INDIRECT(input47[[#This Row],[range2]])))=COUNT(INDIRECT(input47[[#This Row],[range1]]))</f>
        <v>1</v>
      </c>
      <c r="N983" t="b" cm="1">
        <f t="array" aca="1" ref="N983" ca="1">SUMPRODUCT(--(INDIRECT(input47[[#This Row],[range1]])&gt;INDIRECT(input47[[#This Row],[range2]])))=COUNT(INDIRECT(input47[[#This Row],[range1]]))</f>
        <v>0</v>
      </c>
      <c r="O983" t="b">
        <f ca="1">IF(AND(NOT(input47[[#This Row],[All DESC?]]),NOT(input47[[#This Row],[All ASC?]])),FALSE(),TRUE())</f>
        <v>1</v>
      </c>
      <c r="P983" cm="1">
        <f t="array" aca="1" ref="P983" ca="1">IF(AND(input47[[#This Row],[Safe Part 1]],(MAX(ABS((INDIRECT(input47[[#This Row],[range2]]))-(INDIRECT(input47[[#This Row],[range1]])))))&lt;=3),1,0)</f>
        <v>1</v>
      </c>
      <c r="Q983" s="2">
        <f ca="1">input4[[#This Row],[Max Diff]]</f>
        <v>1</v>
      </c>
      <c r="R983" s="2">
        <f ca="1">input478[[#This Row],[Max Diff]]</f>
        <v>1</v>
      </c>
      <c r="S983" s="2">
        <f ca="1">input479[[#This Row],[Max Diff]]</f>
        <v>1</v>
      </c>
      <c r="T983" s="2">
        <f ca="1">input4710[[#This Row],[Max Diff]]</f>
        <v>1</v>
      </c>
      <c r="U983" s="2">
        <f ca="1">input4711[[#This Row],[Max Diff]]</f>
        <v>0</v>
      </c>
      <c r="V983" s="2">
        <f ca="1">input4712[[#This Row],[Max Diff]]</f>
        <v>0</v>
      </c>
      <c r="W983" s="2">
        <f ca="1">input4713[[#This Row],[Max Diff]]</f>
        <v>1</v>
      </c>
      <c r="X983" s="2">
        <f ca="1">input4714[[#This Row],[Max Diff]]</f>
        <v>1</v>
      </c>
      <c r="Y983" s="2">
        <f ca="1">IF(SUM(input47[[#This Row],[Max Diff]:[-8]])&gt;=1,1,0)</f>
        <v>1</v>
      </c>
    </row>
    <row r="984" spans="1:25" x14ac:dyDescent="0.35">
      <c r="A984">
        <v>76</v>
      </c>
      <c r="B984">
        <v>78</v>
      </c>
      <c r="C984">
        <v>80</v>
      </c>
      <c r="D984">
        <v>83</v>
      </c>
      <c r="E984">
        <v>86</v>
      </c>
      <c r="F984">
        <v>88</v>
      </c>
      <c r="I984">
        <f>1</f>
        <v>1</v>
      </c>
      <c r="J984">
        <f>COUNTA(input47[[#This Row],[Column1.1]:[Column1.8]])</f>
        <v>6</v>
      </c>
      <c r="K984" t="str">
        <f>ADDRESS(ROW(),input47[[#This Row],[first col]]+1,4)&amp;":"&amp;ADDRESS(ROW(),input47[[#This Row],[lastcol]],4)</f>
        <v>B984:F984</v>
      </c>
      <c r="L984" t="str">
        <f>ADDRESS(ROW(),input47[[#This Row],[first col]],4)&amp;":"&amp;ADDRESS(ROW(),input47[[#This Row],[lastcol]]-1,4)</f>
        <v>A984:E984</v>
      </c>
      <c r="M984" t="b" cm="1">
        <f t="array" aca="1" ref="M984" ca="1">SUMPRODUCT(--(INDIRECT(input47[[#This Row],[range1]])&lt;INDIRECT(input47[[#This Row],[range2]])))=COUNT(INDIRECT(input47[[#This Row],[range1]]))</f>
        <v>0</v>
      </c>
      <c r="N984" t="b" cm="1">
        <f t="array" aca="1" ref="N984" ca="1">SUMPRODUCT(--(INDIRECT(input47[[#This Row],[range1]])&gt;INDIRECT(input47[[#This Row],[range2]])))=COUNT(INDIRECT(input47[[#This Row],[range1]]))</f>
        <v>1</v>
      </c>
      <c r="O984" t="b">
        <f ca="1">IF(AND(NOT(input47[[#This Row],[All DESC?]]),NOT(input47[[#This Row],[All ASC?]])),FALSE(),TRUE())</f>
        <v>1</v>
      </c>
      <c r="P984" cm="1">
        <f t="array" aca="1" ref="P984" ca="1">IF(AND(input47[[#This Row],[Safe Part 1]],(MAX(ABS((INDIRECT(input47[[#This Row],[range2]]))-(INDIRECT(input47[[#This Row],[range1]])))))&lt;=3),1,0)</f>
        <v>1</v>
      </c>
      <c r="Q984" s="2">
        <f ca="1">input4[[#This Row],[Max Diff]]</f>
        <v>1</v>
      </c>
      <c r="R984" s="2">
        <f ca="1">input478[[#This Row],[Max Diff]]</f>
        <v>0</v>
      </c>
      <c r="S984" s="2">
        <f ca="1">input479[[#This Row],[Max Diff]]</f>
        <v>0</v>
      </c>
      <c r="T984" s="2">
        <f ca="1">input4710[[#This Row],[Max Diff]]</f>
        <v>0</v>
      </c>
      <c r="U984" s="2">
        <f ca="1">input4711[[#This Row],[Max Diff]]</f>
        <v>0</v>
      </c>
      <c r="V984" s="2">
        <f ca="1">input4712[[#This Row],[Max Diff]]</f>
        <v>1</v>
      </c>
      <c r="W984" s="2">
        <f ca="1">input4713[[#This Row],[Max Diff]]</f>
        <v>1</v>
      </c>
      <c r="X984" s="2">
        <f ca="1">input4714[[#This Row],[Max Diff]]</f>
        <v>1</v>
      </c>
      <c r="Y984" s="2">
        <f ca="1">IF(SUM(input47[[#This Row],[Max Diff]:[-8]])&gt;=1,1,0)</f>
        <v>1</v>
      </c>
    </row>
    <row r="985" spans="1:25" x14ac:dyDescent="0.35">
      <c r="A985">
        <v>69</v>
      </c>
      <c r="B985">
        <v>70</v>
      </c>
      <c r="C985">
        <v>72</v>
      </c>
      <c r="D985">
        <v>74</v>
      </c>
      <c r="E985">
        <v>75</v>
      </c>
      <c r="F985">
        <v>76</v>
      </c>
      <c r="I985">
        <f>1</f>
        <v>1</v>
      </c>
      <c r="J985">
        <f>COUNTA(input47[[#This Row],[Column1.1]:[Column1.8]])</f>
        <v>6</v>
      </c>
      <c r="K985" t="str">
        <f>ADDRESS(ROW(),input47[[#This Row],[first col]]+1,4)&amp;":"&amp;ADDRESS(ROW(),input47[[#This Row],[lastcol]],4)</f>
        <v>B985:F985</v>
      </c>
      <c r="L985" t="str">
        <f>ADDRESS(ROW(),input47[[#This Row],[first col]],4)&amp;":"&amp;ADDRESS(ROW(),input47[[#This Row],[lastcol]]-1,4)</f>
        <v>A985:E985</v>
      </c>
      <c r="M985" t="b" cm="1">
        <f t="array" aca="1" ref="M985" ca="1">SUMPRODUCT(--(INDIRECT(input47[[#This Row],[range1]])&lt;INDIRECT(input47[[#This Row],[range2]])))=COUNT(INDIRECT(input47[[#This Row],[range1]]))</f>
        <v>0</v>
      </c>
      <c r="N985" t="b" cm="1">
        <f t="array" aca="1" ref="N985" ca="1">SUMPRODUCT(--(INDIRECT(input47[[#This Row],[range1]])&gt;INDIRECT(input47[[#This Row],[range2]])))=COUNT(INDIRECT(input47[[#This Row],[range1]]))</f>
        <v>1</v>
      </c>
      <c r="O985" t="b">
        <f ca="1">IF(AND(NOT(input47[[#This Row],[All DESC?]]),NOT(input47[[#This Row],[All ASC?]])),FALSE(),TRUE())</f>
        <v>1</v>
      </c>
      <c r="P985" cm="1">
        <f t="array" aca="1" ref="P985" ca="1">IF(AND(input47[[#This Row],[Safe Part 1]],(MAX(ABS((INDIRECT(input47[[#This Row],[range2]]))-(INDIRECT(input47[[#This Row],[range1]])))))&lt;=3),1,0)</f>
        <v>1</v>
      </c>
      <c r="Q985" s="2">
        <f ca="1">input4[[#This Row],[Max Diff]]</f>
        <v>1</v>
      </c>
      <c r="R985" s="2">
        <f ca="1">input478[[#This Row],[Max Diff]]</f>
        <v>1</v>
      </c>
      <c r="S985" s="2">
        <f ca="1">input479[[#This Row],[Max Diff]]</f>
        <v>0</v>
      </c>
      <c r="T985" s="2">
        <f ca="1">input4710[[#This Row],[Max Diff]]</f>
        <v>1</v>
      </c>
      <c r="U985" s="2">
        <f ca="1">input4711[[#This Row],[Max Diff]]</f>
        <v>1</v>
      </c>
      <c r="V985" s="2">
        <f ca="1">input4712[[#This Row],[Max Diff]]</f>
        <v>1</v>
      </c>
      <c r="W985" s="2">
        <f ca="1">input4713[[#This Row],[Max Diff]]</f>
        <v>1</v>
      </c>
      <c r="X985" s="2">
        <f ca="1">input4714[[#This Row],[Max Diff]]</f>
        <v>1</v>
      </c>
      <c r="Y985" s="2">
        <f ca="1">IF(SUM(input47[[#This Row],[Max Diff]:[-8]])&gt;=1,1,0)</f>
        <v>1</v>
      </c>
    </row>
    <row r="986" spans="1:25" x14ac:dyDescent="0.35">
      <c r="A986">
        <v>70</v>
      </c>
      <c r="B986">
        <v>72</v>
      </c>
      <c r="C986">
        <v>74</v>
      </c>
      <c r="D986">
        <v>75</v>
      </c>
      <c r="E986">
        <v>76</v>
      </c>
      <c r="F986">
        <v>79</v>
      </c>
      <c r="I986">
        <f>1</f>
        <v>1</v>
      </c>
      <c r="J986">
        <f>COUNTA(input47[[#This Row],[Column1.1]:[Column1.8]])</f>
        <v>6</v>
      </c>
      <c r="K986" t="str">
        <f>ADDRESS(ROW(),input47[[#This Row],[first col]]+1,4)&amp;":"&amp;ADDRESS(ROW(),input47[[#This Row],[lastcol]],4)</f>
        <v>B986:F986</v>
      </c>
      <c r="L986" t="str">
        <f>ADDRESS(ROW(),input47[[#This Row],[first col]],4)&amp;":"&amp;ADDRESS(ROW(),input47[[#This Row],[lastcol]]-1,4)</f>
        <v>A986:E986</v>
      </c>
      <c r="M986" t="b" cm="1">
        <f t="array" aca="1" ref="M986" ca="1">SUMPRODUCT(--(INDIRECT(input47[[#This Row],[range1]])&lt;INDIRECT(input47[[#This Row],[range2]])))=COUNT(INDIRECT(input47[[#This Row],[range1]]))</f>
        <v>0</v>
      </c>
      <c r="N986" t="b" cm="1">
        <f t="array" aca="1" ref="N986" ca="1">SUMPRODUCT(--(INDIRECT(input47[[#This Row],[range1]])&gt;INDIRECT(input47[[#This Row],[range2]])))=COUNT(INDIRECT(input47[[#This Row],[range1]]))</f>
        <v>1</v>
      </c>
      <c r="O986" t="b">
        <f ca="1">IF(AND(NOT(input47[[#This Row],[All DESC?]]),NOT(input47[[#This Row],[All ASC?]])),FALSE(),TRUE())</f>
        <v>1</v>
      </c>
      <c r="P986" cm="1">
        <f t="array" aca="1" ref="P986" ca="1">IF(AND(input47[[#This Row],[Safe Part 1]],(MAX(ABS((INDIRECT(input47[[#This Row],[range2]]))-(INDIRECT(input47[[#This Row],[range1]])))))&lt;=3),1,0)</f>
        <v>1</v>
      </c>
      <c r="Q986" s="2">
        <f ca="1">input4[[#This Row],[Max Diff]]</f>
        <v>1</v>
      </c>
      <c r="R986" s="2">
        <f ca="1">input478[[#This Row],[Max Diff]]</f>
        <v>0</v>
      </c>
      <c r="S986" s="2">
        <f ca="1">input479[[#This Row],[Max Diff]]</f>
        <v>1</v>
      </c>
      <c r="T986" s="2">
        <f ca="1">input4710[[#This Row],[Max Diff]]</f>
        <v>1</v>
      </c>
      <c r="U986" s="2">
        <f ca="1">input4711[[#This Row],[Max Diff]]</f>
        <v>0</v>
      </c>
      <c r="V986" s="2">
        <f ca="1">input4712[[#This Row],[Max Diff]]</f>
        <v>1</v>
      </c>
      <c r="W986" s="2">
        <f ca="1">input4713[[#This Row],[Max Diff]]</f>
        <v>1</v>
      </c>
      <c r="X986" s="2">
        <f ca="1">input4714[[#This Row],[Max Diff]]</f>
        <v>1</v>
      </c>
      <c r="Y986" s="2">
        <f ca="1">IF(SUM(input47[[#This Row],[Max Diff]:[-8]])&gt;=1,1,0)</f>
        <v>1</v>
      </c>
    </row>
    <row r="987" spans="1:25" x14ac:dyDescent="0.35">
      <c r="A987">
        <v>96</v>
      </c>
      <c r="B987">
        <v>95</v>
      </c>
      <c r="C987">
        <v>93</v>
      </c>
      <c r="D987">
        <v>90</v>
      </c>
      <c r="E987">
        <v>87</v>
      </c>
      <c r="F987">
        <v>85</v>
      </c>
      <c r="G987">
        <v>83</v>
      </c>
      <c r="H987">
        <v>81</v>
      </c>
      <c r="I987">
        <f>1</f>
        <v>1</v>
      </c>
      <c r="J987">
        <f>COUNTA(input47[[#This Row],[Column1.1]:[Column1.8]])</f>
        <v>8</v>
      </c>
      <c r="K987" t="str">
        <f>ADDRESS(ROW(),input47[[#This Row],[first col]]+1,4)&amp;":"&amp;ADDRESS(ROW(),input47[[#This Row],[lastcol]],4)</f>
        <v>B987:H987</v>
      </c>
      <c r="L987" t="str">
        <f>ADDRESS(ROW(),input47[[#This Row],[first col]],4)&amp;":"&amp;ADDRESS(ROW(),input47[[#This Row],[lastcol]]-1,4)</f>
        <v>A987:G987</v>
      </c>
      <c r="M987" t="b" cm="1">
        <f t="array" aca="1" ref="M987" ca="1">SUMPRODUCT(--(INDIRECT(input47[[#This Row],[range1]])&lt;INDIRECT(input47[[#This Row],[range2]])))=COUNT(INDIRECT(input47[[#This Row],[range1]]))</f>
        <v>1</v>
      </c>
      <c r="N987" t="b" cm="1">
        <f t="array" aca="1" ref="N987" ca="1">SUMPRODUCT(--(INDIRECT(input47[[#This Row],[range1]])&gt;INDIRECT(input47[[#This Row],[range2]])))=COUNT(INDIRECT(input47[[#This Row],[range1]]))</f>
        <v>0</v>
      </c>
      <c r="O987" t="b">
        <f ca="1">IF(AND(NOT(input47[[#This Row],[All DESC?]]),NOT(input47[[#This Row],[All ASC?]])),FALSE(),TRUE())</f>
        <v>1</v>
      </c>
      <c r="P987" cm="1">
        <f t="array" aca="1" ref="P987" ca="1">IF(AND(input47[[#This Row],[Safe Part 1]],(MAX(ABS((INDIRECT(input47[[#This Row],[range2]]))-(INDIRECT(input47[[#This Row],[range1]])))))&lt;=3),1,0)</f>
        <v>1</v>
      </c>
      <c r="Q987" s="2">
        <f ca="1">input4[[#This Row],[Max Diff]]</f>
        <v>1</v>
      </c>
      <c r="R987" s="2">
        <f ca="1">input478[[#This Row],[Max Diff]]</f>
        <v>1</v>
      </c>
      <c r="S987" s="2">
        <f ca="1">input479[[#This Row],[Max Diff]]</f>
        <v>0</v>
      </c>
      <c r="T987" s="2">
        <f ca="1">input4710[[#This Row],[Max Diff]]</f>
        <v>0</v>
      </c>
      <c r="U987" s="2">
        <f ca="1">input4711[[#This Row],[Max Diff]]</f>
        <v>0</v>
      </c>
      <c r="V987" s="2">
        <f ca="1">input4712[[#This Row],[Max Diff]]</f>
        <v>0</v>
      </c>
      <c r="W987" s="2">
        <f ca="1">input4713[[#This Row],[Max Diff]]</f>
        <v>0</v>
      </c>
      <c r="X987" s="2">
        <f ca="1">input4714[[#This Row],[Max Diff]]</f>
        <v>1</v>
      </c>
      <c r="Y987" s="2">
        <f ca="1">IF(SUM(input47[[#This Row],[Max Diff]:[-8]])&gt;=1,1,0)</f>
        <v>1</v>
      </c>
    </row>
    <row r="988" spans="1:25" x14ac:dyDescent="0.35">
      <c r="A988">
        <v>95</v>
      </c>
      <c r="B988">
        <v>94</v>
      </c>
      <c r="C988">
        <v>91</v>
      </c>
      <c r="D988">
        <v>89</v>
      </c>
      <c r="E988">
        <v>87</v>
      </c>
      <c r="F988">
        <v>84</v>
      </c>
      <c r="G988">
        <v>82</v>
      </c>
      <c r="I988">
        <f>1</f>
        <v>1</v>
      </c>
      <c r="J988">
        <f>COUNTA(input47[[#This Row],[Column1.1]:[Column1.8]])</f>
        <v>7</v>
      </c>
      <c r="K988" t="str">
        <f>ADDRESS(ROW(),input47[[#This Row],[first col]]+1,4)&amp;":"&amp;ADDRESS(ROW(),input47[[#This Row],[lastcol]],4)</f>
        <v>B988:G988</v>
      </c>
      <c r="L988" t="str">
        <f>ADDRESS(ROW(),input47[[#This Row],[first col]],4)&amp;":"&amp;ADDRESS(ROW(),input47[[#This Row],[lastcol]]-1,4)</f>
        <v>A988:F988</v>
      </c>
      <c r="M988" t="b" cm="1">
        <f t="array" aca="1" ref="M988" ca="1">SUMPRODUCT(--(INDIRECT(input47[[#This Row],[range1]])&lt;INDIRECT(input47[[#This Row],[range2]])))=COUNT(INDIRECT(input47[[#This Row],[range1]]))</f>
        <v>1</v>
      </c>
      <c r="N988" t="b" cm="1">
        <f t="array" aca="1" ref="N988" ca="1">SUMPRODUCT(--(INDIRECT(input47[[#This Row],[range1]])&gt;INDIRECT(input47[[#This Row],[range2]])))=COUNT(INDIRECT(input47[[#This Row],[range1]]))</f>
        <v>0</v>
      </c>
      <c r="O988" t="b">
        <f ca="1">IF(AND(NOT(input47[[#This Row],[All DESC?]]),NOT(input47[[#This Row],[All ASC?]])),FALSE(),TRUE())</f>
        <v>1</v>
      </c>
      <c r="P988" cm="1">
        <f t="array" aca="1" ref="P988" ca="1">IF(AND(input47[[#This Row],[Safe Part 1]],(MAX(ABS((INDIRECT(input47[[#This Row],[range2]]))-(INDIRECT(input47[[#This Row],[range1]])))))&lt;=3),1,0)</f>
        <v>1</v>
      </c>
      <c r="Q988" s="2">
        <f ca="1">input4[[#This Row],[Max Diff]]</f>
        <v>1</v>
      </c>
      <c r="R988" s="2">
        <f ca="1">input478[[#This Row],[Max Diff]]</f>
        <v>0</v>
      </c>
      <c r="S988" s="2">
        <f ca="1">input479[[#This Row],[Max Diff]]</f>
        <v>0</v>
      </c>
      <c r="T988" s="2">
        <f ca="1">input4710[[#This Row],[Max Diff]]</f>
        <v>0</v>
      </c>
      <c r="U988" s="2">
        <f ca="1">input4711[[#This Row],[Max Diff]]</f>
        <v>0</v>
      </c>
      <c r="V988" s="2">
        <f ca="1">input4712[[#This Row],[Max Diff]]</f>
        <v>0</v>
      </c>
      <c r="W988" s="2">
        <f ca="1">input4713[[#This Row],[Max Diff]]</f>
        <v>1</v>
      </c>
      <c r="X988" s="2">
        <f ca="1">input4714[[#This Row],[Max Diff]]</f>
        <v>1</v>
      </c>
      <c r="Y988" s="2">
        <f ca="1">IF(SUM(input47[[#This Row],[Max Diff]:[-8]])&gt;=1,1,0)</f>
        <v>1</v>
      </c>
    </row>
    <row r="989" spans="1:25" x14ac:dyDescent="0.35">
      <c r="A989">
        <v>13</v>
      </c>
      <c r="B989">
        <v>15</v>
      </c>
      <c r="C989">
        <v>16</v>
      </c>
      <c r="D989">
        <v>19</v>
      </c>
      <c r="E989">
        <v>20</v>
      </c>
      <c r="F989">
        <v>23</v>
      </c>
      <c r="I989">
        <f>1</f>
        <v>1</v>
      </c>
      <c r="J989">
        <f>COUNTA(input47[[#This Row],[Column1.1]:[Column1.8]])</f>
        <v>6</v>
      </c>
      <c r="K989" t="str">
        <f>ADDRESS(ROW(),input47[[#This Row],[first col]]+1,4)&amp;":"&amp;ADDRESS(ROW(),input47[[#This Row],[lastcol]],4)</f>
        <v>B989:F989</v>
      </c>
      <c r="L989" t="str">
        <f>ADDRESS(ROW(),input47[[#This Row],[first col]],4)&amp;":"&amp;ADDRESS(ROW(),input47[[#This Row],[lastcol]]-1,4)</f>
        <v>A989:E989</v>
      </c>
      <c r="M989" t="b" cm="1">
        <f t="array" aca="1" ref="M989" ca="1">SUMPRODUCT(--(INDIRECT(input47[[#This Row],[range1]])&lt;INDIRECT(input47[[#This Row],[range2]])))=COUNT(INDIRECT(input47[[#This Row],[range1]]))</f>
        <v>0</v>
      </c>
      <c r="N989" t="b" cm="1">
        <f t="array" aca="1" ref="N989" ca="1">SUMPRODUCT(--(INDIRECT(input47[[#This Row],[range1]])&gt;INDIRECT(input47[[#This Row],[range2]])))=COUNT(INDIRECT(input47[[#This Row],[range1]]))</f>
        <v>1</v>
      </c>
      <c r="O989" t="b">
        <f ca="1">IF(AND(NOT(input47[[#This Row],[All DESC?]]),NOT(input47[[#This Row],[All ASC?]])),FALSE(),TRUE())</f>
        <v>1</v>
      </c>
      <c r="P989" cm="1">
        <f t="array" aca="1" ref="P989" ca="1">IF(AND(input47[[#This Row],[Safe Part 1]],(MAX(ABS((INDIRECT(input47[[#This Row],[range2]]))-(INDIRECT(input47[[#This Row],[range1]])))))&lt;=3),1,0)</f>
        <v>1</v>
      </c>
      <c r="Q989" s="2">
        <f ca="1">input4[[#This Row],[Max Diff]]</f>
        <v>1</v>
      </c>
      <c r="R989" s="2">
        <f ca="1">input478[[#This Row],[Max Diff]]</f>
        <v>1</v>
      </c>
      <c r="S989" s="2">
        <f ca="1">input479[[#This Row],[Max Diff]]</f>
        <v>0</v>
      </c>
      <c r="T989" s="2">
        <f ca="1">input4710[[#This Row],[Max Diff]]</f>
        <v>0</v>
      </c>
      <c r="U989" s="2">
        <f ca="1">input4711[[#This Row],[Max Diff]]</f>
        <v>0</v>
      </c>
      <c r="V989" s="2">
        <f ca="1">input4712[[#This Row],[Max Diff]]</f>
        <v>1</v>
      </c>
      <c r="W989" s="2">
        <f ca="1">input4713[[#This Row],[Max Diff]]</f>
        <v>1</v>
      </c>
      <c r="X989" s="2">
        <f ca="1">input4714[[#This Row],[Max Diff]]</f>
        <v>1</v>
      </c>
      <c r="Y989" s="2">
        <f ca="1">IF(SUM(input47[[#This Row],[Max Diff]:[-8]])&gt;=1,1,0)</f>
        <v>1</v>
      </c>
    </row>
    <row r="990" spans="1:25" x14ac:dyDescent="0.35">
      <c r="A990">
        <v>14</v>
      </c>
      <c r="B990">
        <v>16</v>
      </c>
      <c r="C990">
        <v>19</v>
      </c>
      <c r="D990">
        <v>20</v>
      </c>
      <c r="E990">
        <v>23</v>
      </c>
      <c r="F990">
        <v>26</v>
      </c>
      <c r="I990">
        <f>1</f>
        <v>1</v>
      </c>
      <c r="J990">
        <f>COUNTA(input47[[#This Row],[Column1.1]:[Column1.8]])</f>
        <v>6</v>
      </c>
      <c r="K990" t="str">
        <f>ADDRESS(ROW(),input47[[#This Row],[first col]]+1,4)&amp;":"&amp;ADDRESS(ROW(),input47[[#This Row],[lastcol]],4)</f>
        <v>B990:F990</v>
      </c>
      <c r="L990" t="str">
        <f>ADDRESS(ROW(),input47[[#This Row],[first col]],4)&amp;":"&amp;ADDRESS(ROW(),input47[[#This Row],[lastcol]]-1,4)</f>
        <v>A990:E990</v>
      </c>
      <c r="M990" t="b" cm="1">
        <f t="array" aca="1" ref="M990" ca="1">SUMPRODUCT(--(INDIRECT(input47[[#This Row],[range1]])&lt;INDIRECT(input47[[#This Row],[range2]])))=COUNT(INDIRECT(input47[[#This Row],[range1]]))</f>
        <v>0</v>
      </c>
      <c r="N990" t="b" cm="1">
        <f t="array" aca="1" ref="N990" ca="1">SUMPRODUCT(--(INDIRECT(input47[[#This Row],[range1]])&gt;INDIRECT(input47[[#This Row],[range2]])))=COUNT(INDIRECT(input47[[#This Row],[range1]]))</f>
        <v>1</v>
      </c>
      <c r="O990" t="b">
        <f ca="1">IF(AND(NOT(input47[[#This Row],[All DESC?]]),NOT(input47[[#This Row],[All ASC?]])),FALSE(),TRUE())</f>
        <v>1</v>
      </c>
      <c r="P990" cm="1">
        <f t="array" aca="1" ref="P990" ca="1">IF(AND(input47[[#This Row],[Safe Part 1]],(MAX(ABS((INDIRECT(input47[[#This Row],[range2]]))-(INDIRECT(input47[[#This Row],[range1]])))))&lt;=3),1,0)</f>
        <v>1</v>
      </c>
      <c r="Q990" s="2">
        <f ca="1">input4[[#This Row],[Max Diff]]</f>
        <v>1</v>
      </c>
      <c r="R990" s="2">
        <f ca="1">input478[[#This Row],[Max Diff]]</f>
        <v>0</v>
      </c>
      <c r="S990" s="2">
        <f ca="1">input479[[#This Row],[Max Diff]]</f>
        <v>0</v>
      </c>
      <c r="T990" s="2">
        <f ca="1">input4710[[#This Row],[Max Diff]]</f>
        <v>0</v>
      </c>
      <c r="U990" s="2">
        <f ca="1">input4711[[#This Row],[Max Diff]]</f>
        <v>0</v>
      </c>
      <c r="V990" s="2">
        <f ca="1">input4712[[#This Row],[Max Diff]]</f>
        <v>1</v>
      </c>
      <c r="W990" s="2">
        <f ca="1">input4713[[#This Row],[Max Diff]]</f>
        <v>1</v>
      </c>
      <c r="X990" s="2">
        <f ca="1">input4714[[#This Row],[Max Diff]]</f>
        <v>1</v>
      </c>
      <c r="Y990" s="2">
        <f ca="1">IF(SUM(input47[[#This Row],[Max Diff]:[-8]])&gt;=1,1,0)</f>
        <v>1</v>
      </c>
    </row>
    <row r="991" spans="1:25" x14ac:dyDescent="0.35">
      <c r="A991">
        <v>13</v>
      </c>
      <c r="B991">
        <v>10</v>
      </c>
      <c r="C991">
        <v>7</v>
      </c>
      <c r="D991">
        <v>6</v>
      </c>
      <c r="E991">
        <v>5</v>
      </c>
      <c r="F991">
        <v>3</v>
      </c>
      <c r="I991">
        <f>1</f>
        <v>1</v>
      </c>
      <c r="J991">
        <f>COUNTA(input47[[#This Row],[Column1.1]:[Column1.8]])</f>
        <v>6</v>
      </c>
      <c r="K991" t="str">
        <f>ADDRESS(ROW(),input47[[#This Row],[first col]]+1,4)&amp;":"&amp;ADDRESS(ROW(),input47[[#This Row],[lastcol]],4)</f>
        <v>B991:F991</v>
      </c>
      <c r="L991" t="str">
        <f>ADDRESS(ROW(),input47[[#This Row],[first col]],4)&amp;":"&amp;ADDRESS(ROW(),input47[[#This Row],[lastcol]]-1,4)</f>
        <v>A991:E991</v>
      </c>
      <c r="M991" t="b" cm="1">
        <f t="array" aca="1" ref="M991" ca="1">SUMPRODUCT(--(INDIRECT(input47[[#This Row],[range1]])&lt;INDIRECT(input47[[#This Row],[range2]])))=COUNT(INDIRECT(input47[[#This Row],[range1]]))</f>
        <v>1</v>
      </c>
      <c r="N991" t="b" cm="1">
        <f t="array" aca="1" ref="N991" ca="1">SUMPRODUCT(--(INDIRECT(input47[[#This Row],[range1]])&gt;INDIRECT(input47[[#This Row],[range2]])))=COUNT(INDIRECT(input47[[#This Row],[range1]]))</f>
        <v>0</v>
      </c>
      <c r="O991" t="b">
        <f ca="1">IF(AND(NOT(input47[[#This Row],[All DESC?]]),NOT(input47[[#This Row],[All ASC?]])),FALSE(),TRUE())</f>
        <v>1</v>
      </c>
      <c r="P991" cm="1">
        <f t="array" aca="1" ref="P991" ca="1">IF(AND(input47[[#This Row],[Safe Part 1]],(MAX(ABS((INDIRECT(input47[[#This Row],[range2]]))-(INDIRECT(input47[[#This Row],[range1]])))))&lt;=3),1,0)</f>
        <v>1</v>
      </c>
      <c r="Q991" s="2">
        <f ca="1">input4[[#This Row],[Max Diff]]</f>
        <v>1</v>
      </c>
      <c r="R991" s="2">
        <f ca="1">input478[[#This Row],[Max Diff]]</f>
        <v>0</v>
      </c>
      <c r="S991" s="2">
        <f ca="1">input479[[#This Row],[Max Diff]]</f>
        <v>0</v>
      </c>
      <c r="T991" s="2">
        <f ca="1">input4710[[#This Row],[Max Diff]]</f>
        <v>1</v>
      </c>
      <c r="U991" s="2">
        <f ca="1">input4711[[#This Row],[Max Diff]]</f>
        <v>1</v>
      </c>
      <c r="V991" s="2">
        <f ca="1">input4712[[#This Row],[Max Diff]]</f>
        <v>1</v>
      </c>
      <c r="W991" s="2">
        <f ca="1">input4713[[#This Row],[Max Diff]]</f>
        <v>1</v>
      </c>
      <c r="X991" s="2">
        <f ca="1">input4714[[#This Row],[Max Diff]]</f>
        <v>1</v>
      </c>
      <c r="Y991" s="2">
        <f ca="1">IF(SUM(input47[[#This Row],[Max Diff]:[-8]])&gt;=1,1,0)</f>
        <v>1</v>
      </c>
    </row>
    <row r="992" spans="1:25" x14ac:dyDescent="0.35">
      <c r="A992">
        <v>58</v>
      </c>
      <c r="B992">
        <v>57</v>
      </c>
      <c r="C992">
        <v>56</v>
      </c>
      <c r="D992">
        <v>53</v>
      </c>
      <c r="E992">
        <v>52</v>
      </c>
      <c r="F992">
        <v>50</v>
      </c>
      <c r="I992">
        <f>1</f>
        <v>1</v>
      </c>
      <c r="J992">
        <f>COUNTA(input47[[#This Row],[Column1.1]:[Column1.8]])</f>
        <v>6</v>
      </c>
      <c r="K992" t="str">
        <f>ADDRESS(ROW(),input47[[#This Row],[first col]]+1,4)&amp;":"&amp;ADDRESS(ROW(),input47[[#This Row],[lastcol]],4)</f>
        <v>B992:F992</v>
      </c>
      <c r="L992" t="str">
        <f>ADDRESS(ROW(),input47[[#This Row],[first col]],4)&amp;":"&amp;ADDRESS(ROW(),input47[[#This Row],[lastcol]]-1,4)</f>
        <v>A992:E992</v>
      </c>
      <c r="M992" t="b" cm="1">
        <f t="array" aca="1" ref="M992" ca="1">SUMPRODUCT(--(INDIRECT(input47[[#This Row],[range1]])&lt;INDIRECT(input47[[#This Row],[range2]])))=COUNT(INDIRECT(input47[[#This Row],[range1]]))</f>
        <v>1</v>
      </c>
      <c r="N992" t="b" cm="1">
        <f t="array" aca="1" ref="N992" ca="1">SUMPRODUCT(--(INDIRECT(input47[[#This Row],[range1]])&gt;INDIRECT(input47[[#This Row],[range2]])))=COUNT(INDIRECT(input47[[#This Row],[range1]]))</f>
        <v>0</v>
      </c>
      <c r="O992" t="b">
        <f ca="1">IF(AND(NOT(input47[[#This Row],[All DESC?]]),NOT(input47[[#This Row],[All ASC?]])),FALSE(),TRUE())</f>
        <v>1</v>
      </c>
      <c r="P992" cm="1">
        <f t="array" aca="1" ref="P992" ca="1">IF(AND(input47[[#This Row],[Safe Part 1]],(MAX(ABS((INDIRECT(input47[[#This Row],[range2]]))-(INDIRECT(input47[[#This Row],[range1]])))))&lt;=3),1,0)</f>
        <v>1</v>
      </c>
      <c r="Q992" s="2">
        <f ca="1">input4[[#This Row],[Max Diff]]</f>
        <v>1</v>
      </c>
      <c r="R992" s="2">
        <f ca="1">input478[[#This Row],[Max Diff]]</f>
        <v>1</v>
      </c>
      <c r="S992" s="2">
        <f ca="1">input479[[#This Row],[Max Diff]]</f>
        <v>0</v>
      </c>
      <c r="T992" s="2">
        <f ca="1">input4710[[#This Row],[Max Diff]]</f>
        <v>0</v>
      </c>
      <c r="U992" s="2">
        <f ca="1">input4711[[#This Row],[Max Diff]]</f>
        <v>1</v>
      </c>
      <c r="V992" s="2">
        <f ca="1">input4712[[#This Row],[Max Diff]]</f>
        <v>1</v>
      </c>
      <c r="W992" s="2">
        <f ca="1">input4713[[#This Row],[Max Diff]]</f>
        <v>1</v>
      </c>
      <c r="X992" s="2">
        <f ca="1">input4714[[#This Row],[Max Diff]]</f>
        <v>1</v>
      </c>
      <c r="Y992" s="2">
        <f ca="1">IF(SUM(input47[[#This Row],[Max Diff]:[-8]])&gt;=1,1,0)</f>
        <v>1</v>
      </c>
    </row>
    <row r="993" spans="1:25" x14ac:dyDescent="0.35">
      <c r="A993">
        <v>16</v>
      </c>
      <c r="B993">
        <v>14</v>
      </c>
      <c r="C993">
        <v>12</v>
      </c>
      <c r="D993">
        <v>9</v>
      </c>
      <c r="E993">
        <v>7</v>
      </c>
      <c r="F993">
        <v>6</v>
      </c>
      <c r="G993">
        <v>3</v>
      </c>
      <c r="I993">
        <f>1</f>
        <v>1</v>
      </c>
      <c r="J993">
        <f>COUNTA(input47[[#This Row],[Column1.1]:[Column1.8]])</f>
        <v>7</v>
      </c>
      <c r="K993" t="str">
        <f>ADDRESS(ROW(),input47[[#This Row],[first col]]+1,4)&amp;":"&amp;ADDRESS(ROW(),input47[[#This Row],[lastcol]],4)</f>
        <v>B993:G993</v>
      </c>
      <c r="L993" t="str">
        <f>ADDRESS(ROW(),input47[[#This Row],[first col]],4)&amp;":"&amp;ADDRESS(ROW(),input47[[#This Row],[lastcol]]-1,4)</f>
        <v>A993:F993</v>
      </c>
      <c r="M993" t="b" cm="1">
        <f t="array" aca="1" ref="M993" ca="1">SUMPRODUCT(--(INDIRECT(input47[[#This Row],[range1]])&lt;INDIRECT(input47[[#This Row],[range2]])))=COUNT(INDIRECT(input47[[#This Row],[range1]]))</f>
        <v>1</v>
      </c>
      <c r="N993" t="b" cm="1">
        <f t="array" aca="1" ref="N993" ca="1">SUMPRODUCT(--(INDIRECT(input47[[#This Row],[range1]])&gt;INDIRECT(input47[[#This Row],[range2]])))=COUNT(INDIRECT(input47[[#This Row],[range1]]))</f>
        <v>0</v>
      </c>
      <c r="O993" t="b">
        <f ca="1">IF(AND(NOT(input47[[#This Row],[All DESC?]]),NOT(input47[[#This Row],[All ASC?]])),FALSE(),TRUE())</f>
        <v>1</v>
      </c>
      <c r="P993" cm="1">
        <f t="array" aca="1" ref="P993" ca="1">IF(AND(input47[[#This Row],[Safe Part 1]],(MAX(ABS((INDIRECT(input47[[#This Row],[range2]]))-(INDIRECT(input47[[#This Row],[range1]])))))&lt;=3),1,0)</f>
        <v>1</v>
      </c>
      <c r="Q993" s="2">
        <f ca="1">input4[[#This Row],[Max Diff]]</f>
        <v>1</v>
      </c>
      <c r="R993" s="2">
        <f ca="1">input478[[#This Row],[Max Diff]]</f>
        <v>0</v>
      </c>
      <c r="S993" s="2">
        <f ca="1">input479[[#This Row],[Max Diff]]</f>
        <v>0</v>
      </c>
      <c r="T993" s="2">
        <f ca="1">input4710[[#This Row],[Max Diff]]</f>
        <v>0</v>
      </c>
      <c r="U993" s="2">
        <f ca="1">input4711[[#This Row],[Max Diff]]</f>
        <v>1</v>
      </c>
      <c r="V993" s="2">
        <f ca="1">input4712[[#This Row],[Max Diff]]</f>
        <v>0</v>
      </c>
      <c r="W993" s="2">
        <f ca="1">input4713[[#This Row],[Max Diff]]</f>
        <v>1</v>
      </c>
      <c r="X993" s="2">
        <f ca="1">input4714[[#This Row],[Max Diff]]</f>
        <v>1</v>
      </c>
      <c r="Y993" s="2">
        <f ca="1">IF(SUM(input47[[#This Row],[Max Diff]:[-8]])&gt;=1,1,0)</f>
        <v>1</v>
      </c>
    </row>
    <row r="994" spans="1:25" x14ac:dyDescent="0.35">
      <c r="A994">
        <v>74</v>
      </c>
      <c r="B994">
        <v>71</v>
      </c>
      <c r="C994">
        <v>70</v>
      </c>
      <c r="D994">
        <v>69</v>
      </c>
      <c r="E994">
        <v>67</v>
      </c>
      <c r="F994">
        <v>64</v>
      </c>
      <c r="G994">
        <v>62</v>
      </c>
      <c r="H994">
        <v>61</v>
      </c>
      <c r="I994">
        <f>1</f>
        <v>1</v>
      </c>
      <c r="J994">
        <f>COUNTA(input47[[#This Row],[Column1.1]:[Column1.8]])</f>
        <v>8</v>
      </c>
      <c r="K994" t="str">
        <f>ADDRESS(ROW(),input47[[#This Row],[first col]]+1,4)&amp;":"&amp;ADDRESS(ROW(),input47[[#This Row],[lastcol]],4)</f>
        <v>B994:H994</v>
      </c>
      <c r="L994" t="str">
        <f>ADDRESS(ROW(),input47[[#This Row],[first col]],4)&amp;":"&amp;ADDRESS(ROW(),input47[[#This Row],[lastcol]]-1,4)</f>
        <v>A994:G994</v>
      </c>
      <c r="M994" t="b" cm="1">
        <f t="array" aca="1" ref="M994" ca="1">SUMPRODUCT(--(INDIRECT(input47[[#This Row],[range1]])&lt;INDIRECT(input47[[#This Row],[range2]])))=COUNT(INDIRECT(input47[[#This Row],[range1]]))</f>
        <v>1</v>
      </c>
      <c r="N994" t="b" cm="1">
        <f t="array" aca="1" ref="N994" ca="1">SUMPRODUCT(--(INDIRECT(input47[[#This Row],[range1]])&gt;INDIRECT(input47[[#This Row],[range2]])))=COUNT(INDIRECT(input47[[#This Row],[range1]]))</f>
        <v>0</v>
      </c>
      <c r="O994" t="b">
        <f ca="1">IF(AND(NOT(input47[[#This Row],[All DESC?]]),NOT(input47[[#This Row],[All ASC?]])),FALSE(),TRUE())</f>
        <v>1</v>
      </c>
      <c r="P994" cm="1">
        <f t="array" aca="1" ref="P994" ca="1">IF(AND(input47[[#This Row],[Safe Part 1]],(MAX(ABS((INDIRECT(input47[[#This Row],[range2]]))-(INDIRECT(input47[[#This Row],[range1]])))))&lt;=3),1,0)</f>
        <v>1</v>
      </c>
      <c r="Q994" s="2">
        <f ca="1">input4[[#This Row],[Max Diff]]</f>
        <v>1</v>
      </c>
      <c r="R994" s="2">
        <f ca="1">input478[[#This Row],[Max Diff]]</f>
        <v>0</v>
      </c>
      <c r="S994" s="2">
        <f ca="1">input479[[#This Row],[Max Diff]]</f>
        <v>1</v>
      </c>
      <c r="T994" s="2">
        <f ca="1">input4710[[#This Row],[Max Diff]]</f>
        <v>1</v>
      </c>
      <c r="U994" s="2">
        <f ca="1">input4711[[#This Row],[Max Diff]]</f>
        <v>0</v>
      </c>
      <c r="V994" s="2">
        <f ca="1">input4712[[#This Row],[Max Diff]]</f>
        <v>0</v>
      </c>
      <c r="W994" s="2">
        <f ca="1">input4713[[#This Row],[Max Diff]]</f>
        <v>1</v>
      </c>
      <c r="X994" s="2">
        <f ca="1">input4714[[#This Row],[Max Diff]]</f>
        <v>1</v>
      </c>
      <c r="Y994" s="2">
        <f ca="1">IF(SUM(input47[[#This Row],[Max Diff]:[-8]])&gt;=1,1,0)</f>
        <v>1</v>
      </c>
    </row>
    <row r="995" spans="1:25" x14ac:dyDescent="0.35">
      <c r="A995">
        <v>75</v>
      </c>
      <c r="B995">
        <v>72</v>
      </c>
      <c r="C995">
        <v>69</v>
      </c>
      <c r="D995">
        <v>67</v>
      </c>
      <c r="E995">
        <v>66</v>
      </c>
      <c r="I995">
        <f>1</f>
        <v>1</v>
      </c>
      <c r="J995">
        <f>COUNTA(input47[[#This Row],[Column1.1]:[Column1.8]])</f>
        <v>5</v>
      </c>
      <c r="K995" t="str">
        <f>ADDRESS(ROW(),input47[[#This Row],[first col]]+1,4)&amp;":"&amp;ADDRESS(ROW(),input47[[#This Row],[lastcol]],4)</f>
        <v>B995:E995</v>
      </c>
      <c r="L995" t="str">
        <f>ADDRESS(ROW(),input47[[#This Row],[first col]],4)&amp;":"&amp;ADDRESS(ROW(),input47[[#This Row],[lastcol]]-1,4)</f>
        <v>A995:D995</v>
      </c>
      <c r="M995" t="b" cm="1">
        <f t="array" aca="1" ref="M995" ca="1">SUMPRODUCT(--(INDIRECT(input47[[#This Row],[range1]])&lt;INDIRECT(input47[[#This Row],[range2]])))=COUNT(INDIRECT(input47[[#This Row],[range1]]))</f>
        <v>1</v>
      </c>
      <c r="N995" t="b" cm="1">
        <f t="array" aca="1" ref="N995" ca="1">SUMPRODUCT(--(INDIRECT(input47[[#This Row],[range1]])&gt;INDIRECT(input47[[#This Row],[range2]])))=COUNT(INDIRECT(input47[[#This Row],[range1]]))</f>
        <v>0</v>
      </c>
      <c r="O995" t="b">
        <f ca="1">IF(AND(NOT(input47[[#This Row],[All DESC?]]),NOT(input47[[#This Row],[All ASC?]])),FALSE(),TRUE())</f>
        <v>1</v>
      </c>
      <c r="P995" cm="1">
        <f t="array" aca="1" ref="P995" ca="1">IF(AND(input47[[#This Row],[Safe Part 1]],(MAX(ABS((INDIRECT(input47[[#This Row],[range2]]))-(INDIRECT(input47[[#This Row],[range1]])))))&lt;=3),1,0)</f>
        <v>1</v>
      </c>
      <c r="Q995" s="2">
        <f ca="1">input4[[#This Row],[Max Diff]]</f>
        <v>1</v>
      </c>
      <c r="R995" s="2">
        <f ca="1">input478[[#This Row],[Max Diff]]</f>
        <v>0</v>
      </c>
      <c r="S995" s="2">
        <f ca="1">input479[[#This Row],[Max Diff]]</f>
        <v>0</v>
      </c>
      <c r="T995" s="2">
        <f ca="1">input4710[[#This Row],[Max Diff]]</f>
        <v>1</v>
      </c>
      <c r="U995" s="2">
        <f ca="1">input4711[[#This Row],[Max Diff]]</f>
        <v>1</v>
      </c>
      <c r="V995" s="2">
        <f ca="1">input4712[[#This Row],[Max Diff]]</f>
        <v>1</v>
      </c>
      <c r="W995" s="2">
        <f ca="1">input4713[[#This Row],[Max Diff]]</f>
        <v>1</v>
      </c>
      <c r="X995" s="2">
        <f ca="1">input4714[[#This Row],[Max Diff]]</f>
        <v>1</v>
      </c>
      <c r="Y995" s="2">
        <f ca="1">IF(SUM(input47[[#This Row],[Max Diff]:[-8]])&gt;=1,1,0)</f>
        <v>1</v>
      </c>
    </row>
    <row r="996" spans="1:25" x14ac:dyDescent="0.35">
      <c r="A996">
        <v>80</v>
      </c>
      <c r="B996">
        <v>77</v>
      </c>
      <c r="C996">
        <v>76</v>
      </c>
      <c r="D996">
        <v>74</v>
      </c>
      <c r="E996">
        <v>72</v>
      </c>
      <c r="F996">
        <v>71</v>
      </c>
      <c r="G996">
        <v>70</v>
      </c>
      <c r="H996">
        <v>67</v>
      </c>
      <c r="I996">
        <f>1</f>
        <v>1</v>
      </c>
      <c r="J996">
        <f>COUNTA(input47[[#This Row],[Column1.1]:[Column1.8]])</f>
        <v>8</v>
      </c>
      <c r="K996" t="str">
        <f>ADDRESS(ROW(),input47[[#This Row],[first col]]+1,4)&amp;":"&amp;ADDRESS(ROW(),input47[[#This Row],[lastcol]],4)</f>
        <v>B996:H996</v>
      </c>
      <c r="L996" t="str">
        <f>ADDRESS(ROW(),input47[[#This Row],[first col]],4)&amp;":"&amp;ADDRESS(ROW(),input47[[#This Row],[lastcol]]-1,4)</f>
        <v>A996:G996</v>
      </c>
      <c r="M996" t="b" cm="1">
        <f t="array" aca="1" ref="M996" ca="1">SUMPRODUCT(--(INDIRECT(input47[[#This Row],[range1]])&lt;INDIRECT(input47[[#This Row],[range2]])))=COUNT(INDIRECT(input47[[#This Row],[range1]]))</f>
        <v>1</v>
      </c>
      <c r="N996" t="b" cm="1">
        <f t="array" aca="1" ref="N996" ca="1">SUMPRODUCT(--(INDIRECT(input47[[#This Row],[range1]])&gt;INDIRECT(input47[[#This Row],[range2]])))=COUNT(INDIRECT(input47[[#This Row],[range1]]))</f>
        <v>0</v>
      </c>
      <c r="O996" t="b">
        <f ca="1">IF(AND(NOT(input47[[#This Row],[All DESC?]]),NOT(input47[[#This Row],[All ASC?]])),FALSE(),TRUE())</f>
        <v>1</v>
      </c>
      <c r="P996" cm="1">
        <f t="array" aca="1" ref="P996" ca="1">IF(AND(input47[[#This Row],[Safe Part 1]],(MAX(ABS((INDIRECT(input47[[#This Row],[range2]]))-(INDIRECT(input47[[#This Row],[range1]])))))&lt;=3),1,0)</f>
        <v>1</v>
      </c>
      <c r="Q996" s="2">
        <f ca="1">input4[[#This Row],[Max Diff]]</f>
        <v>1</v>
      </c>
      <c r="R996" s="2">
        <f ca="1">input478[[#This Row],[Max Diff]]</f>
        <v>0</v>
      </c>
      <c r="S996" s="2">
        <f ca="1">input479[[#This Row],[Max Diff]]</f>
        <v>1</v>
      </c>
      <c r="T996" s="2">
        <f ca="1">input4710[[#This Row],[Max Diff]]</f>
        <v>0</v>
      </c>
      <c r="U996" s="2">
        <f ca="1">input4711[[#This Row],[Max Diff]]</f>
        <v>1</v>
      </c>
      <c r="V996" s="2">
        <f ca="1">input4712[[#This Row],[Max Diff]]</f>
        <v>1</v>
      </c>
      <c r="W996" s="2">
        <f ca="1">input4713[[#This Row],[Max Diff]]</f>
        <v>0</v>
      </c>
      <c r="X996" s="2">
        <f ca="1">input4714[[#This Row],[Max Diff]]</f>
        <v>1</v>
      </c>
      <c r="Y996" s="2">
        <f ca="1">IF(SUM(input47[[#This Row],[Max Diff]:[-8]])&gt;=1,1,0)</f>
        <v>1</v>
      </c>
    </row>
    <row r="997" spans="1:25" x14ac:dyDescent="0.35">
      <c r="A997">
        <v>79</v>
      </c>
      <c r="B997">
        <v>82</v>
      </c>
      <c r="C997">
        <v>85</v>
      </c>
      <c r="D997">
        <v>88</v>
      </c>
      <c r="E997">
        <v>89</v>
      </c>
      <c r="F997">
        <v>91</v>
      </c>
      <c r="G997">
        <v>93</v>
      </c>
      <c r="H997">
        <v>95</v>
      </c>
      <c r="I997">
        <f>1</f>
        <v>1</v>
      </c>
      <c r="J997">
        <f>COUNTA(input47[[#This Row],[Column1.1]:[Column1.8]])</f>
        <v>8</v>
      </c>
      <c r="K997" t="str">
        <f>ADDRESS(ROW(),input47[[#This Row],[first col]]+1,4)&amp;":"&amp;ADDRESS(ROW(),input47[[#This Row],[lastcol]],4)</f>
        <v>B997:H997</v>
      </c>
      <c r="L997" t="str">
        <f>ADDRESS(ROW(),input47[[#This Row],[first col]],4)&amp;":"&amp;ADDRESS(ROW(),input47[[#This Row],[lastcol]]-1,4)</f>
        <v>A997:G997</v>
      </c>
      <c r="M997" t="b" cm="1">
        <f t="array" aca="1" ref="M997" ca="1">SUMPRODUCT(--(INDIRECT(input47[[#This Row],[range1]])&lt;INDIRECT(input47[[#This Row],[range2]])))=COUNT(INDIRECT(input47[[#This Row],[range1]]))</f>
        <v>0</v>
      </c>
      <c r="N997" t="b" cm="1">
        <f t="array" aca="1" ref="N997" ca="1">SUMPRODUCT(--(INDIRECT(input47[[#This Row],[range1]])&gt;INDIRECT(input47[[#This Row],[range2]])))=COUNT(INDIRECT(input47[[#This Row],[range1]]))</f>
        <v>1</v>
      </c>
      <c r="O997" t="b">
        <f ca="1">IF(AND(NOT(input47[[#This Row],[All DESC?]]),NOT(input47[[#This Row],[All ASC?]])),FALSE(),TRUE())</f>
        <v>1</v>
      </c>
      <c r="P997" cm="1">
        <f t="array" aca="1" ref="P997" ca="1">IF(AND(input47[[#This Row],[Safe Part 1]],(MAX(ABS((INDIRECT(input47[[#This Row],[range2]]))-(INDIRECT(input47[[#This Row],[range1]])))))&lt;=3),1,0)</f>
        <v>1</v>
      </c>
      <c r="Q997" s="2">
        <f ca="1">input4[[#This Row],[Max Diff]]</f>
        <v>1</v>
      </c>
      <c r="R997" s="2">
        <f ca="1">input478[[#This Row],[Max Diff]]</f>
        <v>0</v>
      </c>
      <c r="S997" s="2">
        <f ca="1">input479[[#This Row],[Max Diff]]</f>
        <v>0</v>
      </c>
      <c r="T997" s="2">
        <f ca="1">input4710[[#This Row],[Max Diff]]</f>
        <v>0</v>
      </c>
      <c r="U997" s="2">
        <f ca="1">input4711[[#This Row],[Max Diff]]</f>
        <v>1</v>
      </c>
      <c r="V997" s="2">
        <f ca="1">input4712[[#This Row],[Max Diff]]</f>
        <v>0</v>
      </c>
      <c r="W997" s="2">
        <f ca="1">input4713[[#This Row],[Max Diff]]</f>
        <v>0</v>
      </c>
      <c r="X997" s="2">
        <f ca="1">input4714[[#This Row],[Max Diff]]</f>
        <v>1</v>
      </c>
      <c r="Y997" s="2">
        <f ca="1">IF(SUM(input47[[#This Row],[Max Diff]:[-8]])&gt;=1,1,0)</f>
        <v>1</v>
      </c>
    </row>
    <row r="998" spans="1:25" x14ac:dyDescent="0.35">
      <c r="A998">
        <v>42</v>
      </c>
      <c r="B998">
        <v>41</v>
      </c>
      <c r="C998">
        <v>39</v>
      </c>
      <c r="D998">
        <v>36</v>
      </c>
      <c r="E998">
        <v>34</v>
      </c>
      <c r="F998">
        <v>33</v>
      </c>
      <c r="G998">
        <v>32</v>
      </c>
      <c r="I998">
        <f>1</f>
        <v>1</v>
      </c>
      <c r="J998">
        <f>COUNTA(input47[[#This Row],[Column1.1]:[Column1.8]])</f>
        <v>7</v>
      </c>
      <c r="K998" t="str">
        <f>ADDRESS(ROW(),input47[[#This Row],[first col]]+1,4)&amp;":"&amp;ADDRESS(ROW(),input47[[#This Row],[lastcol]],4)</f>
        <v>B998:G998</v>
      </c>
      <c r="L998" t="str">
        <f>ADDRESS(ROW(),input47[[#This Row],[first col]],4)&amp;":"&amp;ADDRESS(ROW(),input47[[#This Row],[lastcol]]-1,4)</f>
        <v>A998:F998</v>
      </c>
      <c r="M998" t="b" cm="1">
        <f t="array" aca="1" ref="M998" ca="1">SUMPRODUCT(--(INDIRECT(input47[[#This Row],[range1]])&lt;INDIRECT(input47[[#This Row],[range2]])))=COUNT(INDIRECT(input47[[#This Row],[range1]]))</f>
        <v>1</v>
      </c>
      <c r="N998" t="b" cm="1">
        <f t="array" aca="1" ref="N998" ca="1">SUMPRODUCT(--(INDIRECT(input47[[#This Row],[range1]])&gt;INDIRECT(input47[[#This Row],[range2]])))=COUNT(INDIRECT(input47[[#This Row],[range1]]))</f>
        <v>0</v>
      </c>
      <c r="O998" t="b">
        <f ca="1">IF(AND(NOT(input47[[#This Row],[All DESC?]]),NOT(input47[[#This Row],[All ASC?]])),FALSE(),TRUE())</f>
        <v>1</v>
      </c>
      <c r="P998" cm="1">
        <f t="array" aca="1" ref="P998" ca="1">IF(AND(input47[[#This Row],[Safe Part 1]],(MAX(ABS((INDIRECT(input47[[#This Row],[range2]]))-(INDIRECT(input47[[#This Row],[range1]])))))&lt;=3),1,0)</f>
        <v>1</v>
      </c>
      <c r="Q998" s="2">
        <f ca="1">input4[[#This Row],[Max Diff]]</f>
        <v>1</v>
      </c>
      <c r="R998" s="2">
        <f ca="1">input478[[#This Row],[Max Diff]]</f>
        <v>1</v>
      </c>
      <c r="S998" s="2">
        <f ca="1">input479[[#This Row],[Max Diff]]</f>
        <v>0</v>
      </c>
      <c r="T998" s="2">
        <f ca="1">input4710[[#This Row],[Max Diff]]</f>
        <v>0</v>
      </c>
      <c r="U998" s="2">
        <f ca="1">input4711[[#This Row],[Max Diff]]</f>
        <v>1</v>
      </c>
      <c r="V998" s="2">
        <f ca="1">input4712[[#This Row],[Max Diff]]</f>
        <v>1</v>
      </c>
      <c r="W998" s="2">
        <f ca="1">input4713[[#This Row],[Max Diff]]</f>
        <v>1</v>
      </c>
      <c r="X998" s="2">
        <f ca="1">input4714[[#This Row],[Max Diff]]</f>
        <v>1</v>
      </c>
      <c r="Y998" s="2">
        <f ca="1">IF(SUM(input47[[#This Row],[Max Diff]:[-8]])&gt;=1,1,0)</f>
        <v>1</v>
      </c>
    </row>
    <row r="999" spans="1:25" x14ac:dyDescent="0.35">
      <c r="A999">
        <v>10</v>
      </c>
      <c r="B999">
        <v>12</v>
      </c>
      <c r="C999">
        <v>13</v>
      </c>
      <c r="D999">
        <v>16</v>
      </c>
      <c r="E999">
        <v>17</v>
      </c>
      <c r="I999">
        <f>1</f>
        <v>1</v>
      </c>
      <c r="J999">
        <f>COUNTA(input47[[#This Row],[Column1.1]:[Column1.8]])</f>
        <v>5</v>
      </c>
      <c r="K999" t="str">
        <f>ADDRESS(ROW(),input47[[#This Row],[first col]]+1,4)&amp;":"&amp;ADDRESS(ROW(),input47[[#This Row],[lastcol]],4)</f>
        <v>B999:E999</v>
      </c>
      <c r="L999" t="str">
        <f>ADDRESS(ROW(),input47[[#This Row],[first col]],4)&amp;":"&amp;ADDRESS(ROW(),input47[[#This Row],[lastcol]]-1,4)</f>
        <v>A999:D999</v>
      </c>
      <c r="M999" t="b" cm="1">
        <f t="array" aca="1" ref="M999" ca="1">SUMPRODUCT(--(INDIRECT(input47[[#This Row],[range1]])&lt;INDIRECT(input47[[#This Row],[range2]])))=COUNT(INDIRECT(input47[[#This Row],[range1]]))</f>
        <v>0</v>
      </c>
      <c r="N999" t="b" cm="1">
        <f t="array" aca="1" ref="N999" ca="1">SUMPRODUCT(--(INDIRECT(input47[[#This Row],[range1]])&gt;INDIRECT(input47[[#This Row],[range2]])))=COUNT(INDIRECT(input47[[#This Row],[range1]]))</f>
        <v>1</v>
      </c>
      <c r="O999" t="b">
        <f ca="1">IF(AND(NOT(input47[[#This Row],[All DESC?]]),NOT(input47[[#This Row],[All ASC?]])),FALSE(),TRUE())</f>
        <v>1</v>
      </c>
      <c r="P999" cm="1">
        <f t="array" aca="1" ref="P999" ca="1">IF(AND(input47[[#This Row],[Safe Part 1]],(MAX(ABS((INDIRECT(input47[[#This Row],[range2]]))-(INDIRECT(input47[[#This Row],[range1]])))))&lt;=3),1,0)</f>
        <v>1</v>
      </c>
      <c r="Q999" s="2">
        <f ca="1">input4[[#This Row],[Max Diff]]</f>
        <v>1</v>
      </c>
      <c r="R999" s="2">
        <f ca="1">input478[[#This Row],[Max Diff]]</f>
        <v>1</v>
      </c>
      <c r="S999" s="2">
        <f ca="1">input479[[#This Row],[Max Diff]]</f>
        <v>0</v>
      </c>
      <c r="T999" s="2">
        <f ca="1">input4710[[#This Row],[Max Diff]]</f>
        <v>0</v>
      </c>
      <c r="U999" s="2">
        <f ca="1">input4711[[#This Row],[Max Diff]]</f>
        <v>1</v>
      </c>
      <c r="V999" s="2">
        <f ca="1">input4712[[#This Row],[Max Diff]]</f>
        <v>1</v>
      </c>
      <c r="W999" s="2">
        <f ca="1">input4713[[#This Row],[Max Diff]]</f>
        <v>1</v>
      </c>
      <c r="X999" s="2">
        <f ca="1">input4714[[#This Row],[Max Diff]]</f>
        <v>1</v>
      </c>
      <c r="Y999" s="2">
        <f ca="1">IF(SUM(input47[[#This Row],[Max Diff]:[-8]])&gt;=1,1,0)</f>
        <v>1</v>
      </c>
    </row>
    <row r="1000" spans="1:25" x14ac:dyDescent="0.35">
      <c r="A1000">
        <v>14</v>
      </c>
      <c r="B1000">
        <v>12</v>
      </c>
      <c r="C1000">
        <v>10</v>
      </c>
      <c r="D1000">
        <v>7</v>
      </c>
      <c r="E1000">
        <v>5</v>
      </c>
      <c r="F1000">
        <v>3</v>
      </c>
      <c r="I1000">
        <f>1</f>
        <v>1</v>
      </c>
      <c r="J1000">
        <f>COUNTA(input47[[#This Row],[Column1.1]:[Column1.8]])</f>
        <v>6</v>
      </c>
      <c r="K1000" t="str">
        <f>ADDRESS(ROW(),input47[[#This Row],[first col]]+1,4)&amp;":"&amp;ADDRESS(ROW(),input47[[#This Row],[lastcol]],4)</f>
        <v>B1000:F1000</v>
      </c>
      <c r="L1000" t="str">
        <f>ADDRESS(ROW(),input47[[#This Row],[first col]],4)&amp;":"&amp;ADDRESS(ROW(),input47[[#This Row],[lastcol]]-1,4)</f>
        <v>A1000:E1000</v>
      </c>
      <c r="M1000" t="b" cm="1">
        <f t="array" aca="1" ref="M1000" ca="1">SUMPRODUCT(--(INDIRECT(input47[[#This Row],[range1]])&lt;INDIRECT(input47[[#This Row],[range2]])))=COUNT(INDIRECT(input47[[#This Row],[range1]]))</f>
        <v>1</v>
      </c>
      <c r="N1000" t="b" cm="1">
        <f t="array" aca="1" ref="N1000" ca="1">SUMPRODUCT(--(INDIRECT(input47[[#This Row],[range1]])&gt;INDIRECT(input47[[#This Row],[range2]])))=COUNT(INDIRECT(input47[[#This Row],[range1]]))</f>
        <v>0</v>
      </c>
      <c r="O1000" t="b">
        <f ca="1">IF(AND(NOT(input47[[#This Row],[All DESC?]]),NOT(input47[[#This Row],[All ASC?]])),FALSE(),TRUE())</f>
        <v>1</v>
      </c>
      <c r="P1000" cm="1">
        <f t="array" aca="1" ref="P1000" ca="1">IF(AND(input47[[#This Row],[Safe Part 1]],(MAX(ABS((INDIRECT(input47[[#This Row],[range2]]))-(INDIRECT(input47[[#This Row],[range1]])))))&lt;=3),1,0)</f>
        <v>1</v>
      </c>
      <c r="Q1000" s="2">
        <f ca="1">input4[[#This Row],[Max Diff]]</f>
        <v>1</v>
      </c>
      <c r="R1000" s="2">
        <f ca="1">input478[[#This Row],[Max Diff]]</f>
        <v>0</v>
      </c>
      <c r="S1000" s="2">
        <f ca="1">input479[[#This Row],[Max Diff]]</f>
        <v>0</v>
      </c>
      <c r="T1000" s="2">
        <f ca="1">input4710[[#This Row],[Max Diff]]</f>
        <v>0</v>
      </c>
      <c r="U1000" s="2">
        <f ca="1">input4711[[#This Row],[Max Diff]]</f>
        <v>0</v>
      </c>
      <c r="V1000" s="2">
        <f ca="1">input4712[[#This Row],[Max Diff]]</f>
        <v>1</v>
      </c>
      <c r="W1000" s="2">
        <f ca="1">input4713[[#This Row],[Max Diff]]</f>
        <v>1</v>
      </c>
      <c r="X1000" s="2">
        <f ca="1">input4714[[#This Row],[Max Diff]]</f>
        <v>1</v>
      </c>
      <c r="Y1000" s="2">
        <f ca="1">IF(SUM(input47[[#This Row],[Max Diff]:[-8]])&gt;=1,1,0)</f>
        <v>1</v>
      </c>
    </row>
    <row r="1001" spans="1:25" x14ac:dyDescent="0.35">
      <c r="A1001">
        <v>47</v>
      </c>
      <c r="B1001">
        <v>49</v>
      </c>
      <c r="C1001">
        <v>50</v>
      </c>
      <c r="D1001">
        <v>52</v>
      </c>
      <c r="E1001">
        <v>53</v>
      </c>
      <c r="F1001">
        <v>54</v>
      </c>
      <c r="G1001">
        <v>57</v>
      </c>
      <c r="H1001">
        <v>59</v>
      </c>
      <c r="I1001">
        <f>1</f>
        <v>1</v>
      </c>
      <c r="J1001">
        <f>COUNTA(input47[[#This Row],[Column1.1]:[Column1.8]])</f>
        <v>8</v>
      </c>
      <c r="K1001" t="str">
        <f>ADDRESS(ROW(),input47[[#This Row],[first col]]+1,4)&amp;":"&amp;ADDRESS(ROW(),input47[[#This Row],[lastcol]],4)</f>
        <v>B1001:H1001</v>
      </c>
      <c r="L1001" t="str">
        <f>ADDRESS(ROW(),input47[[#This Row],[first col]],4)&amp;":"&amp;ADDRESS(ROW(),input47[[#This Row],[lastcol]]-1,4)</f>
        <v>A1001:G1001</v>
      </c>
      <c r="M1001" t="b" cm="1">
        <f t="array" aca="1" ref="M1001" ca="1">SUMPRODUCT(--(INDIRECT(input47[[#This Row],[range1]])&lt;INDIRECT(input47[[#This Row],[range2]])))=COUNT(INDIRECT(input47[[#This Row],[range1]]))</f>
        <v>0</v>
      </c>
      <c r="N1001" t="b" cm="1">
        <f t="array" aca="1" ref="N1001" ca="1">SUMPRODUCT(--(INDIRECT(input47[[#This Row],[range1]])&gt;INDIRECT(input47[[#This Row],[range2]])))=COUNT(INDIRECT(input47[[#This Row],[range1]]))</f>
        <v>1</v>
      </c>
      <c r="O1001" t="b">
        <f ca="1">IF(AND(NOT(input47[[#This Row],[All DESC?]]),NOT(input47[[#This Row],[All ASC?]])),FALSE(),TRUE())</f>
        <v>1</v>
      </c>
      <c r="P1001" cm="1">
        <f t="array" aca="1" ref="P1001" ca="1">IF(AND(input47[[#This Row],[Safe Part 1]],(MAX(ABS((INDIRECT(input47[[#This Row],[range2]]))-(INDIRECT(input47[[#This Row],[range1]])))))&lt;=3),1,0)</f>
        <v>1</v>
      </c>
      <c r="Q1001" s="2">
        <f ca="1">input4[[#This Row],[Max Diff]]</f>
        <v>1</v>
      </c>
      <c r="R1001" s="2">
        <f ca="1">input478[[#This Row],[Max Diff]]</f>
        <v>1</v>
      </c>
      <c r="S1001" s="2">
        <f ca="1">input479[[#This Row],[Max Diff]]</f>
        <v>1</v>
      </c>
      <c r="T1001" s="2">
        <f ca="1">input4710[[#This Row],[Max Diff]]</f>
        <v>1</v>
      </c>
      <c r="U1001" s="2">
        <f ca="1">input4711[[#This Row],[Max Diff]]</f>
        <v>1</v>
      </c>
      <c r="V1001" s="2">
        <f ca="1">input4712[[#This Row],[Max Diff]]</f>
        <v>0</v>
      </c>
      <c r="W1001" s="2">
        <f ca="1">input4713[[#This Row],[Max Diff]]</f>
        <v>0</v>
      </c>
      <c r="X1001" s="2">
        <f ca="1">input4714[[#This Row],[Max Diff]]</f>
        <v>1</v>
      </c>
      <c r="Y1001" s="2">
        <f ca="1">IF(SUM(input47[[#This Row],[Max Diff]:[-8]])&gt;=1,1,0)</f>
        <v>1</v>
      </c>
    </row>
    <row r="1002" spans="1:25" x14ac:dyDescent="0.35">
      <c r="A1002">
        <v>28</v>
      </c>
      <c r="B1002">
        <v>29</v>
      </c>
      <c r="C1002">
        <v>32</v>
      </c>
      <c r="D1002">
        <v>33</v>
      </c>
      <c r="E1002">
        <v>34</v>
      </c>
      <c r="I1002">
        <f>1</f>
        <v>1</v>
      </c>
      <c r="J1002">
        <f>COUNTA(input47[[#This Row],[Column1.1]:[Column1.8]])</f>
        <v>5</v>
      </c>
      <c r="K1002" t="str">
        <f>ADDRESS(ROW(),input47[[#This Row],[first col]]+1,4)&amp;":"&amp;ADDRESS(ROW(),input47[[#This Row],[lastcol]],4)</f>
        <v>B1002:E1002</v>
      </c>
      <c r="L1002" t="str">
        <f>ADDRESS(ROW(),input47[[#This Row],[first col]],4)&amp;":"&amp;ADDRESS(ROW(),input47[[#This Row],[lastcol]]-1,4)</f>
        <v>A1002:D1002</v>
      </c>
      <c r="M1002" t="b" cm="1">
        <f t="array" aca="1" ref="M1002" ca="1">SUMPRODUCT(--(INDIRECT(input47[[#This Row],[range1]])&lt;INDIRECT(input47[[#This Row],[range2]])))=COUNT(INDIRECT(input47[[#This Row],[range1]]))</f>
        <v>0</v>
      </c>
      <c r="N1002" t="b" cm="1">
        <f t="array" aca="1" ref="N1002" ca="1">SUMPRODUCT(--(INDIRECT(input47[[#This Row],[range1]])&gt;INDIRECT(input47[[#This Row],[range2]])))=COUNT(INDIRECT(input47[[#This Row],[range1]]))</f>
        <v>1</v>
      </c>
      <c r="O1002" t="b">
        <f ca="1">IF(AND(NOT(input47[[#This Row],[All DESC?]]),NOT(input47[[#This Row],[All ASC?]])),FALSE(),TRUE())</f>
        <v>1</v>
      </c>
      <c r="P1002" cm="1">
        <f t="array" aca="1" ref="P1002" ca="1">IF(AND(input47[[#This Row],[Safe Part 1]],(MAX(ABS((INDIRECT(input47[[#This Row],[range2]]))-(INDIRECT(input47[[#This Row],[range1]])))))&lt;=3),1,0)</f>
        <v>1</v>
      </c>
      <c r="Q1002" s="2">
        <f ca="1">input4[[#This Row],[Max Diff]]</f>
        <v>1</v>
      </c>
      <c r="R1002" s="2">
        <f ca="1">input478[[#This Row],[Max Diff]]</f>
        <v>0</v>
      </c>
      <c r="S1002" s="2">
        <f ca="1">input479[[#This Row],[Max Diff]]</f>
        <v>0</v>
      </c>
      <c r="T1002" s="2">
        <f ca="1">input4710[[#This Row],[Max Diff]]</f>
        <v>1</v>
      </c>
      <c r="U1002" s="2">
        <f ca="1">input4711[[#This Row],[Max Diff]]</f>
        <v>1</v>
      </c>
      <c r="V1002" s="2">
        <f ca="1">input4712[[#This Row],[Max Diff]]</f>
        <v>1</v>
      </c>
      <c r="W1002" s="2">
        <f ca="1">input4713[[#This Row],[Max Diff]]</f>
        <v>1</v>
      </c>
      <c r="X1002" s="2">
        <f ca="1">input4714[[#This Row],[Max Diff]]</f>
        <v>1</v>
      </c>
      <c r="Y1002" s="2">
        <f ca="1">IF(SUM(input47[[#This Row],[Max Diff]:[-8]])&gt;=1,1,0)</f>
        <v>1</v>
      </c>
    </row>
  </sheetData>
  <mergeCells count="1">
    <mergeCell ref="Q1:Y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6A12C-9515-4C8C-9777-2E23DC17F00F}">
  <dimension ref="A1:O1002"/>
  <sheetViews>
    <sheetView workbookViewId="0">
      <selection activeCell="D70" sqref="D70"/>
    </sheetView>
  </sheetViews>
  <sheetFormatPr defaultRowHeight="13.5" x14ac:dyDescent="0.35"/>
  <cols>
    <col min="1" max="7" width="12.44140625" bestFit="1" customWidth="1"/>
    <col min="8" max="11" width="12.44140625" customWidth="1"/>
    <col min="15" max="15" width="10.0546875" bestFit="1" customWidth="1"/>
  </cols>
  <sheetData>
    <row r="1" spans="1:15" x14ac:dyDescent="0.35">
      <c r="O1" s="1" t="s">
        <v>21</v>
      </c>
    </row>
    <row r="2" spans="1:15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5</v>
      </c>
      <c r="M2" t="s">
        <v>6</v>
      </c>
      <c r="N2" t="s">
        <v>7</v>
      </c>
      <c r="O2" t="s">
        <v>8</v>
      </c>
    </row>
    <row r="3" spans="1:15" x14ac:dyDescent="0.35">
      <c r="A3">
        <v>37</v>
      </c>
      <c r="B3">
        <v>38</v>
      </c>
      <c r="C3">
        <v>41</v>
      </c>
      <c r="D3">
        <v>43</v>
      </c>
      <c r="E3">
        <v>41</v>
      </c>
      <c r="H3">
        <f>1</f>
        <v>1</v>
      </c>
      <c r="I3">
        <f>COUNTA(input4[[#This Row],[Column1.2]:[Column1.8]])</f>
        <v>5</v>
      </c>
      <c r="J3" t="str">
        <f>ADDRESS(ROW(),input4[[#This Row],[first col]]+1,4)&amp;":"&amp;ADDRESS(ROW(),input4[[#This Row],[lastcol]],4)</f>
        <v>B3:E3</v>
      </c>
      <c r="K3" t="str">
        <f>ADDRESS(ROW(),input4[[#This Row],[first col]],4)&amp;":"&amp;ADDRESS(ROW(),input4[[#This Row],[lastcol]]-1,4)</f>
        <v>A3:D3</v>
      </c>
      <c r="L3" t="b" cm="1">
        <f t="array" aca="1" ref="L3" ca="1">SUMPRODUCT(--(INDIRECT(input4[[#This Row],[range1]])&lt;INDIRECT(input4[[#This Row],[range2]])))=COUNT(INDIRECT(input4[[#This Row],[range1]]))</f>
        <v>0</v>
      </c>
      <c r="M3" t="b" cm="1">
        <f t="array" aca="1" ref="M3" ca="1">SUMPRODUCT(--(INDIRECT(input4[[#This Row],[range1]])&gt;INDIRECT(input4[[#This Row],[range2]])))=COUNT(INDIRECT(input4[[#This Row],[range1]]))</f>
        <v>0</v>
      </c>
      <c r="N3" t="b">
        <f ca="1">IF(AND(NOT(input4[[#This Row],[All DESC?]]),NOT(input4[[#This Row],[All ASC?]])),FALSE(),TRUE())</f>
        <v>0</v>
      </c>
      <c r="O3" cm="1">
        <f t="array" aca="1" ref="O3" ca="1">IF(AND(input4[[#This Row],[Safe Part 1]],(MAX(ABS((INDIRECT(input4[[#This Row],[range2]]))-(INDIRECT(input4[[#This Row],[range1]])))))&lt;=3),1,0)</f>
        <v>0</v>
      </c>
    </row>
    <row r="4" spans="1:15" x14ac:dyDescent="0.35">
      <c r="A4">
        <v>66</v>
      </c>
      <c r="B4">
        <v>69</v>
      </c>
      <c r="C4">
        <v>71</v>
      </c>
      <c r="D4">
        <v>72</v>
      </c>
      <c r="E4">
        <v>72</v>
      </c>
      <c r="H4">
        <f>1</f>
        <v>1</v>
      </c>
      <c r="I4">
        <f>COUNTA(input4[[#This Row],[Column1.2]:[Column1.8]])</f>
        <v>5</v>
      </c>
      <c r="J4" t="str">
        <f>ADDRESS(ROW(),input4[[#This Row],[first col]]+1,4)&amp;":"&amp;ADDRESS(ROW(),input4[[#This Row],[lastcol]],4)</f>
        <v>B4:E4</v>
      </c>
      <c r="K4" t="str">
        <f>ADDRESS(ROW(),input4[[#This Row],[first col]],4)&amp;":"&amp;ADDRESS(ROW(),input4[[#This Row],[lastcol]]-1,4)</f>
        <v>A4:D4</v>
      </c>
      <c r="L4" t="b" cm="1">
        <f t="array" aca="1" ref="L4" ca="1">SUMPRODUCT(--(INDIRECT(input4[[#This Row],[range1]])&lt;INDIRECT(input4[[#This Row],[range2]])))=COUNT(INDIRECT(input4[[#This Row],[range1]]))</f>
        <v>0</v>
      </c>
      <c r="M4" t="b" cm="1">
        <f t="array" aca="1" ref="M4" ca="1">SUMPRODUCT(--(INDIRECT(input4[[#This Row],[range1]])&gt;INDIRECT(input4[[#This Row],[range2]])))=COUNT(INDIRECT(input4[[#This Row],[range1]]))</f>
        <v>0</v>
      </c>
      <c r="N4" t="b">
        <f ca="1">IF(AND(NOT(input4[[#This Row],[All DESC?]]),NOT(input4[[#This Row],[All ASC?]])),FALSE(),TRUE())</f>
        <v>0</v>
      </c>
      <c r="O4" cm="1">
        <f t="array" aca="1" ref="O4" ca="1">IF(AND(input4[[#This Row],[Safe Part 1]],(MAX(ABS((INDIRECT(input4[[#This Row],[range2]]))-(INDIRECT(input4[[#This Row],[range1]])))))&lt;=3),1,0)</f>
        <v>0</v>
      </c>
    </row>
    <row r="5" spans="1:15" x14ac:dyDescent="0.35">
      <c r="A5">
        <v>47</v>
      </c>
      <c r="B5">
        <v>50</v>
      </c>
      <c r="C5">
        <v>51</v>
      </c>
      <c r="D5">
        <v>52</v>
      </c>
      <c r="E5">
        <v>53</v>
      </c>
      <c r="F5">
        <v>55</v>
      </c>
      <c r="G5">
        <v>59</v>
      </c>
      <c r="H5">
        <f>1</f>
        <v>1</v>
      </c>
      <c r="I5">
        <f>COUNTA(input4[[#This Row],[Column1.2]:[Column1.8]])</f>
        <v>7</v>
      </c>
      <c r="J5" t="str">
        <f>ADDRESS(ROW(),input4[[#This Row],[first col]]+1,4)&amp;":"&amp;ADDRESS(ROW(),input4[[#This Row],[lastcol]],4)</f>
        <v>B5:G5</v>
      </c>
      <c r="K5" t="str">
        <f>ADDRESS(ROW(),input4[[#This Row],[first col]],4)&amp;":"&amp;ADDRESS(ROW(),input4[[#This Row],[lastcol]]-1,4)</f>
        <v>A5:F5</v>
      </c>
      <c r="L5" t="b" cm="1">
        <f t="array" aca="1" ref="L5" ca="1">SUMPRODUCT(--(INDIRECT(input4[[#This Row],[range1]])&lt;INDIRECT(input4[[#This Row],[range2]])))=COUNT(INDIRECT(input4[[#This Row],[range1]]))</f>
        <v>0</v>
      </c>
      <c r="M5" t="b" cm="1">
        <f t="array" aca="1" ref="M5" ca="1">SUMPRODUCT(--(INDIRECT(input4[[#This Row],[range1]])&gt;INDIRECT(input4[[#This Row],[range2]])))=COUNT(INDIRECT(input4[[#This Row],[range1]]))</f>
        <v>1</v>
      </c>
      <c r="N5" t="b">
        <f ca="1">IF(AND(NOT(input4[[#This Row],[All DESC?]]),NOT(input4[[#This Row],[All ASC?]])),FALSE(),TRUE())</f>
        <v>1</v>
      </c>
      <c r="O5" cm="1">
        <f t="array" aca="1" ref="O5" ca="1">IF(AND(input4[[#This Row],[Safe Part 1]],(MAX(ABS((INDIRECT(input4[[#This Row],[range2]]))-(INDIRECT(input4[[#This Row],[range1]])))))&lt;=3),1,0)</f>
        <v>0</v>
      </c>
    </row>
    <row r="6" spans="1:15" x14ac:dyDescent="0.35">
      <c r="A6">
        <v>18</v>
      </c>
      <c r="B6">
        <v>19</v>
      </c>
      <c r="C6">
        <v>20</v>
      </c>
      <c r="D6">
        <v>23</v>
      </c>
      <c r="E6">
        <v>29</v>
      </c>
      <c r="H6">
        <f>1</f>
        <v>1</v>
      </c>
      <c r="I6">
        <f>COUNTA(input4[[#This Row],[Column1.2]:[Column1.8]])</f>
        <v>5</v>
      </c>
      <c r="J6" t="str">
        <f>ADDRESS(ROW(),input4[[#This Row],[first col]]+1,4)&amp;":"&amp;ADDRESS(ROW(),input4[[#This Row],[lastcol]],4)</f>
        <v>B6:E6</v>
      </c>
      <c r="K6" t="str">
        <f>ADDRESS(ROW(),input4[[#This Row],[first col]],4)&amp;":"&amp;ADDRESS(ROW(),input4[[#This Row],[lastcol]]-1,4)</f>
        <v>A6:D6</v>
      </c>
      <c r="L6" t="b" cm="1">
        <f t="array" aca="1" ref="L6" ca="1">SUMPRODUCT(--(INDIRECT(input4[[#This Row],[range1]])&lt;INDIRECT(input4[[#This Row],[range2]])))=COUNT(INDIRECT(input4[[#This Row],[range1]]))</f>
        <v>0</v>
      </c>
      <c r="M6" t="b" cm="1">
        <f t="array" aca="1" ref="M6" ca="1">SUMPRODUCT(--(INDIRECT(input4[[#This Row],[range1]])&gt;INDIRECT(input4[[#This Row],[range2]])))=COUNT(INDIRECT(input4[[#This Row],[range1]]))</f>
        <v>1</v>
      </c>
      <c r="N6" t="b">
        <f ca="1">IF(AND(NOT(input4[[#This Row],[All DESC?]]),NOT(input4[[#This Row],[All ASC?]])),FALSE(),TRUE())</f>
        <v>1</v>
      </c>
      <c r="O6" cm="1">
        <f t="array" aca="1" ref="O6" ca="1">IF(AND(input4[[#This Row],[Safe Part 1]],(MAX(ABS((INDIRECT(input4[[#This Row],[range2]]))-(INDIRECT(input4[[#This Row],[range1]])))))&lt;=3),1,0)</f>
        <v>0</v>
      </c>
    </row>
    <row r="7" spans="1:15" x14ac:dyDescent="0.35">
      <c r="A7">
        <v>39</v>
      </c>
      <c r="B7">
        <v>41</v>
      </c>
      <c r="C7">
        <v>43</v>
      </c>
      <c r="D7">
        <v>44</v>
      </c>
      <c r="E7">
        <v>41</v>
      </c>
      <c r="F7">
        <v>44</v>
      </c>
      <c r="H7">
        <f>1</f>
        <v>1</v>
      </c>
      <c r="I7">
        <f>COUNTA(input4[[#This Row],[Column1.2]:[Column1.8]])</f>
        <v>6</v>
      </c>
      <c r="J7" t="str">
        <f>ADDRESS(ROW(),input4[[#This Row],[first col]]+1,4)&amp;":"&amp;ADDRESS(ROW(),input4[[#This Row],[lastcol]],4)</f>
        <v>B7:F7</v>
      </c>
      <c r="K7" t="str">
        <f>ADDRESS(ROW(),input4[[#This Row],[first col]],4)&amp;":"&amp;ADDRESS(ROW(),input4[[#This Row],[lastcol]]-1,4)</f>
        <v>A7:E7</v>
      </c>
      <c r="L7" t="b" cm="1">
        <f t="array" aca="1" ref="L7" ca="1">SUMPRODUCT(--(INDIRECT(input4[[#This Row],[range1]])&lt;INDIRECT(input4[[#This Row],[range2]])))=COUNT(INDIRECT(input4[[#This Row],[range1]]))</f>
        <v>0</v>
      </c>
      <c r="M7" t="b" cm="1">
        <f t="array" aca="1" ref="M7" ca="1">SUMPRODUCT(--(INDIRECT(input4[[#This Row],[range1]])&gt;INDIRECT(input4[[#This Row],[range2]])))=COUNT(INDIRECT(input4[[#This Row],[range1]]))</f>
        <v>0</v>
      </c>
      <c r="N7" t="b">
        <f ca="1">IF(AND(NOT(input4[[#This Row],[All DESC?]]),NOT(input4[[#This Row],[All ASC?]])),FALSE(),TRUE())</f>
        <v>0</v>
      </c>
      <c r="O7" cm="1">
        <f t="array" aca="1" ref="O7" ca="1">IF(AND(input4[[#This Row],[Safe Part 1]],(MAX(ABS((INDIRECT(input4[[#This Row],[range2]]))-(INDIRECT(input4[[#This Row],[range1]])))))&lt;=3),1,0)</f>
        <v>0</v>
      </c>
    </row>
    <row r="8" spans="1:15" x14ac:dyDescent="0.35">
      <c r="A8">
        <v>45</v>
      </c>
      <c r="B8">
        <v>46</v>
      </c>
      <c r="C8">
        <v>44</v>
      </c>
      <c r="D8">
        <v>42</v>
      </c>
      <c r="H8">
        <f>1</f>
        <v>1</v>
      </c>
      <c r="I8">
        <f>COUNTA(input4[[#This Row],[Column1.2]:[Column1.8]])</f>
        <v>4</v>
      </c>
      <c r="J8" t="str">
        <f>ADDRESS(ROW(),input4[[#This Row],[first col]]+1,4)&amp;":"&amp;ADDRESS(ROW(),input4[[#This Row],[lastcol]],4)</f>
        <v>B8:D8</v>
      </c>
      <c r="K8" t="str">
        <f>ADDRESS(ROW(),input4[[#This Row],[first col]],4)&amp;":"&amp;ADDRESS(ROW(),input4[[#This Row],[lastcol]]-1,4)</f>
        <v>A8:C8</v>
      </c>
      <c r="L8" t="b" cm="1">
        <f t="array" aca="1" ref="L8" ca="1">SUMPRODUCT(--(INDIRECT(input4[[#This Row],[range1]])&lt;INDIRECT(input4[[#This Row],[range2]])))=COUNT(INDIRECT(input4[[#This Row],[range1]]))</f>
        <v>0</v>
      </c>
      <c r="M8" t="b" cm="1">
        <f t="array" aca="1" ref="M8" ca="1">SUMPRODUCT(--(INDIRECT(input4[[#This Row],[range1]])&gt;INDIRECT(input4[[#This Row],[range2]])))=COUNT(INDIRECT(input4[[#This Row],[range1]]))</f>
        <v>0</v>
      </c>
      <c r="N8" t="b">
        <f ca="1">IF(AND(NOT(input4[[#This Row],[All DESC?]]),NOT(input4[[#This Row],[All ASC?]])),FALSE(),TRUE())</f>
        <v>0</v>
      </c>
      <c r="O8" cm="1">
        <f t="array" aca="1" ref="O8" ca="1">IF(AND(input4[[#This Row],[Safe Part 1]],(MAX(ABS((INDIRECT(input4[[#This Row],[range2]]))-(INDIRECT(input4[[#This Row],[range1]])))))&lt;=3),1,0)</f>
        <v>0</v>
      </c>
    </row>
    <row r="9" spans="1:15" x14ac:dyDescent="0.35">
      <c r="A9">
        <v>85</v>
      </c>
      <c r="B9">
        <v>86</v>
      </c>
      <c r="C9">
        <v>87</v>
      </c>
      <c r="D9">
        <v>88</v>
      </c>
      <c r="E9">
        <v>86</v>
      </c>
      <c r="F9">
        <v>86</v>
      </c>
      <c r="H9">
        <f>1</f>
        <v>1</v>
      </c>
      <c r="I9">
        <f>COUNTA(input4[[#This Row],[Column1.2]:[Column1.8]])</f>
        <v>6</v>
      </c>
      <c r="J9" t="str">
        <f>ADDRESS(ROW(),input4[[#This Row],[first col]]+1,4)&amp;":"&amp;ADDRESS(ROW(),input4[[#This Row],[lastcol]],4)</f>
        <v>B9:F9</v>
      </c>
      <c r="K9" t="str">
        <f>ADDRESS(ROW(),input4[[#This Row],[first col]],4)&amp;":"&amp;ADDRESS(ROW(),input4[[#This Row],[lastcol]]-1,4)</f>
        <v>A9:E9</v>
      </c>
      <c r="L9" t="b" cm="1">
        <f t="array" aca="1" ref="L9" ca="1">SUMPRODUCT(--(INDIRECT(input4[[#This Row],[range1]])&lt;INDIRECT(input4[[#This Row],[range2]])))=COUNT(INDIRECT(input4[[#This Row],[range1]]))</f>
        <v>0</v>
      </c>
      <c r="M9" t="b" cm="1">
        <f t="array" aca="1" ref="M9" ca="1">SUMPRODUCT(--(INDIRECT(input4[[#This Row],[range1]])&gt;INDIRECT(input4[[#This Row],[range2]])))=COUNT(INDIRECT(input4[[#This Row],[range1]]))</f>
        <v>0</v>
      </c>
      <c r="N9" t="b">
        <f ca="1">IF(AND(NOT(input4[[#This Row],[All DESC?]]),NOT(input4[[#This Row],[All ASC?]])),FALSE(),TRUE())</f>
        <v>0</v>
      </c>
      <c r="O9" cm="1">
        <f t="array" aca="1" ref="O9" ca="1">IF(AND(input4[[#This Row],[Safe Part 1]],(MAX(ABS((INDIRECT(input4[[#This Row],[range2]]))-(INDIRECT(input4[[#This Row],[range1]])))))&lt;=3),1,0)</f>
        <v>0</v>
      </c>
    </row>
    <row r="10" spans="1:15" x14ac:dyDescent="0.35">
      <c r="A10">
        <v>45</v>
      </c>
      <c r="B10">
        <v>46</v>
      </c>
      <c r="C10">
        <v>45</v>
      </c>
      <c r="D10">
        <v>47</v>
      </c>
      <c r="E10">
        <v>51</v>
      </c>
      <c r="H10">
        <f>1</f>
        <v>1</v>
      </c>
      <c r="I10">
        <f>COUNTA(input4[[#This Row],[Column1.2]:[Column1.8]])</f>
        <v>5</v>
      </c>
      <c r="J10" t="str">
        <f>ADDRESS(ROW(),input4[[#This Row],[first col]]+1,4)&amp;":"&amp;ADDRESS(ROW(),input4[[#This Row],[lastcol]],4)</f>
        <v>B10:E10</v>
      </c>
      <c r="K10" t="str">
        <f>ADDRESS(ROW(),input4[[#This Row],[first col]],4)&amp;":"&amp;ADDRESS(ROW(),input4[[#This Row],[lastcol]]-1,4)</f>
        <v>A10:D10</v>
      </c>
      <c r="L10" t="b" cm="1">
        <f t="array" aca="1" ref="L10" ca="1">SUMPRODUCT(--(INDIRECT(input4[[#This Row],[range1]])&lt;INDIRECT(input4[[#This Row],[range2]])))=COUNT(INDIRECT(input4[[#This Row],[range1]]))</f>
        <v>0</v>
      </c>
      <c r="M10" t="b" cm="1">
        <f t="array" aca="1" ref="M10" ca="1">SUMPRODUCT(--(INDIRECT(input4[[#This Row],[range1]])&gt;INDIRECT(input4[[#This Row],[range2]])))=COUNT(INDIRECT(input4[[#This Row],[range1]]))</f>
        <v>0</v>
      </c>
      <c r="N10" t="b">
        <f ca="1">IF(AND(NOT(input4[[#This Row],[All DESC?]]),NOT(input4[[#This Row],[All ASC?]])),FALSE(),TRUE())</f>
        <v>0</v>
      </c>
      <c r="O10" cm="1">
        <f t="array" aca="1" ref="O10" ca="1">IF(AND(input4[[#This Row],[Safe Part 1]],(MAX(ABS((INDIRECT(input4[[#This Row],[range2]]))-(INDIRECT(input4[[#This Row],[range1]])))))&lt;=3),1,0)</f>
        <v>0</v>
      </c>
    </row>
    <row r="11" spans="1:15" x14ac:dyDescent="0.35">
      <c r="A11">
        <v>60</v>
      </c>
      <c r="B11">
        <v>62</v>
      </c>
      <c r="C11">
        <v>65</v>
      </c>
      <c r="D11">
        <v>63</v>
      </c>
      <c r="E11">
        <v>65</v>
      </c>
      <c r="F11">
        <v>70</v>
      </c>
      <c r="H11">
        <f>1</f>
        <v>1</v>
      </c>
      <c r="I11">
        <f>COUNTA(input4[[#This Row],[Column1.2]:[Column1.8]])</f>
        <v>6</v>
      </c>
      <c r="J11" t="str">
        <f>ADDRESS(ROW(),input4[[#This Row],[first col]]+1,4)&amp;":"&amp;ADDRESS(ROW(),input4[[#This Row],[lastcol]],4)</f>
        <v>B11:F11</v>
      </c>
      <c r="K11" t="str">
        <f>ADDRESS(ROW(),input4[[#This Row],[first col]],4)&amp;":"&amp;ADDRESS(ROW(),input4[[#This Row],[lastcol]]-1,4)</f>
        <v>A11:E11</v>
      </c>
      <c r="L11" t="b" cm="1">
        <f t="array" aca="1" ref="L11" ca="1">SUMPRODUCT(--(INDIRECT(input4[[#This Row],[range1]])&lt;INDIRECT(input4[[#This Row],[range2]])))=COUNT(INDIRECT(input4[[#This Row],[range1]]))</f>
        <v>0</v>
      </c>
      <c r="M11" t="b" cm="1">
        <f t="array" aca="1" ref="M11" ca="1">SUMPRODUCT(--(INDIRECT(input4[[#This Row],[range1]])&gt;INDIRECT(input4[[#This Row],[range2]])))=COUNT(INDIRECT(input4[[#This Row],[range1]]))</f>
        <v>0</v>
      </c>
      <c r="N11" t="b">
        <f ca="1">IF(AND(NOT(input4[[#This Row],[All DESC?]]),NOT(input4[[#This Row],[All ASC?]])),FALSE(),TRUE())</f>
        <v>0</v>
      </c>
      <c r="O11" cm="1">
        <f t="array" aca="1" ref="O11" ca="1">IF(AND(input4[[#This Row],[Safe Part 1]],(MAX(ABS((INDIRECT(input4[[#This Row],[range2]]))-(INDIRECT(input4[[#This Row],[range1]])))))&lt;=3),1,0)</f>
        <v>0</v>
      </c>
    </row>
    <row r="12" spans="1:15" x14ac:dyDescent="0.35">
      <c r="A12">
        <v>90</v>
      </c>
      <c r="B12">
        <v>90</v>
      </c>
      <c r="C12">
        <v>93</v>
      </c>
      <c r="D12">
        <v>95</v>
      </c>
      <c r="E12">
        <v>97</v>
      </c>
      <c r="H12">
        <f>1</f>
        <v>1</v>
      </c>
      <c r="I12">
        <f>COUNTA(input4[[#This Row],[Column1.2]:[Column1.8]])</f>
        <v>5</v>
      </c>
      <c r="J12" t="str">
        <f>ADDRESS(ROW(),input4[[#This Row],[first col]]+1,4)&amp;":"&amp;ADDRESS(ROW(),input4[[#This Row],[lastcol]],4)</f>
        <v>B12:E12</v>
      </c>
      <c r="K12" t="str">
        <f>ADDRESS(ROW(),input4[[#This Row],[first col]],4)&amp;":"&amp;ADDRESS(ROW(),input4[[#This Row],[lastcol]]-1,4)</f>
        <v>A12:D12</v>
      </c>
      <c r="L12" t="b" cm="1">
        <f t="array" aca="1" ref="L12" ca="1">SUMPRODUCT(--(INDIRECT(input4[[#This Row],[range1]])&lt;INDIRECT(input4[[#This Row],[range2]])))=COUNT(INDIRECT(input4[[#This Row],[range1]]))</f>
        <v>0</v>
      </c>
      <c r="M12" t="b" cm="1">
        <f t="array" aca="1" ref="M12" ca="1">SUMPRODUCT(--(INDIRECT(input4[[#This Row],[range1]])&gt;INDIRECT(input4[[#This Row],[range2]])))=COUNT(INDIRECT(input4[[#This Row],[range1]]))</f>
        <v>0</v>
      </c>
      <c r="N12" t="b">
        <f ca="1">IF(AND(NOT(input4[[#This Row],[All DESC?]]),NOT(input4[[#This Row],[All ASC?]])),FALSE(),TRUE())</f>
        <v>0</v>
      </c>
      <c r="O12" cm="1">
        <f t="array" aca="1" ref="O12" ca="1">IF(AND(input4[[#This Row],[Safe Part 1]],(MAX(ABS((INDIRECT(input4[[#This Row],[range2]]))-(INDIRECT(input4[[#This Row],[range1]])))))&lt;=3),1,0)</f>
        <v>0</v>
      </c>
    </row>
    <row r="13" spans="1:15" x14ac:dyDescent="0.35">
      <c r="A13">
        <v>56</v>
      </c>
      <c r="B13">
        <v>58</v>
      </c>
      <c r="C13">
        <v>59</v>
      </c>
      <c r="D13">
        <v>60</v>
      </c>
      <c r="E13">
        <v>60</v>
      </c>
      <c r="F13">
        <v>62</v>
      </c>
      <c r="G13">
        <v>61</v>
      </c>
      <c r="H13">
        <f>1</f>
        <v>1</v>
      </c>
      <c r="I13">
        <f>COUNTA(input4[[#This Row],[Column1.2]:[Column1.8]])</f>
        <v>7</v>
      </c>
      <c r="J13" t="str">
        <f>ADDRESS(ROW(),input4[[#This Row],[first col]]+1,4)&amp;":"&amp;ADDRESS(ROW(),input4[[#This Row],[lastcol]],4)</f>
        <v>B13:G13</v>
      </c>
      <c r="K13" t="str">
        <f>ADDRESS(ROW(),input4[[#This Row],[first col]],4)&amp;":"&amp;ADDRESS(ROW(),input4[[#This Row],[lastcol]]-1,4)</f>
        <v>A13:F13</v>
      </c>
      <c r="L13" t="b" cm="1">
        <f t="array" aca="1" ref="L13" ca="1">SUMPRODUCT(--(INDIRECT(input4[[#This Row],[range1]])&lt;INDIRECT(input4[[#This Row],[range2]])))=COUNT(INDIRECT(input4[[#This Row],[range1]]))</f>
        <v>0</v>
      </c>
      <c r="M13" t="b" cm="1">
        <f t="array" aca="1" ref="M13" ca="1">SUMPRODUCT(--(INDIRECT(input4[[#This Row],[range1]])&gt;INDIRECT(input4[[#This Row],[range2]])))=COUNT(INDIRECT(input4[[#This Row],[range1]]))</f>
        <v>0</v>
      </c>
      <c r="N13" t="b">
        <f ca="1">IF(AND(NOT(input4[[#This Row],[All DESC?]]),NOT(input4[[#This Row],[All ASC?]])),FALSE(),TRUE())</f>
        <v>0</v>
      </c>
      <c r="O13" cm="1">
        <f t="array" aca="1" ref="O13" ca="1">IF(AND(input4[[#This Row],[Safe Part 1]],(MAX(ABS((INDIRECT(input4[[#This Row],[range2]]))-(INDIRECT(input4[[#This Row],[range1]])))))&lt;=3),1,0)</f>
        <v>0</v>
      </c>
    </row>
    <row r="14" spans="1:15" x14ac:dyDescent="0.35">
      <c r="A14">
        <v>66</v>
      </c>
      <c r="B14">
        <v>68</v>
      </c>
      <c r="C14">
        <v>68</v>
      </c>
      <c r="D14">
        <v>70</v>
      </c>
      <c r="E14">
        <v>73</v>
      </c>
      <c r="F14">
        <v>73</v>
      </c>
      <c r="H14">
        <f>1</f>
        <v>1</v>
      </c>
      <c r="I14">
        <f>COUNTA(input4[[#This Row],[Column1.2]:[Column1.8]])</f>
        <v>6</v>
      </c>
      <c r="J14" t="str">
        <f>ADDRESS(ROW(),input4[[#This Row],[first col]]+1,4)&amp;":"&amp;ADDRESS(ROW(),input4[[#This Row],[lastcol]],4)</f>
        <v>B14:F14</v>
      </c>
      <c r="K14" t="str">
        <f>ADDRESS(ROW(),input4[[#This Row],[first col]],4)&amp;":"&amp;ADDRESS(ROW(),input4[[#This Row],[lastcol]]-1,4)</f>
        <v>A14:E14</v>
      </c>
      <c r="L14" t="b" cm="1">
        <f t="array" aca="1" ref="L14" ca="1">SUMPRODUCT(--(INDIRECT(input4[[#This Row],[range1]])&lt;INDIRECT(input4[[#This Row],[range2]])))=COUNT(INDIRECT(input4[[#This Row],[range1]]))</f>
        <v>0</v>
      </c>
      <c r="M14" t="b" cm="1">
        <f t="array" aca="1" ref="M14" ca="1">SUMPRODUCT(--(INDIRECT(input4[[#This Row],[range1]])&gt;INDIRECT(input4[[#This Row],[range2]])))=COUNT(INDIRECT(input4[[#This Row],[range1]]))</f>
        <v>0</v>
      </c>
      <c r="N14" t="b">
        <f ca="1">IF(AND(NOT(input4[[#This Row],[All DESC?]]),NOT(input4[[#This Row],[All ASC?]])),FALSE(),TRUE())</f>
        <v>0</v>
      </c>
      <c r="O14" cm="1">
        <f t="array" aca="1" ref="O14" ca="1">IF(AND(input4[[#This Row],[Safe Part 1]],(MAX(ABS((INDIRECT(input4[[#This Row],[range2]]))-(INDIRECT(input4[[#This Row],[range1]])))))&lt;=3),1,0)</f>
        <v>0</v>
      </c>
    </row>
    <row r="15" spans="1:15" x14ac:dyDescent="0.35">
      <c r="A15">
        <v>8</v>
      </c>
      <c r="B15">
        <v>11</v>
      </c>
      <c r="C15">
        <v>11</v>
      </c>
      <c r="D15">
        <v>15</v>
      </c>
      <c r="H15">
        <f>1</f>
        <v>1</v>
      </c>
      <c r="I15">
        <f>COUNTA(input4[[#This Row],[Column1.2]:[Column1.8]])</f>
        <v>4</v>
      </c>
      <c r="J15" t="str">
        <f>ADDRESS(ROW(),input4[[#This Row],[first col]]+1,4)&amp;":"&amp;ADDRESS(ROW(),input4[[#This Row],[lastcol]],4)</f>
        <v>B15:D15</v>
      </c>
      <c r="K15" t="str">
        <f>ADDRESS(ROW(),input4[[#This Row],[first col]],4)&amp;":"&amp;ADDRESS(ROW(),input4[[#This Row],[lastcol]]-1,4)</f>
        <v>A15:C15</v>
      </c>
      <c r="L15" t="b" cm="1">
        <f t="array" aca="1" ref="L15" ca="1">SUMPRODUCT(--(INDIRECT(input4[[#This Row],[range1]])&lt;INDIRECT(input4[[#This Row],[range2]])))=COUNT(INDIRECT(input4[[#This Row],[range1]]))</f>
        <v>0</v>
      </c>
      <c r="M15" t="b" cm="1">
        <f t="array" aca="1" ref="M15" ca="1">SUMPRODUCT(--(INDIRECT(input4[[#This Row],[range1]])&gt;INDIRECT(input4[[#This Row],[range2]])))=COUNT(INDIRECT(input4[[#This Row],[range1]]))</f>
        <v>0</v>
      </c>
      <c r="N15" t="b">
        <f ca="1">IF(AND(NOT(input4[[#This Row],[All DESC?]]),NOT(input4[[#This Row],[All ASC?]])),FALSE(),TRUE())</f>
        <v>0</v>
      </c>
      <c r="O15" cm="1">
        <f t="array" aca="1" ref="O15" ca="1">IF(AND(input4[[#This Row],[Safe Part 1]],(MAX(ABS((INDIRECT(input4[[#This Row],[range2]]))-(INDIRECT(input4[[#This Row],[range1]])))))&lt;=3),1,0)</f>
        <v>0</v>
      </c>
    </row>
    <row r="16" spans="1:15" x14ac:dyDescent="0.35">
      <c r="A16">
        <v>84</v>
      </c>
      <c r="B16">
        <v>84</v>
      </c>
      <c r="C16">
        <v>87</v>
      </c>
      <c r="D16">
        <v>89</v>
      </c>
      <c r="E16">
        <v>91</v>
      </c>
      <c r="F16">
        <v>97</v>
      </c>
      <c r="H16">
        <f>1</f>
        <v>1</v>
      </c>
      <c r="I16">
        <f>COUNTA(input4[[#This Row],[Column1.2]:[Column1.8]])</f>
        <v>6</v>
      </c>
      <c r="J16" t="str">
        <f>ADDRESS(ROW(),input4[[#This Row],[first col]]+1,4)&amp;":"&amp;ADDRESS(ROW(),input4[[#This Row],[lastcol]],4)</f>
        <v>B16:F16</v>
      </c>
      <c r="K16" t="str">
        <f>ADDRESS(ROW(),input4[[#This Row],[first col]],4)&amp;":"&amp;ADDRESS(ROW(),input4[[#This Row],[lastcol]]-1,4)</f>
        <v>A16:E16</v>
      </c>
      <c r="L16" t="b" cm="1">
        <f t="array" aca="1" ref="L16" ca="1">SUMPRODUCT(--(INDIRECT(input4[[#This Row],[range1]])&lt;INDIRECT(input4[[#This Row],[range2]])))=COUNT(INDIRECT(input4[[#This Row],[range1]]))</f>
        <v>0</v>
      </c>
      <c r="M16" t="b" cm="1">
        <f t="array" aca="1" ref="M16" ca="1">SUMPRODUCT(--(INDIRECT(input4[[#This Row],[range1]])&gt;INDIRECT(input4[[#This Row],[range2]])))=COUNT(INDIRECT(input4[[#This Row],[range1]]))</f>
        <v>0</v>
      </c>
      <c r="N16" t="b">
        <f ca="1">IF(AND(NOT(input4[[#This Row],[All DESC?]]),NOT(input4[[#This Row],[All ASC?]])),FALSE(),TRUE())</f>
        <v>0</v>
      </c>
      <c r="O16" cm="1">
        <f t="array" aca="1" ref="O16" ca="1">IF(AND(input4[[#This Row],[Safe Part 1]],(MAX(ABS((INDIRECT(input4[[#This Row],[range2]]))-(INDIRECT(input4[[#This Row],[range1]])))))&lt;=3),1,0)</f>
        <v>0</v>
      </c>
    </row>
    <row r="17" spans="1:15" x14ac:dyDescent="0.35">
      <c r="A17">
        <v>65</v>
      </c>
      <c r="B17">
        <v>69</v>
      </c>
      <c r="C17">
        <v>71</v>
      </c>
      <c r="D17">
        <v>73</v>
      </c>
      <c r="H17">
        <f>1</f>
        <v>1</v>
      </c>
      <c r="I17">
        <f>COUNTA(input4[[#This Row],[Column1.2]:[Column1.8]])</f>
        <v>4</v>
      </c>
      <c r="J17" t="str">
        <f>ADDRESS(ROW(),input4[[#This Row],[first col]]+1,4)&amp;":"&amp;ADDRESS(ROW(),input4[[#This Row],[lastcol]],4)</f>
        <v>B17:D17</v>
      </c>
      <c r="K17" t="str">
        <f>ADDRESS(ROW(),input4[[#This Row],[first col]],4)&amp;":"&amp;ADDRESS(ROW(),input4[[#This Row],[lastcol]]-1,4)</f>
        <v>A17:C17</v>
      </c>
      <c r="L17" t="b" cm="1">
        <f t="array" aca="1" ref="L17" ca="1">SUMPRODUCT(--(INDIRECT(input4[[#This Row],[range1]])&lt;INDIRECT(input4[[#This Row],[range2]])))=COUNT(INDIRECT(input4[[#This Row],[range1]]))</f>
        <v>0</v>
      </c>
      <c r="M17" t="b" cm="1">
        <f t="array" aca="1" ref="M17" ca="1">SUMPRODUCT(--(INDIRECT(input4[[#This Row],[range1]])&gt;INDIRECT(input4[[#This Row],[range2]])))=COUNT(INDIRECT(input4[[#This Row],[range1]]))</f>
        <v>1</v>
      </c>
      <c r="N17" t="b">
        <f ca="1">IF(AND(NOT(input4[[#This Row],[All DESC?]]),NOT(input4[[#This Row],[All ASC?]])),FALSE(),TRUE())</f>
        <v>1</v>
      </c>
      <c r="O17" cm="1">
        <f t="array" aca="1" ref="O17" ca="1">IF(AND(input4[[#This Row],[Safe Part 1]],(MAX(ABS((INDIRECT(input4[[#This Row],[range2]]))-(INDIRECT(input4[[#This Row],[range1]])))))&lt;=3),1,0)</f>
        <v>0</v>
      </c>
    </row>
    <row r="18" spans="1:15" x14ac:dyDescent="0.35">
      <c r="A18">
        <v>48</v>
      </c>
      <c r="B18">
        <v>50</v>
      </c>
      <c r="C18">
        <v>51</v>
      </c>
      <c r="D18">
        <v>55</v>
      </c>
      <c r="E18">
        <v>58</v>
      </c>
      <c r="F18">
        <v>59</v>
      </c>
      <c r="G18">
        <v>57</v>
      </c>
      <c r="H18">
        <f>1</f>
        <v>1</v>
      </c>
      <c r="I18">
        <f>COUNTA(input4[[#This Row],[Column1.2]:[Column1.8]])</f>
        <v>7</v>
      </c>
      <c r="J18" t="str">
        <f>ADDRESS(ROW(),input4[[#This Row],[first col]]+1,4)&amp;":"&amp;ADDRESS(ROW(),input4[[#This Row],[lastcol]],4)</f>
        <v>B18:G18</v>
      </c>
      <c r="K18" t="str">
        <f>ADDRESS(ROW(),input4[[#This Row],[first col]],4)&amp;":"&amp;ADDRESS(ROW(),input4[[#This Row],[lastcol]]-1,4)</f>
        <v>A18:F18</v>
      </c>
      <c r="L18" t="b" cm="1">
        <f t="array" aca="1" ref="L18" ca="1">SUMPRODUCT(--(INDIRECT(input4[[#This Row],[range1]])&lt;INDIRECT(input4[[#This Row],[range2]])))=COUNT(INDIRECT(input4[[#This Row],[range1]]))</f>
        <v>0</v>
      </c>
      <c r="M18" t="b" cm="1">
        <f t="array" aca="1" ref="M18" ca="1">SUMPRODUCT(--(INDIRECT(input4[[#This Row],[range1]])&gt;INDIRECT(input4[[#This Row],[range2]])))=COUNT(INDIRECT(input4[[#This Row],[range1]]))</f>
        <v>0</v>
      </c>
      <c r="N18" t="b">
        <f ca="1">IF(AND(NOT(input4[[#This Row],[All DESC?]]),NOT(input4[[#This Row],[All ASC?]])),FALSE(),TRUE())</f>
        <v>0</v>
      </c>
      <c r="O18" cm="1">
        <f t="array" aca="1" ref="O18" ca="1">IF(AND(input4[[#This Row],[Safe Part 1]],(MAX(ABS((INDIRECT(input4[[#This Row],[range2]]))-(INDIRECT(input4[[#This Row],[range1]])))))&lt;=3),1,0)</f>
        <v>0</v>
      </c>
    </row>
    <row r="19" spans="1:15" x14ac:dyDescent="0.35">
      <c r="A19">
        <v>11</v>
      </c>
      <c r="B19">
        <v>15</v>
      </c>
      <c r="C19">
        <v>18</v>
      </c>
      <c r="D19">
        <v>18</v>
      </c>
      <c r="H19">
        <f>1</f>
        <v>1</v>
      </c>
      <c r="I19">
        <f>COUNTA(input4[[#This Row],[Column1.2]:[Column1.8]])</f>
        <v>4</v>
      </c>
      <c r="J19" t="str">
        <f>ADDRESS(ROW(),input4[[#This Row],[first col]]+1,4)&amp;":"&amp;ADDRESS(ROW(),input4[[#This Row],[lastcol]],4)</f>
        <v>B19:D19</v>
      </c>
      <c r="K19" t="str">
        <f>ADDRESS(ROW(),input4[[#This Row],[first col]],4)&amp;":"&amp;ADDRESS(ROW(),input4[[#This Row],[lastcol]]-1,4)</f>
        <v>A19:C19</v>
      </c>
      <c r="L19" t="b" cm="1">
        <f t="array" aca="1" ref="L19" ca="1">SUMPRODUCT(--(INDIRECT(input4[[#This Row],[range1]])&lt;INDIRECT(input4[[#This Row],[range2]])))=COUNT(INDIRECT(input4[[#This Row],[range1]]))</f>
        <v>0</v>
      </c>
      <c r="M19" t="b" cm="1">
        <f t="array" aca="1" ref="M19" ca="1">SUMPRODUCT(--(INDIRECT(input4[[#This Row],[range1]])&gt;INDIRECT(input4[[#This Row],[range2]])))=COUNT(INDIRECT(input4[[#This Row],[range1]]))</f>
        <v>0</v>
      </c>
      <c r="N19" t="b">
        <f ca="1">IF(AND(NOT(input4[[#This Row],[All DESC?]]),NOT(input4[[#This Row],[All ASC?]])),FALSE(),TRUE())</f>
        <v>0</v>
      </c>
      <c r="O19" cm="1">
        <f t="array" aca="1" ref="O19" ca="1">IF(AND(input4[[#This Row],[Safe Part 1]],(MAX(ABS((INDIRECT(input4[[#This Row],[range2]]))-(INDIRECT(input4[[#This Row],[range1]])))))&lt;=3),1,0)</f>
        <v>0</v>
      </c>
    </row>
    <row r="20" spans="1:15" x14ac:dyDescent="0.35">
      <c r="A20">
        <v>28</v>
      </c>
      <c r="B20">
        <v>31</v>
      </c>
      <c r="C20">
        <v>34</v>
      </c>
      <c r="D20">
        <v>38</v>
      </c>
      <c r="E20">
        <v>41</v>
      </c>
      <c r="F20">
        <v>45</v>
      </c>
      <c r="H20">
        <f>1</f>
        <v>1</v>
      </c>
      <c r="I20">
        <f>COUNTA(input4[[#This Row],[Column1.2]:[Column1.8]])</f>
        <v>6</v>
      </c>
      <c r="J20" t="str">
        <f>ADDRESS(ROW(),input4[[#This Row],[first col]]+1,4)&amp;":"&amp;ADDRESS(ROW(),input4[[#This Row],[lastcol]],4)</f>
        <v>B20:F20</v>
      </c>
      <c r="K20" t="str">
        <f>ADDRESS(ROW(),input4[[#This Row],[first col]],4)&amp;":"&amp;ADDRESS(ROW(),input4[[#This Row],[lastcol]]-1,4)</f>
        <v>A20:E20</v>
      </c>
      <c r="L20" t="b" cm="1">
        <f t="array" aca="1" ref="L20" ca="1">SUMPRODUCT(--(INDIRECT(input4[[#This Row],[range1]])&lt;INDIRECT(input4[[#This Row],[range2]])))=COUNT(INDIRECT(input4[[#This Row],[range1]]))</f>
        <v>0</v>
      </c>
      <c r="M20" t="b" cm="1">
        <f t="array" aca="1" ref="M20" ca="1">SUMPRODUCT(--(INDIRECT(input4[[#This Row],[range1]])&gt;INDIRECT(input4[[#This Row],[range2]])))=COUNT(INDIRECT(input4[[#This Row],[range1]]))</f>
        <v>1</v>
      </c>
      <c r="N20" t="b">
        <f ca="1">IF(AND(NOT(input4[[#This Row],[All DESC?]]),NOT(input4[[#This Row],[All ASC?]])),FALSE(),TRUE())</f>
        <v>1</v>
      </c>
      <c r="O20" cm="1">
        <f t="array" aca="1" ref="O20" ca="1">IF(AND(input4[[#This Row],[Safe Part 1]],(MAX(ABS((INDIRECT(input4[[#This Row],[range2]]))-(INDIRECT(input4[[#This Row],[range1]])))))&lt;=3),1,0)</f>
        <v>0</v>
      </c>
    </row>
    <row r="21" spans="1:15" x14ac:dyDescent="0.35">
      <c r="A21">
        <v>41</v>
      </c>
      <c r="B21">
        <v>42</v>
      </c>
      <c r="C21">
        <v>45</v>
      </c>
      <c r="D21">
        <v>47</v>
      </c>
      <c r="E21">
        <v>51</v>
      </c>
      <c r="F21">
        <v>53</v>
      </c>
      <c r="G21">
        <v>60</v>
      </c>
      <c r="H21">
        <f>1</f>
        <v>1</v>
      </c>
      <c r="I21">
        <f>COUNTA(input4[[#This Row],[Column1.2]:[Column1.8]])</f>
        <v>7</v>
      </c>
      <c r="J21" t="str">
        <f>ADDRESS(ROW(),input4[[#This Row],[first col]]+1,4)&amp;":"&amp;ADDRESS(ROW(),input4[[#This Row],[lastcol]],4)</f>
        <v>B21:G21</v>
      </c>
      <c r="K21" t="str">
        <f>ADDRESS(ROW(),input4[[#This Row],[first col]],4)&amp;":"&amp;ADDRESS(ROW(),input4[[#This Row],[lastcol]]-1,4)</f>
        <v>A21:F21</v>
      </c>
      <c r="L21" t="b" cm="1">
        <f t="array" aca="1" ref="L21" ca="1">SUMPRODUCT(--(INDIRECT(input4[[#This Row],[range1]])&lt;INDIRECT(input4[[#This Row],[range2]])))=COUNT(INDIRECT(input4[[#This Row],[range1]]))</f>
        <v>0</v>
      </c>
      <c r="M21" t="b" cm="1">
        <f t="array" aca="1" ref="M21" ca="1">SUMPRODUCT(--(INDIRECT(input4[[#This Row],[range1]])&gt;INDIRECT(input4[[#This Row],[range2]])))=COUNT(INDIRECT(input4[[#This Row],[range1]]))</f>
        <v>1</v>
      </c>
      <c r="N21" t="b">
        <f ca="1">IF(AND(NOT(input4[[#This Row],[All DESC?]]),NOT(input4[[#This Row],[All ASC?]])),FALSE(),TRUE())</f>
        <v>1</v>
      </c>
      <c r="O21" cm="1">
        <f t="array" aca="1" ref="O21" ca="1">IF(AND(input4[[#This Row],[Safe Part 1]],(MAX(ABS((INDIRECT(input4[[#This Row],[range2]]))-(INDIRECT(input4[[#This Row],[range1]])))))&lt;=3),1,0)</f>
        <v>0</v>
      </c>
    </row>
    <row r="22" spans="1:15" x14ac:dyDescent="0.35">
      <c r="A22">
        <v>22</v>
      </c>
      <c r="B22">
        <v>25</v>
      </c>
      <c r="C22">
        <v>30</v>
      </c>
      <c r="D22">
        <v>32</v>
      </c>
      <c r="H22">
        <f>1</f>
        <v>1</v>
      </c>
      <c r="I22">
        <f>COUNTA(input4[[#This Row],[Column1.2]:[Column1.8]])</f>
        <v>4</v>
      </c>
      <c r="J22" t="str">
        <f>ADDRESS(ROW(),input4[[#This Row],[first col]]+1,4)&amp;":"&amp;ADDRESS(ROW(),input4[[#This Row],[lastcol]],4)</f>
        <v>B22:D22</v>
      </c>
      <c r="K22" t="str">
        <f>ADDRESS(ROW(),input4[[#This Row],[first col]],4)&amp;":"&amp;ADDRESS(ROW(),input4[[#This Row],[lastcol]]-1,4)</f>
        <v>A22:C22</v>
      </c>
      <c r="L22" t="b" cm="1">
        <f t="array" aca="1" ref="L22" ca="1">SUMPRODUCT(--(INDIRECT(input4[[#This Row],[range1]])&lt;INDIRECT(input4[[#This Row],[range2]])))=COUNT(INDIRECT(input4[[#This Row],[range1]]))</f>
        <v>0</v>
      </c>
      <c r="M22" t="b" cm="1">
        <f t="array" aca="1" ref="M22" ca="1">SUMPRODUCT(--(INDIRECT(input4[[#This Row],[range1]])&gt;INDIRECT(input4[[#This Row],[range2]])))=COUNT(INDIRECT(input4[[#This Row],[range1]]))</f>
        <v>1</v>
      </c>
      <c r="N22" t="b">
        <f ca="1">IF(AND(NOT(input4[[#This Row],[All DESC?]]),NOT(input4[[#This Row],[All ASC?]])),FALSE(),TRUE())</f>
        <v>1</v>
      </c>
      <c r="O22" cm="1">
        <f t="array" aca="1" ref="O22" ca="1">IF(AND(input4[[#This Row],[Safe Part 1]],(MAX(ABS((INDIRECT(input4[[#This Row],[range2]]))-(INDIRECT(input4[[#This Row],[range1]])))))&lt;=3),1,0)</f>
        <v>0</v>
      </c>
    </row>
    <row r="23" spans="1:15" x14ac:dyDescent="0.35">
      <c r="A23">
        <v>78</v>
      </c>
      <c r="B23">
        <v>84</v>
      </c>
      <c r="C23">
        <v>85</v>
      </c>
      <c r="D23">
        <v>88</v>
      </c>
      <c r="E23">
        <v>85</v>
      </c>
      <c r="H23">
        <f>1</f>
        <v>1</v>
      </c>
      <c r="I23">
        <f>COUNTA(input4[[#This Row],[Column1.2]:[Column1.8]])</f>
        <v>5</v>
      </c>
      <c r="J23" t="str">
        <f>ADDRESS(ROW(),input4[[#This Row],[first col]]+1,4)&amp;":"&amp;ADDRESS(ROW(),input4[[#This Row],[lastcol]],4)</f>
        <v>B23:E23</v>
      </c>
      <c r="K23" t="str">
        <f>ADDRESS(ROW(),input4[[#This Row],[first col]],4)&amp;":"&amp;ADDRESS(ROW(),input4[[#This Row],[lastcol]]-1,4)</f>
        <v>A23:D23</v>
      </c>
      <c r="L23" t="b" cm="1">
        <f t="array" aca="1" ref="L23" ca="1">SUMPRODUCT(--(INDIRECT(input4[[#This Row],[range1]])&lt;INDIRECT(input4[[#This Row],[range2]])))=COUNT(INDIRECT(input4[[#This Row],[range1]]))</f>
        <v>0</v>
      </c>
      <c r="M23" t="b" cm="1">
        <f t="array" aca="1" ref="M23" ca="1">SUMPRODUCT(--(INDIRECT(input4[[#This Row],[range1]])&gt;INDIRECT(input4[[#This Row],[range2]])))=COUNT(INDIRECT(input4[[#This Row],[range1]]))</f>
        <v>0</v>
      </c>
      <c r="N23" t="b">
        <f ca="1">IF(AND(NOT(input4[[#This Row],[All DESC?]]),NOT(input4[[#This Row],[All ASC?]])),FALSE(),TRUE())</f>
        <v>0</v>
      </c>
      <c r="O23" cm="1">
        <f t="array" aca="1" ref="O23" ca="1">IF(AND(input4[[#This Row],[Safe Part 1]],(MAX(ABS((INDIRECT(input4[[#This Row],[range2]]))-(INDIRECT(input4[[#This Row],[range1]])))))&lt;=3),1,0)</f>
        <v>0</v>
      </c>
    </row>
    <row r="24" spans="1:15" x14ac:dyDescent="0.35">
      <c r="A24">
        <v>27</v>
      </c>
      <c r="B24">
        <v>32</v>
      </c>
      <c r="C24">
        <v>33</v>
      </c>
      <c r="D24">
        <v>34</v>
      </c>
      <c r="E24">
        <v>37</v>
      </c>
      <c r="F24">
        <v>37</v>
      </c>
      <c r="H24">
        <f>1</f>
        <v>1</v>
      </c>
      <c r="I24">
        <f>COUNTA(input4[[#This Row],[Column1.2]:[Column1.8]])</f>
        <v>6</v>
      </c>
      <c r="J24" t="str">
        <f>ADDRESS(ROW(),input4[[#This Row],[first col]]+1,4)&amp;":"&amp;ADDRESS(ROW(),input4[[#This Row],[lastcol]],4)</f>
        <v>B24:F24</v>
      </c>
      <c r="K24" t="str">
        <f>ADDRESS(ROW(),input4[[#This Row],[first col]],4)&amp;":"&amp;ADDRESS(ROW(),input4[[#This Row],[lastcol]]-1,4)</f>
        <v>A24:E24</v>
      </c>
      <c r="L24" t="b" cm="1">
        <f t="array" aca="1" ref="L24" ca="1">SUMPRODUCT(--(INDIRECT(input4[[#This Row],[range1]])&lt;INDIRECT(input4[[#This Row],[range2]])))=COUNT(INDIRECT(input4[[#This Row],[range1]]))</f>
        <v>0</v>
      </c>
      <c r="M24" t="b" cm="1">
        <f t="array" aca="1" ref="M24" ca="1">SUMPRODUCT(--(INDIRECT(input4[[#This Row],[range1]])&gt;INDIRECT(input4[[#This Row],[range2]])))=COUNT(INDIRECT(input4[[#This Row],[range1]]))</f>
        <v>0</v>
      </c>
      <c r="N24" t="b">
        <f ca="1">IF(AND(NOT(input4[[#This Row],[All DESC?]]),NOT(input4[[#This Row],[All ASC?]])),FALSE(),TRUE())</f>
        <v>0</v>
      </c>
      <c r="O24" cm="1">
        <f t="array" aca="1" ref="O24" ca="1">IF(AND(input4[[#This Row],[Safe Part 1]],(MAX(ABS((INDIRECT(input4[[#This Row],[range2]]))-(INDIRECT(input4[[#This Row],[range1]])))))&lt;=3),1,0)</f>
        <v>0</v>
      </c>
    </row>
    <row r="25" spans="1:15" x14ac:dyDescent="0.35">
      <c r="A25">
        <v>79</v>
      </c>
      <c r="B25">
        <v>84</v>
      </c>
      <c r="C25">
        <v>87</v>
      </c>
      <c r="D25">
        <v>89</v>
      </c>
      <c r="E25">
        <v>91</v>
      </c>
      <c r="F25">
        <v>92</v>
      </c>
      <c r="G25">
        <v>96</v>
      </c>
      <c r="H25">
        <f>1</f>
        <v>1</v>
      </c>
      <c r="I25">
        <f>COUNTA(input4[[#This Row],[Column1.2]:[Column1.8]])</f>
        <v>7</v>
      </c>
      <c r="J25" t="str">
        <f>ADDRESS(ROW(),input4[[#This Row],[first col]]+1,4)&amp;":"&amp;ADDRESS(ROW(),input4[[#This Row],[lastcol]],4)</f>
        <v>B25:G25</v>
      </c>
      <c r="K25" t="str">
        <f>ADDRESS(ROW(),input4[[#This Row],[first col]],4)&amp;":"&amp;ADDRESS(ROW(),input4[[#This Row],[lastcol]]-1,4)</f>
        <v>A25:F25</v>
      </c>
      <c r="L25" t="b" cm="1">
        <f t="array" aca="1" ref="L25" ca="1">SUMPRODUCT(--(INDIRECT(input4[[#This Row],[range1]])&lt;INDIRECT(input4[[#This Row],[range2]])))=COUNT(INDIRECT(input4[[#This Row],[range1]]))</f>
        <v>0</v>
      </c>
      <c r="M25" t="b" cm="1">
        <f t="array" aca="1" ref="M25" ca="1">SUMPRODUCT(--(INDIRECT(input4[[#This Row],[range1]])&gt;INDIRECT(input4[[#This Row],[range2]])))=COUNT(INDIRECT(input4[[#This Row],[range1]]))</f>
        <v>1</v>
      </c>
      <c r="N25" t="b">
        <f ca="1">IF(AND(NOT(input4[[#This Row],[All DESC?]]),NOT(input4[[#This Row],[All ASC?]])),FALSE(),TRUE())</f>
        <v>1</v>
      </c>
      <c r="O25" cm="1">
        <f t="array" aca="1" ref="O25" ca="1">IF(AND(input4[[#This Row],[Safe Part 1]],(MAX(ABS((INDIRECT(input4[[#This Row],[range2]]))-(INDIRECT(input4[[#This Row],[range1]])))))&lt;=3),1,0)</f>
        <v>0</v>
      </c>
    </row>
    <row r="26" spans="1:15" x14ac:dyDescent="0.35">
      <c r="A26">
        <v>12</v>
      </c>
      <c r="B26">
        <v>18</v>
      </c>
      <c r="C26">
        <v>19</v>
      </c>
      <c r="D26">
        <v>25</v>
      </c>
      <c r="H26">
        <f>1</f>
        <v>1</v>
      </c>
      <c r="I26">
        <f>COUNTA(input4[[#This Row],[Column1.2]:[Column1.8]])</f>
        <v>4</v>
      </c>
      <c r="J26" t="str">
        <f>ADDRESS(ROW(),input4[[#This Row],[first col]]+1,4)&amp;":"&amp;ADDRESS(ROW(),input4[[#This Row],[lastcol]],4)</f>
        <v>B26:D26</v>
      </c>
      <c r="K26" t="str">
        <f>ADDRESS(ROW(),input4[[#This Row],[first col]],4)&amp;":"&amp;ADDRESS(ROW(),input4[[#This Row],[lastcol]]-1,4)</f>
        <v>A26:C26</v>
      </c>
      <c r="L26" t="b" cm="1">
        <f t="array" aca="1" ref="L26" ca="1">SUMPRODUCT(--(INDIRECT(input4[[#This Row],[range1]])&lt;INDIRECT(input4[[#This Row],[range2]])))=COUNT(INDIRECT(input4[[#This Row],[range1]]))</f>
        <v>0</v>
      </c>
      <c r="M26" t="b" cm="1">
        <f t="array" aca="1" ref="M26" ca="1">SUMPRODUCT(--(INDIRECT(input4[[#This Row],[range1]])&gt;INDIRECT(input4[[#This Row],[range2]])))=COUNT(INDIRECT(input4[[#This Row],[range1]]))</f>
        <v>1</v>
      </c>
      <c r="N26" t="b">
        <f ca="1">IF(AND(NOT(input4[[#This Row],[All DESC?]]),NOT(input4[[#This Row],[All ASC?]])),FALSE(),TRUE())</f>
        <v>1</v>
      </c>
      <c r="O26" cm="1">
        <f t="array" aca="1" ref="O26" ca="1">IF(AND(input4[[#This Row],[Safe Part 1]],(MAX(ABS((INDIRECT(input4[[#This Row],[range2]]))-(INDIRECT(input4[[#This Row],[range1]])))))&lt;=3),1,0)</f>
        <v>0</v>
      </c>
    </row>
    <row r="27" spans="1:15" x14ac:dyDescent="0.35">
      <c r="A27">
        <v>51</v>
      </c>
      <c r="B27">
        <v>54</v>
      </c>
      <c r="C27">
        <v>57</v>
      </c>
      <c r="D27">
        <v>59</v>
      </c>
      <c r="E27">
        <v>62</v>
      </c>
      <c r="F27">
        <v>64</v>
      </c>
      <c r="H27">
        <f>1</f>
        <v>1</v>
      </c>
      <c r="I27">
        <f>COUNTA(input4[[#This Row],[Column1.2]:[Column1.8]])</f>
        <v>6</v>
      </c>
      <c r="J27" t="str">
        <f>ADDRESS(ROW(),input4[[#This Row],[first col]]+1,4)&amp;":"&amp;ADDRESS(ROW(),input4[[#This Row],[lastcol]],4)</f>
        <v>B27:F27</v>
      </c>
      <c r="K27" t="str">
        <f>ADDRESS(ROW(),input4[[#This Row],[first col]],4)&amp;":"&amp;ADDRESS(ROW(),input4[[#This Row],[lastcol]]-1,4)</f>
        <v>A27:E27</v>
      </c>
      <c r="L27" t="b" cm="1">
        <f t="array" aca="1" ref="L27" ca="1">SUMPRODUCT(--(INDIRECT(input4[[#This Row],[range1]])&lt;INDIRECT(input4[[#This Row],[range2]])))=COUNT(INDIRECT(input4[[#This Row],[range1]]))</f>
        <v>0</v>
      </c>
      <c r="M27" t="b" cm="1">
        <f t="array" aca="1" ref="M27" ca="1">SUMPRODUCT(--(INDIRECT(input4[[#This Row],[range1]])&gt;INDIRECT(input4[[#This Row],[range2]])))=COUNT(INDIRECT(input4[[#This Row],[range1]]))</f>
        <v>1</v>
      </c>
      <c r="N27" t="b">
        <f ca="1">IF(AND(NOT(input4[[#This Row],[All DESC?]]),NOT(input4[[#This Row],[All ASC?]])),FALSE(),TRUE())</f>
        <v>1</v>
      </c>
      <c r="O27" cm="1">
        <f t="array" aca="1" ref="O27" ca="1">IF(AND(input4[[#This Row],[Safe Part 1]],(MAX(ABS((INDIRECT(input4[[#This Row],[range2]]))-(INDIRECT(input4[[#This Row],[range1]])))))&lt;=3),1,0)</f>
        <v>1</v>
      </c>
    </row>
    <row r="28" spans="1:15" x14ac:dyDescent="0.35">
      <c r="A28">
        <v>62</v>
      </c>
      <c r="B28">
        <v>65</v>
      </c>
      <c r="C28">
        <v>66</v>
      </c>
      <c r="D28">
        <v>63</v>
      </c>
      <c r="H28">
        <f>1</f>
        <v>1</v>
      </c>
      <c r="I28">
        <f>COUNTA(input4[[#This Row],[Column1.2]:[Column1.8]])</f>
        <v>4</v>
      </c>
      <c r="J28" t="str">
        <f>ADDRESS(ROW(),input4[[#This Row],[first col]]+1,4)&amp;":"&amp;ADDRESS(ROW(),input4[[#This Row],[lastcol]],4)</f>
        <v>B28:D28</v>
      </c>
      <c r="K28" t="str">
        <f>ADDRESS(ROW(),input4[[#This Row],[first col]],4)&amp;":"&amp;ADDRESS(ROW(),input4[[#This Row],[lastcol]]-1,4)</f>
        <v>A28:C28</v>
      </c>
      <c r="L28" t="b" cm="1">
        <f t="array" aca="1" ref="L28" ca="1">SUMPRODUCT(--(INDIRECT(input4[[#This Row],[range1]])&lt;INDIRECT(input4[[#This Row],[range2]])))=COUNT(INDIRECT(input4[[#This Row],[range1]]))</f>
        <v>0</v>
      </c>
      <c r="M28" t="b" cm="1">
        <f t="array" aca="1" ref="M28" ca="1">SUMPRODUCT(--(INDIRECT(input4[[#This Row],[range1]])&gt;INDIRECT(input4[[#This Row],[range2]])))=COUNT(INDIRECT(input4[[#This Row],[range1]]))</f>
        <v>0</v>
      </c>
      <c r="N28" t="b">
        <f ca="1">IF(AND(NOT(input4[[#This Row],[All DESC?]]),NOT(input4[[#This Row],[All ASC?]])),FALSE(),TRUE())</f>
        <v>0</v>
      </c>
      <c r="O28" cm="1">
        <f t="array" aca="1" ref="O28" ca="1">IF(AND(input4[[#This Row],[Safe Part 1]],(MAX(ABS((INDIRECT(input4[[#This Row],[range2]]))-(INDIRECT(input4[[#This Row],[range1]])))))&lt;=3),1,0)</f>
        <v>0</v>
      </c>
    </row>
    <row r="29" spans="1:15" x14ac:dyDescent="0.35">
      <c r="A29">
        <v>69</v>
      </c>
      <c r="B29">
        <v>71</v>
      </c>
      <c r="C29">
        <v>72</v>
      </c>
      <c r="D29">
        <v>73</v>
      </c>
      <c r="E29">
        <v>75</v>
      </c>
      <c r="F29">
        <v>76</v>
      </c>
      <c r="G29">
        <v>76</v>
      </c>
      <c r="H29">
        <f>1</f>
        <v>1</v>
      </c>
      <c r="I29">
        <f>COUNTA(input4[[#This Row],[Column1.2]:[Column1.8]])</f>
        <v>7</v>
      </c>
      <c r="J29" t="str">
        <f>ADDRESS(ROW(),input4[[#This Row],[first col]]+1,4)&amp;":"&amp;ADDRESS(ROW(),input4[[#This Row],[lastcol]],4)</f>
        <v>B29:G29</v>
      </c>
      <c r="K29" t="str">
        <f>ADDRESS(ROW(),input4[[#This Row],[first col]],4)&amp;":"&amp;ADDRESS(ROW(),input4[[#This Row],[lastcol]]-1,4)</f>
        <v>A29:F29</v>
      </c>
      <c r="L29" t="b" cm="1">
        <f t="array" aca="1" ref="L29" ca="1">SUMPRODUCT(--(INDIRECT(input4[[#This Row],[range1]])&lt;INDIRECT(input4[[#This Row],[range2]])))=COUNT(INDIRECT(input4[[#This Row],[range1]]))</f>
        <v>0</v>
      </c>
      <c r="M29" t="b" cm="1">
        <f t="array" aca="1" ref="M29" ca="1">SUMPRODUCT(--(INDIRECT(input4[[#This Row],[range1]])&gt;INDIRECT(input4[[#This Row],[range2]])))=COUNT(INDIRECT(input4[[#This Row],[range1]]))</f>
        <v>0</v>
      </c>
      <c r="N29" t="b">
        <f ca="1">IF(AND(NOT(input4[[#This Row],[All DESC?]]),NOT(input4[[#This Row],[All ASC?]])),FALSE(),TRUE())</f>
        <v>0</v>
      </c>
      <c r="O29" cm="1">
        <f t="array" aca="1" ref="O29" ca="1">IF(AND(input4[[#This Row],[Safe Part 1]],(MAX(ABS((INDIRECT(input4[[#This Row],[range2]]))-(INDIRECT(input4[[#This Row],[range1]])))))&lt;=3),1,0)</f>
        <v>0</v>
      </c>
    </row>
    <row r="30" spans="1:15" x14ac:dyDescent="0.35">
      <c r="A30">
        <v>69</v>
      </c>
      <c r="B30">
        <v>71</v>
      </c>
      <c r="C30">
        <v>72</v>
      </c>
      <c r="D30">
        <v>73</v>
      </c>
      <c r="E30">
        <v>75</v>
      </c>
      <c r="F30">
        <v>79</v>
      </c>
      <c r="H30">
        <f>1</f>
        <v>1</v>
      </c>
      <c r="I30">
        <f>COUNTA(input4[[#This Row],[Column1.2]:[Column1.8]])</f>
        <v>6</v>
      </c>
      <c r="J30" t="str">
        <f>ADDRESS(ROW(),input4[[#This Row],[first col]]+1,4)&amp;":"&amp;ADDRESS(ROW(),input4[[#This Row],[lastcol]],4)</f>
        <v>B30:F30</v>
      </c>
      <c r="K30" t="str">
        <f>ADDRESS(ROW(),input4[[#This Row],[first col]],4)&amp;":"&amp;ADDRESS(ROW(),input4[[#This Row],[lastcol]]-1,4)</f>
        <v>A30:E30</v>
      </c>
      <c r="L30" t="b" cm="1">
        <f t="array" aca="1" ref="L30" ca="1">SUMPRODUCT(--(INDIRECT(input4[[#This Row],[range1]])&lt;INDIRECT(input4[[#This Row],[range2]])))=COUNT(INDIRECT(input4[[#This Row],[range1]]))</f>
        <v>0</v>
      </c>
      <c r="M30" t="b" cm="1">
        <f t="array" aca="1" ref="M30" ca="1">SUMPRODUCT(--(INDIRECT(input4[[#This Row],[range1]])&gt;INDIRECT(input4[[#This Row],[range2]])))=COUNT(INDIRECT(input4[[#This Row],[range1]]))</f>
        <v>1</v>
      </c>
      <c r="N30" t="b">
        <f ca="1">IF(AND(NOT(input4[[#This Row],[All DESC?]]),NOT(input4[[#This Row],[All ASC?]])),FALSE(),TRUE())</f>
        <v>1</v>
      </c>
      <c r="O30" cm="1">
        <f t="array" aca="1" ref="O30" ca="1">IF(AND(input4[[#This Row],[Safe Part 1]],(MAX(ABS((INDIRECT(input4[[#This Row],[range2]]))-(INDIRECT(input4[[#This Row],[range1]])))))&lt;=3),1,0)</f>
        <v>0</v>
      </c>
    </row>
    <row r="31" spans="1:15" x14ac:dyDescent="0.35">
      <c r="A31">
        <v>7</v>
      </c>
      <c r="B31">
        <v>10</v>
      </c>
      <c r="C31">
        <v>11</v>
      </c>
      <c r="D31">
        <v>12</v>
      </c>
      <c r="E31">
        <v>17</v>
      </c>
      <c r="H31">
        <f>1</f>
        <v>1</v>
      </c>
      <c r="I31">
        <f>COUNTA(input4[[#This Row],[Column1.2]:[Column1.8]])</f>
        <v>5</v>
      </c>
      <c r="J31" t="str">
        <f>ADDRESS(ROW(),input4[[#This Row],[first col]]+1,4)&amp;":"&amp;ADDRESS(ROW(),input4[[#This Row],[lastcol]],4)</f>
        <v>B31:E31</v>
      </c>
      <c r="K31" t="str">
        <f>ADDRESS(ROW(),input4[[#This Row],[first col]],4)&amp;":"&amp;ADDRESS(ROW(),input4[[#This Row],[lastcol]]-1,4)</f>
        <v>A31:D31</v>
      </c>
      <c r="L31" t="b" cm="1">
        <f t="array" aca="1" ref="L31" ca="1">SUMPRODUCT(--(INDIRECT(input4[[#This Row],[range1]])&lt;INDIRECT(input4[[#This Row],[range2]])))=COUNT(INDIRECT(input4[[#This Row],[range1]]))</f>
        <v>0</v>
      </c>
      <c r="M31" t="b" cm="1">
        <f t="array" aca="1" ref="M31" ca="1">SUMPRODUCT(--(INDIRECT(input4[[#This Row],[range1]])&gt;INDIRECT(input4[[#This Row],[range2]])))=COUNT(INDIRECT(input4[[#This Row],[range1]]))</f>
        <v>1</v>
      </c>
      <c r="N31" t="b">
        <f ca="1">IF(AND(NOT(input4[[#This Row],[All DESC?]]),NOT(input4[[#This Row],[All ASC?]])),FALSE(),TRUE())</f>
        <v>1</v>
      </c>
      <c r="O31" cm="1">
        <f t="array" aca="1" ref="O31" ca="1">IF(AND(input4[[#This Row],[Safe Part 1]],(MAX(ABS((INDIRECT(input4[[#This Row],[range2]]))-(INDIRECT(input4[[#This Row],[range1]])))))&lt;=3),1,0)</f>
        <v>0</v>
      </c>
    </row>
    <row r="32" spans="1:15" x14ac:dyDescent="0.35">
      <c r="A32">
        <v>15</v>
      </c>
      <c r="B32">
        <v>18</v>
      </c>
      <c r="C32">
        <v>19</v>
      </c>
      <c r="D32">
        <v>17</v>
      </c>
      <c r="E32">
        <v>20</v>
      </c>
      <c r="H32">
        <f>1</f>
        <v>1</v>
      </c>
      <c r="I32">
        <f>COUNTA(input4[[#This Row],[Column1.2]:[Column1.8]])</f>
        <v>5</v>
      </c>
      <c r="J32" t="str">
        <f>ADDRESS(ROW(),input4[[#This Row],[first col]]+1,4)&amp;":"&amp;ADDRESS(ROW(),input4[[#This Row],[lastcol]],4)</f>
        <v>B32:E32</v>
      </c>
      <c r="K32" t="str">
        <f>ADDRESS(ROW(),input4[[#This Row],[first col]],4)&amp;":"&amp;ADDRESS(ROW(),input4[[#This Row],[lastcol]]-1,4)</f>
        <v>A32:D32</v>
      </c>
      <c r="L32" t="b" cm="1">
        <f t="array" aca="1" ref="L32" ca="1">SUMPRODUCT(--(INDIRECT(input4[[#This Row],[range1]])&lt;INDIRECT(input4[[#This Row],[range2]])))=COUNT(INDIRECT(input4[[#This Row],[range1]]))</f>
        <v>0</v>
      </c>
      <c r="M32" t="b" cm="1">
        <f t="array" aca="1" ref="M32" ca="1">SUMPRODUCT(--(INDIRECT(input4[[#This Row],[range1]])&gt;INDIRECT(input4[[#This Row],[range2]])))=COUNT(INDIRECT(input4[[#This Row],[range1]]))</f>
        <v>0</v>
      </c>
      <c r="N32" t="b">
        <f ca="1">IF(AND(NOT(input4[[#This Row],[All DESC?]]),NOT(input4[[#This Row],[All ASC?]])),FALSE(),TRUE())</f>
        <v>0</v>
      </c>
      <c r="O32" cm="1">
        <f t="array" aca="1" ref="O32" ca="1">IF(AND(input4[[#This Row],[Safe Part 1]],(MAX(ABS((INDIRECT(input4[[#This Row],[range2]]))-(INDIRECT(input4[[#This Row],[range1]])))))&lt;=3),1,0)</f>
        <v>0</v>
      </c>
    </row>
    <row r="33" spans="1:15" x14ac:dyDescent="0.35">
      <c r="A33">
        <v>22</v>
      </c>
      <c r="B33">
        <v>23</v>
      </c>
      <c r="C33">
        <v>26</v>
      </c>
      <c r="D33">
        <v>29</v>
      </c>
      <c r="E33">
        <v>30</v>
      </c>
      <c r="F33">
        <v>29</v>
      </c>
      <c r="G33">
        <v>26</v>
      </c>
      <c r="H33">
        <f>1</f>
        <v>1</v>
      </c>
      <c r="I33">
        <f>COUNTA(input4[[#This Row],[Column1.2]:[Column1.8]])</f>
        <v>7</v>
      </c>
      <c r="J33" t="str">
        <f>ADDRESS(ROW(),input4[[#This Row],[first col]]+1,4)&amp;":"&amp;ADDRESS(ROW(),input4[[#This Row],[lastcol]],4)</f>
        <v>B33:G33</v>
      </c>
      <c r="K33" t="str">
        <f>ADDRESS(ROW(),input4[[#This Row],[first col]],4)&amp;":"&amp;ADDRESS(ROW(),input4[[#This Row],[lastcol]]-1,4)</f>
        <v>A33:F33</v>
      </c>
      <c r="L33" t="b" cm="1">
        <f t="array" aca="1" ref="L33" ca="1">SUMPRODUCT(--(INDIRECT(input4[[#This Row],[range1]])&lt;INDIRECT(input4[[#This Row],[range2]])))=COUNT(INDIRECT(input4[[#This Row],[range1]]))</f>
        <v>0</v>
      </c>
      <c r="M33" t="b" cm="1">
        <f t="array" aca="1" ref="M33" ca="1">SUMPRODUCT(--(INDIRECT(input4[[#This Row],[range1]])&gt;INDIRECT(input4[[#This Row],[range2]])))=COUNT(INDIRECT(input4[[#This Row],[range1]]))</f>
        <v>0</v>
      </c>
      <c r="N33" t="b">
        <f ca="1">IF(AND(NOT(input4[[#This Row],[All DESC?]]),NOT(input4[[#This Row],[All ASC?]])),FALSE(),TRUE())</f>
        <v>0</v>
      </c>
      <c r="O33" cm="1">
        <f t="array" aca="1" ref="O33" ca="1">IF(AND(input4[[#This Row],[Safe Part 1]],(MAX(ABS((INDIRECT(input4[[#This Row],[range2]]))-(INDIRECT(input4[[#This Row],[range1]])))))&lt;=3),1,0)</f>
        <v>0</v>
      </c>
    </row>
    <row r="34" spans="1:15" x14ac:dyDescent="0.35">
      <c r="A34">
        <v>91</v>
      </c>
      <c r="B34">
        <v>89</v>
      </c>
      <c r="C34">
        <v>90</v>
      </c>
      <c r="D34">
        <v>91</v>
      </c>
      <c r="E34">
        <v>91</v>
      </c>
      <c r="H34">
        <f>1</f>
        <v>1</v>
      </c>
      <c r="I34">
        <f>COUNTA(input4[[#This Row],[Column1.2]:[Column1.8]])</f>
        <v>5</v>
      </c>
      <c r="J34" t="str">
        <f>ADDRESS(ROW(),input4[[#This Row],[first col]]+1,4)&amp;":"&amp;ADDRESS(ROW(),input4[[#This Row],[lastcol]],4)</f>
        <v>B34:E34</v>
      </c>
      <c r="K34" t="str">
        <f>ADDRESS(ROW(),input4[[#This Row],[first col]],4)&amp;":"&amp;ADDRESS(ROW(),input4[[#This Row],[lastcol]]-1,4)</f>
        <v>A34:D34</v>
      </c>
      <c r="L34" t="b" cm="1">
        <f t="array" aca="1" ref="L34" ca="1">SUMPRODUCT(--(INDIRECT(input4[[#This Row],[range1]])&lt;INDIRECT(input4[[#This Row],[range2]])))=COUNT(INDIRECT(input4[[#This Row],[range1]]))</f>
        <v>0</v>
      </c>
      <c r="M34" t="b" cm="1">
        <f t="array" aca="1" ref="M34" ca="1">SUMPRODUCT(--(INDIRECT(input4[[#This Row],[range1]])&gt;INDIRECT(input4[[#This Row],[range2]])))=COUNT(INDIRECT(input4[[#This Row],[range1]]))</f>
        <v>0</v>
      </c>
      <c r="N34" t="b">
        <f ca="1">IF(AND(NOT(input4[[#This Row],[All DESC?]]),NOT(input4[[#This Row],[All ASC?]])),FALSE(),TRUE())</f>
        <v>0</v>
      </c>
      <c r="O34" cm="1">
        <f t="array" aca="1" ref="O34" ca="1">IF(AND(input4[[#This Row],[Safe Part 1]],(MAX(ABS((INDIRECT(input4[[#This Row],[range2]]))-(INDIRECT(input4[[#This Row],[range1]])))))&lt;=3),1,0)</f>
        <v>0</v>
      </c>
    </row>
    <row r="35" spans="1:15" x14ac:dyDescent="0.35">
      <c r="A35">
        <v>15</v>
      </c>
      <c r="B35">
        <v>16</v>
      </c>
      <c r="C35">
        <v>15</v>
      </c>
      <c r="D35">
        <v>16</v>
      </c>
      <c r="E35">
        <v>20</v>
      </c>
      <c r="H35">
        <f>1</f>
        <v>1</v>
      </c>
      <c r="I35">
        <f>COUNTA(input4[[#This Row],[Column1.2]:[Column1.8]])</f>
        <v>5</v>
      </c>
      <c r="J35" t="str">
        <f>ADDRESS(ROW(),input4[[#This Row],[first col]]+1,4)&amp;":"&amp;ADDRESS(ROW(),input4[[#This Row],[lastcol]],4)</f>
        <v>B35:E35</v>
      </c>
      <c r="K35" t="str">
        <f>ADDRESS(ROW(),input4[[#This Row],[first col]],4)&amp;":"&amp;ADDRESS(ROW(),input4[[#This Row],[lastcol]]-1,4)</f>
        <v>A35:D35</v>
      </c>
      <c r="L35" t="b" cm="1">
        <f t="array" aca="1" ref="L35" ca="1">SUMPRODUCT(--(INDIRECT(input4[[#This Row],[range1]])&lt;INDIRECT(input4[[#This Row],[range2]])))=COUNT(INDIRECT(input4[[#This Row],[range1]]))</f>
        <v>0</v>
      </c>
      <c r="M35" t="b" cm="1">
        <f t="array" aca="1" ref="M35" ca="1">SUMPRODUCT(--(INDIRECT(input4[[#This Row],[range1]])&gt;INDIRECT(input4[[#This Row],[range2]])))=COUNT(INDIRECT(input4[[#This Row],[range1]]))</f>
        <v>0</v>
      </c>
      <c r="N35" t="b">
        <f ca="1">IF(AND(NOT(input4[[#This Row],[All DESC?]]),NOT(input4[[#This Row],[All ASC?]])),FALSE(),TRUE())</f>
        <v>0</v>
      </c>
      <c r="O35" cm="1">
        <f t="array" aca="1" ref="O35" ca="1">IF(AND(input4[[#This Row],[Safe Part 1]],(MAX(ABS((INDIRECT(input4[[#This Row],[range2]]))-(INDIRECT(input4[[#This Row],[range1]])))))&lt;=3),1,0)</f>
        <v>0</v>
      </c>
    </row>
    <row r="36" spans="1:15" x14ac:dyDescent="0.35">
      <c r="A36">
        <v>69</v>
      </c>
      <c r="B36">
        <v>67</v>
      </c>
      <c r="C36">
        <v>68</v>
      </c>
      <c r="D36">
        <v>73</v>
      </c>
      <c r="H36">
        <f>1</f>
        <v>1</v>
      </c>
      <c r="I36">
        <f>COUNTA(input4[[#This Row],[Column1.2]:[Column1.8]])</f>
        <v>4</v>
      </c>
      <c r="J36" t="str">
        <f>ADDRESS(ROW(),input4[[#This Row],[first col]]+1,4)&amp;":"&amp;ADDRESS(ROW(),input4[[#This Row],[lastcol]],4)</f>
        <v>B36:D36</v>
      </c>
      <c r="K36" t="str">
        <f>ADDRESS(ROW(),input4[[#This Row],[first col]],4)&amp;":"&amp;ADDRESS(ROW(),input4[[#This Row],[lastcol]]-1,4)</f>
        <v>A36:C36</v>
      </c>
      <c r="L36" t="b" cm="1">
        <f t="array" aca="1" ref="L36" ca="1">SUMPRODUCT(--(INDIRECT(input4[[#This Row],[range1]])&lt;INDIRECT(input4[[#This Row],[range2]])))=COUNT(INDIRECT(input4[[#This Row],[range1]]))</f>
        <v>0</v>
      </c>
      <c r="M36" t="b" cm="1">
        <f t="array" aca="1" ref="M36" ca="1">SUMPRODUCT(--(INDIRECT(input4[[#This Row],[range1]])&gt;INDIRECT(input4[[#This Row],[range2]])))=COUNT(INDIRECT(input4[[#This Row],[range1]]))</f>
        <v>0</v>
      </c>
      <c r="N36" t="b">
        <f ca="1">IF(AND(NOT(input4[[#This Row],[All DESC?]]),NOT(input4[[#This Row],[All ASC?]])),FALSE(),TRUE())</f>
        <v>0</v>
      </c>
      <c r="O36" cm="1">
        <f t="array" aca="1" ref="O36" ca="1">IF(AND(input4[[#This Row],[Safe Part 1]],(MAX(ABS((INDIRECT(input4[[#This Row],[range2]]))-(INDIRECT(input4[[#This Row],[range1]])))))&lt;=3),1,0)</f>
        <v>0</v>
      </c>
    </row>
    <row r="37" spans="1:15" x14ac:dyDescent="0.35">
      <c r="A37">
        <v>63</v>
      </c>
      <c r="B37">
        <v>64</v>
      </c>
      <c r="C37">
        <v>66</v>
      </c>
      <c r="D37">
        <v>66</v>
      </c>
      <c r="E37">
        <v>67</v>
      </c>
      <c r="F37">
        <v>70</v>
      </c>
      <c r="H37">
        <f>1</f>
        <v>1</v>
      </c>
      <c r="I37">
        <f>COUNTA(input4[[#This Row],[Column1.2]:[Column1.8]])</f>
        <v>6</v>
      </c>
      <c r="J37" t="str">
        <f>ADDRESS(ROW(),input4[[#This Row],[first col]]+1,4)&amp;":"&amp;ADDRESS(ROW(),input4[[#This Row],[lastcol]],4)</f>
        <v>B37:F37</v>
      </c>
      <c r="K37" t="str">
        <f>ADDRESS(ROW(),input4[[#This Row],[first col]],4)&amp;":"&amp;ADDRESS(ROW(),input4[[#This Row],[lastcol]]-1,4)</f>
        <v>A37:E37</v>
      </c>
      <c r="L37" t="b" cm="1">
        <f t="array" aca="1" ref="L37" ca="1">SUMPRODUCT(--(INDIRECT(input4[[#This Row],[range1]])&lt;INDIRECT(input4[[#This Row],[range2]])))=COUNT(INDIRECT(input4[[#This Row],[range1]]))</f>
        <v>0</v>
      </c>
      <c r="M37" t="b" cm="1">
        <f t="array" aca="1" ref="M37" ca="1">SUMPRODUCT(--(INDIRECT(input4[[#This Row],[range1]])&gt;INDIRECT(input4[[#This Row],[range2]])))=COUNT(INDIRECT(input4[[#This Row],[range1]]))</f>
        <v>0</v>
      </c>
      <c r="N37" t="b">
        <f ca="1">IF(AND(NOT(input4[[#This Row],[All DESC?]]),NOT(input4[[#This Row],[All ASC?]])),FALSE(),TRUE())</f>
        <v>0</v>
      </c>
      <c r="O37" cm="1">
        <f t="array" aca="1" ref="O37" ca="1">IF(AND(input4[[#This Row],[Safe Part 1]],(MAX(ABS((INDIRECT(input4[[#This Row],[range2]]))-(INDIRECT(input4[[#This Row],[range1]])))))&lt;=3),1,0)</f>
        <v>0</v>
      </c>
    </row>
    <row r="38" spans="1:15" x14ac:dyDescent="0.35">
      <c r="A38">
        <v>76</v>
      </c>
      <c r="B38">
        <v>76</v>
      </c>
      <c r="C38">
        <v>77</v>
      </c>
      <c r="D38">
        <v>79</v>
      </c>
      <c r="E38">
        <v>76</v>
      </c>
      <c r="H38">
        <f>1</f>
        <v>1</v>
      </c>
      <c r="I38">
        <f>COUNTA(input4[[#This Row],[Column1.2]:[Column1.8]])</f>
        <v>5</v>
      </c>
      <c r="J38" t="str">
        <f>ADDRESS(ROW(),input4[[#This Row],[first col]]+1,4)&amp;":"&amp;ADDRESS(ROW(),input4[[#This Row],[lastcol]],4)</f>
        <v>B38:E38</v>
      </c>
      <c r="K38" t="str">
        <f>ADDRESS(ROW(),input4[[#This Row],[first col]],4)&amp;":"&amp;ADDRESS(ROW(),input4[[#This Row],[lastcol]]-1,4)</f>
        <v>A38:D38</v>
      </c>
      <c r="L38" t="b" cm="1">
        <f t="array" aca="1" ref="L38" ca="1">SUMPRODUCT(--(INDIRECT(input4[[#This Row],[range1]])&lt;INDIRECT(input4[[#This Row],[range2]])))=COUNT(INDIRECT(input4[[#This Row],[range1]]))</f>
        <v>0</v>
      </c>
      <c r="M38" t="b" cm="1">
        <f t="array" aca="1" ref="M38" ca="1">SUMPRODUCT(--(INDIRECT(input4[[#This Row],[range1]])&gt;INDIRECT(input4[[#This Row],[range2]])))=COUNT(INDIRECT(input4[[#This Row],[range1]]))</f>
        <v>0</v>
      </c>
      <c r="N38" t="b">
        <f ca="1">IF(AND(NOT(input4[[#This Row],[All DESC?]]),NOT(input4[[#This Row],[All ASC?]])),FALSE(),TRUE())</f>
        <v>0</v>
      </c>
      <c r="O38" cm="1">
        <f t="array" aca="1" ref="O38" ca="1">IF(AND(input4[[#This Row],[Safe Part 1]],(MAX(ABS((INDIRECT(input4[[#This Row],[range2]]))-(INDIRECT(input4[[#This Row],[range1]])))))&lt;=3),1,0)</f>
        <v>0</v>
      </c>
    </row>
    <row r="39" spans="1:15" x14ac:dyDescent="0.35">
      <c r="A39">
        <v>56</v>
      </c>
      <c r="B39">
        <v>57</v>
      </c>
      <c r="C39">
        <v>57</v>
      </c>
      <c r="D39">
        <v>58</v>
      </c>
      <c r="E39">
        <v>61</v>
      </c>
      <c r="F39">
        <v>61</v>
      </c>
      <c r="H39">
        <f>1</f>
        <v>1</v>
      </c>
      <c r="I39">
        <f>COUNTA(input4[[#This Row],[Column1.2]:[Column1.8]])</f>
        <v>6</v>
      </c>
      <c r="J39" t="str">
        <f>ADDRESS(ROW(),input4[[#This Row],[first col]]+1,4)&amp;":"&amp;ADDRESS(ROW(),input4[[#This Row],[lastcol]],4)</f>
        <v>B39:F39</v>
      </c>
      <c r="K39" t="str">
        <f>ADDRESS(ROW(),input4[[#This Row],[first col]],4)&amp;":"&amp;ADDRESS(ROW(),input4[[#This Row],[lastcol]]-1,4)</f>
        <v>A39:E39</v>
      </c>
      <c r="L39" t="b" cm="1">
        <f t="array" aca="1" ref="L39" ca="1">SUMPRODUCT(--(INDIRECT(input4[[#This Row],[range1]])&lt;INDIRECT(input4[[#This Row],[range2]])))=COUNT(INDIRECT(input4[[#This Row],[range1]]))</f>
        <v>0</v>
      </c>
      <c r="M39" t="b" cm="1">
        <f t="array" aca="1" ref="M39" ca="1">SUMPRODUCT(--(INDIRECT(input4[[#This Row],[range1]])&gt;INDIRECT(input4[[#This Row],[range2]])))=COUNT(INDIRECT(input4[[#This Row],[range1]]))</f>
        <v>0</v>
      </c>
      <c r="N39" t="b">
        <f ca="1">IF(AND(NOT(input4[[#This Row],[All DESC?]]),NOT(input4[[#This Row],[All ASC?]])),FALSE(),TRUE())</f>
        <v>0</v>
      </c>
      <c r="O39" cm="1">
        <f t="array" aca="1" ref="O39" ca="1">IF(AND(input4[[#This Row],[Safe Part 1]],(MAX(ABS((INDIRECT(input4[[#This Row],[range2]]))-(INDIRECT(input4[[#This Row],[range1]])))))&lt;=3),1,0)</f>
        <v>0</v>
      </c>
    </row>
    <row r="40" spans="1:15" x14ac:dyDescent="0.35">
      <c r="A40">
        <v>9</v>
      </c>
      <c r="B40">
        <v>12</v>
      </c>
      <c r="C40">
        <v>14</v>
      </c>
      <c r="D40">
        <v>17</v>
      </c>
      <c r="E40">
        <v>17</v>
      </c>
      <c r="F40">
        <v>21</v>
      </c>
      <c r="H40">
        <f>1</f>
        <v>1</v>
      </c>
      <c r="I40">
        <f>COUNTA(input4[[#This Row],[Column1.2]:[Column1.8]])</f>
        <v>6</v>
      </c>
      <c r="J40" t="str">
        <f>ADDRESS(ROW(),input4[[#This Row],[first col]]+1,4)&amp;":"&amp;ADDRESS(ROW(),input4[[#This Row],[lastcol]],4)</f>
        <v>B40:F40</v>
      </c>
      <c r="K40" t="str">
        <f>ADDRESS(ROW(),input4[[#This Row],[first col]],4)&amp;":"&amp;ADDRESS(ROW(),input4[[#This Row],[lastcol]]-1,4)</f>
        <v>A40:E40</v>
      </c>
      <c r="L40" t="b" cm="1">
        <f t="array" aca="1" ref="L40" ca="1">SUMPRODUCT(--(INDIRECT(input4[[#This Row],[range1]])&lt;INDIRECT(input4[[#This Row],[range2]])))=COUNT(INDIRECT(input4[[#This Row],[range1]]))</f>
        <v>0</v>
      </c>
      <c r="M40" t="b" cm="1">
        <f t="array" aca="1" ref="M40" ca="1">SUMPRODUCT(--(INDIRECT(input4[[#This Row],[range1]])&gt;INDIRECT(input4[[#This Row],[range2]])))=COUNT(INDIRECT(input4[[#This Row],[range1]]))</f>
        <v>0</v>
      </c>
      <c r="N40" t="b">
        <f ca="1">IF(AND(NOT(input4[[#This Row],[All DESC?]]),NOT(input4[[#This Row],[All ASC?]])),FALSE(),TRUE())</f>
        <v>0</v>
      </c>
      <c r="O40" cm="1">
        <f t="array" aca="1" ref="O40" ca="1">IF(AND(input4[[#This Row],[Safe Part 1]],(MAX(ABS((INDIRECT(input4[[#This Row],[range2]]))-(INDIRECT(input4[[#This Row],[range1]])))))&lt;=3),1,0)</f>
        <v>0</v>
      </c>
    </row>
    <row r="41" spans="1:15" x14ac:dyDescent="0.35">
      <c r="A41">
        <v>2</v>
      </c>
      <c r="B41">
        <v>5</v>
      </c>
      <c r="C41">
        <v>7</v>
      </c>
      <c r="D41">
        <v>8</v>
      </c>
      <c r="E41">
        <v>8</v>
      </c>
      <c r="F41">
        <v>9</v>
      </c>
      <c r="G41">
        <v>16</v>
      </c>
      <c r="H41">
        <f>1</f>
        <v>1</v>
      </c>
      <c r="I41">
        <f>COUNTA(input4[[#This Row],[Column1.2]:[Column1.8]])</f>
        <v>7</v>
      </c>
      <c r="J41" t="str">
        <f>ADDRESS(ROW(),input4[[#This Row],[first col]]+1,4)&amp;":"&amp;ADDRESS(ROW(),input4[[#This Row],[lastcol]],4)</f>
        <v>B41:G41</v>
      </c>
      <c r="K41" t="str">
        <f>ADDRESS(ROW(),input4[[#This Row],[first col]],4)&amp;":"&amp;ADDRESS(ROW(),input4[[#This Row],[lastcol]]-1,4)</f>
        <v>A41:F41</v>
      </c>
      <c r="L41" t="b" cm="1">
        <f t="array" aca="1" ref="L41" ca="1">SUMPRODUCT(--(INDIRECT(input4[[#This Row],[range1]])&lt;INDIRECT(input4[[#This Row],[range2]])))=COUNT(INDIRECT(input4[[#This Row],[range1]]))</f>
        <v>0</v>
      </c>
      <c r="M41" t="b" cm="1">
        <f t="array" aca="1" ref="M41" ca="1">SUMPRODUCT(--(INDIRECT(input4[[#This Row],[range1]])&gt;INDIRECT(input4[[#This Row],[range2]])))=COUNT(INDIRECT(input4[[#This Row],[range1]]))</f>
        <v>0</v>
      </c>
      <c r="N41" t="b">
        <f ca="1">IF(AND(NOT(input4[[#This Row],[All DESC?]]),NOT(input4[[#This Row],[All ASC?]])),FALSE(),TRUE())</f>
        <v>0</v>
      </c>
      <c r="O41" cm="1">
        <f t="array" aca="1" ref="O41" ca="1">IF(AND(input4[[#This Row],[Safe Part 1]],(MAX(ABS((INDIRECT(input4[[#This Row],[range2]]))-(INDIRECT(input4[[#This Row],[range1]])))))&lt;=3),1,0)</f>
        <v>0</v>
      </c>
    </row>
    <row r="42" spans="1:15" x14ac:dyDescent="0.35">
      <c r="A42">
        <v>76</v>
      </c>
      <c r="B42">
        <v>79</v>
      </c>
      <c r="C42">
        <v>81</v>
      </c>
      <c r="D42">
        <v>85</v>
      </c>
      <c r="E42">
        <v>87</v>
      </c>
      <c r="H42">
        <f>1</f>
        <v>1</v>
      </c>
      <c r="I42">
        <f>COUNTA(input4[[#This Row],[Column1.2]:[Column1.8]])</f>
        <v>5</v>
      </c>
      <c r="J42" t="str">
        <f>ADDRESS(ROW(),input4[[#This Row],[first col]]+1,4)&amp;":"&amp;ADDRESS(ROW(),input4[[#This Row],[lastcol]],4)</f>
        <v>B42:E42</v>
      </c>
      <c r="K42" t="str">
        <f>ADDRESS(ROW(),input4[[#This Row],[first col]],4)&amp;":"&amp;ADDRESS(ROW(),input4[[#This Row],[lastcol]]-1,4)</f>
        <v>A42:D42</v>
      </c>
      <c r="L42" t="b" cm="1">
        <f t="array" aca="1" ref="L42" ca="1">SUMPRODUCT(--(INDIRECT(input4[[#This Row],[range1]])&lt;INDIRECT(input4[[#This Row],[range2]])))=COUNT(INDIRECT(input4[[#This Row],[range1]]))</f>
        <v>0</v>
      </c>
      <c r="M42" t="b" cm="1">
        <f t="array" aca="1" ref="M42" ca="1">SUMPRODUCT(--(INDIRECT(input4[[#This Row],[range1]])&gt;INDIRECT(input4[[#This Row],[range2]])))=COUNT(INDIRECT(input4[[#This Row],[range1]]))</f>
        <v>1</v>
      </c>
      <c r="N42" t="b">
        <f ca="1">IF(AND(NOT(input4[[#This Row],[All DESC?]]),NOT(input4[[#This Row],[All ASC?]])),FALSE(),TRUE())</f>
        <v>1</v>
      </c>
      <c r="O42" cm="1">
        <f t="array" aca="1" ref="O42" ca="1">IF(AND(input4[[#This Row],[Safe Part 1]],(MAX(ABS((INDIRECT(input4[[#This Row],[range2]]))-(INDIRECT(input4[[#This Row],[range1]])))))&lt;=3),1,0)</f>
        <v>0</v>
      </c>
    </row>
    <row r="43" spans="1:15" x14ac:dyDescent="0.35">
      <c r="A43">
        <v>29</v>
      </c>
      <c r="B43">
        <v>30</v>
      </c>
      <c r="C43">
        <v>32</v>
      </c>
      <c r="D43">
        <v>35</v>
      </c>
      <c r="E43">
        <v>36</v>
      </c>
      <c r="F43">
        <v>40</v>
      </c>
      <c r="G43">
        <v>39</v>
      </c>
      <c r="H43">
        <f>1</f>
        <v>1</v>
      </c>
      <c r="I43">
        <f>COUNTA(input4[[#This Row],[Column1.2]:[Column1.8]])</f>
        <v>7</v>
      </c>
      <c r="J43" t="str">
        <f>ADDRESS(ROW(),input4[[#This Row],[first col]]+1,4)&amp;":"&amp;ADDRESS(ROW(),input4[[#This Row],[lastcol]],4)</f>
        <v>B43:G43</v>
      </c>
      <c r="K43" t="str">
        <f>ADDRESS(ROW(),input4[[#This Row],[first col]],4)&amp;":"&amp;ADDRESS(ROW(),input4[[#This Row],[lastcol]]-1,4)</f>
        <v>A43:F43</v>
      </c>
      <c r="L43" t="b" cm="1">
        <f t="array" aca="1" ref="L43" ca="1">SUMPRODUCT(--(INDIRECT(input4[[#This Row],[range1]])&lt;INDIRECT(input4[[#This Row],[range2]])))=COUNT(INDIRECT(input4[[#This Row],[range1]]))</f>
        <v>0</v>
      </c>
      <c r="M43" t="b" cm="1">
        <f t="array" aca="1" ref="M43" ca="1">SUMPRODUCT(--(INDIRECT(input4[[#This Row],[range1]])&gt;INDIRECT(input4[[#This Row],[range2]])))=COUNT(INDIRECT(input4[[#This Row],[range1]]))</f>
        <v>0</v>
      </c>
      <c r="N43" t="b">
        <f ca="1">IF(AND(NOT(input4[[#This Row],[All DESC?]]),NOT(input4[[#This Row],[All ASC?]])),FALSE(),TRUE())</f>
        <v>0</v>
      </c>
      <c r="O43" cm="1">
        <f t="array" aca="1" ref="O43" ca="1">IF(AND(input4[[#This Row],[Safe Part 1]],(MAX(ABS((INDIRECT(input4[[#This Row],[range2]]))-(INDIRECT(input4[[#This Row],[range1]])))))&lt;=3),1,0)</f>
        <v>0</v>
      </c>
    </row>
    <row r="44" spans="1:15" x14ac:dyDescent="0.35">
      <c r="A44">
        <v>73</v>
      </c>
      <c r="B44">
        <v>75</v>
      </c>
      <c r="C44">
        <v>77</v>
      </c>
      <c r="D44">
        <v>80</v>
      </c>
      <c r="E44">
        <v>84</v>
      </c>
      <c r="F44">
        <v>84</v>
      </c>
      <c r="H44">
        <f>1</f>
        <v>1</v>
      </c>
      <c r="I44">
        <f>COUNTA(input4[[#This Row],[Column1.2]:[Column1.8]])</f>
        <v>6</v>
      </c>
      <c r="J44" t="str">
        <f>ADDRESS(ROW(),input4[[#This Row],[first col]]+1,4)&amp;":"&amp;ADDRESS(ROW(),input4[[#This Row],[lastcol]],4)</f>
        <v>B44:F44</v>
      </c>
      <c r="K44" t="str">
        <f>ADDRESS(ROW(),input4[[#This Row],[first col]],4)&amp;":"&amp;ADDRESS(ROW(),input4[[#This Row],[lastcol]]-1,4)</f>
        <v>A44:E44</v>
      </c>
      <c r="L44" t="b" cm="1">
        <f t="array" aca="1" ref="L44" ca="1">SUMPRODUCT(--(INDIRECT(input4[[#This Row],[range1]])&lt;INDIRECT(input4[[#This Row],[range2]])))=COUNT(INDIRECT(input4[[#This Row],[range1]]))</f>
        <v>0</v>
      </c>
      <c r="M44" t="b" cm="1">
        <f t="array" aca="1" ref="M44" ca="1">SUMPRODUCT(--(INDIRECT(input4[[#This Row],[range1]])&gt;INDIRECT(input4[[#This Row],[range2]])))=COUNT(INDIRECT(input4[[#This Row],[range1]]))</f>
        <v>0</v>
      </c>
      <c r="N44" t="b">
        <f ca="1">IF(AND(NOT(input4[[#This Row],[All DESC?]]),NOT(input4[[#This Row],[All ASC?]])),FALSE(),TRUE())</f>
        <v>0</v>
      </c>
      <c r="O44" cm="1">
        <f t="array" aca="1" ref="O44" ca="1">IF(AND(input4[[#This Row],[Safe Part 1]],(MAX(ABS((INDIRECT(input4[[#This Row],[range2]]))-(INDIRECT(input4[[#This Row],[range1]])))))&lt;=3),1,0)</f>
        <v>0</v>
      </c>
    </row>
    <row r="45" spans="1:15" x14ac:dyDescent="0.35">
      <c r="A45">
        <v>63</v>
      </c>
      <c r="B45">
        <v>65</v>
      </c>
      <c r="C45">
        <v>69</v>
      </c>
      <c r="D45">
        <v>70</v>
      </c>
      <c r="E45">
        <v>74</v>
      </c>
      <c r="H45">
        <f>1</f>
        <v>1</v>
      </c>
      <c r="I45">
        <f>COUNTA(input4[[#This Row],[Column1.2]:[Column1.8]])</f>
        <v>5</v>
      </c>
      <c r="J45" t="str">
        <f>ADDRESS(ROW(),input4[[#This Row],[first col]]+1,4)&amp;":"&amp;ADDRESS(ROW(),input4[[#This Row],[lastcol]],4)</f>
        <v>B45:E45</v>
      </c>
      <c r="K45" t="str">
        <f>ADDRESS(ROW(),input4[[#This Row],[first col]],4)&amp;":"&amp;ADDRESS(ROW(),input4[[#This Row],[lastcol]]-1,4)</f>
        <v>A45:D45</v>
      </c>
      <c r="L45" t="b" cm="1">
        <f t="array" aca="1" ref="L45" ca="1">SUMPRODUCT(--(INDIRECT(input4[[#This Row],[range1]])&lt;INDIRECT(input4[[#This Row],[range2]])))=COUNT(INDIRECT(input4[[#This Row],[range1]]))</f>
        <v>0</v>
      </c>
      <c r="M45" t="b" cm="1">
        <f t="array" aca="1" ref="M45" ca="1">SUMPRODUCT(--(INDIRECT(input4[[#This Row],[range1]])&gt;INDIRECT(input4[[#This Row],[range2]])))=COUNT(INDIRECT(input4[[#This Row],[range1]]))</f>
        <v>1</v>
      </c>
      <c r="N45" t="b">
        <f ca="1">IF(AND(NOT(input4[[#This Row],[All DESC?]]),NOT(input4[[#This Row],[All ASC?]])),FALSE(),TRUE())</f>
        <v>1</v>
      </c>
      <c r="O45" cm="1">
        <f t="array" aca="1" ref="O45" ca="1">IF(AND(input4[[#This Row],[Safe Part 1]],(MAX(ABS((INDIRECT(input4[[#This Row],[range2]]))-(INDIRECT(input4[[#This Row],[range1]])))))&lt;=3),1,0)</f>
        <v>0</v>
      </c>
    </row>
    <row r="46" spans="1:15" x14ac:dyDescent="0.35">
      <c r="A46">
        <v>73</v>
      </c>
      <c r="B46">
        <v>74</v>
      </c>
      <c r="C46">
        <v>75</v>
      </c>
      <c r="D46">
        <v>79</v>
      </c>
      <c r="E46">
        <v>80</v>
      </c>
      <c r="F46">
        <v>81</v>
      </c>
      <c r="G46">
        <v>88</v>
      </c>
      <c r="H46">
        <f>1</f>
        <v>1</v>
      </c>
      <c r="I46">
        <f>COUNTA(input4[[#This Row],[Column1.2]:[Column1.8]])</f>
        <v>7</v>
      </c>
      <c r="J46" t="str">
        <f>ADDRESS(ROW(),input4[[#This Row],[first col]]+1,4)&amp;":"&amp;ADDRESS(ROW(),input4[[#This Row],[lastcol]],4)</f>
        <v>B46:G46</v>
      </c>
      <c r="K46" t="str">
        <f>ADDRESS(ROW(),input4[[#This Row],[first col]],4)&amp;":"&amp;ADDRESS(ROW(),input4[[#This Row],[lastcol]]-1,4)</f>
        <v>A46:F46</v>
      </c>
      <c r="L46" t="b" cm="1">
        <f t="array" aca="1" ref="L46" ca="1">SUMPRODUCT(--(INDIRECT(input4[[#This Row],[range1]])&lt;INDIRECT(input4[[#This Row],[range2]])))=COUNT(INDIRECT(input4[[#This Row],[range1]]))</f>
        <v>0</v>
      </c>
      <c r="M46" t="b" cm="1">
        <f t="array" aca="1" ref="M46" ca="1">SUMPRODUCT(--(INDIRECT(input4[[#This Row],[range1]])&gt;INDIRECT(input4[[#This Row],[range2]])))=COUNT(INDIRECT(input4[[#This Row],[range1]]))</f>
        <v>1</v>
      </c>
      <c r="N46" t="b">
        <f ca="1">IF(AND(NOT(input4[[#This Row],[All DESC?]]),NOT(input4[[#This Row],[All ASC?]])),FALSE(),TRUE())</f>
        <v>1</v>
      </c>
      <c r="O46" cm="1">
        <f t="array" aca="1" ref="O46" ca="1">IF(AND(input4[[#This Row],[Safe Part 1]],(MAX(ABS((INDIRECT(input4[[#This Row],[range2]]))-(INDIRECT(input4[[#This Row],[range1]])))))&lt;=3),1,0)</f>
        <v>0</v>
      </c>
    </row>
    <row r="47" spans="1:15" x14ac:dyDescent="0.35">
      <c r="A47">
        <v>52</v>
      </c>
      <c r="B47">
        <v>53</v>
      </c>
      <c r="C47">
        <v>55</v>
      </c>
      <c r="D47">
        <v>61</v>
      </c>
      <c r="E47">
        <v>62</v>
      </c>
      <c r="H47">
        <f>1</f>
        <v>1</v>
      </c>
      <c r="I47">
        <f>COUNTA(input4[[#This Row],[Column1.2]:[Column1.8]])</f>
        <v>5</v>
      </c>
      <c r="J47" t="str">
        <f>ADDRESS(ROW(),input4[[#This Row],[first col]]+1,4)&amp;":"&amp;ADDRESS(ROW(),input4[[#This Row],[lastcol]],4)</f>
        <v>B47:E47</v>
      </c>
      <c r="K47" t="str">
        <f>ADDRESS(ROW(),input4[[#This Row],[first col]],4)&amp;":"&amp;ADDRESS(ROW(),input4[[#This Row],[lastcol]]-1,4)</f>
        <v>A47:D47</v>
      </c>
      <c r="L47" t="b" cm="1">
        <f t="array" aca="1" ref="L47" ca="1">SUMPRODUCT(--(INDIRECT(input4[[#This Row],[range1]])&lt;INDIRECT(input4[[#This Row],[range2]])))=COUNT(INDIRECT(input4[[#This Row],[range1]]))</f>
        <v>0</v>
      </c>
      <c r="M47" t="b" cm="1">
        <f t="array" aca="1" ref="M47" ca="1">SUMPRODUCT(--(INDIRECT(input4[[#This Row],[range1]])&gt;INDIRECT(input4[[#This Row],[range2]])))=COUNT(INDIRECT(input4[[#This Row],[range1]]))</f>
        <v>1</v>
      </c>
      <c r="N47" t="b">
        <f ca="1">IF(AND(NOT(input4[[#This Row],[All DESC?]]),NOT(input4[[#This Row],[All ASC?]])),FALSE(),TRUE())</f>
        <v>1</v>
      </c>
      <c r="O47" cm="1">
        <f t="array" aca="1" ref="O47" ca="1">IF(AND(input4[[#This Row],[Safe Part 1]],(MAX(ABS((INDIRECT(input4[[#This Row],[range2]]))-(INDIRECT(input4[[#This Row],[range1]])))))&lt;=3),1,0)</f>
        <v>0</v>
      </c>
    </row>
    <row r="48" spans="1:15" x14ac:dyDescent="0.35">
      <c r="A48">
        <v>65</v>
      </c>
      <c r="B48">
        <v>66</v>
      </c>
      <c r="C48">
        <v>69</v>
      </c>
      <c r="D48">
        <v>75</v>
      </c>
      <c r="E48">
        <v>74</v>
      </c>
      <c r="H48">
        <f>1</f>
        <v>1</v>
      </c>
      <c r="I48">
        <f>COUNTA(input4[[#This Row],[Column1.2]:[Column1.8]])</f>
        <v>5</v>
      </c>
      <c r="J48" t="str">
        <f>ADDRESS(ROW(),input4[[#This Row],[first col]]+1,4)&amp;":"&amp;ADDRESS(ROW(),input4[[#This Row],[lastcol]],4)</f>
        <v>B48:E48</v>
      </c>
      <c r="K48" t="str">
        <f>ADDRESS(ROW(),input4[[#This Row],[first col]],4)&amp;":"&amp;ADDRESS(ROW(),input4[[#This Row],[lastcol]]-1,4)</f>
        <v>A48:D48</v>
      </c>
      <c r="L48" t="b" cm="1">
        <f t="array" aca="1" ref="L48" ca="1">SUMPRODUCT(--(INDIRECT(input4[[#This Row],[range1]])&lt;INDIRECT(input4[[#This Row],[range2]])))=COUNT(INDIRECT(input4[[#This Row],[range1]]))</f>
        <v>0</v>
      </c>
      <c r="M48" t="b" cm="1">
        <f t="array" aca="1" ref="M48" ca="1">SUMPRODUCT(--(INDIRECT(input4[[#This Row],[range1]])&gt;INDIRECT(input4[[#This Row],[range2]])))=COUNT(INDIRECT(input4[[#This Row],[range1]]))</f>
        <v>0</v>
      </c>
      <c r="N48" t="b">
        <f ca="1">IF(AND(NOT(input4[[#This Row],[All DESC?]]),NOT(input4[[#This Row],[All ASC?]])),FALSE(),TRUE())</f>
        <v>0</v>
      </c>
      <c r="O48" cm="1">
        <f t="array" aca="1" ref="O48" ca="1">IF(AND(input4[[#This Row],[Safe Part 1]],(MAX(ABS((INDIRECT(input4[[#This Row],[range2]]))-(INDIRECT(input4[[#This Row],[range1]])))))&lt;=3),1,0)</f>
        <v>0</v>
      </c>
    </row>
    <row r="49" spans="1:15" x14ac:dyDescent="0.35">
      <c r="A49">
        <v>5</v>
      </c>
      <c r="B49">
        <v>8</v>
      </c>
      <c r="C49">
        <v>15</v>
      </c>
      <c r="D49">
        <v>15</v>
      </c>
      <c r="H49">
        <f>1</f>
        <v>1</v>
      </c>
      <c r="I49">
        <f>COUNTA(input4[[#This Row],[Column1.2]:[Column1.8]])</f>
        <v>4</v>
      </c>
      <c r="J49" t="str">
        <f>ADDRESS(ROW(),input4[[#This Row],[first col]]+1,4)&amp;":"&amp;ADDRESS(ROW(),input4[[#This Row],[lastcol]],4)</f>
        <v>B49:D49</v>
      </c>
      <c r="K49" t="str">
        <f>ADDRESS(ROW(),input4[[#This Row],[first col]],4)&amp;":"&amp;ADDRESS(ROW(),input4[[#This Row],[lastcol]]-1,4)</f>
        <v>A49:C49</v>
      </c>
      <c r="L49" t="b" cm="1">
        <f t="array" aca="1" ref="L49" ca="1">SUMPRODUCT(--(INDIRECT(input4[[#This Row],[range1]])&lt;INDIRECT(input4[[#This Row],[range2]])))=COUNT(INDIRECT(input4[[#This Row],[range1]]))</f>
        <v>0</v>
      </c>
      <c r="M49" t="b" cm="1">
        <f t="array" aca="1" ref="M49" ca="1">SUMPRODUCT(--(INDIRECT(input4[[#This Row],[range1]])&gt;INDIRECT(input4[[#This Row],[range2]])))=COUNT(INDIRECT(input4[[#This Row],[range1]]))</f>
        <v>0</v>
      </c>
      <c r="N49" t="b">
        <f ca="1">IF(AND(NOT(input4[[#This Row],[All DESC?]]),NOT(input4[[#This Row],[All ASC?]])),FALSE(),TRUE())</f>
        <v>0</v>
      </c>
      <c r="O49" cm="1">
        <f t="array" aca="1" ref="O49" ca="1">IF(AND(input4[[#This Row],[Safe Part 1]],(MAX(ABS((INDIRECT(input4[[#This Row],[range2]]))-(INDIRECT(input4[[#This Row],[range1]])))))&lt;=3),1,0)</f>
        <v>0</v>
      </c>
    </row>
    <row r="50" spans="1:15" x14ac:dyDescent="0.35">
      <c r="A50">
        <v>68</v>
      </c>
      <c r="B50">
        <v>69</v>
      </c>
      <c r="C50">
        <v>72</v>
      </c>
      <c r="D50">
        <v>79</v>
      </c>
      <c r="E50">
        <v>81</v>
      </c>
      <c r="F50">
        <v>85</v>
      </c>
      <c r="H50">
        <f>1</f>
        <v>1</v>
      </c>
      <c r="I50">
        <f>COUNTA(input4[[#This Row],[Column1.2]:[Column1.8]])</f>
        <v>6</v>
      </c>
      <c r="J50" t="str">
        <f>ADDRESS(ROW(),input4[[#This Row],[first col]]+1,4)&amp;":"&amp;ADDRESS(ROW(),input4[[#This Row],[lastcol]],4)</f>
        <v>B50:F50</v>
      </c>
      <c r="K50" t="str">
        <f>ADDRESS(ROW(),input4[[#This Row],[first col]],4)&amp;":"&amp;ADDRESS(ROW(),input4[[#This Row],[lastcol]]-1,4)</f>
        <v>A50:E50</v>
      </c>
      <c r="L50" t="b" cm="1">
        <f t="array" aca="1" ref="L50" ca="1">SUMPRODUCT(--(INDIRECT(input4[[#This Row],[range1]])&lt;INDIRECT(input4[[#This Row],[range2]])))=COUNT(INDIRECT(input4[[#This Row],[range1]]))</f>
        <v>0</v>
      </c>
      <c r="M50" t="b" cm="1">
        <f t="array" aca="1" ref="M50" ca="1">SUMPRODUCT(--(INDIRECT(input4[[#This Row],[range1]])&gt;INDIRECT(input4[[#This Row],[range2]])))=COUNT(INDIRECT(input4[[#This Row],[range1]]))</f>
        <v>1</v>
      </c>
      <c r="N50" t="b">
        <f ca="1">IF(AND(NOT(input4[[#This Row],[All DESC?]]),NOT(input4[[#This Row],[All ASC?]])),FALSE(),TRUE())</f>
        <v>1</v>
      </c>
      <c r="O50" cm="1">
        <f t="array" aca="1" ref="O50" ca="1">IF(AND(input4[[#This Row],[Safe Part 1]],(MAX(ABS((INDIRECT(input4[[#This Row],[range2]]))-(INDIRECT(input4[[#This Row],[range1]])))))&lt;=3),1,0)</f>
        <v>0</v>
      </c>
    </row>
    <row r="51" spans="1:15" x14ac:dyDescent="0.35">
      <c r="A51">
        <v>9</v>
      </c>
      <c r="B51">
        <v>12</v>
      </c>
      <c r="C51">
        <v>19</v>
      </c>
      <c r="D51">
        <v>20</v>
      </c>
      <c r="E51">
        <v>27</v>
      </c>
      <c r="H51">
        <f>1</f>
        <v>1</v>
      </c>
      <c r="I51">
        <f>COUNTA(input4[[#This Row],[Column1.2]:[Column1.8]])</f>
        <v>5</v>
      </c>
      <c r="J51" t="str">
        <f>ADDRESS(ROW(),input4[[#This Row],[first col]]+1,4)&amp;":"&amp;ADDRESS(ROW(),input4[[#This Row],[lastcol]],4)</f>
        <v>B51:E51</v>
      </c>
      <c r="K51" t="str">
        <f>ADDRESS(ROW(),input4[[#This Row],[first col]],4)&amp;":"&amp;ADDRESS(ROW(),input4[[#This Row],[lastcol]]-1,4)</f>
        <v>A51:D51</v>
      </c>
      <c r="L51" t="b" cm="1">
        <f t="array" aca="1" ref="L51" ca="1">SUMPRODUCT(--(INDIRECT(input4[[#This Row],[range1]])&lt;INDIRECT(input4[[#This Row],[range2]])))=COUNT(INDIRECT(input4[[#This Row],[range1]]))</f>
        <v>0</v>
      </c>
      <c r="M51" t="b" cm="1">
        <f t="array" aca="1" ref="M51" ca="1">SUMPRODUCT(--(INDIRECT(input4[[#This Row],[range1]])&gt;INDIRECT(input4[[#This Row],[range2]])))=COUNT(INDIRECT(input4[[#This Row],[range1]]))</f>
        <v>1</v>
      </c>
      <c r="N51" t="b">
        <f ca="1">IF(AND(NOT(input4[[#This Row],[All DESC?]]),NOT(input4[[#This Row],[All ASC?]])),FALSE(),TRUE())</f>
        <v>1</v>
      </c>
      <c r="O51" cm="1">
        <f t="array" aca="1" ref="O51" ca="1">IF(AND(input4[[#This Row],[Safe Part 1]],(MAX(ABS((INDIRECT(input4[[#This Row],[range2]]))-(INDIRECT(input4[[#This Row],[range1]])))))&lt;=3),1,0)</f>
        <v>0</v>
      </c>
    </row>
    <row r="52" spans="1:15" x14ac:dyDescent="0.35">
      <c r="A52">
        <v>33</v>
      </c>
      <c r="B52">
        <v>35</v>
      </c>
      <c r="C52">
        <v>37</v>
      </c>
      <c r="D52">
        <v>39</v>
      </c>
      <c r="H52">
        <f>1</f>
        <v>1</v>
      </c>
      <c r="I52">
        <f>COUNTA(input4[[#This Row],[Column1.2]:[Column1.8]])</f>
        <v>4</v>
      </c>
      <c r="J52" t="str">
        <f>ADDRESS(ROW(),input4[[#This Row],[first col]]+1,4)&amp;":"&amp;ADDRESS(ROW(),input4[[#This Row],[lastcol]],4)</f>
        <v>B52:D52</v>
      </c>
      <c r="K52" t="str">
        <f>ADDRESS(ROW(),input4[[#This Row],[first col]],4)&amp;":"&amp;ADDRESS(ROW(),input4[[#This Row],[lastcol]]-1,4)</f>
        <v>A52:C52</v>
      </c>
      <c r="L52" t="b" cm="1">
        <f t="array" aca="1" ref="L52" ca="1">SUMPRODUCT(--(INDIRECT(input4[[#This Row],[range1]])&lt;INDIRECT(input4[[#This Row],[range2]])))=COUNT(INDIRECT(input4[[#This Row],[range1]]))</f>
        <v>0</v>
      </c>
      <c r="M52" t="b" cm="1">
        <f t="array" aca="1" ref="M52" ca="1">SUMPRODUCT(--(INDIRECT(input4[[#This Row],[range1]])&gt;INDIRECT(input4[[#This Row],[range2]])))=COUNT(INDIRECT(input4[[#This Row],[range1]]))</f>
        <v>1</v>
      </c>
      <c r="N52" t="b">
        <f ca="1">IF(AND(NOT(input4[[#This Row],[All DESC?]]),NOT(input4[[#This Row],[All ASC?]])),FALSE(),TRUE())</f>
        <v>1</v>
      </c>
      <c r="O52" cm="1">
        <f t="array" aca="1" ref="O52" ca="1">IF(AND(input4[[#This Row],[Safe Part 1]],(MAX(ABS((INDIRECT(input4[[#This Row],[range2]]))-(INDIRECT(input4[[#This Row],[range1]])))))&lt;=3),1,0)</f>
        <v>1</v>
      </c>
    </row>
    <row r="53" spans="1:15" x14ac:dyDescent="0.35">
      <c r="A53">
        <v>88</v>
      </c>
      <c r="B53">
        <v>89</v>
      </c>
      <c r="C53">
        <v>92</v>
      </c>
      <c r="D53">
        <v>93</v>
      </c>
      <c r="E53">
        <v>94</v>
      </c>
      <c r="F53">
        <v>96</v>
      </c>
      <c r="G53">
        <v>95</v>
      </c>
      <c r="H53">
        <f>1</f>
        <v>1</v>
      </c>
      <c r="I53">
        <f>COUNTA(input4[[#This Row],[Column1.2]:[Column1.8]])</f>
        <v>7</v>
      </c>
      <c r="J53" t="str">
        <f>ADDRESS(ROW(),input4[[#This Row],[first col]]+1,4)&amp;":"&amp;ADDRESS(ROW(),input4[[#This Row],[lastcol]],4)</f>
        <v>B53:G53</v>
      </c>
      <c r="K53" t="str">
        <f>ADDRESS(ROW(),input4[[#This Row],[first col]],4)&amp;":"&amp;ADDRESS(ROW(),input4[[#This Row],[lastcol]]-1,4)</f>
        <v>A53:F53</v>
      </c>
      <c r="L53" t="b" cm="1">
        <f t="array" aca="1" ref="L53" ca="1">SUMPRODUCT(--(INDIRECT(input4[[#This Row],[range1]])&lt;INDIRECT(input4[[#This Row],[range2]])))=COUNT(INDIRECT(input4[[#This Row],[range1]]))</f>
        <v>0</v>
      </c>
      <c r="M53" t="b" cm="1">
        <f t="array" aca="1" ref="M53" ca="1">SUMPRODUCT(--(INDIRECT(input4[[#This Row],[range1]])&gt;INDIRECT(input4[[#This Row],[range2]])))=COUNT(INDIRECT(input4[[#This Row],[range1]]))</f>
        <v>0</v>
      </c>
      <c r="N53" t="b">
        <f ca="1">IF(AND(NOT(input4[[#This Row],[All DESC?]]),NOT(input4[[#This Row],[All ASC?]])),FALSE(),TRUE())</f>
        <v>0</v>
      </c>
      <c r="O53" cm="1">
        <f t="array" aca="1" ref="O53" ca="1">IF(AND(input4[[#This Row],[Safe Part 1]],(MAX(ABS((INDIRECT(input4[[#This Row],[range2]]))-(INDIRECT(input4[[#This Row],[range1]])))))&lt;=3),1,0)</f>
        <v>0</v>
      </c>
    </row>
    <row r="54" spans="1:15" x14ac:dyDescent="0.35">
      <c r="A54">
        <v>69</v>
      </c>
      <c r="B54">
        <v>72</v>
      </c>
      <c r="C54">
        <v>74</v>
      </c>
      <c r="D54">
        <v>77</v>
      </c>
      <c r="E54">
        <v>78</v>
      </c>
      <c r="F54">
        <v>78</v>
      </c>
      <c r="H54">
        <f>1</f>
        <v>1</v>
      </c>
      <c r="I54">
        <f>COUNTA(input4[[#This Row],[Column1.2]:[Column1.8]])</f>
        <v>6</v>
      </c>
      <c r="J54" t="str">
        <f>ADDRESS(ROW(),input4[[#This Row],[first col]]+1,4)&amp;":"&amp;ADDRESS(ROW(),input4[[#This Row],[lastcol]],4)</f>
        <v>B54:F54</v>
      </c>
      <c r="K54" t="str">
        <f>ADDRESS(ROW(),input4[[#This Row],[first col]],4)&amp;":"&amp;ADDRESS(ROW(),input4[[#This Row],[lastcol]]-1,4)</f>
        <v>A54:E54</v>
      </c>
      <c r="L54" t="b" cm="1">
        <f t="array" aca="1" ref="L54" ca="1">SUMPRODUCT(--(INDIRECT(input4[[#This Row],[range1]])&lt;INDIRECT(input4[[#This Row],[range2]])))=COUNT(INDIRECT(input4[[#This Row],[range1]]))</f>
        <v>0</v>
      </c>
      <c r="M54" t="b" cm="1">
        <f t="array" aca="1" ref="M54" ca="1">SUMPRODUCT(--(INDIRECT(input4[[#This Row],[range1]])&gt;INDIRECT(input4[[#This Row],[range2]])))=COUNT(INDIRECT(input4[[#This Row],[range1]]))</f>
        <v>0</v>
      </c>
      <c r="N54" t="b">
        <f ca="1">IF(AND(NOT(input4[[#This Row],[All DESC?]]),NOT(input4[[#This Row],[All ASC?]])),FALSE(),TRUE())</f>
        <v>0</v>
      </c>
      <c r="O54" cm="1">
        <f t="array" aca="1" ref="O54" ca="1">IF(AND(input4[[#This Row],[Safe Part 1]],(MAX(ABS((INDIRECT(input4[[#This Row],[range2]]))-(INDIRECT(input4[[#This Row],[range1]])))))&lt;=3),1,0)</f>
        <v>0</v>
      </c>
    </row>
    <row r="55" spans="1:15" x14ac:dyDescent="0.35">
      <c r="A55">
        <v>1</v>
      </c>
      <c r="B55">
        <v>2</v>
      </c>
      <c r="C55">
        <v>3</v>
      </c>
      <c r="D55">
        <v>7</v>
      </c>
      <c r="H55">
        <f>1</f>
        <v>1</v>
      </c>
      <c r="I55">
        <f>COUNTA(input4[[#This Row],[Column1.2]:[Column1.8]])</f>
        <v>4</v>
      </c>
      <c r="J55" t="str">
        <f>ADDRESS(ROW(),input4[[#This Row],[first col]]+1,4)&amp;":"&amp;ADDRESS(ROW(),input4[[#This Row],[lastcol]],4)</f>
        <v>B55:D55</v>
      </c>
      <c r="K55" t="str">
        <f>ADDRESS(ROW(),input4[[#This Row],[first col]],4)&amp;":"&amp;ADDRESS(ROW(),input4[[#This Row],[lastcol]]-1,4)</f>
        <v>A55:C55</v>
      </c>
      <c r="L55" t="b" cm="1">
        <f t="array" aca="1" ref="L55" ca="1">SUMPRODUCT(--(INDIRECT(input4[[#This Row],[range1]])&lt;INDIRECT(input4[[#This Row],[range2]])))=COUNT(INDIRECT(input4[[#This Row],[range1]]))</f>
        <v>0</v>
      </c>
      <c r="M55" t="b" cm="1">
        <f t="array" aca="1" ref="M55" ca="1">SUMPRODUCT(--(INDIRECT(input4[[#This Row],[range1]])&gt;INDIRECT(input4[[#This Row],[range2]])))=COUNT(INDIRECT(input4[[#This Row],[range1]]))</f>
        <v>1</v>
      </c>
      <c r="N55" t="b">
        <f ca="1">IF(AND(NOT(input4[[#This Row],[All DESC?]]),NOT(input4[[#This Row],[All ASC?]])),FALSE(),TRUE())</f>
        <v>1</v>
      </c>
      <c r="O55" cm="1">
        <f t="array" aca="1" ref="O55" ca="1">IF(AND(input4[[#This Row],[Safe Part 1]],(MAX(ABS((INDIRECT(input4[[#This Row],[range2]]))-(INDIRECT(input4[[#This Row],[range1]])))))&lt;=3),1,0)</f>
        <v>0</v>
      </c>
    </row>
    <row r="56" spans="1:15" x14ac:dyDescent="0.35">
      <c r="A56">
        <v>58</v>
      </c>
      <c r="B56">
        <v>61</v>
      </c>
      <c r="C56">
        <v>64</v>
      </c>
      <c r="D56">
        <v>66</v>
      </c>
      <c r="E56">
        <v>69</v>
      </c>
      <c r="F56">
        <v>70</v>
      </c>
      <c r="G56">
        <v>76</v>
      </c>
      <c r="H56">
        <f>1</f>
        <v>1</v>
      </c>
      <c r="I56">
        <f>COUNTA(input4[[#This Row],[Column1.2]:[Column1.8]])</f>
        <v>7</v>
      </c>
      <c r="J56" t="str">
        <f>ADDRESS(ROW(),input4[[#This Row],[first col]]+1,4)&amp;":"&amp;ADDRESS(ROW(),input4[[#This Row],[lastcol]],4)</f>
        <v>B56:G56</v>
      </c>
      <c r="K56" t="str">
        <f>ADDRESS(ROW(),input4[[#This Row],[first col]],4)&amp;":"&amp;ADDRESS(ROW(),input4[[#This Row],[lastcol]]-1,4)</f>
        <v>A56:F56</v>
      </c>
      <c r="L56" t="b" cm="1">
        <f t="array" aca="1" ref="L56" ca="1">SUMPRODUCT(--(INDIRECT(input4[[#This Row],[range1]])&lt;INDIRECT(input4[[#This Row],[range2]])))=COUNT(INDIRECT(input4[[#This Row],[range1]]))</f>
        <v>0</v>
      </c>
      <c r="M56" t="b" cm="1">
        <f t="array" aca="1" ref="M56" ca="1">SUMPRODUCT(--(INDIRECT(input4[[#This Row],[range1]])&gt;INDIRECT(input4[[#This Row],[range2]])))=COUNT(INDIRECT(input4[[#This Row],[range1]]))</f>
        <v>1</v>
      </c>
      <c r="N56" t="b">
        <f ca="1">IF(AND(NOT(input4[[#This Row],[All DESC?]]),NOT(input4[[#This Row],[All ASC?]])),FALSE(),TRUE())</f>
        <v>1</v>
      </c>
      <c r="O56" cm="1">
        <f t="array" aca="1" ref="O56" ca="1">IF(AND(input4[[#This Row],[Safe Part 1]],(MAX(ABS((INDIRECT(input4[[#This Row],[range2]]))-(INDIRECT(input4[[#This Row],[range1]])))))&lt;=3),1,0)</f>
        <v>0</v>
      </c>
    </row>
    <row r="57" spans="1:15" x14ac:dyDescent="0.35">
      <c r="A57">
        <v>9</v>
      </c>
      <c r="B57">
        <v>11</v>
      </c>
      <c r="C57">
        <v>13</v>
      </c>
      <c r="D57">
        <v>14</v>
      </c>
      <c r="E57">
        <v>16</v>
      </c>
      <c r="F57">
        <v>14</v>
      </c>
      <c r="G57">
        <v>15</v>
      </c>
      <c r="H57">
        <f>1</f>
        <v>1</v>
      </c>
      <c r="I57">
        <f>COUNTA(input4[[#This Row],[Column1.2]:[Column1.8]])</f>
        <v>7</v>
      </c>
      <c r="J57" t="str">
        <f>ADDRESS(ROW(),input4[[#This Row],[first col]]+1,4)&amp;":"&amp;ADDRESS(ROW(),input4[[#This Row],[lastcol]],4)</f>
        <v>B57:G57</v>
      </c>
      <c r="K57" t="str">
        <f>ADDRESS(ROW(),input4[[#This Row],[first col]],4)&amp;":"&amp;ADDRESS(ROW(),input4[[#This Row],[lastcol]]-1,4)</f>
        <v>A57:F57</v>
      </c>
      <c r="L57" t="b" cm="1">
        <f t="array" aca="1" ref="L57" ca="1">SUMPRODUCT(--(INDIRECT(input4[[#This Row],[range1]])&lt;INDIRECT(input4[[#This Row],[range2]])))=COUNT(INDIRECT(input4[[#This Row],[range1]]))</f>
        <v>0</v>
      </c>
      <c r="M57" t="b" cm="1">
        <f t="array" aca="1" ref="M57" ca="1">SUMPRODUCT(--(INDIRECT(input4[[#This Row],[range1]])&gt;INDIRECT(input4[[#This Row],[range2]])))=COUNT(INDIRECT(input4[[#This Row],[range1]]))</f>
        <v>0</v>
      </c>
      <c r="N57" t="b">
        <f ca="1">IF(AND(NOT(input4[[#This Row],[All DESC?]]),NOT(input4[[#This Row],[All ASC?]])),FALSE(),TRUE())</f>
        <v>0</v>
      </c>
      <c r="O57" cm="1">
        <f t="array" aca="1" ref="O57" ca="1">IF(AND(input4[[#This Row],[Safe Part 1]],(MAX(ABS((INDIRECT(input4[[#This Row],[range2]]))-(INDIRECT(input4[[#This Row],[range1]])))))&lt;=3),1,0)</f>
        <v>0</v>
      </c>
    </row>
    <row r="58" spans="1:15" x14ac:dyDescent="0.35">
      <c r="A58">
        <v>40</v>
      </c>
      <c r="B58">
        <v>42</v>
      </c>
      <c r="C58">
        <v>44</v>
      </c>
      <c r="D58">
        <v>43</v>
      </c>
      <c r="E58">
        <v>46</v>
      </c>
      <c r="F58">
        <v>44</v>
      </c>
      <c r="H58">
        <f>1</f>
        <v>1</v>
      </c>
      <c r="I58">
        <f>COUNTA(input4[[#This Row],[Column1.2]:[Column1.8]])</f>
        <v>6</v>
      </c>
      <c r="J58" t="str">
        <f>ADDRESS(ROW(),input4[[#This Row],[first col]]+1,4)&amp;":"&amp;ADDRESS(ROW(),input4[[#This Row],[lastcol]],4)</f>
        <v>B58:F58</v>
      </c>
      <c r="K58" t="str">
        <f>ADDRESS(ROW(),input4[[#This Row],[first col]],4)&amp;":"&amp;ADDRESS(ROW(),input4[[#This Row],[lastcol]]-1,4)</f>
        <v>A58:E58</v>
      </c>
      <c r="L58" t="b" cm="1">
        <f t="array" aca="1" ref="L58" ca="1">SUMPRODUCT(--(INDIRECT(input4[[#This Row],[range1]])&lt;INDIRECT(input4[[#This Row],[range2]])))=COUNT(INDIRECT(input4[[#This Row],[range1]]))</f>
        <v>0</v>
      </c>
      <c r="M58" t="b" cm="1">
        <f t="array" aca="1" ref="M58" ca="1">SUMPRODUCT(--(INDIRECT(input4[[#This Row],[range1]])&gt;INDIRECT(input4[[#This Row],[range2]])))=COUNT(INDIRECT(input4[[#This Row],[range1]]))</f>
        <v>0</v>
      </c>
      <c r="N58" t="b">
        <f ca="1">IF(AND(NOT(input4[[#This Row],[All DESC?]]),NOT(input4[[#This Row],[All ASC?]])),FALSE(),TRUE())</f>
        <v>0</v>
      </c>
      <c r="O58" cm="1">
        <f t="array" aca="1" ref="O58" ca="1">IF(AND(input4[[#This Row],[Safe Part 1]],(MAX(ABS((INDIRECT(input4[[#This Row],[range2]]))-(INDIRECT(input4[[#This Row],[range1]])))))&lt;=3),1,0)</f>
        <v>0</v>
      </c>
    </row>
    <row r="59" spans="1:15" x14ac:dyDescent="0.35">
      <c r="A59">
        <v>26</v>
      </c>
      <c r="B59">
        <v>24</v>
      </c>
      <c r="C59">
        <v>26</v>
      </c>
      <c r="D59">
        <v>26</v>
      </c>
      <c r="H59">
        <f>1</f>
        <v>1</v>
      </c>
      <c r="I59">
        <f>COUNTA(input4[[#This Row],[Column1.2]:[Column1.8]])</f>
        <v>4</v>
      </c>
      <c r="J59" t="str">
        <f>ADDRESS(ROW(),input4[[#This Row],[first col]]+1,4)&amp;":"&amp;ADDRESS(ROW(),input4[[#This Row],[lastcol]],4)</f>
        <v>B59:D59</v>
      </c>
      <c r="K59" t="str">
        <f>ADDRESS(ROW(),input4[[#This Row],[first col]],4)&amp;":"&amp;ADDRESS(ROW(),input4[[#This Row],[lastcol]]-1,4)</f>
        <v>A59:C59</v>
      </c>
      <c r="L59" t="b" cm="1">
        <f t="array" aca="1" ref="L59" ca="1">SUMPRODUCT(--(INDIRECT(input4[[#This Row],[range1]])&lt;INDIRECT(input4[[#This Row],[range2]])))=COUNT(INDIRECT(input4[[#This Row],[range1]]))</f>
        <v>0</v>
      </c>
      <c r="M59" t="b" cm="1">
        <f t="array" aca="1" ref="M59" ca="1">SUMPRODUCT(--(INDIRECT(input4[[#This Row],[range1]])&gt;INDIRECT(input4[[#This Row],[range2]])))=COUNT(INDIRECT(input4[[#This Row],[range1]]))</f>
        <v>0</v>
      </c>
      <c r="N59" t="b">
        <f ca="1">IF(AND(NOT(input4[[#This Row],[All DESC?]]),NOT(input4[[#This Row],[All ASC?]])),FALSE(),TRUE())</f>
        <v>0</v>
      </c>
      <c r="O59" cm="1">
        <f t="array" aca="1" ref="O59" ca="1">IF(AND(input4[[#This Row],[Safe Part 1]],(MAX(ABS((INDIRECT(input4[[#This Row],[range2]]))-(INDIRECT(input4[[#This Row],[range1]])))))&lt;=3),1,0)</f>
        <v>0</v>
      </c>
    </row>
    <row r="60" spans="1:15" x14ac:dyDescent="0.35">
      <c r="A60">
        <v>74</v>
      </c>
      <c r="B60">
        <v>77</v>
      </c>
      <c r="C60">
        <v>79</v>
      </c>
      <c r="D60">
        <v>80</v>
      </c>
      <c r="E60">
        <v>81</v>
      </c>
      <c r="F60">
        <v>78</v>
      </c>
      <c r="G60">
        <v>82</v>
      </c>
      <c r="H60">
        <f>1</f>
        <v>1</v>
      </c>
      <c r="I60">
        <f>COUNTA(input4[[#This Row],[Column1.2]:[Column1.8]])</f>
        <v>7</v>
      </c>
      <c r="J60" t="str">
        <f>ADDRESS(ROW(),input4[[#This Row],[first col]]+1,4)&amp;":"&amp;ADDRESS(ROW(),input4[[#This Row],[lastcol]],4)</f>
        <v>B60:G60</v>
      </c>
      <c r="K60" t="str">
        <f>ADDRESS(ROW(),input4[[#This Row],[first col]],4)&amp;":"&amp;ADDRESS(ROW(),input4[[#This Row],[lastcol]]-1,4)</f>
        <v>A60:F60</v>
      </c>
      <c r="L60" t="b" cm="1">
        <f t="array" aca="1" ref="L60" ca="1">SUMPRODUCT(--(INDIRECT(input4[[#This Row],[range1]])&lt;INDIRECT(input4[[#This Row],[range2]])))=COUNT(INDIRECT(input4[[#This Row],[range1]]))</f>
        <v>0</v>
      </c>
      <c r="M60" t="b" cm="1">
        <f t="array" aca="1" ref="M60" ca="1">SUMPRODUCT(--(INDIRECT(input4[[#This Row],[range1]])&gt;INDIRECT(input4[[#This Row],[range2]])))=COUNT(INDIRECT(input4[[#This Row],[range1]]))</f>
        <v>0</v>
      </c>
      <c r="N60" t="b">
        <f ca="1">IF(AND(NOT(input4[[#This Row],[All DESC?]]),NOT(input4[[#This Row],[All ASC?]])),FALSE(),TRUE())</f>
        <v>0</v>
      </c>
      <c r="O60" cm="1">
        <f t="array" aca="1" ref="O60" ca="1">IF(AND(input4[[#This Row],[Safe Part 1]],(MAX(ABS((INDIRECT(input4[[#This Row],[range2]]))-(INDIRECT(input4[[#This Row],[range1]])))))&lt;=3),1,0)</f>
        <v>0</v>
      </c>
    </row>
    <row r="61" spans="1:15" x14ac:dyDescent="0.35">
      <c r="A61">
        <v>72</v>
      </c>
      <c r="B61">
        <v>74</v>
      </c>
      <c r="C61">
        <v>72</v>
      </c>
      <c r="D61">
        <v>75</v>
      </c>
      <c r="E61">
        <v>78</v>
      </c>
      <c r="F61">
        <v>80</v>
      </c>
      <c r="G61">
        <v>86</v>
      </c>
      <c r="H61">
        <f>1</f>
        <v>1</v>
      </c>
      <c r="I61">
        <f>COUNTA(input4[[#This Row],[Column1.2]:[Column1.8]])</f>
        <v>7</v>
      </c>
      <c r="J61" t="str">
        <f>ADDRESS(ROW(),input4[[#This Row],[first col]]+1,4)&amp;":"&amp;ADDRESS(ROW(),input4[[#This Row],[lastcol]],4)</f>
        <v>B61:G61</v>
      </c>
      <c r="K61" t="str">
        <f>ADDRESS(ROW(),input4[[#This Row],[first col]],4)&amp;":"&amp;ADDRESS(ROW(),input4[[#This Row],[lastcol]]-1,4)</f>
        <v>A61:F61</v>
      </c>
      <c r="L61" t="b" cm="1">
        <f t="array" aca="1" ref="L61" ca="1">SUMPRODUCT(--(INDIRECT(input4[[#This Row],[range1]])&lt;INDIRECT(input4[[#This Row],[range2]])))=COUNT(INDIRECT(input4[[#This Row],[range1]]))</f>
        <v>0</v>
      </c>
      <c r="M61" t="b" cm="1">
        <f t="array" aca="1" ref="M61" ca="1">SUMPRODUCT(--(INDIRECT(input4[[#This Row],[range1]])&gt;INDIRECT(input4[[#This Row],[range2]])))=COUNT(INDIRECT(input4[[#This Row],[range1]]))</f>
        <v>0</v>
      </c>
      <c r="N61" t="b">
        <f ca="1">IF(AND(NOT(input4[[#This Row],[All DESC?]]),NOT(input4[[#This Row],[All ASC?]])),FALSE(),TRUE())</f>
        <v>0</v>
      </c>
      <c r="O61" cm="1">
        <f t="array" aca="1" ref="O61" ca="1">IF(AND(input4[[#This Row],[Safe Part 1]],(MAX(ABS((INDIRECT(input4[[#This Row],[range2]]))-(INDIRECT(input4[[#This Row],[range1]])))))&lt;=3),1,0)</f>
        <v>0</v>
      </c>
    </row>
    <row r="62" spans="1:15" x14ac:dyDescent="0.35">
      <c r="A62">
        <v>45</v>
      </c>
      <c r="B62">
        <v>47</v>
      </c>
      <c r="C62">
        <v>47</v>
      </c>
      <c r="D62">
        <v>48</v>
      </c>
      <c r="H62">
        <f>1</f>
        <v>1</v>
      </c>
      <c r="I62">
        <f>COUNTA(input4[[#This Row],[Column1.2]:[Column1.8]])</f>
        <v>4</v>
      </c>
      <c r="J62" t="str">
        <f>ADDRESS(ROW(),input4[[#This Row],[first col]]+1,4)&amp;":"&amp;ADDRESS(ROW(),input4[[#This Row],[lastcol]],4)</f>
        <v>B62:D62</v>
      </c>
      <c r="K62" t="str">
        <f>ADDRESS(ROW(),input4[[#This Row],[first col]],4)&amp;":"&amp;ADDRESS(ROW(),input4[[#This Row],[lastcol]]-1,4)</f>
        <v>A62:C62</v>
      </c>
      <c r="L62" t="b" cm="1">
        <f t="array" aca="1" ref="L62" ca="1">SUMPRODUCT(--(INDIRECT(input4[[#This Row],[range1]])&lt;INDIRECT(input4[[#This Row],[range2]])))=COUNT(INDIRECT(input4[[#This Row],[range1]]))</f>
        <v>0</v>
      </c>
      <c r="M62" t="b" cm="1">
        <f t="array" aca="1" ref="M62" ca="1">SUMPRODUCT(--(INDIRECT(input4[[#This Row],[range1]])&gt;INDIRECT(input4[[#This Row],[range2]])))=COUNT(INDIRECT(input4[[#This Row],[range1]]))</f>
        <v>0</v>
      </c>
      <c r="N62" t="b">
        <f ca="1">IF(AND(NOT(input4[[#This Row],[All DESC?]]),NOT(input4[[#This Row],[All ASC?]])),FALSE(),TRUE())</f>
        <v>0</v>
      </c>
      <c r="O62" cm="1">
        <f t="array" aca="1" ref="O62" ca="1">IF(AND(input4[[#This Row],[Safe Part 1]],(MAX(ABS((INDIRECT(input4[[#This Row],[range2]]))-(INDIRECT(input4[[#This Row],[range1]])))))&lt;=3),1,0)</f>
        <v>0</v>
      </c>
    </row>
    <row r="63" spans="1:15" x14ac:dyDescent="0.35">
      <c r="A63">
        <v>48</v>
      </c>
      <c r="B63">
        <v>51</v>
      </c>
      <c r="C63">
        <v>52</v>
      </c>
      <c r="D63">
        <v>53</v>
      </c>
      <c r="E63">
        <v>53</v>
      </c>
      <c r="F63">
        <v>52</v>
      </c>
      <c r="H63">
        <f>1</f>
        <v>1</v>
      </c>
      <c r="I63">
        <f>COUNTA(input4[[#This Row],[Column1.2]:[Column1.8]])</f>
        <v>6</v>
      </c>
      <c r="J63" t="str">
        <f>ADDRESS(ROW(),input4[[#This Row],[first col]]+1,4)&amp;":"&amp;ADDRESS(ROW(),input4[[#This Row],[lastcol]],4)</f>
        <v>B63:F63</v>
      </c>
      <c r="K63" t="str">
        <f>ADDRESS(ROW(),input4[[#This Row],[first col]],4)&amp;":"&amp;ADDRESS(ROW(),input4[[#This Row],[lastcol]]-1,4)</f>
        <v>A63:E63</v>
      </c>
      <c r="L63" t="b" cm="1">
        <f t="array" aca="1" ref="L63" ca="1">SUMPRODUCT(--(INDIRECT(input4[[#This Row],[range1]])&lt;INDIRECT(input4[[#This Row],[range2]])))=COUNT(INDIRECT(input4[[#This Row],[range1]]))</f>
        <v>0</v>
      </c>
      <c r="M63" t="b" cm="1">
        <f t="array" aca="1" ref="M63" ca="1">SUMPRODUCT(--(INDIRECT(input4[[#This Row],[range1]])&gt;INDIRECT(input4[[#This Row],[range2]])))=COUNT(INDIRECT(input4[[#This Row],[range1]]))</f>
        <v>0</v>
      </c>
      <c r="N63" t="b">
        <f ca="1">IF(AND(NOT(input4[[#This Row],[All DESC?]]),NOT(input4[[#This Row],[All ASC?]])),FALSE(),TRUE())</f>
        <v>0</v>
      </c>
      <c r="O63" cm="1">
        <f t="array" aca="1" ref="O63" ca="1">IF(AND(input4[[#This Row],[Safe Part 1]],(MAX(ABS((INDIRECT(input4[[#This Row],[range2]]))-(INDIRECT(input4[[#This Row],[range1]])))))&lt;=3),1,0)</f>
        <v>0</v>
      </c>
    </row>
    <row r="64" spans="1:15" x14ac:dyDescent="0.35">
      <c r="A64">
        <v>86</v>
      </c>
      <c r="B64">
        <v>87</v>
      </c>
      <c r="C64">
        <v>90</v>
      </c>
      <c r="D64">
        <v>90</v>
      </c>
      <c r="E64">
        <v>91</v>
      </c>
      <c r="F64">
        <v>93</v>
      </c>
      <c r="G64">
        <v>93</v>
      </c>
      <c r="H64">
        <f>1</f>
        <v>1</v>
      </c>
      <c r="I64">
        <f>COUNTA(input4[[#This Row],[Column1.2]:[Column1.8]])</f>
        <v>7</v>
      </c>
      <c r="J64" t="str">
        <f>ADDRESS(ROW(),input4[[#This Row],[first col]]+1,4)&amp;":"&amp;ADDRESS(ROW(),input4[[#This Row],[lastcol]],4)</f>
        <v>B64:G64</v>
      </c>
      <c r="K64" t="str">
        <f>ADDRESS(ROW(),input4[[#This Row],[first col]],4)&amp;":"&amp;ADDRESS(ROW(),input4[[#This Row],[lastcol]]-1,4)</f>
        <v>A64:F64</v>
      </c>
      <c r="L64" t="b" cm="1">
        <f t="array" aca="1" ref="L64" ca="1">SUMPRODUCT(--(INDIRECT(input4[[#This Row],[range1]])&lt;INDIRECT(input4[[#This Row],[range2]])))=COUNT(INDIRECT(input4[[#This Row],[range1]]))</f>
        <v>0</v>
      </c>
      <c r="M64" t="b" cm="1">
        <f t="array" aca="1" ref="M64" ca="1">SUMPRODUCT(--(INDIRECT(input4[[#This Row],[range1]])&gt;INDIRECT(input4[[#This Row],[range2]])))=COUNT(INDIRECT(input4[[#This Row],[range1]]))</f>
        <v>0</v>
      </c>
      <c r="N64" t="b">
        <f ca="1">IF(AND(NOT(input4[[#This Row],[All DESC?]]),NOT(input4[[#This Row],[All ASC?]])),FALSE(),TRUE())</f>
        <v>0</v>
      </c>
      <c r="O64" cm="1">
        <f t="array" aca="1" ref="O64" ca="1">IF(AND(input4[[#This Row],[Safe Part 1]],(MAX(ABS((INDIRECT(input4[[#This Row],[range2]]))-(INDIRECT(input4[[#This Row],[range1]])))))&lt;=3),1,0)</f>
        <v>0</v>
      </c>
    </row>
    <row r="65" spans="1:15" x14ac:dyDescent="0.35">
      <c r="A65">
        <v>64</v>
      </c>
      <c r="B65">
        <v>66</v>
      </c>
      <c r="C65">
        <v>68</v>
      </c>
      <c r="D65">
        <v>70</v>
      </c>
      <c r="E65">
        <v>70</v>
      </c>
      <c r="F65">
        <v>74</v>
      </c>
      <c r="H65">
        <f>1</f>
        <v>1</v>
      </c>
      <c r="I65">
        <f>COUNTA(input4[[#This Row],[Column1.2]:[Column1.8]])</f>
        <v>6</v>
      </c>
      <c r="J65" t="str">
        <f>ADDRESS(ROW(),input4[[#This Row],[first col]]+1,4)&amp;":"&amp;ADDRESS(ROW(),input4[[#This Row],[lastcol]],4)</f>
        <v>B65:F65</v>
      </c>
      <c r="K65" t="str">
        <f>ADDRESS(ROW(),input4[[#This Row],[first col]],4)&amp;":"&amp;ADDRESS(ROW(),input4[[#This Row],[lastcol]]-1,4)</f>
        <v>A65:E65</v>
      </c>
      <c r="L65" t="b" cm="1">
        <f t="array" aca="1" ref="L65" ca="1">SUMPRODUCT(--(INDIRECT(input4[[#This Row],[range1]])&lt;INDIRECT(input4[[#This Row],[range2]])))=COUNT(INDIRECT(input4[[#This Row],[range1]]))</f>
        <v>0</v>
      </c>
      <c r="M65" t="b" cm="1">
        <f t="array" aca="1" ref="M65" ca="1">SUMPRODUCT(--(INDIRECT(input4[[#This Row],[range1]])&gt;INDIRECT(input4[[#This Row],[range2]])))=COUNT(INDIRECT(input4[[#This Row],[range1]]))</f>
        <v>0</v>
      </c>
      <c r="N65" t="b">
        <f ca="1">IF(AND(NOT(input4[[#This Row],[All DESC?]]),NOT(input4[[#This Row],[All ASC?]])),FALSE(),TRUE())</f>
        <v>0</v>
      </c>
      <c r="O65" cm="1">
        <f t="array" aca="1" ref="O65" ca="1">IF(AND(input4[[#This Row],[Safe Part 1]],(MAX(ABS((INDIRECT(input4[[#This Row],[range2]]))-(INDIRECT(input4[[#This Row],[range1]])))))&lt;=3),1,0)</f>
        <v>0</v>
      </c>
    </row>
    <row r="66" spans="1:15" x14ac:dyDescent="0.35">
      <c r="A66">
        <v>46</v>
      </c>
      <c r="B66">
        <v>46</v>
      </c>
      <c r="C66">
        <v>47</v>
      </c>
      <c r="D66">
        <v>48</v>
      </c>
      <c r="E66">
        <v>50</v>
      </c>
      <c r="F66">
        <v>57</v>
      </c>
      <c r="H66">
        <f>1</f>
        <v>1</v>
      </c>
      <c r="I66">
        <f>COUNTA(input4[[#This Row],[Column1.2]:[Column1.8]])</f>
        <v>6</v>
      </c>
      <c r="J66" t="str">
        <f>ADDRESS(ROW(),input4[[#This Row],[first col]]+1,4)&amp;":"&amp;ADDRESS(ROW(),input4[[#This Row],[lastcol]],4)</f>
        <v>B66:F66</v>
      </c>
      <c r="K66" t="str">
        <f>ADDRESS(ROW(),input4[[#This Row],[first col]],4)&amp;":"&amp;ADDRESS(ROW(),input4[[#This Row],[lastcol]]-1,4)</f>
        <v>A66:E66</v>
      </c>
      <c r="L66" t="b" cm="1">
        <f t="array" aca="1" ref="L66" ca="1">SUMPRODUCT(--(INDIRECT(input4[[#This Row],[range1]])&lt;INDIRECT(input4[[#This Row],[range2]])))=COUNT(INDIRECT(input4[[#This Row],[range1]]))</f>
        <v>0</v>
      </c>
      <c r="M66" t="b" cm="1">
        <f t="array" aca="1" ref="M66" ca="1">SUMPRODUCT(--(INDIRECT(input4[[#This Row],[range1]])&gt;INDIRECT(input4[[#This Row],[range2]])))=COUNT(INDIRECT(input4[[#This Row],[range1]]))</f>
        <v>0</v>
      </c>
      <c r="N66" t="b">
        <f ca="1">IF(AND(NOT(input4[[#This Row],[All DESC?]]),NOT(input4[[#This Row],[All ASC?]])),FALSE(),TRUE())</f>
        <v>0</v>
      </c>
      <c r="O66" cm="1">
        <f t="array" aca="1" ref="O66" ca="1">IF(AND(input4[[#This Row],[Safe Part 1]],(MAX(ABS((INDIRECT(input4[[#This Row],[range2]]))-(INDIRECT(input4[[#This Row],[range1]])))))&lt;=3),1,0)</f>
        <v>0</v>
      </c>
    </row>
    <row r="67" spans="1:15" x14ac:dyDescent="0.35">
      <c r="A67">
        <v>39</v>
      </c>
      <c r="B67">
        <v>41</v>
      </c>
      <c r="C67">
        <v>45</v>
      </c>
      <c r="D67">
        <v>47</v>
      </c>
      <c r="E67">
        <v>48</v>
      </c>
      <c r="F67">
        <v>49</v>
      </c>
      <c r="H67">
        <f>1</f>
        <v>1</v>
      </c>
      <c r="I67">
        <f>COUNTA(input4[[#This Row],[Column1.2]:[Column1.8]])</f>
        <v>6</v>
      </c>
      <c r="J67" t="str">
        <f>ADDRESS(ROW(),input4[[#This Row],[first col]]+1,4)&amp;":"&amp;ADDRESS(ROW(),input4[[#This Row],[lastcol]],4)</f>
        <v>B67:F67</v>
      </c>
      <c r="K67" t="str">
        <f>ADDRESS(ROW(),input4[[#This Row],[first col]],4)&amp;":"&amp;ADDRESS(ROW(),input4[[#This Row],[lastcol]]-1,4)</f>
        <v>A67:E67</v>
      </c>
      <c r="L67" t="b" cm="1">
        <f t="array" aca="1" ref="L67" ca="1">SUMPRODUCT(--(INDIRECT(input4[[#This Row],[range1]])&lt;INDIRECT(input4[[#This Row],[range2]])))=COUNT(INDIRECT(input4[[#This Row],[range1]]))</f>
        <v>0</v>
      </c>
      <c r="M67" t="b" cm="1">
        <f t="array" aca="1" ref="M67" ca="1">SUMPRODUCT(--(INDIRECT(input4[[#This Row],[range1]])&gt;INDIRECT(input4[[#This Row],[range2]])))=COUNT(INDIRECT(input4[[#This Row],[range1]]))</f>
        <v>1</v>
      </c>
      <c r="N67" t="b">
        <f ca="1">IF(AND(NOT(input4[[#This Row],[All DESC?]]),NOT(input4[[#This Row],[All ASC?]])),FALSE(),TRUE())</f>
        <v>1</v>
      </c>
      <c r="O67" cm="1">
        <f t="array" aca="1" ref="O67" ca="1">IF(AND(input4[[#This Row],[Safe Part 1]],(MAX(ABS((INDIRECT(input4[[#This Row],[range2]]))-(INDIRECT(input4[[#This Row],[range1]])))))&lt;=3),1,0)</f>
        <v>0</v>
      </c>
    </row>
    <row r="68" spans="1:15" x14ac:dyDescent="0.35">
      <c r="A68">
        <v>2</v>
      </c>
      <c r="B68">
        <v>5</v>
      </c>
      <c r="C68">
        <v>9</v>
      </c>
      <c r="D68">
        <v>10</v>
      </c>
      <c r="E68">
        <v>8</v>
      </c>
      <c r="H68">
        <f>1</f>
        <v>1</v>
      </c>
      <c r="I68">
        <f>COUNTA(input4[[#This Row],[Column1.2]:[Column1.8]])</f>
        <v>5</v>
      </c>
      <c r="J68" t="str">
        <f>ADDRESS(ROW(),input4[[#This Row],[first col]]+1,4)&amp;":"&amp;ADDRESS(ROW(),input4[[#This Row],[lastcol]],4)</f>
        <v>B68:E68</v>
      </c>
      <c r="K68" t="str">
        <f>ADDRESS(ROW(),input4[[#This Row],[first col]],4)&amp;":"&amp;ADDRESS(ROW(),input4[[#This Row],[lastcol]]-1,4)</f>
        <v>A68:D68</v>
      </c>
      <c r="L68" t="b" cm="1">
        <f t="array" aca="1" ref="L68" ca="1">SUMPRODUCT(--(INDIRECT(input4[[#This Row],[range1]])&lt;INDIRECT(input4[[#This Row],[range2]])))=COUNT(INDIRECT(input4[[#This Row],[range1]]))</f>
        <v>0</v>
      </c>
      <c r="M68" t="b" cm="1">
        <f t="array" aca="1" ref="M68" ca="1">SUMPRODUCT(--(INDIRECT(input4[[#This Row],[range1]])&gt;INDIRECT(input4[[#This Row],[range2]])))=COUNT(INDIRECT(input4[[#This Row],[range1]]))</f>
        <v>0</v>
      </c>
      <c r="N68" t="b">
        <f ca="1">IF(AND(NOT(input4[[#This Row],[All DESC?]]),NOT(input4[[#This Row],[All ASC?]])),FALSE(),TRUE())</f>
        <v>0</v>
      </c>
      <c r="O68" cm="1">
        <f t="array" aca="1" ref="O68" ca="1">IF(AND(input4[[#This Row],[Safe Part 1]],(MAX(ABS((INDIRECT(input4[[#This Row],[range2]]))-(INDIRECT(input4[[#This Row],[range1]])))))&lt;=3),1,0)</f>
        <v>0</v>
      </c>
    </row>
    <row r="69" spans="1:15" x14ac:dyDescent="0.35">
      <c r="A69">
        <v>36</v>
      </c>
      <c r="B69">
        <v>37</v>
      </c>
      <c r="C69">
        <v>41</v>
      </c>
      <c r="D69">
        <v>42</v>
      </c>
      <c r="E69">
        <v>45</v>
      </c>
      <c r="F69">
        <v>48</v>
      </c>
      <c r="G69">
        <v>48</v>
      </c>
      <c r="H69">
        <f>1</f>
        <v>1</v>
      </c>
      <c r="I69">
        <f>COUNTA(input4[[#This Row],[Column1.2]:[Column1.8]])</f>
        <v>7</v>
      </c>
      <c r="J69" t="str">
        <f>ADDRESS(ROW(),input4[[#This Row],[first col]]+1,4)&amp;":"&amp;ADDRESS(ROW(),input4[[#This Row],[lastcol]],4)</f>
        <v>B69:G69</v>
      </c>
      <c r="K69" t="str">
        <f>ADDRESS(ROW(),input4[[#This Row],[first col]],4)&amp;":"&amp;ADDRESS(ROW(),input4[[#This Row],[lastcol]]-1,4)</f>
        <v>A69:F69</v>
      </c>
      <c r="L69" t="b" cm="1">
        <f t="array" aca="1" ref="L69" ca="1">SUMPRODUCT(--(INDIRECT(input4[[#This Row],[range1]])&lt;INDIRECT(input4[[#This Row],[range2]])))=COUNT(INDIRECT(input4[[#This Row],[range1]]))</f>
        <v>0</v>
      </c>
      <c r="M69" t="b" cm="1">
        <f t="array" aca="1" ref="M69" ca="1">SUMPRODUCT(--(INDIRECT(input4[[#This Row],[range1]])&gt;INDIRECT(input4[[#This Row],[range2]])))=COUNT(INDIRECT(input4[[#This Row],[range1]]))</f>
        <v>0</v>
      </c>
      <c r="N69" t="b">
        <f ca="1">IF(AND(NOT(input4[[#This Row],[All DESC?]]),NOT(input4[[#This Row],[All ASC?]])),FALSE(),TRUE())</f>
        <v>0</v>
      </c>
      <c r="O69" cm="1">
        <f t="array" aca="1" ref="O69" ca="1">IF(AND(input4[[#This Row],[Safe Part 1]],(MAX(ABS((INDIRECT(input4[[#This Row],[range2]]))-(INDIRECT(input4[[#This Row],[range1]])))))&lt;=3),1,0)</f>
        <v>0</v>
      </c>
    </row>
    <row r="70" spans="1:15" x14ac:dyDescent="0.35">
      <c r="A70">
        <v>8</v>
      </c>
      <c r="B70">
        <v>11</v>
      </c>
      <c r="C70">
        <v>14</v>
      </c>
      <c r="D70">
        <v>17</v>
      </c>
      <c r="E70">
        <v>20</v>
      </c>
      <c r="F70">
        <v>24</v>
      </c>
      <c r="G70">
        <v>28</v>
      </c>
      <c r="H70">
        <f>1</f>
        <v>1</v>
      </c>
      <c r="I70">
        <f>COUNTA(input4[[#This Row],[Column1.2]:[Column1.8]])</f>
        <v>7</v>
      </c>
      <c r="J70" t="str">
        <f>ADDRESS(ROW(),input4[[#This Row],[first col]]+1,4)&amp;":"&amp;ADDRESS(ROW(),input4[[#This Row],[lastcol]],4)</f>
        <v>B70:G70</v>
      </c>
      <c r="K70" t="str">
        <f>ADDRESS(ROW(),input4[[#This Row],[first col]],4)&amp;":"&amp;ADDRESS(ROW(),input4[[#This Row],[lastcol]]-1,4)</f>
        <v>A70:F70</v>
      </c>
      <c r="L70" t="b" cm="1">
        <f t="array" aca="1" ref="L70" ca="1">SUMPRODUCT(--(INDIRECT(input4[[#This Row],[range1]])&lt;INDIRECT(input4[[#This Row],[range2]])))=COUNT(INDIRECT(input4[[#This Row],[range1]]))</f>
        <v>0</v>
      </c>
      <c r="M70" t="b" cm="1">
        <f t="array" aca="1" ref="M70" ca="1">SUMPRODUCT(--(INDIRECT(input4[[#This Row],[range1]])&gt;INDIRECT(input4[[#This Row],[range2]])))=COUNT(INDIRECT(input4[[#This Row],[range1]]))</f>
        <v>1</v>
      </c>
      <c r="N70" t="b">
        <f ca="1">IF(AND(NOT(input4[[#This Row],[All DESC?]]),NOT(input4[[#This Row],[All ASC?]])),FALSE(),TRUE())</f>
        <v>1</v>
      </c>
      <c r="O70" cm="1">
        <f t="array" aca="1" ref="O70" ca="1">IF(AND(input4[[#This Row],[Safe Part 1]],(MAX(ABS((INDIRECT(input4[[#This Row],[range2]]))-(INDIRECT(input4[[#This Row],[range1]])))))&lt;=3),1,0)</f>
        <v>0</v>
      </c>
    </row>
    <row r="71" spans="1:15" x14ac:dyDescent="0.35">
      <c r="A71">
        <v>13</v>
      </c>
      <c r="B71">
        <v>14</v>
      </c>
      <c r="C71">
        <v>18</v>
      </c>
      <c r="D71">
        <v>24</v>
      </c>
      <c r="H71">
        <f>1</f>
        <v>1</v>
      </c>
      <c r="I71">
        <f>COUNTA(input4[[#This Row],[Column1.2]:[Column1.8]])</f>
        <v>4</v>
      </c>
      <c r="J71" t="str">
        <f>ADDRESS(ROW(),input4[[#This Row],[first col]]+1,4)&amp;":"&amp;ADDRESS(ROW(),input4[[#This Row],[lastcol]],4)</f>
        <v>B71:D71</v>
      </c>
      <c r="K71" t="str">
        <f>ADDRESS(ROW(),input4[[#This Row],[first col]],4)&amp;":"&amp;ADDRESS(ROW(),input4[[#This Row],[lastcol]]-1,4)</f>
        <v>A71:C71</v>
      </c>
      <c r="L71" t="b" cm="1">
        <f t="array" aca="1" ref="L71" ca="1">SUMPRODUCT(--(INDIRECT(input4[[#This Row],[range1]])&lt;INDIRECT(input4[[#This Row],[range2]])))=COUNT(INDIRECT(input4[[#This Row],[range1]]))</f>
        <v>0</v>
      </c>
      <c r="M71" t="b" cm="1">
        <f t="array" aca="1" ref="M71" ca="1">SUMPRODUCT(--(INDIRECT(input4[[#This Row],[range1]])&gt;INDIRECT(input4[[#This Row],[range2]])))=COUNT(INDIRECT(input4[[#This Row],[range1]]))</f>
        <v>1</v>
      </c>
      <c r="N71" t="b">
        <f ca="1">IF(AND(NOT(input4[[#This Row],[All DESC?]]),NOT(input4[[#This Row],[All ASC?]])),FALSE(),TRUE())</f>
        <v>1</v>
      </c>
      <c r="O71" cm="1">
        <f t="array" aca="1" ref="O71" ca="1">IF(AND(input4[[#This Row],[Safe Part 1]],(MAX(ABS((INDIRECT(input4[[#This Row],[range2]]))-(INDIRECT(input4[[#This Row],[range1]])))))&lt;=3),1,0)</f>
        <v>0</v>
      </c>
    </row>
    <row r="72" spans="1:15" x14ac:dyDescent="0.35">
      <c r="A72">
        <v>50</v>
      </c>
      <c r="B72">
        <v>51</v>
      </c>
      <c r="C72">
        <v>54</v>
      </c>
      <c r="D72">
        <v>61</v>
      </c>
      <c r="E72">
        <v>63</v>
      </c>
      <c r="H72">
        <f>1</f>
        <v>1</v>
      </c>
      <c r="I72">
        <f>COUNTA(input4[[#This Row],[Column1.2]:[Column1.8]])</f>
        <v>5</v>
      </c>
      <c r="J72" t="str">
        <f>ADDRESS(ROW(),input4[[#This Row],[first col]]+1,4)&amp;":"&amp;ADDRESS(ROW(),input4[[#This Row],[lastcol]],4)</f>
        <v>B72:E72</v>
      </c>
      <c r="K72" t="str">
        <f>ADDRESS(ROW(),input4[[#This Row],[first col]],4)&amp;":"&amp;ADDRESS(ROW(),input4[[#This Row],[lastcol]]-1,4)</f>
        <v>A72:D72</v>
      </c>
      <c r="L72" t="b" cm="1">
        <f t="array" aca="1" ref="L72" ca="1">SUMPRODUCT(--(INDIRECT(input4[[#This Row],[range1]])&lt;INDIRECT(input4[[#This Row],[range2]])))=COUNT(INDIRECT(input4[[#This Row],[range1]]))</f>
        <v>0</v>
      </c>
      <c r="M72" t="b" cm="1">
        <f t="array" aca="1" ref="M72" ca="1">SUMPRODUCT(--(INDIRECT(input4[[#This Row],[range1]])&gt;INDIRECT(input4[[#This Row],[range2]])))=COUNT(INDIRECT(input4[[#This Row],[range1]]))</f>
        <v>1</v>
      </c>
      <c r="N72" t="b">
        <f ca="1">IF(AND(NOT(input4[[#This Row],[All DESC?]]),NOT(input4[[#This Row],[All ASC?]])),FALSE(),TRUE())</f>
        <v>1</v>
      </c>
      <c r="O72" cm="1">
        <f t="array" aca="1" ref="O72" ca="1">IF(AND(input4[[#This Row],[Safe Part 1]],(MAX(ABS((INDIRECT(input4[[#This Row],[range2]]))-(INDIRECT(input4[[#This Row],[range1]])))))&lt;=3),1,0)</f>
        <v>0</v>
      </c>
    </row>
    <row r="73" spans="1:15" x14ac:dyDescent="0.35">
      <c r="A73">
        <v>54</v>
      </c>
      <c r="B73">
        <v>55</v>
      </c>
      <c r="C73">
        <v>58</v>
      </c>
      <c r="D73">
        <v>60</v>
      </c>
      <c r="E73">
        <v>67</v>
      </c>
      <c r="F73">
        <v>64</v>
      </c>
      <c r="H73">
        <f>1</f>
        <v>1</v>
      </c>
      <c r="I73">
        <f>COUNTA(input4[[#This Row],[Column1.2]:[Column1.8]])</f>
        <v>6</v>
      </c>
      <c r="J73" t="str">
        <f>ADDRESS(ROW(),input4[[#This Row],[first col]]+1,4)&amp;":"&amp;ADDRESS(ROW(),input4[[#This Row],[lastcol]],4)</f>
        <v>B73:F73</v>
      </c>
      <c r="K73" t="str">
        <f>ADDRESS(ROW(),input4[[#This Row],[first col]],4)&amp;":"&amp;ADDRESS(ROW(),input4[[#This Row],[lastcol]]-1,4)</f>
        <v>A73:E73</v>
      </c>
      <c r="L73" t="b" cm="1">
        <f t="array" aca="1" ref="L73" ca="1">SUMPRODUCT(--(INDIRECT(input4[[#This Row],[range1]])&lt;INDIRECT(input4[[#This Row],[range2]])))=COUNT(INDIRECT(input4[[#This Row],[range1]]))</f>
        <v>0</v>
      </c>
      <c r="M73" t="b" cm="1">
        <f t="array" aca="1" ref="M73" ca="1">SUMPRODUCT(--(INDIRECT(input4[[#This Row],[range1]])&gt;INDIRECT(input4[[#This Row],[range2]])))=COUNT(INDIRECT(input4[[#This Row],[range1]]))</f>
        <v>0</v>
      </c>
      <c r="N73" t="b">
        <f ca="1">IF(AND(NOT(input4[[#This Row],[All DESC?]]),NOT(input4[[#This Row],[All ASC?]])),FALSE(),TRUE())</f>
        <v>0</v>
      </c>
      <c r="O73" cm="1">
        <f t="array" aca="1" ref="O73" ca="1">IF(AND(input4[[#This Row],[Safe Part 1]],(MAX(ABS((INDIRECT(input4[[#This Row],[range2]]))-(INDIRECT(input4[[#This Row],[range1]])))))&lt;=3),1,0)</f>
        <v>0</v>
      </c>
    </row>
    <row r="74" spans="1:15" x14ac:dyDescent="0.35">
      <c r="A74">
        <v>19</v>
      </c>
      <c r="B74">
        <v>21</v>
      </c>
      <c r="C74">
        <v>27</v>
      </c>
      <c r="D74">
        <v>29</v>
      </c>
      <c r="E74">
        <v>29</v>
      </c>
      <c r="H74">
        <f>1</f>
        <v>1</v>
      </c>
      <c r="I74">
        <f>COUNTA(input4[[#This Row],[Column1.2]:[Column1.8]])</f>
        <v>5</v>
      </c>
      <c r="J74" t="str">
        <f>ADDRESS(ROW(),input4[[#This Row],[first col]]+1,4)&amp;":"&amp;ADDRESS(ROW(),input4[[#This Row],[lastcol]],4)</f>
        <v>B74:E74</v>
      </c>
      <c r="K74" t="str">
        <f>ADDRESS(ROW(),input4[[#This Row],[first col]],4)&amp;":"&amp;ADDRESS(ROW(),input4[[#This Row],[lastcol]]-1,4)</f>
        <v>A74:D74</v>
      </c>
      <c r="L74" t="b" cm="1">
        <f t="array" aca="1" ref="L74" ca="1">SUMPRODUCT(--(INDIRECT(input4[[#This Row],[range1]])&lt;INDIRECT(input4[[#This Row],[range2]])))=COUNT(INDIRECT(input4[[#This Row],[range1]]))</f>
        <v>0</v>
      </c>
      <c r="M74" t="b" cm="1">
        <f t="array" aca="1" ref="M74" ca="1">SUMPRODUCT(--(INDIRECT(input4[[#This Row],[range1]])&gt;INDIRECT(input4[[#This Row],[range2]])))=COUNT(INDIRECT(input4[[#This Row],[range1]]))</f>
        <v>0</v>
      </c>
      <c r="N74" t="b">
        <f ca="1">IF(AND(NOT(input4[[#This Row],[All DESC?]]),NOT(input4[[#This Row],[All ASC?]])),FALSE(),TRUE())</f>
        <v>0</v>
      </c>
      <c r="O74" cm="1">
        <f t="array" aca="1" ref="O74" ca="1">IF(AND(input4[[#This Row],[Safe Part 1]],(MAX(ABS((INDIRECT(input4[[#This Row],[range2]]))-(INDIRECT(input4[[#This Row],[range1]])))))&lt;=3),1,0)</f>
        <v>0</v>
      </c>
    </row>
    <row r="75" spans="1:15" x14ac:dyDescent="0.35">
      <c r="A75">
        <v>10</v>
      </c>
      <c r="B75">
        <v>17</v>
      </c>
      <c r="C75">
        <v>19</v>
      </c>
      <c r="D75">
        <v>23</v>
      </c>
      <c r="H75">
        <f>1</f>
        <v>1</v>
      </c>
      <c r="I75">
        <f>COUNTA(input4[[#This Row],[Column1.2]:[Column1.8]])</f>
        <v>4</v>
      </c>
      <c r="J75" t="str">
        <f>ADDRESS(ROW(),input4[[#This Row],[first col]]+1,4)&amp;":"&amp;ADDRESS(ROW(),input4[[#This Row],[lastcol]],4)</f>
        <v>B75:D75</v>
      </c>
      <c r="K75" t="str">
        <f>ADDRESS(ROW(),input4[[#This Row],[first col]],4)&amp;":"&amp;ADDRESS(ROW(),input4[[#This Row],[lastcol]]-1,4)</f>
        <v>A75:C75</v>
      </c>
      <c r="L75" t="b" cm="1">
        <f t="array" aca="1" ref="L75" ca="1">SUMPRODUCT(--(INDIRECT(input4[[#This Row],[range1]])&lt;INDIRECT(input4[[#This Row],[range2]])))=COUNT(INDIRECT(input4[[#This Row],[range1]]))</f>
        <v>0</v>
      </c>
      <c r="M75" t="b" cm="1">
        <f t="array" aca="1" ref="M75" ca="1">SUMPRODUCT(--(INDIRECT(input4[[#This Row],[range1]])&gt;INDIRECT(input4[[#This Row],[range2]])))=COUNT(INDIRECT(input4[[#This Row],[range1]]))</f>
        <v>1</v>
      </c>
      <c r="N75" t="b">
        <f ca="1">IF(AND(NOT(input4[[#This Row],[All DESC?]]),NOT(input4[[#This Row],[All ASC?]])),FALSE(),TRUE())</f>
        <v>1</v>
      </c>
      <c r="O75" cm="1">
        <f t="array" aca="1" ref="O75" ca="1">IF(AND(input4[[#This Row],[Safe Part 1]],(MAX(ABS((INDIRECT(input4[[#This Row],[range2]]))-(INDIRECT(input4[[#This Row],[range1]])))))&lt;=3),1,0)</f>
        <v>0</v>
      </c>
    </row>
    <row r="76" spans="1:15" x14ac:dyDescent="0.35">
      <c r="A76">
        <v>31</v>
      </c>
      <c r="B76">
        <v>34</v>
      </c>
      <c r="C76">
        <v>36</v>
      </c>
      <c r="D76">
        <v>37</v>
      </c>
      <c r="E76">
        <v>44</v>
      </c>
      <c r="F76">
        <v>50</v>
      </c>
      <c r="H76">
        <f>1</f>
        <v>1</v>
      </c>
      <c r="I76">
        <f>COUNTA(input4[[#This Row],[Column1.2]:[Column1.8]])</f>
        <v>6</v>
      </c>
      <c r="J76" t="str">
        <f>ADDRESS(ROW(),input4[[#This Row],[first col]]+1,4)&amp;":"&amp;ADDRESS(ROW(),input4[[#This Row],[lastcol]],4)</f>
        <v>B76:F76</v>
      </c>
      <c r="K76" t="str">
        <f>ADDRESS(ROW(),input4[[#This Row],[first col]],4)&amp;":"&amp;ADDRESS(ROW(),input4[[#This Row],[lastcol]]-1,4)</f>
        <v>A76:E76</v>
      </c>
      <c r="L76" t="b" cm="1">
        <f t="array" aca="1" ref="L76" ca="1">SUMPRODUCT(--(INDIRECT(input4[[#This Row],[range1]])&lt;INDIRECT(input4[[#This Row],[range2]])))=COUNT(INDIRECT(input4[[#This Row],[range1]]))</f>
        <v>0</v>
      </c>
      <c r="M76" t="b" cm="1">
        <f t="array" aca="1" ref="M76" ca="1">SUMPRODUCT(--(INDIRECT(input4[[#This Row],[range1]])&gt;INDIRECT(input4[[#This Row],[range2]])))=COUNT(INDIRECT(input4[[#This Row],[range1]]))</f>
        <v>1</v>
      </c>
      <c r="N76" t="b">
        <f ca="1">IF(AND(NOT(input4[[#This Row],[All DESC?]]),NOT(input4[[#This Row],[All ASC?]])),FALSE(),TRUE())</f>
        <v>1</v>
      </c>
      <c r="O76" cm="1">
        <f t="array" aca="1" ref="O76" ca="1">IF(AND(input4[[#This Row],[Safe Part 1]],(MAX(ABS((INDIRECT(input4[[#This Row],[range2]]))-(INDIRECT(input4[[#This Row],[range1]])))))&lt;=3),1,0)</f>
        <v>0</v>
      </c>
    </row>
    <row r="77" spans="1:15" x14ac:dyDescent="0.35">
      <c r="A77">
        <v>38</v>
      </c>
      <c r="B77">
        <v>39</v>
      </c>
      <c r="C77">
        <v>40</v>
      </c>
      <c r="D77">
        <v>43</v>
      </c>
      <c r="E77">
        <v>46</v>
      </c>
      <c r="F77">
        <v>47</v>
      </c>
      <c r="G77">
        <v>50</v>
      </c>
      <c r="H77">
        <f>1</f>
        <v>1</v>
      </c>
      <c r="I77">
        <f>COUNTA(input4[[#This Row],[Column1.2]:[Column1.8]])</f>
        <v>7</v>
      </c>
      <c r="J77" t="str">
        <f>ADDRESS(ROW(),input4[[#This Row],[first col]]+1,4)&amp;":"&amp;ADDRESS(ROW(),input4[[#This Row],[lastcol]],4)</f>
        <v>B77:G77</v>
      </c>
      <c r="K77" t="str">
        <f>ADDRESS(ROW(),input4[[#This Row],[first col]],4)&amp;":"&amp;ADDRESS(ROW(),input4[[#This Row],[lastcol]]-1,4)</f>
        <v>A77:F77</v>
      </c>
      <c r="L77" t="b" cm="1">
        <f t="array" aca="1" ref="L77" ca="1">SUMPRODUCT(--(INDIRECT(input4[[#This Row],[range1]])&lt;INDIRECT(input4[[#This Row],[range2]])))=COUNT(INDIRECT(input4[[#This Row],[range1]]))</f>
        <v>0</v>
      </c>
      <c r="M77" t="b" cm="1">
        <f t="array" aca="1" ref="M77" ca="1">SUMPRODUCT(--(INDIRECT(input4[[#This Row],[range1]])&gt;INDIRECT(input4[[#This Row],[range2]])))=COUNT(INDIRECT(input4[[#This Row],[range1]]))</f>
        <v>1</v>
      </c>
      <c r="N77" t="b">
        <f ca="1">IF(AND(NOT(input4[[#This Row],[All DESC?]]),NOT(input4[[#This Row],[All ASC?]])),FALSE(),TRUE())</f>
        <v>1</v>
      </c>
      <c r="O77" cm="1">
        <f t="array" aca="1" ref="O77" ca="1">IF(AND(input4[[#This Row],[Safe Part 1]],(MAX(ABS((INDIRECT(input4[[#This Row],[range2]]))-(INDIRECT(input4[[#This Row],[range1]])))))&lt;=3),1,0)</f>
        <v>1</v>
      </c>
    </row>
    <row r="78" spans="1:15" x14ac:dyDescent="0.35">
      <c r="A78">
        <v>16</v>
      </c>
      <c r="B78">
        <v>18</v>
      </c>
      <c r="C78">
        <v>21</v>
      </c>
      <c r="D78">
        <v>24</v>
      </c>
      <c r="E78">
        <v>27</v>
      </c>
      <c r="F78">
        <v>29</v>
      </c>
      <c r="G78">
        <v>26</v>
      </c>
      <c r="H78">
        <f>1</f>
        <v>1</v>
      </c>
      <c r="I78">
        <f>COUNTA(input4[[#This Row],[Column1.2]:[Column1.8]])</f>
        <v>7</v>
      </c>
      <c r="J78" t="str">
        <f>ADDRESS(ROW(),input4[[#This Row],[first col]]+1,4)&amp;":"&amp;ADDRESS(ROW(),input4[[#This Row],[lastcol]],4)</f>
        <v>B78:G78</v>
      </c>
      <c r="K78" t="str">
        <f>ADDRESS(ROW(),input4[[#This Row],[first col]],4)&amp;":"&amp;ADDRESS(ROW(),input4[[#This Row],[lastcol]]-1,4)</f>
        <v>A78:F78</v>
      </c>
      <c r="L78" t="b" cm="1">
        <f t="array" aca="1" ref="L78" ca="1">SUMPRODUCT(--(INDIRECT(input4[[#This Row],[range1]])&lt;INDIRECT(input4[[#This Row],[range2]])))=COUNT(INDIRECT(input4[[#This Row],[range1]]))</f>
        <v>0</v>
      </c>
      <c r="M78" t="b" cm="1">
        <f t="array" aca="1" ref="M78" ca="1">SUMPRODUCT(--(INDIRECT(input4[[#This Row],[range1]])&gt;INDIRECT(input4[[#This Row],[range2]])))=COUNT(INDIRECT(input4[[#This Row],[range1]]))</f>
        <v>0</v>
      </c>
      <c r="N78" t="b">
        <f ca="1">IF(AND(NOT(input4[[#This Row],[All DESC?]]),NOT(input4[[#This Row],[All ASC?]])),FALSE(),TRUE())</f>
        <v>0</v>
      </c>
      <c r="O78" cm="1">
        <f t="array" aca="1" ref="O78" ca="1">IF(AND(input4[[#This Row],[Safe Part 1]],(MAX(ABS((INDIRECT(input4[[#This Row],[range2]]))-(INDIRECT(input4[[#This Row],[range1]])))))&lt;=3),1,0)</f>
        <v>0</v>
      </c>
    </row>
    <row r="79" spans="1:15" x14ac:dyDescent="0.35">
      <c r="A79">
        <v>79</v>
      </c>
      <c r="B79">
        <v>82</v>
      </c>
      <c r="C79">
        <v>84</v>
      </c>
      <c r="D79">
        <v>87</v>
      </c>
      <c r="E79">
        <v>87</v>
      </c>
      <c r="H79">
        <f>1</f>
        <v>1</v>
      </c>
      <c r="I79">
        <f>COUNTA(input4[[#This Row],[Column1.2]:[Column1.8]])</f>
        <v>5</v>
      </c>
      <c r="J79" t="str">
        <f>ADDRESS(ROW(),input4[[#This Row],[first col]]+1,4)&amp;":"&amp;ADDRESS(ROW(),input4[[#This Row],[lastcol]],4)</f>
        <v>B79:E79</v>
      </c>
      <c r="K79" t="str">
        <f>ADDRESS(ROW(),input4[[#This Row],[first col]],4)&amp;":"&amp;ADDRESS(ROW(),input4[[#This Row],[lastcol]]-1,4)</f>
        <v>A79:D79</v>
      </c>
      <c r="L79" t="b" cm="1">
        <f t="array" aca="1" ref="L79" ca="1">SUMPRODUCT(--(INDIRECT(input4[[#This Row],[range1]])&lt;INDIRECT(input4[[#This Row],[range2]])))=COUNT(INDIRECT(input4[[#This Row],[range1]]))</f>
        <v>0</v>
      </c>
      <c r="M79" t="b" cm="1">
        <f t="array" aca="1" ref="M79" ca="1">SUMPRODUCT(--(INDIRECT(input4[[#This Row],[range1]])&gt;INDIRECT(input4[[#This Row],[range2]])))=COUNT(INDIRECT(input4[[#This Row],[range1]]))</f>
        <v>0</v>
      </c>
      <c r="N79" t="b">
        <f ca="1">IF(AND(NOT(input4[[#This Row],[All DESC?]]),NOT(input4[[#This Row],[All ASC?]])),FALSE(),TRUE())</f>
        <v>0</v>
      </c>
      <c r="O79" cm="1">
        <f t="array" aca="1" ref="O79" ca="1">IF(AND(input4[[#This Row],[Safe Part 1]],(MAX(ABS((INDIRECT(input4[[#This Row],[range2]]))-(INDIRECT(input4[[#This Row],[range1]])))))&lt;=3),1,0)</f>
        <v>0</v>
      </c>
    </row>
    <row r="80" spans="1:15" x14ac:dyDescent="0.35">
      <c r="A80">
        <v>40</v>
      </c>
      <c r="B80">
        <v>41</v>
      </c>
      <c r="C80">
        <v>44</v>
      </c>
      <c r="D80">
        <v>45</v>
      </c>
      <c r="E80">
        <v>47</v>
      </c>
      <c r="F80">
        <v>51</v>
      </c>
      <c r="H80">
        <f>1</f>
        <v>1</v>
      </c>
      <c r="I80">
        <f>COUNTA(input4[[#This Row],[Column1.2]:[Column1.8]])</f>
        <v>6</v>
      </c>
      <c r="J80" t="str">
        <f>ADDRESS(ROW(),input4[[#This Row],[first col]]+1,4)&amp;":"&amp;ADDRESS(ROW(),input4[[#This Row],[lastcol]],4)</f>
        <v>B80:F80</v>
      </c>
      <c r="K80" t="str">
        <f>ADDRESS(ROW(),input4[[#This Row],[first col]],4)&amp;":"&amp;ADDRESS(ROW(),input4[[#This Row],[lastcol]]-1,4)</f>
        <v>A80:E80</v>
      </c>
      <c r="L80" t="b" cm="1">
        <f t="array" aca="1" ref="L80" ca="1">SUMPRODUCT(--(INDIRECT(input4[[#This Row],[range1]])&lt;INDIRECT(input4[[#This Row],[range2]])))=COUNT(INDIRECT(input4[[#This Row],[range1]]))</f>
        <v>0</v>
      </c>
      <c r="M80" t="b" cm="1">
        <f t="array" aca="1" ref="M80" ca="1">SUMPRODUCT(--(INDIRECT(input4[[#This Row],[range1]])&gt;INDIRECT(input4[[#This Row],[range2]])))=COUNT(INDIRECT(input4[[#This Row],[range1]]))</f>
        <v>1</v>
      </c>
      <c r="N80" t="b">
        <f ca="1">IF(AND(NOT(input4[[#This Row],[All DESC?]]),NOT(input4[[#This Row],[All ASC?]])),FALSE(),TRUE())</f>
        <v>1</v>
      </c>
      <c r="O80" cm="1">
        <f t="array" aca="1" ref="O80" ca="1">IF(AND(input4[[#This Row],[Safe Part 1]],(MAX(ABS((INDIRECT(input4[[#This Row],[range2]]))-(INDIRECT(input4[[#This Row],[range1]])))))&lt;=3),1,0)</f>
        <v>0</v>
      </c>
    </row>
    <row r="81" spans="1:15" x14ac:dyDescent="0.35">
      <c r="A81">
        <v>62</v>
      </c>
      <c r="B81">
        <v>63</v>
      </c>
      <c r="C81">
        <v>66</v>
      </c>
      <c r="D81">
        <v>69</v>
      </c>
      <c r="E81">
        <v>71</v>
      </c>
      <c r="F81">
        <v>72</v>
      </c>
      <c r="G81">
        <v>79</v>
      </c>
      <c r="H81">
        <f>1</f>
        <v>1</v>
      </c>
      <c r="I81">
        <f>COUNTA(input4[[#This Row],[Column1.2]:[Column1.8]])</f>
        <v>7</v>
      </c>
      <c r="J81" t="str">
        <f>ADDRESS(ROW(),input4[[#This Row],[first col]]+1,4)&amp;":"&amp;ADDRESS(ROW(),input4[[#This Row],[lastcol]],4)</f>
        <v>B81:G81</v>
      </c>
      <c r="K81" t="str">
        <f>ADDRESS(ROW(),input4[[#This Row],[first col]],4)&amp;":"&amp;ADDRESS(ROW(),input4[[#This Row],[lastcol]]-1,4)</f>
        <v>A81:F81</v>
      </c>
      <c r="L81" t="b" cm="1">
        <f t="array" aca="1" ref="L81" ca="1">SUMPRODUCT(--(INDIRECT(input4[[#This Row],[range1]])&lt;INDIRECT(input4[[#This Row],[range2]])))=COUNT(INDIRECT(input4[[#This Row],[range1]]))</f>
        <v>0</v>
      </c>
      <c r="M81" t="b" cm="1">
        <f t="array" aca="1" ref="M81" ca="1">SUMPRODUCT(--(INDIRECT(input4[[#This Row],[range1]])&gt;INDIRECT(input4[[#This Row],[range2]])))=COUNT(INDIRECT(input4[[#This Row],[range1]]))</f>
        <v>1</v>
      </c>
      <c r="N81" t="b">
        <f ca="1">IF(AND(NOT(input4[[#This Row],[All DESC?]]),NOT(input4[[#This Row],[All ASC?]])),FALSE(),TRUE())</f>
        <v>1</v>
      </c>
      <c r="O81" cm="1">
        <f t="array" aca="1" ref="O81" ca="1">IF(AND(input4[[#This Row],[Safe Part 1]],(MAX(ABS((INDIRECT(input4[[#This Row],[range2]]))-(INDIRECT(input4[[#This Row],[range1]])))))&lt;=3),1,0)</f>
        <v>0</v>
      </c>
    </row>
    <row r="82" spans="1:15" x14ac:dyDescent="0.35">
      <c r="A82">
        <v>37</v>
      </c>
      <c r="B82">
        <v>35</v>
      </c>
      <c r="C82">
        <v>36</v>
      </c>
      <c r="D82">
        <v>37</v>
      </c>
      <c r="E82">
        <v>38</v>
      </c>
      <c r="F82">
        <v>40</v>
      </c>
      <c r="H82">
        <f>1</f>
        <v>1</v>
      </c>
      <c r="I82">
        <f>COUNTA(input4[[#This Row],[Column1.2]:[Column1.8]])</f>
        <v>6</v>
      </c>
      <c r="J82" t="str">
        <f>ADDRESS(ROW(),input4[[#This Row],[first col]]+1,4)&amp;":"&amp;ADDRESS(ROW(),input4[[#This Row],[lastcol]],4)</f>
        <v>B82:F82</v>
      </c>
      <c r="K82" t="str">
        <f>ADDRESS(ROW(),input4[[#This Row],[first col]],4)&amp;":"&amp;ADDRESS(ROW(),input4[[#This Row],[lastcol]]-1,4)</f>
        <v>A82:E82</v>
      </c>
      <c r="L82" t="b" cm="1">
        <f t="array" aca="1" ref="L82" ca="1">SUMPRODUCT(--(INDIRECT(input4[[#This Row],[range1]])&lt;INDIRECT(input4[[#This Row],[range2]])))=COUNT(INDIRECT(input4[[#This Row],[range1]]))</f>
        <v>0</v>
      </c>
      <c r="M82" t="b" cm="1">
        <f t="array" aca="1" ref="M82" ca="1">SUMPRODUCT(--(INDIRECT(input4[[#This Row],[range1]])&gt;INDIRECT(input4[[#This Row],[range2]])))=COUNT(INDIRECT(input4[[#This Row],[range1]]))</f>
        <v>0</v>
      </c>
      <c r="N82" t="b">
        <f ca="1">IF(AND(NOT(input4[[#This Row],[All DESC?]]),NOT(input4[[#This Row],[All ASC?]])),FALSE(),TRUE())</f>
        <v>0</v>
      </c>
      <c r="O82" cm="1">
        <f t="array" aca="1" ref="O82" ca="1">IF(AND(input4[[#This Row],[Safe Part 1]],(MAX(ABS((INDIRECT(input4[[#This Row],[range2]]))-(INDIRECT(input4[[#This Row],[range1]])))))&lt;=3),1,0)</f>
        <v>0</v>
      </c>
    </row>
    <row r="83" spans="1:15" x14ac:dyDescent="0.35">
      <c r="A83">
        <v>99</v>
      </c>
      <c r="B83">
        <v>97</v>
      </c>
      <c r="C83">
        <v>99</v>
      </c>
      <c r="D83">
        <v>96</v>
      </c>
      <c r="H83">
        <f>1</f>
        <v>1</v>
      </c>
      <c r="I83">
        <f>COUNTA(input4[[#This Row],[Column1.2]:[Column1.8]])</f>
        <v>4</v>
      </c>
      <c r="J83" t="str">
        <f>ADDRESS(ROW(),input4[[#This Row],[first col]]+1,4)&amp;":"&amp;ADDRESS(ROW(),input4[[#This Row],[lastcol]],4)</f>
        <v>B83:D83</v>
      </c>
      <c r="K83" t="str">
        <f>ADDRESS(ROW(),input4[[#This Row],[first col]],4)&amp;":"&amp;ADDRESS(ROW(),input4[[#This Row],[lastcol]]-1,4)</f>
        <v>A83:C83</v>
      </c>
      <c r="L83" t="b" cm="1">
        <f t="array" aca="1" ref="L83" ca="1">SUMPRODUCT(--(INDIRECT(input4[[#This Row],[range1]])&lt;INDIRECT(input4[[#This Row],[range2]])))=COUNT(INDIRECT(input4[[#This Row],[range1]]))</f>
        <v>0</v>
      </c>
      <c r="M83" t="b" cm="1">
        <f t="array" aca="1" ref="M83" ca="1">SUMPRODUCT(--(INDIRECT(input4[[#This Row],[range1]])&gt;INDIRECT(input4[[#This Row],[range2]])))=COUNT(INDIRECT(input4[[#This Row],[range1]]))</f>
        <v>0</v>
      </c>
      <c r="N83" t="b">
        <f ca="1">IF(AND(NOT(input4[[#This Row],[All DESC?]]),NOT(input4[[#This Row],[All ASC?]])),FALSE(),TRUE())</f>
        <v>0</v>
      </c>
      <c r="O83" cm="1">
        <f t="array" aca="1" ref="O83" ca="1">IF(AND(input4[[#This Row],[Safe Part 1]],(MAX(ABS((INDIRECT(input4[[#This Row],[range2]]))-(INDIRECT(input4[[#This Row],[range1]])))))&lt;=3),1,0)</f>
        <v>0</v>
      </c>
    </row>
    <row r="84" spans="1:15" x14ac:dyDescent="0.35">
      <c r="A84">
        <v>24</v>
      </c>
      <c r="B84">
        <v>26</v>
      </c>
      <c r="C84">
        <v>23</v>
      </c>
      <c r="D84">
        <v>23</v>
      </c>
      <c r="H84">
        <f>1</f>
        <v>1</v>
      </c>
      <c r="I84">
        <f>COUNTA(input4[[#This Row],[Column1.2]:[Column1.8]])</f>
        <v>4</v>
      </c>
      <c r="J84" t="str">
        <f>ADDRESS(ROW(),input4[[#This Row],[first col]]+1,4)&amp;":"&amp;ADDRESS(ROW(),input4[[#This Row],[lastcol]],4)</f>
        <v>B84:D84</v>
      </c>
      <c r="K84" t="str">
        <f>ADDRESS(ROW(),input4[[#This Row],[first col]],4)&amp;":"&amp;ADDRESS(ROW(),input4[[#This Row],[lastcol]]-1,4)</f>
        <v>A84:C84</v>
      </c>
      <c r="L84" t="b" cm="1">
        <f t="array" aca="1" ref="L84" ca="1">SUMPRODUCT(--(INDIRECT(input4[[#This Row],[range1]])&lt;INDIRECT(input4[[#This Row],[range2]])))=COUNT(INDIRECT(input4[[#This Row],[range1]]))</f>
        <v>0</v>
      </c>
      <c r="M84" t="b" cm="1">
        <f t="array" aca="1" ref="M84" ca="1">SUMPRODUCT(--(INDIRECT(input4[[#This Row],[range1]])&gt;INDIRECT(input4[[#This Row],[range2]])))=COUNT(INDIRECT(input4[[#This Row],[range1]]))</f>
        <v>0</v>
      </c>
      <c r="N84" t="b">
        <f ca="1">IF(AND(NOT(input4[[#This Row],[All DESC?]]),NOT(input4[[#This Row],[All ASC?]])),FALSE(),TRUE())</f>
        <v>0</v>
      </c>
      <c r="O84" cm="1">
        <f t="array" aca="1" ref="O84" ca="1">IF(AND(input4[[#This Row],[Safe Part 1]],(MAX(ABS((INDIRECT(input4[[#This Row],[range2]]))-(INDIRECT(input4[[#This Row],[range1]])))))&lt;=3),1,0)</f>
        <v>0</v>
      </c>
    </row>
    <row r="85" spans="1:15" x14ac:dyDescent="0.35">
      <c r="A85">
        <v>85</v>
      </c>
      <c r="B85">
        <v>87</v>
      </c>
      <c r="C85">
        <v>90</v>
      </c>
      <c r="D85">
        <v>88</v>
      </c>
      <c r="E85">
        <v>89</v>
      </c>
      <c r="F85">
        <v>91</v>
      </c>
      <c r="G85">
        <v>95</v>
      </c>
      <c r="H85">
        <f>1</f>
        <v>1</v>
      </c>
      <c r="I85">
        <f>COUNTA(input4[[#This Row],[Column1.2]:[Column1.8]])</f>
        <v>7</v>
      </c>
      <c r="J85" t="str">
        <f>ADDRESS(ROW(),input4[[#This Row],[first col]]+1,4)&amp;":"&amp;ADDRESS(ROW(),input4[[#This Row],[lastcol]],4)</f>
        <v>B85:G85</v>
      </c>
      <c r="K85" t="str">
        <f>ADDRESS(ROW(),input4[[#This Row],[first col]],4)&amp;":"&amp;ADDRESS(ROW(),input4[[#This Row],[lastcol]]-1,4)</f>
        <v>A85:F85</v>
      </c>
      <c r="L85" t="b" cm="1">
        <f t="array" aca="1" ref="L85" ca="1">SUMPRODUCT(--(INDIRECT(input4[[#This Row],[range1]])&lt;INDIRECT(input4[[#This Row],[range2]])))=COUNT(INDIRECT(input4[[#This Row],[range1]]))</f>
        <v>0</v>
      </c>
      <c r="M85" t="b" cm="1">
        <f t="array" aca="1" ref="M85" ca="1">SUMPRODUCT(--(INDIRECT(input4[[#This Row],[range1]])&gt;INDIRECT(input4[[#This Row],[range2]])))=COUNT(INDIRECT(input4[[#This Row],[range1]]))</f>
        <v>0</v>
      </c>
      <c r="N85" t="b">
        <f ca="1">IF(AND(NOT(input4[[#This Row],[All DESC?]]),NOT(input4[[#This Row],[All ASC?]])),FALSE(),TRUE())</f>
        <v>0</v>
      </c>
      <c r="O85" cm="1">
        <f t="array" aca="1" ref="O85" ca="1">IF(AND(input4[[#This Row],[Safe Part 1]],(MAX(ABS((INDIRECT(input4[[#This Row],[range2]]))-(INDIRECT(input4[[#This Row],[range1]])))))&lt;=3),1,0)</f>
        <v>0</v>
      </c>
    </row>
    <row r="86" spans="1:15" x14ac:dyDescent="0.35">
      <c r="A86">
        <v>41</v>
      </c>
      <c r="B86">
        <v>40</v>
      </c>
      <c r="C86">
        <v>41</v>
      </c>
      <c r="D86">
        <v>43</v>
      </c>
      <c r="E86">
        <v>45</v>
      </c>
      <c r="F86">
        <v>47</v>
      </c>
      <c r="G86">
        <v>54</v>
      </c>
      <c r="H86">
        <f>1</f>
        <v>1</v>
      </c>
      <c r="I86">
        <f>COUNTA(input4[[#This Row],[Column1.2]:[Column1.8]])</f>
        <v>7</v>
      </c>
      <c r="J86" t="str">
        <f>ADDRESS(ROW(),input4[[#This Row],[first col]]+1,4)&amp;":"&amp;ADDRESS(ROW(),input4[[#This Row],[lastcol]],4)</f>
        <v>B86:G86</v>
      </c>
      <c r="K86" t="str">
        <f>ADDRESS(ROW(),input4[[#This Row],[first col]],4)&amp;":"&amp;ADDRESS(ROW(),input4[[#This Row],[lastcol]]-1,4)</f>
        <v>A86:F86</v>
      </c>
      <c r="L86" t="b" cm="1">
        <f t="array" aca="1" ref="L86" ca="1">SUMPRODUCT(--(INDIRECT(input4[[#This Row],[range1]])&lt;INDIRECT(input4[[#This Row],[range2]])))=COUNT(INDIRECT(input4[[#This Row],[range1]]))</f>
        <v>0</v>
      </c>
      <c r="M86" t="b" cm="1">
        <f t="array" aca="1" ref="M86" ca="1">SUMPRODUCT(--(INDIRECT(input4[[#This Row],[range1]])&gt;INDIRECT(input4[[#This Row],[range2]])))=COUNT(INDIRECT(input4[[#This Row],[range1]]))</f>
        <v>0</v>
      </c>
      <c r="N86" t="b">
        <f ca="1">IF(AND(NOT(input4[[#This Row],[All DESC?]]),NOT(input4[[#This Row],[All ASC?]])),FALSE(),TRUE())</f>
        <v>0</v>
      </c>
      <c r="O86" cm="1">
        <f t="array" aca="1" ref="O86" ca="1">IF(AND(input4[[#This Row],[Safe Part 1]],(MAX(ABS((INDIRECT(input4[[#This Row],[range2]]))-(INDIRECT(input4[[#This Row],[range1]])))))&lt;=3),1,0)</f>
        <v>0</v>
      </c>
    </row>
    <row r="87" spans="1:15" x14ac:dyDescent="0.35">
      <c r="A87">
        <v>21</v>
      </c>
      <c r="B87">
        <v>21</v>
      </c>
      <c r="C87">
        <v>24</v>
      </c>
      <c r="D87">
        <v>25</v>
      </c>
      <c r="E87">
        <v>27</v>
      </c>
      <c r="F87">
        <v>30</v>
      </c>
      <c r="G87">
        <v>31</v>
      </c>
      <c r="H87">
        <f>1</f>
        <v>1</v>
      </c>
      <c r="I87">
        <f>COUNTA(input4[[#This Row],[Column1.2]:[Column1.8]])</f>
        <v>7</v>
      </c>
      <c r="J87" t="str">
        <f>ADDRESS(ROW(),input4[[#This Row],[first col]]+1,4)&amp;":"&amp;ADDRESS(ROW(),input4[[#This Row],[lastcol]],4)</f>
        <v>B87:G87</v>
      </c>
      <c r="K87" t="str">
        <f>ADDRESS(ROW(),input4[[#This Row],[first col]],4)&amp;":"&amp;ADDRESS(ROW(),input4[[#This Row],[lastcol]]-1,4)</f>
        <v>A87:F87</v>
      </c>
      <c r="L87" t="b" cm="1">
        <f t="array" aca="1" ref="L87" ca="1">SUMPRODUCT(--(INDIRECT(input4[[#This Row],[range1]])&lt;INDIRECT(input4[[#This Row],[range2]])))=COUNT(INDIRECT(input4[[#This Row],[range1]]))</f>
        <v>0</v>
      </c>
      <c r="M87" t="b" cm="1">
        <f t="array" aca="1" ref="M87" ca="1">SUMPRODUCT(--(INDIRECT(input4[[#This Row],[range1]])&gt;INDIRECT(input4[[#This Row],[range2]])))=COUNT(INDIRECT(input4[[#This Row],[range1]]))</f>
        <v>0</v>
      </c>
      <c r="N87" t="b">
        <f ca="1">IF(AND(NOT(input4[[#This Row],[All DESC?]]),NOT(input4[[#This Row],[All ASC?]])),FALSE(),TRUE())</f>
        <v>0</v>
      </c>
      <c r="O87" cm="1">
        <f t="array" aca="1" ref="O87" ca="1">IF(AND(input4[[#This Row],[Safe Part 1]],(MAX(ABS((INDIRECT(input4[[#This Row],[range2]]))-(INDIRECT(input4[[#This Row],[range1]])))))&lt;=3),1,0)</f>
        <v>0</v>
      </c>
    </row>
    <row r="88" spans="1:15" x14ac:dyDescent="0.35">
      <c r="A88">
        <v>13</v>
      </c>
      <c r="B88">
        <v>13</v>
      </c>
      <c r="C88">
        <v>15</v>
      </c>
      <c r="D88">
        <v>17</v>
      </c>
      <c r="E88">
        <v>18</v>
      </c>
      <c r="F88">
        <v>15</v>
      </c>
      <c r="H88">
        <f>1</f>
        <v>1</v>
      </c>
      <c r="I88">
        <f>COUNTA(input4[[#This Row],[Column1.2]:[Column1.8]])</f>
        <v>6</v>
      </c>
      <c r="J88" t="str">
        <f>ADDRESS(ROW(),input4[[#This Row],[first col]]+1,4)&amp;":"&amp;ADDRESS(ROW(),input4[[#This Row],[lastcol]],4)</f>
        <v>B88:F88</v>
      </c>
      <c r="K88" t="str">
        <f>ADDRESS(ROW(),input4[[#This Row],[first col]],4)&amp;":"&amp;ADDRESS(ROW(),input4[[#This Row],[lastcol]]-1,4)</f>
        <v>A88:E88</v>
      </c>
      <c r="L88" t="b" cm="1">
        <f t="array" aca="1" ref="L88" ca="1">SUMPRODUCT(--(INDIRECT(input4[[#This Row],[range1]])&lt;INDIRECT(input4[[#This Row],[range2]])))=COUNT(INDIRECT(input4[[#This Row],[range1]]))</f>
        <v>0</v>
      </c>
      <c r="M88" t="b" cm="1">
        <f t="array" aca="1" ref="M88" ca="1">SUMPRODUCT(--(INDIRECT(input4[[#This Row],[range1]])&gt;INDIRECT(input4[[#This Row],[range2]])))=COUNT(INDIRECT(input4[[#This Row],[range1]]))</f>
        <v>0</v>
      </c>
      <c r="N88" t="b">
        <f ca="1">IF(AND(NOT(input4[[#This Row],[All DESC?]]),NOT(input4[[#This Row],[All ASC?]])),FALSE(),TRUE())</f>
        <v>0</v>
      </c>
      <c r="O88" cm="1">
        <f t="array" aca="1" ref="O88" ca="1">IF(AND(input4[[#This Row],[Safe Part 1]],(MAX(ABS((INDIRECT(input4[[#This Row],[range2]]))-(INDIRECT(input4[[#This Row],[range1]])))))&lt;=3),1,0)</f>
        <v>0</v>
      </c>
    </row>
    <row r="89" spans="1:15" x14ac:dyDescent="0.35">
      <c r="A89">
        <v>12</v>
      </c>
      <c r="B89">
        <v>13</v>
      </c>
      <c r="C89">
        <v>14</v>
      </c>
      <c r="D89">
        <v>14</v>
      </c>
      <c r="E89">
        <v>14</v>
      </c>
      <c r="H89">
        <f>1</f>
        <v>1</v>
      </c>
      <c r="I89">
        <f>COUNTA(input4[[#This Row],[Column1.2]:[Column1.8]])</f>
        <v>5</v>
      </c>
      <c r="J89" t="str">
        <f>ADDRESS(ROW(),input4[[#This Row],[first col]]+1,4)&amp;":"&amp;ADDRESS(ROW(),input4[[#This Row],[lastcol]],4)</f>
        <v>B89:E89</v>
      </c>
      <c r="K89" t="str">
        <f>ADDRESS(ROW(),input4[[#This Row],[first col]],4)&amp;":"&amp;ADDRESS(ROW(),input4[[#This Row],[lastcol]]-1,4)</f>
        <v>A89:D89</v>
      </c>
      <c r="L89" t="b" cm="1">
        <f t="array" aca="1" ref="L89" ca="1">SUMPRODUCT(--(INDIRECT(input4[[#This Row],[range1]])&lt;INDIRECT(input4[[#This Row],[range2]])))=COUNT(INDIRECT(input4[[#This Row],[range1]]))</f>
        <v>0</v>
      </c>
      <c r="M89" t="b" cm="1">
        <f t="array" aca="1" ref="M89" ca="1">SUMPRODUCT(--(INDIRECT(input4[[#This Row],[range1]])&gt;INDIRECT(input4[[#This Row],[range2]])))=COUNT(INDIRECT(input4[[#This Row],[range1]]))</f>
        <v>0</v>
      </c>
      <c r="N89" t="b">
        <f ca="1">IF(AND(NOT(input4[[#This Row],[All DESC?]]),NOT(input4[[#This Row],[All ASC?]])),FALSE(),TRUE())</f>
        <v>0</v>
      </c>
      <c r="O89" cm="1">
        <f t="array" aca="1" ref="O89" ca="1">IF(AND(input4[[#This Row],[Safe Part 1]],(MAX(ABS((INDIRECT(input4[[#This Row],[range2]]))-(INDIRECT(input4[[#This Row],[range1]])))))&lt;=3),1,0)</f>
        <v>0</v>
      </c>
    </row>
    <row r="90" spans="1:15" x14ac:dyDescent="0.35">
      <c r="A90">
        <v>35</v>
      </c>
      <c r="B90">
        <v>36</v>
      </c>
      <c r="C90">
        <v>36</v>
      </c>
      <c r="D90">
        <v>38</v>
      </c>
      <c r="E90">
        <v>42</v>
      </c>
      <c r="H90">
        <f>1</f>
        <v>1</v>
      </c>
      <c r="I90">
        <f>COUNTA(input4[[#This Row],[Column1.2]:[Column1.8]])</f>
        <v>5</v>
      </c>
      <c r="J90" t="str">
        <f>ADDRESS(ROW(),input4[[#This Row],[first col]]+1,4)&amp;":"&amp;ADDRESS(ROW(),input4[[#This Row],[lastcol]],4)</f>
        <v>B90:E90</v>
      </c>
      <c r="K90" t="str">
        <f>ADDRESS(ROW(),input4[[#This Row],[first col]],4)&amp;":"&amp;ADDRESS(ROW(),input4[[#This Row],[lastcol]]-1,4)</f>
        <v>A90:D90</v>
      </c>
      <c r="L90" t="b" cm="1">
        <f t="array" aca="1" ref="L90" ca="1">SUMPRODUCT(--(INDIRECT(input4[[#This Row],[range1]])&lt;INDIRECT(input4[[#This Row],[range2]])))=COUNT(INDIRECT(input4[[#This Row],[range1]]))</f>
        <v>0</v>
      </c>
      <c r="M90" t="b" cm="1">
        <f t="array" aca="1" ref="M90" ca="1">SUMPRODUCT(--(INDIRECT(input4[[#This Row],[range1]])&gt;INDIRECT(input4[[#This Row],[range2]])))=COUNT(INDIRECT(input4[[#This Row],[range1]]))</f>
        <v>0</v>
      </c>
      <c r="N90" t="b">
        <f ca="1">IF(AND(NOT(input4[[#This Row],[All DESC?]]),NOT(input4[[#This Row],[All ASC?]])),FALSE(),TRUE())</f>
        <v>0</v>
      </c>
      <c r="O90" cm="1">
        <f t="array" aca="1" ref="O90" ca="1">IF(AND(input4[[#This Row],[Safe Part 1]],(MAX(ABS((INDIRECT(input4[[#This Row],[range2]]))-(INDIRECT(input4[[#This Row],[range1]])))))&lt;=3),1,0)</f>
        <v>0</v>
      </c>
    </row>
    <row r="91" spans="1:15" x14ac:dyDescent="0.35">
      <c r="A91">
        <v>82</v>
      </c>
      <c r="B91">
        <v>82</v>
      </c>
      <c r="C91">
        <v>84</v>
      </c>
      <c r="D91">
        <v>85</v>
      </c>
      <c r="E91">
        <v>88</v>
      </c>
      <c r="F91">
        <v>94</v>
      </c>
      <c r="H91">
        <f>1</f>
        <v>1</v>
      </c>
      <c r="I91">
        <f>COUNTA(input4[[#This Row],[Column1.2]:[Column1.8]])</f>
        <v>6</v>
      </c>
      <c r="J91" t="str">
        <f>ADDRESS(ROW(),input4[[#This Row],[first col]]+1,4)&amp;":"&amp;ADDRESS(ROW(),input4[[#This Row],[lastcol]],4)</f>
        <v>B91:F91</v>
      </c>
      <c r="K91" t="str">
        <f>ADDRESS(ROW(),input4[[#This Row],[first col]],4)&amp;":"&amp;ADDRESS(ROW(),input4[[#This Row],[lastcol]]-1,4)</f>
        <v>A91:E91</v>
      </c>
      <c r="L91" t="b" cm="1">
        <f t="array" aca="1" ref="L91" ca="1">SUMPRODUCT(--(INDIRECT(input4[[#This Row],[range1]])&lt;INDIRECT(input4[[#This Row],[range2]])))=COUNT(INDIRECT(input4[[#This Row],[range1]]))</f>
        <v>0</v>
      </c>
      <c r="M91" t="b" cm="1">
        <f t="array" aca="1" ref="M91" ca="1">SUMPRODUCT(--(INDIRECT(input4[[#This Row],[range1]])&gt;INDIRECT(input4[[#This Row],[range2]])))=COUNT(INDIRECT(input4[[#This Row],[range1]]))</f>
        <v>0</v>
      </c>
      <c r="N91" t="b">
        <f ca="1">IF(AND(NOT(input4[[#This Row],[All DESC?]]),NOT(input4[[#This Row],[All ASC?]])),FALSE(),TRUE())</f>
        <v>0</v>
      </c>
      <c r="O91" cm="1">
        <f t="array" aca="1" ref="O91" ca="1">IF(AND(input4[[#This Row],[Safe Part 1]],(MAX(ABS((INDIRECT(input4[[#This Row],[range2]]))-(INDIRECT(input4[[#This Row],[range1]])))))&lt;=3),1,0)</f>
        <v>0</v>
      </c>
    </row>
    <row r="92" spans="1:15" x14ac:dyDescent="0.35">
      <c r="A92">
        <v>29</v>
      </c>
      <c r="B92">
        <v>31</v>
      </c>
      <c r="C92">
        <v>32</v>
      </c>
      <c r="D92">
        <v>35</v>
      </c>
      <c r="E92">
        <v>39</v>
      </c>
      <c r="F92">
        <v>41</v>
      </c>
      <c r="G92">
        <v>43</v>
      </c>
      <c r="H92">
        <f>1</f>
        <v>1</v>
      </c>
      <c r="I92">
        <f>COUNTA(input4[[#This Row],[Column1.2]:[Column1.8]])</f>
        <v>7</v>
      </c>
      <c r="J92" t="str">
        <f>ADDRESS(ROW(),input4[[#This Row],[first col]]+1,4)&amp;":"&amp;ADDRESS(ROW(),input4[[#This Row],[lastcol]],4)</f>
        <v>B92:G92</v>
      </c>
      <c r="K92" t="str">
        <f>ADDRESS(ROW(),input4[[#This Row],[first col]],4)&amp;":"&amp;ADDRESS(ROW(),input4[[#This Row],[lastcol]]-1,4)</f>
        <v>A92:F92</v>
      </c>
      <c r="L92" t="b" cm="1">
        <f t="array" aca="1" ref="L92" ca="1">SUMPRODUCT(--(INDIRECT(input4[[#This Row],[range1]])&lt;INDIRECT(input4[[#This Row],[range2]])))=COUNT(INDIRECT(input4[[#This Row],[range1]]))</f>
        <v>0</v>
      </c>
      <c r="M92" t="b" cm="1">
        <f t="array" aca="1" ref="M92" ca="1">SUMPRODUCT(--(INDIRECT(input4[[#This Row],[range1]])&gt;INDIRECT(input4[[#This Row],[range2]])))=COUNT(INDIRECT(input4[[#This Row],[range1]]))</f>
        <v>1</v>
      </c>
      <c r="N92" t="b">
        <f ca="1">IF(AND(NOT(input4[[#This Row],[All DESC?]]),NOT(input4[[#This Row],[All ASC?]])),FALSE(),TRUE())</f>
        <v>1</v>
      </c>
      <c r="O92" cm="1">
        <f t="array" aca="1" ref="O92" ca="1">IF(AND(input4[[#This Row],[Safe Part 1]],(MAX(ABS((INDIRECT(input4[[#This Row],[range2]]))-(INDIRECT(input4[[#This Row],[range1]])))))&lt;=3),1,0)</f>
        <v>0</v>
      </c>
    </row>
    <row r="93" spans="1:15" x14ac:dyDescent="0.35">
      <c r="A93">
        <v>36</v>
      </c>
      <c r="B93">
        <v>40</v>
      </c>
      <c r="C93">
        <v>42</v>
      </c>
      <c r="D93">
        <v>40</v>
      </c>
      <c r="H93">
        <f>1</f>
        <v>1</v>
      </c>
      <c r="I93">
        <f>COUNTA(input4[[#This Row],[Column1.2]:[Column1.8]])</f>
        <v>4</v>
      </c>
      <c r="J93" t="str">
        <f>ADDRESS(ROW(),input4[[#This Row],[first col]]+1,4)&amp;":"&amp;ADDRESS(ROW(),input4[[#This Row],[lastcol]],4)</f>
        <v>B93:D93</v>
      </c>
      <c r="K93" t="str">
        <f>ADDRESS(ROW(),input4[[#This Row],[first col]],4)&amp;":"&amp;ADDRESS(ROW(),input4[[#This Row],[lastcol]]-1,4)</f>
        <v>A93:C93</v>
      </c>
      <c r="L93" t="b" cm="1">
        <f t="array" aca="1" ref="L93" ca="1">SUMPRODUCT(--(INDIRECT(input4[[#This Row],[range1]])&lt;INDIRECT(input4[[#This Row],[range2]])))=COUNT(INDIRECT(input4[[#This Row],[range1]]))</f>
        <v>0</v>
      </c>
      <c r="M93" t="b" cm="1">
        <f t="array" aca="1" ref="M93" ca="1">SUMPRODUCT(--(INDIRECT(input4[[#This Row],[range1]])&gt;INDIRECT(input4[[#This Row],[range2]])))=COUNT(INDIRECT(input4[[#This Row],[range1]]))</f>
        <v>0</v>
      </c>
      <c r="N93" t="b">
        <f ca="1">IF(AND(NOT(input4[[#This Row],[All DESC?]]),NOT(input4[[#This Row],[All ASC?]])),FALSE(),TRUE())</f>
        <v>0</v>
      </c>
      <c r="O93" cm="1">
        <f t="array" aca="1" ref="O93" ca="1">IF(AND(input4[[#This Row],[Safe Part 1]],(MAX(ABS((INDIRECT(input4[[#This Row],[range2]]))-(INDIRECT(input4[[#This Row],[range1]])))))&lt;=3),1,0)</f>
        <v>0</v>
      </c>
    </row>
    <row r="94" spans="1:15" x14ac:dyDescent="0.35">
      <c r="A94">
        <v>26</v>
      </c>
      <c r="B94">
        <v>30</v>
      </c>
      <c r="C94">
        <v>33</v>
      </c>
      <c r="D94">
        <v>33</v>
      </c>
      <c r="H94">
        <f>1</f>
        <v>1</v>
      </c>
      <c r="I94">
        <f>COUNTA(input4[[#This Row],[Column1.2]:[Column1.8]])</f>
        <v>4</v>
      </c>
      <c r="J94" t="str">
        <f>ADDRESS(ROW(),input4[[#This Row],[first col]]+1,4)&amp;":"&amp;ADDRESS(ROW(),input4[[#This Row],[lastcol]],4)</f>
        <v>B94:D94</v>
      </c>
      <c r="K94" t="str">
        <f>ADDRESS(ROW(),input4[[#This Row],[first col]],4)&amp;":"&amp;ADDRESS(ROW(),input4[[#This Row],[lastcol]]-1,4)</f>
        <v>A94:C94</v>
      </c>
      <c r="L94" t="b" cm="1">
        <f t="array" aca="1" ref="L94" ca="1">SUMPRODUCT(--(INDIRECT(input4[[#This Row],[range1]])&lt;INDIRECT(input4[[#This Row],[range2]])))=COUNT(INDIRECT(input4[[#This Row],[range1]]))</f>
        <v>0</v>
      </c>
      <c r="M94" t="b" cm="1">
        <f t="array" aca="1" ref="M94" ca="1">SUMPRODUCT(--(INDIRECT(input4[[#This Row],[range1]])&gt;INDIRECT(input4[[#This Row],[range2]])))=COUNT(INDIRECT(input4[[#This Row],[range1]]))</f>
        <v>0</v>
      </c>
      <c r="N94" t="b">
        <f ca="1">IF(AND(NOT(input4[[#This Row],[All DESC?]]),NOT(input4[[#This Row],[All ASC?]])),FALSE(),TRUE())</f>
        <v>0</v>
      </c>
      <c r="O94" cm="1">
        <f t="array" aca="1" ref="O94" ca="1">IF(AND(input4[[#This Row],[Safe Part 1]],(MAX(ABS((INDIRECT(input4[[#This Row],[range2]]))-(INDIRECT(input4[[#This Row],[range1]])))))&lt;=3),1,0)</f>
        <v>0</v>
      </c>
    </row>
    <row r="95" spans="1:15" x14ac:dyDescent="0.35">
      <c r="A95">
        <v>58</v>
      </c>
      <c r="B95">
        <v>62</v>
      </c>
      <c r="C95">
        <v>65</v>
      </c>
      <c r="D95">
        <v>69</v>
      </c>
      <c r="H95">
        <f>1</f>
        <v>1</v>
      </c>
      <c r="I95">
        <f>COUNTA(input4[[#This Row],[Column1.2]:[Column1.8]])</f>
        <v>4</v>
      </c>
      <c r="J95" t="str">
        <f>ADDRESS(ROW(),input4[[#This Row],[first col]]+1,4)&amp;":"&amp;ADDRESS(ROW(),input4[[#This Row],[lastcol]],4)</f>
        <v>B95:D95</v>
      </c>
      <c r="K95" t="str">
        <f>ADDRESS(ROW(),input4[[#This Row],[first col]],4)&amp;":"&amp;ADDRESS(ROW(),input4[[#This Row],[lastcol]]-1,4)</f>
        <v>A95:C95</v>
      </c>
      <c r="L95" t="b" cm="1">
        <f t="array" aca="1" ref="L95" ca="1">SUMPRODUCT(--(INDIRECT(input4[[#This Row],[range1]])&lt;INDIRECT(input4[[#This Row],[range2]])))=COUNT(INDIRECT(input4[[#This Row],[range1]]))</f>
        <v>0</v>
      </c>
      <c r="M95" t="b" cm="1">
        <f t="array" aca="1" ref="M95" ca="1">SUMPRODUCT(--(INDIRECT(input4[[#This Row],[range1]])&gt;INDIRECT(input4[[#This Row],[range2]])))=COUNT(INDIRECT(input4[[#This Row],[range1]]))</f>
        <v>1</v>
      </c>
      <c r="N95" t="b">
        <f ca="1">IF(AND(NOT(input4[[#This Row],[All DESC?]]),NOT(input4[[#This Row],[All ASC?]])),FALSE(),TRUE())</f>
        <v>1</v>
      </c>
      <c r="O95" cm="1">
        <f t="array" aca="1" ref="O95" ca="1">IF(AND(input4[[#This Row],[Safe Part 1]],(MAX(ABS((INDIRECT(input4[[#This Row],[range2]]))-(INDIRECT(input4[[#This Row],[range1]])))))&lt;=3),1,0)</f>
        <v>0</v>
      </c>
    </row>
    <row r="96" spans="1:15" x14ac:dyDescent="0.35">
      <c r="A96">
        <v>65</v>
      </c>
      <c r="B96">
        <v>69</v>
      </c>
      <c r="C96">
        <v>72</v>
      </c>
      <c r="D96">
        <v>73</v>
      </c>
      <c r="E96">
        <v>80</v>
      </c>
      <c r="H96">
        <f>1</f>
        <v>1</v>
      </c>
      <c r="I96">
        <f>COUNTA(input4[[#This Row],[Column1.2]:[Column1.8]])</f>
        <v>5</v>
      </c>
      <c r="J96" t="str">
        <f>ADDRESS(ROW(),input4[[#This Row],[first col]]+1,4)&amp;":"&amp;ADDRESS(ROW(),input4[[#This Row],[lastcol]],4)</f>
        <v>B96:E96</v>
      </c>
      <c r="K96" t="str">
        <f>ADDRESS(ROW(),input4[[#This Row],[first col]],4)&amp;":"&amp;ADDRESS(ROW(),input4[[#This Row],[lastcol]]-1,4)</f>
        <v>A96:D96</v>
      </c>
      <c r="L96" t="b" cm="1">
        <f t="array" aca="1" ref="L96" ca="1">SUMPRODUCT(--(INDIRECT(input4[[#This Row],[range1]])&lt;INDIRECT(input4[[#This Row],[range2]])))=COUNT(INDIRECT(input4[[#This Row],[range1]]))</f>
        <v>0</v>
      </c>
      <c r="M96" t="b" cm="1">
        <f t="array" aca="1" ref="M96" ca="1">SUMPRODUCT(--(INDIRECT(input4[[#This Row],[range1]])&gt;INDIRECT(input4[[#This Row],[range2]])))=COUNT(INDIRECT(input4[[#This Row],[range1]]))</f>
        <v>1</v>
      </c>
      <c r="N96" t="b">
        <f ca="1">IF(AND(NOT(input4[[#This Row],[All DESC?]]),NOT(input4[[#This Row],[All ASC?]])),FALSE(),TRUE())</f>
        <v>1</v>
      </c>
      <c r="O96" cm="1">
        <f t="array" aca="1" ref="O96" ca="1">IF(AND(input4[[#This Row],[Safe Part 1]],(MAX(ABS((INDIRECT(input4[[#This Row],[range2]]))-(INDIRECT(input4[[#This Row],[range1]])))))&lt;=3),1,0)</f>
        <v>0</v>
      </c>
    </row>
    <row r="97" spans="1:15" x14ac:dyDescent="0.35">
      <c r="A97">
        <v>56</v>
      </c>
      <c r="B97">
        <v>63</v>
      </c>
      <c r="C97">
        <v>64</v>
      </c>
      <c r="D97">
        <v>66</v>
      </c>
      <c r="H97">
        <f>1</f>
        <v>1</v>
      </c>
      <c r="I97">
        <f>COUNTA(input4[[#This Row],[Column1.2]:[Column1.8]])</f>
        <v>4</v>
      </c>
      <c r="J97" t="str">
        <f>ADDRESS(ROW(),input4[[#This Row],[first col]]+1,4)&amp;":"&amp;ADDRESS(ROW(),input4[[#This Row],[lastcol]],4)</f>
        <v>B97:D97</v>
      </c>
      <c r="K97" t="str">
        <f>ADDRESS(ROW(),input4[[#This Row],[first col]],4)&amp;":"&amp;ADDRESS(ROW(),input4[[#This Row],[lastcol]]-1,4)</f>
        <v>A97:C97</v>
      </c>
      <c r="L97" t="b" cm="1">
        <f t="array" aca="1" ref="L97" ca="1">SUMPRODUCT(--(INDIRECT(input4[[#This Row],[range1]])&lt;INDIRECT(input4[[#This Row],[range2]])))=COUNT(INDIRECT(input4[[#This Row],[range1]]))</f>
        <v>0</v>
      </c>
      <c r="M97" t="b" cm="1">
        <f t="array" aca="1" ref="M97" ca="1">SUMPRODUCT(--(INDIRECT(input4[[#This Row],[range1]])&gt;INDIRECT(input4[[#This Row],[range2]])))=COUNT(INDIRECT(input4[[#This Row],[range1]]))</f>
        <v>1</v>
      </c>
      <c r="N97" t="b">
        <f ca="1">IF(AND(NOT(input4[[#This Row],[All DESC?]]),NOT(input4[[#This Row],[All ASC?]])),FALSE(),TRUE())</f>
        <v>1</v>
      </c>
      <c r="O97" cm="1">
        <f t="array" aca="1" ref="O97" ca="1">IF(AND(input4[[#This Row],[Safe Part 1]],(MAX(ABS((INDIRECT(input4[[#This Row],[range2]]))-(INDIRECT(input4[[#This Row],[range1]])))))&lt;=3),1,0)</f>
        <v>0</v>
      </c>
    </row>
    <row r="98" spans="1:15" x14ac:dyDescent="0.35">
      <c r="A98">
        <v>80</v>
      </c>
      <c r="B98">
        <v>86</v>
      </c>
      <c r="C98">
        <v>89</v>
      </c>
      <c r="D98">
        <v>86</v>
      </c>
      <c r="H98">
        <f>1</f>
        <v>1</v>
      </c>
      <c r="I98">
        <f>COUNTA(input4[[#This Row],[Column1.2]:[Column1.8]])</f>
        <v>4</v>
      </c>
      <c r="J98" t="str">
        <f>ADDRESS(ROW(),input4[[#This Row],[first col]]+1,4)&amp;":"&amp;ADDRESS(ROW(),input4[[#This Row],[lastcol]],4)</f>
        <v>B98:D98</v>
      </c>
      <c r="K98" t="str">
        <f>ADDRESS(ROW(),input4[[#This Row],[first col]],4)&amp;":"&amp;ADDRESS(ROW(),input4[[#This Row],[lastcol]]-1,4)</f>
        <v>A98:C98</v>
      </c>
      <c r="L98" t="b" cm="1">
        <f t="array" aca="1" ref="L98" ca="1">SUMPRODUCT(--(INDIRECT(input4[[#This Row],[range1]])&lt;INDIRECT(input4[[#This Row],[range2]])))=COUNT(INDIRECT(input4[[#This Row],[range1]]))</f>
        <v>0</v>
      </c>
      <c r="M98" t="b" cm="1">
        <f t="array" aca="1" ref="M98" ca="1">SUMPRODUCT(--(INDIRECT(input4[[#This Row],[range1]])&gt;INDIRECT(input4[[#This Row],[range2]])))=COUNT(INDIRECT(input4[[#This Row],[range1]]))</f>
        <v>0</v>
      </c>
      <c r="N98" t="b">
        <f ca="1">IF(AND(NOT(input4[[#This Row],[All DESC?]]),NOT(input4[[#This Row],[All ASC?]])),FALSE(),TRUE())</f>
        <v>0</v>
      </c>
      <c r="O98" cm="1">
        <f t="array" aca="1" ref="O98" ca="1">IF(AND(input4[[#This Row],[Safe Part 1]],(MAX(ABS((INDIRECT(input4[[#This Row],[range2]]))-(INDIRECT(input4[[#This Row],[range1]])))))&lt;=3),1,0)</f>
        <v>0</v>
      </c>
    </row>
    <row r="99" spans="1:15" x14ac:dyDescent="0.35">
      <c r="A99">
        <v>10</v>
      </c>
      <c r="B99">
        <v>11</v>
      </c>
      <c r="C99">
        <v>14</v>
      </c>
      <c r="D99">
        <v>19</v>
      </c>
      <c r="E99">
        <v>19</v>
      </c>
      <c r="H99">
        <f>1</f>
        <v>1</v>
      </c>
      <c r="I99">
        <f>COUNTA(input4[[#This Row],[Column1.2]:[Column1.8]])</f>
        <v>5</v>
      </c>
      <c r="J99" t="str">
        <f>ADDRESS(ROW(),input4[[#This Row],[first col]]+1,4)&amp;":"&amp;ADDRESS(ROW(),input4[[#This Row],[lastcol]],4)</f>
        <v>B99:E99</v>
      </c>
      <c r="K99" t="str">
        <f>ADDRESS(ROW(),input4[[#This Row],[first col]],4)&amp;":"&amp;ADDRESS(ROW(),input4[[#This Row],[lastcol]]-1,4)</f>
        <v>A99:D99</v>
      </c>
      <c r="L99" t="b" cm="1">
        <f t="array" aca="1" ref="L99" ca="1">SUMPRODUCT(--(INDIRECT(input4[[#This Row],[range1]])&lt;INDIRECT(input4[[#This Row],[range2]])))=COUNT(INDIRECT(input4[[#This Row],[range1]]))</f>
        <v>0</v>
      </c>
      <c r="M99" t="b" cm="1">
        <f t="array" aca="1" ref="M99" ca="1">SUMPRODUCT(--(INDIRECT(input4[[#This Row],[range1]])&gt;INDIRECT(input4[[#This Row],[range2]])))=COUNT(INDIRECT(input4[[#This Row],[range1]]))</f>
        <v>0</v>
      </c>
      <c r="N99" t="b">
        <f ca="1">IF(AND(NOT(input4[[#This Row],[All DESC?]]),NOT(input4[[#This Row],[All ASC?]])),FALSE(),TRUE())</f>
        <v>0</v>
      </c>
      <c r="O99" cm="1">
        <f t="array" aca="1" ref="O99" ca="1">IF(AND(input4[[#This Row],[Safe Part 1]],(MAX(ABS((INDIRECT(input4[[#This Row],[range2]]))-(INDIRECT(input4[[#This Row],[range1]])))))&lt;=3),1,0)</f>
        <v>0</v>
      </c>
    </row>
    <row r="100" spans="1:15" x14ac:dyDescent="0.35">
      <c r="A100">
        <v>12</v>
      </c>
      <c r="B100">
        <v>13</v>
      </c>
      <c r="C100">
        <v>14</v>
      </c>
      <c r="D100">
        <v>15</v>
      </c>
      <c r="E100">
        <v>22</v>
      </c>
      <c r="F100">
        <v>23</v>
      </c>
      <c r="G100">
        <v>27</v>
      </c>
      <c r="H100">
        <f>1</f>
        <v>1</v>
      </c>
      <c r="I100">
        <f>COUNTA(input4[[#This Row],[Column1.2]:[Column1.8]])</f>
        <v>7</v>
      </c>
      <c r="J100" t="str">
        <f>ADDRESS(ROW(),input4[[#This Row],[first col]]+1,4)&amp;":"&amp;ADDRESS(ROW(),input4[[#This Row],[lastcol]],4)</f>
        <v>B100:G100</v>
      </c>
      <c r="K100" t="str">
        <f>ADDRESS(ROW(),input4[[#This Row],[first col]],4)&amp;":"&amp;ADDRESS(ROW(),input4[[#This Row],[lastcol]]-1,4)</f>
        <v>A100:F100</v>
      </c>
      <c r="L100" t="b" cm="1">
        <f t="array" aca="1" ref="L100" ca="1">SUMPRODUCT(--(INDIRECT(input4[[#This Row],[range1]])&lt;INDIRECT(input4[[#This Row],[range2]])))=COUNT(INDIRECT(input4[[#This Row],[range1]]))</f>
        <v>0</v>
      </c>
      <c r="M100" t="b" cm="1">
        <f t="array" aca="1" ref="M100" ca="1">SUMPRODUCT(--(INDIRECT(input4[[#This Row],[range1]])&gt;INDIRECT(input4[[#This Row],[range2]])))=COUNT(INDIRECT(input4[[#This Row],[range1]]))</f>
        <v>1</v>
      </c>
      <c r="N100" t="b">
        <f ca="1">IF(AND(NOT(input4[[#This Row],[All DESC?]]),NOT(input4[[#This Row],[All ASC?]])),FALSE(),TRUE())</f>
        <v>1</v>
      </c>
      <c r="O100" cm="1">
        <f t="array" aca="1" ref="O100" ca="1">IF(AND(input4[[#This Row],[Safe Part 1]],(MAX(ABS((INDIRECT(input4[[#This Row],[range2]]))-(INDIRECT(input4[[#This Row],[range1]])))))&lt;=3),1,0)</f>
        <v>0</v>
      </c>
    </row>
    <row r="101" spans="1:15" x14ac:dyDescent="0.35">
      <c r="A101">
        <v>52</v>
      </c>
      <c r="B101">
        <v>53</v>
      </c>
      <c r="C101">
        <v>56</v>
      </c>
      <c r="D101">
        <v>58</v>
      </c>
      <c r="E101">
        <v>65</v>
      </c>
      <c r="F101">
        <v>72</v>
      </c>
      <c r="H101">
        <f>1</f>
        <v>1</v>
      </c>
      <c r="I101">
        <f>COUNTA(input4[[#This Row],[Column1.2]:[Column1.8]])</f>
        <v>6</v>
      </c>
      <c r="J101" t="str">
        <f>ADDRESS(ROW(),input4[[#This Row],[first col]]+1,4)&amp;":"&amp;ADDRESS(ROW(),input4[[#This Row],[lastcol]],4)</f>
        <v>B101:F101</v>
      </c>
      <c r="K101" t="str">
        <f>ADDRESS(ROW(),input4[[#This Row],[first col]],4)&amp;":"&amp;ADDRESS(ROW(),input4[[#This Row],[lastcol]]-1,4)</f>
        <v>A101:E101</v>
      </c>
      <c r="L101" t="b" cm="1">
        <f t="array" aca="1" ref="L101" ca="1">SUMPRODUCT(--(INDIRECT(input4[[#This Row],[range1]])&lt;INDIRECT(input4[[#This Row],[range2]])))=COUNT(INDIRECT(input4[[#This Row],[range1]]))</f>
        <v>0</v>
      </c>
      <c r="M101" t="b" cm="1">
        <f t="array" aca="1" ref="M101" ca="1">SUMPRODUCT(--(INDIRECT(input4[[#This Row],[range1]])&gt;INDIRECT(input4[[#This Row],[range2]])))=COUNT(INDIRECT(input4[[#This Row],[range1]]))</f>
        <v>1</v>
      </c>
      <c r="N101" t="b">
        <f ca="1">IF(AND(NOT(input4[[#This Row],[All DESC?]]),NOT(input4[[#This Row],[All ASC?]])),FALSE(),TRUE())</f>
        <v>1</v>
      </c>
      <c r="O101" cm="1">
        <f t="array" aca="1" ref="O101" ca="1">IF(AND(input4[[#This Row],[Safe Part 1]],(MAX(ABS((INDIRECT(input4[[#This Row],[range2]]))-(INDIRECT(input4[[#This Row],[range1]])))))&lt;=3),1,0)</f>
        <v>0</v>
      </c>
    </row>
    <row r="102" spans="1:15" x14ac:dyDescent="0.35">
      <c r="A102">
        <v>13</v>
      </c>
      <c r="B102">
        <v>14</v>
      </c>
      <c r="C102">
        <v>17</v>
      </c>
      <c r="D102">
        <v>20</v>
      </c>
      <c r="E102">
        <v>21</v>
      </c>
      <c r="H102">
        <f>1</f>
        <v>1</v>
      </c>
      <c r="I102">
        <f>COUNTA(input4[[#This Row],[Column1.2]:[Column1.8]])</f>
        <v>5</v>
      </c>
      <c r="J102" t="str">
        <f>ADDRESS(ROW(),input4[[#This Row],[first col]]+1,4)&amp;":"&amp;ADDRESS(ROW(),input4[[#This Row],[lastcol]],4)</f>
        <v>B102:E102</v>
      </c>
      <c r="K102" t="str">
        <f>ADDRESS(ROW(),input4[[#This Row],[first col]],4)&amp;":"&amp;ADDRESS(ROW(),input4[[#This Row],[lastcol]]-1,4)</f>
        <v>A102:D102</v>
      </c>
      <c r="L102" t="b" cm="1">
        <f t="array" aca="1" ref="L102" ca="1">SUMPRODUCT(--(INDIRECT(input4[[#This Row],[range1]])&lt;INDIRECT(input4[[#This Row],[range2]])))=COUNT(INDIRECT(input4[[#This Row],[range1]]))</f>
        <v>0</v>
      </c>
      <c r="M102" t="b" cm="1">
        <f t="array" aca="1" ref="M102" ca="1">SUMPRODUCT(--(INDIRECT(input4[[#This Row],[range1]])&gt;INDIRECT(input4[[#This Row],[range2]])))=COUNT(INDIRECT(input4[[#This Row],[range1]]))</f>
        <v>1</v>
      </c>
      <c r="N102" t="b">
        <f ca="1">IF(AND(NOT(input4[[#This Row],[All DESC?]]),NOT(input4[[#This Row],[All ASC?]])),FALSE(),TRUE())</f>
        <v>1</v>
      </c>
      <c r="O102" cm="1">
        <f t="array" aca="1" ref="O102" ca="1">IF(AND(input4[[#This Row],[Safe Part 1]],(MAX(ABS((INDIRECT(input4[[#This Row],[range2]]))-(INDIRECT(input4[[#This Row],[range1]])))))&lt;=3),1,0)</f>
        <v>1</v>
      </c>
    </row>
    <row r="103" spans="1:15" x14ac:dyDescent="0.35">
      <c r="A103">
        <v>71</v>
      </c>
      <c r="B103">
        <v>73</v>
      </c>
      <c r="C103">
        <v>74</v>
      </c>
      <c r="D103">
        <v>77</v>
      </c>
      <c r="E103">
        <v>78</v>
      </c>
      <c r="F103">
        <v>81</v>
      </c>
      <c r="G103">
        <v>80</v>
      </c>
      <c r="H103">
        <f>1</f>
        <v>1</v>
      </c>
      <c r="I103">
        <f>COUNTA(input4[[#This Row],[Column1.2]:[Column1.8]])</f>
        <v>7</v>
      </c>
      <c r="J103" t="str">
        <f>ADDRESS(ROW(),input4[[#This Row],[first col]]+1,4)&amp;":"&amp;ADDRESS(ROW(),input4[[#This Row],[lastcol]],4)</f>
        <v>B103:G103</v>
      </c>
      <c r="K103" t="str">
        <f>ADDRESS(ROW(),input4[[#This Row],[first col]],4)&amp;":"&amp;ADDRESS(ROW(),input4[[#This Row],[lastcol]]-1,4)</f>
        <v>A103:F103</v>
      </c>
      <c r="L103" t="b" cm="1">
        <f t="array" aca="1" ref="L103" ca="1">SUMPRODUCT(--(INDIRECT(input4[[#This Row],[range1]])&lt;INDIRECT(input4[[#This Row],[range2]])))=COUNT(INDIRECT(input4[[#This Row],[range1]]))</f>
        <v>0</v>
      </c>
      <c r="M103" t="b" cm="1">
        <f t="array" aca="1" ref="M103" ca="1">SUMPRODUCT(--(INDIRECT(input4[[#This Row],[range1]])&gt;INDIRECT(input4[[#This Row],[range2]])))=COUNT(INDIRECT(input4[[#This Row],[range1]]))</f>
        <v>0</v>
      </c>
      <c r="N103" t="b">
        <f ca="1">IF(AND(NOT(input4[[#This Row],[All DESC?]]),NOT(input4[[#This Row],[All ASC?]])),FALSE(),TRUE())</f>
        <v>0</v>
      </c>
      <c r="O103" cm="1">
        <f t="array" aca="1" ref="O103" ca="1">IF(AND(input4[[#This Row],[Safe Part 1]],(MAX(ABS((INDIRECT(input4[[#This Row],[range2]]))-(INDIRECT(input4[[#This Row],[range1]])))))&lt;=3),1,0)</f>
        <v>0</v>
      </c>
    </row>
    <row r="104" spans="1:15" x14ac:dyDescent="0.35">
      <c r="A104">
        <v>85</v>
      </c>
      <c r="B104">
        <v>88</v>
      </c>
      <c r="C104">
        <v>91</v>
      </c>
      <c r="D104">
        <v>92</v>
      </c>
      <c r="E104">
        <v>95</v>
      </c>
      <c r="F104">
        <v>96</v>
      </c>
      <c r="G104">
        <v>96</v>
      </c>
      <c r="H104">
        <f>1</f>
        <v>1</v>
      </c>
      <c r="I104">
        <f>COUNTA(input4[[#This Row],[Column1.2]:[Column1.8]])</f>
        <v>7</v>
      </c>
      <c r="J104" t="str">
        <f>ADDRESS(ROW(),input4[[#This Row],[first col]]+1,4)&amp;":"&amp;ADDRESS(ROW(),input4[[#This Row],[lastcol]],4)</f>
        <v>B104:G104</v>
      </c>
      <c r="K104" t="str">
        <f>ADDRESS(ROW(),input4[[#This Row],[first col]],4)&amp;":"&amp;ADDRESS(ROW(),input4[[#This Row],[lastcol]]-1,4)</f>
        <v>A104:F104</v>
      </c>
      <c r="L104" t="b" cm="1">
        <f t="array" aca="1" ref="L104" ca="1">SUMPRODUCT(--(INDIRECT(input4[[#This Row],[range1]])&lt;INDIRECT(input4[[#This Row],[range2]])))=COUNT(INDIRECT(input4[[#This Row],[range1]]))</f>
        <v>0</v>
      </c>
      <c r="M104" t="b" cm="1">
        <f t="array" aca="1" ref="M104" ca="1">SUMPRODUCT(--(INDIRECT(input4[[#This Row],[range1]])&gt;INDIRECT(input4[[#This Row],[range2]])))=COUNT(INDIRECT(input4[[#This Row],[range1]]))</f>
        <v>0</v>
      </c>
      <c r="N104" t="b">
        <f ca="1">IF(AND(NOT(input4[[#This Row],[All DESC?]]),NOT(input4[[#This Row],[All ASC?]])),FALSE(),TRUE())</f>
        <v>0</v>
      </c>
      <c r="O104" cm="1">
        <f t="array" aca="1" ref="O104" ca="1">IF(AND(input4[[#This Row],[Safe Part 1]],(MAX(ABS((INDIRECT(input4[[#This Row],[range2]]))-(INDIRECT(input4[[#This Row],[range1]])))))&lt;=3),1,0)</f>
        <v>0</v>
      </c>
    </row>
    <row r="105" spans="1:15" x14ac:dyDescent="0.35">
      <c r="A105">
        <v>85</v>
      </c>
      <c r="B105">
        <v>88</v>
      </c>
      <c r="C105">
        <v>89</v>
      </c>
      <c r="D105">
        <v>93</v>
      </c>
      <c r="H105">
        <f>1</f>
        <v>1</v>
      </c>
      <c r="I105">
        <f>COUNTA(input4[[#This Row],[Column1.2]:[Column1.8]])</f>
        <v>4</v>
      </c>
      <c r="J105" t="str">
        <f>ADDRESS(ROW(),input4[[#This Row],[first col]]+1,4)&amp;":"&amp;ADDRESS(ROW(),input4[[#This Row],[lastcol]],4)</f>
        <v>B105:D105</v>
      </c>
      <c r="K105" t="str">
        <f>ADDRESS(ROW(),input4[[#This Row],[first col]],4)&amp;":"&amp;ADDRESS(ROW(),input4[[#This Row],[lastcol]]-1,4)</f>
        <v>A105:C105</v>
      </c>
      <c r="L105" t="b" cm="1">
        <f t="array" aca="1" ref="L105" ca="1">SUMPRODUCT(--(INDIRECT(input4[[#This Row],[range1]])&lt;INDIRECT(input4[[#This Row],[range2]])))=COUNT(INDIRECT(input4[[#This Row],[range1]]))</f>
        <v>0</v>
      </c>
      <c r="M105" t="b" cm="1">
        <f t="array" aca="1" ref="M105" ca="1">SUMPRODUCT(--(INDIRECT(input4[[#This Row],[range1]])&gt;INDIRECT(input4[[#This Row],[range2]])))=COUNT(INDIRECT(input4[[#This Row],[range1]]))</f>
        <v>1</v>
      </c>
      <c r="N105" t="b">
        <f ca="1">IF(AND(NOT(input4[[#This Row],[All DESC?]]),NOT(input4[[#This Row],[All ASC?]])),FALSE(),TRUE())</f>
        <v>1</v>
      </c>
      <c r="O105" cm="1">
        <f t="array" aca="1" ref="O105" ca="1">IF(AND(input4[[#This Row],[Safe Part 1]],(MAX(ABS((INDIRECT(input4[[#This Row],[range2]]))-(INDIRECT(input4[[#This Row],[range1]])))))&lt;=3),1,0)</f>
        <v>0</v>
      </c>
    </row>
    <row r="106" spans="1:15" x14ac:dyDescent="0.35">
      <c r="A106">
        <v>41</v>
      </c>
      <c r="B106">
        <v>43</v>
      </c>
      <c r="C106">
        <v>46</v>
      </c>
      <c r="D106">
        <v>47</v>
      </c>
      <c r="E106">
        <v>49</v>
      </c>
      <c r="F106">
        <v>55</v>
      </c>
      <c r="H106">
        <f>1</f>
        <v>1</v>
      </c>
      <c r="I106">
        <f>COUNTA(input4[[#This Row],[Column1.2]:[Column1.8]])</f>
        <v>6</v>
      </c>
      <c r="J106" t="str">
        <f>ADDRESS(ROW(),input4[[#This Row],[first col]]+1,4)&amp;":"&amp;ADDRESS(ROW(),input4[[#This Row],[lastcol]],4)</f>
        <v>B106:F106</v>
      </c>
      <c r="K106" t="str">
        <f>ADDRESS(ROW(),input4[[#This Row],[first col]],4)&amp;":"&amp;ADDRESS(ROW(),input4[[#This Row],[lastcol]]-1,4)</f>
        <v>A106:E106</v>
      </c>
      <c r="L106" t="b" cm="1">
        <f t="array" aca="1" ref="L106" ca="1">SUMPRODUCT(--(INDIRECT(input4[[#This Row],[range1]])&lt;INDIRECT(input4[[#This Row],[range2]])))=COUNT(INDIRECT(input4[[#This Row],[range1]]))</f>
        <v>0</v>
      </c>
      <c r="M106" t="b" cm="1">
        <f t="array" aca="1" ref="M106" ca="1">SUMPRODUCT(--(INDIRECT(input4[[#This Row],[range1]])&gt;INDIRECT(input4[[#This Row],[range2]])))=COUNT(INDIRECT(input4[[#This Row],[range1]]))</f>
        <v>1</v>
      </c>
      <c r="N106" t="b">
        <f ca="1">IF(AND(NOT(input4[[#This Row],[All DESC?]]),NOT(input4[[#This Row],[All ASC?]])),FALSE(),TRUE())</f>
        <v>1</v>
      </c>
      <c r="O106" cm="1">
        <f t="array" aca="1" ref="O106" ca="1">IF(AND(input4[[#This Row],[Safe Part 1]],(MAX(ABS((INDIRECT(input4[[#This Row],[range2]]))-(INDIRECT(input4[[#This Row],[range1]])))))&lt;=3),1,0)</f>
        <v>0</v>
      </c>
    </row>
    <row r="107" spans="1:15" x14ac:dyDescent="0.35">
      <c r="A107">
        <v>59</v>
      </c>
      <c r="B107">
        <v>57</v>
      </c>
      <c r="C107">
        <v>58</v>
      </c>
      <c r="D107">
        <v>59</v>
      </c>
      <c r="H107">
        <f>1</f>
        <v>1</v>
      </c>
      <c r="I107">
        <f>COUNTA(input4[[#This Row],[Column1.2]:[Column1.8]])</f>
        <v>4</v>
      </c>
      <c r="J107" t="str">
        <f>ADDRESS(ROW(),input4[[#This Row],[first col]]+1,4)&amp;":"&amp;ADDRESS(ROW(),input4[[#This Row],[lastcol]],4)</f>
        <v>B107:D107</v>
      </c>
      <c r="K107" t="str">
        <f>ADDRESS(ROW(),input4[[#This Row],[first col]],4)&amp;":"&amp;ADDRESS(ROW(),input4[[#This Row],[lastcol]]-1,4)</f>
        <v>A107:C107</v>
      </c>
      <c r="L107" t="b" cm="1">
        <f t="array" aca="1" ref="L107" ca="1">SUMPRODUCT(--(INDIRECT(input4[[#This Row],[range1]])&lt;INDIRECT(input4[[#This Row],[range2]])))=COUNT(INDIRECT(input4[[#This Row],[range1]]))</f>
        <v>0</v>
      </c>
      <c r="M107" t="b" cm="1">
        <f t="array" aca="1" ref="M107" ca="1">SUMPRODUCT(--(INDIRECT(input4[[#This Row],[range1]])&gt;INDIRECT(input4[[#This Row],[range2]])))=COUNT(INDIRECT(input4[[#This Row],[range1]]))</f>
        <v>0</v>
      </c>
      <c r="N107" t="b">
        <f ca="1">IF(AND(NOT(input4[[#This Row],[All DESC?]]),NOT(input4[[#This Row],[All ASC?]])),FALSE(),TRUE())</f>
        <v>0</v>
      </c>
      <c r="O107" cm="1">
        <f t="array" aca="1" ref="O107" ca="1">IF(AND(input4[[#This Row],[Safe Part 1]],(MAX(ABS((INDIRECT(input4[[#This Row],[range2]]))-(INDIRECT(input4[[#This Row],[range1]])))))&lt;=3),1,0)</f>
        <v>0</v>
      </c>
    </row>
    <row r="108" spans="1:15" x14ac:dyDescent="0.35">
      <c r="A108">
        <v>84</v>
      </c>
      <c r="B108">
        <v>86</v>
      </c>
      <c r="C108">
        <v>84</v>
      </c>
      <c r="D108">
        <v>85</v>
      </c>
      <c r="E108">
        <v>83</v>
      </c>
      <c r="H108">
        <f>1</f>
        <v>1</v>
      </c>
      <c r="I108">
        <f>COUNTA(input4[[#This Row],[Column1.2]:[Column1.8]])</f>
        <v>5</v>
      </c>
      <c r="J108" t="str">
        <f>ADDRESS(ROW(),input4[[#This Row],[first col]]+1,4)&amp;":"&amp;ADDRESS(ROW(),input4[[#This Row],[lastcol]],4)</f>
        <v>B108:E108</v>
      </c>
      <c r="K108" t="str">
        <f>ADDRESS(ROW(),input4[[#This Row],[first col]],4)&amp;":"&amp;ADDRESS(ROW(),input4[[#This Row],[lastcol]]-1,4)</f>
        <v>A108:D108</v>
      </c>
      <c r="L108" t="b" cm="1">
        <f t="array" aca="1" ref="L108" ca="1">SUMPRODUCT(--(INDIRECT(input4[[#This Row],[range1]])&lt;INDIRECT(input4[[#This Row],[range2]])))=COUNT(INDIRECT(input4[[#This Row],[range1]]))</f>
        <v>0</v>
      </c>
      <c r="M108" t="b" cm="1">
        <f t="array" aca="1" ref="M108" ca="1">SUMPRODUCT(--(INDIRECT(input4[[#This Row],[range1]])&gt;INDIRECT(input4[[#This Row],[range2]])))=COUNT(INDIRECT(input4[[#This Row],[range1]]))</f>
        <v>0</v>
      </c>
      <c r="N108" t="b">
        <f ca="1">IF(AND(NOT(input4[[#This Row],[All DESC?]]),NOT(input4[[#This Row],[All ASC?]])),FALSE(),TRUE())</f>
        <v>0</v>
      </c>
      <c r="O108" cm="1">
        <f t="array" aca="1" ref="O108" ca="1">IF(AND(input4[[#This Row],[Safe Part 1]],(MAX(ABS((INDIRECT(input4[[#This Row],[range2]]))-(INDIRECT(input4[[#This Row],[range1]])))))&lt;=3),1,0)</f>
        <v>0</v>
      </c>
    </row>
    <row r="109" spans="1:15" x14ac:dyDescent="0.35">
      <c r="A109">
        <v>9</v>
      </c>
      <c r="B109">
        <v>11</v>
      </c>
      <c r="C109">
        <v>12</v>
      </c>
      <c r="D109">
        <v>9</v>
      </c>
      <c r="E109">
        <v>11</v>
      </c>
      <c r="F109">
        <v>11</v>
      </c>
      <c r="H109">
        <f>1</f>
        <v>1</v>
      </c>
      <c r="I109">
        <f>COUNTA(input4[[#This Row],[Column1.2]:[Column1.8]])</f>
        <v>6</v>
      </c>
      <c r="J109" t="str">
        <f>ADDRESS(ROW(),input4[[#This Row],[first col]]+1,4)&amp;":"&amp;ADDRESS(ROW(),input4[[#This Row],[lastcol]],4)</f>
        <v>B109:F109</v>
      </c>
      <c r="K109" t="str">
        <f>ADDRESS(ROW(),input4[[#This Row],[first col]],4)&amp;":"&amp;ADDRESS(ROW(),input4[[#This Row],[lastcol]]-1,4)</f>
        <v>A109:E109</v>
      </c>
      <c r="L109" t="b" cm="1">
        <f t="array" aca="1" ref="L109" ca="1">SUMPRODUCT(--(INDIRECT(input4[[#This Row],[range1]])&lt;INDIRECT(input4[[#This Row],[range2]])))=COUNT(INDIRECT(input4[[#This Row],[range1]]))</f>
        <v>0</v>
      </c>
      <c r="M109" t="b" cm="1">
        <f t="array" aca="1" ref="M109" ca="1">SUMPRODUCT(--(INDIRECT(input4[[#This Row],[range1]])&gt;INDIRECT(input4[[#This Row],[range2]])))=COUNT(INDIRECT(input4[[#This Row],[range1]]))</f>
        <v>0</v>
      </c>
      <c r="N109" t="b">
        <f ca="1">IF(AND(NOT(input4[[#This Row],[All DESC?]]),NOT(input4[[#This Row],[All ASC?]])),FALSE(),TRUE())</f>
        <v>0</v>
      </c>
      <c r="O109" cm="1">
        <f t="array" aca="1" ref="O109" ca="1">IF(AND(input4[[#This Row],[Safe Part 1]],(MAX(ABS((INDIRECT(input4[[#This Row],[range2]]))-(INDIRECT(input4[[#This Row],[range1]])))))&lt;=3),1,0)</f>
        <v>0</v>
      </c>
    </row>
    <row r="110" spans="1:15" x14ac:dyDescent="0.35">
      <c r="A110">
        <v>88</v>
      </c>
      <c r="B110">
        <v>87</v>
      </c>
      <c r="C110">
        <v>90</v>
      </c>
      <c r="D110">
        <v>94</v>
      </c>
      <c r="H110">
        <f>1</f>
        <v>1</v>
      </c>
      <c r="I110">
        <f>COUNTA(input4[[#This Row],[Column1.2]:[Column1.8]])</f>
        <v>4</v>
      </c>
      <c r="J110" t="str">
        <f>ADDRESS(ROW(),input4[[#This Row],[first col]]+1,4)&amp;":"&amp;ADDRESS(ROW(),input4[[#This Row],[lastcol]],4)</f>
        <v>B110:D110</v>
      </c>
      <c r="K110" t="str">
        <f>ADDRESS(ROW(),input4[[#This Row],[first col]],4)&amp;":"&amp;ADDRESS(ROW(),input4[[#This Row],[lastcol]]-1,4)</f>
        <v>A110:C110</v>
      </c>
      <c r="L110" t="b" cm="1">
        <f t="array" aca="1" ref="L110" ca="1">SUMPRODUCT(--(INDIRECT(input4[[#This Row],[range1]])&lt;INDIRECT(input4[[#This Row],[range2]])))=COUNT(INDIRECT(input4[[#This Row],[range1]]))</f>
        <v>0</v>
      </c>
      <c r="M110" t="b" cm="1">
        <f t="array" aca="1" ref="M110" ca="1">SUMPRODUCT(--(INDIRECT(input4[[#This Row],[range1]])&gt;INDIRECT(input4[[#This Row],[range2]])))=COUNT(INDIRECT(input4[[#This Row],[range1]]))</f>
        <v>0</v>
      </c>
      <c r="N110" t="b">
        <f ca="1">IF(AND(NOT(input4[[#This Row],[All DESC?]]),NOT(input4[[#This Row],[All ASC?]])),FALSE(),TRUE())</f>
        <v>0</v>
      </c>
      <c r="O110" cm="1">
        <f t="array" aca="1" ref="O110" ca="1">IF(AND(input4[[#This Row],[Safe Part 1]],(MAX(ABS((INDIRECT(input4[[#This Row],[range2]]))-(INDIRECT(input4[[#This Row],[range1]])))))&lt;=3),1,0)</f>
        <v>0</v>
      </c>
    </row>
    <row r="111" spans="1:15" x14ac:dyDescent="0.35">
      <c r="A111">
        <v>27</v>
      </c>
      <c r="B111">
        <v>30</v>
      </c>
      <c r="C111">
        <v>33</v>
      </c>
      <c r="D111">
        <v>35</v>
      </c>
      <c r="E111">
        <v>38</v>
      </c>
      <c r="F111">
        <v>37</v>
      </c>
      <c r="G111">
        <v>43</v>
      </c>
      <c r="H111">
        <f>1</f>
        <v>1</v>
      </c>
      <c r="I111">
        <f>COUNTA(input4[[#This Row],[Column1.2]:[Column1.8]])</f>
        <v>7</v>
      </c>
      <c r="J111" t="str">
        <f>ADDRESS(ROW(),input4[[#This Row],[first col]]+1,4)&amp;":"&amp;ADDRESS(ROW(),input4[[#This Row],[lastcol]],4)</f>
        <v>B111:G111</v>
      </c>
      <c r="K111" t="str">
        <f>ADDRESS(ROW(),input4[[#This Row],[first col]],4)&amp;":"&amp;ADDRESS(ROW(),input4[[#This Row],[lastcol]]-1,4)</f>
        <v>A111:F111</v>
      </c>
      <c r="L111" t="b" cm="1">
        <f t="array" aca="1" ref="L111" ca="1">SUMPRODUCT(--(INDIRECT(input4[[#This Row],[range1]])&lt;INDIRECT(input4[[#This Row],[range2]])))=COUNT(INDIRECT(input4[[#This Row],[range1]]))</f>
        <v>0</v>
      </c>
      <c r="M111" t="b" cm="1">
        <f t="array" aca="1" ref="M111" ca="1">SUMPRODUCT(--(INDIRECT(input4[[#This Row],[range1]])&gt;INDIRECT(input4[[#This Row],[range2]])))=COUNT(INDIRECT(input4[[#This Row],[range1]]))</f>
        <v>0</v>
      </c>
      <c r="N111" t="b">
        <f ca="1">IF(AND(NOT(input4[[#This Row],[All DESC?]]),NOT(input4[[#This Row],[All ASC?]])),FALSE(),TRUE())</f>
        <v>0</v>
      </c>
      <c r="O111" cm="1">
        <f t="array" aca="1" ref="O111" ca="1">IF(AND(input4[[#This Row],[Safe Part 1]],(MAX(ABS((INDIRECT(input4[[#This Row],[range2]]))-(INDIRECT(input4[[#This Row],[range1]])))))&lt;=3),1,0)</f>
        <v>0</v>
      </c>
    </row>
    <row r="112" spans="1:15" x14ac:dyDescent="0.35">
      <c r="A112">
        <v>77</v>
      </c>
      <c r="B112">
        <v>79</v>
      </c>
      <c r="C112">
        <v>79</v>
      </c>
      <c r="D112">
        <v>81</v>
      </c>
      <c r="E112">
        <v>83</v>
      </c>
      <c r="H112">
        <f>1</f>
        <v>1</v>
      </c>
      <c r="I112">
        <f>COUNTA(input4[[#This Row],[Column1.2]:[Column1.8]])</f>
        <v>5</v>
      </c>
      <c r="J112" t="str">
        <f>ADDRESS(ROW(),input4[[#This Row],[first col]]+1,4)&amp;":"&amp;ADDRESS(ROW(),input4[[#This Row],[lastcol]],4)</f>
        <v>B112:E112</v>
      </c>
      <c r="K112" t="str">
        <f>ADDRESS(ROW(),input4[[#This Row],[first col]],4)&amp;":"&amp;ADDRESS(ROW(),input4[[#This Row],[lastcol]]-1,4)</f>
        <v>A112:D112</v>
      </c>
      <c r="L112" t="b" cm="1">
        <f t="array" aca="1" ref="L112" ca="1">SUMPRODUCT(--(INDIRECT(input4[[#This Row],[range1]])&lt;INDIRECT(input4[[#This Row],[range2]])))=COUNT(INDIRECT(input4[[#This Row],[range1]]))</f>
        <v>0</v>
      </c>
      <c r="M112" t="b" cm="1">
        <f t="array" aca="1" ref="M112" ca="1">SUMPRODUCT(--(INDIRECT(input4[[#This Row],[range1]])&gt;INDIRECT(input4[[#This Row],[range2]])))=COUNT(INDIRECT(input4[[#This Row],[range1]]))</f>
        <v>0</v>
      </c>
      <c r="N112" t="b">
        <f ca="1">IF(AND(NOT(input4[[#This Row],[All DESC?]]),NOT(input4[[#This Row],[All ASC?]])),FALSE(),TRUE())</f>
        <v>0</v>
      </c>
      <c r="O112" cm="1">
        <f t="array" aca="1" ref="O112" ca="1">IF(AND(input4[[#This Row],[Safe Part 1]],(MAX(ABS((INDIRECT(input4[[#This Row],[range2]]))-(INDIRECT(input4[[#This Row],[range1]])))))&lt;=3),1,0)</f>
        <v>0</v>
      </c>
    </row>
    <row r="113" spans="1:15" x14ac:dyDescent="0.35">
      <c r="A113">
        <v>89</v>
      </c>
      <c r="B113">
        <v>92</v>
      </c>
      <c r="C113">
        <v>94</v>
      </c>
      <c r="D113">
        <v>96</v>
      </c>
      <c r="E113">
        <v>96</v>
      </c>
      <c r="F113">
        <v>94</v>
      </c>
      <c r="H113">
        <f>1</f>
        <v>1</v>
      </c>
      <c r="I113">
        <f>COUNTA(input4[[#This Row],[Column1.2]:[Column1.8]])</f>
        <v>6</v>
      </c>
      <c r="J113" t="str">
        <f>ADDRESS(ROW(),input4[[#This Row],[first col]]+1,4)&amp;":"&amp;ADDRESS(ROW(),input4[[#This Row],[lastcol]],4)</f>
        <v>B113:F113</v>
      </c>
      <c r="K113" t="str">
        <f>ADDRESS(ROW(),input4[[#This Row],[first col]],4)&amp;":"&amp;ADDRESS(ROW(),input4[[#This Row],[lastcol]]-1,4)</f>
        <v>A113:E113</v>
      </c>
      <c r="L113" t="b" cm="1">
        <f t="array" aca="1" ref="L113" ca="1">SUMPRODUCT(--(INDIRECT(input4[[#This Row],[range1]])&lt;INDIRECT(input4[[#This Row],[range2]])))=COUNT(INDIRECT(input4[[#This Row],[range1]]))</f>
        <v>0</v>
      </c>
      <c r="M113" t="b" cm="1">
        <f t="array" aca="1" ref="M113" ca="1">SUMPRODUCT(--(INDIRECT(input4[[#This Row],[range1]])&gt;INDIRECT(input4[[#This Row],[range2]])))=COUNT(INDIRECT(input4[[#This Row],[range1]]))</f>
        <v>0</v>
      </c>
      <c r="N113" t="b">
        <f ca="1">IF(AND(NOT(input4[[#This Row],[All DESC?]]),NOT(input4[[#This Row],[All ASC?]])),FALSE(),TRUE())</f>
        <v>0</v>
      </c>
      <c r="O113" cm="1">
        <f t="array" aca="1" ref="O113" ca="1">IF(AND(input4[[#This Row],[Safe Part 1]],(MAX(ABS((INDIRECT(input4[[#This Row],[range2]]))-(INDIRECT(input4[[#This Row],[range1]])))))&lt;=3),1,0)</f>
        <v>0</v>
      </c>
    </row>
    <row r="114" spans="1:15" x14ac:dyDescent="0.35">
      <c r="A114">
        <v>72</v>
      </c>
      <c r="B114">
        <v>73</v>
      </c>
      <c r="C114">
        <v>73</v>
      </c>
      <c r="D114">
        <v>73</v>
      </c>
      <c r="H114">
        <f>1</f>
        <v>1</v>
      </c>
      <c r="I114">
        <f>COUNTA(input4[[#This Row],[Column1.2]:[Column1.8]])</f>
        <v>4</v>
      </c>
      <c r="J114" t="str">
        <f>ADDRESS(ROW(),input4[[#This Row],[first col]]+1,4)&amp;":"&amp;ADDRESS(ROW(),input4[[#This Row],[lastcol]],4)</f>
        <v>B114:D114</v>
      </c>
      <c r="K114" t="str">
        <f>ADDRESS(ROW(),input4[[#This Row],[first col]],4)&amp;":"&amp;ADDRESS(ROW(),input4[[#This Row],[lastcol]]-1,4)</f>
        <v>A114:C114</v>
      </c>
      <c r="L114" t="b" cm="1">
        <f t="array" aca="1" ref="L114" ca="1">SUMPRODUCT(--(INDIRECT(input4[[#This Row],[range1]])&lt;INDIRECT(input4[[#This Row],[range2]])))=COUNT(INDIRECT(input4[[#This Row],[range1]]))</f>
        <v>0</v>
      </c>
      <c r="M114" t="b" cm="1">
        <f t="array" aca="1" ref="M114" ca="1">SUMPRODUCT(--(INDIRECT(input4[[#This Row],[range1]])&gt;INDIRECT(input4[[#This Row],[range2]])))=COUNT(INDIRECT(input4[[#This Row],[range1]]))</f>
        <v>0</v>
      </c>
      <c r="N114" t="b">
        <f ca="1">IF(AND(NOT(input4[[#This Row],[All DESC?]]),NOT(input4[[#This Row],[All ASC?]])),FALSE(),TRUE())</f>
        <v>0</v>
      </c>
      <c r="O114" cm="1">
        <f t="array" aca="1" ref="O114" ca="1">IF(AND(input4[[#This Row],[Safe Part 1]],(MAX(ABS((INDIRECT(input4[[#This Row],[range2]]))-(INDIRECT(input4[[#This Row],[range1]])))))&lt;=3),1,0)</f>
        <v>0</v>
      </c>
    </row>
    <row r="115" spans="1:15" x14ac:dyDescent="0.35">
      <c r="A115">
        <v>49</v>
      </c>
      <c r="B115">
        <v>52</v>
      </c>
      <c r="C115">
        <v>52</v>
      </c>
      <c r="D115">
        <v>54</v>
      </c>
      <c r="E115">
        <v>57</v>
      </c>
      <c r="F115">
        <v>61</v>
      </c>
      <c r="H115">
        <f>1</f>
        <v>1</v>
      </c>
      <c r="I115">
        <f>COUNTA(input4[[#This Row],[Column1.2]:[Column1.8]])</f>
        <v>6</v>
      </c>
      <c r="J115" t="str">
        <f>ADDRESS(ROW(),input4[[#This Row],[first col]]+1,4)&amp;":"&amp;ADDRESS(ROW(),input4[[#This Row],[lastcol]],4)</f>
        <v>B115:F115</v>
      </c>
      <c r="K115" t="str">
        <f>ADDRESS(ROW(),input4[[#This Row],[first col]],4)&amp;":"&amp;ADDRESS(ROW(),input4[[#This Row],[lastcol]]-1,4)</f>
        <v>A115:E115</v>
      </c>
      <c r="L115" t="b" cm="1">
        <f t="array" aca="1" ref="L115" ca="1">SUMPRODUCT(--(INDIRECT(input4[[#This Row],[range1]])&lt;INDIRECT(input4[[#This Row],[range2]])))=COUNT(INDIRECT(input4[[#This Row],[range1]]))</f>
        <v>0</v>
      </c>
      <c r="M115" t="b" cm="1">
        <f t="array" aca="1" ref="M115" ca="1">SUMPRODUCT(--(INDIRECT(input4[[#This Row],[range1]])&gt;INDIRECT(input4[[#This Row],[range2]])))=COUNT(INDIRECT(input4[[#This Row],[range1]]))</f>
        <v>0</v>
      </c>
      <c r="N115" t="b">
        <f ca="1">IF(AND(NOT(input4[[#This Row],[All DESC?]]),NOT(input4[[#This Row],[All ASC?]])),FALSE(),TRUE())</f>
        <v>0</v>
      </c>
      <c r="O115" cm="1">
        <f t="array" aca="1" ref="O115" ca="1">IF(AND(input4[[#This Row],[Safe Part 1]],(MAX(ABS((INDIRECT(input4[[#This Row],[range2]]))-(INDIRECT(input4[[#This Row],[range1]])))))&lt;=3),1,0)</f>
        <v>0</v>
      </c>
    </row>
    <row r="116" spans="1:15" x14ac:dyDescent="0.35">
      <c r="A116">
        <v>81</v>
      </c>
      <c r="B116">
        <v>81</v>
      </c>
      <c r="C116">
        <v>82</v>
      </c>
      <c r="D116">
        <v>83</v>
      </c>
      <c r="E116">
        <v>89</v>
      </c>
      <c r="H116">
        <f>1</f>
        <v>1</v>
      </c>
      <c r="I116">
        <f>COUNTA(input4[[#This Row],[Column1.2]:[Column1.8]])</f>
        <v>5</v>
      </c>
      <c r="J116" t="str">
        <f>ADDRESS(ROW(),input4[[#This Row],[first col]]+1,4)&amp;":"&amp;ADDRESS(ROW(),input4[[#This Row],[lastcol]],4)</f>
        <v>B116:E116</v>
      </c>
      <c r="K116" t="str">
        <f>ADDRESS(ROW(),input4[[#This Row],[first col]],4)&amp;":"&amp;ADDRESS(ROW(),input4[[#This Row],[lastcol]]-1,4)</f>
        <v>A116:D116</v>
      </c>
      <c r="L116" t="b" cm="1">
        <f t="array" aca="1" ref="L116" ca="1">SUMPRODUCT(--(INDIRECT(input4[[#This Row],[range1]])&lt;INDIRECT(input4[[#This Row],[range2]])))=COUNT(INDIRECT(input4[[#This Row],[range1]]))</f>
        <v>0</v>
      </c>
      <c r="M116" t="b" cm="1">
        <f t="array" aca="1" ref="M116" ca="1">SUMPRODUCT(--(INDIRECT(input4[[#This Row],[range1]])&gt;INDIRECT(input4[[#This Row],[range2]])))=COUNT(INDIRECT(input4[[#This Row],[range1]]))</f>
        <v>0</v>
      </c>
      <c r="N116" t="b">
        <f ca="1">IF(AND(NOT(input4[[#This Row],[All DESC?]]),NOT(input4[[#This Row],[All ASC?]])),FALSE(),TRUE())</f>
        <v>0</v>
      </c>
      <c r="O116" cm="1">
        <f t="array" aca="1" ref="O116" ca="1">IF(AND(input4[[#This Row],[Safe Part 1]],(MAX(ABS((INDIRECT(input4[[#This Row],[range2]]))-(INDIRECT(input4[[#This Row],[range1]])))))&lt;=3),1,0)</f>
        <v>0</v>
      </c>
    </row>
    <row r="117" spans="1:15" x14ac:dyDescent="0.35">
      <c r="A117">
        <v>25</v>
      </c>
      <c r="B117">
        <v>26</v>
      </c>
      <c r="C117">
        <v>30</v>
      </c>
      <c r="D117">
        <v>31</v>
      </c>
      <c r="H117">
        <f>1</f>
        <v>1</v>
      </c>
      <c r="I117">
        <f>COUNTA(input4[[#This Row],[Column1.2]:[Column1.8]])</f>
        <v>4</v>
      </c>
      <c r="J117" t="str">
        <f>ADDRESS(ROW(),input4[[#This Row],[first col]]+1,4)&amp;":"&amp;ADDRESS(ROW(),input4[[#This Row],[lastcol]],4)</f>
        <v>B117:D117</v>
      </c>
      <c r="K117" t="str">
        <f>ADDRESS(ROW(),input4[[#This Row],[first col]],4)&amp;":"&amp;ADDRESS(ROW(),input4[[#This Row],[lastcol]]-1,4)</f>
        <v>A117:C117</v>
      </c>
      <c r="L117" t="b" cm="1">
        <f t="array" aca="1" ref="L117" ca="1">SUMPRODUCT(--(INDIRECT(input4[[#This Row],[range1]])&lt;INDIRECT(input4[[#This Row],[range2]])))=COUNT(INDIRECT(input4[[#This Row],[range1]]))</f>
        <v>0</v>
      </c>
      <c r="M117" t="b" cm="1">
        <f t="array" aca="1" ref="M117" ca="1">SUMPRODUCT(--(INDIRECT(input4[[#This Row],[range1]])&gt;INDIRECT(input4[[#This Row],[range2]])))=COUNT(INDIRECT(input4[[#This Row],[range1]]))</f>
        <v>1</v>
      </c>
      <c r="N117" t="b">
        <f ca="1">IF(AND(NOT(input4[[#This Row],[All DESC?]]),NOT(input4[[#This Row],[All ASC?]])),FALSE(),TRUE())</f>
        <v>1</v>
      </c>
      <c r="O117" cm="1">
        <f t="array" aca="1" ref="O117" ca="1">IF(AND(input4[[#This Row],[Safe Part 1]],(MAX(ABS((INDIRECT(input4[[#This Row],[range2]]))-(INDIRECT(input4[[#This Row],[range1]])))))&lt;=3),1,0)</f>
        <v>0</v>
      </c>
    </row>
    <row r="118" spans="1:15" x14ac:dyDescent="0.35">
      <c r="A118">
        <v>11</v>
      </c>
      <c r="B118">
        <v>12</v>
      </c>
      <c r="C118">
        <v>16</v>
      </c>
      <c r="D118">
        <v>15</v>
      </c>
      <c r="H118">
        <f>1</f>
        <v>1</v>
      </c>
      <c r="I118">
        <f>COUNTA(input4[[#This Row],[Column1.2]:[Column1.8]])</f>
        <v>4</v>
      </c>
      <c r="J118" t="str">
        <f>ADDRESS(ROW(),input4[[#This Row],[first col]]+1,4)&amp;":"&amp;ADDRESS(ROW(),input4[[#This Row],[lastcol]],4)</f>
        <v>B118:D118</v>
      </c>
      <c r="K118" t="str">
        <f>ADDRESS(ROW(),input4[[#This Row],[first col]],4)&amp;":"&amp;ADDRESS(ROW(),input4[[#This Row],[lastcol]]-1,4)</f>
        <v>A118:C118</v>
      </c>
      <c r="L118" t="b" cm="1">
        <f t="array" aca="1" ref="L118" ca="1">SUMPRODUCT(--(INDIRECT(input4[[#This Row],[range1]])&lt;INDIRECT(input4[[#This Row],[range2]])))=COUNT(INDIRECT(input4[[#This Row],[range1]]))</f>
        <v>0</v>
      </c>
      <c r="M118" t="b" cm="1">
        <f t="array" aca="1" ref="M118" ca="1">SUMPRODUCT(--(INDIRECT(input4[[#This Row],[range1]])&gt;INDIRECT(input4[[#This Row],[range2]])))=COUNT(INDIRECT(input4[[#This Row],[range1]]))</f>
        <v>0</v>
      </c>
      <c r="N118" t="b">
        <f ca="1">IF(AND(NOT(input4[[#This Row],[All DESC?]]),NOT(input4[[#This Row],[All ASC?]])),FALSE(),TRUE())</f>
        <v>0</v>
      </c>
      <c r="O118" cm="1">
        <f t="array" aca="1" ref="O118" ca="1">IF(AND(input4[[#This Row],[Safe Part 1]],(MAX(ABS((INDIRECT(input4[[#This Row],[range2]]))-(INDIRECT(input4[[#This Row],[range1]])))))&lt;=3),1,0)</f>
        <v>0</v>
      </c>
    </row>
    <row r="119" spans="1:15" x14ac:dyDescent="0.35">
      <c r="A119">
        <v>26</v>
      </c>
      <c r="B119">
        <v>27</v>
      </c>
      <c r="C119">
        <v>31</v>
      </c>
      <c r="D119">
        <v>33</v>
      </c>
      <c r="E119">
        <v>36</v>
      </c>
      <c r="F119">
        <v>36</v>
      </c>
      <c r="H119">
        <f>1</f>
        <v>1</v>
      </c>
      <c r="I119">
        <f>COUNTA(input4[[#This Row],[Column1.2]:[Column1.8]])</f>
        <v>6</v>
      </c>
      <c r="J119" t="str">
        <f>ADDRESS(ROW(),input4[[#This Row],[first col]]+1,4)&amp;":"&amp;ADDRESS(ROW(),input4[[#This Row],[lastcol]],4)</f>
        <v>B119:F119</v>
      </c>
      <c r="K119" t="str">
        <f>ADDRESS(ROW(),input4[[#This Row],[first col]],4)&amp;":"&amp;ADDRESS(ROW(),input4[[#This Row],[lastcol]]-1,4)</f>
        <v>A119:E119</v>
      </c>
      <c r="L119" t="b" cm="1">
        <f t="array" aca="1" ref="L119" ca="1">SUMPRODUCT(--(INDIRECT(input4[[#This Row],[range1]])&lt;INDIRECT(input4[[#This Row],[range2]])))=COUNT(INDIRECT(input4[[#This Row],[range1]]))</f>
        <v>0</v>
      </c>
      <c r="M119" t="b" cm="1">
        <f t="array" aca="1" ref="M119" ca="1">SUMPRODUCT(--(INDIRECT(input4[[#This Row],[range1]])&gt;INDIRECT(input4[[#This Row],[range2]])))=COUNT(INDIRECT(input4[[#This Row],[range1]]))</f>
        <v>0</v>
      </c>
      <c r="N119" t="b">
        <f ca="1">IF(AND(NOT(input4[[#This Row],[All DESC?]]),NOT(input4[[#This Row],[All ASC?]])),FALSE(),TRUE())</f>
        <v>0</v>
      </c>
      <c r="O119" cm="1">
        <f t="array" aca="1" ref="O119" ca="1">IF(AND(input4[[#This Row],[Safe Part 1]],(MAX(ABS((INDIRECT(input4[[#This Row],[range2]]))-(INDIRECT(input4[[#This Row],[range1]])))))&lt;=3),1,0)</f>
        <v>0</v>
      </c>
    </row>
    <row r="120" spans="1:15" x14ac:dyDescent="0.35">
      <c r="A120">
        <v>14</v>
      </c>
      <c r="B120">
        <v>17</v>
      </c>
      <c r="C120">
        <v>21</v>
      </c>
      <c r="D120">
        <v>25</v>
      </c>
      <c r="H120">
        <f>1</f>
        <v>1</v>
      </c>
      <c r="I120">
        <f>COUNTA(input4[[#This Row],[Column1.2]:[Column1.8]])</f>
        <v>4</v>
      </c>
      <c r="J120" t="str">
        <f>ADDRESS(ROW(),input4[[#This Row],[first col]]+1,4)&amp;":"&amp;ADDRESS(ROW(),input4[[#This Row],[lastcol]],4)</f>
        <v>B120:D120</v>
      </c>
      <c r="K120" t="str">
        <f>ADDRESS(ROW(),input4[[#This Row],[first col]],4)&amp;":"&amp;ADDRESS(ROW(),input4[[#This Row],[lastcol]]-1,4)</f>
        <v>A120:C120</v>
      </c>
      <c r="L120" t="b" cm="1">
        <f t="array" aca="1" ref="L120" ca="1">SUMPRODUCT(--(INDIRECT(input4[[#This Row],[range1]])&lt;INDIRECT(input4[[#This Row],[range2]])))=COUNT(INDIRECT(input4[[#This Row],[range1]]))</f>
        <v>0</v>
      </c>
      <c r="M120" t="b" cm="1">
        <f t="array" aca="1" ref="M120" ca="1">SUMPRODUCT(--(INDIRECT(input4[[#This Row],[range1]])&gt;INDIRECT(input4[[#This Row],[range2]])))=COUNT(INDIRECT(input4[[#This Row],[range1]]))</f>
        <v>1</v>
      </c>
      <c r="N120" t="b">
        <f ca="1">IF(AND(NOT(input4[[#This Row],[All DESC?]]),NOT(input4[[#This Row],[All ASC?]])),FALSE(),TRUE())</f>
        <v>1</v>
      </c>
      <c r="O120" cm="1">
        <f t="array" aca="1" ref="O120" ca="1">IF(AND(input4[[#This Row],[Safe Part 1]],(MAX(ABS((INDIRECT(input4[[#This Row],[range2]]))-(INDIRECT(input4[[#This Row],[range1]])))))&lt;=3),1,0)</f>
        <v>0</v>
      </c>
    </row>
    <row r="121" spans="1:15" x14ac:dyDescent="0.35">
      <c r="A121">
        <v>44</v>
      </c>
      <c r="B121">
        <v>47</v>
      </c>
      <c r="C121">
        <v>50</v>
      </c>
      <c r="D121">
        <v>51</v>
      </c>
      <c r="E121">
        <v>52</v>
      </c>
      <c r="F121">
        <v>56</v>
      </c>
      <c r="G121">
        <v>61</v>
      </c>
      <c r="H121">
        <f>1</f>
        <v>1</v>
      </c>
      <c r="I121">
        <f>COUNTA(input4[[#This Row],[Column1.2]:[Column1.8]])</f>
        <v>7</v>
      </c>
      <c r="J121" t="str">
        <f>ADDRESS(ROW(),input4[[#This Row],[first col]]+1,4)&amp;":"&amp;ADDRESS(ROW(),input4[[#This Row],[lastcol]],4)</f>
        <v>B121:G121</v>
      </c>
      <c r="K121" t="str">
        <f>ADDRESS(ROW(),input4[[#This Row],[first col]],4)&amp;":"&amp;ADDRESS(ROW(),input4[[#This Row],[lastcol]]-1,4)</f>
        <v>A121:F121</v>
      </c>
      <c r="L121" t="b" cm="1">
        <f t="array" aca="1" ref="L121" ca="1">SUMPRODUCT(--(INDIRECT(input4[[#This Row],[range1]])&lt;INDIRECT(input4[[#This Row],[range2]])))=COUNT(INDIRECT(input4[[#This Row],[range1]]))</f>
        <v>0</v>
      </c>
      <c r="M121" t="b" cm="1">
        <f t="array" aca="1" ref="M121" ca="1">SUMPRODUCT(--(INDIRECT(input4[[#This Row],[range1]])&gt;INDIRECT(input4[[#This Row],[range2]])))=COUNT(INDIRECT(input4[[#This Row],[range1]]))</f>
        <v>1</v>
      </c>
      <c r="N121" t="b">
        <f ca="1">IF(AND(NOT(input4[[#This Row],[All DESC?]]),NOT(input4[[#This Row],[All ASC?]])),FALSE(),TRUE())</f>
        <v>1</v>
      </c>
      <c r="O121" cm="1">
        <f t="array" aca="1" ref="O121" ca="1">IF(AND(input4[[#This Row],[Safe Part 1]],(MAX(ABS((INDIRECT(input4[[#This Row],[range2]]))-(INDIRECT(input4[[#This Row],[range1]])))))&lt;=3),1,0)</f>
        <v>0</v>
      </c>
    </row>
    <row r="122" spans="1:15" x14ac:dyDescent="0.35">
      <c r="A122">
        <v>58</v>
      </c>
      <c r="B122">
        <v>60</v>
      </c>
      <c r="C122">
        <v>63</v>
      </c>
      <c r="D122">
        <v>69</v>
      </c>
      <c r="E122">
        <v>71</v>
      </c>
      <c r="F122">
        <v>72</v>
      </c>
      <c r="H122">
        <f>1</f>
        <v>1</v>
      </c>
      <c r="I122">
        <f>COUNTA(input4[[#This Row],[Column1.2]:[Column1.8]])</f>
        <v>6</v>
      </c>
      <c r="J122" t="str">
        <f>ADDRESS(ROW(),input4[[#This Row],[first col]]+1,4)&amp;":"&amp;ADDRESS(ROW(),input4[[#This Row],[lastcol]],4)</f>
        <v>B122:F122</v>
      </c>
      <c r="K122" t="str">
        <f>ADDRESS(ROW(),input4[[#This Row],[first col]],4)&amp;":"&amp;ADDRESS(ROW(),input4[[#This Row],[lastcol]]-1,4)</f>
        <v>A122:E122</v>
      </c>
      <c r="L122" t="b" cm="1">
        <f t="array" aca="1" ref="L122" ca="1">SUMPRODUCT(--(INDIRECT(input4[[#This Row],[range1]])&lt;INDIRECT(input4[[#This Row],[range2]])))=COUNT(INDIRECT(input4[[#This Row],[range1]]))</f>
        <v>0</v>
      </c>
      <c r="M122" t="b" cm="1">
        <f t="array" aca="1" ref="M122" ca="1">SUMPRODUCT(--(INDIRECT(input4[[#This Row],[range1]])&gt;INDIRECT(input4[[#This Row],[range2]])))=COUNT(INDIRECT(input4[[#This Row],[range1]]))</f>
        <v>1</v>
      </c>
      <c r="N122" t="b">
        <f ca="1">IF(AND(NOT(input4[[#This Row],[All DESC?]]),NOT(input4[[#This Row],[All ASC?]])),FALSE(),TRUE())</f>
        <v>1</v>
      </c>
      <c r="O122" cm="1">
        <f t="array" aca="1" ref="O122" ca="1">IF(AND(input4[[#This Row],[Safe Part 1]],(MAX(ABS((INDIRECT(input4[[#This Row],[range2]]))-(INDIRECT(input4[[#This Row],[range1]])))))&lt;=3),1,0)</f>
        <v>0</v>
      </c>
    </row>
    <row r="123" spans="1:15" x14ac:dyDescent="0.35">
      <c r="A123">
        <v>47</v>
      </c>
      <c r="B123">
        <v>54</v>
      </c>
      <c r="C123">
        <v>55</v>
      </c>
      <c r="D123">
        <v>54</v>
      </c>
      <c r="H123">
        <f>1</f>
        <v>1</v>
      </c>
      <c r="I123">
        <f>COUNTA(input4[[#This Row],[Column1.2]:[Column1.8]])</f>
        <v>4</v>
      </c>
      <c r="J123" t="str">
        <f>ADDRESS(ROW(),input4[[#This Row],[first col]]+1,4)&amp;":"&amp;ADDRESS(ROW(),input4[[#This Row],[lastcol]],4)</f>
        <v>B123:D123</v>
      </c>
      <c r="K123" t="str">
        <f>ADDRESS(ROW(),input4[[#This Row],[first col]],4)&amp;":"&amp;ADDRESS(ROW(),input4[[#This Row],[lastcol]]-1,4)</f>
        <v>A123:C123</v>
      </c>
      <c r="L123" t="b" cm="1">
        <f t="array" aca="1" ref="L123" ca="1">SUMPRODUCT(--(INDIRECT(input4[[#This Row],[range1]])&lt;INDIRECT(input4[[#This Row],[range2]])))=COUNT(INDIRECT(input4[[#This Row],[range1]]))</f>
        <v>0</v>
      </c>
      <c r="M123" t="b" cm="1">
        <f t="array" aca="1" ref="M123" ca="1">SUMPRODUCT(--(INDIRECT(input4[[#This Row],[range1]])&gt;INDIRECT(input4[[#This Row],[range2]])))=COUNT(INDIRECT(input4[[#This Row],[range1]]))</f>
        <v>0</v>
      </c>
      <c r="N123" t="b">
        <f ca="1">IF(AND(NOT(input4[[#This Row],[All DESC?]]),NOT(input4[[#This Row],[All ASC?]])),FALSE(),TRUE())</f>
        <v>0</v>
      </c>
      <c r="O123" cm="1">
        <f t="array" aca="1" ref="O123" ca="1">IF(AND(input4[[#This Row],[Safe Part 1]],(MAX(ABS((INDIRECT(input4[[#This Row],[range2]]))-(INDIRECT(input4[[#This Row],[range1]])))))&lt;=3),1,0)</f>
        <v>0</v>
      </c>
    </row>
    <row r="124" spans="1:15" x14ac:dyDescent="0.35">
      <c r="A124">
        <v>65</v>
      </c>
      <c r="B124">
        <v>72</v>
      </c>
      <c r="C124">
        <v>75</v>
      </c>
      <c r="D124">
        <v>77</v>
      </c>
      <c r="E124">
        <v>80</v>
      </c>
      <c r="F124">
        <v>81</v>
      </c>
      <c r="G124">
        <v>81</v>
      </c>
      <c r="H124">
        <f>1</f>
        <v>1</v>
      </c>
      <c r="I124">
        <f>COUNTA(input4[[#This Row],[Column1.2]:[Column1.8]])</f>
        <v>7</v>
      </c>
      <c r="J124" t="str">
        <f>ADDRESS(ROW(),input4[[#This Row],[first col]]+1,4)&amp;":"&amp;ADDRESS(ROW(),input4[[#This Row],[lastcol]],4)</f>
        <v>B124:G124</v>
      </c>
      <c r="K124" t="str">
        <f>ADDRESS(ROW(),input4[[#This Row],[first col]],4)&amp;":"&amp;ADDRESS(ROW(),input4[[#This Row],[lastcol]]-1,4)</f>
        <v>A124:F124</v>
      </c>
      <c r="L124" t="b" cm="1">
        <f t="array" aca="1" ref="L124" ca="1">SUMPRODUCT(--(INDIRECT(input4[[#This Row],[range1]])&lt;INDIRECT(input4[[#This Row],[range2]])))=COUNT(INDIRECT(input4[[#This Row],[range1]]))</f>
        <v>0</v>
      </c>
      <c r="M124" t="b" cm="1">
        <f t="array" aca="1" ref="M124" ca="1">SUMPRODUCT(--(INDIRECT(input4[[#This Row],[range1]])&gt;INDIRECT(input4[[#This Row],[range2]])))=COUNT(INDIRECT(input4[[#This Row],[range1]]))</f>
        <v>0</v>
      </c>
      <c r="N124" t="b">
        <f ca="1">IF(AND(NOT(input4[[#This Row],[All DESC?]]),NOT(input4[[#This Row],[All ASC?]])),FALSE(),TRUE())</f>
        <v>0</v>
      </c>
      <c r="O124" cm="1">
        <f t="array" aca="1" ref="O124" ca="1">IF(AND(input4[[#This Row],[Safe Part 1]],(MAX(ABS((INDIRECT(input4[[#This Row],[range2]]))-(INDIRECT(input4[[#This Row],[range1]])))))&lt;=3),1,0)</f>
        <v>0</v>
      </c>
    </row>
    <row r="125" spans="1:15" x14ac:dyDescent="0.35">
      <c r="A125">
        <v>18</v>
      </c>
      <c r="B125">
        <v>20</v>
      </c>
      <c r="C125">
        <v>21</v>
      </c>
      <c r="D125">
        <v>27</v>
      </c>
      <c r="E125">
        <v>31</v>
      </c>
      <c r="H125">
        <f>1</f>
        <v>1</v>
      </c>
      <c r="I125">
        <f>COUNTA(input4[[#This Row],[Column1.2]:[Column1.8]])</f>
        <v>5</v>
      </c>
      <c r="J125" t="str">
        <f>ADDRESS(ROW(),input4[[#This Row],[first col]]+1,4)&amp;":"&amp;ADDRESS(ROW(),input4[[#This Row],[lastcol]],4)</f>
        <v>B125:E125</v>
      </c>
      <c r="K125" t="str">
        <f>ADDRESS(ROW(),input4[[#This Row],[first col]],4)&amp;":"&amp;ADDRESS(ROW(),input4[[#This Row],[lastcol]]-1,4)</f>
        <v>A125:D125</v>
      </c>
      <c r="L125" t="b" cm="1">
        <f t="array" aca="1" ref="L125" ca="1">SUMPRODUCT(--(INDIRECT(input4[[#This Row],[range1]])&lt;INDIRECT(input4[[#This Row],[range2]])))=COUNT(INDIRECT(input4[[#This Row],[range1]]))</f>
        <v>0</v>
      </c>
      <c r="M125" t="b" cm="1">
        <f t="array" aca="1" ref="M125" ca="1">SUMPRODUCT(--(INDIRECT(input4[[#This Row],[range1]])&gt;INDIRECT(input4[[#This Row],[range2]])))=COUNT(INDIRECT(input4[[#This Row],[range1]]))</f>
        <v>1</v>
      </c>
      <c r="N125" t="b">
        <f ca="1">IF(AND(NOT(input4[[#This Row],[All DESC?]]),NOT(input4[[#This Row],[All ASC?]])),FALSE(),TRUE())</f>
        <v>1</v>
      </c>
      <c r="O125" cm="1">
        <f t="array" aca="1" ref="O125" ca="1">IF(AND(input4[[#This Row],[Safe Part 1]],(MAX(ABS((INDIRECT(input4[[#This Row],[range2]]))-(INDIRECT(input4[[#This Row],[range1]])))))&lt;=3),1,0)</f>
        <v>0</v>
      </c>
    </row>
    <row r="126" spans="1:15" x14ac:dyDescent="0.35">
      <c r="A126">
        <v>58</v>
      </c>
      <c r="B126">
        <v>59</v>
      </c>
      <c r="C126">
        <v>66</v>
      </c>
      <c r="D126">
        <v>73</v>
      </c>
      <c r="H126">
        <f>1</f>
        <v>1</v>
      </c>
      <c r="I126">
        <f>COUNTA(input4[[#This Row],[Column1.2]:[Column1.8]])</f>
        <v>4</v>
      </c>
      <c r="J126" t="str">
        <f>ADDRESS(ROW(),input4[[#This Row],[first col]]+1,4)&amp;":"&amp;ADDRESS(ROW(),input4[[#This Row],[lastcol]],4)</f>
        <v>B126:D126</v>
      </c>
      <c r="K126" t="str">
        <f>ADDRESS(ROW(),input4[[#This Row],[first col]],4)&amp;":"&amp;ADDRESS(ROW(),input4[[#This Row],[lastcol]]-1,4)</f>
        <v>A126:C126</v>
      </c>
      <c r="L126" t="b" cm="1">
        <f t="array" aca="1" ref="L126" ca="1">SUMPRODUCT(--(INDIRECT(input4[[#This Row],[range1]])&lt;INDIRECT(input4[[#This Row],[range2]])))=COUNT(INDIRECT(input4[[#This Row],[range1]]))</f>
        <v>0</v>
      </c>
      <c r="M126" t="b" cm="1">
        <f t="array" aca="1" ref="M126" ca="1">SUMPRODUCT(--(INDIRECT(input4[[#This Row],[range1]])&gt;INDIRECT(input4[[#This Row],[range2]])))=COUNT(INDIRECT(input4[[#This Row],[range1]]))</f>
        <v>1</v>
      </c>
      <c r="N126" t="b">
        <f ca="1">IF(AND(NOT(input4[[#This Row],[All DESC?]]),NOT(input4[[#This Row],[All ASC?]])),FALSE(),TRUE())</f>
        <v>1</v>
      </c>
      <c r="O126" cm="1">
        <f t="array" aca="1" ref="O126" ca="1">IF(AND(input4[[#This Row],[Safe Part 1]],(MAX(ABS((INDIRECT(input4[[#This Row],[range2]]))-(INDIRECT(input4[[#This Row],[range1]])))))&lt;=3),1,0)</f>
        <v>0</v>
      </c>
    </row>
    <row r="127" spans="1:15" x14ac:dyDescent="0.35">
      <c r="A127">
        <v>61</v>
      </c>
      <c r="B127">
        <v>60</v>
      </c>
      <c r="C127">
        <v>59</v>
      </c>
      <c r="D127">
        <v>62</v>
      </c>
      <c r="H127">
        <f>1</f>
        <v>1</v>
      </c>
      <c r="I127">
        <f>COUNTA(input4[[#This Row],[Column1.2]:[Column1.8]])</f>
        <v>4</v>
      </c>
      <c r="J127" t="str">
        <f>ADDRESS(ROW(),input4[[#This Row],[first col]]+1,4)&amp;":"&amp;ADDRESS(ROW(),input4[[#This Row],[lastcol]],4)</f>
        <v>B127:D127</v>
      </c>
      <c r="K127" t="str">
        <f>ADDRESS(ROW(),input4[[#This Row],[first col]],4)&amp;":"&amp;ADDRESS(ROW(),input4[[#This Row],[lastcol]]-1,4)</f>
        <v>A127:C127</v>
      </c>
      <c r="L127" t="b" cm="1">
        <f t="array" aca="1" ref="L127" ca="1">SUMPRODUCT(--(INDIRECT(input4[[#This Row],[range1]])&lt;INDIRECT(input4[[#This Row],[range2]])))=COUNT(INDIRECT(input4[[#This Row],[range1]]))</f>
        <v>0</v>
      </c>
      <c r="M127" t="b" cm="1">
        <f t="array" aca="1" ref="M127" ca="1">SUMPRODUCT(--(INDIRECT(input4[[#This Row],[range1]])&gt;INDIRECT(input4[[#This Row],[range2]])))=COUNT(INDIRECT(input4[[#This Row],[range1]]))</f>
        <v>0</v>
      </c>
      <c r="N127" t="b">
        <f ca="1">IF(AND(NOT(input4[[#This Row],[All DESC?]]),NOT(input4[[#This Row],[All ASC?]])),FALSE(),TRUE())</f>
        <v>0</v>
      </c>
      <c r="O127" cm="1">
        <f t="array" aca="1" ref="O127" ca="1">IF(AND(input4[[#This Row],[Safe Part 1]],(MAX(ABS((INDIRECT(input4[[#This Row],[range2]]))-(INDIRECT(input4[[#This Row],[range1]])))))&lt;=3),1,0)</f>
        <v>0</v>
      </c>
    </row>
    <row r="128" spans="1:15" x14ac:dyDescent="0.35">
      <c r="A128">
        <v>84</v>
      </c>
      <c r="B128">
        <v>81</v>
      </c>
      <c r="C128">
        <v>80</v>
      </c>
      <c r="D128">
        <v>78</v>
      </c>
      <c r="E128">
        <v>77</v>
      </c>
      <c r="F128">
        <v>74</v>
      </c>
      <c r="G128">
        <v>74</v>
      </c>
      <c r="H128">
        <f>1</f>
        <v>1</v>
      </c>
      <c r="I128">
        <f>COUNTA(input4[[#This Row],[Column1.2]:[Column1.8]])</f>
        <v>7</v>
      </c>
      <c r="J128" t="str">
        <f>ADDRESS(ROW(),input4[[#This Row],[first col]]+1,4)&amp;":"&amp;ADDRESS(ROW(),input4[[#This Row],[lastcol]],4)</f>
        <v>B128:G128</v>
      </c>
      <c r="K128" t="str">
        <f>ADDRESS(ROW(),input4[[#This Row],[first col]],4)&amp;":"&amp;ADDRESS(ROW(),input4[[#This Row],[lastcol]]-1,4)</f>
        <v>A128:F128</v>
      </c>
      <c r="L128" t="b" cm="1">
        <f t="array" aca="1" ref="L128" ca="1">SUMPRODUCT(--(INDIRECT(input4[[#This Row],[range1]])&lt;INDIRECT(input4[[#This Row],[range2]])))=COUNT(INDIRECT(input4[[#This Row],[range1]]))</f>
        <v>0</v>
      </c>
      <c r="M128" t="b" cm="1">
        <f t="array" aca="1" ref="M128" ca="1">SUMPRODUCT(--(INDIRECT(input4[[#This Row],[range1]])&gt;INDIRECT(input4[[#This Row],[range2]])))=COUNT(INDIRECT(input4[[#This Row],[range1]]))</f>
        <v>0</v>
      </c>
      <c r="N128" t="b">
        <f ca="1">IF(AND(NOT(input4[[#This Row],[All DESC?]]),NOT(input4[[#This Row],[All ASC?]])),FALSE(),TRUE())</f>
        <v>0</v>
      </c>
      <c r="O128" cm="1">
        <f t="array" aca="1" ref="O128" ca="1">IF(AND(input4[[#This Row],[Safe Part 1]],(MAX(ABS((INDIRECT(input4[[#This Row],[range2]]))-(INDIRECT(input4[[#This Row],[range1]])))))&lt;=3),1,0)</f>
        <v>0</v>
      </c>
    </row>
    <row r="129" spans="1:15" x14ac:dyDescent="0.35">
      <c r="A129">
        <v>95</v>
      </c>
      <c r="B129">
        <v>93</v>
      </c>
      <c r="C129">
        <v>91</v>
      </c>
      <c r="D129">
        <v>89</v>
      </c>
      <c r="E129">
        <v>87</v>
      </c>
      <c r="F129">
        <v>84</v>
      </c>
      <c r="G129">
        <v>80</v>
      </c>
      <c r="H129">
        <f>1</f>
        <v>1</v>
      </c>
      <c r="I129">
        <f>COUNTA(input4[[#This Row],[Column1.2]:[Column1.8]])</f>
        <v>7</v>
      </c>
      <c r="J129" t="str">
        <f>ADDRESS(ROW(),input4[[#This Row],[first col]]+1,4)&amp;":"&amp;ADDRESS(ROW(),input4[[#This Row],[lastcol]],4)</f>
        <v>B129:G129</v>
      </c>
      <c r="K129" t="str">
        <f>ADDRESS(ROW(),input4[[#This Row],[first col]],4)&amp;":"&amp;ADDRESS(ROW(),input4[[#This Row],[lastcol]]-1,4)</f>
        <v>A129:F129</v>
      </c>
      <c r="L129" t="b" cm="1">
        <f t="array" aca="1" ref="L129" ca="1">SUMPRODUCT(--(INDIRECT(input4[[#This Row],[range1]])&lt;INDIRECT(input4[[#This Row],[range2]])))=COUNT(INDIRECT(input4[[#This Row],[range1]]))</f>
        <v>1</v>
      </c>
      <c r="M129" t="b" cm="1">
        <f t="array" aca="1" ref="M129" ca="1">SUMPRODUCT(--(INDIRECT(input4[[#This Row],[range1]])&gt;INDIRECT(input4[[#This Row],[range2]])))=COUNT(INDIRECT(input4[[#This Row],[range1]]))</f>
        <v>0</v>
      </c>
      <c r="N129" t="b">
        <f ca="1">IF(AND(NOT(input4[[#This Row],[All DESC?]]),NOT(input4[[#This Row],[All ASC?]])),FALSE(),TRUE())</f>
        <v>1</v>
      </c>
      <c r="O129" cm="1">
        <f t="array" aca="1" ref="O129" ca="1">IF(AND(input4[[#This Row],[Safe Part 1]],(MAX(ABS((INDIRECT(input4[[#This Row],[range2]]))-(INDIRECT(input4[[#This Row],[range1]])))))&lt;=3),1,0)</f>
        <v>0</v>
      </c>
    </row>
    <row r="130" spans="1:15" x14ac:dyDescent="0.35">
      <c r="A130">
        <v>40</v>
      </c>
      <c r="B130">
        <v>37</v>
      </c>
      <c r="C130">
        <v>35</v>
      </c>
      <c r="D130">
        <v>33</v>
      </c>
      <c r="E130">
        <v>26</v>
      </c>
      <c r="H130">
        <f>1</f>
        <v>1</v>
      </c>
      <c r="I130">
        <f>COUNTA(input4[[#This Row],[Column1.2]:[Column1.8]])</f>
        <v>5</v>
      </c>
      <c r="J130" t="str">
        <f>ADDRESS(ROW(),input4[[#This Row],[first col]]+1,4)&amp;":"&amp;ADDRESS(ROW(),input4[[#This Row],[lastcol]],4)</f>
        <v>B130:E130</v>
      </c>
      <c r="K130" t="str">
        <f>ADDRESS(ROW(),input4[[#This Row],[first col]],4)&amp;":"&amp;ADDRESS(ROW(),input4[[#This Row],[lastcol]]-1,4)</f>
        <v>A130:D130</v>
      </c>
      <c r="L130" t="b" cm="1">
        <f t="array" aca="1" ref="L130" ca="1">SUMPRODUCT(--(INDIRECT(input4[[#This Row],[range1]])&lt;INDIRECT(input4[[#This Row],[range2]])))=COUNT(INDIRECT(input4[[#This Row],[range1]]))</f>
        <v>1</v>
      </c>
      <c r="M130" t="b" cm="1">
        <f t="array" aca="1" ref="M130" ca="1">SUMPRODUCT(--(INDIRECT(input4[[#This Row],[range1]])&gt;INDIRECT(input4[[#This Row],[range2]])))=COUNT(INDIRECT(input4[[#This Row],[range1]]))</f>
        <v>0</v>
      </c>
      <c r="N130" t="b">
        <f ca="1">IF(AND(NOT(input4[[#This Row],[All DESC?]]),NOT(input4[[#This Row],[All ASC?]])),FALSE(),TRUE())</f>
        <v>1</v>
      </c>
      <c r="O130" cm="1">
        <f t="array" aca="1" ref="O130" ca="1">IF(AND(input4[[#This Row],[Safe Part 1]],(MAX(ABS((INDIRECT(input4[[#This Row],[range2]]))-(INDIRECT(input4[[#This Row],[range1]])))))&lt;=3),1,0)</f>
        <v>0</v>
      </c>
    </row>
    <row r="131" spans="1:15" x14ac:dyDescent="0.35">
      <c r="A131">
        <v>75</v>
      </c>
      <c r="B131">
        <v>72</v>
      </c>
      <c r="C131">
        <v>70</v>
      </c>
      <c r="D131">
        <v>72</v>
      </c>
      <c r="E131">
        <v>69</v>
      </c>
      <c r="F131">
        <v>67</v>
      </c>
      <c r="H131">
        <f>1</f>
        <v>1</v>
      </c>
      <c r="I131">
        <f>COUNTA(input4[[#This Row],[Column1.2]:[Column1.8]])</f>
        <v>6</v>
      </c>
      <c r="J131" t="str">
        <f>ADDRESS(ROW(),input4[[#This Row],[first col]]+1,4)&amp;":"&amp;ADDRESS(ROW(),input4[[#This Row],[lastcol]],4)</f>
        <v>B131:F131</v>
      </c>
      <c r="K131" t="str">
        <f>ADDRESS(ROW(),input4[[#This Row],[first col]],4)&amp;":"&amp;ADDRESS(ROW(),input4[[#This Row],[lastcol]]-1,4)</f>
        <v>A131:E131</v>
      </c>
      <c r="L131" t="b" cm="1">
        <f t="array" aca="1" ref="L131" ca="1">SUMPRODUCT(--(INDIRECT(input4[[#This Row],[range1]])&lt;INDIRECT(input4[[#This Row],[range2]])))=COUNT(INDIRECT(input4[[#This Row],[range1]]))</f>
        <v>0</v>
      </c>
      <c r="M131" t="b" cm="1">
        <f t="array" aca="1" ref="M131" ca="1">SUMPRODUCT(--(INDIRECT(input4[[#This Row],[range1]])&gt;INDIRECT(input4[[#This Row],[range2]])))=COUNT(INDIRECT(input4[[#This Row],[range1]]))</f>
        <v>0</v>
      </c>
      <c r="N131" t="b">
        <f ca="1">IF(AND(NOT(input4[[#This Row],[All DESC?]]),NOT(input4[[#This Row],[All ASC?]])),FALSE(),TRUE())</f>
        <v>0</v>
      </c>
      <c r="O131" cm="1">
        <f t="array" aca="1" ref="O131" ca="1">IF(AND(input4[[#This Row],[Safe Part 1]],(MAX(ABS((INDIRECT(input4[[#This Row],[range2]]))-(INDIRECT(input4[[#This Row],[range1]])))))&lt;=3),1,0)</f>
        <v>0</v>
      </c>
    </row>
    <row r="132" spans="1:15" x14ac:dyDescent="0.35">
      <c r="A132">
        <v>85</v>
      </c>
      <c r="B132">
        <v>84</v>
      </c>
      <c r="C132">
        <v>86</v>
      </c>
      <c r="D132">
        <v>88</v>
      </c>
      <c r="H132">
        <f>1</f>
        <v>1</v>
      </c>
      <c r="I132">
        <f>COUNTA(input4[[#This Row],[Column1.2]:[Column1.8]])</f>
        <v>4</v>
      </c>
      <c r="J132" t="str">
        <f>ADDRESS(ROW(),input4[[#This Row],[first col]]+1,4)&amp;":"&amp;ADDRESS(ROW(),input4[[#This Row],[lastcol]],4)</f>
        <v>B132:D132</v>
      </c>
      <c r="K132" t="str">
        <f>ADDRESS(ROW(),input4[[#This Row],[first col]],4)&amp;":"&amp;ADDRESS(ROW(),input4[[#This Row],[lastcol]]-1,4)</f>
        <v>A132:C132</v>
      </c>
      <c r="L132" t="b" cm="1">
        <f t="array" aca="1" ref="L132" ca="1">SUMPRODUCT(--(INDIRECT(input4[[#This Row],[range1]])&lt;INDIRECT(input4[[#This Row],[range2]])))=COUNT(INDIRECT(input4[[#This Row],[range1]]))</f>
        <v>0</v>
      </c>
      <c r="M132" t="b" cm="1">
        <f t="array" aca="1" ref="M132" ca="1">SUMPRODUCT(--(INDIRECT(input4[[#This Row],[range1]])&gt;INDIRECT(input4[[#This Row],[range2]])))=COUNT(INDIRECT(input4[[#This Row],[range1]]))</f>
        <v>0</v>
      </c>
      <c r="N132" t="b">
        <f ca="1">IF(AND(NOT(input4[[#This Row],[All DESC?]]),NOT(input4[[#This Row],[All ASC?]])),FALSE(),TRUE())</f>
        <v>0</v>
      </c>
      <c r="O132" cm="1">
        <f t="array" aca="1" ref="O132" ca="1">IF(AND(input4[[#This Row],[Safe Part 1]],(MAX(ABS((INDIRECT(input4[[#This Row],[range2]]))-(INDIRECT(input4[[#This Row],[range1]])))))&lt;=3),1,0)</f>
        <v>0</v>
      </c>
    </row>
    <row r="133" spans="1:15" x14ac:dyDescent="0.35">
      <c r="A133">
        <v>66</v>
      </c>
      <c r="B133">
        <v>63</v>
      </c>
      <c r="C133">
        <v>66</v>
      </c>
      <c r="D133">
        <v>66</v>
      </c>
      <c r="H133">
        <f>1</f>
        <v>1</v>
      </c>
      <c r="I133">
        <f>COUNTA(input4[[#This Row],[Column1.2]:[Column1.8]])</f>
        <v>4</v>
      </c>
      <c r="J133" t="str">
        <f>ADDRESS(ROW(),input4[[#This Row],[first col]]+1,4)&amp;":"&amp;ADDRESS(ROW(),input4[[#This Row],[lastcol]],4)</f>
        <v>B133:D133</v>
      </c>
      <c r="K133" t="str">
        <f>ADDRESS(ROW(),input4[[#This Row],[first col]],4)&amp;":"&amp;ADDRESS(ROW(),input4[[#This Row],[lastcol]]-1,4)</f>
        <v>A133:C133</v>
      </c>
      <c r="L133" t="b" cm="1">
        <f t="array" aca="1" ref="L133" ca="1">SUMPRODUCT(--(INDIRECT(input4[[#This Row],[range1]])&lt;INDIRECT(input4[[#This Row],[range2]])))=COUNT(INDIRECT(input4[[#This Row],[range1]]))</f>
        <v>0</v>
      </c>
      <c r="M133" t="b" cm="1">
        <f t="array" aca="1" ref="M133" ca="1">SUMPRODUCT(--(INDIRECT(input4[[#This Row],[range1]])&gt;INDIRECT(input4[[#This Row],[range2]])))=COUNT(INDIRECT(input4[[#This Row],[range1]]))</f>
        <v>0</v>
      </c>
      <c r="N133" t="b">
        <f ca="1">IF(AND(NOT(input4[[#This Row],[All DESC?]]),NOT(input4[[#This Row],[All ASC?]])),FALSE(),TRUE())</f>
        <v>0</v>
      </c>
      <c r="O133" cm="1">
        <f t="array" aca="1" ref="O133" ca="1">IF(AND(input4[[#This Row],[Safe Part 1]],(MAX(ABS((INDIRECT(input4[[#This Row],[range2]]))-(INDIRECT(input4[[#This Row],[range1]])))))&lt;=3),1,0)</f>
        <v>0</v>
      </c>
    </row>
    <row r="134" spans="1:15" x14ac:dyDescent="0.35">
      <c r="A134">
        <v>60</v>
      </c>
      <c r="B134">
        <v>61</v>
      </c>
      <c r="C134">
        <v>60</v>
      </c>
      <c r="D134">
        <v>59</v>
      </c>
      <c r="E134">
        <v>57</v>
      </c>
      <c r="F134">
        <v>54</v>
      </c>
      <c r="G134">
        <v>50</v>
      </c>
      <c r="H134">
        <f>1</f>
        <v>1</v>
      </c>
      <c r="I134">
        <f>COUNTA(input4[[#This Row],[Column1.2]:[Column1.8]])</f>
        <v>7</v>
      </c>
      <c r="J134" t="str">
        <f>ADDRESS(ROW(),input4[[#This Row],[first col]]+1,4)&amp;":"&amp;ADDRESS(ROW(),input4[[#This Row],[lastcol]],4)</f>
        <v>B134:G134</v>
      </c>
      <c r="K134" t="str">
        <f>ADDRESS(ROW(),input4[[#This Row],[first col]],4)&amp;":"&amp;ADDRESS(ROW(),input4[[#This Row],[lastcol]]-1,4)</f>
        <v>A134:F134</v>
      </c>
      <c r="L134" t="b" cm="1">
        <f t="array" aca="1" ref="L134" ca="1">SUMPRODUCT(--(INDIRECT(input4[[#This Row],[range1]])&lt;INDIRECT(input4[[#This Row],[range2]])))=COUNT(INDIRECT(input4[[#This Row],[range1]]))</f>
        <v>0</v>
      </c>
      <c r="M134" t="b" cm="1">
        <f t="array" aca="1" ref="M134" ca="1">SUMPRODUCT(--(INDIRECT(input4[[#This Row],[range1]])&gt;INDIRECT(input4[[#This Row],[range2]])))=COUNT(INDIRECT(input4[[#This Row],[range1]]))</f>
        <v>0</v>
      </c>
      <c r="N134" t="b">
        <f ca="1">IF(AND(NOT(input4[[#This Row],[All DESC?]]),NOT(input4[[#This Row],[All ASC?]])),FALSE(),TRUE())</f>
        <v>0</v>
      </c>
      <c r="O134" cm="1">
        <f t="array" aca="1" ref="O134" ca="1">IF(AND(input4[[#This Row],[Safe Part 1]],(MAX(ABS((INDIRECT(input4[[#This Row],[range2]]))-(INDIRECT(input4[[#This Row],[range1]])))))&lt;=3),1,0)</f>
        <v>0</v>
      </c>
    </row>
    <row r="135" spans="1:15" x14ac:dyDescent="0.35">
      <c r="A135">
        <v>83</v>
      </c>
      <c r="B135">
        <v>84</v>
      </c>
      <c r="C135">
        <v>83</v>
      </c>
      <c r="D135">
        <v>82</v>
      </c>
      <c r="E135">
        <v>79</v>
      </c>
      <c r="F135">
        <v>74</v>
      </c>
      <c r="H135">
        <f>1</f>
        <v>1</v>
      </c>
      <c r="I135">
        <f>COUNTA(input4[[#This Row],[Column1.2]:[Column1.8]])</f>
        <v>6</v>
      </c>
      <c r="J135" t="str">
        <f>ADDRESS(ROW(),input4[[#This Row],[first col]]+1,4)&amp;":"&amp;ADDRESS(ROW(),input4[[#This Row],[lastcol]],4)</f>
        <v>B135:F135</v>
      </c>
      <c r="K135" t="str">
        <f>ADDRESS(ROW(),input4[[#This Row],[first col]],4)&amp;":"&amp;ADDRESS(ROW(),input4[[#This Row],[lastcol]]-1,4)</f>
        <v>A135:E135</v>
      </c>
      <c r="L135" t="b" cm="1">
        <f t="array" aca="1" ref="L135" ca="1">SUMPRODUCT(--(INDIRECT(input4[[#This Row],[range1]])&lt;INDIRECT(input4[[#This Row],[range2]])))=COUNT(INDIRECT(input4[[#This Row],[range1]]))</f>
        <v>0</v>
      </c>
      <c r="M135" t="b" cm="1">
        <f t="array" aca="1" ref="M135" ca="1">SUMPRODUCT(--(INDIRECT(input4[[#This Row],[range1]])&gt;INDIRECT(input4[[#This Row],[range2]])))=COUNT(INDIRECT(input4[[#This Row],[range1]]))</f>
        <v>0</v>
      </c>
      <c r="N135" t="b">
        <f ca="1">IF(AND(NOT(input4[[#This Row],[All DESC?]]),NOT(input4[[#This Row],[All ASC?]])),FALSE(),TRUE())</f>
        <v>0</v>
      </c>
      <c r="O135" cm="1">
        <f t="array" aca="1" ref="O135" ca="1">IF(AND(input4[[#This Row],[Safe Part 1]],(MAX(ABS((INDIRECT(input4[[#This Row],[range2]]))-(INDIRECT(input4[[#This Row],[range1]])))))&lt;=3),1,0)</f>
        <v>0</v>
      </c>
    </row>
    <row r="136" spans="1:15" x14ac:dyDescent="0.35">
      <c r="A136">
        <v>80</v>
      </c>
      <c r="B136">
        <v>79</v>
      </c>
      <c r="C136">
        <v>79</v>
      </c>
      <c r="D136">
        <v>77</v>
      </c>
      <c r="E136">
        <v>74</v>
      </c>
      <c r="H136">
        <f>1</f>
        <v>1</v>
      </c>
      <c r="I136">
        <f>COUNTA(input4[[#This Row],[Column1.2]:[Column1.8]])</f>
        <v>5</v>
      </c>
      <c r="J136" t="str">
        <f>ADDRESS(ROW(),input4[[#This Row],[first col]]+1,4)&amp;":"&amp;ADDRESS(ROW(),input4[[#This Row],[lastcol]],4)</f>
        <v>B136:E136</v>
      </c>
      <c r="K136" t="str">
        <f>ADDRESS(ROW(),input4[[#This Row],[first col]],4)&amp;":"&amp;ADDRESS(ROW(),input4[[#This Row],[lastcol]]-1,4)</f>
        <v>A136:D136</v>
      </c>
      <c r="L136" t="b" cm="1">
        <f t="array" aca="1" ref="L136" ca="1">SUMPRODUCT(--(INDIRECT(input4[[#This Row],[range1]])&lt;INDIRECT(input4[[#This Row],[range2]])))=COUNT(INDIRECT(input4[[#This Row],[range1]]))</f>
        <v>0</v>
      </c>
      <c r="M136" t="b" cm="1">
        <f t="array" aca="1" ref="M136" ca="1">SUMPRODUCT(--(INDIRECT(input4[[#This Row],[range1]])&gt;INDIRECT(input4[[#This Row],[range2]])))=COUNT(INDIRECT(input4[[#This Row],[range1]]))</f>
        <v>0</v>
      </c>
      <c r="N136" t="b">
        <f ca="1">IF(AND(NOT(input4[[#This Row],[All DESC?]]),NOT(input4[[#This Row],[All ASC?]])),FALSE(),TRUE())</f>
        <v>0</v>
      </c>
      <c r="O136" cm="1">
        <f t="array" aca="1" ref="O136" ca="1">IF(AND(input4[[#This Row],[Safe Part 1]],(MAX(ABS((INDIRECT(input4[[#This Row],[range2]]))-(INDIRECT(input4[[#This Row],[range1]])))))&lt;=3),1,0)</f>
        <v>0</v>
      </c>
    </row>
    <row r="137" spans="1:15" x14ac:dyDescent="0.35">
      <c r="A137">
        <v>75</v>
      </c>
      <c r="B137">
        <v>75</v>
      </c>
      <c r="C137">
        <v>73</v>
      </c>
      <c r="D137">
        <v>72</v>
      </c>
      <c r="E137">
        <v>69</v>
      </c>
      <c r="F137">
        <v>71</v>
      </c>
      <c r="H137">
        <f>1</f>
        <v>1</v>
      </c>
      <c r="I137">
        <f>COUNTA(input4[[#This Row],[Column1.2]:[Column1.8]])</f>
        <v>6</v>
      </c>
      <c r="J137" t="str">
        <f>ADDRESS(ROW(),input4[[#This Row],[first col]]+1,4)&amp;":"&amp;ADDRESS(ROW(),input4[[#This Row],[lastcol]],4)</f>
        <v>B137:F137</v>
      </c>
      <c r="K137" t="str">
        <f>ADDRESS(ROW(),input4[[#This Row],[first col]],4)&amp;":"&amp;ADDRESS(ROW(),input4[[#This Row],[lastcol]]-1,4)</f>
        <v>A137:E137</v>
      </c>
      <c r="L137" t="b" cm="1">
        <f t="array" aca="1" ref="L137" ca="1">SUMPRODUCT(--(INDIRECT(input4[[#This Row],[range1]])&lt;INDIRECT(input4[[#This Row],[range2]])))=COUNT(INDIRECT(input4[[#This Row],[range1]]))</f>
        <v>0</v>
      </c>
      <c r="M137" t="b" cm="1">
        <f t="array" aca="1" ref="M137" ca="1">SUMPRODUCT(--(INDIRECT(input4[[#This Row],[range1]])&gt;INDIRECT(input4[[#This Row],[range2]])))=COUNT(INDIRECT(input4[[#This Row],[range1]]))</f>
        <v>0</v>
      </c>
      <c r="N137" t="b">
        <f ca="1">IF(AND(NOT(input4[[#This Row],[All DESC?]]),NOT(input4[[#This Row],[All ASC?]])),FALSE(),TRUE())</f>
        <v>0</v>
      </c>
      <c r="O137" cm="1">
        <f t="array" aca="1" ref="O137" ca="1">IF(AND(input4[[#This Row],[Safe Part 1]],(MAX(ABS((INDIRECT(input4[[#This Row],[range2]]))-(INDIRECT(input4[[#This Row],[range1]])))))&lt;=3),1,0)</f>
        <v>0</v>
      </c>
    </row>
    <row r="138" spans="1:15" x14ac:dyDescent="0.35">
      <c r="A138">
        <v>17</v>
      </c>
      <c r="B138">
        <v>17</v>
      </c>
      <c r="C138">
        <v>15</v>
      </c>
      <c r="D138">
        <v>15</v>
      </c>
      <c r="H138">
        <f>1</f>
        <v>1</v>
      </c>
      <c r="I138">
        <f>COUNTA(input4[[#This Row],[Column1.2]:[Column1.8]])</f>
        <v>4</v>
      </c>
      <c r="J138" t="str">
        <f>ADDRESS(ROW(),input4[[#This Row],[first col]]+1,4)&amp;":"&amp;ADDRESS(ROW(),input4[[#This Row],[lastcol]],4)</f>
        <v>B138:D138</v>
      </c>
      <c r="K138" t="str">
        <f>ADDRESS(ROW(),input4[[#This Row],[first col]],4)&amp;":"&amp;ADDRESS(ROW(),input4[[#This Row],[lastcol]]-1,4)</f>
        <v>A138:C138</v>
      </c>
      <c r="L138" t="b" cm="1">
        <f t="array" aca="1" ref="L138" ca="1">SUMPRODUCT(--(INDIRECT(input4[[#This Row],[range1]])&lt;INDIRECT(input4[[#This Row],[range2]])))=COUNT(INDIRECT(input4[[#This Row],[range1]]))</f>
        <v>0</v>
      </c>
      <c r="M138" t="b" cm="1">
        <f t="array" aca="1" ref="M138" ca="1">SUMPRODUCT(--(INDIRECT(input4[[#This Row],[range1]])&gt;INDIRECT(input4[[#This Row],[range2]])))=COUNT(INDIRECT(input4[[#This Row],[range1]]))</f>
        <v>0</v>
      </c>
      <c r="N138" t="b">
        <f ca="1">IF(AND(NOT(input4[[#This Row],[All DESC?]]),NOT(input4[[#This Row],[All ASC?]])),FALSE(),TRUE())</f>
        <v>0</v>
      </c>
      <c r="O138" cm="1">
        <f t="array" aca="1" ref="O138" ca="1">IF(AND(input4[[#This Row],[Safe Part 1]],(MAX(ABS((INDIRECT(input4[[#This Row],[range2]]))-(INDIRECT(input4[[#This Row],[range1]])))))&lt;=3),1,0)</f>
        <v>0</v>
      </c>
    </row>
    <row r="139" spans="1:15" x14ac:dyDescent="0.35">
      <c r="A139">
        <v>76</v>
      </c>
      <c r="B139">
        <v>73</v>
      </c>
      <c r="C139">
        <v>73</v>
      </c>
      <c r="D139">
        <v>69</v>
      </c>
      <c r="H139">
        <f>1</f>
        <v>1</v>
      </c>
      <c r="I139">
        <f>COUNTA(input4[[#This Row],[Column1.2]:[Column1.8]])</f>
        <v>4</v>
      </c>
      <c r="J139" t="str">
        <f>ADDRESS(ROW(),input4[[#This Row],[first col]]+1,4)&amp;":"&amp;ADDRESS(ROW(),input4[[#This Row],[lastcol]],4)</f>
        <v>B139:D139</v>
      </c>
      <c r="K139" t="str">
        <f>ADDRESS(ROW(),input4[[#This Row],[first col]],4)&amp;":"&amp;ADDRESS(ROW(),input4[[#This Row],[lastcol]]-1,4)</f>
        <v>A139:C139</v>
      </c>
      <c r="L139" t="b" cm="1">
        <f t="array" aca="1" ref="L139" ca="1">SUMPRODUCT(--(INDIRECT(input4[[#This Row],[range1]])&lt;INDIRECT(input4[[#This Row],[range2]])))=COUNT(INDIRECT(input4[[#This Row],[range1]]))</f>
        <v>0</v>
      </c>
      <c r="M139" t="b" cm="1">
        <f t="array" aca="1" ref="M139" ca="1">SUMPRODUCT(--(INDIRECT(input4[[#This Row],[range1]])&gt;INDIRECT(input4[[#This Row],[range2]])))=COUNT(INDIRECT(input4[[#This Row],[range1]]))</f>
        <v>0</v>
      </c>
      <c r="N139" t="b">
        <f ca="1">IF(AND(NOT(input4[[#This Row],[All DESC?]]),NOT(input4[[#This Row],[All ASC?]])),FALSE(),TRUE())</f>
        <v>0</v>
      </c>
      <c r="O139" cm="1">
        <f t="array" aca="1" ref="O139" ca="1">IF(AND(input4[[#This Row],[Safe Part 1]],(MAX(ABS((INDIRECT(input4[[#This Row],[range2]]))-(INDIRECT(input4[[#This Row],[range1]])))))&lt;=3),1,0)</f>
        <v>0</v>
      </c>
    </row>
    <row r="140" spans="1:15" x14ac:dyDescent="0.35">
      <c r="A140">
        <v>62</v>
      </c>
      <c r="B140">
        <v>61</v>
      </c>
      <c r="C140">
        <v>61</v>
      </c>
      <c r="D140">
        <v>60</v>
      </c>
      <c r="E140">
        <v>55</v>
      </c>
      <c r="H140">
        <f>1</f>
        <v>1</v>
      </c>
      <c r="I140">
        <f>COUNTA(input4[[#This Row],[Column1.2]:[Column1.8]])</f>
        <v>5</v>
      </c>
      <c r="J140" t="str">
        <f>ADDRESS(ROW(),input4[[#This Row],[first col]]+1,4)&amp;":"&amp;ADDRESS(ROW(),input4[[#This Row],[lastcol]],4)</f>
        <v>B140:E140</v>
      </c>
      <c r="K140" t="str">
        <f>ADDRESS(ROW(),input4[[#This Row],[first col]],4)&amp;":"&amp;ADDRESS(ROW(),input4[[#This Row],[lastcol]]-1,4)</f>
        <v>A140:D140</v>
      </c>
      <c r="L140" t="b" cm="1">
        <f t="array" aca="1" ref="L140" ca="1">SUMPRODUCT(--(INDIRECT(input4[[#This Row],[range1]])&lt;INDIRECT(input4[[#This Row],[range2]])))=COUNT(INDIRECT(input4[[#This Row],[range1]]))</f>
        <v>0</v>
      </c>
      <c r="M140" t="b" cm="1">
        <f t="array" aca="1" ref="M140" ca="1">SUMPRODUCT(--(INDIRECT(input4[[#This Row],[range1]])&gt;INDIRECT(input4[[#This Row],[range2]])))=COUNT(INDIRECT(input4[[#This Row],[range1]]))</f>
        <v>0</v>
      </c>
      <c r="N140" t="b">
        <f ca="1">IF(AND(NOT(input4[[#This Row],[All DESC?]]),NOT(input4[[#This Row],[All ASC?]])),FALSE(),TRUE())</f>
        <v>0</v>
      </c>
      <c r="O140" cm="1">
        <f t="array" aca="1" ref="O140" ca="1">IF(AND(input4[[#This Row],[Safe Part 1]],(MAX(ABS((INDIRECT(input4[[#This Row],[range2]]))-(INDIRECT(input4[[#This Row],[range1]])))))&lt;=3),1,0)</f>
        <v>0</v>
      </c>
    </row>
    <row r="141" spans="1:15" x14ac:dyDescent="0.35">
      <c r="A141">
        <v>86</v>
      </c>
      <c r="B141">
        <v>82</v>
      </c>
      <c r="C141">
        <v>80</v>
      </c>
      <c r="D141">
        <v>78</v>
      </c>
      <c r="E141">
        <v>75</v>
      </c>
      <c r="H141">
        <f>1</f>
        <v>1</v>
      </c>
      <c r="I141">
        <f>COUNTA(input4[[#This Row],[Column1.2]:[Column1.8]])</f>
        <v>5</v>
      </c>
      <c r="J141" t="str">
        <f>ADDRESS(ROW(),input4[[#This Row],[first col]]+1,4)&amp;":"&amp;ADDRESS(ROW(),input4[[#This Row],[lastcol]],4)</f>
        <v>B141:E141</v>
      </c>
      <c r="K141" t="str">
        <f>ADDRESS(ROW(),input4[[#This Row],[first col]],4)&amp;":"&amp;ADDRESS(ROW(),input4[[#This Row],[lastcol]]-1,4)</f>
        <v>A141:D141</v>
      </c>
      <c r="L141" t="b" cm="1">
        <f t="array" aca="1" ref="L141" ca="1">SUMPRODUCT(--(INDIRECT(input4[[#This Row],[range1]])&lt;INDIRECT(input4[[#This Row],[range2]])))=COUNT(INDIRECT(input4[[#This Row],[range1]]))</f>
        <v>1</v>
      </c>
      <c r="M141" t="b" cm="1">
        <f t="array" aca="1" ref="M141" ca="1">SUMPRODUCT(--(INDIRECT(input4[[#This Row],[range1]])&gt;INDIRECT(input4[[#This Row],[range2]])))=COUNT(INDIRECT(input4[[#This Row],[range1]]))</f>
        <v>0</v>
      </c>
      <c r="N141" t="b">
        <f ca="1">IF(AND(NOT(input4[[#This Row],[All DESC?]]),NOT(input4[[#This Row],[All ASC?]])),FALSE(),TRUE())</f>
        <v>1</v>
      </c>
      <c r="O141" cm="1">
        <f t="array" aca="1" ref="O141" ca="1">IF(AND(input4[[#This Row],[Safe Part 1]],(MAX(ABS((INDIRECT(input4[[#This Row],[range2]]))-(INDIRECT(input4[[#This Row],[range1]])))))&lt;=3),1,0)</f>
        <v>0</v>
      </c>
    </row>
    <row r="142" spans="1:15" x14ac:dyDescent="0.35">
      <c r="A142">
        <v>91</v>
      </c>
      <c r="B142">
        <v>90</v>
      </c>
      <c r="C142">
        <v>89</v>
      </c>
      <c r="D142">
        <v>88</v>
      </c>
      <c r="E142">
        <v>84</v>
      </c>
      <c r="F142">
        <v>82</v>
      </c>
      <c r="G142">
        <v>85</v>
      </c>
      <c r="H142">
        <f>1</f>
        <v>1</v>
      </c>
      <c r="I142">
        <f>COUNTA(input4[[#This Row],[Column1.2]:[Column1.8]])</f>
        <v>7</v>
      </c>
      <c r="J142" t="str">
        <f>ADDRESS(ROW(),input4[[#This Row],[first col]]+1,4)&amp;":"&amp;ADDRESS(ROW(),input4[[#This Row],[lastcol]],4)</f>
        <v>B142:G142</v>
      </c>
      <c r="K142" t="str">
        <f>ADDRESS(ROW(),input4[[#This Row],[first col]],4)&amp;":"&amp;ADDRESS(ROW(),input4[[#This Row],[lastcol]]-1,4)</f>
        <v>A142:F142</v>
      </c>
      <c r="L142" t="b" cm="1">
        <f t="array" aca="1" ref="L142" ca="1">SUMPRODUCT(--(INDIRECT(input4[[#This Row],[range1]])&lt;INDIRECT(input4[[#This Row],[range2]])))=COUNT(INDIRECT(input4[[#This Row],[range1]]))</f>
        <v>0</v>
      </c>
      <c r="M142" t="b" cm="1">
        <f t="array" aca="1" ref="M142" ca="1">SUMPRODUCT(--(INDIRECT(input4[[#This Row],[range1]])&gt;INDIRECT(input4[[#This Row],[range2]])))=COUNT(INDIRECT(input4[[#This Row],[range1]]))</f>
        <v>0</v>
      </c>
      <c r="N142" t="b">
        <f ca="1">IF(AND(NOT(input4[[#This Row],[All DESC?]]),NOT(input4[[#This Row],[All ASC?]])),FALSE(),TRUE())</f>
        <v>0</v>
      </c>
      <c r="O142" cm="1">
        <f t="array" aca="1" ref="O142" ca="1">IF(AND(input4[[#This Row],[Safe Part 1]],(MAX(ABS((INDIRECT(input4[[#This Row],[range2]]))-(INDIRECT(input4[[#This Row],[range1]])))))&lt;=3),1,0)</f>
        <v>0</v>
      </c>
    </row>
    <row r="143" spans="1:15" x14ac:dyDescent="0.35">
      <c r="A143">
        <v>86</v>
      </c>
      <c r="B143">
        <v>83</v>
      </c>
      <c r="C143">
        <v>80</v>
      </c>
      <c r="D143">
        <v>79</v>
      </c>
      <c r="E143">
        <v>75</v>
      </c>
      <c r="F143">
        <v>75</v>
      </c>
      <c r="H143">
        <f>1</f>
        <v>1</v>
      </c>
      <c r="I143">
        <f>COUNTA(input4[[#This Row],[Column1.2]:[Column1.8]])</f>
        <v>6</v>
      </c>
      <c r="J143" t="str">
        <f>ADDRESS(ROW(),input4[[#This Row],[first col]]+1,4)&amp;":"&amp;ADDRESS(ROW(),input4[[#This Row],[lastcol]],4)</f>
        <v>B143:F143</v>
      </c>
      <c r="K143" t="str">
        <f>ADDRESS(ROW(),input4[[#This Row],[first col]],4)&amp;":"&amp;ADDRESS(ROW(),input4[[#This Row],[lastcol]]-1,4)</f>
        <v>A143:E143</v>
      </c>
      <c r="L143" t="b" cm="1">
        <f t="array" aca="1" ref="L143" ca="1">SUMPRODUCT(--(INDIRECT(input4[[#This Row],[range1]])&lt;INDIRECT(input4[[#This Row],[range2]])))=COUNT(INDIRECT(input4[[#This Row],[range1]]))</f>
        <v>0</v>
      </c>
      <c r="M143" t="b" cm="1">
        <f t="array" aca="1" ref="M143" ca="1">SUMPRODUCT(--(INDIRECT(input4[[#This Row],[range1]])&gt;INDIRECT(input4[[#This Row],[range2]])))=COUNT(INDIRECT(input4[[#This Row],[range1]]))</f>
        <v>0</v>
      </c>
      <c r="N143" t="b">
        <f ca="1">IF(AND(NOT(input4[[#This Row],[All DESC?]]),NOT(input4[[#This Row],[All ASC?]])),FALSE(),TRUE())</f>
        <v>0</v>
      </c>
      <c r="O143" cm="1">
        <f t="array" aca="1" ref="O143" ca="1">IF(AND(input4[[#This Row],[Safe Part 1]],(MAX(ABS((INDIRECT(input4[[#This Row],[range2]]))-(INDIRECT(input4[[#This Row],[range1]])))))&lt;=3),1,0)</f>
        <v>0</v>
      </c>
    </row>
    <row r="144" spans="1:15" x14ac:dyDescent="0.35">
      <c r="A144">
        <v>83</v>
      </c>
      <c r="B144">
        <v>81</v>
      </c>
      <c r="C144">
        <v>77</v>
      </c>
      <c r="D144">
        <v>73</v>
      </c>
      <c r="H144">
        <f>1</f>
        <v>1</v>
      </c>
      <c r="I144">
        <f>COUNTA(input4[[#This Row],[Column1.2]:[Column1.8]])</f>
        <v>4</v>
      </c>
      <c r="J144" t="str">
        <f>ADDRESS(ROW(),input4[[#This Row],[first col]]+1,4)&amp;":"&amp;ADDRESS(ROW(),input4[[#This Row],[lastcol]],4)</f>
        <v>B144:D144</v>
      </c>
      <c r="K144" t="str">
        <f>ADDRESS(ROW(),input4[[#This Row],[first col]],4)&amp;":"&amp;ADDRESS(ROW(),input4[[#This Row],[lastcol]]-1,4)</f>
        <v>A144:C144</v>
      </c>
      <c r="L144" t="b" cm="1">
        <f t="array" aca="1" ref="L144" ca="1">SUMPRODUCT(--(INDIRECT(input4[[#This Row],[range1]])&lt;INDIRECT(input4[[#This Row],[range2]])))=COUNT(INDIRECT(input4[[#This Row],[range1]]))</f>
        <v>1</v>
      </c>
      <c r="M144" t="b" cm="1">
        <f t="array" aca="1" ref="M144" ca="1">SUMPRODUCT(--(INDIRECT(input4[[#This Row],[range1]])&gt;INDIRECT(input4[[#This Row],[range2]])))=COUNT(INDIRECT(input4[[#This Row],[range1]]))</f>
        <v>0</v>
      </c>
      <c r="N144" t="b">
        <f ca="1">IF(AND(NOT(input4[[#This Row],[All DESC?]]),NOT(input4[[#This Row],[All ASC?]])),FALSE(),TRUE())</f>
        <v>1</v>
      </c>
      <c r="O144" cm="1">
        <f t="array" aca="1" ref="O144" ca="1">IF(AND(input4[[#This Row],[Safe Part 1]],(MAX(ABS((INDIRECT(input4[[#This Row],[range2]]))-(INDIRECT(input4[[#This Row],[range1]])))))&lt;=3),1,0)</f>
        <v>0</v>
      </c>
    </row>
    <row r="145" spans="1:15" x14ac:dyDescent="0.35">
      <c r="A145">
        <v>76</v>
      </c>
      <c r="B145">
        <v>75</v>
      </c>
      <c r="C145">
        <v>73</v>
      </c>
      <c r="D145">
        <v>69</v>
      </c>
      <c r="E145">
        <v>62</v>
      </c>
      <c r="H145">
        <f>1</f>
        <v>1</v>
      </c>
      <c r="I145">
        <f>COUNTA(input4[[#This Row],[Column1.2]:[Column1.8]])</f>
        <v>5</v>
      </c>
      <c r="J145" t="str">
        <f>ADDRESS(ROW(),input4[[#This Row],[first col]]+1,4)&amp;":"&amp;ADDRESS(ROW(),input4[[#This Row],[lastcol]],4)</f>
        <v>B145:E145</v>
      </c>
      <c r="K145" t="str">
        <f>ADDRESS(ROW(),input4[[#This Row],[first col]],4)&amp;":"&amp;ADDRESS(ROW(),input4[[#This Row],[lastcol]]-1,4)</f>
        <v>A145:D145</v>
      </c>
      <c r="L145" t="b" cm="1">
        <f t="array" aca="1" ref="L145" ca="1">SUMPRODUCT(--(INDIRECT(input4[[#This Row],[range1]])&lt;INDIRECT(input4[[#This Row],[range2]])))=COUNT(INDIRECT(input4[[#This Row],[range1]]))</f>
        <v>1</v>
      </c>
      <c r="M145" t="b" cm="1">
        <f t="array" aca="1" ref="M145" ca="1">SUMPRODUCT(--(INDIRECT(input4[[#This Row],[range1]])&gt;INDIRECT(input4[[#This Row],[range2]])))=COUNT(INDIRECT(input4[[#This Row],[range1]]))</f>
        <v>0</v>
      </c>
      <c r="N145" t="b">
        <f ca="1">IF(AND(NOT(input4[[#This Row],[All DESC?]]),NOT(input4[[#This Row],[All ASC?]])),FALSE(),TRUE())</f>
        <v>1</v>
      </c>
      <c r="O145" cm="1">
        <f t="array" aca="1" ref="O145" ca="1">IF(AND(input4[[#This Row],[Safe Part 1]],(MAX(ABS((INDIRECT(input4[[#This Row],[range2]]))-(INDIRECT(input4[[#This Row],[range1]])))))&lt;=3),1,0)</f>
        <v>0</v>
      </c>
    </row>
    <row r="146" spans="1:15" x14ac:dyDescent="0.35">
      <c r="A146">
        <v>86</v>
      </c>
      <c r="B146">
        <v>81</v>
      </c>
      <c r="C146">
        <v>80</v>
      </c>
      <c r="D146">
        <v>78</v>
      </c>
      <c r="H146">
        <f>1</f>
        <v>1</v>
      </c>
      <c r="I146">
        <f>COUNTA(input4[[#This Row],[Column1.2]:[Column1.8]])</f>
        <v>4</v>
      </c>
      <c r="J146" t="str">
        <f>ADDRESS(ROW(),input4[[#This Row],[first col]]+1,4)&amp;":"&amp;ADDRESS(ROW(),input4[[#This Row],[lastcol]],4)</f>
        <v>B146:D146</v>
      </c>
      <c r="K146" t="str">
        <f>ADDRESS(ROW(),input4[[#This Row],[first col]],4)&amp;":"&amp;ADDRESS(ROW(),input4[[#This Row],[lastcol]]-1,4)</f>
        <v>A146:C146</v>
      </c>
      <c r="L146" t="b" cm="1">
        <f t="array" aca="1" ref="L146" ca="1">SUMPRODUCT(--(INDIRECT(input4[[#This Row],[range1]])&lt;INDIRECT(input4[[#This Row],[range2]])))=COUNT(INDIRECT(input4[[#This Row],[range1]]))</f>
        <v>1</v>
      </c>
      <c r="M146" t="b" cm="1">
        <f t="array" aca="1" ref="M146" ca="1">SUMPRODUCT(--(INDIRECT(input4[[#This Row],[range1]])&gt;INDIRECT(input4[[#This Row],[range2]])))=COUNT(INDIRECT(input4[[#This Row],[range1]]))</f>
        <v>0</v>
      </c>
      <c r="N146" t="b">
        <f ca="1">IF(AND(NOT(input4[[#This Row],[All DESC?]]),NOT(input4[[#This Row],[All ASC?]])),FALSE(),TRUE())</f>
        <v>1</v>
      </c>
      <c r="O146" cm="1">
        <f t="array" aca="1" ref="O146" ca="1">IF(AND(input4[[#This Row],[Safe Part 1]],(MAX(ABS((INDIRECT(input4[[#This Row],[range2]]))-(INDIRECT(input4[[#This Row],[range1]])))))&lt;=3),1,0)</f>
        <v>0</v>
      </c>
    </row>
    <row r="147" spans="1:15" x14ac:dyDescent="0.35">
      <c r="A147">
        <v>86</v>
      </c>
      <c r="B147">
        <v>85</v>
      </c>
      <c r="C147">
        <v>82</v>
      </c>
      <c r="D147">
        <v>77</v>
      </c>
      <c r="E147">
        <v>80</v>
      </c>
      <c r="H147">
        <f>1</f>
        <v>1</v>
      </c>
      <c r="I147">
        <f>COUNTA(input4[[#This Row],[Column1.2]:[Column1.8]])</f>
        <v>5</v>
      </c>
      <c r="J147" t="str">
        <f>ADDRESS(ROW(),input4[[#This Row],[first col]]+1,4)&amp;":"&amp;ADDRESS(ROW(),input4[[#This Row],[lastcol]],4)</f>
        <v>B147:E147</v>
      </c>
      <c r="K147" t="str">
        <f>ADDRESS(ROW(),input4[[#This Row],[first col]],4)&amp;":"&amp;ADDRESS(ROW(),input4[[#This Row],[lastcol]]-1,4)</f>
        <v>A147:D147</v>
      </c>
      <c r="L147" t="b" cm="1">
        <f t="array" aca="1" ref="L147" ca="1">SUMPRODUCT(--(INDIRECT(input4[[#This Row],[range1]])&lt;INDIRECT(input4[[#This Row],[range2]])))=COUNT(INDIRECT(input4[[#This Row],[range1]]))</f>
        <v>0</v>
      </c>
      <c r="M147" t="b" cm="1">
        <f t="array" aca="1" ref="M147" ca="1">SUMPRODUCT(--(INDIRECT(input4[[#This Row],[range1]])&gt;INDIRECT(input4[[#This Row],[range2]])))=COUNT(INDIRECT(input4[[#This Row],[range1]]))</f>
        <v>0</v>
      </c>
      <c r="N147" t="b">
        <f ca="1">IF(AND(NOT(input4[[#This Row],[All DESC?]]),NOT(input4[[#This Row],[All ASC?]])),FALSE(),TRUE())</f>
        <v>0</v>
      </c>
      <c r="O147" cm="1">
        <f t="array" aca="1" ref="O147" ca="1">IF(AND(input4[[#This Row],[Safe Part 1]],(MAX(ABS((INDIRECT(input4[[#This Row],[range2]]))-(INDIRECT(input4[[#This Row],[range1]])))))&lt;=3),1,0)</f>
        <v>0</v>
      </c>
    </row>
    <row r="148" spans="1:15" x14ac:dyDescent="0.35">
      <c r="A148">
        <v>55</v>
      </c>
      <c r="B148">
        <v>54</v>
      </c>
      <c r="C148">
        <v>51</v>
      </c>
      <c r="D148">
        <v>49</v>
      </c>
      <c r="E148">
        <v>42</v>
      </c>
      <c r="F148">
        <v>40</v>
      </c>
      <c r="G148">
        <v>40</v>
      </c>
      <c r="H148">
        <f>1</f>
        <v>1</v>
      </c>
      <c r="I148">
        <f>COUNTA(input4[[#This Row],[Column1.2]:[Column1.8]])</f>
        <v>7</v>
      </c>
      <c r="J148" t="str">
        <f>ADDRESS(ROW(),input4[[#This Row],[first col]]+1,4)&amp;":"&amp;ADDRESS(ROW(),input4[[#This Row],[lastcol]],4)</f>
        <v>B148:G148</v>
      </c>
      <c r="K148" t="str">
        <f>ADDRESS(ROW(),input4[[#This Row],[first col]],4)&amp;":"&amp;ADDRESS(ROW(),input4[[#This Row],[lastcol]]-1,4)</f>
        <v>A148:F148</v>
      </c>
      <c r="L148" t="b" cm="1">
        <f t="array" aca="1" ref="L148" ca="1">SUMPRODUCT(--(INDIRECT(input4[[#This Row],[range1]])&lt;INDIRECT(input4[[#This Row],[range2]])))=COUNT(INDIRECT(input4[[#This Row],[range1]]))</f>
        <v>0</v>
      </c>
      <c r="M148" t="b" cm="1">
        <f t="array" aca="1" ref="M148" ca="1">SUMPRODUCT(--(INDIRECT(input4[[#This Row],[range1]])&gt;INDIRECT(input4[[#This Row],[range2]])))=COUNT(INDIRECT(input4[[#This Row],[range1]]))</f>
        <v>0</v>
      </c>
      <c r="N148" t="b">
        <f ca="1">IF(AND(NOT(input4[[#This Row],[All DESC?]]),NOT(input4[[#This Row],[All ASC?]])),FALSE(),TRUE())</f>
        <v>0</v>
      </c>
      <c r="O148" cm="1">
        <f t="array" aca="1" ref="O148" ca="1">IF(AND(input4[[#This Row],[Safe Part 1]],(MAX(ABS((INDIRECT(input4[[#This Row],[range2]]))-(INDIRECT(input4[[#This Row],[range1]])))))&lt;=3),1,0)</f>
        <v>0</v>
      </c>
    </row>
    <row r="149" spans="1:15" x14ac:dyDescent="0.35">
      <c r="A149">
        <v>44</v>
      </c>
      <c r="B149">
        <v>41</v>
      </c>
      <c r="C149">
        <v>35</v>
      </c>
      <c r="D149">
        <v>33</v>
      </c>
      <c r="E149">
        <v>31</v>
      </c>
      <c r="F149">
        <v>27</v>
      </c>
      <c r="H149">
        <f>1</f>
        <v>1</v>
      </c>
      <c r="I149">
        <f>COUNTA(input4[[#This Row],[Column1.2]:[Column1.8]])</f>
        <v>6</v>
      </c>
      <c r="J149" t="str">
        <f>ADDRESS(ROW(),input4[[#This Row],[first col]]+1,4)&amp;":"&amp;ADDRESS(ROW(),input4[[#This Row],[lastcol]],4)</f>
        <v>B149:F149</v>
      </c>
      <c r="K149" t="str">
        <f>ADDRESS(ROW(),input4[[#This Row],[first col]],4)&amp;":"&amp;ADDRESS(ROW(),input4[[#This Row],[lastcol]]-1,4)</f>
        <v>A149:E149</v>
      </c>
      <c r="L149" t="b" cm="1">
        <f t="array" aca="1" ref="L149" ca="1">SUMPRODUCT(--(INDIRECT(input4[[#This Row],[range1]])&lt;INDIRECT(input4[[#This Row],[range2]])))=COUNT(INDIRECT(input4[[#This Row],[range1]]))</f>
        <v>1</v>
      </c>
      <c r="M149" t="b" cm="1">
        <f t="array" aca="1" ref="M149" ca="1">SUMPRODUCT(--(INDIRECT(input4[[#This Row],[range1]])&gt;INDIRECT(input4[[#This Row],[range2]])))=COUNT(INDIRECT(input4[[#This Row],[range1]]))</f>
        <v>0</v>
      </c>
      <c r="N149" t="b">
        <f ca="1">IF(AND(NOT(input4[[#This Row],[All DESC?]]),NOT(input4[[#This Row],[All ASC?]])),FALSE(),TRUE())</f>
        <v>1</v>
      </c>
      <c r="O149" cm="1">
        <f t="array" aca="1" ref="O149" ca="1">IF(AND(input4[[#This Row],[Safe Part 1]],(MAX(ABS((INDIRECT(input4[[#This Row],[range2]]))-(INDIRECT(input4[[#This Row],[range1]])))))&lt;=3),1,0)</f>
        <v>0</v>
      </c>
    </row>
    <row r="150" spans="1:15" x14ac:dyDescent="0.35">
      <c r="A150">
        <v>26</v>
      </c>
      <c r="B150">
        <v>20</v>
      </c>
      <c r="C150">
        <v>17</v>
      </c>
      <c r="D150">
        <v>16</v>
      </c>
      <c r="E150">
        <v>14</v>
      </c>
      <c r="F150">
        <v>7</v>
      </c>
      <c r="H150">
        <f>1</f>
        <v>1</v>
      </c>
      <c r="I150">
        <f>COUNTA(input4[[#This Row],[Column1.2]:[Column1.8]])</f>
        <v>6</v>
      </c>
      <c r="J150" t="str">
        <f>ADDRESS(ROW(),input4[[#This Row],[first col]]+1,4)&amp;":"&amp;ADDRESS(ROW(),input4[[#This Row],[lastcol]],4)</f>
        <v>B150:F150</v>
      </c>
      <c r="K150" t="str">
        <f>ADDRESS(ROW(),input4[[#This Row],[first col]],4)&amp;":"&amp;ADDRESS(ROW(),input4[[#This Row],[lastcol]]-1,4)</f>
        <v>A150:E150</v>
      </c>
      <c r="L150" t="b" cm="1">
        <f t="array" aca="1" ref="L150" ca="1">SUMPRODUCT(--(INDIRECT(input4[[#This Row],[range1]])&lt;INDIRECT(input4[[#This Row],[range2]])))=COUNT(INDIRECT(input4[[#This Row],[range1]]))</f>
        <v>1</v>
      </c>
      <c r="M150" t="b" cm="1">
        <f t="array" aca="1" ref="M150" ca="1">SUMPRODUCT(--(INDIRECT(input4[[#This Row],[range1]])&gt;INDIRECT(input4[[#This Row],[range2]])))=COUNT(INDIRECT(input4[[#This Row],[range1]]))</f>
        <v>0</v>
      </c>
      <c r="N150" t="b">
        <f ca="1">IF(AND(NOT(input4[[#This Row],[All DESC?]]),NOT(input4[[#This Row],[All ASC?]])),FALSE(),TRUE())</f>
        <v>1</v>
      </c>
      <c r="O150" cm="1">
        <f t="array" aca="1" ref="O150" ca="1">IF(AND(input4[[#This Row],[Safe Part 1]],(MAX(ABS((INDIRECT(input4[[#This Row],[range2]]))-(INDIRECT(input4[[#This Row],[range1]])))))&lt;=3),1,0)</f>
        <v>0</v>
      </c>
    </row>
    <row r="151" spans="1:15" x14ac:dyDescent="0.35">
      <c r="A151">
        <v>51</v>
      </c>
      <c r="B151">
        <v>48</v>
      </c>
      <c r="C151">
        <v>45</v>
      </c>
      <c r="D151">
        <v>42</v>
      </c>
      <c r="E151">
        <v>40</v>
      </c>
      <c r="H151">
        <f>1</f>
        <v>1</v>
      </c>
      <c r="I151">
        <f>COUNTA(input4[[#This Row],[Column1.2]:[Column1.8]])</f>
        <v>5</v>
      </c>
      <c r="J151" t="str">
        <f>ADDRESS(ROW(),input4[[#This Row],[first col]]+1,4)&amp;":"&amp;ADDRESS(ROW(),input4[[#This Row],[lastcol]],4)</f>
        <v>B151:E151</v>
      </c>
      <c r="K151" t="str">
        <f>ADDRESS(ROW(),input4[[#This Row],[first col]],4)&amp;":"&amp;ADDRESS(ROW(),input4[[#This Row],[lastcol]]-1,4)</f>
        <v>A151:D151</v>
      </c>
      <c r="L151" t="b" cm="1">
        <f t="array" aca="1" ref="L151" ca="1">SUMPRODUCT(--(INDIRECT(input4[[#This Row],[range1]])&lt;INDIRECT(input4[[#This Row],[range2]])))=COUNT(INDIRECT(input4[[#This Row],[range1]]))</f>
        <v>1</v>
      </c>
      <c r="M151" t="b" cm="1">
        <f t="array" aca="1" ref="M151" ca="1">SUMPRODUCT(--(INDIRECT(input4[[#This Row],[range1]])&gt;INDIRECT(input4[[#This Row],[range2]])))=COUNT(INDIRECT(input4[[#This Row],[range1]]))</f>
        <v>0</v>
      </c>
      <c r="N151" t="b">
        <f ca="1">IF(AND(NOT(input4[[#This Row],[All DESC?]]),NOT(input4[[#This Row],[All ASC?]])),FALSE(),TRUE())</f>
        <v>1</v>
      </c>
      <c r="O151" cm="1">
        <f t="array" aca="1" ref="O151" ca="1">IF(AND(input4[[#This Row],[Safe Part 1]],(MAX(ABS((INDIRECT(input4[[#This Row],[range2]]))-(INDIRECT(input4[[#This Row],[range1]])))))&lt;=3),1,0)</f>
        <v>1</v>
      </c>
    </row>
    <row r="152" spans="1:15" x14ac:dyDescent="0.35">
      <c r="A152">
        <v>65</v>
      </c>
      <c r="B152">
        <v>62</v>
      </c>
      <c r="C152">
        <v>59</v>
      </c>
      <c r="D152">
        <v>56</v>
      </c>
      <c r="E152">
        <v>54</v>
      </c>
      <c r="F152">
        <v>55</v>
      </c>
      <c r="H152">
        <f>1</f>
        <v>1</v>
      </c>
      <c r="I152">
        <f>COUNTA(input4[[#This Row],[Column1.2]:[Column1.8]])</f>
        <v>6</v>
      </c>
      <c r="J152" t="str">
        <f>ADDRESS(ROW(),input4[[#This Row],[first col]]+1,4)&amp;":"&amp;ADDRESS(ROW(),input4[[#This Row],[lastcol]],4)</f>
        <v>B152:F152</v>
      </c>
      <c r="K152" t="str">
        <f>ADDRESS(ROW(),input4[[#This Row],[first col]],4)&amp;":"&amp;ADDRESS(ROW(),input4[[#This Row],[lastcol]]-1,4)</f>
        <v>A152:E152</v>
      </c>
      <c r="L152" t="b" cm="1">
        <f t="array" aca="1" ref="L152" ca="1">SUMPRODUCT(--(INDIRECT(input4[[#This Row],[range1]])&lt;INDIRECT(input4[[#This Row],[range2]])))=COUNT(INDIRECT(input4[[#This Row],[range1]]))</f>
        <v>0</v>
      </c>
      <c r="M152" t="b" cm="1">
        <f t="array" aca="1" ref="M152" ca="1">SUMPRODUCT(--(INDIRECT(input4[[#This Row],[range1]])&gt;INDIRECT(input4[[#This Row],[range2]])))=COUNT(INDIRECT(input4[[#This Row],[range1]]))</f>
        <v>0</v>
      </c>
      <c r="N152" t="b">
        <f ca="1">IF(AND(NOT(input4[[#This Row],[All DESC?]]),NOT(input4[[#This Row],[All ASC?]])),FALSE(),TRUE())</f>
        <v>0</v>
      </c>
      <c r="O152" cm="1">
        <f t="array" aca="1" ref="O152" ca="1">IF(AND(input4[[#This Row],[Safe Part 1]],(MAX(ABS((INDIRECT(input4[[#This Row],[range2]]))-(INDIRECT(input4[[#This Row],[range1]])))))&lt;=3),1,0)</f>
        <v>0</v>
      </c>
    </row>
    <row r="153" spans="1:15" x14ac:dyDescent="0.35">
      <c r="A153">
        <v>56</v>
      </c>
      <c r="B153">
        <v>54</v>
      </c>
      <c r="C153">
        <v>51</v>
      </c>
      <c r="D153">
        <v>51</v>
      </c>
      <c r="H153">
        <f>1</f>
        <v>1</v>
      </c>
      <c r="I153">
        <f>COUNTA(input4[[#This Row],[Column1.2]:[Column1.8]])</f>
        <v>4</v>
      </c>
      <c r="J153" t="str">
        <f>ADDRESS(ROW(),input4[[#This Row],[first col]]+1,4)&amp;":"&amp;ADDRESS(ROW(),input4[[#This Row],[lastcol]],4)</f>
        <v>B153:D153</v>
      </c>
      <c r="K153" t="str">
        <f>ADDRESS(ROW(),input4[[#This Row],[first col]],4)&amp;":"&amp;ADDRESS(ROW(),input4[[#This Row],[lastcol]]-1,4)</f>
        <v>A153:C153</v>
      </c>
      <c r="L153" t="b" cm="1">
        <f t="array" aca="1" ref="L153" ca="1">SUMPRODUCT(--(INDIRECT(input4[[#This Row],[range1]])&lt;INDIRECT(input4[[#This Row],[range2]])))=COUNT(INDIRECT(input4[[#This Row],[range1]]))</f>
        <v>0</v>
      </c>
      <c r="M153" t="b" cm="1">
        <f t="array" aca="1" ref="M153" ca="1">SUMPRODUCT(--(INDIRECT(input4[[#This Row],[range1]])&gt;INDIRECT(input4[[#This Row],[range2]])))=COUNT(INDIRECT(input4[[#This Row],[range1]]))</f>
        <v>0</v>
      </c>
      <c r="N153" t="b">
        <f ca="1">IF(AND(NOT(input4[[#This Row],[All DESC?]]),NOT(input4[[#This Row],[All ASC?]])),FALSE(),TRUE())</f>
        <v>0</v>
      </c>
      <c r="O153" cm="1">
        <f t="array" aca="1" ref="O153" ca="1">IF(AND(input4[[#This Row],[Safe Part 1]],(MAX(ABS((INDIRECT(input4[[#This Row],[range2]]))-(INDIRECT(input4[[#This Row],[range1]])))))&lt;=3),1,0)</f>
        <v>0</v>
      </c>
    </row>
    <row r="154" spans="1:15" x14ac:dyDescent="0.35">
      <c r="A154">
        <v>85</v>
      </c>
      <c r="B154">
        <v>83</v>
      </c>
      <c r="C154">
        <v>80</v>
      </c>
      <c r="D154">
        <v>77</v>
      </c>
      <c r="E154">
        <v>74</v>
      </c>
      <c r="F154">
        <v>70</v>
      </c>
      <c r="H154">
        <f>1</f>
        <v>1</v>
      </c>
      <c r="I154">
        <f>COUNTA(input4[[#This Row],[Column1.2]:[Column1.8]])</f>
        <v>6</v>
      </c>
      <c r="J154" t="str">
        <f>ADDRESS(ROW(),input4[[#This Row],[first col]]+1,4)&amp;":"&amp;ADDRESS(ROW(),input4[[#This Row],[lastcol]],4)</f>
        <v>B154:F154</v>
      </c>
      <c r="K154" t="str">
        <f>ADDRESS(ROW(),input4[[#This Row],[first col]],4)&amp;":"&amp;ADDRESS(ROW(),input4[[#This Row],[lastcol]]-1,4)</f>
        <v>A154:E154</v>
      </c>
      <c r="L154" t="b" cm="1">
        <f t="array" aca="1" ref="L154" ca="1">SUMPRODUCT(--(INDIRECT(input4[[#This Row],[range1]])&lt;INDIRECT(input4[[#This Row],[range2]])))=COUNT(INDIRECT(input4[[#This Row],[range1]]))</f>
        <v>1</v>
      </c>
      <c r="M154" t="b" cm="1">
        <f t="array" aca="1" ref="M154" ca="1">SUMPRODUCT(--(INDIRECT(input4[[#This Row],[range1]])&gt;INDIRECT(input4[[#This Row],[range2]])))=COUNT(INDIRECT(input4[[#This Row],[range1]]))</f>
        <v>0</v>
      </c>
      <c r="N154" t="b">
        <f ca="1">IF(AND(NOT(input4[[#This Row],[All DESC?]]),NOT(input4[[#This Row],[All ASC?]])),FALSE(),TRUE())</f>
        <v>1</v>
      </c>
      <c r="O154" cm="1">
        <f t="array" aca="1" ref="O154" ca="1">IF(AND(input4[[#This Row],[Safe Part 1]],(MAX(ABS((INDIRECT(input4[[#This Row],[range2]]))-(INDIRECT(input4[[#This Row],[range1]])))))&lt;=3),1,0)</f>
        <v>0</v>
      </c>
    </row>
    <row r="155" spans="1:15" x14ac:dyDescent="0.35">
      <c r="A155">
        <v>38</v>
      </c>
      <c r="B155">
        <v>37</v>
      </c>
      <c r="C155">
        <v>36</v>
      </c>
      <c r="D155">
        <v>35</v>
      </c>
      <c r="E155">
        <v>28</v>
      </c>
      <c r="H155">
        <f>1</f>
        <v>1</v>
      </c>
      <c r="I155">
        <f>COUNTA(input4[[#This Row],[Column1.2]:[Column1.8]])</f>
        <v>5</v>
      </c>
      <c r="J155" t="str">
        <f>ADDRESS(ROW(),input4[[#This Row],[first col]]+1,4)&amp;":"&amp;ADDRESS(ROW(),input4[[#This Row],[lastcol]],4)</f>
        <v>B155:E155</v>
      </c>
      <c r="K155" t="str">
        <f>ADDRESS(ROW(),input4[[#This Row],[first col]],4)&amp;":"&amp;ADDRESS(ROW(),input4[[#This Row],[lastcol]]-1,4)</f>
        <v>A155:D155</v>
      </c>
      <c r="L155" t="b" cm="1">
        <f t="array" aca="1" ref="L155" ca="1">SUMPRODUCT(--(INDIRECT(input4[[#This Row],[range1]])&lt;INDIRECT(input4[[#This Row],[range2]])))=COUNT(INDIRECT(input4[[#This Row],[range1]]))</f>
        <v>1</v>
      </c>
      <c r="M155" t="b" cm="1">
        <f t="array" aca="1" ref="M155" ca="1">SUMPRODUCT(--(INDIRECT(input4[[#This Row],[range1]])&gt;INDIRECT(input4[[#This Row],[range2]])))=COUNT(INDIRECT(input4[[#This Row],[range1]]))</f>
        <v>0</v>
      </c>
      <c r="N155" t="b">
        <f ca="1">IF(AND(NOT(input4[[#This Row],[All DESC?]]),NOT(input4[[#This Row],[All ASC?]])),FALSE(),TRUE())</f>
        <v>1</v>
      </c>
      <c r="O155" cm="1">
        <f t="array" aca="1" ref="O155" ca="1">IF(AND(input4[[#This Row],[Safe Part 1]],(MAX(ABS((INDIRECT(input4[[#This Row],[range2]]))-(INDIRECT(input4[[#This Row],[range1]])))))&lt;=3),1,0)</f>
        <v>0</v>
      </c>
    </row>
    <row r="156" spans="1:15" x14ac:dyDescent="0.35">
      <c r="A156">
        <v>42</v>
      </c>
      <c r="B156">
        <v>39</v>
      </c>
      <c r="C156">
        <v>40</v>
      </c>
      <c r="D156">
        <v>39</v>
      </c>
      <c r="E156">
        <v>38</v>
      </c>
      <c r="F156">
        <v>37</v>
      </c>
      <c r="H156">
        <f>1</f>
        <v>1</v>
      </c>
      <c r="I156">
        <f>COUNTA(input4[[#This Row],[Column1.2]:[Column1.8]])</f>
        <v>6</v>
      </c>
      <c r="J156" t="str">
        <f>ADDRESS(ROW(),input4[[#This Row],[first col]]+1,4)&amp;":"&amp;ADDRESS(ROW(),input4[[#This Row],[lastcol]],4)</f>
        <v>B156:F156</v>
      </c>
      <c r="K156" t="str">
        <f>ADDRESS(ROW(),input4[[#This Row],[first col]],4)&amp;":"&amp;ADDRESS(ROW(),input4[[#This Row],[lastcol]]-1,4)</f>
        <v>A156:E156</v>
      </c>
      <c r="L156" t="b" cm="1">
        <f t="array" aca="1" ref="L156" ca="1">SUMPRODUCT(--(INDIRECT(input4[[#This Row],[range1]])&lt;INDIRECT(input4[[#This Row],[range2]])))=COUNT(INDIRECT(input4[[#This Row],[range1]]))</f>
        <v>0</v>
      </c>
      <c r="M156" t="b" cm="1">
        <f t="array" aca="1" ref="M156" ca="1">SUMPRODUCT(--(INDIRECT(input4[[#This Row],[range1]])&gt;INDIRECT(input4[[#This Row],[range2]])))=COUNT(INDIRECT(input4[[#This Row],[range1]]))</f>
        <v>0</v>
      </c>
      <c r="N156" t="b">
        <f ca="1">IF(AND(NOT(input4[[#This Row],[All DESC?]]),NOT(input4[[#This Row],[All ASC?]])),FALSE(),TRUE())</f>
        <v>0</v>
      </c>
      <c r="O156" cm="1">
        <f t="array" aca="1" ref="O156" ca="1">IF(AND(input4[[#This Row],[Safe Part 1]],(MAX(ABS((INDIRECT(input4[[#This Row],[range2]]))-(INDIRECT(input4[[#This Row],[range1]])))))&lt;=3),1,0)</f>
        <v>0</v>
      </c>
    </row>
    <row r="157" spans="1:15" x14ac:dyDescent="0.35">
      <c r="A157">
        <v>21</v>
      </c>
      <c r="B157">
        <v>20</v>
      </c>
      <c r="C157">
        <v>17</v>
      </c>
      <c r="D157">
        <v>16</v>
      </c>
      <c r="E157">
        <v>13</v>
      </c>
      <c r="F157">
        <v>15</v>
      </c>
      <c r="G157">
        <v>18</v>
      </c>
      <c r="H157">
        <f>1</f>
        <v>1</v>
      </c>
      <c r="I157">
        <f>COUNTA(input4[[#This Row],[Column1.2]:[Column1.8]])</f>
        <v>7</v>
      </c>
      <c r="J157" t="str">
        <f>ADDRESS(ROW(),input4[[#This Row],[first col]]+1,4)&amp;":"&amp;ADDRESS(ROW(),input4[[#This Row],[lastcol]],4)</f>
        <v>B157:G157</v>
      </c>
      <c r="K157" t="str">
        <f>ADDRESS(ROW(),input4[[#This Row],[first col]],4)&amp;":"&amp;ADDRESS(ROW(),input4[[#This Row],[lastcol]]-1,4)</f>
        <v>A157:F157</v>
      </c>
      <c r="L157" t="b" cm="1">
        <f t="array" aca="1" ref="L157" ca="1">SUMPRODUCT(--(INDIRECT(input4[[#This Row],[range1]])&lt;INDIRECT(input4[[#This Row],[range2]])))=COUNT(INDIRECT(input4[[#This Row],[range1]]))</f>
        <v>0</v>
      </c>
      <c r="M157" t="b" cm="1">
        <f t="array" aca="1" ref="M157" ca="1">SUMPRODUCT(--(INDIRECT(input4[[#This Row],[range1]])&gt;INDIRECT(input4[[#This Row],[range2]])))=COUNT(INDIRECT(input4[[#This Row],[range1]]))</f>
        <v>0</v>
      </c>
      <c r="N157" t="b">
        <f ca="1">IF(AND(NOT(input4[[#This Row],[All DESC?]]),NOT(input4[[#This Row],[All ASC?]])),FALSE(),TRUE())</f>
        <v>0</v>
      </c>
      <c r="O157" cm="1">
        <f t="array" aca="1" ref="O157" ca="1">IF(AND(input4[[#This Row],[Safe Part 1]],(MAX(ABS((INDIRECT(input4[[#This Row],[range2]]))-(INDIRECT(input4[[#This Row],[range1]])))))&lt;=3),1,0)</f>
        <v>0</v>
      </c>
    </row>
    <row r="158" spans="1:15" x14ac:dyDescent="0.35">
      <c r="A158">
        <v>11</v>
      </c>
      <c r="B158">
        <v>9</v>
      </c>
      <c r="C158">
        <v>7</v>
      </c>
      <c r="D158">
        <v>8</v>
      </c>
      <c r="E158">
        <v>8</v>
      </c>
      <c r="H158">
        <f>1</f>
        <v>1</v>
      </c>
      <c r="I158">
        <f>COUNTA(input4[[#This Row],[Column1.2]:[Column1.8]])</f>
        <v>5</v>
      </c>
      <c r="J158" t="str">
        <f>ADDRESS(ROW(),input4[[#This Row],[first col]]+1,4)&amp;":"&amp;ADDRESS(ROW(),input4[[#This Row],[lastcol]],4)</f>
        <v>B158:E158</v>
      </c>
      <c r="K158" t="str">
        <f>ADDRESS(ROW(),input4[[#This Row],[first col]],4)&amp;":"&amp;ADDRESS(ROW(),input4[[#This Row],[lastcol]]-1,4)</f>
        <v>A158:D158</v>
      </c>
      <c r="L158" t="b" cm="1">
        <f t="array" aca="1" ref="L158" ca="1">SUMPRODUCT(--(INDIRECT(input4[[#This Row],[range1]])&lt;INDIRECT(input4[[#This Row],[range2]])))=COUNT(INDIRECT(input4[[#This Row],[range1]]))</f>
        <v>0</v>
      </c>
      <c r="M158" t="b" cm="1">
        <f t="array" aca="1" ref="M158" ca="1">SUMPRODUCT(--(INDIRECT(input4[[#This Row],[range1]])&gt;INDIRECT(input4[[#This Row],[range2]])))=COUNT(INDIRECT(input4[[#This Row],[range1]]))</f>
        <v>0</v>
      </c>
      <c r="N158" t="b">
        <f ca="1">IF(AND(NOT(input4[[#This Row],[All DESC?]]),NOT(input4[[#This Row],[All ASC?]])),FALSE(),TRUE())</f>
        <v>0</v>
      </c>
      <c r="O158" cm="1">
        <f t="array" aca="1" ref="O158" ca="1">IF(AND(input4[[#This Row],[Safe Part 1]],(MAX(ABS((INDIRECT(input4[[#This Row],[range2]]))-(INDIRECT(input4[[#This Row],[range1]])))))&lt;=3),1,0)</f>
        <v>0</v>
      </c>
    </row>
    <row r="159" spans="1:15" x14ac:dyDescent="0.35">
      <c r="A159">
        <v>72</v>
      </c>
      <c r="B159">
        <v>70</v>
      </c>
      <c r="C159">
        <v>67</v>
      </c>
      <c r="D159">
        <v>68</v>
      </c>
      <c r="E159">
        <v>64</v>
      </c>
      <c r="H159">
        <f>1</f>
        <v>1</v>
      </c>
      <c r="I159">
        <f>COUNTA(input4[[#This Row],[Column1.2]:[Column1.8]])</f>
        <v>5</v>
      </c>
      <c r="J159" t="str">
        <f>ADDRESS(ROW(),input4[[#This Row],[first col]]+1,4)&amp;":"&amp;ADDRESS(ROW(),input4[[#This Row],[lastcol]],4)</f>
        <v>B159:E159</v>
      </c>
      <c r="K159" t="str">
        <f>ADDRESS(ROW(),input4[[#This Row],[first col]],4)&amp;":"&amp;ADDRESS(ROW(),input4[[#This Row],[lastcol]]-1,4)</f>
        <v>A159:D159</v>
      </c>
      <c r="L159" t="b" cm="1">
        <f t="array" aca="1" ref="L159" ca="1">SUMPRODUCT(--(INDIRECT(input4[[#This Row],[range1]])&lt;INDIRECT(input4[[#This Row],[range2]])))=COUNT(INDIRECT(input4[[#This Row],[range1]]))</f>
        <v>0</v>
      </c>
      <c r="M159" t="b" cm="1">
        <f t="array" aca="1" ref="M159" ca="1">SUMPRODUCT(--(INDIRECT(input4[[#This Row],[range1]])&gt;INDIRECT(input4[[#This Row],[range2]])))=COUNT(INDIRECT(input4[[#This Row],[range1]]))</f>
        <v>0</v>
      </c>
      <c r="N159" t="b">
        <f ca="1">IF(AND(NOT(input4[[#This Row],[All DESC?]]),NOT(input4[[#This Row],[All ASC?]])),FALSE(),TRUE())</f>
        <v>0</v>
      </c>
      <c r="O159" cm="1">
        <f t="array" aca="1" ref="O159" ca="1">IF(AND(input4[[#This Row],[Safe Part 1]],(MAX(ABS((INDIRECT(input4[[#This Row],[range2]]))-(INDIRECT(input4[[#This Row],[range1]])))))&lt;=3),1,0)</f>
        <v>0</v>
      </c>
    </row>
    <row r="160" spans="1:15" x14ac:dyDescent="0.35">
      <c r="A160">
        <v>87</v>
      </c>
      <c r="B160">
        <v>84</v>
      </c>
      <c r="C160">
        <v>86</v>
      </c>
      <c r="D160">
        <v>79</v>
      </c>
      <c r="H160">
        <f>1</f>
        <v>1</v>
      </c>
      <c r="I160">
        <f>COUNTA(input4[[#This Row],[Column1.2]:[Column1.8]])</f>
        <v>4</v>
      </c>
      <c r="J160" t="str">
        <f>ADDRESS(ROW(),input4[[#This Row],[first col]]+1,4)&amp;":"&amp;ADDRESS(ROW(),input4[[#This Row],[lastcol]],4)</f>
        <v>B160:D160</v>
      </c>
      <c r="K160" t="str">
        <f>ADDRESS(ROW(),input4[[#This Row],[first col]],4)&amp;":"&amp;ADDRESS(ROW(),input4[[#This Row],[lastcol]]-1,4)</f>
        <v>A160:C160</v>
      </c>
      <c r="L160" t="b" cm="1">
        <f t="array" aca="1" ref="L160" ca="1">SUMPRODUCT(--(INDIRECT(input4[[#This Row],[range1]])&lt;INDIRECT(input4[[#This Row],[range2]])))=COUNT(INDIRECT(input4[[#This Row],[range1]]))</f>
        <v>0</v>
      </c>
      <c r="M160" t="b" cm="1">
        <f t="array" aca="1" ref="M160" ca="1">SUMPRODUCT(--(INDIRECT(input4[[#This Row],[range1]])&gt;INDIRECT(input4[[#This Row],[range2]])))=COUNT(INDIRECT(input4[[#This Row],[range1]]))</f>
        <v>0</v>
      </c>
      <c r="N160" t="b">
        <f ca="1">IF(AND(NOT(input4[[#This Row],[All DESC?]]),NOT(input4[[#This Row],[All ASC?]])),FALSE(),TRUE())</f>
        <v>0</v>
      </c>
      <c r="O160" cm="1">
        <f t="array" aca="1" ref="O160" ca="1">IF(AND(input4[[#This Row],[Safe Part 1]],(MAX(ABS((INDIRECT(input4[[#This Row],[range2]]))-(INDIRECT(input4[[#This Row],[range1]])))))&lt;=3),1,0)</f>
        <v>0</v>
      </c>
    </row>
    <row r="161" spans="1:15" x14ac:dyDescent="0.35">
      <c r="A161">
        <v>28</v>
      </c>
      <c r="B161">
        <v>28</v>
      </c>
      <c r="C161">
        <v>26</v>
      </c>
      <c r="D161">
        <v>24</v>
      </c>
      <c r="E161">
        <v>21</v>
      </c>
      <c r="H161">
        <f>1</f>
        <v>1</v>
      </c>
      <c r="I161">
        <f>COUNTA(input4[[#This Row],[Column1.2]:[Column1.8]])</f>
        <v>5</v>
      </c>
      <c r="J161" t="str">
        <f>ADDRESS(ROW(),input4[[#This Row],[first col]]+1,4)&amp;":"&amp;ADDRESS(ROW(),input4[[#This Row],[lastcol]],4)</f>
        <v>B161:E161</v>
      </c>
      <c r="K161" t="str">
        <f>ADDRESS(ROW(),input4[[#This Row],[first col]],4)&amp;":"&amp;ADDRESS(ROW(),input4[[#This Row],[lastcol]]-1,4)</f>
        <v>A161:D161</v>
      </c>
      <c r="L161" t="b" cm="1">
        <f t="array" aca="1" ref="L161" ca="1">SUMPRODUCT(--(INDIRECT(input4[[#This Row],[range1]])&lt;INDIRECT(input4[[#This Row],[range2]])))=COUNT(INDIRECT(input4[[#This Row],[range1]]))</f>
        <v>0</v>
      </c>
      <c r="M161" t="b" cm="1">
        <f t="array" aca="1" ref="M161" ca="1">SUMPRODUCT(--(INDIRECT(input4[[#This Row],[range1]])&gt;INDIRECT(input4[[#This Row],[range2]])))=COUNT(INDIRECT(input4[[#This Row],[range1]]))</f>
        <v>0</v>
      </c>
      <c r="N161" t="b">
        <f ca="1">IF(AND(NOT(input4[[#This Row],[All DESC?]]),NOT(input4[[#This Row],[All ASC?]])),FALSE(),TRUE())</f>
        <v>0</v>
      </c>
      <c r="O161" cm="1">
        <f t="array" aca="1" ref="O161" ca="1">IF(AND(input4[[#This Row],[Safe Part 1]],(MAX(ABS((INDIRECT(input4[[#This Row],[range2]]))-(INDIRECT(input4[[#This Row],[range1]])))))&lt;=3),1,0)</f>
        <v>0</v>
      </c>
    </row>
    <row r="162" spans="1:15" x14ac:dyDescent="0.35">
      <c r="A162">
        <v>60</v>
      </c>
      <c r="B162">
        <v>60</v>
      </c>
      <c r="C162">
        <v>59</v>
      </c>
      <c r="D162">
        <v>56</v>
      </c>
      <c r="E162">
        <v>58</v>
      </c>
      <c r="H162">
        <f>1</f>
        <v>1</v>
      </c>
      <c r="I162">
        <f>COUNTA(input4[[#This Row],[Column1.2]:[Column1.8]])</f>
        <v>5</v>
      </c>
      <c r="J162" t="str">
        <f>ADDRESS(ROW(),input4[[#This Row],[first col]]+1,4)&amp;":"&amp;ADDRESS(ROW(),input4[[#This Row],[lastcol]],4)</f>
        <v>B162:E162</v>
      </c>
      <c r="K162" t="str">
        <f>ADDRESS(ROW(),input4[[#This Row],[first col]],4)&amp;":"&amp;ADDRESS(ROW(),input4[[#This Row],[lastcol]]-1,4)</f>
        <v>A162:D162</v>
      </c>
      <c r="L162" t="b" cm="1">
        <f t="array" aca="1" ref="L162" ca="1">SUMPRODUCT(--(INDIRECT(input4[[#This Row],[range1]])&lt;INDIRECT(input4[[#This Row],[range2]])))=COUNT(INDIRECT(input4[[#This Row],[range1]]))</f>
        <v>0</v>
      </c>
      <c r="M162" t="b" cm="1">
        <f t="array" aca="1" ref="M162" ca="1">SUMPRODUCT(--(INDIRECT(input4[[#This Row],[range1]])&gt;INDIRECT(input4[[#This Row],[range2]])))=COUNT(INDIRECT(input4[[#This Row],[range1]]))</f>
        <v>0</v>
      </c>
      <c r="N162" t="b">
        <f ca="1">IF(AND(NOT(input4[[#This Row],[All DESC?]]),NOT(input4[[#This Row],[All ASC?]])),FALSE(),TRUE())</f>
        <v>0</v>
      </c>
      <c r="O162" cm="1">
        <f t="array" aca="1" ref="O162" ca="1">IF(AND(input4[[#This Row],[Safe Part 1]],(MAX(ABS((INDIRECT(input4[[#This Row],[range2]]))-(INDIRECT(input4[[#This Row],[range1]])))))&lt;=3),1,0)</f>
        <v>0</v>
      </c>
    </row>
    <row r="163" spans="1:15" x14ac:dyDescent="0.35">
      <c r="A163">
        <v>72</v>
      </c>
      <c r="B163">
        <v>72</v>
      </c>
      <c r="C163">
        <v>69</v>
      </c>
      <c r="D163">
        <v>69</v>
      </c>
      <c r="H163">
        <f>1</f>
        <v>1</v>
      </c>
      <c r="I163">
        <f>COUNTA(input4[[#This Row],[Column1.2]:[Column1.8]])</f>
        <v>4</v>
      </c>
      <c r="J163" t="str">
        <f>ADDRESS(ROW(),input4[[#This Row],[first col]]+1,4)&amp;":"&amp;ADDRESS(ROW(),input4[[#This Row],[lastcol]],4)</f>
        <v>B163:D163</v>
      </c>
      <c r="K163" t="str">
        <f>ADDRESS(ROW(),input4[[#This Row],[first col]],4)&amp;":"&amp;ADDRESS(ROW(),input4[[#This Row],[lastcol]]-1,4)</f>
        <v>A163:C163</v>
      </c>
      <c r="L163" t="b" cm="1">
        <f t="array" aca="1" ref="L163" ca="1">SUMPRODUCT(--(INDIRECT(input4[[#This Row],[range1]])&lt;INDIRECT(input4[[#This Row],[range2]])))=COUNT(INDIRECT(input4[[#This Row],[range1]]))</f>
        <v>0</v>
      </c>
      <c r="M163" t="b" cm="1">
        <f t="array" aca="1" ref="M163" ca="1">SUMPRODUCT(--(INDIRECT(input4[[#This Row],[range1]])&gt;INDIRECT(input4[[#This Row],[range2]])))=COUNT(INDIRECT(input4[[#This Row],[range1]]))</f>
        <v>0</v>
      </c>
      <c r="N163" t="b">
        <f ca="1">IF(AND(NOT(input4[[#This Row],[All DESC?]]),NOT(input4[[#This Row],[All ASC?]])),FALSE(),TRUE())</f>
        <v>0</v>
      </c>
      <c r="O163" cm="1">
        <f t="array" aca="1" ref="O163" ca="1">IF(AND(input4[[#This Row],[Safe Part 1]],(MAX(ABS((INDIRECT(input4[[#This Row],[range2]]))-(INDIRECT(input4[[#This Row],[range1]])))))&lt;=3),1,0)</f>
        <v>0</v>
      </c>
    </row>
    <row r="164" spans="1:15" x14ac:dyDescent="0.35">
      <c r="A164">
        <v>89</v>
      </c>
      <c r="B164">
        <v>87</v>
      </c>
      <c r="C164">
        <v>87</v>
      </c>
      <c r="D164">
        <v>85</v>
      </c>
      <c r="E164">
        <v>83</v>
      </c>
      <c r="F164">
        <v>81</v>
      </c>
      <c r="G164">
        <v>77</v>
      </c>
      <c r="H164">
        <f>1</f>
        <v>1</v>
      </c>
      <c r="I164">
        <f>COUNTA(input4[[#This Row],[Column1.2]:[Column1.8]])</f>
        <v>7</v>
      </c>
      <c r="J164" t="str">
        <f>ADDRESS(ROW(),input4[[#This Row],[first col]]+1,4)&amp;":"&amp;ADDRESS(ROW(),input4[[#This Row],[lastcol]],4)</f>
        <v>B164:G164</v>
      </c>
      <c r="K164" t="str">
        <f>ADDRESS(ROW(),input4[[#This Row],[first col]],4)&amp;":"&amp;ADDRESS(ROW(),input4[[#This Row],[lastcol]]-1,4)</f>
        <v>A164:F164</v>
      </c>
      <c r="L164" t="b" cm="1">
        <f t="array" aca="1" ref="L164" ca="1">SUMPRODUCT(--(INDIRECT(input4[[#This Row],[range1]])&lt;INDIRECT(input4[[#This Row],[range2]])))=COUNT(INDIRECT(input4[[#This Row],[range1]]))</f>
        <v>0</v>
      </c>
      <c r="M164" t="b" cm="1">
        <f t="array" aca="1" ref="M164" ca="1">SUMPRODUCT(--(INDIRECT(input4[[#This Row],[range1]])&gt;INDIRECT(input4[[#This Row],[range2]])))=COUNT(INDIRECT(input4[[#This Row],[range1]]))</f>
        <v>0</v>
      </c>
      <c r="N164" t="b">
        <f ca="1">IF(AND(NOT(input4[[#This Row],[All DESC?]]),NOT(input4[[#This Row],[All ASC?]])),FALSE(),TRUE())</f>
        <v>0</v>
      </c>
      <c r="O164" cm="1">
        <f t="array" aca="1" ref="O164" ca="1">IF(AND(input4[[#This Row],[Safe Part 1]],(MAX(ABS((INDIRECT(input4[[#This Row],[range2]]))-(INDIRECT(input4[[#This Row],[range1]])))))&lt;=3),1,0)</f>
        <v>0</v>
      </c>
    </row>
    <row r="165" spans="1:15" x14ac:dyDescent="0.35">
      <c r="A165">
        <v>39</v>
      </c>
      <c r="B165">
        <v>36</v>
      </c>
      <c r="C165">
        <v>34</v>
      </c>
      <c r="D165">
        <v>34</v>
      </c>
      <c r="E165">
        <v>28</v>
      </c>
      <c r="H165">
        <f>1</f>
        <v>1</v>
      </c>
      <c r="I165">
        <f>COUNTA(input4[[#This Row],[Column1.2]:[Column1.8]])</f>
        <v>5</v>
      </c>
      <c r="J165" t="str">
        <f>ADDRESS(ROW(),input4[[#This Row],[first col]]+1,4)&amp;":"&amp;ADDRESS(ROW(),input4[[#This Row],[lastcol]],4)</f>
        <v>B165:E165</v>
      </c>
      <c r="K165" t="str">
        <f>ADDRESS(ROW(),input4[[#This Row],[first col]],4)&amp;":"&amp;ADDRESS(ROW(),input4[[#This Row],[lastcol]]-1,4)</f>
        <v>A165:D165</v>
      </c>
      <c r="L165" t="b" cm="1">
        <f t="array" aca="1" ref="L165" ca="1">SUMPRODUCT(--(INDIRECT(input4[[#This Row],[range1]])&lt;INDIRECT(input4[[#This Row],[range2]])))=COUNT(INDIRECT(input4[[#This Row],[range1]]))</f>
        <v>0</v>
      </c>
      <c r="M165" t="b" cm="1">
        <f t="array" aca="1" ref="M165" ca="1">SUMPRODUCT(--(INDIRECT(input4[[#This Row],[range1]])&gt;INDIRECT(input4[[#This Row],[range2]])))=COUNT(INDIRECT(input4[[#This Row],[range1]]))</f>
        <v>0</v>
      </c>
      <c r="N165" t="b">
        <f ca="1">IF(AND(NOT(input4[[#This Row],[All DESC?]]),NOT(input4[[#This Row],[All ASC?]])),FALSE(),TRUE())</f>
        <v>0</v>
      </c>
      <c r="O165" cm="1">
        <f t="array" aca="1" ref="O165" ca="1">IF(AND(input4[[#This Row],[Safe Part 1]],(MAX(ABS((INDIRECT(input4[[#This Row],[range2]]))-(INDIRECT(input4[[#This Row],[range1]])))))&lt;=3),1,0)</f>
        <v>0</v>
      </c>
    </row>
    <row r="166" spans="1:15" x14ac:dyDescent="0.35">
      <c r="A166">
        <v>51</v>
      </c>
      <c r="B166">
        <v>49</v>
      </c>
      <c r="C166">
        <v>47</v>
      </c>
      <c r="D166">
        <v>46</v>
      </c>
      <c r="E166">
        <v>42</v>
      </c>
      <c r="F166">
        <v>40</v>
      </c>
      <c r="H166">
        <f>1</f>
        <v>1</v>
      </c>
      <c r="I166">
        <f>COUNTA(input4[[#This Row],[Column1.2]:[Column1.8]])</f>
        <v>6</v>
      </c>
      <c r="J166" t="str">
        <f>ADDRESS(ROW(),input4[[#This Row],[first col]]+1,4)&amp;":"&amp;ADDRESS(ROW(),input4[[#This Row],[lastcol]],4)</f>
        <v>B166:F166</v>
      </c>
      <c r="K166" t="str">
        <f>ADDRESS(ROW(),input4[[#This Row],[first col]],4)&amp;":"&amp;ADDRESS(ROW(),input4[[#This Row],[lastcol]]-1,4)</f>
        <v>A166:E166</v>
      </c>
      <c r="L166" t="b" cm="1">
        <f t="array" aca="1" ref="L166" ca="1">SUMPRODUCT(--(INDIRECT(input4[[#This Row],[range1]])&lt;INDIRECT(input4[[#This Row],[range2]])))=COUNT(INDIRECT(input4[[#This Row],[range1]]))</f>
        <v>1</v>
      </c>
      <c r="M166" t="b" cm="1">
        <f t="array" aca="1" ref="M166" ca="1">SUMPRODUCT(--(INDIRECT(input4[[#This Row],[range1]])&gt;INDIRECT(input4[[#This Row],[range2]])))=COUNT(INDIRECT(input4[[#This Row],[range1]]))</f>
        <v>0</v>
      </c>
      <c r="N166" t="b">
        <f ca="1">IF(AND(NOT(input4[[#This Row],[All DESC?]]),NOT(input4[[#This Row],[All ASC?]])),FALSE(),TRUE())</f>
        <v>1</v>
      </c>
      <c r="O166" cm="1">
        <f t="array" aca="1" ref="O166" ca="1">IF(AND(input4[[#This Row],[Safe Part 1]],(MAX(ABS((INDIRECT(input4[[#This Row],[range2]]))-(INDIRECT(input4[[#This Row],[range1]])))))&lt;=3),1,0)</f>
        <v>0</v>
      </c>
    </row>
    <row r="167" spans="1:15" x14ac:dyDescent="0.35">
      <c r="A167">
        <v>61</v>
      </c>
      <c r="B167">
        <v>59</v>
      </c>
      <c r="C167">
        <v>55</v>
      </c>
      <c r="D167">
        <v>52</v>
      </c>
      <c r="E167">
        <v>49</v>
      </c>
      <c r="F167">
        <v>48</v>
      </c>
      <c r="G167">
        <v>50</v>
      </c>
      <c r="H167">
        <f>1</f>
        <v>1</v>
      </c>
      <c r="I167">
        <f>COUNTA(input4[[#This Row],[Column1.2]:[Column1.8]])</f>
        <v>7</v>
      </c>
      <c r="J167" t="str">
        <f>ADDRESS(ROW(),input4[[#This Row],[first col]]+1,4)&amp;":"&amp;ADDRESS(ROW(),input4[[#This Row],[lastcol]],4)</f>
        <v>B167:G167</v>
      </c>
      <c r="K167" t="str">
        <f>ADDRESS(ROW(),input4[[#This Row],[first col]],4)&amp;":"&amp;ADDRESS(ROW(),input4[[#This Row],[lastcol]]-1,4)</f>
        <v>A167:F167</v>
      </c>
      <c r="L167" t="b" cm="1">
        <f t="array" aca="1" ref="L167" ca="1">SUMPRODUCT(--(INDIRECT(input4[[#This Row],[range1]])&lt;INDIRECT(input4[[#This Row],[range2]])))=COUNT(INDIRECT(input4[[#This Row],[range1]]))</f>
        <v>0</v>
      </c>
      <c r="M167" t="b" cm="1">
        <f t="array" aca="1" ref="M167" ca="1">SUMPRODUCT(--(INDIRECT(input4[[#This Row],[range1]])&gt;INDIRECT(input4[[#This Row],[range2]])))=COUNT(INDIRECT(input4[[#This Row],[range1]]))</f>
        <v>0</v>
      </c>
      <c r="N167" t="b">
        <f ca="1">IF(AND(NOT(input4[[#This Row],[All DESC?]]),NOT(input4[[#This Row],[All ASC?]])),FALSE(),TRUE())</f>
        <v>0</v>
      </c>
      <c r="O167" cm="1">
        <f t="array" aca="1" ref="O167" ca="1">IF(AND(input4[[#This Row],[Safe Part 1]],(MAX(ABS((INDIRECT(input4[[#This Row],[range2]]))-(INDIRECT(input4[[#This Row],[range1]])))))&lt;=3),1,0)</f>
        <v>0</v>
      </c>
    </row>
    <row r="168" spans="1:15" x14ac:dyDescent="0.35">
      <c r="A168">
        <v>97</v>
      </c>
      <c r="B168">
        <v>94</v>
      </c>
      <c r="C168">
        <v>93</v>
      </c>
      <c r="D168">
        <v>91</v>
      </c>
      <c r="E168">
        <v>87</v>
      </c>
      <c r="F168">
        <v>87</v>
      </c>
      <c r="H168">
        <f>1</f>
        <v>1</v>
      </c>
      <c r="I168">
        <f>COUNTA(input4[[#This Row],[Column1.2]:[Column1.8]])</f>
        <v>6</v>
      </c>
      <c r="J168" t="str">
        <f>ADDRESS(ROW(),input4[[#This Row],[first col]]+1,4)&amp;":"&amp;ADDRESS(ROW(),input4[[#This Row],[lastcol]],4)</f>
        <v>B168:F168</v>
      </c>
      <c r="K168" t="str">
        <f>ADDRESS(ROW(),input4[[#This Row],[first col]],4)&amp;":"&amp;ADDRESS(ROW(),input4[[#This Row],[lastcol]]-1,4)</f>
        <v>A168:E168</v>
      </c>
      <c r="L168" t="b" cm="1">
        <f t="array" aca="1" ref="L168" ca="1">SUMPRODUCT(--(INDIRECT(input4[[#This Row],[range1]])&lt;INDIRECT(input4[[#This Row],[range2]])))=COUNT(INDIRECT(input4[[#This Row],[range1]]))</f>
        <v>0</v>
      </c>
      <c r="M168" t="b" cm="1">
        <f t="array" aca="1" ref="M168" ca="1">SUMPRODUCT(--(INDIRECT(input4[[#This Row],[range1]])&gt;INDIRECT(input4[[#This Row],[range2]])))=COUNT(INDIRECT(input4[[#This Row],[range1]]))</f>
        <v>0</v>
      </c>
      <c r="N168" t="b">
        <f ca="1">IF(AND(NOT(input4[[#This Row],[All DESC?]]),NOT(input4[[#This Row],[All ASC?]])),FALSE(),TRUE())</f>
        <v>0</v>
      </c>
      <c r="O168" cm="1">
        <f t="array" aca="1" ref="O168" ca="1">IF(AND(input4[[#This Row],[Safe Part 1]],(MAX(ABS((INDIRECT(input4[[#This Row],[range2]]))-(INDIRECT(input4[[#This Row],[range1]])))))&lt;=3),1,0)</f>
        <v>0</v>
      </c>
    </row>
    <row r="169" spans="1:15" x14ac:dyDescent="0.35">
      <c r="A169">
        <v>93</v>
      </c>
      <c r="B169">
        <v>92</v>
      </c>
      <c r="C169">
        <v>88</v>
      </c>
      <c r="D169">
        <v>87</v>
      </c>
      <c r="E169">
        <v>83</v>
      </c>
      <c r="H169">
        <f>1</f>
        <v>1</v>
      </c>
      <c r="I169">
        <f>COUNTA(input4[[#This Row],[Column1.2]:[Column1.8]])</f>
        <v>5</v>
      </c>
      <c r="J169" t="str">
        <f>ADDRESS(ROW(),input4[[#This Row],[first col]]+1,4)&amp;":"&amp;ADDRESS(ROW(),input4[[#This Row],[lastcol]],4)</f>
        <v>B169:E169</v>
      </c>
      <c r="K169" t="str">
        <f>ADDRESS(ROW(),input4[[#This Row],[first col]],4)&amp;":"&amp;ADDRESS(ROW(),input4[[#This Row],[lastcol]]-1,4)</f>
        <v>A169:D169</v>
      </c>
      <c r="L169" t="b" cm="1">
        <f t="array" aca="1" ref="L169" ca="1">SUMPRODUCT(--(INDIRECT(input4[[#This Row],[range1]])&lt;INDIRECT(input4[[#This Row],[range2]])))=COUNT(INDIRECT(input4[[#This Row],[range1]]))</f>
        <v>1</v>
      </c>
      <c r="M169" t="b" cm="1">
        <f t="array" aca="1" ref="M169" ca="1">SUMPRODUCT(--(INDIRECT(input4[[#This Row],[range1]])&gt;INDIRECT(input4[[#This Row],[range2]])))=COUNT(INDIRECT(input4[[#This Row],[range1]]))</f>
        <v>0</v>
      </c>
      <c r="N169" t="b">
        <f ca="1">IF(AND(NOT(input4[[#This Row],[All DESC?]]),NOT(input4[[#This Row],[All ASC?]])),FALSE(),TRUE())</f>
        <v>1</v>
      </c>
      <c r="O169" cm="1">
        <f t="array" aca="1" ref="O169" ca="1">IF(AND(input4[[#This Row],[Safe Part 1]],(MAX(ABS((INDIRECT(input4[[#This Row],[range2]]))-(INDIRECT(input4[[#This Row],[range1]])))))&lt;=3),1,0)</f>
        <v>0</v>
      </c>
    </row>
    <row r="170" spans="1:15" x14ac:dyDescent="0.35">
      <c r="A170">
        <v>86</v>
      </c>
      <c r="B170">
        <v>83</v>
      </c>
      <c r="C170">
        <v>79</v>
      </c>
      <c r="D170">
        <v>78</v>
      </c>
      <c r="E170">
        <v>76</v>
      </c>
      <c r="F170">
        <v>74</v>
      </c>
      <c r="G170">
        <v>69</v>
      </c>
      <c r="H170">
        <f>1</f>
        <v>1</v>
      </c>
      <c r="I170">
        <f>COUNTA(input4[[#This Row],[Column1.2]:[Column1.8]])</f>
        <v>7</v>
      </c>
      <c r="J170" t="str">
        <f>ADDRESS(ROW(),input4[[#This Row],[first col]]+1,4)&amp;":"&amp;ADDRESS(ROW(),input4[[#This Row],[lastcol]],4)</f>
        <v>B170:G170</v>
      </c>
      <c r="K170" t="str">
        <f>ADDRESS(ROW(),input4[[#This Row],[first col]],4)&amp;":"&amp;ADDRESS(ROW(),input4[[#This Row],[lastcol]]-1,4)</f>
        <v>A170:F170</v>
      </c>
      <c r="L170" t="b" cm="1">
        <f t="array" aca="1" ref="L170" ca="1">SUMPRODUCT(--(INDIRECT(input4[[#This Row],[range1]])&lt;INDIRECT(input4[[#This Row],[range2]])))=COUNT(INDIRECT(input4[[#This Row],[range1]]))</f>
        <v>1</v>
      </c>
      <c r="M170" t="b" cm="1">
        <f t="array" aca="1" ref="M170" ca="1">SUMPRODUCT(--(INDIRECT(input4[[#This Row],[range1]])&gt;INDIRECT(input4[[#This Row],[range2]])))=COUNT(INDIRECT(input4[[#This Row],[range1]]))</f>
        <v>0</v>
      </c>
      <c r="N170" t="b">
        <f ca="1">IF(AND(NOT(input4[[#This Row],[All DESC?]]),NOT(input4[[#This Row],[All ASC?]])),FALSE(),TRUE())</f>
        <v>1</v>
      </c>
      <c r="O170" cm="1">
        <f t="array" aca="1" ref="O170" ca="1">IF(AND(input4[[#This Row],[Safe Part 1]],(MAX(ABS((INDIRECT(input4[[#This Row],[range2]]))-(INDIRECT(input4[[#This Row],[range1]])))))&lt;=3),1,0)</f>
        <v>0</v>
      </c>
    </row>
    <row r="171" spans="1:15" x14ac:dyDescent="0.35">
      <c r="A171">
        <v>98</v>
      </c>
      <c r="B171">
        <v>92</v>
      </c>
      <c r="C171">
        <v>89</v>
      </c>
      <c r="D171">
        <v>87</v>
      </c>
      <c r="E171">
        <v>85</v>
      </c>
      <c r="F171">
        <v>83</v>
      </c>
      <c r="H171">
        <f>1</f>
        <v>1</v>
      </c>
      <c r="I171">
        <f>COUNTA(input4[[#This Row],[Column1.2]:[Column1.8]])</f>
        <v>6</v>
      </c>
      <c r="J171" t="str">
        <f>ADDRESS(ROW(),input4[[#This Row],[first col]]+1,4)&amp;":"&amp;ADDRESS(ROW(),input4[[#This Row],[lastcol]],4)</f>
        <v>B171:F171</v>
      </c>
      <c r="K171" t="str">
        <f>ADDRESS(ROW(),input4[[#This Row],[first col]],4)&amp;":"&amp;ADDRESS(ROW(),input4[[#This Row],[lastcol]]-1,4)</f>
        <v>A171:E171</v>
      </c>
      <c r="L171" t="b" cm="1">
        <f t="array" aca="1" ref="L171" ca="1">SUMPRODUCT(--(INDIRECT(input4[[#This Row],[range1]])&lt;INDIRECT(input4[[#This Row],[range2]])))=COUNT(INDIRECT(input4[[#This Row],[range1]]))</f>
        <v>1</v>
      </c>
      <c r="M171" t="b" cm="1">
        <f t="array" aca="1" ref="M171" ca="1">SUMPRODUCT(--(INDIRECT(input4[[#This Row],[range1]])&gt;INDIRECT(input4[[#This Row],[range2]])))=COUNT(INDIRECT(input4[[#This Row],[range1]]))</f>
        <v>0</v>
      </c>
      <c r="N171" t="b">
        <f ca="1">IF(AND(NOT(input4[[#This Row],[All DESC?]]),NOT(input4[[#This Row],[All ASC?]])),FALSE(),TRUE())</f>
        <v>1</v>
      </c>
      <c r="O171" cm="1">
        <f t="array" aca="1" ref="O171" ca="1">IF(AND(input4[[#This Row],[Safe Part 1]],(MAX(ABS((INDIRECT(input4[[#This Row],[range2]]))-(INDIRECT(input4[[#This Row],[range1]])))))&lt;=3),1,0)</f>
        <v>0</v>
      </c>
    </row>
    <row r="172" spans="1:15" x14ac:dyDescent="0.35">
      <c r="A172">
        <v>29</v>
      </c>
      <c r="B172">
        <v>27</v>
      </c>
      <c r="C172">
        <v>25</v>
      </c>
      <c r="D172">
        <v>20</v>
      </c>
      <c r="E172">
        <v>17</v>
      </c>
      <c r="F172">
        <v>20</v>
      </c>
      <c r="H172">
        <f>1</f>
        <v>1</v>
      </c>
      <c r="I172">
        <f>COUNTA(input4[[#This Row],[Column1.2]:[Column1.8]])</f>
        <v>6</v>
      </c>
      <c r="J172" t="str">
        <f>ADDRESS(ROW(),input4[[#This Row],[first col]]+1,4)&amp;":"&amp;ADDRESS(ROW(),input4[[#This Row],[lastcol]],4)</f>
        <v>B172:F172</v>
      </c>
      <c r="K172" t="str">
        <f>ADDRESS(ROW(),input4[[#This Row],[first col]],4)&amp;":"&amp;ADDRESS(ROW(),input4[[#This Row],[lastcol]]-1,4)</f>
        <v>A172:E172</v>
      </c>
      <c r="L172" t="b" cm="1">
        <f t="array" aca="1" ref="L172" ca="1">SUMPRODUCT(--(INDIRECT(input4[[#This Row],[range1]])&lt;INDIRECT(input4[[#This Row],[range2]])))=COUNT(INDIRECT(input4[[#This Row],[range1]]))</f>
        <v>0</v>
      </c>
      <c r="M172" t="b" cm="1">
        <f t="array" aca="1" ref="M172" ca="1">SUMPRODUCT(--(INDIRECT(input4[[#This Row],[range1]])&gt;INDIRECT(input4[[#This Row],[range2]])))=COUNT(INDIRECT(input4[[#This Row],[range1]]))</f>
        <v>0</v>
      </c>
      <c r="N172" t="b">
        <f ca="1">IF(AND(NOT(input4[[#This Row],[All DESC?]]),NOT(input4[[#This Row],[All ASC?]])),FALSE(),TRUE())</f>
        <v>0</v>
      </c>
      <c r="O172" cm="1">
        <f t="array" aca="1" ref="O172" ca="1">IF(AND(input4[[#This Row],[Safe Part 1]],(MAX(ABS((INDIRECT(input4[[#This Row],[range2]]))-(INDIRECT(input4[[#This Row],[range1]])))))&lt;=3),1,0)</f>
        <v>0</v>
      </c>
    </row>
    <row r="173" spans="1:15" x14ac:dyDescent="0.35">
      <c r="A173">
        <v>47</v>
      </c>
      <c r="B173">
        <v>45</v>
      </c>
      <c r="C173">
        <v>39</v>
      </c>
      <c r="D173">
        <v>38</v>
      </c>
      <c r="E173">
        <v>36</v>
      </c>
      <c r="F173">
        <v>36</v>
      </c>
      <c r="H173">
        <f>1</f>
        <v>1</v>
      </c>
      <c r="I173">
        <f>COUNTA(input4[[#This Row],[Column1.2]:[Column1.8]])</f>
        <v>6</v>
      </c>
      <c r="J173" t="str">
        <f>ADDRESS(ROW(),input4[[#This Row],[first col]]+1,4)&amp;":"&amp;ADDRESS(ROW(),input4[[#This Row],[lastcol]],4)</f>
        <v>B173:F173</v>
      </c>
      <c r="K173" t="str">
        <f>ADDRESS(ROW(),input4[[#This Row],[first col]],4)&amp;":"&amp;ADDRESS(ROW(),input4[[#This Row],[lastcol]]-1,4)</f>
        <v>A173:E173</v>
      </c>
      <c r="L173" t="b" cm="1">
        <f t="array" aca="1" ref="L173" ca="1">SUMPRODUCT(--(INDIRECT(input4[[#This Row],[range1]])&lt;INDIRECT(input4[[#This Row],[range2]])))=COUNT(INDIRECT(input4[[#This Row],[range1]]))</f>
        <v>0</v>
      </c>
      <c r="M173" t="b" cm="1">
        <f t="array" aca="1" ref="M173" ca="1">SUMPRODUCT(--(INDIRECT(input4[[#This Row],[range1]])&gt;INDIRECT(input4[[#This Row],[range2]])))=COUNT(INDIRECT(input4[[#This Row],[range1]]))</f>
        <v>0</v>
      </c>
      <c r="N173" t="b">
        <f ca="1">IF(AND(NOT(input4[[#This Row],[All DESC?]]),NOT(input4[[#This Row],[All ASC?]])),FALSE(),TRUE())</f>
        <v>0</v>
      </c>
      <c r="O173" cm="1">
        <f t="array" aca="1" ref="O173" ca="1">IF(AND(input4[[#This Row],[Safe Part 1]],(MAX(ABS((INDIRECT(input4[[#This Row],[range2]]))-(INDIRECT(input4[[#This Row],[range1]])))))&lt;=3),1,0)</f>
        <v>0</v>
      </c>
    </row>
    <row r="174" spans="1:15" x14ac:dyDescent="0.35">
      <c r="A174">
        <v>79</v>
      </c>
      <c r="B174">
        <v>73</v>
      </c>
      <c r="C174">
        <v>72</v>
      </c>
      <c r="D174">
        <v>68</v>
      </c>
      <c r="H174">
        <f>1</f>
        <v>1</v>
      </c>
      <c r="I174">
        <f>COUNTA(input4[[#This Row],[Column1.2]:[Column1.8]])</f>
        <v>4</v>
      </c>
      <c r="J174" t="str">
        <f>ADDRESS(ROW(),input4[[#This Row],[first col]]+1,4)&amp;":"&amp;ADDRESS(ROW(),input4[[#This Row],[lastcol]],4)</f>
        <v>B174:D174</v>
      </c>
      <c r="K174" t="str">
        <f>ADDRESS(ROW(),input4[[#This Row],[first col]],4)&amp;":"&amp;ADDRESS(ROW(),input4[[#This Row],[lastcol]]-1,4)</f>
        <v>A174:C174</v>
      </c>
      <c r="L174" t="b" cm="1">
        <f t="array" aca="1" ref="L174" ca="1">SUMPRODUCT(--(INDIRECT(input4[[#This Row],[range1]])&lt;INDIRECT(input4[[#This Row],[range2]])))=COUNT(INDIRECT(input4[[#This Row],[range1]]))</f>
        <v>1</v>
      </c>
      <c r="M174" t="b" cm="1">
        <f t="array" aca="1" ref="M174" ca="1">SUMPRODUCT(--(INDIRECT(input4[[#This Row],[range1]])&gt;INDIRECT(input4[[#This Row],[range2]])))=COUNT(INDIRECT(input4[[#This Row],[range1]]))</f>
        <v>0</v>
      </c>
      <c r="N174" t="b">
        <f ca="1">IF(AND(NOT(input4[[#This Row],[All DESC?]]),NOT(input4[[#This Row],[All ASC?]])),FALSE(),TRUE())</f>
        <v>1</v>
      </c>
      <c r="O174" cm="1">
        <f t="array" aca="1" ref="O174" ca="1">IF(AND(input4[[#This Row],[Safe Part 1]],(MAX(ABS((INDIRECT(input4[[#This Row],[range2]]))-(INDIRECT(input4[[#This Row],[range1]])))))&lt;=3),1,0)</f>
        <v>0</v>
      </c>
    </row>
    <row r="175" spans="1:15" x14ac:dyDescent="0.35">
      <c r="A175">
        <v>95</v>
      </c>
      <c r="B175">
        <v>88</v>
      </c>
      <c r="C175">
        <v>85</v>
      </c>
      <c r="D175">
        <v>79</v>
      </c>
      <c r="H175">
        <f>1</f>
        <v>1</v>
      </c>
      <c r="I175">
        <f>COUNTA(input4[[#This Row],[Column1.2]:[Column1.8]])</f>
        <v>4</v>
      </c>
      <c r="J175" t="str">
        <f>ADDRESS(ROW(),input4[[#This Row],[first col]]+1,4)&amp;":"&amp;ADDRESS(ROW(),input4[[#This Row],[lastcol]],4)</f>
        <v>B175:D175</v>
      </c>
      <c r="K175" t="str">
        <f>ADDRESS(ROW(),input4[[#This Row],[first col]],4)&amp;":"&amp;ADDRESS(ROW(),input4[[#This Row],[lastcol]]-1,4)</f>
        <v>A175:C175</v>
      </c>
      <c r="L175" t="b" cm="1">
        <f t="array" aca="1" ref="L175" ca="1">SUMPRODUCT(--(INDIRECT(input4[[#This Row],[range1]])&lt;INDIRECT(input4[[#This Row],[range2]])))=COUNT(INDIRECT(input4[[#This Row],[range1]]))</f>
        <v>1</v>
      </c>
      <c r="M175" t="b" cm="1">
        <f t="array" aca="1" ref="M175" ca="1">SUMPRODUCT(--(INDIRECT(input4[[#This Row],[range1]])&gt;INDIRECT(input4[[#This Row],[range2]])))=COUNT(INDIRECT(input4[[#This Row],[range1]]))</f>
        <v>0</v>
      </c>
      <c r="N175" t="b">
        <f ca="1">IF(AND(NOT(input4[[#This Row],[All DESC?]]),NOT(input4[[#This Row],[All ASC?]])),FALSE(),TRUE())</f>
        <v>1</v>
      </c>
      <c r="O175" cm="1">
        <f t="array" aca="1" ref="O175" ca="1">IF(AND(input4[[#This Row],[Safe Part 1]],(MAX(ABS((INDIRECT(input4[[#This Row],[range2]]))-(INDIRECT(input4[[#This Row],[range1]])))))&lt;=3),1,0)</f>
        <v>0</v>
      </c>
    </row>
    <row r="176" spans="1:15" x14ac:dyDescent="0.35">
      <c r="A176">
        <v>89</v>
      </c>
      <c r="B176">
        <v>86</v>
      </c>
      <c r="C176">
        <v>83</v>
      </c>
      <c r="D176">
        <v>81</v>
      </c>
      <c r="E176">
        <v>80</v>
      </c>
      <c r="F176">
        <v>77</v>
      </c>
      <c r="G176">
        <v>76</v>
      </c>
      <c r="H176">
        <f>1</f>
        <v>1</v>
      </c>
      <c r="I176">
        <f>COUNTA(input4[[#This Row],[Column1.2]:[Column1.8]])</f>
        <v>7</v>
      </c>
      <c r="J176" t="str">
        <f>ADDRESS(ROW(),input4[[#This Row],[first col]]+1,4)&amp;":"&amp;ADDRESS(ROW(),input4[[#This Row],[lastcol]],4)</f>
        <v>B176:G176</v>
      </c>
      <c r="K176" t="str">
        <f>ADDRESS(ROW(),input4[[#This Row],[first col]],4)&amp;":"&amp;ADDRESS(ROW(),input4[[#This Row],[lastcol]]-1,4)</f>
        <v>A176:F176</v>
      </c>
      <c r="L176" t="b" cm="1">
        <f t="array" aca="1" ref="L176" ca="1">SUMPRODUCT(--(INDIRECT(input4[[#This Row],[range1]])&lt;INDIRECT(input4[[#This Row],[range2]])))=COUNT(INDIRECT(input4[[#This Row],[range1]]))</f>
        <v>1</v>
      </c>
      <c r="M176" t="b" cm="1">
        <f t="array" aca="1" ref="M176" ca="1">SUMPRODUCT(--(INDIRECT(input4[[#This Row],[range1]])&gt;INDIRECT(input4[[#This Row],[range2]])))=COUNT(INDIRECT(input4[[#This Row],[range1]]))</f>
        <v>0</v>
      </c>
      <c r="N176" t="b">
        <f ca="1">IF(AND(NOT(input4[[#This Row],[All DESC?]]),NOT(input4[[#This Row],[All ASC?]])),FALSE(),TRUE())</f>
        <v>1</v>
      </c>
      <c r="O176" cm="1">
        <f t="array" aca="1" ref="O176" ca="1">IF(AND(input4[[#This Row],[Safe Part 1]],(MAX(ABS((INDIRECT(input4[[#This Row],[range2]]))-(INDIRECT(input4[[#This Row],[range1]])))))&lt;=3),1,0)</f>
        <v>1</v>
      </c>
    </row>
    <row r="177" spans="1:15" x14ac:dyDescent="0.35">
      <c r="A177">
        <v>74</v>
      </c>
      <c r="B177">
        <v>71</v>
      </c>
      <c r="C177">
        <v>68</v>
      </c>
      <c r="D177">
        <v>67</v>
      </c>
      <c r="E177">
        <v>65</v>
      </c>
      <c r="F177">
        <v>63</v>
      </c>
      <c r="G177">
        <v>66</v>
      </c>
      <c r="H177">
        <f>1</f>
        <v>1</v>
      </c>
      <c r="I177">
        <f>COUNTA(input4[[#This Row],[Column1.2]:[Column1.8]])</f>
        <v>7</v>
      </c>
      <c r="J177" t="str">
        <f>ADDRESS(ROW(),input4[[#This Row],[first col]]+1,4)&amp;":"&amp;ADDRESS(ROW(),input4[[#This Row],[lastcol]],4)</f>
        <v>B177:G177</v>
      </c>
      <c r="K177" t="str">
        <f>ADDRESS(ROW(),input4[[#This Row],[first col]],4)&amp;":"&amp;ADDRESS(ROW(),input4[[#This Row],[lastcol]]-1,4)</f>
        <v>A177:F177</v>
      </c>
      <c r="L177" t="b" cm="1">
        <f t="array" aca="1" ref="L177" ca="1">SUMPRODUCT(--(INDIRECT(input4[[#This Row],[range1]])&lt;INDIRECT(input4[[#This Row],[range2]])))=COUNT(INDIRECT(input4[[#This Row],[range1]]))</f>
        <v>0</v>
      </c>
      <c r="M177" t="b" cm="1">
        <f t="array" aca="1" ref="M177" ca="1">SUMPRODUCT(--(INDIRECT(input4[[#This Row],[range1]])&gt;INDIRECT(input4[[#This Row],[range2]])))=COUNT(INDIRECT(input4[[#This Row],[range1]]))</f>
        <v>0</v>
      </c>
      <c r="N177" t="b">
        <f ca="1">IF(AND(NOT(input4[[#This Row],[All DESC?]]),NOT(input4[[#This Row],[All ASC?]])),FALSE(),TRUE())</f>
        <v>0</v>
      </c>
      <c r="O177" cm="1">
        <f t="array" aca="1" ref="O177" ca="1">IF(AND(input4[[#This Row],[Safe Part 1]],(MAX(ABS((INDIRECT(input4[[#This Row],[range2]]))-(INDIRECT(input4[[#This Row],[range1]])))))&lt;=3),1,0)</f>
        <v>0</v>
      </c>
    </row>
    <row r="178" spans="1:15" x14ac:dyDescent="0.35">
      <c r="A178">
        <v>70</v>
      </c>
      <c r="B178">
        <v>69</v>
      </c>
      <c r="C178">
        <v>68</v>
      </c>
      <c r="D178">
        <v>68</v>
      </c>
      <c r="H178">
        <f>1</f>
        <v>1</v>
      </c>
      <c r="I178">
        <f>COUNTA(input4[[#This Row],[Column1.2]:[Column1.8]])</f>
        <v>4</v>
      </c>
      <c r="J178" t="str">
        <f>ADDRESS(ROW(),input4[[#This Row],[first col]]+1,4)&amp;":"&amp;ADDRESS(ROW(),input4[[#This Row],[lastcol]],4)</f>
        <v>B178:D178</v>
      </c>
      <c r="K178" t="str">
        <f>ADDRESS(ROW(),input4[[#This Row],[first col]],4)&amp;":"&amp;ADDRESS(ROW(),input4[[#This Row],[lastcol]]-1,4)</f>
        <v>A178:C178</v>
      </c>
      <c r="L178" t="b" cm="1">
        <f t="array" aca="1" ref="L178" ca="1">SUMPRODUCT(--(INDIRECT(input4[[#This Row],[range1]])&lt;INDIRECT(input4[[#This Row],[range2]])))=COUNT(INDIRECT(input4[[#This Row],[range1]]))</f>
        <v>0</v>
      </c>
      <c r="M178" t="b" cm="1">
        <f t="array" aca="1" ref="M178" ca="1">SUMPRODUCT(--(INDIRECT(input4[[#This Row],[range1]])&gt;INDIRECT(input4[[#This Row],[range2]])))=COUNT(INDIRECT(input4[[#This Row],[range1]]))</f>
        <v>0</v>
      </c>
      <c r="N178" t="b">
        <f ca="1">IF(AND(NOT(input4[[#This Row],[All DESC?]]),NOT(input4[[#This Row],[All ASC?]])),FALSE(),TRUE())</f>
        <v>0</v>
      </c>
      <c r="O178" cm="1">
        <f t="array" aca="1" ref="O178" ca="1">IF(AND(input4[[#This Row],[Safe Part 1]],(MAX(ABS((INDIRECT(input4[[#This Row],[range2]]))-(INDIRECT(input4[[#This Row],[range1]])))))&lt;=3),1,0)</f>
        <v>0</v>
      </c>
    </row>
    <row r="179" spans="1:15" x14ac:dyDescent="0.35">
      <c r="A179">
        <v>85</v>
      </c>
      <c r="B179">
        <v>83</v>
      </c>
      <c r="C179">
        <v>82</v>
      </c>
      <c r="D179">
        <v>78</v>
      </c>
      <c r="H179">
        <f>1</f>
        <v>1</v>
      </c>
      <c r="I179">
        <f>COUNTA(input4[[#This Row],[Column1.2]:[Column1.8]])</f>
        <v>4</v>
      </c>
      <c r="J179" t="str">
        <f>ADDRESS(ROW(),input4[[#This Row],[first col]]+1,4)&amp;":"&amp;ADDRESS(ROW(),input4[[#This Row],[lastcol]],4)</f>
        <v>B179:D179</v>
      </c>
      <c r="K179" t="str">
        <f>ADDRESS(ROW(),input4[[#This Row],[first col]],4)&amp;":"&amp;ADDRESS(ROW(),input4[[#This Row],[lastcol]]-1,4)</f>
        <v>A179:C179</v>
      </c>
      <c r="L179" t="b" cm="1">
        <f t="array" aca="1" ref="L179" ca="1">SUMPRODUCT(--(INDIRECT(input4[[#This Row],[range1]])&lt;INDIRECT(input4[[#This Row],[range2]])))=COUNT(INDIRECT(input4[[#This Row],[range1]]))</f>
        <v>1</v>
      </c>
      <c r="M179" t="b" cm="1">
        <f t="array" aca="1" ref="M179" ca="1">SUMPRODUCT(--(INDIRECT(input4[[#This Row],[range1]])&gt;INDIRECT(input4[[#This Row],[range2]])))=COUNT(INDIRECT(input4[[#This Row],[range1]]))</f>
        <v>0</v>
      </c>
      <c r="N179" t="b">
        <f ca="1">IF(AND(NOT(input4[[#This Row],[All DESC?]]),NOT(input4[[#This Row],[All ASC?]])),FALSE(),TRUE())</f>
        <v>1</v>
      </c>
      <c r="O179" cm="1">
        <f t="array" aca="1" ref="O179" ca="1">IF(AND(input4[[#This Row],[Safe Part 1]],(MAX(ABS((INDIRECT(input4[[#This Row],[range2]]))-(INDIRECT(input4[[#This Row],[range1]])))))&lt;=3),1,0)</f>
        <v>0</v>
      </c>
    </row>
    <row r="180" spans="1:15" x14ac:dyDescent="0.35">
      <c r="A180">
        <v>58</v>
      </c>
      <c r="B180">
        <v>57</v>
      </c>
      <c r="C180">
        <v>54</v>
      </c>
      <c r="D180">
        <v>53</v>
      </c>
      <c r="E180">
        <v>47</v>
      </c>
      <c r="H180">
        <f>1</f>
        <v>1</v>
      </c>
      <c r="I180">
        <f>COUNTA(input4[[#This Row],[Column1.2]:[Column1.8]])</f>
        <v>5</v>
      </c>
      <c r="J180" t="str">
        <f>ADDRESS(ROW(),input4[[#This Row],[first col]]+1,4)&amp;":"&amp;ADDRESS(ROW(),input4[[#This Row],[lastcol]],4)</f>
        <v>B180:E180</v>
      </c>
      <c r="K180" t="str">
        <f>ADDRESS(ROW(),input4[[#This Row],[first col]],4)&amp;":"&amp;ADDRESS(ROW(),input4[[#This Row],[lastcol]]-1,4)</f>
        <v>A180:D180</v>
      </c>
      <c r="L180" t="b" cm="1">
        <f t="array" aca="1" ref="L180" ca="1">SUMPRODUCT(--(INDIRECT(input4[[#This Row],[range1]])&lt;INDIRECT(input4[[#This Row],[range2]])))=COUNT(INDIRECT(input4[[#This Row],[range1]]))</f>
        <v>1</v>
      </c>
      <c r="M180" t="b" cm="1">
        <f t="array" aca="1" ref="M180" ca="1">SUMPRODUCT(--(INDIRECT(input4[[#This Row],[range1]])&gt;INDIRECT(input4[[#This Row],[range2]])))=COUNT(INDIRECT(input4[[#This Row],[range1]]))</f>
        <v>0</v>
      </c>
      <c r="N180" t="b">
        <f ca="1">IF(AND(NOT(input4[[#This Row],[All DESC?]]),NOT(input4[[#This Row],[All ASC?]])),FALSE(),TRUE())</f>
        <v>1</v>
      </c>
      <c r="O180" cm="1">
        <f t="array" aca="1" ref="O180" ca="1">IF(AND(input4[[#This Row],[Safe Part 1]],(MAX(ABS((INDIRECT(input4[[#This Row],[range2]]))-(INDIRECT(input4[[#This Row],[range1]])))))&lt;=3),1,0)</f>
        <v>0</v>
      </c>
    </row>
    <row r="181" spans="1:15" x14ac:dyDescent="0.35">
      <c r="A181">
        <v>18</v>
      </c>
      <c r="B181">
        <v>20</v>
      </c>
      <c r="C181">
        <v>19</v>
      </c>
      <c r="D181">
        <v>17</v>
      </c>
      <c r="E181">
        <v>14</v>
      </c>
      <c r="F181">
        <v>12</v>
      </c>
      <c r="G181">
        <v>11</v>
      </c>
      <c r="H181">
        <f>1</f>
        <v>1</v>
      </c>
      <c r="I181">
        <f>COUNTA(input4[[#This Row],[Column1.2]:[Column1.8]])</f>
        <v>7</v>
      </c>
      <c r="J181" t="str">
        <f>ADDRESS(ROW(),input4[[#This Row],[first col]]+1,4)&amp;":"&amp;ADDRESS(ROW(),input4[[#This Row],[lastcol]],4)</f>
        <v>B181:G181</v>
      </c>
      <c r="K181" t="str">
        <f>ADDRESS(ROW(),input4[[#This Row],[first col]],4)&amp;":"&amp;ADDRESS(ROW(),input4[[#This Row],[lastcol]]-1,4)</f>
        <v>A181:F181</v>
      </c>
      <c r="L181" t="b" cm="1">
        <f t="array" aca="1" ref="L181" ca="1">SUMPRODUCT(--(INDIRECT(input4[[#This Row],[range1]])&lt;INDIRECT(input4[[#This Row],[range2]])))=COUNT(INDIRECT(input4[[#This Row],[range1]]))</f>
        <v>0</v>
      </c>
      <c r="M181" t="b" cm="1">
        <f t="array" aca="1" ref="M181" ca="1">SUMPRODUCT(--(INDIRECT(input4[[#This Row],[range1]])&gt;INDIRECT(input4[[#This Row],[range2]])))=COUNT(INDIRECT(input4[[#This Row],[range1]]))</f>
        <v>0</v>
      </c>
      <c r="N181" t="b">
        <f ca="1">IF(AND(NOT(input4[[#This Row],[All DESC?]]),NOT(input4[[#This Row],[All ASC?]])),FALSE(),TRUE())</f>
        <v>0</v>
      </c>
      <c r="O181" cm="1">
        <f t="array" aca="1" ref="O181" ca="1">IF(AND(input4[[#This Row],[Safe Part 1]],(MAX(ABS((INDIRECT(input4[[#This Row],[range2]]))-(INDIRECT(input4[[#This Row],[range1]])))))&lt;=3),1,0)</f>
        <v>0</v>
      </c>
    </row>
    <row r="182" spans="1:15" x14ac:dyDescent="0.35">
      <c r="A182">
        <v>49</v>
      </c>
      <c r="B182">
        <v>47</v>
      </c>
      <c r="C182">
        <v>44</v>
      </c>
      <c r="D182">
        <v>42</v>
      </c>
      <c r="E182">
        <v>43</v>
      </c>
      <c r="F182">
        <v>44</v>
      </c>
      <c r="H182">
        <f>1</f>
        <v>1</v>
      </c>
      <c r="I182">
        <f>COUNTA(input4[[#This Row],[Column1.2]:[Column1.8]])</f>
        <v>6</v>
      </c>
      <c r="J182" t="str">
        <f>ADDRESS(ROW(),input4[[#This Row],[first col]]+1,4)&amp;":"&amp;ADDRESS(ROW(),input4[[#This Row],[lastcol]],4)</f>
        <v>B182:F182</v>
      </c>
      <c r="K182" t="str">
        <f>ADDRESS(ROW(),input4[[#This Row],[first col]],4)&amp;":"&amp;ADDRESS(ROW(),input4[[#This Row],[lastcol]]-1,4)</f>
        <v>A182:E182</v>
      </c>
      <c r="L182" t="b" cm="1">
        <f t="array" aca="1" ref="L182" ca="1">SUMPRODUCT(--(INDIRECT(input4[[#This Row],[range1]])&lt;INDIRECT(input4[[#This Row],[range2]])))=COUNT(INDIRECT(input4[[#This Row],[range1]]))</f>
        <v>0</v>
      </c>
      <c r="M182" t="b" cm="1">
        <f t="array" aca="1" ref="M182" ca="1">SUMPRODUCT(--(INDIRECT(input4[[#This Row],[range1]])&gt;INDIRECT(input4[[#This Row],[range2]])))=COUNT(INDIRECT(input4[[#This Row],[range1]]))</f>
        <v>0</v>
      </c>
      <c r="N182" t="b">
        <f ca="1">IF(AND(NOT(input4[[#This Row],[All DESC?]]),NOT(input4[[#This Row],[All ASC?]])),FALSE(),TRUE())</f>
        <v>0</v>
      </c>
      <c r="O182" cm="1">
        <f t="array" aca="1" ref="O182" ca="1">IF(AND(input4[[#This Row],[Safe Part 1]],(MAX(ABS((INDIRECT(input4[[#This Row],[range2]]))-(INDIRECT(input4[[#This Row],[range1]])))))&lt;=3),1,0)</f>
        <v>0</v>
      </c>
    </row>
    <row r="183" spans="1:15" x14ac:dyDescent="0.35">
      <c r="A183">
        <v>43</v>
      </c>
      <c r="B183">
        <v>41</v>
      </c>
      <c r="C183">
        <v>40</v>
      </c>
      <c r="D183">
        <v>38</v>
      </c>
      <c r="E183">
        <v>35</v>
      </c>
      <c r="F183">
        <v>36</v>
      </c>
      <c r="G183">
        <v>36</v>
      </c>
      <c r="H183">
        <f>1</f>
        <v>1</v>
      </c>
      <c r="I183">
        <f>COUNTA(input4[[#This Row],[Column1.2]:[Column1.8]])</f>
        <v>7</v>
      </c>
      <c r="J183" t="str">
        <f>ADDRESS(ROW(),input4[[#This Row],[first col]]+1,4)&amp;":"&amp;ADDRESS(ROW(),input4[[#This Row],[lastcol]],4)</f>
        <v>B183:G183</v>
      </c>
      <c r="K183" t="str">
        <f>ADDRESS(ROW(),input4[[#This Row],[first col]],4)&amp;":"&amp;ADDRESS(ROW(),input4[[#This Row],[lastcol]]-1,4)</f>
        <v>A183:F183</v>
      </c>
      <c r="L183" t="b" cm="1">
        <f t="array" aca="1" ref="L183" ca="1">SUMPRODUCT(--(INDIRECT(input4[[#This Row],[range1]])&lt;INDIRECT(input4[[#This Row],[range2]])))=COUNT(INDIRECT(input4[[#This Row],[range1]]))</f>
        <v>0</v>
      </c>
      <c r="M183" t="b" cm="1">
        <f t="array" aca="1" ref="M183" ca="1">SUMPRODUCT(--(INDIRECT(input4[[#This Row],[range1]])&gt;INDIRECT(input4[[#This Row],[range2]])))=COUNT(INDIRECT(input4[[#This Row],[range1]]))</f>
        <v>0</v>
      </c>
      <c r="N183" t="b">
        <f ca="1">IF(AND(NOT(input4[[#This Row],[All DESC?]]),NOT(input4[[#This Row],[All ASC?]])),FALSE(),TRUE())</f>
        <v>0</v>
      </c>
      <c r="O183" cm="1">
        <f t="array" aca="1" ref="O183" ca="1">IF(AND(input4[[#This Row],[Safe Part 1]],(MAX(ABS((INDIRECT(input4[[#This Row],[range2]]))-(INDIRECT(input4[[#This Row],[range1]])))))&lt;=3),1,0)</f>
        <v>0</v>
      </c>
    </row>
    <row r="184" spans="1:15" x14ac:dyDescent="0.35">
      <c r="A184">
        <v>25</v>
      </c>
      <c r="B184">
        <v>27</v>
      </c>
      <c r="C184">
        <v>26</v>
      </c>
      <c r="D184">
        <v>24</v>
      </c>
      <c r="E184">
        <v>21</v>
      </c>
      <c r="F184">
        <v>17</v>
      </c>
      <c r="H184">
        <f>1</f>
        <v>1</v>
      </c>
      <c r="I184">
        <f>COUNTA(input4[[#This Row],[Column1.2]:[Column1.8]])</f>
        <v>6</v>
      </c>
      <c r="J184" t="str">
        <f>ADDRESS(ROW(),input4[[#This Row],[first col]]+1,4)&amp;":"&amp;ADDRESS(ROW(),input4[[#This Row],[lastcol]],4)</f>
        <v>B184:F184</v>
      </c>
      <c r="K184" t="str">
        <f>ADDRESS(ROW(),input4[[#This Row],[first col]],4)&amp;":"&amp;ADDRESS(ROW(),input4[[#This Row],[lastcol]]-1,4)</f>
        <v>A184:E184</v>
      </c>
      <c r="L184" t="b" cm="1">
        <f t="array" aca="1" ref="L184" ca="1">SUMPRODUCT(--(INDIRECT(input4[[#This Row],[range1]])&lt;INDIRECT(input4[[#This Row],[range2]])))=COUNT(INDIRECT(input4[[#This Row],[range1]]))</f>
        <v>0</v>
      </c>
      <c r="M184" t="b" cm="1">
        <f t="array" aca="1" ref="M184" ca="1">SUMPRODUCT(--(INDIRECT(input4[[#This Row],[range1]])&gt;INDIRECT(input4[[#This Row],[range2]])))=COUNT(INDIRECT(input4[[#This Row],[range1]]))</f>
        <v>0</v>
      </c>
      <c r="N184" t="b">
        <f ca="1">IF(AND(NOT(input4[[#This Row],[All DESC?]]),NOT(input4[[#This Row],[All ASC?]])),FALSE(),TRUE())</f>
        <v>0</v>
      </c>
      <c r="O184" cm="1">
        <f t="array" aca="1" ref="O184" ca="1">IF(AND(input4[[#This Row],[Safe Part 1]],(MAX(ABS((INDIRECT(input4[[#This Row],[range2]]))-(INDIRECT(input4[[#This Row],[range1]])))))&lt;=3),1,0)</f>
        <v>0</v>
      </c>
    </row>
    <row r="185" spans="1:15" x14ac:dyDescent="0.35">
      <c r="A185">
        <v>50</v>
      </c>
      <c r="B185">
        <v>53</v>
      </c>
      <c r="C185">
        <v>51</v>
      </c>
      <c r="D185">
        <v>46</v>
      </c>
      <c r="H185">
        <f>1</f>
        <v>1</v>
      </c>
      <c r="I185">
        <f>COUNTA(input4[[#This Row],[Column1.2]:[Column1.8]])</f>
        <v>4</v>
      </c>
      <c r="J185" t="str">
        <f>ADDRESS(ROW(),input4[[#This Row],[first col]]+1,4)&amp;":"&amp;ADDRESS(ROW(),input4[[#This Row],[lastcol]],4)</f>
        <v>B185:D185</v>
      </c>
      <c r="K185" t="str">
        <f>ADDRESS(ROW(),input4[[#This Row],[first col]],4)&amp;":"&amp;ADDRESS(ROW(),input4[[#This Row],[lastcol]]-1,4)</f>
        <v>A185:C185</v>
      </c>
      <c r="L185" t="b" cm="1">
        <f t="array" aca="1" ref="L185" ca="1">SUMPRODUCT(--(INDIRECT(input4[[#This Row],[range1]])&lt;INDIRECT(input4[[#This Row],[range2]])))=COUNT(INDIRECT(input4[[#This Row],[range1]]))</f>
        <v>0</v>
      </c>
      <c r="M185" t="b" cm="1">
        <f t="array" aca="1" ref="M185" ca="1">SUMPRODUCT(--(INDIRECT(input4[[#This Row],[range1]])&gt;INDIRECT(input4[[#This Row],[range2]])))=COUNT(INDIRECT(input4[[#This Row],[range1]]))</f>
        <v>0</v>
      </c>
      <c r="N185" t="b">
        <f ca="1">IF(AND(NOT(input4[[#This Row],[All DESC?]]),NOT(input4[[#This Row],[All ASC?]])),FALSE(),TRUE())</f>
        <v>0</v>
      </c>
      <c r="O185" cm="1">
        <f t="array" aca="1" ref="O185" ca="1">IF(AND(input4[[#This Row],[Safe Part 1]],(MAX(ABS((INDIRECT(input4[[#This Row],[range2]]))-(INDIRECT(input4[[#This Row],[range1]])))))&lt;=3),1,0)</f>
        <v>0</v>
      </c>
    </row>
    <row r="186" spans="1:15" x14ac:dyDescent="0.35">
      <c r="A186">
        <v>92</v>
      </c>
      <c r="B186">
        <v>89</v>
      </c>
      <c r="C186">
        <v>89</v>
      </c>
      <c r="D186">
        <v>86</v>
      </c>
      <c r="E186">
        <v>83</v>
      </c>
      <c r="F186">
        <v>81</v>
      </c>
      <c r="G186">
        <v>79</v>
      </c>
      <c r="H186">
        <f>1</f>
        <v>1</v>
      </c>
      <c r="I186">
        <f>COUNTA(input4[[#This Row],[Column1.2]:[Column1.8]])</f>
        <v>7</v>
      </c>
      <c r="J186" t="str">
        <f>ADDRESS(ROW(),input4[[#This Row],[first col]]+1,4)&amp;":"&amp;ADDRESS(ROW(),input4[[#This Row],[lastcol]],4)</f>
        <v>B186:G186</v>
      </c>
      <c r="K186" t="str">
        <f>ADDRESS(ROW(),input4[[#This Row],[first col]],4)&amp;":"&amp;ADDRESS(ROW(),input4[[#This Row],[lastcol]]-1,4)</f>
        <v>A186:F186</v>
      </c>
      <c r="L186" t="b" cm="1">
        <f t="array" aca="1" ref="L186" ca="1">SUMPRODUCT(--(INDIRECT(input4[[#This Row],[range1]])&lt;INDIRECT(input4[[#This Row],[range2]])))=COUNT(INDIRECT(input4[[#This Row],[range1]]))</f>
        <v>0</v>
      </c>
      <c r="M186" t="b" cm="1">
        <f t="array" aca="1" ref="M186" ca="1">SUMPRODUCT(--(INDIRECT(input4[[#This Row],[range1]])&gt;INDIRECT(input4[[#This Row],[range2]])))=COUNT(INDIRECT(input4[[#This Row],[range1]]))</f>
        <v>0</v>
      </c>
      <c r="N186" t="b">
        <f ca="1">IF(AND(NOT(input4[[#This Row],[All DESC?]]),NOT(input4[[#This Row],[All ASC?]])),FALSE(),TRUE())</f>
        <v>0</v>
      </c>
      <c r="O186" cm="1">
        <f t="array" aca="1" ref="O186" ca="1">IF(AND(input4[[#This Row],[Safe Part 1]],(MAX(ABS((INDIRECT(input4[[#This Row],[range2]]))-(INDIRECT(input4[[#This Row],[range1]])))))&lt;=3),1,0)</f>
        <v>0</v>
      </c>
    </row>
    <row r="187" spans="1:15" x14ac:dyDescent="0.35">
      <c r="A187">
        <v>65</v>
      </c>
      <c r="B187">
        <v>65</v>
      </c>
      <c r="C187">
        <v>62</v>
      </c>
      <c r="D187">
        <v>65</v>
      </c>
      <c r="H187">
        <f>1</f>
        <v>1</v>
      </c>
      <c r="I187">
        <f>COUNTA(input4[[#This Row],[Column1.2]:[Column1.8]])</f>
        <v>4</v>
      </c>
      <c r="J187" t="str">
        <f>ADDRESS(ROW(),input4[[#This Row],[first col]]+1,4)&amp;":"&amp;ADDRESS(ROW(),input4[[#This Row],[lastcol]],4)</f>
        <v>B187:D187</v>
      </c>
      <c r="K187" t="str">
        <f>ADDRESS(ROW(),input4[[#This Row],[first col]],4)&amp;":"&amp;ADDRESS(ROW(),input4[[#This Row],[lastcol]]-1,4)</f>
        <v>A187:C187</v>
      </c>
      <c r="L187" t="b" cm="1">
        <f t="array" aca="1" ref="L187" ca="1">SUMPRODUCT(--(INDIRECT(input4[[#This Row],[range1]])&lt;INDIRECT(input4[[#This Row],[range2]])))=COUNT(INDIRECT(input4[[#This Row],[range1]]))</f>
        <v>0</v>
      </c>
      <c r="M187" t="b" cm="1">
        <f t="array" aca="1" ref="M187" ca="1">SUMPRODUCT(--(INDIRECT(input4[[#This Row],[range1]])&gt;INDIRECT(input4[[#This Row],[range2]])))=COUNT(INDIRECT(input4[[#This Row],[range1]]))</f>
        <v>0</v>
      </c>
      <c r="N187" t="b">
        <f ca="1">IF(AND(NOT(input4[[#This Row],[All DESC?]]),NOT(input4[[#This Row],[All ASC?]])),FALSE(),TRUE())</f>
        <v>0</v>
      </c>
      <c r="O187" cm="1">
        <f t="array" aca="1" ref="O187" ca="1">IF(AND(input4[[#This Row],[Safe Part 1]],(MAX(ABS((INDIRECT(input4[[#This Row],[range2]]))-(INDIRECT(input4[[#This Row],[range1]])))))&lt;=3),1,0)</f>
        <v>0</v>
      </c>
    </row>
    <row r="188" spans="1:15" x14ac:dyDescent="0.35">
      <c r="A188">
        <v>91</v>
      </c>
      <c r="B188">
        <v>91</v>
      </c>
      <c r="C188">
        <v>89</v>
      </c>
      <c r="D188">
        <v>88</v>
      </c>
      <c r="E188">
        <v>88</v>
      </c>
      <c r="H188">
        <f>1</f>
        <v>1</v>
      </c>
      <c r="I188">
        <f>COUNTA(input4[[#This Row],[Column1.2]:[Column1.8]])</f>
        <v>5</v>
      </c>
      <c r="J188" t="str">
        <f>ADDRESS(ROW(),input4[[#This Row],[first col]]+1,4)&amp;":"&amp;ADDRESS(ROW(),input4[[#This Row],[lastcol]],4)</f>
        <v>B188:E188</v>
      </c>
      <c r="K188" t="str">
        <f>ADDRESS(ROW(),input4[[#This Row],[first col]],4)&amp;":"&amp;ADDRESS(ROW(),input4[[#This Row],[lastcol]]-1,4)</f>
        <v>A188:D188</v>
      </c>
      <c r="L188" t="b" cm="1">
        <f t="array" aca="1" ref="L188" ca="1">SUMPRODUCT(--(INDIRECT(input4[[#This Row],[range1]])&lt;INDIRECT(input4[[#This Row],[range2]])))=COUNT(INDIRECT(input4[[#This Row],[range1]]))</f>
        <v>0</v>
      </c>
      <c r="M188" t="b" cm="1">
        <f t="array" aca="1" ref="M188" ca="1">SUMPRODUCT(--(INDIRECT(input4[[#This Row],[range1]])&gt;INDIRECT(input4[[#This Row],[range2]])))=COUNT(INDIRECT(input4[[#This Row],[range1]]))</f>
        <v>0</v>
      </c>
      <c r="N188" t="b">
        <f ca="1">IF(AND(NOT(input4[[#This Row],[All DESC?]]),NOT(input4[[#This Row],[All ASC?]])),FALSE(),TRUE())</f>
        <v>0</v>
      </c>
      <c r="O188" cm="1">
        <f t="array" aca="1" ref="O188" ca="1">IF(AND(input4[[#This Row],[Safe Part 1]],(MAX(ABS((INDIRECT(input4[[#This Row],[range2]]))-(INDIRECT(input4[[#This Row],[range1]])))))&lt;=3),1,0)</f>
        <v>0</v>
      </c>
    </row>
    <row r="189" spans="1:15" x14ac:dyDescent="0.35">
      <c r="A189">
        <v>75</v>
      </c>
      <c r="B189">
        <v>75</v>
      </c>
      <c r="C189">
        <v>72</v>
      </c>
      <c r="D189">
        <v>68</v>
      </c>
      <c r="H189">
        <f>1</f>
        <v>1</v>
      </c>
      <c r="I189">
        <f>COUNTA(input4[[#This Row],[Column1.2]:[Column1.8]])</f>
        <v>4</v>
      </c>
      <c r="J189" t="str">
        <f>ADDRESS(ROW(),input4[[#This Row],[first col]]+1,4)&amp;":"&amp;ADDRESS(ROW(),input4[[#This Row],[lastcol]],4)</f>
        <v>B189:D189</v>
      </c>
      <c r="K189" t="str">
        <f>ADDRESS(ROW(),input4[[#This Row],[first col]],4)&amp;":"&amp;ADDRESS(ROW(),input4[[#This Row],[lastcol]]-1,4)</f>
        <v>A189:C189</v>
      </c>
      <c r="L189" t="b" cm="1">
        <f t="array" aca="1" ref="L189" ca="1">SUMPRODUCT(--(INDIRECT(input4[[#This Row],[range1]])&lt;INDIRECT(input4[[#This Row],[range2]])))=COUNT(INDIRECT(input4[[#This Row],[range1]]))</f>
        <v>0</v>
      </c>
      <c r="M189" t="b" cm="1">
        <f t="array" aca="1" ref="M189" ca="1">SUMPRODUCT(--(INDIRECT(input4[[#This Row],[range1]])&gt;INDIRECT(input4[[#This Row],[range2]])))=COUNT(INDIRECT(input4[[#This Row],[range1]]))</f>
        <v>0</v>
      </c>
      <c r="N189" t="b">
        <f ca="1">IF(AND(NOT(input4[[#This Row],[All DESC?]]),NOT(input4[[#This Row],[All ASC?]])),FALSE(),TRUE())</f>
        <v>0</v>
      </c>
      <c r="O189" cm="1">
        <f t="array" aca="1" ref="O189" ca="1">IF(AND(input4[[#This Row],[Safe Part 1]],(MAX(ABS((INDIRECT(input4[[#This Row],[range2]]))-(INDIRECT(input4[[#This Row],[range1]])))))&lt;=3),1,0)</f>
        <v>0</v>
      </c>
    </row>
    <row r="190" spans="1:15" x14ac:dyDescent="0.35">
      <c r="A190">
        <v>77</v>
      </c>
      <c r="B190">
        <v>74</v>
      </c>
      <c r="C190">
        <v>71</v>
      </c>
      <c r="D190">
        <v>71</v>
      </c>
      <c r="E190">
        <v>66</v>
      </c>
      <c r="H190">
        <f>1</f>
        <v>1</v>
      </c>
      <c r="I190">
        <f>COUNTA(input4[[#This Row],[Column1.2]:[Column1.8]])</f>
        <v>5</v>
      </c>
      <c r="J190" t="str">
        <f>ADDRESS(ROW(),input4[[#This Row],[first col]]+1,4)&amp;":"&amp;ADDRESS(ROW(),input4[[#This Row],[lastcol]],4)</f>
        <v>B190:E190</v>
      </c>
      <c r="K190" t="str">
        <f>ADDRESS(ROW(),input4[[#This Row],[first col]],4)&amp;":"&amp;ADDRESS(ROW(),input4[[#This Row],[lastcol]]-1,4)</f>
        <v>A190:D190</v>
      </c>
      <c r="L190" t="b" cm="1">
        <f t="array" aca="1" ref="L190" ca="1">SUMPRODUCT(--(INDIRECT(input4[[#This Row],[range1]])&lt;INDIRECT(input4[[#This Row],[range2]])))=COUNT(INDIRECT(input4[[#This Row],[range1]]))</f>
        <v>0</v>
      </c>
      <c r="M190" t="b" cm="1">
        <f t="array" aca="1" ref="M190" ca="1">SUMPRODUCT(--(INDIRECT(input4[[#This Row],[range1]])&gt;INDIRECT(input4[[#This Row],[range2]])))=COUNT(INDIRECT(input4[[#This Row],[range1]]))</f>
        <v>0</v>
      </c>
      <c r="N190" t="b">
        <f ca="1">IF(AND(NOT(input4[[#This Row],[All DESC?]]),NOT(input4[[#This Row],[All ASC?]])),FALSE(),TRUE())</f>
        <v>0</v>
      </c>
      <c r="O190" cm="1">
        <f t="array" aca="1" ref="O190" ca="1">IF(AND(input4[[#This Row],[Safe Part 1]],(MAX(ABS((INDIRECT(input4[[#This Row],[range2]]))-(INDIRECT(input4[[#This Row],[range1]])))))&lt;=3),1,0)</f>
        <v>0</v>
      </c>
    </row>
    <row r="191" spans="1:15" x14ac:dyDescent="0.35">
      <c r="A191">
        <v>29</v>
      </c>
      <c r="B191">
        <v>25</v>
      </c>
      <c r="C191">
        <v>24</v>
      </c>
      <c r="D191">
        <v>21</v>
      </c>
      <c r="E191">
        <v>18</v>
      </c>
      <c r="H191">
        <f>1</f>
        <v>1</v>
      </c>
      <c r="I191">
        <f>COUNTA(input4[[#This Row],[Column1.2]:[Column1.8]])</f>
        <v>5</v>
      </c>
      <c r="J191" t="str">
        <f>ADDRESS(ROW(),input4[[#This Row],[first col]]+1,4)&amp;":"&amp;ADDRESS(ROW(),input4[[#This Row],[lastcol]],4)</f>
        <v>B191:E191</v>
      </c>
      <c r="K191" t="str">
        <f>ADDRESS(ROW(),input4[[#This Row],[first col]],4)&amp;":"&amp;ADDRESS(ROW(),input4[[#This Row],[lastcol]]-1,4)</f>
        <v>A191:D191</v>
      </c>
      <c r="L191" t="b" cm="1">
        <f t="array" aca="1" ref="L191" ca="1">SUMPRODUCT(--(INDIRECT(input4[[#This Row],[range1]])&lt;INDIRECT(input4[[#This Row],[range2]])))=COUNT(INDIRECT(input4[[#This Row],[range1]]))</f>
        <v>1</v>
      </c>
      <c r="M191" t="b" cm="1">
        <f t="array" aca="1" ref="M191" ca="1">SUMPRODUCT(--(INDIRECT(input4[[#This Row],[range1]])&gt;INDIRECT(input4[[#This Row],[range2]])))=COUNT(INDIRECT(input4[[#This Row],[range1]]))</f>
        <v>0</v>
      </c>
      <c r="N191" t="b">
        <f ca="1">IF(AND(NOT(input4[[#This Row],[All DESC?]]),NOT(input4[[#This Row],[All ASC?]])),FALSE(),TRUE())</f>
        <v>1</v>
      </c>
      <c r="O191" cm="1">
        <f t="array" aca="1" ref="O191" ca="1">IF(AND(input4[[#This Row],[Safe Part 1]],(MAX(ABS((INDIRECT(input4[[#This Row],[range2]]))-(INDIRECT(input4[[#This Row],[range1]])))))&lt;=3),1,0)</f>
        <v>0</v>
      </c>
    </row>
    <row r="192" spans="1:15" x14ac:dyDescent="0.35">
      <c r="A192">
        <v>52</v>
      </c>
      <c r="B192">
        <v>51</v>
      </c>
      <c r="C192">
        <v>47</v>
      </c>
      <c r="D192">
        <v>46</v>
      </c>
      <c r="E192">
        <v>44</v>
      </c>
      <c r="F192">
        <v>45</v>
      </c>
      <c r="H192">
        <f>1</f>
        <v>1</v>
      </c>
      <c r="I192">
        <f>COUNTA(input4[[#This Row],[Column1.2]:[Column1.8]])</f>
        <v>6</v>
      </c>
      <c r="J192" t="str">
        <f>ADDRESS(ROW(),input4[[#This Row],[first col]]+1,4)&amp;":"&amp;ADDRESS(ROW(),input4[[#This Row],[lastcol]],4)</f>
        <v>B192:F192</v>
      </c>
      <c r="K192" t="str">
        <f>ADDRESS(ROW(),input4[[#This Row],[first col]],4)&amp;":"&amp;ADDRESS(ROW(),input4[[#This Row],[lastcol]]-1,4)</f>
        <v>A192:E192</v>
      </c>
      <c r="L192" t="b" cm="1">
        <f t="array" aca="1" ref="L192" ca="1">SUMPRODUCT(--(INDIRECT(input4[[#This Row],[range1]])&lt;INDIRECT(input4[[#This Row],[range2]])))=COUNT(INDIRECT(input4[[#This Row],[range1]]))</f>
        <v>0</v>
      </c>
      <c r="M192" t="b" cm="1">
        <f t="array" aca="1" ref="M192" ca="1">SUMPRODUCT(--(INDIRECT(input4[[#This Row],[range1]])&gt;INDIRECT(input4[[#This Row],[range2]])))=COUNT(INDIRECT(input4[[#This Row],[range1]]))</f>
        <v>0</v>
      </c>
      <c r="N192" t="b">
        <f ca="1">IF(AND(NOT(input4[[#This Row],[All DESC?]]),NOT(input4[[#This Row],[All ASC?]])),FALSE(),TRUE())</f>
        <v>0</v>
      </c>
      <c r="O192" cm="1">
        <f t="array" aca="1" ref="O192" ca="1">IF(AND(input4[[#This Row],[Safe Part 1]],(MAX(ABS((INDIRECT(input4[[#This Row],[range2]]))-(INDIRECT(input4[[#This Row],[range1]])))))&lt;=3),1,0)</f>
        <v>0</v>
      </c>
    </row>
    <row r="193" spans="1:15" x14ac:dyDescent="0.35">
      <c r="A193">
        <v>99</v>
      </c>
      <c r="B193">
        <v>95</v>
      </c>
      <c r="C193">
        <v>94</v>
      </c>
      <c r="D193">
        <v>91</v>
      </c>
      <c r="E193">
        <v>90</v>
      </c>
      <c r="F193">
        <v>90</v>
      </c>
      <c r="H193">
        <f>1</f>
        <v>1</v>
      </c>
      <c r="I193">
        <f>COUNTA(input4[[#This Row],[Column1.2]:[Column1.8]])</f>
        <v>6</v>
      </c>
      <c r="J193" t="str">
        <f>ADDRESS(ROW(),input4[[#This Row],[first col]]+1,4)&amp;":"&amp;ADDRESS(ROW(),input4[[#This Row],[lastcol]],4)</f>
        <v>B193:F193</v>
      </c>
      <c r="K193" t="str">
        <f>ADDRESS(ROW(),input4[[#This Row],[first col]],4)&amp;":"&amp;ADDRESS(ROW(),input4[[#This Row],[lastcol]]-1,4)</f>
        <v>A193:E193</v>
      </c>
      <c r="L193" t="b" cm="1">
        <f t="array" aca="1" ref="L193" ca="1">SUMPRODUCT(--(INDIRECT(input4[[#This Row],[range1]])&lt;INDIRECT(input4[[#This Row],[range2]])))=COUNT(INDIRECT(input4[[#This Row],[range1]]))</f>
        <v>0</v>
      </c>
      <c r="M193" t="b" cm="1">
        <f t="array" aca="1" ref="M193" ca="1">SUMPRODUCT(--(INDIRECT(input4[[#This Row],[range1]])&gt;INDIRECT(input4[[#This Row],[range2]])))=COUNT(INDIRECT(input4[[#This Row],[range1]]))</f>
        <v>0</v>
      </c>
      <c r="N193" t="b">
        <f ca="1">IF(AND(NOT(input4[[#This Row],[All DESC?]]),NOT(input4[[#This Row],[All ASC?]])),FALSE(),TRUE())</f>
        <v>0</v>
      </c>
      <c r="O193" cm="1">
        <f t="array" aca="1" ref="O193" ca="1">IF(AND(input4[[#This Row],[Safe Part 1]],(MAX(ABS((INDIRECT(input4[[#This Row],[range2]]))-(INDIRECT(input4[[#This Row],[range1]])))))&lt;=3),1,0)</f>
        <v>0</v>
      </c>
    </row>
    <row r="194" spans="1:15" x14ac:dyDescent="0.35">
      <c r="A194">
        <v>38</v>
      </c>
      <c r="B194">
        <v>36</v>
      </c>
      <c r="C194">
        <v>33</v>
      </c>
      <c r="D194">
        <v>31</v>
      </c>
      <c r="E194">
        <v>27</v>
      </c>
      <c r="F194">
        <v>23</v>
      </c>
      <c r="H194">
        <f>1</f>
        <v>1</v>
      </c>
      <c r="I194">
        <f>COUNTA(input4[[#This Row],[Column1.2]:[Column1.8]])</f>
        <v>6</v>
      </c>
      <c r="J194" t="str">
        <f>ADDRESS(ROW(),input4[[#This Row],[first col]]+1,4)&amp;":"&amp;ADDRESS(ROW(),input4[[#This Row],[lastcol]],4)</f>
        <v>B194:F194</v>
      </c>
      <c r="K194" t="str">
        <f>ADDRESS(ROW(),input4[[#This Row],[first col]],4)&amp;":"&amp;ADDRESS(ROW(),input4[[#This Row],[lastcol]]-1,4)</f>
        <v>A194:E194</v>
      </c>
      <c r="L194" t="b" cm="1">
        <f t="array" aca="1" ref="L194" ca="1">SUMPRODUCT(--(INDIRECT(input4[[#This Row],[range1]])&lt;INDIRECT(input4[[#This Row],[range2]])))=COUNT(INDIRECT(input4[[#This Row],[range1]]))</f>
        <v>1</v>
      </c>
      <c r="M194" t="b" cm="1">
        <f t="array" aca="1" ref="M194" ca="1">SUMPRODUCT(--(INDIRECT(input4[[#This Row],[range1]])&gt;INDIRECT(input4[[#This Row],[range2]])))=COUNT(INDIRECT(input4[[#This Row],[range1]]))</f>
        <v>0</v>
      </c>
      <c r="N194" t="b">
        <f ca="1">IF(AND(NOT(input4[[#This Row],[All DESC?]]),NOT(input4[[#This Row],[All ASC?]])),FALSE(),TRUE())</f>
        <v>1</v>
      </c>
      <c r="O194" cm="1">
        <f t="array" aca="1" ref="O194" ca="1">IF(AND(input4[[#This Row],[Safe Part 1]],(MAX(ABS((INDIRECT(input4[[#This Row],[range2]]))-(INDIRECT(input4[[#This Row],[range1]])))))&lt;=3),1,0)</f>
        <v>0</v>
      </c>
    </row>
    <row r="195" spans="1:15" x14ac:dyDescent="0.35">
      <c r="A195">
        <v>41</v>
      </c>
      <c r="B195">
        <v>40</v>
      </c>
      <c r="C195">
        <v>36</v>
      </c>
      <c r="D195">
        <v>30</v>
      </c>
      <c r="H195">
        <f>1</f>
        <v>1</v>
      </c>
      <c r="I195">
        <f>COUNTA(input4[[#This Row],[Column1.2]:[Column1.8]])</f>
        <v>4</v>
      </c>
      <c r="J195" t="str">
        <f>ADDRESS(ROW(),input4[[#This Row],[first col]]+1,4)&amp;":"&amp;ADDRESS(ROW(),input4[[#This Row],[lastcol]],4)</f>
        <v>B195:D195</v>
      </c>
      <c r="K195" t="str">
        <f>ADDRESS(ROW(),input4[[#This Row],[first col]],4)&amp;":"&amp;ADDRESS(ROW(),input4[[#This Row],[lastcol]]-1,4)</f>
        <v>A195:C195</v>
      </c>
      <c r="L195" t="b" cm="1">
        <f t="array" aca="1" ref="L195" ca="1">SUMPRODUCT(--(INDIRECT(input4[[#This Row],[range1]])&lt;INDIRECT(input4[[#This Row],[range2]])))=COUNT(INDIRECT(input4[[#This Row],[range1]]))</f>
        <v>1</v>
      </c>
      <c r="M195" t="b" cm="1">
        <f t="array" aca="1" ref="M195" ca="1">SUMPRODUCT(--(INDIRECT(input4[[#This Row],[range1]])&gt;INDIRECT(input4[[#This Row],[range2]])))=COUNT(INDIRECT(input4[[#This Row],[range1]]))</f>
        <v>0</v>
      </c>
      <c r="N195" t="b">
        <f ca="1">IF(AND(NOT(input4[[#This Row],[All DESC?]]),NOT(input4[[#This Row],[All ASC?]])),FALSE(),TRUE())</f>
        <v>1</v>
      </c>
      <c r="O195" cm="1">
        <f t="array" aca="1" ref="O195" ca="1">IF(AND(input4[[#This Row],[Safe Part 1]],(MAX(ABS((INDIRECT(input4[[#This Row],[range2]]))-(INDIRECT(input4[[#This Row],[range1]])))))&lt;=3),1,0)</f>
        <v>0</v>
      </c>
    </row>
    <row r="196" spans="1:15" x14ac:dyDescent="0.35">
      <c r="A196">
        <v>81</v>
      </c>
      <c r="B196">
        <v>80</v>
      </c>
      <c r="C196">
        <v>74</v>
      </c>
      <c r="D196">
        <v>73</v>
      </c>
      <c r="E196">
        <v>72</v>
      </c>
      <c r="F196">
        <v>71</v>
      </c>
      <c r="G196">
        <v>68</v>
      </c>
      <c r="H196">
        <f>1</f>
        <v>1</v>
      </c>
      <c r="I196">
        <f>COUNTA(input4[[#This Row],[Column1.2]:[Column1.8]])</f>
        <v>7</v>
      </c>
      <c r="J196" t="str">
        <f>ADDRESS(ROW(),input4[[#This Row],[first col]]+1,4)&amp;":"&amp;ADDRESS(ROW(),input4[[#This Row],[lastcol]],4)</f>
        <v>B196:G196</v>
      </c>
      <c r="K196" t="str">
        <f>ADDRESS(ROW(),input4[[#This Row],[first col]],4)&amp;":"&amp;ADDRESS(ROW(),input4[[#This Row],[lastcol]]-1,4)</f>
        <v>A196:F196</v>
      </c>
      <c r="L196" t="b" cm="1">
        <f t="array" aca="1" ref="L196" ca="1">SUMPRODUCT(--(INDIRECT(input4[[#This Row],[range1]])&lt;INDIRECT(input4[[#This Row],[range2]])))=COUNT(INDIRECT(input4[[#This Row],[range1]]))</f>
        <v>1</v>
      </c>
      <c r="M196" t="b" cm="1">
        <f t="array" aca="1" ref="M196" ca="1">SUMPRODUCT(--(INDIRECT(input4[[#This Row],[range1]])&gt;INDIRECT(input4[[#This Row],[range2]])))=COUNT(INDIRECT(input4[[#This Row],[range1]]))</f>
        <v>0</v>
      </c>
      <c r="N196" t="b">
        <f ca="1">IF(AND(NOT(input4[[#This Row],[All DESC?]]),NOT(input4[[#This Row],[All ASC?]])),FALSE(),TRUE())</f>
        <v>1</v>
      </c>
      <c r="O196" cm="1">
        <f t="array" aca="1" ref="O196" ca="1">IF(AND(input4[[#This Row],[Safe Part 1]],(MAX(ABS((INDIRECT(input4[[#This Row],[range2]]))-(INDIRECT(input4[[#This Row],[range1]])))))&lt;=3),1,0)</f>
        <v>0</v>
      </c>
    </row>
    <row r="197" spans="1:15" x14ac:dyDescent="0.35">
      <c r="A197">
        <v>46</v>
      </c>
      <c r="B197">
        <v>44</v>
      </c>
      <c r="C197">
        <v>41</v>
      </c>
      <c r="D197">
        <v>40</v>
      </c>
      <c r="E197">
        <v>34</v>
      </c>
      <c r="F197">
        <v>31</v>
      </c>
      <c r="G197">
        <v>32</v>
      </c>
      <c r="H197">
        <f>1</f>
        <v>1</v>
      </c>
      <c r="I197">
        <f>COUNTA(input4[[#This Row],[Column1.2]:[Column1.8]])</f>
        <v>7</v>
      </c>
      <c r="J197" t="str">
        <f>ADDRESS(ROW(),input4[[#This Row],[first col]]+1,4)&amp;":"&amp;ADDRESS(ROW(),input4[[#This Row],[lastcol]],4)</f>
        <v>B197:G197</v>
      </c>
      <c r="K197" t="str">
        <f>ADDRESS(ROW(),input4[[#This Row],[first col]],4)&amp;":"&amp;ADDRESS(ROW(),input4[[#This Row],[lastcol]]-1,4)</f>
        <v>A197:F197</v>
      </c>
      <c r="L197" t="b" cm="1">
        <f t="array" aca="1" ref="L197" ca="1">SUMPRODUCT(--(INDIRECT(input4[[#This Row],[range1]])&lt;INDIRECT(input4[[#This Row],[range2]])))=COUNT(INDIRECT(input4[[#This Row],[range1]]))</f>
        <v>0</v>
      </c>
      <c r="M197" t="b" cm="1">
        <f t="array" aca="1" ref="M197" ca="1">SUMPRODUCT(--(INDIRECT(input4[[#This Row],[range1]])&gt;INDIRECT(input4[[#This Row],[range2]])))=COUNT(INDIRECT(input4[[#This Row],[range1]]))</f>
        <v>0</v>
      </c>
      <c r="N197" t="b">
        <f ca="1">IF(AND(NOT(input4[[#This Row],[All DESC?]]),NOT(input4[[#This Row],[All ASC?]])),FALSE(),TRUE())</f>
        <v>0</v>
      </c>
      <c r="O197" cm="1">
        <f t="array" aca="1" ref="O197" ca="1">IF(AND(input4[[#This Row],[Safe Part 1]],(MAX(ABS((INDIRECT(input4[[#This Row],[range2]]))-(INDIRECT(input4[[#This Row],[range1]])))))&lt;=3),1,0)</f>
        <v>0</v>
      </c>
    </row>
    <row r="198" spans="1:15" x14ac:dyDescent="0.35">
      <c r="A198">
        <v>55</v>
      </c>
      <c r="B198">
        <v>53</v>
      </c>
      <c r="C198">
        <v>51</v>
      </c>
      <c r="D198">
        <v>50</v>
      </c>
      <c r="E198">
        <v>47</v>
      </c>
      <c r="F198">
        <v>41</v>
      </c>
      <c r="G198">
        <v>41</v>
      </c>
      <c r="H198">
        <f>1</f>
        <v>1</v>
      </c>
      <c r="I198">
        <f>COUNTA(input4[[#This Row],[Column1.2]:[Column1.8]])</f>
        <v>7</v>
      </c>
      <c r="J198" t="str">
        <f>ADDRESS(ROW(),input4[[#This Row],[first col]]+1,4)&amp;":"&amp;ADDRESS(ROW(),input4[[#This Row],[lastcol]],4)</f>
        <v>B198:G198</v>
      </c>
      <c r="K198" t="str">
        <f>ADDRESS(ROW(),input4[[#This Row],[first col]],4)&amp;":"&amp;ADDRESS(ROW(),input4[[#This Row],[lastcol]]-1,4)</f>
        <v>A198:F198</v>
      </c>
      <c r="L198" t="b" cm="1">
        <f t="array" aca="1" ref="L198" ca="1">SUMPRODUCT(--(INDIRECT(input4[[#This Row],[range1]])&lt;INDIRECT(input4[[#This Row],[range2]])))=COUNT(INDIRECT(input4[[#This Row],[range1]]))</f>
        <v>0</v>
      </c>
      <c r="M198" t="b" cm="1">
        <f t="array" aca="1" ref="M198" ca="1">SUMPRODUCT(--(INDIRECT(input4[[#This Row],[range1]])&gt;INDIRECT(input4[[#This Row],[range2]])))=COUNT(INDIRECT(input4[[#This Row],[range1]]))</f>
        <v>0</v>
      </c>
      <c r="N198" t="b">
        <f ca="1">IF(AND(NOT(input4[[#This Row],[All DESC?]]),NOT(input4[[#This Row],[All ASC?]])),FALSE(),TRUE())</f>
        <v>0</v>
      </c>
      <c r="O198" cm="1">
        <f t="array" aca="1" ref="O198" ca="1">IF(AND(input4[[#This Row],[Safe Part 1]],(MAX(ABS((INDIRECT(input4[[#This Row],[range2]]))-(INDIRECT(input4[[#This Row],[range1]])))))&lt;=3),1,0)</f>
        <v>0</v>
      </c>
    </row>
    <row r="199" spans="1:15" x14ac:dyDescent="0.35">
      <c r="A199">
        <v>66</v>
      </c>
      <c r="B199">
        <v>65</v>
      </c>
      <c r="C199">
        <v>64</v>
      </c>
      <c r="D199">
        <v>59</v>
      </c>
      <c r="E199">
        <v>55</v>
      </c>
      <c r="H199">
        <f>1</f>
        <v>1</v>
      </c>
      <c r="I199">
        <f>COUNTA(input4[[#This Row],[Column1.2]:[Column1.8]])</f>
        <v>5</v>
      </c>
      <c r="J199" t="str">
        <f>ADDRESS(ROW(),input4[[#This Row],[first col]]+1,4)&amp;":"&amp;ADDRESS(ROW(),input4[[#This Row],[lastcol]],4)</f>
        <v>B199:E199</v>
      </c>
      <c r="K199" t="str">
        <f>ADDRESS(ROW(),input4[[#This Row],[first col]],4)&amp;":"&amp;ADDRESS(ROW(),input4[[#This Row],[lastcol]]-1,4)</f>
        <v>A199:D199</v>
      </c>
      <c r="L199" t="b" cm="1">
        <f t="array" aca="1" ref="L199" ca="1">SUMPRODUCT(--(INDIRECT(input4[[#This Row],[range1]])&lt;INDIRECT(input4[[#This Row],[range2]])))=COUNT(INDIRECT(input4[[#This Row],[range1]]))</f>
        <v>1</v>
      </c>
      <c r="M199" t="b" cm="1">
        <f t="array" aca="1" ref="M199" ca="1">SUMPRODUCT(--(INDIRECT(input4[[#This Row],[range1]])&gt;INDIRECT(input4[[#This Row],[range2]])))=COUNT(INDIRECT(input4[[#This Row],[range1]]))</f>
        <v>0</v>
      </c>
      <c r="N199" t="b">
        <f ca="1">IF(AND(NOT(input4[[#This Row],[All DESC?]]),NOT(input4[[#This Row],[All ASC?]])),FALSE(),TRUE())</f>
        <v>1</v>
      </c>
      <c r="O199" cm="1">
        <f t="array" aca="1" ref="O199" ca="1">IF(AND(input4[[#This Row],[Safe Part 1]],(MAX(ABS((INDIRECT(input4[[#This Row],[range2]]))-(INDIRECT(input4[[#This Row],[range1]])))))&lt;=3),1,0)</f>
        <v>0</v>
      </c>
    </row>
    <row r="200" spans="1:15" x14ac:dyDescent="0.35">
      <c r="A200">
        <v>22</v>
      </c>
      <c r="B200">
        <v>21</v>
      </c>
      <c r="C200">
        <v>19</v>
      </c>
      <c r="D200">
        <v>17</v>
      </c>
      <c r="E200">
        <v>16</v>
      </c>
      <c r="F200">
        <v>10</v>
      </c>
      <c r="G200">
        <v>4</v>
      </c>
      <c r="H200">
        <f>1</f>
        <v>1</v>
      </c>
      <c r="I200">
        <f>COUNTA(input4[[#This Row],[Column1.2]:[Column1.8]])</f>
        <v>7</v>
      </c>
      <c r="J200" t="str">
        <f>ADDRESS(ROW(),input4[[#This Row],[first col]]+1,4)&amp;":"&amp;ADDRESS(ROW(),input4[[#This Row],[lastcol]],4)</f>
        <v>B200:G200</v>
      </c>
      <c r="K200" t="str">
        <f>ADDRESS(ROW(),input4[[#This Row],[first col]],4)&amp;":"&amp;ADDRESS(ROW(),input4[[#This Row],[lastcol]]-1,4)</f>
        <v>A200:F200</v>
      </c>
      <c r="L200" t="b" cm="1">
        <f t="array" aca="1" ref="L200" ca="1">SUMPRODUCT(--(INDIRECT(input4[[#This Row],[range1]])&lt;INDIRECT(input4[[#This Row],[range2]])))=COUNT(INDIRECT(input4[[#This Row],[range1]]))</f>
        <v>1</v>
      </c>
      <c r="M200" t="b" cm="1">
        <f t="array" aca="1" ref="M200" ca="1">SUMPRODUCT(--(INDIRECT(input4[[#This Row],[range1]])&gt;INDIRECT(input4[[#This Row],[range2]])))=COUNT(INDIRECT(input4[[#This Row],[range1]]))</f>
        <v>0</v>
      </c>
      <c r="N200" t="b">
        <f ca="1">IF(AND(NOT(input4[[#This Row],[All DESC?]]),NOT(input4[[#This Row],[All ASC?]])),FALSE(),TRUE())</f>
        <v>1</v>
      </c>
      <c r="O200" cm="1">
        <f t="array" aca="1" ref="O200" ca="1">IF(AND(input4[[#This Row],[Safe Part 1]],(MAX(ABS((INDIRECT(input4[[#This Row],[range2]]))-(INDIRECT(input4[[#This Row],[range1]])))))&lt;=3),1,0)</f>
        <v>0</v>
      </c>
    </row>
    <row r="201" spans="1:15" x14ac:dyDescent="0.35">
      <c r="A201">
        <v>13</v>
      </c>
      <c r="B201">
        <v>10</v>
      </c>
      <c r="C201">
        <v>7</v>
      </c>
      <c r="D201">
        <v>6</v>
      </c>
      <c r="E201">
        <v>4</v>
      </c>
      <c r="F201">
        <v>3</v>
      </c>
      <c r="H201">
        <f>1</f>
        <v>1</v>
      </c>
      <c r="I201">
        <f>COUNTA(input4[[#This Row],[Column1.2]:[Column1.8]])</f>
        <v>6</v>
      </c>
      <c r="J201" t="str">
        <f>ADDRESS(ROW(),input4[[#This Row],[first col]]+1,4)&amp;":"&amp;ADDRESS(ROW(),input4[[#This Row],[lastcol]],4)</f>
        <v>B201:F201</v>
      </c>
      <c r="K201" t="str">
        <f>ADDRESS(ROW(),input4[[#This Row],[first col]],4)&amp;":"&amp;ADDRESS(ROW(),input4[[#This Row],[lastcol]]-1,4)</f>
        <v>A201:E201</v>
      </c>
      <c r="L201" t="b" cm="1">
        <f t="array" aca="1" ref="L201" ca="1">SUMPRODUCT(--(INDIRECT(input4[[#This Row],[range1]])&lt;INDIRECT(input4[[#This Row],[range2]])))=COUNT(INDIRECT(input4[[#This Row],[range1]]))</f>
        <v>1</v>
      </c>
      <c r="M201" t="b" cm="1">
        <f t="array" aca="1" ref="M201" ca="1">SUMPRODUCT(--(INDIRECT(input4[[#This Row],[range1]])&gt;INDIRECT(input4[[#This Row],[range2]])))=COUNT(INDIRECT(input4[[#This Row],[range1]]))</f>
        <v>0</v>
      </c>
      <c r="N201" t="b">
        <f ca="1">IF(AND(NOT(input4[[#This Row],[All DESC?]]),NOT(input4[[#This Row],[All ASC?]])),FALSE(),TRUE())</f>
        <v>1</v>
      </c>
      <c r="O201" cm="1">
        <f t="array" aca="1" ref="O201" ca="1">IF(AND(input4[[#This Row],[Safe Part 1]],(MAX(ABS((INDIRECT(input4[[#This Row],[range2]]))-(INDIRECT(input4[[#This Row],[range1]])))))&lt;=3),1,0)</f>
        <v>1</v>
      </c>
    </row>
    <row r="202" spans="1:15" x14ac:dyDescent="0.35">
      <c r="A202">
        <v>21</v>
      </c>
      <c r="B202">
        <v>19</v>
      </c>
      <c r="C202">
        <v>18</v>
      </c>
      <c r="D202">
        <v>15</v>
      </c>
      <c r="E202">
        <v>14</v>
      </c>
      <c r="F202">
        <v>16</v>
      </c>
      <c r="H202">
        <f>1</f>
        <v>1</v>
      </c>
      <c r="I202">
        <f>COUNTA(input4[[#This Row],[Column1.2]:[Column1.8]])</f>
        <v>6</v>
      </c>
      <c r="J202" t="str">
        <f>ADDRESS(ROW(),input4[[#This Row],[first col]]+1,4)&amp;":"&amp;ADDRESS(ROW(),input4[[#This Row],[lastcol]],4)</f>
        <v>B202:F202</v>
      </c>
      <c r="K202" t="str">
        <f>ADDRESS(ROW(),input4[[#This Row],[first col]],4)&amp;":"&amp;ADDRESS(ROW(),input4[[#This Row],[lastcol]]-1,4)</f>
        <v>A202:E202</v>
      </c>
      <c r="L202" t="b" cm="1">
        <f t="array" aca="1" ref="L202" ca="1">SUMPRODUCT(--(INDIRECT(input4[[#This Row],[range1]])&lt;INDIRECT(input4[[#This Row],[range2]])))=COUNT(INDIRECT(input4[[#This Row],[range1]]))</f>
        <v>0</v>
      </c>
      <c r="M202" t="b" cm="1">
        <f t="array" aca="1" ref="M202" ca="1">SUMPRODUCT(--(INDIRECT(input4[[#This Row],[range1]])&gt;INDIRECT(input4[[#This Row],[range2]])))=COUNT(INDIRECT(input4[[#This Row],[range1]]))</f>
        <v>0</v>
      </c>
      <c r="N202" t="b">
        <f ca="1">IF(AND(NOT(input4[[#This Row],[All DESC?]]),NOT(input4[[#This Row],[All ASC?]])),FALSE(),TRUE())</f>
        <v>0</v>
      </c>
      <c r="O202" cm="1">
        <f t="array" aca="1" ref="O202" ca="1">IF(AND(input4[[#This Row],[Safe Part 1]],(MAX(ABS((INDIRECT(input4[[#This Row],[range2]]))-(INDIRECT(input4[[#This Row],[range1]])))))&lt;=3),1,0)</f>
        <v>0</v>
      </c>
    </row>
    <row r="203" spans="1:15" x14ac:dyDescent="0.35">
      <c r="A203">
        <v>34</v>
      </c>
      <c r="B203">
        <v>31</v>
      </c>
      <c r="C203">
        <v>28</v>
      </c>
      <c r="D203">
        <v>26</v>
      </c>
      <c r="E203">
        <v>25</v>
      </c>
      <c r="F203">
        <v>25</v>
      </c>
      <c r="H203">
        <f>1</f>
        <v>1</v>
      </c>
      <c r="I203">
        <f>COUNTA(input4[[#This Row],[Column1.2]:[Column1.8]])</f>
        <v>6</v>
      </c>
      <c r="J203" t="str">
        <f>ADDRESS(ROW(),input4[[#This Row],[first col]]+1,4)&amp;":"&amp;ADDRESS(ROW(),input4[[#This Row],[lastcol]],4)</f>
        <v>B203:F203</v>
      </c>
      <c r="K203" t="str">
        <f>ADDRESS(ROW(),input4[[#This Row],[first col]],4)&amp;":"&amp;ADDRESS(ROW(),input4[[#This Row],[lastcol]]-1,4)</f>
        <v>A203:E203</v>
      </c>
      <c r="L203" t="b" cm="1">
        <f t="array" aca="1" ref="L203" ca="1">SUMPRODUCT(--(INDIRECT(input4[[#This Row],[range1]])&lt;INDIRECT(input4[[#This Row],[range2]])))=COUNT(INDIRECT(input4[[#This Row],[range1]]))</f>
        <v>0</v>
      </c>
      <c r="M203" t="b" cm="1">
        <f t="array" aca="1" ref="M203" ca="1">SUMPRODUCT(--(INDIRECT(input4[[#This Row],[range1]])&gt;INDIRECT(input4[[#This Row],[range2]])))=COUNT(INDIRECT(input4[[#This Row],[range1]]))</f>
        <v>0</v>
      </c>
      <c r="N203" t="b">
        <f ca="1">IF(AND(NOT(input4[[#This Row],[All DESC?]]),NOT(input4[[#This Row],[All ASC?]])),FALSE(),TRUE())</f>
        <v>0</v>
      </c>
      <c r="O203" cm="1">
        <f t="array" aca="1" ref="O203" ca="1">IF(AND(input4[[#This Row],[Safe Part 1]],(MAX(ABS((INDIRECT(input4[[#This Row],[range2]]))-(INDIRECT(input4[[#This Row],[range1]])))))&lt;=3),1,0)</f>
        <v>0</v>
      </c>
    </row>
    <row r="204" spans="1:15" x14ac:dyDescent="0.35">
      <c r="A204">
        <v>71</v>
      </c>
      <c r="B204">
        <v>68</v>
      </c>
      <c r="C204">
        <v>67</v>
      </c>
      <c r="D204">
        <v>64</v>
      </c>
      <c r="E204">
        <v>62</v>
      </c>
      <c r="F204">
        <v>60</v>
      </c>
      <c r="G204">
        <v>56</v>
      </c>
      <c r="H204">
        <f>1</f>
        <v>1</v>
      </c>
      <c r="I204">
        <f>COUNTA(input4[[#This Row],[Column1.2]:[Column1.8]])</f>
        <v>7</v>
      </c>
      <c r="J204" t="str">
        <f>ADDRESS(ROW(),input4[[#This Row],[first col]]+1,4)&amp;":"&amp;ADDRESS(ROW(),input4[[#This Row],[lastcol]],4)</f>
        <v>B204:G204</v>
      </c>
      <c r="K204" t="str">
        <f>ADDRESS(ROW(),input4[[#This Row],[first col]],4)&amp;":"&amp;ADDRESS(ROW(),input4[[#This Row],[lastcol]]-1,4)</f>
        <v>A204:F204</v>
      </c>
      <c r="L204" t="b" cm="1">
        <f t="array" aca="1" ref="L204" ca="1">SUMPRODUCT(--(INDIRECT(input4[[#This Row],[range1]])&lt;INDIRECT(input4[[#This Row],[range2]])))=COUNT(INDIRECT(input4[[#This Row],[range1]]))</f>
        <v>1</v>
      </c>
      <c r="M204" t="b" cm="1">
        <f t="array" aca="1" ref="M204" ca="1">SUMPRODUCT(--(INDIRECT(input4[[#This Row],[range1]])&gt;INDIRECT(input4[[#This Row],[range2]])))=COUNT(INDIRECT(input4[[#This Row],[range1]]))</f>
        <v>0</v>
      </c>
      <c r="N204" t="b">
        <f ca="1">IF(AND(NOT(input4[[#This Row],[All DESC?]]),NOT(input4[[#This Row],[All ASC?]])),FALSE(),TRUE())</f>
        <v>1</v>
      </c>
      <c r="O204" cm="1">
        <f t="array" aca="1" ref="O204" ca="1">IF(AND(input4[[#This Row],[Safe Part 1]],(MAX(ABS((INDIRECT(input4[[#This Row],[range2]]))-(INDIRECT(input4[[#This Row],[range1]])))))&lt;=3),1,0)</f>
        <v>0</v>
      </c>
    </row>
    <row r="205" spans="1:15" x14ac:dyDescent="0.35">
      <c r="A205">
        <v>79</v>
      </c>
      <c r="B205">
        <v>76</v>
      </c>
      <c r="C205">
        <v>73</v>
      </c>
      <c r="D205">
        <v>72</v>
      </c>
      <c r="E205">
        <v>70</v>
      </c>
      <c r="F205">
        <v>69</v>
      </c>
      <c r="G205">
        <v>64</v>
      </c>
      <c r="H205">
        <f>1</f>
        <v>1</v>
      </c>
      <c r="I205">
        <f>COUNTA(input4[[#This Row],[Column1.2]:[Column1.8]])</f>
        <v>7</v>
      </c>
      <c r="J205" t="str">
        <f>ADDRESS(ROW(),input4[[#This Row],[first col]]+1,4)&amp;":"&amp;ADDRESS(ROW(),input4[[#This Row],[lastcol]],4)</f>
        <v>B205:G205</v>
      </c>
      <c r="K205" t="str">
        <f>ADDRESS(ROW(),input4[[#This Row],[first col]],4)&amp;":"&amp;ADDRESS(ROW(),input4[[#This Row],[lastcol]]-1,4)</f>
        <v>A205:F205</v>
      </c>
      <c r="L205" t="b" cm="1">
        <f t="array" aca="1" ref="L205" ca="1">SUMPRODUCT(--(INDIRECT(input4[[#This Row],[range1]])&lt;INDIRECT(input4[[#This Row],[range2]])))=COUNT(INDIRECT(input4[[#This Row],[range1]]))</f>
        <v>1</v>
      </c>
      <c r="M205" t="b" cm="1">
        <f t="array" aca="1" ref="M205" ca="1">SUMPRODUCT(--(INDIRECT(input4[[#This Row],[range1]])&gt;INDIRECT(input4[[#This Row],[range2]])))=COUNT(INDIRECT(input4[[#This Row],[range1]]))</f>
        <v>0</v>
      </c>
      <c r="N205" t="b">
        <f ca="1">IF(AND(NOT(input4[[#This Row],[All DESC?]]),NOT(input4[[#This Row],[All ASC?]])),FALSE(),TRUE())</f>
        <v>1</v>
      </c>
      <c r="O205" cm="1">
        <f t="array" aca="1" ref="O205" ca="1">IF(AND(input4[[#This Row],[Safe Part 1]],(MAX(ABS((INDIRECT(input4[[#This Row],[range2]]))-(INDIRECT(input4[[#This Row],[range1]])))))&lt;=3),1,0)</f>
        <v>0</v>
      </c>
    </row>
    <row r="206" spans="1:15" x14ac:dyDescent="0.35">
      <c r="A206">
        <v>47</v>
      </c>
      <c r="B206">
        <v>44</v>
      </c>
      <c r="C206">
        <v>45</v>
      </c>
      <c r="D206">
        <v>42</v>
      </c>
      <c r="E206">
        <v>41</v>
      </c>
      <c r="H206">
        <f>1</f>
        <v>1</v>
      </c>
      <c r="I206">
        <f>COUNTA(input4[[#This Row],[Column1.2]:[Column1.8]])</f>
        <v>5</v>
      </c>
      <c r="J206" t="str">
        <f>ADDRESS(ROW(),input4[[#This Row],[first col]]+1,4)&amp;":"&amp;ADDRESS(ROW(),input4[[#This Row],[lastcol]],4)</f>
        <v>B206:E206</v>
      </c>
      <c r="K206" t="str">
        <f>ADDRESS(ROW(),input4[[#This Row],[first col]],4)&amp;":"&amp;ADDRESS(ROW(),input4[[#This Row],[lastcol]]-1,4)</f>
        <v>A206:D206</v>
      </c>
      <c r="L206" t="b" cm="1">
        <f t="array" aca="1" ref="L206" ca="1">SUMPRODUCT(--(INDIRECT(input4[[#This Row],[range1]])&lt;INDIRECT(input4[[#This Row],[range2]])))=COUNT(INDIRECT(input4[[#This Row],[range1]]))</f>
        <v>0</v>
      </c>
      <c r="M206" t="b" cm="1">
        <f t="array" aca="1" ref="M206" ca="1">SUMPRODUCT(--(INDIRECT(input4[[#This Row],[range1]])&gt;INDIRECT(input4[[#This Row],[range2]])))=COUNT(INDIRECT(input4[[#This Row],[range1]]))</f>
        <v>0</v>
      </c>
      <c r="N206" t="b">
        <f ca="1">IF(AND(NOT(input4[[#This Row],[All DESC?]]),NOT(input4[[#This Row],[All ASC?]])),FALSE(),TRUE())</f>
        <v>0</v>
      </c>
      <c r="O206" cm="1">
        <f t="array" aca="1" ref="O206" ca="1">IF(AND(input4[[#This Row],[Safe Part 1]],(MAX(ABS((INDIRECT(input4[[#This Row],[range2]]))-(INDIRECT(input4[[#This Row],[range1]])))))&lt;=3),1,0)</f>
        <v>0</v>
      </c>
    </row>
    <row r="207" spans="1:15" x14ac:dyDescent="0.35">
      <c r="A207">
        <v>42</v>
      </c>
      <c r="B207">
        <v>45</v>
      </c>
      <c r="C207">
        <v>42</v>
      </c>
      <c r="D207">
        <v>45</v>
      </c>
      <c r="H207">
        <f>1</f>
        <v>1</v>
      </c>
      <c r="I207">
        <f>COUNTA(input4[[#This Row],[Column1.2]:[Column1.8]])</f>
        <v>4</v>
      </c>
      <c r="J207" t="str">
        <f>ADDRESS(ROW(),input4[[#This Row],[first col]]+1,4)&amp;":"&amp;ADDRESS(ROW(),input4[[#This Row],[lastcol]],4)</f>
        <v>B207:D207</v>
      </c>
      <c r="K207" t="str">
        <f>ADDRESS(ROW(),input4[[#This Row],[first col]],4)&amp;":"&amp;ADDRESS(ROW(),input4[[#This Row],[lastcol]]-1,4)</f>
        <v>A207:C207</v>
      </c>
      <c r="L207" t="b" cm="1">
        <f t="array" aca="1" ref="L207" ca="1">SUMPRODUCT(--(INDIRECT(input4[[#This Row],[range1]])&lt;INDIRECT(input4[[#This Row],[range2]])))=COUNT(INDIRECT(input4[[#This Row],[range1]]))</f>
        <v>0</v>
      </c>
      <c r="M207" t="b" cm="1">
        <f t="array" aca="1" ref="M207" ca="1">SUMPRODUCT(--(INDIRECT(input4[[#This Row],[range1]])&gt;INDIRECT(input4[[#This Row],[range2]])))=COUNT(INDIRECT(input4[[#This Row],[range1]]))</f>
        <v>0</v>
      </c>
      <c r="N207" t="b">
        <f ca="1">IF(AND(NOT(input4[[#This Row],[All DESC?]]),NOT(input4[[#This Row],[All ASC?]])),FALSE(),TRUE())</f>
        <v>0</v>
      </c>
      <c r="O207" cm="1">
        <f t="array" aca="1" ref="O207" ca="1">IF(AND(input4[[#This Row],[Safe Part 1]],(MAX(ABS((INDIRECT(input4[[#This Row],[range2]]))-(INDIRECT(input4[[#This Row],[range1]])))))&lt;=3),1,0)</f>
        <v>0</v>
      </c>
    </row>
    <row r="208" spans="1:15" x14ac:dyDescent="0.35">
      <c r="A208">
        <v>85</v>
      </c>
      <c r="B208">
        <v>84</v>
      </c>
      <c r="C208">
        <v>86</v>
      </c>
      <c r="D208">
        <v>84</v>
      </c>
      <c r="E208">
        <v>81</v>
      </c>
      <c r="F208">
        <v>80</v>
      </c>
      <c r="G208">
        <v>80</v>
      </c>
      <c r="H208">
        <f>1</f>
        <v>1</v>
      </c>
      <c r="I208">
        <f>COUNTA(input4[[#This Row],[Column1.2]:[Column1.8]])</f>
        <v>7</v>
      </c>
      <c r="J208" t="str">
        <f>ADDRESS(ROW(),input4[[#This Row],[first col]]+1,4)&amp;":"&amp;ADDRESS(ROW(),input4[[#This Row],[lastcol]],4)</f>
        <v>B208:G208</v>
      </c>
      <c r="K208" t="str">
        <f>ADDRESS(ROW(),input4[[#This Row],[first col]],4)&amp;":"&amp;ADDRESS(ROW(),input4[[#This Row],[lastcol]]-1,4)</f>
        <v>A208:F208</v>
      </c>
      <c r="L208" t="b" cm="1">
        <f t="array" aca="1" ref="L208" ca="1">SUMPRODUCT(--(INDIRECT(input4[[#This Row],[range1]])&lt;INDIRECT(input4[[#This Row],[range2]])))=COUNT(INDIRECT(input4[[#This Row],[range1]]))</f>
        <v>0</v>
      </c>
      <c r="M208" t="b" cm="1">
        <f t="array" aca="1" ref="M208" ca="1">SUMPRODUCT(--(INDIRECT(input4[[#This Row],[range1]])&gt;INDIRECT(input4[[#This Row],[range2]])))=COUNT(INDIRECT(input4[[#This Row],[range1]]))</f>
        <v>0</v>
      </c>
      <c r="N208" t="b">
        <f ca="1">IF(AND(NOT(input4[[#This Row],[All DESC?]]),NOT(input4[[#This Row],[All ASC?]])),FALSE(),TRUE())</f>
        <v>0</v>
      </c>
      <c r="O208" cm="1">
        <f t="array" aca="1" ref="O208" ca="1">IF(AND(input4[[#This Row],[Safe Part 1]],(MAX(ABS((INDIRECT(input4[[#This Row],[range2]]))-(INDIRECT(input4[[#This Row],[range1]])))))&lt;=3),1,0)</f>
        <v>0</v>
      </c>
    </row>
    <row r="209" spans="1:15" x14ac:dyDescent="0.35">
      <c r="A209">
        <v>19</v>
      </c>
      <c r="B209">
        <v>16</v>
      </c>
      <c r="C209">
        <v>14</v>
      </c>
      <c r="D209">
        <v>15</v>
      </c>
      <c r="E209">
        <v>11</v>
      </c>
      <c r="H209">
        <f>1</f>
        <v>1</v>
      </c>
      <c r="I209">
        <f>COUNTA(input4[[#This Row],[Column1.2]:[Column1.8]])</f>
        <v>5</v>
      </c>
      <c r="J209" t="str">
        <f>ADDRESS(ROW(),input4[[#This Row],[first col]]+1,4)&amp;":"&amp;ADDRESS(ROW(),input4[[#This Row],[lastcol]],4)</f>
        <v>B209:E209</v>
      </c>
      <c r="K209" t="str">
        <f>ADDRESS(ROW(),input4[[#This Row],[first col]],4)&amp;":"&amp;ADDRESS(ROW(),input4[[#This Row],[lastcol]]-1,4)</f>
        <v>A209:D209</v>
      </c>
      <c r="L209" t="b" cm="1">
        <f t="array" aca="1" ref="L209" ca="1">SUMPRODUCT(--(INDIRECT(input4[[#This Row],[range1]])&lt;INDIRECT(input4[[#This Row],[range2]])))=COUNT(INDIRECT(input4[[#This Row],[range1]]))</f>
        <v>0</v>
      </c>
      <c r="M209" t="b" cm="1">
        <f t="array" aca="1" ref="M209" ca="1">SUMPRODUCT(--(INDIRECT(input4[[#This Row],[range1]])&gt;INDIRECT(input4[[#This Row],[range2]])))=COUNT(INDIRECT(input4[[#This Row],[range1]]))</f>
        <v>0</v>
      </c>
      <c r="N209" t="b">
        <f ca="1">IF(AND(NOT(input4[[#This Row],[All DESC?]]),NOT(input4[[#This Row],[All ASC?]])),FALSE(),TRUE())</f>
        <v>0</v>
      </c>
      <c r="O209" cm="1">
        <f t="array" aca="1" ref="O209" ca="1">IF(AND(input4[[#This Row],[Safe Part 1]],(MAX(ABS((INDIRECT(input4[[#This Row],[range2]]))-(INDIRECT(input4[[#This Row],[range1]])))))&lt;=3),1,0)</f>
        <v>0</v>
      </c>
    </row>
    <row r="210" spans="1:15" x14ac:dyDescent="0.35">
      <c r="A210">
        <v>57</v>
      </c>
      <c r="B210">
        <v>54</v>
      </c>
      <c r="C210">
        <v>57</v>
      </c>
      <c r="D210">
        <v>56</v>
      </c>
      <c r="E210">
        <v>54</v>
      </c>
      <c r="F210">
        <v>49</v>
      </c>
      <c r="H210">
        <f>1</f>
        <v>1</v>
      </c>
      <c r="I210">
        <f>COUNTA(input4[[#This Row],[Column1.2]:[Column1.8]])</f>
        <v>6</v>
      </c>
      <c r="J210" t="str">
        <f>ADDRESS(ROW(),input4[[#This Row],[first col]]+1,4)&amp;":"&amp;ADDRESS(ROW(),input4[[#This Row],[lastcol]],4)</f>
        <v>B210:F210</v>
      </c>
      <c r="K210" t="str">
        <f>ADDRESS(ROW(),input4[[#This Row],[first col]],4)&amp;":"&amp;ADDRESS(ROW(),input4[[#This Row],[lastcol]]-1,4)</f>
        <v>A210:E210</v>
      </c>
      <c r="L210" t="b" cm="1">
        <f t="array" aca="1" ref="L210" ca="1">SUMPRODUCT(--(INDIRECT(input4[[#This Row],[range1]])&lt;INDIRECT(input4[[#This Row],[range2]])))=COUNT(INDIRECT(input4[[#This Row],[range1]]))</f>
        <v>0</v>
      </c>
      <c r="M210" t="b" cm="1">
        <f t="array" aca="1" ref="M210" ca="1">SUMPRODUCT(--(INDIRECT(input4[[#This Row],[range1]])&gt;INDIRECT(input4[[#This Row],[range2]])))=COUNT(INDIRECT(input4[[#This Row],[range1]]))</f>
        <v>0</v>
      </c>
      <c r="N210" t="b">
        <f ca="1">IF(AND(NOT(input4[[#This Row],[All DESC?]]),NOT(input4[[#This Row],[All ASC?]])),FALSE(),TRUE())</f>
        <v>0</v>
      </c>
      <c r="O210" cm="1">
        <f t="array" aca="1" ref="O210" ca="1">IF(AND(input4[[#This Row],[Safe Part 1]],(MAX(ABS((INDIRECT(input4[[#This Row],[range2]]))-(INDIRECT(input4[[#This Row],[range1]])))))&lt;=3),1,0)</f>
        <v>0</v>
      </c>
    </row>
    <row r="211" spans="1:15" x14ac:dyDescent="0.35">
      <c r="A211">
        <v>81</v>
      </c>
      <c r="B211">
        <v>81</v>
      </c>
      <c r="C211">
        <v>80</v>
      </c>
      <c r="D211">
        <v>79</v>
      </c>
      <c r="E211">
        <v>77</v>
      </c>
      <c r="F211">
        <v>74</v>
      </c>
      <c r="H211">
        <f>1</f>
        <v>1</v>
      </c>
      <c r="I211">
        <f>COUNTA(input4[[#This Row],[Column1.2]:[Column1.8]])</f>
        <v>6</v>
      </c>
      <c r="J211" t="str">
        <f>ADDRESS(ROW(),input4[[#This Row],[first col]]+1,4)&amp;":"&amp;ADDRESS(ROW(),input4[[#This Row],[lastcol]],4)</f>
        <v>B211:F211</v>
      </c>
      <c r="K211" t="str">
        <f>ADDRESS(ROW(),input4[[#This Row],[first col]],4)&amp;":"&amp;ADDRESS(ROW(),input4[[#This Row],[lastcol]]-1,4)</f>
        <v>A211:E211</v>
      </c>
      <c r="L211" t="b" cm="1">
        <f t="array" aca="1" ref="L211" ca="1">SUMPRODUCT(--(INDIRECT(input4[[#This Row],[range1]])&lt;INDIRECT(input4[[#This Row],[range2]])))=COUNT(INDIRECT(input4[[#This Row],[range1]]))</f>
        <v>0</v>
      </c>
      <c r="M211" t="b" cm="1">
        <f t="array" aca="1" ref="M211" ca="1">SUMPRODUCT(--(INDIRECT(input4[[#This Row],[range1]])&gt;INDIRECT(input4[[#This Row],[range2]])))=COUNT(INDIRECT(input4[[#This Row],[range1]]))</f>
        <v>0</v>
      </c>
      <c r="N211" t="b">
        <f ca="1">IF(AND(NOT(input4[[#This Row],[All DESC?]]),NOT(input4[[#This Row],[All ASC?]])),FALSE(),TRUE())</f>
        <v>0</v>
      </c>
      <c r="O211" cm="1">
        <f t="array" aca="1" ref="O211" ca="1">IF(AND(input4[[#This Row],[Safe Part 1]],(MAX(ABS((INDIRECT(input4[[#This Row],[range2]]))-(INDIRECT(input4[[#This Row],[range1]])))))&lt;=3),1,0)</f>
        <v>0</v>
      </c>
    </row>
    <row r="212" spans="1:15" x14ac:dyDescent="0.35">
      <c r="A212">
        <v>8</v>
      </c>
      <c r="B212">
        <v>7</v>
      </c>
      <c r="C212">
        <v>5</v>
      </c>
      <c r="D212">
        <v>3</v>
      </c>
      <c r="E212">
        <v>2</v>
      </c>
      <c r="F212">
        <v>2</v>
      </c>
      <c r="G212">
        <v>5</v>
      </c>
      <c r="H212">
        <f>1</f>
        <v>1</v>
      </c>
      <c r="I212">
        <f>COUNTA(input4[[#This Row],[Column1.2]:[Column1.8]])</f>
        <v>7</v>
      </c>
      <c r="J212" t="str">
        <f>ADDRESS(ROW(),input4[[#This Row],[first col]]+1,4)&amp;":"&amp;ADDRESS(ROW(),input4[[#This Row],[lastcol]],4)</f>
        <v>B212:G212</v>
      </c>
      <c r="K212" t="str">
        <f>ADDRESS(ROW(),input4[[#This Row],[first col]],4)&amp;":"&amp;ADDRESS(ROW(),input4[[#This Row],[lastcol]]-1,4)</f>
        <v>A212:F212</v>
      </c>
      <c r="L212" t="b" cm="1">
        <f t="array" aca="1" ref="L212" ca="1">SUMPRODUCT(--(INDIRECT(input4[[#This Row],[range1]])&lt;INDIRECT(input4[[#This Row],[range2]])))=COUNT(INDIRECT(input4[[#This Row],[range1]]))</f>
        <v>0</v>
      </c>
      <c r="M212" t="b" cm="1">
        <f t="array" aca="1" ref="M212" ca="1">SUMPRODUCT(--(INDIRECT(input4[[#This Row],[range1]])&gt;INDIRECT(input4[[#This Row],[range2]])))=COUNT(INDIRECT(input4[[#This Row],[range1]]))</f>
        <v>0</v>
      </c>
      <c r="N212" t="b">
        <f ca="1">IF(AND(NOT(input4[[#This Row],[All DESC?]]),NOT(input4[[#This Row],[All ASC?]])),FALSE(),TRUE())</f>
        <v>0</v>
      </c>
      <c r="O212" cm="1">
        <f t="array" aca="1" ref="O212" ca="1">IF(AND(input4[[#This Row],[Safe Part 1]],(MAX(ABS((INDIRECT(input4[[#This Row],[range2]]))-(INDIRECT(input4[[#This Row],[range1]])))))&lt;=3),1,0)</f>
        <v>0</v>
      </c>
    </row>
    <row r="213" spans="1:15" x14ac:dyDescent="0.35">
      <c r="A213">
        <v>93</v>
      </c>
      <c r="B213">
        <v>90</v>
      </c>
      <c r="C213">
        <v>90</v>
      </c>
      <c r="D213">
        <v>89</v>
      </c>
      <c r="E213">
        <v>89</v>
      </c>
      <c r="H213">
        <f>1</f>
        <v>1</v>
      </c>
      <c r="I213">
        <f>COUNTA(input4[[#This Row],[Column1.2]:[Column1.8]])</f>
        <v>5</v>
      </c>
      <c r="J213" t="str">
        <f>ADDRESS(ROW(),input4[[#This Row],[first col]]+1,4)&amp;":"&amp;ADDRESS(ROW(),input4[[#This Row],[lastcol]],4)</f>
        <v>B213:E213</v>
      </c>
      <c r="K213" t="str">
        <f>ADDRESS(ROW(),input4[[#This Row],[first col]],4)&amp;":"&amp;ADDRESS(ROW(),input4[[#This Row],[lastcol]]-1,4)</f>
        <v>A213:D213</v>
      </c>
      <c r="L213" t="b" cm="1">
        <f t="array" aca="1" ref="L213" ca="1">SUMPRODUCT(--(INDIRECT(input4[[#This Row],[range1]])&lt;INDIRECT(input4[[#This Row],[range2]])))=COUNT(INDIRECT(input4[[#This Row],[range1]]))</f>
        <v>0</v>
      </c>
      <c r="M213" t="b" cm="1">
        <f t="array" aca="1" ref="M213" ca="1">SUMPRODUCT(--(INDIRECT(input4[[#This Row],[range1]])&gt;INDIRECT(input4[[#This Row],[range2]])))=COUNT(INDIRECT(input4[[#This Row],[range1]]))</f>
        <v>0</v>
      </c>
      <c r="N213" t="b">
        <f ca="1">IF(AND(NOT(input4[[#This Row],[All DESC?]]),NOT(input4[[#This Row],[All ASC?]])),FALSE(),TRUE())</f>
        <v>0</v>
      </c>
      <c r="O213" cm="1">
        <f t="array" aca="1" ref="O213" ca="1">IF(AND(input4[[#This Row],[Safe Part 1]],(MAX(ABS((INDIRECT(input4[[#This Row],[range2]]))-(INDIRECT(input4[[#This Row],[range1]])))))&lt;=3),1,0)</f>
        <v>0</v>
      </c>
    </row>
    <row r="214" spans="1:15" x14ac:dyDescent="0.35">
      <c r="A214">
        <v>71</v>
      </c>
      <c r="B214">
        <v>70</v>
      </c>
      <c r="C214">
        <v>67</v>
      </c>
      <c r="D214">
        <v>67</v>
      </c>
      <c r="E214">
        <v>64</v>
      </c>
      <c r="F214">
        <v>60</v>
      </c>
      <c r="H214">
        <f>1</f>
        <v>1</v>
      </c>
      <c r="I214">
        <f>COUNTA(input4[[#This Row],[Column1.2]:[Column1.8]])</f>
        <v>6</v>
      </c>
      <c r="J214" t="str">
        <f>ADDRESS(ROW(),input4[[#This Row],[first col]]+1,4)&amp;":"&amp;ADDRESS(ROW(),input4[[#This Row],[lastcol]],4)</f>
        <v>B214:F214</v>
      </c>
      <c r="K214" t="str">
        <f>ADDRESS(ROW(),input4[[#This Row],[first col]],4)&amp;":"&amp;ADDRESS(ROW(),input4[[#This Row],[lastcol]]-1,4)</f>
        <v>A214:E214</v>
      </c>
      <c r="L214" t="b" cm="1">
        <f t="array" aca="1" ref="L214" ca="1">SUMPRODUCT(--(INDIRECT(input4[[#This Row],[range1]])&lt;INDIRECT(input4[[#This Row],[range2]])))=COUNT(INDIRECT(input4[[#This Row],[range1]]))</f>
        <v>0</v>
      </c>
      <c r="M214" t="b" cm="1">
        <f t="array" aca="1" ref="M214" ca="1">SUMPRODUCT(--(INDIRECT(input4[[#This Row],[range1]])&gt;INDIRECT(input4[[#This Row],[range2]])))=COUNT(INDIRECT(input4[[#This Row],[range1]]))</f>
        <v>0</v>
      </c>
      <c r="N214" t="b">
        <f ca="1">IF(AND(NOT(input4[[#This Row],[All DESC?]]),NOT(input4[[#This Row],[All ASC?]])),FALSE(),TRUE())</f>
        <v>0</v>
      </c>
      <c r="O214" cm="1">
        <f t="array" aca="1" ref="O214" ca="1">IF(AND(input4[[#This Row],[Safe Part 1]],(MAX(ABS((INDIRECT(input4[[#This Row],[range2]]))-(INDIRECT(input4[[#This Row],[range1]])))))&lt;=3),1,0)</f>
        <v>0</v>
      </c>
    </row>
    <row r="215" spans="1:15" x14ac:dyDescent="0.35">
      <c r="A215">
        <v>32</v>
      </c>
      <c r="B215">
        <v>29</v>
      </c>
      <c r="C215">
        <v>29</v>
      </c>
      <c r="D215">
        <v>28</v>
      </c>
      <c r="E215">
        <v>21</v>
      </c>
      <c r="H215">
        <f>1</f>
        <v>1</v>
      </c>
      <c r="I215">
        <f>COUNTA(input4[[#This Row],[Column1.2]:[Column1.8]])</f>
        <v>5</v>
      </c>
      <c r="J215" t="str">
        <f>ADDRESS(ROW(),input4[[#This Row],[first col]]+1,4)&amp;":"&amp;ADDRESS(ROW(),input4[[#This Row],[lastcol]],4)</f>
        <v>B215:E215</v>
      </c>
      <c r="K215" t="str">
        <f>ADDRESS(ROW(),input4[[#This Row],[first col]],4)&amp;":"&amp;ADDRESS(ROW(),input4[[#This Row],[lastcol]]-1,4)</f>
        <v>A215:D215</v>
      </c>
      <c r="L215" t="b" cm="1">
        <f t="array" aca="1" ref="L215" ca="1">SUMPRODUCT(--(INDIRECT(input4[[#This Row],[range1]])&lt;INDIRECT(input4[[#This Row],[range2]])))=COUNT(INDIRECT(input4[[#This Row],[range1]]))</f>
        <v>0</v>
      </c>
      <c r="M215" t="b" cm="1">
        <f t="array" aca="1" ref="M215" ca="1">SUMPRODUCT(--(INDIRECT(input4[[#This Row],[range1]])&gt;INDIRECT(input4[[#This Row],[range2]])))=COUNT(INDIRECT(input4[[#This Row],[range1]]))</f>
        <v>0</v>
      </c>
      <c r="N215" t="b">
        <f ca="1">IF(AND(NOT(input4[[#This Row],[All DESC?]]),NOT(input4[[#This Row],[All ASC?]])),FALSE(),TRUE())</f>
        <v>0</v>
      </c>
      <c r="O215" cm="1">
        <f t="array" aca="1" ref="O215" ca="1">IF(AND(input4[[#This Row],[Safe Part 1]],(MAX(ABS((INDIRECT(input4[[#This Row],[range2]]))-(INDIRECT(input4[[#This Row],[range1]])))))&lt;=3),1,0)</f>
        <v>0</v>
      </c>
    </row>
    <row r="216" spans="1:15" x14ac:dyDescent="0.35">
      <c r="A216">
        <v>36</v>
      </c>
      <c r="B216">
        <v>35</v>
      </c>
      <c r="C216">
        <v>32</v>
      </c>
      <c r="D216">
        <v>29</v>
      </c>
      <c r="E216">
        <v>25</v>
      </c>
      <c r="F216">
        <v>24</v>
      </c>
      <c r="G216">
        <v>22</v>
      </c>
      <c r="H216">
        <f>1</f>
        <v>1</v>
      </c>
      <c r="I216">
        <f>COUNTA(input4[[#This Row],[Column1.2]:[Column1.8]])</f>
        <v>7</v>
      </c>
      <c r="J216" t="str">
        <f>ADDRESS(ROW(),input4[[#This Row],[first col]]+1,4)&amp;":"&amp;ADDRESS(ROW(),input4[[#This Row],[lastcol]],4)</f>
        <v>B216:G216</v>
      </c>
      <c r="K216" t="str">
        <f>ADDRESS(ROW(),input4[[#This Row],[first col]],4)&amp;":"&amp;ADDRESS(ROW(),input4[[#This Row],[lastcol]]-1,4)</f>
        <v>A216:F216</v>
      </c>
      <c r="L216" t="b" cm="1">
        <f t="array" aca="1" ref="L216" ca="1">SUMPRODUCT(--(INDIRECT(input4[[#This Row],[range1]])&lt;INDIRECT(input4[[#This Row],[range2]])))=COUNT(INDIRECT(input4[[#This Row],[range1]]))</f>
        <v>1</v>
      </c>
      <c r="M216" t="b" cm="1">
        <f t="array" aca="1" ref="M216" ca="1">SUMPRODUCT(--(INDIRECT(input4[[#This Row],[range1]])&gt;INDIRECT(input4[[#This Row],[range2]])))=COUNT(INDIRECT(input4[[#This Row],[range1]]))</f>
        <v>0</v>
      </c>
      <c r="N216" t="b">
        <f ca="1">IF(AND(NOT(input4[[#This Row],[All DESC?]]),NOT(input4[[#This Row],[All ASC?]])),FALSE(),TRUE())</f>
        <v>1</v>
      </c>
      <c r="O216" cm="1">
        <f t="array" aca="1" ref="O216" ca="1">IF(AND(input4[[#This Row],[Safe Part 1]],(MAX(ABS((INDIRECT(input4[[#This Row],[range2]]))-(INDIRECT(input4[[#This Row],[range1]])))))&lt;=3),1,0)</f>
        <v>0</v>
      </c>
    </row>
    <row r="217" spans="1:15" x14ac:dyDescent="0.35">
      <c r="A217">
        <v>94</v>
      </c>
      <c r="B217">
        <v>90</v>
      </c>
      <c r="C217">
        <v>89</v>
      </c>
      <c r="D217">
        <v>88</v>
      </c>
      <c r="E217">
        <v>85</v>
      </c>
      <c r="F217">
        <v>87</v>
      </c>
      <c r="H217">
        <f>1</f>
        <v>1</v>
      </c>
      <c r="I217">
        <f>COUNTA(input4[[#This Row],[Column1.2]:[Column1.8]])</f>
        <v>6</v>
      </c>
      <c r="J217" t="str">
        <f>ADDRESS(ROW(),input4[[#This Row],[first col]]+1,4)&amp;":"&amp;ADDRESS(ROW(),input4[[#This Row],[lastcol]],4)</f>
        <v>B217:F217</v>
      </c>
      <c r="K217" t="str">
        <f>ADDRESS(ROW(),input4[[#This Row],[first col]],4)&amp;":"&amp;ADDRESS(ROW(),input4[[#This Row],[lastcol]]-1,4)</f>
        <v>A217:E217</v>
      </c>
      <c r="L217" t="b" cm="1">
        <f t="array" aca="1" ref="L217" ca="1">SUMPRODUCT(--(INDIRECT(input4[[#This Row],[range1]])&lt;INDIRECT(input4[[#This Row],[range2]])))=COUNT(INDIRECT(input4[[#This Row],[range1]]))</f>
        <v>0</v>
      </c>
      <c r="M217" t="b" cm="1">
        <f t="array" aca="1" ref="M217" ca="1">SUMPRODUCT(--(INDIRECT(input4[[#This Row],[range1]])&gt;INDIRECT(input4[[#This Row],[range2]])))=COUNT(INDIRECT(input4[[#This Row],[range1]]))</f>
        <v>0</v>
      </c>
      <c r="N217" t="b">
        <f ca="1">IF(AND(NOT(input4[[#This Row],[All DESC?]]),NOT(input4[[#This Row],[All ASC?]])),FALSE(),TRUE())</f>
        <v>0</v>
      </c>
      <c r="O217" cm="1">
        <f t="array" aca="1" ref="O217" ca="1">IF(AND(input4[[#This Row],[Safe Part 1]],(MAX(ABS((INDIRECT(input4[[#This Row],[range2]]))-(INDIRECT(input4[[#This Row],[range1]])))))&lt;=3),1,0)</f>
        <v>0</v>
      </c>
    </row>
    <row r="218" spans="1:15" x14ac:dyDescent="0.35">
      <c r="A218">
        <v>15</v>
      </c>
      <c r="B218">
        <v>11</v>
      </c>
      <c r="C218">
        <v>9</v>
      </c>
      <c r="D218">
        <v>6</v>
      </c>
      <c r="E218">
        <v>6</v>
      </c>
      <c r="H218">
        <f>1</f>
        <v>1</v>
      </c>
      <c r="I218">
        <f>COUNTA(input4[[#This Row],[Column1.2]:[Column1.8]])</f>
        <v>5</v>
      </c>
      <c r="J218" t="str">
        <f>ADDRESS(ROW(),input4[[#This Row],[first col]]+1,4)&amp;":"&amp;ADDRESS(ROW(),input4[[#This Row],[lastcol]],4)</f>
        <v>B218:E218</v>
      </c>
      <c r="K218" t="str">
        <f>ADDRESS(ROW(),input4[[#This Row],[first col]],4)&amp;":"&amp;ADDRESS(ROW(),input4[[#This Row],[lastcol]]-1,4)</f>
        <v>A218:D218</v>
      </c>
      <c r="L218" t="b" cm="1">
        <f t="array" aca="1" ref="L218" ca="1">SUMPRODUCT(--(INDIRECT(input4[[#This Row],[range1]])&lt;INDIRECT(input4[[#This Row],[range2]])))=COUNT(INDIRECT(input4[[#This Row],[range1]]))</f>
        <v>0</v>
      </c>
      <c r="M218" t="b" cm="1">
        <f t="array" aca="1" ref="M218" ca="1">SUMPRODUCT(--(INDIRECT(input4[[#This Row],[range1]])&gt;INDIRECT(input4[[#This Row],[range2]])))=COUNT(INDIRECT(input4[[#This Row],[range1]]))</f>
        <v>0</v>
      </c>
      <c r="N218" t="b">
        <f ca="1">IF(AND(NOT(input4[[#This Row],[All DESC?]]),NOT(input4[[#This Row],[All ASC?]])),FALSE(),TRUE())</f>
        <v>0</v>
      </c>
      <c r="O218" cm="1">
        <f t="array" aca="1" ref="O218" ca="1">IF(AND(input4[[#This Row],[Safe Part 1]],(MAX(ABS((INDIRECT(input4[[#This Row],[range2]]))-(INDIRECT(input4[[#This Row],[range1]])))))&lt;=3),1,0)</f>
        <v>0</v>
      </c>
    </row>
    <row r="219" spans="1:15" x14ac:dyDescent="0.35">
      <c r="A219">
        <v>36</v>
      </c>
      <c r="B219">
        <v>33</v>
      </c>
      <c r="C219">
        <v>31</v>
      </c>
      <c r="D219">
        <v>27</v>
      </c>
      <c r="E219">
        <v>24</v>
      </c>
      <c r="F219">
        <v>20</v>
      </c>
      <c r="H219">
        <f>1</f>
        <v>1</v>
      </c>
      <c r="I219">
        <f>COUNTA(input4[[#This Row],[Column1.2]:[Column1.8]])</f>
        <v>6</v>
      </c>
      <c r="J219" t="str">
        <f>ADDRESS(ROW(),input4[[#This Row],[first col]]+1,4)&amp;":"&amp;ADDRESS(ROW(),input4[[#This Row],[lastcol]],4)</f>
        <v>B219:F219</v>
      </c>
      <c r="K219" t="str">
        <f>ADDRESS(ROW(),input4[[#This Row],[first col]],4)&amp;":"&amp;ADDRESS(ROW(),input4[[#This Row],[lastcol]]-1,4)</f>
        <v>A219:E219</v>
      </c>
      <c r="L219" t="b" cm="1">
        <f t="array" aca="1" ref="L219" ca="1">SUMPRODUCT(--(INDIRECT(input4[[#This Row],[range1]])&lt;INDIRECT(input4[[#This Row],[range2]])))=COUNT(INDIRECT(input4[[#This Row],[range1]]))</f>
        <v>1</v>
      </c>
      <c r="M219" t="b" cm="1">
        <f t="array" aca="1" ref="M219" ca="1">SUMPRODUCT(--(INDIRECT(input4[[#This Row],[range1]])&gt;INDIRECT(input4[[#This Row],[range2]])))=COUNT(INDIRECT(input4[[#This Row],[range1]]))</f>
        <v>0</v>
      </c>
      <c r="N219" t="b">
        <f ca="1">IF(AND(NOT(input4[[#This Row],[All DESC?]]),NOT(input4[[#This Row],[All ASC?]])),FALSE(),TRUE())</f>
        <v>1</v>
      </c>
      <c r="O219" cm="1">
        <f t="array" aca="1" ref="O219" ca="1">IF(AND(input4[[#This Row],[Safe Part 1]],(MAX(ABS((INDIRECT(input4[[#This Row],[range2]]))-(INDIRECT(input4[[#This Row],[range1]])))))&lt;=3),1,0)</f>
        <v>0</v>
      </c>
    </row>
    <row r="220" spans="1:15" x14ac:dyDescent="0.35">
      <c r="A220">
        <v>74</v>
      </c>
      <c r="B220">
        <v>70</v>
      </c>
      <c r="C220">
        <v>68</v>
      </c>
      <c r="D220">
        <v>61</v>
      </c>
      <c r="H220">
        <f>1</f>
        <v>1</v>
      </c>
      <c r="I220">
        <f>COUNTA(input4[[#This Row],[Column1.2]:[Column1.8]])</f>
        <v>4</v>
      </c>
      <c r="J220" t="str">
        <f>ADDRESS(ROW(),input4[[#This Row],[first col]]+1,4)&amp;":"&amp;ADDRESS(ROW(),input4[[#This Row],[lastcol]],4)</f>
        <v>B220:D220</v>
      </c>
      <c r="K220" t="str">
        <f>ADDRESS(ROW(),input4[[#This Row],[first col]],4)&amp;":"&amp;ADDRESS(ROW(),input4[[#This Row],[lastcol]]-1,4)</f>
        <v>A220:C220</v>
      </c>
      <c r="L220" t="b" cm="1">
        <f t="array" aca="1" ref="L220" ca="1">SUMPRODUCT(--(INDIRECT(input4[[#This Row],[range1]])&lt;INDIRECT(input4[[#This Row],[range2]])))=COUNT(INDIRECT(input4[[#This Row],[range1]]))</f>
        <v>1</v>
      </c>
      <c r="M220" t="b" cm="1">
        <f t="array" aca="1" ref="M220" ca="1">SUMPRODUCT(--(INDIRECT(input4[[#This Row],[range1]])&gt;INDIRECT(input4[[#This Row],[range2]])))=COUNT(INDIRECT(input4[[#This Row],[range1]]))</f>
        <v>0</v>
      </c>
      <c r="N220" t="b">
        <f ca="1">IF(AND(NOT(input4[[#This Row],[All DESC?]]),NOT(input4[[#This Row],[All ASC?]])),FALSE(),TRUE())</f>
        <v>1</v>
      </c>
      <c r="O220" cm="1">
        <f t="array" aca="1" ref="O220" ca="1">IF(AND(input4[[#This Row],[Safe Part 1]],(MAX(ABS((INDIRECT(input4[[#This Row],[range2]]))-(INDIRECT(input4[[#This Row],[range1]])))))&lt;=3),1,0)</f>
        <v>0</v>
      </c>
    </row>
    <row r="221" spans="1:15" x14ac:dyDescent="0.35">
      <c r="A221">
        <v>45</v>
      </c>
      <c r="B221">
        <v>44</v>
      </c>
      <c r="C221">
        <v>41</v>
      </c>
      <c r="D221">
        <v>36</v>
      </c>
      <c r="E221">
        <v>33</v>
      </c>
      <c r="H221">
        <f>1</f>
        <v>1</v>
      </c>
      <c r="I221">
        <f>COUNTA(input4[[#This Row],[Column1.2]:[Column1.8]])</f>
        <v>5</v>
      </c>
      <c r="J221" t="str">
        <f>ADDRESS(ROW(),input4[[#This Row],[first col]]+1,4)&amp;":"&amp;ADDRESS(ROW(),input4[[#This Row],[lastcol]],4)</f>
        <v>B221:E221</v>
      </c>
      <c r="K221" t="str">
        <f>ADDRESS(ROW(),input4[[#This Row],[first col]],4)&amp;":"&amp;ADDRESS(ROW(),input4[[#This Row],[lastcol]]-1,4)</f>
        <v>A221:D221</v>
      </c>
      <c r="L221" t="b" cm="1">
        <f t="array" aca="1" ref="L221" ca="1">SUMPRODUCT(--(INDIRECT(input4[[#This Row],[range1]])&lt;INDIRECT(input4[[#This Row],[range2]])))=COUNT(INDIRECT(input4[[#This Row],[range1]]))</f>
        <v>1</v>
      </c>
      <c r="M221" t="b" cm="1">
        <f t="array" aca="1" ref="M221" ca="1">SUMPRODUCT(--(INDIRECT(input4[[#This Row],[range1]])&gt;INDIRECT(input4[[#This Row],[range2]])))=COUNT(INDIRECT(input4[[#This Row],[range1]]))</f>
        <v>0</v>
      </c>
      <c r="N221" t="b">
        <f ca="1">IF(AND(NOT(input4[[#This Row],[All DESC?]]),NOT(input4[[#This Row],[All ASC?]])),FALSE(),TRUE())</f>
        <v>1</v>
      </c>
      <c r="O221" cm="1">
        <f t="array" aca="1" ref="O221" ca="1">IF(AND(input4[[#This Row],[Safe Part 1]],(MAX(ABS((INDIRECT(input4[[#This Row],[range2]]))-(INDIRECT(input4[[#This Row],[range1]])))))&lt;=3),1,0)</f>
        <v>0</v>
      </c>
    </row>
    <row r="222" spans="1:15" x14ac:dyDescent="0.35">
      <c r="A222">
        <v>63</v>
      </c>
      <c r="B222">
        <v>62</v>
      </c>
      <c r="C222">
        <v>56</v>
      </c>
      <c r="D222">
        <v>53</v>
      </c>
      <c r="E222">
        <v>54</v>
      </c>
      <c r="H222">
        <f>1</f>
        <v>1</v>
      </c>
      <c r="I222">
        <f>COUNTA(input4[[#This Row],[Column1.2]:[Column1.8]])</f>
        <v>5</v>
      </c>
      <c r="J222" t="str">
        <f>ADDRESS(ROW(),input4[[#This Row],[first col]]+1,4)&amp;":"&amp;ADDRESS(ROW(),input4[[#This Row],[lastcol]],4)</f>
        <v>B222:E222</v>
      </c>
      <c r="K222" t="str">
        <f>ADDRESS(ROW(),input4[[#This Row],[first col]],4)&amp;":"&amp;ADDRESS(ROW(),input4[[#This Row],[lastcol]]-1,4)</f>
        <v>A222:D222</v>
      </c>
      <c r="L222" t="b" cm="1">
        <f t="array" aca="1" ref="L222" ca="1">SUMPRODUCT(--(INDIRECT(input4[[#This Row],[range1]])&lt;INDIRECT(input4[[#This Row],[range2]])))=COUNT(INDIRECT(input4[[#This Row],[range1]]))</f>
        <v>0</v>
      </c>
      <c r="M222" t="b" cm="1">
        <f t="array" aca="1" ref="M222" ca="1">SUMPRODUCT(--(INDIRECT(input4[[#This Row],[range1]])&gt;INDIRECT(input4[[#This Row],[range2]])))=COUNT(INDIRECT(input4[[#This Row],[range1]]))</f>
        <v>0</v>
      </c>
      <c r="N222" t="b">
        <f ca="1">IF(AND(NOT(input4[[#This Row],[All DESC?]]),NOT(input4[[#This Row],[All ASC?]])),FALSE(),TRUE())</f>
        <v>0</v>
      </c>
      <c r="O222" cm="1">
        <f t="array" aca="1" ref="O222" ca="1">IF(AND(input4[[#This Row],[Safe Part 1]],(MAX(ABS((INDIRECT(input4[[#This Row],[range2]]))-(INDIRECT(input4[[#This Row],[range1]])))))&lt;=3),1,0)</f>
        <v>0</v>
      </c>
    </row>
    <row r="223" spans="1:15" x14ac:dyDescent="0.35">
      <c r="A223">
        <v>79</v>
      </c>
      <c r="B223">
        <v>72</v>
      </c>
      <c r="C223">
        <v>70</v>
      </c>
      <c r="D223">
        <v>67</v>
      </c>
      <c r="E223">
        <v>66</v>
      </c>
      <c r="F223">
        <v>66</v>
      </c>
      <c r="H223">
        <f>1</f>
        <v>1</v>
      </c>
      <c r="I223">
        <f>COUNTA(input4[[#This Row],[Column1.2]:[Column1.8]])</f>
        <v>6</v>
      </c>
      <c r="J223" t="str">
        <f>ADDRESS(ROW(),input4[[#This Row],[first col]]+1,4)&amp;":"&amp;ADDRESS(ROW(),input4[[#This Row],[lastcol]],4)</f>
        <v>B223:F223</v>
      </c>
      <c r="K223" t="str">
        <f>ADDRESS(ROW(),input4[[#This Row],[first col]],4)&amp;":"&amp;ADDRESS(ROW(),input4[[#This Row],[lastcol]]-1,4)</f>
        <v>A223:E223</v>
      </c>
      <c r="L223" t="b" cm="1">
        <f t="array" aca="1" ref="L223" ca="1">SUMPRODUCT(--(INDIRECT(input4[[#This Row],[range1]])&lt;INDIRECT(input4[[#This Row],[range2]])))=COUNT(INDIRECT(input4[[#This Row],[range1]]))</f>
        <v>0</v>
      </c>
      <c r="M223" t="b" cm="1">
        <f t="array" aca="1" ref="M223" ca="1">SUMPRODUCT(--(INDIRECT(input4[[#This Row],[range1]])&gt;INDIRECT(input4[[#This Row],[range2]])))=COUNT(INDIRECT(input4[[#This Row],[range1]]))</f>
        <v>0</v>
      </c>
      <c r="N223" t="b">
        <f ca="1">IF(AND(NOT(input4[[#This Row],[All DESC?]]),NOT(input4[[#This Row],[All ASC?]])),FALSE(),TRUE())</f>
        <v>0</v>
      </c>
      <c r="O223" cm="1">
        <f t="array" aca="1" ref="O223" ca="1">IF(AND(input4[[#This Row],[Safe Part 1]],(MAX(ABS((INDIRECT(input4[[#This Row],[range2]]))-(INDIRECT(input4[[#This Row],[range1]])))))&lt;=3),1,0)</f>
        <v>0</v>
      </c>
    </row>
    <row r="224" spans="1:15" x14ac:dyDescent="0.35">
      <c r="A224">
        <v>26</v>
      </c>
      <c r="B224">
        <v>20</v>
      </c>
      <c r="C224">
        <v>17</v>
      </c>
      <c r="D224">
        <v>14</v>
      </c>
      <c r="E224">
        <v>13</v>
      </c>
      <c r="F224">
        <v>9</v>
      </c>
      <c r="H224">
        <f>1</f>
        <v>1</v>
      </c>
      <c r="I224">
        <f>COUNTA(input4[[#This Row],[Column1.2]:[Column1.8]])</f>
        <v>6</v>
      </c>
      <c r="J224" t="str">
        <f>ADDRESS(ROW(),input4[[#This Row],[first col]]+1,4)&amp;":"&amp;ADDRESS(ROW(),input4[[#This Row],[lastcol]],4)</f>
        <v>B224:F224</v>
      </c>
      <c r="K224" t="str">
        <f>ADDRESS(ROW(),input4[[#This Row],[first col]],4)&amp;":"&amp;ADDRESS(ROW(),input4[[#This Row],[lastcol]]-1,4)</f>
        <v>A224:E224</v>
      </c>
      <c r="L224" t="b" cm="1">
        <f t="array" aca="1" ref="L224" ca="1">SUMPRODUCT(--(INDIRECT(input4[[#This Row],[range1]])&lt;INDIRECT(input4[[#This Row],[range2]])))=COUNT(INDIRECT(input4[[#This Row],[range1]]))</f>
        <v>1</v>
      </c>
      <c r="M224" t="b" cm="1">
        <f t="array" aca="1" ref="M224" ca="1">SUMPRODUCT(--(INDIRECT(input4[[#This Row],[range1]])&gt;INDIRECT(input4[[#This Row],[range2]])))=COUNT(INDIRECT(input4[[#This Row],[range1]]))</f>
        <v>0</v>
      </c>
      <c r="N224" t="b">
        <f ca="1">IF(AND(NOT(input4[[#This Row],[All DESC?]]),NOT(input4[[#This Row],[All ASC?]])),FALSE(),TRUE())</f>
        <v>1</v>
      </c>
      <c r="O224" cm="1">
        <f t="array" aca="1" ref="O224" ca="1">IF(AND(input4[[#This Row],[Safe Part 1]],(MAX(ABS((INDIRECT(input4[[#This Row],[range2]]))-(INDIRECT(input4[[#This Row],[range1]])))))&lt;=3),1,0)</f>
        <v>0</v>
      </c>
    </row>
    <row r="225" spans="1:15" x14ac:dyDescent="0.35">
      <c r="A225">
        <v>61</v>
      </c>
      <c r="B225">
        <v>55</v>
      </c>
      <c r="C225">
        <v>52</v>
      </c>
      <c r="D225">
        <v>46</v>
      </c>
      <c r="H225">
        <f>1</f>
        <v>1</v>
      </c>
      <c r="I225">
        <f>COUNTA(input4[[#This Row],[Column1.2]:[Column1.8]])</f>
        <v>4</v>
      </c>
      <c r="J225" t="str">
        <f>ADDRESS(ROW(),input4[[#This Row],[first col]]+1,4)&amp;":"&amp;ADDRESS(ROW(),input4[[#This Row],[lastcol]],4)</f>
        <v>B225:D225</v>
      </c>
      <c r="K225" t="str">
        <f>ADDRESS(ROW(),input4[[#This Row],[first col]],4)&amp;":"&amp;ADDRESS(ROW(),input4[[#This Row],[lastcol]]-1,4)</f>
        <v>A225:C225</v>
      </c>
      <c r="L225" t="b" cm="1">
        <f t="array" aca="1" ref="L225" ca="1">SUMPRODUCT(--(INDIRECT(input4[[#This Row],[range1]])&lt;INDIRECT(input4[[#This Row],[range2]])))=COUNT(INDIRECT(input4[[#This Row],[range1]]))</f>
        <v>1</v>
      </c>
      <c r="M225" t="b" cm="1">
        <f t="array" aca="1" ref="M225" ca="1">SUMPRODUCT(--(INDIRECT(input4[[#This Row],[range1]])&gt;INDIRECT(input4[[#This Row],[range2]])))=COUNT(INDIRECT(input4[[#This Row],[range1]]))</f>
        <v>0</v>
      </c>
      <c r="N225" t="b">
        <f ca="1">IF(AND(NOT(input4[[#This Row],[All DESC?]]),NOT(input4[[#This Row],[All ASC?]])),FALSE(),TRUE())</f>
        <v>1</v>
      </c>
      <c r="O225" cm="1">
        <f t="array" aca="1" ref="O225" ca="1">IF(AND(input4[[#This Row],[Safe Part 1]],(MAX(ABS((INDIRECT(input4[[#This Row],[range2]]))-(INDIRECT(input4[[#This Row],[range1]])))))&lt;=3),1,0)</f>
        <v>0</v>
      </c>
    </row>
    <row r="226" spans="1:15" x14ac:dyDescent="0.35">
      <c r="A226">
        <v>85</v>
      </c>
      <c r="B226">
        <v>83</v>
      </c>
      <c r="C226">
        <v>81</v>
      </c>
      <c r="D226">
        <v>78</v>
      </c>
      <c r="E226">
        <v>76</v>
      </c>
      <c r="F226">
        <v>75</v>
      </c>
      <c r="H226">
        <f>1</f>
        <v>1</v>
      </c>
      <c r="I226">
        <f>COUNTA(input4[[#This Row],[Column1.2]:[Column1.8]])</f>
        <v>6</v>
      </c>
      <c r="J226" t="str">
        <f>ADDRESS(ROW(),input4[[#This Row],[first col]]+1,4)&amp;":"&amp;ADDRESS(ROW(),input4[[#This Row],[lastcol]],4)</f>
        <v>B226:F226</v>
      </c>
      <c r="K226" t="str">
        <f>ADDRESS(ROW(),input4[[#This Row],[first col]],4)&amp;":"&amp;ADDRESS(ROW(),input4[[#This Row],[lastcol]]-1,4)</f>
        <v>A226:E226</v>
      </c>
      <c r="L226" t="b" cm="1">
        <f t="array" aca="1" ref="L226" ca="1">SUMPRODUCT(--(INDIRECT(input4[[#This Row],[range1]])&lt;INDIRECT(input4[[#This Row],[range2]])))=COUNT(INDIRECT(input4[[#This Row],[range1]]))</f>
        <v>1</v>
      </c>
      <c r="M226" t="b" cm="1">
        <f t="array" aca="1" ref="M226" ca="1">SUMPRODUCT(--(INDIRECT(input4[[#This Row],[range1]])&gt;INDIRECT(input4[[#This Row],[range2]])))=COUNT(INDIRECT(input4[[#This Row],[range1]]))</f>
        <v>0</v>
      </c>
      <c r="N226" t="b">
        <f ca="1">IF(AND(NOT(input4[[#This Row],[All DESC?]]),NOT(input4[[#This Row],[All ASC?]])),FALSE(),TRUE())</f>
        <v>1</v>
      </c>
      <c r="O226" cm="1">
        <f t="array" aca="1" ref="O226" ca="1">IF(AND(input4[[#This Row],[Safe Part 1]],(MAX(ABS((INDIRECT(input4[[#This Row],[range2]]))-(INDIRECT(input4[[#This Row],[range1]])))))&lt;=3),1,0)</f>
        <v>1</v>
      </c>
    </row>
    <row r="227" spans="1:15" x14ac:dyDescent="0.35">
      <c r="A227">
        <v>73</v>
      </c>
      <c r="B227">
        <v>70</v>
      </c>
      <c r="C227">
        <v>68</v>
      </c>
      <c r="D227">
        <v>65</v>
      </c>
      <c r="E227">
        <v>62</v>
      </c>
      <c r="F227">
        <v>61</v>
      </c>
      <c r="G227">
        <v>63</v>
      </c>
      <c r="H227">
        <f>1</f>
        <v>1</v>
      </c>
      <c r="I227">
        <f>COUNTA(input4[[#This Row],[Column1.2]:[Column1.8]])</f>
        <v>7</v>
      </c>
      <c r="J227" t="str">
        <f>ADDRESS(ROW(),input4[[#This Row],[first col]]+1,4)&amp;":"&amp;ADDRESS(ROW(),input4[[#This Row],[lastcol]],4)</f>
        <v>B227:G227</v>
      </c>
      <c r="K227" t="str">
        <f>ADDRESS(ROW(),input4[[#This Row],[first col]],4)&amp;":"&amp;ADDRESS(ROW(),input4[[#This Row],[lastcol]]-1,4)</f>
        <v>A227:F227</v>
      </c>
      <c r="L227" t="b" cm="1">
        <f t="array" aca="1" ref="L227" ca="1">SUMPRODUCT(--(INDIRECT(input4[[#This Row],[range1]])&lt;INDIRECT(input4[[#This Row],[range2]])))=COUNT(INDIRECT(input4[[#This Row],[range1]]))</f>
        <v>0</v>
      </c>
      <c r="M227" t="b" cm="1">
        <f t="array" aca="1" ref="M227" ca="1">SUMPRODUCT(--(INDIRECT(input4[[#This Row],[range1]])&gt;INDIRECT(input4[[#This Row],[range2]])))=COUNT(INDIRECT(input4[[#This Row],[range1]]))</f>
        <v>0</v>
      </c>
      <c r="N227" t="b">
        <f ca="1">IF(AND(NOT(input4[[#This Row],[All DESC?]]),NOT(input4[[#This Row],[All ASC?]])),FALSE(),TRUE())</f>
        <v>0</v>
      </c>
      <c r="O227" cm="1">
        <f t="array" aca="1" ref="O227" ca="1">IF(AND(input4[[#This Row],[Safe Part 1]],(MAX(ABS((INDIRECT(input4[[#This Row],[range2]]))-(INDIRECT(input4[[#This Row],[range1]])))))&lt;=3),1,0)</f>
        <v>0</v>
      </c>
    </row>
    <row r="228" spans="1:15" x14ac:dyDescent="0.35">
      <c r="A228">
        <v>30</v>
      </c>
      <c r="B228">
        <v>28</v>
      </c>
      <c r="C228">
        <v>25</v>
      </c>
      <c r="D228">
        <v>22</v>
      </c>
      <c r="E228">
        <v>22</v>
      </c>
      <c r="H228">
        <f>1</f>
        <v>1</v>
      </c>
      <c r="I228">
        <f>COUNTA(input4[[#This Row],[Column1.2]:[Column1.8]])</f>
        <v>5</v>
      </c>
      <c r="J228" t="str">
        <f>ADDRESS(ROW(),input4[[#This Row],[first col]]+1,4)&amp;":"&amp;ADDRESS(ROW(),input4[[#This Row],[lastcol]],4)</f>
        <v>B228:E228</v>
      </c>
      <c r="K228" t="str">
        <f>ADDRESS(ROW(),input4[[#This Row],[first col]],4)&amp;":"&amp;ADDRESS(ROW(),input4[[#This Row],[lastcol]]-1,4)</f>
        <v>A228:D228</v>
      </c>
      <c r="L228" t="b" cm="1">
        <f t="array" aca="1" ref="L228" ca="1">SUMPRODUCT(--(INDIRECT(input4[[#This Row],[range1]])&lt;INDIRECT(input4[[#This Row],[range2]])))=COUNT(INDIRECT(input4[[#This Row],[range1]]))</f>
        <v>0</v>
      </c>
      <c r="M228" t="b" cm="1">
        <f t="array" aca="1" ref="M228" ca="1">SUMPRODUCT(--(INDIRECT(input4[[#This Row],[range1]])&gt;INDIRECT(input4[[#This Row],[range2]])))=COUNT(INDIRECT(input4[[#This Row],[range1]]))</f>
        <v>0</v>
      </c>
      <c r="N228" t="b">
        <f ca="1">IF(AND(NOT(input4[[#This Row],[All DESC?]]),NOT(input4[[#This Row],[All ASC?]])),FALSE(),TRUE())</f>
        <v>0</v>
      </c>
      <c r="O228" cm="1">
        <f t="array" aca="1" ref="O228" ca="1">IF(AND(input4[[#This Row],[Safe Part 1]],(MAX(ABS((INDIRECT(input4[[#This Row],[range2]]))-(INDIRECT(input4[[#This Row],[range1]])))))&lt;=3),1,0)</f>
        <v>0</v>
      </c>
    </row>
    <row r="229" spans="1:15" x14ac:dyDescent="0.35">
      <c r="A229">
        <v>43</v>
      </c>
      <c r="B229">
        <v>42</v>
      </c>
      <c r="C229">
        <v>39</v>
      </c>
      <c r="D229">
        <v>35</v>
      </c>
      <c r="H229">
        <f>1</f>
        <v>1</v>
      </c>
      <c r="I229">
        <f>COUNTA(input4[[#This Row],[Column1.2]:[Column1.8]])</f>
        <v>4</v>
      </c>
      <c r="J229" t="str">
        <f>ADDRESS(ROW(),input4[[#This Row],[first col]]+1,4)&amp;":"&amp;ADDRESS(ROW(),input4[[#This Row],[lastcol]],4)</f>
        <v>B229:D229</v>
      </c>
      <c r="K229" t="str">
        <f>ADDRESS(ROW(),input4[[#This Row],[first col]],4)&amp;":"&amp;ADDRESS(ROW(),input4[[#This Row],[lastcol]]-1,4)</f>
        <v>A229:C229</v>
      </c>
      <c r="L229" t="b" cm="1">
        <f t="array" aca="1" ref="L229" ca="1">SUMPRODUCT(--(INDIRECT(input4[[#This Row],[range1]])&lt;INDIRECT(input4[[#This Row],[range2]])))=COUNT(INDIRECT(input4[[#This Row],[range1]]))</f>
        <v>1</v>
      </c>
      <c r="M229" t="b" cm="1">
        <f t="array" aca="1" ref="M229" ca="1">SUMPRODUCT(--(INDIRECT(input4[[#This Row],[range1]])&gt;INDIRECT(input4[[#This Row],[range2]])))=COUNT(INDIRECT(input4[[#This Row],[range1]]))</f>
        <v>0</v>
      </c>
      <c r="N229" t="b">
        <f ca="1">IF(AND(NOT(input4[[#This Row],[All DESC?]]),NOT(input4[[#This Row],[All ASC?]])),FALSE(),TRUE())</f>
        <v>1</v>
      </c>
      <c r="O229" cm="1">
        <f t="array" aca="1" ref="O229" ca="1">IF(AND(input4[[#This Row],[Safe Part 1]],(MAX(ABS((INDIRECT(input4[[#This Row],[range2]]))-(INDIRECT(input4[[#This Row],[range1]])))))&lt;=3),1,0)</f>
        <v>0</v>
      </c>
    </row>
    <row r="230" spans="1:15" x14ac:dyDescent="0.35">
      <c r="A230">
        <v>44</v>
      </c>
      <c r="B230">
        <v>43</v>
      </c>
      <c r="C230">
        <v>41</v>
      </c>
      <c r="D230">
        <v>36</v>
      </c>
      <c r="H230">
        <f>1</f>
        <v>1</v>
      </c>
      <c r="I230">
        <f>COUNTA(input4[[#This Row],[Column1.2]:[Column1.8]])</f>
        <v>4</v>
      </c>
      <c r="J230" t="str">
        <f>ADDRESS(ROW(),input4[[#This Row],[first col]]+1,4)&amp;":"&amp;ADDRESS(ROW(),input4[[#This Row],[lastcol]],4)</f>
        <v>B230:D230</v>
      </c>
      <c r="K230" t="str">
        <f>ADDRESS(ROW(),input4[[#This Row],[first col]],4)&amp;":"&amp;ADDRESS(ROW(),input4[[#This Row],[lastcol]]-1,4)</f>
        <v>A230:C230</v>
      </c>
      <c r="L230" t="b" cm="1">
        <f t="array" aca="1" ref="L230" ca="1">SUMPRODUCT(--(INDIRECT(input4[[#This Row],[range1]])&lt;INDIRECT(input4[[#This Row],[range2]])))=COUNT(INDIRECT(input4[[#This Row],[range1]]))</f>
        <v>1</v>
      </c>
      <c r="M230" t="b" cm="1">
        <f t="array" aca="1" ref="M230" ca="1">SUMPRODUCT(--(INDIRECT(input4[[#This Row],[range1]])&gt;INDIRECT(input4[[#This Row],[range2]])))=COUNT(INDIRECT(input4[[#This Row],[range1]]))</f>
        <v>0</v>
      </c>
      <c r="N230" t="b">
        <f ca="1">IF(AND(NOT(input4[[#This Row],[All DESC?]]),NOT(input4[[#This Row],[All ASC?]])),FALSE(),TRUE())</f>
        <v>1</v>
      </c>
      <c r="O230" cm="1">
        <f t="array" aca="1" ref="O230" ca="1">IF(AND(input4[[#This Row],[Safe Part 1]],(MAX(ABS((INDIRECT(input4[[#This Row],[range2]]))-(INDIRECT(input4[[#This Row],[range1]])))))&lt;=3),1,0)</f>
        <v>0</v>
      </c>
    </row>
    <row r="231" spans="1:15" x14ac:dyDescent="0.35">
      <c r="A231">
        <v>92</v>
      </c>
      <c r="B231">
        <v>95</v>
      </c>
      <c r="C231">
        <v>92</v>
      </c>
      <c r="D231">
        <v>91</v>
      </c>
      <c r="E231">
        <v>90</v>
      </c>
      <c r="F231">
        <v>89</v>
      </c>
      <c r="H231">
        <f>1</f>
        <v>1</v>
      </c>
      <c r="I231">
        <f>COUNTA(input4[[#This Row],[Column1.2]:[Column1.8]])</f>
        <v>6</v>
      </c>
      <c r="J231" t="str">
        <f>ADDRESS(ROW(),input4[[#This Row],[first col]]+1,4)&amp;":"&amp;ADDRESS(ROW(),input4[[#This Row],[lastcol]],4)</f>
        <v>B231:F231</v>
      </c>
      <c r="K231" t="str">
        <f>ADDRESS(ROW(),input4[[#This Row],[first col]],4)&amp;":"&amp;ADDRESS(ROW(),input4[[#This Row],[lastcol]]-1,4)</f>
        <v>A231:E231</v>
      </c>
      <c r="L231" t="b" cm="1">
        <f t="array" aca="1" ref="L231" ca="1">SUMPRODUCT(--(INDIRECT(input4[[#This Row],[range1]])&lt;INDIRECT(input4[[#This Row],[range2]])))=COUNT(INDIRECT(input4[[#This Row],[range1]]))</f>
        <v>0</v>
      </c>
      <c r="M231" t="b" cm="1">
        <f t="array" aca="1" ref="M231" ca="1">SUMPRODUCT(--(INDIRECT(input4[[#This Row],[range1]])&gt;INDIRECT(input4[[#This Row],[range2]])))=COUNT(INDIRECT(input4[[#This Row],[range1]]))</f>
        <v>0</v>
      </c>
      <c r="N231" t="b">
        <f ca="1">IF(AND(NOT(input4[[#This Row],[All DESC?]]),NOT(input4[[#This Row],[All ASC?]])),FALSE(),TRUE())</f>
        <v>0</v>
      </c>
      <c r="O231" cm="1">
        <f t="array" aca="1" ref="O231" ca="1">IF(AND(input4[[#This Row],[Safe Part 1]],(MAX(ABS((INDIRECT(input4[[#This Row],[range2]]))-(INDIRECT(input4[[#This Row],[range1]])))))&lt;=3),1,0)</f>
        <v>0</v>
      </c>
    </row>
    <row r="232" spans="1:15" x14ac:dyDescent="0.35">
      <c r="A232">
        <v>37</v>
      </c>
      <c r="B232">
        <v>36</v>
      </c>
      <c r="C232">
        <v>33</v>
      </c>
      <c r="D232">
        <v>30</v>
      </c>
      <c r="E232">
        <v>28</v>
      </c>
      <c r="F232">
        <v>30</v>
      </c>
      <c r="G232">
        <v>32</v>
      </c>
      <c r="H232">
        <f>1</f>
        <v>1</v>
      </c>
      <c r="I232">
        <f>COUNTA(input4[[#This Row],[Column1.2]:[Column1.8]])</f>
        <v>7</v>
      </c>
      <c r="J232" t="str">
        <f>ADDRESS(ROW(),input4[[#This Row],[first col]]+1,4)&amp;":"&amp;ADDRESS(ROW(),input4[[#This Row],[lastcol]],4)</f>
        <v>B232:G232</v>
      </c>
      <c r="K232" t="str">
        <f>ADDRESS(ROW(),input4[[#This Row],[first col]],4)&amp;":"&amp;ADDRESS(ROW(),input4[[#This Row],[lastcol]]-1,4)</f>
        <v>A232:F232</v>
      </c>
      <c r="L232" t="b" cm="1">
        <f t="array" aca="1" ref="L232" ca="1">SUMPRODUCT(--(INDIRECT(input4[[#This Row],[range1]])&lt;INDIRECT(input4[[#This Row],[range2]])))=COUNT(INDIRECT(input4[[#This Row],[range1]]))</f>
        <v>0</v>
      </c>
      <c r="M232" t="b" cm="1">
        <f t="array" aca="1" ref="M232" ca="1">SUMPRODUCT(--(INDIRECT(input4[[#This Row],[range1]])&gt;INDIRECT(input4[[#This Row],[range2]])))=COUNT(INDIRECT(input4[[#This Row],[range1]]))</f>
        <v>0</v>
      </c>
      <c r="N232" t="b">
        <f ca="1">IF(AND(NOT(input4[[#This Row],[All DESC?]]),NOT(input4[[#This Row],[All ASC?]])),FALSE(),TRUE())</f>
        <v>0</v>
      </c>
      <c r="O232" cm="1">
        <f t="array" aca="1" ref="O232" ca="1">IF(AND(input4[[#This Row],[Safe Part 1]],(MAX(ABS((INDIRECT(input4[[#This Row],[range2]]))-(INDIRECT(input4[[#This Row],[range1]])))))&lt;=3),1,0)</f>
        <v>0</v>
      </c>
    </row>
    <row r="233" spans="1:15" x14ac:dyDescent="0.35">
      <c r="A233">
        <v>40</v>
      </c>
      <c r="B233">
        <v>38</v>
      </c>
      <c r="C233">
        <v>41</v>
      </c>
      <c r="D233">
        <v>40</v>
      </c>
      <c r="E233">
        <v>39</v>
      </c>
      <c r="F233">
        <v>37</v>
      </c>
      <c r="G233">
        <v>37</v>
      </c>
      <c r="H233">
        <f>1</f>
        <v>1</v>
      </c>
      <c r="I233">
        <f>COUNTA(input4[[#This Row],[Column1.2]:[Column1.8]])</f>
        <v>7</v>
      </c>
      <c r="J233" t="str">
        <f>ADDRESS(ROW(),input4[[#This Row],[first col]]+1,4)&amp;":"&amp;ADDRESS(ROW(),input4[[#This Row],[lastcol]],4)</f>
        <v>B233:G233</v>
      </c>
      <c r="K233" t="str">
        <f>ADDRESS(ROW(),input4[[#This Row],[first col]],4)&amp;":"&amp;ADDRESS(ROW(),input4[[#This Row],[lastcol]]-1,4)</f>
        <v>A233:F233</v>
      </c>
      <c r="L233" t="b" cm="1">
        <f t="array" aca="1" ref="L233" ca="1">SUMPRODUCT(--(INDIRECT(input4[[#This Row],[range1]])&lt;INDIRECT(input4[[#This Row],[range2]])))=COUNT(INDIRECT(input4[[#This Row],[range1]]))</f>
        <v>0</v>
      </c>
      <c r="M233" t="b" cm="1">
        <f t="array" aca="1" ref="M233" ca="1">SUMPRODUCT(--(INDIRECT(input4[[#This Row],[range1]])&gt;INDIRECT(input4[[#This Row],[range2]])))=COUNT(INDIRECT(input4[[#This Row],[range1]]))</f>
        <v>0</v>
      </c>
      <c r="N233" t="b">
        <f ca="1">IF(AND(NOT(input4[[#This Row],[All DESC?]]),NOT(input4[[#This Row],[All ASC?]])),FALSE(),TRUE())</f>
        <v>0</v>
      </c>
      <c r="O233" cm="1">
        <f t="array" aca="1" ref="O233" ca="1">IF(AND(input4[[#This Row],[Safe Part 1]],(MAX(ABS((INDIRECT(input4[[#This Row],[range2]]))-(INDIRECT(input4[[#This Row],[range1]])))))&lt;=3),1,0)</f>
        <v>0</v>
      </c>
    </row>
    <row r="234" spans="1:15" x14ac:dyDescent="0.35">
      <c r="A234">
        <v>42</v>
      </c>
      <c r="B234">
        <v>39</v>
      </c>
      <c r="C234">
        <v>37</v>
      </c>
      <c r="D234">
        <v>38</v>
      </c>
      <c r="E234">
        <v>34</v>
      </c>
      <c r="H234">
        <f>1</f>
        <v>1</v>
      </c>
      <c r="I234">
        <f>COUNTA(input4[[#This Row],[Column1.2]:[Column1.8]])</f>
        <v>5</v>
      </c>
      <c r="J234" t="str">
        <f>ADDRESS(ROW(),input4[[#This Row],[first col]]+1,4)&amp;":"&amp;ADDRESS(ROW(),input4[[#This Row],[lastcol]],4)</f>
        <v>B234:E234</v>
      </c>
      <c r="K234" t="str">
        <f>ADDRESS(ROW(),input4[[#This Row],[first col]],4)&amp;":"&amp;ADDRESS(ROW(),input4[[#This Row],[lastcol]]-1,4)</f>
        <v>A234:D234</v>
      </c>
      <c r="L234" t="b" cm="1">
        <f t="array" aca="1" ref="L234" ca="1">SUMPRODUCT(--(INDIRECT(input4[[#This Row],[range1]])&lt;INDIRECT(input4[[#This Row],[range2]])))=COUNT(INDIRECT(input4[[#This Row],[range1]]))</f>
        <v>0</v>
      </c>
      <c r="M234" t="b" cm="1">
        <f t="array" aca="1" ref="M234" ca="1">SUMPRODUCT(--(INDIRECT(input4[[#This Row],[range1]])&gt;INDIRECT(input4[[#This Row],[range2]])))=COUNT(INDIRECT(input4[[#This Row],[range1]]))</f>
        <v>0</v>
      </c>
      <c r="N234" t="b">
        <f ca="1">IF(AND(NOT(input4[[#This Row],[All DESC?]]),NOT(input4[[#This Row],[All ASC?]])),FALSE(),TRUE())</f>
        <v>0</v>
      </c>
      <c r="O234" cm="1">
        <f t="array" aca="1" ref="O234" ca="1">IF(AND(input4[[#This Row],[Safe Part 1]],(MAX(ABS((INDIRECT(input4[[#This Row],[range2]]))-(INDIRECT(input4[[#This Row],[range1]])))))&lt;=3),1,0)</f>
        <v>0</v>
      </c>
    </row>
    <row r="235" spans="1:15" x14ac:dyDescent="0.35">
      <c r="A235">
        <v>43</v>
      </c>
      <c r="B235">
        <v>41</v>
      </c>
      <c r="C235">
        <v>40</v>
      </c>
      <c r="D235">
        <v>42</v>
      </c>
      <c r="E235">
        <v>41</v>
      </c>
      <c r="F235">
        <v>35</v>
      </c>
      <c r="H235">
        <f>1</f>
        <v>1</v>
      </c>
      <c r="I235">
        <f>COUNTA(input4[[#This Row],[Column1.2]:[Column1.8]])</f>
        <v>6</v>
      </c>
      <c r="J235" t="str">
        <f>ADDRESS(ROW(),input4[[#This Row],[first col]]+1,4)&amp;":"&amp;ADDRESS(ROW(),input4[[#This Row],[lastcol]],4)</f>
        <v>B235:F235</v>
      </c>
      <c r="K235" t="str">
        <f>ADDRESS(ROW(),input4[[#This Row],[first col]],4)&amp;":"&amp;ADDRESS(ROW(),input4[[#This Row],[lastcol]]-1,4)</f>
        <v>A235:E235</v>
      </c>
      <c r="L235" t="b" cm="1">
        <f t="array" aca="1" ref="L235" ca="1">SUMPRODUCT(--(INDIRECT(input4[[#This Row],[range1]])&lt;INDIRECT(input4[[#This Row],[range2]])))=COUNT(INDIRECT(input4[[#This Row],[range1]]))</f>
        <v>0</v>
      </c>
      <c r="M235" t="b" cm="1">
        <f t="array" aca="1" ref="M235" ca="1">SUMPRODUCT(--(INDIRECT(input4[[#This Row],[range1]])&gt;INDIRECT(input4[[#This Row],[range2]])))=COUNT(INDIRECT(input4[[#This Row],[range1]]))</f>
        <v>0</v>
      </c>
      <c r="N235" t="b">
        <f ca="1">IF(AND(NOT(input4[[#This Row],[All DESC?]]),NOT(input4[[#This Row],[All ASC?]])),FALSE(),TRUE())</f>
        <v>0</v>
      </c>
      <c r="O235" cm="1">
        <f t="array" aca="1" ref="O235" ca="1">IF(AND(input4[[#This Row],[Safe Part 1]],(MAX(ABS((INDIRECT(input4[[#This Row],[range2]]))-(INDIRECT(input4[[#This Row],[range1]])))))&lt;=3),1,0)</f>
        <v>0</v>
      </c>
    </row>
    <row r="236" spans="1:15" x14ac:dyDescent="0.35">
      <c r="A236">
        <v>27</v>
      </c>
      <c r="B236">
        <v>26</v>
      </c>
      <c r="C236">
        <v>24</v>
      </c>
      <c r="D236">
        <v>24</v>
      </c>
      <c r="E236">
        <v>22</v>
      </c>
      <c r="H236">
        <f>1</f>
        <v>1</v>
      </c>
      <c r="I236">
        <f>COUNTA(input4[[#This Row],[Column1.2]:[Column1.8]])</f>
        <v>5</v>
      </c>
      <c r="J236" t="str">
        <f>ADDRESS(ROW(),input4[[#This Row],[first col]]+1,4)&amp;":"&amp;ADDRESS(ROW(),input4[[#This Row],[lastcol]],4)</f>
        <v>B236:E236</v>
      </c>
      <c r="K236" t="str">
        <f>ADDRESS(ROW(),input4[[#This Row],[first col]],4)&amp;":"&amp;ADDRESS(ROW(),input4[[#This Row],[lastcol]]-1,4)</f>
        <v>A236:D236</v>
      </c>
      <c r="L236" t="b" cm="1">
        <f t="array" aca="1" ref="L236" ca="1">SUMPRODUCT(--(INDIRECT(input4[[#This Row],[range1]])&lt;INDIRECT(input4[[#This Row],[range2]])))=COUNT(INDIRECT(input4[[#This Row],[range1]]))</f>
        <v>0</v>
      </c>
      <c r="M236" t="b" cm="1">
        <f t="array" aca="1" ref="M236" ca="1">SUMPRODUCT(--(INDIRECT(input4[[#This Row],[range1]])&gt;INDIRECT(input4[[#This Row],[range2]])))=COUNT(INDIRECT(input4[[#This Row],[range1]]))</f>
        <v>0</v>
      </c>
      <c r="N236" t="b">
        <f ca="1">IF(AND(NOT(input4[[#This Row],[All DESC?]]),NOT(input4[[#This Row],[All ASC?]])),FALSE(),TRUE())</f>
        <v>0</v>
      </c>
      <c r="O236" cm="1">
        <f t="array" aca="1" ref="O236" ca="1">IF(AND(input4[[#This Row],[Safe Part 1]],(MAX(ABS((INDIRECT(input4[[#This Row],[range2]]))-(INDIRECT(input4[[#This Row],[range1]])))))&lt;=3),1,0)</f>
        <v>0</v>
      </c>
    </row>
    <row r="237" spans="1:15" x14ac:dyDescent="0.35">
      <c r="A237">
        <v>83</v>
      </c>
      <c r="B237">
        <v>81</v>
      </c>
      <c r="C237">
        <v>81</v>
      </c>
      <c r="D237">
        <v>78</v>
      </c>
      <c r="E237">
        <v>80</v>
      </c>
      <c r="H237">
        <f>1</f>
        <v>1</v>
      </c>
      <c r="I237">
        <f>COUNTA(input4[[#This Row],[Column1.2]:[Column1.8]])</f>
        <v>5</v>
      </c>
      <c r="J237" t="str">
        <f>ADDRESS(ROW(),input4[[#This Row],[first col]]+1,4)&amp;":"&amp;ADDRESS(ROW(),input4[[#This Row],[lastcol]],4)</f>
        <v>B237:E237</v>
      </c>
      <c r="K237" t="str">
        <f>ADDRESS(ROW(),input4[[#This Row],[first col]],4)&amp;":"&amp;ADDRESS(ROW(),input4[[#This Row],[lastcol]]-1,4)</f>
        <v>A237:D237</v>
      </c>
      <c r="L237" t="b" cm="1">
        <f t="array" aca="1" ref="L237" ca="1">SUMPRODUCT(--(INDIRECT(input4[[#This Row],[range1]])&lt;INDIRECT(input4[[#This Row],[range2]])))=COUNT(INDIRECT(input4[[#This Row],[range1]]))</f>
        <v>0</v>
      </c>
      <c r="M237" t="b" cm="1">
        <f t="array" aca="1" ref="M237" ca="1">SUMPRODUCT(--(INDIRECT(input4[[#This Row],[range1]])&gt;INDIRECT(input4[[#This Row],[range2]])))=COUNT(INDIRECT(input4[[#This Row],[range1]]))</f>
        <v>0</v>
      </c>
      <c r="N237" t="b">
        <f ca="1">IF(AND(NOT(input4[[#This Row],[All DESC?]]),NOT(input4[[#This Row],[All ASC?]])),FALSE(),TRUE())</f>
        <v>0</v>
      </c>
      <c r="O237" cm="1">
        <f t="array" aca="1" ref="O237" ca="1">IF(AND(input4[[#This Row],[Safe Part 1]],(MAX(ABS((INDIRECT(input4[[#This Row],[range2]]))-(INDIRECT(input4[[#This Row],[range1]])))))&lt;=3),1,0)</f>
        <v>0</v>
      </c>
    </row>
    <row r="238" spans="1:15" x14ac:dyDescent="0.35">
      <c r="A238">
        <v>90</v>
      </c>
      <c r="B238">
        <v>88</v>
      </c>
      <c r="C238">
        <v>88</v>
      </c>
      <c r="D238">
        <v>86</v>
      </c>
      <c r="E238">
        <v>86</v>
      </c>
      <c r="H238">
        <f>1</f>
        <v>1</v>
      </c>
      <c r="I238">
        <f>COUNTA(input4[[#This Row],[Column1.2]:[Column1.8]])</f>
        <v>5</v>
      </c>
      <c r="J238" t="str">
        <f>ADDRESS(ROW(),input4[[#This Row],[first col]]+1,4)&amp;":"&amp;ADDRESS(ROW(),input4[[#This Row],[lastcol]],4)</f>
        <v>B238:E238</v>
      </c>
      <c r="K238" t="str">
        <f>ADDRESS(ROW(),input4[[#This Row],[first col]],4)&amp;":"&amp;ADDRESS(ROW(),input4[[#This Row],[lastcol]]-1,4)</f>
        <v>A238:D238</v>
      </c>
      <c r="L238" t="b" cm="1">
        <f t="array" aca="1" ref="L238" ca="1">SUMPRODUCT(--(INDIRECT(input4[[#This Row],[range1]])&lt;INDIRECT(input4[[#This Row],[range2]])))=COUNT(INDIRECT(input4[[#This Row],[range1]]))</f>
        <v>0</v>
      </c>
      <c r="M238" t="b" cm="1">
        <f t="array" aca="1" ref="M238" ca="1">SUMPRODUCT(--(INDIRECT(input4[[#This Row],[range1]])&gt;INDIRECT(input4[[#This Row],[range2]])))=COUNT(INDIRECT(input4[[#This Row],[range1]]))</f>
        <v>0</v>
      </c>
      <c r="N238" t="b">
        <f ca="1">IF(AND(NOT(input4[[#This Row],[All DESC?]]),NOT(input4[[#This Row],[All ASC?]])),FALSE(),TRUE())</f>
        <v>0</v>
      </c>
      <c r="O238" cm="1">
        <f t="array" aca="1" ref="O238" ca="1">IF(AND(input4[[#This Row],[Safe Part 1]],(MAX(ABS((INDIRECT(input4[[#This Row],[range2]]))-(INDIRECT(input4[[#This Row],[range1]])))))&lt;=3),1,0)</f>
        <v>0</v>
      </c>
    </row>
    <row r="239" spans="1:15" x14ac:dyDescent="0.35">
      <c r="A239">
        <v>78</v>
      </c>
      <c r="B239">
        <v>76</v>
      </c>
      <c r="C239">
        <v>76</v>
      </c>
      <c r="D239">
        <v>74</v>
      </c>
      <c r="E239">
        <v>73</v>
      </c>
      <c r="F239">
        <v>69</v>
      </c>
      <c r="H239">
        <f>1</f>
        <v>1</v>
      </c>
      <c r="I239">
        <f>COUNTA(input4[[#This Row],[Column1.2]:[Column1.8]])</f>
        <v>6</v>
      </c>
      <c r="J239" t="str">
        <f>ADDRESS(ROW(),input4[[#This Row],[first col]]+1,4)&amp;":"&amp;ADDRESS(ROW(),input4[[#This Row],[lastcol]],4)</f>
        <v>B239:F239</v>
      </c>
      <c r="K239" t="str">
        <f>ADDRESS(ROW(),input4[[#This Row],[first col]],4)&amp;":"&amp;ADDRESS(ROW(),input4[[#This Row],[lastcol]]-1,4)</f>
        <v>A239:E239</v>
      </c>
      <c r="L239" t="b" cm="1">
        <f t="array" aca="1" ref="L239" ca="1">SUMPRODUCT(--(INDIRECT(input4[[#This Row],[range1]])&lt;INDIRECT(input4[[#This Row],[range2]])))=COUNT(INDIRECT(input4[[#This Row],[range1]]))</f>
        <v>0</v>
      </c>
      <c r="M239" t="b" cm="1">
        <f t="array" aca="1" ref="M239" ca="1">SUMPRODUCT(--(INDIRECT(input4[[#This Row],[range1]])&gt;INDIRECT(input4[[#This Row],[range2]])))=COUNT(INDIRECT(input4[[#This Row],[range1]]))</f>
        <v>0</v>
      </c>
      <c r="N239" t="b">
        <f ca="1">IF(AND(NOT(input4[[#This Row],[All DESC?]]),NOT(input4[[#This Row],[All ASC?]])),FALSE(),TRUE())</f>
        <v>0</v>
      </c>
      <c r="O239" cm="1">
        <f t="array" aca="1" ref="O239" ca="1">IF(AND(input4[[#This Row],[Safe Part 1]],(MAX(ABS((INDIRECT(input4[[#This Row],[range2]]))-(INDIRECT(input4[[#This Row],[range1]])))))&lt;=3),1,0)</f>
        <v>0</v>
      </c>
    </row>
    <row r="240" spans="1:15" x14ac:dyDescent="0.35">
      <c r="A240">
        <v>75</v>
      </c>
      <c r="B240">
        <v>72</v>
      </c>
      <c r="C240">
        <v>72</v>
      </c>
      <c r="D240">
        <v>70</v>
      </c>
      <c r="E240">
        <v>65</v>
      </c>
      <c r="H240">
        <f>1</f>
        <v>1</v>
      </c>
      <c r="I240">
        <f>COUNTA(input4[[#This Row],[Column1.2]:[Column1.8]])</f>
        <v>5</v>
      </c>
      <c r="J240" t="str">
        <f>ADDRESS(ROW(),input4[[#This Row],[first col]]+1,4)&amp;":"&amp;ADDRESS(ROW(),input4[[#This Row],[lastcol]],4)</f>
        <v>B240:E240</v>
      </c>
      <c r="K240" t="str">
        <f>ADDRESS(ROW(),input4[[#This Row],[first col]],4)&amp;":"&amp;ADDRESS(ROW(),input4[[#This Row],[lastcol]]-1,4)</f>
        <v>A240:D240</v>
      </c>
      <c r="L240" t="b" cm="1">
        <f t="array" aca="1" ref="L240" ca="1">SUMPRODUCT(--(INDIRECT(input4[[#This Row],[range1]])&lt;INDIRECT(input4[[#This Row],[range2]])))=COUNT(INDIRECT(input4[[#This Row],[range1]]))</f>
        <v>0</v>
      </c>
      <c r="M240" t="b" cm="1">
        <f t="array" aca="1" ref="M240" ca="1">SUMPRODUCT(--(INDIRECT(input4[[#This Row],[range1]])&gt;INDIRECT(input4[[#This Row],[range2]])))=COUNT(INDIRECT(input4[[#This Row],[range1]]))</f>
        <v>0</v>
      </c>
      <c r="N240" t="b">
        <f ca="1">IF(AND(NOT(input4[[#This Row],[All DESC?]]),NOT(input4[[#This Row],[All ASC?]])),FALSE(),TRUE())</f>
        <v>0</v>
      </c>
      <c r="O240" cm="1">
        <f t="array" aca="1" ref="O240" ca="1">IF(AND(input4[[#This Row],[Safe Part 1]],(MAX(ABS((INDIRECT(input4[[#This Row],[range2]]))-(INDIRECT(input4[[#This Row],[range1]])))))&lt;=3),1,0)</f>
        <v>0</v>
      </c>
    </row>
    <row r="241" spans="1:15" x14ac:dyDescent="0.35">
      <c r="A241">
        <v>14</v>
      </c>
      <c r="B241">
        <v>13</v>
      </c>
      <c r="C241">
        <v>9</v>
      </c>
      <c r="D241">
        <v>8</v>
      </c>
      <c r="E241">
        <v>6</v>
      </c>
      <c r="F241">
        <v>3</v>
      </c>
      <c r="H241">
        <f>1</f>
        <v>1</v>
      </c>
      <c r="I241">
        <f>COUNTA(input4[[#This Row],[Column1.2]:[Column1.8]])</f>
        <v>6</v>
      </c>
      <c r="J241" t="str">
        <f>ADDRESS(ROW(),input4[[#This Row],[first col]]+1,4)&amp;":"&amp;ADDRESS(ROW(),input4[[#This Row],[lastcol]],4)</f>
        <v>B241:F241</v>
      </c>
      <c r="K241" t="str">
        <f>ADDRESS(ROW(),input4[[#This Row],[first col]],4)&amp;":"&amp;ADDRESS(ROW(),input4[[#This Row],[lastcol]]-1,4)</f>
        <v>A241:E241</v>
      </c>
      <c r="L241" t="b" cm="1">
        <f t="array" aca="1" ref="L241" ca="1">SUMPRODUCT(--(INDIRECT(input4[[#This Row],[range1]])&lt;INDIRECT(input4[[#This Row],[range2]])))=COUNT(INDIRECT(input4[[#This Row],[range1]]))</f>
        <v>1</v>
      </c>
      <c r="M241" t="b" cm="1">
        <f t="array" aca="1" ref="M241" ca="1">SUMPRODUCT(--(INDIRECT(input4[[#This Row],[range1]])&gt;INDIRECT(input4[[#This Row],[range2]])))=COUNT(INDIRECT(input4[[#This Row],[range1]]))</f>
        <v>0</v>
      </c>
      <c r="N241" t="b">
        <f ca="1">IF(AND(NOT(input4[[#This Row],[All DESC?]]),NOT(input4[[#This Row],[All ASC?]])),FALSE(),TRUE())</f>
        <v>1</v>
      </c>
      <c r="O241" cm="1">
        <f t="array" aca="1" ref="O241" ca="1">IF(AND(input4[[#This Row],[Safe Part 1]],(MAX(ABS((INDIRECT(input4[[#This Row],[range2]]))-(INDIRECT(input4[[#This Row],[range1]])))))&lt;=3),1,0)</f>
        <v>0</v>
      </c>
    </row>
    <row r="242" spans="1:15" x14ac:dyDescent="0.35">
      <c r="A242">
        <v>75</v>
      </c>
      <c r="B242">
        <v>73</v>
      </c>
      <c r="C242">
        <v>69</v>
      </c>
      <c r="D242">
        <v>66</v>
      </c>
      <c r="E242">
        <v>63</v>
      </c>
      <c r="F242">
        <v>65</v>
      </c>
      <c r="H242">
        <f>1</f>
        <v>1</v>
      </c>
      <c r="I242">
        <f>COUNTA(input4[[#This Row],[Column1.2]:[Column1.8]])</f>
        <v>6</v>
      </c>
      <c r="J242" t="str">
        <f>ADDRESS(ROW(),input4[[#This Row],[first col]]+1,4)&amp;":"&amp;ADDRESS(ROW(),input4[[#This Row],[lastcol]],4)</f>
        <v>B242:F242</v>
      </c>
      <c r="K242" t="str">
        <f>ADDRESS(ROW(),input4[[#This Row],[first col]],4)&amp;":"&amp;ADDRESS(ROW(),input4[[#This Row],[lastcol]]-1,4)</f>
        <v>A242:E242</v>
      </c>
      <c r="L242" t="b" cm="1">
        <f t="array" aca="1" ref="L242" ca="1">SUMPRODUCT(--(INDIRECT(input4[[#This Row],[range1]])&lt;INDIRECT(input4[[#This Row],[range2]])))=COUNT(INDIRECT(input4[[#This Row],[range1]]))</f>
        <v>0</v>
      </c>
      <c r="M242" t="b" cm="1">
        <f t="array" aca="1" ref="M242" ca="1">SUMPRODUCT(--(INDIRECT(input4[[#This Row],[range1]])&gt;INDIRECT(input4[[#This Row],[range2]])))=COUNT(INDIRECT(input4[[#This Row],[range1]]))</f>
        <v>0</v>
      </c>
      <c r="N242" t="b">
        <f ca="1">IF(AND(NOT(input4[[#This Row],[All DESC?]]),NOT(input4[[#This Row],[All ASC?]])),FALSE(),TRUE())</f>
        <v>0</v>
      </c>
      <c r="O242" cm="1">
        <f t="array" aca="1" ref="O242" ca="1">IF(AND(input4[[#This Row],[Safe Part 1]],(MAX(ABS((INDIRECT(input4[[#This Row],[range2]]))-(INDIRECT(input4[[#This Row],[range1]])))))&lt;=3),1,0)</f>
        <v>0</v>
      </c>
    </row>
    <row r="243" spans="1:15" x14ac:dyDescent="0.35">
      <c r="A243">
        <v>52</v>
      </c>
      <c r="B243">
        <v>48</v>
      </c>
      <c r="C243">
        <v>46</v>
      </c>
      <c r="D243">
        <v>44</v>
      </c>
      <c r="E243">
        <v>44</v>
      </c>
      <c r="H243">
        <f>1</f>
        <v>1</v>
      </c>
      <c r="I243">
        <f>COUNTA(input4[[#This Row],[Column1.2]:[Column1.8]])</f>
        <v>5</v>
      </c>
      <c r="J243" t="str">
        <f>ADDRESS(ROW(),input4[[#This Row],[first col]]+1,4)&amp;":"&amp;ADDRESS(ROW(),input4[[#This Row],[lastcol]],4)</f>
        <v>B243:E243</v>
      </c>
      <c r="K243" t="str">
        <f>ADDRESS(ROW(),input4[[#This Row],[first col]],4)&amp;":"&amp;ADDRESS(ROW(),input4[[#This Row],[lastcol]]-1,4)</f>
        <v>A243:D243</v>
      </c>
      <c r="L243" t="b" cm="1">
        <f t="array" aca="1" ref="L243" ca="1">SUMPRODUCT(--(INDIRECT(input4[[#This Row],[range1]])&lt;INDIRECT(input4[[#This Row],[range2]])))=COUNT(INDIRECT(input4[[#This Row],[range1]]))</f>
        <v>0</v>
      </c>
      <c r="M243" t="b" cm="1">
        <f t="array" aca="1" ref="M243" ca="1">SUMPRODUCT(--(INDIRECT(input4[[#This Row],[range1]])&gt;INDIRECT(input4[[#This Row],[range2]])))=COUNT(INDIRECT(input4[[#This Row],[range1]]))</f>
        <v>0</v>
      </c>
      <c r="N243" t="b">
        <f ca="1">IF(AND(NOT(input4[[#This Row],[All DESC?]]),NOT(input4[[#This Row],[All ASC?]])),FALSE(),TRUE())</f>
        <v>0</v>
      </c>
      <c r="O243" cm="1">
        <f t="array" aca="1" ref="O243" ca="1">IF(AND(input4[[#This Row],[Safe Part 1]],(MAX(ABS((INDIRECT(input4[[#This Row],[range2]]))-(INDIRECT(input4[[#This Row],[range1]])))))&lt;=3),1,0)</f>
        <v>0</v>
      </c>
    </row>
    <row r="244" spans="1:15" x14ac:dyDescent="0.35">
      <c r="A244">
        <v>59</v>
      </c>
      <c r="B244">
        <v>58</v>
      </c>
      <c r="C244">
        <v>56</v>
      </c>
      <c r="D244">
        <v>54</v>
      </c>
      <c r="E244">
        <v>52</v>
      </c>
      <c r="F244">
        <v>48</v>
      </c>
      <c r="G244">
        <v>44</v>
      </c>
      <c r="H244">
        <f>1</f>
        <v>1</v>
      </c>
      <c r="I244">
        <f>COUNTA(input4[[#This Row],[Column1.2]:[Column1.8]])</f>
        <v>7</v>
      </c>
      <c r="J244" t="str">
        <f>ADDRESS(ROW(),input4[[#This Row],[first col]]+1,4)&amp;":"&amp;ADDRESS(ROW(),input4[[#This Row],[lastcol]],4)</f>
        <v>B244:G244</v>
      </c>
      <c r="K244" t="str">
        <f>ADDRESS(ROW(),input4[[#This Row],[first col]],4)&amp;":"&amp;ADDRESS(ROW(),input4[[#This Row],[lastcol]]-1,4)</f>
        <v>A244:F244</v>
      </c>
      <c r="L244" t="b" cm="1">
        <f t="array" aca="1" ref="L244" ca="1">SUMPRODUCT(--(INDIRECT(input4[[#This Row],[range1]])&lt;INDIRECT(input4[[#This Row],[range2]])))=COUNT(INDIRECT(input4[[#This Row],[range1]]))</f>
        <v>1</v>
      </c>
      <c r="M244" t="b" cm="1">
        <f t="array" aca="1" ref="M244" ca="1">SUMPRODUCT(--(INDIRECT(input4[[#This Row],[range1]])&gt;INDIRECT(input4[[#This Row],[range2]])))=COUNT(INDIRECT(input4[[#This Row],[range1]]))</f>
        <v>0</v>
      </c>
      <c r="N244" t="b">
        <f ca="1">IF(AND(NOT(input4[[#This Row],[All DESC?]]),NOT(input4[[#This Row],[All ASC?]])),FALSE(),TRUE())</f>
        <v>1</v>
      </c>
      <c r="O244" cm="1">
        <f t="array" aca="1" ref="O244" ca="1">IF(AND(input4[[#This Row],[Safe Part 1]],(MAX(ABS((INDIRECT(input4[[#This Row],[range2]]))-(INDIRECT(input4[[#This Row],[range1]])))))&lt;=3),1,0)</f>
        <v>0</v>
      </c>
    </row>
    <row r="245" spans="1:15" x14ac:dyDescent="0.35">
      <c r="A245">
        <v>49</v>
      </c>
      <c r="B245">
        <v>46</v>
      </c>
      <c r="C245">
        <v>44</v>
      </c>
      <c r="D245">
        <v>40</v>
      </c>
      <c r="E245">
        <v>37</v>
      </c>
      <c r="F245">
        <v>30</v>
      </c>
      <c r="H245">
        <f>1</f>
        <v>1</v>
      </c>
      <c r="I245">
        <f>COUNTA(input4[[#This Row],[Column1.2]:[Column1.8]])</f>
        <v>6</v>
      </c>
      <c r="J245" t="str">
        <f>ADDRESS(ROW(),input4[[#This Row],[first col]]+1,4)&amp;":"&amp;ADDRESS(ROW(),input4[[#This Row],[lastcol]],4)</f>
        <v>B245:F245</v>
      </c>
      <c r="K245" t="str">
        <f>ADDRESS(ROW(),input4[[#This Row],[first col]],4)&amp;":"&amp;ADDRESS(ROW(),input4[[#This Row],[lastcol]]-1,4)</f>
        <v>A245:E245</v>
      </c>
      <c r="L245" t="b" cm="1">
        <f t="array" aca="1" ref="L245" ca="1">SUMPRODUCT(--(INDIRECT(input4[[#This Row],[range1]])&lt;INDIRECT(input4[[#This Row],[range2]])))=COUNT(INDIRECT(input4[[#This Row],[range1]]))</f>
        <v>1</v>
      </c>
      <c r="M245" t="b" cm="1">
        <f t="array" aca="1" ref="M245" ca="1">SUMPRODUCT(--(INDIRECT(input4[[#This Row],[range1]])&gt;INDIRECT(input4[[#This Row],[range2]])))=COUNT(INDIRECT(input4[[#This Row],[range1]]))</f>
        <v>0</v>
      </c>
      <c r="N245" t="b">
        <f ca="1">IF(AND(NOT(input4[[#This Row],[All DESC?]]),NOT(input4[[#This Row],[All ASC?]])),FALSE(),TRUE())</f>
        <v>1</v>
      </c>
      <c r="O245" cm="1">
        <f t="array" aca="1" ref="O245" ca="1">IF(AND(input4[[#This Row],[Safe Part 1]],(MAX(ABS((INDIRECT(input4[[#This Row],[range2]]))-(INDIRECT(input4[[#This Row],[range1]])))))&lt;=3),1,0)</f>
        <v>0</v>
      </c>
    </row>
    <row r="246" spans="1:15" x14ac:dyDescent="0.35">
      <c r="A246">
        <v>47</v>
      </c>
      <c r="B246">
        <v>41</v>
      </c>
      <c r="C246">
        <v>38</v>
      </c>
      <c r="D246">
        <v>35</v>
      </c>
      <c r="H246">
        <f>1</f>
        <v>1</v>
      </c>
      <c r="I246">
        <f>COUNTA(input4[[#This Row],[Column1.2]:[Column1.8]])</f>
        <v>4</v>
      </c>
      <c r="J246" t="str">
        <f>ADDRESS(ROW(),input4[[#This Row],[first col]]+1,4)&amp;":"&amp;ADDRESS(ROW(),input4[[#This Row],[lastcol]],4)</f>
        <v>B246:D246</v>
      </c>
      <c r="K246" t="str">
        <f>ADDRESS(ROW(),input4[[#This Row],[first col]],4)&amp;":"&amp;ADDRESS(ROW(),input4[[#This Row],[lastcol]]-1,4)</f>
        <v>A246:C246</v>
      </c>
      <c r="L246" t="b" cm="1">
        <f t="array" aca="1" ref="L246" ca="1">SUMPRODUCT(--(INDIRECT(input4[[#This Row],[range1]])&lt;INDIRECT(input4[[#This Row],[range2]])))=COUNT(INDIRECT(input4[[#This Row],[range1]]))</f>
        <v>1</v>
      </c>
      <c r="M246" t="b" cm="1">
        <f t="array" aca="1" ref="M246" ca="1">SUMPRODUCT(--(INDIRECT(input4[[#This Row],[range1]])&gt;INDIRECT(input4[[#This Row],[range2]])))=COUNT(INDIRECT(input4[[#This Row],[range1]]))</f>
        <v>0</v>
      </c>
      <c r="N246" t="b">
        <f ca="1">IF(AND(NOT(input4[[#This Row],[All DESC?]]),NOT(input4[[#This Row],[All ASC?]])),FALSE(),TRUE())</f>
        <v>1</v>
      </c>
      <c r="O246" cm="1">
        <f t="array" aca="1" ref="O246" ca="1">IF(AND(input4[[#This Row],[Safe Part 1]],(MAX(ABS((INDIRECT(input4[[#This Row],[range2]]))-(INDIRECT(input4[[#This Row],[range1]])))))&lt;=3),1,0)</f>
        <v>0</v>
      </c>
    </row>
    <row r="247" spans="1:15" x14ac:dyDescent="0.35">
      <c r="A247">
        <v>73</v>
      </c>
      <c r="B247">
        <v>71</v>
      </c>
      <c r="C247">
        <v>70</v>
      </c>
      <c r="D247">
        <v>68</v>
      </c>
      <c r="E247">
        <v>63</v>
      </c>
      <c r="F247">
        <v>64</v>
      </c>
      <c r="H247">
        <f>1</f>
        <v>1</v>
      </c>
      <c r="I247">
        <f>COUNTA(input4[[#This Row],[Column1.2]:[Column1.8]])</f>
        <v>6</v>
      </c>
      <c r="J247" t="str">
        <f>ADDRESS(ROW(),input4[[#This Row],[first col]]+1,4)&amp;":"&amp;ADDRESS(ROW(),input4[[#This Row],[lastcol]],4)</f>
        <v>B247:F247</v>
      </c>
      <c r="K247" t="str">
        <f>ADDRESS(ROW(),input4[[#This Row],[first col]],4)&amp;":"&amp;ADDRESS(ROW(),input4[[#This Row],[lastcol]]-1,4)</f>
        <v>A247:E247</v>
      </c>
      <c r="L247" t="b" cm="1">
        <f t="array" aca="1" ref="L247" ca="1">SUMPRODUCT(--(INDIRECT(input4[[#This Row],[range1]])&lt;INDIRECT(input4[[#This Row],[range2]])))=COUNT(INDIRECT(input4[[#This Row],[range1]]))</f>
        <v>0</v>
      </c>
      <c r="M247" t="b" cm="1">
        <f t="array" aca="1" ref="M247" ca="1">SUMPRODUCT(--(INDIRECT(input4[[#This Row],[range1]])&gt;INDIRECT(input4[[#This Row],[range2]])))=COUNT(INDIRECT(input4[[#This Row],[range1]]))</f>
        <v>0</v>
      </c>
      <c r="N247" t="b">
        <f ca="1">IF(AND(NOT(input4[[#This Row],[All DESC?]]),NOT(input4[[#This Row],[All ASC?]])),FALSE(),TRUE())</f>
        <v>0</v>
      </c>
      <c r="O247" cm="1">
        <f t="array" aca="1" ref="O247" ca="1">IF(AND(input4[[#This Row],[Safe Part 1]],(MAX(ABS((INDIRECT(input4[[#This Row],[range2]]))-(INDIRECT(input4[[#This Row],[range1]])))))&lt;=3),1,0)</f>
        <v>0</v>
      </c>
    </row>
    <row r="248" spans="1:15" x14ac:dyDescent="0.35">
      <c r="A248">
        <v>70</v>
      </c>
      <c r="B248">
        <v>63</v>
      </c>
      <c r="C248">
        <v>60</v>
      </c>
      <c r="D248">
        <v>57</v>
      </c>
      <c r="E248">
        <v>57</v>
      </c>
      <c r="H248">
        <f>1</f>
        <v>1</v>
      </c>
      <c r="I248">
        <f>COUNTA(input4[[#This Row],[Column1.2]:[Column1.8]])</f>
        <v>5</v>
      </c>
      <c r="J248" t="str">
        <f>ADDRESS(ROW(),input4[[#This Row],[first col]]+1,4)&amp;":"&amp;ADDRESS(ROW(),input4[[#This Row],[lastcol]],4)</f>
        <v>B248:E248</v>
      </c>
      <c r="K248" t="str">
        <f>ADDRESS(ROW(),input4[[#This Row],[first col]],4)&amp;":"&amp;ADDRESS(ROW(),input4[[#This Row],[lastcol]]-1,4)</f>
        <v>A248:D248</v>
      </c>
      <c r="L248" t="b" cm="1">
        <f t="array" aca="1" ref="L248" ca="1">SUMPRODUCT(--(INDIRECT(input4[[#This Row],[range1]])&lt;INDIRECT(input4[[#This Row],[range2]])))=COUNT(INDIRECT(input4[[#This Row],[range1]]))</f>
        <v>0</v>
      </c>
      <c r="M248" t="b" cm="1">
        <f t="array" aca="1" ref="M248" ca="1">SUMPRODUCT(--(INDIRECT(input4[[#This Row],[range1]])&gt;INDIRECT(input4[[#This Row],[range2]])))=COUNT(INDIRECT(input4[[#This Row],[range1]]))</f>
        <v>0</v>
      </c>
      <c r="N248" t="b">
        <f ca="1">IF(AND(NOT(input4[[#This Row],[All DESC?]]),NOT(input4[[#This Row],[All ASC?]])),FALSE(),TRUE())</f>
        <v>0</v>
      </c>
      <c r="O248" cm="1">
        <f t="array" aca="1" ref="O248" ca="1">IF(AND(input4[[#This Row],[Safe Part 1]],(MAX(ABS((INDIRECT(input4[[#This Row],[range2]]))-(INDIRECT(input4[[#This Row],[range1]])))))&lt;=3),1,0)</f>
        <v>0</v>
      </c>
    </row>
    <row r="249" spans="1:15" x14ac:dyDescent="0.35">
      <c r="A249">
        <v>57</v>
      </c>
      <c r="B249">
        <v>51</v>
      </c>
      <c r="C249">
        <v>48</v>
      </c>
      <c r="D249">
        <v>47</v>
      </c>
      <c r="E249">
        <v>45</v>
      </c>
      <c r="F249">
        <v>41</v>
      </c>
      <c r="H249">
        <f>1</f>
        <v>1</v>
      </c>
      <c r="I249">
        <f>COUNTA(input4[[#This Row],[Column1.2]:[Column1.8]])</f>
        <v>6</v>
      </c>
      <c r="J249" t="str">
        <f>ADDRESS(ROW(),input4[[#This Row],[first col]]+1,4)&amp;":"&amp;ADDRESS(ROW(),input4[[#This Row],[lastcol]],4)</f>
        <v>B249:F249</v>
      </c>
      <c r="K249" t="str">
        <f>ADDRESS(ROW(),input4[[#This Row],[first col]],4)&amp;":"&amp;ADDRESS(ROW(),input4[[#This Row],[lastcol]]-1,4)</f>
        <v>A249:E249</v>
      </c>
      <c r="L249" t="b" cm="1">
        <f t="array" aca="1" ref="L249" ca="1">SUMPRODUCT(--(INDIRECT(input4[[#This Row],[range1]])&lt;INDIRECT(input4[[#This Row],[range2]])))=COUNT(INDIRECT(input4[[#This Row],[range1]]))</f>
        <v>1</v>
      </c>
      <c r="M249" t="b" cm="1">
        <f t="array" aca="1" ref="M249" ca="1">SUMPRODUCT(--(INDIRECT(input4[[#This Row],[range1]])&gt;INDIRECT(input4[[#This Row],[range2]])))=COUNT(INDIRECT(input4[[#This Row],[range1]]))</f>
        <v>0</v>
      </c>
      <c r="N249" t="b">
        <f ca="1">IF(AND(NOT(input4[[#This Row],[All DESC?]]),NOT(input4[[#This Row],[All ASC?]])),FALSE(),TRUE())</f>
        <v>1</v>
      </c>
      <c r="O249" cm="1">
        <f t="array" aca="1" ref="O249" ca="1">IF(AND(input4[[#This Row],[Safe Part 1]],(MAX(ABS((INDIRECT(input4[[#This Row],[range2]]))-(INDIRECT(input4[[#This Row],[range1]])))))&lt;=3),1,0)</f>
        <v>0</v>
      </c>
    </row>
    <row r="250" spans="1:15" x14ac:dyDescent="0.35">
      <c r="A250">
        <v>28</v>
      </c>
      <c r="B250">
        <v>26</v>
      </c>
      <c r="C250">
        <v>20</v>
      </c>
      <c r="D250">
        <v>18</v>
      </c>
      <c r="E250">
        <v>16</v>
      </c>
      <c r="F250">
        <v>9</v>
      </c>
      <c r="H250">
        <f>1</f>
        <v>1</v>
      </c>
      <c r="I250">
        <f>COUNTA(input4[[#This Row],[Column1.2]:[Column1.8]])</f>
        <v>6</v>
      </c>
      <c r="J250" t="str">
        <f>ADDRESS(ROW(),input4[[#This Row],[first col]]+1,4)&amp;":"&amp;ADDRESS(ROW(),input4[[#This Row],[lastcol]],4)</f>
        <v>B250:F250</v>
      </c>
      <c r="K250" t="str">
        <f>ADDRESS(ROW(),input4[[#This Row],[first col]],4)&amp;":"&amp;ADDRESS(ROW(),input4[[#This Row],[lastcol]]-1,4)</f>
        <v>A250:E250</v>
      </c>
      <c r="L250" t="b" cm="1">
        <f t="array" aca="1" ref="L250" ca="1">SUMPRODUCT(--(INDIRECT(input4[[#This Row],[range1]])&lt;INDIRECT(input4[[#This Row],[range2]])))=COUNT(INDIRECT(input4[[#This Row],[range1]]))</f>
        <v>1</v>
      </c>
      <c r="M250" t="b" cm="1">
        <f t="array" aca="1" ref="M250" ca="1">SUMPRODUCT(--(INDIRECT(input4[[#This Row],[range1]])&gt;INDIRECT(input4[[#This Row],[range2]])))=COUNT(INDIRECT(input4[[#This Row],[range1]]))</f>
        <v>0</v>
      </c>
      <c r="N250" t="b">
        <f ca="1">IF(AND(NOT(input4[[#This Row],[All DESC?]]),NOT(input4[[#This Row],[All ASC?]])),FALSE(),TRUE())</f>
        <v>1</v>
      </c>
      <c r="O250" cm="1">
        <f t="array" aca="1" ref="O250" ca="1">IF(AND(input4[[#This Row],[Safe Part 1]],(MAX(ABS((INDIRECT(input4[[#This Row],[range2]]))-(INDIRECT(input4[[#This Row],[range1]])))))&lt;=3),1,0)</f>
        <v>0</v>
      </c>
    </row>
    <row r="251" spans="1:15" x14ac:dyDescent="0.35">
      <c r="A251">
        <v>75</v>
      </c>
      <c r="B251">
        <v>75</v>
      </c>
      <c r="C251">
        <v>73</v>
      </c>
      <c r="D251">
        <v>71</v>
      </c>
      <c r="E251">
        <v>68</v>
      </c>
      <c r="H251">
        <f>1</f>
        <v>1</v>
      </c>
      <c r="I251">
        <f>COUNTA(input4[[#This Row],[Column1.2]:[Column1.8]])</f>
        <v>5</v>
      </c>
      <c r="J251" t="str">
        <f>ADDRESS(ROW(),input4[[#This Row],[first col]]+1,4)&amp;":"&amp;ADDRESS(ROW(),input4[[#This Row],[lastcol]],4)</f>
        <v>B251:E251</v>
      </c>
      <c r="K251" t="str">
        <f>ADDRESS(ROW(),input4[[#This Row],[first col]],4)&amp;":"&amp;ADDRESS(ROW(),input4[[#This Row],[lastcol]]-1,4)</f>
        <v>A251:D251</v>
      </c>
      <c r="L251" t="b" cm="1">
        <f t="array" aca="1" ref="L251" ca="1">SUMPRODUCT(--(INDIRECT(input4[[#This Row],[range1]])&lt;INDIRECT(input4[[#This Row],[range2]])))=COUNT(INDIRECT(input4[[#This Row],[range1]]))</f>
        <v>0</v>
      </c>
      <c r="M251" t="b" cm="1">
        <f t="array" aca="1" ref="M251" ca="1">SUMPRODUCT(--(INDIRECT(input4[[#This Row],[range1]])&gt;INDIRECT(input4[[#This Row],[range2]])))=COUNT(INDIRECT(input4[[#This Row],[range1]]))</f>
        <v>0</v>
      </c>
      <c r="N251" t="b">
        <f ca="1">IF(AND(NOT(input4[[#This Row],[All DESC?]]),NOT(input4[[#This Row],[All ASC?]])),FALSE(),TRUE())</f>
        <v>0</v>
      </c>
      <c r="O251" cm="1">
        <f t="array" aca="1" ref="O251" ca="1">IF(AND(input4[[#This Row],[Safe Part 1]],(MAX(ABS((INDIRECT(input4[[#This Row],[range2]]))-(INDIRECT(input4[[#This Row],[range1]])))))&lt;=3),1,0)</f>
        <v>0</v>
      </c>
    </row>
    <row r="252" spans="1:15" x14ac:dyDescent="0.35">
      <c r="A252">
        <v>96</v>
      </c>
      <c r="B252">
        <v>90</v>
      </c>
      <c r="C252">
        <v>87</v>
      </c>
      <c r="D252">
        <v>89</v>
      </c>
      <c r="H252">
        <f>1</f>
        <v>1</v>
      </c>
      <c r="I252">
        <f>COUNTA(input4[[#This Row],[Column1.2]:[Column1.8]])</f>
        <v>4</v>
      </c>
      <c r="J252" t="str">
        <f>ADDRESS(ROW(),input4[[#This Row],[first col]]+1,4)&amp;":"&amp;ADDRESS(ROW(),input4[[#This Row],[lastcol]],4)</f>
        <v>B252:D252</v>
      </c>
      <c r="K252" t="str">
        <f>ADDRESS(ROW(),input4[[#This Row],[first col]],4)&amp;":"&amp;ADDRESS(ROW(),input4[[#This Row],[lastcol]]-1,4)</f>
        <v>A252:C252</v>
      </c>
      <c r="L252" t="b" cm="1">
        <f t="array" aca="1" ref="L252" ca="1">SUMPRODUCT(--(INDIRECT(input4[[#This Row],[range1]])&lt;INDIRECT(input4[[#This Row],[range2]])))=COUNT(INDIRECT(input4[[#This Row],[range1]]))</f>
        <v>0</v>
      </c>
      <c r="M252" t="b" cm="1">
        <f t="array" aca="1" ref="M252" ca="1">SUMPRODUCT(--(INDIRECT(input4[[#This Row],[range1]])&gt;INDIRECT(input4[[#This Row],[range2]])))=COUNT(INDIRECT(input4[[#This Row],[range1]]))</f>
        <v>0</v>
      </c>
      <c r="N252" t="b">
        <f ca="1">IF(AND(NOT(input4[[#This Row],[All DESC?]]),NOT(input4[[#This Row],[All ASC?]])),FALSE(),TRUE())</f>
        <v>0</v>
      </c>
      <c r="O252" cm="1">
        <f t="array" aca="1" ref="O252" ca="1">IF(AND(input4[[#This Row],[Safe Part 1]],(MAX(ABS((INDIRECT(input4[[#This Row],[range2]]))-(INDIRECT(input4[[#This Row],[range1]])))))&lt;=3),1,0)</f>
        <v>0</v>
      </c>
    </row>
    <row r="253" spans="1:15" x14ac:dyDescent="0.35">
      <c r="A253">
        <v>37</v>
      </c>
      <c r="B253">
        <v>36</v>
      </c>
      <c r="C253">
        <v>33</v>
      </c>
      <c r="D253">
        <v>35</v>
      </c>
      <c r="E253">
        <v>33</v>
      </c>
      <c r="H253">
        <f>1</f>
        <v>1</v>
      </c>
      <c r="I253">
        <f>COUNTA(input4[[#This Row],[Column1.2]:[Column1.8]])</f>
        <v>5</v>
      </c>
      <c r="J253" t="str">
        <f>ADDRESS(ROW(),input4[[#This Row],[first col]]+1,4)&amp;":"&amp;ADDRESS(ROW(),input4[[#This Row],[lastcol]],4)</f>
        <v>B253:E253</v>
      </c>
      <c r="K253" t="str">
        <f>ADDRESS(ROW(),input4[[#This Row],[first col]],4)&amp;":"&amp;ADDRESS(ROW(),input4[[#This Row],[lastcol]]-1,4)</f>
        <v>A253:D253</v>
      </c>
      <c r="L253" t="b" cm="1">
        <f t="array" aca="1" ref="L253" ca="1">SUMPRODUCT(--(INDIRECT(input4[[#This Row],[range1]])&lt;INDIRECT(input4[[#This Row],[range2]])))=COUNT(INDIRECT(input4[[#This Row],[range1]]))</f>
        <v>0</v>
      </c>
      <c r="M253" t="b" cm="1">
        <f t="array" aca="1" ref="M253" ca="1">SUMPRODUCT(--(INDIRECT(input4[[#This Row],[range1]])&gt;INDIRECT(input4[[#This Row],[range2]])))=COUNT(INDIRECT(input4[[#This Row],[range1]]))</f>
        <v>0</v>
      </c>
      <c r="N253" t="b">
        <f ca="1">IF(AND(NOT(input4[[#This Row],[All DESC?]]),NOT(input4[[#This Row],[All ASC?]])),FALSE(),TRUE())</f>
        <v>0</v>
      </c>
      <c r="O253" cm="1">
        <f t="array" aca="1" ref="O253" ca="1">IF(AND(input4[[#This Row],[Safe Part 1]],(MAX(ABS((INDIRECT(input4[[#This Row],[range2]]))-(INDIRECT(input4[[#This Row],[range1]])))))&lt;=3),1,0)</f>
        <v>0</v>
      </c>
    </row>
    <row r="254" spans="1:15" x14ac:dyDescent="0.35">
      <c r="A254">
        <v>50</v>
      </c>
      <c r="B254">
        <v>52</v>
      </c>
      <c r="C254">
        <v>55</v>
      </c>
      <c r="D254">
        <v>57</v>
      </c>
      <c r="E254">
        <v>61</v>
      </c>
      <c r="F254">
        <v>64</v>
      </c>
      <c r="H254">
        <f>1</f>
        <v>1</v>
      </c>
      <c r="I254">
        <f>COUNTA(input4[[#This Row],[Column1.2]:[Column1.8]])</f>
        <v>6</v>
      </c>
      <c r="J254" t="str">
        <f>ADDRESS(ROW(),input4[[#This Row],[first col]]+1,4)&amp;":"&amp;ADDRESS(ROW(),input4[[#This Row],[lastcol]],4)</f>
        <v>B254:F254</v>
      </c>
      <c r="K254" t="str">
        <f>ADDRESS(ROW(),input4[[#This Row],[first col]],4)&amp;":"&amp;ADDRESS(ROW(),input4[[#This Row],[lastcol]]-1,4)</f>
        <v>A254:E254</v>
      </c>
      <c r="L254" t="b" cm="1">
        <f t="array" aca="1" ref="L254" ca="1">SUMPRODUCT(--(INDIRECT(input4[[#This Row],[range1]])&lt;INDIRECT(input4[[#This Row],[range2]])))=COUNT(INDIRECT(input4[[#This Row],[range1]]))</f>
        <v>0</v>
      </c>
      <c r="M254" t="b" cm="1">
        <f t="array" aca="1" ref="M254" ca="1">SUMPRODUCT(--(INDIRECT(input4[[#This Row],[range1]])&gt;INDIRECT(input4[[#This Row],[range2]])))=COUNT(INDIRECT(input4[[#This Row],[range1]]))</f>
        <v>1</v>
      </c>
      <c r="N254" t="b">
        <f ca="1">IF(AND(NOT(input4[[#This Row],[All DESC?]]),NOT(input4[[#This Row],[All ASC?]])),FALSE(),TRUE())</f>
        <v>1</v>
      </c>
      <c r="O254" cm="1">
        <f t="array" aca="1" ref="O254" ca="1">IF(AND(input4[[#This Row],[Safe Part 1]],(MAX(ABS((INDIRECT(input4[[#This Row],[range2]]))-(INDIRECT(input4[[#This Row],[range1]])))))&lt;=3),1,0)</f>
        <v>0</v>
      </c>
    </row>
    <row r="255" spans="1:15" x14ac:dyDescent="0.35">
      <c r="A255">
        <v>24</v>
      </c>
      <c r="B255">
        <v>20</v>
      </c>
      <c r="C255">
        <v>19</v>
      </c>
      <c r="D255">
        <v>17</v>
      </c>
      <c r="E255">
        <v>17</v>
      </c>
      <c r="H255">
        <f>1</f>
        <v>1</v>
      </c>
      <c r="I255">
        <f>COUNTA(input4[[#This Row],[Column1.2]:[Column1.8]])</f>
        <v>5</v>
      </c>
      <c r="J255" t="str">
        <f>ADDRESS(ROW(),input4[[#This Row],[first col]]+1,4)&amp;":"&amp;ADDRESS(ROW(),input4[[#This Row],[lastcol]],4)</f>
        <v>B255:E255</v>
      </c>
      <c r="K255" t="str">
        <f>ADDRESS(ROW(),input4[[#This Row],[first col]],4)&amp;":"&amp;ADDRESS(ROW(),input4[[#This Row],[lastcol]]-1,4)</f>
        <v>A255:D255</v>
      </c>
      <c r="L255" t="b" cm="1">
        <f t="array" aca="1" ref="L255" ca="1">SUMPRODUCT(--(INDIRECT(input4[[#This Row],[range1]])&lt;INDIRECT(input4[[#This Row],[range2]])))=COUNT(INDIRECT(input4[[#This Row],[range1]]))</f>
        <v>0</v>
      </c>
      <c r="M255" t="b" cm="1">
        <f t="array" aca="1" ref="M255" ca="1">SUMPRODUCT(--(INDIRECT(input4[[#This Row],[range1]])&gt;INDIRECT(input4[[#This Row],[range2]])))=COUNT(INDIRECT(input4[[#This Row],[range1]]))</f>
        <v>0</v>
      </c>
      <c r="N255" t="b">
        <f ca="1">IF(AND(NOT(input4[[#This Row],[All DESC?]]),NOT(input4[[#This Row],[All ASC?]])),FALSE(),TRUE())</f>
        <v>0</v>
      </c>
      <c r="O255" cm="1">
        <f t="array" aca="1" ref="O255" ca="1">IF(AND(input4[[#This Row],[Safe Part 1]],(MAX(ABS((INDIRECT(input4[[#This Row],[range2]]))-(INDIRECT(input4[[#This Row],[range1]])))))&lt;=3),1,0)</f>
        <v>0</v>
      </c>
    </row>
    <row r="256" spans="1:15" x14ac:dyDescent="0.35">
      <c r="A256">
        <v>31</v>
      </c>
      <c r="B256">
        <v>32</v>
      </c>
      <c r="C256">
        <v>35</v>
      </c>
      <c r="D256">
        <v>36</v>
      </c>
      <c r="E256">
        <v>40</v>
      </c>
      <c r="F256">
        <v>42</v>
      </c>
      <c r="G256">
        <v>47</v>
      </c>
      <c r="H256">
        <f>1</f>
        <v>1</v>
      </c>
      <c r="I256">
        <f>COUNTA(input4[[#This Row],[Column1.2]:[Column1.8]])</f>
        <v>7</v>
      </c>
      <c r="J256" t="str">
        <f>ADDRESS(ROW(),input4[[#This Row],[first col]]+1,4)&amp;":"&amp;ADDRESS(ROW(),input4[[#This Row],[lastcol]],4)</f>
        <v>B256:G256</v>
      </c>
      <c r="K256" t="str">
        <f>ADDRESS(ROW(),input4[[#This Row],[first col]],4)&amp;":"&amp;ADDRESS(ROW(),input4[[#This Row],[lastcol]]-1,4)</f>
        <v>A256:F256</v>
      </c>
      <c r="L256" t="b" cm="1">
        <f t="array" aca="1" ref="L256" ca="1">SUMPRODUCT(--(INDIRECT(input4[[#This Row],[range1]])&lt;INDIRECT(input4[[#This Row],[range2]])))=COUNT(INDIRECT(input4[[#This Row],[range1]]))</f>
        <v>0</v>
      </c>
      <c r="M256" t="b" cm="1">
        <f t="array" aca="1" ref="M256" ca="1">SUMPRODUCT(--(INDIRECT(input4[[#This Row],[range1]])&gt;INDIRECT(input4[[#This Row],[range2]])))=COUNT(INDIRECT(input4[[#This Row],[range1]]))</f>
        <v>1</v>
      </c>
      <c r="N256" t="b">
        <f ca="1">IF(AND(NOT(input4[[#This Row],[All DESC?]]),NOT(input4[[#This Row],[All ASC?]])),FALSE(),TRUE())</f>
        <v>1</v>
      </c>
      <c r="O256" cm="1">
        <f t="array" aca="1" ref="O256" ca="1">IF(AND(input4[[#This Row],[Safe Part 1]],(MAX(ABS((INDIRECT(input4[[#This Row],[range2]]))-(INDIRECT(input4[[#This Row],[range1]])))))&lt;=3),1,0)</f>
        <v>0</v>
      </c>
    </row>
    <row r="257" spans="1:15" x14ac:dyDescent="0.35">
      <c r="A257">
        <v>46</v>
      </c>
      <c r="B257">
        <v>44</v>
      </c>
      <c r="C257">
        <v>45</v>
      </c>
      <c r="D257">
        <v>48</v>
      </c>
      <c r="E257">
        <v>49</v>
      </c>
      <c r="F257">
        <v>55</v>
      </c>
      <c r="H257">
        <f>1</f>
        <v>1</v>
      </c>
      <c r="I257">
        <f>COUNTA(input4[[#This Row],[Column1.2]:[Column1.8]])</f>
        <v>6</v>
      </c>
      <c r="J257" t="str">
        <f>ADDRESS(ROW(),input4[[#This Row],[first col]]+1,4)&amp;":"&amp;ADDRESS(ROW(),input4[[#This Row],[lastcol]],4)</f>
        <v>B257:F257</v>
      </c>
      <c r="K257" t="str">
        <f>ADDRESS(ROW(),input4[[#This Row],[first col]],4)&amp;":"&amp;ADDRESS(ROW(),input4[[#This Row],[lastcol]]-1,4)</f>
        <v>A257:E257</v>
      </c>
      <c r="L257" t="b" cm="1">
        <f t="array" aca="1" ref="L257" ca="1">SUMPRODUCT(--(INDIRECT(input4[[#This Row],[range1]])&lt;INDIRECT(input4[[#This Row],[range2]])))=COUNT(INDIRECT(input4[[#This Row],[range1]]))</f>
        <v>0</v>
      </c>
      <c r="M257" t="b" cm="1">
        <f t="array" aca="1" ref="M257" ca="1">SUMPRODUCT(--(INDIRECT(input4[[#This Row],[range1]])&gt;INDIRECT(input4[[#This Row],[range2]])))=COUNT(INDIRECT(input4[[#This Row],[range1]]))</f>
        <v>0</v>
      </c>
      <c r="N257" t="b">
        <f ca="1">IF(AND(NOT(input4[[#This Row],[All DESC?]]),NOT(input4[[#This Row],[All ASC?]])),FALSE(),TRUE())</f>
        <v>0</v>
      </c>
      <c r="O257" cm="1">
        <f t="array" aca="1" ref="O257" ca="1">IF(AND(input4[[#This Row],[Safe Part 1]],(MAX(ABS((INDIRECT(input4[[#This Row],[range2]]))-(INDIRECT(input4[[#This Row],[range1]])))))&lt;=3),1,0)</f>
        <v>0</v>
      </c>
    </row>
    <row r="258" spans="1:15" x14ac:dyDescent="0.35">
      <c r="A258">
        <v>19</v>
      </c>
      <c r="B258">
        <v>20</v>
      </c>
      <c r="C258">
        <v>20</v>
      </c>
      <c r="D258">
        <v>22</v>
      </c>
      <c r="E258">
        <v>21</v>
      </c>
      <c r="H258">
        <f>1</f>
        <v>1</v>
      </c>
      <c r="I258">
        <f>COUNTA(input4[[#This Row],[Column1.2]:[Column1.8]])</f>
        <v>5</v>
      </c>
      <c r="J258" t="str">
        <f>ADDRESS(ROW(),input4[[#This Row],[first col]]+1,4)&amp;":"&amp;ADDRESS(ROW(),input4[[#This Row],[lastcol]],4)</f>
        <v>B258:E258</v>
      </c>
      <c r="K258" t="str">
        <f>ADDRESS(ROW(),input4[[#This Row],[first col]],4)&amp;":"&amp;ADDRESS(ROW(),input4[[#This Row],[lastcol]]-1,4)</f>
        <v>A258:D258</v>
      </c>
      <c r="L258" t="b" cm="1">
        <f t="array" aca="1" ref="L258" ca="1">SUMPRODUCT(--(INDIRECT(input4[[#This Row],[range1]])&lt;INDIRECT(input4[[#This Row],[range2]])))=COUNT(INDIRECT(input4[[#This Row],[range1]]))</f>
        <v>0</v>
      </c>
      <c r="M258" t="b" cm="1">
        <f t="array" aca="1" ref="M258" ca="1">SUMPRODUCT(--(INDIRECT(input4[[#This Row],[range1]])&gt;INDIRECT(input4[[#This Row],[range2]])))=COUNT(INDIRECT(input4[[#This Row],[range1]]))</f>
        <v>0</v>
      </c>
      <c r="N258" t="b">
        <f ca="1">IF(AND(NOT(input4[[#This Row],[All DESC?]]),NOT(input4[[#This Row],[All ASC?]])),FALSE(),TRUE())</f>
        <v>0</v>
      </c>
      <c r="O258" cm="1">
        <f t="array" aca="1" ref="O258" ca="1">IF(AND(input4[[#This Row],[Safe Part 1]],(MAX(ABS((INDIRECT(input4[[#This Row],[range2]]))-(INDIRECT(input4[[#This Row],[range1]])))))&lt;=3),1,0)</f>
        <v>0</v>
      </c>
    </row>
    <row r="259" spans="1:15" x14ac:dyDescent="0.35">
      <c r="A259">
        <v>20</v>
      </c>
      <c r="B259">
        <v>16</v>
      </c>
      <c r="C259">
        <v>13</v>
      </c>
      <c r="D259">
        <v>10</v>
      </c>
      <c r="E259">
        <v>9</v>
      </c>
      <c r="F259">
        <v>6</v>
      </c>
      <c r="G259">
        <v>4</v>
      </c>
      <c r="H259">
        <f>1</f>
        <v>1</v>
      </c>
      <c r="I259">
        <f>COUNTA(input4[[#This Row],[Column1.2]:[Column1.8]])</f>
        <v>7</v>
      </c>
      <c r="J259" t="str">
        <f>ADDRESS(ROW(),input4[[#This Row],[first col]]+1,4)&amp;":"&amp;ADDRESS(ROW(),input4[[#This Row],[lastcol]],4)</f>
        <v>B259:G259</v>
      </c>
      <c r="K259" t="str">
        <f>ADDRESS(ROW(),input4[[#This Row],[first col]],4)&amp;":"&amp;ADDRESS(ROW(),input4[[#This Row],[lastcol]]-1,4)</f>
        <v>A259:F259</v>
      </c>
      <c r="L259" t="b" cm="1">
        <f t="array" aca="1" ref="L259" ca="1">SUMPRODUCT(--(INDIRECT(input4[[#This Row],[range1]])&lt;INDIRECT(input4[[#This Row],[range2]])))=COUNT(INDIRECT(input4[[#This Row],[range1]]))</f>
        <v>1</v>
      </c>
      <c r="M259" t="b" cm="1">
        <f t="array" aca="1" ref="M259" ca="1">SUMPRODUCT(--(INDIRECT(input4[[#This Row],[range1]])&gt;INDIRECT(input4[[#This Row],[range2]])))=COUNT(INDIRECT(input4[[#This Row],[range1]]))</f>
        <v>0</v>
      </c>
      <c r="N259" t="b">
        <f ca="1">IF(AND(NOT(input4[[#This Row],[All DESC?]]),NOT(input4[[#This Row],[All ASC?]])),FALSE(),TRUE())</f>
        <v>1</v>
      </c>
      <c r="O259" cm="1">
        <f t="array" aca="1" ref="O259" ca="1">IF(AND(input4[[#This Row],[Safe Part 1]],(MAX(ABS((INDIRECT(input4[[#This Row],[range2]]))-(INDIRECT(input4[[#This Row],[range1]])))))&lt;=3),1,0)</f>
        <v>0</v>
      </c>
    </row>
    <row r="260" spans="1:15" x14ac:dyDescent="0.35">
      <c r="A260">
        <v>25</v>
      </c>
      <c r="B260">
        <v>19</v>
      </c>
      <c r="C260">
        <v>17</v>
      </c>
      <c r="D260">
        <v>10</v>
      </c>
      <c r="H260">
        <f>1</f>
        <v>1</v>
      </c>
      <c r="I260">
        <f>COUNTA(input4[[#This Row],[Column1.2]:[Column1.8]])</f>
        <v>4</v>
      </c>
      <c r="J260" t="str">
        <f>ADDRESS(ROW(),input4[[#This Row],[first col]]+1,4)&amp;":"&amp;ADDRESS(ROW(),input4[[#This Row],[lastcol]],4)</f>
        <v>B260:D260</v>
      </c>
      <c r="K260" t="str">
        <f>ADDRESS(ROW(),input4[[#This Row],[first col]],4)&amp;":"&amp;ADDRESS(ROW(),input4[[#This Row],[lastcol]]-1,4)</f>
        <v>A260:C260</v>
      </c>
      <c r="L260" t="b" cm="1">
        <f t="array" aca="1" ref="L260" ca="1">SUMPRODUCT(--(INDIRECT(input4[[#This Row],[range1]])&lt;INDIRECT(input4[[#This Row],[range2]])))=COUNT(INDIRECT(input4[[#This Row],[range1]]))</f>
        <v>1</v>
      </c>
      <c r="M260" t="b" cm="1">
        <f t="array" aca="1" ref="M260" ca="1">SUMPRODUCT(--(INDIRECT(input4[[#This Row],[range1]])&gt;INDIRECT(input4[[#This Row],[range2]])))=COUNT(INDIRECT(input4[[#This Row],[range1]]))</f>
        <v>0</v>
      </c>
      <c r="N260" t="b">
        <f ca="1">IF(AND(NOT(input4[[#This Row],[All DESC?]]),NOT(input4[[#This Row],[All ASC?]])),FALSE(),TRUE())</f>
        <v>1</v>
      </c>
      <c r="O260" cm="1">
        <f t="array" aca="1" ref="O260" ca="1">IF(AND(input4[[#This Row],[Safe Part 1]],(MAX(ABS((INDIRECT(input4[[#This Row],[range2]]))-(INDIRECT(input4[[#This Row],[range1]])))))&lt;=3),1,0)</f>
        <v>0</v>
      </c>
    </row>
    <row r="261" spans="1:15" x14ac:dyDescent="0.35">
      <c r="A261">
        <v>35</v>
      </c>
      <c r="B261">
        <v>31</v>
      </c>
      <c r="C261">
        <v>28</v>
      </c>
      <c r="D261">
        <v>24</v>
      </c>
      <c r="H261">
        <f>1</f>
        <v>1</v>
      </c>
      <c r="I261">
        <f>COUNTA(input4[[#This Row],[Column1.2]:[Column1.8]])</f>
        <v>4</v>
      </c>
      <c r="J261" t="str">
        <f>ADDRESS(ROW(),input4[[#This Row],[first col]]+1,4)&amp;":"&amp;ADDRESS(ROW(),input4[[#This Row],[lastcol]],4)</f>
        <v>B261:D261</v>
      </c>
      <c r="K261" t="str">
        <f>ADDRESS(ROW(),input4[[#This Row],[first col]],4)&amp;":"&amp;ADDRESS(ROW(),input4[[#This Row],[lastcol]]-1,4)</f>
        <v>A261:C261</v>
      </c>
      <c r="L261" t="b" cm="1">
        <f t="array" aca="1" ref="L261" ca="1">SUMPRODUCT(--(INDIRECT(input4[[#This Row],[range1]])&lt;INDIRECT(input4[[#This Row],[range2]])))=COUNT(INDIRECT(input4[[#This Row],[range1]]))</f>
        <v>1</v>
      </c>
      <c r="M261" t="b" cm="1">
        <f t="array" aca="1" ref="M261" ca="1">SUMPRODUCT(--(INDIRECT(input4[[#This Row],[range1]])&gt;INDIRECT(input4[[#This Row],[range2]])))=COUNT(INDIRECT(input4[[#This Row],[range1]]))</f>
        <v>0</v>
      </c>
      <c r="N261" t="b">
        <f ca="1">IF(AND(NOT(input4[[#This Row],[All DESC?]]),NOT(input4[[#This Row],[All ASC?]])),FALSE(),TRUE())</f>
        <v>1</v>
      </c>
      <c r="O261" cm="1">
        <f t="array" aca="1" ref="O261" ca="1">IF(AND(input4[[#This Row],[Safe Part 1]],(MAX(ABS((INDIRECT(input4[[#This Row],[range2]]))-(INDIRECT(input4[[#This Row],[range1]])))))&lt;=3),1,0)</f>
        <v>0</v>
      </c>
    </row>
    <row r="262" spans="1:15" x14ac:dyDescent="0.35">
      <c r="A262">
        <v>70</v>
      </c>
      <c r="B262">
        <v>67</v>
      </c>
      <c r="C262">
        <v>67</v>
      </c>
      <c r="D262">
        <v>65</v>
      </c>
      <c r="E262">
        <v>65</v>
      </c>
      <c r="H262">
        <f>1</f>
        <v>1</v>
      </c>
      <c r="I262">
        <f>COUNTA(input4[[#This Row],[Column1.2]:[Column1.8]])</f>
        <v>5</v>
      </c>
      <c r="J262" t="str">
        <f>ADDRESS(ROW(),input4[[#This Row],[first col]]+1,4)&amp;":"&amp;ADDRESS(ROW(),input4[[#This Row],[lastcol]],4)</f>
        <v>B262:E262</v>
      </c>
      <c r="K262" t="str">
        <f>ADDRESS(ROW(),input4[[#This Row],[first col]],4)&amp;":"&amp;ADDRESS(ROW(),input4[[#This Row],[lastcol]]-1,4)</f>
        <v>A262:D262</v>
      </c>
      <c r="L262" t="b" cm="1">
        <f t="array" aca="1" ref="L262" ca="1">SUMPRODUCT(--(INDIRECT(input4[[#This Row],[range1]])&lt;INDIRECT(input4[[#This Row],[range2]])))=COUNT(INDIRECT(input4[[#This Row],[range1]]))</f>
        <v>0</v>
      </c>
      <c r="M262" t="b" cm="1">
        <f t="array" aca="1" ref="M262" ca="1">SUMPRODUCT(--(INDIRECT(input4[[#This Row],[range1]])&gt;INDIRECT(input4[[#This Row],[range2]])))=COUNT(INDIRECT(input4[[#This Row],[range1]]))</f>
        <v>0</v>
      </c>
      <c r="N262" t="b">
        <f ca="1">IF(AND(NOT(input4[[#This Row],[All DESC?]]),NOT(input4[[#This Row],[All ASC?]])),FALSE(),TRUE())</f>
        <v>0</v>
      </c>
      <c r="O262" cm="1">
        <f t="array" aca="1" ref="O262" ca="1">IF(AND(input4[[#This Row],[Safe Part 1]],(MAX(ABS((INDIRECT(input4[[#This Row],[range2]]))-(INDIRECT(input4[[#This Row],[range1]])))))&lt;=3),1,0)</f>
        <v>0</v>
      </c>
    </row>
    <row r="263" spans="1:15" x14ac:dyDescent="0.35">
      <c r="A263">
        <v>38</v>
      </c>
      <c r="B263">
        <v>39</v>
      </c>
      <c r="C263">
        <v>40</v>
      </c>
      <c r="D263">
        <v>43</v>
      </c>
      <c r="E263">
        <v>44</v>
      </c>
      <c r="F263">
        <v>51</v>
      </c>
      <c r="G263">
        <v>52</v>
      </c>
      <c r="H263">
        <f>1</f>
        <v>1</v>
      </c>
      <c r="I263">
        <f>COUNTA(input4[[#This Row],[Column1.2]:[Column1.8]])</f>
        <v>7</v>
      </c>
      <c r="J263" t="str">
        <f>ADDRESS(ROW(),input4[[#This Row],[first col]]+1,4)&amp;":"&amp;ADDRESS(ROW(),input4[[#This Row],[lastcol]],4)</f>
        <v>B263:G263</v>
      </c>
      <c r="K263" t="str">
        <f>ADDRESS(ROW(),input4[[#This Row],[first col]],4)&amp;":"&amp;ADDRESS(ROW(),input4[[#This Row],[lastcol]]-1,4)</f>
        <v>A263:F263</v>
      </c>
      <c r="L263" t="b" cm="1">
        <f t="array" aca="1" ref="L263" ca="1">SUMPRODUCT(--(INDIRECT(input4[[#This Row],[range1]])&lt;INDIRECT(input4[[#This Row],[range2]])))=COUNT(INDIRECT(input4[[#This Row],[range1]]))</f>
        <v>0</v>
      </c>
      <c r="M263" t="b" cm="1">
        <f t="array" aca="1" ref="M263" ca="1">SUMPRODUCT(--(INDIRECT(input4[[#This Row],[range1]])&gt;INDIRECT(input4[[#This Row],[range2]])))=COUNT(INDIRECT(input4[[#This Row],[range1]]))</f>
        <v>1</v>
      </c>
      <c r="N263" t="b">
        <f ca="1">IF(AND(NOT(input4[[#This Row],[All DESC?]]),NOT(input4[[#This Row],[All ASC?]])),FALSE(),TRUE())</f>
        <v>1</v>
      </c>
      <c r="O263" cm="1">
        <f t="array" aca="1" ref="O263" ca="1">IF(AND(input4[[#This Row],[Safe Part 1]],(MAX(ABS((INDIRECT(input4[[#This Row],[range2]]))-(INDIRECT(input4[[#This Row],[range1]])))))&lt;=3),1,0)</f>
        <v>0</v>
      </c>
    </row>
    <row r="264" spans="1:15" x14ac:dyDescent="0.35">
      <c r="A264">
        <v>59</v>
      </c>
      <c r="B264">
        <v>61</v>
      </c>
      <c r="C264">
        <v>65</v>
      </c>
      <c r="D264">
        <v>67</v>
      </c>
      <c r="E264">
        <v>68</v>
      </c>
      <c r="F264">
        <v>68</v>
      </c>
      <c r="H264">
        <f>1</f>
        <v>1</v>
      </c>
      <c r="I264">
        <f>COUNTA(input4[[#This Row],[Column1.2]:[Column1.8]])</f>
        <v>6</v>
      </c>
      <c r="J264" t="str">
        <f>ADDRESS(ROW(),input4[[#This Row],[first col]]+1,4)&amp;":"&amp;ADDRESS(ROW(),input4[[#This Row],[lastcol]],4)</f>
        <v>B264:F264</v>
      </c>
      <c r="K264" t="str">
        <f>ADDRESS(ROW(),input4[[#This Row],[first col]],4)&amp;":"&amp;ADDRESS(ROW(),input4[[#This Row],[lastcol]]-1,4)</f>
        <v>A264:E264</v>
      </c>
      <c r="L264" t="b" cm="1">
        <f t="array" aca="1" ref="L264" ca="1">SUMPRODUCT(--(INDIRECT(input4[[#This Row],[range1]])&lt;INDIRECT(input4[[#This Row],[range2]])))=COUNT(INDIRECT(input4[[#This Row],[range1]]))</f>
        <v>0</v>
      </c>
      <c r="M264" t="b" cm="1">
        <f t="array" aca="1" ref="M264" ca="1">SUMPRODUCT(--(INDIRECT(input4[[#This Row],[range1]])&gt;INDIRECT(input4[[#This Row],[range2]])))=COUNT(INDIRECT(input4[[#This Row],[range1]]))</f>
        <v>0</v>
      </c>
      <c r="N264" t="b">
        <f ca="1">IF(AND(NOT(input4[[#This Row],[All DESC?]]),NOT(input4[[#This Row],[All ASC?]])),FALSE(),TRUE())</f>
        <v>0</v>
      </c>
      <c r="O264" cm="1">
        <f t="array" aca="1" ref="O264" ca="1">IF(AND(input4[[#This Row],[Safe Part 1]],(MAX(ABS((INDIRECT(input4[[#This Row],[range2]]))-(INDIRECT(input4[[#This Row],[range1]])))))&lt;=3),1,0)</f>
        <v>0</v>
      </c>
    </row>
    <row r="265" spans="1:15" x14ac:dyDescent="0.35">
      <c r="A265">
        <v>94</v>
      </c>
      <c r="B265">
        <v>93</v>
      </c>
      <c r="C265">
        <v>94</v>
      </c>
      <c r="D265">
        <v>97</v>
      </c>
      <c r="E265">
        <v>98</v>
      </c>
      <c r="H265">
        <f>1</f>
        <v>1</v>
      </c>
      <c r="I265">
        <f>COUNTA(input4[[#This Row],[Column1.2]:[Column1.8]])</f>
        <v>5</v>
      </c>
      <c r="J265" t="str">
        <f>ADDRESS(ROW(),input4[[#This Row],[first col]]+1,4)&amp;":"&amp;ADDRESS(ROW(),input4[[#This Row],[lastcol]],4)</f>
        <v>B265:E265</v>
      </c>
      <c r="K265" t="str">
        <f>ADDRESS(ROW(),input4[[#This Row],[first col]],4)&amp;":"&amp;ADDRESS(ROW(),input4[[#This Row],[lastcol]]-1,4)</f>
        <v>A265:D265</v>
      </c>
      <c r="L265" t="b" cm="1">
        <f t="array" aca="1" ref="L265" ca="1">SUMPRODUCT(--(INDIRECT(input4[[#This Row],[range1]])&lt;INDIRECT(input4[[#This Row],[range2]])))=COUNT(INDIRECT(input4[[#This Row],[range1]]))</f>
        <v>0</v>
      </c>
      <c r="M265" t="b" cm="1">
        <f t="array" aca="1" ref="M265" ca="1">SUMPRODUCT(--(INDIRECT(input4[[#This Row],[range1]])&gt;INDIRECT(input4[[#This Row],[range2]])))=COUNT(INDIRECT(input4[[#This Row],[range1]]))</f>
        <v>0</v>
      </c>
      <c r="N265" t="b">
        <f ca="1">IF(AND(NOT(input4[[#This Row],[All DESC?]]),NOT(input4[[#This Row],[All ASC?]])),FALSE(),TRUE())</f>
        <v>0</v>
      </c>
      <c r="O265" cm="1">
        <f t="array" aca="1" ref="O265" ca="1">IF(AND(input4[[#This Row],[Safe Part 1]],(MAX(ABS((INDIRECT(input4[[#This Row],[range2]]))-(INDIRECT(input4[[#This Row],[range1]])))))&lt;=3),1,0)</f>
        <v>0</v>
      </c>
    </row>
    <row r="266" spans="1:15" x14ac:dyDescent="0.35">
      <c r="A266">
        <v>94</v>
      </c>
      <c r="B266">
        <v>94</v>
      </c>
      <c r="C266">
        <v>93</v>
      </c>
      <c r="D266">
        <v>92</v>
      </c>
      <c r="H266">
        <f>1</f>
        <v>1</v>
      </c>
      <c r="I266">
        <f>COUNTA(input4[[#This Row],[Column1.2]:[Column1.8]])</f>
        <v>4</v>
      </c>
      <c r="J266" t="str">
        <f>ADDRESS(ROW(),input4[[#This Row],[first col]]+1,4)&amp;":"&amp;ADDRESS(ROW(),input4[[#This Row],[lastcol]],4)</f>
        <v>B266:D266</v>
      </c>
      <c r="K266" t="str">
        <f>ADDRESS(ROW(),input4[[#This Row],[first col]],4)&amp;":"&amp;ADDRESS(ROW(),input4[[#This Row],[lastcol]]-1,4)</f>
        <v>A266:C266</v>
      </c>
      <c r="L266" t="b" cm="1">
        <f t="array" aca="1" ref="L266" ca="1">SUMPRODUCT(--(INDIRECT(input4[[#This Row],[range1]])&lt;INDIRECT(input4[[#This Row],[range2]])))=COUNT(INDIRECT(input4[[#This Row],[range1]]))</f>
        <v>0</v>
      </c>
      <c r="M266" t="b" cm="1">
        <f t="array" aca="1" ref="M266" ca="1">SUMPRODUCT(--(INDIRECT(input4[[#This Row],[range1]])&gt;INDIRECT(input4[[#This Row],[range2]])))=COUNT(INDIRECT(input4[[#This Row],[range1]]))</f>
        <v>0</v>
      </c>
      <c r="N266" t="b">
        <f ca="1">IF(AND(NOT(input4[[#This Row],[All DESC?]]),NOT(input4[[#This Row],[All ASC?]])),FALSE(),TRUE())</f>
        <v>0</v>
      </c>
      <c r="O266" cm="1">
        <f t="array" aca="1" ref="O266" ca="1">IF(AND(input4[[#This Row],[Safe Part 1]],(MAX(ABS((INDIRECT(input4[[#This Row],[range2]]))-(INDIRECT(input4[[#This Row],[range1]])))))&lt;=3),1,0)</f>
        <v>0</v>
      </c>
    </row>
    <row r="267" spans="1:15" x14ac:dyDescent="0.35">
      <c r="A267">
        <v>66</v>
      </c>
      <c r="B267">
        <v>67</v>
      </c>
      <c r="C267">
        <v>70</v>
      </c>
      <c r="D267">
        <v>73</v>
      </c>
      <c r="E267">
        <v>74</v>
      </c>
      <c r="F267">
        <v>79</v>
      </c>
      <c r="G267">
        <v>86</v>
      </c>
      <c r="H267">
        <f>1</f>
        <v>1</v>
      </c>
      <c r="I267">
        <f>COUNTA(input4[[#This Row],[Column1.2]:[Column1.8]])</f>
        <v>7</v>
      </c>
      <c r="J267" t="str">
        <f>ADDRESS(ROW(),input4[[#This Row],[first col]]+1,4)&amp;":"&amp;ADDRESS(ROW(),input4[[#This Row],[lastcol]],4)</f>
        <v>B267:G267</v>
      </c>
      <c r="K267" t="str">
        <f>ADDRESS(ROW(),input4[[#This Row],[first col]],4)&amp;":"&amp;ADDRESS(ROW(),input4[[#This Row],[lastcol]]-1,4)</f>
        <v>A267:F267</v>
      </c>
      <c r="L267" t="b" cm="1">
        <f t="array" aca="1" ref="L267" ca="1">SUMPRODUCT(--(INDIRECT(input4[[#This Row],[range1]])&lt;INDIRECT(input4[[#This Row],[range2]])))=COUNT(INDIRECT(input4[[#This Row],[range1]]))</f>
        <v>0</v>
      </c>
      <c r="M267" t="b" cm="1">
        <f t="array" aca="1" ref="M267" ca="1">SUMPRODUCT(--(INDIRECT(input4[[#This Row],[range1]])&gt;INDIRECT(input4[[#This Row],[range2]])))=COUNT(INDIRECT(input4[[#This Row],[range1]]))</f>
        <v>1</v>
      </c>
      <c r="N267" t="b">
        <f ca="1">IF(AND(NOT(input4[[#This Row],[All DESC?]]),NOT(input4[[#This Row],[All ASC?]])),FALSE(),TRUE())</f>
        <v>1</v>
      </c>
      <c r="O267" cm="1">
        <f t="array" aca="1" ref="O267" ca="1">IF(AND(input4[[#This Row],[Safe Part 1]],(MAX(ABS((INDIRECT(input4[[#This Row],[range2]]))-(INDIRECT(input4[[#This Row],[range1]])))))&lt;=3),1,0)</f>
        <v>0</v>
      </c>
    </row>
    <row r="268" spans="1:15" x14ac:dyDescent="0.35">
      <c r="A268">
        <v>31</v>
      </c>
      <c r="B268">
        <v>28</v>
      </c>
      <c r="C268">
        <v>23</v>
      </c>
      <c r="D268">
        <v>22</v>
      </c>
      <c r="E268">
        <v>18</v>
      </c>
      <c r="H268">
        <f>1</f>
        <v>1</v>
      </c>
      <c r="I268">
        <f>COUNTA(input4[[#This Row],[Column1.2]:[Column1.8]])</f>
        <v>5</v>
      </c>
      <c r="J268" t="str">
        <f>ADDRESS(ROW(),input4[[#This Row],[first col]]+1,4)&amp;":"&amp;ADDRESS(ROW(),input4[[#This Row],[lastcol]],4)</f>
        <v>B268:E268</v>
      </c>
      <c r="K268" t="str">
        <f>ADDRESS(ROW(),input4[[#This Row],[first col]],4)&amp;":"&amp;ADDRESS(ROW(),input4[[#This Row],[lastcol]]-1,4)</f>
        <v>A268:D268</v>
      </c>
      <c r="L268" t="b" cm="1">
        <f t="array" aca="1" ref="L268" ca="1">SUMPRODUCT(--(INDIRECT(input4[[#This Row],[range1]])&lt;INDIRECT(input4[[#This Row],[range2]])))=COUNT(INDIRECT(input4[[#This Row],[range1]]))</f>
        <v>1</v>
      </c>
      <c r="M268" t="b" cm="1">
        <f t="array" aca="1" ref="M268" ca="1">SUMPRODUCT(--(INDIRECT(input4[[#This Row],[range1]])&gt;INDIRECT(input4[[#This Row],[range2]])))=COUNT(INDIRECT(input4[[#This Row],[range1]]))</f>
        <v>0</v>
      </c>
      <c r="N268" t="b">
        <f ca="1">IF(AND(NOT(input4[[#This Row],[All DESC?]]),NOT(input4[[#This Row],[All ASC?]])),FALSE(),TRUE())</f>
        <v>1</v>
      </c>
      <c r="O268" cm="1">
        <f t="array" aca="1" ref="O268" ca="1">IF(AND(input4[[#This Row],[Safe Part 1]],(MAX(ABS((INDIRECT(input4[[#This Row],[range2]]))-(INDIRECT(input4[[#This Row],[range1]])))))&lt;=3),1,0)</f>
        <v>0</v>
      </c>
    </row>
    <row r="269" spans="1:15" x14ac:dyDescent="0.35">
      <c r="A269">
        <v>62</v>
      </c>
      <c r="B269">
        <v>65</v>
      </c>
      <c r="C269">
        <v>67</v>
      </c>
      <c r="D269">
        <v>68</v>
      </c>
      <c r="E269">
        <v>71</v>
      </c>
      <c r="F269">
        <v>73</v>
      </c>
      <c r="G269">
        <v>76</v>
      </c>
      <c r="H269">
        <f>1</f>
        <v>1</v>
      </c>
      <c r="I269">
        <f>COUNTA(input4[[#This Row],[Column1.2]:[Column1.8]])</f>
        <v>7</v>
      </c>
      <c r="J269" t="str">
        <f>ADDRESS(ROW(),input4[[#This Row],[first col]]+1,4)&amp;":"&amp;ADDRESS(ROW(),input4[[#This Row],[lastcol]],4)</f>
        <v>B269:G269</v>
      </c>
      <c r="K269" t="str">
        <f>ADDRESS(ROW(),input4[[#This Row],[first col]],4)&amp;":"&amp;ADDRESS(ROW(),input4[[#This Row],[lastcol]]-1,4)</f>
        <v>A269:F269</v>
      </c>
      <c r="L269" t="b" cm="1">
        <f t="array" aca="1" ref="L269" ca="1">SUMPRODUCT(--(INDIRECT(input4[[#This Row],[range1]])&lt;INDIRECT(input4[[#This Row],[range2]])))=COUNT(INDIRECT(input4[[#This Row],[range1]]))</f>
        <v>0</v>
      </c>
      <c r="M269" t="b" cm="1">
        <f t="array" aca="1" ref="M269" ca="1">SUMPRODUCT(--(INDIRECT(input4[[#This Row],[range1]])&gt;INDIRECT(input4[[#This Row],[range2]])))=COUNT(INDIRECT(input4[[#This Row],[range1]]))</f>
        <v>1</v>
      </c>
      <c r="N269" t="b">
        <f ca="1">IF(AND(NOT(input4[[#This Row],[All DESC?]]),NOT(input4[[#This Row],[All ASC?]])),FALSE(),TRUE())</f>
        <v>1</v>
      </c>
      <c r="O269" cm="1">
        <f t="array" aca="1" ref="O269" ca="1">IF(AND(input4[[#This Row],[Safe Part 1]],(MAX(ABS((INDIRECT(input4[[#This Row],[range2]]))-(INDIRECT(input4[[#This Row],[range1]])))))&lt;=3),1,0)</f>
        <v>1</v>
      </c>
    </row>
    <row r="270" spans="1:15" x14ac:dyDescent="0.35">
      <c r="A270">
        <v>28</v>
      </c>
      <c r="B270">
        <v>27</v>
      </c>
      <c r="C270">
        <v>24</v>
      </c>
      <c r="D270">
        <v>19</v>
      </c>
      <c r="E270">
        <v>18</v>
      </c>
      <c r="F270">
        <v>16</v>
      </c>
      <c r="G270">
        <v>12</v>
      </c>
      <c r="H270">
        <f>1</f>
        <v>1</v>
      </c>
      <c r="I270">
        <f>COUNTA(input4[[#This Row],[Column1.2]:[Column1.8]])</f>
        <v>7</v>
      </c>
      <c r="J270" t="str">
        <f>ADDRESS(ROW(),input4[[#This Row],[first col]]+1,4)&amp;":"&amp;ADDRESS(ROW(),input4[[#This Row],[lastcol]],4)</f>
        <v>B270:G270</v>
      </c>
      <c r="K270" t="str">
        <f>ADDRESS(ROW(),input4[[#This Row],[first col]],4)&amp;":"&amp;ADDRESS(ROW(),input4[[#This Row],[lastcol]]-1,4)</f>
        <v>A270:F270</v>
      </c>
      <c r="L270" t="b" cm="1">
        <f t="array" aca="1" ref="L270" ca="1">SUMPRODUCT(--(INDIRECT(input4[[#This Row],[range1]])&lt;INDIRECT(input4[[#This Row],[range2]])))=COUNT(INDIRECT(input4[[#This Row],[range1]]))</f>
        <v>1</v>
      </c>
      <c r="M270" t="b" cm="1">
        <f t="array" aca="1" ref="M270" ca="1">SUMPRODUCT(--(INDIRECT(input4[[#This Row],[range1]])&gt;INDIRECT(input4[[#This Row],[range2]])))=COUNT(INDIRECT(input4[[#This Row],[range1]]))</f>
        <v>0</v>
      </c>
      <c r="N270" t="b">
        <f ca="1">IF(AND(NOT(input4[[#This Row],[All DESC?]]),NOT(input4[[#This Row],[All ASC?]])),FALSE(),TRUE())</f>
        <v>1</v>
      </c>
      <c r="O270" cm="1">
        <f t="array" aca="1" ref="O270" ca="1">IF(AND(input4[[#This Row],[Safe Part 1]],(MAX(ABS((INDIRECT(input4[[#This Row],[range2]]))-(INDIRECT(input4[[#This Row],[range1]])))))&lt;=3),1,0)</f>
        <v>0</v>
      </c>
    </row>
    <row r="271" spans="1:15" x14ac:dyDescent="0.35">
      <c r="A271">
        <v>89</v>
      </c>
      <c r="B271">
        <v>90</v>
      </c>
      <c r="C271">
        <v>92</v>
      </c>
      <c r="D271">
        <v>90</v>
      </c>
      <c r="E271">
        <v>91</v>
      </c>
      <c r="F271">
        <v>93</v>
      </c>
      <c r="G271">
        <v>97</v>
      </c>
      <c r="H271">
        <f>1</f>
        <v>1</v>
      </c>
      <c r="I271">
        <f>COUNTA(input4[[#This Row],[Column1.2]:[Column1.8]])</f>
        <v>7</v>
      </c>
      <c r="J271" t="str">
        <f>ADDRESS(ROW(),input4[[#This Row],[first col]]+1,4)&amp;":"&amp;ADDRESS(ROW(),input4[[#This Row],[lastcol]],4)</f>
        <v>B271:G271</v>
      </c>
      <c r="K271" t="str">
        <f>ADDRESS(ROW(),input4[[#This Row],[first col]],4)&amp;":"&amp;ADDRESS(ROW(),input4[[#This Row],[lastcol]]-1,4)</f>
        <v>A271:F271</v>
      </c>
      <c r="L271" t="b" cm="1">
        <f t="array" aca="1" ref="L271" ca="1">SUMPRODUCT(--(INDIRECT(input4[[#This Row],[range1]])&lt;INDIRECT(input4[[#This Row],[range2]])))=COUNT(INDIRECT(input4[[#This Row],[range1]]))</f>
        <v>0</v>
      </c>
      <c r="M271" t="b" cm="1">
        <f t="array" aca="1" ref="M271" ca="1">SUMPRODUCT(--(INDIRECT(input4[[#This Row],[range1]])&gt;INDIRECT(input4[[#This Row],[range2]])))=COUNT(INDIRECT(input4[[#This Row],[range1]]))</f>
        <v>0</v>
      </c>
      <c r="N271" t="b">
        <f ca="1">IF(AND(NOT(input4[[#This Row],[All DESC?]]),NOT(input4[[#This Row],[All ASC?]])),FALSE(),TRUE())</f>
        <v>0</v>
      </c>
      <c r="O271" cm="1">
        <f t="array" aca="1" ref="O271" ca="1">IF(AND(input4[[#This Row],[Safe Part 1]],(MAX(ABS((INDIRECT(input4[[#This Row],[range2]]))-(INDIRECT(input4[[#This Row],[range1]])))))&lt;=3),1,0)</f>
        <v>0</v>
      </c>
    </row>
    <row r="272" spans="1:15" x14ac:dyDescent="0.35">
      <c r="A272">
        <v>31</v>
      </c>
      <c r="B272">
        <v>28</v>
      </c>
      <c r="C272">
        <v>31</v>
      </c>
      <c r="D272">
        <v>24</v>
      </c>
      <c r="H272">
        <f>1</f>
        <v>1</v>
      </c>
      <c r="I272">
        <f>COUNTA(input4[[#This Row],[Column1.2]:[Column1.8]])</f>
        <v>4</v>
      </c>
      <c r="J272" t="str">
        <f>ADDRESS(ROW(),input4[[#This Row],[first col]]+1,4)&amp;":"&amp;ADDRESS(ROW(),input4[[#This Row],[lastcol]],4)</f>
        <v>B272:D272</v>
      </c>
      <c r="K272" t="str">
        <f>ADDRESS(ROW(),input4[[#This Row],[first col]],4)&amp;":"&amp;ADDRESS(ROW(),input4[[#This Row],[lastcol]]-1,4)</f>
        <v>A272:C272</v>
      </c>
      <c r="L272" t="b" cm="1">
        <f t="array" aca="1" ref="L272" ca="1">SUMPRODUCT(--(INDIRECT(input4[[#This Row],[range1]])&lt;INDIRECT(input4[[#This Row],[range2]])))=COUNT(INDIRECT(input4[[#This Row],[range1]]))</f>
        <v>0</v>
      </c>
      <c r="M272" t="b" cm="1">
        <f t="array" aca="1" ref="M272" ca="1">SUMPRODUCT(--(INDIRECT(input4[[#This Row],[range1]])&gt;INDIRECT(input4[[#This Row],[range2]])))=COUNT(INDIRECT(input4[[#This Row],[range1]]))</f>
        <v>0</v>
      </c>
      <c r="N272" t="b">
        <f ca="1">IF(AND(NOT(input4[[#This Row],[All DESC?]]),NOT(input4[[#This Row],[All ASC?]])),FALSE(),TRUE())</f>
        <v>0</v>
      </c>
      <c r="O272" cm="1">
        <f t="array" aca="1" ref="O272" ca="1">IF(AND(input4[[#This Row],[Safe Part 1]],(MAX(ABS((INDIRECT(input4[[#This Row],[range2]]))-(INDIRECT(input4[[#This Row],[range1]])))))&lt;=3),1,0)</f>
        <v>0</v>
      </c>
    </row>
    <row r="273" spans="1:15" x14ac:dyDescent="0.35">
      <c r="A273">
        <v>82</v>
      </c>
      <c r="B273">
        <v>84</v>
      </c>
      <c r="C273">
        <v>87</v>
      </c>
      <c r="D273">
        <v>93</v>
      </c>
      <c r="E273">
        <v>95</v>
      </c>
      <c r="F273">
        <v>99</v>
      </c>
      <c r="H273">
        <f>1</f>
        <v>1</v>
      </c>
      <c r="I273">
        <f>COUNTA(input4[[#This Row],[Column1.2]:[Column1.8]])</f>
        <v>6</v>
      </c>
      <c r="J273" t="str">
        <f>ADDRESS(ROW(),input4[[#This Row],[first col]]+1,4)&amp;":"&amp;ADDRESS(ROW(),input4[[#This Row],[lastcol]],4)</f>
        <v>B273:F273</v>
      </c>
      <c r="K273" t="str">
        <f>ADDRESS(ROW(),input4[[#This Row],[first col]],4)&amp;":"&amp;ADDRESS(ROW(),input4[[#This Row],[lastcol]]-1,4)</f>
        <v>A273:E273</v>
      </c>
      <c r="L273" t="b" cm="1">
        <f t="array" aca="1" ref="L273" ca="1">SUMPRODUCT(--(INDIRECT(input4[[#This Row],[range1]])&lt;INDIRECT(input4[[#This Row],[range2]])))=COUNT(INDIRECT(input4[[#This Row],[range1]]))</f>
        <v>0</v>
      </c>
      <c r="M273" t="b" cm="1">
        <f t="array" aca="1" ref="M273" ca="1">SUMPRODUCT(--(INDIRECT(input4[[#This Row],[range1]])&gt;INDIRECT(input4[[#This Row],[range2]])))=COUNT(INDIRECT(input4[[#This Row],[range1]]))</f>
        <v>1</v>
      </c>
      <c r="N273" t="b">
        <f ca="1">IF(AND(NOT(input4[[#This Row],[All DESC?]]),NOT(input4[[#This Row],[All ASC?]])),FALSE(),TRUE())</f>
        <v>1</v>
      </c>
      <c r="O273" cm="1">
        <f t="array" aca="1" ref="O273" ca="1">IF(AND(input4[[#This Row],[Safe Part 1]],(MAX(ABS((INDIRECT(input4[[#This Row],[range2]]))-(INDIRECT(input4[[#This Row],[range1]])))))&lt;=3),1,0)</f>
        <v>0</v>
      </c>
    </row>
    <row r="274" spans="1:15" x14ac:dyDescent="0.35">
      <c r="A274">
        <v>37</v>
      </c>
      <c r="B274">
        <v>34</v>
      </c>
      <c r="C274">
        <v>36</v>
      </c>
      <c r="D274">
        <v>42</v>
      </c>
      <c r="H274">
        <f>1</f>
        <v>1</v>
      </c>
      <c r="I274">
        <f>COUNTA(input4[[#This Row],[Column1.2]:[Column1.8]])</f>
        <v>4</v>
      </c>
      <c r="J274" t="str">
        <f>ADDRESS(ROW(),input4[[#This Row],[first col]]+1,4)&amp;":"&amp;ADDRESS(ROW(),input4[[#This Row],[lastcol]],4)</f>
        <v>B274:D274</v>
      </c>
      <c r="K274" t="str">
        <f>ADDRESS(ROW(),input4[[#This Row],[first col]],4)&amp;":"&amp;ADDRESS(ROW(),input4[[#This Row],[lastcol]]-1,4)</f>
        <v>A274:C274</v>
      </c>
      <c r="L274" t="b" cm="1">
        <f t="array" aca="1" ref="L274" ca="1">SUMPRODUCT(--(INDIRECT(input4[[#This Row],[range1]])&lt;INDIRECT(input4[[#This Row],[range2]])))=COUNT(INDIRECT(input4[[#This Row],[range1]]))</f>
        <v>0</v>
      </c>
      <c r="M274" t="b" cm="1">
        <f t="array" aca="1" ref="M274" ca="1">SUMPRODUCT(--(INDIRECT(input4[[#This Row],[range1]])&gt;INDIRECT(input4[[#This Row],[range2]])))=COUNT(INDIRECT(input4[[#This Row],[range1]]))</f>
        <v>0</v>
      </c>
      <c r="N274" t="b">
        <f ca="1">IF(AND(NOT(input4[[#This Row],[All DESC?]]),NOT(input4[[#This Row],[All ASC?]])),FALSE(),TRUE())</f>
        <v>0</v>
      </c>
      <c r="O274" cm="1">
        <f t="array" aca="1" ref="O274" ca="1">IF(AND(input4[[#This Row],[Safe Part 1]],(MAX(ABS((INDIRECT(input4[[#This Row],[range2]]))-(INDIRECT(input4[[#This Row],[range1]])))))&lt;=3),1,0)</f>
        <v>0</v>
      </c>
    </row>
    <row r="275" spans="1:15" x14ac:dyDescent="0.35">
      <c r="A275">
        <v>62</v>
      </c>
      <c r="B275">
        <v>61</v>
      </c>
      <c r="C275">
        <v>54</v>
      </c>
      <c r="D275">
        <v>52</v>
      </c>
      <c r="E275">
        <v>51</v>
      </c>
      <c r="F275">
        <v>50</v>
      </c>
      <c r="G275">
        <v>45</v>
      </c>
      <c r="H275">
        <f>1</f>
        <v>1</v>
      </c>
      <c r="I275">
        <f>COUNTA(input4[[#This Row],[Column1.2]:[Column1.8]])</f>
        <v>7</v>
      </c>
      <c r="J275" t="str">
        <f>ADDRESS(ROW(),input4[[#This Row],[first col]]+1,4)&amp;":"&amp;ADDRESS(ROW(),input4[[#This Row],[lastcol]],4)</f>
        <v>B275:G275</v>
      </c>
      <c r="K275" t="str">
        <f>ADDRESS(ROW(),input4[[#This Row],[first col]],4)&amp;":"&amp;ADDRESS(ROW(),input4[[#This Row],[lastcol]]-1,4)</f>
        <v>A275:F275</v>
      </c>
      <c r="L275" t="b" cm="1">
        <f t="array" aca="1" ref="L275" ca="1">SUMPRODUCT(--(INDIRECT(input4[[#This Row],[range1]])&lt;INDIRECT(input4[[#This Row],[range2]])))=COUNT(INDIRECT(input4[[#This Row],[range1]]))</f>
        <v>1</v>
      </c>
      <c r="M275" t="b" cm="1">
        <f t="array" aca="1" ref="M275" ca="1">SUMPRODUCT(--(INDIRECT(input4[[#This Row],[range1]])&gt;INDIRECT(input4[[#This Row],[range2]])))=COUNT(INDIRECT(input4[[#This Row],[range1]]))</f>
        <v>0</v>
      </c>
      <c r="N275" t="b">
        <f ca="1">IF(AND(NOT(input4[[#This Row],[All DESC?]]),NOT(input4[[#This Row],[All ASC?]])),FALSE(),TRUE())</f>
        <v>1</v>
      </c>
      <c r="O275" cm="1">
        <f t="array" aca="1" ref="O275" ca="1">IF(AND(input4[[#This Row],[Safe Part 1]],(MAX(ABS((INDIRECT(input4[[#This Row],[range2]]))-(INDIRECT(input4[[#This Row],[range1]])))))&lt;=3),1,0)</f>
        <v>0</v>
      </c>
    </row>
    <row r="276" spans="1:15" x14ac:dyDescent="0.35">
      <c r="A276">
        <v>89</v>
      </c>
      <c r="B276">
        <v>83</v>
      </c>
      <c r="C276">
        <v>82</v>
      </c>
      <c r="D276">
        <v>80</v>
      </c>
      <c r="E276">
        <v>78</v>
      </c>
      <c r="F276">
        <v>76</v>
      </c>
      <c r="H276">
        <f>1</f>
        <v>1</v>
      </c>
      <c r="I276">
        <f>COUNTA(input4[[#This Row],[Column1.2]:[Column1.8]])</f>
        <v>6</v>
      </c>
      <c r="J276" t="str">
        <f>ADDRESS(ROW(),input4[[#This Row],[first col]]+1,4)&amp;":"&amp;ADDRESS(ROW(),input4[[#This Row],[lastcol]],4)</f>
        <v>B276:F276</v>
      </c>
      <c r="K276" t="str">
        <f>ADDRESS(ROW(),input4[[#This Row],[first col]],4)&amp;":"&amp;ADDRESS(ROW(),input4[[#This Row],[lastcol]]-1,4)</f>
        <v>A276:E276</v>
      </c>
      <c r="L276" t="b" cm="1">
        <f t="array" aca="1" ref="L276" ca="1">SUMPRODUCT(--(INDIRECT(input4[[#This Row],[range1]])&lt;INDIRECT(input4[[#This Row],[range2]])))=COUNT(INDIRECT(input4[[#This Row],[range1]]))</f>
        <v>1</v>
      </c>
      <c r="M276" t="b" cm="1">
        <f t="array" aca="1" ref="M276" ca="1">SUMPRODUCT(--(INDIRECT(input4[[#This Row],[range1]])&gt;INDIRECT(input4[[#This Row],[range2]])))=COUNT(INDIRECT(input4[[#This Row],[range1]]))</f>
        <v>0</v>
      </c>
      <c r="N276" t="b">
        <f ca="1">IF(AND(NOT(input4[[#This Row],[All DESC?]]),NOT(input4[[#This Row],[All ASC?]])),FALSE(),TRUE())</f>
        <v>1</v>
      </c>
      <c r="O276" cm="1">
        <f t="array" aca="1" ref="O276" ca="1">IF(AND(input4[[#This Row],[Safe Part 1]],(MAX(ABS((INDIRECT(input4[[#This Row],[range2]]))-(INDIRECT(input4[[#This Row],[range1]])))))&lt;=3),1,0)</f>
        <v>0</v>
      </c>
    </row>
    <row r="277" spans="1:15" x14ac:dyDescent="0.35">
      <c r="A277">
        <v>22</v>
      </c>
      <c r="B277">
        <v>24</v>
      </c>
      <c r="C277">
        <v>22</v>
      </c>
      <c r="D277">
        <v>19</v>
      </c>
      <c r="E277">
        <v>19</v>
      </c>
      <c r="H277">
        <f>1</f>
        <v>1</v>
      </c>
      <c r="I277">
        <f>COUNTA(input4[[#This Row],[Column1.2]:[Column1.8]])</f>
        <v>5</v>
      </c>
      <c r="J277" t="str">
        <f>ADDRESS(ROW(),input4[[#This Row],[first col]]+1,4)&amp;":"&amp;ADDRESS(ROW(),input4[[#This Row],[lastcol]],4)</f>
        <v>B277:E277</v>
      </c>
      <c r="K277" t="str">
        <f>ADDRESS(ROW(),input4[[#This Row],[first col]],4)&amp;":"&amp;ADDRESS(ROW(),input4[[#This Row],[lastcol]]-1,4)</f>
        <v>A277:D277</v>
      </c>
      <c r="L277" t="b" cm="1">
        <f t="array" aca="1" ref="L277" ca="1">SUMPRODUCT(--(INDIRECT(input4[[#This Row],[range1]])&lt;INDIRECT(input4[[#This Row],[range2]])))=COUNT(INDIRECT(input4[[#This Row],[range1]]))</f>
        <v>0</v>
      </c>
      <c r="M277" t="b" cm="1">
        <f t="array" aca="1" ref="M277" ca="1">SUMPRODUCT(--(INDIRECT(input4[[#This Row],[range1]])&gt;INDIRECT(input4[[#This Row],[range2]])))=COUNT(INDIRECT(input4[[#This Row],[range1]]))</f>
        <v>0</v>
      </c>
      <c r="N277" t="b">
        <f ca="1">IF(AND(NOT(input4[[#This Row],[All DESC?]]),NOT(input4[[#This Row],[All ASC?]])),FALSE(),TRUE())</f>
        <v>0</v>
      </c>
      <c r="O277" cm="1">
        <f t="array" aca="1" ref="O277" ca="1">IF(AND(input4[[#This Row],[Safe Part 1]],(MAX(ABS((INDIRECT(input4[[#This Row],[range2]]))-(INDIRECT(input4[[#This Row],[range1]])))))&lt;=3),1,0)</f>
        <v>0</v>
      </c>
    </row>
    <row r="278" spans="1:15" x14ac:dyDescent="0.35">
      <c r="A278">
        <v>36</v>
      </c>
      <c r="B278">
        <v>37</v>
      </c>
      <c r="C278">
        <v>38</v>
      </c>
      <c r="D278">
        <v>38</v>
      </c>
      <c r="E278">
        <v>41</v>
      </c>
      <c r="F278">
        <v>43</v>
      </c>
      <c r="H278">
        <f>1</f>
        <v>1</v>
      </c>
      <c r="I278">
        <f>COUNTA(input4[[#This Row],[Column1.2]:[Column1.8]])</f>
        <v>6</v>
      </c>
      <c r="J278" t="str">
        <f>ADDRESS(ROW(),input4[[#This Row],[first col]]+1,4)&amp;":"&amp;ADDRESS(ROW(),input4[[#This Row],[lastcol]],4)</f>
        <v>B278:F278</v>
      </c>
      <c r="K278" t="str">
        <f>ADDRESS(ROW(),input4[[#This Row],[first col]],4)&amp;":"&amp;ADDRESS(ROW(),input4[[#This Row],[lastcol]]-1,4)</f>
        <v>A278:E278</v>
      </c>
      <c r="L278" t="b" cm="1">
        <f t="array" aca="1" ref="L278" ca="1">SUMPRODUCT(--(INDIRECT(input4[[#This Row],[range1]])&lt;INDIRECT(input4[[#This Row],[range2]])))=COUNT(INDIRECT(input4[[#This Row],[range1]]))</f>
        <v>0</v>
      </c>
      <c r="M278" t="b" cm="1">
        <f t="array" aca="1" ref="M278" ca="1">SUMPRODUCT(--(INDIRECT(input4[[#This Row],[range1]])&gt;INDIRECT(input4[[#This Row],[range2]])))=COUNT(INDIRECT(input4[[#This Row],[range1]]))</f>
        <v>0</v>
      </c>
      <c r="N278" t="b">
        <f ca="1">IF(AND(NOT(input4[[#This Row],[All DESC?]]),NOT(input4[[#This Row],[All ASC?]])),FALSE(),TRUE())</f>
        <v>0</v>
      </c>
      <c r="O278" cm="1">
        <f t="array" aca="1" ref="O278" ca="1">IF(AND(input4[[#This Row],[Safe Part 1]],(MAX(ABS((INDIRECT(input4[[#This Row],[range2]]))-(INDIRECT(input4[[#This Row],[range1]])))))&lt;=3),1,0)</f>
        <v>0</v>
      </c>
    </row>
    <row r="279" spans="1:15" x14ac:dyDescent="0.35">
      <c r="A279">
        <v>58</v>
      </c>
      <c r="B279">
        <v>56</v>
      </c>
      <c r="C279">
        <v>52</v>
      </c>
      <c r="D279">
        <v>48</v>
      </c>
      <c r="H279">
        <f>1</f>
        <v>1</v>
      </c>
      <c r="I279">
        <f>COUNTA(input4[[#This Row],[Column1.2]:[Column1.8]])</f>
        <v>4</v>
      </c>
      <c r="J279" t="str">
        <f>ADDRESS(ROW(),input4[[#This Row],[first col]]+1,4)&amp;":"&amp;ADDRESS(ROW(),input4[[#This Row],[lastcol]],4)</f>
        <v>B279:D279</v>
      </c>
      <c r="K279" t="str">
        <f>ADDRESS(ROW(),input4[[#This Row],[first col]],4)&amp;":"&amp;ADDRESS(ROW(),input4[[#This Row],[lastcol]]-1,4)</f>
        <v>A279:C279</v>
      </c>
      <c r="L279" t="b" cm="1">
        <f t="array" aca="1" ref="L279" ca="1">SUMPRODUCT(--(INDIRECT(input4[[#This Row],[range1]])&lt;INDIRECT(input4[[#This Row],[range2]])))=COUNT(INDIRECT(input4[[#This Row],[range1]]))</f>
        <v>1</v>
      </c>
      <c r="M279" t="b" cm="1">
        <f t="array" aca="1" ref="M279" ca="1">SUMPRODUCT(--(INDIRECT(input4[[#This Row],[range1]])&gt;INDIRECT(input4[[#This Row],[range2]])))=COUNT(INDIRECT(input4[[#This Row],[range1]]))</f>
        <v>0</v>
      </c>
      <c r="N279" t="b">
        <f ca="1">IF(AND(NOT(input4[[#This Row],[All DESC?]]),NOT(input4[[#This Row],[All ASC?]])),FALSE(),TRUE())</f>
        <v>1</v>
      </c>
      <c r="O279" cm="1">
        <f t="array" aca="1" ref="O279" ca="1">IF(AND(input4[[#This Row],[Safe Part 1]],(MAX(ABS((INDIRECT(input4[[#This Row],[range2]]))-(INDIRECT(input4[[#This Row],[range1]])))))&lt;=3),1,0)</f>
        <v>0</v>
      </c>
    </row>
    <row r="280" spans="1:15" x14ac:dyDescent="0.35">
      <c r="A280">
        <v>38</v>
      </c>
      <c r="B280">
        <v>41</v>
      </c>
      <c r="C280">
        <v>43</v>
      </c>
      <c r="D280">
        <v>43</v>
      </c>
      <c r="E280">
        <v>43</v>
      </c>
      <c r="H280">
        <f>1</f>
        <v>1</v>
      </c>
      <c r="I280">
        <f>COUNTA(input4[[#This Row],[Column1.2]:[Column1.8]])</f>
        <v>5</v>
      </c>
      <c r="J280" t="str">
        <f>ADDRESS(ROW(),input4[[#This Row],[first col]]+1,4)&amp;":"&amp;ADDRESS(ROW(),input4[[#This Row],[lastcol]],4)</f>
        <v>B280:E280</v>
      </c>
      <c r="K280" t="str">
        <f>ADDRESS(ROW(),input4[[#This Row],[first col]],4)&amp;":"&amp;ADDRESS(ROW(),input4[[#This Row],[lastcol]]-1,4)</f>
        <v>A280:D280</v>
      </c>
      <c r="L280" t="b" cm="1">
        <f t="array" aca="1" ref="L280" ca="1">SUMPRODUCT(--(INDIRECT(input4[[#This Row],[range1]])&lt;INDIRECT(input4[[#This Row],[range2]])))=COUNT(INDIRECT(input4[[#This Row],[range1]]))</f>
        <v>0</v>
      </c>
      <c r="M280" t="b" cm="1">
        <f t="array" aca="1" ref="M280" ca="1">SUMPRODUCT(--(INDIRECT(input4[[#This Row],[range1]])&gt;INDIRECT(input4[[#This Row],[range2]])))=COUNT(INDIRECT(input4[[#This Row],[range1]]))</f>
        <v>0</v>
      </c>
      <c r="N280" t="b">
        <f ca="1">IF(AND(NOT(input4[[#This Row],[All DESC?]]),NOT(input4[[#This Row],[All ASC?]])),FALSE(),TRUE())</f>
        <v>0</v>
      </c>
      <c r="O280" cm="1">
        <f t="array" aca="1" ref="O280" ca="1">IF(AND(input4[[#This Row],[Safe Part 1]],(MAX(ABS((INDIRECT(input4[[#This Row],[range2]]))-(INDIRECT(input4[[#This Row],[range1]])))))&lt;=3),1,0)</f>
        <v>0</v>
      </c>
    </row>
    <row r="281" spans="1:15" x14ac:dyDescent="0.35">
      <c r="A281">
        <v>61</v>
      </c>
      <c r="B281">
        <v>59</v>
      </c>
      <c r="C281">
        <v>56</v>
      </c>
      <c r="D281">
        <v>53</v>
      </c>
      <c r="E281">
        <v>52</v>
      </c>
      <c r="F281">
        <v>49</v>
      </c>
      <c r="G281">
        <v>42</v>
      </c>
      <c r="H281">
        <f>1</f>
        <v>1</v>
      </c>
      <c r="I281">
        <f>COUNTA(input4[[#This Row],[Column1.2]:[Column1.8]])</f>
        <v>7</v>
      </c>
      <c r="J281" t="str">
        <f>ADDRESS(ROW(),input4[[#This Row],[first col]]+1,4)&amp;":"&amp;ADDRESS(ROW(),input4[[#This Row],[lastcol]],4)</f>
        <v>B281:G281</v>
      </c>
      <c r="K281" t="str">
        <f>ADDRESS(ROW(),input4[[#This Row],[first col]],4)&amp;":"&amp;ADDRESS(ROW(),input4[[#This Row],[lastcol]]-1,4)</f>
        <v>A281:F281</v>
      </c>
      <c r="L281" t="b" cm="1">
        <f t="array" aca="1" ref="L281" ca="1">SUMPRODUCT(--(INDIRECT(input4[[#This Row],[range1]])&lt;INDIRECT(input4[[#This Row],[range2]])))=COUNT(INDIRECT(input4[[#This Row],[range1]]))</f>
        <v>1</v>
      </c>
      <c r="M281" t="b" cm="1">
        <f t="array" aca="1" ref="M281" ca="1">SUMPRODUCT(--(INDIRECT(input4[[#This Row],[range1]])&gt;INDIRECT(input4[[#This Row],[range2]])))=COUNT(INDIRECT(input4[[#This Row],[range1]]))</f>
        <v>0</v>
      </c>
      <c r="N281" t="b">
        <f ca="1">IF(AND(NOT(input4[[#This Row],[All DESC?]]),NOT(input4[[#This Row],[All ASC?]])),FALSE(),TRUE())</f>
        <v>1</v>
      </c>
      <c r="O281" cm="1">
        <f t="array" aca="1" ref="O281" ca="1">IF(AND(input4[[#This Row],[Safe Part 1]],(MAX(ABS((INDIRECT(input4[[#This Row],[range2]]))-(INDIRECT(input4[[#This Row],[range1]])))))&lt;=3),1,0)</f>
        <v>0</v>
      </c>
    </row>
    <row r="282" spans="1:15" x14ac:dyDescent="0.35">
      <c r="A282">
        <v>63</v>
      </c>
      <c r="B282">
        <v>67</v>
      </c>
      <c r="C282">
        <v>70</v>
      </c>
      <c r="D282">
        <v>73</v>
      </c>
      <c r="E282">
        <v>75</v>
      </c>
      <c r="F282">
        <v>75</v>
      </c>
      <c r="H282">
        <f>1</f>
        <v>1</v>
      </c>
      <c r="I282">
        <f>COUNTA(input4[[#This Row],[Column1.2]:[Column1.8]])</f>
        <v>6</v>
      </c>
      <c r="J282" t="str">
        <f>ADDRESS(ROW(),input4[[#This Row],[first col]]+1,4)&amp;":"&amp;ADDRESS(ROW(),input4[[#This Row],[lastcol]],4)</f>
        <v>B282:F282</v>
      </c>
      <c r="K282" t="str">
        <f>ADDRESS(ROW(),input4[[#This Row],[first col]],4)&amp;":"&amp;ADDRESS(ROW(),input4[[#This Row],[lastcol]]-1,4)</f>
        <v>A282:E282</v>
      </c>
      <c r="L282" t="b" cm="1">
        <f t="array" aca="1" ref="L282" ca="1">SUMPRODUCT(--(INDIRECT(input4[[#This Row],[range1]])&lt;INDIRECT(input4[[#This Row],[range2]])))=COUNT(INDIRECT(input4[[#This Row],[range1]]))</f>
        <v>0</v>
      </c>
      <c r="M282" t="b" cm="1">
        <f t="array" aca="1" ref="M282" ca="1">SUMPRODUCT(--(INDIRECT(input4[[#This Row],[range1]])&gt;INDIRECT(input4[[#This Row],[range2]])))=COUNT(INDIRECT(input4[[#This Row],[range1]]))</f>
        <v>0</v>
      </c>
      <c r="N282" t="b">
        <f ca="1">IF(AND(NOT(input4[[#This Row],[All DESC?]]),NOT(input4[[#This Row],[All ASC?]])),FALSE(),TRUE())</f>
        <v>0</v>
      </c>
      <c r="O282" cm="1">
        <f t="array" aca="1" ref="O282" ca="1">IF(AND(input4[[#This Row],[Safe Part 1]],(MAX(ABS((INDIRECT(input4[[#This Row],[range2]]))-(INDIRECT(input4[[#This Row],[range1]])))))&lt;=3),1,0)</f>
        <v>0</v>
      </c>
    </row>
    <row r="283" spans="1:15" x14ac:dyDescent="0.35">
      <c r="A283">
        <v>63</v>
      </c>
      <c r="B283">
        <v>61</v>
      </c>
      <c r="C283">
        <v>59</v>
      </c>
      <c r="D283">
        <v>56</v>
      </c>
      <c r="E283">
        <v>53</v>
      </c>
      <c r="F283">
        <v>49</v>
      </c>
      <c r="G283">
        <v>47</v>
      </c>
      <c r="H283">
        <f>1</f>
        <v>1</v>
      </c>
      <c r="I283">
        <f>COUNTA(input4[[#This Row],[Column1.2]:[Column1.8]])</f>
        <v>7</v>
      </c>
      <c r="J283" t="str">
        <f>ADDRESS(ROW(),input4[[#This Row],[first col]]+1,4)&amp;":"&amp;ADDRESS(ROW(),input4[[#This Row],[lastcol]],4)</f>
        <v>B283:G283</v>
      </c>
      <c r="K283" t="str">
        <f>ADDRESS(ROW(),input4[[#This Row],[first col]],4)&amp;":"&amp;ADDRESS(ROW(),input4[[#This Row],[lastcol]]-1,4)</f>
        <v>A283:F283</v>
      </c>
      <c r="L283" t="b" cm="1">
        <f t="array" aca="1" ref="L283" ca="1">SUMPRODUCT(--(INDIRECT(input4[[#This Row],[range1]])&lt;INDIRECT(input4[[#This Row],[range2]])))=COUNT(INDIRECT(input4[[#This Row],[range1]]))</f>
        <v>1</v>
      </c>
      <c r="M283" t="b" cm="1">
        <f t="array" aca="1" ref="M283" ca="1">SUMPRODUCT(--(INDIRECT(input4[[#This Row],[range1]])&gt;INDIRECT(input4[[#This Row],[range2]])))=COUNT(INDIRECT(input4[[#This Row],[range1]]))</f>
        <v>0</v>
      </c>
      <c r="N283" t="b">
        <f ca="1">IF(AND(NOT(input4[[#This Row],[All DESC?]]),NOT(input4[[#This Row],[All ASC?]])),FALSE(),TRUE())</f>
        <v>1</v>
      </c>
      <c r="O283" cm="1">
        <f t="array" aca="1" ref="O283" ca="1">IF(AND(input4[[#This Row],[Safe Part 1]],(MAX(ABS((INDIRECT(input4[[#This Row],[range2]]))-(INDIRECT(input4[[#This Row],[range1]])))))&lt;=3),1,0)</f>
        <v>0</v>
      </c>
    </row>
    <row r="284" spans="1:15" x14ac:dyDescent="0.35">
      <c r="A284">
        <v>77</v>
      </c>
      <c r="B284">
        <v>79</v>
      </c>
      <c r="C284">
        <v>81</v>
      </c>
      <c r="D284">
        <v>82</v>
      </c>
      <c r="E284">
        <v>87</v>
      </c>
      <c r="H284">
        <f>1</f>
        <v>1</v>
      </c>
      <c r="I284">
        <f>COUNTA(input4[[#This Row],[Column1.2]:[Column1.8]])</f>
        <v>5</v>
      </c>
      <c r="J284" t="str">
        <f>ADDRESS(ROW(),input4[[#This Row],[first col]]+1,4)&amp;":"&amp;ADDRESS(ROW(),input4[[#This Row],[lastcol]],4)</f>
        <v>B284:E284</v>
      </c>
      <c r="K284" t="str">
        <f>ADDRESS(ROW(),input4[[#This Row],[first col]],4)&amp;":"&amp;ADDRESS(ROW(),input4[[#This Row],[lastcol]]-1,4)</f>
        <v>A284:D284</v>
      </c>
      <c r="L284" t="b" cm="1">
        <f t="array" aca="1" ref="L284" ca="1">SUMPRODUCT(--(INDIRECT(input4[[#This Row],[range1]])&lt;INDIRECT(input4[[#This Row],[range2]])))=COUNT(INDIRECT(input4[[#This Row],[range1]]))</f>
        <v>0</v>
      </c>
      <c r="M284" t="b" cm="1">
        <f t="array" aca="1" ref="M284" ca="1">SUMPRODUCT(--(INDIRECT(input4[[#This Row],[range1]])&gt;INDIRECT(input4[[#This Row],[range2]])))=COUNT(INDIRECT(input4[[#This Row],[range1]]))</f>
        <v>1</v>
      </c>
      <c r="N284" t="b">
        <f ca="1">IF(AND(NOT(input4[[#This Row],[All DESC?]]),NOT(input4[[#This Row],[All ASC?]])),FALSE(),TRUE())</f>
        <v>1</v>
      </c>
      <c r="O284" cm="1">
        <f t="array" aca="1" ref="O284" ca="1">IF(AND(input4[[#This Row],[Safe Part 1]],(MAX(ABS((INDIRECT(input4[[#This Row],[range2]]))-(INDIRECT(input4[[#This Row],[range1]])))))&lt;=3),1,0)</f>
        <v>0</v>
      </c>
    </row>
    <row r="285" spans="1:15" x14ac:dyDescent="0.35">
      <c r="A285">
        <v>58</v>
      </c>
      <c r="B285">
        <v>56</v>
      </c>
      <c r="C285">
        <v>55</v>
      </c>
      <c r="D285">
        <v>56</v>
      </c>
      <c r="E285">
        <v>55</v>
      </c>
      <c r="F285">
        <v>52</v>
      </c>
      <c r="G285">
        <v>52</v>
      </c>
      <c r="H285">
        <f>1</f>
        <v>1</v>
      </c>
      <c r="I285">
        <f>COUNTA(input4[[#This Row],[Column1.2]:[Column1.8]])</f>
        <v>7</v>
      </c>
      <c r="J285" t="str">
        <f>ADDRESS(ROW(),input4[[#This Row],[first col]]+1,4)&amp;":"&amp;ADDRESS(ROW(),input4[[#This Row],[lastcol]],4)</f>
        <v>B285:G285</v>
      </c>
      <c r="K285" t="str">
        <f>ADDRESS(ROW(),input4[[#This Row],[first col]],4)&amp;":"&amp;ADDRESS(ROW(),input4[[#This Row],[lastcol]]-1,4)</f>
        <v>A285:F285</v>
      </c>
      <c r="L285" t="b" cm="1">
        <f t="array" aca="1" ref="L285" ca="1">SUMPRODUCT(--(INDIRECT(input4[[#This Row],[range1]])&lt;INDIRECT(input4[[#This Row],[range2]])))=COUNT(INDIRECT(input4[[#This Row],[range1]]))</f>
        <v>0</v>
      </c>
      <c r="M285" t="b" cm="1">
        <f t="array" aca="1" ref="M285" ca="1">SUMPRODUCT(--(INDIRECT(input4[[#This Row],[range1]])&gt;INDIRECT(input4[[#This Row],[range2]])))=COUNT(INDIRECT(input4[[#This Row],[range1]]))</f>
        <v>0</v>
      </c>
      <c r="N285" t="b">
        <f ca="1">IF(AND(NOT(input4[[#This Row],[All DESC?]]),NOT(input4[[#This Row],[All ASC?]])),FALSE(),TRUE())</f>
        <v>0</v>
      </c>
      <c r="O285" cm="1">
        <f t="array" aca="1" ref="O285" ca="1">IF(AND(input4[[#This Row],[Safe Part 1]],(MAX(ABS((INDIRECT(input4[[#This Row],[range2]]))-(INDIRECT(input4[[#This Row],[range1]])))))&lt;=3),1,0)</f>
        <v>0</v>
      </c>
    </row>
    <row r="286" spans="1:15" x14ac:dyDescent="0.35">
      <c r="A286">
        <v>62</v>
      </c>
      <c r="B286">
        <v>63</v>
      </c>
      <c r="C286">
        <v>66</v>
      </c>
      <c r="D286">
        <v>70</v>
      </c>
      <c r="H286">
        <f>1</f>
        <v>1</v>
      </c>
      <c r="I286">
        <f>COUNTA(input4[[#This Row],[Column1.2]:[Column1.8]])</f>
        <v>4</v>
      </c>
      <c r="J286" t="str">
        <f>ADDRESS(ROW(),input4[[#This Row],[first col]]+1,4)&amp;":"&amp;ADDRESS(ROW(),input4[[#This Row],[lastcol]],4)</f>
        <v>B286:D286</v>
      </c>
      <c r="K286" t="str">
        <f>ADDRESS(ROW(),input4[[#This Row],[first col]],4)&amp;":"&amp;ADDRESS(ROW(),input4[[#This Row],[lastcol]]-1,4)</f>
        <v>A286:C286</v>
      </c>
      <c r="L286" t="b" cm="1">
        <f t="array" aca="1" ref="L286" ca="1">SUMPRODUCT(--(INDIRECT(input4[[#This Row],[range1]])&lt;INDIRECT(input4[[#This Row],[range2]])))=COUNT(INDIRECT(input4[[#This Row],[range1]]))</f>
        <v>0</v>
      </c>
      <c r="M286" t="b" cm="1">
        <f t="array" aca="1" ref="M286" ca="1">SUMPRODUCT(--(INDIRECT(input4[[#This Row],[range1]])&gt;INDIRECT(input4[[#This Row],[range2]])))=COUNT(INDIRECT(input4[[#This Row],[range1]]))</f>
        <v>1</v>
      </c>
      <c r="N286" t="b">
        <f ca="1">IF(AND(NOT(input4[[#This Row],[All DESC?]]),NOT(input4[[#This Row],[All ASC?]])),FALSE(),TRUE())</f>
        <v>1</v>
      </c>
      <c r="O286" cm="1">
        <f t="array" aca="1" ref="O286" ca="1">IF(AND(input4[[#This Row],[Safe Part 1]],(MAX(ABS((INDIRECT(input4[[#This Row],[range2]]))-(INDIRECT(input4[[#This Row],[range1]])))))&lt;=3),1,0)</f>
        <v>0</v>
      </c>
    </row>
    <row r="287" spans="1:15" x14ac:dyDescent="0.35">
      <c r="A287">
        <v>51</v>
      </c>
      <c r="B287">
        <v>55</v>
      </c>
      <c r="C287">
        <v>56</v>
      </c>
      <c r="D287">
        <v>59</v>
      </c>
      <c r="E287">
        <v>60</v>
      </c>
      <c r="H287">
        <f>1</f>
        <v>1</v>
      </c>
      <c r="I287">
        <f>COUNTA(input4[[#This Row],[Column1.2]:[Column1.8]])</f>
        <v>5</v>
      </c>
      <c r="J287" t="str">
        <f>ADDRESS(ROW(),input4[[#This Row],[first col]]+1,4)&amp;":"&amp;ADDRESS(ROW(),input4[[#This Row],[lastcol]],4)</f>
        <v>B287:E287</v>
      </c>
      <c r="K287" t="str">
        <f>ADDRESS(ROW(),input4[[#This Row],[first col]],4)&amp;":"&amp;ADDRESS(ROW(),input4[[#This Row],[lastcol]]-1,4)</f>
        <v>A287:D287</v>
      </c>
      <c r="L287" t="b" cm="1">
        <f t="array" aca="1" ref="L287" ca="1">SUMPRODUCT(--(INDIRECT(input4[[#This Row],[range1]])&lt;INDIRECT(input4[[#This Row],[range2]])))=COUNT(INDIRECT(input4[[#This Row],[range1]]))</f>
        <v>0</v>
      </c>
      <c r="M287" t="b" cm="1">
        <f t="array" aca="1" ref="M287" ca="1">SUMPRODUCT(--(INDIRECT(input4[[#This Row],[range1]])&gt;INDIRECT(input4[[#This Row],[range2]])))=COUNT(INDIRECT(input4[[#This Row],[range1]]))</f>
        <v>1</v>
      </c>
      <c r="N287" t="b">
        <f ca="1">IF(AND(NOT(input4[[#This Row],[All DESC?]]),NOT(input4[[#This Row],[All ASC?]])),FALSE(),TRUE())</f>
        <v>1</v>
      </c>
      <c r="O287" cm="1">
        <f t="array" aca="1" ref="O287" ca="1">IF(AND(input4[[#This Row],[Safe Part 1]],(MAX(ABS((INDIRECT(input4[[#This Row],[range2]]))-(INDIRECT(input4[[#This Row],[range1]])))))&lt;=3),1,0)</f>
        <v>0</v>
      </c>
    </row>
    <row r="288" spans="1:15" x14ac:dyDescent="0.35">
      <c r="A288">
        <v>79</v>
      </c>
      <c r="B288">
        <v>78</v>
      </c>
      <c r="C288">
        <v>73</v>
      </c>
      <c r="D288">
        <v>71</v>
      </c>
      <c r="H288">
        <f>1</f>
        <v>1</v>
      </c>
      <c r="I288">
        <f>COUNTA(input4[[#This Row],[Column1.2]:[Column1.8]])</f>
        <v>4</v>
      </c>
      <c r="J288" t="str">
        <f>ADDRESS(ROW(),input4[[#This Row],[first col]]+1,4)&amp;":"&amp;ADDRESS(ROW(),input4[[#This Row],[lastcol]],4)</f>
        <v>B288:D288</v>
      </c>
      <c r="K288" t="str">
        <f>ADDRESS(ROW(),input4[[#This Row],[first col]],4)&amp;":"&amp;ADDRESS(ROW(),input4[[#This Row],[lastcol]]-1,4)</f>
        <v>A288:C288</v>
      </c>
      <c r="L288" t="b" cm="1">
        <f t="array" aca="1" ref="L288" ca="1">SUMPRODUCT(--(INDIRECT(input4[[#This Row],[range1]])&lt;INDIRECT(input4[[#This Row],[range2]])))=COUNT(INDIRECT(input4[[#This Row],[range1]]))</f>
        <v>1</v>
      </c>
      <c r="M288" t="b" cm="1">
        <f t="array" aca="1" ref="M288" ca="1">SUMPRODUCT(--(INDIRECT(input4[[#This Row],[range1]])&gt;INDIRECT(input4[[#This Row],[range2]])))=COUNT(INDIRECT(input4[[#This Row],[range1]]))</f>
        <v>0</v>
      </c>
      <c r="N288" t="b">
        <f ca="1">IF(AND(NOT(input4[[#This Row],[All DESC?]]),NOT(input4[[#This Row],[All ASC?]])),FALSE(),TRUE())</f>
        <v>1</v>
      </c>
      <c r="O288" cm="1">
        <f t="array" aca="1" ref="O288" ca="1">IF(AND(input4[[#This Row],[Safe Part 1]],(MAX(ABS((INDIRECT(input4[[#This Row],[range2]]))-(INDIRECT(input4[[#This Row],[range1]])))))&lt;=3),1,0)</f>
        <v>0</v>
      </c>
    </row>
    <row r="289" spans="1:15" x14ac:dyDescent="0.35">
      <c r="A289">
        <v>79</v>
      </c>
      <c r="B289">
        <v>75</v>
      </c>
      <c r="C289">
        <v>73</v>
      </c>
      <c r="D289">
        <v>70</v>
      </c>
      <c r="E289">
        <v>69</v>
      </c>
      <c r="H289">
        <f>1</f>
        <v>1</v>
      </c>
      <c r="I289">
        <f>COUNTA(input4[[#This Row],[Column1.2]:[Column1.8]])</f>
        <v>5</v>
      </c>
      <c r="J289" t="str">
        <f>ADDRESS(ROW(),input4[[#This Row],[first col]]+1,4)&amp;":"&amp;ADDRESS(ROW(),input4[[#This Row],[lastcol]],4)</f>
        <v>B289:E289</v>
      </c>
      <c r="K289" t="str">
        <f>ADDRESS(ROW(),input4[[#This Row],[first col]],4)&amp;":"&amp;ADDRESS(ROW(),input4[[#This Row],[lastcol]]-1,4)</f>
        <v>A289:D289</v>
      </c>
      <c r="L289" t="b" cm="1">
        <f t="array" aca="1" ref="L289" ca="1">SUMPRODUCT(--(INDIRECT(input4[[#This Row],[range1]])&lt;INDIRECT(input4[[#This Row],[range2]])))=COUNT(INDIRECT(input4[[#This Row],[range1]]))</f>
        <v>1</v>
      </c>
      <c r="M289" t="b" cm="1">
        <f t="array" aca="1" ref="M289" ca="1">SUMPRODUCT(--(INDIRECT(input4[[#This Row],[range1]])&gt;INDIRECT(input4[[#This Row],[range2]])))=COUNT(INDIRECT(input4[[#This Row],[range1]]))</f>
        <v>0</v>
      </c>
      <c r="N289" t="b">
        <f ca="1">IF(AND(NOT(input4[[#This Row],[All DESC?]]),NOT(input4[[#This Row],[All ASC?]])),FALSE(),TRUE())</f>
        <v>1</v>
      </c>
      <c r="O289" cm="1">
        <f t="array" aca="1" ref="O289" ca="1">IF(AND(input4[[#This Row],[Safe Part 1]],(MAX(ABS((INDIRECT(input4[[#This Row],[range2]]))-(INDIRECT(input4[[#This Row],[range1]])))))&lt;=3),1,0)</f>
        <v>0</v>
      </c>
    </row>
    <row r="290" spans="1:15" x14ac:dyDescent="0.35">
      <c r="A290">
        <v>39</v>
      </c>
      <c r="B290">
        <v>40</v>
      </c>
      <c r="C290">
        <v>38</v>
      </c>
      <c r="D290">
        <v>38</v>
      </c>
      <c r="H290">
        <f>1</f>
        <v>1</v>
      </c>
      <c r="I290">
        <f>COUNTA(input4[[#This Row],[Column1.2]:[Column1.8]])</f>
        <v>4</v>
      </c>
      <c r="J290" t="str">
        <f>ADDRESS(ROW(),input4[[#This Row],[first col]]+1,4)&amp;":"&amp;ADDRESS(ROW(),input4[[#This Row],[lastcol]],4)</f>
        <v>B290:D290</v>
      </c>
      <c r="K290" t="str">
        <f>ADDRESS(ROW(),input4[[#This Row],[first col]],4)&amp;":"&amp;ADDRESS(ROW(),input4[[#This Row],[lastcol]]-1,4)</f>
        <v>A290:C290</v>
      </c>
      <c r="L290" t="b" cm="1">
        <f t="array" aca="1" ref="L290" ca="1">SUMPRODUCT(--(INDIRECT(input4[[#This Row],[range1]])&lt;INDIRECT(input4[[#This Row],[range2]])))=COUNT(INDIRECT(input4[[#This Row],[range1]]))</f>
        <v>0</v>
      </c>
      <c r="M290" t="b" cm="1">
        <f t="array" aca="1" ref="M290" ca="1">SUMPRODUCT(--(INDIRECT(input4[[#This Row],[range1]])&gt;INDIRECT(input4[[#This Row],[range2]])))=COUNT(INDIRECT(input4[[#This Row],[range1]]))</f>
        <v>0</v>
      </c>
      <c r="N290" t="b">
        <f ca="1">IF(AND(NOT(input4[[#This Row],[All DESC?]]),NOT(input4[[#This Row],[All ASC?]])),FALSE(),TRUE())</f>
        <v>0</v>
      </c>
      <c r="O290" cm="1">
        <f t="array" aca="1" ref="O290" ca="1">IF(AND(input4[[#This Row],[Safe Part 1]],(MAX(ABS((INDIRECT(input4[[#This Row],[range2]]))-(INDIRECT(input4[[#This Row],[range1]])))))&lt;=3),1,0)</f>
        <v>0</v>
      </c>
    </row>
    <row r="291" spans="1:15" x14ac:dyDescent="0.35">
      <c r="A291">
        <v>66</v>
      </c>
      <c r="B291">
        <v>67</v>
      </c>
      <c r="C291">
        <v>70</v>
      </c>
      <c r="D291">
        <v>73</v>
      </c>
      <c r="E291">
        <v>75</v>
      </c>
      <c r="F291">
        <v>79</v>
      </c>
      <c r="H291">
        <f>1</f>
        <v>1</v>
      </c>
      <c r="I291">
        <f>COUNTA(input4[[#This Row],[Column1.2]:[Column1.8]])</f>
        <v>6</v>
      </c>
      <c r="J291" t="str">
        <f>ADDRESS(ROW(),input4[[#This Row],[first col]]+1,4)&amp;":"&amp;ADDRESS(ROW(),input4[[#This Row],[lastcol]],4)</f>
        <v>B291:F291</v>
      </c>
      <c r="K291" t="str">
        <f>ADDRESS(ROW(),input4[[#This Row],[first col]],4)&amp;":"&amp;ADDRESS(ROW(),input4[[#This Row],[lastcol]]-1,4)</f>
        <v>A291:E291</v>
      </c>
      <c r="L291" t="b" cm="1">
        <f t="array" aca="1" ref="L291" ca="1">SUMPRODUCT(--(INDIRECT(input4[[#This Row],[range1]])&lt;INDIRECT(input4[[#This Row],[range2]])))=COUNT(INDIRECT(input4[[#This Row],[range1]]))</f>
        <v>0</v>
      </c>
      <c r="M291" t="b" cm="1">
        <f t="array" aca="1" ref="M291" ca="1">SUMPRODUCT(--(INDIRECT(input4[[#This Row],[range1]])&gt;INDIRECT(input4[[#This Row],[range2]])))=COUNT(INDIRECT(input4[[#This Row],[range1]]))</f>
        <v>1</v>
      </c>
      <c r="N291" t="b">
        <f ca="1">IF(AND(NOT(input4[[#This Row],[All DESC?]]),NOT(input4[[#This Row],[All ASC?]])),FALSE(),TRUE())</f>
        <v>1</v>
      </c>
      <c r="O291" cm="1">
        <f t="array" aca="1" ref="O291" ca="1">IF(AND(input4[[#This Row],[Safe Part 1]],(MAX(ABS((INDIRECT(input4[[#This Row],[range2]]))-(INDIRECT(input4[[#This Row],[range1]])))))&lt;=3),1,0)</f>
        <v>0</v>
      </c>
    </row>
    <row r="292" spans="1:15" x14ac:dyDescent="0.35">
      <c r="A292">
        <v>30</v>
      </c>
      <c r="B292">
        <v>29</v>
      </c>
      <c r="C292">
        <v>27</v>
      </c>
      <c r="D292">
        <v>22</v>
      </c>
      <c r="E292">
        <v>20</v>
      </c>
      <c r="F292">
        <v>19</v>
      </c>
      <c r="G292">
        <v>14</v>
      </c>
      <c r="H292">
        <f>1</f>
        <v>1</v>
      </c>
      <c r="I292">
        <f>COUNTA(input4[[#This Row],[Column1.2]:[Column1.8]])</f>
        <v>7</v>
      </c>
      <c r="J292" t="str">
        <f>ADDRESS(ROW(),input4[[#This Row],[first col]]+1,4)&amp;":"&amp;ADDRESS(ROW(),input4[[#This Row],[lastcol]],4)</f>
        <v>B292:G292</v>
      </c>
      <c r="K292" t="str">
        <f>ADDRESS(ROW(),input4[[#This Row],[first col]],4)&amp;":"&amp;ADDRESS(ROW(),input4[[#This Row],[lastcol]]-1,4)</f>
        <v>A292:F292</v>
      </c>
      <c r="L292" t="b" cm="1">
        <f t="array" aca="1" ref="L292" ca="1">SUMPRODUCT(--(INDIRECT(input4[[#This Row],[range1]])&lt;INDIRECT(input4[[#This Row],[range2]])))=COUNT(INDIRECT(input4[[#This Row],[range1]]))</f>
        <v>1</v>
      </c>
      <c r="M292" t="b" cm="1">
        <f t="array" aca="1" ref="M292" ca="1">SUMPRODUCT(--(INDIRECT(input4[[#This Row],[range1]])&gt;INDIRECT(input4[[#This Row],[range2]])))=COUNT(INDIRECT(input4[[#This Row],[range1]]))</f>
        <v>0</v>
      </c>
      <c r="N292" t="b">
        <f ca="1">IF(AND(NOT(input4[[#This Row],[All DESC?]]),NOT(input4[[#This Row],[All ASC?]])),FALSE(),TRUE())</f>
        <v>1</v>
      </c>
      <c r="O292" cm="1">
        <f t="array" aca="1" ref="O292" ca="1">IF(AND(input4[[#This Row],[Safe Part 1]],(MAX(ABS((INDIRECT(input4[[#This Row],[range2]]))-(INDIRECT(input4[[#This Row],[range1]])))))&lt;=3),1,0)</f>
        <v>0</v>
      </c>
    </row>
    <row r="293" spans="1:15" x14ac:dyDescent="0.35">
      <c r="A293">
        <v>86</v>
      </c>
      <c r="B293">
        <v>86</v>
      </c>
      <c r="C293">
        <v>88</v>
      </c>
      <c r="D293">
        <v>90</v>
      </c>
      <c r="E293">
        <v>96</v>
      </c>
      <c r="H293">
        <f>1</f>
        <v>1</v>
      </c>
      <c r="I293">
        <f>COUNTA(input4[[#This Row],[Column1.2]:[Column1.8]])</f>
        <v>5</v>
      </c>
      <c r="J293" t="str">
        <f>ADDRESS(ROW(),input4[[#This Row],[first col]]+1,4)&amp;":"&amp;ADDRESS(ROW(),input4[[#This Row],[lastcol]],4)</f>
        <v>B293:E293</v>
      </c>
      <c r="K293" t="str">
        <f>ADDRESS(ROW(),input4[[#This Row],[first col]],4)&amp;":"&amp;ADDRESS(ROW(),input4[[#This Row],[lastcol]]-1,4)</f>
        <v>A293:D293</v>
      </c>
      <c r="L293" t="b" cm="1">
        <f t="array" aca="1" ref="L293" ca="1">SUMPRODUCT(--(INDIRECT(input4[[#This Row],[range1]])&lt;INDIRECT(input4[[#This Row],[range2]])))=COUNT(INDIRECT(input4[[#This Row],[range1]]))</f>
        <v>0</v>
      </c>
      <c r="M293" t="b" cm="1">
        <f t="array" aca="1" ref="M293" ca="1">SUMPRODUCT(--(INDIRECT(input4[[#This Row],[range1]])&gt;INDIRECT(input4[[#This Row],[range2]])))=COUNT(INDIRECT(input4[[#This Row],[range1]]))</f>
        <v>0</v>
      </c>
      <c r="N293" t="b">
        <f ca="1">IF(AND(NOT(input4[[#This Row],[All DESC?]]),NOT(input4[[#This Row],[All ASC?]])),FALSE(),TRUE())</f>
        <v>0</v>
      </c>
      <c r="O293" cm="1">
        <f t="array" aca="1" ref="O293" ca="1">IF(AND(input4[[#This Row],[Safe Part 1]],(MAX(ABS((INDIRECT(input4[[#This Row],[range2]]))-(INDIRECT(input4[[#This Row],[range1]])))))&lt;=3),1,0)</f>
        <v>0</v>
      </c>
    </row>
    <row r="294" spans="1:15" x14ac:dyDescent="0.35">
      <c r="A294">
        <v>28</v>
      </c>
      <c r="B294">
        <v>25</v>
      </c>
      <c r="C294">
        <v>23</v>
      </c>
      <c r="D294">
        <v>20</v>
      </c>
      <c r="E294">
        <v>20</v>
      </c>
      <c r="H294">
        <f>1</f>
        <v>1</v>
      </c>
      <c r="I294">
        <f>COUNTA(input4[[#This Row],[Column1.2]:[Column1.8]])</f>
        <v>5</v>
      </c>
      <c r="J294" t="str">
        <f>ADDRESS(ROW(),input4[[#This Row],[first col]]+1,4)&amp;":"&amp;ADDRESS(ROW(),input4[[#This Row],[lastcol]],4)</f>
        <v>B294:E294</v>
      </c>
      <c r="K294" t="str">
        <f>ADDRESS(ROW(),input4[[#This Row],[first col]],4)&amp;":"&amp;ADDRESS(ROW(),input4[[#This Row],[lastcol]]-1,4)</f>
        <v>A294:D294</v>
      </c>
      <c r="L294" t="b" cm="1">
        <f t="array" aca="1" ref="L294" ca="1">SUMPRODUCT(--(INDIRECT(input4[[#This Row],[range1]])&lt;INDIRECT(input4[[#This Row],[range2]])))=COUNT(INDIRECT(input4[[#This Row],[range1]]))</f>
        <v>0</v>
      </c>
      <c r="M294" t="b" cm="1">
        <f t="array" aca="1" ref="M294" ca="1">SUMPRODUCT(--(INDIRECT(input4[[#This Row],[range1]])&gt;INDIRECT(input4[[#This Row],[range2]])))=COUNT(INDIRECT(input4[[#This Row],[range1]]))</f>
        <v>0</v>
      </c>
      <c r="N294" t="b">
        <f ca="1">IF(AND(NOT(input4[[#This Row],[All DESC?]]),NOT(input4[[#This Row],[All ASC?]])),FALSE(),TRUE())</f>
        <v>0</v>
      </c>
      <c r="O294" cm="1">
        <f t="array" aca="1" ref="O294" ca="1">IF(AND(input4[[#This Row],[Safe Part 1]],(MAX(ABS((INDIRECT(input4[[#This Row],[range2]]))-(INDIRECT(input4[[#This Row],[range1]])))))&lt;=3),1,0)</f>
        <v>0</v>
      </c>
    </row>
    <row r="295" spans="1:15" x14ac:dyDescent="0.35">
      <c r="A295">
        <v>37</v>
      </c>
      <c r="B295">
        <v>41</v>
      </c>
      <c r="C295">
        <v>43</v>
      </c>
      <c r="D295">
        <v>45</v>
      </c>
      <c r="E295">
        <v>49</v>
      </c>
      <c r="H295">
        <f>1</f>
        <v>1</v>
      </c>
      <c r="I295">
        <f>COUNTA(input4[[#This Row],[Column1.2]:[Column1.8]])</f>
        <v>5</v>
      </c>
      <c r="J295" t="str">
        <f>ADDRESS(ROW(),input4[[#This Row],[first col]]+1,4)&amp;":"&amp;ADDRESS(ROW(),input4[[#This Row],[lastcol]],4)</f>
        <v>B295:E295</v>
      </c>
      <c r="K295" t="str">
        <f>ADDRESS(ROW(),input4[[#This Row],[first col]],4)&amp;":"&amp;ADDRESS(ROW(),input4[[#This Row],[lastcol]]-1,4)</f>
        <v>A295:D295</v>
      </c>
      <c r="L295" t="b" cm="1">
        <f t="array" aca="1" ref="L295" ca="1">SUMPRODUCT(--(INDIRECT(input4[[#This Row],[range1]])&lt;INDIRECT(input4[[#This Row],[range2]])))=COUNT(INDIRECT(input4[[#This Row],[range1]]))</f>
        <v>0</v>
      </c>
      <c r="M295" t="b" cm="1">
        <f t="array" aca="1" ref="M295" ca="1">SUMPRODUCT(--(INDIRECT(input4[[#This Row],[range1]])&gt;INDIRECT(input4[[#This Row],[range2]])))=COUNT(INDIRECT(input4[[#This Row],[range1]]))</f>
        <v>1</v>
      </c>
      <c r="N295" t="b">
        <f ca="1">IF(AND(NOT(input4[[#This Row],[All DESC?]]),NOT(input4[[#This Row],[All ASC?]])),FALSE(),TRUE())</f>
        <v>1</v>
      </c>
      <c r="O295" cm="1">
        <f t="array" aca="1" ref="O295" ca="1">IF(AND(input4[[#This Row],[Safe Part 1]],(MAX(ABS((INDIRECT(input4[[#This Row],[range2]]))-(INDIRECT(input4[[#This Row],[range1]])))))&lt;=3),1,0)</f>
        <v>0</v>
      </c>
    </row>
    <row r="296" spans="1:15" x14ac:dyDescent="0.35">
      <c r="A296">
        <v>87</v>
      </c>
      <c r="B296">
        <v>84</v>
      </c>
      <c r="C296">
        <v>86</v>
      </c>
      <c r="D296">
        <v>87</v>
      </c>
      <c r="E296">
        <v>89</v>
      </c>
      <c r="F296">
        <v>89</v>
      </c>
      <c r="H296">
        <f>1</f>
        <v>1</v>
      </c>
      <c r="I296">
        <f>COUNTA(input4[[#This Row],[Column1.2]:[Column1.8]])</f>
        <v>6</v>
      </c>
      <c r="J296" t="str">
        <f>ADDRESS(ROW(),input4[[#This Row],[first col]]+1,4)&amp;":"&amp;ADDRESS(ROW(),input4[[#This Row],[lastcol]],4)</f>
        <v>B296:F296</v>
      </c>
      <c r="K296" t="str">
        <f>ADDRESS(ROW(),input4[[#This Row],[first col]],4)&amp;":"&amp;ADDRESS(ROW(),input4[[#This Row],[lastcol]]-1,4)</f>
        <v>A296:E296</v>
      </c>
      <c r="L296" t="b" cm="1">
        <f t="array" aca="1" ref="L296" ca="1">SUMPRODUCT(--(INDIRECT(input4[[#This Row],[range1]])&lt;INDIRECT(input4[[#This Row],[range2]])))=COUNT(INDIRECT(input4[[#This Row],[range1]]))</f>
        <v>0</v>
      </c>
      <c r="M296" t="b" cm="1">
        <f t="array" aca="1" ref="M296" ca="1">SUMPRODUCT(--(INDIRECT(input4[[#This Row],[range1]])&gt;INDIRECT(input4[[#This Row],[range2]])))=COUNT(INDIRECT(input4[[#This Row],[range1]]))</f>
        <v>0</v>
      </c>
      <c r="N296" t="b">
        <f ca="1">IF(AND(NOT(input4[[#This Row],[All DESC?]]),NOT(input4[[#This Row],[All ASC?]])),FALSE(),TRUE())</f>
        <v>0</v>
      </c>
      <c r="O296" cm="1">
        <f t="array" aca="1" ref="O296" ca="1">IF(AND(input4[[#This Row],[Safe Part 1]],(MAX(ABS((INDIRECT(input4[[#This Row],[range2]]))-(INDIRECT(input4[[#This Row],[range1]])))))&lt;=3),1,0)</f>
        <v>0</v>
      </c>
    </row>
    <row r="297" spans="1:15" x14ac:dyDescent="0.35">
      <c r="A297">
        <v>82</v>
      </c>
      <c r="B297">
        <v>81</v>
      </c>
      <c r="C297">
        <v>78</v>
      </c>
      <c r="D297">
        <v>78</v>
      </c>
      <c r="E297">
        <v>76</v>
      </c>
      <c r="F297">
        <v>77</v>
      </c>
      <c r="H297">
        <f>1</f>
        <v>1</v>
      </c>
      <c r="I297">
        <f>COUNTA(input4[[#This Row],[Column1.2]:[Column1.8]])</f>
        <v>6</v>
      </c>
      <c r="J297" t="str">
        <f>ADDRESS(ROW(),input4[[#This Row],[first col]]+1,4)&amp;":"&amp;ADDRESS(ROW(),input4[[#This Row],[lastcol]],4)</f>
        <v>B297:F297</v>
      </c>
      <c r="K297" t="str">
        <f>ADDRESS(ROW(),input4[[#This Row],[first col]],4)&amp;":"&amp;ADDRESS(ROW(),input4[[#This Row],[lastcol]]-1,4)</f>
        <v>A297:E297</v>
      </c>
      <c r="L297" t="b" cm="1">
        <f t="array" aca="1" ref="L297" ca="1">SUMPRODUCT(--(INDIRECT(input4[[#This Row],[range1]])&lt;INDIRECT(input4[[#This Row],[range2]])))=COUNT(INDIRECT(input4[[#This Row],[range1]]))</f>
        <v>0</v>
      </c>
      <c r="M297" t="b" cm="1">
        <f t="array" aca="1" ref="M297" ca="1">SUMPRODUCT(--(INDIRECT(input4[[#This Row],[range1]])&gt;INDIRECT(input4[[#This Row],[range2]])))=COUNT(INDIRECT(input4[[#This Row],[range1]]))</f>
        <v>0</v>
      </c>
      <c r="N297" t="b">
        <f ca="1">IF(AND(NOT(input4[[#This Row],[All DESC?]]),NOT(input4[[#This Row],[All ASC?]])),FALSE(),TRUE())</f>
        <v>0</v>
      </c>
      <c r="O297" cm="1">
        <f t="array" aca="1" ref="O297" ca="1">IF(AND(input4[[#This Row],[Safe Part 1]],(MAX(ABS((INDIRECT(input4[[#This Row],[range2]]))-(INDIRECT(input4[[#This Row],[range1]])))))&lt;=3),1,0)</f>
        <v>0</v>
      </c>
    </row>
    <row r="298" spans="1:15" x14ac:dyDescent="0.35">
      <c r="A298">
        <v>41</v>
      </c>
      <c r="B298">
        <v>46</v>
      </c>
      <c r="C298">
        <v>49</v>
      </c>
      <c r="D298">
        <v>52</v>
      </c>
      <c r="E298">
        <v>55</v>
      </c>
      <c r="F298">
        <v>56</v>
      </c>
      <c r="G298">
        <v>56</v>
      </c>
      <c r="H298">
        <f>1</f>
        <v>1</v>
      </c>
      <c r="I298">
        <f>COUNTA(input4[[#This Row],[Column1.2]:[Column1.8]])</f>
        <v>7</v>
      </c>
      <c r="J298" t="str">
        <f>ADDRESS(ROW(),input4[[#This Row],[first col]]+1,4)&amp;":"&amp;ADDRESS(ROW(),input4[[#This Row],[lastcol]],4)</f>
        <v>B298:G298</v>
      </c>
      <c r="K298" t="str">
        <f>ADDRESS(ROW(),input4[[#This Row],[first col]],4)&amp;":"&amp;ADDRESS(ROW(),input4[[#This Row],[lastcol]]-1,4)</f>
        <v>A298:F298</v>
      </c>
      <c r="L298" t="b" cm="1">
        <f t="array" aca="1" ref="L298" ca="1">SUMPRODUCT(--(INDIRECT(input4[[#This Row],[range1]])&lt;INDIRECT(input4[[#This Row],[range2]])))=COUNT(INDIRECT(input4[[#This Row],[range1]]))</f>
        <v>0</v>
      </c>
      <c r="M298" t="b" cm="1">
        <f t="array" aca="1" ref="M298" ca="1">SUMPRODUCT(--(INDIRECT(input4[[#This Row],[range1]])&gt;INDIRECT(input4[[#This Row],[range2]])))=COUNT(INDIRECT(input4[[#This Row],[range1]]))</f>
        <v>0</v>
      </c>
      <c r="N298" t="b">
        <f ca="1">IF(AND(NOT(input4[[#This Row],[All DESC?]]),NOT(input4[[#This Row],[All ASC?]])),FALSE(),TRUE())</f>
        <v>0</v>
      </c>
      <c r="O298" cm="1">
        <f t="array" aca="1" ref="O298" ca="1">IF(AND(input4[[#This Row],[Safe Part 1]],(MAX(ABS((INDIRECT(input4[[#This Row],[range2]]))-(INDIRECT(input4[[#This Row],[range1]])))))&lt;=3),1,0)</f>
        <v>0</v>
      </c>
    </row>
    <row r="299" spans="1:15" x14ac:dyDescent="0.35">
      <c r="A299">
        <v>64</v>
      </c>
      <c r="B299">
        <v>66</v>
      </c>
      <c r="C299">
        <v>70</v>
      </c>
      <c r="D299">
        <v>71</v>
      </c>
      <c r="E299">
        <v>74</v>
      </c>
      <c r="F299">
        <v>75</v>
      </c>
      <c r="G299">
        <v>74</v>
      </c>
      <c r="H299">
        <f>1</f>
        <v>1</v>
      </c>
      <c r="I299">
        <f>COUNTA(input4[[#This Row],[Column1.2]:[Column1.8]])</f>
        <v>7</v>
      </c>
      <c r="J299" t="str">
        <f>ADDRESS(ROW(),input4[[#This Row],[first col]]+1,4)&amp;":"&amp;ADDRESS(ROW(),input4[[#This Row],[lastcol]],4)</f>
        <v>B299:G299</v>
      </c>
      <c r="K299" t="str">
        <f>ADDRESS(ROW(),input4[[#This Row],[first col]],4)&amp;":"&amp;ADDRESS(ROW(),input4[[#This Row],[lastcol]]-1,4)</f>
        <v>A299:F299</v>
      </c>
      <c r="L299" t="b" cm="1">
        <f t="array" aca="1" ref="L299" ca="1">SUMPRODUCT(--(INDIRECT(input4[[#This Row],[range1]])&lt;INDIRECT(input4[[#This Row],[range2]])))=COUNT(INDIRECT(input4[[#This Row],[range1]]))</f>
        <v>0</v>
      </c>
      <c r="M299" t="b" cm="1">
        <f t="array" aca="1" ref="M299" ca="1">SUMPRODUCT(--(INDIRECT(input4[[#This Row],[range1]])&gt;INDIRECT(input4[[#This Row],[range2]])))=COUNT(INDIRECT(input4[[#This Row],[range1]]))</f>
        <v>0</v>
      </c>
      <c r="N299" t="b">
        <f ca="1">IF(AND(NOT(input4[[#This Row],[All DESC?]]),NOT(input4[[#This Row],[All ASC?]])),FALSE(),TRUE())</f>
        <v>0</v>
      </c>
      <c r="O299" cm="1">
        <f t="array" aca="1" ref="O299" ca="1">IF(AND(input4[[#This Row],[Safe Part 1]],(MAX(ABS((INDIRECT(input4[[#This Row],[range2]]))-(INDIRECT(input4[[#This Row],[range1]])))))&lt;=3),1,0)</f>
        <v>0</v>
      </c>
    </row>
    <row r="300" spans="1:15" x14ac:dyDescent="0.35">
      <c r="A300">
        <v>76</v>
      </c>
      <c r="B300">
        <v>73</v>
      </c>
      <c r="C300">
        <v>75</v>
      </c>
      <c r="D300">
        <v>76</v>
      </c>
      <c r="E300">
        <v>78</v>
      </c>
      <c r="F300">
        <v>78</v>
      </c>
      <c r="H300">
        <f>1</f>
        <v>1</v>
      </c>
      <c r="I300">
        <f>COUNTA(input4[[#This Row],[Column1.2]:[Column1.8]])</f>
        <v>6</v>
      </c>
      <c r="J300" t="str">
        <f>ADDRESS(ROW(),input4[[#This Row],[first col]]+1,4)&amp;":"&amp;ADDRESS(ROW(),input4[[#This Row],[lastcol]],4)</f>
        <v>B300:F300</v>
      </c>
      <c r="K300" t="str">
        <f>ADDRESS(ROW(),input4[[#This Row],[first col]],4)&amp;":"&amp;ADDRESS(ROW(),input4[[#This Row],[lastcol]]-1,4)</f>
        <v>A300:E300</v>
      </c>
      <c r="L300" t="b" cm="1">
        <f t="array" aca="1" ref="L300" ca="1">SUMPRODUCT(--(INDIRECT(input4[[#This Row],[range1]])&lt;INDIRECT(input4[[#This Row],[range2]])))=COUNT(INDIRECT(input4[[#This Row],[range1]]))</f>
        <v>0</v>
      </c>
      <c r="M300" t="b" cm="1">
        <f t="array" aca="1" ref="M300" ca="1">SUMPRODUCT(--(INDIRECT(input4[[#This Row],[range1]])&gt;INDIRECT(input4[[#This Row],[range2]])))=COUNT(INDIRECT(input4[[#This Row],[range1]]))</f>
        <v>0</v>
      </c>
      <c r="N300" t="b">
        <f ca="1">IF(AND(NOT(input4[[#This Row],[All DESC?]]),NOT(input4[[#This Row],[All ASC?]])),FALSE(),TRUE())</f>
        <v>0</v>
      </c>
      <c r="O300" cm="1">
        <f t="array" aca="1" ref="O300" ca="1">IF(AND(input4[[#This Row],[Safe Part 1]],(MAX(ABS((INDIRECT(input4[[#This Row],[range2]]))-(INDIRECT(input4[[#This Row],[range1]])))))&lt;=3),1,0)</f>
        <v>0</v>
      </c>
    </row>
    <row r="301" spans="1:15" x14ac:dyDescent="0.35">
      <c r="A301">
        <v>88</v>
      </c>
      <c r="B301">
        <v>85</v>
      </c>
      <c r="C301">
        <v>82</v>
      </c>
      <c r="D301">
        <v>82</v>
      </c>
      <c r="E301">
        <v>79</v>
      </c>
      <c r="F301">
        <v>79</v>
      </c>
      <c r="H301">
        <f>1</f>
        <v>1</v>
      </c>
      <c r="I301">
        <f>COUNTA(input4[[#This Row],[Column1.2]:[Column1.8]])</f>
        <v>6</v>
      </c>
      <c r="J301" t="str">
        <f>ADDRESS(ROW(),input4[[#This Row],[first col]]+1,4)&amp;":"&amp;ADDRESS(ROW(),input4[[#This Row],[lastcol]],4)</f>
        <v>B301:F301</v>
      </c>
      <c r="K301" t="str">
        <f>ADDRESS(ROW(),input4[[#This Row],[first col]],4)&amp;":"&amp;ADDRESS(ROW(),input4[[#This Row],[lastcol]]-1,4)</f>
        <v>A301:E301</v>
      </c>
      <c r="L301" t="b" cm="1">
        <f t="array" aca="1" ref="L301" ca="1">SUMPRODUCT(--(INDIRECT(input4[[#This Row],[range1]])&lt;INDIRECT(input4[[#This Row],[range2]])))=COUNT(INDIRECT(input4[[#This Row],[range1]]))</f>
        <v>0</v>
      </c>
      <c r="M301" t="b" cm="1">
        <f t="array" aca="1" ref="M301" ca="1">SUMPRODUCT(--(INDIRECT(input4[[#This Row],[range1]])&gt;INDIRECT(input4[[#This Row],[range2]])))=COUNT(INDIRECT(input4[[#This Row],[range1]]))</f>
        <v>0</v>
      </c>
      <c r="N301" t="b">
        <f ca="1">IF(AND(NOT(input4[[#This Row],[All DESC?]]),NOT(input4[[#This Row],[All ASC?]])),FALSE(),TRUE())</f>
        <v>0</v>
      </c>
      <c r="O301" cm="1">
        <f t="array" aca="1" ref="O301" ca="1">IF(AND(input4[[#This Row],[Safe Part 1]],(MAX(ABS((INDIRECT(input4[[#This Row],[range2]]))-(INDIRECT(input4[[#This Row],[range1]])))))&lt;=3),1,0)</f>
        <v>0</v>
      </c>
    </row>
    <row r="302" spans="1:15" x14ac:dyDescent="0.35">
      <c r="A302">
        <v>30</v>
      </c>
      <c r="B302">
        <v>28</v>
      </c>
      <c r="C302">
        <v>27</v>
      </c>
      <c r="D302">
        <v>21</v>
      </c>
      <c r="H302">
        <f>1</f>
        <v>1</v>
      </c>
      <c r="I302">
        <f>COUNTA(input4[[#This Row],[Column1.2]:[Column1.8]])</f>
        <v>4</v>
      </c>
      <c r="J302" t="str">
        <f>ADDRESS(ROW(),input4[[#This Row],[first col]]+1,4)&amp;":"&amp;ADDRESS(ROW(),input4[[#This Row],[lastcol]],4)</f>
        <v>B302:D302</v>
      </c>
      <c r="K302" t="str">
        <f>ADDRESS(ROW(),input4[[#This Row],[first col]],4)&amp;":"&amp;ADDRESS(ROW(),input4[[#This Row],[lastcol]]-1,4)</f>
        <v>A302:C302</v>
      </c>
      <c r="L302" t="b" cm="1">
        <f t="array" aca="1" ref="L302" ca="1">SUMPRODUCT(--(INDIRECT(input4[[#This Row],[range1]])&lt;INDIRECT(input4[[#This Row],[range2]])))=COUNT(INDIRECT(input4[[#This Row],[range1]]))</f>
        <v>1</v>
      </c>
      <c r="M302" t="b" cm="1">
        <f t="array" aca="1" ref="M302" ca="1">SUMPRODUCT(--(INDIRECT(input4[[#This Row],[range1]])&gt;INDIRECT(input4[[#This Row],[range2]])))=COUNT(INDIRECT(input4[[#This Row],[range1]]))</f>
        <v>0</v>
      </c>
      <c r="N302" t="b">
        <f ca="1">IF(AND(NOT(input4[[#This Row],[All DESC?]]),NOT(input4[[#This Row],[All ASC?]])),FALSE(),TRUE())</f>
        <v>1</v>
      </c>
      <c r="O302" cm="1">
        <f t="array" aca="1" ref="O302" ca="1">IF(AND(input4[[#This Row],[Safe Part 1]],(MAX(ABS((INDIRECT(input4[[#This Row],[range2]]))-(INDIRECT(input4[[#This Row],[range1]])))))&lt;=3),1,0)</f>
        <v>0</v>
      </c>
    </row>
    <row r="303" spans="1:15" x14ac:dyDescent="0.35">
      <c r="A303">
        <v>11</v>
      </c>
      <c r="B303">
        <v>9</v>
      </c>
      <c r="C303">
        <v>7</v>
      </c>
      <c r="D303">
        <v>2</v>
      </c>
      <c r="H303">
        <f>1</f>
        <v>1</v>
      </c>
      <c r="I303">
        <f>COUNTA(input4[[#This Row],[Column1.2]:[Column1.8]])</f>
        <v>4</v>
      </c>
      <c r="J303" t="str">
        <f>ADDRESS(ROW(),input4[[#This Row],[first col]]+1,4)&amp;":"&amp;ADDRESS(ROW(),input4[[#This Row],[lastcol]],4)</f>
        <v>B303:D303</v>
      </c>
      <c r="K303" t="str">
        <f>ADDRESS(ROW(),input4[[#This Row],[first col]],4)&amp;":"&amp;ADDRESS(ROW(),input4[[#This Row],[lastcol]]-1,4)</f>
        <v>A303:C303</v>
      </c>
      <c r="L303" t="b" cm="1">
        <f t="array" aca="1" ref="L303" ca="1">SUMPRODUCT(--(INDIRECT(input4[[#This Row],[range1]])&lt;INDIRECT(input4[[#This Row],[range2]])))=COUNT(INDIRECT(input4[[#This Row],[range1]]))</f>
        <v>1</v>
      </c>
      <c r="M303" t="b" cm="1">
        <f t="array" aca="1" ref="M303" ca="1">SUMPRODUCT(--(INDIRECT(input4[[#This Row],[range1]])&gt;INDIRECT(input4[[#This Row],[range2]])))=COUNT(INDIRECT(input4[[#This Row],[range1]]))</f>
        <v>0</v>
      </c>
      <c r="N303" t="b">
        <f ca="1">IF(AND(NOT(input4[[#This Row],[All DESC?]]),NOT(input4[[#This Row],[All ASC?]])),FALSE(),TRUE())</f>
        <v>1</v>
      </c>
      <c r="O303" cm="1">
        <f t="array" aca="1" ref="O303" ca="1">IF(AND(input4[[#This Row],[Safe Part 1]],(MAX(ABS((INDIRECT(input4[[#This Row],[range2]]))-(INDIRECT(input4[[#This Row],[range1]])))))&lt;=3),1,0)</f>
        <v>0</v>
      </c>
    </row>
    <row r="304" spans="1:15" x14ac:dyDescent="0.35">
      <c r="A304">
        <v>27</v>
      </c>
      <c r="B304">
        <v>26</v>
      </c>
      <c r="C304">
        <v>23</v>
      </c>
      <c r="D304">
        <v>22</v>
      </c>
      <c r="E304">
        <v>22</v>
      </c>
      <c r="F304">
        <v>19</v>
      </c>
      <c r="G304">
        <v>21</v>
      </c>
      <c r="H304">
        <f>1</f>
        <v>1</v>
      </c>
      <c r="I304">
        <f>COUNTA(input4[[#This Row],[Column1.2]:[Column1.8]])</f>
        <v>7</v>
      </c>
      <c r="J304" t="str">
        <f>ADDRESS(ROW(),input4[[#This Row],[first col]]+1,4)&amp;":"&amp;ADDRESS(ROW(),input4[[#This Row],[lastcol]],4)</f>
        <v>B304:G304</v>
      </c>
      <c r="K304" t="str">
        <f>ADDRESS(ROW(),input4[[#This Row],[first col]],4)&amp;":"&amp;ADDRESS(ROW(),input4[[#This Row],[lastcol]]-1,4)</f>
        <v>A304:F304</v>
      </c>
      <c r="L304" t="b" cm="1">
        <f t="array" aca="1" ref="L304" ca="1">SUMPRODUCT(--(INDIRECT(input4[[#This Row],[range1]])&lt;INDIRECT(input4[[#This Row],[range2]])))=COUNT(INDIRECT(input4[[#This Row],[range1]]))</f>
        <v>0</v>
      </c>
      <c r="M304" t="b" cm="1">
        <f t="array" aca="1" ref="M304" ca="1">SUMPRODUCT(--(INDIRECT(input4[[#This Row],[range1]])&gt;INDIRECT(input4[[#This Row],[range2]])))=COUNT(INDIRECT(input4[[#This Row],[range1]]))</f>
        <v>0</v>
      </c>
      <c r="N304" t="b">
        <f ca="1">IF(AND(NOT(input4[[#This Row],[All DESC?]]),NOT(input4[[#This Row],[All ASC?]])),FALSE(),TRUE())</f>
        <v>0</v>
      </c>
      <c r="O304" cm="1">
        <f t="array" aca="1" ref="O304" ca="1">IF(AND(input4[[#This Row],[Safe Part 1]],(MAX(ABS((INDIRECT(input4[[#This Row],[range2]]))-(INDIRECT(input4[[#This Row],[range1]])))))&lt;=3),1,0)</f>
        <v>0</v>
      </c>
    </row>
    <row r="305" spans="1:15" x14ac:dyDescent="0.35">
      <c r="A305">
        <v>48</v>
      </c>
      <c r="B305">
        <v>46</v>
      </c>
      <c r="C305">
        <v>45</v>
      </c>
      <c r="D305">
        <v>47</v>
      </c>
      <c r="E305">
        <v>45</v>
      </c>
      <c r="F305">
        <v>43</v>
      </c>
      <c r="H305">
        <f>1</f>
        <v>1</v>
      </c>
      <c r="I305">
        <f>COUNTA(input4[[#This Row],[Column1.2]:[Column1.8]])</f>
        <v>6</v>
      </c>
      <c r="J305" t="str">
        <f>ADDRESS(ROW(),input4[[#This Row],[first col]]+1,4)&amp;":"&amp;ADDRESS(ROW(),input4[[#This Row],[lastcol]],4)</f>
        <v>B305:F305</v>
      </c>
      <c r="K305" t="str">
        <f>ADDRESS(ROW(),input4[[#This Row],[first col]],4)&amp;":"&amp;ADDRESS(ROW(),input4[[#This Row],[lastcol]]-1,4)</f>
        <v>A305:E305</v>
      </c>
      <c r="L305" t="b" cm="1">
        <f t="array" aca="1" ref="L305" ca="1">SUMPRODUCT(--(INDIRECT(input4[[#This Row],[range1]])&lt;INDIRECT(input4[[#This Row],[range2]])))=COUNT(INDIRECT(input4[[#This Row],[range1]]))</f>
        <v>0</v>
      </c>
      <c r="M305" t="b" cm="1">
        <f t="array" aca="1" ref="M305" ca="1">SUMPRODUCT(--(INDIRECT(input4[[#This Row],[range1]])&gt;INDIRECT(input4[[#This Row],[range2]])))=COUNT(INDIRECT(input4[[#This Row],[range1]]))</f>
        <v>0</v>
      </c>
      <c r="N305" t="b">
        <f ca="1">IF(AND(NOT(input4[[#This Row],[All DESC?]]),NOT(input4[[#This Row],[All ASC?]])),FALSE(),TRUE())</f>
        <v>0</v>
      </c>
      <c r="O305" cm="1">
        <f t="array" aca="1" ref="O305" ca="1">IF(AND(input4[[#This Row],[Safe Part 1]],(MAX(ABS((INDIRECT(input4[[#This Row],[range2]]))-(INDIRECT(input4[[#This Row],[range1]])))))&lt;=3),1,0)</f>
        <v>0</v>
      </c>
    </row>
    <row r="306" spans="1:15" x14ac:dyDescent="0.35">
      <c r="A306">
        <v>53</v>
      </c>
      <c r="B306">
        <v>51</v>
      </c>
      <c r="C306">
        <v>47</v>
      </c>
      <c r="D306">
        <v>44</v>
      </c>
      <c r="E306">
        <v>41</v>
      </c>
      <c r="F306">
        <v>39</v>
      </c>
      <c r="G306">
        <v>41</v>
      </c>
      <c r="H306">
        <f>1</f>
        <v>1</v>
      </c>
      <c r="I306">
        <f>COUNTA(input4[[#This Row],[Column1.2]:[Column1.8]])</f>
        <v>7</v>
      </c>
      <c r="J306" t="str">
        <f>ADDRESS(ROW(),input4[[#This Row],[first col]]+1,4)&amp;":"&amp;ADDRESS(ROW(),input4[[#This Row],[lastcol]],4)</f>
        <v>B306:G306</v>
      </c>
      <c r="K306" t="str">
        <f>ADDRESS(ROW(),input4[[#This Row],[first col]],4)&amp;":"&amp;ADDRESS(ROW(),input4[[#This Row],[lastcol]]-1,4)</f>
        <v>A306:F306</v>
      </c>
      <c r="L306" t="b" cm="1">
        <f t="array" aca="1" ref="L306" ca="1">SUMPRODUCT(--(INDIRECT(input4[[#This Row],[range1]])&lt;INDIRECT(input4[[#This Row],[range2]])))=COUNT(INDIRECT(input4[[#This Row],[range1]]))</f>
        <v>0</v>
      </c>
      <c r="M306" t="b" cm="1">
        <f t="array" aca="1" ref="M306" ca="1">SUMPRODUCT(--(INDIRECT(input4[[#This Row],[range1]])&gt;INDIRECT(input4[[#This Row],[range2]])))=COUNT(INDIRECT(input4[[#This Row],[range1]]))</f>
        <v>0</v>
      </c>
      <c r="N306" t="b">
        <f ca="1">IF(AND(NOT(input4[[#This Row],[All DESC?]]),NOT(input4[[#This Row],[All ASC?]])),FALSE(),TRUE())</f>
        <v>0</v>
      </c>
      <c r="O306" cm="1">
        <f t="array" aca="1" ref="O306" ca="1">IF(AND(input4[[#This Row],[Safe Part 1]],(MAX(ABS((INDIRECT(input4[[#This Row],[range2]]))-(INDIRECT(input4[[#This Row],[range1]])))))&lt;=3),1,0)</f>
        <v>0</v>
      </c>
    </row>
    <row r="307" spans="1:15" x14ac:dyDescent="0.35">
      <c r="A307">
        <v>64</v>
      </c>
      <c r="B307">
        <v>67</v>
      </c>
      <c r="C307">
        <v>69</v>
      </c>
      <c r="D307">
        <v>71</v>
      </c>
      <c r="E307">
        <v>73</v>
      </c>
      <c r="F307">
        <v>73</v>
      </c>
      <c r="H307">
        <f>1</f>
        <v>1</v>
      </c>
      <c r="I307">
        <f>COUNTA(input4[[#This Row],[Column1.2]:[Column1.8]])</f>
        <v>6</v>
      </c>
      <c r="J307" t="str">
        <f>ADDRESS(ROW(),input4[[#This Row],[first col]]+1,4)&amp;":"&amp;ADDRESS(ROW(),input4[[#This Row],[lastcol]],4)</f>
        <v>B307:F307</v>
      </c>
      <c r="K307" t="str">
        <f>ADDRESS(ROW(),input4[[#This Row],[first col]],4)&amp;":"&amp;ADDRESS(ROW(),input4[[#This Row],[lastcol]]-1,4)</f>
        <v>A307:E307</v>
      </c>
      <c r="L307" t="b" cm="1">
        <f t="array" aca="1" ref="L307" ca="1">SUMPRODUCT(--(INDIRECT(input4[[#This Row],[range1]])&lt;INDIRECT(input4[[#This Row],[range2]])))=COUNT(INDIRECT(input4[[#This Row],[range1]]))</f>
        <v>0</v>
      </c>
      <c r="M307" t="b" cm="1">
        <f t="array" aca="1" ref="M307" ca="1">SUMPRODUCT(--(INDIRECT(input4[[#This Row],[range1]])&gt;INDIRECT(input4[[#This Row],[range2]])))=COUNT(INDIRECT(input4[[#This Row],[range1]]))</f>
        <v>0</v>
      </c>
      <c r="N307" t="b">
        <f ca="1">IF(AND(NOT(input4[[#This Row],[All DESC?]]),NOT(input4[[#This Row],[All ASC?]])),FALSE(),TRUE())</f>
        <v>0</v>
      </c>
      <c r="O307" cm="1">
        <f t="array" aca="1" ref="O307" ca="1">IF(AND(input4[[#This Row],[Safe Part 1]],(MAX(ABS((INDIRECT(input4[[#This Row],[range2]]))-(INDIRECT(input4[[#This Row],[range1]])))))&lt;=3),1,0)</f>
        <v>0</v>
      </c>
    </row>
    <row r="308" spans="1:15" x14ac:dyDescent="0.35">
      <c r="A308">
        <v>68</v>
      </c>
      <c r="B308">
        <v>71</v>
      </c>
      <c r="C308">
        <v>72</v>
      </c>
      <c r="D308">
        <v>73</v>
      </c>
      <c r="E308">
        <v>74</v>
      </c>
      <c r="F308">
        <v>72</v>
      </c>
      <c r="G308">
        <v>71</v>
      </c>
      <c r="H308">
        <f>1</f>
        <v>1</v>
      </c>
      <c r="I308">
        <f>COUNTA(input4[[#This Row],[Column1.2]:[Column1.8]])</f>
        <v>7</v>
      </c>
      <c r="J308" t="str">
        <f>ADDRESS(ROW(),input4[[#This Row],[first col]]+1,4)&amp;":"&amp;ADDRESS(ROW(),input4[[#This Row],[lastcol]],4)</f>
        <v>B308:G308</v>
      </c>
      <c r="K308" t="str">
        <f>ADDRESS(ROW(),input4[[#This Row],[first col]],4)&amp;":"&amp;ADDRESS(ROW(),input4[[#This Row],[lastcol]]-1,4)</f>
        <v>A308:F308</v>
      </c>
      <c r="L308" t="b" cm="1">
        <f t="array" aca="1" ref="L308" ca="1">SUMPRODUCT(--(INDIRECT(input4[[#This Row],[range1]])&lt;INDIRECT(input4[[#This Row],[range2]])))=COUNT(INDIRECT(input4[[#This Row],[range1]]))</f>
        <v>0</v>
      </c>
      <c r="M308" t="b" cm="1">
        <f t="array" aca="1" ref="M308" ca="1">SUMPRODUCT(--(INDIRECT(input4[[#This Row],[range1]])&gt;INDIRECT(input4[[#This Row],[range2]])))=COUNT(INDIRECT(input4[[#This Row],[range1]]))</f>
        <v>0</v>
      </c>
      <c r="N308" t="b">
        <f ca="1">IF(AND(NOT(input4[[#This Row],[All DESC?]]),NOT(input4[[#This Row],[All ASC?]])),FALSE(),TRUE())</f>
        <v>0</v>
      </c>
      <c r="O308" cm="1">
        <f t="array" aca="1" ref="O308" ca="1">IF(AND(input4[[#This Row],[Safe Part 1]],(MAX(ABS((INDIRECT(input4[[#This Row],[range2]]))-(INDIRECT(input4[[#This Row],[range1]])))))&lt;=3),1,0)</f>
        <v>0</v>
      </c>
    </row>
    <row r="309" spans="1:15" x14ac:dyDescent="0.35">
      <c r="A309">
        <v>57</v>
      </c>
      <c r="B309">
        <v>60</v>
      </c>
      <c r="C309">
        <v>57</v>
      </c>
      <c r="D309">
        <v>56</v>
      </c>
      <c r="E309">
        <v>57</v>
      </c>
      <c r="H309">
        <f>1</f>
        <v>1</v>
      </c>
      <c r="I309">
        <f>COUNTA(input4[[#This Row],[Column1.2]:[Column1.8]])</f>
        <v>5</v>
      </c>
      <c r="J309" t="str">
        <f>ADDRESS(ROW(),input4[[#This Row],[first col]]+1,4)&amp;":"&amp;ADDRESS(ROW(),input4[[#This Row],[lastcol]],4)</f>
        <v>B309:E309</v>
      </c>
      <c r="K309" t="str">
        <f>ADDRESS(ROW(),input4[[#This Row],[first col]],4)&amp;":"&amp;ADDRESS(ROW(),input4[[#This Row],[lastcol]]-1,4)</f>
        <v>A309:D309</v>
      </c>
      <c r="L309" t="b" cm="1">
        <f t="array" aca="1" ref="L309" ca="1">SUMPRODUCT(--(INDIRECT(input4[[#This Row],[range1]])&lt;INDIRECT(input4[[#This Row],[range2]])))=COUNT(INDIRECT(input4[[#This Row],[range1]]))</f>
        <v>0</v>
      </c>
      <c r="M309" t="b" cm="1">
        <f t="array" aca="1" ref="M309" ca="1">SUMPRODUCT(--(INDIRECT(input4[[#This Row],[range1]])&gt;INDIRECT(input4[[#This Row],[range2]])))=COUNT(INDIRECT(input4[[#This Row],[range1]]))</f>
        <v>0</v>
      </c>
      <c r="N309" t="b">
        <f ca="1">IF(AND(NOT(input4[[#This Row],[All DESC?]]),NOT(input4[[#This Row],[All ASC?]])),FALSE(),TRUE())</f>
        <v>0</v>
      </c>
      <c r="O309" cm="1">
        <f t="array" aca="1" ref="O309" ca="1">IF(AND(input4[[#This Row],[Safe Part 1]],(MAX(ABS((INDIRECT(input4[[#This Row],[range2]]))-(INDIRECT(input4[[#This Row],[range1]])))))&lt;=3),1,0)</f>
        <v>0</v>
      </c>
    </row>
    <row r="310" spans="1:15" x14ac:dyDescent="0.35">
      <c r="A310">
        <v>61</v>
      </c>
      <c r="B310">
        <v>64</v>
      </c>
      <c r="C310">
        <v>65</v>
      </c>
      <c r="D310">
        <v>72</v>
      </c>
      <c r="E310">
        <v>75</v>
      </c>
      <c r="F310">
        <v>77</v>
      </c>
      <c r="G310">
        <v>78</v>
      </c>
      <c r="H310">
        <f>1</f>
        <v>1</v>
      </c>
      <c r="I310">
        <f>COUNTA(input4[[#This Row],[Column1.2]:[Column1.8]])</f>
        <v>7</v>
      </c>
      <c r="J310" t="str">
        <f>ADDRESS(ROW(),input4[[#This Row],[first col]]+1,4)&amp;":"&amp;ADDRESS(ROW(),input4[[#This Row],[lastcol]],4)</f>
        <v>B310:G310</v>
      </c>
      <c r="K310" t="str">
        <f>ADDRESS(ROW(),input4[[#This Row],[first col]],4)&amp;":"&amp;ADDRESS(ROW(),input4[[#This Row],[lastcol]]-1,4)</f>
        <v>A310:F310</v>
      </c>
      <c r="L310" t="b" cm="1">
        <f t="array" aca="1" ref="L310" ca="1">SUMPRODUCT(--(INDIRECT(input4[[#This Row],[range1]])&lt;INDIRECT(input4[[#This Row],[range2]])))=COUNT(INDIRECT(input4[[#This Row],[range1]]))</f>
        <v>0</v>
      </c>
      <c r="M310" t="b" cm="1">
        <f t="array" aca="1" ref="M310" ca="1">SUMPRODUCT(--(INDIRECT(input4[[#This Row],[range1]])&gt;INDIRECT(input4[[#This Row],[range2]])))=COUNT(INDIRECT(input4[[#This Row],[range1]]))</f>
        <v>1</v>
      </c>
      <c r="N310" t="b">
        <f ca="1">IF(AND(NOT(input4[[#This Row],[All DESC?]]),NOT(input4[[#This Row],[All ASC?]])),FALSE(),TRUE())</f>
        <v>1</v>
      </c>
      <c r="O310" cm="1">
        <f t="array" aca="1" ref="O310" ca="1">IF(AND(input4[[#This Row],[Safe Part 1]],(MAX(ABS((INDIRECT(input4[[#This Row],[range2]]))-(INDIRECT(input4[[#This Row],[range1]])))))&lt;=3),1,0)</f>
        <v>0</v>
      </c>
    </row>
    <row r="311" spans="1:15" x14ac:dyDescent="0.35">
      <c r="A311">
        <v>29</v>
      </c>
      <c r="B311">
        <v>29</v>
      </c>
      <c r="C311">
        <v>27</v>
      </c>
      <c r="D311">
        <v>30</v>
      </c>
      <c r="H311">
        <f>1</f>
        <v>1</v>
      </c>
      <c r="I311">
        <f>COUNTA(input4[[#This Row],[Column1.2]:[Column1.8]])</f>
        <v>4</v>
      </c>
      <c r="J311" t="str">
        <f>ADDRESS(ROW(),input4[[#This Row],[first col]]+1,4)&amp;":"&amp;ADDRESS(ROW(),input4[[#This Row],[lastcol]],4)</f>
        <v>B311:D311</v>
      </c>
      <c r="K311" t="str">
        <f>ADDRESS(ROW(),input4[[#This Row],[first col]],4)&amp;":"&amp;ADDRESS(ROW(),input4[[#This Row],[lastcol]]-1,4)</f>
        <v>A311:C311</v>
      </c>
      <c r="L311" t="b" cm="1">
        <f t="array" aca="1" ref="L311" ca="1">SUMPRODUCT(--(INDIRECT(input4[[#This Row],[range1]])&lt;INDIRECT(input4[[#This Row],[range2]])))=COUNT(INDIRECT(input4[[#This Row],[range1]]))</f>
        <v>0</v>
      </c>
      <c r="M311" t="b" cm="1">
        <f t="array" aca="1" ref="M311" ca="1">SUMPRODUCT(--(INDIRECT(input4[[#This Row],[range1]])&gt;INDIRECT(input4[[#This Row],[range2]])))=COUNT(INDIRECT(input4[[#This Row],[range1]]))</f>
        <v>0</v>
      </c>
      <c r="N311" t="b">
        <f ca="1">IF(AND(NOT(input4[[#This Row],[All DESC?]]),NOT(input4[[#This Row],[All ASC?]])),FALSE(),TRUE())</f>
        <v>0</v>
      </c>
      <c r="O311" cm="1">
        <f t="array" aca="1" ref="O311" ca="1">IF(AND(input4[[#This Row],[Safe Part 1]],(MAX(ABS((INDIRECT(input4[[#This Row],[range2]]))-(INDIRECT(input4[[#This Row],[range1]])))))&lt;=3),1,0)</f>
        <v>0</v>
      </c>
    </row>
    <row r="312" spans="1:15" x14ac:dyDescent="0.35">
      <c r="A312">
        <v>45</v>
      </c>
      <c r="B312">
        <v>47</v>
      </c>
      <c r="C312">
        <v>49</v>
      </c>
      <c r="D312">
        <v>52</v>
      </c>
      <c r="E312">
        <v>56</v>
      </c>
      <c r="F312">
        <v>60</v>
      </c>
      <c r="H312">
        <f>1</f>
        <v>1</v>
      </c>
      <c r="I312">
        <f>COUNTA(input4[[#This Row],[Column1.2]:[Column1.8]])</f>
        <v>6</v>
      </c>
      <c r="J312" t="str">
        <f>ADDRESS(ROW(),input4[[#This Row],[first col]]+1,4)&amp;":"&amp;ADDRESS(ROW(),input4[[#This Row],[lastcol]],4)</f>
        <v>B312:F312</v>
      </c>
      <c r="K312" t="str">
        <f>ADDRESS(ROW(),input4[[#This Row],[first col]],4)&amp;":"&amp;ADDRESS(ROW(),input4[[#This Row],[lastcol]]-1,4)</f>
        <v>A312:E312</v>
      </c>
      <c r="L312" t="b" cm="1">
        <f t="array" aca="1" ref="L312" ca="1">SUMPRODUCT(--(INDIRECT(input4[[#This Row],[range1]])&lt;INDIRECT(input4[[#This Row],[range2]])))=COUNT(INDIRECT(input4[[#This Row],[range1]]))</f>
        <v>0</v>
      </c>
      <c r="M312" t="b" cm="1">
        <f t="array" aca="1" ref="M312" ca="1">SUMPRODUCT(--(INDIRECT(input4[[#This Row],[range1]])&gt;INDIRECT(input4[[#This Row],[range2]])))=COUNT(INDIRECT(input4[[#This Row],[range1]]))</f>
        <v>1</v>
      </c>
      <c r="N312" t="b">
        <f ca="1">IF(AND(NOT(input4[[#This Row],[All DESC?]]),NOT(input4[[#This Row],[All ASC?]])),FALSE(),TRUE())</f>
        <v>1</v>
      </c>
      <c r="O312" cm="1">
        <f t="array" aca="1" ref="O312" ca="1">IF(AND(input4[[#This Row],[Safe Part 1]],(MAX(ABS((INDIRECT(input4[[#This Row],[range2]]))-(INDIRECT(input4[[#This Row],[range1]])))))&lt;=3),1,0)</f>
        <v>0</v>
      </c>
    </row>
    <row r="313" spans="1:15" x14ac:dyDescent="0.35">
      <c r="A313">
        <v>62</v>
      </c>
      <c r="B313">
        <v>63</v>
      </c>
      <c r="C313">
        <v>66</v>
      </c>
      <c r="D313">
        <v>72</v>
      </c>
      <c r="E313">
        <v>76</v>
      </c>
      <c r="H313">
        <f>1</f>
        <v>1</v>
      </c>
      <c r="I313">
        <f>COUNTA(input4[[#This Row],[Column1.2]:[Column1.8]])</f>
        <v>5</v>
      </c>
      <c r="J313" t="str">
        <f>ADDRESS(ROW(),input4[[#This Row],[first col]]+1,4)&amp;":"&amp;ADDRESS(ROW(),input4[[#This Row],[lastcol]],4)</f>
        <v>B313:E313</v>
      </c>
      <c r="K313" t="str">
        <f>ADDRESS(ROW(),input4[[#This Row],[first col]],4)&amp;":"&amp;ADDRESS(ROW(),input4[[#This Row],[lastcol]]-1,4)</f>
        <v>A313:D313</v>
      </c>
      <c r="L313" t="b" cm="1">
        <f t="array" aca="1" ref="L313" ca="1">SUMPRODUCT(--(INDIRECT(input4[[#This Row],[range1]])&lt;INDIRECT(input4[[#This Row],[range2]])))=COUNT(INDIRECT(input4[[#This Row],[range1]]))</f>
        <v>0</v>
      </c>
      <c r="M313" t="b" cm="1">
        <f t="array" aca="1" ref="M313" ca="1">SUMPRODUCT(--(INDIRECT(input4[[#This Row],[range1]])&gt;INDIRECT(input4[[#This Row],[range2]])))=COUNT(INDIRECT(input4[[#This Row],[range1]]))</f>
        <v>1</v>
      </c>
      <c r="N313" t="b">
        <f ca="1">IF(AND(NOT(input4[[#This Row],[All DESC?]]),NOT(input4[[#This Row],[All ASC?]])),FALSE(),TRUE())</f>
        <v>1</v>
      </c>
      <c r="O313" cm="1">
        <f t="array" aca="1" ref="O313" ca="1">IF(AND(input4[[#This Row],[Safe Part 1]],(MAX(ABS((INDIRECT(input4[[#This Row],[range2]]))-(INDIRECT(input4[[#This Row],[range1]])))))&lt;=3),1,0)</f>
        <v>0</v>
      </c>
    </row>
    <row r="314" spans="1:15" x14ac:dyDescent="0.35">
      <c r="A314">
        <v>43</v>
      </c>
      <c r="B314">
        <v>45</v>
      </c>
      <c r="C314">
        <v>45</v>
      </c>
      <c r="D314">
        <v>45</v>
      </c>
      <c r="H314">
        <f>1</f>
        <v>1</v>
      </c>
      <c r="I314">
        <f>COUNTA(input4[[#This Row],[Column1.2]:[Column1.8]])</f>
        <v>4</v>
      </c>
      <c r="J314" t="str">
        <f>ADDRESS(ROW(),input4[[#This Row],[first col]]+1,4)&amp;":"&amp;ADDRESS(ROW(),input4[[#This Row],[lastcol]],4)</f>
        <v>B314:D314</v>
      </c>
      <c r="K314" t="str">
        <f>ADDRESS(ROW(),input4[[#This Row],[first col]],4)&amp;":"&amp;ADDRESS(ROW(),input4[[#This Row],[lastcol]]-1,4)</f>
        <v>A314:C314</v>
      </c>
      <c r="L314" t="b" cm="1">
        <f t="array" aca="1" ref="L314" ca="1">SUMPRODUCT(--(INDIRECT(input4[[#This Row],[range1]])&lt;INDIRECT(input4[[#This Row],[range2]])))=COUNT(INDIRECT(input4[[#This Row],[range1]]))</f>
        <v>0</v>
      </c>
      <c r="M314" t="b" cm="1">
        <f t="array" aca="1" ref="M314" ca="1">SUMPRODUCT(--(INDIRECT(input4[[#This Row],[range1]])&gt;INDIRECT(input4[[#This Row],[range2]])))=COUNT(INDIRECT(input4[[#This Row],[range1]]))</f>
        <v>0</v>
      </c>
      <c r="N314" t="b">
        <f ca="1">IF(AND(NOT(input4[[#This Row],[All DESC?]]),NOT(input4[[#This Row],[All ASC?]])),FALSE(),TRUE())</f>
        <v>0</v>
      </c>
      <c r="O314" cm="1">
        <f t="array" aca="1" ref="O314" ca="1">IF(AND(input4[[#This Row],[Safe Part 1]],(MAX(ABS((INDIRECT(input4[[#This Row],[range2]]))-(INDIRECT(input4[[#This Row],[range1]])))))&lt;=3),1,0)</f>
        <v>0</v>
      </c>
    </row>
    <row r="315" spans="1:15" x14ac:dyDescent="0.35">
      <c r="A315">
        <v>87</v>
      </c>
      <c r="B315">
        <v>88</v>
      </c>
      <c r="C315">
        <v>91</v>
      </c>
      <c r="D315">
        <v>94</v>
      </c>
      <c r="E315">
        <v>95</v>
      </c>
      <c r="F315">
        <v>96</v>
      </c>
      <c r="G315">
        <v>97</v>
      </c>
      <c r="H315">
        <f>1</f>
        <v>1</v>
      </c>
      <c r="I315">
        <f>COUNTA(input4[[#This Row],[Column1.2]:[Column1.8]])</f>
        <v>7</v>
      </c>
      <c r="J315" t="str">
        <f>ADDRESS(ROW(),input4[[#This Row],[first col]]+1,4)&amp;":"&amp;ADDRESS(ROW(),input4[[#This Row],[lastcol]],4)</f>
        <v>B315:G315</v>
      </c>
      <c r="K315" t="str">
        <f>ADDRESS(ROW(),input4[[#This Row],[first col]],4)&amp;":"&amp;ADDRESS(ROW(),input4[[#This Row],[lastcol]]-1,4)</f>
        <v>A315:F315</v>
      </c>
      <c r="L315" t="b" cm="1">
        <f t="array" aca="1" ref="L315" ca="1">SUMPRODUCT(--(INDIRECT(input4[[#This Row],[range1]])&lt;INDIRECT(input4[[#This Row],[range2]])))=COUNT(INDIRECT(input4[[#This Row],[range1]]))</f>
        <v>0</v>
      </c>
      <c r="M315" t="b" cm="1">
        <f t="array" aca="1" ref="M315" ca="1">SUMPRODUCT(--(INDIRECT(input4[[#This Row],[range1]])&gt;INDIRECT(input4[[#This Row],[range2]])))=COUNT(INDIRECT(input4[[#This Row],[range1]]))</f>
        <v>1</v>
      </c>
      <c r="N315" t="b">
        <f ca="1">IF(AND(NOT(input4[[#This Row],[All DESC?]]),NOT(input4[[#This Row],[All ASC?]])),FALSE(),TRUE())</f>
        <v>1</v>
      </c>
      <c r="O315" cm="1">
        <f t="array" aca="1" ref="O315" ca="1">IF(AND(input4[[#This Row],[Safe Part 1]],(MAX(ABS((INDIRECT(input4[[#This Row],[range2]]))-(INDIRECT(input4[[#This Row],[range1]])))))&lt;=3),1,0)</f>
        <v>1</v>
      </c>
    </row>
    <row r="316" spans="1:15" x14ac:dyDescent="0.35">
      <c r="A316">
        <v>26</v>
      </c>
      <c r="B316">
        <v>25</v>
      </c>
      <c r="C316">
        <v>22</v>
      </c>
      <c r="D316">
        <v>18</v>
      </c>
      <c r="H316">
        <f>1</f>
        <v>1</v>
      </c>
      <c r="I316">
        <f>COUNTA(input4[[#This Row],[Column1.2]:[Column1.8]])</f>
        <v>4</v>
      </c>
      <c r="J316" t="str">
        <f>ADDRESS(ROW(),input4[[#This Row],[first col]]+1,4)&amp;":"&amp;ADDRESS(ROW(),input4[[#This Row],[lastcol]],4)</f>
        <v>B316:D316</v>
      </c>
      <c r="K316" t="str">
        <f>ADDRESS(ROW(),input4[[#This Row],[first col]],4)&amp;":"&amp;ADDRESS(ROW(),input4[[#This Row],[lastcol]]-1,4)</f>
        <v>A316:C316</v>
      </c>
      <c r="L316" t="b" cm="1">
        <f t="array" aca="1" ref="L316" ca="1">SUMPRODUCT(--(INDIRECT(input4[[#This Row],[range1]])&lt;INDIRECT(input4[[#This Row],[range2]])))=COUNT(INDIRECT(input4[[#This Row],[range1]]))</f>
        <v>1</v>
      </c>
      <c r="M316" t="b" cm="1">
        <f t="array" aca="1" ref="M316" ca="1">SUMPRODUCT(--(INDIRECT(input4[[#This Row],[range1]])&gt;INDIRECT(input4[[#This Row],[range2]])))=COUNT(INDIRECT(input4[[#This Row],[range1]]))</f>
        <v>0</v>
      </c>
      <c r="N316" t="b">
        <f ca="1">IF(AND(NOT(input4[[#This Row],[All DESC?]]),NOT(input4[[#This Row],[All ASC?]])),FALSE(),TRUE())</f>
        <v>1</v>
      </c>
      <c r="O316" cm="1">
        <f t="array" aca="1" ref="O316" ca="1">IF(AND(input4[[#This Row],[Safe Part 1]],(MAX(ABS((INDIRECT(input4[[#This Row],[range2]]))-(INDIRECT(input4[[#This Row],[range1]])))))&lt;=3),1,0)</f>
        <v>0</v>
      </c>
    </row>
    <row r="317" spans="1:15" x14ac:dyDescent="0.35">
      <c r="A317">
        <v>78</v>
      </c>
      <c r="B317">
        <v>75</v>
      </c>
      <c r="C317">
        <v>73</v>
      </c>
      <c r="D317">
        <v>71</v>
      </c>
      <c r="E317">
        <v>68</v>
      </c>
      <c r="F317">
        <v>71</v>
      </c>
      <c r="G317">
        <v>65</v>
      </c>
      <c r="H317">
        <f>1</f>
        <v>1</v>
      </c>
      <c r="I317">
        <f>COUNTA(input4[[#This Row],[Column1.2]:[Column1.8]])</f>
        <v>7</v>
      </c>
      <c r="J317" t="str">
        <f>ADDRESS(ROW(),input4[[#This Row],[first col]]+1,4)&amp;":"&amp;ADDRESS(ROW(),input4[[#This Row],[lastcol]],4)</f>
        <v>B317:G317</v>
      </c>
      <c r="K317" t="str">
        <f>ADDRESS(ROW(),input4[[#This Row],[first col]],4)&amp;":"&amp;ADDRESS(ROW(),input4[[#This Row],[lastcol]]-1,4)</f>
        <v>A317:F317</v>
      </c>
      <c r="L317" t="b" cm="1">
        <f t="array" aca="1" ref="L317" ca="1">SUMPRODUCT(--(INDIRECT(input4[[#This Row],[range1]])&lt;INDIRECT(input4[[#This Row],[range2]])))=COUNT(INDIRECT(input4[[#This Row],[range1]]))</f>
        <v>0</v>
      </c>
      <c r="M317" t="b" cm="1">
        <f t="array" aca="1" ref="M317" ca="1">SUMPRODUCT(--(INDIRECT(input4[[#This Row],[range1]])&gt;INDIRECT(input4[[#This Row],[range2]])))=COUNT(INDIRECT(input4[[#This Row],[range1]]))</f>
        <v>0</v>
      </c>
      <c r="N317" t="b">
        <f ca="1">IF(AND(NOT(input4[[#This Row],[All DESC?]]),NOT(input4[[#This Row],[All ASC?]])),FALSE(),TRUE())</f>
        <v>0</v>
      </c>
      <c r="O317" cm="1">
        <f t="array" aca="1" ref="O317" ca="1">IF(AND(input4[[#This Row],[Safe Part 1]],(MAX(ABS((INDIRECT(input4[[#This Row],[range2]]))-(INDIRECT(input4[[#This Row],[range1]])))))&lt;=3),1,0)</f>
        <v>0</v>
      </c>
    </row>
    <row r="318" spans="1:15" x14ac:dyDescent="0.35">
      <c r="A318">
        <v>25</v>
      </c>
      <c r="B318">
        <v>28</v>
      </c>
      <c r="C318">
        <v>29</v>
      </c>
      <c r="D318">
        <v>32</v>
      </c>
      <c r="E318">
        <v>35</v>
      </c>
      <c r="F318">
        <v>34</v>
      </c>
      <c r="H318">
        <f>1</f>
        <v>1</v>
      </c>
      <c r="I318">
        <f>COUNTA(input4[[#This Row],[Column1.2]:[Column1.8]])</f>
        <v>6</v>
      </c>
      <c r="J318" t="str">
        <f>ADDRESS(ROW(),input4[[#This Row],[first col]]+1,4)&amp;":"&amp;ADDRESS(ROW(),input4[[#This Row],[lastcol]],4)</f>
        <v>B318:F318</v>
      </c>
      <c r="K318" t="str">
        <f>ADDRESS(ROW(),input4[[#This Row],[first col]],4)&amp;":"&amp;ADDRESS(ROW(),input4[[#This Row],[lastcol]]-1,4)</f>
        <v>A318:E318</v>
      </c>
      <c r="L318" t="b" cm="1">
        <f t="array" aca="1" ref="L318" ca="1">SUMPRODUCT(--(INDIRECT(input4[[#This Row],[range1]])&lt;INDIRECT(input4[[#This Row],[range2]])))=COUNT(INDIRECT(input4[[#This Row],[range1]]))</f>
        <v>0</v>
      </c>
      <c r="M318" t="b" cm="1">
        <f t="array" aca="1" ref="M318" ca="1">SUMPRODUCT(--(INDIRECT(input4[[#This Row],[range1]])&gt;INDIRECT(input4[[#This Row],[range2]])))=COUNT(INDIRECT(input4[[#This Row],[range1]]))</f>
        <v>0</v>
      </c>
      <c r="N318" t="b">
        <f ca="1">IF(AND(NOT(input4[[#This Row],[All DESC?]]),NOT(input4[[#This Row],[All ASC?]])),FALSE(),TRUE())</f>
        <v>0</v>
      </c>
      <c r="O318" cm="1">
        <f t="array" aca="1" ref="O318" ca="1">IF(AND(input4[[#This Row],[Safe Part 1]],(MAX(ABS((INDIRECT(input4[[#This Row],[range2]]))-(INDIRECT(input4[[#This Row],[range1]])))))&lt;=3),1,0)</f>
        <v>0</v>
      </c>
    </row>
    <row r="319" spans="1:15" x14ac:dyDescent="0.35">
      <c r="A319">
        <v>59</v>
      </c>
      <c r="B319">
        <v>57</v>
      </c>
      <c r="C319">
        <v>57</v>
      </c>
      <c r="D319">
        <v>56</v>
      </c>
      <c r="H319">
        <f>1</f>
        <v>1</v>
      </c>
      <c r="I319">
        <f>COUNTA(input4[[#This Row],[Column1.2]:[Column1.8]])</f>
        <v>4</v>
      </c>
      <c r="J319" t="str">
        <f>ADDRESS(ROW(),input4[[#This Row],[first col]]+1,4)&amp;":"&amp;ADDRESS(ROW(),input4[[#This Row],[lastcol]],4)</f>
        <v>B319:D319</v>
      </c>
      <c r="K319" t="str">
        <f>ADDRESS(ROW(),input4[[#This Row],[first col]],4)&amp;":"&amp;ADDRESS(ROW(),input4[[#This Row],[lastcol]]-1,4)</f>
        <v>A319:C319</v>
      </c>
      <c r="L319" t="b" cm="1">
        <f t="array" aca="1" ref="L319" ca="1">SUMPRODUCT(--(INDIRECT(input4[[#This Row],[range1]])&lt;INDIRECT(input4[[#This Row],[range2]])))=COUNT(INDIRECT(input4[[#This Row],[range1]]))</f>
        <v>0</v>
      </c>
      <c r="M319" t="b" cm="1">
        <f t="array" aca="1" ref="M319" ca="1">SUMPRODUCT(--(INDIRECT(input4[[#This Row],[range1]])&gt;INDIRECT(input4[[#This Row],[range2]])))=COUNT(INDIRECT(input4[[#This Row],[range1]]))</f>
        <v>0</v>
      </c>
      <c r="N319" t="b">
        <f ca="1">IF(AND(NOT(input4[[#This Row],[All DESC?]]),NOT(input4[[#This Row],[All ASC?]])),FALSE(),TRUE())</f>
        <v>0</v>
      </c>
      <c r="O319" cm="1">
        <f t="array" aca="1" ref="O319" ca="1">IF(AND(input4[[#This Row],[Safe Part 1]],(MAX(ABS((INDIRECT(input4[[#This Row],[range2]]))-(INDIRECT(input4[[#This Row],[range1]])))))&lt;=3),1,0)</f>
        <v>0</v>
      </c>
    </row>
    <row r="320" spans="1:15" x14ac:dyDescent="0.35">
      <c r="A320">
        <v>84</v>
      </c>
      <c r="B320">
        <v>87</v>
      </c>
      <c r="C320">
        <v>88</v>
      </c>
      <c r="D320">
        <v>93</v>
      </c>
      <c r="E320">
        <v>94</v>
      </c>
      <c r="F320">
        <v>94</v>
      </c>
      <c r="H320">
        <f>1</f>
        <v>1</v>
      </c>
      <c r="I320">
        <f>COUNTA(input4[[#This Row],[Column1.2]:[Column1.8]])</f>
        <v>6</v>
      </c>
      <c r="J320" t="str">
        <f>ADDRESS(ROW(),input4[[#This Row],[first col]]+1,4)&amp;":"&amp;ADDRESS(ROW(),input4[[#This Row],[lastcol]],4)</f>
        <v>B320:F320</v>
      </c>
      <c r="K320" t="str">
        <f>ADDRESS(ROW(),input4[[#This Row],[first col]],4)&amp;":"&amp;ADDRESS(ROW(),input4[[#This Row],[lastcol]]-1,4)</f>
        <v>A320:E320</v>
      </c>
      <c r="L320" t="b" cm="1">
        <f t="array" aca="1" ref="L320" ca="1">SUMPRODUCT(--(INDIRECT(input4[[#This Row],[range1]])&lt;INDIRECT(input4[[#This Row],[range2]])))=COUNT(INDIRECT(input4[[#This Row],[range1]]))</f>
        <v>0</v>
      </c>
      <c r="M320" t="b" cm="1">
        <f t="array" aca="1" ref="M320" ca="1">SUMPRODUCT(--(INDIRECT(input4[[#This Row],[range1]])&gt;INDIRECT(input4[[#This Row],[range2]])))=COUNT(INDIRECT(input4[[#This Row],[range1]]))</f>
        <v>0</v>
      </c>
      <c r="N320" t="b">
        <f ca="1">IF(AND(NOT(input4[[#This Row],[All DESC?]]),NOT(input4[[#This Row],[All ASC?]])),FALSE(),TRUE())</f>
        <v>0</v>
      </c>
      <c r="O320" cm="1">
        <f t="array" aca="1" ref="O320" ca="1">IF(AND(input4[[#This Row],[Safe Part 1]],(MAX(ABS((INDIRECT(input4[[#This Row],[range2]]))-(INDIRECT(input4[[#This Row],[range1]])))))&lt;=3),1,0)</f>
        <v>0</v>
      </c>
    </row>
    <row r="321" spans="1:15" x14ac:dyDescent="0.35">
      <c r="A321">
        <v>52</v>
      </c>
      <c r="B321">
        <v>52</v>
      </c>
      <c r="C321">
        <v>55</v>
      </c>
      <c r="D321">
        <v>61</v>
      </c>
      <c r="H321">
        <f>1</f>
        <v>1</v>
      </c>
      <c r="I321">
        <f>COUNTA(input4[[#This Row],[Column1.2]:[Column1.8]])</f>
        <v>4</v>
      </c>
      <c r="J321" t="str">
        <f>ADDRESS(ROW(),input4[[#This Row],[first col]]+1,4)&amp;":"&amp;ADDRESS(ROW(),input4[[#This Row],[lastcol]],4)</f>
        <v>B321:D321</v>
      </c>
      <c r="K321" t="str">
        <f>ADDRESS(ROW(),input4[[#This Row],[first col]],4)&amp;":"&amp;ADDRESS(ROW(),input4[[#This Row],[lastcol]]-1,4)</f>
        <v>A321:C321</v>
      </c>
      <c r="L321" t="b" cm="1">
        <f t="array" aca="1" ref="L321" ca="1">SUMPRODUCT(--(INDIRECT(input4[[#This Row],[range1]])&lt;INDIRECT(input4[[#This Row],[range2]])))=COUNT(INDIRECT(input4[[#This Row],[range1]]))</f>
        <v>0</v>
      </c>
      <c r="M321" t="b" cm="1">
        <f t="array" aca="1" ref="M321" ca="1">SUMPRODUCT(--(INDIRECT(input4[[#This Row],[range1]])&gt;INDIRECT(input4[[#This Row],[range2]])))=COUNT(INDIRECT(input4[[#This Row],[range1]]))</f>
        <v>0</v>
      </c>
      <c r="N321" t="b">
        <f ca="1">IF(AND(NOT(input4[[#This Row],[All DESC?]]),NOT(input4[[#This Row],[All ASC?]])),FALSE(),TRUE())</f>
        <v>0</v>
      </c>
      <c r="O321" cm="1">
        <f t="array" aca="1" ref="O321" ca="1">IF(AND(input4[[#This Row],[Safe Part 1]],(MAX(ABS((INDIRECT(input4[[#This Row],[range2]]))-(INDIRECT(input4[[#This Row],[range1]])))))&lt;=3),1,0)</f>
        <v>0</v>
      </c>
    </row>
    <row r="322" spans="1:15" x14ac:dyDescent="0.35">
      <c r="A322">
        <v>90</v>
      </c>
      <c r="B322">
        <v>88</v>
      </c>
      <c r="C322">
        <v>82</v>
      </c>
      <c r="D322">
        <v>80</v>
      </c>
      <c r="E322">
        <v>77</v>
      </c>
      <c r="F322">
        <v>74</v>
      </c>
      <c r="G322">
        <v>74</v>
      </c>
      <c r="H322">
        <f>1</f>
        <v>1</v>
      </c>
      <c r="I322">
        <f>COUNTA(input4[[#This Row],[Column1.2]:[Column1.8]])</f>
        <v>7</v>
      </c>
      <c r="J322" t="str">
        <f>ADDRESS(ROW(),input4[[#This Row],[first col]]+1,4)&amp;":"&amp;ADDRESS(ROW(),input4[[#This Row],[lastcol]],4)</f>
        <v>B322:G322</v>
      </c>
      <c r="K322" t="str">
        <f>ADDRESS(ROW(),input4[[#This Row],[first col]],4)&amp;":"&amp;ADDRESS(ROW(),input4[[#This Row],[lastcol]]-1,4)</f>
        <v>A322:F322</v>
      </c>
      <c r="L322" t="b" cm="1">
        <f t="array" aca="1" ref="L322" ca="1">SUMPRODUCT(--(INDIRECT(input4[[#This Row],[range1]])&lt;INDIRECT(input4[[#This Row],[range2]])))=COUNT(INDIRECT(input4[[#This Row],[range1]]))</f>
        <v>0</v>
      </c>
      <c r="M322" t="b" cm="1">
        <f t="array" aca="1" ref="M322" ca="1">SUMPRODUCT(--(INDIRECT(input4[[#This Row],[range1]])&gt;INDIRECT(input4[[#This Row],[range2]])))=COUNT(INDIRECT(input4[[#This Row],[range1]]))</f>
        <v>0</v>
      </c>
      <c r="N322" t="b">
        <f ca="1">IF(AND(NOT(input4[[#This Row],[All DESC?]]),NOT(input4[[#This Row],[All ASC?]])),FALSE(),TRUE())</f>
        <v>0</v>
      </c>
      <c r="O322" cm="1">
        <f t="array" aca="1" ref="O322" ca="1">IF(AND(input4[[#This Row],[Safe Part 1]],(MAX(ABS((INDIRECT(input4[[#This Row],[range2]]))-(INDIRECT(input4[[#This Row],[range1]])))))&lt;=3),1,0)</f>
        <v>0</v>
      </c>
    </row>
    <row r="323" spans="1:15" x14ac:dyDescent="0.35">
      <c r="A323">
        <v>9</v>
      </c>
      <c r="B323">
        <v>10</v>
      </c>
      <c r="C323">
        <v>11</v>
      </c>
      <c r="D323">
        <v>11</v>
      </c>
      <c r="E323">
        <v>18</v>
      </c>
      <c r="H323">
        <f>1</f>
        <v>1</v>
      </c>
      <c r="I323">
        <f>COUNTA(input4[[#This Row],[Column1.2]:[Column1.8]])</f>
        <v>5</v>
      </c>
      <c r="J323" t="str">
        <f>ADDRESS(ROW(),input4[[#This Row],[first col]]+1,4)&amp;":"&amp;ADDRESS(ROW(),input4[[#This Row],[lastcol]],4)</f>
        <v>B323:E323</v>
      </c>
      <c r="K323" t="str">
        <f>ADDRESS(ROW(),input4[[#This Row],[first col]],4)&amp;":"&amp;ADDRESS(ROW(),input4[[#This Row],[lastcol]]-1,4)</f>
        <v>A323:D323</v>
      </c>
      <c r="L323" t="b" cm="1">
        <f t="array" aca="1" ref="L323" ca="1">SUMPRODUCT(--(INDIRECT(input4[[#This Row],[range1]])&lt;INDIRECT(input4[[#This Row],[range2]])))=COUNT(INDIRECT(input4[[#This Row],[range1]]))</f>
        <v>0</v>
      </c>
      <c r="M323" t="b" cm="1">
        <f t="array" aca="1" ref="M323" ca="1">SUMPRODUCT(--(INDIRECT(input4[[#This Row],[range1]])&gt;INDIRECT(input4[[#This Row],[range2]])))=COUNT(INDIRECT(input4[[#This Row],[range1]]))</f>
        <v>0</v>
      </c>
      <c r="N323" t="b">
        <f ca="1">IF(AND(NOT(input4[[#This Row],[All DESC?]]),NOT(input4[[#This Row],[All ASC?]])),FALSE(),TRUE())</f>
        <v>0</v>
      </c>
      <c r="O323" cm="1">
        <f t="array" aca="1" ref="O323" ca="1">IF(AND(input4[[#This Row],[Safe Part 1]],(MAX(ABS((INDIRECT(input4[[#This Row],[range2]]))-(INDIRECT(input4[[#This Row],[range1]])))))&lt;=3),1,0)</f>
        <v>0</v>
      </c>
    </row>
    <row r="324" spans="1:15" x14ac:dyDescent="0.35">
      <c r="A324">
        <v>86</v>
      </c>
      <c r="B324">
        <v>87</v>
      </c>
      <c r="C324">
        <v>89</v>
      </c>
      <c r="D324">
        <v>91</v>
      </c>
      <c r="E324">
        <v>94</v>
      </c>
      <c r="F324">
        <v>97</v>
      </c>
      <c r="G324">
        <v>94</v>
      </c>
      <c r="H324">
        <f>1</f>
        <v>1</v>
      </c>
      <c r="I324">
        <f>COUNTA(input4[[#This Row],[Column1.2]:[Column1.8]])</f>
        <v>7</v>
      </c>
      <c r="J324" t="str">
        <f>ADDRESS(ROW(),input4[[#This Row],[first col]]+1,4)&amp;":"&amp;ADDRESS(ROW(),input4[[#This Row],[lastcol]],4)</f>
        <v>B324:G324</v>
      </c>
      <c r="K324" t="str">
        <f>ADDRESS(ROW(),input4[[#This Row],[first col]],4)&amp;":"&amp;ADDRESS(ROW(),input4[[#This Row],[lastcol]]-1,4)</f>
        <v>A324:F324</v>
      </c>
      <c r="L324" t="b" cm="1">
        <f t="array" aca="1" ref="L324" ca="1">SUMPRODUCT(--(INDIRECT(input4[[#This Row],[range1]])&lt;INDIRECT(input4[[#This Row],[range2]])))=COUNT(INDIRECT(input4[[#This Row],[range1]]))</f>
        <v>0</v>
      </c>
      <c r="M324" t="b" cm="1">
        <f t="array" aca="1" ref="M324" ca="1">SUMPRODUCT(--(INDIRECT(input4[[#This Row],[range1]])&gt;INDIRECT(input4[[#This Row],[range2]])))=COUNT(INDIRECT(input4[[#This Row],[range1]]))</f>
        <v>0</v>
      </c>
      <c r="N324" t="b">
        <f ca="1">IF(AND(NOT(input4[[#This Row],[All DESC?]]),NOT(input4[[#This Row],[All ASC?]])),FALSE(),TRUE())</f>
        <v>0</v>
      </c>
      <c r="O324" cm="1">
        <f t="array" aca="1" ref="O324" ca="1">IF(AND(input4[[#This Row],[Safe Part 1]],(MAX(ABS((INDIRECT(input4[[#This Row],[range2]]))-(INDIRECT(input4[[#This Row],[range1]])))))&lt;=3),1,0)</f>
        <v>0</v>
      </c>
    </row>
    <row r="325" spans="1:15" x14ac:dyDescent="0.35">
      <c r="A325">
        <v>84</v>
      </c>
      <c r="B325">
        <v>87</v>
      </c>
      <c r="C325">
        <v>86</v>
      </c>
      <c r="D325">
        <v>82</v>
      </c>
      <c r="H325">
        <f>1</f>
        <v>1</v>
      </c>
      <c r="I325">
        <f>COUNTA(input4[[#This Row],[Column1.2]:[Column1.8]])</f>
        <v>4</v>
      </c>
      <c r="J325" t="str">
        <f>ADDRESS(ROW(),input4[[#This Row],[first col]]+1,4)&amp;":"&amp;ADDRESS(ROW(),input4[[#This Row],[lastcol]],4)</f>
        <v>B325:D325</v>
      </c>
      <c r="K325" t="str">
        <f>ADDRESS(ROW(),input4[[#This Row],[first col]],4)&amp;":"&amp;ADDRESS(ROW(),input4[[#This Row],[lastcol]]-1,4)</f>
        <v>A325:C325</v>
      </c>
      <c r="L325" t="b" cm="1">
        <f t="array" aca="1" ref="L325" ca="1">SUMPRODUCT(--(INDIRECT(input4[[#This Row],[range1]])&lt;INDIRECT(input4[[#This Row],[range2]])))=COUNT(INDIRECT(input4[[#This Row],[range1]]))</f>
        <v>0</v>
      </c>
      <c r="M325" t="b" cm="1">
        <f t="array" aca="1" ref="M325" ca="1">SUMPRODUCT(--(INDIRECT(input4[[#This Row],[range1]])&gt;INDIRECT(input4[[#This Row],[range2]])))=COUNT(INDIRECT(input4[[#This Row],[range1]]))</f>
        <v>0</v>
      </c>
      <c r="N325" t="b">
        <f ca="1">IF(AND(NOT(input4[[#This Row],[All DESC?]]),NOT(input4[[#This Row],[All ASC?]])),FALSE(),TRUE())</f>
        <v>0</v>
      </c>
      <c r="O325" cm="1">
        <f t="array" aca="1" ref="O325" ca="1">IF(AND(input4[[#This Row],[Safe Part 1]],(MAX(ABS((INDIRECT(input4[[#This Row],[range2]]))-(INDIRECT(input4[[#This Row],[range1]])))))&lt;=3),1,0)</f>
        <v>0</v>
      </c>
    </row>
    <row r="326" spans="1:15" x14ac:dyDescent="0.35">
      <c r="A326">
        <v>9</v>
      </c>
      <c r="B326">
        <v>9</v>
      </c>
      <c r="C326">
        <v>12</v>
      </c>
      <c r="D326">
        <v>13</v>
      </c>
      <c r="E326">
        <v>16</v>
      </c>
      <c r="F326">
        <v>18</v>
      </c>
      <c r="G326">
        <v>16</v>
      </c>
      <c r="H326">
        <f>1</f>
        <v>1</v>
      </c>
      <c r="I326">
        <f>COUNTA(input4[[#This Row],[Column1.2]:[Column1.8]])</f>
        <v>7</v>
      </c>
      <c r="J326" t="str">
        <f>ADDRESS(ROW(),input4[[#This Row],[first col]]+1,4)&amp;":"&amp;ADDRESS(ROW(),input4[[#This Row],[lastcol]],4)</f>
        <v>B326:G326</v>
      </c>
      <c r="K326" t="str">
        <f>ADDRESS(ROW(),input4[[#This Row],[first col]],4)&amp;":"&amp;ADDRESS(ROW(),input4[[#This Row],[lastcol]]-1,4)</f>
        <v>A326:F326</v>
      </c>
      <c r="L326" t="b" cm="1">
        <f t="array" aca="1" ref="L326" ca="1">SUMPRODUCT(--(INDIRECT(input4[[#This Row],[range1]])&lt;INDIRECT(input4[[#This Row],[range2]])))=COUNT(INDIRECT(input4[[#This Row],[range1]]))</f>
        <v>0</v>
      </c>
      <c r="M326" t="b" cm="1">
        <f t="array" aca="1" ref="M326" ca="1">SUMPRODUCT(--(INDIRECT(input4[[#This Row],[range1]])&gt;INDIRECT(input4[[#This Row],[range2]])))=COUNT(INDIRECT(input4[[#This Row],[range1]]))</f>
        <v>0</v>
      </c>
      <c r="N326" t="b">
        <f ca="1">IF(AND(NOT(input4[[#This Row],[All DESC?]]),NOT(input4[[#This Row],[All ASC?]])),FALSE(),TRUE())</f>
        <v>0</v>
      </c>
      <c r="O326" cm="1">
        <f t="array" aca="1" ref="O326" ca="1">IF(AND(input4[[#This Row],[Safe Part 1]],(MAX(ABS((INDIRECT(input4[[#This Row],[range2]]))-(INDIRECT(input4[[#This Row],[range1]])))))&lt;=3),1,0)</f>
        <v>0</v>
      </c>
    </row>
    <row r="327" spans="1:15" x14ac:dyDescent="0.35">
      <c r="A327">
        <v>47</v>
      </c>
      <c r="B327">
        <v>44</v>
      </c>
      <c r="C327">
        <v>41</v>
      </c>
      <c r="D327">
        <v>39</v>
      </c>
      <c r="E327">
        <v>36</v>
      </c>
      <c r="F327">
        <v>34</v>
      </c>
      <c r="H327">
        <f>1</f>
        <v>1</v>
      </c>
      <c r="I327">
        <f>COUNTA(input4[[#This Row],[Column1.2]:[Column1.8]])</f>
        <v>6</v>
      </c>
      <c r="J327" t="str">
        <f>ADDRESS(ROW(),input4[[#This Row],[first col]]+1,4)&amp;":"&amp;ADDRESS(ROW(),input4[[#This Row],[lastcol]],4)</f>
        <v>B327:F327</v>
      </c>
      <c r="K327" t="str">
        <f>ADDRESS(ROW(),input4[[#This Row],[first col]],4)&amp;":"&amp;ADDRESS(ROW(),input4[[#This Row],[lastcol]]-1,4)</f>
        <v>A327:E327</v>
      </c>
      <c r="L327" t="b" cm="1">
        <f t="array" aca="1" ref="L327" ca="1">SUMPRODUCT(--(INDIRECT(input4[[#This Row],[range1]])&lt;INDIRECT(input4[[#This Row],[range2]])))=COUNT(INDIRECT(input4[[#This Row],[range1]]))</f>
        <v>1</v>
      </c>
      <c r="M327" t="b" cm="1">
        <f t="array" aca="1" ref="M327" ca="1">SUMPRODUCT(--(INDIRECT(input4[[#This Row],[range1]])&gt;INDIRECT(input4[[#This Row],[range2]])))=COUNT(INDIRECT(input4[[#This Row],[range1]]))</f>
        <v>0</v>
      </c>
      <c r="N327" t="b">
        <f ca="1">IF(AND(NOT(input4[[#This Row],[All DESC?]]),NOT(input4[[#This Row],[All ASC?]])),FALSE(),TRUE())</f>
        <v>1</v>
      </c>
      <c r="O327" cm="1">
        <f t="array" aca="1" ref="O327" ca="1">IF(AND(input4[[#This Row],[Safe Part 1]],(MAX(ABS((INDIRECT(input4[[#This Row],[range2]]))-(INDIRECT(input4[[#This Row],[range1]])))))&lt;=3),1,0)</f>
        <v>1</v>
      </c>
    </row>
    <row r="328" spans="1:15" x14ac:dyDescent="0.35">
      <c r="A328">
        <v>34</v>
      </c>
      <c r="B328">
        <v>39</v>
      </c>
      <c r="C328">
        <v>41</v>
      </c>
      <c r="D328">
        <v>44</v>
      </c>
      <c r="E328">
        <v>46</v>
      </c>
      <c r="F328">
        <v>50</v>
      </c>
      <c r="H328">
        <f>1</f>
        <v>1</v>
      </c>
      <c r="I328">
        <f>COUNTA(input4[[#This Row],[Column1.2]:[Column1.8]])</f>
        <v>6</v>
      </c>
      <c r="J328" t="str">
        <f>ADDRESS(ROW(),input4[[#This Row],[first col]]+1,4)&amp;":"&amp;ADDRESS(ROW(),input4[[#This Row],[lastcol]],4)</f>
        <v>B328:F328</v>
      </c>
      <c r="K328" t="str">
        <f>ADDRESS(ROW(),input4[[#This Row],[first col]],4)&amp;":"&amp;ADDRESS(ROW(),input4[[#This Row],[lastcol]]-1,4)</f>
        <v>A328:E328</v>
      </c>
      <c r="L328" t="b" cm="1">
        <f t="array" aca="1" ref="L328" ca="1">SUMPRODUCT(--(INDIRECT(input4[[#This Row],[range1]])&lt;INDIRECT(input4[[#This Row],[range2]])))=COUNT(INDIRECT(input4[[#This Row],[range1]]))</f>
        <v>0</v>
      </c>
      <c r="M328" t="b" cm="1">
        <f t="array" aca="1" ref="M328" ca="1">SUMPRODUCT(--(INDIRECT(input4[[#This Row],[range1]])&gt;INDIRECT(input4[[#This Row],[range2]])))=COUNT(INDIRECT(input4[[#This Row],[range1]]))</f>
        <v>1</v>
      </c>
      <c r="N328" t="b">
        <f ca="1">IF(AND(NOT(input4[[#This Row],[All DESC?]]),NOT(input4[[#This Row],[All ASC?]])),FALSE(),TRUE())</f>
        <v>1</v>
      </c>
      <c r="O328" cm="1">
        <f t="array" aca="1" ref="O328" ca="1">IF(AND(input4[[#This Row],[Safe Part 1]],(MAX(ABS((INDIRECT(input4[[#This Row],[range2]]))-(INDIRECT(input4[[#This Row],[range1]])))))&lt;=3),1,0)</f>
        <v>0</v>
      </c>
    </row>
    <row r="329" spans="1:15" x14ac:dyDescent="0.35">
      <c r="A329">
        <v>22</v>
      </c>
      <c r="B329">
        <v>20</v>
      </c>
      <c r="C329">
        <v>20</v>
      </c>
      <c r="D329">
        <v>19</v>
      </c>
      <c r="E329">
        <v>18</v>
      </c>
      <c r="F329">
        <v>17</v>
      </c>
      <c r="G329">
        <v>17</v>
      </c>
      <c r="H329">
        <f>1</f>
        <v>1</v>
      </c>
      <c r="I329">
        <f>COUNTA(input4[[#This Row],[Column1.2]:[Column1.8]])</f>
        <v>7</v>
      </c>
      <c r="J329" t="str">
        <f>ADDRESS(ROW(),input4[[#This Row],[first col]]+1,4)&amp;":"&amp;ADDRESS(ROW(),input4[[#This Row],[lastcol]],4)</f>
        <v>B329:G329</v>
      </c>
      <c r="K329" t="str">
        <f>ADDRESS(ROW(),input4[[#This Row],[first col]],4)&amp;":"&amp;ADDRESS(ROW(),input4[[#This Row],[lastcol]]-1,4)</f>
        <v>A329:F329</v>
      </c>
      <c r="L329" t="b" cm="1">
        <f t="array" aca="1" ref="L329" ca="1">SUMPRODUCT(--(INDIRECT(input4[[#This Row],[range1]])&lt;INDIRECT(input4[[#This Row],[range2]])))=COUNT(INDIRECT(input4[[#This Row],[range1]]))</f>
        <v>0</v>
      </c>
      <c r="M329" t="b" cm="1">
        <f t="array" aca="1" ref="M329" ca="1">SUMPRODUCT(--(INDIRECT(input4[[#This Row],[range1]])&gt;INDIRECT(input4[[#This Row],[range2]])))=COUNT(INDIRECT(input4[[#This Row],[range1]]))</f>
        <v>0</v>
      </c>
      <c r="N329" t="b">
        <f ca="1">IF(AND(NOT(input4[[#This Row],[All DESC?]]),NOT(input4[[#This Row],[All ASC?]])),FALSE(),TRUE())</f>
        <v>0</v>
      </c>
      <c r="O329" cm="1">
        <f t="array" aca="1" ref="O329" ca="1">IF(AND(input4[[#This Row],[Safe Part 1]],(MAX(ABS((INDIRECT(input4[[#This Row],[range2]]))-(INDIRECT(input4[[#This Row],[range1]])))))&lt;=3),1,0)</f>
        <v>0</v>
      </c>
    </row>
    <row r="330" spans="1:15" x14ac:dyDescent="0.35">
      <c r="A330">
        <v>78</v>
      </c>
      <c r="B330">
        <v>76</v>
      </c>
      <c r="C330">
        <v>73</v>
      </c>
      <c r="D330">
        <v>70</v>
      </c>
      <c r="E330">
        <v>69</v>
      </c>
      <c r="F330">
        <v>65</v>
      </c>
      <c r="H330">
        <f>1</f>
        <v>1</v>
      </c>
      <c r="I330">
        <f>COUNTA(input4[[#This Row],[Column1.2]:[Column1.8]])</f>
        <v>6</v>
      </c>
      <c r="J330" t="str">
        <f>ADDRESS(ROW(),input4[[#This Row],[first col]]+1,4)&amp;":"&amp;ADDRESS(ROW(),input4[[#This Row],[lastcol]],4)</f>
        <v>B330:F330</v>
      </c>
      <c r="K330" t="str">
        <f>ADDRESS(ROW(),input4[[#This Row],[first col]],4)&amp;":"&amp;ADDRESS(ROW(),input4[[#This Row],[lastcol]]-1,4)</f>
        <v>A330:E330</v>
      </c>
      <c r="L330" t="b" cm="1">
        <f t="array" aca="1" ref="L330" ca="1">SUMPRODUCT(--(INDIRECT(input4[[#This Row],[range1]])&lt;INDIRECT(input4[[#This Row],[range2]])))=COUNT(INDIRECT(input4[[#This Row],[range1]]))</f>
        <v>1</v>
      </c>
      <c r="M330" t="b" cm="1">
        <f t="array" aca="1" ref="M330" ca="1">SUMPRODUCT(--(INDIRECT(input4[[#This Row],[range1]])&gt;INDIRECT(input4[[#This Row],[range2]])))=COUNT(INDIRECT(input4[[#This Row],[range1]]))</f>
        <v>0</v>
      </c>
      <c r="N330" t="b">
        <f ca="1">IF(AND(NOT(input4[[#This Row],[All DESC?]]),NOT(input4[[#This Row],[All ASC?]])),FALSE(),TRUE())</f>
        <v>1</v>
      </c>
      <c r="O330" cm="1">
        <f t="array" aca="1" ref="O330" ca="1">IF(AND(input4[[#This Row],[Safe Part 1]],(MAX(ABS((INDIRECT(input4[[#This Row],[range2]]))-(INDIRECT(input4[[#This Row],[range1]])))))&lt;=3),1,0)</f>
        <v>0</v>
      </c>
    </row>
    <row r="331" spans="1:15" x14ac:dyDescent="0.35">
      <c r="A331">
        <v>8</v>
      </c>
      <c r="B331">
        <v>9</v>
      </c>
      <c r="C331">
        <v>12</v>
      </c>
      <c r="D331">
        <v>12</v>
      </c>
      <c r="H331">
        <f>1</f>
        <v>1</v>
      </c>
      <c r="I331">
        <f>COUNTA(input4[[#This Row],[Column1.2]:[Column1.8]])</f>
        <v>4</v>
      </c>
      <c r="J331" t="str">
        <f>ADDRESS(ROW(),input4[[#This Row],[first col]]+1,4)&amp;":"&amp;ADDRESS(ROW(),input4[[#This Row],[lastcol]],4)</f>
        <v>B331:D331</v>
      </c>
      <c r="K331" t="str">
        <f>ADDRESS(ROW(),input4[[#This Row],[first col]],4)&amp;":"&amp;ADDRESS(ROW(),input4[[#This Row],[lastcol]]-1,4)</f>
        <v>A331:C331</v>
      </c>
      <c r="L331" t="b" cm="1">
        <f t="array" aca="1" ref="L331" ca="1">SUMPRODUCT(--(INDIRECT(input4[[#This Row],[range1]])&lt;INDIRECT(input4[[#This Row],[range2]])))=COUNT(INDIRECT(input4[[#This Row],[range1]]))</f>
        <v>0</v>
      </c>
      <c r="M331" t="b" cm="1">
        <f t="array" aca="1" ref="M331" ca="1">SUMPRODUCT(--(INDIRECT(input4[[#This Row],[range1]])&gt;INDIRECT(input4[[#This Row],[range2]])))=COUNT(INDIRECT(input4[[#This Row],[range1]]))</f>
        <v>0</v>
      </c>
      <c r="N331" t="b">
        <f ca="1">IF(AND(NOT(input4[[#This Row],[All DESC?]]),NOT(input4[[#This Row],[All ASC?]])),FALSE(),TRUE())</f>
        <v>0</v>
      </c>
      <c r="O331" cm="1">
        <f t="array" aca="1" ref="O331" ca="1">IF(AND(input4[[#This Row],[Safe Part 1]],(MAX(ABS((INDIRECT(input4[[#This Row],[range2]]))-(INDIRECT(input4[[#This Row],[range1]])))))&lt;=3),1,0)</f>
        <v>0</v>
      </c>
    </row>
    <row r="332" spans="1:15" x14ac:dyDescent="0.35">
      <c r="A332">
        <v>23</v>
      </c>
      <c r="B332">
        <v>24</v>
      </c>
      <c r="C332">
        <v>25</v>
      </c>
      <c r="D332">
        <v>27</v>
      </c>
      <c r="E332">
        <v>26</v>
      </c>
      <c r="F332">
        <v>29</v>
      </c>
      <c r="G332">
        <v>28</v>
      </c>
      <c r="H332">
        <f>1</f>
        <v>1</v>
      </c>
      <c r="I332">
        <f>COUNTA(input4[[#This Row],[Column1.2]:[Column1.8]])</f>
        <v>7</v>
      </c>
      <c r="J332" t="str">
        <f>ADDRESS(ROW(),input4[[#This Row],[first col]]+1,4)&amp;":"&amp;ADDRESS(ROW(),input4[[#This Row],[lastcol]],4)</f>
        <v>B332:G332</v>
      </c>
      <c r="K332" t="str">
        <f>ADDRESS(ROW(),input4[[#This Row],[first col]],4)&amp;":"&amp;ADDRESS(ROW(),input4[[#This Row],[lastcol]]-1,4)</f>
        <v>A332:F332</v>
      </c>
      <c r="L332" t="b" cm="1">
        <f t="array" aca="1" ref="L332" ca="1">SUMPRODUCT(--(INDIRECT(input4[[#This Row],[range1]])&lt;INDIRECT(input4[[#This Row],[range2]])))=COUNT(INDIRECT(input4[[#This Row],[range1]]))</f>
        <v>0</v>
      </c>
      <c r="M332" t="b" cm="1">
        <f t="array" aca="1" ref="M332" ca="1">SUMPRODUCT(--(INDIRECT(input4[[#This Row],[range1]])&gt;INDIRECT(input4[[#This Row],[range2]])))=COUNT(INDIRECT(input4[[#This Row],[range1]]))</f>
        <v>0</v>
      </c>
      <c r="N332" t="b">
        <f ca="1">IF(AND(NOT(input4[[#This Row],[All DESC?]]),NOT(input4[[#This Row],[All ASC?]])),FALSE(),TRUE())</f>
        <v>0</v>
      </c>
      <c r="O332" cm="1">
        <f t="array" aca="1" ref="O332" ca="1">IF(AND(input4[[#This Row],[Safe Part 1]],(MAX(ABS((INDIRECT(input4[[#This Row],[range2]]))-(INDIRECT(input4[[#This Row],[range1]])))))&lt;=3),1,0)</f>
        <v>0</v>
      </c>
    </row>
    <row r="333" spans="1:15" x14ac:dyDescent="0.35">
      <c r="A333">
        <v>36</v>
      </c>
      <c r="B333">
        <v>32</v>
      </c>
      <c r="C333">
        <v>30</v>
      </c>
      <c r="D333">
        <v>29</v>
      </c>
      <c r="E333">
        <v>28</v>
      </c>
      <c r="F333">
        <v>28</v>
      </c>
      <c r="H333">
        <f>1</f>
        <v>1</v>
      </c>
      <c r="I333">
        <f>COUNTA(input4[[#This Row],[Column1.2]:[Column1.8]])</f>
        <v>6</v>
      </c>
      <c r="J333" t="str">
        <f>ADDRESS(ROW(),input4[[#This Row],[first col]]+1,4)&amp;":"&amp;ADDRESS(ROW(),input4[[#This Row],[lastcol]],4)</f>
        <v>B333:F333</v>
      </c>
      <c r="K333" t="str">
        <f>ADDRESS(ROW(),input4[[#This Row],[first col]],4)&amp;":"&amp;ADDRESS(ROW(),input4[[#This Row],[lastcol]]-1,4)</f>
        <v>A333:E333</v>
      </c>
      <c r="L333" t="b" cm="1">
        <f t="array" aca="1" ref="L333" ca="1">SUMPRODUCT(--(INDIRECT(input4[[#This Row],[range1]])&lt;INDIRECT(input4[[#This Row],[range2]])))=COUNT(INDIRECT(input4[[#This Row],[range1]]))</f>
        <v>0</v>
      </c>
      <c r="M333" t="b" cm="1">
        <f t="array" aca="1" ref="M333" ca="1">SUMPRODUCT(--(INDIRECT(input4[[#This Row],[range1]])&gt;INDIRECT(input4[[#This Row],[range2]])))=COUNT(INDIRECT(input4[[#This Row],[range1]]))</f>
        <v>0</v>
      </c>
      <c r="N333" t="b">
        <f ca="1">IF(AND(NOT(input4[[#This Row],[All DESC?]]),NOT(input4[[#This Row],[All ASC?]])),FALSE(),TRUE())</f>
        <v>0</v>
      </c>
      <c r="O333" cm="1">
        <f t="array" aca="1" ref="O333" ca="1">IF(AND(input4[[#This Row],[Safe Part 1]],(MAX(ABS((INDIRECT(input4[[#This Row],[range2]]))-(INDIRECT(input4[[#This Row],[range1]])))))&lt;=3),1,0)</f>
        <v>0</v>
      </c>
    </row>
    <row r="334" spans="1:15" x14ac:dyDescent="0.35">
      <c r="A334">
        <v>80</v>
      </c>
      <c r="B334">
        <v>79</v>
      </c>
      <c r="C334">
        <v>76</v>
      </c>
      <c r="D334">
        <v>70</v>
      </c>
      <c r="E334">
        <v>68</v>
      </c>
      <c r="F334">
        <v>68</v>
      </c>
      <c r="H334">
        <f>1</f>
        <v>1</v>
      </c>
      <c r="I334">
        <f>COUNTA(input4[[#This Row],[Column1.2]:[Column1.8]])</f>
        <v>6</v>
      </c>
      <c r="J334" t="str">
        <f>ADDRESS(ROW(),input4[[#This Row],[first col]]+1,4)&amp;":"&amp;ADDRESS(ROW(),input4[[#This Row],[lastcol]],4)</f>
        <v>B334:F334</v>
      </c>
      <c r="K334" t="str">
        <f>ADDRESS(ROW(),input4[[#This Row],[first col]],4)&amp;":"&amp;ADDRESS(ROW(),input4[[#This Row],[lastcol]]-1,4)</f>
        <v>A334:E334</v>
      </c>
      <c r="L334" t="b" cm="1">
        <f t="array" aca="1" ref="L334" ca="1">SUMPRODUCT(--(INDIRECT(input4[[#This Row],[range1]])&lt;INDIRECT(input4[[#This Row],[range2]])))=COUNT(INDIRECT(input4[[#This Row],[range1]]))</f>
        <v>0</v>
      </c>
      <c r="M334" t="b" cm="1">
        <f t="array" aca="1" ref="M334" ca="1">SUMPRODUCT(--(INDIRECT(input4[[#This Row],[range1]])&gt;INDIRECT(input4[[#This Row],[range2]])))=COUNT(INDIRECT(input4[[#This Row],[range1]]))</f>
        <v>0</v>
      </c>
      <c r="N334" t="b">
        <f ca="1">IF(AND(NOT(input4[[#This Row],[All DESC?]]),NOT(input4[[#This Row],[All ASC?]])),FALSE(),TRUE())</f>
        <v>0</v>
      </c>
      <c r="O334" cm="1">
        <f t="array" aca="1" ref="O334" ca="1">IF(AND(input4[[#This Row],[Safe Part 1]],(MAX(ABS((INDIRECT(input4[[#This Row],[range2]]))-(INDIRECT(input4[[#This Row],[range1]])))))&lt;=3),1,0)</f>
        <v>0</v>
      </c>
    </row>
    <row r="335" spans="1:15" x14ac:dyDescent="0.35">
      <c r="A335">
        <v>17</v>
      </c>
      <c r="B335">
        <v>17</v>
      </c>
      <c r="C335">
        <v>20</v>
      </c>
      <c r="D335">
        <v>17</v>
      </c>
      <c r="H335">
        <f>1</f>
        <v>1</v>
      </c>
      <c r="I335">
        <f>COUNTA(input4[[#This Row],[Column1.2]:[Column1.8]])</f>
        <v>4</v>
      </c>
      <c r="J335" t="str">
        <f>ADDRESS(ROW(),input4[[#This Row],[first col]]+1,4)&amp;":"&amp;ADDRESS(ROW(),input4[[#This Row],[lastcol]],4)</f>
        <v>B335:D335</v>
      </c>
      <c r="K335" t="str">
        <f>ADDRESS(ROW(),input4[[#This Row],[first col]],4)&amp;":"&amp;ADDRESS(ROW(),input4[[#This Row],[lastcol]]-1,4)</f>
        <v>A335:C335</v>
      </c>
      <c r="L335" t="b" cm="1">
        <f t="array" aca="1" ref="L335" ca="1">SUMPRODUCT(--(INDIRECT(input4[[#This Row],[range1]])&lt;INDIRECT(input4[[#This Row],[range2]])))=COUNT(INDIRECT(input4[[#This Row],[range1]]))</f>
        <v>0</v>
      </c>
      <c r="M335" t="b" cm="1">
        <f t="array" aca="1" ref="M335" ca="1">SUMPRODUCT(--(INDIRECT(input4[[#This Row],[range1]])&gt;INDIRECT(input4[[#This Row],[range2]])))=COUNT(INDIRECT(input4[[#This Row],[range1]]))</f>
        <v>0</v>
      </c>
      <c r="N335" t="b">
        <f ca="1">IF(AND(NOT(input4[[#This Row],[All DESC?]]),NOT(input4[[#This Row],[All ASC?]])),FALSE(),TRUE())</f>
        <v>0</v>
      </c>
      <c r="O335" cm="1">
        <f t="array" aca="1" ref="O335" ca="1">IF(AND(input4[[#This Row],[Safe Part 1]],(MAX(ABS((INDIRECT(input4[[#This Row],[range2]]))-(INDIRECT(input4[[#This Row],[range1]])))))&lt;=3),1,0)</f>
        <v>0</v>
      </c>
    </row>
    <row r="336" spans="1:15" x14ac:dyDescent="0.35">
      <c r="A336">
        <v>23</v>
      </c>
      <c r="B336">
        <v>20</v>
      </c>
      <c r="C336">
        <v>17</v>
      </c>
      <c r="D336">
        <v>16</v>
      </c>
      <c r="E336">
        <v>11</v>
      </c>
      <c r="F336">
        <v>9</v>
      </c>
      <c r="G336">
        <v>5</v>
      </c>
      <c r="H336">
        <f>1</f>
        <v>1</v>
      </c>
      <c r="I336">
        <f>COUNTA(input4[[#This Row],[Column1.2]:[Column1.8]])</f>
        <v>7</v>
      </c>
      <c r="J336" t="str">
        <f>ADDRESS(ROW(),input4[[#This Row],[first col]]+1,4)&amp;":"&amp;ADDRESS(ROW(),input4[[#This Row],[lastcol]],4)</f>
        <v>B336:G336</v>
      </c>
      <c r="K336" t="str">
        <f>ADDRESS(ROW(),input4[[#This Row],[first col]],4)&amp;":"&amp;ADDRESS(ROW(),input4[[#This Row],[lastcol]]-1,4)</f>
        <v>A336:F336</v>
      </c>
      <c r="L336" t="b" cm="1">
        <f t="array" aca="1" ref="L336" ca="1">SUMPRODUCT(--(INDIRECT(input4[[#This Row],[range1]])&lt;INDIRECT(input4[[#This Row],[range2]])))=COUNT(INDIRECT(input4[[#This Row],[range1]]))</f>
        <v>1</v>
      </c>
      <c r="M336" t="b" cm="1">
        <f t="array" aca="1" ref="M336" ca="1">SUMPRODUCT(--(INDIRECT(input4[[#This Row],[range1]])&gt;INDIRECT(input4[[#This Row],[range2]])))=COUNT(INDIRECT(input4[[#This Row],[range1]]))</f>
        <v>0</v>
      </c>
      <c r="N336" t="b">
        <f ca="1">IF(AND(NOT(input4[[#This Row],[All DESC?]]),NOT(input4[[#This Row],[All ASC?]])),FALSE(),TRUE())</f>
        <v>1</v>
      </c>
      <c r="O336" cm="1">
        <f t="array" aca="1" ref="O336" ca="1">IF(AND(input4[[#This Row],[Safe Part 1]],(MAX(ABS((INDIRECT(input4[[#This Row],[range2]]))-(INDIRECT(input4[[#This Row],[range1]])))))&lt;=3),1,0)</f>
        <v>0</v>
      </c>
    </row>
    <row r="337" spans="1:15" x14ac:dyDescent="0.35">
      <c r="A337">
        <v>26</v>
      </c>
      <c r="B337">
        <v>30</v>
      </c>
      <c r="C337">
        <v>32</v>
      </c>
      <c r="D337">
        <v>35</v>
      </c>
      <c r="E337">
        <v>38</v>
      </c>
      <c r="F337">
        <v>38</v>
      </c>
      <c r="H337">
        <f>1</f>
        <v>1</v>
      </c>
      <c r="I337">
        <f>COUNTA(input4[[#This Row],[Column1.2]:[Column1.8]])</f>
        <v>6</v>
      </c>
      <c r="J337" t="str">
        <f>ADDRESS(ROW(),input4[[#This Row],[first col]]+1,4)&amp;":"&amp;ADDRESS(ROW(),input4[[#This Row],[lastcol]],4)</f>
        <v>B337:F337</v>
      </c>
      <c r="K337" t="str">
        <f>ADDRESS(ROW(),input4[[#This Row],[first col]],4)&amp;":"&amp;ADDRESS(ROW(),input4[[#This Row],[lastcol]]-1,4)</f>
        <v>A337:E337</v>
      </c>
      <c r="L337" t="b" cm="1">
        <f t="array" aca="1" ref="L337" ca="1">SUMPRODUCT(--(INDIRECT(input4[[#This Row],[range1]])&lt;INDIRECT(input4[[#This Row],[range2]])))=COUNT(INDIRECT(input4[[#This Row],[range1]]))</f>
        <v>0</v>
      </c>
      <c r="M337" t="b" cm="1">
        <f t="array" aca="1" ref="M337" ca="1">SUMPRODUCT(--(INDIRECT(input4[[#This Row],[range1]])&gt;INDIRECT(input4[[#This Row],[range2]])))=COUNT(INDIRECT(input4[[#This Row],[range1]]))</f>
        <v>0</v>
      </c>
      <c r="N337" t="b">
        <f ca="1">IF(AND(NOT(input4[[#This Row],[All DESC?]]),NOT(input4[[#This Row],[All ASC?]])),FALSE(),TRUE())</f>
        <v>0</v>
      </c>
      <c r="O337" cm="1">
        <f t="array" aca="1" ref="O337" ca="1">IF(AND(input4[[#This Row],[Safe Part 1]],(MAX(ABS((INDIRECT(input4[[#This Row],[range2]]))-(INDIRECT(input4[[#This Row],[range1]])))))&lt;=3),1,0)</f>
        <v>0</v>
      </c>
    </row>
    <row r="338" spans="1:15" x14ac:dyDescent="0.35">
      <c r="A338">
        <v>31</v>
      </c>
      <c r="B338">
        <v>30</v>
      </c>
      <c r="C338">
        <v>29</v>
      </c>
      <c r="D338">
        <v>27</v>
      </c>
      <c r="E338">
        <v>24</v>
      </c>
      <c r="F338">
        <v>24</v>
      </c>
      <c r="H338">
        <f>1</f>
        <v>1</v>
      </c>
      <c r="I338">
        <f>COUNTA(input4[[#This Row],[Column1.2]:[Column1.8]])</f>
        <v>6</v>
      </c>
      <c r="J338" t="str">
        <f>ADDRESS(ROW(),input4[[#This Row],[first col]]+1,4)&amp;":"&amp;ADDRESS(ROW(),input4[[#This Row],[lastcol]],4)</f>
        <v>B338:F338</v>
      </c>
      <c r="K338" t="str">
        <f>ADDRESS(ROW(),input4[[#This Row],[first col]],4)&amp;":"&amp;ADDRESS(ROW(),input4[[#This Row],[lastcol]]-1,4)</f>
        <v>A338:E338</v>
      </c>
      <c r="L338" t="b" cm="1">
        <f t="array" aca="1" ref="L338" ca="1">SUMPRODUCT(--(INDIRECT(input4[[#This Row],[range1]])&lt;INDIRECT(input4[[#This Row],[range2]])))=COUNT(INDIRECT(input4[[#This Row],[range1]]))</f>
        <v>0</v>
      </c>
      <c r="M338" t="b" cm="1">
        <f t="array" aca="1" ref="M338" ca="1">SUMPRODUCT(--(INDIRECT(input4[[#This Row],[range1]])&gt;INDIRECT(input4[[#This Row],[range2]])))=COUNT(INDIRECT(input4[[#This Row],[range1]]))</f>
        <v>0</v>
      </c>
      <c r="N338" t="b">
        <f ca="1">IF(AND(NOT(input4[[#This Row],[All DESC?]]),NOT(input4[[#This Row],[All ASC?]])),FALSE(),TRUE())</f>
        <v>0</v>
      </c>
      <c r="O338" cm="1">
        <f t="array" aca="1" ref="O338" ca="1">IF(AND(input4[[#This Row],[Safe Part 1]],(MAX(ABS((INDIRECT(input4[[#This Row],[range2]]))-(INDIRECT(input4[[#This Row],[range1]])))))&lt;=3),1,0)</f>
        <v>0</v>
      </c>
    </row>
    <row r="339" spans="1:15" x14ac:dyDescent="0.35">
      <c r="A339">
        <v>34</v>
      </c>
      <c r="B339">
        <v>40</v>
      </c>
      <c r="C339">
        <v>43</v>
      </c>
      <c r="D339">
        <v>47</v>
      </c>
      <c r="H339">
        <f>1</f>
        <v>1</v>
      </c>
      <c r="I339">
        <f>COUNTA(input4[[#This Row],[Column1.2]:[Column1.8]])</f>
        <v>4</v>
      </c>
      <c r="J339" t="str">
        <f>ADDRESS(ROW(),input4[[#This Row],[first col]]+1,4)&amp;":"&amp;ADDRESS(ROW(),input4[[#This Row],[lastcol]],4)</f>
        <v>B339:D339</v>
      </c>
      <c r="K339" t="str">
        <f>ADDRESS(ROW(),input4[[#This Row],[first col]],4)&amp;":"&amp;ADDRESS(ROW(),input4[[#This Row],[lastcol]]-1,4)</f>
        <v>A339:C339</v>
      </c>
      <c r="L339" t="b" cm="1">
        <f t="array" aca="1" ref="L339" ca="1">SUMPRODUCT(--(INDIRECT(input4[[#This Row],[range1]])&lt;INDIRECT(input4[[#This Row],[range2]])))=COUNT(INDIRECT(input4[[#This Row],[range1]]))</f>
        <v>0</v>
      </c>
      <c r="M339" t="b" cm="1">
        <f t="array" aca="1" ref="M339" ca="1">SUMPRODUCT(--(INDIRECT(input4[[#This Row],[range1]])&gt;INDIRECT(input4[[#This Row],[range2]])))=COUNT(INDIRECT(input4[[#This Row],[range1]]))</f>
        <v>1</v>
      </c>
      <c r="N339" t="b">
        <f ca="1">IF(AND(NOT(input4[[#This Row],[All DESC?]]),NOT(input4[[#This Row],[All ASC?]])),FALSE(),TRUE())</f>
        <v>1</v>
      </c>
      <c r="O339" cm="1">
        <f t="array" aca="1" ref="O339" ca="1">IF(AND(input4[[#This Row],[Safe Part 1]],(MAX(ABS((INDIRECT(input4[[#This Row],[range2]]))-(INDIRECT(input4[[#This Row],[range1]])))))&lt;=3),1,0)</f>
        <v>0</v>
      </c>
    </row>
    <row r="340" spans="1:15" x14ac:dyDescent="0.35">
      <c r="A340">
        <v>68</v>
      </c>
      <c r="B340">
        <v>68</v>
      </c>
      <c r="C340">
        <v>69</v>
      </c>
      <c r="D340">
        <v>71</v>
      </c>
      <c r="E340">
        <v>72</v>
      </c>
      <c r="F340">
        <v>76</v>
      </c>
      <c r="H340">
        <f>1</f>
        <v>1</v>
      </c>
      <c r="I340">
        <f>COUNTA(input4[[#This Row],[Column1.2]:[Column1.8]])</f>
        <v>6</v>
      </c>
      <c r="J340" t="str">
        <f>ADDRESS(ROW(),input4[[#This Row],[first col]]+1,4)&amp;":"&amp;ADDRESS(ROW(),input4[[#This Row],[lastcol]],4)</f>
        <v>B340:F340</v>
      </c>
      <c r="K340" t="str">
        <f>ADDRESS(ROW(),input4[[#This Row],[first col]],4)&amp;":"&amp;ADDRESS(ROW(),input4[[#This Row],[lastcol]]-1,4)</f>
        <v>A340:E340</v>
      </c>
      <c r="L340" t="b" cm="1">
        <f t="array" aca="1" ref="L340" ca="1">SUMPRODUCT(--(INDIRECT(input4[[#This Row],[range1]])&lt;INDIRECT(input4[[#This Row],[range2]])))=COUNT(INDIRECT(input4[[#This Row],[range1]]))</f>
        <v>0</v>
      </c>
      <c r="M340" t="b" cm="1">
        <f t="array" aca="1" ref="M340" ca="1">SUMPRODUCT(--(INDIRECT(input4[[#This Row],[range1]])&gt;INDIRECT(input4[[#This Row],[range2]])))=COUNT(INDIRECT(input4[[#This Row],[range1]]))</f>
        <v>0</v>
      </c>
      <c r="N340" t="b">
        <f ca="1">IF(AND(NOT(input4[[#This Row],[All DESC?]]),NOT(input4[[#This Row],[All ASC?]])),FALSE(),TRUE())</f>
        <v>0</v>
      </c>
      <c r="O340" cm="1">
        <f t="array" aca="1" ref="O340" ca="1">IF(AND(input4[[#This Row],[Safe Part 1]],(MAX(ABS((INDIRECT(input4[[#This Row],[range2]]))-(INDIRECT(input4[[#This Row],[range1]])))))&lt;=3),1,0)</f>
        <v>0</v>
      </c>
    </row>
    <row r="341" spans="1:15" x14ac:dyDescent="0.35">
      <c r="A341">
        <v>57</v>
      </c>
      <c r="B341">
        <v>57</v>
      </c>
      <c r="C341">
        <v>59</v>
      </c>
      <c r="D341">
        <v>60</v>
      </c>
      <c r="E341">
        <v>63</v>
      </c>
      <c r="H341">
        <f>1</f>
        <v>1</v>
      </c>
      <c r="I341">
        <f>COUNTA(input4[[#This Row],[Column1.2]:[Column1.8]])</f>
        <v>5</v>
      </c>
      <c r="J341" t="str">
        <f>ADDRESS(ROW(),input4[[#This Row],[first col]]+1,4)&amp;":"&amp;ADDRESS(ROW(),input4[[#This Row],[lastcol]],4)</f>
        <v>B341:E341</v>
      </c>
      <c r="K341" t="str">
        <f>ADDRESS(ROW(),input4[[#This Row],[first col]],4)&amp;":"&amp;ADDRESS(ROW(),input4[[#This Row],[lastcol]]-1,4)</f>
        <v>A341:D341</v>
      </c>
      <c r="L341" t="b" cm="1">
        <f t="array" aca="1" ref="L341" ca="1">SUMPRODUCT(--(INDIRECT(input4[[#This Row],[range1]])&lt;INDIRECT(input4[[#This Row],[range2]])))=COUNT(INDIRECT(input4[[#This Row],[range1]]))</f>
        <v>0</v>
      </c>
      <c r="M341" t="b" cm="1">
        <f t="array" aca="1" ref="M341" ca="1">SUMPRODUCT(--(INDIRECT(input4[[#This Row],[range1]])&gt;INDIRECT(input4[[#This Row],[range2]])))=COUNT(INDIRECT(input4[[#This Row],[range1]]))</f>
        <v>0</v>
      </c>
      <c r="N341" t="b">
        <f ca="1">IF(AND(NOT(input4[[#This Row],[All DESC?]]),NOT(input4[[#This Row],[All ASC?]])),FALSE(),TRUE())</f>
        <v>0</v>
      </c>
      <c r="O341" cm="1">
        <f t="array" aca="1" ref="O341" ca="1">IF(AND(input4[[#This Row],[Safe Part 1]],(MAX(ABS((INDIRECT(input4[[#This Row],[range2]]))-(INDIRECT(input4[[#This Row],[range1]])))))&lt;=3),1,0)</f>
        <v>0</v>
      </c>
    </row>
    <row r="342" spans="1:15" x14ac:dyDescent="0.35">
      <c r="A342">
        <v>20</v>
      </c>
      <c r="B342">
        <v>19</v>
      </c>
      <c r="C342">
        <v>19</v>
      </c>
      <c r="D342">
        <v>18</v>
      </c>
      <c r="E342">
        <v>14</v>
      </c>
      <c r="H342">
        <f>1</f>
        <v>1</v>
      </c>
      <c r="I342">
        <f>COUNTA(input4[[#This Row],[Column1.2]:[Column1.8]])</f>
        <v>5</v>
      </c>
      <c r="J342" t="str">
        <f>ADDRESS(ROW(),input4[[#This Row],[first col]]+1,4)&amp;":"&amp;ADDRESS(ROW(),input4[[#This Row],[lastcol]],4)</f>
        <v>B342:E342</v>
      </c>
      <c r="K342" t="str">
        <f>ADDRESS(ROW(),input4[[#This Row],[first col]],4)&amp;":"&amp;ADDRESS(ROW(),input4[[#This Row],[lastcol]]-1,4)</f>
        <v>A342:D342</v>
      </c>
      <c r="L342" t="b" cm="1">
        <f t="array" aca="1" ref="L342" ca="1">SUMPRODUCT(--(INDIRECT(input4[[#This Row],[range1]])&lt;INDIRECT(input4[[#This Row],[range2]])))=COUNT(INDIRECT(input4[[#This Row],[range1]]))</f>
        <v>0</v>
      </c>
      <c r="M342" t="b" cm="1">
        <f t="array" aca="1" ref="M342" ca="1">SUMPRODUCT(--(INDIRECT(input4[[#This Row],[range1]])&gt;INDIRECT(input4[[#This Row],[range2]])))=COUNT(INDIRECT(input4[[#This Row],[range1]]))</f>
        <v>0</v>
      </c>
      <c r="N342" t="b">
        <f ca="1">IF(AND(NOT(input4[[#This Row],[All DESC?]]),NOT(input4[[#This Row],[All ASC?]])),FALSE(),TRUE())</f>
        <v>0</v>
      </c>
      <c r="O342" cm="1">
        <f t="array" aca="1" ref="O342" ca="1">IF(AND(input4[[#This Row],[Safe Part 1]],(MAX(ABS((INDIRECT(input4[[#This Row],[range2]]))-(INDIRECT(input4[[#This Row],[range1]])))))&lt;=3),1,0)</f>
        <v>0</v>
      </c>
    </row>
    <row r="343" spans="1:15" x14ac:dyDescent="0.35">
      <c r="A343">
        <v>39</v>
      </c>
      <c r="B343">
        <v>36</v>
      </c>
      <c r="C343">
        <v>35</v>
      </c>
      <c r="D343">
        <v>38</v>
      </c>
      <c r="H343">
        <f>1</f>
        <v>1</v>
      </c>
      <c r="I343">
        <f>COUNTA(input4[[#This Row],[Column1.2]:[Column1.8]])</f>
        <v>4</v>
      </c>
      <c r="J343" t="str">
        <f>ADDRESS(ROW(),input4[[#This Row],[first col]]+1,4)&amp;":"&amp;ADDRESS(ROW(),input4[[#This Row],[lastcol]],4)</f>
        <v>B343:D343</v>
      </c>
      <c r="K343" t="str">
        <f>ADDRESS(ROW(),input4[[#This Row],[first col]],4)&amp;":"&amp;ADDRESS(ROW(),input4[[#This Row],[lastcol]]-1,4)</f>
        <v>A343:C343</v>
      </c>
      <c r="L343" t="b" cm="1">
        <f t="array" aca="1" ref="L343" ca="1">SUMPRODUCT(--(INDIRECT(input4[[#This Row],[range1]])&lt;INDIRECT(input4[[#This Row],[range2]])))=COUNT(INDIRECT(input4[[#This Row],[range1]]))</f>
        <v>0</v>
      </c>
      <c r="M343" t="b" cm="1">
        <f t="array" aca="1" ref="M343" ca="1">SUMPRODUCT(--(INDIRECT(input4[[#This Row],[range1]])&gt;INDIRECT(input4[[#This Row],[range2]])))=COUNT(INDIRECT(input4[[#This Row],[range1]]))</f>
        <v>0</v>
      </c>
      <c r="N343" t="b">
        <f ca="1">IF(AND(NOT(input4[[#This Row],[All DESC?]]),NOT(input4[[#This Row],[All ASC?]])),FALSE(),TRUE())</f>
        <v>0</v>
      </c>
      <c r="O343" cm="1">
        <f t="array" aca="1" ref="O343" ca="1">IF(AND(input4[[#This Row],[Safe Part 1]],(MAX(ABS((INDIRECT(input4[[#This Row],[range2]]))-(INDIRECT(input4[[#This Row],[range1]])))))&lt;=3),1,0)</f>
        <v>0</v>
      </c>
    </row>
    <row r="344" spans="1:15" x14ac:dyDescent="0.35">
      <c r="A344">
        <v>68</v>
      </c>
      <c r="B344">
        <v>69</v>
      </c>
      <c r="C344">
        <v>73</v>
      </c>
      <c r="D344">
        <v>71</v>
      </c>
      <c r="H344">
        <f>1</f>
        <v>1</v>
      </c>
      <c r="I344">
        <f>COUNTA(input4[[#This Row],[Column1.2]:[Column1.8]])</f>
        <v>4</v>
      </c>
      <c r="J344" t="str">
        <f>ADDRESS(ROW(),input4[[#This Row],[first col]]+1,4)&amp;":"&amp;ADDRESS(ROW(),input4[[#This Row],[lastcol]],4)</f>
        <v>B344:D344</v>
      </c>
      <c r="K344" t="str">
        <f>ADDRESS(ROW(),input4[[#This Row],[first col]],4)&amp;":"&amp;ADDRESS(ROW(),input4[[#This Row],[lastcol]]-1,4)</f>
        <v>A344:C344</v>
      </c>
      <c r="L344" t="b" cm="1">
        <f t="array" aca="1" ref="L344" ca="1">SUMPRODUCT(--(INDIRECT(input4[[#This Row],[range1]])&lt;INDIRECT(input4[[#This Row],[range2]])))=COUNT(INDIRECT(input4[[#This Row],[range1]]))</f>
        <v>0</v>
      </c>
      <c r="M344" t="b" cm="1">
        <f t="array" aca="1" ref="M344" ca="1">SUMPRODUCT(--(INDIRECT(input4[[#This Row],[range1]])&gt;INDIRECT(input4[[#This Row],[range2]])))=COUNT(INDIRECT(input4[[#This Row],[range1]]))</f>
        <v>0</v>
      </c>
      <c r="N344" t="b">
        <f ca="1">IF(AND(NOT(input4[[#This Row],[All DESC?]]),NOT(input4[[#This Row],[All ASC?]])),FALSE(),TRUE())</f>
        <v>0</v>
      </c>
      <c r="O344" cm="1">
        <f t="array" aca="1" ref="O344" ca="1">IF(AND(input4[[#This Row],[Safe Part 1]],(MAX(ABS((INDIRECT(input4[[#This Row],[range2]]))-(INDIRECT(input4[[#This Row],[range1]])))))&lt;=3),1,0)</f>
        <v>0</v>
      </c>
    </row>
    <row r="345" spans="1:15" x14ac:dyDescent="0.35">
      <c r="A345">
        <v>35</v>
      </c>
      <c r="B345">
        <v>34</v>
      </c>
      <c r="C345">
        <v>32</v>
      </c>
      <c r="D345">
        <v>31</v>
      </c>
      <c r="E345">
        <v>28</v>
      </c>
      <c r="F345">
        <v>27</v>
      </c>
      <c r="G345">
        <v>24</v>
      </c>
      <c r="H345">
        <f>1</f>
        <v>1</v>
      </c>
      <c r="I345">
        <f>COUNTA(input4[[#This Row],[Column1.2]:[Column1.8]])</f>
        <v>7</v>
      </c>
      <c r="J345" t="str">
        <f>ADDRESS(ROW(),input4[[#This Row],[first col]]+1,4)&amp;":"&amp;ADDRESS(ROW(),input4[[#This Row],[lastcol]],4)</f>
        <v>B345:G345</v>
      </c>
      <c r="K345" t="str">
        <f>ADDRESS(ROW(),input4[[#This Row],[first col]],4)&amp;":"&amp;ADDRESS(ROW(),input4[[#This Row],[lastcol]]-1,4)</f>
        <v>A345:F345</v>
      </c>
      <c r="L345" t="b" cm="1">
        <f t="array" aca="1" ref="L345" ca="1">SUMPRODUCT(--(INDIRECT(input4[[#This Row],[range1]])&lt;INDIRECT(input4[[#This Row],[range2]])))=COUNT(INDIRECT(input4[[#This Row],[range1]]))</f>
        <v>1</v>
      </c>
      <c r="M345" t="b" cm="1">
        <f t="array" aca="1" ref="M345" ca="1">SUMPRODUCT(--(INDIRECT(input4[[#This Row],[range1]])&gt;INDIRECT(input4[[#This Row],[range2]])))=COUNT(INDIRECT(input4[[#This Row],[range1]]))</f>
        <v>0</v>
      </c>
      <c r="N345" t="b">
        <f ca="1">IF(AND(NOT(input4[[#This Row],[All DESC?]]),NOT(input4[[#This Row],[All ASC?]])),FALSE(),TRUE())</f>
        <v>1</v>
      </c>
      <c r="O345" cm="1">
        <f t="array" aca="1" ref="O345" ca="1">IF(AND(input4[[#This Row],[Safe Part 1]],(MAX(ABS((INDIRECT(input4[[#This Row],[range2]]))-(INDIRECT(input4[[#This Row],[range1]])))))&lt;=3),1,0)</f>
        <v>1</v>
      </c>
    </row>
    <row r="346" spans="1:15" x14ac:dyDescent="0.35">
      <c r="A346">
        <v>55</v>
      </c>
      <c r="B346">
        <v>54</v>
      </c>
      <c r="C346">
        <v>51</v>
      </c>
      <c r="D346">
        <v>50</v>
      </c>
      <c r="E346">
        <v>48</v>
      </c>
      <c r="F346">
        <v>41</v>
      </c>
      <c r="H346">
        <f>1</f>
        <v>1</v>
      </c>
      <c r="I346">
        <f>COUNTA(input4[[#This Row],[Column1.2]:[Column1.8]])</f>
        <v>6</v>
      </c>
      <c r="J346" t="str">
        <f>ADDRESS(ROW(),input4[[#This Row],[first col]]+1,4)&amp;":"&amp;ADDRESS(ROW(),input4[[#This Row],[lastcol]],4)</f>
        <v>B346:F346</v>
      </c>
      <c r="K346" t="str">
        <f>ADDRESS(ROW(),input4[[#This Row],[first col]],4)&amp;":"&amp;ADDRESS(ROW(),input4[[#This Row],[lastcol]]-1,4)</f>
        <v>A346:E346</v>
      </c>
      <c r="L346" t="b" cm="1">
        <f t="array" aca="1" ref="L346" ca="1">SUMPRODUCT(--(INDIRECT(input4[[#This Row],[range1]])&lt;INDIRECT(input4[[#This Row],[range2]])))=COUNT(INDIRECT(input4[[#This Row],[range1]]))</f>
        <v>1</v>
      </c>
      <c r="M346" t="b" cm="1">
        <f t="array" aca="1" ref="M346" ca="1">SUMPRODUCT(--(INDIRECT(input4[[#This Row],[range1]])&gt;INDIRECT(input4[[#This Row],[range2]])))=COUNT(INDIRECT(input4[[#This Row],[range1]]))</f>
        <v>0</v>
      </c>
      <c r="N346" t="b">
        <f ca="1">IF(AND(NOT(input4[[#This Row],[All DESC?]]),NOT(input4[[#This Row],[All ASC?]])),FALSE(),TRUE())</f>
        <v>1</v>
      </c>
      <c r="O346" cm="1">
        <f t="array" aca="1" ref="O346" ca="1">IF(AND(input4[[#This Row],[Safe Part 1]],(MAX(ABS((INDIRECT(input4[[#This Row],[range2]]))-(INDIRECT(input4[[#This Row],[range1]])))))&lt;=3),1,0)</f>
        <v>0</v>
      </c>
    </row>
    <row r="347" spans="1:15" x14ac:dyDescent="0.35">
      <c r="A347">
        <v>66</v>
      </c>
      <c r="B347">
        <v>62</v>
      </c>
      <c r="C347">
        <v>60</v>
      </c>
      <c r="D347">
        <v>60</v>
      </c>
      <c r="H347">
        <f>1</f>
        <v>1</v>
      </c>
      <c r="I347">
        <f>COUNTA(input4[[#This Row],[Column1.2]:[Column1.8]])</f>
        <v>4</v>
      </c>
      <c r="J347" t="str">
        <f>ADDRESS(ROW(),input4[[#This Row],[first col]]+1,4)&amp;":"&amp;ADDRESS(ROW(),input4[[#This Row],[lastcol]],4)</f>
        <v>B347:D347</v>
      </c>
      <c r="K347" t="str">
        <f>ADDRESS(ROW(),input4[[#This Row],[first col]],4)&amp;":"&amp;ADDRESS(ROW(),input4[[#This Row],[lastcol]]-1,4)</f>
        <v>A347:C347</v>
      </c>
      <c r="L347" t="b" cm="1">
        <f t="array" aca="1" ref="L347" ca="1">SUMPRODUCT(--(INDIRECT(input4[[#This Row],[range1]])&lt;INDIRECT(input4[[#This Row],[range2]])))=COUNT(INDIRECT(input4[[#This Row],[range1]]))</f>
        <v>0</v>
      </c>
      <c r="M347" t="b" cm="1">
        <f t="array" aca="1" ref="M347" ca="1">SUMPRODUCT(--(INDIRECT(input4[[#This Row],[range1]])&gt;INDIRECT(input4[[#This Row],[range2]])))=COUNT(INDIRECT(input4[[#This Row],[range1]]))</f>
        <v>0</v>
      </c>
      <c r="N347" t="b">
        <f ca="1">IF(AND(NOT(input4[[#This Row],[All DESC?]]),NOT(input4[[#This Row],[All ASC?]])),FALSE(),TRUE())</f>
        <v>0</v>
      </c>
      <c r="O347" cm="1">
        <f t="array" aca="1" ref="O347" ca="1">IF(AND(input4[[#This Row],[Safe Part 1]],(MAX(ABS((INDIRECT(input4[[#This Row],[range2]]))-(INDIRECT(input4[[#This Row],[range1]])))))&lt;=3),1,0)</f>
        <v>0</v>
      </c>
    </row>
    <row r="348" spans="1:15" x14ac:dyDescent="0.35">
      <c r="A348">
        <v>82</v>
      </c>
      <c r="B348">
        <v>79</v>
      </c>
      <c r="C348">
        <v>81</v>
      </c>
      <c r="D348">
        <v>79</v>
      </c>
      <c r="H348">
        <f>1</f>
        <v>1</v>
      </c>
      <c r="I348">
        <f>COUNTA(input4[[#This Row],[Column1.2]:[Column1.8]])</f>
        <v>4</v>
      </c>
      <c r="J348" t="str">
        <f>ADDRESS(ROW(),input4[[#This Row],[first col]]+1,4)&amp;":"&amp;ADDRESS(ROW(),input4[[#This Row],[lastcol]],4)</f>
        <v>B348:D348</v>
      </c>
      <c r="K348" t="str">
        <f>ADDRESS(ROW(),input4[[#This Row],[first col]],4)&amp;":"&amp;ADDRESS(ROW(),input4[[#This Row],[lastcol]]-1,4)</f>
        <v>A348:C348</v>
      </c>
      <c r="L348" t="b" cm="1">
        <f t="array" aca="1" ref="L348" ca="1">SUMPRODUCT(--(INDIRECT(input4[[#This Row],[range1]])&lt;INDIRECT(input4[[#This Row],[range2]])))=COUNT(INDIRECT(input4[[#This Row],[range1]]))</f>
        <v>0</v>
      </c>
      <c r="M348" t="b" cm="1">
        <f t="array" aca="1" ref="M348" ca="1">SUMPRODUCT(--(INDIRECT(input4[[#This Row],[range1]])&gt;INDIRECT(input4[[#This Row],[range2]])))=COUNT(INDIRECT(input4[[#This Row],[range1]]))</f>
        <v>0</v>
      </c>
      <c r="N348" t="b">
        <f ca="1">IF(AND(NOT(input4[[#This Row],[All DESC?]]),NOT(input4[[#This Row],[All ASC?]])),FALSE(),TRUE())</f>
        <v>0</v>
      </c>
      <c r="O348" cm="1">
        <f t="array" aca="1" ref="O348" ca="1">IF(AND(input4[[#This Row],[Safe Part 1]],(MAX(ABS((INDIRECT(input4[[#This Row],[range2]]))-(INDIRECT(input4[[#This Row],[range1]])))))&lt;=3),1,0)</f>
        <v>0</v>
      </c>
    </row>
    <row r="349" spans="1:15" x14ac:dyDescent="0.35">
      <c r="A349">
        <v>53</v>
      </c>
      <c r="B349">
        <v>52</v>
      </c>
      <c r="C349">
        <v>51</v>
      </c>
      <c r="D349">
        <v>50</v>
      </c>
      <c r="E349">
        <v>49</v>
      </c>
      <c r="F349">
        <v>50</v>
      </c>
      <c r="G349">
        <v>51</v>
      </c>
      <c r="H349">
        <f>1</f>
        <v>1</v>
      </c>
      <c r="I349">
        <f>COUNTA(input4[[#This Row],[Column1.2]:[Column1.8]])</f>
        <v>7</v>
      </c>
      <c r="J349" t="str">
        <f>ADDRESS(ROW(),input4[[#This Row],[first col]]+1,4)&amp;":"&amp;ADDRESS(ROW(),input4[[#This Row],[lastcol]],4)</f>
        <v>B349:G349</v>
      </c>
      <c r="K349" t="str">
        <f>ADDRESS(ROW(),input4[[#This Row],[first col]],4)&amp;":"&amp;ADDRESS(ROW(),input4[[#This Row],[lastcol]]-1,4)</f>
        <v>A349:F349</v>
      </c>
      <c r="L349" t="b" cm="1">
        <f t="array" aca="1" ref="L349" ca="1">SUMPRODUCT(--(INDIRECT(input4[[#This Row],[range1]])&lt;INDIRECT(input4[[#This Row],[range2]])))=COUNT(INDIRECT(input4[[#This Row],[range1]]))</f>
        <v>0</v>
      </c>
      <c r="M349" t="b" cm="1">
        <f t="array" aca="1" ref="M349" ca="1">SUMPRODUCT(--(INDIRECT(input4[[#This Row],[range1]])&gt;INDIRECT(input4[[#This Row],[range2]])))=COUNT(INDIRECT(input4[[#This Row],[range1]]))</f>
        <v>0</v>
      </c>
      <c r="N349" t="b">
        <f ca="1">IF(AND(NOT(input4[[#This Row],[All DESC?]]),NOT(input4[[#This Row],[All ASC?]])),FALSE(),TRUE())</f>
        <v>0</v>
      </c>
      <c r="O349" cm="1">
        <f t="array" aca="1" ref="O349" ca="1">IF(AND(input4[[#This Row],[Safe Part 1]],(MAX(ABS((INDIRECT(input4[[#This Row],[range2]]))-(INDIRECT(input4[[#This Row],[range1]])))))&lt;=3),1,0)</f>
        <v>0</v>
      </c>
    </row>
    <row r="350" spans="1:15" x14ac:dyDescent="0.35">
      <c r="A350">
        <v>9</v>
      </c>
      <c r="B350">
        <v>12</v>
      </c>
      <c r="C350">
        <v>15</v>
      </c>
      <c r="D350">
        <v>19</v>
      </c>
      <c r="H350">
        <f>1</f>
        <v>1</v>
      </c>
      <c r="I350">
        <f>COUNTA(input4[[#This Row],[Column1.2]:[Column1.8]])</f>
        <v>4</v>
      </c>
      <c r="J350" t="str">
        <f>ADDRESS(ROW(),input4[[#This Row],[first col]]+1,4)&amp;":"&amp;ADDRESS(ROW(),input4[[#This Row],[lastcol]],4)</f>
        <v>B350:D350</v>
      </c>
      <c r="K350" t="str">
        <f>ADDRESS(ROW(),input4[[#This Row],[first col]],4)&amp;":"&amp;ADDRESS(ROW(),input4[[#This Row],[lastcol]]-1,4)</f>
        <v>A350:C350</v>
      </c>
      <c r="L350" t="b" cm="1">
        <f t="array" aca="1" ref="L350" ca="1">SUMPRODUCT(--(INDIRECT(input4[[#This Row],[range1]])&lt;INDIRECT(input4[[#This Row],[range2]])))=COUNT(INDIRECT(input4[[#This Row],[range1]]))</f>
        <v>0</v>
      </c>
      <c r="M350" t="b" cm="1">
        <f t="array" aca="1" ref="M350" ca="1">SUMPRODUCT(--(INDIRECT(input4[[#This Row],[range1]])&gt;INDIRECT(input4[[#This Row],[range2]])))=COUNT(INDIRECT(input4[[#This Row],[range1]]))</f>
        <v>1</v>
      </c>
      <c r="N350" t="b">
        <f ca="1">IF(AND(NOT(input4[[#This Row],[All DESC?]]),NOT(input4[[#This Row],[All ASC?]])),FALSE(),TRUE())</f>
        <v>1</v>
      </c>
      <c r="O350" cm="1">
        <f t="array" aca="1" ref="O350" ca="1">IF(AND(input4[[#This Row],[Safe Part 1]],(MAX(ABS((INDIRECT(input4[[#This Row],[range2]]))-(INDIRECT(input4[[#This Row],[range1]])))))&lt;=3),1,0)</f>
        <v>0</v>
      </c>
    </row>
    <row r="351" spans="1:15" x14ac:dyDescent="0.35">
      <c r="A351">
        <v>49</v>
      </c>
      <c r="B351">
        <v>51</v>
      </c>
      <c r="C351">
        <v>52</v>
      </c>
      <c r="D351">
        <v>53</v>
      </c>
      <c r="E351">
        <v>57</v>
      </c>
      <c r="F351">
        <v>64</v>
      </c>
      <c r="H351">
        <f>1</f>
        <v>1</v>
      </c>
      <c r="I351">
        <f>COUNTA(input4[[#This Row],[Column1.2]:[Column1.8]])</f>
        <v>6</v>
      </c>
      <c r="J351" t="str">
        <f>ADDRESS(ROW(),input4[[#This Row],[first col]]+1,4)&amp;":"&amp;ADDRESS(ROW(),input4[[#This Row],[lastcol]],4)</f>
        <v>B351:F351</v>
      </c>
      <c r="K351" t="str">
        <f>ADDRESS(ROW(),input4[[#This Row],[first col]],4)&amp;":"&amp;ADDRESS(ROW(),input4[[#This Row],[lastcol]]-1,4)</f>
        <v>A351:E351</v>
      </c>
      <c r="L351" t="b" cm="1">
        <f t="array" aca="1" ref="L351" ca="1">SUMPRODUCT(--(INDIRECT(input4[[#This Row],[range1]])&lt;INDIRECT(input4[[#This Row],[range2]])))=COUNT(INDIRECT(input4[[#This Row],[range1]]))</f>
        <v>0</v>
      </c>
      <c r="M351" t="b" cm="1">
        <f t="array" aca="1" ref="M351" ca="1">SUMPRODUCT(--(INDIRECT(input4[[#This Row],[range1]])&gt;INDIRECT(input4[[#This Row],[range2]])))=COUNT(INDIRECT(input4[[#This Row],[range1]]))</f>
        <v>1</v>
      </c>
      <c r="N351" t="b">
        <f ca="1">IF(AND(NOT(input4[[#This Row],[All DESC?]]),NOT(input4[[#This Row],[All ASC?]])),FALSE(),TRUE())</f>
        <v>1</v>
      </c>
      <c r="O351" cm="1">
        <f t="array" aca="1" ref="O351" ca="1">IF(AND(input4[[#This Row],[Safe Part 1]],(MAX(ABS((INDIRECT(input4[[#This Row],[range2]]))-(INDIRECT(input4[[#This Row],[range1]])))))&lt;=3),1,0)</f>
        <v>0</v>
      </c>
    </row>
    <row r="352" spans="1:15" x14ac:dyDescent="0.35">
      <c r="A352">
        <v>20</v>
      </c>
      <c r="B352">
        <v>24</v>
      </c>
      <c r="C352">
        <v>25</v>
      </c>
      <c r="D352">
        <v>26</v>
      </c>
      <c r="H352">
        <f>1</f>
        <v>1</v>
      </c>
      <c r="I352">
        <f>COUNTA(input4[[#This Row],[Column1.2]:[Column1.8]])</f>
        <v>4</v>
      </c>
      <c r="J352" t="str">
        <f>ADDRESS(ROW(),input4[[#This Row],[first col]]+1,4)&amp;":"&amp;ADDRESS(ROW(),input4[[#This Row],[lastcol]],4)</f>
        <v>B352:D352</v>
      </c>
      <c r="K352" t="str">
        <f>ADDRESS(ROW(),input4[[#This Row],[first col]],4)&amp;":"&amp;ADDRESS(ROW(),input4[[#This Row],[lastcol]]-1,4)</f>
        <v>A352:C352</v>
      </c>
      <c r="L352" t="b" cm="1">
        <f t="array" aca="1" ref="L352" ca="1">SUMPRODUCT(--(INDIRECT(input4[[#This Row],[range1]])&lt;INDIRECT(input4[[#This Row],[range2]])))=COUNT(INDIRECT(input4[[#This Row],[range1]]))</f>
        <v>0</v>
      </c>
      <c r="M352" t="b" cm="1">
        <f t="array" aca="1" ref="M352" ca="1">SUMPRODUCT(--(INDIRECT(input4[[#This Row],[range1]])&gt;INDIRECT(input4[[#This Row],[range2]])))=COUNT(INDIRECT(input4[[#This Row],[range1]]))</f>
        <v>1</v>
      </c>
      <c r="N352" t="b">
        <f ca="1">IF(AND(NOT(input4[[#This Row],[All DESC?]]),NOT(input4[[#This Row],[All ASC?]])),FALSE(),TRUE())</f>
        <v>1</v>
      </c>
      <c r="O352" cm="1">
        <f t="array" aca="1" ref="O352" ca="1">IF(AND(input4[[#This Row],[Safe Part 1]],(MAX(ABS((INDIRECT(input4[[#This Row],[range2]]))-(INDIRECT(input4[[#This Row],[range1]])))))&lt;=3),1,0)</f>
        <v>0</v>
      </c>
    </row>
    <row r="353" spans="1:15" x14ac:dyDescent="0.35">
      <c r="A353">
        <v>77</v>
      </c>
      <c r="B353">
        <v>75</v>
      </c>
      <c r="C353">
        <v>73</v>
      </c>
      <c r="D353">
        <v>72</v>
      </c>
      <c r="E353">
        <v>67</v>
      </c>
      <c r="F353">
        <v>62</v>
      </c>
      <c r="H353">
        <f>1</f>
        <v>1</v>
      </c>
      <c r="I353">
        <f>COUNTA(input4[[#This Row],[Column1.2]:[Column1.8]])</f>
        <v>6</v>
      </c>
      <c r="J353" t="str">
        <f>ADDRESS(ROW(),input4[[#This Row],[first col]]+1,4)&amp;":"&amp;ADDRESS(ROW(),input4[[#This Row],[lastcol]],4)</f>
        <v>B353:F353</v>
      </c>
      <c r="K353" t="str">
        <f>ADDRESS(ROW(),input4[[#This Row],[first col]],4)&amp;":"&amp;ADDRESS(ROW(),input4[[#This Row],[lastcol]]-1,4)</f>
        <v>A353:E353</v>
      </c>
      <c r="L353" t="b" cm="1">
        <f t="array" aca="1" ref="L353" ca="1">SUMPRODUCT(--(INDIRECT(input4[[#This Row],[range1]])&lt;INDIRECT(input4[[#This Row],[range2]])))=COUNT(INDIRECT(input4[[#This Row],[range1]]))</f>
        <v>1</v>
      </c>
      <c r="M353" t="b" cm="1">
        <f t="array" aca="1" ref="M353" ca="1">SUMPRODUCT(--(INDIRECT(input4[[#This Row],[range1]])&gt;INDIRECT(input4[[#This Row],[range2]])))=COUNT(INDIRECT(input4[[#This Row],[range1]]))</f>
        <v>0</v>
      </c>
      <c r="N353" t="b">
        <f ca="1">IF(AND(NOT(input4[[#This Row],[All DESC?]]),NOT(input4[[#This Row],[All ASC?]])),FALSE(),TRUE())</f>
        <v>1</v>
      </c>
      <c r="O353" cm="1">
        <f t="array" aca="1" ref="O353" ca="1">IF(AND(input4[[#This Row],[Safe Part 1]],(MAX(ABS((INDIRECT(input4[[#This Row],[range2]]))-(INDIRECT(input4[[#This Row],[range1]])))))&lt;=3),1,0)</f>
        <v>0</v>
      </c>
    </row>
    <row r="354" spans="1:15" x14ac:dyDescent="0.35">
      <c r="A354">
        <v>80</v>
      </c>
      <c r="B354">
        <v>74</v>
      </c>
      <c r="C354">
        <v>72</v>
      </c>
      <c r="D354">
        <v>70</v>
      </c>
      <c r="E354">
        <v>68</v>
      </c>
      <c r="F354">
        <v>66</v>
      </c>
      <c r="H354">
        <f>1</f>
        <v>1</v>
      </c>
      <c r="I354">
        <f>COUNTA(input4[[#This Row],[Column1.2]:[Column1.8]])</f>
        <v>6</v>
      </c>
      <c r="J354" t="str">
        <f>ADDRESS(ROW(),input4[[#This Row],[first col]]+1,4)&amp;":"&amp;ADDRESS(ROW(),input4[[#This Row],[lastcol]],4)</f>
        <v>B354:F354</v>
      </c>
      <c r="K354" t="str">
        <f>ADDRESS(ROW(),input4[[#This Row],[first col]],4)&amp;":"&amp;ADDRESS(ROW(),input4[[#This Row],[lastcol]]-1,4)</f>
        <v>A354:E354</v>
      </c>
      <c r="L354" t="b" cm="1">
        <f t="array" aca="1" ref="L354" ca="1">SUMPRODUCT(--(INDIRECT(input4[[#This Row],[range1]])&lt;INDIRECT(input4[[#This Row],[range2]])))=COUNT(INDIRECT(input4[[#This Row],[range1]]))</f>
        <v>1</v>
      </c>
      <c r="M354" t="b" cm="1">
        <f t="array" aca="1" ref="M354" ca="1">SUMPRODUCT(--(INDIRECT(input4[[#This Row],[range1]])&gt;INDIRECT(input4[[#This Row],[range2]])))=COUNT(INDIRECT(input4[[#This Row],[range1]]))</f>
        <v>0</v>
      </c>
      <c r="N354" t="b">
        <f ca="1">IF(AND(NOT(input4[[#This Row],[All DESC?]]),NOT(input4[[#This Row],[All ASC?]])),FALSE(),TRUE())</f>
        <v>1</v>
      </c>
      <c r="O354" cm="1">
        <f t="array" aca="1" ref="O354" ca="1">IF(AND(input4[[#This Row],[Safe Part 1]],(MAX(ABS((INDIRECT(input4[[#This Row],[range2]]))-(INDIRECT(input4[[#This Row],[range1]])))))&lt;=3),1,0)</f>
        <v>0</v>
      </c>
    </row>
    <row r="355" spans="1:15" x14ac:dyDescent="0.35">
      <c r="A355">
        <v>87</v>
      </c>
      <c r="B355">
        <v>90</v>
      </c>
      <c r="C355">
        <v>90</v>
      </c>
      <c r="D355">
        <v>90</v>
      </c>
      <c r="H355">
        <f>1</f>
        <v>1</v>
      </c>
      <c r="I355">
        <f>COUNTA(input4[[#This Row],[Column1.2]:[Column1.8]])</f>
        <v>4</v>
      </c>
      <c r="J355" t="str">
        <f>ADDRESS(ROW(),input4[[#This Row],[first col]]+1,4)&amp;":"&amp;ADDRESS(ROW(),input4[[#This Row],[lastcol]],4)</f>
        <v>B355:D355</v>
      </c>
      <c r="K355" t="str">
        <f>ADDRESS(ROW(),input4[[#This Row],[first col]],4)&amp;":"&amp;ADDRESS(ROW(),input4[[#This Row],[lastcol]]-1,4)</f>
        <v>A355:C355</v>
      </c>
      <c r="L355" t="b" cm="1">
        <f t="array" aca="1" ref="L355" ca="1">SUMPRODUCT(--(INDIRECT(input4[[#This Row],[range1]])&lt;INDIRECT(input4[[#This Row],[range2]])))=COUNT(INDIRECT(input4[[#This Row],[range1]]))</f>
        <v>0</v>
      </c>
      <c r="M355" t="b" cm="1">
        <f t="array" aca="1" ref="M355" ca="1">SUMPRODUCT(--(INDIRECT(input4[[#This Row],[range1]])&gt;INDIRECT(input4[[#This Row],[range2]])))=COUNT(INDIRECT(input4[[#This Row],[range1]]))</f>
        <v>0</v>
      </c>
      <c r="N355" t="b">
        <f ca="1">IF(AND(NOT(input4[[#This Row],[All DESC?]]),NOT(input4[[#This Row],[All ASC?]])),FALSE(),TRUE())</f>
        <v>0</v>
      </c>
      <c r="O355" cm="1">
        <f t="array" aca="1" ref="O355" ca="1">IF(AND(input4[[#This Row],[Safe Part 1]],(MAX(ABS((INDIRECT(input4[[#This Row],[range2]]))-(INDIRECT(input4[[#This Row],[range1]])))))&lt;=3),1,0)</f>
        <v>0</v>
      </c>
    </row>
    <row r="356" spans="1:15" x14ac:dyDescent="0.35">
      <c r="A356">
        <v>42</v>
      </c>
      <c r="B356">
        <v>40</v>
      </c>
      <c r="C356">
        <v>33</v>
      </c>
      <c r="D356">
        <v>30</v>
      </c>
      <c r="E356">
        <v>24</v>
      </c>
      <c r="H356">
        <f>1</f>
        <v>1</v>
      </c>
      <c r="I356">
        <f>COUNTA(input4[[#This Row],[Column1.2]:[Column1.8]])</f>
        <v>5</v>
      </c>
      <c r="J356" t="str">
        <f>ADDRESS(ROW(),input4[[#This Row],[first col]]+1,4)&amp;":"&amp;ADDRESS(ROW(),input4[[#This Row],[lastcol]],4)</f>
        <v>B356:E356</v>
      </c>
      <c r="K356" t="str">
        <f>ADDRESS(ROW(),input4[[#This Row],[first col]],4)&amp;":"&amp;ADDRESS(ROW(),input4[[#This Row],[lastcol]]-1,4)</f>
        <v>A356:D356</v>
      </c>
      <c r="L356" t="b" cm="1">
        <f t="array" aca="1" ref="L356" ca="1">SUMPRODUCT(--(INDIRECT(input4[[#This Row],[range1]])&lt;INDIRECT(input4[[#This Row],[range2]])))=COUNT(INDIRECT(input4[[#This Row],[range1]]))</f>
        <v>1</v>
      </c>
      <c r="M356" t="b" cm="1">
        <f t="array" aca="1" ref="M356" ca="1">SUMPRODUCT(--(INDIRECT(input4[[#This Row],[range1]])&gt;INDIRECT(input4[[#This Row],[range2]])))=COUNT(INDIRECT(input4[[#This Row],[range1]]))</f>
        <v>0</v>
      </c>
      <c r="N356" t="b">
        <f ca="1">IF(AND(NOT(input4[[#This Row],[All DESC?]]),NOT(input4[[#This Row],[All ASC?]])),FALSE(),TRUE())</f>
        <v>1</v>
      </c>
      <c r="O356" cm="1">
        <f t="array" aca="1" ref="O356" ca="1">IF(AND(input4[[#This Row],[Safe Part 1]],(MAX(ABS((INDIRECT(input4[[#This Row],[range2]]))-(INDIRECT(input4[[#This Row],[range1]])))))&lt;=3),1,0)</f>
        <v>0</v>
      </c>
    </row>
    <row r="357" spans="1:15" x14ac:dyDescent="0.35">
      <c r="A357">
        <v>61</v>
      </c>
      <c r="B357">
        <v>64</v>
      </c>
      <c r="C357">
        <v>62</v>
      </c>
      <c r="D357">
        <v>65</v>
      </c>
      <c r="E357">
        <v>66</v>
      </c>
      <c r="F357">
        <v>69</v>
      </c>
      <c r="G357">
        <v>75</v>
      </c>
      <c r="H357">
        <f>1</f>
        <v>1</v>
      </c>
      <c r="I357">
        <f>COUNTA(input4[[#This Row],[Column1.2]:[Column1.8]])</f>
        <v>7</v>
      </c>
      <c r="J357" t="str">
        <f>ADDRESS(ROW(),input4[[#This Row],[first col]]+1,4)&amp;":"&amp;ADDRESS(ROW(),input4[[#This Row],[lastcol]],4)</f>
        <v>B357:G357</v>
      </c>
      <c r="K357" t="str">
        <f>ADDRESS(ROW(),input4[[#This Row],[first col]],4)&amp;":"&amp;ADDRESS(ROW(),input4[[#This Row],[lastcol]]-1,4)</f>
        <v>A357:F357</v>
      </c>
      <c r="L357" t="b" cm="1">
        <f t="array" aca="1" ref="L357" ca="1">SUMPRODUCT(--(INDIRECT(input4[[#This Row],[range1]])&lt;INDIRECT(input4[[#This Row],[range2]])))=COUNT(INDIRECT(input4[[#This Row],[range1]]))</f>
        <v>0</v>
      </c>
      <c r="M357" t="b" cm="1">
        <f t="array" aca="1" ref="M357" ca="1">SUMPRODUCT(--(INDIRECT(input4[[#This Row],[range1]])&gt;INDIRECT(input4[[#This Row],[range2]])))=COUNT(INDIRECT(input4[[#This Row],[range1]]))</f>
        <v>0</v>
      </c>
      <c r="N357" t="b">
        <f ca="1">IF(AND(NOT(input4[[#This Row],[All DESC?]]),NOT(input4[[#This Row],[All ASC?]])),FALSE(),TRUE())</f>
        <v>0</v>
      </c>
      <c r="O357" cm="1">
        <f t="array" aca="1" ref="O357" ca="1">IF(AND(input4[[#This Row],[Safe Part 1]],(MAX(ABS((INDIRECT(input4[[#This Row],[range2]]))-(INDIRECT(input4[[#This Row],[range1]])))))&lt;=3),1,0)</f>
        <v>0</v>
      </c>
    </row>
    <row r="358" spans="1:15" x14ac:dyDescent="0.35">
      <c r="A358">
        <v>39</v>
      </c>
      <c r="B358">
        <v>39</v>
      </c>
      <c r="C358">
        <v>40</v>
      </c>
      <c r="D358">
        <v>42</v>
      </c>
      <c r="E358">
        <v>44</v>
      </c>
      <c r="H358">
        <f>1</f>
        <v>1</v>
      </c>
      <c r="I358">
        <f>COUNTA(input4[[#This Row],[Column1.2]:[Column1.8]])</f>
        <v>5</v>
      </c>
      <c r="J358" t="str">
        <f>ADDRESS(ROW(),input4[[#This Row],[first col]]+1,4)&amp;":"&amp;ADDRESS(ROW(),input4[[#This Row],[lastcol]],4)</f>
        <v>B358:E358</v>
      </c>
      <c r="K358" t="str">
        <f>ADDRESS(ROW(),input4[[#This Row],[first col]],4)&amp;":"&amp;ADDRESS(ROW(),input4[[#This Row],[lastcol]]-1,4)</f>
        <v>A358:D358</v>
      </c>
      <c r="L358" t="b" cm="1">
        <f t="array" aca="1" ref="L358" ca="1">SUMPRODUCT(--(INDIRECT(input4[[#This Row],[range1]])&lt;INDIRECT(input4[[#This Row],[range2]])))=COUNT(INDIRECT(input4[[#This Row],[range1]]))</f>
        <v>0</v>
      </c>
      <c r="M358" t="b" cm="1">
        <f t="array" aca="1" ref="M358" ca="1">SUMPRODUCT(--(INDIRECT(input4[[#This Row],[range1]])&gt;INDIRECT(input4[[#This Row],[range2]])))=COUNT(INDIRECT(input4[[#This Row],[range1]]))</f>
        <v>0</v>
      </c>
      <c r="N358" t="b">
        <f ca="1">IF(AND(NOT(input4[[#This Row],[All DESC?]]),NOT(input4[[#This Row],[All ASC?]])),FALSE(),TRUE())</f>
        <v>0</v>
      </c>
      <c r="O358" cm="1">
        <f t="array" aca="1" ref="O358" ca="1">IF(AND(input4[[#This Row],[Safe Part 1]],(MAX(ABS((INDIRECT(input4[[#This Row],[range2]]))-(INDIRECT(input4[[#This Row],[range1]])))))&lt;=3),1,0)</f>
        <v>0</v>
      </c>
    </row>
    <row r="359" spans="1:15" x14ac:dyDescent="0.35">
      <c r="A359">
        <v>90</v>
      </c>
      <c r="B359">
        <v>92</v>
      </c>
      <c r="C359">
        <v>94</v>
      </c>
      <c r="D359">
        <v>97</v>
      </c>
      <c r="E359">
        <v>95</v>
      </c>
      <c r="F359">
        <v>98</v>
      </c>
      <c r="G359">
        <v>96</v>
      </c>
      <c r="H359">
        <f>1</f>
        <v>1</v>
      </c>
      <c r="I359">
        <f>COUNTA(input4[[#This Row],[Column1.2]:[Column1.8]])</f>
        <v>7</v>
      </c>
      <c r="J359" t="str">
        <f>ADDRESS(ROW(),input4[[#This Row],[first col]]+1,4)&amp;":"&amp;ADDRESS(ROW(),input4[[#This Row],[lastcol]],4)</f>
        <v>B359:G359</v>
      </c>
      <c r="K359" t="str">
        <f>ADDRESS(ROW(),input4[[#This Row],[first col]],4)&amp;":"&amp;ADDRESS(ROW(),input4[[#This Row],[lastcol]]-1,4)</f>
        <v>A359:F359</v>
      </c>
      <c r="L359" t="b" cm="1">
        <f t="array" aca="1" ref="L359" ca="1">SUMPRODUCT(--(INDIRECT(input4[[#This Row],[range1]])&lt;INDIRECT(input4[[#This Row],[range2]])))=COUNT(INDIRECT(input4[[#This Row],[range1]]))</f>
        <v>0</v>
      </c>
      <c r="M359" t="b" cm="1">
        <f t="array" aca="1" ref="M359" ca="1">SUMPRODUCT(--(INDIRECT(input4[[#This Row],[range1]])&gt;INDIRECT(input4[[#This Row],[range2]])))=COUNT(INDIRECT(input4[[#This Row],[range1]]))</f>
        <v>0</v>
      </c>
      <c r="N359" t="b">
        <f ca="1">IF(AND(NOT(input4[[#This Row],[All DESC?]]),NOT(input4[[#This Row],[All ASC?]])),FALSE(),TRUE())</f>
        <v>0</v>
      </c>
      <c r="O359" cm="1">
        <f t="array" aca="1" ref="O359" ca="1">IF(AND(input4[[#This Row],[Safe Part 1]],(MAX(ABS((INDIRECT(input4[[#This Row],[range2]]))-(INDIRECT(input4[[#This Row],[range1]])))))&lt;=3),1,0)</f>
        <v>0</v>
      </c>
    </row>
    <row r="360" spans="1:15" x14ac:dyDescent="0.35">
      <c r="A360">
        <v>47</v>
      </c>
      <c r="B360">
        <v>44</v>
      </c>
      <c r="C360">
        <v>43</v>
      </c>
      <c r="D360">
        <v>42</v>
      </c>
      <c r="E360">
        <v>45</v>
      </c>
      <c r="F360">
        <v>44</v>
      </c>
      <c r="G360">
        <v>47</v>
      </c>
      <c r="H360">
        <f>1</f>
        <v>1</v>
      </c>
      <c r="I360">
        <f>COUNTA(input4[[#This Row],[Column1.2]:[Column1.8]])</f>
        <v>7</v>
      </c>
      <c r="J360" t="str">
        <f>ADDRESS(ROW(),input4[[#This Row],[first col]]+1,4)&amp;":"&amp;ADDRESS(ROW(),input4[[#This Row],[lastcol]],4)</f>
        <v>B360:G360</v>
      </c>
      <c r="K360" t="str">
        <f>ADDRESS(ROW(),input4[[#This Row],[first col]],4)&amp;":"&amp;ADDRESS(ROW(),input4[[#This Row],[lastcol]]-1,4)</f>
        <v>A360:F360</v>
      </c>
      <c r="L360" t="b" cm="1">
        <f t="array" aca="1" ref="L360" ca="1">SUMPRODUCT(--(INDIRECT(input4[[#This Row],[range1]])&lt;INDIRECT(input4[[#This Row],[range2]])))=COUNT(INDIRECT(input4[[#This Row],[range1]]))</f>
        <v>0</v>
      </c>
      <c r="M360" t="b" cm="1">
        <f t="array" aca="1" ref="M360" ca="1">SUMPRODUCT(--(INDIRECT(input4[[#This Row],[range1]])&gt;INDIRECT(input4[[#This Row],[range2]])))=COUNT(INDIRECT(input4[[#This Row],[range1]]))</f>
        <v>0</v>
      </c>
      <c r="N360" t="b">
        <f ca="1">IF(AND(NOT(input4[[#This Row],[All DESC?]]),NOT(input4[[#This Row],[All ASC?]])),FALSE(),TRUE())</f>
        <v>0</v>
      </c>
      <c r="O360" cm="1">
        <f t="array" aca="1" ref="O360" ca="1">IF(AND(input4[[#This Row],[Safe Part 1]],(MAX(ABS((INDIRECT(input4[[#This Row],[range2]]))-(INDIRECT(input4[[#This Row],[range1]])))))&lt;=3),1,0)</f>
        <v>0</v>
      </c>
    </row>
    <row r="361" spans="1:15" x14ac:dyDescent="0.35">
      <c r="A361">
        <v>33</v>
      </c>
      <c r="B361">
        <v>35</v>
      </c>
      <c r="C361">
        <v>37</v>
      </c>
      <c r="D361">
        <v>36</v>
      </c>
      <c r="H361">
        <f>1</f>
        <v>1</v>
      </c>
      <c r="I361">
        <f>COUNTA(input4[[#This Row],[Column1.2]:[Column1.8]])</f>
        <v>4</v>
      </c>
      <c r="J361" t="str">
        <f>ADDRESS(ROW(),input4[[#This Row],[first col]]+1,4)&amp;":"&amp;ADDRESS(ROW(),input4[[#This Row],[lastcol]],4)</f>
        <v>B361:D361</v>
      </c>
      <c r="K361" t="str">
        <f>ADDRESS(ROW(),input4[[#This Row],[first col]],4)&amp;":"&amp;ADDRESS(ROW(),input4[[#This Row],[lastcol]]-1,4)</f>
        <v>A361:C361</v>
      </c>
      <c r="L361" t="b" cm="1">
        <f t="array" aca="1" ref="L361" ca="1">SUMPRODUCT(--(INDIRECT(input4[[#This Row],[range1]])&lt;INDIRECT(input4[[#This Row],[range2]])))=COUNT(INDIRECT(input4[[#This Row],[range1]]))</f>
        <v>0</v>
      </c>
      <c r="M361" t="b" cm="1">
        <f t="array" aca="1" ref="M361" ca="1">SUMPRODUCT(--(INDIRECT(input4[[#This Row],[range1]])&gt;INDIRECT(input4[[#This Row],[range2]])))=COUNT(INDIRECT(input4[[#This Row],[range1]]))</f>
        <v>0</v>
      </c>
      <c r="N361" t="b">
        <f ca="1">IF(AND(NOT(input4[[#This Row],[All DESC?]]),NOT(input4[[#This Row],[All ASC?]])),FALSE(),TRUE())</f>
        <v>0</v>
      </c>
      <c r="O361" cm="1">
        <f t="array" aca="1" ref="O361" ca="1">IF(AND(input4[[#This Row],[Safe Part 1]],(MAX(ABS((INDIRECT(input4[[#This Row],[range2]]))-(INDIRECT(input4[[#This Row],[range1]])))))&lt;=3),1,0)</f>
        <v>0</v>
      </c>
    </row>
    <row r="362" spans="1:15" x14ac:dyDescent="0.35">
      <c r="A362">
        <v>84</v>
      </c>
      <c r="B362">
        <v>83</v>
      </c>
      <c r="C362">
        <v>80</v>
      </c>
      <c r="D362">
        <v>78</v>
      </c>
      <c r="E362">
        <v>72</v>
      </c>
      <c r="F362">
        <v>72</v>
      </c>
      <c r="H362">
        <f>1</f>
        <v>1</v>
      </c>
      <c r="I362">
        <f>COUNTA(input4[[#This Row],[Column1.2]:[Column1.8]])</f>
        <v>6</v>
      </c>
      <c r="J362" t="str">
        <f>ADDRESS(ROW(),input4[[#This Row],[first col]]+1,4)&amp;":"&amp;ADDRESS(ROW(),input4[[#This Row],[lastcol]],4)</f>
        <v>B362:F362</v>
      </c>
      <c r="K362" t="str">
        <f>ADDRESS(ROW(),input4[[#This Row],[first col]],4)&amp;":"&amp;ADDRESS(ROW(),input4[[#This Row],[lastcol]]-1,4)</f>
        <v>A362:E362</v>
      </c>
      <c r="L362" t="b" cm="1">
        <f t="array" aca="1" ref="L362" ca="1">SUMPRODUCT(--(INDIRECT(input4[[#This Row],[range1]])&lt;INDIRECT(input4[[#This Row],[range2]])))=COUNT(INDIRECT(input4[[#This Row],[range1]]))</f>
        <v>0</v>
      </c>
      <c r="M362" t="b" cm="1">
        <f t="array" aca="1" ref="M362" ca="1">SUMPRODUCT(--(INDIRECT(input4[[#This Row],[range1]])&gt;INDIRECT(input4[[#This Row],[range2]])))=COUNT(INDIRECT(input4[[#This Row],[range1]]))</f>
        <v>0</v>
      </c>
      <c r="N362" t="b">
        <f ca="1">IF(AND(NOT(input4[[#This Row],[All DESC?]]),NOT(input4[[#This Row],[All ASC?]])),FALSE(),TRUE())</f>
        <v>0</v>
      </c>
      <c r="O362" cm="1">
        <f t="array" aca="1" ref="O362" ca="1">IF(AND(input4[[#This Row],[Safe Part 1]],(MAX(ABS((INDIRECT(input4[[#This Row],[range2]]))-(INDIRECT(input4[[#This Row],[range1]])))))&lt;=3),1,0)</f>
        <v>0</v>
      </c>
    </row>
    <row r="363" spans="1:15" x14ac:dyDescent="0.35">
      <c r="A363">
        <v>5</v>
      </c>
      <c r="B363">
        <v>6</v>
      </c>
      <c r="C363">
        <v>7</v>
      </c>
      <c r="D363">
        <v>10</v>
      </c>
      <c r="E363">
        <v>10</v>
      </c>
      <c r="F363">
        <v>14</v>
      </c>
      <c r="H363">
        <f>1</f>
        <v>1</v>
      </c>
      <c r="I363">
        <f>COUNTA(input4[[#This Row],[Column1.2]:[Column1.8]])</f>
        <v>6</v>
      </c>
      <c r="J363" t="str">
        <f>ADDRESS(ROW(),input4[[#This Row],[first col]]+1,4)&amp;":"&amp;ADDRESS(ROW(),input4[[#This Row],[lastcol]],4)</f>
        <v>B363:F363</v>
      </c>
      <c r="K363" t="str">
        <f>ADDRESS(ROW(),input4[[#This Row],[first col]],4)&amp;":"&amp;ADDRESS(ROW(),input4[[#This Row],[lastcol]]-1,4)</f>
        <v>A363:E363</v>
      </c>
      <c r="L363" t="b" cm="1">
        <f t="array" aca="1" ref="L363" ca="1">SUMPRODUCT(--(INDIRECT(input4[[#This Row],[range1]])&lt;INDIRECT(input4[[#This Row],[range2]])))=COUNT(INDIRECT(input4[[#This Row],[range1]]))</f>
        <v>0</v>
      </c>
      <c r="M363" t="b" cm="1">
        <f t="array" aca="1" ref="M363" ca="1">SUMPRODUCT(--(INDIRECT(input4[[#This Row],[range1]])&gt;INDIRECT(input4[[#This Row],[range2]])))=COUNT(INDIRECT(input4[[#This Row],[range1]]))</f>
        <v>0</v>
      </c>
      <c r="N363" t="b">
        <f ca="1">IF(AND(NOT(input4[[#This Row],[All DESC?]]),NOT(input4[[#This Row],[All ASC?]])),FALSE(),TRUE())</f>
        <v>0</v>
      </c>
      <c r="O363" cm="1">
        <f t="array" aca="1" ref="O363" ca="1">IF(AND(input4[[#This Row],[Safe Part 1]],(MAX(ABS((INDIRECT(input4[[#This Row],[range2]]))-(INDIRECT(input4[[#This Row],[range1]])))))&lt;=3),1,0)</f>
        <v>0</v>
      </c>
    </row>
    <row r="364" spans="1:15" x14ac:dyDescent="0.35">
      <c r="A364">
        <v>79</v>
      </c>
      <c r="B364">
        <v>82</v>
      </c>
      <c r="C364">
        <v>79</v>
      </c>
      <c r="D364">
        <v>76</v>
      </c>
      <c r="E364">
        <v>74</v>
      </c>
      <c r="F364">
        <v>70</v>
      </c>
      <c r="H364">
        <f>1</f>
        <v>1</v>
      </c>
      <c r="I364">
        <f>COUNTA(input4[[#This Row],[Column1.2]:[Column1.8]])</f>
        <v>6</v>
      </c>
      <c r="J364" t="str">
        <f>ADDRESS(ROW(),input4[[#This Row],[first col]]+1,4)&amp;":"&amp;ADDRESS(ROW(),input4[[#This Row],[lastcol]],4)</f>
        <v>B364:F364</v>
      </c>
      <c r="K364" t="str">
        <f>ADDRESS(ROW(),input4[[#This Row],[first col]],4)&amp;":"&amp;ADDRESS(ROW(),input4[[#This Row],[lastcol]]-1,4)</f>
        <v>A364:E364</v>
      </c>
      <c r="L364" t="b" cm="1">
        <f t="array" aca="1" ref="L364" ca="1">SUMPRODUCT(--(INDIRECT(input4[[#This Row],[range1]])&lt;INDIRECT(input4[[#This Row],[range2]])))=COUNT(INDIRECT(input4[[#This Row],[range1]]))</f>
        <v>0</v>
      </c>
      <c r="M364" t="b" cm="1">
        <f t="array" aca="1" ref="M364" ca="1">SUMPRODUCT(--(INDIRECT(input4[[#This Row],[range1]])&gt;INDIRECT(input4[[#This Row],[range2]])))=COUNT(INDIRECT(input4[[#This Row],[range1]]))</f>
        <v>0</v>
      </c>
      <c r="N364" t="b">
        <f ca="1">IF(AND(NOT(input4[[#This Row],[All DESC?]]),NOT(input4[[#This Row],[All ASC?]])),FALSE(),TRUE())</f>
        <v>0</v>
      </c>
      <c r="O364" cm="1">
        <f t="array" aca="1" ref="O364" ca="1">IF(AND(input4[[#This Row],[Safe Part 1]],(MAX(ABS((INDIRECT(input4[[#This Row],[range2]]))-(INDIRECT(input4[[#This Row],[range1]])))))&lt;=3),1,0)</f>
        <v>0</v>
      </c>
    </row>
    <row r="365" spans="1:15" x14ac:dyDescent="0.35">
      <c r="A365">
        <v>34</v>
      </c>
      <c r="B365">
        <v>38</v>
      </c>
      <c r="C365">
        <v>41</v>
      </c>
      <c r="D365">
        <v>47</v>
      </c>
      <c r="H365">
        <f>1</f>
        <v>1</v>
      </c>
      <c r="I365">
        <f>COUNTA(input4[[#This Row],[Column1.2]:[Column1.8]])</f>
        <v>4</v>
      </c>
      <c r="J365" t="str">
        <f>ADDRESS(ROW(),input4[[#This Row],[first col]]+1,4)&amp;":"&amp;ADDRESS(ROW(),input4[[#This Row],[lastcol]],4)</f>
        <v>B365:D365</v>
      </c>
      <c r="K365" t="str">
        <f>ADDRESS(ROW(),input4[[#This Row],[first col]],4)&amp;":"&amp;ADDRESS(ROW(),input4[[#This Row],[lastcol]]-1,4)</f>
        <v>A365:C365</v>
      </c>
      <c r="L365" t="b" cm="1">
        <f t="array" aca="1" ref="L365" ca="1">SUMPRODUCT(--(INDIRECT(input4[[#This Row],[range1]])&lt;INDIRECT(input4[[#This Row],[range2]])))=COUNT(INDIRECT(input4[[#This Row],[range1]]))</f>
        <v>0</v>
      </c>
      <c r="M365" t="b" cm="1">
        <f t="array" aca="1" ref="M365" ca="1">SUMPRODUCT(--(INDIRECT(input4[[#This Row],[range1]])&gt;INDIRECT(input4[[#This Row],[range2]])))=COUNT(INDIRECT(input4[[#This Row],[range1]]))</f>
        <v>1</v>
      </c>
      <c r="N365" t="b">
        <f ca="1">IF(AND(NOT(input4[[#This Row],[All DESC?]]),NOT(input4[[#This Row],[All ASC?]])),FALSE(),TRUE())</f>
        <v>1</v>
      </c>
      <c r="O365" cm="1">
        <f t="array" aca="1" ref="O365" ca="1">IF(AND(input4[[#This Row],[Safe Part 1]],(MAX(ABS((INDIRECT(input4[[#This Row],[range2]]))-(INDIRECT(input4[[#This Row],[range1]])))))&lt;=3),1,0)</f>
        <v>0</v>
      </c>
    </row>
    <row r="366" spans="1:15" x14ac:dyDescent="0.35">
      <c r="A366">
        <v>61</v>
      </c>
      <c r="B366">
        <v>58</v>
      </c>
      <c r="C366">
        <v>60</v>
      </c>
      <c r="D366">
        <v>56</v>
      </c>
      <c r="H366">
        <f>1</f>
        <v>1</v>
      </c>
      <c r="I366">
        <f>COUNTA(input4[[#This Row],[Column1.2]:[Column1.8]])</f>
        <v>4</v>
      </c>
      <c r="J366" t="str">
        <f>ADDRESS(ROW(),input4[[#This Row],[first col]]+1,4)&amp;":"&amp;ADDRESS(ROW(),input4[[#This Row],[lastcol]],4)</f>
        <v>B366:D366</v>
      </c>
      <c r="K366" t="str">
        <f>ADDRESS(ROW(),input4[[#This Row],[first col]],4)&amp;":"&amp;ADDRESS(ROW(),input4[[#This Row],[lastcol]]-1,4)</f>
        <v>A366:C366</v>
      </c>
      <c r="L366" t="b" cm="1">
        <f t="array" aca="1" ref="L366" ca="1">SUMPRODUCT(--(INDIRECT(input4[[#This Row],[range1]])&lt;INDIRECT(input4[[#This Row],[range2]])))=COUNT(INDIRECT(input4[[#This Row],[range1]]))</f>
        <v>0</v>
      </c>
      <c r="M366" t="b" cm="1">
        <f t="array" aca="1" ref="M366" ca="1">SUMPRODUCT(--(INDIRECT(input4[[#This Row],[range1]])&gt;INDIRECT(input4[[#This Row],[range2]])))=COUNT(INDIRECT(input4[[#This Row],[range1]]))</f>
        <v>0</v>
      </c>
      <c r="N366" t="b">
        <f ca="1">IF(AND(NOT(input4[[#This Row],[All DESC?]]),NOT(input4[[#This Row],[All ASC?]])),FALSE(),TRUE())</f>
        <v>0</v>
      </c>
      <c r="O366" cm="1">
        <f t="array" aca="1" ref="O366" ca="1">IF(AND(input4[[#This Row],[Safe Part 1]],(MAX(ABS((INDIRECT(input4[[#This Row],[range2]]))-(INDIRECT(input4[[#This Row],[range1]])))))&lt;=3),1,0)</f>
        <v>0</v>
      </c>
    </row>
    <row r="367" spans="1:15" x14ac:dyDescent="0.35">
      <c r="A367">
        <v>90</v>
      </c>
      <c r="B367">
        <v>89</v>
      </c>
      <c r="C367">
        <v>86</v>
      </c>
      <c r="D367">
        <v>83</v>
      </c>
      <c r="E367">
        <v>77</v>
      </c>
      <c r="F367">
        <v>76</v>
      </c>
      <c r="G367">
        <v>76</v>
      </c>
      <c r="H367">
        <f>1</f>
        <v>1</v>
      </c>
      <c r="I367">
        <f>COUNTA(input4[[#This Row],[Column1.2]:[Column1.8]])</f>
        <v>7</v>
      </c>
      <c r="J367" t="str">
        <f>ADDRESS(ROW(),input4[[#This Row],[first col]]+1,4)&amp;":"&amp;ADDRESS(ROW(),input4[[#This Row],[lastcol]],4)</f>
        <v>B367:G367</v>
      </c>
      <c r="K367" t="str">
        <f>ADDRESS(ROW(),input4[[#This Row],[first col]],4)&amp;":"&amp;ADDRESS(ROW(),input4[[#This Row],[lastcol]]-1,4)</f>
        <v>A367:F367</v>
      </c>
      <c r="L367" t="b" cm="1">
        <f t="array" aca="1" ref="L367" ca="1">SUMPRODUCT(--(INDIRECT(input4[[#This Row],[range1]])&lt;INDIRECT(input4[[#This Row],[range2]])))=COUNT(INDIRECT(input4[[#This Row],[range1]]))</f>
        <v>0</v>
      </c>
      <c r="M367" t="b" cm="1">
        <f t="array" aca="1" ref="M367" ca="1">SUMPRODUCT(--(INDIRECT(input4[[#This Row],[range1]])&gt;INDIRECT(input4[[#This Row],[range2]])))=COUNT(INDIRECT(input4[[#This Row],[range1]]))</f>
        <v>0</v>
      </c>
      <c r="N367" t="b">
        <f ca="1">IF(AND(NOT(input4[[#This Row],[All DESC?]]),NOT(input4[[#This Row],[All ASC?]])),FALSE(),TRUE())</f>
        <v>0</v>
      </c>
      <c r="O367" cm="1">
        <f t="array" aca="1" ref="O367" ca="1">IF(AND(input4[[#This Row],[Safe Part 1]],(MAX(ABS((INDIRECT(input4[[#This Row],[range2]]))-(INDIRECT(input4[[#This Row],[range1]])))))&lt;=3),1,0)</f>
        <v>0</v>
      </c>
    </row>
    <row r="368" spans="1:15" x14ac:dyDescent="0.35">
      <c r="A368">
        <v>84</v>
      </c>
      <c r="B368">
        <v>86</v>
      </c>
      <c r="C368">
        <v>87</v>
      </c>
      <c r="D368">
        <v>91</v>
      </c>
      <c r="E368">
        <v>91</v>
      </c>
      <c r="H368">
        <f>1</f>
        <v>1</v>
      </c>
      <c r="I368">
        <f>COUNTA(input4[[#This Row],[Column1.2]:[Column1.8]])</f>
        <v>5</v>
      </c>
      <c r="J368" t="str">
        <f>ADDRESS(ROW(),input4[[#This Row],[first col]]+1,4)&amp;":"&amp;ADDRESS(ROW(),input4[[#This Row],[lastcol]],4)</f>
        <v>B368:E368</v>
      </c>
      <c r="K368" t="str">
        <f>ADDRESS(ROW(),input4[[#This Row],[first col]],4)&amp;":"&amp;ADDRESS(ROW(),input4[[#This Row],[lastcol]]-1,4)</f>
        <v>A368:D368</v>
      </c>
      <c r="L368" t="b" cm="1">
        <f t="array" aca="1" ref="L368" ca="1">SUMPRODUCT(--(INDIRECT(input4[[#This Row],[range1]])&lt;INDIRECT(input4[[#This Row],[range2]])))=COUNT(INDIRECT(input4[[#This Row],[range1]]))</f>
        <v>0</v>
      </c>
      <c r="M368" t="b" cm="1">
        <f t="array" aca="1" ref="M368" ca="1">SUMPRODUCT(--(INDIRECT(input4[[#This Row],[range1]])&gt;INDIRECT(input4[[#This Row],[range2]])))=COUNT(INDIRECT(input4[[#This Row],[range1]]))</f>
        <v>0</v>
      </c>
      <c r="N368" t="b">
        <f ca="1">IF(AND(NOT(input4[[#This Row],[All DESC?]]),NOT(input4[[#This Row],[All ASC?]])),FALSE(),TRUE())</f>
        <v>0</v>
      </c>
      <c r="O368" cm="1">
        <f t="array" aca="1" ref="O368" ca="1">IF(AND(input4[[#This Row],[Safe Part 1]],(MAX(ABS((INDIRECT(input4[[#This Row],[range2]]))-(INDIRECT(input4[[#This Row],[range1]])))))&lt;=3),1,0)</f>
        <v>0</v>
      </c>
    </row>
    <row r="369" spans="1:15" x14ac:dyDescent="0.35">
      <c r="A369">
        <v>83</v>
      </c>
      <c r="B369">
        <v>80</v>
      </c>
      <c r="C369">
        <v>73</v>
      </c>
      <c r="D369">
        <v>70</v>
      </c>
      <c r="E369">
        <v>69</v>
      </c>
      <c r="F369">
        <v>71</v>
      </c>
      <c r="H369">
        <f>1</f>
        <v>1</v>
      </c>
      <c r="I369">
        <f>COUNTA(input4[[#This Row],[Column1.2]:[Column1.8]])</f>
        <v>6</v>
      </c>
      <c r="J369" t="str">
        <f>ADDRESS(ROW(),input4[[#This Row],[first col]]+1,4)&amp;":"&amp;ADDRESS(ROW(),input4[[#This Row],[lastcol]],4)</f>
        <v>B369:F369</v>
      </c>
      <c r="K369" t="str">
        <f>ADDRESS(ROW(),input4[[#This Row],[first col]],4)&amp;":"&amp;ADDRESS(ROW(),input4[[#This Row],[lastcol]]-1,4)</f>
        <v>A369:E369</v>
      </c>
      <c r="L369" t="b" cm="1">
        <f t="array" aca="1" ref="L369" ca="1">SUMPRODUCT(--(INDIRECT(input4[[#This Row],[range1]])&lt;INDIRECT(input4[[#This Row],[range2]])))=COUNT(INDIRECT(input4[[#This Row],[range1]]))</f>
        <v>0</v>
      </c>
      <c r="M369" t="b" cm="1">
        <f t="array" aca="1" ref="M369" ca="1">SUMPRODUCT(--(INDIRECT(input4[[#This Row],[range1]])&gt;INDIRECT(input4[[#This Row],[range2]])))=COUNT(INDIRECT(input4[[#This Row],[range1]]))</f>
        <v>0</v>
      </c>
      <c r="N369" t="b">
        <f ca="1">IF(AND(NOT(input4[[#This Row],[All DESC?]]),NOT(input4[[#This Row],[All ASC?]])),FALSE(),TRUE())</f>
        <v>0</v>
      </c>
      <c r="O369" cm="1">
        <f t="array" aca="1" ref="O369" ca="1">IF(AND(input4[[#This Row],[Safe Part 1]],(MAX(ABS((INDIRECT(input4[[#This Row],[range2]]))-(INDIRECT(input4[[#This Row],[range1]])))))&lt;=3),1,0)</f>
        <v>0</v>
      </c>
    </row>
    <row r="370" spans="1:15" x14ac:dyDescent="0.35">
      <c r="A370">
        <v>76</v>
      </c>
      <c r="B370">
        <v>78</v>
      </c>
      <c r="C370">
        <v>80</v>
      </c>
      <c r="D370">
        <v>77</v>
      </c>
      <c r="E370">
        <v>79</v>
      </c>
      <c r="F370">
        <v>82</v>
      </c>
      <c r="G370">
        <v>86</v>
      </c>
      <c r="H370">
        <f>1</f>
        <v>1</v>
      </c>
      <c r="I370">
        <f>COUNTA(input4[[#This Row],[Column1.2]:[Column1.8]])</f>
        <v>7</v>
      </c>
      <c r="J370" t="str">
        <f>ADDRESS(ROW(),input4[[#This Row],[first col]]+1,4)&amp;":"&amp;ADDRESS(ROW(),input4[[#This Row],[lastcol]],4)</f>
        <v>B370:G370</v>
      </c>
      <c r="K370" t="str">
        <f>ADDRESS(ROW(),input4[[#This Row],[first col]],4)&amp;":"&amp;ADDRESS(ROW(),input4[[#This Row],[lastcol]]-1,4)</f>
        <v>A370:F370</v>
      </c>
      <c r="L370" t="b" cm="1">
        <f t="array" aca="1" ref="L370" ca="1">SUMPRODUCT(--(INDIRECT(input4[[#This Row],[range1]])&lt;INDIRECT(input4[[#This Row],[range2]])))=COUNT(INDIRECT(input4[[#This Row],[range1]]))</f>
        <v>0</v>
      </c>
      <c r="M370" t="b" cm="1">
        <f t="array" aca="1" ref="M370" ca="1">SUMPRODUCT(--(INDIRECT(input4[[#This Row],[range1]])&gt;INDIRECT(input4[[#This Row],[range2]])))=COUNT(INDIRECT(input4[[#This Row],[range1]]))</f>
        <v>0</v>
      </c>
      <c r="N370" t="b">
        <f ca="1">IF(AND(NOT(input4[[#This Row],[All DESC?]]),NOT(input4[[#This Row],[All ASC?]])),FALSE(),TRUE())</f>
        <v>0</v>
      </c>
      <c r="O370" cm="1">
        <f t="array" aca="1" ref="O370" ca="1">IF(AND(input4[[#This Row],[Safe Part 1]],(MAX(ABS((INDIRECT(input4[[#This Row],[range2]]))-(INDIRECT(input4[[#This Row],[range1]])))))&lt;=3),1,0)</f>
        <v>0</v>
      </c>
    </row>
    <row r="371" spans="1:15" x14ac:dyDescent="0.35">
      <c r="A371">
        <v>57</v>
      </c>
      <c r="B371">
        <v>56</v>
      </c>
      <c r="C371">
        <v>51</v>
      </c>
      <c r="D371">
        <v>53</v>
      </c>
      <c r="H371">
        <f>1</f>
        <v>1</v>
      </c>
      <c r="I371">
        <f>COUNTA(input4[[#This Row],[Column1.2]:[Column1.8]])</f>
        <v>4</v>
      </c>
      <c r="J371" t="str">
        <f>ADDRESS(ROW(),input4[[#This Row],[first col]]+1,4)&amp;":"&amp;ADDRESS(ROW(),input4[[#This Row],[lastcol]],4)</f>
        <v>B371:D371</v>
      </c>
      <c r="K371" t="str">
        <f>ADDRESS(ROW(),input4[[#This Row],[first col]],4)&amp;":"&amp;ADDRESS(ROW(),input4[[#This Row],[lastcol]]-1,4)</f>
        <v>A371:C371</v>
      </c>
      <c r="L371" t="b" cm="1">
        <f t="array" aca="1" ref="L371" ca="1">SUMPRODUCT(--(INDIRECT(input4[[#This Row],[range1]])&lt;INDIRECT(input4[[#This Row],[range2]])))=COUNT(INDIRECT(input4[[#This Row],[range1]]))</f>
        <v>0</v>
      </c>
      <c r="M371" t="b" cm="1">
        <f t="array" aca="1" ref="M371" ca="1">SUMPRODUCT(--(INDIRECT(input4[[#This Row],[range1]])&gt;INDIRECT(input4[[#This Row],[range2]])))=COUNT(INDIRECT(input4[[#This Row],[range1]]))</f>
        <v>0</v>
      </c>
      <c r="N371" t="b">
        <f ca="1">IF(AND(NOT(input4[[#This Row],[All DESC?]]),NOT(input4[[#This Row],[All ASC?]])),FALSE(),TRUE())</f>
        <v>0</v>
      </c>
      <c r="O371" cm="1">
        <f t="array" aca="1" ref="O371" ca="1">IF(AND(input4[[#This Row],[Safe Part 1]],(MAX(ABS((INDIRECT(input4[[#This Row],[range2]]))-(INDIRECT(input4[[#This Row],[range1]])))))&lt;=3),1,0)</f>
        <v>0</v>
      </c>
    </row>
    <row r="372" spans="1:15" x14ac:dyDescent="0.35">
      <c r="A372">
        <v>70</v>
      </c>
      <c r="B372">
        <v>71</v>
      </c>
      <c r="C372">
        <v>73</v>
      </c>
      <c r="D372">
        <v>75</v>
      </c>
      <c r="E372">
        <v>77</v>
      </c>
      <c r="F372">
        <v>83</v>
      </c>
      <c r="G372">
        <v>83</v>
      </c>
      <c r="H372">
        <f>1</f>
        <v>1</v>
      </c>
      <c r="I372">
        <f>COUNTA(input4[[#This Row],[Column1.2]:[Column1.8]])</f>
        <v>7</v>
      </c>
      <c r="J372" t="str">
        <f>ADDRESS(ROW(),input4[[#This Row],[first col]]+1,4)&amp;":"&amp;ADDRESS(ROW(),input4[[#This Row],[lastcol]],4)</f>
        <v>B372:G372</v>
      </c>
      <c r="K372" t="str">
        <f>ADDRESS(ROW(),input4[[#This Row],[first col]],4)&amp;":"&amp;ADDRESS(ROW(),input4[[#This Row],[lastcol]]-1,4)</f>
        <v>A372:F372</v>
      </c>
      <c r="L372" t="b" cm="1">
        <f t="array" aca="1" ref="L372" ca="1">SUMPRODUCT(--(INDIRECT(input4[[#This Row],[range1]])&lt;INDIRECT(input4[[#This Row],[range2]])))=COUNT(INDIRECT(input4[[#This Row],[range1]]))</f>
        <v>0</v>
      </c>
      <c r="M372" t="b" cm="1">
        <f t="array" aca="1" ref="M372" ca="1">SUMPRODUCT(--(INDIRECT(input4[[#This Row],[range1]])&gt;INDIRECT(input4[[#This Row],[range2]])))=COUNT(INDIRECT(input4[[#This Row],[range1]]))</f>
        <v>0</v>
      </c>
      <c r="N372" t="b">
        <f ca="1">IF(AND(NOT(input4[[#This Row],[All DESC?]]),NOT(input4[[#This Row],[All ASC?]])),FALSE(),TRUE())</f>
        <v>0</v>
      </c>
      <c r="O372" cm="1">
        <f t="array" aca="1" ref="O372" ca="1">IF(AND(input4[[#This Row],[Safe Part 1]],(MAX(ABS((INDIRECT(input4[[#This Row],[range2]]))-(INDIRECT(input4[[#This Row],[range1]])))))&lt;=3),1,0)</f>
        <v>0</v>
      </c>
    </row>
    <row r="373" spans="1:15" x14ac:dyDescent="0.35">
      <c r="A373">
        <v>22</v>
      </c>
      <c r="B373">
        <v>15</v>
      </c>
      <c r="C373">
        <v>13</v>
      </c>
      <c r="D373">
        <v>11</v>
      </c>
      <c r="E373">
        <v>7</v>
      </c>
      <c r="H373">
        <f>1</f>
        <v>1</v>
      </c>
      <c r="I373">
        <f>COUNTA(input4[[#This Row],[Column1.2]:[Column1.8]])</f>
        <v>5</v>
      </c>
      <c r="J373" t="str">
        <f>ADDRESS(ROW(),input4[[#This Row],[first col]]+1,4)&amp;":"&amp;ADDRESS(ROW(),input4[[#This Row],[lastcol]],4)</f>
        <v>B373:E373</v>
      </c>
      <c r="K373" t="str">
        <f>ADDRESS(ROW(),input4[[#This Row],[first col]],4)&amp;":"&amp;ADDRESS(ROW(),input4[[#This Row],[lastcol]]-1,4)</f>
        <v>A373:D373</v>
      </c>
      <c r="L373" t="b" cm="1">
        <f t="array" aca="1" ref="L373" ca="1">SUMPRODUCT(--(INDIRECT(input4[[#This Row],[range1]])&lt;INDIRECT(input4[[#This Row],[range2]])))=COUNT(INDIRECT(input4[[#This Row],[range1]]))</f>
        <v>1</v>
      </c>
      <c r="M373" t="b" cm="1">
        <f t="array" aca="1" ref="M373" ca="1">SUMPRODUCT(--(INDIRECT(input4[[#This Row],[range1]])&gt;INDIRECT(input4[[#This Row],[range2]])))=COUNT(INDIRECT(input4[[#This Row],[range1]]))</f>
        <v>0</v>
      </c>
      <c r="N373" t="b">
        <f ca="1">IF(AND(NOT(input4[[#This Row],[All DESC?]]),NOT(input4[[#This Row],[All ASC?]])),FALSE(),TRUE())</f>
        <v>1</v>
      </c>
      <c r="O373" cm="1">
        <f t="array" aca="1" ref="O373" ca="1">IF(AND(input4[[#This Row],[Safe Part 1]],(MAX(ABS((INDIRECT(input4[[#This Row],[range2]]))-(INDIRECT(input4[[#This Row],[range1]])))))&lt;=3),1,0)</f>
        <v>0</v>
      </c>
    </row>
    <row r="374" spans="1:15" x14ac:dyDescent="0.35">
      <c r="A374">
        <v>50</v>
      </c>
      <c r="B374">
        <v>52</v>
      </c>
      <c r="C374">
        <v>53</v>
      </c>
      <c r="D374">
        <v>56</v>
      </c>
      <c r="E374">
        <v>53</v>
      </c>
      <c r="F374">
        <v>56</v>
      </c>
      <c r="H374">
        <f>1</f>
        <v>1</v>
      </c>
      <c r="I374">
        <f>COUNTA(input4[[#This Row],[Column1.2]:[Column1.8]])</f>
        <v>6</v>
      </c>
      <c r="J374" t="str">
        <f>ADDRESS(ROW(),input4[[#This Row],[first col]]+1,4)&amp;":"&amp;ADDRESS(ROW(),input4[[#This Row],[lastcol]],4)</f>
        <v>B374:F374</v>
      </c>
      <c r="K374" t="str">
        <f>ADDRESS(ROW(),input4[[#This Row],[first col]],4)&amp;":"&amp;ADDRESS(ROW(),input4[[#This Row],[lastcol]]-1,4)</f>
        <v>A374:E374</v>
      </c>
      <c r="L374" t="b" cm="1">
        <f t="array" aca="1" ref="L374" ca="1">SUMPRODUCT(--(INDIRECT(input4[[#This Row],[range1]])&lt;INDIRECT(input4[[#This Row],[range2]])))=COUNT(INDIRECT(input4[[#This Row],[range1]]))</f>
        <v>0</v>
      </c>
      <c r="M374" t="b" cm="1">
        <f t="array" aca="1" ref="M374" ca="1">SUMPRODUCT(--(INDIRECT(input4[[#This Row],[range1]])&gt;INDIRECT(input4[[#This Row],[range2]])))=COUNT(INDIRECT(input4[[#This Row],[range1]]))</f>
        <v>0</v>
      </c>
      <c r="N374" t="b">
        <f ca="1">IF(AND(NOT(input4[[#This Row],[All DESC?]]),NOT(input4[[#This Row],[All ASC?]])),FALSE(),TRUE())</f>
        <v>0</v>
      </c>
      <c r="O374" cm="1">
        <f t="array" aca="1" ref="O374" ca="1">IF(AND(input4[[#This Row],[Safe Part 1]],(MAX(ABS((INDIRECT(input4[[#This Row],[range2]]))-(INDIRECT(input4[[#This Row],[range1]])))))&lt;=3),1,0)</f>
        <v>0</v>
      </c>
    </row>
    <row r="375" spans="1:15" x14ac:dyDescent="0.35">
      <c r="A375">
        <v>32</v>
      </c>
      <c r="B375">
        <v>29</v>
      </c>
      <c r="C375">
        <v>25</v>
      </c>
      <c r="D375">
        <v>18</v>
      </c>
      <c r="H375">
        <f>1</f>
        <v>1</v>
      </c>
      <c r="I375">
        <f>COUNTA(input4[[#This Row],[Column1.2]:[Column1.8]])</f>
        <v>4</v>
      </c>
      <c r="J375" t="str">
        <f>ADDRESS(ROW(),input4[[#This Row],[first col]]+1,4)&amp;":"&amp;ADDRESS(ROW(),input4[[#This Row],[lastcol]],4)</f>
        <v>B375:D375</v>
      </c>
      <c r="K375" t="str">
        <f>ADDRESS(ROW(),input4[[#This Row],[first col]],4)&amp;":"&amp;ADDRESS(ROW(),input4[[#This Row],[lastcol]]-1,4)</f>
        <v>A375:C375</v>
      </c>
      <c r="L375" t="b" cm="1">
        <f t="array" aca="1" ref="L375" ca="1">SUMPRODUCT(--(INDIRECT(input4[[#This Row],[range1]])&lt;INDIRECT(input4[[#This Row],[range2]])))=COUNT(INDIRECT(input4[[#This Row],[range1]]))</f>
        <v>1</v>
      </c>
      <c r="M375" t="b" cm="1">
        <f t="array" aca="1" ref="M375" ca="1">SUMPRODUCT(--(INDIRECT(input4[[#This Row],[range1]])&gt;INDIRECT(input4[[#This Row],[range2]])))=COUNT(INDIRECT(input4[[#This Row],[range1]]))</f>
        <v>0</v>
      </c>
      <c r="N375" t="b">
        <f ca="1">IF(AND(NOT(input4[[#This Row],[All DESC?]]),NOT(input4[[#This Row],[All ASC?]])),FALSE(),TRUE())</f>
        <v>1</v>
      </c>
      <c r="O375" cm="1">
        <f t="array" aca="1" ref="O375" ca="1">IF(AND(input4[[#This Row],[Safe Part 1]],(MAX(ABS((INDIRECT(input4[[#This Row],[range2]]))-(INDIRECT(input4[[#This Row],[range1]])))))&lt;=3),1,0)</f>
        <v>0</v>
      </c>
    </row>
    <row r="376" spans="1:15" x14ac:dyDescent="0.35">
      <c r="A376">
        <v>17</v>
      </c>
      <c r="B376">
        <v>16</v>
      </c>
      <c r="C376">
        <v>15</v>
      </c>
      <c r="D376">
        <v>11</v>
      </c>
      <c r="E376">
        <v>11</v>
      </c>
      <c r="H376">
        <f>1</f>
        <v>1</v>
      </c>
      <c r="I376">
        <f>COUNTA(input4[[#This Row],[Column1.2]:[Column1.8]])</f>
        <v>5</v>
      </c>
      <c r="J376" t="str">
        <f>ADDRESS(ROW(),input4[[#This Row],[first col]]+1,4)&amp;":"&amp;ADDRESS(ROW(),input4[[#This Row],[lastcol]],4)</f>
        <v>B376:E376</v>
      </c>
      <c r="K376" t="str">
        <f>ADDRESS(ROW(),input4[[#This Row],[first col]],4)&amp;":"&amp;ADDRESS(ROW(),input4[[#This Row],[lastcol]]-1,4)</f>
        <v>A376:D376</v>
      </c>
      <c r="L376" t="b" cm="1">
        <f t="array" aca="1" ref="L376" ca="1">SUMPRODUCT(--(INDIRECT(input4[[#This Row],[range1]])&lt;INDIRECT(input4[[#This Row],[range2]])))=COUNT(INDIRECT(input4[[#This Row],[range1]]))</f>
        <v>0</v>
      </c>
      <c r="M376" t="b" cm="1">
        <f t="array" aca="1" ref="M376" ca="1">SUMPRODUCT(--(INDIRECT(input4[[#This Row],[range1]])&gt;INDIRECT(input4[[#This Row],[range2]])))=COUNT(INDIRECT(input4[[#This Row],[range1]]))</f>
        <v>0</v>
      </c>
      <c r="N376" t="b">
        <f ca="1">IF(AND(NOT(input4[[#This Row],[All DESC?]]),NOT(input4[[#This Row],[All ASC?]])),FALSE(),TRUE())</f>
        <v>0</v>
      </c>
      <c r="O376" cm="1">
        <f t="array" aca="1" ref="O376" ca="1">IF(AND(input4[[#This Row],[Safe Part 1]],(MAX(ABS((INDIRECT(input4[[#This Row],[range2]]))-(INDIRECT(input4[[#This Row],[range1]])))))&lt;=3),1,0)</f>
        <v>0</v>
      </c>
    </row>
    <row r="377" spans="1:15" x14ac:dyDescent="0.35">
      <c r="A377">
        <v>35</v>
      </c>
      <c r="B377">
        <v>32</v>
      </c>
      <c r="C377">
        <v>31</v>
      </c>
      <c r="D377">
        <v>34</v>
      </c>
      <c r="E377">
        <v>33</v>
      </c>
      <c r="F377">
        <v>33</v>
      </c>
      <c r="H377">
        <f>1</f>
        <v>1</v>
      </c>
      <c r="I377">
        <f>COUNTA(input4[[#This Row],[Column1.2]:[Column1.8]])</f>
        <v>6</v>
      </c>
      <c r="J377" t="str">
        <f>ADDRESS(ROW(),input4[[#This Row],[first col]]+1,4)&amp;":"&amp;ADDRESS(ROW(),input4[[#This Row],[lastcol]],4)</f>
        <v>B377:F377</v>
      </c>
      <c r="K377" t="str">
        <f>ADDRESS(ROW(),input4[[#This Row],[first col]],4)&amp;":"&amp;ADDRESS(ROW(),input4[[#This Row],[lastcol]]-1,4)</f>
        <v>A377:E377</v>
      </c>
      <c r="L377" t="b" cm="1">
        <f t="array" aca="1" ref="L377" ca="1">SUMPRODUCT(--(INDIRECT(input4[[#This Row],[range1]])&lt;INDIRECT(input4[[#This Row],[range2]])))=COUNT(INDIRECT(input4[[#This Row],[range1]]))</f>
        <v>0</v>
      </c>
      <c r="M377" t="b" cm="1">
        <f t="array" aca="1" ref="M377" ca="1">SUMPRODUCT(--(INDIRECT(input4[[#This Row],[range1]])&gt;INDIRECT(input4[[#This Row],[range2]])))=COUNT(INDIRECT(input4[[#This Row],[range1]]))</f>
        <v>0</v>
      </c>
      <c r="N377" t="b">
        <f ca="1">IF(AND(NOT(input4[[#This Row],[All DESC?]]),NOT(input4[[#This Row],[All ASC?]])),FALSE(),TRUE())</f>
        <v>0</v>
      </c>
      <c r="O377" cm="1">
        <f t="array" aca="1" ref="O377" ca="1">IF(AND(input4[[#This Row],[Safe Part 1]],(MAX(ABS((INDIRECT(input4[[#This Row],[range2]]))-(INDIRECT(input4[[#This Row],[range1]])))))&lt;=3),1,0)</f>
        <v>0</v>
      </c>
    </row>
    <row r="378" spans="1:15" x14ac:dyDescent="0.35">
      <c r="A378">
        <v>62</v>
      </c>
      <c r="B378">
        <v>60</v>
      </c>
      <c r="C378">
        <v>59</v>
      </c>
      <c r="D378">
        <v>57</v>
      </c>
      <c r="E378">
        <v>55</v>
      </c>
      <c r="F378">
        <v>55</v>
      </c>
      <c r="G378">
        <v>48</v>
      </c>
      <c r="H378">
        <f>1</f>
        <v>1</v>
      </c>
      <c r="I378">
        <f>COUNTA(input4[[#This Row],[Column1.2]:[Column1.8]])</f>
        <v>7</v>
      </c>
      <c r="J378" t="str">
        <f>ADDRESS(ROW(),input4[[#This Row],[first col]]+1,4)&amp;":"&amp;ADDRESS(ROW(),input4[[#This Row],[lastcol]],4)</f>
        <v>B378:G378</v>
      </c>
      <c r="K378" t="str">
        <f>ADDRESS(ROW(),input4[[#This Row],[first col]],4)&amp;":"&amp;ADDRESS(ROW(),input4[[#This Row],[lastcol]]-1,4)</f>
        <v>A378:F378</v>
      </c>
      <c r="L378" t="b" cm="1">
        <f t="array" aca="1" ref="L378" ca="1">SUMPRODUCT(--(INDIRECT(input4[[#This Row],[range1]])&lt;INDIRECT(input4[[#This Row],[range2]])))=COUNT(INDIRECT(input4[[#This Row],[range1]]))</f>
        <v>0</v>
      </c>
      <c r="M378" t="b" cm="1">
        <f t="array" aca="1" ref="M378" ca="1">SUMPRODUCT(--(INDIRECT(input4[[#This Row],[range1]])&gt;INDIRECT(input4[[#This Row],[range2]])))=COUNT(INDIRECT(input4[[#This Row],[range1]]))</f>
        <v>0</v>
      </c>
      <c r="N378" t="b">
        <f ca="1">IF(AND(NOT(input4[[#This Row],[All DESC?]]),NOT(input4[[#This Row],[All ASC?]])),FALSE(),TRUE())</f>
        <v>0</v>
      </c>
      <c r="O378" cm="1">
        <f t="array" aca="1" ref="O378" ca="1">IF(AND(input4[[#This Row],[Safe Part 1]],(MAX(ABS((INDIRECT(input4[[#This Row],[range2]]))-(INDIRECT(input4[[#This Row],[range1]])))))&lt;=3),1,0)</f>
        <v>0</v>
      </c>
    </row>
    <row r="379" spans="1:15" x14ac:dyDescent="0.35">
      <c r="A379">
        <v>30</v>
      </c>
      <c r="B379">
        <v>28</v>
      </c>
      <c r="C379">
        <v>27</v>
      </c>
      <c r="D379">
        <v>25</v>
      </c>
      <c r="E379">
        <v>23</v>
      </c>
      <c r="F379">
        <v>21</v>
      </c>
      <c r="H379">
        <f>1</f>
        <v>1</v>
      </c>
      <c r="I379">
        <f>COUNTA(input4[[#This Row],[Column1.2]:[Column1.8]])</f>
        <v>6</v>
      </c>
      <c r="J379" t="str">
        <f>ADDRESS(ROW(),input4[[#This Row],[first col]]+1,4)&amp;":"&amp;ADDRESS(ROW(),input4[[#This Row],[lastcol]],4)</f>
        <v>B379:F379</v>
      </c>
      <c r="K379" t="str">
        <f>ADDRESS(ROW(),input4[[#This Row],[first col]],4)&amp;":"&amp;ADDRESS(ROW(),input4[[#This Row],[lastcol]]-1,4)</f>
        <v>A379:E379</v>
      </c>
      <c r="L379" t="b" cm="1">
        <f t="array" aca="1" ref="L379" ca="1">SUMPRODUCT(--(INDIRECT(input4[[#This Row],[range1]])&lt;INDIRECT(input4[[#This Row],[range2]])))=COUNT(INDIRECT(input4[[#This Row],[range1]]))</f>
        <v>1</v>
      </c>
      <c r="M379" t="b" cm="1">
        <f t="array" aca="1" ref="M379" ca="1">SUMPRODUCT(--(INDIRECT(input4[[#This Row],[range1]])&gt;INDIRECT(input4[[#This Row],[range2]])))=COUNT(INDIRECT(input4[[#This Row],[range1]]))</f>
        <v>0</v>
      </c>
      <c r="N379" t="b">
        <f ca="1">IF(AND(NOT(input4[[#This Row],[All DESC?]]),NOT(input4[[#This Row],[All ASC?]])),FALSE(),TRUE())</f>
        <v>1</v>
      </c>
      <c r="O379" cm="1">
        <f t="array" aca="1" ref="O379" ca="1">IF(AND(input4[[#This Row],[Safe Part 1]],(MAX(ABS((INDIRECT(input4[[#This Row],[range2]]))-(INDIRECT(input4[[#This Row],[range1]])))))&lt;=3),1,0)</f>
        <v>1</v>
      </c>
    </row>
    <row r="380" spans="1:15" x14ac:dyDescent="0.35">
      <c r="A380">
        <v>11</v>
      </c>
      <c r="B380">
        <v>14</v>
      </c>
      <c r="C380">
        <v>20</v>
      </c>
      <c r="D380">
        <v>26</v>
      </c>
      <c r="H380">
        <f>1</f>
        <v>1</v>
      </c>
      <c r="I380">
        <f>COUNTA(input4[[#This Row],[Column1.2]:[Column1.8]])</f>
        <v>4</v>
      </c>
      <c r="J380" t="str">
        <f>ADDRESS(ROW(),input4[[#This Row],[first col]]+1,4)&amp;":"&amp;ADDRESS(ROW(),input4[[#This Row],[lastcol]],4)</f>
        <v>B380:D380</v>
      </c>
      <c r="K380" t="str">
        <f>ADDRESS(ROW(),input4[[#This Row],[first col]],4)&amp;":"&amp;ADDRESS(ROW(),input4[[#This Row],[lastcol]]-1,4)</f>
        <v>A380:C380</v>
      </c>
      <c r="L380" t="b" cm="1">
        <f t="array" aca="1" ref="L380" ca="1">SUMPRODUCT(--(INDIRECT(input4[[#This Row],[range1]])&lt;INDIRECT(input4[[#This Row],[range2]])))=COUNT(INDIRECT(input4[[#This Row],[range1]]))</f>
        <v>0</v>
      </c>
      <c r="M380" t="b" cm="1">
        <f t="array" aca="1" ref="M380" ca="1">SUMPRODUCT(--(INDIRECT(input4[[#This Row],[range1]])&gt;INDIRECT(input4[[#This Row],[range2]])))=COUNT(INDIRECT(input4[[#This Row],[range1]]))</f>
        <v>1</v>
      </c>
      <c r="N380" t="b">
        <f ca="1">IF(AND(NOT(input4[[#This Row],[All DESC?]]),NOT(input4[[#This Row],[All ASC?]])),FALSE(),TRUE())</f>
        <v>1</v>
      </c>
      <c r="O380" cm="1">
        <f t="array" aca="1" ref="O380" ca="1">IF(AND(input4[[#This Row],[Safe Part 1]],(MAX(ABS((INDIRECT(input4[[#This Row],[range2]]))-(INDIRECT(input4[[#This Row],[range1]])))))&lt;=3),1,0)</f>
        <v>0</v>
      </c>
    </row>
    <row r="381" spans="1:15" x14ac:dyDescent="0.35">
      <c r="A381">
        <v>7</v>
      </c>
      <c r="B381">
        <v>11</v>
      </c>
      <c r="C381">
        <v>12</v>
      </c>
      <c r="D381">
        <v>13</v>
      </c>
      <c r="E381">
        <v>14</v>
      </c>
      <c r="F381">
        <v>17</v>
      </c>
      <c r="G381">
        <v>22</v>
      </c>
      <c r="H381">
        <f>1</f>
        <v>1</v>
      </c>
      <c r="I381">
        <f>COUNTA(input4[[#This Row],[Column1.2]:[Column1.8]])</f>
        <v>7</v>
      </c>
      <c r="J381" t="str">
        <f>ADDRESS(ROW(),input4[[#This Row],[first col]]+1,4)&amp;":"&amp;ADDRESS(ROW(),input4[[#This Row],[lastcol]],4)</f>
        <v>B381:G381</v>
      </c>
      <c r="K381" t="str">
        <f>ADDRESS(ROW(),input4[[#This Row],[first col]],4)&amp;":"&amp;ADDRESS(ROW(),input4[[#This Row],[lastcol]]-1,4)</f>
        <v>A381:F381</v>
      </c>
      <c r="L381" t="b" cm="1">
        <f t="array" aca="1" ref="L381" ca="1">SUMPRODUCT(--(INDIRECT(input4[[#This Row],[range1]])&lt;INDIRECT(input4[[#This Row],[range2]])))=COUNT(INDIRECT(input4[[#This Row],[range1]]))</f>
        <v>0</v>
      </c>
      <c r="M381" t="b" cm="1">
        <f t="array" aca="1" ref="M381" ca="1">SUMPRODUCT(--(INDIRECT(input4[[#This Row],[range1]])&gt;INDIRECT(input4[[#This Row],[range2]])))=COUNT(INDIRECT(input4[[#This Row],[range1]]))</f>
        <v>1</v>
      </c>
      <c r="N381" t="b">
        <f ca="1">IF(AND(NOT(input4[[#This Row],[All DESC?]]),NOT(input4[[#This Row],[All ASC?]])),FALSE(),TRUE())</f>
        <v>1</v>
      </c>
      <c r="O381" cm="1">
        <f t="array" aca="1" ref="O381" ca="1">IF(AND(input4[[#This Row],[Safe Part 1]],(MAX(ABS((INDIRECT(input4[[#This Row],[range2]]))-(INDIRECT(input4[[#This Row],[range1]])))))&lt;=3),1,0)</f>
        <v>0</v>
      </c>
    </row>
    <row r="382" spans="1:15" x14ac:dyDescent="0.35">
      <c r="A382">
        <v>96</v>
      </c>
      <c r="B382">
        <v>93</v>
      </c>
      <c r="C382">
        <v>89</v>
      </c>
      <c r="D382">
        <v>88</v>
      </c>
      <c r="E382">
        <v>85</v>
      </c>
      <c r="F382">
        <v>80</v>
      </c>
      <c r="H382">
        <f>1</f>
        <v>1</v>
      </c>
      <c r="I382">
        <f>COUNTA(input4[[#This Row],[Column1.2]:[Column1.8]])</f>
        <v>6</v>
      </c>
      <c r="J382" t="str">
        <f>ADDRESS(ROW(),input4[[#This Row],[first col]]+1,4)&amp;":"&amp;ADDRESS(ROW(),input4[[#This Row],[lastcol]],4)</f>
        <v>B382:F382</v>
      </c>
      <c r="K382" t="str">
        <f>ADDRESS(ROW(),input4[[#This Row],[first col]],4)&amp;":"&amp;ADDRESS(ROW(),input4[[#This Row],[lastcol]]-1,4)</f>
        <v>A382:E382</v>
      </c>
      <c r="L382" t="b" cm="1">
        <f t="array" aca="1" ref="L382" ca="1">SUMPRODUCT(--(INDIRECT(input4[[#This Row],[range1]])&lt;INDIRECT(input4[[#This Row],[range2]])))=COUNT(INDIRECT(input4[[#This Row],[range1]]))</f>
        <v>1</v>
      </c>
      <c r="M382" t="b" cm="1">
        <f t="array" aca="1" ref="M382" ca="1">SUMPRODUCT(--(INDIRECT(input4[[#This Row],[range1]])&gt;INDIRECT(input4[[#This Row],[range2]])))=COUNT(INDIRECT(input4[[#This Row],[range1]]))</f>
        <v>0</v>
      </c>
      <c r="N382" t="b">
        <f ca="1">IF(AND(NOT(input4[[#This Row],[All DESC?]]),NOT(input4[[#This Row],[All ASC?]])),FALSE(),TRUE())</f>
        <v>1</v>
      </c>
      <c r="O382" cm="1">
        <f t="array" aca="1" ref="O382" ca="1">IF(AND(input4[[#This Row],[Safe Part 1]],(MAX(ABS((INDIRECT(input4[[#This Row],[range2]]))-(INDIRECT(input4[[#This Row],[range1]])))))&lt;=3),1,0)</f>
        <v>0</v>
      </c>
    </row>
    <row r="383" spans="1:15" x14ac:dyDescent="0.35">
      <c r="A383">
        <v>79</v>
      </c>
      <c r="B383">
        <v>80</v>
      </c>
      <c r="C383">
        <v>83</v>
      </c>
      <c r="D383">
        <v>83</v>
      </c>
      <c r="E383">
        <v>87</v>
      </c>
      <c r="H383">
        <f>1</f>
        <v>1</v>
      </c>
      <c r="I383">
        <f>COUNTA(input4[[#This Row],[Column1.2]:[Column1.8]])</f>
        <v>5</v>
      </c>
      <c r="J383" t="str">
        <f>ADDRESS(ROW(),input4[[#This Row],[first col]]+1,4)&amp;":"&amp;ADDRESS(ROW(),input4[[#This Row],[lastcol]],4)</f>
        <v>B383:E383</v>
      </c>
      <c r="K383" t="str">
        <f>ADDRESS(ROW(),input4[[#This Row],[first col]],4)&amp;":"&amp;ADDRESS(ROW(),input4[[#This Row],[lastcol]]-1,4)</f>
        <v>A383:D383</v>
      </c>
      <c r="L383" t="b" cm="1">
        <f t="array" aca="1" ref="L383" ca="1">SUMPRODUCT(--(INDIRECT(input4[[#This Row],[range1]])&lt;INDIRECT(input4[[#This Row],[range2]])))=COUNT(INDIRECT(input4[[#This Row],[range1]]))</f>
        <v>0</v>
      </c>
      <c r="M383" t="b" cm="1">
        <f t="array" aca="1" ref="M383" ca="1">SUMPRODUCT(--(INDIRECT(input4[[#This Row],[range1]])&gt;INDIRECT(input4[[#This Row],[range2]])))=COUNT(INDIRECT(input4[[#This Row],[range1]]))</f>
        <v>0</v>
      </c>
      <c r="N383" t="b">
        <f ca="1">IF(AND(NOT(input4[[#This Row],[All DESC?]]),NOT(input4[[#This Row],[All ASC?]])),FALSE(),TRUE())</f>
        <v>0</v>
      </c>
      <c r="O383" cm="1">
        <f t="array" aca="1" ref="O383" ca="1">IF(AND(input4[[#This Row],[Safe Part 1]],(MAX(ABS((INDIRECT(input4[[#This Row],[range2]]))-(INDIRECT(input4[[#This Row],[range1]])))))&lt;=3),1,0)</f>
        <v>0</v>
      </c>
    </row>
    <row r="384" spans="1:15" x14ac:dyDescent="0.35">
      <c r="A384">
        <v>47</v>
      </c>
      <c r="B384">
        <v>48</v>
      </c>
      <c r="C384">
        <v>51</v>
      </c>
      <c r="D384">
        <v>52</v>
      </c>
      <c r="E384">
        <v>53</v>
      </c>
      <c r="F384">
        <v>55</v>
      </c>
      <c r="H384">
        <f>1</f>
        <v>1</v>
      </c>
      <c r="I384">
        <f>COUNTA(input4[[#This Row],[Column1.2]:[Column1.8]])</f>
        <v>6</v>
      </c>
      <c r="J384" t="str">
        <f>ADDRESS(ROW(),input4[[#This Row],[first col]]+1,4)&amp;":"&amp;ADDRESS(ROW(),input4[[#This Row],[lastcol]],4)</f>
        <v>B384:F384</v>
      </c>
      <c r="K384" t="str">
        <f>ADDRESS(ROW(),input4[[#This Row],[first col]],4)&amp;":"&amp;ADDRESS(ROW(),input4[[#This Row],[lastcol]]-1,4)</f>
        <v>A384:E384</v>
      </c>
      <c r="L384" t="b" cm="1">
        <f t="array" aca="1" ref="L384" ca="1">SUMPRODUCT(--(INDIRECT(input4[[#This Row],[range1]])&lt;INDIRECT(input4[[#This Row],[range2]])))=COUNT(INDIRECT(input4[[#This Row],[range1]]))</f>
        <v>0</v>
      </c>
      <c r="M384" t="b" cm="1">
        <f t="array" aca="1" ref="M384" ca="1">SUMPRODUCT(--(INDIRECT(input4[[#This Row],[range1]])&gt;INDIRECT(input4[[#This Row],[range2]])))=COUNT(INDIRECT(input4[[#This Row],[range1]]))</f>
        <v>1</v>
      </c>
      <c r="N384" t="b">
        <f ca="1">IF(AND(NOT(input4[[#This Row],[All DESC?]]),NOT(input4[[#This Row],[All ASC?]])),FALSE(),TRUE())</f>
        <v>1</v>
      </c>
      <c r="O384" cm="1">
        <f t="array" aca="1" ref="O384" ca="1">IF(AND(input4[[#This Row],[Safe Part 1]],(MAX(ABS((INDIRECT(input4[[#This Row],[range2]]))-(INDIRECT(input4[[#This Row],[range1]])))))&lt;=3),1,0)</f>
        <v>1</v>
      </c>
    </row>
    <row r="385" spans="1:15" x14ac:dyDescent="0.35">
      <c r="A385">
        <v>50</v>
      </c>
      <c r="B385">
        <v>51</v>
      </c>
      <c r="C385">
        <v>52</v>
      </c>
      <c r="D385">
        <v>54</v>
      </c>
      <c r="E385">
        <v>52</v>
      </c>
      <c r="H385">
        <f>1</f>
        <v>1</v>
      </c>
      <c r="I385">
        <f>COUNTA(input4[[#This Row],[Column1.2]:[Column1.8]])</f>
        <v>5</v>
      </c>
      <c r="J385" t="str">
        <f>ADDRESS(ROW(),input4[[#This Row],[first col]]+1,4)&amp;":"&amp;ADDRESS(ROW(),input4[[#This Row],[lastcol]],4)</f>
        <v>B385:E385</v>
      </c>
      <c r="K385" t="str">
        <f>ADDRESS(ROW(),input4[[#This Row],[first col]],4)&amp;":"&amp;ADDRESS(ROW(),input4[[#This Row],[lastcol]]-1,4)</f>
        <v>A385:D385</v>
      </c>
      <c r="L385" t="b" cm="1">
        <f t="array" aca="1" ref="L385" ca="1">SUMPRODUCT(--(INDIRECT(input4[[#This Row],[range1]])&lt;INDIRECT(input4[[#This Row],[range2]])))=COUNT(INDIRECT(input4[[#This Row],[range1]]))</f>
        <v>0</v>
      </c>
      <c r="M385" t="b" cm="1">
        <f t="array" aca="1" ref="M385" ca="1">SUMPRODUCT(--(INDIRECT(input4[[#This Row],[range1]])&gt;INDIRECT(input4[[#This Row],[range2]])))=COUNT(INDIRECT(input4[[#This Row],[range1]]))</f>
        <v>0</v>
      </c>
      <c r="N385" t="b">
        <f ca="1">IF(AND(NOT(input4[[#This Row],[All DESC?]]),NOT(input4[[#This Row],[All ASC?]])),FALSE(),TRUE())</f>
        <v>0</v>
      </c>
      <c r="O385" cm="1">
        <f t="array" aca="1" ref="O385" ca="1">IF(AND(input4[[#This Row],[Safe Part 1]],(MAX(ABS((INDIRECT(input4[[#This Row],[range2]]))-(INDIRECT(input4[[#This Row],[range1]])))))&lt;=3),1,0)</f>
        <v>0</v>
      </c>
    </row>
    <row r="386" spans="1:15" x14ac:dyDescent="0.35">
      <c r="A386">
        <v>1</v>
      </c>
      <c r="B386">
        <v>4</v>
      </c>
      <c r="C386">
        <v>5</v>
      </c>
      <c r="D386">
        <v>7</v>
      </c>
      <c r="E386">
        <v>10</v>
      </c>
      <c r="F386">
        <v>8</v>
      </c>
      <c r="H386">
        <f>1</f>
        <v>1</v>
      </c>
      <c r="I386">
        <f>COUNTA(input4[[#This Row],[Column1.2]:[Column1.8]])</f>
        <v>6</v>
      </c>
      <c r="J386" t="str">
        <f>ADDRESS(ROW(),input4[[#This Row],[first col]]+1,4)&amp;":"&amp;ADDRESS(ROW(),input4[[#This Row],[lastcol]],4)</f>
        <v>B386:F386</v>
      </c>
      <c r="K386" t="str">
        <f>ADDRESS(ROW(),input4[[#This Row],[first col]],4)&amp;":"&amp;ADDRESS(ROW(),input4[[#This Row],[lastcol]]-1,4)</f>
        <v>A386:E386</v>
      </c>
      <c r="L386" t="b" cm="1">
        <f t="array" aca="1" ref="L386" ca="1">SUMPRODUCT(--(INDIRECT(input4[[#This Row],[range1]])&lt;INDIRECT(input4[[#This Row],[range2]])))=COUNT(INDIRECT(input4[[#This Row],[range1]]))</f>
        <v>0</v>
      </c>
      <c r="M386" t="b" cm="1">
        <f t="array" aca="1" ref="M386" ca="1">SUMPRODUCT(--(INDIRECT(input4[[#This Row],[range1]])&gt;INDIRECT(input4[[#This Row],[range2]])))=COUNT(INDIRECT(input4[[#This Row],[range1]]))</f>
        <v>0</v>
      </c>
      <c r="N386" t="b">
        <f ca="1">IF(AND(NOT(input4[[#This Row],[All DESC?]]),NOT(input4[[#This Row],[All ASC?]])),FALSE(),TRUE())</f>
        <v>0</v>
      </c>
      <c r="O386" cm="1">
        <f t="array" aca="1" ref="O386" ca="1">IF(AND(input4[[#This Row],[Safe Part 1]],(MAX(ABS((INDIRECT(input4[[#This Row],[range2]]))-(INDIRECT(input4[[#This Row],[range1]])))))&lt;=3),1,0)</f>
        <v>0</v>
      </c>
    </row>
    <row r="387" spans="1:15" x14ac:dyDescent="0.35">
      <c r="A387">
        <v>43</v>
      </c>
      <c r="B387">
        <v>41</v>
      </c>
      <c r="C387">
        <v>39</v>
      </c>
      <c r="D387">
        <v>39</v>
      </c>
      <c r="E387">
        <v>34</v>
      </c>
      <c r="H387">
        <f>1</f>
        <v>1</v>
      </c>
      <c r="I387">
        <f>COUNTA(input4[[#This Row],[Column1.2]:[Column1.8]])</f>
        <v>5</v>
      </c>
      <c r="J387" t="str">
        <f>ADDRESS(ROW(),input4[[#This Row],[first col]]+1,4)&amp;":"&amp;ADDRESS(ROW(),input4[[#This Row],[lastcol]],4)</f>
        <v>B387:E387</v>
      </c>
      <c r="K387" t="str">
        <f>ADDRESS(ROW(),input4[[#This Row],[first col]],4)&amp;":"&amp;ADDRESS(ROW(),input4[[#This Row],[lastcol]]-1,4)</f>
        <v>A387:D387</v>
      </c>
      <c r="L387" t="b" cm="1">
        <f t="array" aca="1" ref="L387" ca="1">SUMPRODUCT(--(INDIRECT(input4[[#This Row],[range1]])&lt;INDIRECT(input4[[#This Row],[range2]])))=COUNT(INDIRECT(input4[[#This Row],[range1]]))</f>
        <v>0</v>
      </c>
      <c r="M387" t="b" cm="1">
        <f t="array" aca="1" ref="M387" ca="1">SUMPRODUCT(--(INDIRECT(input4[[#This Row],[range1]])&gt;INDIRECT(input4[[#This Row],[range2]])))=COUNT(INDIRECT(input4[[#This Row],[range1]]))</f>
        <v>0</v>
      </c>
      <c r="N387" t="b">
        <f ca="1">IF(AND(NOT(input4[[#This Row],[All DESC?]]),NOT(input4[[#This Row],[All ASC?]])),FALSE(),TRUE())</f>
        <v>0</v>
      </c>
      <c r="O387" cm="1">
        <f t="array" aca="1" ref="O387" ca="1">IF(AND(input4[[#This Row],[Safe Part 1]],(MAX(ABS((INDIRECT(input4[[#This Row],[range2]]))-(INDIRECT(input4[[#This Row],[range1]])))))&lt;=3),1,0)</f>
        <v>0</v>
      </c>
    </row>
    <row r="388" spans="1:15" x14ac:dyDescent="0.35">
      <c r="A388">
        <v>56</v>
      </c>
      <c r="B388">
        <v>60</v>
      </c>
      <c r="C388">
        <v>62</v>
      </c>
      <c r="D388">
        <v>66</v>
      </c>
      <c r="H388">
        <f>1</f>
        <v>1</v>
      </c>
      <c r="I388">
        <f>COUNTA(input4[[#This Row],[Column1.2]:[Column1.8]])</f>
        <v>4</v>
      </c>
      <c r="J388" t="str">
        <f>ADDRESS(ROW(),input4[[#This Row],[first col]]+1,4)&amp;":"&amp;ADDRESS(ROW(),input4[[#This Row],[lastcol]],4)</f>
        <v>B388:D388</v>
      </c>
      <c r="K388" t="str">
        <f>ADDRESS(ROW(),input4[[#This Row],[first col]],4)&amp;":"&amp;ADDRESS(ROW(),input4[[#This Row],[lastcol]]-1,4)</f>
        <v>A388:C388</v>
      </c>
      <c r="L388" t="b" cm="1">
        <f t="array" aca="1" ref="L388" ca="1">SUMPRODUCT(--(INDIRECT(input4[[#This Row],[range1]])&lt;INDIRECT(input4[[#This Row],[range2]])))=COUNT(INDIRECT(input4[[#This Row],[range1]]))</f>
        <v>0</v>
      </c>
      <c r="M388" t="b" cm="1">
        <f t="array" aca="1" ref="M388" ca="1">SUMPRODUCT(--(INDIRECT(input4[[#This Row],[range1]])&gt;INDIRECT(input4[[#This Row],[range2]])))=COUNT(INDIRECT(input4[[#This Row],[range1]]))</f>
        <v>1</v>
      </c>
      <c r="N388" t="b">
        <f ca="1">IF(AND(NOT(input4[[#This Row],[All DESC?]]),NOT(input4[[#This Row],[All ASC?]])),FALSE(),TRUE())</f>
        <v>1</v>
      </c>
      <c r="O388" cm="1">
        <f t="array" aca="1" ref="O388" ca="1">IF(AND(input4[[#This Row],[Safe Part 1]],(MAX(ABS((INDIRECT(input4[[#This Row],[range2]]))-(INDIRECT(input4[[#This Row],[range1]])))))&lt;=3),1,0)</f>
        <v>0</v>
      </c>
    </row>
    <row r="389" spans="1:15" x14ac:dyDescent="0.35">
      <c r="A389">
        <v>83</v>
      </c>
      <c r="B389">
        <v>81</v>
      </c>
      <c r="C389">
        <v>78</v>
      </c>
      <c r="D389">
        <v>76</v>
      </c>
      <c r="E389">
        <v>73</v>
      </c>
      <c r="F389">
        <v>70</v>
      </c>
      <c r="G389">
        <v>73</v>
      </c>
      <c r="H389">
        <f>1</f>
        <v>1</v>
      </c>
      <c r="I389">
        <f>COUNTA(input4[[#This Row],[Column1.2]:[Column1.8]])</f>
        <v>7</v>
      </c>
      <c r="J389" t="str">
        <f>ADDRESS(ROW(),input4[[#This Row],[first col]]+1,4)&amp;":"&amp;ADDRESS(ROW(),input4[[#This Row],[lastcol]],4)</f>
        <v>B389:G389</v>
      </c>
      <c r="K389" t="str">
        <f>ADDRESS(ROW(),input4[[#This Row],[first col]],4)&amp;":"&amp;ADDRESS(ROW(),input4[[#This Row],[lastcol]]-1,4)</f>
        <v>A389:F389</v>
      </c>
      <c r="L389" t="b" cm="1">
        <f t="array" aca="1" ref="L389" ca="1">SUMPRODUCT(--(INDIRECT(input4[[#This Row],[range1]])&lt;INDIRECT(input4[[#This Row],[range2]])))=COUNT(INDIRECT(input4[[#This Row],[range1]]))</f>
        <v>0</v>
      </c>
      <c r="M389" t="b" cm="1">
        <f t="array" aca="1" ref="M389" ca="1">SUMPRODUCT(--(INDIRECT(input4[[#This Row],[range1]])&gt;INDIRECT(input4[[#This Row],[range2]])))=COUNT(INDIRECT(input4[[#This Row],[range1]]))</f>
        <v>0</v>
      </c>
      <c r="N389" t="b">
        <f ca="1">IF(AND(NOT(input4[[#This Row],[All DESC?]]),NOT(input4[[#This Row],[All ASC?]])),FALSE(),TRUE())</f>
        <v>0</v>
      </c>
      <c r="O389" cm="1">
        <f t="array" aca="1" ref="O389" ca="1">IF(AND(input4[[#This Row],[Safe Part 1]],(MAX(ABS((INDIRECT(input4[[#This Row],[range2]]))-(INDIRECT(input4[[#This Row],[range1]])))))&lt;=3),1,0)</f>
        <v>0</v>
      </c>
    </row>
    <row r="390" spans="1:15" x14ac:dyDescent="0.35">
      <c r="A390">
        <v>78</v>
      </c>
      <c r="B390">
        <v>76</v>
      </c>
      <c r="C390">
        <v>74</v>
      </c>
      <c r="D390">
        <v>70</v>
      </c>
      <c r="E390">
        <v>70</v>
      </c>
      <c r="H390">
        <f>1</f>
        <v>1</v>
      </c>
      <c r="I390">
        <f>COUNTA(input4[[#This Row],[Column1.2]:[Column1.8]])</f>
        <v>5</v>
      </c>
      <c r="J390" t="str">
        <f>ADDRESS(ROW(),input4[[#This Row],[first col]]+1,4)&amp;":"&amp;ADDRESS(ROW(),input4[[#This Row],[lastcol]],4)</f>
        <v>B390:E390</v>
      </c>
      <c r="K390" t="str">
        <f>ADDRESS(ROW(),input4[[#This Row],[first col]],4)&amp;":"&amp;ADDRESS(ROW(),input4[[#This Row],[lastcol]]-1,4)</f>
        <v>A390:D390</v>
      </c>
      <c r="L390" t="b" cm="1">
        <f t="array" aca="1" ref="L390" ca="1">SUMPRODUCT(--(INDIRECT(input4[[#This Row],[range1]])&lt;INDIRECT(input4[[#This Row],[range2]])))=COUNT(INDIRECT(input4[[#This Row],[range1]]))</f>
        <v>0</v>
      </c>
      <c r="M390" t="b" cm="1">
        <f t="array" aca="1" ref="M390" ca="1">SUMPRODUCT(--(INDIRECT(input4[[#This Row],[range1]])&gt;INDIRECT(input4[[#This Row],[range2]])))=COUNT(INDIRECT(input4[[#This Row],[range1]]))</f>
        <v>0</v>
      </c>
      <c r="N390" t="b">
        <f ca="1">IF(AND(NOT(input4[[#This Row],[All DESC?]]),NOT(input4[[#This Row],[All ASC?]])),FALSE(),TRUE())</f>
        <v>0</v>
      </c>
      <c r="O390" cm="1">
        <f t="array" aca="1" ref="O390" ca="1">IF(AND(input4[[#This Row],[Safe Part 1]],(MAX(ABS((INDIRECT(input4[[#This Row],[range2]]))-(INDIRECT(input4[[#This Row],[range1]])))))&lt;=3),1,0)</f>
        <v>0</v>
      </c>
    </row>
    <row r="391" spans="1:15" x14ac:dyDescent="0.35">
      <c r="A391">
        <v>70</v>
      </c>
      <c r="B391">
        <v>76</v>
      </c>
      <c r="C391">
        <v>78</v>
      </c>
      <c r="D391">
        <v>79</v>
      </c>
      <c r="E391">
        <v>80</v>
      </c>
      <c r="F391">
        <v>81</v>
      </c>
      <c r="G391">
        <v>80</v>
      </c>
      <c r="H391">
        <f>1</f>
        <v>1</v>
      </c>
      <c r="I391">
        <f>COUNTA(input4[[#This Row],[Column1.2]:[Column1.8]])</f>
        <v>7</v>
      </c>
      <c r="J391" t="str">
        <f>ADDRESS(ROW(),input4[[#This Row],[first col]]+1,4)&amp;":"&amp;ADDRESS(ROW(),input4[[#This Row],[lastcol]],4)</f>
        <v>B391:G391</v>
      </c>
      <c r="K391" t="str">
        <f>ADDRESS(ROW(),input4[[#This Row],[first col]],4)&amp;":"&amp;ADDRESS(ROW(),input4[[#This Row],[lastcol]]-1,4)</f>
        <v>A391:F391</v>
      </c>
      <c r="L391" t="b" cm="1">
        <f t="array" aca="1" ref="L391" ca="1">SUMPRODUCT(--(INDIRECT(input4[[#This Row],[range1]])&lt;INDIRECT(input4[[#This Row],[range2]])))=COUNT(INDIRECT(input4[[#This Row],[range1]]))</f>
        <v>0</v>
      </c>
      <c r="M391" t="b" cm="1">
        <f t="array" aca="1" ref="M391" ca="1">SUMPRODUCT(--(INDIRECT(input4[[#This Row],[range1]])&gt;INDIRECT(input4[[#This Row],[range2]])))=COUNT(INDIRECT(input4[[#This Row],[range1]]))</f>
        <v>0</v>
      </c>
      <c r="N391" t="b">
        <f ca="1">IF(AND(NOT(input4[[#This Row],[All DESC?]]),NOT(input4[[#This Row],[All ASC?]])),FALSE(),TRUE())</f>
        <v>0</v>
      </c>
      <c r="O391" cm="1">
        <f t="array" aca="1" ref="O391" ca="1">IF(AND(input4[[#This Row],[Safe Part 1]],(MAX(ABS((INDIRECT(input4[[#This Row],[range2]]))-(INDIRECT(input4[[#This Row],[range1]])))))&lt;=3),1,0)</f>
        <v>0</v>
      </c>
    </row>
    <row r="392" spans="1:15" x14ac:dyDescent="0.35">
      <c r="A392">
        <v>39</v>
      </c>
      <c r="B392">
        <v>36</v>
      </c>
      <c r="C392">
        <v>37</v>
      </c>
      <c r="D392">
        <v>36</v>
      </c>
      <c r="E392">
        <v>34</v>
      </c>
      <c r="F392">
        <v>31</v>
      </c>
      <c r="G392">
        <v>29</v>
      </c>
      <c r="H392">
        <f>1</f>
        <v>1</v>
      </c>
      <c r="I392">
        <f>COUNTA(input4[[#This Row],[Column1.2]:[Column1.8]])</f>
        <v>7</v>
      </c>
      <c r="J392" t="str">
        <f>ADDRESS(ROW(),input4[[#This Row],[first col]]+1,4)&amp;":"&amp;ADDRESS(ROW(),input4[[#This Row],[lastcol]],4)</f>
        <v>B392:G392</v>
      </c>
      <c r="K392" t="str">
        <f>ADDRESS(ROW(),input4[[#This Row],[first col]],4)&amp;":"&amp;ADDRESS(ROW(),input4[[#This Row],[lastcol]]-1,4)</f>
        <v>A392:F392</v>
      </c>
      <c r="L392" t="b" cm="1">
        <f t="array" aca="1" ref="L392" ca="1">SUMPRODUCT(--(INDIRECT(input4[[#This Row],[range1]])&lt;INDIRECT(input4[[#This Row],[range2]])))=COUNT(INDIRECT(input4[[#This Row],[range1]]))</f>
        <v>0</v>
      </c>
      <c r="M392" t="b" cm="1">
        <f t="array" aca="1" ref="M392" ca="1">SUMPRODUCT(--(INDIRECT(input4[[#This Row],[range1]])&gt;INDIRECT(input4[[#This Row],[range2]])))=COUNT(INDIRECT(input4[[#This Row],[range1]]))</f>
        <v>0</v>
      </c>
      <c r="N392" t="b">
        <f ca="1">IF(AND(NOT(input4[[#This Row],[All DESC?]]),NOT(input4[[#This Row],[All ASC?]])),FALSE(),TRUE())</f>
        <v>0</v>
      </c>
      <c r="O392" cm="1">
        <f t="array" aca="1" ref="O392" ca="1">IF(AND(input4[[#This Row],[Safe Part 1]],(MAX(ABS((INDIRECT(input4[[#This Row],[range2]]))-(INDIRECT(input4[[#This Row],[range1]])))))&lt;=3),1,0)</f>
        <v>0</v>
      </c>
    </row>
    <row r="393" spans="1:15" x14ac:dyDescent="0.35">
      <c r="A393">
        <v>71</v>
      </c>
      <c r="B393">
        <v>74</v>
      </c>
      <c r="C393">
        <v>75</v>
      </c>
      <c r="D393">
        <v>72</v>
      </c>
      <c r="E393">
        <v>73</v>
      </c>
      <c r="H393">
        <f>1</f>
        <v>1</v>
      </c>
      <c r="I393">
        <f>COUNTA(input4[[#This Row],[Column1.2]:[Column1.8]])</f>
        <v>5</v>
      </c>
      <c r="J393" t="str">
        <f>ADDRESS(ROW(),input4[[#This Row],[first col]]+1,4)&amp;":"&amp;ADDRESS(ROW(),input4[[#This Row],[lastcol]],4)</f>
        <v>B393:E393</v>
      </c>
      <c r="K393" t="str">
        <f>ADDRESS(ROW(),input4[[#This Row],[first col]],4)&amp;":"&amp;ADDRESS(ROW(),input4[[#This Row],[lastcol]]-1,4)</f>
        <v>A393:D393</v>
      </c>
      <c r="L393" t="b" cm="1">
        <f t="array" aca="1" ref="L393" ca="1">SUMPRODUCT(--(INDIRECT(input4[[#This Row],[range1]])&lt;INDIRECT(input4[[#This Row],[range2]])))=COUNT(INDIRECT(input4[[#This Row],[range1]]))</f>
        <v>0</v>
      </c>
      <c r="M393" t="b" cm="1">
        <f t="array" aca="1" ref="M393" ca="1">SUMPRODUCT(--(INDIRECT(input4[[#This Row],[range1]])&gt;INDIRECT(input4[[#This Row],[range2]])))=COUNT(INDIRECT(input4[[#This Row],[range1]]))</f>
        <v>0</v>
      </c>
      <c r="N393" t="b">
        <f ca="1">IF(AND(NOT(input4[[#This Row],[All DESC?]]),NOT(input4[[#This Row],[All ASC?]])),FALSE(),TRUE())</f>
        <v>0</v>
      </c>
      <c r="O393" cm="1">
        <f t="array" aca="1" ref="O393" ca="1">IF(AND(input4[[#This Row],[Safe Part 1]],(MAX(ABS((INDIRECT(input4[[#This Row],[range2]]))-(INDIRECT(input4[[#This Row],[range1]])))))&lt;=3),1,0)</f>
        <v>0</v>
      </c>
    </row>
    <row r="394" spans="1:15" x14ac:dyDescent="0.35">
      <c r="A394">
        <v>68</v>
      </c>
      <c r="B394">
        <v>66</v>
      </c>
      <c r="C394">
        <v>63</v>
      </c>
      <c r="D394">
        <v>59</v>
      </c>
      <c r="H394">
        <f>1</f>
        <v>1</v>
      </c>
      <c r="I394">
        <f>COUNTA(input4[[#This Row],[Column1.2]:[Column1.8]])</f>
        <v>4</v>
      </c>
      <c r="J394" t="str">
        <f>ADDRESS(ROW(),input4[[#This Row],[first col]]+1,4)&amp;":"&amp;ADDRESS(ROW(),input4[[#This Row],[lastcol]],4)</f>
        <v>B394:D394</v>
      </c>
      <c r="K394" t="str">
        <f>ADDRESS(ROW(),input4[[#This Row],[first col]],4)&amp;":"&amp;ADDRESS(ROW(),input4[[#This Row],[lastcol]]-1,4)</f>
        <v>A394:C394</v>
      </c>
      <c r="L394" t="b" cm="1">
        <f t="array" aca="1" ref="L394" ca="1">SUMPRODUCT(--(INDIRECT(input4[[#This Row],[range1]])&lt;INDIRECT(input4[[#This Row],[range2]])))=COUNT(INDIRECT(input4[[#This Row],[range1]]))</f>
        <v>1</v>
      </c>
      <c r="M394" t="b" cm="1">
        <f t="array" aca="1" ref="M394" ca="1">SUMPRODUCT(--(INDIRECT(input4[[#This Row],[range1]])&gt;INDIRECT(input4[[#This Row],[range2]])))=COUNT(INDIRECT(input4[[#This Row],[range1]]))</f>
        <v>0</v>
      </c>
      <c r="N394" t="b">
        <f ca="1">IF(AND(NOT(input4[[#This Row],[All DESC?]]),NOT(input4[[#This Row],[All ASC?]])),FALSE(),TRUE())</f>
        <v>1</v>
      </c>
      <c r="O394" cm="1">
        <f t="array" aca="1" ref="O394" ca="1">IF(AND(input4[[#This Row],[Safe Part 1]],(MAX(ABS((INDIRECT(input4[[#This Row],[range2]]))-(INDIRECT(input4[[#This Row],[range1]])))))&lt;=3),1,0)</f>
        <v>0</v>
      </c>
    </row>
    <row r="395" spans="1:15" x14ac:dyDescent="0.35">
      <c r="A395">
        <v>35</v>
      </c>
      <c r="B395">
        <v>33</v>
      </c>
      <c r="C395">
        <v>32</v>
      </c>
      <c r="D395">
        <v>29</v>
      </c>
      <c r="E395">
        <v>29</v>
      </c>
      <c r="H395">
        <f>1</f>
        <v>1</v>
      </c>
      <c r="I395">
        <f>COUNTA(input4[[#This Row],[Column1.2]:[Column1.8]])</f>
        <v>5</v>
      </c>
      <c r="J395" t="str">
        <f>ADDRESS(ROW(),input4[[#This Row],[first col]]+1,4)&amp;":"&amp;ADDRESS(ROW(),input4[[#This Row],[lastcol]],4)</f>
        <v>B395:E395</v>
      </c>
      <c r="K395" t="str">
        <f>ADDRESS(ROW(),input4[[#This Row],[first col]],4)&amp;":"&amp;ADDRESS(ROW(),input4[[#This Row],[lastcol]]-1,4)</f>
        <v>A395:D395</v>
      </c>
      <c r="L395" t="b" cm="1">
        <f t="array" aca="1" ref="L395" ca="1">SUMPRODUCT(--(INDIRECT(input4[[#This Row],[range1]])&lt;INDIRECT(input4[[#This Row],[range2]])))=COUNT(INDIRECT(input4[[#This Row],[range1]]))</f>
        <v>0</v>
      </c>
      <c r="M395" t="b" cm="1">
        <f t="array" aca="1" ref="M395" ca="1">SUMPRODUCT(--(INDIRECT(input4[[#This Row],[range1]])&gt;INDIRECT(input4[[#This Row],[range2]])))=COUNT(INDIRECT(input4[[#This Row],[range1]]))</f>
        <v>0</v>
      </c>
      <c r="N395" t="b">
        <f ca="1">IF(AND(NOT(input4[[#This Row],[All DESC?]]),NOT(input4[[#This Row],[All ASC?]])),FALSE(),TRUE())</f>
        <v>0</v>
      </c>
      <c r="O395" cm="1">
        <f t="array" aca="1" ref="O395" ca="1">IF(AND(input4[[#This Row],[Safe Part 1]],(MAX(ABS((INDIRECT(input4[[#This Row],[range2]]))-(INDIRECT(input4[[#This Row],[range1]])))))&lt;=3),1,0)</f>
        <v>0</v>
      </c>
    </row>
    <row r="396" spans="1:15" x14ac:dyDescent="0.35">
      <c r="A396">
        <v>36</v>
      </c>
      <c r="B396">
        <v>38</v>
      </c>
      <c r="C396">
        <v>40</v>
      </c>
      <c r="D396">
        <v>43</v>
      </c>
      <c r="E396">
        <v>41</v>
      </c>
      <c r="F396">
        <v>43</v>
      </c>
      <c r="G396">
        <v>47</v>
      </c>
      <c r="H396">
        <f>1</f>
        <v>1</v>
      </c>
      <c r="I396">
        <f>COUNTA(input4[[#This Row],[Column1.2]:[Column1.8]])</f>
        <v>7</v>
      </c>
      <c r="J396" t="str">
        <f>ADDRESS(ROW(),input4[[#This Row],[first col]]+1,4)&amp;":"&amp;ADDRESS(ROW(),input4[[#This Row],[lastcol]],4)</f>
        <v>B396:G396</v>
      </c>
      <c r="K396" t="str">
        <f>ADDRESS(ROW(),input4[[#This Row],[first col]],4)&amp;":"&amp;ADDRESS(ROW(),input4[[#This Row],[lastcol]]-1,4)</f>
        <v>A396:F396</v>
      </c>
      <c r="L396" t="b" cm="1">
        <f t="array" aca="1" ref="L396" ca="1">SUMPRODUCT(--(INDIRECT(input4[[#This Row],[range1]])&lt;INDIRECT(input4[[#This Row],[range2]])))=COUNT(INDIRECT(input4[[#This Row],[range1]]))</f>
        <v>0</v>
      </c>
      <c r="M396" t="b" cm="1">
        <f t="array" aca="1" ref="M396" ca="1">SUMPRODUCT(--(INDIRECT(input4[[#This Row],[range1]])&gt;INDIRECT(input4[[#This Row],[range2]])))=COUNT(INDIRECT(input4[[#This Row],[range1]]))</f>
        <v>0</v>
      </c>
      <c r="N396" t="b">
        <f ca="1">IF(AND(NOT(input4[[#This Row],[All DESC?]]),NOT(input4[[#This Row],[All ASC?]])),FALSE(),TRUE())</f>
        <v>0</v>
      </c>
      <c r="O396" cm="1">
        <f t="array" aca="1" ref="O396" ca="1">IF(AND(input4[[#This Row],[Safe Part 1]],(MAX(ABS((INDIRECT(input4[[#This Row],[range2]]))-(INDIRECT(input4[[#This Row],[range1]])))))&lt;=3),1,0)</f>
        <v>0</v>
      </c>
    </row>
    <row r="397" spans="1:15" x14ac:dyDescent="0.35">
      <c r="A397">
        <v>34</v>
      </c>
      <c r="B397">
        <v>32</v>
      </c>
      <c r="C397">
        <v>30</v>
      </c>
      <c r="D397">
        <v>32</v>
      </c>
      <c r="H397">
        <f>1</f>
        <v>1</v>
      </c>
      <c r="I397">
        <f>COUNTA(input4[[#This Row],[Column1.2]:[Column1.8]])</f>
        <v>4</v>
      </c>
      <c r="J397" t="str">
        <f>ADDRESS(ROW(),input4[[#This Row],[first col]]+1,4)&amp;":"&amp;ADDRESS(ROW(),input4[[#This Row],[lastcol]],4)</f>
        <v>B397:D397</v>
      </c>
      <c r="K397" t="str">
        <f>ADDRESS(ROW(),input4[[#This Row],[first col]],4)&amp;":"&amp;ADDRESS(ROW(),input4[[#This Row],[lastcol]]-1,4)</f>
        <v>A397:C397</v>
      </c>
      <c r="L397" t="b" cm="1">
        <f t="array" aca="1" ref="L397" ca="1">SUMPRODUCT(--(INDIRECT(input4[[#This Row],[range1]])&lt;INDIRECT(input4[[#This Row],[range2]])))=COUNT(INDIRECT(input4[[#This Row],[range1]]))</f>
        <v>0</v>
      </c>
      <c r="M397" t="b" cm="1">
        <f t="array" aca="1" ref="M397" ca="1">SUMPRODUCT(--(INDIRECT(input4[[#This Row],[range1]])&gt;INDIRECT(input4[[#This Row],[range2]])))=COUNT(INDIRECT(input4[[#This Row],[range1]]))</f>
        <v>0</v>
      </c>
      <c r="N397" t="b">
        <f ca="1">IF(AND(NOT(input4[[#This Row],[All DESC?]]),NOT(input4[[#This Row],[All ASC?]])),FALSE(),TRUE())</f>
        <v>0</v>
      </c>
      <c r="O397" cm="1">
        <f t="array" aca="1" ref="O397" ca="1">IF(AND(input4[[#This Row],[Safe Part 1]],(MAX(ABS((INDIRECT(input4[[#This Row],[range2]]))-(INDIRECT(input4[[#This Row],[range1]])))))&lt;=3),1,0)</f>
        <v>0</v>
      </c>
    </row>
    <row r="398" spans="1:15" x14ac:dyDescent="0.35">
      <c r="A398">
        <v>52</v>
      </c>
      <c r="B398">
        <v>50</v>
      </c>
      <c r="C398">
        <v>53</v>
      </c>
      <c r="D398">
        <v>51</v>
      </c>
      <c r="E398">
        <v>46</v>
      </c>
      <c r="H398">
        <f>1</f>
        <v>1</v>
      </c>
      <c r="I398">
        <f>COUNTA(input4[[#This Row],[Column1.2]:[Column1.8]])</f>
        <v>5</v>
      </c>
      <c r="J398" t="str">
        <f>ADDRESS(ROW(),input4[[#This Row],[first col]]+1,4)&amp;":"&amp;ADDRESS(ROW(),input4[[#This Row],[lastcol]],4)</f>
        <v>B398:E398</v>
      </c>
      <c r="K398" t="str">
        <f>ADDRESS(ROW(),input4[[#This Row],[first col]],4)&amp;":"&amp;ADDRESS(ROW(),input4[[#This Row],[lastcol]]-1,4)</f>
        <v>A398:D398</v>
      </c>
      <c r="L398" t="b" cm="1">
        <f t="array" aca="1" ref="L398" ca="1">SUMPRODUCT(--(INDIRECT(input4[[#This Row],[range1]])&lt;INDIRECT(input4[[#This Row],[range2]])))=COUNT(INDIRECT(input4[[#This Row],[range1]]))</f>
        <v>0</v>
      </c>
      <c r="M398" t="b" cm="1">
        <f t="array" aca="1" ref="M398" ca="1">SUMPRODUCT(--(INDIRECT(input4[[#This Row],[range1]])&gt;INDIRECT(input4[[#This Row],[range2]])))=COUNT(INDIRECT(input4[[#This Row],[range1]]))</f>
        <v>0</v>
      </c>
      <c r="N398" t="b">
        <f ca="1">IF(AND(NOT(input4[[#This Row],[All DESC?]]),NOT(input4[[#This Row],[All ASC?]])),FALSE(),TRUE())</f>
        <v>0</v>
      </c>
      <c r="O398" cm="1">
        <f t="array" aca="1" ref="O398" ca="1">IF(AND(input4[[#This Row],[Safe Part 1]],(MAX(ABS((INDIRECT(input4[[#This Row],[range2]]))-(INDIRECT(input4[[#This Row],[range1]])))))&lt;=3),1,0)</f>
        <v>0</v>
      </c>
    </row>
    <row r="399" spans="1:15" x14ac:dyDescent="0.35">
      <c r="A399">
        <v>86</v>
      </c>
      <c r="B399">
        <v>86</v>
      </c>
      <c r="C399">
        <v>88</v>
      </c>
      <c r="D399">
        <v>94</v>
      </c>
      <c r="H399">
        <f>1</f>
        <v>1</v>
      </c>
      <c r="I399">
        <f>COUNTA(input4[[#This Row],[Column1.2]:[Column1.8]])</f>
        <v>4</v>
      </c>
      <c r="J399" t="str">
        <f>ADDRESS(ROW(),input4[[#This Row],[first col]]+1,4)&amp;":"&amp;ADDRESS(ROW(),input4[[#This Row],[lastcol]],4)</f>
        <v>B399:D399</v>
      </c>
      <c r="K399" t="str">
        <f>ADDRESS(ROW(),input4[[#This Row],[first col]],4)&amp;":"&amp;ADDRESS(ROW(),input4[[#This Row],[lastcol]]-1,4)</f>
        <v>A399:C399</v>
      </c>
      <c r="L399" t="b" cm="1">
        <f t="array" aca="1" ref="L399" ca="1">SUMPRODUCT(--(INDIRECT(input4[[#This Row],[range1]])&lt;INDIRECT(input4[[#This Row],[range2]])))=COUNT(INDIRECT(input4[[#This Row],[range1]]))</f>
        <v>0</v>
      </c>
      <c r="M399" t="b" cm="1">
        <f t="array" aca="1" ref="M399" ca="1">SUMPRODUCT(--(INDIRECT(input4[[#This Row],[range1]])&gt;INDIRECT(input4[[#This Row],[range2]])))=COUNT(INDIRECT(input4[[#This Row],[range1]]))</f>
        <v>0</v>
      </c>
      <c r="N399" t="b">
        <f ca="1">IF(AND(NOT(input4[[#This Row],[All DESC?]]),NOT(input4[[#This Row],[All ASC?]])),FALSE(),TRUE())</f>
        <v>0</v>
      </c>
      <c r="O399" cm="1">
        <f t="array" aca="1" ref="O399" ca="1">IF(AND(input4[[#This Row],[Safe Part 1]],(MAX(ABS((INDIRECT(input4[[#This Row],[range2]]))-(INDIRECT(input4[[#This Row],[range1]])))))&lt;=3),1,0)</f>
        <v>0</v>
      </c>
    </row>
    <row r="400" spans="1:15" x14ac:dyDescent="0.35">
      <c r="A400">
        <v>37</v>
      </c>
      <c r="B400">
        <v>35</v>
      </c>
      <c r="C400">
        <v>33</v>
      </c>
      <c r="D400">
        <v>32</v>
      </c>
      <c r="E400">
        <v>29</v>
      </c>
      <c r="F400">
        <v>27</v>
      </c>
      <c r="G400">
        <v>29</v>
      </c>
      <c r="H400">
        <f>1</f>
        <v>1</v>
      </c>
      <c r="I400">
        <f>COUNTA(input4[[#This Row],[Column1.2]:[Column1.8]])</f>
        <v>7</v>
      </c>
      <c r="J400" t="str">
        <f>ADDRESS(ROW(),input4[[#This Row],[first col]]+1,4)&amp;":"&amp;ADDRESS(ROW(),input4[[#This Row],[lastcol]],4)</f>
        <v>B400:G400</v>
      </c>
      <c r="K400" t="str">
        <f>ADDRESS(ROW(),input4[[#This Row],[first col]],4)&amp;":"&amp;ADDRESS(ROW(),input4[[#This Row],[lastcol]]-1,4)</f>
        <v>A400:F400</v>
      </c>
      <c r="L400" t="b" cm="1">
        <f t="array" aca="1" ref="L400" ca="1">SUMPRODUCT(--(INDIRECT(input4[[#This Row],[range1]])&lt;INDIRECT(input4[[#This Row],[range2]])))=COUNT(INDIRECT(input4[[#This Row],[range1]]))</f>
        <v>0</v>
      </c>
      <c r="M400" t="b" cm="1">
        <f t="array" aca="1" ref="M400" ca="1">SUMPRODUCT(--(INDIRECT(input4[[#This Row],[range1]])&gt;INDIRECT(input4[[#This Row],[range2]])))=COUNT(INDIRECT(input4[[#This Row],[range1]]))</f>
        <v>0</v>
      </c>
      <c r="N400" t="b">
        <f ca="1">IF(AND(NOT(input4[[#This Row],[All DESC?]]),NOT(input4[[#This Row],[All ASC?]])),FALSE(),TRUE())</f>
        <v>0</v>
      </c>
      <c r="O400" cm="1">
        <f t="array" aca="1" ref="O400" ca="1">IF(AND(input4[[#This Row],[Safe Part 1]],(MAX(ABS((INDIRECT(input4[[#This Row],[range2]]))-(INDIRECT(input4[[#This Row],[range1]])))))&lt;=3),1,0)</f>
        <v>0</v>
      </c>
    </row>
    <row r="401" spans="1:15" x14ac:dyDescent="0.35">
      <c r="A401">
        <v>15</v>
      </c>
      <c r="B401">
        <v>13</v>
      </c>
      <c r="C401">
        <v>15</v>
      </c>
      <c r="D401">
        <v>16</v>
      </c>
      <c r="E401">
        <v>14</v>
      </c>
      <c r="H401">
        <f>1</f>
        <v>1</v>
      </c>
      <c r="I401">
        <f>COUNTA(input4[[#This Row],[Column1.2]:[Column1.8]])</f>
        <v>5</v>
      </c>
      <c r="J401" t="str">
        <f>ADDRESS(ROW(),input4[[#This Row],[first col]]+1,4)&amp;":"&amp;ADDRESS(ROW(),input4[[#This Row],[lastcol]],4)</f>
        <v>B401:E401</v>
      </c>
      <c r="K401" t="str">
        <f>ADDRESS(ROW(),input4[[#This Row],[first col]],4)&amp;":"&amp;ADDRESS(ROW(),input4[[#This Row],[lastcol]]-1,4)</f>
        <v>A401:D401</v>
      </c>
      <c r="L401" t="b" cm="1">
        <f t="array" aca="1" ref="L401" ca="1">SUMPRODUCT(--(INDIRECT(input4[[#This Row],[range1]])&lt;INDIRECT(input4[[#This Row],[range2]])))=COUNT(INDIRECT(input4[[#This Row],[range1]]))</f>
        <v>0</v>
      </c>
      <c r="M401" t="b" cm="1">
        <f t="array" aca="1" ref="M401" ca="1">SUMPRODUCT(--(INDIRECT(input4[[#This Row],[range1]])&gt;INDIRECT(input4[[#This Row],[range2]])))=COUNT(INDIRECT(input4[[#This Row],[range1]]))</f>
        <v>0</v>
      </c>
      <c r="N401" t="b">
        <f ca="1">IF(AND(NOT(input4[[#This Row],[All DESC?]]),NOT(input4[[#This Row],[All ASC?]])),FALSE(),TRUE())</f>
        <v>0</v>
      </c>
      <c r="O401" cm="1">
        <f t="array" aca="1" ref="O401" ca="1">IF(AND(input4[[#This Row],[Safe Part 1]],(MAX(ABS((INDIRECT(input4[[#This Row],[range2]]))-(INDIRECT(input4[[#This Row],[range1]])))))&lt;=3),1,0)</f>
        <v>0</v>
      </c>
    </row>
    <row r="402" spans="1:15" x14ac:dyDescent="0.35">
      <c r="A402">
        <v>14</v>
      </c>
      <c r="B402">
        <v>16</v>
      </c>
      <c r="C402">
        <v>16</v>
      </c>
      <c r="D402">
        <v>19</v>
      </c>
      <c r="E402">
        <v>20</v>
      </c>
      <c r="H402">
        <f>1</f>
        <v>1</v>
      </c>
      <c r="I402">
        <f>COUNTA(input4[[#This Row],[Column1.2]:[Column1.8]])</f>
        <v>5</v>
      </c>
      <c r="J402" t="str">
        <f>ADDRESS(ROW(),input4[[#This Row],[first col]]+1,4)&amp;":"&amp;ADDRESS(ROW(),input4[[#This Row],[lastcol]],4)</f>
        <v>B402:E402</v>
      </c>
      <c r="K402" t="str">
        <f>ADDRESS(ROW(),input4[[#This Row],[first col]],4)&amp;":"&amp;ADDRESS(ROW(),input4[[#This Row],[lastcol]]-1,4)</f>
        <v>A402:D402</v>
      </c>
      <c r="L402" t="b" cm="1">
        <f t="array" aca="1" ref="L402" ca="1">SUMPRODUCT(--(INDIRECT(input4[[#This Row],[range1]])&lt;INDIRECT(input4[[#This Row],[range2]])))=COUNT(INDIRECT(input4[[#This Row],[range1]]))</f>
        <v>0</v>
      </c>
      <c r="M402" t="b" cm="1">
        <f t="array" aca="1" ref="M402" ca="1">SUMPRODUCT(--(INDIRECT(input4[[#This Row],[range1]])&gt;INDIRECT(input4[[#This Row],[range2]])))=COUNT(INDIRECT(input4[[#This Row],[range1]]))</f>
        <v>0</v>
      </c>
      <c r="N402" t="b">
        <f ca="1">IF(AND(NOT(input4[[#This Row],[All DESC?]]),NOT(input4[[#This Row],[All ASC?]])),FALSE(),TRUE())</f>
        <v>0</v>
      </c>
      <c r="O402" cm="1">
        <f t="array" aca="1" ref="O402" ca="1">IF(AND(input4[[#This Row],[Safe Part 1]],(MAX(ABS((INDIRECT(input4[[#This Row],[range2]]))-(INDIRECT(input4[[#This Row],[range1]])))))&lt;=3),1,0)</f>
        <v>0</v>
      </c>
    </row>
    <row r="403" spans="1:15" x14ac:dyDescent="0.35">
      <c r="A403">
        <v>37</v>
      </c>
      <c r="B403">
        <v>35</v>
      </c>
      <c r="C403">
        <v>31</v>
      </c>
      <c r="D403">
        <v>27</v>
      </c>
      <c r="H403">
        <f>1</f>
        <v>1</v>
      </c>
      <c r="I403">
        <f>COUNTA(input4[[#This Row],[Column1.2]:[Column1.8]])</f>
        <v>4</v>
      </c>
      <c r="J403" t="str">
        <f>ADDRESS(ROW(),input4[[#This Row],[first col]]+1,4)&amp;":"&amp;ADDRESS(ROW(),input4[[#This Row],[lastcol]],4)</f>
        <v>B403:D403</v>
      </c>
      <c r="K403" t="str">
        <f>ADDRESS(ROW(),input4[[#This Row],[first col]],4)&amp;":"&amp;ADDRESS(ROW(),input4[[#This Row],[lastcol]]-1,4)</f>
        <v>A403:C403</v>
      </c>
      <c r="L403" t="b" cm="1">
        <f t="array" aca="1" ref="L403" ca="1">SUMPRODUCT(--(INDIRECT(input4[[#This Row],[range1]])&lt;INDIRECT(input4[[#This Row],[range2]])))=COUNT(INDIRECT(input4[[#This Row],[range1]]))</f>
        <v>1</v>
      </c>
      <c r="M403" t="b" cm="1">
        <f t="array" aca="1" ref="M403" ca="1">SUMPRODUCT(--(INDIRECT(input4[[#This Row],[range1]])&gt;INDIRECT(input4[[#This Row],[range2]])))=COUNT(INDIRECT(input4[[#This Row],[range1]]))</f>
        <v>0</v>
      </c>
      <c r="N403" t="b">
        <f ca="1">IF(AND(NOT(input4[[#This Row],[All DESC?]]),NOT(input4[[#This Row],[All ASC?]])),FALSE(),TRUE())</f>
        <v>1</v>
      </c>
      <c r="O403" cm="1">
        <f t="array" aca="1" ref="O403" ca="1">IF(AND(input4[[#This Row],[Safe Part 1]],(MAX(ABS((INDIRECT(input4[[#This Row],[range2]]))-(INDIRECT(input4[[#This Row],[range1]])))))&lt;=3),1,0)</f>
        <v>0</v>
      </c>
    </row>
    <row r="404" spans="1:15" x14ac:dyDescent="0.35">
      <c r="A404">
        <v>13</v>
      </c>
      <c r="B404">
        <v>16</v>
      </c>
      <c r="C404">
        <v>19</v>
      </c>
      <c r="D404">
        <v>21</v>
      </c>
      <c r="E404">
        <v>21</v>
      </c>
      <c r="F404">
        <v>23</v>
      </c>
      <c r="G404">
        <v>23</v>
      </c>
      <c r="H404">
        <f>1</f>
        <v>1</v>
      </c>
      <c r="I404">
        <f>COUNTA(input4[[#This Row],[Column1.2]:[Column1.8]])</f>
        <v>7</v>
      </c>
      <c r="J404" t="str">
        <f>ADDRESS(ROW(),input4[[#This Row],[first col]]+1,4)&amp;":"&amp;ADDRESS(ROW(),input4[[#This Row],[lastcol]],4)</f>
        <v>B404:G404</v>
      </c>
      <c r="K404" t="str">
        <f>ADDRESS(ROW(),input4[[#This Row],[first col]],4)&amp;":"&amp;ADDRESS(ROW(),input4[[#This Row],[lastcol]]-1,4)</f>
        <v>A404:F404</v>
      </c>
      <c r="L404" t="b" cm="1">
        <f t="array" aca="1" ref="L404" ca="1">SUMPRODUCT(--(INDIRECT(input4[[#This Row],[range1]])&lt;INDIRECT(input4[[#This Row],[range2]])))=COUNT(INDIRECT(input4[[#This Row],[range1]]))</f>
        <v>0</v>
      </c>
      <c r="M404" t="b" cm="1">
        <f t="array" aca="1" ref="M404" ca="1">SUMPRODUCT(--(INDIRECT(input4[[#This Row],[range1]])&gt;INDIRECT(input4[[#This Row],[range2]])))=COUNT(INDIRECT(input4[[#This Row],[range1]]))</f>
        <v>0</v>
      </c>
      <c r="N404" t="b">
        <f ca="1">IF(AND(NOT(input4[[#This Row],[All DESC?]]),NOT(input4[[#This Row],[All ASC?]])),FALSE(),TRUE())</f>
        <v>0</v>
      </c>
      <c r="O404" cm="1">
        <f t="array" aca="1" ref="O404" ca="1">IF(AND(input4[[#This Row],[Safe Part 1]],(MAX(ABS((INDIRECT(input4[[#This Row],[range2]]))-(INDIRECT(input4[[#This Row],[range1]])))))&lt;=3),1,0)</f>
        <v>0</v>
      </c>
    </row>
    <row r="405" spans="1:15" x14ac:dyDescent="0.35">
      <c r="A405">
        <v>95</v>
      </c>
      <c r="B405">
        <v>91</v>
      </c>
      <c r="C405">
        <v>89</v>
      </c>
      <c r="D405">
        <v>86</v>
      </c>
      <c r="E405">
        <v>84</v>
      </c>
      <c r="F405">
        <v>82</v>
      </c>
      <c r="G405">
        <v>83</v>
      </c>
      <c r="H405">
        <f>1</f>
        <v>1</v>
      </c>
      <c r="I405">
        <f>COUNTA(input4[[#This Row],[Column1.2]:[Column1.8]])</f>
        <v>7</v>
      </c>
      <c r="J405" t="str">
        <f>ADDRESS(ROW(),input4[[#This Row],[first col]]+1,4)&amp;":"&amp;ADDRESS(ROW(),input4[[#This Row],[lastcol]],4)</f>
        <v>B405:G405</v>
      </c>
      <c r="K405" t="str">
        <f>ADDRESS(ROW(),input4[[#This Row],[first col]],4)&amp;":"&amp;ADDRESS(ROW(),input4[[#This Row],[lastcol]]-1,4)</f>
        <v>A405:F405</v>
      </c>
      <c r="L405" t="b" cm="1">
        <f t="array" aca="1" ref="L405" ca="1">SUMPRODUCT(--(INDIRECT(input4[[#This Row],[range1]])&lt;INDIRECT(input4[[#This Row],[range2]])))=COUNT(INDIRECT(input4[[#This Row],[range1]]))</f>
        <v>0</v>
      </c>
      <c r="M405" t="b" cm="1">
        <f t="array" aca="1" ref="M405" ca="1">SUMPRODUCT(--(INDIRECT(input4[[#This Row],[range1]])&gt;INDIRECT(input4[[#This Row],[range2]])))=COUNT(INDIRECT(input4[[#This Row],[range1]]))</f>
        <v>0</v>
      </c>
      <c r="N405" t="b">
        <f ca="1">IF(AND(NOT(input4[[#This Row],[All DESC?]]),NOT(input4[[#This Row],[All ASC?]])),FALSE(),TRUE())</f>
        <v>0</v>
      </c>
      <c r="O405" cm="1">
        <f t="array" aca="1" ref="O405" ca="1">IF(AND(input4[[#This Row],[Safe Part 1]],(MAX(ABS((INDIRECT(input4[[#This Row],[range2]]))-(INDIRECT(input4[[#This Row],[range1]])))))&lt;=3),1,0)</f>
        <v>0</v>
      </c>
    </row>
    <row r="406" spans="1:15" x14ac:dyDescent="0.35">
      <c r="A406">
        <v>14</v>
      </c>
      <c r="B406">
        <v>21</v>
      </c>
      <c r="C406">
        <v>24</v>
      </c>
      <c r="D406">
        <v>25</v>
      </c>
      <c r="H406">
        <f>1</f>
        <v>1</v>
      </c>
      <c r="I406">
        <f>COUNTA(input4[[#This Row],[Column1.2]:[Column1.8]])</f>
        <v>4</v>
      </c>
      <c r="J406" t="str">
        <f>ADDRESS(ROW(),input4[[#This Row],[first col]]+1,4)&amp;":"&amp;ADDRESS(ROW(),input4[[#This Row],[lastcol]],4)</f>
        <v>B406:D406</v>
      </c>
      <c r="K406" t="str">
        <f>ADDRESS(ROW(),input4[[#This Row],[first col]],4)&amp;":"&amp;ADDRESS(ROW(),input4[[#This Row],[lastcol]]-1,4)</f>
        <v>A406:C406</v>
      </c>
      <c r="L406" t="b" cm="1">
        <f t="array" aca="1" ref="L406" ca="1">SUMPRODUCT(--(INDIRECT(input4[[#This Row],[range1]])&lt;INDIRECT(input4[[#This Row],[range2]])))=COUNT(INDIRECT(input4[[#This Row],[range1]]))</f>
        <v>0</v>
      </c>
      <c r="M406" t="b" cm="1">
        <f t="array" aca="1" ref="M406" ca="1">SUMPRODUCT(--(INDIRECT(input4[[#This Row],[range1]])&gt;INDIRECT(input4[[#This Row],[range2]])))=COUNT(INDIRECT(input4[[#This Row],[range1]]))</f>
        <v>1</v>
      </c>
      <c r="N406" t="b">
        <f ca="1">IF(AND(NOT(input4[[#This Row],[All DESC?]]),NOT(input4[[#This Row],[All ASC?]])),FALSE(),TRUE())</f>
        <v>1</v>
      </c>
      <c r="O406" cm="1">
        <f t="array" aca="1" ref="O406" ca="1">IF(AND(input4[[#This Row],[Safe Part 1]],(MAX(ABS((INDIRECT(input4[[#This Row],[range2]]))-(INDIRECT(input4[[#This Row],[range1]])))))&lt;=3),1,0)</f>
        <v>0</v>
      </c>
    </row>
    <row r="407" spans="1:15" x14ac:dyDescent="0.35">
      <c r="A407">
        <v>30</v>
      </c>
      <c r="B407">
        <v>24</v>
      </c>
      <c r="C407">
        <v>22</v>
      </c>
      <c r="D407">
        <v>19</v>
      </c>
      <c r="E407">
        <v>16</v>
      </c>
      <c r="F407">
        <v>13</v>
      </c>
      <c r="H407">
        <f>1</f>
        <v>1</v>
      </c>
      <c r="I407">
        <f>COUNTA(input4[[#This Row],[Column1.2]:[Column1.8]])</f>
        <v>6</v>
      </c>
      <c r="J407" t="str">
        <f>ADDRESS(ROW(),input4[[#This Row],[first col]]+1,4)&amp;":"&amp;ADDRESS(ROW(),input4[[#This Row],[lastcol]],4)</f>
        <v>B407:F407</v>
      </c>
      <c r="K407" t="str">
        <f>ADDRESS(ROW(),input4[[#This Row],[first col]],4)&amp;":"&amp;ADDRESS(ROW(),input4[[#This Row],[lastcol]]-1,4)</f>
        <v>A407:E407</v>
      </c>
      <c r="L407" t="b" cm="1">
        <f t="array" aca="1" ref="L407" ca="1">SUMPRODUCT(--(INDIRECT(input4[[#This Row],[range1]])&lt;INDIRECT(input4[[#This Row],[range2]])))=COUNT(INDIRECT(input4[[#This Row],[range1]]))</f>
        <v>1</v>
      </c>
      <c r="M407" t="b" cm="1">
        <f t="array" aca="1" ref="M407" ca="1">SUMPRODUCT(--(INDIRECT(input4[[#This Row],[range1]])&gt;INDIRECT(input4[[#This Row],[range2]])))=COUNT(INDIRECT(input4[[#This Row],[range1]]))</f>
        <v>0</v>
      </c>
      <c r="N407" t="b">
        <f ca="1">IF(AND(NOT(input4[[#This Row],[All DESC?]]),NOT(input4[[#This Row],[All ASC?]])),FALSE(),TRUE())</f>
        <v>1</v>
      </c>
      <c r="O407" cm="1">
        <f t="array" aca="1" ref="O407" ca="1">IF(AND(input4[[#This Row],[Safe Part 1]],(MAX(ABS((INDIRECT(input4[[#This Row],[range2]]))-(INDIRECT(input4[[#This Row],[range1]])))))&lt;=3),1,0)</f>
        <v>0</v>
      </c>
    </row>
    <row r="408" spans="1:15" x14ac:dyDescent="0.35">
      <c r="A408">
        <v>40</v>
      </c>
      <c r="B408">
        <v>42</v>
      </c>
      <c r="C408">
        <v>47</v>
      </c>
      <c r="D408">
        <v>52</v>
      </c>
      <c r="H408">
        <f>1</f>
        <v>1</v>
      </c>
      <c r="I408">
        <f>COUNTA(input4[[#This Row],[Column1.2]:[Column1.8]])</f>
        <v>4</v>
      </c>
      <c r="J408" t="str">
        <f>ADDRESS(ROW(),input4[[#This Row],[first col]]+1,4)&amp;":"&amp;ADDRESS(ROW(),input4[[#This Row],[lastcol]],4)</f>
        <v>B408:D408</v>
      </c>
      <c r="K408" t="str">
        <f>ADDRESS(ROW(),input4[[#This Row],[first col]],4)&amp;":"&amp;ADDRESS(ROW(),input4[[#This Row],[lastcol]]-1,4)</f>
        <v>A408:C408</v>
      </c>
      <c r="L408" t="b" cm="1">
        <f t="array" aca="1" ref="L408" ca="1">SUMPRODUCT(--(INDIRECT(input4[[#This Row],[range1]])&lt;INDIRECT(input4[[#This Row],[range2]])))=COUNT(INDIRECT(input4[[#This Row],[range1]]))</f>
        <v>0</v>
      </c>
      <c r="M408" t="b" cm="1">
        <f t="array" aca="1" ref="M408" ca="1">SUMPRODUCT(--(INDIRECT(input4[[#This Row],[range1]])&gt;INDIRECT(input4[[#This Row],[range2]])))=COUNT(INDIRECT(input4[[#This Row],[range1]]))</f>
        <v>1</v>
      </c>
      <c r="N408" t="b">
        <f ca="1">IF(AND(NOT(input4[[#This Row],[All DESC?]]),NOT(input4[[#This Row],[All ASC?]])),FALSE(),TRUE())</f>
        <v>1</v>
      </c>
      <c r="O408" cm="1">
        <f t="array" aca="1" ref="O408" ca="1">IF(AND(input4[[#This Row],[Safe Part 1]],(MAX(ABS((INDIRECT(input4[[#This Row],[range2]]))-(INDIRECT(input4[[#This Row],[range1]])))))&lt;=3),1,0)</f>
        <v>0</v>
      </c>
    </row>
    <row r="409" spans="1:15" x14ac:dyDescent="0.35">
      <c r="A409">
        <v>56</v>
      </c>
      <c r="B409">
        <v>58</v>
      </c>
      <c r="C409">
        <v>65</v>
      </c>
      <c r="D409">
        <v>65</v>
      </c>
      <c r="H409">
        <f>1</f>
        <v>1</v>
      </c>
      <c r="I409">
        <f>COUNTA(input4[[#This Row],[Column1.2]:[Column1.8]])</f>
        <v>4</v>
      </c>
      <c r="J409" t="str">
        <f>ADDRESS(ROW(),input4[[#This Row],[first col]]+1,4)&amp;":"&amp;ADDRESS(ROW(),input4[[#This Row],[lastcol]],4)</f>
        <v>B409:D409</v>
      </c>
      <c r="K409" t="str">
        <f>ADDRESS(ROW(),input4[[#This Row],[first col]],4)&amp;":"&amp;ADDRESS(ROW(),input4[[#This Row],[lastcol]]-1,4)</f>
        <v>A409:C409</v>
      </c>
      <c r="L409" t="b" cm="1">
        <f t="array" aca="1" ref="L409" ca="1">SUMPRODUCT(--(INDIRECT(input4[[#This Row],[range1]])&lt;INDIRECT(input4[[#This Row],[range2]])))=COUNT(INDIRECT(input4[[#This Row],[range1]]))</f>
        <v>0</v>
      </c>
      <c r="M409" t="b" cm="1">
        <f t="array" aca="1" ref="M409" ca="1">SUMPRODUCT(--(INDIRECT(input4[[#This Row],[range1]])&gt;INDIRECT(input4[[#This Row],[range2]])))=COUNT(INDIRECT(input4[[#This Row],[range1]]))</f>
        <v>0</v>
      </c>
      <c r="N409" t="b">
        <f ca="1">IF(AND(NOT(input4[[#This Row],[All DESC?]]),NOT(input4[[#This Row],[All ASC?]])),FALSE(),TRUE())</f>
        <v>0</v>
      </c>
      <c r="O409" cm="1">
        <f t="array" aca="1" ref="O409" ca="1">IF(AND(input4[[#This Row],[Safe Part 1]],(MAX(ABS((INDIRECT(input4[[#This Row],[range2]]))-(INDIRECT(input4[[#This Row],[range1]])))))&lt;=3),1,0)</f>
        <v>0</v>
      </c>
    </row>
    <row r="410" spans="1:15" x14ac:dyDescent="0.35">
      <c r="A410">
        <v>42</v>
      </c>
      <c r="B410">
        <v>40</v>
      </c>
      <c r="C410">
        <v>37</v>
      </c>
      <c r="D410">
        <v>34</v>
      </c>
      <c r="E410">
        <v>36</v>
      </c>
      <c r="F410">
        <v>36</v>
      </c>
      <c r="H410">
        <f>1</f>
        <v>1</v>
      </c>
      <c r="I410">
        <f>COUNTA(input4[[#This Row],[Column1.2]:[Column1.8]])</f>
        <v>6</v>
      </c>
      <c r="J410" t="str">
        <f>ADDRESS(ROW(),input4[[#This Row],[first col]]+1,4)&amp;":"&amp;ADDRESS(ROW(),input4[[#This Row],[lastcol]],4)</f>
        <v>B410:F410</v>
      </c>
      <c r="K410" t="str">
        <f>ADDRESS(ROW(),input4[[#This Row],[first col]],4)&amp;":"&amp;ADDRESS(ROW(),input4[[#This Row],[lastcol]]-1,4)</f>
        <v>A410:E410</v>
      </c>
      <c r="L410" t="b" cm="1">
        <f t="array" aca="1" ref="L410" ca="1">SUMPRODUCT(--(INDIRECT(input4[[#This Row],[range1]])&lt;INDIRECT(input4[[#This Row],[range2]])))=COUNT(INDIRECT(input4[[#This Row],[range1]]))</f>
        <v>0</v>
      </c>
      <c r="M410" t="b" cm="1">
        <f t="array" aca="1" ref="M410" ca="1">SUMPRODUCT(--(INDIRECT(input4[[#This Row],[range1]])&gt;INDIRECT(input4[[#This Row],[range2]])))=COUNT(INDIRECT(input4[[#This Row],[range1]]))</f>
        <v>0</v>
      </c>
      <c r="N410" t="b">
        <f ca="1">IF(AND(NOT(input4[[#This Row],[All DESC?]]),NOT(input4[[#This Row],[All ASC?]])),FALSE(),TRUE())</f>
        <v>0</v>
      </c>
      <c r="O410" cm="1">
        <f t="array" aca="1" ref="O410" ca="1">IF(AND(input4[[#This Row],[Safe Part 1]],(MAX(ABS((INDIRECT(input4[[#This Row],[range2]]))-(INDIRECT(input4[[#This Row],[range1]])))))&lt;=3),1,0)</f>
        <v>0</v>
      </c>
    </row>
    <row r="411" spans="1:15" x14ac:dyDescent="0.35">
      <c r="A411">
        <v>78</v>
      </c>
      <c r="B411">
        <v>80</v>
      </c>
      <c r="C411">
        <v>82</v>
      </c>
      <c r="D411">
        <v>83</v>
      </c>
      <c r="E411">
        <v>82</v>
      </c>
      <c r="F411">
        <v>86</v>
      </c>
      <c r="H411">
        <f>1</f>
        <v>1</v>
      </c>
      <c r="I411">
        <f>COUNTA(input4[[#This Row],[Column1.2]:[Column1.8]])</f>
        <v>6</v>
      </c>
      <c r="J411" t="str">
        <f>ADDRESS(ROW(),input4[[#This Row],[first col]]+1,4)&amp;":"&amp;ADDRESS(ROW(),input4[[#This Row],[lastcol]],4)</f>
        <v>B411:F411</v>
      </c>
      <c r="K411" t="str">
        <f>ADDRESS(ROW(),input4[[#This Row],[first col]],4)&amp;":"&amp;ADDRESS(ROW(),input4[[#This Row],[lastcol]]-1,4)</f>
        <v>A411:E411</v>
      </c>
      <c r="L411" t="b" cm="1">
        <f t="array" aca="1" ref="L411" ca="1">SUMPRODUCT(--(INDIRECT(input4[[#This Row],[range1]])&lt;INDIRECT(input4[[#This Row],[range2]])))=COUNT(INDIRECT(input4[[#This Row],[range1]]))</f>
        <v>0</v>
      </c>
      <c r="M411" t="b" cm="1">
        <f t="array" aca="1" ref="M411" ca="1">SUMPRODUCT(--(INDIRECT(input4[[#This Row],[range1]])&gt;INDIRECT(input4[[#This Row],[range2]])))=COUNT(INDIRECT(input4[[#This Row],[range1]]))</f>
        <v>0</v>
      </c>
      <c r="N411" t="b">
        <f ca="1">IF(AND(NOT(input4[[#This Row],[All DESC?]]),NOT(input4[[#This Row],[All ASC?]])),FALSE(),TRUE())</f>
        <v>0</v>
      </c>
      <c r="O411" cm="1">
        <f t="array" aca="1" ref="O411" ca="1">IF(AND(input4[[#This Row],[Safe Part 1]],(MAX(ABS((INDIRECT(input4[[#This Row],[range2]]))-(INDIRECT(input4[[#This Row],[range1]])))))&lt;=3),1,0)</f>
        <v>0</v>
      </c>
    </row>
    <row r="412" spans="1:15" x14ac:dyDescent="0.35">
      <c r="A412">
        <v>62</v>
      </c>
      <c r="B412">
        <v>58</v>
      </c>
      <c r="C412">
        <v>55</v>
      </c>
      <c r="D412">
        <v>51</v>
      </c>
      <c r="H412">
        <f>1</f>
        <v>1</v>
      </c>
      <c r="I412">
        <f>COUNTA(input4[[#This Row],[Column1.2]:[Column1.8]])</f>
        <v>4</v>
      </c>
      <c r="J412" t="str">
        <f>ADDRESS(ROW(),input4[[#This Row],[first col]]+1,4)&amp;":"&amp;ADDRESS(ROW(),input4[[#This Row],[lastcol]],4)</f>
        <v>B412:D412</v>
      </c>
      <c r="K412" t="str">
        <f>ADDRESS(ROW(),input4[[#This Row],[first col]],4)&amp;":"&amp;ADDRESS(ROW(),input4[[#This Row],[lastcol]]-1,4)</f>
        <v>A412:C412</v>
      </c>
      <c r="L412" t="b" cm="1">
        <f t="array" aca="1" ref="L412" ca="1">SUMPRODUCT(--(INDIRECT(input4[[#This Row],[range1]])&lt;INDIRECT(input4[[#This Row],[range2]])))=COUNT(INDIRECT(input4[[#This Row],[range1]]))</f>
        <v>1</v>
      </c>
      <c r="M412" t="b" cm="1">
        <f t="array" aca="1" ref="M412" ca="1">SUMPRODUCT(--(INDIRECT(input4[[#This Row],[range1]])&gt;INDIRECT(input4[[#This Row],[range2]])))=COUNT(INDIRECT(input4[[#This Row],[range1]]))</f>
        <v>0</v>
      </c>
      <c r="N412" t="b">
        <f ca="1">IF(AND(NOT(input4[[#This Row],[All DESC?]]),NOT(input4[[#This Row],[All ASC?]])),FALSE(),TRUE())</f>
        <v>1</v>
      </c>
      <c r="O412" cm="1">
        <f t="array" aca="1" ref="O412" ca="1">IF(AND(input4[[#This Row],[Safe Part 1]],(MAX(ABS((INDIRECT(input4[[#This Row],[range2]]))-(INDIRECT(input4[[#This Row],[range1]])))))&lt;=3),1,0)</f>
        <v>0</v>
      </c>
    </row>
    <row r="413" spans="1:15" x14ac:dyDescent="0.35">
      <c r="A413">
        <v>80</v>
      </c>
      <c r="B413">
        <v>77</v>
      </c>
      <c r="C413">
        <v>77</v>
      </c>
      <c r="D413">
        <v>75</v>
      </c>
      <c r="E413">
        <v>73</v>
      </c>
      <c r="F413">
        <v>67</v>
      </c>
      <c r="H413">
        <f>1</f>
        <v>1</v>
      </c>
      <c r="I413">
        <f>COUNTA(input4[[#This Row],[Column1.2]:[Column1.8]])</f>
        <v>6</v>
      </c>
      <c r="J413" t="str">
        <f>ADDRESS(ROW(),input4[[#This Row],[first col]]+1,4)&amp;":"&amp;ADDRESS(ROW(),input4[[#This Row],[lastcol]],4)</f>
        <v>B413:F413</v>
      </c>
      <c r="K413" t="str">
        <f>ADDRESS(ROW(),input4[[#This Row],[first col]],4)&amp;":"&amp;ADDRESS(ROW(),input4[[#This Row],[lastcol]]-1,4)</f>
        <v>A413:E413</v>
      </c>
      <c r="L413" t="b" cm="1">
        <f t="array" aca="1" ref="L413" ca="1">SUMPRODUCT(--(INDIRECT(input4[[#This Row],[range1]])&lt;INDIRECT(input4[[#This Row],[range2]])))=COUNT(INDIRECT(input4[[#This Row],[range1]]))</f>
        <v>0</v>
      </c>
      <c r="M413" t="b" cm="1">
        <f t="array" aca="1" ref="M413" ca="1">SUMPRODUCT(--(INDIRECT(input4[[#This Row],[range1]])&gt;INDIRECT(input4[[#This Row],[range2]])))=COUNT(INDIRECT(input4[[#This Row],[range1]]))</f>
        <v>0</v>
      </c>
      <c r="N413" t="b">
        <f ca="1">IF(AND(NOT(input4[[#This Row],[All DESC?]]),NOT(input4[[#This Row],[All ASC?]])),FALSE(),TRUE())</f>
        <v>0</v>
      </c>
      <c r="O413" cm="1">
        <f t="array" aca="1" ref="O413" ca="1">IF(AND(input4[[#This Row],[Safe Part 1]],(MAX(ABS((INDIRECT(input4[[#This Row],[range2]]))-(INDIRECT(input4[[#This Row],[range1]])))))&lt;=3),1,0)</f>
        <v>0</v>
      </c>
    </row>
    <row r="414" spans="1:15" x14ac:dyDescent="0.35">
      <c r="A414">
        <v>86</v>
      </c>
      <c r="B414">
        <v>84</v>
      </c>
      <c r="C414">
        <v>81</v>
      </c>
      <c r="D414">
        <v>80</v>
      </c>
      <c r="E414">
        <v>79</v>
      </c>
      <c r="F414">
        <v>74</v>
      </c>
      <c r="G414">
        <v>71</v>
      </c>
      <c r="H414">
        <f>1</f>
        <v>1</v>
      </c>
      <c r="I414">
        <f>COUNTA(input4[[#This Row],[Column1.2]:[Column1.8]])</f>
        <v>7</v>
      </c>
      <c r="J414" t="str">
        <f>ADDRESS(ROW(),input4[[#This Row],[first col]]+1,4)&amp;":"&amp;ADDRESS(ROW(),input4[[#This Row],[lastcol]],4)</f>
        <v>B414:G414</v>
      </c>
      <c r="K414" t="str">
        <f>ADDRESS(ROW(),input4[[#This Row],[first col]],4)&amp;":"&amp;ADDRESS(ROW(),input4[[#This Row],[lastcol]]-1,4)</f>
        <v>A414:F414</v>
      </c>
      <c r="L414" t="b" cm="1">
        <f t="array" aca="1" ref="L414" ca="1">SUMPRODUCT(--(INDIRECT(input4[[#This Row],[range1]])&lt;INDIRECT(input4[[#This Row],[range2]])))=COUNT(INDIRECT(input4[[#This Row],[range1]]))</f>
        <v>1</v>
      </c>
      <c r="M414" t="b" cm="1">
        <f t="array" aca="1" ref="M414" ca="1">SUMPRODUCT(--(INDIRECT(input4[[#This Row],[range1]])&gt;INDIRECT(input4[[#This Row],[range2]])))=COUNT(INDIRECT(input4[[#This Row],[range1]]))</f>
        <v>0</v>
      </c>
      <c r="N414" t="b">
        <f ca="1">IF(AND(NOT(input4[[#This Row],[All DESC?]]),NOT(input4[[#This Row],[All ASC?]])),FALSE(),TRUE())</f>
        <v>1</v>
      </c>
      <c r="O414" cm="1">
        <f t="array" aca="1" ref="O414" ca="1">IF(AND(input4[[#This Row],[Safe Part 1]],(MAX(ABS((INDIRECT(input4[[#This Row],[range2]]))-(INDIRECT(input4[[#This Row],[range1]])))))&lt;=3),1,0)</f>
        <v>0</v>
      </c>
    </row>
    <row r="415" spans="1:15" x14ac:dyDescent="0.35">
      <c r="A415">
        <v>96</v>
      </c>
      <c r="B415">
        <v>96</v>
      </c>
      <c r="C415">
        <v>95</v>
      </c>
      <c r="D415">
        <v>93</v>
      </c>
      <c r="H415">
        <f>1</f>
        <v>1</v>
      </c>
      <c r="I415">
        <f>COUNTA(input4[[#This Row],[Column1.2]:[Column1.8]])</f>
        <v>4</v>
      </c>
      <c r="J415" t="str">
        <f>ADDRESS(ROW(),input4[[#This Row],[first col]]+1,4)&amp;":"&amp;ADDRESS(ROW(),input4[[#This Row],[lastcol]],4)</f>
        <v>B415:D415</v>
      </c>
      <c r="K415" t="str">
        <f>ADDRESS(ROW(),input4[[#This Row],[first col]],4)&amp;":"&amp;ADDRESS(ROW(),input4[[#This Row],[lastcol]]-1,4)</f>
        <v>A415:C415</v>
      </c>
      <c r="L415" t="b" cm="1">
        <f t="array" aca="1" ref="L415" ca="1">SUMPRODUCT(--(INDIRECT(input4[[#This Row],[range1]])&lt;INDIRECT(input4[[#This Row],[range2]])))=COUNT(INDIRECT(input4[[#This Row],[range1]]))</f>
        <v>0</v>
      </c>
      <c r="M415" t="b" cm="1">
        <f t="array" aca="1" ref="M415" ca="1">SUMPRODUCT(--(INDIRECT(input4[[#This Row],[range1]])&gt;INDIRECT(input4[[#This Row],[range2]])))=COUNT(INDIRECT(input4[[#This Row],[range1]]))</f>
        <v>0</v>
      </c>
      <c r="N415" t="b">
        <f ca="1">IF(AND(NOT(input4[[#This Row],[All DESC?]]),NOT(input4[[#This Row],[All ASC?]])),FALSE(),TRUE())</f>
        <v>0</v>
      </c>
      <c r="O415" cm="1">
        <f t="array" aca="1" ref="O415" ca="1">IF(AND(input4[[#This Row],[Safe Part 1]],(MAX(ABS((INDIRECT(input4[[#This Row],[range2]]))-(INDIRECT(input4[[#This Row],[range1]])))))&lt;=3),1,0)</f>
        <v>0</v>
      </c>
    </row>
    <row r="416" spans="1:15" x14ac:dyDescent="0.35">
      <c r="A416">
        <v>12</v>
      </c>
      <c r="B416">
        <v>15</v>
      </c>
      <c r="C416">
        <v>20</v>
      </c>
      <c r="D416">
        <v>23</v>
      </c>
      <c r="E416">
        <v>26</v>
      </c>
      <c r="F416">
        <v>30</v>
      </c>
      <c r="H416">
        <f>1</f>
        <v>1</v>
      </c>
      <c r="I416">
        <f>COUNTA(input4[[#This Row],[Column1.2]:[Column1.8]])</f>
        <v>6</v>
      </c>
      <c r="J416" t="str">
        <f>ADDRESS(ROW(),input4[[#This Row],[first col]]+1,4)&amp;":"&amp;ADDRESS(ROW(),input4[[#This Row],[lastcol]],4)</f>
        <v>B416:F416</v>
      </c>
      <c r="K416" t="str">
        <f>ADDRESS(ROW(),input4[[#This Row],[first col]],4)&amp;":"&amp;ADDRESS(ROW(),input4[[#This Row],[lastcol]]-1,4)</f>
        <v>A416:E416</v>
      </c>
      <c r="L416" t="b" cm="1">
        <f t="array" aca="1" ref="L416" ca="1">SUMPRODUCT(--(INDIRECT(input4[[#This Row],[range1]])&lt;INDIRECT(input4[[#This Row],[range2]])))=COUNT(INDIRECT(input4[[#This Row],[range1]]))</f>
        <v>0</v>
      </c>
      <c r="M416" t="b" cm="1">
        <f t="array" aca="1" ref="M416" ca="1">SUMPRODUCT(--(INDIRECT(input4[[#This Row],[range1]])&gt;INDIRECT(input4[[#This Row],[range2]])))=COUNT(INDIRECT(input4[[#This Row],[range1]]))</f>
        <v>1</v>
      </c>
      <c r="N416" t="b">
        <f ca="1">IF(AND(NOT(input4[[#This Row],[All DESC?]]),NOT(input4[[#This Row],[All ASC?]])),FALSE(),TRUE())</f>
        <v>1</v>
      </c>
      <c r="O416" cm="1">
        <f t="array" aca="1" ref="O416" ca="1">IF(AND(input4[[#This Row],[Safe Part 1]],(MAX(ABS((INDIRECT(input4[[#This Row],[range2]]))-(INDIRECT(input4[[#This Row],[range1]])))))&lt;=3),1,0)</f>
        <v>0</v>
      </c>
    </row>
    <row r="417" spans="1:15" x14ac:dyDescent="0.35">
      <c r="A417">
        <v>90</v>
      </c>
      <c r="B417">
        <v>90</v>
      </c>
      <c r="C417">
        <v>89</v>
      </c>
      <c r="D417">
        <v>87</v>
      </c>
      <c r="E417">
        <v>85</v>
      </c>
      <c r="H417">
        <f>1</f>
        <v>1</v>
      </c>
      <c r="I417">
        <f>COUNTA(input4[[#This Row],[Column1.2]:[Column1.8]])</f>
        <v>5</v>
      </c>
      <c r="J417" t="str">
        <f>ADDRESS(ROW(),input4[[#This Row],[first col]]+1,4)&amp;":"&amp;ADDRESS(ROW(),input4[[#This Row],[lastcol]],4)</f>
        <v>B417:E417</v>
      </c>
      <c r="K417" t="str">
        <f>ADDRESS(ROW(),input4[[#This Row],[first col]],4)&amp;":"&amp;ADDRESS(ROW(),input4[[#This Row],[lastcol]]-1,4)</f>
        <v>A417:D417</v>
      </c>
      <c r="L417" t="b" cm="1">
        <f t="array" aca="1" ref="L417" ca="1">SUMPRODUCT(--(INDIRECT(input4[[#This Row],[range1]])&lt;INDIRECT(input4[[#This Row],[range2]])))=COUNT(INDIRECT(input4[[#This Row],[range1]]))</f>
        <v>0</v>
      </c>
      <c r="M417" t="b" cm="1">
        <f t="array" aca="1" ref="M417" ca="1">SUMPRODUCT(--(INDIRECT(input4[[#This Row],[range1]])&gt;INDIRECT(input4[[#This Row],[range2]])))=COUNT(INDIRECT(input4[[#This Row],[range1]]))</f>
        <v>0</v>
      </c>
      <c r="N417" t="b">
        <f ca="1">IF(AND(NOT(input4[[#This Row],[All DESC?]]),NOT(input4[[#This Row],[All ASC?]])),FALSE(),TRUE())</f>
        <v>0</v>
      </c>
      <c r="O417" cm="1">
        <f t="array" aca="1" ref="O417" ca="1">IF(AND(input4[[#This Row],[Safe Part 1]],(MAX(ABS((INDIRECT(input4[[#This Row],[range2]]))-(INDIRECT(input4[[#This Row],[range1]])))))&lt;=3),1,0)</f>
        <v>0</v>
      </c>
    </row>
    <row r="418" spans="1:15" x14ac:dyDescent="0.35">
      <c r="A418">
        <v>20</v>
      </c>
      <c r="B418">
        <v>22</v>
      </c>
      <c r="C418">
        <v>20</v>
      </c>
      <c r="D418">
        <v>27</v>
      </c>
      <c r="H418">
        <f>1</f>
        <v>1</v>
      </c>
      <c r="I418">
        <f>COUNTA(input4[[#This Row],[Column1.2]:[Column1.8]])</f>
        <v>4</v>
      </c>
      <c r="J418" t="str">
        <f>ADDRESS(ROW(),input4[[#This Row],[first col]]+1,4)&amp;":"&amp;ADDRESS(ROW(),input4[[#This Row],[lastcol]],4)</f>
        <v>B418:D418</v>
      </c>
      <c r="K418" t="str">
        <f>ADDRESS(ROW(),input4[[#This Row],[first col]],4)&amp;":"&amp;ADDRESS(ROW(),input4[[#This Row],[lastcol]]-1,4)</f>
        <v>A418:C418</v>
      </c>
      <c r="L418" t="b" cm="1">
        <f t="array" aca="1" ref="L418" ca="1">SUMPRODUCT(--(INDIRECT(input4[[#This Row],[range1]])&lt;INDIRECT(input4[[#This Row],[range2]])))=COUNT(INDIRECT(input4[[#This Row],[range1]]))</f>
        <v>0</v>
      </c>
      <c r="M418" t="b" cm="1">
        <f t="array" aca="1" ref="M418" ca="1">SUMPRODUCT(--(INDIRECT(input4[[#This Row],[range1]])&gt;INDIRECT(input4[[#This Row],[range2]])))=COUNT(INDIRECT(input4[[#This Row],[range1]]))</f>
        <v>0</v>
      </c>
      <c r="N418" t="b">
        <f ca="1">IF(AND(NOT(input4[[#This Row],[All DESC?]]),NOT(input4[[#This Row],[All ASC?]])),FALSE(),TRUE())</f>
        <v>0</v>
      </c>
      <c r="O418" cm="1">
        <f t="array" aca="1" ref="O418" ca="1">IF(AND(input4[[#This Row],[Safe Part 1]],(MAX(ABS((INDIRECT(input4[[#This Row],[range2]]))-(INDIRECT(input4[[#This Row],[range1]])))))&lt;=3),1,0)</f>
        <v>0</v>
      </c>
    </row>
    <row r="419" spans="1:15" x14ac:dyDescent="0.35">
      <c r="A419">
        <v>80</v>
      </c>
      <c r="B419">
        <v>81</v>
      </c>
      <c r="C419">
        <v>81</v>
      </c>
      <c r="D419">
        <v>83</v>
      </c>
      <c r="E419">
        <v>83</v>
      </c>
      <c r="H419">
        <f>1</f>
        <v>1</v>
      </c>
      <c r="I419">
        <f>COUNTA(input4[[#This Row],[Column1.2]:[Column1.8]])</f>
        <v>5</v>
      </c>
      <c r="J419" t="str">
        <f>ADDRESS(ROW(),input4[[#This Row],[first col]]+1,4)&amp;":"&amp;ADDRESS(ROW(),input4[[#This Row],[lastcol]],4)</f>
        <v>B419:E419</v>
      </c>
      <c r="K419" t="str">
        <f>ADDRESS(ROW(),input4[[#This Row],[first col]],4)&amp;":"&amp;ADDRESS(ROW(),input4[[#This Row],[lastcol]]-1,4)</f>
        <v>A419:D419</v>
      </c>
      <c r="L419" t="b" cm="1">
        <f t="array" aca="1" ref="L419" ca="1">SUMPRODUCT(--(INDIRECT(input4[[#This Row],[range1]])&lt;INDIRECT(input4[[#This Row],[range2]])))=COUNT(INDIRECT(input4[[#This Row],[range1]]))</f>
        <v>0</v>
      </c>
      <c r="M419" t="b" cm="1">
        <f t="array" aca="1" ref="M419" ca="1">SUMPRODUCT(--(INDIRECT(input4[[#This Row],[range1]])&gt;INDIRECT(input4[[#This Row],[range2]])))=COUNT(INDIRECT(input4[[#This Row],[range1]]))</f>
        <v>0</v>
      </c>
      <c r="N419" t="b">
        <f ca="1">IF(AND(NOT(input4[[#This Row],[All DESC?]]),NOT(input4[[#This Row],[All ASC?]])),FALSE(),TRUE())</f>
        <v>0</v>
      </c>
      <c r="O419" cm="1">
        <f t="array" aca="1" ref="O419" ca="1">IF(AND(input4[[#This Row],[Safe Part 1]],(MAX(ABS((INDIRECT(input4[[#This Row],[range2]]))-(INDIRECT(input4[[#This Row],[range1]])))))&lt;=3),1,0)</f>
        <v>0</v>
      </c>
    </row>
    <row r="420" spans="1:15" x14ac:dyDescent="0.35">
      <c r="A420">
        <v>92</v>
      </c>
      <c r="B420">
        <v>93</v>
      </c>
      <c r="C420">
        <v>90</v>
      </c>
      <c r="D420">
        <v>87</v>
      </c>
      <c r="E420">
        <v>86</v>
      </c>
      <c r="F420">
        <v>80</v>
      </c>
      <c r="H420">
        <f>1</f>
        <v>1</v>
      </c>
      <c r="I420">
        <f>COUNTA(input4[[#This Row],[Column1.2]:[Column1.8]])</f>
        <v>6</v>
      </c>
      <c r="J420" t="str">
        <f>ADDRESS(ROW(),input4[[#This Row],[first col]]+1,4)&amp;":"&amp;ADDRESS(ROW(),input4[[#This Row],[lastcol]],4)</f>
        <v>B420:F420</v>
      </c>
      <c r="K420" t="str">
        <f>ADDRESS(ROW(),input4[[#This Row],[first col]],4)&amp;":"&amp;ADDRESS(ROW(),input4[[#This Row],[lastcol]]-1,4)</f>
        <v>A420:E420</v>
      </c>
      <c r="L420" t="b" cm="1">
        <f t="array" aca="1" ref="L420" ca="1">SUMPRODUCT(--(INDIRECT(input4[[#This Row],[range1]])&lt;INDIRECT(input4[[#This Row],[range2]])))=COUNT(INDIRECT(input4[[#This Row],[range1]]))</f>
        <v>0</v>
      </c>
      <c r="M420" t="b" cm="1">
        <f t="array" aca="1" ref="M420" ca="1">SUMPRODUCT(--(INDIRECT(input4[[#This Row],[range1]])&gt;INDIRECT(input4[[#This Row],[range2]])))=COUNT(INDIRECT(input4[[#This Row],[range1]]))</f>
        <v>0</v>
      </c>
      <c r="N420" t="b">
        <f ca="1">IF(AND(NOT(input4[[#This Row],[All DESC?]]),NOT(input4[[#This Row],[All ASC?]])),FALSE(),TRUE())</f>
        <v>0</v>
      </c>
      <c r="O420" cm="1">
        <f t="array" aca="1" ref="O420" ca="1">IF(AND(input4[[#This Row],[Safe Part 1]],(MAX(ABS((INDIRECT(input4[[#This Row],[range2]]))-(INDIRECT(input4[[#This Row],[range1]])))))&lt;=3),1,0)</f>
        <v>0</v>
      </c>
    </row>
    <row r="421" spans="1:15" x14ac:dyDescent="0.35">
      <c r="A421">
        <v>70</v>
      </c>
      <c r="B421">
        <v>71</v>
      </c>
      <c r="C421">
        <v>73</v>
      </c>
      <c r="D421">
        <v>75</v>
      </c>
      <c r="E421">
        <v>79</v>
      </c>
      <c r="F421">
        <v>77</v>
      </c>
      <c r="H421">
        <f>1</f>
        <v>1</v>
      </c>
      <c r="I421">
        <f>COUNTA(input4[[#This Row],[Column1.2]:[Column1.8]])</f>
        <v>6</v>
      </c>
      <c r="J421" t="str">
        <f>ADDRESS(ROW(),input4[[#This Row],[first col]]+1,4)&amp;":"&amp;ADDRESS(ROW(),input4[[#This Row],[lastcol]],4)</f>
        <v>B421:F421</v>
      </c>
      <c r="K421" t="str">
        <f>ADDRESS(ROW(),input4[[#This Row],[first col]],4)&amp;":"&amp;ADDRESS(ROW(),input4[[#This Row],[lastcol]]-1,4)</f>
        <v>A421:E421</v>
      </c>
      <c r="L421" t="b" cm="1">
        <f t="array" aca="1" ref="L421" ca="1">SUMPRODUCT(--(INDIRECT(input4[[#This Row],[range1]])&lt;INDIRECT(input4[[#This Row],[range2]])))=COUNT(INDIRECT(input4[[#This Row],[range1]]))</f>
        <v>0</v>
      </c>
      <c r="M421" t="b" cm="1">
        <f t="array" aca="1" ref="M421" ca="1">SUMPRODUCT(--(INDIRECT(input4[[#This Row],[range1]])&gt;INDIRECT(input4[[#This Row],[range2]])))=COUNT(INDIRECT(input4[[#This Row],[range1]]))</f>
        <v>0</v>
      </c>
      <c r="N421" t="b">
        <f ca="1">IF(AND(NOT(input4[[#This Row],[All DESC?]]),NOT(input4[[#This Row],[All ASC?]])),FALSE(),TRUE())</f>
        <v>0</v>
      </c>
      <c r="O421" cm="1">
        <f t="array" aca="1" ref="O421" ca="1">IF(AND(input4[[#This Row],[Safe Part 1]],(MAX(ABS((INDIRECT(input4[[#This Row],[range2]]))-(INDIRECT(input4[[#This Row],[range1]])))))&lt;=3),1,0)</f>
        <v>0</v>
      </c>
    </row>
    <row r="422" spans="1:15" x14ac:dyDescent="0.35">
      <c r="A422">
        <v>38</v>
      </c>
      <c r="B422">
        <v>39</v>
      </c>
      <c r="C422">
        <v>40</v>
      </c>
      <c r="D422">
        <v>43</v>
      </c>
      <c r="E422">
        <v>44</v>
      </c>
      <c r="F422">
        <v>45</v>
      </c>
      <c r="G422">
        <v>51</v>
      </c>
      <c r="H422">
        <f>1</f>
        <v>1</v>
      </c>
      <c r="I422">
        <f>COUNTA(input4[[#This Row],[Column1.2]:[Column1.8]])</f>
        <v>7</v>
      </c>
      <c r="J422" t="str">
        <f>ADDRESS(ROW(),input4[[#This Row],[first col]]+1,4)&amp;":"&amp;ADDRESS(ROW(),input4[[#This Row],[lastcol]],4)</f>
        <v>B422:G422</v>
      </c>
      <c r="K422" t="str">
        <f>ADDRESS(ROW(),input4[[#This Row],[first col]],4)&amp;":"&amp;ADDRESS(ROW(),input4[[#This Row],[lastcol]]-1,4)</f>
        <v>A422:F422</v>
      </c>
      <c r="L422" t="b" cm="1">
        <f t="array" aca="1" ref="L422" ca="1">SUMPRODUCT(--(INDIRECT(input4[[#This Row],[range1]])&lt;INDIRECT(input4[[#This Row],[range2]])))=COUNT(INDIRECT(input4[[#This Row],[range1]]))</f>
        <v>0</v>
      </c>
      <c r="M422" t="b" cm="1">
        <f t="array" aca="1" ref="M422" ca="1">SUMPRODUCT(--(INDIRECT(input4[[#This Row],[range1]])&gt;INDIRECT(input4[[#This Row],[range2]])))=COUNT(INDIRECT(input4[[#This Row],[range1]]))</f>
        <v>1</v>
      </c>
      <c r="N422" t="b">
        <f ca="1">IF(AND(NOT(input4[[#This Row],[All DESC?]]),NOT(input4[[#This Row],[All ASC?]])),FALSE(),TRUE())</f>
        <v>1</v>
      </c>
      <c r="O422" cm="1">
        <f t="array" aca="1" ref="O422" ca="1">IF(AND(input4[[#This Row],[Safe Part 1]],(MAX(ABS((INDIRECT(input4[[#This Row],[range2]]))-(INDIRECT(input4[[#This Row],[range1]])))))&lt;=3),1,0)</f>
        <v>0</v>
      </c>
    </row>
    <row r="423" spans="1:15" x14ac:dyDescent="0.35">
      <c r="A423">
        <v>67</v>
      </c>
      <c r="B423">
        <v>61</v>
      </c>
      <c r="C423">
        <v>58</v>
      </c>
      <c r="D423">
        <v>55</v>
      </c>
      <c r="E423">
        <v>53</v>
      </c>
      <c r="F423">
        <v>53</v>
      </c>
      <c r="H423">
        <f>1</f>
        <v>1</v>
      </c>
      <c r="I423">
        <f>COUNTA(input4[[#This Row],[Column1.2]:[Column1.8]])</f>
        <v>6</v>
      </c>
      <c r="J423" t="str">
        <f>ADDRESS(ROW(),input4[[#This Row],[first col]]+1,4)&amp;":"&amp;ADDRESS(ROW(),input4[[#This Row],[lastcol]],4)</f>
        <v>B423:F423</v>
      </c>
      <c r="K423" t="str">
        <f>ADDRESS(ROW(),input4[[#This Row],[first col]],4)&amp;":"&amp;ADDRESS(ROW(),input4[[#This Row],[lastcol]]-1,4)</f>
        <v>A423:E423</v>
      </c>
      <c r="L423" t="b" cm="1">
        <f t="array" aca="1" ref="L423" ca="1">SUMPRODUCT(--(INDIRECT(input4[[#This Row],[range1]])&lt;INDIRECT(input4[[#This Row],[range2]])))=COUNT(INDIRECT(input4[[#This Row],[range1]]))</f>
        <v>0</v>
      </c>
      <c r="M423" t="b" cm="1">
        <f t="array" aca="1" ref="M423" ca="1">SUMPRODUCT(--(INDIRECT(input4[[#This Row],[range1]])&gt;INDIRECT(input4[[#This Row],[range2]])))=COUNT(INDIRECT(input4[[#This Row],[range1]]))</f>
        <v>0</v>
      </c>
      <c r="N423" t="b">
        <f ca="1">IF(AND(NOT(input4[[#This Row],[All DESC?]]),NOT(input4[[#This Row],[All ASC?]])),FALSE(),TRUE())</f>
        <v>0</v>
      </c>
      <c r="O423" cm="1">
        <f t="array" aca="1" ref="O423" ca="1">IF(AND(input4[[#This Row],[Safe Part 1]],(MAX(ABS((INDIRECT(input4[[#This Row],[range2]]))-(INDIRECT(input4[[#This Row],[range1]])))))&lt;=3),1,0)</f>
        <v>0</v>
      </c>
    </row>
    <row r="424" spans="1:15" x14ac:dyDescent="0.35">
      <c r="A424">
        <v>38</v>
      </c>
      <c r="B424">
        <v>41</v>
      </c>
      <c r="C424">
        <v>42</v>
      </c>
      <c r="D424">
        <v>43</v>
      </c>
      <c r="E424">
        <v>45</v>
      </c>
      <c r="F424">
        <v>52</v>
      </c>
      <c r="H424">
        <f>1</f>
        <v>1</v>
      </c>
      <c r="I424">
        <f>COUNTA(input4[[#This Row],[Column1.2]:[Column1.8]])</f>
        <v>6</v>
      </c>
      <c r="J424" t="str">
        <f>ADDRESS(ROW(),input4[[#This Row],[first col]]+1,4)&amp;":"&amp;ADDRESS(ROW(),input4[[#This Row],[lastcol]],4)</f>
        <v>B424:F424</v>
      </c>
      <c r="K424" t="str">
        <f>ADDRESS(ROW(),input4[[#This Row],[first col]],4)&amp;":"&amp;ADDRESS(ROW(),input4[[#This Row],[lastcol]]-1,4)</f>
        <v>A424:E424</v>
      </c>
      <c r="L424" t="b" cm="1">
        <f t="array" aca="1" ref="L424" ca="1">SUMPRODUCT(--(INDIRECT(input4[[#This Row],[range1]])&lt;INDIRECT(input4[[#This Row],[range2]])))=COUNT(INDIRECT(input4[[#This Row],[range1]]))</f>
        <v>0</v>
      </c>
      <c r="M424" t="b" cm="1">
        <f t="array" aca="1" ref="M424" ca="1">SUMPRODUCT(--(INDIRECT(input4[[#This Row],[range1]])&gt;INDIRECT(input4[[#This Row],[range2]])))=COUNT(INDIRECT(input4[[#This Row],[range1]]))</f>
        <v>1</v>
      </c>
      <c r="N424" t="b">
        <f ca="1">IF(AND(NOT(input4[[#This Row],[All DESC?]]),NOT(input4[[#This Row],[All ASC?]])),FALSE(),TRUE())</f>
        <v>1</v>
      </c>
      <c r="O424" cm="1">
        <f t="array" aca="1" ref="O424" ca="1">IF(AND(input4[[#This Row],[Safe Part 1]],(MAX(ABS((INDIRECT(input4[[#This Row],[range2]]))-(INDIRECT(input4[[#This Row],[range1]])))))&lt;=3),1,0)</f>
        <v>0</v>
      </c>
    </row>
    <row r="425" spans="1:15" x14ac:dyDescent="0.35">
      <c r="A425">
        <v>19</v>
      </c>
      <c r="B425">
        <v>17</v>
      </c>
      <c r="C425">
        <v>19</v>
      </c>
      <c r="D425">
        <v>17</v>
      </c>
      <c r="E425">
        <v>11</v>
      </c>
      <c r="H425">
        <f>1</f>
        <v>1</v>
      </c>
      <c r="I425">
        <f>COUNTA(input4[[#This Row],[Column1.2]:[Column1.8]])</f>
        <v>5</v>
      </c>
      <c r="J425" t="str">
        <f>ADDRESS(ROW(),input4[[#This Row],[first col]]+1,4)&amp;":"&amp;ADDRESS(ROW(),input4[[#This Row],[lastcol]],4)</f>
        <v>B425:E425</v>
      </c>
      <c r="K425" t="str">
        <f>ADDRESS(ROW(),input4[[#This Row],[first col]],4)&amp;":"&amp;ADDRESS(ROW(),input4[[#This Row],[lastcol]]-1,4)</f>
        <v>A425:D425</v>
      </c>
      <c r="L425" t="b" cm="1">
        <f t="array" aca="1" ref="L425" ca="1">SUMPRODUCT(--(INDIRECT(input4[[#This Row],[range1]])&lt;INDIRECT(input4[[#This Row],[range2]])))=COUNT(INDIRECT(input4[[#This Row],[range1]]))</f>
        <v>0</v>
      </c>
      <c r="M425" t="b" cm="1">
        <f t="array" aca="1" ref="M425" ca="1">SUMPRODUCT(--(INDIRECT(input4[[#This Row],[range1]])&gt;INDIRECT(input4[[#This Row],[range2]])))=COUNT(INDIRECT(input4[[#This Row],[range1]]))</f>
        <v>0</v>
      </c>
      <c r="N425" t="b">
        <f ca="1">IF(AND(NOT(input4[[#This Row],[All DESC?]]),NOT(input4[[#This Row],[All ASC?]])),FALSE(),TRUE())</f>
        <v>0</v>
      </c>
      <c r="O425" cm="1">
        <f t="array" aca="1" ref="O425" ca="1">IF(AND(input4[[#This Row],[Safe Part 1]],(MAX(ABS((INDIRECT(input4[[#This Row],[range2]]))-(INDIRECT(input4[[#This Row],[range1]])))))&lt;=3),1,0)</f>
        <v>0</v>
      </c>
    </row>
    <row r="426" spans="1:15" x14ac:dyDescent="0.35">
      <c r="A426">
        <v>83</v>
      </c>
      <c r="B426">
        <v>81</v>
      </c>
      <c r="C426">
        <v>78</v>
      </c>
      <c r="D426">
        <v>76</v>
      </c>
      <c r="E426">
        <v>76</v>
      </c>
      <c r="H426">
        <f>1</f>
        <v>1</v>
      </c>
      <c r="I426">
        <f>COUNTA(input4[[#This Row],[Column1.2]:[Column1.8]])</f>
        <v>5</v>
      </c>
      <c r="J426" t="str">
        <f>ADDRESS(ROW(),input4[[#This Row],[first col]]+1,4)&amp;":"&amp;ADDRESS(ROW(),input4[[#This Row],[lastcol]],4)</f>
        <v>B426:E426</v>
      </c>
      <c r="K426" t="str">
        <f>ADDRESS(ROW(),input4[[#This Row],[first col]],4)&amp;":"&amp;ADDRESS(ROW(),input4[[#This Row],[lastcol]]-1,4)</f>
        <v>A426:D426</v>
      </c>
      <c r="L426" t="b" cm="1">
        <f t="array" aca="1" ref="L426" ca="1">SUMPRODUCT(--(INDIRECT(input4[[#This Row],[range1]])&lt;INDIRECT(input4[[#This Row],[range2]])))=COUNT(INDIRECT(input4[[#This Row],[range1]]))</f>
        <v>0</v>
      </c>
      <c r="M426" t="b" cm="1">
        <f t="array" aca="1" ref="M426" ca="1">SUMPRODUCT(--(INDIRECT(input4[[#This Row],[range1]])&gt;INDIRECT(input4[[#This Row],[range2]])))=COUNT(INDIRECT(input4[[#This Row],[range1]]))</f>
        <v>0</v>
      </c>
      <c r="N426" t="b">
        <f ca="1">IF(AND(NOT(input4[[#This Row],[All DESC?]]),NOT(input4[[#This Row],[All ASC?]])),FALSE(),TRUE())</f>
        <v>0</v>
      </c>
      <c r="O426" cm="1">
        <f t="array" aca="1" ref="O426" ca="1">IF(AND(input4[[#This Row],[Safe Part 1]],(MAX(ABS((INDIRECT(input4[[#This Row],[range2]]))-(INDIRECT(input4[[#This Row],[range1]])))))&lt;=3),1,0)</f>
        <v>0</v>
      </c>
    </row>
    <row r="427" spans="1:15" x14ac:dyDescent="0.35">
      <c r="A427">
        <v>89</v>
      </c>
      <c r="B427">
        <v>87</v>
      </c>
      <c r="C427">
        <v>85</v>
      </c>
      <c r="D427">
        <v>85</v>
      </c>
      <c r="E427">
        <v>84</v>
      </c>
      <c r="F427">
        <v>84</v>
      </c>
      <c r="H427">
        <f>1</f>
        <v>1</v>
      </c>
      <c r="I427">
        <f>COUNTA(input4[[#This Row],[Column1.2]:[Column1.8]])</f>
        <v>6</v>
      </c>
      <c r="J427" t="str">
        <f>ADDRESS(ROW(),input4[[#This Row],[first col]]+1,4)&amp;":"&amp;ADDRESS(ROW(),input4[[#This Row],[lastcol]],4)</f>
        <v>B427:F427</v>
      </c>
      <c r="K427" t="str">
        <f>ADDRESS(ROW(),input4[[#This Row],[first col]],4)&amp;":"&amp;ADDRESS(ROW(),input4[[#This Row],[lastcol]]-1,4)</f>
        <v>A427:E427</v>
      </c>
      <c r="L427" t="b" cm="1">
        <f t="array" aca="1" ref="L427" ca="1">SUMPRODUCT(--(INDIRECT(input4[[#This Row],[range1]])&lt;INDIRECT(input4[[#This Row],[range2]])))=COUNT(INDIRECT(input4[[#This Row],[range1]]))</f>
        <v>0</v>
      </c>
      <c r="M427" t="b" cm="1">
        <f t="array" aca="1" ref="M427" ca="1">SUMPRODUCT(--(INDIRECT(input4[[#This Row],[range1]])&gt;INDIRECT(input4[[#This Row],[range2]])))=COUNT(INDIRECT(input4[[#This Row],[range1]]))</f>
        <v>0</v>
      </c>
      <c r="N427" t="b">
        <f ca="1">IF(AND(NOT(input4[[#This Row],[All DESC?]]),NOT(input4[[#This Row],[All ASC?]])),FALSE(),TRUE())</f>
        <v>0</v>
      </c>
      <c r="O427" cm="1">
        <f t="array" aca="1" ref="O427" ca="1">IF(AND(input4[[#This Row],[Safe Part 1]],(MAX(ABS((INDIRECT(input4[[#This Row],[range2]]))-(INDIRECT(input4[[#This Row],[range1]])))))&lt;=3),1,0)</f>
        <v>0</v>
      </c>
    </row>
    <row r="428" spans="1:15" x14ac:dyDescent="0.35">
      <c r="A428">
        <v>13</v>
      </c>
      <c r="B428">
        <v>12</v>
      </c>
      <c r="C428">
        <v>10</v>
      </c>
      <c r="D428">
        <v>12</v>
      </c>
      <c r="E428">
        <v>11</v>
      </c>
      <c r="H428">
        <f>1</f>
        <v>1</v>
      </c>
      <c r="I428">
        <f>COUNTA(input4[[#This Row],[Column1.2]:[Column1.8]])</f>
        <v>5</v>
      </c>
      <c r="J428" t="str">
        <f>ADDRESS(ROW(),input4[[#This Row],[first col]]+1,4)&amp;":"&amp;ADDRESS(ROW(),input4[[#This Row],[lastcol]],4)</f>
        <v>B428:E428</v>
      </c>
      <c r="K428" t="str">
        <f>ADDRESS(ROW(),input4[[#This Row],[first col]],4)&amp;":"&amp;ADDRESS(ROW(),input4[[#This Row],[lastcol]]-1,4)</f>
        <v>A428:D428</v>
      </c>
      <c r="L428" t="b" cm="1">
        <f t="array" aca="1" ref="L428" ca="1">SUMPRODUCT(--(INDIRECT(input4[[#This Row],[range1]])&lt;INDIRECT(input4[[#This Row],[range2]])))=COUNT(INDIRECT(input4[[#This Row],[range1]]))</f>
        <v>0</v>
      </c>
      <c r="M428" t="b" cm="1">
        <f t="array" aca="1" ref="M428" ca="1">SUMPRODUCT(--(INDIRECT(input4[[#This Row],[range1]])&gt;INDIRECT(input4[[#This Row],[range2]])))=COUNT(INDIRECT(input4[[#This Row],[range1]]))</f>
        <v>0</v>
      </c>
      <c r="N428" t="b">
        <f ca="1">IF(AND(NOT(input4[[#This Row],[All DESC?]]),NOT(input4[[#This Row],[All ASC?]])),FALSE(),TRUE())</f>
        <v>0</v>
      </c>
      <c r="O428" cm="1">
        <f t="array" aca="1" ref="O428" ca="1">IF(AND(input4[[#This Row],[Safe Part 1]],(MAX(ABS((INDIRECT(input4[[#This Row],[range2]]))-(INDIRECT(input4[[#This Row],[range1]])))))&lt;=3),1,0)</f>
        <v>0</v>
      </c>
    </row>
    <row r="429" spans="1:15" x14ac:dyDescent="0.35">
      <c r="A429">
        <v>36</v>
      </c>
      <c r="B429">
        <v>34</v>
      </c>
      <c r="C429">
        <v>32</v>
      </c>
      <c r="D429">
        <v>25</v>
      </c>
      <c r="H429">
        <f>1</f>
        <v>1</v>
      </c>
      <c r="I429">
        <f>COUNTA(input4[[#This Row],[Column1.2]:[Column1.8]])</f>
        <v>4</v>
      </c>
      <c r="J429" t="str">
        <f>ADDRESS(ROW(),input4[[#This Row],[first col]]+1,4)&amp;":"&amp;ADDRESS(ROW(),input4[[#This Row],[lastcol]],4)</f>
        <v>B429:D429</v>
      </c>
      <c r="K429" t="str">
        <f>ADDRESS(ROW(),input4[[#This Row],[first col]],4)&amp;":"&amp;ADDRESS(ROW(),input4[[#This Row],[lastcol]]-1,4)</f>
        <v>A429:C429</v>
      </c>
      <c r="L429" t="b" cm="1">
        <f t="array" aca="1" ref="L429" ca="1">SUMPRODUCT(--(INDIRECT(input4[[#This Row],[range1]])&lt;INDIRECT(input4[[#This Row],[range2]])))=COUNT(INDIRECT(input4[[#This Row],[range1]]))</f>
        <v>1</v>
      </c>
      <c r="M429" t="b" cm="1">
        <f t="array" aca="1" ref="M429" ca="1">SUMPRODUCT(--(INDIRECT(input4[[#This Row],[range1]])&gt;INDIRECT(input4[[#This Row],[range2]])))=COUNT(INDIRECT(input4[[#This Row],[range1]]))</f>
        <v>0</v>
      </c>
      <c r="N429" t="b">
        <f ca="1">IF(AND(NOT(input4[[#This Row],[All DESC?]]),NOT(input4[[#This Row],[All ASC?]])),FALSE(),TRUE())</f>
        <v>1</v>
      </c>
      <c r="O429" cm="1">
        <f t="array" aca="1" ref="O429" ca="1">IF(AND(input4[[#This Row],[Safe Part 1]],(MAX(ABS((INDIRECT(input4[[#This Row],[range2]]))-(INDIRECT(input4[[#This Row],[range1]])))))&lt;=3),1,0)</f>
        <v>0</v>
      </c>
    </row>
    <row r="430" spans="1:15" x14ac:dyDescent="0.35">
      <c r="A430">
        <v>14</v>
      </c>
      <c r="B430">
        <v>18</v>
      </c>
      <c r="C430">
        <v>19</v>
      </c>
      <c r="D430">
        <v>23</v>
      </c>
      <c r="H430">
        <f>1</f>
        <v>1</v>
      </c>
      <c r="I430">
        <f>COUNTA(input4[[#This Row],[Column1.2]:[Column1.8]])</f>
        <v>4</v>
      </c>
      <c r="J430" t="str">
        <f>ADDRESS(ROW(),input4[[#This Row],[first col]]+1,4)&amp;":"&amp;ADDRESS(ROW(),input4[[#This Row],[lastcol]],4)</f>
        <v>B430:D430</v>
      </c>
      <c r="K430" t="str">
        <f>ADDRESS(ROW(),input4[[#This Row],[first col]],4)&amp;":"&amp;ADDRESS(ROW(),input4[[#This Row],[lastcol]]-1,4)</f>
        <v>A430:C430</v>
      </c>
      <c r="L430" t="b" cm="1">
        <f t="array" aca="1" ref="L430" ca="1">SUMPRODUCT(--(INDIRECT(input4[[#This Row],[range1]])&lt;INDIRECT(input4[[#This Row],[range2]])))=COUNT(INDIRECT(input4[[#This Row],[range1]]))</f>
        <v>0</v>
      </c>
      <c r="M430" t="b" cm="1">
        <f t="array" aca="1" ref="M430" ca="1">SUMPRODUCT(--(INDIRECT(input4[[#This Row],[range1]])&gt;INDIRECT(input4[[#This Row],[range2]])))=COUNT(INDIRECT(input4[[#This Row],[range1]]))</f>
        <v>1</v>
      </c>
      <c r="N430" t="b">
        <f ca="1">IF(AND(NOT(input4[[#This Row],[All DESC?]]),NOT(input4[[#This Row],[All ASC?]])),FALSE(),TRUE())</f>
        <v>1</v>
      </c>
      <c r="O430" cm="1">
        <f t="array" aca="1" ref="O430" ca="1">IF(AND(input4[[#This Row],[Safe Part 1]],(MAX(ABS((INDIRECT(input4[[#This Row],[range2]]))-(INDIRECT(input4[[#This Row],[range1]])))))&lt;=3),1,0)</f>
        <v>0</v>
      </c>
    </row>
    <row r="431" spans="1:15" x14ac:dyDescent="0.35">
      <c r="A431">
        <v>38</v>
      </c>
      <c r="B431">
        <v>35</v>
      </c>
      <c r="C431">
        <v>38</v>
      </c>
      <c r="D431">
        <v>41</v>
      </c>
      <c r="E431">
        <v>42</v>
      </c>
      <c r="F431">
        <v>46</v>
      </c>
      <c r="H431">
        <f>1</f>
        <v>1</v>
      </c>
      <c r="I431">
        <f>COUNTA(input4[[#This Row],[Column1.2]:[Column1.8]])</f>
        <v>6</v>
      </c>
      <c r="J431" t="str">
        <f>ADDRESS(ROW(),input4[[#This Row],[first col]]+1,4)&amp;":"&amp;ADDRESS(ROW(),input4[[#This Row],[lastcol]],4)</f>
        <v>B431:F431</v>
      </c>
      <c r="K431" t="str">
        <f>ADDRESS(ROW(),input4[[#This Row],[first col]],4)&amp;":"&amp;ADDRESS(ROW(),input4[[#This Row],[lastcol]]-1,4)</f>
        <v>A431:E431</v>
      </c>
      <c r="L431" t="b" cm="1">
        <f t="array" aca="1" ref="L431" ca="1">SUMPRODUCT(--(INDIRECT(input4[[#This Row],[range1]])&lt;INDIRECT(input4[[#This Row],[range2]])))=COUNT(INDIRECT(input4[[#This Row],[range1]]))</f>
        <v>0</v>
      </c>
      <c r="M431" t="b" cm="1">
        <f t="array" aca="1" ref="M431" ca="1">SUMPRODUCT(--(INDIRECT(input4[[#This Row],[range1]])&gt;INDIRECT(input4[[#This Row],[range2]])))=COUNT(INDIRECT(input4[[#This Row],[range1]]))</f>
        <v>0</v>
      </c>
      <c r="N431" t="b">
        <f ca="1">IF(AND(NOT(input4[[#This Row],[All DESC?]]),NOT(input4[[#This Row],[All ASC?]])),FALSE(),TRUE())</f>
        <v>0</v>
      </c>
      <c r="O431" cm="1">
        <f t="array" aca="1" ref="O431" ca="1">IF(AND(input4[[#This Row],[Safe Part 1]],(MAX(ABS((INDIRECT(input4[[#This Row],[range2]]))-(INDIRECT(input4[[#This Row],[range1]])))))&lt;=3),1,0)</f>
        <v>0</v>
      </c>
    </row>
    <row r="432" spans="1:15" x14ac:dyDescent="0.35">
      <c r="A432">
        <v>58</v>
      </c>
      <c r="B432">
        <v>52</v>
      </c>
      <c r="C432">
        <v>49</v>
      </c>
      <c r="D432">
        <v>45</v>
      </c>
      <c r="H432">
        <f>1</f>
        <v>1</v>
      </c>
      <c r="I432">
        <f>COUNTA(input4[[#This Row],[Column1.2]:[Column1.8]])</f>
        <v>4</v>
      </c>
      <c r="J432" t="str">
        <f>ADDRESS(ROW(),input4[[#This Row],[first col]]+1,4)&amp;":"&amp;ADDRESS(ROW(),input4[[#This Row],[lastcol]],4)</f>
        <v>B432:D432</v>
      </c>
      <c r="K432" t="str">
        <f>ADDRESS(ROW(),input4[[#This Row],[first col]],4)&amp;":"&amp;ADDRESS(ROW(),input4[[#This Row],[lastcol]]-1,4)</f>
        <v>A432:C432</v>
      </c>
      <c r="L432" t="b" cm="1">
        <f t="array" aca="1" ref="L432" ca="1">SUMPRODUCT(--(INDIRECT(input4[[#This Row],[range1]])&lt;INDIRECT(input4[[#This Row],[range2]])))=COUNT(INDIRECT(input4[[#This Row],[range1]]))</f>
        <v>1</v>
      </c>
      <c r="M432" t="b" cm="1">
        <f t="array" aca="1" ref="M432" ca="1">SUMPRODUCT(--(INDIRECT(input4[[#This Row],[range1]])&gt;INDIRECT(input4[[#This Row],[range2]])))=COUNT(INDIRECT(input4[[#This Row],[range1]]))</f>
        <v>0</v>
      </c>
      <c r="N432" t="b">
        <f ca="1">IF(AND(NOT(input4[[#This Row],[All DESC?]]),NOT(input4[[#This Row],[All ASC?]])),FALSE(),TRUE())</f>
        <v>1</v>
      </c>
      <c r="O432" cm="1">
        <f t="array" aca="1" ref="O432" ca="1">IF(AND(input4[[#This Row],[Safe Part 1]],(MAX(ABS((INDIRECT(input4[[#This Row],[range2]]))-(INDIRECT(input4[[#This Row],[range1]])))))&lt;=3),1,0)</f>
        <v>0</v>
      </c>
    </row>
    <row r="433" spans="1:15" x14ac:dyDescent="0.35">
      <c r="A433">
        <v>13</v>
      </c>
      <c r="B433">
        <v>14</v>
      </c>
      <c r="C433">
        <v>11</v>
      </c>
      <c r="D433">
        <v>12</v>
      </c>
      <c r="E433">
        <v>12</v>
      </c>
      <c r="H433">
        <f>1</f>
        <v>1</v>
      </c>
      <c r="I433">
        <f>COUNTA(input4[[#This Row],[Column1.2]:[Column1.8]])</f>
        <v>5</v>
      </c>
      <c r="J433" t="str">
        <f>ADDRESS(ROW(),input4[[#This Row],[first col]]+1,4)&amp;":"&amp;ADDRESS(ROW(),input4[[#This Row],[lastcol]],4)</f>
        <v>B433:E433</v>
      </c>
      <c r="K433" t="str">
        <f>ADDRESS(ROW(),input4[[#This Row],[first col]],4)&amp;":"&amp;ADDRESS(ROW(),input4[[#This Row],[lastcol]]-1,4)</f>
        <v>A433:D433</v>
      </c>
      <c r="L433" t="b" cm="1">
        <f t="array" aca="1" ref="L433" ca="1">SUMPRODUCT(--(INDIRECT(input4[[#This Row],[range1]])&lt;INDIRECT(input4[[#This Row],[range2]])))=COUNT(INDIRECT(input4[[#This Row],[range1]]))</f>
        <v>0</v>
      </c>
      <c r="M433" t="b" cm="1">
        <f t="array" aca="1" ref="M433" ca="1">SUMPRODUCT(--(INDIRECT(input4[[#This Row],[range1]])&gt;INDIRECT(input4[[#This Row],[range2]])))=COUNT(INDIRECT(input4[[#This Row],[range1]]))</f>
        <v>0</v>
      </c>
      <c r="N433" t="b">
        <f ca="1">IF(AND(NOT(input4[[#This Row],[All DESC?]]),NOT(input4[[#This Row],[All ASC?]])),FALSE(),TRUE())</f>
        <v>0</v>
      </c>
      <c r="O433" cm="1">
        <f t="array" aca="1" ref="O433" ca="1">IF(AND(input4[[#This Row],[Safe Part 1]],(MAX(ABS((INDIRECT(input4[[#This Row],[range2]]))-(INDIRECT(input4[[#This Row],[range1]])))))&lt;=3),1,0)</f>
        <v>0</v>
      </c>
    </row>
    <row r="434" spans="1:15" x14ac:dyDescent="0.35">
      <c r="A434">
        <v>83</v>
      </c>
      <c r="B434">
        <v>84</v>
      </c>
      <c r="C434">
        <v>85</v>
      </c>
      <c r="D434">
        <v>90</v>
      </c>
      <c r="E434">
        <v>96</v>
      </c>
      <c r="H434">
        <f>1</f>
        <v>1</v>
      </c>
      <c r="I434">
        <f>COUNTA(input4[[#This Row],[Column1.2]:[Column1.8]])</f>
        <v>5</v>
      </c>
      <c r="J434" t="str">
        <f>ADDRESS(ROW(),input4[[#This Row],[first col]]+1,4)&amp;":"&amp;ADDRESS(ROW(),input4[[#This Row],[lastcol]],4)</f>
        <v>B434:E434</v>
      </c>
      <c r="K434" t="str">
        <f>ADDRESS(ROW(),input4[[#This Row],[first col]],4)&amp;":"&amp;ADDRESS(ROW(),input4[[#This Row],[lastcol]]-1,4)</f>
        <v>A434:D434</v>
      </c>
      <c r="L434" t="b" cm="1">
        <f t="array" aca="1" ref="L434" ca="1">SUMPRODUCT(--(INDIRECT(input4[[#This Row],[range1]])&lt;INDIRECT(input4[[#This Row],[range2]])))=COUNT(INDIRECT(input4[[#This Row],[range1]]))</f>
        <v>0</v>
      </c>
      <c r="M434" t="b" cm="1">
        <f t="array" aca="1" ref="M434" ca="1">SUMPRODUCT(--(INDIRECT(input4[[#This Row],[range1]])&gt;INDIRECT(input4[[#This Row],[range2]])))=COUNT(INDIRECT(input4[[#This Row],[range1]]))</f>
        <v>1</v>
      </c>
      <c r="N434" t="b">
        <f ca="1">IF(AND(NOT(input4[[#This Row],[All DESC?]]),NOT(input4[[#This Row],[All ASC?]])),FALSE(),TRUE())</f>
        <v>1</v>
      </c>
      <c r="O434" cm="1">
        <f t="array" aca="1" ref="O434" ca="1">IF(AND(input4[[#This Row],[Safe Part 1]],(MAX(ABS((INDIRECT(input4[[#This Row],[range2]]))-(INDIRECT(input4[[#This Row],[range1]])))))&lt;=3),1,0)</f>
        <v>0</v>
      </c>
    </row>
    <row r="435" spans="1:15" x14ac:dyDescent="0.35">
      <c r="A435">
        <v>70</v>
      </c>
      <c r="B435">
        <v>68</v>
      </c>
      <c r="C435">
        <v>66</v>
      </c>
      <c r="D435">
        <v>65</v>
      </c>
      <c r="E435">
        <v>63</v>
      </c>
      <c r="F435">
        <v>59</v>
      </c>
      <c r="H435">
        <f>1</f>
        <v>1</v>
      </c>
      <c r="I435">
        <f>COUNTA(input4[[#This Row],[Column1.2]:[Column1.8]])</f>
        <v>6</v>
      </c>
      <c r="J435" t="str">
        <f>ADDRESS(ROW(),input4[[#This Row],[first col]]+1,4)&amp;":"&amp;ADDRESS(ROW(),input4[[#This Row],[lastcol]],4)</f>
        <v>B435:F435</v>
      </c>
      <c r="K435" t="str">
        <f>ADDRESS(ROW(),input4[[#This Row],[first col]],4)&amp;":"&amp;ADDRESS(ROW(),input4[[#This Row],[lastcol]]-1,4)</f>
        <v>A435:E435</v>
      </c>
      <c r="L435" t="b" cm="1">
        <f t="array" aca="1" ref="L435" ca="1">SUMPRODUCT(--(INDIRECT(input4[[#This Row],[range1]])&lt;INDIRECT(input4[[#This Row],[range2]])))=COUNT(INDIRECT(input4[[#This Row],[range1]]))</f>
        <v>1</v>
      </c>
      <c r="M435" t="b" cm="1">
        <f t="array" aca="1" ref="M435" ca="1">SUMPRODUCT(--(INDIRECT(input4[[#This Row],[range1]])&gt;INDIRECT(input4[[#This Row],[range2]])))=COUNT(INDIRECT(input4[[#This Row],[range1]]))</f>
        <v>0</v>
      </c>
      <c r="N435" t="b">
        <f ca="1">IF(AND(NOT(input4[[#This Row],[All DESC?]]),NOT(input4[[#This Row],[All ASC?]])),FALSE(),TRUE())</f>
        <v>1</v>
      </c>
      <c r="O435" cm="1">
        <f t="array" aca="1" ref="O435" ca="1">IF(AND(input4[[#This Row],[Safe Part 1]],(MAX(ABS((INDIRECT(input4[[#This Row],[range2]]))-(INDIRECT(input4[[#This Row],[range1]])))))&lt;=3),1,0)</f>
        <v>0</v>
      </c>
    </row>
    <row r="436" spans="1:15" x14ac:dyDescent="0.35">
      <c r="A436">
        <v>38</v>
      </c>
      <c r="B436">
        <v>42</v>
      </c>
      <c r="C436">
        <v>43</v>
      </c>
      <c r="D436">
        <v>46</v>
      </c>
      <c r="H436">
        <f>1</f>
        <v>1</v>
      </c>
      <c r="I436">
        <f>COUNTA(input4[[#This Row],[Column1.2]:[Column1.8]])</f>
        <v>4</v>
      </c>
      <c r="J436" t="str">
        <f>ADDRESS(ROW(),input4[[#This Row],[first col]]+1,4)&amp;":"&amp;ADDRESS(ROW(),input4[[#This Row],[lastcol]],4)</f>
        <v>B436:D436</v>
      </c>
      <c r="K436" t="str">
        <f>ADDRESS(ROW(),input4[[#This Row],[first col]],4)&amp;":"&amp;ADDRESS(ROW(),input4[[#This Row],[lastcol]]-1,4)</f>
        <v>A436:C436</v>
      </c>
      <c r="L436" t="b" cm="1">
        <f t="array" aca="1" ref="L436" ca="1">SUMPRODUCT(--(INDIRECT(input4[[#This Row],[range1]])&lt;INDIRECT(input4[[#This Row],[range2]])))=COUNT(INDIRECT(input4[[#This Row],[range1]]))</f>
        <v>0</v>
      </c>
      <c r="M436" t="b" cm="1">
        <f t="array" aca="1" ref="M436" ca="1">SUMPRODUCT(--(INDIRECT(input4[[#This Row],[range1]])&gt;INDIRECT(input4[[#This Row],[range2]])))=COUNT(INDIRECT(input4[[#This Row],[range1]]))</f>
        <v>1</v>
      </c>
      <c r="N436" t="b">
        <f ca="1">IF(AND(NOT(input4[[#This Row],[All DESC?]]),NOT(input4[[#This Row],[All ASC?]])),FALSE(),TRUE())</f>
        <v>1</v>
      </c>
      <c r="O436" cm="1">
        <f t="array" aca="1" ref="O436" ca="1">IF(AND(input4[[#This Row],[Safe Part 1]],(MAX(ABS((INDIRECT(input4[[#This Row],[range2]]))-(INDIRECT(input4[[#This Row],[range1]])))))&lt;=3),1,0)</f>
        <v>0</v>
      </c>
    </row>
    <row r="437" spans="1:15" x14ac:dyDescent="0.35">
      <c r="A437">
        <v>47</v>
      </c>
      <c r="B437">
        <v>51</v>
      </c>
      <c r="C437">
        <v>54</v>
      </c>
      <c r="D437">
        <v>55</v>
      </c>
      <c r="E437">
        <v>55</v>
      </c>
      <c r="H437">
        <f>1</f>
        <v>1</v>
      </c>
      <c r="I437">
        <f>COUNTA(input4[[#This Row],[Column1.2]:[Column1.8]])</f>
        <v>5</v>
      </c>
      <c r="J437" t="str">
        <f>ADDRESS(ROW(),input4[[#This Row],[first col]]+1,4)&amp;":"&amp;ADDRESS(ROW(),input4[[#This Row],[lastcol]],4)</f>
        <v>B437:E437</v>
      </c>
      <c r="K437" t="str">
        <f>ADDRESS(ROW(),input4[[#This Row],[first col]],4)&amp;":"&amp;ADDRESS(ROW(),input4[[#This Row],[lastcol]]-1,4)</f>
        <v>A437:D437</v>
      </c>
      <c r="L437" t="b" cm="1">
        <f t="array" aca="1" ref="L437" ca="1">SUMPRODUCT(--(INDIRECT(input4[[#This Row],[range1]])&lt;INDIRECT(input4[[#This Row],[range2]])))=COUNT(INDIRECT(input4[[#This Row],[range1]]))</f>
        <v>0</v>
      </c>
      <c r="M437" t="b" cm="1">
        <f t="array" aca="1" ref="M437" ca="1">SUMPRODUCT(--(INDIRECT(input4[[#This Row],[range1]])&gt;INDIRECT(input4[[#This Row],[range2]])))=COUNT(INDIRECT(input4[[#This Row],[range1]]))</f>
        <v>0</v>
      </c>
      <c r="N437" t="b">
        <f ca="1">IF(AND(NOT(input4[[#This Row],[All DESC?]]),NOT(input4[[#This Row],[All ASC?]])),FALSE(),TRUE())</f>
        <v>0</v>
      </c>
      <c r="O437" cm="1">
        <f t="array" aca="1" ref="O437" ca="1">IF(AND(input4[[#This Row],[Safe Part 1]],(MAX(ABS((INDIRECT(input4[[#This Row],[range2]]))-(INDIRECT(input4[[#This Row],[range1]])))))&lt;=3),1,0)</f>
        <v>0</v>
      </c>
    </row>
    <row r="438" spans="1:15" x14ac:dyDescent="0.35">
      <c r="A438">
        <v>48</v>
      </c>
      <c r="B438">
        <v>52</v>
      </c>
      <c r="C438">
        <v>54</v>
      </c>
      <c r="D438">
        <v>55</v>
      </c>
      <c r="E438">
        <v>53</v>
      </c>
      <c r="H438">
        <f>1</f>
        <v>1</v>
      </c>
      <c r="I438">
        <f>COUNTA(input4[[#This Row],[Column1.2]:[Column1.8]])</f>
        <v>5</v>
      </c>
      <c r="J438" t="str">
        <f>ADDRESS(ROW(),input4[[#This Row],[first col]]+1,4)&amp;":"&amp;ADDRESS(ROW(),input4[[#This Row],[lastcol]],4)</f>
        <v>B438:E438</v>
      </c>
      <c r="K438" t="str">
        <f>ADDRESS(ROW(),input4[[#This Row],[first col]],4)&amp;":"&amp;ADDRESS(ROW(),input4[[#This Row],[lastcol]]-1,4)</f>
        <v>A438:D438</v>
      </c>
      <c r="L438" t="b" cm="1">
        <f t="array" aca="1" ref="L438" ca="1">SUMPRODUCT(--(INDIRECT(input4[[#This Row],[range1]])&lt;INDIRECT(input4[[#This Row],[range2]])))=COUNT(INDIRECT(input4[[#This Row],[range1]]))</f>
        <v>0</v>
      </c>
      <c r="M438" t="b" cm="1">
        <f t="array" aca="1" ref="M438" ca="1">SUMPRODUCT(--(INDIRECT(input4[[#This Row],[range1]])&gt;INDIRECT(input4[[#This Row],[range2]])))=COUNT(INDIRECT(input4[[#This Row],[range1]]))</f>
        <v>0</v>
      </c>
      <c r="N438" t="b">
        <f ca="1">IF(AND(NOT(input4[[#This Row],[All DESC?]]),NOT(input4[[#This Row],[All ASC?]])),FALSE(),TRUE())</f>
        <v>0</v>
      </c>
      <c r="O438" cm="1">
        <f t="array" aca="1" ref="O438" ca="1">IF(AND(input4[[#This Row],[Safe Part 1]],(MAX(ABS((INDIRECT(input4[[#This Row],[range2]]))-(INDIRECT(input4[[#This Row],[range1]])))))&lt;=3),1,0)</f>
        <v>0</v>
      </c>
    </row>
    <row r="439" spans="1:15" x14ac:dyDescent="0.35">
      <c r="A439">
        <v>29</v>
      </c>
      <c r="B439">
        <v>30</v>
      </c>
      <c r="C439">
        <v>36</v>
      </c>
      <c r="D439">
        <v>39</v>
      </c>
      <c r="E439">
        <v>45</v>
      </c>
      <c r="H439">
        <f>1</f>
        <v>1</v>
      </c>
      <c r="I439">
        <f>COUNTA(input4[[#This Row],[Column1.2]:[Column1.8]])</f>
        <v>5</v>
      </c>
      <c r="J439" t="str">
        <f>ADDRESS(ROW(),input4[[#This Row],[first col]]+1,4)&amp;":"&amp;ADDRESS(ROW(),input4[[#This Row],[lastcol]],4)</f>
        <v>B439:E439</v>
      </c>
      <c r="K439" t="str">
        <f>ADDRESS(ROW(),input4[[#This Row],[first col]],4)&amp;":"&amp;ADDRESS(ROW(),input4[[#This Row],[lastcol]]-1,4)</f>
        <v>A439:D439</v>
      </c>
      <c r="L439" t="b" cm="1">
        <f t="array" aca="1" ref="L439" ca="1">SUMPRODUCT(--(INDIRECT(input4[[#This Row],[range1]])&lt;INDIRECT(input4[[#This Row],[range2]])))=COUNT(INDIRECT(input4[[#This Row],[range1]]))</f>
        <v>0</v>
      </c>
      <c r="M439" t="b" cm="1">
        <f t="array" aca="1" ref="M439" ca="1">SUMPRODUCT(--(INDIRECT(input4[[#This Row],[range1]])&gt;INDIRECT(input4[[#This Row],[range2]])))=COUNT(INDIRECT(input4[[#This Row],[range1]]))</f>
        <v>1</v>
      </c>
      <c r="N439" t="b">
        <f ca="1">IF(AND(NOT(input4[[#This Row],[All DESC?]]),NOT(input4[[#This Row],[All ASC?]])),FALSE(),TRUE())</f>
        <v>1</v>
      </c>
      <c r="O439" cm="1">
        <f t="array" aca="1" ref="O439" ca="1">IF(AND(input4[[#This Row],[Safe Part 1]],(MAX(ABS((INDIRECT(input4[[#This Row],[range2]]))-(INDIRECT(input4[[#This Row],[range1]])))))&lt;=3),1,0)</f>
        <v>0</v>
      </c>
    </row>
    <row r="440" spans="1:15" x14ac:dyDescent="0.35">
      <c r="A440">
        <v>20</v>
      </c>
      <c r="B440">
        <v>21</v>
      </c>
      <c r="C440">
        <v>23</v>
      </c>
      <c r="D440">
        <v>26</v>
      </c>
      <c r="E440">
        <v>27</v>
      </c>
      <c r="F440">
        <v>27</v>
      </c>
      <c r="H440">
        <f>1</f>
        <v>1</v>
      </c>
      <c r="I440">
        <f>COUNTA(input4[[#This Row],[Column1.2]:[Column1.8]])</f>
        <v>6</v>
      </c>
      <c r="J440" t="str">
        <f>ADDRESS(ROW(),input4[[#This Row],[first col]]+1,4)&amp;":"&amp;ADDRESS(ROW(),input4[[#This Row],[lastcol]],4)</f>
        <v>B440:F440</v>
      </c>
      <c r="K440" t="str">
        <f>ADDRESS(ROW(),input4[[#This Row],[first col]],4)&amp;":"&amp;ADDRESS(ROW(),input4[[#This Row],[lastcol]]-1,4)</f>
        <v>A440:E440</v>
      </c>
      <c r="L440" t="b" cm="1">
        <f t="array" aca="1" ref="L440" ca="1">SUMPRODUCT(--(INDIRECT(input4[[#This Row],[range1]])&lt;INDIRECT(input4[[#This Row],[range2]])))=COUNT(INDIRECT(input4[[#This Row],[range1]]))</f>
        <v>0</v>
      </c>
      <c r="M440" t="b" cm="1">
        <f t="array" aca="1" ref="M440" ca="1">SUMPRODUCT(--(INDIRECT(input4[[#This Row],[range1]])&gt;INDIRECT(input4[[#This Row],[range2]])))=COUNT(INDIRECT(input4[[#This Row],[range1]]))</f>
        <v>0</v>
      </c>
      <c r="N440" t="b">
        <f ca="1">IF(AND(NOT(input4[[#This Row],[All DESC?]]),NOT(input4[[#This Row],[All ASC?]])),FALSE(),TRUE())</f>
        <v>0</v>
      </c>
      <c r="O440" cm="1">
        <f t="array" aca="1" ref="O440" ca="1">IF(AND(input4[[#This Row],[Safe Part 1]],(MAX(ABS((INDIRECT(input4[[#This Row],[range2]]))-(INDIRECT(input4[[#This Row],[range1]])))))&lt;=3),1,0)</f>
        <v>0</v>
      </c>
    </row>
    <row r="441" spans="1:15" x14ac:dyDescent="0.35">
      <c r="A441">
        <v>31</v>
      </c>
      <c r="B441">
        <v>34</v>
      </c>
      <c r="C441">
        <v>36</v>
      </c>
      <c r="D441">
        <v>39</v>
      </c>
      <c r="E441">
        <v>41</v>
      </c>
      <c r="F441">
        <v>45</v>
      </c>
      <c r="G441">
        <v>44</v>
      </c>
      <c r="H441">
        <f>1</f>
        <v>1</v>
      </c>
      <c r="I441">
        <f>COUNTA(input4[[#This Row],[Column1.2]:[Column1.8]])</f>
        <v>7</v>
      </c>
      <c r="J441" t="str">
        <f>ADDRESS(ROW(),input4[[#This Row],[first col]]+1,4)&amp;":"&amp;ADDRESS(ROW(),input4[[#This Row],[lastcol]],4)</f>
        <v>B441:G441</v>
      </c>
      <c r="K441" t="str">
        <f>ADDRESS(ROW(),input4[[#This Row],[first col]],4)&amp;":"&amp;ADDRESS(ROW(),input4[[#This Row],[lastcol]]-1,4)</f>
        <v>A441:F441</v>
      </c>
      <c r="L441" t="b" cm="1">
        <f t="array" aca="1" ref="L441" ca="1">SUMPRODUCT(--(INDIRECT(input4[[#This Row],[range1]])&lt;INDIRECT(input4[[#This Row],[range2]])))=COUNT(INDIRECT(input4[[#This Row],[range1]]))</f>
        <v>0</v>
      </c>
      <c r="M441" t="b" cm="1">
        <f t="array" aca="1" ref="M441" ca="1">SUMPRODUCT(--(INDIRECT(input4[[#This Row],[range1]])&gt;INDIRECT(input4[[#This Row],[range2]])))=COUNT(INDIRECT(input4[[#This Row],[range1]]))</f>
        <v>0</v>
      </c>
      <c r="N441" t="b">
        <f ca="1">IF(AND(NOT(input4[[#This Row],[All DESC?]]),NOT(input4[[#This Row],[All ASC?]])),FALSE(),TRUE())</f>
        <v>0</v>
      </c>
      <c r="O441" cm="1">
        <f t="array" aca="1" ref="O441" ca="1">IF(AND(input4[[#This Row],[Safe Part 1]],(MAX(ABS((INDIRECT(input4[[#This Row],[range2]]))-(INDIRECT(input4[[#This Row],[range1]])))))&lt;=3),1,0)</f>
        <v>0</v>
      </c>
    </row>
    <row r="442" spans="1:15" x14ac:dyDescent="0.35">
      <c r="A442">
        <v>83</v>
      </c>
      <c r="B442">
        <v>87</v>
      </c>
      <c r="C442">
        <v>88</v>
      </c>
      <c r="D442">
        <v>92</v>
      </c>
      <c r="H442">
        <f>1</f>
        <v>1</v>
      </c>
      <c r="I442">
        <f>COUNTA(input4[[#This Row],[Column1.2]:[Column1.8]])</f>
        <v>4</v>
      </c>
      <c r="J442" t="str">
        <f>ADDRESS(ROW(),input4[[#This Row],[first col]]+1,4)&amp;":"&amp;ADDRESS(ROW(),input4[[#This Row],[lastcol]],4)</f>
        <v>B442:D442</v>
      </c>
      <c r="K442" t="str">
        <f>ADDRESS(ROW(),input4[[#This Row],[first col]],4)&amp;":"&amp;ADDRESS(ROW(),input4[[#This Row],[lastcol]]-1,4)</f>
        <v>A442:C442</v>
      </c>
      <c r="L442" t="b" cm="1">
        <f t="array" aca="1" ref="L442" ca="1">SUMPRODUCT(--(INDIRECT(input4[[#This Row],[range1]])&lt;INDIRECT(input4[[#This Row],[range2]])))=COUNT(INDIRECT(input4[[#This Row],[range1]]))</f>
        <v>0</v>
      </c>
      <c r="M442" t="b" cm="1">
        <f t="array" aca="1" ref="M442" ca="1">SUMPRODUCT(--(INDIRECT(input4[[#This Row],[range1]])&gt;INDIRECT(input4[[#This Row],[range2]])))=COUNT(INDIRECT(input4[[#This Row],[range1]]))</f>
        <v>1</v>
      </c>
      <c r="N442" t="b">
        <f ca="1">IF(AND(NOT(input4[[#This Row],[All DESC?]]),NOT(input4[[#This Row],[All ASC?]])),FALSE(),TRUE())</f>
        <v>1</v>
      </c>
      <c r="O442" cm="1">
        <f t="array" aca="1" ref="O442" ca="1">IF(AND(input4[[#This Row],[Safe Part 1]],(MAX(ABS((INDIRECT(input4[[#This Row],[range2]]))-(INDIRECT(input4[[#This Row],[range1]])))))&lt;=3),1,0)</f>
        <v>0</v>
      </c>
    </row>
    <row r="443" spans="1:15" x14ac:dyDescent="0.35">
      <c r="A443">
        <v>44</v>
      </c>
      <c r="B443">
        <v>39</v>
      </c>
      <c r="C443">
        <v>37</v>
      </c>
      <c r="D443">
        <v>35</v>
      </c>
      <c r="E443">
        <v>33</v>
      </c>
      <c r="F443">
        <v>32</v>
      </c>
      <c r="G443">
        <v>33</v>
      </c>
      <c r="H443">
        <f>1</f>
        <v>1</v>
      </c>
      <c r="I443">
        <f>COUNTA(input4[[#This Row],[Column1.2]:[Column1.8]])</f>
        <v>7</v>
      </c>
      <c r="J443" t="str">
        <f>ADDRESS(ROW(),input4[[#This Row],[first col]]+1,4)&amp;":"&amp;ADDRESS(ROW(),input4[[#This Row],[lastcol]],4)</f>
        <v>B443:G443</v>
      </c>
      <c r="K443" t="str">
        <f>ADDRESS(ROW(),input4[[#This Row],[first col]],4)&amp;":"&amp;ADDRESS(ROW(),input4[[#This Row],[lastcol]]-1,4)</f>
        <v>A443:F443</v>
      </c>
      <c r="L443" t="b" cm="1">
        <f t="array" aca="1" ref="L443" ca="1">SUMPRODUCT(--(INDIRECT(input4[[#This Row],[range1]])&lt;INDIRECT(input4[[#This Row],[range2]])))=COUNT(INDIRECT(input4[[#This Row],[range1]]))</f>
        <v>0</v>
      </c>
      <c r="M443" t="b" cm="1">
        <f t="array" aca="1" ref="M443" ca="1">SUMPRODUCT(--(INDIRECT(input4[[#This Row],[range1]])&gt;INDIRECT(input4[[#This Row],[range2]])))=COUNT(INDIRECT(input4[[#This Row],[range1]]))</f>
        <v>0</v>
      </c>
      <c r="N443" t="b">
        <f ca="1">IF(AND(NOT(input4[[#This Row],[All DESC?]]),NOT(input4[[#This Row],[All ASC?]])),FALSE(),TRUE())</f>
        <v>0</v>
      </c>
      <c r="O443" cm="1">
        <f t="array" aca="1" ref="O443" ca="1">IF(AND(input4[[#This Row],[Safe Part 1]],(MAX(ABS((INDIRECT(input4[[#This Row],[range2]]))-(INDIRECT(input4[[#This Row],[range1]])))))&lt;=3),1,0)</f>
        <v>0</v>
      </c>
    </row>
    <row r="444" spans="1:15" x14ac:dyDescent="0.35">
      <c r="A444">
        <v>21</v>
      </c>
      <c r="B444">
        <v>19</v>
      </c>
      <c r="C444">
        <v>19</v>
      </c>
      <c r="D444">
        <v>21</v>
      </c>
      <c r="H444">
        <f>1</f>
        <v>1</v>
      </c>
      <c r="I444">
        <f>COUNTA(input4[[#This Row],[Column1.2]:[Column1.8]])</f>
        <v>4</v>
      </c>
      <c r="J444" t="str">
        <f>ADDRESS(ROW(),input4[[#This Row],[first col]]+1,4)&amp;":"&amp;ADDRESS(ROW(),input4[[#This Row],[lastcol]],4)</f>
        <v>B444:D444</v>
      </c>
      <c r="K444" t="str">
        <f>ADDRESS(ROW(),input4[[#This Row],[first col]],4)&amp;":"&amp;ADDRESS(ROW(),input4[[#This Row],[lastcol]]-1,4)</f>
        <v>A444:C444</v>
      </c>
      <c r="L444" t="b" cm="1">
        <f t="array" aca="1" ref="L444" ca="1">SUMPRODUCT(--(INDIRECT(input4[[#This Row],[range1]])&lt;INDIRECT(input4[[#This Row],[range2]])))=COUNT(INDIRECT(input4[[#This Row],[range1]]))</f>
        <v>0</v>
      </c>
      <c r="M444" t="b" cm="1">
        <f t="array" aca="1" ref="M444" ca="1">SUMPRODUCT(--(INDIRECT(input4[[#This Row],[range1]])&gt;INDIRECT(input4[[#This Row],[range2]])))=COUNT(INDIRECT(input4[[#This Row],[range1]]))</f>
        <v>0</v>
      </c>
      <c r="N444" t="b">
        <f ca="1">IF(AND(NOT(input4[[#This Row],[All DESC?]]),NOT(input4[[#This Row],[All ASC?]])),FALSE(),TRUE())</f>
        <v>0</v>
      </c>
      <c r="O444" cm="1">
        <f t="array" aca="1" ref="O444" ca="1">IF(AND(input4[[#This Row],[Safe Part 1]],(MAX(ABS((INDIRECT(input4[[#This Row],[range2]]))-(INDIRECT(input4[[#This Row],[range1]])))))&lt;=3),1,0)</f>
        <v>0</v>
      </c>
    </row>
    <row r="445" spans="1:15" x14ac:dyDescent="0.35">
      <c r="A445">
        <v>20</v>
      </c>
      <c r="B445">
        <v>19</v>
      </c>
      <c r="C445">
        <v>15</v>
      </c>
      <c r="D445">
        <v>17</v>
      </c>
      <c r="H445">
        <f>1</f>
        <v>1</v>
      </c>
      <c r="I445">
        <f>COUNTA(input4[[#This Row],[Column1.2]:[Column1.8]])</f>
        <v>4</v>
      </c>
      <c r="J445" t="str">
        <f>ADDRESS(ROW(),input4[[#This Row],[first col]]+1,4)&amp;":"&amp;ADDRESS(ROW(),input4[[#This Row],[lastcol]],4)</f>
        <v>B445:D445</v>
      </c>
      <c r="K445" t="str">
        <f>ADDRESS(ROW(),input4[[#This Row],[first col]],4)&amp;":"&amp;ADDRESS(ROW(),input4[[#This Row],[lastcol]]-1,4)</f>
        <v>A445:C445</v>
      </c>
      <c r="L445" t="b" cm="1">
        <f t="array" aca="1" ref="L445" ca="1">SUMPRODUCT(--(INDIRECT(input4[[#This Row],[range1]])&lt;INDIRECT(input4[[#This Row],[range2]])))=COUNT(INDIRECT(input4[[#This Row],[range1]]))</f>
        <v>0</v>
      </c>
      <c r="M445" t="b" cm="1">
        <f t="array" aca="1" ref="M445" ca="1">SUMPRODUCT(--(INDIRECT(input4[[#This Row],[range1]])&gt;INDIRECT(input4[[#This Row],[range2]])))=COUNT(INDIRECT(input4[[#This Row],[range1]]))</f>
        <v>0</v>
      </c>
      <c r="N445" t="b">
        <f ca="1">IF(AND(NOT(input4[[#This Row],[All DESC?]]),NOT(input4[[#This Row],[All ASC?]])),FALSE(),TRUE())</f>
        <v>0</v>
      </c>
      <c r="O445" cm="1">
        <f t="array" aca="1" ref="O445" ca="1">IF(AND(input4[[#This Row],[Safe Part 1]],(MAX(ABS((INDIRECT(input4[[#This Row],[range2]]))-(INDIRECT(input4[[#This Row],[range1]])))))&lt;=3),1,0)</f>
        <v>0</v>
      </c>
    </row>
    <row r="446" spans="1:15" x14ac:dyDescent="0.35">
      <c r="A446">
        <v>92</v>
      </c>
      <c r="B446">
        <v>89</v>
      </c>
      <c r="C446">
        <v>88</v>
      </c>
      <c r="D446">
        <v>85</v>
      </c>
      <c r="E446">
        <v>84</v>
      </c>
      <c r="F446">
        <v>83</v>
      </c>
      <c r="G446">
        <v>79</v>
      </c>
      <c r="H446">
        <f>1</f>
        <v>1</v>
      </c>
      <c r="I446">
        <f>COUNTA(input4[[#This Row],[Column1.2]:[Column1.8]])</f>
        <v>7</v>
      </c>
      <c r="J446" t="str">
        <f>ADDRESS(ROW(),input4[[#This Row],[first col]]+1,4)&amp;":"&amp;ADDRESS(ROW(),input4[[#This Row],[lastcol]],4)</f>
        <v>B446:G446</v>
      </c>
      <c r="K446" t="str">
        <f>ADDRESS(ROW(),input4[[#This Row],[first col]],4)&amp;":"&amp;ADDRESS(ROW(),input4[[#This Row],[lastcol]]-1,4)</f>
        <v>A446:F446</v>
      </c>
      <c r="L446" t="b" cm="1">
        <f t="array" aca="1" ref="L446" ca="1">SUMPRODUCT(--(INDIRECT(input4[[#This Row],[range1]])&lt;INDIRECT(input4[[#This Row],[range2]])))=COUNT(INDIRECT(input4[[#This Row],[range1]]))</f>
        <v>1</v>
      </c>
      <c r="M446" t="b" cm="1">
        <f t="array" aca="1" ref="M446" ca="1">SUMPRODUCT(--(INDIRECT(input4[[#This Row],[range1]])&gt;INDIRECT(input4[[#This Row],[range2]])))=COUNT(INDIRECT(input4[[#This Row],[range1]]))</f>
        <v>0</v>
      </c>
      <c r="N446" t="b">
        <f ca="1">IF(AND(NOT(input4[[#This Row],[All DESC?]]),NOT(input4[[#This Row],[All ASC?]])),FALSE(),TRUE())</f>
        <v>1</v>
      </c>
      <c r="O446" cm="1">
        <f t="array" aca="1" ref="O446" ca="1">IF(AND(input4[[#This Row],[Safe Part 1]],(MAX(ABS((INDIRECT(input4[[#This Row],[range2]]))-(INDIRECT(input4[[#This Row],[range1]])))))&lt;=3),1,0)</f>
        <v>0</v>
      </c>
    </row>
    <row r="447" spans="1:15" x14ac:dyDescent="0.35">
      <c r="A447">
        <v>32</v>
      </c>
      <c r="B447">
        <v>32</v>
      </c>
      <c r="C447">
        <v>30</v>
      </c>
      <c r="D447">
        <v>27</v>
      </c>
      <c r="E447">
        <v>26</v>
      </c>
      <c r="F447">
        <v>22</v>
      </c>
      <c r="H447">
        <f>1</f>
        <v>1</v>
      </c>
      <c r="I447">
        <f>COUNTA(input4[[#This Row],[Column1.2]:[Column1.8]])</f>
        <v>6</v>
      </c>
      <c r="J447" t="str">
        <f>ADDRESS(ROW(),input4[[#This Row],[first col]]+1,4)&amp;":"&amp;ADDRESS(ROW(),input4[[#This Row],[lastcol]],4)</f>
        <v>B447:F447</v>
      </c>
      <c r="K447" t="str">
        <f>ADDRESS(ROW(),input4[[#This Row],[first col]],4)&amp;":"&amp;ADDRESS(ROW(),input4[[#This Row],[lastcol]]-1,4)</f>
        <v>A447:E447</v>
      </c>
      <c r="L447" t="b" cm="1">
        <f t="array" aca="1" ref="L447" ca="1">SUMPRODUCT(--(INDIRECT(input4[[#This Row],[range1]])&lt;INDIRECT(input4[[#This Row],[range2]])))=COUNT(INDIRECT(input4[[#This Row],[range1]]))</f>
        <v>0</v>
      </c>
      <c r="M447" t="b" cm="1">
        <f t="array" aca="1" ref="M447" ca="1">SUMPRODUCT(--(INDIRECT(input4[[#This Row],[range1]])&gt;INDIRECT(input4[[#This Row],[range2]])))=COUNT(INDIRECT(input4[[#This Row],[range1]]))</f>
        <v>0</v>
      </c>
      <c r="N447" t="b">
        <f ca="1">IF(AND(NOT(input4[[#This Row],[All DESC?]]),NOT(input4[[#This Row],[All ASC?]])),FALSE(),TRUE())</f>
        <v>0</v>
      </c>
      <c r="O447" cm="1">
        <f t="array" aca="1" ref="O447" ca="1">IF(AND(input4[[#This Row],[Safe Part 1]],(MAX(ABS((INDIRECT(input4[[#This Row],[range2]]))-(INDIRECT(input4[[#This Row],[range1]])))))&lt;=3),1,0)</f>
        <v>0</v>
      </c>
    </row>
    <row r="448" spans="1:15" x14ac:dyDescent="0.35">
      <c r="A448">
        <v>21</v>
      </c>
      <c r="B448">
        <v>21</v>
      </c>
      <c r="C448">
        <v>22</v>
      </c>
      <c r="D448">
        <v>21</v>
      </c>
      <c r="H448">
        <f>1</f>
        <v>1</v>
      </c>
      <c r="I448">
        <f>COUNTA(input4[[#This Row],[Column1.2]:[Column1.8]])</f>
        <v>4</v>
      </c>
      <c r="J448" t="str">
        <f>ADDRESS(ROW(),input4[[#This Row],[first col]]+1,4)&amp;":"&amp;ADDRESS(ROW(),input4[[#This Row],[lastcol]],4)</f>
        <v>B448:D448</v>
      </c>
      <c r="K448" t="str">
        <f>ADDRESS(ROW(),input4[[#This Row],[first col]],4)&amp;":"&amp;ADDRESS(ROW(),input4[[#This Row],[lastcol]]-1,4)</f>
        <v>A448:C448</v>
      </c>
      <c r="L448" t="b" cm="1">
        <f t="array" aca="1" ref="L448" ca="1">SUMPRODUCT(--(INDIRECT(input4[[#This Row],[range1]])&lt;INDIRECT(input4[[#This Row],[range2]])))=COUNT(INDIRECT(input4[[#This Row],[range1]]))</f>
        <v>0</v>
      </c>
      <c r="M448" t="b" cm="1">
        <f t="array" aca="1" ref="M448" ca="1">SUMPRODUCT(--(INDIRECT(input4[[#This Row],[range1]])&gt;INDIRECT(input4[[#This Row],[range2]])))=COUNT(INDIRECT(input4[[#This Row],[range1]]))</f>
        <v>0</v>
      </c>
      <c r="N448" t="b">
        <f ca="1">IF(AND(NOT(input4[[#This Row],[All DESC?]]),NOT(input4[[#This Row],[All ASC?]])),FALSE(),TRUE())</f>
        <v>0</v>
      </c>
      <c r="O448" cm="1">
        <f t="array" aca="1" ref="O448" ca="1">IF(AND(input4[[#This Row],[Safe Part 1]],(MAX(ABS((INDIRECT(input4[[#This Row],[range2]]))-(INDIRECT(input4[[#This Row],[range1]])))))&lt;=3),1,0)</f>
        <v>0</v>
      </c>
    </row>
    <row r="449" spans="1:15" x14ac:dyDescent="0.35">
      <c r="A449">
        <v>16</v>
      </c>
      <c r="B449">
        <v>12</v>
      </c>
      <c r="C449">
        <v>11</v>
      </c>
      <c r="D449">
        <v>6</v>
      </c>
      <c r="H449">
        <f>1</f>
        <v>1</v>
      </c>
      <c r="I449">
        <f>COUNTA(input4[[#This Row],[Column1.2]:[Column1.8]])</f>
        <v>4</v>
      </c>
      <c r="J449" t="str">
        <f>ADDRESS(ROW(),input4[[#This Row],[first col]]+1,4)&amp;":"&amp;ADDRESS(ROW(),input4[[#This Row],[lastcol]],4)</f>
        <v>B449:D449</v>
      </c>
      <c r="K449" t="str">
        <f>ADDRESS(ROW(),input4[[#This Row],[first col]],4)&amp;":"&amp;ADDRESS(ROW(),input4[[#This Row],[lastcol]]-1,4)</f>
        <v>A449:C449</v>
      </c>
      <c r="L449" t="b" cm="1">
        <f t="array" aca="1" ref="L449" ca="1">SUMPRODUCT(--(INDIRECT(input4[[#This Row],[range1]])&lt;INDIRECT(input4[[#This Row],[range2]])))=COUNT(INDIRECT(input4[[#This Row],[range1]]))</f>
        <v>1</v>
      </c>
      <c r="M449" t="b" cm="1">
        <f t="array" aca="1" ref="M449" ca="1">SUMPRODUCT(--(INDIRECT(input4[[#This Row],[range1]])&gt;INDIRECT(input4[[#This Row],[range2]])))=COUNT(INDIRECT(input4[[#This Row],[range1]]))</f>
        <v>0</v>
      </c>
      <c r="N449" t="b">
        <f ca="1">IF(AND(NOT(input4[[#This Row],[All DESC?]]),NOT(input4[[#This Row],[All ASC?]])),FALSE(),TRUE())</f>
        <v>1</v>
      </c>
      <c r="O449" cm="1">
        <f t="array" aca="1" ref="O449" ca="1">IF(AND(input4[[#This Row],[Safe Part 1]],(MAX(ABS((INDIRECT(input4[[#This Row],[range2]]))-(INDIRECT(input4[[#This Row],[range1]])))))&lt;=3),1,0)</f>
        <v>0</v>
      </c>
    </row>
    <row r="450" spans="1:15" x14ac:dyDescent="0.35">
      <c r="A450">
        <v>36</v>
      </c>
      <c r="B450">
        <v>36</v>
      </c>
      <c r="C450">
        <v>38</v>
      </c>
      <c r="D450">
        <v>45</v>
      </c>
      <c r="H450">
        <f>1</f>
        <v>1</v>
      </c>
      <c r="I450">
        <f>COUNTA(input4[[#This Row],[Column1.2]:[Column1.8]])</f>
        <v>4</v>
      </c>
      <c r="J450" t="str">
        <f>ADDRESS(ROW(),input4[[#This Row],[first col]]+1,4)&amp;":"&amp;ADDRESS(ROW(),input4[[#This Row],[lastcol]],4)</f>
        <v>B450:D450</v>
      </c>
      <c r="K450" t="str">
        <f>ADDRESS(ROW(),input4[[#This Row],[first col]],4)&amp;":"&amp;ADDRESS(ROW(),input4[[#This Row],[lastcol]]-1,4)</f>
        <v>A450:C450</v>
      </c>
      <c r="L450" t="b" cm="1">
        <f t="array" aca="1" ref="L450" ca="1">SUMPRODUCT(--(INDIRECT(input4[[#This Row],[range1]])&lt;INDIRECT(input4[[#This Row],[range2]])))=COUNT(INDIRECT(input4[[#This Row],[range1]]))</f>
        <v>0</v>
      </c>
      <c r="M450" t="b" cm="1">
        <f t="array" aca="1" ref="M450" ca="1">SUMPRODUCT(--(INDIRECT(input4[[#This Row],[range1]])&gt;INDIRECT(input4[[#This Row],[range2]])))=COUNT(INDIRECT(input4[[#This Row],[range1]]))</f>
        <v>0</v>
      </c>
      <c r="N450" t="b">
        <f ca="1">IF(AND(NOT(input4[[#This Row],[All DESC?]]),NOT(input4[[#This Row],[All ASC?]])),FALSE(),TRUE())</f>
        <v>0</v>
      </c>
      <c r="O450" cm="1">
        <f t="array" aca="1" ref="O450" ca="1">IF(AND(input4[[#This Row],[Safe Part 1]],(MAX(ABS((INDIRECT(input4[[#This Row],[range2]]))-(INDIRECT(input4[[#This Row],[range1]])))))&lt;=3),1,0)</f>
        <v>0</v>
      </c>
    </row>
    <row r="451" spans="1:15" x14ac:dyDescent="0.35">
      <c r="A451">
        <v>92</v>
      </c>
      <c r="B451">
        <v>90</v>
      </c>
      <c r="C451">
        <v>88</v>
      </c>
      <c r="D451">
        <v>88</v>
      </c>
      <c r="E451">
        <v>81</v>
      </c>
      <c r="H451">
        <f>1</f>
        <v>1</v>
      </c>
      <c r="I451">
        <f>COUNTA(input4[[#This Row],[Column1.2]:[Column1.8]])</f>
        <v>5</v>
      </c>
      <c r="J451" t="str">
        <f>ADDRESS(ROW(),input4[[#This Row],[first col]]+1,4)&amp;":"&amp;ADDRESS(ROW(),input4[[#This Row],[lastcol]],4)</f>
        <v>B451:E451</v>
      </c>
      <c r="K451" t="str">
        <f>ADDRESS(ROW(),input4[[#This Row],[first col]],4)&amp;":"&amp;ADDRESS(ROW(),input4[[#This Row],[lastcol]]-1,4)</f>
        <v>A451:D451</v>
      </c>
      <c r="L451" t="b" cm="1">
        <f t="array" aca="1" ref="L451" ca="1">SUMPRODUCT(--(INDIRECT(input4[[#This Row],[range1]])&lt;INDIRECT(input4[[#This Row],[range2]])))=COUNT(INDIRECT(input4[[#This Row],[range1]]))</f>
        <v>0</v>
      </c>
      <c r="M451" t="b" cm="1">
        <f t="array" aca="1" ref="M451" ca="1">SUMPRODUCT(--(INDIRECT(input4[[#This Row],[range1]])&gt;INDIRECT(input4[[#This Row],[range2]])))=COUNT(INDIRECT(input4[[#This Row],[range1]]))</f>
        <v>0</v>
      </c>
      <c r="N451" t="b">
        <f ca="1">IF(AND(NOT(input4[[#This Row],[All DESC?]]),NOT(input4[[#This Row],[All ASC?]])),FALSE(),TRUE())</f>
        <v>0</v>
      </c>
      <c r="O451" cm="1">
        <f t="array" aca="1" ref="O451" ca="1">IF(AND(input4[[#This Row],[Safe Part 1]],(MAX(ABS((INDIRECT(input4[[#This Row],[range2]]))-(INDIRECT(input4[[#This Row],[range1]])))))&lt;=3),1,0)</f>
        <v>0</v>
      </c>
    </row>
    <row r="452" spans="1:15" x14ac:dyDescent="0.35">
      <c r="A452">
        <v>85</v>
      </c>
      <c r="B452">
        <v>82</v>
      </c>
      <c r="C452">
        <v>78</v>
      </c>
      <c r="D452">
        <v>74</v>
      </c>
      <c r="H452">
        <f>1</f>
        <v>1</v>
      </c>
      <c r="I452">
        <f>COUNTA(input4[[#This Row],[Column1.2]:[Column1.8]])</f>
        <v>4</v>
      </c>
      <c r="J452" t="str">
        <f>ADDRESS(ROW(),input4[[#This Row],[first col]]+1,4)&amp;":"&amp;ADDRESS(ROW(),input4[[#This Row],[lastcol]],4)</f>
        <v>B452:D452</v>
      </c>
      <c r="K452" t="str">
        <f>ADDRESS(ROW(),input4[[#This Row],[first col]],4)&amp;":"&amp;ADDRESS(ROW(),input4[[#This Row],[lastcol]]-1,4)</f>
        <v>A452:C452</v>
      </c>
      <c r="L452" t="b" cm="1">
        <f t="array" aca="1" ref="L452" ca="1">SUMPRODUCT(--(INDIRECT(input4[[#This Row],[range1]])&lt;INDIRECT(input4[[#This Row],[range2]])))=COUNT(INDIRECT(input4[[#This Row],[range1]]))</f>
        <v>1</v>
      </c>
      <c r="M452" t="b" cm="1">
        <f t="array" aca="1" ref="M452" ca="1">SUMPRODUCT(--(INDIRECT(input4[[#This Row],[range1]])&gt;INDIRECT(input4[[#This Row],[range2]])))=COUNT(INDIRECT(input4[[#This Row],[range1]]))</f>
        <v>0</v>
      </c>
      <c r="N452" t="b">
        <f ca="1">IF(AND(NOT(input4[[#This Row],[All DESC?]]),NOT(input4[[#This Row],[All ASC?]])),FALSE(),TRUE())</f>
        <v>1</v>
      </c>
      <c r="O452" cm="1">
        <f t="array" aca="1" ref="O452" ca="1">IF(AND(input4[[#This Row],[Safe Part 1]],(MAX(ABS((INDIRECT(input4[[#This Row],[range2]]))-(INDIRECT(input4[[#This Row],[range1]])))))&lt;=3),1,0)</f>
        <v>0</v>
      </c>
    </row>
    <row r="453" spans="1:15" x14ac:dyDescent="0.35">
      <c r="A453">
        <v>70</v>
      </c>
      <c r="B453">
        <v>68</v>
      </c>
      <c r="C453">
        <v>65</v>
      </c>
      <c r="D453">
        <v>65</v>
      </c>
      <c r="E453">
        <v>63</v>
      </c>
      <c r="F453">
        <v>64</v>
      </c>
      <c r="H453">
        <f>1</f>
        <v>1</v>
      </c>
      <c r="I453">
        <f>COUNTA(input4[[#This Row],[Column1.2]:[Column1.8]])</f>
        <v>6</v>
      </c>
      <c r="J453" t="str">
        <f>ADDRESS(ROW(),input4[[#This Row],[first col]]+1,4)&amp;":"&amp;ADDRESS(ROW(),input4[[#This Row],[lastcol]],4)</f>
        <v>B453:F453</v>
      </c>
      <c r="K453" t="str">
        <f>ADDRESS(ROW(),input4[[#This Row],[first col]],4)&amp;":"&amp;ADDRESS(ROW(),input4[[#This Row],[lastcol]]-1,4)</f>
        <v>A453:E453</v>
      </c>
      <c r="L453" t="b" cm="1">
        <f t="array" aca="1" ref="L453" ca="1">SUMPRODUCT(--(INDIRECT(input4[[#This Row],[range1]])&lt;INDIRECT(input4[[#This Row],[range2]])))=COUNT(INDIRECT(input4[[#This Row],[range1]]))</f>
        <v>0</v>
      </c>
      <c r="M453" t="b" cm="1">
        <f t="array" aca="1" ref="M453" ca="1">SUMPRODUCT(--(INDIRECT(input4[[#This Row],[range1]])&gt;INDIRECT(input4[[#This Row],[range2]])))=COUNT(INDIRECT(input4[[#This Row],[range1]]))</f>
        <v>0</v>
      </c>
      <c r="N453" t="b">
        <f ca="1">IF(AND(NOT(input4[[#This Row],[All DESC?]]),NOT(input4[[#This Row],[All ASC?]])),FALSE(),TRUE())</f>
        <v>0</v>
      </c>
      <c r="O453" cm="1">
        <f t="array" aca="1" ref="O453" ca="1">IF(AND(input4[[#This Row],[Safe Part 1]],(MAX(ABS((INDIRECT(input4[[#This Row],[range2]]))-(INDIRECT(input4[[#This Row],[range1]])))))&lt;=3),1,0)</f>
        <v>0</v>
      </c>
    </row>
    <row r="454" spans="1:15" x14ac:dyDescent="0.35">
      <c r="A454">
        <v>24</v>
      </c>
      <c r="B454">
        <v>29</v>
      </c>
      <c r="C454">
        <v>32</v>
      </c>
      <c r="D454">
        <v>31</v>
      </c>
      <c r="H454">
        <f>1</f>
        <v>1</v>
      </c>
      <c r="I454">
        <f>COUNTA(input4[[#This Row],[Column1.2]:[Column1.8]])</f>
        <v>4</v>
      </c>
      <c r="J454" t="str">
        <f>ADDRESS(ROW(),input4[[#This Row],[first col]]+1,4)&amp;":"&amp;ADDRESS(ROW(),input4[[#This Row],[lastcol]],4)</f>
        <v>B454:D454</v>
      </c>
      <c r="K454" t="str">
        <f>ADDRESS(ROW(),input4[[#This Row],[first col]],4)&amp;":"&amp;ADDRESS(ROW(),input4[[#This Row],[lastcol]]-1,4)</f>
        <v>A454:C454</v>
      </c>
      <c r="L454" t="b" cm="1">
        <f t="array" aca="1" ref="L454" ca="1">SUMPRODUCT(--(INDIRECT(input4[[#This Row],[range1]])&lt;INDIRECT(input4[[#This Row],[range2]])))=COUNT(INDIRECT(input4[[#This Row],[range1]]))</f>
        <v>0</v>
      </c>
      <c r="M454" t="b" cm="1">
        <f t="array" aca="1" ref="M454" ca="1">SUMPRODUCT(--(INDIRECT(input4[[#This Row],[range1]])&gt;INDIRECT(input4[[#This Row],[range2]])))=COUNT(INDIRECT(input4[[#This Row],[range1]]))</f>
        <v>0</v>
      </c>
      <c r="N454" t="b">
        <f ca="1">IF(AND(NOT(input4[[#This Row],[All DESC?]]),NOT(input4[[#This Row],[All ASC?]])),FALSE(),TRUE())</f>
        <v>0</v>
      </c>
      <c r="O454" cm="1">
        <f t="array" aca="1" ref="O454" ca="1">IF(AND(input4[[#This Row],[Safe Part 1]],(MAX(ABS((INDIRECT(input4[[#This Row],[range2]]))-(INDIRECT(input4[[#This Row],[range1]])))))&lt;=3),1,0)</f>
        <v>0</v>
      </c>
    </row>
    <row r="455" spans="1:15" x14ac:dyDescent="0.35">
      <c r="A455">
        <v>48</v>
      </c>
      <c r="B455">
        <v>45</v>
      </c>
      <c r="C455">
        <v>42</v>
      </c>
      <c r="D455">
        <v>40</v>
      </c>
      <c r="E455">
        <v>38</v>
      </c>
      <c r="F455">
        <v>37</v>
      </c>
      <c r="G455">
        <v>37</v>
      </c>
      <c r="H455">
        <f>1</f>
        <v>1</v>
      </c>
      <c r="I455">
        <f>COUNTA(input4[[#This Row],[Column1.2]:[Column1.8]])</f>
        <v>7</v>
      </c>
      <c r="J455" t="str">
        <f>ADDRESS(ROW(),input4[[#This Row],[first col]]+1,4)&amp;":"&amp;ADDRESS(ROW(),input4[[#This Row],[lastcol]],4)</f>
        <v>B455:G455</v>
      </c>
      <c r="K455" t="str">
        <f>ADDRESS(ROW(),input4[[#This Row],[first col]],4)&amp;":"&amp;ADDRESS(ROW(),input4[[#This Row],[lastcol]]-1,4)</f>
        <v>A455:F455</v>
      </c>
      <c r="L455" t="b" cm="1">
        <f t="array" aca="1" ref="L455" ca="1">SUMPRODUCT(--(INDIRECT(input4[[#This Row],[range1]])&lt;INDIRECT(input4[[#This Row],[range2]])))=COUNT(INDIRECT(input4[[#This Row],[range1]]))</f>
        <v>0</v>
      </c>
      <c r="M455" t="b" cm="1">
        <f t="array" aca="1" ref="M455" ca="1">SUMPRODUCT(--(INDIRECT(input4[[#This Row],[range1]])&gt;INDIRECT(input4[[#This Row],[range2]])))=COUNT(INDIRECT(input4[[#This Row],[range1]]))</f>
        <v>0</v>
      </c>
      <c r="N455" t="b">
        <f ca="1">IF(AND(NOT(input4[[#This Row],[All DESC?]]),NOT(input4[[#This Row],[All ASC?]])),FALSE(),TRUE())</f>
        <v>0</v>
      </c>
      <c r="O455" cm="1">
        <f t="array" aca="1" ref="O455" ca="1">IF(AND(input4[[#This Row],[Safe Part 1]],(MAX(ABS((INDIRECT(input4[[#This Row],[range2]]))-(INDIRECT(input4[[#This Row],[range1]])))))&lt;=3),1,0)</f>
        <v>0</v>
      </c>
    </row>
    <row r="456" spans="1:15" x14ac:dyDescent="0.35">
      <c r="A456">
        <v>23</v>
      </c>
      <c r="B456">
        <v>24</v>
      </c>
      <c r="C456">
        <v>25</v>
      </c>
      <c r="D456">
        <v>27</v>
      </c>
      <c r="E456">
        <v>27</v>
      </c>
      <c r="F456">
        <v>28</v>
      </c>
      <c r="G456">
        <v>30</v>
      </c>
      <c r="H456">
        <f>1</f>
        <v>1</v>
      </c>
      <c r="I456">
        <f>COUNTA(input4[[#This Row],[Column1.2]:[Column1.8]])</f>
        <v>7</v>
      </c>
      <c r="J456" t="str">
        <f>ADDRESS(ROW(),input4[[#This Row],[first col]]+1,4)&amp;":"&amp;ADDRESS(ROW(),input4[[#This Row],[lastcol]],4)</f>
        <v>B456:G456</v>
      </c>
      <c r="K456" t="str">
        <f>ADDRESS(ROW(),input4[[#This Row],[first col]],4)&amp;":"&amp;ADDRESS(ROW(),input4[[#This Row],[lastcol]]-1,4)</f>
        <v>A456:F456</v>
      </c>
      <c r="L456" t="b" cm="1">
        <f t="array" aca="1" ref="L456" ca="1">SUMPRODUCT(--(INDIRECT(input4[[#This Row],[range1]])&lt;INDIRECT(input4[[#This Row],[range2]])))=COUNT(INDIRECT(input4[[#This Row],[range1]]))</f>
        <v>0</v>
      </c>
      <c r="M456" t="b" cm="1">
        <f t="array" aca="1" ref="M456" ca="1">SUMPRODUCT(--(INDIRECT(input4[[#This Row],[range1]])&gt;INDIRECT(input4[[#This Row],[range2]])))=COUNT(INDIRECT(input4[[#This Row],[range1]]))</f>
        <v>0</v>
      </c>
      <c r="N456" t="b">
        <f ca="1">IF(AND(NOT(input4[[#This Row],[All DESC?]]),NOT(input4[[#This Row],[All ASC?]])),FALSE(),TRUE())</f>
        <v>0</v>
      </c>
      <c r="O456" cm="1">
        <f t="array" aca="1" ref="O456" ca="1">IF(AND(input4[[#This Row],[Safe Part 1]],(MAX(ABS((INDIRECT(input4[[#This Row],[range2]]))-(INDIRECT(input4[[#This Row],[range1]])))))&lt;=3),1,0)</f>
        <v>0</v>
      </c>
    </row>
    <row r="457" spans="1:15" x14ac:dyDescent="0.35">
      <c r="A457">
        <v>6</v>
      </c>
      <c r="B457">
        <v>9</v>
      </c>
      <c r="C457">
        <v>11</v>
      </c>
      <c r="D457">
        <v>13</v>
      </c>
      <c r="E457">
        <v>10</v>
      </c>
      <c r="F457">
        <v>15</v>
      </c>
      <c r="H457">
        <f>1</f>
        <v>1</v>
      </c>
      <c r="I457">
        <f>COUNTA(input4[[#This Row],[Column1.2]:[Column1.8]])</f>
        <v>6</v>
      </c>
      <c r="J457" t="str">
        <f>ADDRESS(ROW(),input4[[#This Row],[first col]]+1,4)&amp;":"&amp;ADDRESS(ROW(),input4[[#This Row],[lastcol]],4)</f>
        <v>B457:F457</v>
      </c>
      <c r="K457" t="str">
        <f>ADDRESS(ROW(),input4[[#This Row],[first col]],4)&amp;":"&amp;ADDRESS(ROW(),input4[[#This Row],[lastcol]]-1,4)</f>
        <v>A457:E457</v>
      </c>
      <c r="L457" t="b" cm="1">
        <f t="array" aca="1" ref="L457" ca="1">SUMPRODUCT(--(INDIRECT(input4[[#This Row],[range1]])&lt;INDIRECT(input4[[#This Row],[range2]])))=COUNT(INDIRECT(input4[[#This Row],[range1]]))</f>
        <v>0</v>
      </c>
      <c r="M457" t="b" cm="1">
        <f t="array" aca="1" ref="M457" ca="1">SUMPRODUCT(--(INDIRECT(input4[[#This Row],[range1]])&gt;INDIRECT(input4[[#This Row],[range2]])))=COUNT(INDIRECT(input4[[#This Row],[range1]]))</f>
        <v>0</v>
      </c>
      <c r="N457" t="b">
        <f ca="1">IF(AND(NOT(input4[[#This Row],[All DESC?]]),NOT(input4[[#This Row],[All ASC?]])),FALSE(),TRUE())</f>
        <v>0</v>
      </c>
      <c r="O457" cm="1">
        <f t="array" aca="1" ref="O457" ca="1">IF(AND(input4[[#This Row],[Safe Part 1]],(MAX(ABS((INDIRECT(input4[[#This Row],[range2]]))-(INDIRECT(input4[[#This Row],[range1]])))))&lt;=3),1,0)</f>
        <v>0</v>
      </c>
    </row>
    <row r="458" spans="1:15" x14ac:dyDescent="0.35">
      <c r="A458">
        <v>67</v>
      </c>
      <c r="B458">
        <v>69</v>
      </c>
      <c r="C458">
        <v>72</v>
      </c>
      <c r="D458">
        <v>75</v>
      </c>
      <c r="E458">
        <v>80</v>
      </c>
      <c r="F458">
        <v>78</v>
      </c>
      <c r="H458">
        <f>1</f>
        <v>1</v>
      </c>
      <c r="I458">
        <f>COUNTA(input4[[#This Row],[Column1.2]:[Column1.8]])</f>
        <v>6</v>
      </c>
      <c r="J458" t="str">
        <f>ADDRESS(ROW(),input4[[#This Row],[first col]]+1,4)&amp;":"&amp;ADDRESS(ROW(),input4[[#This Row],[lastcol]],4)</f>
        <v>B458:F458</v>
      </c>
      <c r="K458" t="str">
        <f>ADDRESS(ROW(),input4[[#This Row],[first col]],4)&amp;":"&amp;ADDRESS(ROW(),input4[[#This Row],[lastcol]]-1,4)</f>
        <v>A458:E458</v>
      </c>
      <c r="L458" t="b" cm="1">
        <f t="array" aca="1" ref="L458" ca="1">SUMPRODUCT(--(INDIRECT(input4[[#This Row],[range1]])&lt;INDIRECT(input4[[#This Row],[range2]])))=COUNT(INDIRECT(input4[[#This Row],[range1]]))</f>
        <v>0</v>
      </c>
      <c r="M458" t="b" cm="1">
        <f t="array" aca="1" ref="M458" ca="1">SUMPRODUCT(--(INDIRECT(input4[[#This Row],[range1]])&gt;INDIRECT(input4[[#This Row],[range2]])))=COUNT(INDIRECT(input4[[#This Row],[range1]]))</f>
        <v>0</v>
      </c>
      <c r="N458" t="b">
        <f ca="1">IF(AND(NOT(input4[[#This Row],[All DESC?]]),NOT(input4[[#This Row],[All ASC?]])),FALSE(),TRUE())</f>
        <v>0</v>
      </c>
      <c r="O458" cm="1">
        <f t="array" aca="1" ref="O458" ca="1">IF(AND(input4[[#This Row],[Safe Part 1]],(MAX(ABS((INDIRECT(input4[[#This Row],[range2]]))-(INDIRECT(input4[[#This Row],[range1]])))))&lt;=3),1,0)</f>
        <v>0</v>
      </c>
    </row>
    <row r="459" spans="1:15" x14ac:dyDescent="0.35">
      <c r="A459">
        <v>60</v>
      </c>
      <c r="B459">
        <v>62</v>
      </c>
      <c r="C459">
        <v>66</v>
      </c>
      <c r="D459">
        <v>73</v>
      </c>
      <c r="H459">
        <f>1</f>
        <v>1</v>
      </c>
      <c r="I459">
        <f>COUNTA(input4[[#This Row],[Column1.2]:[Column1.8]])</f>
        <v>4</v>
      </c>
      <c r="J459" t="str">
        <f>ADDRESS(ROW(),input4[[#This Row],[first col]]+1,4)&amp;":"&amp;ADDRESS(ROW(),input4[[#This Row],[lastcol]],4)</f>
        <v>B459:D459</v>
      </c>
      <c r="K459" t="str">
        <f>ADDRESS(ROW(),input4[[#This Row],[first col]],4)&amp;":"&amp;ADDRESS(ROW(),input4[[#This Row],[lastcol]]-1,4)</f>
        <v>A459:C459</v>
      </c>
      <c r="L459" t="b" cm="1">
        <f t="array" aca="1" ref="L459" ca="1">SUMPRODUCT(--(INDIRECT(input4[[#This Row],[range1]])&lt;INDIRECT(input4[[#This Row],[range2]])))=COUNT(INDIRECT(input4[[#This Row],[range1]]))</f>
        <v>0</v>
      </c>
      <c r="M459" t="b" cm="1">
        <f t="array" aca="1" ref="M459" ca="1">SUMPRODUCT(--(INDIRECT(input4[[#This Row],[range1]])&gt;INDIRECT(input4[[#This Row],[range2]])))=COUNT(INDIRECT(input4[[#This Row],[range1]]))</f>
        <v>1</v>
      </c>
      <c r="N459" t="b">
        <f ca="1">IF(AND(NOT(input4[[#This Row],[All DESC?]]),NOT(input4[[#This Row],[All ASC?]])),FALSE(),TRUE())</f>
        <v>1</v>
      </c>
      <c r="O459" cm="1">
        <f t="array" aca="1" ref="O459" ca="1">IF(AND(input4[[#This Row],[Safe Part 1]],(MAX(ABS((INDIRECT(input4[[#This Row],[range2]]))-(INDIRECT(input4[[#This Row],[range1]])))))&lt;=3),1,0)</f>
        <v>0</v>
      </c>
    </row>
    <row r="460" spans="1:15" x14ac:dyDescent="0.35">
      <c r="A460">
        <v>61</v>
      </c>
      <c r="B460">
        <v>62</v>
      </c>
      <c r="C460">
        <v>61</v>
      </c>
      <c r="D460">
        <v>61</v>
      </c>
      <c r="H460">
        <f>1</f>
        <v>1</v>
      </c>
      <c r="I460">
        <f>COUNTA(input4[[#This Row],[Column1.2]:[Column1.8]])</f>
        <v>4</v>
      </c>
      <c r="J460" t="str">
        <f>ADDRESS(ROW(),input4[[#This Row],[first col]]+1,4)&amp;":"&amp;ADDRESS(ROW(),input4[[#This Row],[lastcol]],4)</f>
        <v>B460:D460</v>
      </c>
      <c r="K460" t="str">
        <f>ADDRESS(ROW(),input4[[#This Row],[first col]],4)&amp;":"&amp;ADDRESS(ROW(),input4[[#This Row],[lastcol]]-1,4)</f>
        <v>A460:C460</v>
      </c>
      <c r="L460" t="b" cm="1">
        <f t="array" aca="1" ref="L460" ca="1">SUMPRODUCT(--(INDIRECT(input4[[#This Row],[range1]])&lt;INDIRECT(input4[[#This Row],[range2]])))=COUNT(INDIRECT(input4[[#This Row],[range1]]))</f>
        <v>0</v>
      </c>
      <c r="M460" t="b" cm="1">
        <f t="array" aca="1" ref="M460" ca="1">SUMPRODUCT(--(INDIRECT(input4[[#This Row],[range1]])&gt;INDIRECT(input4[[#This Row],[range2]])))=COUNT(INDIRECT(input4[[#This Row],[range1]]))</f>
        <v>0</v>
      </c>
      <c r="N460" t="b">
        <f ca="1">IF(AND(NOT(input4[[#This Row],[All DESC?]]),NOT(input4[[#This Row],[All ASC?]])),FALSE(),TRUE())</f>
        <v>0</v>
      </c>
      <c r="O460" cm="1">
        <f t="array" aca="1" ref="O460" ca="1">IF(AND(input4[[#This Row],[Safe Part 1]],(MAX(ABS((INDIRECT(input4[[#This Row],[range2]]))-(INDIRECT(input4[[#This Row],[range1]])))))&lt;=3),1,0)</f>
        <v>0</v>
      </c>
    </row>
    <row r="461" spans="1:15" x14ac:dyDescent="0.35">
      <c r="A461">
        <v>9</v>
      </c>
      <c r="B461">
        <v>12</v>
      </c>
      <c r="C461">
        <v>10</v>
      </c>
      <c r="D461">
        <v>7</v>
      </c>
      <c r="E461">
        <v>3</v>
      </c>
      <c r="H461">
        <f>1</f>
        <v>1</v>
      </c>
      <c r="I461">
        <f>COUNTA(input4[[#This Row],[Column1.2]:[Column1.8]])</f>
        <v>5</v>
      </c>
      <c r="J461" t="str">
        <f>ADDRESS(ROW(),input4[[#This Row],[first col]]+1,4)&amp;":"&amp;ADDRESS(ROW(),input4[[#This Row],[lastcol]],4)</f>
        <v>B461:E461</v>
      </c>
      <c r="K461" t="str">
        <f>ADDRESS(ROW(),input4[[#This Row],[first col]],4)&amp;":"&amp;ADDRESS(ROW(),input4[[#This Row],[lastcol]]-1,4)</f>
        <v>A461:D461</v>
      </c>
      <c r="L461" t="b" cm="1">
        <f t="array" aca="1" ref="L461" ca="1">SUMPRODUCT(--(INDIRECT(input4[[#This Row],[range1]])&lt;INDIRECT(input4[[#This Row],[range2]])))=COUNT(INDIRECT(input4[[#This Row],[range1]]))</f>
        <v>0</v>
      </c>
      <c r="M461" t="b" cm="1">
        <f t="array" aca="1" ref="M461" ca="1">SUMPRODUCT(--(INDIRECT(input4[[#This Row],[range1]])&gt;INDIRECT(input4[[#This Row],[range2]])))=COUNT(INDIRECT(input4[[#This Row],[range1]]))</f>
        <v>0</v>
      </c>
      <c r="N461" t="b">
        <f ca="1">IF(AND(NOT(input4[[#This Row],[All DESC?]]),NOT(input4[[#This Row],[All ASC?]])),FALSE(),TRUE())</f>
        <v>0</v>
      </c>
      <c r="O461" cm="1">
        <f t="array" aca="1" ref="O461" ca="1">IF(AND(input4[[#This Row],[Safe Part 1]],(MAX(ABS((INDIRECT(input4[[#This Row],[range2]]))-(INDIRECT(input4[[#This Row],[range1]])))))&lt;=3),1,0)</f>
        <v>0</v>
      </c>
    </row>
    <row r="462" spans="1:15" x14ac:dyDescent="0.35">
      <c r="A462">
        <v>81</v>
      </c>
      <c r="B462">
        <v>83</v>
      </c>
      <c r="C462">
        <v>81</v>
      </c>
      <c r="D462">
        <v>81</v>
      </c>
      <c r="H462">
        <f>1</f>
        <v>1</v>
      </c>
      <c r="I462">
        <f>COUNTA(input4[[#This Row],[Column1.2]:[Column1.8]])</f>
        <v>4</v>
      </c>
      <c r="J462" t="str">
        <f>ADDRESS(ROW(),input4[[#This Row],[first col]]+1,4)&amp;":"&amp;ADDRESS(ROW(),input4[[#This Row],[lastcol]],4)</f>
        <v>B462:D462</v>
      </c>
      <c r="K462" t="str">
        <f>ADDRESS(ROW(),input4[[#This Row],[first col]],4)&amp;":"&amp;ADDRESS(ROW(),input4[[#This Row],[lastcol]]-1,4)</f>
        <v>A462:C462</v>
      </c>
      <c r="L462" t="b" cm="1">
        <f t="array" aca="1" ref="L462" ca="1">SUMPRODUCT(--(INDIRECT(input4[[#This Row],[range1]])&lt;INDIRECT(input4[[#This Row],[range2]])))=COUNT(INDIRECT(input4[[#This Row],[range1]]))</f>
        <v>0</v>
      </c>
      <c r="M462" t="b" cm="1">
        <f t="array" aca="1" ref="M462" ca="1">SUMPRODUCT(--(INDIRECT(input4[[#This Row],[range1]])&gt;INDIRECT(input4[[#This Row],[range2]])))=COUNT(INDIRECT(input4[[#This Row],[range1]]))</f>
        <v>0</v>
      </c>
      <c r="N462" t="b">
        <f ca="1">IF(AND(NOT(input4[[#This Row],[All DESC?]]),NOT(input4[[#This Row],[All ASC?]])),FALSE(),TRUE())</f>
        <v>0</v>
      </c>
      <c r="O462" cm="1">
        <f t="array" aca="1" ref="O462" ca="1">IF(AND(input4[[#This Row],[Safe Part 1]],(MAX(ABS((INDIRECT(input4[[#This Row],[range2]]))-(INDIRECT(input4[[#This Row],[range1]])))))&lt;=3),1,0)</f>
        <v>0</v>
      </c>
    </row>
    <row r="463" spans="1:15" x14ac:dyDescent="0.35">
      <c r="A463">
        <v>95</v>
      </c>
      <c r="B463">
        <v>98</v>
      </c>
      <c r="C463">
        <v>95</v>
      </c>
      <c r="D463">
        <v>92</v>
      </c>
      <c r="E463">
        <v>89</v>
      </c>
      <c r="F463">
        <v>87</v>
      </c>
      <c r="H463">
        <f>1</f>
        <v>1</v>
      </c>
      <c r="I463">
        <f>COUNTA(input4[[#This Row],[Column1.2]:[Column1.8]])</f>
        <v>6</v>
      </c>
      <c r="J463" t="str">
        <f>ADDRESS(ROW(),input4[[#This Row],[first col]]+1,4)&amp;":"&amp;ADDRESS(ROW(),input4[[#This Row],[lastcol]],4)</f>
        <v>B463:F463</v>
      </c>
      <c r="K463" t="str">
        <f>ADDRESS(ROW(),input4[[#This Row],[first col]],4)&amp;":"&amp;ADDRESS(ROW(),input4[[#This Row],[lastcol]]-1,4)</f>
        <v>A463:E463</v>
      </c>
      <c r="L463" t="b" cm="1">
        <f t="array" aca="1" ref="L463" ca="1">SUMPRODUCT(--(INDIRECT(input4[[#This Row],[range1]])&lt;INDIRECT(input4[[#This Row],[range2]])))=COUNT(INDIRECT(input4[[#This Row],[range1]]))</f>
        <v>0</v>
      </c>
      <c r="M463" t="b" cm="1">
        <f t="array" aca="1" ref="M463" ca="1">SUMPRODUCT(--(INDIRECT(input4[[#This Row],[range1]])&gt;INDIRECT(input4[[#This Row],[range2]])))=COUNT(INDIRECT(input4[[#This Row],[range1]]))</f>
        <v>0</v>
      </c>
      <c r="N463" t="b">
        <f ca="1">IF(AND(NOT(input4[[#This Row],[All DESC?]]),NOT(input4[[#This Row],[All ASC?]])),FALSE(),TRUE())</f>
        <v>0</v>
      </c>
      <c r="O463" cm="1">
        <f t="array" aca="1" ref="O463" ca="1">IF(AND(input4[[#This Row],[Safe Part 1]],(MAX(ABS((INDIRECT(input4[[#This Row],[range2]]))-(INDIRECT(input4[[#This Row],[range1]])))))&lt;=3),1,0)</f>
        <v>0</v>
      </c>
    </row>
    <row r="464" spans="1:15" x14ac:dyDescent="0.35">
      <c r="A464">
        <v>85</v>
      </c>
      <c r="B464">
        <v>87</v>
      </c>
      <c r="C464">
        <v>89</v>
      </c>
      <c r="D464">
        <v>90</v>
      </c>
      <c r="E464">
        <v>94</v>
      </c>
      <c r="H464">
        <f>1</f>
        <v>1</v>
      </c>
      <c r="I464">
        <f>COUNTA(input4[[#This Row],[Column1.2]:[Column1.8]])</f>
        <v>5</v>
      </c>
      <c r="J464" t="str">
        <f>ADDRESS(ROW(),input4[[#This Row],[first col]]+1,4)&amp;":"&amp;ADDRESS(ROW(),input4[[#This Row],[lastcol]],4)</f>
        <v>B464:E464</v>
      </c>
      <c r="K464" t="str">
        <f>ADDRESS(ROW(),input4[[#This Row],[first col]],4)&amp;":"&amp;ADDRESS(ROW(),input4[[#This Row],[lastcol]]-1,4)</f>
        <v>A464:D464</v>
      </c>
      <c r="L464" t="b" cm="1">
        <f t="array" aca="1" ref="L464" ca="1">SUMPRODUCT(--(INDIRECT(input4[[#This Row],[range1]])&lt;INDIRECT(input4[[#This Row],[range2]])))=COUNT(INDIRECT(input4[[#This Row],[range1]]))</f>
        <v>0</v>
      </c>
      <c r="M464" t="b" cm="1">
        <f t="array" aca="1" ref="M464" ca="1">SUMPRODUCT(--(INDIRECT(input4[[#This Row],[range1]])&gt;INDIRECT(input4[[#This Row],[range2]])))=COUNT(INDIRECT(input4[[#This Row],[range1]]))</f>
        <v>1</v>
      </c>
      <c r="N464" t="b">
        <f ca="1">IF(AND(NOT(input4[[#This Row],[All DESC?]]),NOT(input4[[#This Row],[All ASC?]])),FALSE(),TRUE())</f>
        <v>1</v>
      </c>
      <c r="O464" cm="1">
        <f t="array" aca="1" ref="O464" ca="1">IF(AND(input4[[#This Row],[Safe Part 1]],(MAX(ABS((INDIRECT(input4[[#This Row],[range2]]))-(INDIRECT(input4[[#This Row],[range1]])))))&lt;=3),1,0)</f>
        <v>0</v>
      </c>
    </row>
    <row r="465" spans="1:15" x14ac:dyDescent="0.35">
      <c r="A465">
        <v>68</v>
      </c>
      <c r="B465">
        <v>69</v>
      </c>
      <c r="C465">
        <v>70</v>
      </c>
      <c r="D465">
        <v>73</v>
      </c>
      <c r="E465">
        <v>75</v>
      </c>
      <c r="F465">
        <v>77</v>
      </c>
      <c r="G465">
        <v>83</v>
      </c>
      <c r="H465">
        <f>1</f>
        <v>1</v>
      </c>
      <c r="I465">
        <f>COUNTA(input4[[#This Row],[Column1.2]:[Column1.8]])</f>
        <v>7</v>
      </c>
      <c r="J465" t="str">
        <f>ADDRESS(ROW(),input4[[#This Row],[first col]]+1,4)&amp;":"&amp;ADDRESS(ROW(),input4[[#This Row],[lastcol]],4)</f>
        <v>B465:G465</v>
      </c>
      <c r="K465" t="str">
        <f>ADDRESS(ROW(),input4[[#This Row],[first col]],4)&amp;":"&amp;ADDRESS(ROW(),input4[[#This Row],[lastcol]]-1,4)</f>
        <v>A465:F465</v>
      </c>
      <c r="L465" t="b" cm="1">
        <f t="array" aca="1" ref="L465" ca="1">SUMPRODUCT(--(INDIRECT(input4[[#This Row],[range1]])&lt;INDIRECT(input4[[#This Row],[range2]])))=COUNT(INDIRECT(input4[[#This Row],[range1]]))</f>
        <v>0</v>
      </c>
      <c r="M465" t="b" cm="1">
        <f t="array" aca="1" ref="M465" ca="1">SUMPRODUCT(--(INDIRECT(input4[[#This Row],[range1]])&gt;INDIRECT(input4[[#This Row],[range2]])))=COUNT(INDIRECT(input4[[#This Row],[range1]]))</f>
        <v>1</v>
      </c>
      <c r="N465" t="b">
        <f ca="1">IF(AND(NOT(input4[[#This Row],[All DESC?]]),NOT(input4[[#This Row],[All ASC?]])),FALSE(),TRUE())</f>
        <v>1</v>
      </c>
      <c r="O465" cm="1">
        <f t="array" aca="1" ref="O465" ca="1">IF(AND(input4[[#This Row],[Safe Part 1]],(MAX(ABS((INDIRECT(input4[[#This Row],[range2]]))-(INDIRECT(input4[[#This Row],[range1]])))))&lt;=3),1,0)</f>
        <v>0</v>
      </c>
    </row>
    <row r="466" spans="1:15" x14ac:dyDescent="0.35">
      <c r="A466">
        <v>64</v>
      </c>
      <c r="B466">
        <v>63</v>
      </c>
      <c r="C466">
        <v>61</v>
      </c>
      <c r="D466">
        <v>59</v>
      </c>
      <c r="E466">
        <v>55</v>
      </c>
      <c r="F466">
        <v>52</v>
      </c>
      <c r="G466">
        <v>46</v>
      </c>
      <c r="H466">
        <f>1</f>
        <v>1</v>
      </c>
      <c r="I466">
        <f>COUNTA(input4[[#This Row],[Column1.2]:[Column1.8]])</f>
        <v>7</v>
      </c>
      <c r="J466" t="str">
        <f>ADDRESS(ROW(),input4[[#This Row],[first col]]+1,4)&amp;":"&amp;ADDRESS(ROW(),input4[[#This Row],[lastcol]],4)</f>
        <v>B466:G466</v>
      </c>
      <c r="K466" t="str">
        <f>ADDRESS(ROW(),input4[[#This Row],[first col]],4)&amp;":"&amp;ADDRESS(ROW(),input4[[#This Row],[lastcol]]-1,4)</f>
        <v>A466:F466</v>
      </c>
      <c r="L466" t="b" cm="1">
        <f t="array" aca="1" ref="L466" ca="1">SUMPRODUCT(--(INDIRECT(input4[[#This Row],[range1]])&lt;INDIRECT(input4[[#This Row],[range2]])))=COUNT(INDIRECT(input4[[#This Row],[range1]]))</f>
        <v>1</v>
      </c>
      <c r="M466" t="b" cm="1">
        <f t="array" aca="1" ref="M466" ca="1">SUMPRODUCT(--(INDIRECT(input4[[#This Row],[range1]])&gt;INDIRECT(input4[[#This Row],[range2]])))=COUNT(INDIRECT(input4[[#This Row],[range1]]))</f>
        <v>0</v>
      </c>
      <c r="N466" t="b">
        <f ca="1">IF(AND(NOT(input4[[#This Row],[All DESC?]]),NOT(input4[[#This Row],[All ASC?]])),FALSE(),TRUE())</f>
        <v>1</v>
      </c>
      <c r="O466" cm="1">
        <f t="array" aca="1" ref="O466" ca="1">IF(AND(input4[[#This Row],[Safe Part 1]],(MAX(ABS((INDIRECT(input4[[#This Row],[range2]]))-(INDIRECT(input4[[#This Row],[range1]])))))&lt;=3),1,0)</f>
        <v>0</v>
      </c>
    </row>
    <row r="467" spans="1:15" x14ac:dyDescent="0.35">
      <c r="A467">
        <v>71</v>
      </c>
      <c r="B467">
        <v>73</v>
      </c>
      <c r="C467">
        <v>76</v>
      </c>
      <c r="D467">
        <v>76</v>
      </c>
      <c r="H467">
        <f>1</f>
        <v>1</v>
      </c>
      <c r="I467">
        <f>COUNTA(input4[[#This Row],[Column1.2]:[Column1.8]])</f>
        <v>4</v>
      </c>
      <c r="J467" t="str">
        <f>ADDRESS(ROW(),input4[[#This Row],[first col]]+1,4)&amp;":"&amp;ADDRESS(ROW(),input4[[#This Row],[lastcol]],4)</f>
        <v>B467:D467</v>
      </c>
      <c r="K467" t="str">
        <f>ADDRESS(ROW(),input4[[#This Row],[first col]],4)&amp;":"&amp;ADDRESS(ROW(),input4[[#This Row],[lastcol]]-1,4)</f>
        <v>A467:C467</v>
      </c>
      <c r="L467" t="b" cm="1">
        <f t="array" aca="1" ref="L467" ca="1">SUMPRODUCT(--(INDIRECT(input4[[#This Row],[range1]])&lt;INDIRECT(input4[[#This Row],[range2]])))=COUNT(INDIRECT(input4[[#This Row],[range1]]))</f>
        <v>0</v>
      </c>
      <c r="M467" t="b" cm="1">
        <f t="array" aca="1" ref="M467" ca="1">SUMPRODUCT(--(INDIRECT(input4[[#This Row],[range1]])&gt;INDIRECT(input4[[#This Row],[range2]])))=COUNT(INDIRECT(input4[[#This Row],[range1]]))</f>
        <v>0</v>
      </c>
      <c r="N467" t="b">
        <f ca="1">IF(AND(NOT(input4[[#This Row],[All DESC?]]),NOT(input4[[#This Row],[All ASC?]])),FALSE(),TRUE())</f>
        <v>0</v>
      </c>
      <c r="O467" cm="1">
        <f t="array" aca="1" ref="O467" ca="1">IF(AND(input4[[#This Row],[Safe Part 1]],(MAX(ABS((INDIRECT(input4[[#This Row],[range2]]))-(INDIRECT(input4[[#This Row],[range1]])))))&lt;=3),1,0)</f>
        <v>0</v>
      </c>
    </row>
    <row r="468" spans="1:15" x14ac:dyDescent="0.35">
      <c r="A468">
        <v>63</v>
      </c>
      <c r="B468">
        <v>59</v>
      </c>
      <c r="C468">
        <v>58</v>
      </c>
      <c r="D468">
        <v>61</v>
      </c>
      <c r="H468">
        <f>1</f>
        <v>1</v>
      </c>
      <c r="I468">
        <f>COUNTA(input4[[#This Row],[Column1.2]:[Column1.8]])</f>
        <v>4</v>
      </c>
      <c r="J468" t="str">
        <f>ADDRESS(ROW(),input4[[#This Row],[first col]]+1,4)&amp;":"&amp;ADDRESS(ROW(),input4[[#This Row],[lastcol]],4)</f>
        <v>B468:D468</v>
      </c>
      <c r="K468" t="str">
        <f>ADDRESS(ROW(),input4[[#This Row],[first col]],4)&amp;":"&amp;ADDRESS(ROW(),input4[[#This Row],[lastcol]]-1,4)</f>
        <v>A468:C468</v>
      </c>
      <c r="L468" t="b" cm="1">
        <f t="array" aca="1" ref="L468" ca="1">SUMPRODUCT(--(INDIRECT(input4[[#This Row],[range1]])&lt;INDIRECT(input4[[#This Row],[range2]])))=COUNT(INDIRECT(input4[[#This Row],[range1]]))</f>
        <v>0</v>
      </c>
      <c r="M468" t="b" cm="1">
        <f t="array" aca="1" ref="M468" ca="1">SUMPRODUCT(--(INDIRECT(input4[[#This Row],[range1]])&gt;INDIRECT(input4[[#This Row],[range2]])))=COUNT(INDIRECT(input4[[#This Row],[range1]]))</f>
        <v>0</v>
      </c>
      <c r="N468" t="b">
        <f ca="1">IF(AND(NOT(input4[[#This Row],[All DESC?]]),NOT(input4[[#This Row],[All ASC?]])),FALSE(),TRUE())</f>
        <v>0</v>
      </c>
      <c r="O468" cm="1">
        <f t="array" aca="1" ref="O468" ca="1">IF(AND(input4[[#This Row],[Safe Part 1]],(MAX(ABS((INDIRECT(input4[[#This Row],[range2]]))-(INDIRECT(input4[[#This Row],[range1]])))))&lt;=3),1,0)</f>
        <v>0</v>
      </c>
    </row>
    <row r="469" spans="1:15" x14ac:dyDescent="0.35">
      <c r="A469">
        <v>80</v>
      </c>
      <c r="B469">
        <v>78</v>
      </c>
      <c r="C469">
        <v>76</v>
      </c>
      <c r="D469">
        <v>75</v>
      </c>
      <c r="E469">
        <v>71</v>
      </c>
      <c r="F469">
        <v>70</v>
      </c>
      <c r="H469">
        <f>1</f>
        <v>1</v>
      </c>
      <c r="I469">
        <f>COUNTA(input4[[#This Row],[Column1.2]:[Column1.8]])</f>
        <v>6</v>
      </c>
      <c r="J469" t="str">
        <f>ADDRESS(ROW(),input4[[#This Row],[first col]]+1,4)&amp;":"&amp;ADDRESS(ROW(),input4[[#This Row],[lastcol]],4)</f>
        <v>B469:F469</v>
      </c>
      <c r="K469" t="str">
        <f>ADDRESS(ROW(),input4[[#This Row],[first col]],4)&amp;":"&amp;ADDRESS(ROW(),input4[[#This Row],[lastcol]]-1,4)</f>
        <v>A469:E469</v>
      </c>
      <c r="L469" t="b" cm="1">
        <f t="array" aca="1" ref="L469" ca="1">SUMPRODUCT(--(INDIRECT(input4[[#This Row],[range1]])&lt;INDIRECT(input4[[#This Row],[range2]])))=COUNT(INDIRECT(input4[[#This Row],[range1]]))</f>
        <v>1</v>
      </c>
      <c r="M469" t="b" cm="1">
        <f t="array" aca="1" ref="M469" ca="1">SUMPRODUCT(--(INDIRECT(input4[[#This Row],[range1]])&gt;INDIRECT(input4[[#This Row],[range2]])))=COUNT(INDIRECT(input4[[#This Row],[range1]]))</f>
        <v>0</v>
      </c>
      <c r="N469" t="b">
        <f ca="1">IF(AND(NOT(input4[[#This Row],[All DESC?]]),NOT(input4[[#This Row],[All ASC?]])),FALSE(),TRUE())</f>
        <v>1</v>
      </c>
      <c r="O469" cm="1">
        <f t="array" aca="1" ref="O469" ca="1">IF(AND(input4[[#This Row],[Safe Part 1]],(MAX(ABS((INDIRECT(input4[[#This Row],[range2]]))-(INDIRECT(input4[[#This Row],[range1]])))))&lt;=3),1,0)</f>
        <v>0</v>
      </c>
    </row>
    <row r="470" spans="1:15" x14ac:dyDescent="0.35">
      <c r="A470">
        <v>45</v>
      </c>
      <c r="B470">
        <v>48</v>
      </c>
      <c r="C470">
        <v>49</v>
      </c>
      <c r="D470">
        <v>52</v>
      </c>
      <c r="E470">
        <v>53</v>
      </c>
      <c r="F470">
        <v>54</v>
      </c>
      <c r="G470">
        <v>54</v>
      </c>
      <c r="H470">
        <f>1</f>
        <v>1</v>
      </c>
      <c r="I470">
        <f>COUNTA(input4[[#This Row],[Column1.2]:[Column1.8]])</f>
        <v>7</v>
      </c>
      <c r="J470" t="str">
        <f>ADDRESS(ROW(),input4[[#This Row],[first col]]+1,4)&amp;":"&amp;ADDRESS(ROW(),input4[[#This Row],[lastcol]],4)</f>
        <v>B470:G470</v>
      </c>
      <c r="K470" t="str">
        <f>ADDRESS(ROW(),input4[[#This Row],[first col]],4)&amp;":"&amp;ADDRESS(ROW(),input4[[#This Row],[lastcol]]-1,4)</f>
        <v>A470:F470</v>
      </c>
      <c r="L470" t="b" cm="1">
        <f t="array" aca="1" ref="L470" ca="1">SUMPRODUCT(--(INDIRECT(input4[[#This Row],[range1]])&lt;INDIRECT(input4[[#This Row],[range2]])))=COUNT(INDIRECT(input4[[#This Row],[range1]]))</f>
        <v>0</v>
      </c>
      <c r="M470" t="b" cm="1">
        <f t="array" aca="1" ref="M470" ca="1">SUMPRODUCT(--(INDIRECT(input4[[#This Row],[range1]])&gt;INDIRECT(input4[[#This Row],[range2]])))=COUNT(INDIRECT(input4[[#This Row],[range1]]))</f>
        <v>0</v>
      </c>
      <c r="N470" t="b">
        <f ca="1">IF(AND(NOT(input4[[#This Row],[All DESC?]]),NOT(input4[[#This Row],[All ASC?]])),FALSE(),TRUE())</f>
        <v>0</v>
      </c>
      <c r="O470" cm="1">
        <f t="array" aca="1" ref="O470" ca="1">IF(AND(input4[[#This Row],[Safe Part 1]],(MAX(ABS((INDIRECT(input4[[#This Row],[range2]]))-(INDIRECT(input4[[#This Row],[range1]])))))&lt;=3),1,0)</f>
        <v>0</v>
      </c>
    </row>
    <row r="471" spans="1:15" x14ac:dyDescent="0.35">
      <c r="A471">
        <v>32</v>
      </c>
      <c r="B471">
        <v>30</v>
      </c>
      <c r="C471">
        <v>33</v>
      </c>
      <c r="D471">
        <v>34</v>
      </c>
      <c r="E471">
        <v>37</v>
      </c>
      <c r="H471">
        <f>1</f>
        <v>1</v>
      </c>
      <c r="I471">
        <f>COUNTA(input4[[#This Row],[Column1.2]:[Column1.8]])</f>
        <v>5</v>
      </c>
      <c r="J471" t="str">
        <f>ADDRESS(ROW(),input4[[#This Row],[first col]]+1,4)&amp;":"&amp;ADDRESS(ROW(),input4[[#This Row],[lastcol]],4)</f>
        <v>B471:E471</v>
      </c>
      <c r="K471" t="str">
        <f>ADDRESS(ROW(),input4[[#This Row],[first col]],4)&amp;":"&amp;ADDRESS(ROW(),input4[[#This Row],[lastcol]]-1,4)</f>
        <v>A471:D471</v>
      </c>
      <c r="L471" t="b" cm="1">
        <f t="array" aca="1" ref="L471" ca="1">SUMPRODUCT(--(INDIRECT(input4[[#This Row],[range1]])&lt;INDIRECT(input4[[#This Row],[range2]])))=COUNT(INDIRECT(input4[[#This Row],[range1]]))</f>
        <v>0</v>
      </c>
      <c r="M471" t="b" cm="1">
        <f t="array" aca="1" ref="M471" ca="1">SUMPRODUCT(--(INDIRECT(input4[[#This Row],[range1]])&gt;INDIRECT(input4[[#This Row],[range2]])))=COUNT(INDIRECT(input4[[#This Row],[range1]]))</f>
        <v>0</v>
      </c>
      <c r="N471" t="b">
        <f ca="1">IF(AND(NOT(input4[[#This Row],[All DESC?]]),NOT(input4[[#This Row],[All ASC?]])),FALSE(),TRUE())</f>
        <v>0</v>
      </c>
      <c r="O471" cm="1">
        <f t="array" aca="1" ref="O471" ca="1">IF(AND(input4[[#This Row],[Safe Part 1]],(MAX(ABS((INDIRECT(input4[[#This Row],[range2]]))-(INDIRECT(input4[[#This Row],[range1]])))))&lt;=3),1,0)</f>
        <v>0</v>
      </c>
    </row>
    <row r="472" spans="1:15" x14ac:dyDescent="0.35">
      <c r="A472">
        <v>48</v>
      </c>
      <c r="B472">
        <v>50</v>
      </c>
      <c r="C472">
        <v>47</v>
      </c>
      <c r="D472">
        <v>44</v>
      </c>
      <c r="E472">
        <v>43</v>
      </c>
      <c r="F472">
        <v>42</v>
      </c>
      <c r="G472">
        <v>38</v>
      </c>
      <c r="H472">
        <f>1</f>
        <v>1</v>
      </c>
      <c r="I472">
        <f>COUNTA(input4[[#This Row],[Column1.2]:[Column1.8]])</f>
        <v>7</v>
      </c>
      <c r="J472" t="str">
        <f>ADDRESS(ROW(),input4[[#This Row],[first col]]+1,4)&amp;":"&amp;ADDRESS(ROW(),input4[[#This Row],[lastcol]],4)</f>
        <v>B472:G472</v>
      </c>
      <c r="K472" t="str">
        <f>ADDRESS(ROW(),input4[[#This Row],[first col]],4)&amp;":"&amp;ADDRESS(ROW(),input4[[#This Row],[lastcol]]-1,4)</f>
        <v>A472:F472</v>
      </c>
      <c r="L472" t="b" cm="1">
        <f t="array" aca="1" ref="L472" ca="1">SUMPRODUCT(--(INDIRECT(input4[[#This Row],[range1]])&lt;INDIRECT(input4[[#This Row],[range2]])))=COUNT(INDIRECT(input4[[#This Row],[range1]]))</f>
        <v>0</v>
      </c>
      <c r="M472" t="b" cm="1">
        <f t="array" aca="1" ref="M472" ca="1">SUMPRODUCT(--(INDIRECT(input4[[#This Row],[range1]])&gt;INDIRECT(input4[[#This Row],[range2]])))=COUNT(INDIRECT(input4[[#This Row],[range1]]))</f>
        <v>0</v>
      </c>
      <c r="N472" t="b">
        <f ca="1">IF(AND(NOT(input4[[#This Row],[All DESC?]]),NOT(input4[[#This Row],[All ASC?]])),FALSE(),TRUE())</f>
        <v>0</v>
      </c>
      <c r="O472" cm="1">
        <f t="array" aca="1" ref="O472" ca="1">IF(AND(input4[[#This Row],[Safe Part 1]],(MAX(ABS((INDIRECT(input4[[#This Row],[range2]]))-(INDIRECT(input4[[#This Row],[range1]])))))&lt;=3),1,0)</f>
        <v>0</v>
      </c>
    </row>
    <row r="473" spans="1:15" x14ac:dyDescent="0.35">
      <c r="A473">
        <v>20</v>
      </c>
      <c r="B473">
        <v>18</v>
      </c>
      <c r="C473">
        <v>15</v>
      </c>
      <c r="D473">
        <v>15</v>
      </c>
      <c r="E473">
        <v>12</v>
      </c>
      <c r="F473">
        <v>7</v>
      </c>
      <c r="H473">
        <f>1</f>
        <v>1</v>
      </c>
      <c r="I473">
        <f>COUNTA(input4[[#This Row],[Column1.2]:[Column1.8]])</f>
        <v>6</v>
      </c>
      <c r="J473" t="str">
        <f>ADDRESS(ROW(),input4[[#This Row],[first col]]+1,4)&amp;":"&amp;ADDRESS(ROW(),input4[[#This Row],[lastcol]],4)</f>
        <v>B473:F473</v>
      </c>
      <c r="K473" t="str">
        <f>ADDRESS(ROW(),input4[[#This Row],[first col]],4)&amp;":"&amp;ADDRESS(ROW(),input4[[#This Row],[lastcol]]-1,4)</f>
        <v>A473:E473</v>
      </c>
      <c r="L473" t="b" cm="1">
        <f t="array" aca="1" ref="L473" ca="1">SUMPRODUCT(--(INDIRECT(input4[[#This Row],[range1]])&lt;INDIRECT(input4[[#This Row],[range2]])))=COUNT(INDIRECT(input4[[#This Row],[range1]]))</f>
        <v>0</v>
      </c>
      <c r="M473" t="b" cm="1">
        <f t="array" aca="1" ref="M473" ca="1">SUMPRODUCT(--(INDIRECT(input4[[#This Row],[range1]])&gt;INDIRECT(input4[[#This Row],[range2]])))=COUNT(INDIRECT(input4[[#This Row],[range1]]))</f>
        <v>0</v>
      </c>
      <c r="N473" t="b">
        <f ca="1">IF(AND(NOT(input4[[#This Row],[All DESC?]]),NOT(input4[[#This Row],[All ASC?]])),FALSE(),TRUE())</f>
        <v>0</v>
      </c>
      <c r="O473" cm="1">
        <f t="array" aca="1" ref="O473" ca="1">IF(AND(input4[[#This Row],[Safe Part 1]],(MAX(ABS((INDIRECT(input4[[#This Row],[range2]]))-(INDIRECT(input4[[#This Row],[range1]])))))&lt;=3),1,0)</f>
        <v>0</v>
      </c>
    </row>
    <row r="474" spans="1:15" x14ac:dyDescent="0.35">
      <c r="A474">
        <v>47</v>
      </c>
      <c r="B474">
        <v>46</v>
      </c>
      <c r="C474">
        <v>46</v>
      </c>
      <c r="D474">
        <v>43</v>
      </c>
      <c r="E474">
        <v>41</v>
      </c>
      <c r="F474">
        <v>37</v>
      </c>
      <c r="H474">
        <f>1</f>
        <v>1</v>
      </c>
      <c r="I474">
        <f>COUNTA(input4[[#This Row],[Column1.2]:[Column1.8]])</f>
        <v>6</v>
      </c>
      <c r="J474" t="str">
        <f>ADDRESS(ROW(),input4[[#This Row],[first col]]+1,4)&amp;":"&amp;ADDRESS(ROW(),input4[[#This Row],[lastcol]],4)</f>
        <v>B474:F474</v>
      </c>
      <c r="K474" t="str">
        <f>ADDRESS(ROW(),input4[[#This Row],[first col]],4)&amp;":"&amp;ADDRESS(ROW(),input4[[#This Row],[lastcol]]-1,4)</f>
        <v>A474:E474</v>
      </c>
      <c r="L474" t="b" cm="1">
        <f t="array" aca="1" ref="L474" ca="1">SUMPRODUCT(--(INDIRECT(input4[[#This Row],[range1]])&lt;INDIRECT(input4[[#This Row],[range2]])))=COUNT(INDIRECT(input4[[#This Row],[range1]]))</f>
        <v>0</v>
      </c>
      <c r="M474" t="b" cm="1">
        <f t="array" aca="1" ref="M474" ca="1">SUMPRODUCT(--(INDIRECT(input4[[#This Row],[range1]])&gt;INDIRECT(input4[[#This Row],[range2]])))=COUNT(INDIRECT(input4[[#This Row],[range1]]))</f>
        <v>0</v>
      </c>
      <c r="N474" t="b">
        <f ca="1">IF(AND(NOT(input4[[#This Row],[All DESC?]]),NOT(input4[[#This Row],[All ASC?]])),FALSE(),TRUE())</f>
        <v>0</v>
      </c>
      <c r="O474" cm="1">
        <f t="array" aca="1" ref="O474" ca="1">IF(AND(input4[[#This Row],[Safe Part 1]],(MAX(ABS((INDIRECT(input4[[#This Row],[range2]]))-(INDIRECT(input4[[#This Row],[range1]])))))&lt;=3),1,0)</f>
        <v>0</v>
      </c>
    </row>
    <row r="475" spans="1:15" x14ac:dyDescent="0.35">
      <c r="A475">
        <v>61</v>
      </c>
      <c r="B475">
        <v>68</v>
      </c>
      <c r="C475">
        <v>70</v>
      </c>
      <c r="D475">
        <v>67</v>
      </c>
      <c r="H475">
        <f>1</f>
        <v>1</v>
      </c>
      <c r="I475">
        <f>COUNTA(input4[[#This Row],[Column1.2]:[Column1.8]])</f>
        <v>4</v>
      </c>
      <c r="J475" t="str">
        <f>ADDRESS(ROW(),input4[[#This Row],[first col]]+1,4)&amp;":"&amp;ADDRESS(ROW(),input4[[#This Row],[lastcol]],4)</f>
        <v>B475:D475</v>
      </c>
      <c r="K475" t="str">
        <f>ADDRESS(ROW(),input4[[#This Row],[first col]],4)&amp;":"&amp;ADDRESS(ROW(),input4[[#This Row],[lastcol]]-1,4)</f>
        <v>A475:C475</v>
      </c>
      <c r="L475" t="b" cm="1">
        <f t="array" aca="1" ref="L475" ca="1">SUMPRODUCT(--(INDIRECT(input4[[#This Row],[range1]])&lt;INDIRECT(input4[[#This Row],[range2]])))=COUNT(INDIRECT(input4[[#This Row],[range1]]))</f>
        <v>0</v>
      </c>
      <c r="M475" t="b" cm="1">
        <f t="array" aca="1" ref="M475" ca="1">SUMPRODUCT(--(INDIRECT(input4[[#This Row],[range1]])&gt;INDIRECT(input4[[#This Row],[range2]])))=COUNT(INDIRECT(input4[[#This Row],[range1]]))</f>
        <v>0</v>
      </c>
      <c r="N475" t="b">
        <f ca="1">IF(AND(NOT(input4[[#This Row],[All DESC?]]),NOT(input4[[#This Row],[All ASC?]])),FALSE(),TRUE())</f>
        <v>0</v>
      </c>
      <c r="O475" cm="1">
        <f t="array" aca="1" ref="O475" ca="1">IF(AND(input4[[#This Row],[Safe Part 1]],(MAX(ABS((INDIRECT(input4[[#This Row],[range2]]))-(INDIRECT(input4[[#This Row],[range1]])))))&lt;=3),1,0)</f>
        <v>0</v>
      </c>
    </row>
    <row r="476" spans="1:15" x14ac:dyDescent="0.35">
      <c r="A476">
        <v>40</v>
      </c>
      <c r="B476">
        <v>38</v>
      </c>
      <c r="C476">
        <v>37</v>
      </c>
      <c r="D476">
        <v>37</v>
      </c>
      <c r="E476">
        <v>37</v>
      </c>
      <c r="H476">
        <f>1</f>
        <v>1</v>
      </c>
      <c r="I476">
        <f>COUNTA(input4[[#This Row],[Column1.2]:[Column1.8]])</f>
        <v>5</v>
      </c>
      <c r="J476" t="str">
        <f>ADDRESS(ROW(),input4[[#This Row],[first col]]+1,4)&amp;":"&amp;ADDRESS(ROW(),input4[[#This Row],[lastcol]],4)</f>
        <v>B476:E476</v>
      </c>
      <c r="K476" t="str">
        <f>ADDRESS(ROW(),input4[[#This Row],[first col]],4)&amp;":"&amp;ADDRESS(ROW(),input4[[#This Row],[lastcol]]-1,4)</f>
        <v>A476:D476</v>
      </c>
      <c r="L476" t="b" cm="1">
        <f t="array" aca="1" ref="L476" ca="1">SUMPRODUCT(--(INDIRECT(input4[[#This Row],[range1]])&lt;INDIRECT(input4[[#This Row],[range2]])))=COUNT(INDIRECT(input4[[#This Row],[range1]]))</f>
        <v>0</v>
      </c>
      <c r="M476" t="b" cm="1">
        <f t="array" aca="1" ref="M476" ca="1">SUMPRODUCT(--(INDIRECT(input4[[#This Row],[range1]])&gt;INDIRECT(input4[[#This Row],[range2]])))=COUNT(INDIRECT(input4[[#This Row],[range1]]))</f>
        <v>0</v>
      </c>
      <c r="N476" t="b">
        <f ca="1">IF(AND(NOT(input4[[#This Row],[All DESC?]]),NOT(input4[[#This Row],[All ASC?]])),FALSE(),TRUE())</f>
        <v>0</v>
      </c>
      <c r="O476" cm="1">
        <f t="array" aca="1" ref="O476" ca="1">IF(AND(input4[[#This Row],[Safe Part 1]],(MAX(ABS((INDIRECT(input4[[#This Row],[range2]]))-(INDIRECT(input4[[#This Row],[range1]])))))&lt;=3),1,0)</f>
        <v>0</v>
      </c>
    </row>
    <row r="477" spans="1:15" x14ac:dyDescent="0.35">
      <c r="A477">
        <v>53</v>
      </c>
      <c r="B477">
        <v>51</v>
      </c>
      <c r="C477">
        <v>50</v>
      </c>
      <c r="D477">
        <v>48</v>
      </c>
      <c r="E477">
        <v>44</v>
      </c>
      <c r="F477">
        <v>42</v>
      </c>
      <c r="G477">
        <v>40</v>
      </c>
      <c r="H477">
        <f>1</f>
        <v>1</v>
      </c>
      <c r="I477">
        <f>COUNTA(input4[[#This Row],[Column1.2]:[Column1.8]])</f>
        <v>7</v>
      </c>
      <c r="J477" t="str">
        <f>ADDRESS(ROW(),input4[[#This Row],[first col]]+1,4)&amp;":"&amp;ADDRESS(ROW(),input4[[#This Row],[lastcol]],4)</f>
        <v>B477:G477</v>
      </c>
      <c r="K477" t="str">
        <f>ADDRESS(ROW(),input4[[#This Row],[first col]],4)&amp;":"&amp;ADDRESS(ROW(),input4[[#This Row],[lastcol]]-1,4)</f>
        <v>A477:F477</v>
      </c>
      <c r="L477" t="b" cm="1">
        <f t="array" aca="1" ref="L477" ca="1">SUMPRODUCT(--(INDIRECT(input4[[#This Row],[range1]])&lt;INDIRECT(input4[[#This Row],[range2]])))=COUNT(INDIRECT(input4[[#This Row],[range1]]))</f>
        <v>1</v>
      </c>
      <c r="M477" t="b" cm="1">
        <f t="array" aca="1" ref="M477" ca="1">SUMPRODUCT(--(INDIRECT(input4[[#This Row],[range1]])&gt;INDIRECT(input4[[#This Row],[range2]])))=COUNT(INDIRECT(input4[[#This Row],[range1]]))</f>
        <v>0</v>
      </c>
      <c r="N477" t="b">
        <f ca="1">IF(AND(NOT(input4[[#This Row],[All DESC?]]),NOT(input4[[#This Row],[All ASC?]])),FALSE(),TRUE())</f>
        <v>1</v>
      </c>
      <c r="O477" cm="1">
        <f t="array" aca="1" ref="O477" ca="1">IF(AND(input4[[#This Row],[Safe Part 1]],(MAX(ABS((INDIRECT(input4[[#This Row],[range2]]))-(INDIRECT(input4[[#This Row],[range1]])))))&lt;=3),1,0)</f>
        <v>0</v>
      </c>
    </row>
    <row r="478" spans="1:15" x14ac:dyDescent="0.35">
      <c r="A478">
        <v>67</v>
      </c>
      <c r="B478">
        <v>64</v>
      </c>
      <c r="C478">
        <v>64</v>
      </c>
      <c r="D478">
        <v>63</v>
      </c>
      <c r="E478">
        <v>59</v>
      </c>
      <c r="H478">
        <f>1</f>
        <v>1</v>
      </c>
      <c r="I478">
        <f>COUNTA(input4[[#This Row],[Column1.2]:[Column1.8]])</f>
        <v>5</v>
      </c>
      <c r="J478" t="str">
        <f>ADDRESS(ROW(),input4[[#This Row],[first col]]+1,4)&amp;":"&amp;ADDRESS(ROW(),input4[[#This Row],[lastcol]],4)</f>
        <v>B478:E478</v>
      </c>
      <c r="K478" t="str">
        <f>ADDRESS(ROW(),input4[[#This Row],[first col]],4)&amp;":"&amp;ADDRESS(ROW(),input4[[#This Row],[lastcol]]-1,4)</f>
        <v>A478:D478</v>
      </c>
      <c r="L478" t="b" cm="1">
        <f t="array" aca="1" ref="L478" ca="1">SUMPRODUCT(--(INDIRECT(input4[[#This Row],[range1]])&lt;INDIRECT(input4[[#This Row],[range2]])))=COUNT(INDIRECT(input4[[#This Row],[range1]]))</f>
        <v>0</v>
      </c>
      <c r="M478" t="b" cm="1">
        <f t="array" aca="1" ref="M478" ca="1">SUMPRODUCT(--(INDIRECT(input4[[#This Row],[range1]])&gt;INDIRECT(input4[[#This Row],[range2]])))=COUNT(INDIRECT(input4[[#This Row],[range1]]))</f>
        <v>0</v>
      </c>
      <c r="N478" t="b">
        <f ca="1">IF(AND(NOT(input4[[#This Row],[All DESC?]]),NOT(input4[[#This Row],[All ASC?]])),FALSE(),TRUE())</f>
        <v>0</v>
      </c>
      <c r="O478" cm="1">
        <f t="array" aca="1" ref="O478" ca="1">IF(AND(input4[[#This Row],[Safe Part 1]],(MAX(ABS((INDIRECT(input4[[#This Row],[range2]]))-(INDIRECT(input4[[#This Row],[range1]])))))&lt;=3),1,0)</f>
        <v>0</v>
      </c>
    </row>
    <row r="479" spans="1:15" x14ac:dyDescent="0.35">
      <c r="A479">
        <v>58</v>
      </c>
      <c r="B479">
        <v>57</v>
      </c>
      <c r="C479">
        <v>55</v>
      </c>
      <c r="D479">
        <v>52</v>
      </c>
      <c r="H479">
        <f>1</f>
        <v>1</v>
      </c>
      <c r="I479">
        <f>COUNTA(input4[[#This Row],[Column1.2]:[Column1.8]])</f>
        <v>4</v>
      </c>
      <c r="J479" t="str">
        <f>ADDRESS(ROW(),input4[[#This Row],[first col]]+1,4)&amp;":"&amp;ADDRESS(ROW(),input4[[#This Row],[lastcol]],4)</f>
        <v>B479:D479</v>
      </c>
      <c r="K479" t="str">
        <f>ADDRESS(ROW(),input4[[#This Row],[first col]],4)&amp;":"&amp;ADDRESS(ROW(),input4[[#This Row],[lastcol]]-1,4)</f>
        <v>A479:C479</v>
      </c>
      <c r="L479" t="b" cm="1">
        <f t="array" aca="1" ref="L479" ca="1">SUMPRODUCT(--(INDIRECT(input4[[#This Row],[range1]])&lt;INDIRECT(input4[[#This Row],[range2]])))=COUNT(INDIRECT(input4[[#This Row],[range1]]))</f>
        <v>1</v>
      </c>
      <c r="M479" t="b" cm="1">
        <f t="array" aca="1" ref="M479" ca="1">SUMPRODUCT(--(INDIRECT(input4[[#This Row],[range1]])&gt;INDIRECT(input4[[#This Row],[range2]])))=COUNT(INDIRECT(input4[[#This Row],[range1]]))</f>
        <v>0</v>
      </c>
      <c r="N479" t="b">
        <f ca="1">IF(AND(NOT(input4[[#This Row],[All DESC?]]),NOT(input4[[#This Row],[All ASC?]])),FALSE(),TRUE())</f>
        <v>1</v>
      </c>
      <c r="O479" cm="1">
        <f t="array" aca="1" ref="O479" ca="1">IF(AND(input4[[#This Row],[Safe Part 1]],(MAX(ABS((INDIRECT(input4[[#This Row],[range2]]))-(INDIRECT(input4[[#This Row],[range1]])))))&lt;=3),1,0)</f>
        <v>1</v>
      </c>
    </row>
    <row r="480" spans="1:15" x14ac:dyDescent="0.35">
      <c r="A480">
        <v>30</v>
      </c>
      <c r="B480">
        <v>32</v>
      </c>
      <c r="C480">
        <v>33</v>
      </c>
      <c r="D480">
        <v>35</v>
      </c>
      <c r="E480">
        <v>38</v>
      </c>
      <c r="H480">
        <f>1</f>
        <v>1</v>
      </c>
      <c r="I480">
        <f>COUNTA(input4[[#This Row],[Column1.2]:[Column1.8]])</f>
        <v>5</v>
      </c>
      <c r="J480" t="str">
        <f>ADDRESS(ROW(),input4[[#This Row],[first col]]+1,4)&amp;":"&amp;ADDRESS(ROW(),input4[[#This Row],[lastcol]],4)</f>
        <v>B480:E480</v>
      </c>
      <c r="K480" t="str">
        <f>ADDRESS(ROW(),input4[[#This Row],[first col]],4)&amp;":"&amp;ADDRESS(ROW(),input4[[#This Row],[lastcol]]-1,4)</f>
        <v>A480:D480</v>
      </c>
      <c r="L480" t="b" cm="1">
        <f t="array" aca="1" ref="L480" ca="1">SUMPRODUCT(--(INDIRECT(input4[[#This Row],[range1]])&lt;INDIRECT(input4[[#This Row],[range2]])))=COUNT(INDIRECT(input4[[#This Row],[range1]]))</f>
        <v>0</v>
      </c>
      <c r="M480" t="b" cm="1">
        <f t="array" aca="1" ref="M480" ca="1">SUMPRODUCT(--(INDIRECT(input4[[#This Row],[range1]])&gt;INDIRECT(input4[[#This Row],[range2]])))=COUNT(INDIRECT(input4[[#This Row],[range1]]))</f>
        <v>1</v>
      </c>
      <c r="N480" t="b">
        <f ca="1">IF(AND(NOT(input4[[#This Row],[All DESC?]]),NOT(input4[[#This Row],[All ASC?]])),FALSE(),TRUE())</f>
        <v>1</v>
      </c>
      <c r="O480" cm="1">
        <f t="array" aca="1" ref="O480" ca="1">IF(AND(input4[[#This Row],[Safe Part 1]],(MAX(ABS((INDIRECT(input4[[#This Row],[range2]]))-(INDIRECT(input4[[#This Row],[range1]])))))&lt;=3),1,0)</f>
        <v>1</v>
      </c>
    </row>
    <row r="481" spans="1:15" x14ac:dyDescent="0.35">
      <c r="A481">
        <v>42</v>
      </c>
      <c r="B481">
        <v>44</v>
      </c>
      <c r="C481">
        <v>46</v>
      </c>
      <c r="D481">
        <v>47</v>
      </c>
      <c r="H481">
        <f>1</f>
        <v>1</v>
      </c>
      <c r="I481">
        <f>COUNTA(input4[[#This Row],[Column1.2]:[Column1.8]])</f>
        <v>4</v>
      </c>
      <c r="J481" t="str">
        <f>ADDRESS(ROW(),input4[[#This Row],[first col]]+1,4)&amp;":"&amp;ADDRESS(ROW(),input4[[#This Row],[lastcol]],4)</f>
        <v>B481:D481</v>
      </c>
      <c r="K481" t="str">
        <f>ADDRESS(ROW(),input4[[#This Row],[first col]],4)&amp;":"&amp;ADDRESS(ROW(),input4[[#This Row],[lastcol]]-1,4)</f>
        <v>A481:C481</v>
      </c>
      <c r="L481" t="b" cm="1">
        <f t="array" aca="1" ref="L481" ca="1">SUMPRODUCT(--(INDIRECT(input4[[#This Row],[range1]])&lt;INDIRECT(input4[[#This Row],[range2]])))=COUNT(INDIRECT(input4[[#This Row],[range1]]))</f>
        <v>0</v>
      </c>
      <c r="M481" t="b" cm="1">
        <f t="array" aca="1" ref="M481" ca="1">SUMPRODUCT(--(INDIRECT(input4[[#This Row],[range1]])&gt;INDIRECT(input4[[#This Row],[range2]])))=COUNT(INDIRECT(input4[[#This Row],[range1]]))</f>
        <v>1</v>
      </c>
      <c r="N481" t="b">
        <f ca="1">IF(AND(NOT(input4[[#This Row],[All DESC?]]),NOT(input4[[#This Row],[All ASC?]])),FALSE(),TRUE())</f>
        <v>1</v>
      </c>
      <c r="O481" cm="1">
        <f t="array" aca="1" ref="O481" ca="1">IF(AND(input4[[#This Row],[Safe Part 1]],(MAX(ABS((INDIRECT(input4[[#This Row],[range2]]))-(INDIRECT(input4[[#This Row],[range1]])))))&lt;=3),1,0)</f>
        <v>1</v>
      </c>
    </row>
    <row r="482" spans="1:15" x14ac:dyDescent="0.35">
      <c r="A482">
        <v>57</v>
      </c>
      <c r="B482">
        <v>58</v>
      </c>
      <c r="C482">
        <v>59</v>
      </c>
      <c r="D482">
        <v>60</v>
      </c>
      <c r="E482">
        <v>62</v>
      </c>
      <c r="F482">
        <v>65</v>
      </c>
      <c r="G482">
        <v>66</v>
      </c>
      <c r="H482">
        <f>1</f>
        <v>1</v>
      </c>
      <c r="I482">
        <f>COUNTA(input4[[#This Row],[Column1.2]:[Column1.8]])</f>
        <v>7</v>
      </c>
      <c r="J482" t="str">
        <f>ADDRESS(ROW(),input4[[#This Row],[first col]]+1,4)&amp;":"&amp;ADDRESS(ROW(),input4[[#This Row],[lastcol]],4)</f>
        <v>B482:G482</v>
      </c>
      <c r="K482" t="str">
        <f>ADDRESS(ROW(),input4[[#This Row],[first col]],4)&amp;":"&amp;ADDRESS(ROW(),input4[[#This Row],[lastcol]]-1,4)</f>
        <v>A482:F482</v>
      </c>
      <c r="L482" t="b" cm="1">
        <f t="array" aca="1" ref="L482" ca="1">SUMPRODUCT(--(INDIRECT(input4[[#This Row],[range1]])&lt;INDIRECT(input4[[#This Row],[range2]])))=COUNT(INDIRECT(input4[[#This Row],[range1]]))</f>
        <v>0</v>
      </c>
      <c r="M482" t="b" cm="1">
        <f t="array" aca="1" ref="M482" ca="1">SUMPRODUCT(--(INDIRECT(input4[[#This Row],[range1]])&gt;INDIRECT(input4[[#This Row],[range2]])))=COUNT(INDIRECT(input4[[#This Row],[range1]]))</f>
        <v>1</v>
      </c>
      <c r="N482" t="b">
        <f ca="1">IF(AND(NOT(input4[[#This Row],[All DESC?]]),NOT(input4[[#This Row],[All ASC?]])),FALSE(),TRUE())</f>
        <v>1</v>
      </c>
      <c r="O482" cm="1">
        <f t="array" aca="1" ref="O482" ca="1">IF(AND(input4[[#This Row],[Safe Part 1]],(MAX(ABS((INDIRECT(input4[[#This Row],[range2]]))-(INDIRECT(input4[[#This Row],[range1]])))))&lt;=3),1,0)</f>
        <v>1</v>
      </c>
    </row>
    <row r="483" spans="1:15" x14ac:dyDescent="0.35">
      <c r="A483">
        <v>27</v>
      </c>
      <c r="B483">
        <v>28</v>
      </c>
      <c r="C483">
        <v>31</v>
      </c>
      <c r="D483">
        <v>33</v>
      </c>
      <c r="E483">
        <v>34</v>
      </c>
      <c r="F483">
        <v>36</v>
      </c>
      <c r="G483">
        <v>37</v>
      </c>
      <c r="H483">
        <f>1</f>
        <v>1</v>
      </c>
      <c r="I483">
        <f>COUNTA(input4[[#This Row],[Column1.2]:[Column1.8]])</f>
        <v>7</v>
      </c>
      <c r="J483" t="str">
        <f>ADDRESS(ROW(),input4[[#This Row],[first col]]+1,4)&amp;":"&amp;ADDRESS(ROW(),input4[[#This Row],[lastcol]],4)</f>
        <v>B483:G483</v>
      </c>
      <c r="K483" t="str">
        <f>ADDRESS(ROW(),input4[[#This Row],[first col]],4)&amp;":"&amp;ADDRESS(ROW(),input4[[#This Row],[lastcol]]-1,4)</f>
        <v>A483:F483</v>
      </c>
      <c r="L483" t="b" cm="1">
        <f t="array" aca="1" ref="L483" ca="1">SUMPRODUCT(--(INDIRECT(input4[[#This Row],[range1]])&lt;INDIRECT(input4[[#This Row],[range2]])))=COUNT(INDIRECT(input4[[#This Row],[range1]]))</f>
        <v>0</v>
      </c>
      <c r="M483" t="b" cm="1">
        <f t="array" aca="1" ref="M483" ca="1">SUMPRODUCT(--(INDIRECT(input4[[#This Row],[range1]])&gt;INDIRECT(input4[[#This Row],[range2]])))=COUNT(INDIRECT(input4[[#This Row],[range1]]))</f>
        <v>1</v>
      </c>
      <c r="N483" t="b">
        <f ca="1">IF(AND(NOT(input4[[#This Row],[All DESC?]]),NOT(input4[[#This Row],[All ASC?]])),FALSE(),TRUE())</f>
        <v>1</v>
      </c>
      <c r="O483" cm="1">
        <f t="array" aca="1" ref="O483" ca="1">IF(AND(input4[[#This Row],[Safe Part 1]],(MAX(ABS((INDIRECT(input4[[#This Row],[range2]]))-(INDIRECT(input4[[#This Row],[range1]])))))&lt;=3),1,0)</f>
        <v>1</v>
      </c>
    </row>
    <row r="484" spans="1:15" x14ac:dyDescent="0.35">
      <c r="A484">
        <v>31</v>
      </c>
      <c r="B484">
        <v>30</v>
      </c>
      <c r="C484">
        <v>29</v>
      </c>
      <c r="D484">
        <v>28</v>
      </c>
      <c r="E484">
        <v>27</v>
      </c>
      <c r="H484">
        <f>1</f>
        <v>1</v>
      </c>
      <c r="I484">
        <f>COUNTA(input4[[#This Row],[Column1.2]:[Column1.8]])</f>
        <v>5</v>
      </c>
      <c r="J484" t="str">
        <f>ADDRESS(ROW(),input4[[#This Row],[first col]]+1,4)&amp;":"&amp;ADDRESS(ROW(),input4[[#This Row],[lastcol]],4)</f>
        <v>B484:E484</v>
      </c>
      <c r="K484" t="str">
        <f>ADDRESS(ROW(),input4[[#This Row],[first col]],4)&amp;":"&amp;ADDRESS(ROW(),input4[[#This Row],[lastcol]]-1,4)</f>
        <v>A484:D484</v>
      </c>
      <c r="L484" t="b" cm="1">
        <f t="array" aca="1" ref="L484" ca="1">SUMPRODUCT(--(INDIRECT(input4[[#This Row],[range1]])&lt;INDIRECT(input4[[#This Row],[range2]])))=COUNT(INDIRECT(input4[[#This Row],[range1]]))</f>
        <v>1</v>
      </c>
      <c r="M484" t="b" cm="1">
        <f t="array" aca="1" ref="M484" ca="1">SUMPRODUCT(--(INDIRECT(input4[[#This Row],[range1]])&gt;INDIRECT(input4[[#This Row],[range2]])))=COUNT(INDIRECT(input4[[#This Row],[range1]]))</f>
        <v>0</v>
      </c>
      <c r="N484" t="b">
        <f ca="1">IF(AND(NOT(input4[[#This Row],[All DESC?]]),NOT(input4[[#This Row],[All ASC?]])),FALSE(),TRUE())</f>
        <v>1</v>
      </c>
      <c r="O484" cm="1">
        <f t="array" aca="1" ref="O484" ca="1">IF(AND(input4[[#This Row],[Safe Part 1]],(MAX(ABS((INDIRECT(input4[[#This Row],[range2]]))-(INDIRECT(input4[[#This Row],[range1]])))))&lt;=3),1,0)</f>
        <v>1</v>
      </c>
    </row>
    <row r="485" spans="1:15" x14ac:dyDescent="0.35">
      <c r="A485">
        <v>30</v>
      </c>
      <c r="B485">
        <v>32</v>
      </c>
      <c r="C485">
        <v>34</v>
      </c>
      <c r="D485">
        <v>37</v>
      </c>
      <c r="H485">
        <f>1</f>
        <v>1</v>
      </c>
      <c r="I485">
        <f>COUNTA(input4[[#This Row],[Column1.2]:[Column1.8]])</f>
        <v>4</v>
      </c>
      <c r="J485" t="str">
        <f>ADDRESS(ROW(),input4[[#This Row],[first col]]+1,4)&amp;":"&amp;ADDRESS(ROW(),input4[[#This Row],[lastcol]],4)</f>
        <v>B485:D485</v>
      </c>
      <c r="K485" t="str">
        <f>ADDRESS(ROW(),input4[[#This Row],[first col]],4)&amp;":"&amp;ADDRESS(ROW(),input4[[#This Row],[lastcol]]-1,4)</f>
        <v>A485:C485</v>
      </c>
      <c r="L485" t="b" cm="1">
        <f t="array" aca="1" ref="L485" ca="1">SUMPRODUCT(--(INDIRECT(input4[[#This Row],[range1]])&lt;INDIRECT(input4[[#This Row],[range2]])))=COUNT(INDIRECT(input4[[#This Row],[range1]]))</f>
        <v>0</v>
      </c>
      <c r="M485" t="b" cm="1">
        <f t="array" aca="1" ref="M485" ca="1">SUMPRODUCT(--(INDIRECT(input4[[#This Row],[range1]])&gt;INDIRECT(input4[[#This Row],[range2]])))=COUNT(INDIRECT(input4[[#This Row],[range1]]))</f>
        <v>1</v>
      </c>
      <c r="N485" t="b">
        <f ca="1">IF(AND(NOT(input4[[#This Row],[All DESC?]]),NOT(input4[[#This Row],[All ASC?]])),FALSE(),TRUE())</f>
        <v>1</v>
      </c>
      <c r="O485" cm="1">
        <f t="array" aca="1" ref="O485" ca="1">IF(AND(input4[[#This Row],[Safe Part 1]],(MAX(ABS((INDIRECT(input4[[#This Row],[range2]]))-(INDIRECT(input4[[#This Row],[range1]])))))&lt;=3),1,0)</f>
        <v>1</v>
      </c>
    </row>
    <row r="486" spans="1:15" x14ac:dyDescent="0.35">
      <c r="A486">
        <v>53</v>
      </c>
      <c r="B486">
        <v>55</v>
      </c>
      <c r="C486">
        <v>58</v>
      </c>
      <c r="D486">
        <v>61</v>
      </c>
      <c r="E486">
        <v>64</v>
      </c>
      <c r="F486">
        <v>65</v>
      </c>
      <c r="G486">
        <v>67</v>
      </c>
      <c r="H486">
        <f>1</f>
        <v>1</v>
      </c>
      <c r="I486">
        <f>COUNTA(input4[[#This Row],[Column1.2]:[Column1.8]])</f>
        <v>7</v>
      </c>
      <c r="J486" t="str">
        <f>ADDRESS(ROW(),input4[[#This Row],[first col]]+1,4)&amp;":"&amp;ADDRESS(ROW(),input4[[#This Row],[lastcol]],4)</f>
        <v>B486:G486</v>
      </c>
      <c r="K486" t="str">
        <f>ADDRESS(ROW(),input4[[#This Row],[first col]],4)&amp;":"&amp;ADDRESS(ROW(),input4[[#This Row],[lastcol]]-1,4)</f>
        <v>A486:F486</v>
      </c>
      <c r="L486" t="b" cm="1">
        <f t="array" aca="1" ref="L486" ca="1">SUMPRODUCT(--(INDIRECT(input4[[#This Row],[range1]])&lt;INDIRECT(input4[[#This Row],[range2]])))=COUNT(INDIRECT(input4[[#This Row],[range1]]))</f>
        <v>0</v>
      </c>
      <c r="M486" t="b" cm="1">
        <f t="array" aca="1" ref="M486" ca="1">SUMPRODUCT(--(INDIRECT(input4[[#This Row],[range1]])&gt;INDIRECT(input4[[#This Row],[range2]])))=COUNT(INDIRECT(input4[[#This Row],[range1]]))</f>
        <v>1</v>
      </c>
      <c r="N486" t="b">
        <f ca="1">IF(AND(NOT(input4[[#This Row],[All DESC?]]),NOT(input4[[#This Row],[All ASC?]])),FALSE(),TRUE())</f>
        <v>1</v>
      </c>
      <c r="O486" cm="1">
        <f t="array" aca="1" ref="O486" ca="1">IF(AND(input4[[#This Row],[Safe Part 1]],(MAX(ABS((INDIRECT(input4[[#This Row],[range2]]))-(INDIRECT(input4[[#This Row],[range1]])))))&lt;=3),1,0)</f>
        <v>1</v>
      </c>
    </row>
    <row r="487" spans="1:15" x14ac:dyDescent="0.35">
      <c r="A487">
        <v>32</v>
      </c>
      <c r="B487">
        <v>35</v>
      </c>
      <c r="C487">
        <v>36</v>
      </c>
      <c r="D487">
        <v>37</v>
      </c>
      <c r="E487">
        <v>38</v>
      </c>
      <c r="F487">
        <v>39</v>
      </c>
      <c r="H487">
        <f>1</f>
        <v>1</v>
      </c>
      <c r="I487">
        <f>COUNTA(input4[[#This Row],[Column1.2]:[Column1.8]])</f>
        <v>6</v>
      </c>
      <c r="J487" t="str">
        <f>ADDRESS(ROW(),input4[[#This Row],[first col]]+1,4)&amp;":"&amp;ADDRESS(ROW(),input4[[#This Row],[lastcol]],4)</f>
        <v>B487:F487</v>
      </c>
      <c r="K487" t="str">
        <f>ADDRESS(ROW(),input4[[#This Row],[first col]],4)&amp;":"&amp;ADDRESS(ROW(),input4[[#This Row],[lastcol]]-1,4)</f>
        <v>A487:E487</v>
      </c>
      <c r="L487" t="b" cm="1">
        <f t="array" aca="1" ref="L487" ca="1">SUMPRODUCT(--(INDIRECT(input4[[#This Row],[range1]])&lt;INDIRECT(input4[[#This Row],[range2]])))=COUNT(INDIRECT(input4[[#This Row],[range1]]))</f>
        <v>0</v>
      </c>
      <c r="M487" t="b" cm="1">
        <f t="array" aca="1" ref="M487" ca="1">SUMPRODUCT(--(INDIRECT(input4[[#This Row],[range1]])&gt;INDIRECT(input4[[#This Row],[range2]])))=COUNT(INDIRECT(input4[[#This Row],[range1]]))</f>
        <v>1</v>
      </c>
      <c r="N487" t="b">
        <f ca="1">IF(AND(NOT(input4[[#This Row],[All DESC?]]),NOT(input4[[#This Row],[All ASC?]])),FALSE(),TRUE())</f>
        <v>1</v>
      </c>
      <c r="O487" cm="1">
        <f t="array" aca="1" ref="O487" ca="1">IF(AND(input4[[#This Row],[Safe Part 1]],(MAX(ABS((INDIRECT(input4[[#This Row],[range2]]))-(INDIRECT(input4[[#This Row],[range1]])))))&lt;=3),1,0)</f>
        <v>1</v>
      </c>
    </row>
    <row r="488" spans="1:15" x14ac:dyDescent="0.35">
      <c r="A488">
        <v>82</v>
      </c>
      <c r="B488">
        <v>80</v>
      </c>
      <c r="C488">
        <v>79</v>
      </c>
      <c r="D488">
        <v>76</v>
      </c>
      <c r="H488">
        <f>1</f>
        <v>1</v>
      </c>
      <c r="I488">
        <f>COUNTA(input4[[#This Row],[Column1.2]:[Column1.8]])</f>
        <v>4</v>
      </c>
      <c r="J488" t="str">
        <f>ADDRESS(ROW(),input4[[#This Row],[first col]]+1,4)&amp;":"&amp;ADDRESS(ROW(),input4[[#This Row],[lastcol]],4)</f>
        <v>B488:D488</v>
      </c>
      <c r="K488" t="str">
        <f>ADDRESS(ROW(),input4[[#This Row],[first col]],4)&amp;":"&amp;ADDRESS(ROW(),input4[[#This Row],[lastcol]]-1,4)</f>
        <v>A488:C488</v>
      </c>
      <c r="L488" t="b" cm="1">
        <f t="array" aca="1" ref="L488" ca="1">SUMPRODUCT(--(INDIRECT(input4[[#This Row],[range1]])&lt;INDIRECT(input4[[#This Row],[range2]])))=COUNT(INDIRECT(input4[[#This Row],[range1]]))</f>
        <v>1</v>
      </c>
      <c r="M488" t="b" cm="1">
        <f t="array" aca="1" ref="M488" ca="1">SUMPRODUCT(--(INDIRECT(input4[[#This Row],[range1]])&gt;INDIRECT(input4[[#This Row],[range2]])))=COUNT(INDIRECT(input4[[#This Row],[range1]]))</f>
        <v>0</v>
      </c>
      <c r="N488" t="b">
        <f ca="1">IF(AND(NOT(input4[[#This Row],[All DESC?]]),NOT(input4[[#This Row],[All ASC?]])),FALSE(),TRUE())</f>
        <v>1</v>
      </c>
      <c r="O488" cm="1">
        <f t="array" aca="1" ref="O488" ca="1">IF(AND(input4[[#This Row],[Safe Part 1]],(MAX(ABS((INDIRECT(input4[[#This Row],[range2]]))-(INDIRECT(input4[[#This Row],[range1]])))))&lt;=3),1,0)</f>
        <v>1</v>
      </c>
    </row>
    <row r="489" spans="1:15" x14ac:dyDescent="0.35">
      <c r="A489">
        <v>54</v>
      </c>
      <c r="B489">
        <v>52</v>
      </c>
      <c r="C489">
        <v>51</v>
      </c>
      <c r="D489">
        <v>50</v>
      </c>
      <c r="E489">
        <v>49</v>
      </c>
      <c r="H489">
        <f>1</f>
        <v>1</v>
      </c>
      <c r="I489">
        <f>COUNTA(input4[[#This Row],[Column1.2]:[Column1.8]])</f>
        <v>5</v>
      </c>
      <c r="J489" t="str">
        <f>ADDRESS(ROW(),input4[[#This Row],[first col]]+1,4)&amp;":"&amp;ADDRESS(ROW(),input4[[#This Row],[lastcol]],4)</f>
        <v>B489:E489</v>
      </c>
      <c r="K489" t="str">
        <f>ADDRESS(ROW(),input4[[#This Row],[first col]],4)&amp;":"&amp;ADDRESS(ROW(),input4[[#This Row],[lastcol]]-1,4)</f>
        <v>A489:D489</v>
      </c>
      <c r="L489" t="b" cm="1">
        <f t="array" aca="1" ref="L489" ca="1">SUMPRODUCT(--(INDIRECT(input4[[#This Row],[range1]])&lt;INDIRECT(input4[[#This Row],[range2]])))=COUNT(INDIRECT(input4[[#This Row],[range1]]))</f>
        <v>1</v>
      </c>
      <c r="M489" t="b" cm="1">
        <f t="array" aca="1" ref="M489" ca="1">SUMPRODUCT(--(INDIRECT(input4[[#This Row],[range1]])&gt;INDIRECT(input4[[#This Row],[range2]])))=COUNT(INDIRECT(input4[[#This Row],[range1]]))</f>
        <v>0</v>
      </c>
      <c r="N489" t="b">
        <f ca="1">IF(AND(NOT(input4[[#This Row],[All DESC?]]),NOT(input4[[#This Row],[All ASC?]])),FALSE(),TRUE())</f>
        <v>1</v>
      </c>
      <c r="O489" cm="1">
        <f t="array" aca="1" ref="O489" ca="1">IF(AND(input4[[#This Row],[Safe Part 1]],(MAX(ABS((INDIRECT(input4[[#This Row],[range2]]))-(INDIRECT(input4[[#This Row],[range1]])))))&lt;=3),1,0)</f>
        <v>1</v>
      </c>
    </row>
    <row r="490" spans="1:15" x14ac:dyDescent="0.35">
      <c r="A490">
        <v>15</v>
      </c>
      <c r="B490">
        <v>13</v>
      </c>
      <c r="C490">
        <v>10</v>
      </c>
      <c r="D490">
        <v>7</v>
      </c>
      <c r="E490">
        <v>6</v>
      </c>
      <c r="H490">
        <f>1</f>
        <v>1</v>
      </c>
      <c r="I490">
        <f>COUNTA(input4[[#This Row],[Column1.2]:[Column1.8]])</f>
        <v>5</v>
      </c>
      <c r="J490" t="str">
        <f>ADDRESS(ROW(),input4[[#This Row],[first col]]+1,4)&amp;":"&amp;ADDRESS(ROW(),input4[[#This Row],[lastcol]],4)</f>
        <v>B490:E490</v>
      </c>
      <c r="K490" t="str">
        <f>ADDRESS(ROW(),input4[[#This Row],[first col]],4)&amp;":"&amp;ADDRESS(ROW(),input4[[#This Row],[lastcol]]-1,4)</f>
        <v>A490:D490</v>
      </c>
      <c r="L490" t="b" cm="1">
        <f t="array" aca="1" ref="L490" ca="1">SUMPRODUCT(--(INDIRECT(input4[[#This Row],[range1]])&lt;INDIRECT(input4[[#This Row],[range2]])))=COUNT(INDIRECT(input4[[#This Row],[range1]]))</f>
        <v>1</v>
      </c>
      <c r="M490" t="b" cm="1">
        <f t="array" aca="1" ref="M490" ca="1">SUMPRODUCT(--(INDIRECT(input4[[#This Row],[range1]])&gt;INDIRECT(input4[[#This Row],[range2]])))=COUNT(INDIRECT(input4[[#This Row],[range1]]))</f>
        <v>0</v>
      </c>
      <c r="N490" t="b">
        <f ca="1">IF(AND(NOT(input4[[#This Row],[All DESC?]]),NOT(input4[[#This Row],[All ASC?]])),FALSE(),TRUE())</f>
        <v>1</v>
      </c>
      <c r="O490" cm="1">
        <f t="array" aca="1" ref="O490" ca="1">IF(AND(input4[[#This Row],[Safe Part 1]],(MAX(ABS((INDIRECT(input4[[#This Row],[range2]]))-(INDIRECT(input4[[#This Row],[range1]])))))&lt;=3),1,0)</f>
        <v>1</v>
      </c>
    </row>
    <row r="491" spans="1:15" x14ac:dyDescent="0.35">
      <c r="A491">
        <v>4</v>
      </c>
      <c r="B491">
        <v>6</v>
      </c>
      <c r="C491">
        <v>7</v>
      </c>
      <c r="D491">
        <v>8</v>
      </c>
      <c r="E491">
        <v>11</v>
      </c>
      <c r="H491">
        <f>1</f>
        <v>1</v>
      </c>
      <c r="I491">
        <f>COUNTA(input4[[#This Row],[Column1.2]:[Column1.8]])</f>
        <v>5</v>
      </c>
      <c r="J491" t="str">
        <f>ADDRESS(ROW(),input4[[#This Row],[first col]]+1,4)&amp;":"&amp;ADDRESS(ROW(),input4[[#This Row],[lastcol]],4)</f>
        <v>B491:E491</v>
      </c>
      <c r="K491" t="str">
        <f>ADDRESS(ROW(),input4[[#This Row],[first col]],4)&amp;":"&amp;ADDRESS(ROW(),input4[[#This Row],[lastcol]]-1,4)</f>
        <v>A491:D491</v>
      </c>
      <c r="L491" t="b" cm="1">
        <f t="array" aca="1" ref="L491" ca="1">SUMPRODUCT(--(INDIRECT(input4[[#This Row],[range1]])&lt;INDIRECT(input4[[#This Row],[range2]])))=COUNT(INDIRECT(input4[[#This Row],[range1]]))</f>
        <v>0</v>
      </c>
      <c r="M491" t="b" cm="1">
        <f t="array" aca="1" ref="M491" ca="1">SUMPRODUCT(--(INDIRECT(input4[[#This Row],[range1]])&gt;INDIRECT(input4[[#This Row],[range2]])))=COUNT(INDIRECT(input4[[#This Row],[range1]]))</f>
        <v>1</v>
      </c>
      <c r="N491" t="b">
        <f ca="1">IF(AND(NOT(input4[[#This Row],[All DESC?]]),NOT(input4[[#This Row],[All ASC?]])),FALSE(),TRUE())</f>
        <v>1</v>
      </c>
      <c r="O491" cm="1">
        <f t="array" aca="1" ref="O491" ca="1">IF(AND(input4[[#This Row],[Safe Part 1]],(MAX(ABS((INDIRECT(input4[[#This Row],[range2]]))-(INDIRECT(input4[[#This Row],[range1]])))))&lt;=3),1,0)</f>
        <v>1</v>
      </c>
    </row>
    <row r="492" spans="1:15" x14ac:dyDescent="0.35">
      <c r="A492">
        <v>70</v>
      </c>
      <c r="B492">
        <v>72</v>
      </c>
      <c r="C492">
        <v>73</v>
      </c>
      <c r="D492">
        <v>76</v>
      </c>
      <c r="E492">
        <v>79</v>
      </c>
      <c r="F492">
        <v>81</v>
      </c>
      <c r="G492">
        <v>83</v>
      </c>
      <c r="H492">
        <f>1</f>
        <v>1</v>
      </c>
      <c r="I492">
        <f>COUNTA(input4[[#This Row],[Column1.2]:[Column1.8]])</f>
        <v>7</v>
      </c>
      <c r="J492" t="str">
        <f>ADDRESS(ROW(),input4[[#This Row],[first col]]+1,4)&amp;":"&amp;ADDRESS(ROW(),input4[[#This Row],[lastcol]],4)</f>
        <v>B492:G492</v>
      </c>
      <c r="K492" t="str">
        <f>ADDRESS(ROW(),input4[[#This Row],[first col]],4)&amp;":"&amp;ADDRESS(ROW(),input4[[#This Row],[lastcol]]-1,4)</f>
        <v>A492:F492</v>
      </c>
      <c r="L492" t="b" cm="1">
        <f t="array" aca="1" ref="L492" ca="1">SUMPRODUCT(--(INDIRECT(input4[[#This Row],[range1]])&lt;INDIRECT(input4[[#This Row],[range2]])))=COUNT(INDIRECT(input4[[#This Row],[range1]]))</f>
        <v>0</v>
      </c>
      <c r="M492" t="b" cm="1">
        <f t="array" aca="1" ref="M492" ca="1">SUMPRODUCT(--(INDIRECT(input4[[#This Row],[range1]])&gt;INDIRECT(input4[[#This Row],[range2]])))=COUNT(INDIRECT(input4[[#This Row],[range1]]))</f>
        <v>1</v>
      </c>
      <c r="N492" t="b">
        <f ca="1">IF(AND(NOT(input4[[#This Row],[All DESC?]]),NOT(input4[[#This Row],[All ASC?]])),FALSE(),TRUE())</f>
        <v>1</v>
      </c>
      <c r="O492" cm="1">
        <f t="array" aca="1" ref="O492" ca="1">IF(AND(input4[[#This Row],[Safe Part 1]],(MAX(ABS((INDIRECT(input4[[#This Row],[range2]]))-(INDIRECT(input4[[#This Row],[range1]])))))&lt;=3),1,0)</f>
        <v>1</v>
      </c>
    </row>
    <row r="493" spans="1:15" x14ac:dyDescent="0.35">
      <c r="A493">
        <v>24</v>
      </c>
      <c r="B493">
        <v>23</v>
      </c>
      <c r="C493">
        <v>22</v>
      </c>
      <c r="D493">
        <v>20</v>
      </c>
      <c r="E493">
        <v>18</v>
      </c>
      <c r="F493">
        <v>15</v>
      </c>
      <c r="H493">
        <f>1</f>
        <v>1</v>
      </c>
      <c r="I493">
        <f>COUNTA(input4[[#This Row],[Column1.2]:[Column1.8]])</f>
        <v>6</v>
      </c>
      <c r="J493" t="str">
        <f>ADDRESS(ROW(),input4[[#This Row],[first col]]+1,4)&amp;":"&amp;ADDRESS(ROW(),input4[[#This Row],[lastcol]],4)</f>
        <v>B493:F493</v>
      </c>
      <c r="K493" t="str">
        <f>ADDRESS(ROW(),input4[[#This Row],[first col]],4)&amp;":"&amp;ADDRESS(ROW(),input4[[#This Row],[lastcol]]-1,4)</f>
        <v>A493:E493</v>
      </c>
      <c r="L493" t="b" cm="1">
        <f t="array" aca="1" ref="L493" ca="1">SUMPRODUCT(--(INDIRECT(input4[[#This Row],[range1]])&lt;INDIRECT(input4[[#This Row],[range2]])))=COUNT(INDIRECT(input4[[#This Row],[range1]]))</f>
        <v>1</v>
      </c>
      <c r="M493" t="b" cm="1">
        <f t="array" aca="1" ref="M493" ca="1">SUMPRODUCT(--(INDIRECT(input4[[#This Row],[range1]])&gt;INDIRECT(input4[[#This Row],[range2]])))=COUNT(INDIRECT(input4[[#This Row],[range1]]))</f>
        <v>0</v>
      </c>
      <c r="N493" t="b">
        <f ca="1">IF(AND(NOT(input4[[#This Row],[All DESC?]]),NOT(input4[[#This Row],[All ASC?]])),FALSE(),TRUE())</f>
        <v>1</v>
      </c>
      <c r="O493" cm="1">
        <f t="array" aca="1" ref="O493" ca="1">IF(AND(input4[[#This Row],[Safe Part 1]],(MAX(ABS((INDIRECT(input4[[#This Row],[range2]]))-(INDIRECT(input4[[#This Row],[range1]])))))&lt;=3),1,0)</f>
        <v>1</v>
      </c>
    </row>
    <row r="494" spans="1:15" x14ac:dyDescent="0.35">
      <c r="A494">
        <v>10</v>
      </c>
      <c r="B494">
        <v>12</v>
      </c>
      <c r="C494">
        <v>13</v>
      </c>
      <c r="D494">
        <v>14</v>
      </c>
      <c r="E494">
        <v>16</v>
      </c>
      <c r="H494">
        <f>1</f>
        <v>1</v>
      </c>
      <c r="I494">
        <f>COUNTA(input4[[#This Row],[Column1.2]:[Column1.8]])</f>
        <v>5</v>
      </c>
      <c r="J494" t="str">
        <f>ADDRESS(ROW(),input4[[#This Row],[first col]]+1,4)&amp;":"&amp;ADDRESS(ROW(),input4[[#This Row],[lastcol]],4)</f>
        <v>B494:E494</v>
      </c>
      <c r="K494" t="str">
        <f>ADDRESS(ROW(),input4[[#This Row],[first col]],4)&amp;":"&amp;ADDRESS(ROW(),input4[[#This Row],[lastcol]]-1,4)</f>
        <v>A494:D494</v>
      </c>
      <c r="L494" t="b" cm="1">
        <f t="array" aca="1" ref="L494" ca="1">SUMPRODUCT(--(INDIRECT(input4[[#This Row],[range1]])&lt;INDIRECT(input4[[#This Row],[range2]])))=COUNT(INDIRECT(input4[[#This Row],[range1]]))</f>
        <v>0</v>
      </c>
      <c r="M494" t="b" cm="1">
        <f t="array" aca="1" ref="M494" ca="1">SUMPRODUCT(--(INDIRECT(input4[[#This Row],[range1]])&gt;INDIRECT(input4[[#This Row],[range2]])))=COUNT(INDIRECT(input4[[#This Row],[range1]]))</f>
        <v>1</v>
      </c>
      <c r="N494" t="b">
        <f ca="1">IF(AND(NOT(input4[[#This Row],[All DESC?]]),NOT(input4[[#This Row],[All ASC?]])),FALSE(),TRUE())</f>
        <v>1</v>
      </c>
      <c r="O494" cm="1">
        <f t="array" aca="1" ref="O494" ca="1">IF(AND(input4[[#This Row],[Safe Part 1]],(MAX(ABS((INDIRECT(input4[[#This Row],[range2]]))-(INDIRECT(input4[[#This Row],[range1]])))))&lt;=3),1,0)</f>
        <v>1</v>
      </c>
    </row>
    <row r="495" spans="1:15" x14ac:dyDescent="0.35">
      <c r="A495">
        <v>22</v>
      </c>
      <c r="B495">
        <v>20</v>
      </c>
      <c r="C495">
        <v>17</v>
      </c>
      <c r="D495">
        <v>14</v>
      </c>
      <c r="E495">
        <v>11</v>
      </c>
      <c r="F495">
        <v>8</v>
      </c>
      <c r="G495">
        <v>5</v>
      </c>
      <c r="H495">
        <f>1</f>
        <v>1</v>
      </c>
      <c r="I495">
        <f>COUNTA(input4[[#This Row],[Column1.2]:[Column1.8]])</f>
        <v>7</v>
      </c>
      <c r="J495" t="str">
        <f>ADDRESS(ROW(),input4[[#This Row],[first col]]+1,4)&amp;":"&amp;ADDRESS(ROW(),input4[[#This Row],[lastcol]],4)</f>
        <v>B495:G495</v>
      </c>
      <c r="K495" t="str">
        <f>ADDRESS(ROW(),input4[[#This Row],[first col]],4)&amp;":"&amp;ADDRESS(ROW(),input4[[#This Row],[lastcol]]-1,4)</f>
        <v>A495:F495</v>
      </c>
      <c r="L495" t="b" cm="1">
        <f t="array" aca="1" ref="L495" ca="1">SUMPRODUCT(--(INDIRECT(input4[[#This Row],[range1]])&lt;INDIRECT(input4[[#This Row],[range2]])))=COUNT(INDIRECT(input4[[#This Row],[range1]]))</f>
        <v>1</v>
      </c>
      <c r="M495" t="b" cm="1">
        <f t="array" aca="1" ref="M495" ca="1">SUMPRODUCT(--(INDIRECT(input4[[#This Row],[range1]])&gt;INDIRECT(input4[[#This Row],[range2]])))=COUNT(INDIRECT(input4[[#This Row],[range1]]))</f>
        <v>0</v>
      </c>
      <c r="N495" t="b">
        <f ca="1">IF(AND(NOT(input4[[#This Row],[All DESC?]]),NOT(input4[[#This Row],[All ASC?]])),FALSE(),TRUE())</f>
        <v>1</v>
      </c>
      <c r="O495" cm="1">
        <f t="array" aca="1" ref="O495" ca="1">IF(AND(input4[[#This Row],[Safe Part 1]],(MAX(ABS((INDIRECT(input4[[#This Row],[range2]]))-(INDIRECT(input4[[#This Row],[range1]])))))&lt;=3),1,0)</f>
        <v>1</v>
      </c>
    </row>
    <row r="496" spans="1:15" x14ac:dyDescent="0.35">
      <c r="A496">
        <v>49</v>
      </c>
      <c r="B496">
        <v>48</v>
      </c>
      <c r="C496">
        <v>46</v>
      </c>
      <c r="D496">
        <v>45</v>
      </c>
      <c r="E496">
        <v>44</v>
      </c>
      <c r="F496">
        <v>41</v>
      </c>
      <c r="H496">
        <f>1</f>
        <v>1</v>
      </c>
      <c r="I496">
        <f>COUNTA(input4[[#This Row],[Column1.2]:[Column1.8]])</f>
        <v>6</v>
      </c>
      <c r="J496" t="str">
        <f>ADDRESS(ROW(),input4[[#This Row],[first col]]+1,4)&amp;":"&amp;ADDRESS(ROW(),input4[[#This Row],[lastcol]],4)</f>
        <v>B496:F496</v>
      </c>
      <c r="K496" t="str">
        <f>ADDRESS(ROW(),input4[[#This Row],[first col]],4)&amp;":"&amp;ADDRESS(ROW(),input4[[#This Row],[lastcol]]-1,4)</f>
        <v>A496:E496</v>
      </c>
      <c r="L496" t="b" cm="1">
        <f t="array" aca="1" ref="L496" ca="1">SUMPRODUCT(--(INDIRECT(input4[[#This Row],[range1]])&lt;INDIRECT(input4[[#This Row],[range2]])))=COUNT(INDIRECT(input4[[#This Row],[range1]]))</f>
        <v>1</v>
      </c>
      <c r="M496" t="b" cm="1">
        <f t="array" aca="1" ref="M496" ca="1">SUMPRODUCT(--(INDIRECT(input4[[#This Row],[range1]])&gt;INDIRECT(input4[[#This Row],[range2]])))=COUNT(INDIRECT(input4[[#This Row],[range1]]))</f>
        <v>0</v>
      </c>
      <c r="N496" t="b">
        <f ca="1">IF(AND(NOT(input4[[#This Row],[All DESC?]]),NOT(input4[[#This Row],[All ASC?]])),FALSE(),TRUE())</f>
        <v>1</v>
      </c>
      <c r="O496" cm="1">
        <f t="array" aca="1" ref="O496" ca="1">IF(AND(input4[[#This Row],[Safe Part 1]],(MAX(ABS((INDIRECT(input4[[#This Row],[range2]]))-(INDIRECT(input4[[#This Row],[range1]])))))&lt;=3),1,0)</f>
        <v>1</v>
      </c>
    </row>
    <row r="497" spans="1:15" x14ac:dyDescent="0.35">
      <c r="A497">
        <v>35</v>
      </c>
      <c r="B497">
        <v>33</v>
      </c>
      <c r="C497">
        <v>31</v>
      </c>
      <c r="D497">
        <v>30</v>
      </c>
      <c r="E497">
        <v>27</v>
      </c>
      <c r="F497">
        <v>25</v>
      </c>
      <c r="G497">
        <v>23</v>
      </c>
      <c r="H497">
        <f>1</f>
        <v>1</v>
      </c>
      <c r="I497">
        <f>COUNTA(input4[[#This Row],[Column1.2]:[Column1.8]])</f>
        <v>7</v>
      </c>
      <c r="J497" t="str">
        <f>ADDRESS(ROW(),input4[[#This Row],[first col]]+1,4)&amp;":"&amp;ADDRESS(ROW(),input4[[#This Row],[lastcol]],4)</f>
        <v>B497:G497</v>
      </c>
      <c r="K497" t="str">
        <f>ADDRESS(ROW(),input4[[#This Row],[first col]],4)&amp;":"&amp;ADDRESS(ROW(),input4[[#This Row],[lastcol]]-1,4)</f>
        <v>A497:F497</v>
      </c>
      <c r="L497" t="b" cm="1">
        <f t="array" aca="1" ref="L497" ca="1">SUMPRODUCT(--(INDIRECT(input4[[#This Row],[range1]])&lt;INDIRECT(input4[[#This Row],[range2]])))=COUNT(INDIRECT(input4[[#This Row],[range1]]))</f>
        <v>1</v>
      </c>
      <c r="M497" t="b" cm="1">
        <f t="array" aca="1" ref="M497" ca="1">SUMPRODUCT(--(INDIRECT(input4[[#This Row],[range1]])&gt;INDIRECT(input4[[#This Row],[range2]])))=COUNT(INDIRECT(input4[[#This Row],[range1]]))</f>
        <v>0</v>
      </c>
      <c r="N497" t="b">
        <f ca="1">IF(AND(NOT(input4[[#This Row],[All DESC?]]),NOT(input4[[#This Row],[All ASC?]])),FALSE(),TRUE())</f>
        <v>1</v>
      </c>
      <c r="O497" cm="1">
        <f t="array" aca="1" ref="O497" ca="1">IF(AND(input4[[#This Row],[Safe Part 1]],(MAX(ABS((INDIRECT(input4[[#This Row],[range2]]))-(INDIRECT(input4[[#This Row],[range1]])))))&lt;=3),1,0)</f>
        <v>1</v>
      </c>
    </row>
    <row r="498" spans="1:15" x14ac:dyDescent="0.35">
      <c r="A498">
        <v>17</v>
      </c>
      <c r="B498">
        <v>16</v>
      </c>
      <c r="C498">
        <v>14</v>
      </c>
      <c r="D498">
        <v>13</v>
      </c>
      <c r="E498">
        <v>10</v>
      </c>
      <c r="F498">
        <v>8</v>
      </c>
      <c r="G498">
        <v>7</v>
      </c>
      <c r="H498">
        <f>1</f>
        <v>1</v>
      </c>
      <c r="I498">
        <f>COUNTA(input4[[#This Row],[Column1.2]:[Column1.8]])</f>
        <v>7</v>
      </c>
      <c r="J498" t="str">
        <f>ADDRESS(ROW(),input4[[#This Row],[first col]]+1,4)&amp;":"&amp;ADDRESS(ROW(),input4[[#This Row],[lastcol]],4)</f>
        <v>B498:G498</v>
      </c>
      <c r="K498" t="str">
        <f>ADDRESS(ROW(),input4[[#This Row],[first col]],4)&amp;":"&amp;ADDRESS(ROW(),input4[[#This Row],[lastcol]]-1,4)</f>
        <v>A498:F498</v>
      </c>
      <c r="L498" t="b" cm="1">
        <f t="array" aca="1" ref="L498" ca="1">SUMPRODUCT(--(INDIRECT(input4[[#This Row],[range1]])&lt;INDIRECT(input4[[#This Row],[range2]])))=COUNT(INDIRECT(input4[[#This Row],[range1]]))</f>
        <v>1</v>
      </c>
      <c r="M498" t="b" cm="1">
        <f t="array" aca="1" ref="M498" ca="1">SUMPRODUCT(--(INDIRECT(input4[[#This Row],[range1]])&gt;INDIRECT(input4[[#This Row],[range2]])))=COUNT(INDIRECT(input4[[#This Row],[range1]]))</f>
        <v>0</v>
      </c>
      <c r="N498" t="b">
        <f ca="1">IF(AND(NOT(input4[[#This Row],[All DESC?]]),NOT(input4[[#This Row],[All ASC?]])),FALSE(),TRUE())</f>
        <v>1</v>
      </c>
      <c r="O498" cm="1">
        <f t="array" aca="1" ref="O498" ca="1">IF(AND(input4[[#This Row],[Safe Part 1]],(MAX(ABS((INDIRECT(input4[[#This Row],[range2]]))-(INDIRECT(input4[[#This Row],[range1]])))))&lt;=3),1,0)</f>
        <v>1</v>
      </c>
    </row>
    <row r="499" spans="1:15" x14ac:dyDescent="0.35">
      <c r="A499">
        <v>75</v>
      </c>
      <c r="B499">
        <v>74</v>
      </c>
      <c r="C499">
        <v>72</v>
      </c>
      <c r="D499">
        <v>69</v>
      </c>
      <c r="E499">
        <v>67</v>
      </c>
      <c r="F499">
        <v>65</v>
      </c>
      <c r="H499">
        <f>1</f>
        <v>1</v>
      </c>
      <c r="I499">
        <f>COUNTA(input4[[#This Row],[Column1.2]:[Column1.8]])</f>
        <v>6</v>
      </c>
      <c r="J499" t="str">
        <f>ADDRESS(ROW(),input4[[#This Row],[first col]]+1,4)&amp;":"&amp;ADDRESS(ROW(),input4[[#This Row],[lastcol]],4)</f>
        <v>B499:F499</v>
      </c>
      <c r="K499" t="str">
        <f>ADDRESS(ROW(),input4[[#This Row],[first col]],4)&amp;":"&amp;ADDRESS(ROW(),input4[[#This Row],[lastcol]]-1,4)</f>
        <v>A499:E499</v>
      </c>
      <c r="L499" t="b" cm="1">
        <f t="array" aca="1" ref="L499" ca="1">SUMPRODUCT(--(INDIRECT(input4[[#This Row],[range1]])&lt;INDIRECT(input4[[#This Row],[range2]])))=COUNT(INDIRECT(input4[[#This Row],[range1]]))</f>
        <v>1</v>
      </c>
      <c r="M499" t="b" cm="1">
        <f t="array" aca="1" ref="M499" ca="1">SUMPRODUCT(--(INDIRECT(input4[[#This Row],[range1]])&gt;INDIRECT(input4[[#This Row],[range2]])))=COUNT(INDIRECT(input4[[#This Row],[range1]]))</f>
        <v>0</v>
      </c>
      <c r="N499" t="b">
        <f ca="1">IF(AND(NOT(input4[[#This Row],[All DESC?]]),NOT(input4[[#This Row],[All ASC?]])),FALSE(),TRUE())</f>
        <v>1</v>
      </c>
      <c r="O499" cm="1">
        <f t="array" aca="1" ref="O499" ca="1">IF(AND(input4[[#This Row],[Safe Part 1]],(MAX(ABS((INDIRECT(input4[[#This Row],[range2]]))-(INDIRECT(input4[[#This Row],[range1]])))))&lt;=3),1,0)</f>
        <v>1</v>
      </c>
    </row>
    <row r="500" spans="1:15" x14ac:dyDescent="0.35">
      <c r="A500">
        <v>11</v>
      </c>
      <c r="B500">
        <v>14</v>
      </c>
      <c r="C500">
        <v>15</v>
      </c>
      <c r="D500">
        <v>18</v>
      </c>
      <c r="E500">
        <v>19</v>
      </c>
      <c r="F500">
        <v>21</v>
      </c>
      <c r="G500">
        <v>23</v>
      </c>
      <c r="H500">
        <f>1</f>
        <v>1</v>
      </c>
      <c r="I500">
        <f>COUNTA(input4[[#This Row],[Column1.2]:[Column1.8]])</f>
        <v>7</v>
      </c>
      <c r="J500" t="str">
        <f>ADDRESS(ROW(),input4[[#This Row],[first col]]+1,4)&amp;":"&amp;ADDRESS(ROW(),input4[[#This Row],[lastcol]],4)</f>
        <v>B500:G500</v>
      </c>
      <c r="K500" t="str">
        <f>ADDRESS(ROW(),input4[[#This Row],[first col]],4)&amp;":"&amp;ADDRESS(ROW(),input4[[#This Row],[lastcol]]-1,4)</f>
        <v>A500:F500</v>
      </c>
      <c r="L500" t="b" cm="1">
        <f t="array" aca="1" ref="L500" ca="1">SUMPRODUCT(--(INDIRECT(input4[[#This Row],[range1]])&lt;INDIRECT(input4[[#This Row],[range2]])))=COUNT(INDIRECT(input4[[#This Row],[range1]]))</f>
        <v>0</v>
      </c>
      <c r="M500" t="b" cm="1">
        <f t="array" aca="1" ref="M500" ca="1">SUMPRODUCT(--(INDIRECT(input4[[#This Row],[range1]])&gt;INDIRECT(input4[[#This Row],[range2]])))=COUNT(INDIRECT(input4[[#This Row],[range1]]))</f>
        <v>1</v>
      </c>
      <c r="N500" t="b">
        <f ca="1">IF(AND(NOT(input4[[#This Row],[All DESC?]]),NOT(input4[[#This Row],[All ASC?]])),FALSE(),TRUE())</f>
        <v>1</v>
      </c>
      <c r="O500" cm="1">
        <f t="array" aca="1" ref="O500" ca="1">IF(AND(input4[[#This Row],[Safe Part 1]],(MAX(ABS((INDIRECT(input4[[#This Row],[range2]]))-(INDIRECT(input4[[#This Row],[range1]])))))&lt;=3),1,0)</f>
        <v>1</v>
      </c>
    </row>
    <row r="501" spans="1:15" x14ac:dyDescent="0.35">
      <c r="A501">
        <v>53</v>
      </c>
      <c r="B501">
        <v>51</v>
      </c>
      <c r="C501">
        <v>48</v>
      </c>
      <c r="D501">
        <v>46</v>
      </c>
      <c r="H501">
        <f>1</f>
        <v>1</v>
      </c>
      <c r="I501">
        <f>COUNTA(input4[[#This Row],[Column1.2]:[Column1.8]])</f>
        <v>4</v>
      </c>
      <c r="J501" t="str">
        <f>ADDRESS(ROW(),input4[[#This Row],[first col]]+1,4)&amp;":"&amp;ADDRESS(ROW(),input4[[#This Row],[lastcol]],4)</f>
        <v>B501:D501</v>
      </c>
      <c r="K501" t="str">
        <f>ADDRESS(ROW(),input4[[#This Row],[first col]],4)&amp;":"&amp;ADDRESS(ROW(),input4[[#This Row],[lastcol]]-1,4)</f>
        <v>A501:C501</v>
      </c>
      <c r="L501" t="b" cm="1">
        <f t="array" aca="1" ref="L501" ca="1">SUMPRODUCT(--(INDIRECT(input4[[#This Row],[range1]])&lt;INDIRECT(input4[[#This Row],[range2]])))=COUNT(INDIRECT(input4[[#This Row],[range1]]))</f>
        <v>1</v>
      </c>
      <c r="M501" t="b" cm="1">
        <f t="array" aca="1" ref="M501" ca="1">SUMPRODUCT(--(INDIRECT(input4[[#This Row],[range1]])&gt;INDIRECT(input4[[#This Row],[range2]])))=COUNT(INDIRECT(input4[[#This Row],[range1]]))</f>
        <v>0</v>
      </c>
      <c r="N501" t="b">
        <f ca="1">IF(AND(NOT(input4[[#This Row],[All DESC?]]),NOT(input4[[#This Row],[All ASC?]])),FALSE(),TRUE())</f>
        <v>1</v>
      </c>
      <c r="O501" cm="1">
        <f t="array" aca="1" ref="O501" ca="1">IF(AND(input4[[#This Row],[Safe Part 1]],(MAX(ABS((INDIRECT(input4[[#This Row],[range2]]))-(INDIRECT(input4[[#This Row],[range1]])))))&lt;=3),1,0)</f>
        <v>1</v>
      </c>
    </row>
    <row r="502" spans="1:15" x14ac:dyDescent="0.35">
      <c r="A502">
        <v>74</v>
      </c>
      <c r="B502">
        <v>75</v>
      </c>
      <c r="C502">
        <v>78</v>
      </c>
      <c r="D502">
        <v>81</v>
      </c>
      <c r="E502">
        <v>83</v>
      </c>
      <c r="F502">
        <v>84</v>
      </c>
      <c r="G502">
        <v>86</v>
      </c>
      <c r="H502">
        <f>1</f>
        <v>1</v>
      </c>
      <c r="I502">
        <f>COUNTA(input4[[#This Row],[Column1.2]:[Column1.8]])</f>
        <v>7</v>
      </c>
      <c r="J502" t="str">
        <f>ADDRESS(ROW(),input4[[#This Row],[first col]]+1,4)&amp;":"&amp;ADDRESS(ROW(),input4[[#This Row],[lastcol]],4)</f>
        <v>B502:G502</v>
      </c>
      <c r="K502" t="str">
        <f>ADDRESS(ROW(),input4[[#This Row],[first col]],4)&amp;":"&amp;ADDRESS(ROW(),input4[[#This Row],[lastcol]]-1,4)</f>
        <v>A502:F502</v>
      </c>
      <c r="L502" t="b" cm="1">
        <f t="array" aca="1" ref="L502" ca="1">SUMPRODUCT(--(INDIRECT(input4[[#This Row],[range1]])&lt;INDIRECT(input4[[#This Row],[range2]])))=COUNT(INDIRECT(input4[[#This Row],[range1]]))</f>
        <v>0</v>
      </c>
      <c r="M502" t="b" cm="1">
        <f t="array" aca="1" ref="M502" ca="1">SUMPRODUCT(--(INDIRECT(input4[[#This Row],[range1]])&gt;INDIRECT(input4[[#This Row],[range2]])))=COUNT(INDIRECT(input4[[#This Row],[range1]]))</f>
        <v>1</v>
      </c>
      <c r="N502" t="b">
        <f ca="1">IF(AND(NOT(input4[[#This Row],[All DESC?]]),NOT(input4[[#This Row],[All ASC?]])),FALSE(),TRUE())</f>
        <v>1</v>
      </c>
      <c r="O502" cm="1">
        <f t="array" aca="1" ref="O502" ca="1">IF(AND(input4[[#This Row],[Safe Part 1]],(MAX(ABS((INDIRECT(input4[[#This Row],[range2]]))-(INDIRECT(input4[[#This Row],[range1]])))))&lt;=3),1,0)</f>
        <v>1</v>
      </c>
    </row>
    <row r="503" spans="1:15" x14ac:dyDescent="0.35">
      <c r="A503">
        <v>24</v>
      </c>
      <c r="B503">
        <v>27</v>
      </c>
      <c r="C503">
        <v>30</v>
      </c>
      <c r="D503">
        <v>31</v>
      </c>
      <c r="H503">
        <f>1</f>
        <v>1</v>
      </c>
      <c r="I503">
        <f>COUNTA(input4[[#This Row],[Column1.2]:[Column1.8]])</f>
        <v>4</v>
      </c>
      <c r="J503" t="str">
        <f>ADDRESS(ROW(),input4[[#This Row],[first col]]+1,4)&amp;":"&amp;ADDRESS(ROW(),input4[[#This Row],[lastcol]],4)</f>
        <v>B503:D503</v>
      </c>
      <c r="K503" t="str">
        <f>ADDRESS(ROW(),input4[[#This Row],[first col]],4)&amp;":"&amp;ADDRESS(ROW(),input4[[#This Row],[lastcol]]-1,4)</f>
        <v>A503:C503</v>
      </c>
      <c r="L503" t="b" cm="1">
        <f t="array" aca="1" ref="L503" ca="1">SUMPRODUCT(--(INDIRECT(input4[[#This Row],[range1]])&lt;INDIRECT(input4[[#This Row],[range2]])))=COUNT(INDIRECT(input4[[#This Row],[range1]]))</f>
        <v>0</v>
      </c>
      <c r="M503" t="b" cm="1">
        <f t="array" aca="1" ref="M503" ca="1">SUMPRODUCT(--(INDIRECT(input4[[#This Row],[range1]])&gt;INDIRECT(input4[[#This Row],[range2]])))=COUNT(INDIRECT(input4[[#This Row],[range1]]))</f>
        <v>1</v>
      </c>
      <c r="N503" t="b">
        <f ca="1">IF(AND(NOT(input4[[#This Row],[All DESC?]]),NOT(input4[[#This Row],[All ASC?]])),FALSE(),TRUE())</f>
        <v>1</v>
      </c>
      <c r="O503" cm="1">
        <f t="array" aca="1" ref="O503" ca="1">IF(AND(input4[[#This Row],[Safe Part 1]],(MAX(ABS((INDIRECT(input4[[#This Row],[range2]]))-(INDIRECT(input4[[#This Row],[range1]])))))&lt;=3),1,0)</f>
        <v>1</v>
      </c>
    </row>
    <row r="504" spans="1:15" x14ac:dyDescent="0.35">
      <c r="A504">
        <v>49</v>
      </c>
      <c r="B504">
        <v>50</v>
      </c>
      <c r="C504">
        <v>51</v>
      </c>
      <c r="D504">
        <v>53</v>
      </c>
      <c r="E504">
        <v>54</v>
      </c>
      <c r="F504">
        <v>55</v>
      </c>
      <c r="G504">
        <v>58</v>
      </c>
      <c r="H504">
        <f>1</f>
        <v>1</v>
      </c>
      <c r="I504">
        <f>COUNTA(input4[[#This Row],[Column1.2]:[Column1.8]])</f>
        <v>7</v>
      </c>
      <c r="J504" t="str">
        <f>ADDRESS(ROW(),input4[[#This Row],[first col]]+1,4)&amp;":"&amp;ADDRESS(ROW(),input4[[#This Row],[lastcol]],4)</f>
        <v>B504:G504</v>
      </c>
      <c r="K504" t="str">
        <f>ADDRESS(ROW(),input4[[#This Row],[first col]],4)&amp;":"&amp;ADDRESS(ROW(),input4[[#This Row],[lastcol]]-1,4)</f>
        <v>A504:F504</v>
      </c>
      <c r="L504" t="b" cm="1">
        <f t="array" aca="1" ref="L504" ca="1">SUMPRODUCT(--(INDIRECT(input4[[#This Row],[range1]])&lt;INDIRECT(input4[[#This Row],[range2]])))=COUNT(INDIRECT(input4[[#This Row],[range1]]))</f>
        <v>0</v>
      </c>
      <c r="M504" t="b" cm="1">
        <f t="array" aca="1" ref="M504" ca="1">SUMPRODUCT(--(INDIRECT(input4[[#This Row],[range1]])&gt;INDIRECT(input4[[#This Row],[range2]])))=COUNT(INDIRECT(input4[[#This Row],[range1]]))</f>
        <v>1</v>
      </c>
      <c r="N504" t="b">
        <f ca="1">IF(AND(NOT(input4[[#This Row],[All DESC?]]),NOT(input4[[#This Row],[All ASC?]])),FALSE(),TRUE())</f>
        <v>1</v>
      </c>
      <c r="O504" cm="1">
        <f t="array" aca="1" ref="O504" ca="1">IF(AND(input4[[#This Row],[Safe Part 1]],(MAX(ABS((INDIRECT(input4[[#This Row],[range2]]))-(INDIRECT(input4[[#This Row],[range1]])))))&lt;=3),1,0)</f>
        <v>1</v>
      </c>
    </row>
    <row r="505" spans="1:15" x14ac:dyDescent="0.35">
      <c r="A505">
        <v>18</v>
      </c>
      <c r="B505">
        <v>15</v>
      </c>
      <c r="C505">
        <v>14</v>
      </c>
      <c r="D505">
        <v>12</v>
      </c>
      <c r="E505">
        <v>10</v>
      </c>
      <c r="H505">
        <f>1</f>
        <v>1</v>
      </c>
      <c r="I505">
        <f>COUNTA(input4[[#This Row],[Column1.2]:[Column1.8]])</f>
        <v>5</v>
      </c>
      <c r="J505" t="str">
        <f>ADDRESS(ROW(),input4[[#This Row],[first col]]+1,4)&amp;":"&amp;ADDRESS(ROW(),input4[[#This Row],[lastcol]],4)</f>
        <v>B505:E505</v>
      </c>
      <c r="K505" t="str">
        <f>ADDRESS(ROW(),input4[[#This Row],[first col]],4)&amp;":"&amp;ADDRESS(ROW(),input4[[#This Row],[lastcol]]-1,4)</f>
        <v>A505:D505</v>
      </c>
      <c r="L505" t="b" cm="1">
        <f t="array" aca="1" ref="L505" ca="1">SUMPRODUCT(--(INDIRECT(input4[[#This Row],[range1]])&lt;INDIRECT(input4[[#This Row],[range2]])))=COUNT(INDIRECT(input4[[#This Row],[range1]]))</f>
        <v>1</v>
      </c>
      <c r="M505" t="b" cm="1">
        <f t="array" aca="1" ref="M505" ca="1">SUMPRODUCT(--(INDIRECT(input4[[#This Row],[range1]])&gt;INDIRECT(input4[[#This Row],[range2]])))=COUNT(INDIRECT(input4[[#This Row],[range1]]))</f>
        <v>0</v>
      </c>
      <c r="N505" t="b">
        <f ca="1">IF(AND(NOT(input4[[#This Row],[All DESC?]]),NOT(input4[[#This Row],[All ASC?]])),FALSE(),TRUE())</f>
        <v>1</v>
      </c>
      <c r="O505" cm="1">
        <f t="array" aca="1" ref="O505" ca="1">IF(AND(input4[[#This Row],[Safe Part 1]],(MAX(ABS((INDIRECT(input4[[#This Row],[range2]]))-(INDIRECT(input4[[#This Row],[range1]])))))&lt;=3),1,0)</f>
        <v>1</v>
      </c>
    </row>
    <row r="506" spans="1:15" x14ac:dyDescent="0.35">
      <c r="A506">
        <v>14</v>
      </c>
      <c r="B506">
        <v>17</v>
      </c>
      <c r="C506">
        <v>20</v>
      </c>
      <c r="D506">
        <v>21</v>
      </c>
      <c r="H506">
        <f>1</f>
        <v>1</v>
      </c>
      <c r="I506">
        <f>COUNTA(input4[[#This Row],[Column1.2]:[Column1.8]])</f>
        <v>4</v>
      </c>
      <c r="J506" t="str">
        <f>ADDRESS(ROW(),input4[[#This Row],[first col]]+1,4)&amp;":"&amp;ADDRESS(ROW(),input4[[#This Row],[lastcol]],4)</f>
        <v>B506:D506</v>
      </c>
      <c r="K506" t="str">
        <f>ADDRESS(ROW(),input4[[#This Row],[first col]],4)&amp;":"&amp;ADDRESS(ROW(),input4[[#This Row],[lastcol]]-1,4)</f>
        <v>A506:C506</v>
      </c>
      <c r="L506" t="b" cm="1">
        <f t="array" aca="1" ref="L506" ca="1">SUMPRODUCT(--(INDIRECT(input4[[#This Row],[range1]])&lt;INDIRECT(input4[[#This Row],[range2]])))=COUNT(INDIRECT(input4[[#This Row],[range1]]))</f>
        <v>0</v>
      </c>
      <c r="M506" t="b" cm="1">
        <f t="array" aca="1" ref="M506" ca="1">SUMPRODUCT(--(INDIRECT(input4[[#This Row],[range1]])&gt;INDIRECT(input4[[#This Row],[range2]])))=COUNT(INDIRECT(input4[[#This Row],[range1]]))</f>
        <v>1</v>
      </c>
      <c r="N506" t="b">
        <f ca="1">IF(AND(NOT(input4[[#This Row],[All DESC?]]),NOT(input4[[#This Row],[All ASC?]])),FALSE(),TRUE())</f>
        <v>1</v>
      </c>
      <c r="O506" cm="1">
        <f t="array" aca="1" ref="O506" ca="1">IF(AND(input4[[#This Row],[Safe Part 1]],(MAX(ABS((INDIRECT(input4[[#This Row],[range2]]))-(INDIRECT(input4[[#This Row],[range1]])))))&lt;=3),1,0)</f>
        <v>1</v>
      </c>
    </row>
    <row r="507" spans="1:15" x14ac:dyDescent="0.35">
      <c r="A507">
        <v>62</v>
      </c>
      <c r="B507">
        <v>60</v>
      </c>
      <c r="C507">
        <v>59</v>
      </c>
      <c r="D507">
        <v>56</v>
      </c>
      <c r="E507">
        <v>54</v>
      </c>
      <c r="F507">
        <v>52</v>
      </c>
      <c r="G507">
        <v>49</v>
      </c>
      <c r="H507">
        <f>1</f>
        <v>1</v>
      </c>
      <c r="I507">
        <f>COUNTA(input4[[#This Row],[Column1.2]:[Column1.8]])</f>
        <v>7</v>
      </c>
      <c r="J507" t="str">
        <f>ADDRESS(ROW(),input4[[#This Row],[first col]]+1,4)&amp;":"&amp;ADDRESS(ROW(),input4[[#This Row],[lastcol]],4)</f>
        <v>B507:G507</v>
      </c>
      <c r="K507" t="str">
        <f>ADDRESS(ROW(),input4[[#This Row],[first col]],4)&amp;":"&amp;ADDRESS(ROW(),input4[[#This Row],[lastcol]]-1,4)</f>
        <v>A507:F507</v>
      </c>
      <c r="L507" t="b" cm="1">
        <f t="array" aca="1" ref="L507" ca="1">SUMPRODUCT(--(INDIRECT(input4[[#This Row],[range1]])&lt;INDIRECT(input4[[#This Row],[range2]])))=COUNT(INDIRECT(input4[[#This Row],[range1]]))</f>
        <v>1</v>
      </c>
      <c r="M507" t="b" cm="1">
        <f t="array" aca="1" ref="M507" ca="1">SUMPRODUCT(--(INDIRECT(input4[[#This Row],[range1]])&gt;INDIRECT(input4[[#This Row],[range2]])))=COUNT(INDIRECT(input4[[#This Row],[range1]]))</f>
        <v>0</v>
      </c>
      <c r="N507" t="b">
        <f ca="1">IF(AND(NOT(input4[[#This Row],[All DESC?]]),NOT(input4[[#This Row],[All ASC?]])),FALSE(),TRUE())</f>
        <v>1</v>
      </c>
      <c r="O507" cm="1">
        <f t="array" aca="1" ref="O507" ca="1">IF(AND(input4[[#This Row],[Safe Part 1]],(MAX(ABS((INDIRECT(input4[[#This Row],[range2]]))-(INDIRECT(input4[[#This Row],[range1]])))))&lt;=3),1,0)</f>
        <v>1</v>
      </c>
    </row>
    <row r="508" spans="1:15" x14ac:dyDescent="0.35">
      <c r="A508">
        <v>76</v>
      </c>
      <c r="B508">
        <v>78</v>
      </c>
      <c r="C508">
        <v>79</v>
      </c>
      <c r="D508">
        <v>82</v>
      </c>
      <c r="E508">
        <v>84</v>
      </c>
      <c r="F508">
        <v>85</v>
      </c>
      <c r="G508">
        <v>87</v>
      </c>
      <c r="H508">
        <f>1</f>
        <v>1</v>
      </c>
      <c r="I508">
        <f>COUNTA(input4[[#This Row],[Column1.2]:[Column1.8]])</f>
        <v>7</v>
      </c>
      <c r="J508" t="str">
        <f>ADDRESS(ROW(),input4[[#This Row],[first col]]+1,4)&amp;":"&amp;ADDRESS(ROW(),input4[[#This Row],[lastcol]],4)</f>
        <v>B508:G508</v>
      </c>
      <c r="K508" t="str">
        <f>ADDRESS(ROW(),input4[[#This Row],[first col]],4)&amp;":"&amp;ADDRESS(ROW(),input4[[#This Row],[lastcol]]-1,4)</f>
        <v>A508:F508</v>
      </c>
      <c r="L508" t="b" cm="1">
        <f t="array" aca="1" ref="L508" ca="1">SUMPRODUCT(--(INDIRECT(input4[[#This Row],[range1]])&lt;INDIRECT(input4[[#This Row],[range2]])))=COUNT(INDIRECT(input4[[#This Row],[range1]]))</f>
        <v>0</v>
      </c>
      <c r="M508" t="b" cm="1">
        <f t="array" aca="1" ref="M508" ca="1">SUMPRODUCT(--(INDIRECT(input4[[#This Row],[range1]])&gt;INDIRECT(input4[[#This Row],[range2]])))=COUNT(INDIRECT(input4[[#This Row],[range1]]))</f>
        <v>1</v>
      </c>
      <c r="N508" t="b">
        <f ca="1">IF(AND(NOT(input4[[#This Row],[All DESC?]]),NOT(input4[[#This Row],[All ASC?]])),FALSE(),TRUE())</f>
        <v>1</v>
      </c>
      <c r="O508" cm="1">
        <f t="array" aca="1" ref="O508" ca="1">IF(AND(input4[[#This Row],[Safe Part 1]],(MAX(ABS((INDIRECT(input4[[#This Row],[range2]]))-(INDIRECT(input4[[#This Row],[range1]])))))&lt;=3),1,0)</f>
        <v>1</v>
      </c>
    </row>
    <row r="509" spans="1:15" x14ac:dyDescent="0.35">
      <c r="A509">
        <v>51</v>
      </c>
      <c r="B509">
        <v>50</v>
      </c>
      <c r="C509">
        <v>47</v>
      </c>
      <c r="D509">
        <v>45</v>
      </c>
      <c r="E509">
        <v>42</v>
      </c>
      <c r="H509">
        <f>1</f>
        <v>1</v>
      </c>
      <c r="I509">
        <f>COUNTA(input4[[#This Row],[Column1.2]:[Column1.8]])</f>
        <v>5</v>
      </c>
      <c r="J509" t="str">
        <f>ADDRESS(ROW(),input4[[#This Row],[first col]]+1,4)&amp;":"&amp;ADDRESS(ROW(),input4[[#This Row],[lastcol]],4)</f>
        <v>B509:E509</v>
      </c>
      <c r="K509" t="str">
        <f>ADDRESS(ROW(),input4[[#This Row],[first col]],4)&amp;":"&amp;ADDRESS(ROW(),input4[[#This Row],[lastcol]]-1,4)</f>
        <v>A509:D509</v>
      </c>
      <c r="L509" t="b" cm="1">
        <f t="array" aca="1" ref="L509" ca="1">SUMPRODUCT(--(INDIRECT(input4[[#This Row],[range1]])&lt;INDIRECT(input4[[#This Row],[range2]])))=COUNT(INDIRECT(input4[[#This Row],[range1]]))</f>
        <v>1</v>
      </c>
      <c r="M509" t="b" cm="1">
        <f t="array" aca="1" ref="M509" ca="1">SUMPRODUCT(--(INDIRECT(input4[[#This Row],[range1]])&gt;INDIRECT(input4[[#This Row],[range2]])))=COUNT(INDIRECT(input4[[#This Row],[range1]]))</f>
        <v>0</v>
      </c>
      <c r="N509" t="b">
        <f ca="1">IF(AND(NOT(input4[[#This Row],[All DESC?]]),NOT(input4[[#This Row],[All ASC?]])),FALSE(),TRUE())</f>
        <v>1</v>
      </c>
      <c r="O509" cm="1">
        <f t="array" aca="1" ref="O509" ca="1">IF(AND(input4[[#This Row],[Safe Part 1]],(MAX(ABS((INDIRECT(input4[[#This Row],[range2]]))-(INDIRECT(input4[[#This Row],[range1]])))))&lt;=3),1,0)</f>
        <v>1</v>
      </c>
    </row>
    <row r="510" spans="1:15" x14ac:dyDescent="0.35">
      <c r="A510">
        <v>55</v>
      </c>
      <c r="B510">
        <v>52</v>
      </c>
      <c r="C510">
        <v>50</v>
      </c>
      <c r="D510">
        <v>47</v>
      </c>
      <c r="E510">
        <v>44</v>
      </c>
      <c r="F510">
        <v>41</v>
      </c>
      <c r="H510">
        <f>1</f>
        <v>1</v>
      </c>
      <c r="I510">
        <f>COUNTA(input4[[#This Row],[Column1.2]:[Column1.8]])</f>
        <v>6</v>
      </c>
      <c r="J510" t="str">
        <f>ADDRESS(ROW(),input4[[#This Row],[first col]]+1,4)&amp;":"&amp;ADDRESS(ROW(),input4[[#This Row],[lastcol]],4)</f>
        <v>B510:F510</v>
      </c>
      <c r="K510" t="str">
        <f>ADDRESS(ROW(),input4[[#This Row],[first col]],4)&amp;":"&amp;ADDRESS(ROW(),input4[[#This Row],[lastcol]]-1,4)</f>
        <v>A510:E510</v>
      </c>
      <c r="L510" t="b" cm="1">
        <f t="array" aca="1" ref="L510" ca="1">SUMPRODUCT(--(INDIRECT(input4[[#This Row],[range1]])&lt;INDIRECT(input4[[#This Row],[range2]])))=COUNT(INDIRECT(input4[[#This Row],[range1]]))</f>
        <v>1</v>
      </c>
      <c r="M510" t="b" cm="1">
        <f t="array" aca="1" ref="M510" ca="1">SUMPRODUCT(--(INDIRECT(input4[[#This Row],[range1]])&gt;INDIRECT(input4[[#This Row],[range2]])))=COUNT(INDIRECT(input4[[#This Row],[range1]]))</f>
        <v>0</v>
      </c>
      <c r="N510" t="b">
        <f ca="1">IF(AND(NOT(input4[[#This Row],[All DESC?]]),NOT(input4[[#This Row],[All ASC?]])),FALSE(),TRUE())</f>
        <v>1</v>
      </c>
      <c r="O510" cm="1">
        <f t="array" aca="1" ref="O510" ca="1">IF(AND(input4[[#This Row],[Safe Part 1]],(MAX(ABS((INDIRECT(input4[[#This Row],[range2]]))-(INDIRECT(input4[[#This Row],[range1]])))))&lt;=3),1,0)</f>
        <v>1</v>
      </c>
    </row>
    <row r="511" spans="1:15" x14ac:dyDescent="0.35">
      <c r="A511">
        <v>32</v>
      </c>
      <c r="B511">
        <v>29</v>
      </c>
      <c r="C511">
        <v>26</v>
      </c>
      <c r="D511">
        <v>23</v>
      </c>
      <c r="E511">
        <v>21</v>
      </c>
      <c r="F511">
        <v>18</v>
      </c>
      <c r="G511">
        <v>15</v>
      </c>
      <c r="H511">
        <f>1</f>
        <v>1</v>
      </c>
      <c r="I511">
        <f>COUNTA(input4[[#This Row],[Column1.2]:[Column1.8]])</f>
        <v>7</v>
      </c>
      <c r="J511" t="str">
        <f>ADDRESS(ROW(),input4[[#This Row],[first col]]+1,4)&amp;":"&amp;ADDRESS(ROW(),input4[[#This Row],[lastcol]],4)</f>
        <v>B511:G511</v>
      </c>
      <c r="K511" t="str">
        <f>ADDRESS(ROW(),input4[[#This Row],[first col]],4)&amp;":"&amp;ADDRESS(ROW(),input4[[#This Row],[lastcol]]-1,4)</f>
        <v>A511:F511</v>
      </c>
      <c r="L511" t="b" cm="1">
        <f t="array" aca="1" ref="L511" ca="1">SUMPRODUCT(--(INDIRECT(input4[[#This Row],[range1]])&lt;INDIRECT(input4[[#This Row],[range2]])))=COUNT(INDIRECT(input4[[#This Row],[range1]]))</f>
        <v>1</v>
      </c>
      <c r="M511" t="b" cm="1">
        <f t="array" aca="1" ref="M511" ca="1">SUMPRODUCT(--(INDIRECT(input4[[#This Row],[range1]])&gt;INDIRECT(input4[[#This Row],[range2]])))=COUNT(INDIRECT(input4[[#This Row],[range1]]))</f>
        <v>0</v>
      </c>
      <c r="N511" t="b">
        <f ca="1">IF(AND(NOT(input4[[#This Row],[All DESC?]]),NOT(input4[[#This Row],[All ASC?]])),FALSE(),TRUE())</f>
        <v>1</v>
      </c>
      <c r="O511" cm="1">
        <f t="array" aca="1" ref="O511" ca="1">IF(AND(input4[[#This Row],[Safe Part 1]],(MAX(ABS((INDIRECT(input4[[#This Row],[range2]]))-(INDIRECT(input4[[#This Row],[range1]])))))&lt;=3),1,0)</f>
        <v>1</v>
      </c>
    </row>
    <row r="512" spans="1:15" x14ac:dyDescent="0.35">
      <c r="A512">
        <v>88</v>
      </c>
      <c r="B512">
        <v>85</v>
      </c>
      <c r="C512">
        <v>84</v>
      </c>
      <c r="D512">
        <v>81</v>
      </c>
      <c r="E512">
        <v>78</v>
      </c>
      <c r="H512">
        <f>1</f>
        <v>1</v>
      </c>
      <c r="I512">
        <f>COUNTA(input4[[#This Row],[Column1.2]:[Column1.8]])</f>
        <v>5</v>
      </c>
      <c r="J512" t="str">
        <f>ADDRESS(ROW(),input4[[#This Row],[first col]]+1,4)&amp;":"&amp;ADDRESS(ROW(),input4[[#This Row],[lastcol]],4)</f>
        <v>B512:E512</v>
      </c>
      <c r="K512" t="str">
        <f>ADDRESS(ROW(),input4[[#This Row],[first col]],4)&amp;":"&amp;ADDRESS(ROW(),input4[[#This Row],[lastcol]]-1,4)</f>
        <v>A512:D512</v>
      </c>
      <c r="L512" t="b" cm="1">
        <f t="array" aca="1" ref="L512" ca="1">SUMPRODUCT(--(INDIRECT(input4[[#This Row],[range1]])&lt;INDIRECT(input4[[#This Row],[range2]])))=COUNT(INDIRECT(input4[[#This Row],[range1]]))</f>
        <v>1</v>
      </c>
      <c r="M512" t="b" cm="1">
        <f t="array" aca="1" ref="M512" ca="1">SUMPRODUCT(--(INDIRECT(input4[[#This Row],[range1]])&gt;INDIRECT(input4[[#This Row],[range2]])))=COUNT(INDIRECT(input4[[#This Row],[range1]]))</f>
        <v>0</v>
      </c>
      <c r="N512" t="b">
        <f ca="1">IF(AND(NOT(input4[[#This Row],[All DESC?]]),NOT(input4[[#This Row],[All ASC?]])),FALSE(),TRUE())</f>
        <v>1</v>
      </c>
      <c r="O512" cm="1">
        <f t="array" aca="1" ref="O512" ca="1">IF(AND(input4[[#This Row],[Safe Part 1]],(MAX(ABS((INDIRECT(input4[[#This Row],[range2]]))-(INDIRECT(input4[[#This Row],[range1]])))))&lt;=3),1,0)</f>
        <v>1</v>
      </c>
    </row>
    <row r="513" spans="1:15" x14ac:dyDescent="0.35">
      <c r="A513">
        <v>58</v>
      </c>
      <c r="B513">
        <v>61</v>
      </c>
      <c r="C513">
        <v>64</v>
      </c>
      <c r="D513">
        <v>66</v>
      </c>
      <c r="E513">
        <v>68</v>
      </c>
      <c r="F513">
        <v>71</v>
      </c>
      <c r="H513">
        <f>1</f>
        <v>1</v>
      </c>
      <c r="I513">
        <f>COUNTA(input4[[#This Row],[Column1.2]:[Column1.8]])</f>
        <v>6</v>
      </c>
      <c r="J513" t="str">
        <f>ADDRESS(ROW(),input4[[#This Row],[first col]]+1,4)&amp;":"&amp;ADDRESS(ROW(),input4[[#This Row],[lastcol]],4)</f>
        <v>B513:F513</v>
      </c>
      <c r="K513" t="str">
        <f>ADDRESS(ROW(),input4[[#This Row],[first col]],4)&amp;":"&amp;ADDRESS(ROW(),input4[[#This Row],[lastcol]]-1,4)</f>
        <v>A513:E513</v>
      </c>
      <c r="L513" t="b" cm="1">
        <f t="array" aca="1" ref="L513" ca="1">SUMPRODUCT(--(INDIRECT(input4[[#This Row],[range1]])&lt;INDIRECT(input4[[#This Row],[range2]])))=COUNT(INDIRECT(input4[[#This Row],[range1]]))</f>
        <v>0</v>
      </c>
      <c r="M513" t="b" cm="1">
        <f t="array" aca="1" ref="M513" ca="1">SUMPRODUCT(--(INDIRECT(input4[[#This Row],[range1]])&gt;INDIRECT(input4[[#This Row],[range2]])))=COUNT(INDIRECT(input4[[#This Row],[range1]]))</f>
        <v>1</v>
      </c>
      <c r="N513" t="b">
        <f ca="1">IF(AND(NOT(input4[[#This Row],[All DESC?]]),NOT(input4[[#This Row],[All ASC?]])),FALSE(),TRUE())</f>
        <v>1</v>
      </c>
      <c r="O513" cm="1">
        <f t="array" aca="1" ref="O513" ca="1">IF(AND(input4[[#This Row],[Safe Part 1]],(MAX(ABS((INDIRECT(input4[[#This Row],[range2]]))-(INDIRECT(input4[[#This Row],[range1]])))))&lt;=3),1,0)</f>
        <v>1</v>
      </c>
    </row>
    <row r="514" spans="1:15" x14ac:dyDescent="0.35">
      <c r="A514">
        <v>69</v>
      </c>
      <c r="B514">
        <v>72</v>
      </c>
      <c r="C514">
        <v>74</v>
      </c>
      <c r="D514">
        <v>77</v>
      </c>
      <c r="H514">
        <f>1</f>
        <v>1</v>
      </c>
      <c r="I514">
        <f>COUNTA(input4[[#This Row],[Column1.2]:[Column1.8]])</f>
        <v>4</v>
      </c>
      <c r="J514" t="str">
        <f>ADDRESS(ROW(),input4[[#This Row],[first col]]+1,4)&amp;":"&amp;ADDRESS(ROW(),input4[[#This Row],[lastcol]],4)</f>
        <v>B514:D514</v>
      </c>
      <c r="K514" t="str">
        <f>ADDRESS(ROW(),input4[[#This Row],[first col]],4)&amp;":"&amp;ADDRESS(ROW(),input4[[#This Row],[lastcol]]-1,4)</f>
        <v>A514:C514</v>
      </c>
      <c r="L514" t="b" cm="1">
        <f t="array" aca="1" ref="L514" ca="1">SUMPRODUCT(--(INDIRECT(input4[[#This Row],[range1]])&lt;INDIRECT(input4[[#This Row],[range2]])))=COUNT(INDIRECT(input4[[#This Row],[range1]]))</f>
        <v>0</v>
      </c>
      <c r="M514" t="b" cm="1">
        <f t="array" aca="1" ref="M514" ca="1">SUMPRODUCT(--(INDIRECT(input4[[#This Row],[range1]])&gt;INDIRECT(input4[[#This Row],[range2]])))=COUNT(INDIRECT(input4[[#This Row],[range1]]))</f>
        <v>1</v>
      </c>
      <c r="N514" t="b">
        <f ca="1">IF(AND(NOT(input4[[#This Row],[All DESC?]]),NOT(input4[[#This Row],[All ASC?]])),FALSE(),TRUE())</f>
        <v>1</v>
      </c>
      <c r="O514" cm="1">
        <f t="array" aca="1" ref="O514" ca="1">IF(AND(input4[[#This Row],[Safe Part 1]],(MAX(ABS((INDIRECT(input4[[#This Row],[range2]]))-(INDIRECT(input4[[#This Row],[range1]])))))&lt;=3),1,0)</f>
        <v>1</v>
      </c>
    </row>
    <row r="515" spans="1:15" x14ac:dyDescent="0.35">
      <c r="A515">
        <v>29</v>
      </c>
      <c r="B515">
        <v>28</v>
      </c>
      <c r="C515">
        <v>25</v>
      </c>
      <c r="D515">
        <v>23</v>
      </c>
      <c r="E515">
        <v>20</v>
      </c>
      <c r="F515">
        <v>19</v>
      </c>
      <c r="G515">
        <v>16</v>
      </c>
      <c r="H515">
        <f>1</f>
        <v>1</v>
      </c>
      <c r="I515">
        <f>COUNTA(input4[[#This Row],[Column1.2]:[Column1.8]])</f>
        <v>7</v>
      </c>
      <c r="J515" t="str">
        <f>ADDRESS(ROW(),input4[[#This Row],[first col]]+1,4)&amp;":"&amp;ADDRESS(ROW(),input4[[#This Row],[lastcol]],4)</f>
        <v>B515:G515</v>
      </c>
      <c r="K515" t="str">
        <f>ADDRESS(ROW(),input4[[#This Row],[first col]],4)&amp;":"&amp;ADDRESS(ROW(),input4[[#This Row],[lastcol]]-1,4)</f>
        <v>A515:F515</v>
      </c>
      <c r="L515" t="b" cm="1">
        <f t="array" aca="1" ref="L515" ca="1">SUMPRODUCT(--(INDIRECT(input4[[#This Row],[range1]])&lt;INDIRECT(input4[[#This Row],[range2]])))=COUNT(INDIRECT(input4[[#This Row],[range1]]))</f>
        <v>1</v>
      </c>
      <c r="M515" t="b" cm="1">
        <f t="array" aca="1" ref="M515" ca="1">SUMPRODUCT(--(INDIRECT(input4[[#This Row],[range1]])&gt;INDIRECT(input4[[#This Row],[range2]])))=COUNT(INDIRECT(input4[[#This Row],[range1]]))</f>
        <v>0</v>
      </c>
      <c r="N515" t="b">
        <f ca="1">IF(AND(NOT(input4[[#This Row],[All DESC?]]),NOT(input4[[#This Row],[All ASC?]])),FALSE(),TRUE())</f>
        <v>1</v>
      </c>
      <c r="O515" cm="1">
        <f t="array" aca="1" ref="O515" ca="1">IF(AND(input4[[#This Row],[Safe Part 1]],(MAX(ABS((INDIRECT(input4[[#This Row],[range2]]))-(INDIRECT(input4[[#This Row],[range1]])))))&lt;=3),1,0)</f>
        <v>1</v>
      </c>
    </row>
    <row r="516" spans="1:15" x14ac:dyDescent="0.35">
      <c r="A516">
        <v>30</v>
      </c>
      <c r="B516">
        <v>31</v>
      </c>
      <c r="C516">
        <v>33</v>
      </c>
      <c r="D516">
        <v>34</v>
      </c>
      <c r="E516">
        <v>37</v>
      </c>
      <c r="F516">
        <v>39</v>
      </c>
      <c r="G516">
        <v>41</v>
      </c>
      <c r="H516">
        <f>1</f>
        <v>1</v>
      </c>
      <c r="I516">
        <f>COUNTA(input4[[#This Row],[Column1.2]:[Column1.8]])</f>
        <v>7</v>
      </c>
      <c r="J516" t="str">
        <f>ADDRESS(ROW(),input4[[#This Row],[first col]]+1,4)&amp;":"&amp;ADDRESS(ROW(),input4[[#This Row],[lastcol]],4)</f>
        <v>B516:G516</v>
      </c>
      <c r="K516" t="str">
        <f>ADDRESS(ROW(),input4[[#This Row],[first col]],4)&amp;":"&amp;ADDRESS(ROW(),input4[[#This Row],[lastcol]]-1,4)</f>
        <v>A516:F516</v>
      </c>
      <c r="L516" t="b" cm="1">
        <f t="array" aca="1" ref="L516" ca="1">SUMPRODUCT(--(INDIRECT(input4[[#This Row],[range1]])&lt;INDIRECT(input4[[#This Row],[range2]])))=COUNT(INDIRECT(input4[[#This Row],[range1]]))</f>
        <v>0</v>
      </c>
      <c r="M516" t="b" cm="1">
        <f t="array" aca="1" ref="M516" ca="1">SUMPRODUCT(--(INDIRECT(input4[[#This Row],[range1]])&gt;INDIRECT(input4[[#This Row],[range2]])))=COUNT(INDIRECT(input4[[#This Row],[range1]]))</f>
        <v>1</v>
      </c>
      <c r="N516" t="b">
        <f ca="1">IF(AND(NOT(input4[[#This Row],[All DESC?]]),NOT(input4[[#This Row],[All ASC?]])),FALSE(),TRUE())</f>
        <v>1</v>
      </c>
      <c r="O516" cm="1">
        <f t="array" aca="1" ref="O516" ca="1">IF(AND(input4[[#This Row],[Safe Part 1]],(MAX(ABS((INDIRECT(input4[[#This Row],[range2]]))-(INDIRECT(input4[[#This Row],[range1]])))))&lt;=3),1,0)</f>
        <v>1</v>
      </c>
    </row>
    <row r="517" spans="1:15" x14ac:dyDescent="0.35">
      <c r="A517">
        <v>67</v>
      </c>
      <c r="B517">
        <v>65</v>
      </c>
      <c r="C517">
        <v>62</v>
      </c>
      <c r="D517">
        <v>59</v>
      </c>
      <c r="H517">
        <f>1</f>
        <v>1</v>
      </c>
      <c r="I517">
        <f>COUNTA(input4[[#This Row],[Column1.2]:[Column1.8]])</f>
        <v>4</v>
      </c>
      <c r="J517" t="str">
        <f>ADDRESS(ROW(),input4[[#This Row],[first col]]+1,4)&amp;":"&amp;ADDRESS(ROW(),input4[[#This Row],[lastcol]],4)</f>
        <v>B517:D517</v>
      </c>
      <c r="K517" t="str">
        <f>ADDRESS(ROW(),input4[[#This Row],[first col]],4)&amp;":"&amp;ADDRESS(ROW(),input4[[#This Row],[lastcol]]-1,4)</f>
        <v>A517:C517</v>
      </c>
      <c r="L517" t="b" cm="1">
        <f t="array" aca="1" ref="L517" ca="1">SUMPRODUCT(--(INDIRECT(input4[[#This Row],[range1]])&lt;INDIRECT(input4[[#This Row],[range2]])))=COUNT(INDIRECT(input4[[#This Row],[range1]]))</f>
        <v>1</v>
      </c>
      <c r="M517" t="b" cm="1">
        <f t="array" aca="1" ref="M517" ca="1">SUMPRODUCT(--(INDIRECT(input4[[#This Row],[range1]])&gt;INDIRECT(input4[[#This Row],[range2]])))=COUNT(INDIRECT(input4[[#This Row],[range1]]))</f>
        <v>0</v>
      </c>
      <c r="N517" t="b">
        <f ca="1">IF(AND(NOT(input4[[#This Row],[All DESC?]]),NOT(input4[[#This Row],[All ASC?]])),FALSE(),TRUE())</f>
        <v>1</v>
      </c>
      <c r="O517" cm="1">
        <f t="array" aca="1" ref="O517" ca="1">IF(AND(input4[[#This Row],[Safe Part 1]],(MAX(ABS((INDIRECT(input4[[#This Row],[range2]]))-(INDIRECT(input4[[#This Row],[range1]])))))&lt;=3),1,0)</f>
        <v>1</v>
      </c>
    </row>
    <row r="518" spans="1:15" x14ac:dyDescent="0.35">
      <c r="A518">
        <v>64</v>
      </c>
      <c r="B518">
        <v>62</v>
      </c>
      <c r="C518">
        <v>59</v>
      </c>
      <c r="D518">
        <v>58</v>
      </c>
      <c r="H518">
        <f>1</f>
        <v>1</v>
      </c>
      <c r="I518">
        <f>COUNTA(input4[[#This Row],[Column1.2]:[Column1.8]])</f>
        <v>4</v>
      </c>
      <c r="J518" t="str">
        <f>ADDRESS(ROW(),input4[[#This Row],[first col]]+1,4)&amp;":"&amp;ADDRESS(ROW(),input4[[#This Row],[lastcol]],4)</f>
        <v>B518:D518</v>
      </c>
      <c r="K518" t="str">
        <f>ADDRESS(ROW(),input4[[#This Row],[first col]],4)&amp;":"&amp;ADDRESS(ROW(),input4[[#This Row],[lastcol]]-1,4)</f>
        <v>A518:C518</v>
      </c>
      <c r="L518" t="b" cm="1">
        <f t="array" aca="1" ref="L518" ca="1">SUMPRODUCT(--(INDIRECT(input4[[#This Row],[range1]])&lt;INDIRECT(input4[[#This Row],[range2]])))=COUNT(INDIRECT(input4[[#This Row],[range1]]))</f>
        <v>1</v>
      </c>
      <c r="M518" t="b" cm="1">
        <f t="array" aca="1" ref="M518" ca="1">SUMPRODUCT(--(INDIRECT(input4[[#This Row],[range1]])&gt;INDIRECT(input4[[#This Row],[range2]])))=COUNT(INDIRECT(input4[[#This Row],[range1]]))</f>
        <v>0</v>
      </c>
      <c r="N518" t="b">
        <f ca="1">IF(AND(NOT(input4[[#This Row],[All DESC?]]),NOT(input4[[#This Row],[All ASC?]])),FALSE(),TRUE())</f>
        <v>1</v>
      </c>
      <c r="O518" cm="1">
        <f t="array" aca="1" ref="O518" ca="1">IF(AND(input4[[#This Row],[Safe Part 1]],(MAX(ABS((INDIRECT(input4[[#This Row],[range2]]))-(INDIRECT(input4[[#This Row],[range1]])))))&lt;=3),1,0)</f>
        <v>1</v>
      </c>
    </row>
    <row r="519" spans="1:15" x14ac:dyDescent="0.35">
      <c r="A519">
        <v>86</v>
      </c>
      <c r="B519">
        <v>89</v>
      </c>
      <c r="C519">
        <v>91</v>
      </c>
      <c r="D519">
        <v>92</v>
      </c>
      <c r="E519">
        <v>93</v>
      </c>
      <c r="H519">
        <f>1</f>
        <v>1</v>
      </c>
      <c r="I519">
        <f>COUNTA(input4[[#This Row],[Column1.2]:[Column1.8]])</f>
        <v>5</v>
      </c>
      <c r="J519" t="str">
        <f>ADDRESS(ROW(),input4[[#This Row],[first col]]+1,4)&amp;":"&amp;ADDRESS(ROW(),input4[[#This Row],[lastcol]],4)</f>
        <v>B519:E519</v>
      </c>
      <c r="K519" t="str">
        <f>ADDRESS(ROW(),input4[[#This Row],[first col]],4)&amp;":"&amp;ADDRESS(ROW(),input4[[#This Row],[lastcol]]-1,4)</f>
        <v>A519:D519</v>
      </c>
      <c r="L519" t="b" cm="1">
        <f t="array" aca="1" ref="L519" ca="1">SUMPRODUCT(--(INDIRECT(input4[[#This Row],[range1]])&lt;INDIRECT(input4[[#This Row],[range2]])))=COUNT(INDIRECT(input4[[#This Row],[range1]]))</f>
        <v>0</v>
      </c>
      <c r="M519" t="b" cm="1">
        <f t="array" aca="1" ref="M519" ca="1">SUMPRODUCT(--(INDIRECT(input4[[#This Row],[range1]])&gt;INDIRECT(input4[[#This Row],[range2]])))=COUNT(INDIRECT(input4[[#This Row],[range1]]))</f>
        <v>1</v>
      </c>
      <c r="N519" t="b">
        <f ca="1">IF(AND(NOT(input4[[#This Row],[All DESC?]]),NOT(input4[[#This Row],[All ASC?]])),FALSE(),TRUE())</f>
        <v>1</v>
      </c>
      <c r="O519" cm="1">
        <f t="array" aca="1" ref="O519" ca="1">IF(AND(input4[[#This Row],[Safe Part 1]],(MAX(ABS((INDIRECT(input4[[#This Row],[range2]]))-(INDIRECT(input4[[#This Row],[range1]])))))&lt;=3),1,0)</f>
        <v>1</v>
      </c>
    </row>
    <row r="520" spans="1:15" x14ac:dyDescent="0.35">
      <c r="A520">
        <v>71</v>
      </c>
      <c r="B520">
        <v>74</v>
      </c>
      <c r="C520">
        <v>77</v>
      </c>
      <c r="D520">
        <v>78</v>
      </c>
      <c r="E520">
        <v>79</v>
      </c>
      <c r="F520">
        <v>81</v>
      </c>
      <c r="G520">
        <v>83</v>
      </c>
      <c r="H520">
        <f>1</f>
        <v>1</v>
      </c>
      <c r="I520">
        <f>COUNTA(input4[[#This Row],[Column1.2]:[Column1.8]])</f>
        <v>7</v>
      </c>
      <c r="J520" t="str">
        <f>ADDRESS(ROW(),input4[[#This Row],[first col]]+1,4)&amp;":"&amp;ADDRESS(ROW(),input4[[#This Row],[lastcol]],4)</f>
        <v>B520:G520</v>
      </c>
      <c r="K520" t="str">
        <f>ADDRESS(ROW(),input4[[#This Row],[first col]],4)&amp;":"&amp;ADDRESS(ROW(),input4[[#This Row],[lastcol]]-1,4)</f>
        <v>A520:F520</v>
      </c>
      <c r="L520" t="b" cm="1">
        <f t="array" aca="1" ref="L520" ca="1">SUMPRODUCT(--(INDIRECT(input4[[#This Row],[range1]])&lt;INDIRECT(input4[[#This Row],[range2]])))=COUNT(INDIRECT(input4[[#This Row],[range1]]))</f>
        <v>0</v>
      </c>
      <c r="M520" t="b" cm="1">
        <f t="array" aca="1" ref="M520" ca="1">SUMPRODUCT(--(INDIRECT(input4[[#This Row],[range1]])&gt;INDIRECT(input4[[#This Row],[range2]])))=COUNT(INDIRECT(input4[[#This Row],[range1]]))</f>
        <v>1</v>
      </c>
      <c r="N520" t="b">
        <f ca="1">IF(AND(NOT(input4[[#This Row],[All DESC?]]),NOT(input4[[#This Row],[All ASC?]])),FALSE(),TRUE())</f>
        <v>1</v>
      </c>
      <c r="O520" cm="1">
        <f t="array" aca="1" ref="O520" ca="1">IF(AND(input4[[#This Row],[Safe Part 1]],(MAX(ABS((INDIRECT(input4[[#This Row],[range2]]))-(INDIRECT(input4[[#This Row],[range1]])))))&lt;=3),1,0)</f>
        <v>1</v>
      </c>
    </row>
    <row r="521" spans="1:15" x14ac:dyDescent="0.35">
      <c r="A521">
        <v>28</v>
      </c>
      <c r="B521">
        <v>26</v>
      </c>
      <c r="C521">
        <v>25</v>
      </c>
      <c r="D521">
        <v>24</v>
      </c>
      <c r="E521">
        <v>22</v>
      </c>
      <c r="F521">
        <v>19</v>
      </c>
      <c r="G521">
        <v>17</v>
      </c>
      <c r="H521">
        <f>1</f>
        <v>1</v>
      </c>
      <c r="I521">
        <f>COUNTA(input4[[#This Row],[Column1.2]:[Column1.8]])</f>
        <v>7</v>
      </c>
      <c r="J521" t="str">
        <f>ADDRESS(ROW(),input4[[#This Row],[first col]]+1,4)&amp;":"&amp;ADDRESS(ROW(),input4[[#This Row],[lastcol]],4)</f>
        <v>B521:G521</v>
      </c>
      <c r="K521" t="str">
        <f>ADDRESS(ROW(),input4[[#This Row],[first col]],4)&amp;":"&amp;ADDRESS(ROW(),input4[[#This Row],[lastcol]]-1,4)</f>
        <v>A521:F521</v>
      </c>
      <c r="L521" t="b" cm="1">
        <f t="array" aca="1" ref="L521" ca="1">SUMPRODUCT(--(INDIRECT(input4[[#This Row],[range1]])&lt;INDIRECT(input4[[#This Row],[range2]])))=COUNT(INDIRECT(input4[[#This Row],[range1]]))</f>
        <v>1</v>
      </c>
      <c r="M521" t="b" cm="1">
        <f t="array" aca="1" ref="M521" ca="1">SUMPRODUCT(--(INDIRECT(input4[[#This Row],[range1]])&gt;INDIRECT(input4[[#This Row],[range2]])))=COUNT(INDIRECT(input4[[#This Row],[range1]]))</f>
        <v>0</v>
      </c>
      <c r="N521" t="b">
        <f ca="1">IF(AND(NOT(input4[[#This Row],[All DESC?]]),NOT(input4[[#This Row],[All ASC?]])),FALSE(),TRUE())</f>
        <v>1</v>
      </c>
      <c r="O521" cm="1">
        <f t="array" aca="1" ref="O521" ca="1">IF(AND(input4[[#This Row],[Safe Part 1]],(MAX(ABS((INDIRECT(input4[[#This Row],[range2]]))-(INDIRECT(input4[[#This Row],[range1]])))))&lt;=3),1,0)</f>
        <v>1</v>
      </c>
    </row>
    <row r="522" spans="1:15" x14ac:dyDescent="0.35">
      <c r="A522">
        <v>95</v>
      </c>
      <c r="B522">
        <v>94</v>
      </c>
      <c r="C522">
        <v>91</v>
      </c>
      <c r="D522">
        <v>90</v>
      </c>
      <c r="E522">
        <v>88</v>
      </c>
      <c r="H522">
        <f>1</f>
        <v>1</v>
      </c>
      <c r="I522">
        <f>COUNTA(input4[[#This Row],[Column1.2]:[Column1.8]])</f>
        <v>5</v>
      </c>
      <c r="J522" t="str">
        <f>ADDRESS(ROW(),input4[[#This Row],[first col]]+1,4)&amp;":"&amp;ADDRESS(ROW(),input4[[#This Row],[lastcol]],4)</f>
        <v>B522:E522</v>
      </c>
      <c r="K522" t="str">
        <f>ADDRESS(ROW(),input4[[#This Row],[first col]],4)&amp;":"&amp;ADDRESS(ROW(),input4[[#This Row],[lastcol]]-1,4)</f>
        <v>A522:D522</v>
      </c>
      <c r="L522" t="b" cm="1">
        <f t="array" aca="1" ref="L522" ca="1">SUMPRODUCT(--(INDIRECT(input4[[#This Row],[range1]])&lt;INDIRECT(input4[[#This Row],[range2]])))=COUNT(INDIRECT(input4[[#This Row],[range1]]))</f>
        <v>1</v>
      </c>
      <c r="M522" t="b" cm="1">
        <f t="array" aca="1" ref="M522" ca="1">SUMPRODUCT(--(INDIRECT(input4[[#This Row],[range1]])&gt;INDIRECT(input4[[#This Row],[range2]])))=COUNT(INDIRECT(input4[[#This Row],[range1]]))</f>
        <v>0</v>
      </c>
      <c r="N522" t="b">
        <f ca="1">IF(AND(NOT(input4[[#This Row],[All DESC?]]),NOT(input4[[#This Row],[All ASC?]])),FALSE(),TRUE())</f>
        <v>1</v>
      </c>
      <c r="O522" cm="1">
        <f t="array" aca="1" ref="O522" ca="1">IF(AND(input4[[#This Row],[Safe Part 1]],(MAX(ABS((INDIRECT(input4[[#This Row],[range2]]))-(INDIRECT(input4[[#This Row],[range1]])))))&lt;=3),1,0)</f>
        <v>1</v>
      </c>
    </row>
    <row r="523" spans="1:15" x14ac:dyDescent="0.35">
      <c r="A523">
        <v>85</v>
      </c>
      <c r="B523">
        <v>87</v>
      </c>
      <c r="C523">
        <v>88</v>
      </c>
      <c r="D523">
        <v>89</v>
      </c>
      <c r="E523">
        <v>92</v>
      </c>
      <c r="F523">
        <v>94</v>
      </c>
      <c r="H523">
        <f>1</f>
        <v>1</v>
      </c>
      <c r="I523">
        <f>COUNTA(input4[[#This Row],[Column1.2]:[Column1.8]])</f>
        <v>6</v>
      </c>
      <c r="J523" t="str">
        <f>ADDRESS(ROW(),input4[[#This Row],[first col]]+1,4)&amp;":"&amp;ADDRESS(ROW(),input4[[#This Row],[lastcol]],4)</f>
        <v>B523:F523</v>
      </c>
      <c r="K523" t="str">
        <f>ADDRESS(ROW(),input4[[#This Row],[first col]],4)&amp;":"&amp;ADDRESS(ROW(),input4[[#This Row],[lastcol]]-1,4)</f>
        <v>A523:E523</v>
      </c>
      <c r="L523" t="b" cm="1">
        <f t="array" aca="1" ref="L523" ca="1">SUMPRODUCT(--(INDIRECT(input4[[#This Row],[range1]])&lt;INDIRECT(input4[[#This Row],[range2]])))=COUNT(INDIRECT(input4[[#This Row],[range1]]))</f>
        <v>0</v>
      </c>
      <c r="M523" t="b" cm="1">
        <f t="array" aca="1" ref="M523" ca="1">SUMPRODUCT(--(INDIRECT(input4[[#This Row],[range1]])&gt;INDIRECT(input4[[#This Row],[range2]])))=COUNT(INDIRECT(input4[[#This Row],[range1]]))</f>
        <v>1</v>
      </c>
      <c r="N523" t="b">
        <f ca="1">IF(AND(NOT(input4[[#This Row],[All DESC?]]),NOT(input4[[#This Row],[All ASC?]])),FALSE(),TRUE())</f>
        <v>1</v>
      </c>
      <c r="O523" cm="1">
        <f t="array" aca="1" ref="O523" ca="1">IF(AND(input4[[#This Row],[Safe Part 1]],(MAX(ABS((INDIRECT(input4[[#This Row],[range2]]))-(INDIRECT(input4[[#This Row],[range1]])))))&lt;=3),1,0)</f>
        <v>1</v>
      </c>
    </row>
    <row r="524" spans="1:15" x14ac:dyDescent="0.35">
      <c r="A524">
        <v>28</v>
      </c>
      <c r="B524">
        <v>27</v>
      </c>
      <c r="C524">
        <v>25</v>
      </c>
      <c r="D524">
        <v>23</v>
      </c>
      <c r="E524">
        <v>22</v>
      </c>
      <c r="F524">
        <v>20</v>
      </c>
      <c r="H524">
        <f>1</f>
        <v>1</v>
      </c>
      <c r="I524">
        <f>COUNTA(input4[[#This Row],[Column1.2]:[Column1.8]])</f>
        <v>6</v>
      </c>
      <c r="J524" t="str">
        <f>ADDRESS(ROW(),input4[[#This Row],[first col]]+1,4)&amp;":"&amp;ADDRESS(ROW(),input4[[#This Row],[lastcol]],4)</f>
        <v>B524:F524</v>
      </c>
      <c r="K524" t="str">
        <f>ADDRESS(ROW(),input4[[#This Row],[first col]],4)&amp;":"&amp;ADDRESS(ROW(),input4[[#This Row],[lastcol]]-1,4)</f>
        <v>A524:E524</v>
      </c>
      <c r="L524" t="b" cm="1">
        <f t="array" aca="1" ref="L524" ca="1">SUMPRODUCT(--(INDIRECT(input4[[#This Row],[range1]])&lt;INDIRECT(input4[[#This Row],[range2]])))=COUNT(INDIRECT(input4[[#This Row],[range1]]))</f>
        <v>1</v>
      </c>
      <c r="M524" t="b" cm="1">
        <f t="array" aca="1" ref="M524" ca="1">SUMPRODUCT(--(INDIRECT(input4[[#This Row],[range1]])&gt;INDIRECT(input4[[#This Row],[range2]])))=COUNT(INDIRECT(input4[[#This Row],[range1]]))</f>
        <v>0</v>
      </c>
      <c r="N524" t="b">
        <f ca="1">IF(AND(NOT(input4[[#This Row],[All DESC?]]),NOT(input4[[#This Row],[All ASC?]])),FALSE(),TRUE())</f>
        <v>1</v>
      </c>
      <c r="O524" cm="1">
        <f t="array" aca="1" ref="O524" ca="1">IF(AND(input4[[#This Row],[Safe Part 1]],(MAX(ABS((INDIRECT(input4[[#This Row],[range2]]))-(INDIRECT(input4[[#This Row],[range1]])))))&lt;=3),1,0)</f>
        <v>1</v>
      </c>
    </row>
    <row r="525" spans="1:15" x14ac:dyDescent="0.35">
      <c r="A525">
        <v>65</v>
      </c>
      <c r="B525">
        <v>62</v>
      </c>
      <c r="C525">
        <v>60</v>
      </c>
      <c r="D525">
        <v>58</v>
      </c>
      <c r="E525">
        <v>57</v>
      </c>
      <c r="F525">
        <v>56</v>
      </c>
      <c r="G525">
        <v>53</v>
      </c>
      <c r="H525">
        <f>1</f>
        <v>1</v>
      </c>
      <c r="I525">
        <f>COUNTA(input4[[#This Row],[Column1.2]:[Column1.8]])</f>
        <v>7</v>
      </c>
      <c r="J525" t="str">
        <f>ADDRESS(ROW(),input4[[#This Row],[first col]]+1,4)&amp;":"&amp;ADDRESS(ROW(),input4[[#This Row],[lastcol]],4)</f>
        <v>B525:G525</v>
      </c>
      <c r="K525" t="str">
        <f>ADDRESS(ROW(),input4[[#This Row],[first col]],4)&amp;":"&amp;ADDRESS(ROW(),input4[[#This Row],[lastcol]]-1,4)</f>
        <v>A525:F525</v>
      </c>
      <c r="L525" t="b" cm="1">
        <f t="array" aca="1" ref="L525" ca="1">SUMPRODUCT(--(INDIRECT(input4[[#This Row],[range1]])&lt;INDIRECT(input4[[#This Row],[range2]])))=COUNT(INDIRECT(input4[[#This Row],[range1]]))</f>
        <v>1</v>
      </c>
      <c r="M525" t="b" cm="1">
        <f t="array" aca="1" ref="M525" ca="1">SUMPRODUCT(--(INDIRECT(input4[[#This Row],[range1]])&gt;INDIRECT(input4[[#This Row],[range2]])))=COUNT(INDIRECT(input4[[#This Row],[range1]]))</f>
        <v>0</v>
      </c>
      <c r="N525" t="b">
        <f ca="1">IF(AND(NOT(input4[[#This Row],[All DESC?]]),NOT(input4[[#This Row],[All ASC?]])),FALSE(),TRUE())</f>
        <v>1</v>
      </c>
      <c r="O525" cm="1">
        <f t="array" aca="1" ref="O525" ca="1">IF(AND(input4[[#This Row],[Safe Part 1]],(MAX(ABS((INDIRECT(input4[[#This Row],[range2]]))-(INDIRECT(input4[[#This Row],[range1]])))))&lt;=3),1,0)</f>
        <v>1</v>
      </c>
    </row>
    <row r="526" spans="1:15" x14ac:dyDescent="0.35">
      <c r="A526">
        <v>53</v>
      </c>
      <c r="B526">
        <v>55</v>
      </c>
      <c r="C526">
        <v>57</v>
      </c>
      <c r="D526">
        <v>58</v>
      </c>
      <c r="E526">
        <v>60</v>
      </c>
      <c r="H526">
        <f>1</f>
        <v>1</v>
      </c>
      <c r="I526">
        <f>COUNTA(input4[[#This Row],[Column1.2]:[Column1.8]])</f>
        <v>5</v>
      </c>
      <c r="J526" t="str">
        <f>ADDRESS(ROW(),input4[[#This Row],[first col]]+1,4)&amp;":"&amp;ADDRESS(ROW(),input4[[#This Row],[lastcol]],4)</f>
        <v>B526:E526</v>
      </c>
      <c r="K526" t="str">
        <f>ADDRESS(ROW(),input4[[#This Row],[first col]],4)&amp;":"&amp;ADDRESS(ROW(),input4[[#This Row],[lastcol]]-1,4)</f>
        <v>A526:D526</v>
      </c>
      <c r="L526" t="b" cm="1">
        <f t="array" aca="1" ref="L526" ca="1">SUMPRODUCT(--(INDIRECT(input4[[#This Row],[range1]])&lt;INDIRECT(input4[[#This Row],[range2]])))=COUNT(INDIRECT(input4[[#This Row],[range1]]))</f>
        <v>0</v>
      </c>
      <c r="M526" t="b" cm="1">
        <f t="array" aca="1" ref="M526" ca="1">SUMPRODUCT(--(INDIRECT(input4[[#This Row],[range1]])&gt;INDIRECT(input4[[#This Row],[range2]])))=COUNT(INDIRECT(input4[[#This Row],[range1]]))</f>
        <v>1</v>
      </c>
      <c r="N526" t="b">
        <f ca="1">IF(AND(NOT(input4[[#This Row],[All DESC?]]),NOT(input4[[#This Row],[All ASC?]])),FALSE(),TRUE())</f>
        <v>1</v>
      </c>
      <c r="O526" cm="1">
        <f t="array" aca="1" ref="O526" ca="1">IF(AND(input4[[#This Row],[Safe Part 1]],(MAX(ABS((INDIRECT(input4[[#This Row],[range2]]))-(INDIRECT(input4[[#This Row],[range1]])))))&lt;=3),1,0)</f>
        <v>1</v>
      </c>
    </row>
    <row r="527" spans="1:15" x14ac:dyDescent="0.35">
      <c r="A527">
        <v>35</v>
      </c>
      <c r="B527">
        <v>34</v>
      </c>
      <c r="C527">
        <v>31</v>
      </c>
      <c r="D527">
        <v>29</v>
      </c>
      <c r="E527">
        <v>28</v>
      </c>
      <c r="F527">
        <v>25</v>
      </c>
      <c r="H527">
        <f>1</f>
        <v>1</v>
      </c>
      <c r="I527">
        <f>COUNTA(input4[[#This Row],[Column1.2]:[Column1.8]])</f>
        <v>6</v>
      </c>
      <c r="J527" t="str">
        <f>ADDRESS(ROW(),input4[[#This Row],[first col]]+1,4)&amp;":"&amp;ADDRESS(ROW(),input4[[#This Row],[lastcol]],4)</f>
        <v>B527:F527</v>
      </c>
      <c r="K527" t="str">
        <f>ADDRESS(ROW(),input4[[#This Row],[first col]],4)&amp;":"&amp;ADDRESS(ROW(),input4[[#This Row],[lastcol]]-1,4)</f>
        <v>A527:E527</v>
      </c>
      <c r="L527" t="b" cm="1">
        <f t="array" aca="1" ref="L527" ca="1">SUMPRODUCT(--(INDIRECT(input4[[#This Row],[range1]])&lt;INDIRECT(input4[[#This Row],[range2]])))=COUNT(INDIRECT(input4[[#This Row],[range1]]))</f>
        <v>1</v>
      </c>
      <c r="M527" t="b" cm="1">
        <f t="array" aca="1" ref="M527" ca="1">SUMPRODUCT(--(INDIRECT(input4[[#This Row],[range1]])&gt;INDIRECT(input4[[#This Row],[range2]])))=COUNT(INDIRECT(input4[[#This Row],[range1]]))</f>
        <v>0</v>
      </c>
      <c r="N527" t="b">
        <f ca="1">IF(AND(NOT(input4[[#This Row],[All DESC?]]),NOT(input4[[#This Row],[All ASC?]])),FALSE(),TRUE())</f>
        <v>1</v>
      </c>
      <c r="O527" cm="1">
        <f t="array" aca="1" ref="O527" ca="1">IF(AND(input4[[#This Row],[Safe Part 1]],(MAX(ABS((INDIRECT(input4[[#This Row],[range2]]))-(INDIRECT(input4[[#This Row],[range1]])))))&lt;=3),1,0)</f>
        <v>1</v>
      </c>
    </row>
    <row r="528" spans="1:15" x14ac:dyDescent="0.35">
      <c r="A528">
        <v>38</v>
      </c>
      <c r="B528">
        <v>36</v>
      </c>
      <c r="C528">
        <v>35</v>
      </c>
      <c r="D528">
        <v>34</v>
      </c>
      <c r="E528">
        <v>33</v>
      </c>
      <c r="F528">
        <v>31</v>
      </c>
      <c r="H528">
        <f>1</f>
        <v>1</v>
      </c>
      <c r="I528">
        <f>COUNTA(input4[[#This Row],[Column1.2]:[Column1.8]])</f>
        <v>6</v>
      </c>
      <c r="J528" t="str">
        <f>ADDRESS(ROW(),input4[[#This Row],[first col]]+1,4)&amp;":"&amp;ADDRESS(ROW(),input4[[#This Row],[lastcol]],4)</f>
        <v>B528:F528</v>
      </c>
      <c r="K528" t="str">
        <f>ADDRESS(ROW(),input4[[#This Row],[first col]],4)&amp;":"&amp;ADDRESS(ROW(),input4[[#This Row],[lastcol]]-1,4)</f>
        <v>A528:E528</v>
      </c>
      <c r="L528" t="b" cm="1">
        <f t="array" aca="1" ref="L528" ca="1">SUMPRODUCT(--(INDIRECT(input4[[#This Row],[range1]])&lt;INDIRECT(input4[[#This Row],[range2]])))=COUNT(INDIRECT(input4[[#This Row],[range1]]))</f>
        <v>1</v>
      </c>
      <c r="M528" t="b" cm="1">
        <f t="array" aca="1" ref="M528" ca="1">SUMPRODUCT(--(INDIRECT(input4[[#This Row],[range1]])&gt;INDIRECT(input4[[#This Row],[range2]])))=COUNT(INDIRECT(input4[[#This Row],[range1]]))</f>
        <v>0</v>
      </c>
      <c r="N528" t="b">
        <f ca="1">IF(AND(NOT(input4[[#This Row],[All DESC?]]),NOT(input4[[#This Row],[All ASC?]])),FALSE(),TRUE())</f>
        <v>1</v>
      </c>
      <c r="O528" cm="1">
        <f t="array" aca="1" ref="O528" ca="1">IF(AND(input4[[#This Row],[Safe Part 1]],(MAX(ABS((INDIRECT(input4[[#This Row],[range2]]))-(INDIRECT(input4[[#This Row],[range1]])))))&lt;=3),1,0)</f>
        <v>1</v>
      </c>
    </row>
    <row r="529" spans="1:15" x14ac:dyDescent="0.35">
      <c r="A529">
        <v>32</v>
      </c>
      <c r="B529">
        <v>34</v>
      </c>
      <c r="C529">
        <v>37</v>
      </c>
      <c r="D529">
        <v>38</v>
      </c>
      <c r="E529">
        <v>40</v>
      </c>
      <c r="F529">
        <v>41</v>
      </c>
      <c r="H529">
        <f>1</f>
        <v>1</v>
      </c>
      <c r="I529">
        <f>COUNTA(input4[[#This Row],[Column1.2]:[Column1.8]])</f>
        <v>6</v>
      </c>
      <c r="J529" t="str">
        <f>ADDRESS(ROW(),input4[[#This Row],[first col]]+1,4)&amp;":"&amp;ADDRESS(ROW(),input4[[#This Row],[lastcol]],4)</f>
        <v>B529:F529</v>
      </c>
      <c r="K529" t="str">
        <f>ADDRESS(ROW(),input4[[#This Row],[first col]],4)&amp;":"&amp;ADDRESS(ROW(),input4[[#This Row],[lastcol]]-1,4)</f>
        <v>A529:E529</v>
      </c>
      <c r="L529" t="b" cm="1">
        <f t="array" aca="1" ref="L529" ca="1">SUMPRODUCT(--(INDIRECT(input4[[#This Row],[range1]])&lt;INDIRECT(input4[[#This Row],[range2]])))=COUNT(INDIRECT(input4[[#This Row],[range1]]))</f>
        <v>0</v>
      </c>
      <c r="M529" t="b" cm="1">
        <f t="array" aca="1" ref="M529" ca="1">SUMPRODUCT(--(INDIRECT(input4[[#This Row],[range1]])&gt;INDIRECT(input4[[#This Row],[range2]])))=COUNT(INDIRECT(input4[[#This Row],[range1]]))</f>
        <v>1</v>
      </c>
      <c r="N529" t="b">
        <f ca="1">IF(AND(NOT(input4[[#This Row],[All DESC?]]),NOT(input4[[#This Row],[All ASC?]])),FALSE(),TRUE())</f>
        <v>1</v>
      </c>
      <c r="O529" cm="1">
        <f t="array" aca="1" ref="O529" ca="1">IF(AND(input4[[#This Row],[Safe Part 1]],(MAX(ABS((INDIRECT(input4[[#This Row],[range2]]))-(INDIRECT(input4[[#This Row],[range1]])))))&lt;=3),1,0)</f>
        <v>1</v>
      </c>
    </row>
    <row r="530" spans="1:15" x14ac:dyDescent="0.35">
      <c r="A530">
        <v>37</v>
      </c>
      <c r="B530">
        <v>40</v>
      </c>
      <c r="C530">
        <v>42</v>
      </c>
      <c r="D530">
        <v>44</v>
      </c>
      <c r="E530">
        <v>46</v>
      </c>
      <c r="H530">
        <f>1</f>
        <v>1</v>
      </c>
      <c r="I530">
        <f>COUNTA(input4[[#This Row],[Column1.2]:[Column1.8]])</f>
        <v>5</v>
      </c>
      <c r="J530" t="str">
        <f>ADDRESS(ROW(),input4[[#This Row],[first col]]+1,4)&amp;":"&amp;ADDRESS(ROW(),input4[[#This Row],[lastcol]],4)</f>
        <v>B530:E530</v>
      </c>
      <c r="K530" t="str">
        <f>ADDRESS(ROW(),input4[[#This Row],[first col]],4)&amp;":"&amp;ADDRESS(ROW(),input4[[#This Row],[lastcol]]-1,4)</f>
        <v>A530:D530</v>
      </c>
      <c r="L530" t="b" cm="1">
        <f t="array" aca="1" ref="L530" ca="1">SUMPRODUCT(--(INDIRECT(input4[[#This Row],[range1]])&lt;INDIRECT(input4[[#This Row],[range2]])))=COUNT(INDIRECT(input4[[#This Row],[range1]]))</f>
        <v>0</v>
      </c>
      <c r="M530" t="b" cm="1">
        <f t="array" aca="1" ref="M530" ca="1">SUMPRODUCT(--(INDIRECT(input4[[#This Row],[range1]])&gt;INDIRECT(input4[[#This Row],[range2]])))=COUNT(INDIRECT(input4[[#This Row],[range1]]))</f>
        <v>1</v>
      </c>
      <c r="N530" t="b">
        <f ca="1">IF(AND(NOT(input4[[#This Row],[All DESC?]]),NOT(input4[[#This Row],[All ASC?]])),FALSE(),TRUE())</f>
        <v>1</v>
      </c>
      <c r="O530" cm="1">
        <f t="array" aca="1" ref="O530" ca="1">IF(AND(input4[[#This Row],[Safe Part 1]],(MAX(ABS((INDIRECT(input4[[#This Row],[range2]]))-(INDIRECT(input4[[#This Row],[range1]])))))&lt;=3),1,0)</f>
        <v>1</v>
      </c>
    </row>
    <row r="531" spans="1:15" x14ac:dyDescent="0.35">
      <c r="A531">
        <v>43</v>
      </c>
      <c r="B531">
        <v>40</v>
      </c>
      <c r="C531">
        <v>39</v>
      </c>
      <c r="D531">
        <v>38</v>
      </c>
      <c r="E531">
        <v>37</v>
      </c>
      <c r="H531">
        <f>1</f>
        <v>1</v>
      </c>
      <c r="I531">
        <f>COUNTA(input4[[#This Row],[Column1.2]:[Column1.8]])</f>
        <v>5</v>
      </c>
      <c r="J531" t="str">
        <f>ADDRESS(ROW(),input4[[#This Row],[first col]]+1,4)&amp;":"&amp;ADDRESS(ROW(),input4[[#This Row],[lastcol]],4)</f>
        <v>B531:E531</v>
      </c>
      <c r="K531" t="str">
        <f>ADDRESS(ROW(),input4[[#This Row],[first col]],4)&amp;":"&amp;ADDRESS(ROW(),input4[[#This Row],[lastcol]]-1,4)</f>
        <v>A531:D531</v>
      </c>
      <c r="L531" t="b" cm="1">
        <f t="array" aca="1" ref="L531" ca="1">SUMPRODUCT(--(INDIRECT(input4[[#This Row],[range1]])&lt;INDIRECT(input4[[#This Row],[range2]])))=COUNT(INDIRECT(input4[[#This Row],[range1]]))</f>
        <v>1</v>
      </c>
      <c r="M531" t="b" cm="1">
        <f t="array" aca="1" ref="M531" ca="1">SUMPRODUCT(--(INDIRECT(input4[[#This Row],[range1]])&gt;INDIRECT(input4[[#This Row],[range2]])))=COUNT(INDIRECT(input4[[#This Row],[range1]]))</f>
        <v>0</v>
      </c>
      <c r="N531" t="b">
        <f ca="1">IF(AND(NOT(input4[[#This Row],[All DESC?]]),NOT(input4[[#This Row],[All ASC?]])),FALSE(),TRUE())</f>
        <v>1</v>
      </c>
      <c r="O531" cm="1">
        <f t="array" aca="1" ref="O531" ca="1">IF(AND(input4[[#This Row],[Safe Part 1]],(MAX(ABS((INDIRECT(input4[[#This Row],[range2]]))-(INDIRECT(input4[[#This Row],[range1]])))))&lt;=3),1,0)</f>
        <v>1</v>
      </c>
    </row>
    <row r="532" spans="1:15" x14ac:dyDescent="0.35">
      <c r="A532">
        <v>48</v>
      </c>
      <c r="B532">
        <v>51</v>
      </c>
      <c r="C532">
        <v>53</v>
      </c>
      <c r="D532">
        <v>55</v>
      </c>
      <c r="E532">
        <v>56</v>
      </c>
      <c r="F532">
        <v>59</v>
      </c>
      <c r="G532">
        <v>60</v>
      </c>
      <c r="H532">
        <f>1</f>
        <v>1</v>
      </c>
      <c r="I532">
        <f>COUNTA(input4[[#This Row],[Column1.2]:[Column1.8]])</f>
        <v>7</v>
      </c>
      <c r="J532" t="str">
        <f>ADDRESS(ROW(),input4[[#This Row],[first col]]+1,4)&amp;":"&amp;ADDRESS(ROW(),input4[[#This Row],[lastcol]],4)</f>
        <v>B532:G532</v>
      </c>
      <c r="K532" t="str">
        <f>ADDRESS(ROW(),input4[[#This Row],[first col]],4)&amp;":"&amp;ADDRESS(ROW(),input4[[#This Row],[lastcol]]-1,4)</f>
        <v>A532:F532</v>
      </c>
      <c r="L532" t="b" cm="1">
        <f t="array" aca="1" ref="L532" ca="1">SUMPRODUCT(--(INDIRECT(input4[[#This Row],[range1]])&lt;INDIRECT(input4[[#This Row],[range2]])))=COUNT(INDIRECT(input4[[#This Row],[range1]]))</f>
        <v>0</v>
      </c>
      <c r="M532" t="b" cm="1">
        <f t="array" aca="1" ref="M532" ca="1">SUMPRODUCT(--(INDIRECT(input4[[#This Row],[range1]])&gt;INDIRECT(input4[[#This Row],[range2]])))=COUNT(INDIRECT(input4[[#This Row],[range1]]))</f>
        <v>1</v>
      </c>
      <c r="N532" t="b">
        <f ca="1">IF(AND(NOT(input4[[#This Row],[All DESC?]]),NOT(input4[[#This Row],[All ASC?]])),FALSE(),TRUE())</f>
        <v>1</v>
      </c>
      <c r="O532" cm="1">
        <f t="array" aca="1" ref="O532" ca="1">IF(AND(input4[[#This Row],[Safe Part 1]],(MAX(ABS((INDIRECT(input4[[#This Row],[range2]]))-(INDIRECT(input4[[#This Row],[range1]])))))&lt;=3),1,0)</f>
        <v>1</v>
      </c>
    </row>
    <row r="533" spans="1:15" x14ac:dyDescent="0.35">
      <c r="A533">
        <v>27</v>
      </c>
      <c r="B533">
        <v>29</v>
      </c>
      <c r="C533">
        <v>32</v>
      </c>
      <c r="D533">
        <v>34</v>
      </c>
      <c r="E533">
        <v>37</v>
      </c>
      <c r="F533">
        <v>40</v>
      </c>
      <c r="H533">
        <f>1</f>
        <v>1</v>
      </c>
      <c r="I533">
        <f>COUNTA(input4[[#This Row],[Column1.2]:[Column1.8]])</f>
        <v>6</v>
      </c>
      <c r="J533" t="str">
        <f>ADDRESS(ROW(),input4[[#This Row],[first col]]+1,4)&amp;":"&amp;ADDRESS(ROW(),input4[[#This Row],[lastcol]],4)</f>
        <v>B533:F533</v>
      </c>
      <c r="K533" t="str">
        <f>ADDRESS(ROW(),input4[[#This Row],[first col]],4)&amp;":"&amp;ADDRESS(ROW(),input4[[#This Row],[lastcol]]-1,4)</f>
        <v>A533:E533</v>
      </c>
      <c r="L533" t="b" cm="1">
        <f t="array" aca="1" ref="L533" ca="1">SUMPRODUCT(--(INDIRECT(input4[[#This Row],[range1]])&lt;INDIRECT(input4[[#This Row],[range2]])))=COUNT(INDIRECT(input4[[#This Row],[range1]]))</f>
        <v>0</v>
      </c>
      <c r="M533" t="b" cm="1">
        <f t="array" aca="1" ref="M533" ca="1">SUMPRODUCT(--(INDIRECT(input4[[#This Row],[range1]])&gt;INDIRECT(input4[[#This Row],[range2]])))=COUNT(INDIRECT(input4[[#This Row],[range1]]))</f>
        <v>1</v>
      </c>
      <c r="N533" t="b">
        <f ca="1">IF(AND(NOT(input4[[#This Row],[All DESC?]]),NOT(input4[[#This Row],[All ASC?]])),FALSE(),TRUE())</f>
        <v>1</v>
      </c>
      <c r="O533" cm="1">
        <f t="array" aca="1" ref="O533" ca="1">IF(AND(input4[[#This Row],[Safe Part 1]],(MAX(ABS((INDIRECT(input4[[#This Row],[range2]]))-(INDIRECT(input4[[#This Row],[range1]])))))&lt;=3),1,0)</f>
        <v>1</v>
      </c>
    </row>
    <row r="534" spans="1:15" x14ac:dyDescent="0.35">
      <c r="A534">
        <v>91</v>
      </c>
      <c r="B534">
        <v>93</v>
      </c>
      <c r="C534">
        <v>96</v>
      </c>
      <c r="D534">
        <v>99</v>
      </c>
      <c r="H534">
        <f>1</f>
        <v>1</v>
      </c>
      <c r="I534">
        <f>COUNTA(input4[[#This Row],[Column1.2]:[Column1.8]])</f>
        <v>4</v>
      </c>
      <c r="J534" t="str">
        <f>ADDRESS(ROW(),input4[[#This Row],[first col]]+1,4)&amp;":"&amp;ADDRESS(ROW(),input4[[#This Row],[lastcol]],4)</f>
        <v>B534:D534</v>
      </c>
      <c r="K534" t="str">
        <f>ADDRESS(ROW(),input4[[#This Row],[first col]],4)&amp;":"&amp;ADDRESS(ROW(),input4[[#This Row],[lastcol]]-1,4)</f>
        <v>A534:C534</v>
      </c>
      <c r="L534" t="b" cm="1">
        <f t="array" aca="1" ref="L534" ca="1">SUMPRODUCT(--(INDIRECT(input4[[#This Row],[range1]])&lt;INDIRECT(input4[[#This Row],[range2]])))=COUNT(INDIRECT(input4[[#This Row],[range1]]))</f>
        <v>0</v>
      </c>
      <c r="M534" t="b" cm="1">
        <f t="array" aca="1" ref="M534" ca="1">SUMPRODUCT(--(INDIRECT(input4[[#This Row],[range1]])&gt;INDIRECT(input4[[#This Row],[range2]])))=COUNT(INDIRECT(input4[[#This Row],[range1]]))</f>
        <v>1</v>
      </c>
      <c r="N534" t="b">
        <f ca="1">IF(AND(NOT(input4[[#This Row],[All DESC?]]),NOT(input4[[#This Row],[All ASC?]])),FALSE(),TRUE())</f>
        <v>1</v>
      </c>
      <c r="O534" cm="1">
        <f t="array" aca="1" ref="O534" ca="1">IF(AND(input4[[#This Row],[Safe Part 1]],(MAX(ABS((INDIRECT(input4[[#This Row],[range2]]))-(INDIRECT(input4[[#This Row],[range1]])))))&lt;=3),1,0)</f>
        <v>1</v>
      </c>
    </row>
    <row r="535" spans="1:15" x14ac:dyDescent="0.35">
      <c r="A535">
        <v>79</v>
      </c>
      <c r="B535">
        <v>80</v>
      </c>
      <c r="C535">
        <v>83</v>
      </c>
      <c r="D535">
        <v>84</v>
      </c>
      <c r="H535">
        <f>1</f>
        <v>1</v>
      </c>
      <c r="I535">
        <f>COUNTA(input4[[#This Row],[Column1.2]:[Column1.8]])</f>
        <v>4</v>
      </c>
      <c r="J535" t="str">
        <f>ADDRESS(ROW(),input4[[#This Row],[first col]]+1,4)&amp;":"&amp;ADDRESS(ROW(),input4[[#This Row],[lastcol]],4)</f>
        <v>B535:D535</v>
      </c>
      <c r="K535" t="str">
        <f>ADDRESS(ROW(),input4[[#This Row],[first col]],4)&amp;":"&amp;ADDRESS(ROW(),input4[[#This Row],[lastcol]]-1,4)</f>
        <v>A535:C535</v>
      </c>
      <c r="L535" t="b" cm="1">
        <f t="array" aca="1" ref="L535" ca="1">SUMPRODUCT(--(INDIRECT(input4[[#This Row],[range1]])&lt;INDIRECT(input4[[#This Row],[range2]])))=COUNT(INDIRECT(input4[[#This Row],[range1]]))</f>
        <v>0</v>
      </c>
      <c r="M535" t="b" cm="1">
        <f t="array" aca="1" ref="M535" ca="1">SUMPRODUCT(--(INDIRECT(input4[[#This Row],[range1]])&gt;INDIRECT(input4[[#This Row],[range2]])))=COUNT(INDIRECT(input4[[#This Row],[range1]]))</f>
        <v>1</v>
      </c>
      <c r="N535" t="b">
        <f ca="1">IF(AND(NOT(input4[[#This Row],[All DESC?]]),NOT(input4[[#This Row],[All ASC?]])),FALSE(),TRUE())</f>
        <v>1</v>
      </c>
      <c r="O535" cm="1">
        <f t="array" aca="1" ref="O535" ca="1">IF(AND(input4[[#This Row],[Safe Part 1]],(MAX(ABS((INDIRECT(input4[[#This Row],[range2]]))-(INDIRECT(input4[[#This Row],[range1]])))))&lt;=3),1,0)</f>
        <v>1</v>
      </c>
    </row>
    <row r="536" spans="1:15" x14ac:dyDescent="0.35">
      <c r="A536">
        <v>25</v>
      </c>
      <c r="B536">
        <v>27</v>
      </c>
      <c r="C536">
        <v>28</v>
      </c>
      <c r="D536">
        <v>30</v>
      </c>
      <c r="E536">
        <v>33</v>
      </c>
      <c r="F536">
        <v>36</v>
      </c>
      <c r="H536">
        <f>1</f>
        <v>1</v>
      </c>
      <c r="I536">
        <f>COUNTA(input4[[#This Row],[Column1.2]:[Column1.8]])</f>
        <v>6</v>
      </c>
      <c r="J536" t="str">
        <f>ADDRESS(ROW(),input4[[#This Row],[first col]]+1,4)&amp;":"&amp;ADDRESS(ROW(),input4[[#This Row],[lastcol]],4)</f>
        <v>B536:F536</v>
      </c>
      <c r="K536" t="str">
        <f>ADDRESS(ROW(),input4[[#This Row],[first col]],4)&amp;":"&amp;ADDRESS(ROW(),input4[[#This Row],[lastcol]]-1,4)</f>
        <v>A536:E536</v>
      </c>
      <c r="L536" t="b" cm="1">
        <f t="array" aca="1" ref="L536" ca="1">SUMPRODUCT(--(INDIRECT(input4[[#This Row],[range1]])&lt;INDIRECT(input4[[#This Row],[range2]])))=COUNT(INDIRECT(input4[[#This Row],[range1]]))</f>
        <v>0</v>
      </c>
      <c r="M536" t="b" cm="1">
        <f t="array" aca="1" ref="M536" ca="1">SUMPRODUCT(--(INDIRECT(input4[[#This Row],[range1]])&gt;INDIRECT(input4[[#This Row],[range2]])))=COUNT(INDIRECT(input4[[#This Row],[range1]]))</f>
        <v>1</v>
      </c>
      <c r="N536" t="b">
        <f ca="1">IF(AND(NOT(input4[[#This Row],[All DESC?]]),NOT(input4[[#This Row],[All ASC?]])),FALSE(),TRUE())</f>
        <v>1</v>
      </c>
      <c r="O536" cm="1">
        <f t="array" aca="1" ref="O536" ca="1">IF(AND(input4[[#This Row],[Safe Part 1]],(MAX(ABS((INDIRECT(input4[[#This Row],[range2]]))-(INDIRECT(input4[[#This Row],[range1]])))))&lt;=3),1,0)</f>
        <v>1</v>
      </c>
    </row>
    <row r="537" spans="1:15" x14ac:dyDescent="0.35">
      <c r="A537">
        <v>94</v>
      </c>
      <c r="B537">
        <v>93</v>
      </c>
      <c r="C537">
        <v>90</v>
      </c>
      <c r="D537">
        <v>89</v>
      </c>
      <c r="E537">
        <v>88</v>
      </c>
      <c r="H537">
        <f>1</f>
        <v>1</v>
      </c>
      <c r="I537">
        <f>COUNTA(input4[[#This Row],[Column1.2]:[Column1.8]])</f>
        <v>5</v>
      </c>
      <c r="J537" t="str">
        <f>ADDRESS(ROW(),input4[[#This Row],[first col]]+1,4)&amp;":"&amp;ADDRESS(ROW(),input4[[#This Row],[lastcol]],4)</f>
        <v>B537:E537</v>
      </c>
      <c r="K537" t="str">
        <f>ADDRESS(ROW(),input4[[#This Row],[first col]],4)&amp;":"&amp;ADDRESS(ROW(),input4[[#This Row],[lastcol]]-1,4)</f>
        <v>A537:D537</v>
      </c>
      <c r="L537" t="b" cm="1">
        <f t="array" aca="1" ref="L537" ca="1">SUMPRODUCT(--(INDIRECT(input4[[#This Row],[range1]])&lt;INDIRECT(input4[[#This Row],[range2]])))=COUNT(INDIRECT(input4[[#This Row],[range1]]))</f>
        <v>1</v>
      </c>
      <c r="M537" t="b" cm="1">
        <f t="array" aca="1" ref="M537" ca="1">SUMPRODUCT(--(INDIRECT(input4[[#This Row],[range1]])&gt;INDIRECT(input4[[#This Row],[range2]])))=COUNT(INDIRECT(input4[[#This Row],[range1]]))</f>
        <v>0</v>
      </c>
      <c r="N537" t="b">
        <f ca="1">IF(AND(NOT(input4[[#This Row],[All DESC?]]),NOT(input4[[#This Row],[All ASC?]])),FALSE(),TRUE())</f>
        <v>1</v>
      </c>
      <c r="O537" cm="1">
        <f t="array" aca="1" ref="O537" ca="1">IF(AND(input4[[#This Row],[Safe Part 1]],(MAX(ABS((INDIRECT(input4[[#This Row],[range2]]))-(INDIRECT(input4[[#This Row],[range1]])))))&lt;=3),1,0)</f>
        <v>1</v>
      </c>
    </row>
    <row r="538" spans="1:15" x14ac:dyDescent="0.35">
      <c r="A538">
        <v>60</v>
      </c>
      <c r="B538">
        <v>61</v>
      </c>
      <c r="C538">
        <v>64</v>
      </c>
      <c r="D538">
        <v>66</v>
      </c>
      <c r="E538">
        <v>67</v>
      </c>
      <c r="H538">
        <f>1</f>
        <v>1</v>
      </c>
      <c r="I538">
        <f>COUNTA(input4[[#This Row],[Column1.2]:[Column1.8]])</f>
        <v>5</v>
      </c>
      <c r="J538" t="str">
        <f>ADDRESS(ROW(),input4[[#This Row],[first col]]+1,4)&amp;":"&amp;ADDRESS(ROW(),input4[[#This Row],[lastcol]],4)</f>
        <v>B538:E538</v>
      </c>
      <c r="K538" t="str">
        <f>ADDRESS(ROW(),input4[[#This Row],[first col]],4)&amp;":"&amp;ADDRESS(ROW(),input4[[#This Row],[lastcol]]-1,4)</f>
        <v>A538:D538</v>
      </c>
      <c r="L538" t="b" cm="1">
        <f t="array" aca="1" ref="L538" ca="1">SUMPRODUCT(--(INDIRECT(input4[[#This Row],[range1]])&lt;INDIRECT(input4[[#This Row],[range2]])))=COUNT(INDIRECT(input4[[#This Row],[range1]]))</f>
        <v>0</v>
      </c>
      <c r="M538" t="b" cm="1">
        <f t="array" aca="1" ref="M538" ca="1">SUMPRODUCT(--(INDIRECT(input4[[#This Row],[range1]])&gt;INDIRECT(input4[[#This Row],[range2]])))=COUNT(INDIRECT(input4[[#This Row],[range1]]))</f>
        <v>1</v>
      </c>
      <c r="N538" t="b">
        <f ca="1">IF(AND(NOT(input4[[#This Row],[All DESC?]]),NOT(input4[[#This Row],[All ASC?]])),FALSE(),TRUE())</f>
        <v>1</v>
      </c>
      <c r="O538" cm="1">
        <f t="array" aca="1" ref="O538" ca="1">IF(AND(input4[[#This Row],[Safe Part 1]],(MAX(ABS((INDIRECT(input4[[#This Row],[range2]]))-(INDIRECT(input4[[#This Row],[range1]])))))&lt;=3),1,0)</f>
        <v>1</v>
      </c>
    </row>
    <row r="539" spans="1:15" x14ac:dyDescent="0.35">
      <c r="A539">
        <v>81</v>
      </c>
      <c r="B539">
        <v>80</v>
      </c>
      <c r="C539">
        <v>77</v>
      </c>
      <c r="D539">
        <v>74</v>
      </c>
      <c r="E539">
        <v>72</v>
      </c>
      <c r="F539">
        <v>69</v>
      </c>
      <c r="G539">
        <v>68</v>
      </c>
      <c r="H539">
        <f>1</f>
        <v>1</v>
      </c>
      <c r="I539">
        <f>COUNTA(input4[[#This Row],[Column1.2]:[Column1.8]])</f>
        <v>7</v>
      </c>
      <c r="J539" t="str">
        <f>ADDRESS(ROW(),input4[[#This Row],[first col]]+1,4)&amp;":"&amp;ADDRESS(ROW(),input4[[#This Row],[lastcol]],4)</f>
        <v>B539:G539</v>
      </c>
      <c r="K539" t="str">
        <f>ADDRESS(ROW(),input4[[#This Row],[first col]],4)&amp;":"&amp;ADDRESS(ROW(),input4[[#This Row],[lastcol]]-1,4)</f>
        <v>A539:F539</v>
      </c>
      <c r="L539" t="b" cm="1">
        <f t="array" aca="1" ref="L539" ca="1">SUMPRODUCT(--(INDIRECT(input4[[#This Row],[range1]])&lt;INDIRECT(input4[[#This Row],[range2]])))=COUNT(INDIRECT(input4[[#This Row],[range1]]))</f>
        <v>1</v>
      </c>
      <c r="M539" t="b" cm="1">
        <f t="array" aca="1" ref="M539" ca="1">SUMPRODUCT(--(INDIRECT(input4[[#This Row],[range1]])&gt;INDIRECT(input4[[#This Row],[range2]])))=COUNT(INDIRECT(input4[[#This Row],[range1]]))</f>
        <v>0</v>
      </c>
      <c r="N539" t="b">
        <f ca="1">IF(AND(NOT(input4[[#This Row],[All DESC?]]),NOT(input4[[#This Row],[All ASC?]])),FALSE(),TRUE())</f>
        <v>1</v>
      </c>
      <c r="O539" cm="1">
        <f t="array" aca="1" ref="O539" ca="1">IF(AND(input4[[#This Row],[Safe Part 1]],(MAX(ABS((INDIRECT(input4[[#This Row],[range2]]))-(INDIRECT(input4[[#This Row],[range1]])))))&lt;=3),1,0)</f>
        <v>1</v>
      </c>
    </row>
    <row r="540" spans="1:15" x14ac:dyDescent="0.35">
      <c r="A540">
        <v>83</v>
      </c>
      <c r="B540">
        <v>84</v>
      </c>
      <c r="C540">
        <v>87</v>
      </c>
      <c r="D540">
        <v>90</v>
      </c>
      <c r="H540">
        <f>1</f>
        <v>1</v>
      </c>
      <c r="I540">
        <f>COUNTA(input4[[#This Row],[Column1.2]:[Column1.8]])</f>
        <v>4</v>
      </c>
      <c r="J540" t="str">
        <f>ADDRESS(ROW(),input4[[#This Row],[first col]]+1,4)&amp;":"&amp;ADDRESS(ROW(),input4[[#This Row],[lastcol]],4)</f>
        <v>B540:D540</v>
      </c>
      <c r="K540" t="str">
        <f>ADDRESS(ROW(),input4[[#This Row],[first col]],4)&amp;":"&amp;ADDRESS(ROW(),input4[[#This Row],[lastcol]]-1,4)</f>
        <v>A540:C540</v>
      </c>
      <c r="L540" t="b" cm="1">
        <f t="array" aca="1" ref="L540" ca="1">SUMPRODUCT(--(INDIRECT(input4[[#This Row],[range1]])&lt;INDIRECT(input4[[#This Row],[range2]])))=COUNT(INDIRECT(input4[[#This Row],[range1]]))</f>
        <v>0</v>
      </c>
      <c r="M540" t="b" cm="1">
        <f t="array" aca="1" ref="M540" ca="1">SUMPRODUCT(--(INDIRECT(input4[[#This Row],[range1]])&gt;INDIRECT(input4[[#This Row],[range2]])))=COUNT(INDIRECT(input4[[#This Row],[range1]]))</f>
        <v>1</v>
      </c>
      <c r="N540" t="b">
        <f ca="1">IF(AND(NOT(input4[[#This Row],[All DESC?]]),NOT(input4[[#This Row],[All ASC?]])),FALSE(),TRUE())</f>
        <v>1</v>
      </c>
      <c r="O540" cm="1">
        <f t="array" aca="1" ref="O540" ca="1">IF(AND(input4[[#This Row],[Safe Part 1]],(MAX(ABS((INDIRECT(input4[[#This Row],[range2]]))-(INDIRECT(input4[[#This Row],[range1]])))))&lt;=3),1,0)</f>
        <v>1</v>
      </c>
    </row>
    <row r="541" spans="1:15" x14ac:dyDescent="0.35">
      <c r="A541">
        <v>73</v>
      </c>
      <c r="B541">
        <v>76</v>
      </c>
      <c r="C541">
        <v>78</v>
      </c>
      <c r="D541">
        <v>81</v>
      </c>
      <c r="E541">
        <v>84</v>
      </c>
      <c r="F541">
        <v>85</v>
      </c>
      <c r="H541">
        <f>1</f>
        <v>1</v>
      </c>
      <c r="I541">
        <f>COUNTA(input4[[#This Row],[Column1.2]:[Column1.8]])</f>
        <v>6</v>
      </c>
      <c r="J541" t="str">
        <f>ADDRESS(ROW(),input4[[#This Row],[first col]]+1,4)&amp;":"&amp;ADDRESS(ROW(),input4[[#This Row],[lastcol]],4)</f>
        <v>B541:F541</v>
      </c>
      <c r="K541" t="str">
        <f>ADDRESS(ROW(),input4[[#This Row],[first col]],4)&amp;":"&amp;ADDRESS(ROW(),input4[[#This Row],[lastcol]]-1,4)</f>
        <v>A541:E541</v>
      </c>
      <c r="L541" t="b" cm="1">
        <f t="array" aca="1" ref="L541" ca="1">SUMPRODUCT(--(INDIRECT(input4[[#This Row],[range1]])&lt;INDIRECT(input4[[#This Row],[range2]])))=COUNT(INDIRECT(input4[[#This Row],[range1]]))</f>
        <v>0</v>
      </c>
      <c r="M541" t="b" cm="1">
        <f t="array" aca="1" ref="M541" ca="1">SUMPRODUCT(--(INDIRECT(input4[[#This Row],[range1]])&gt;INDIRECT(input4[[#This Row],[range2]])))=COUNT(INDIRECT(input4[[#This Row],[range1]]))</f>
        <v>1</v>
      </c>
      <c r="N541" t="b">
        <f ca="1">IF(AND(NOT(input4[[#This Row],[All DESC?]]),NOT(input4[[#This Row],[All ASC?]])),FALSE(),TRUE())</f>
        <v>1</v>
      </c>
      <c r="O541" cm="1">
        <f t="array" aca="1" ref="O541" ca="1">IF(AND(input4[[#This Row],[Safe Part 1]],(MAX(ABS((INDIRECT(input4[[#This Row],[range2]]))-(INDIRECT(input4[[#This Row],[range1]])))))&lt;=3),1,0)</f>
        <v>1</v>
      </c>
    </row>
    <row r="542" spans="1:15" x14ac:dyDescent="0.35">
      <c r="A542">
        <v>26</v>
      </c>
      <c r="B542">
        <v>28</v>
      </c>
      <c r="C542">
        <v>30</v>
      </c>
      <c r="D542">
        <v>33</v>
      </c>
      <c r="E542">
        <v>36</v>
      </c>
      <c r="F542">
        <v>38</v>
      </c>
      <c r="G542">
        <v>39</v>
      </c>
      <c r="H542">
        <f>1</f>
        <v>1</v>
      </c>
      <c r="I542">
        <f>COUNTA(input4[[#This Row],[Column1.2]:[Column1.8]])</f>
        <v>7</v>
      </c>
      <c r="J542" t="str">
        <f>ADDRESS(ROW(),input4[[#This Row],[first col]]+1,4)&amp;":"&amp;ADDRESS(ROW(),input4[[#This Row],[lastcol]],4)</f>
        <v>B542:G542</v>
      </c>
      <c r="K542" t="str">
        <f>ADDRESS(ROW(),input4[[#This Row],[first col]],4)&amp;":"&amp;ADDRESS(ROW(),input4[[#This Row],[lastcol]]-1,4)</f>
        <v>A542:F542</v>
      </c>
      <c r="L542" t="b" cm="1">
        <f t="array" aca="1" ref="L542" ca="1">SUMPRODUCT(--(INDIRECT(input4[[#This Row],[range1]])&lt;INDIRECT(input4[[#This Row],[range2]])))=COUNT(INDIRECT(input4[[#This Row],[range1]]))</f>
        <v>0</v>
      </c>
      <c r="M542" t="b" cm="1">
        <f t="array" aca="1" ref="M542" ca="1">SUMPRODUCT(--(INDIRECT(input4[[#This Row],[range1]])&gt;INDIRECT(input4[[#This Row],[range2]])))=COUNT(INDIRECT(input4[[#This Row],[range1]]))</f>
        <v>1</v>
      </c>
      <c r="N542" t="b">
        <f ca="1">IF(AND(NOT(input4[[#This Row],[All DESC?]]),NOT(input4[[#This Row],[All ASC?]])),FALSE(),TRUE())</f>
        <v>1</v>
      </c>
      <c r="O542" cm="1">
        <f t="array" aca="1" ref="O542" ca="1">IF(AND(input4[[#This Row],[Safe Part 1]],(MAX(ABS((INDIRECT(input4[[#This Row],[range2]]))-(INDIRECT(input4[[#This Row],[range1]])))))&lt;=3),1,0)</f>
        <v>1</v>
      </c>
    </row>
    <row r="543" spans="1:15" x14ac:dyDescent="0.35">
      <c r="A543">
        <v>86</v>
      </c>
      <c r="B543">
        <v>83</v>
      </c>
      <c r="C543">
        <v>80</v>
      </c>
      <c r="D543">
        <v>79</v>
      </c>
      <c r="E543">
        <v>76</v>
      </c>
      <c r="F543">
        <v>73</v>
      </c>
      <c r="H543">
        <f>1</f>
        <v>1</v>
      </c>
      <c r="I543">
        <f>COUNTA(input4[[#This Row],[Column1.2]:[Column1.8]])</f>
        <v>6</v>
      </c>
      <c r="J543" t="str">
        <f>ADDRESS(ROW(),input4[[#This Row],[first col]]+1,4)&amp;":"&amp;ADDRESS(ROW(),input4[[#This Row],[lastcol]],4)</f>
        <v>B543:F543</v>
      </c>
      <c r="K543" t="str">
        <f>ADDRESS(ROW(),input4[[#This Row],[first col]],4)&amp;":"&amp;ADDRESS(ROW(),input4[[#This Row],[lastcol]]-1,4)</f>
        <v>A543:E543</v>
      </c>
      <c r="L543" t="b" cm="1">
        <f t="array" aca="1" ref="L543" ca="1">SUMPRODUCT(--(INDIRECT(input4[[#This Row],[range1]])&lt;INDIRECT(input4[[#This Row],[range2]])))=COUNT(INDIRECT(input4[[#This Row],[range1]]))</f>
        <v>1</v>
      </c>
      <c r="M543" t="b" cm="1">
        <f t="array" aca="1" ref="M543" ca="1">SUMPRODUCT(--(INDIRECT(input4[[#This Row],[range1]])&gt;INDIRECT(input4[[#This Row],[range2]])))=COUNT(INDIRECT(input4[[#This Row],[range1]]))</f>
        <v>0</v>
      </c>
      <c r="N543" t="b">
        <f ca="1">IF(AND(NOT(input4[[#This Row],[All DESC?]]),NOT(input4[[#This Row],[All ASC?]])),FALSE(),TRUE())</f>
        <v>1</v>
      </c>
      <c r="O543" cm="1">
        <f t="array" aca="1" ref="O543" ca="1">IF(AND(input4[[#This Row],[Safe Part 1]],(MAX(ABS((INDIRECT(input4[[#This Row],[range2]]))-(INDIRECT(input4[[#This Row],[range1]])))))&lt;=3),1,0)</f>
        <v>1</v>
      </c>
    </row>
    <row r="544" spans="1:15" x14ac:dyDescent="0.35">
      <c r="A544">
        <v>24</v>
      </c>
      <c r="B544">
        <v>27</v>
      </c>
      <c r="C544">
        <v>29</v>
      </c>
      <c r="D544">
        <v>30</v>
      </c>
      <c r="E544">
        <v>31</v>
      </c>
      <c r="F544">
        <v>32</v>
      </c>
      <c r="H544">
        <f>1</f>
        <v>1</v>
      </c>
      <c r="I544">
        <f>COUNTA(input4[[#This Row],[Column1.2]:[Column1.8]])</f>
        <v>6</v>
      </c>
      <c r="J544" t="str">
        <f>ADDRESS(ROW(),input4[[#This Row],[first col]]+1,4)&amp;":"&amp;ADDRESS(ROW(),input4[[#This Row],[lastcol]],4)</f>
        <v>B544:F544</v>
      </c>
      <c r="K544" t="str">
        <f>ADDRESS(ROW(),input4[[#This Row],[first col]],4)&amp;":"&amp;ADDRESS(ROW(),input4[[#This Row],[lastcol]]-1,4)</f>
        <v>A544:E544</v>
      </c>
      <c r="L544" t="b" cm="1">
        <f t="array" aca="1" ref="L544" ca="1">SUMPRODUCT(--(INDIRECT(input4[[#This Row],[range1]])&lt;INDIRECT(input4[[#This Row],[range2]])))=COUNT(INDIRECT(input4[[#This Row],[range1]]))</f>
        <v>0</v>
      </c>
      <c r="M544" t="b" cm="1">
        <f t="array" aca="1" ref="M544" ca="1">SUMPRODUCT(--(INDIRECT(input4[[#This Row],[range1]])&gt;INDIRECT(input4[[#This Row],[range2]])))=COUNT(INDIRECT(input4[[#This Row],[range1]]))</f>
        <v>1</v>
      </c>
      <c r="N544" t="b">
        <f ca="1">IF(AND(NOT(input4[[#This Row],[All DESC?]]),NOT(input4[[#This Row],[All ASC?]])),FALSE(),TRUE())</f>
        <v>1</v>
      </c>
      <c r="O544" cm="1">
        <f t="array" aca="1" ref="O544" ca="1">IF(AND(input4[[#This Row],[Safe Part 1]],(MAX(ABS((INDIRECT(input4[[#This Row],[range2]]))-(INDIRECT(input4[[#This Row],[range1]])))))&lt;=3),1,0)</f>
        <v>1</v>
      </c>
    </row>
    <row r="545" spans="1:15" x14ac:dyDescent="0.35">
      <c r="A545">
        <v>62</v>
      </c>
      <c r="B545">
        <v>65</v>
      </c>
      <c r="C545">
        <v>67</v>
      </c>
      <c r="D545">
        <v>70</v>
      </c>
      <c r="E545">
        <v>71</v>
      </c>
      <c r="F545">
        <v>72</v>
      </c>
      <c r="H545">
        <f>1</f>
        <v>1</v>
      </c>
      <c r="I545">
        <f>COUNTA(input4[[#This Row],[Column1.2]:[Column1.8]])</f>
        <v>6</v>
      </c>
      <c r="J545" t="str">
        <f>ADDRESS(ROW(),input4[[#This Row],[first col]]+1,4)&amp;":"&amp;ADDRESS(ROW(),input4[[#This Row],[lastcol]],4)</f>
        <v>B545:F545</v>
      </c>
      <c r="K545" t="str">
        <f>ADDRESS(ROW(),input4[[#This Row],[first col]],4)&amp;":"&amp;ADDRESS(ROW(),input4[[#This Row],[lastcol]]-1,4)</f>
        <v>A545:E545</v>
      </c>
      <c r="L545" t="b" cm="1">
        <f t="array" aca="1" ref="L545" ca="1">SUMPRODUCT(--(INDIRECT(input4[[#This Row],[range1]])&lt;INDIRECT(input4[[#This Row],[range2]])))=COUNT(INDIRECT(input4[[#This Row],[range1]]))</f>
        <v>0</v>
      </c>
      <c r="M545" t="b" cm="1">
        <f t="array" aca="1" ref="M545" ca="1">SUMPRODUCT(--(INDIRECT(input4[[#This Row],[range1]])&gt;INDIRECT(input4[[#This Row],[range2]])))=COUNT(INDIRECT(input4[[#This Row],[range1]]))</f>
        <v>1</v>
      </c>
      <c r="N545" t="b">
        <f ca="1">IF(AND(NOT(input4[[#This Row],[All DESC?]]),NOT(input4[[#This Row],[All ASC?]])),FALSE(),TRUE())</f>
        <v>1</v>
      </c>
      <c r="O545" cm="1">
        <f t="array" aca="1" ref="O545" ca="1">IF(AND(input4[[#This Row],[Safe Part 1]],(MAX(ABS((INDIRECT(input4[[#This Row],[range2]]))-(INDIRECT(input4[[#This Row],[range1]])))))&lt;=3),1,0)</f>
        <v>1</v>
      </c>
    </row>
    <row r="546" spans="1:15" x14ac:dyDescent="0.35">
      <c r="A546">
        <v>56</v>
      </c>
      <c r="B546">
        <v>58</v>
      </c>
      <c r="C546">
        <v>61</v>
      </c>
      <c r="D546">
        <v>63</v>
      </c>
      <c r="H546">
        <f>1</f>
        <v>1</v>
      </c>
      <c r="I546">
        <f>COUNTA(input4[[#This Row],[Column1.2]:[Column1.8]])</f>
        <v>4</v>
      </c>
      <c r="J546" t="str">
        <f>ADDRESS(ROW(),input4[[#This Row],[first col]]+1,4)&amp;":"&amp;ADDRESS(ROW(),input4[[#This Row],[lastcol]],4)</f>
        <v>B546:D546</v>
      </c>
      <c r="K546" t="str">
        <f>ADDRESS(ROW(),input4[[#This Row],[first col]],4)&amp;":"&amp;ADDRESS(ROW(),input4[[#This Row],[lastcol]]-1,4)</f>
        <v>A546:C546</v>
      </c>
      <c r="L546" t="b" cm="1">
        <f t="array" aca="1" ref="L546" ca="1">SUMPRODUCT(--(INDIRECT(input4[[#This Row],[range1]])&lt;INDIRECT(input4[[#This Row],[range2]])))=COUNT(INDIRECT(input4[[#This Row],[range1]]))</f>
        <v>0</v>
      </c>
      <c r="M546" t="b" cm="1">
        <f t="array" aca="1" ref="M546" ca="1">SUMPRODUCT(--(INDIRECT(input4[[#This Row],[range1]])&gt;INDIRECT(input4[[#This Row],[range2]])))=COUNT(INDIRECT(input4[[#This Row],[range1]]))</f>
        <v>1</v>
      </c>
      <c r="N546" t="b">
        <f ca="1">IF(AND(NOT(input4[[#This Row],[All DESC?]]),NOT(input4[[#This Row],[All ASC?]])),FALSE(),TRUE())</f>
        <v>1</v>
      </c>
      <c r="O546" cm="1">
        <f t="array" aca="1" ref="O546" ca="1">IF(AND(input4[[#This Row],[Safe Part 1]],(MAX(ABS((INDIRECT(input4[[#This Row],[range2]]))-(INDIRECT(input4[[#This Row],[range1]])))))&lt;=3),1,0)</f>
        <v>1</v>
      </c>
    </row>
    <row r="547" spans="1:15" x14ac:dyDescent="0.35">
      <c r="A547">
        <v>43</v>
      </c>
      <c r="B547">
        <v>40</v>
      </c>
      <c r="C547">
        <v>37</v>
      </c>
      <c r="D547">
        <v>35</v>
      </c>
      <c r="E547">
        <v>32</v>
      </c>
      <c r="F547">
        <v>31</v>
      </c>
      <c r="G547">
        <v>30</v>
      </c>
      <c r="H547">
        <f>1</f>
        <v>1</v>
      </c>
      <c r="I547">
        <f>COUNTA(input4[[#This Row],[Column1.2]:[Column1.8]])</f>
        <v>7</v>
      </c>
      <c r="J547" t="str">
        <f>ADDRESS(ROW(),input4[[#This Row],[first col]]+1,4)&amp;":"&amp;ADDRESS(ROW(),input4[[#This Row],[lastcol]],4)</f>
        <v>B547:G547</v>
      </c>
      <c r="K547" t="str">
        <f>ADDRESS(ROW(),input4[[#This Row],[first col]],4)&amp;":"&amp;ADDRESS(ROW(),input4[[#This Row],[lastcol]]-1,4)</f>
        <v>A547:F547</v>
      </c>
      <c r="L547" t="b" cm="1">
        <f t="array" aca="1" ref="L547" ca="1">SUMPRODUCT(--(INDIRECT(input4[[#This Row],[range1]])&lt;INDIRECT(input4[[#This Row],[range2]])))=COUNT(INDIRECT(input4[[#This Row],[range1]]))</f>
        <v>1</v>
      </c>
      <c r="M547" t="b" cm="1">
        <f t="array" aca="1" ref="M547" ca="1">SUMPRODUCT(--(INDIRECT(input4[[#This Row],[range1]])&gt;INDIRECT(input4[[#This Row],[range2]])))=COUNT(INDIRECT(input4[[#This Row],[range1]]))</f>
        <v>0</v>
      </c>
      <c r="N547" t="b">
        <f ca="1">IF(AND(NOT(input4[[#This Row],[All DESC?]]),NOT(input4[[#This Row],[All ASC?]])),FALSE(),TRUE())</f>
        <v>1</v>
      </c>
      <c r="O547" cm="1">
        <f t="array" aca="1" ref="O547" ca="1">IF(AND(input4[[#This Row],[Safe Part 1]],(MAX(ABS((INDIRECT(input4[[#This Row],[range2]]))-(INDIRECT(input4[[#This Row],[range1]])))))&lt;=3),1,0)</f>
        <v>1</v>
      </c>
    </row>
    <row r="548" spans="1:15" x14ac:dyDescent="0.35">
      <c r="A548">
        <v>42</v>
      </c>
      <c r="B548">
        <v>43</v>
      </c>
      <c r="C548">
        <v>44</v>
      </c>
      <c r="D548">
        <v>46</v>
      </c>
      <c r="H548">
        <f>1</f>
        <v>1</v>
      </c>
      <c r="I548">
        <f>COUNTA(input4[[#This Row],[Column1.2]:[Column1.8]])</f>
        <v>4</v>
      </c>
      <c r="J548" t="str">
        <f>ADDRESS(ROW(),input4[[#This Row],[first col]]+1,4)&amp;":"&amp;ADDRESS(ROW(),input4[[#This Row],[lastcol]],4)</f>
        <v>B548:D548</v>
      </c>
      <c r="K548" t="str">
        <f>ADDRESS(ROW(),input4[[#This Row],[first col]],4)&amp;":"&amp;ADDRESS(ROW(),input4[[#This Row],[lastcol]]-1,4)</f>
        <v>A548:C548</v>
      </c>
      <c r="L548" t="b" cm="1">
        <f t="array" aca="1" ref="L548" ca="1">SUMPRODUCT(--(INDIRECT(input4[[#This Row],[range1]])&lt;INDIRECT(input4[[#This Row],[range2]])))=COUNT(INDIRECT(input4[[#This Row],[range1]]))</f>
        <v>0</v>
      </c>
      <c r="M548" t="b" cm="1">
        <f t="array" aca="1" ref="M548" ca="1">SUMPRODUCT(--(INDIRECT(input4[[#This Row],[range1]])&gt;INDIRECT(input4[[#This Row],[range2]])))=COUNT(INDIRECT(input4[[#This Row],[range1]]))</f>
        <v>1</v>
      </c>
      <c r="N548" t="b">
        <f ca="1">IF(AND(NOT(input4[[#This Row],[All DESC?]]),NOT(input4[[#This Row],[All ASC?]])),FALSE(),TRUE())</f>
        <v>1</v>
      </c>
      <c r="O548" cm="1">
        <f t="array" aca="1" ref="O548" ca="1">IF(AND(input4[[#This Row],[Safe Part 1]],(MAX(ABS((INDIRECT(input4[[#This Row],[range2]]))-(INDIRECT(input4[[#This Row],[range1]])))))&lt;=3),1,0)</f>
        <v>1</v>
      </c>
    </row>
    <row r="549" spans="1:15" x14ac:dyDescent="0.35">
      <c r="A549">
        <v>34</v>
      </c>
      <c r="B549">
        <v>37</v>
      </c>
      <c r="C549">
        <v>40</v>
      </c>
      <c r="D549">
        <v>43</v>
      </c>
      <c r="E549">
        <v>45</v>
      </c>
      <c r="H549">
        <f>1</f>
        <v>1</v>
      </c>
      <c r="I549">
        <f>COUNTA(input4[[#This Row],[Column1.2]:[Column1.8]])</f>
        <v>5</v>
      </c>
      <c r="J549" t="str">
        <f>ADDRESS(ROW(),input4[[#This Row],[first col]]+1,4)&amp;":"&amp;ADDRESS(ROW(),input4[[#This Row],[lastcol]],4)</f>
        <v>B549:E549</v>
      </c>
      <c r="K549" t="str">
        <f>ADDRESS(ROW(),input4[[#This Row],[first col]],4)&amp;":"&amp;ADDRESS(ROW(),input4[[#This Row],[lastcol]]-1,4)</f>
        <v>A549:D549</v>
      </c>
      <c r="L549" t="b" cm="1">
        <f t="array" aca="1" ref="L549" ca="1">SUMPRODUCT(--(INDIRECT(input4[[#This Row],[range1]])&lt;INDIRECT(input4[[#This Row],[range2]])))=COUNT(INDIRECT(input4[[#This Row],[range1]]))</f>
        <v>0</v>
      </c>
      <c r="M549" t="b" cm="1">
        <f t="array" aca="1" ref="M549" ca="1">SUMPRODUCT(--(INDIRECT(input4[[#This Row],[range1]])&gt;INDIRECT(input4[[#This Row],[range2]])))=COUNT(INDIRECT(input4[[#This Row],[range1]]))</f>
        <v>1</v>
      </c>
      <c r="N549" t="b">
        <f ca="1">IF(AND(NOT(input4[[#This Row],[All DESC?]]),NOT(input4[[#This Row],[All ASC?]])),FALSE(),TRUE())</f>
        <v>1</v>
      </c>
      <c r="O549" cm="1">
        <f t="array" aca="1" ref="O549" ca="1">IF(AND(input4[[#This Row],[Safe Part 1]],(MAX(ABS((INDIRECT(input4[[#This Row],[range2]]))-(INDIRECT(input4[[#This Row],[range1]])))))&lt;=3),1,0)</f>
        <v>1</v>
      </c>
    </row>
    <row r="550" spans="1:15" x14ac:dyDescent="0.35">
      <c r="A550">
        <v>68</v>
      </c>
      <c r="B550">
        <v>69</v>
      </c>
      <c r="C550">
        <v>72</v>
      </c>
      <c r="D550">
        <v>75</v>
      </c>
      <c r="H550">
        <f>1</f>
        <v>1</v>
      </c>
      <c r="I550">
        <f>COUNTA(input4[[#This Row],[Column1.2]:[Column1.8]])</f>
        <v>4</v>
      </c>
      <c r="J550" t="str">
        <f>ADDRESS(ROW(),input4[[#This Row],[first col]]+1,4)&amp;":"&amp;ADDRESS(ROW(),input4[[#This Row],[lastcol]],4)</f>
        <v>B550:D550</v>
      </c>
      <c r="K550" t="str">
        <f>ADDRESS(ROW(),input4[[#This Row],[first col]],4)&amp;":"&amp;ADDRESS(ROW(),input4[[#This Row],[lastcol]]-1,4)</f>
        <v>A550:C550</v>
      </c>
      <c r="L550" t="b" cm="1">
        <f t="array" aca="1" ref="L550" ca="1">SUMPRODUCT(--(INDIRECT(input4[[#This Row],[range1]])&lt;INDIRECT(input4[[#This Row],[range2]])))=COUNT(INDIRECT(input4[[#This Row],[range1]]))</f>
        <v>0</v>
      </c>
      <c r="M550" t="b" cm="1">
        <f t="array" aca="1" ref="M550" ca="1">SUMPRODUCT(--(INDIRECT(input4[[#This Row],[range1]])&gt;INDIRECT(input4[[#This Row],[range2]])))=COUNT(INDIRECT(input4[[#This Row],[range1]]))</f>
        <v>1</v>
      </c>
      <c r="N550" t="b">
        <f ca="1">IF(AND(NOT(input4[[#This Row],[All DESC?]]),NOT(input4[[#This Row],[All ASC?]])),FALSE(),TRUE())</f>
        <v>1</v>
      </c>
      <c r="O550" cm="1">
        <f t="array" aca="1" ref="O550" ca="1">IF(AND(input4[[#This Row],[Safe Part 1]],(MAX(ABS((INDIRECT(input4[[#This Row],[range2]]))-(INDIRECT(input4[[#This Row],[range1]])))))&lt;=3),1,0)</f>
        <v>1</v>
      </c>
    </row>
    <row r="551" spans="1:15" x14ac:dyDescent="0.35">
      <c r="A551">
        <v>80</v>
      </c>
      <c r="B551">
        <v>83</v>
      </c>
      <c r="C551">
        <v>86</v>
      </c>
      <c r="D551">
        <v>89</v>
      </c>
      <c r="E551">
        <v>92</v>
      </c>
      <c r="F551">
        <v>94</v>
      </c>
      <c r="G551">
        <v>95</v>
      </c>
      <c r="H551">
        <f>1</f>
        <v>1</v>
      </c>
      <c r="I551">
        <f>COUNTA(input4[[#This Row],[Column1.2]:[Column1.8]])</f>
        <v>7</v>
      </c>
      <c r="J551" t="str">
        <f>ADDRESS(ROW(),input4[[#This Row],[first col]]+1,4)&amp;":"&amp;ADDRESS(ROW(),input4[[#This Row],[lastcol]],4)</f>
        <v>B551:G551</v>
      </c>
      <c r="K551" t="str">
        <f>ADDRESS(ROW(),input4[[#This Row],[first col]],4)&amp;":"&amp;ADDRESS(ROW(),input4[[#This Row],[lastcol]]-1,4)</f>
        <v>A551:F551</v>
      </c>
      <c r="L551" t="b" cm="1">
        <f t="array" aca="1" ref="L551" ca="1">SUMPRODUCT(--(INDIRECT(input4[[#This Row],[range1]])&lt;INDIRECT(input4[[#This Row],[range2]])))=COUNT(INDIRECT(input4[[#This Row],[range1]]))</f>
        <v>0</v>
      </c>
      <c r="M551" t="b" cm="1">
        <f t="array" aca="1" ref="M551" ca="1">SUMPRODUCT(--(INDIRECT(input4[[#This Row],[range1]])&gt;INDIRECT(input4[[#This Row],[range2]])))=COUNT(INDIRECT(input4[[#This Row],[range1]]))</f>
        <v>1</v>
      </c>
      <c r="N551" t="b">
        <f ca="1">IF(AND(NOT(input4[[#This Row],[All DESC?]]),NOT(input4[[#This Row],[All ASC?]])),FALSE(),TRUE())</f>
        <v>1</v>
      </c>
      <c r="O551" cm="1">
        <f t="array" aca="1" ref="O551" ca="1">IF(AND(input4[[#This Row],[Safe Part 1]],(MAX(ABS((INDIRECT(input4[[#This Row],[range2]]))-(INDIRECT(input4[[#This Row],[range1]])))))&lt;=3),1,0)</f>
        <v>1</v>
      </c>
    </row>
    <row r="552" spans="1:15" x14ac:dyDescent="0.35">
      <c r="A552">
        <v>84</v>
      </c>
      <c r="B552">
        <v>82</v>
      </c>
      <c r="C552">
        <v>79</v>
      </c>
      <c r="D552">
        <v>78</v>
      </c>
      <c r="E552">
        <v>76</v>
      </c>
      <c r="H552">
        <f>1</f>
        <v>1</v>
      </c>
      <c r="I552">
        <f>COUNTA(input4[[#This Row],[Column1.2]:[Column1.8]])</f>
        <v>5</v>
      </c>
      <c r="J552" t="str">
        <f>ADDRESS(ROW(),input4[[#This Row],[first col]]+1,4)&amp;":"&amp;ADDRESS(ROW(),input4[[#This Row],[lastcol]],4)</f>
        <v>B552:E552</v>
      </c>
      <c r="K552" t="str">
        <f>ADDRESS(ROW(),input4[[#This Row],[first col]],4)&amp;":"&amp;ADDRESS(ROW(),input4[[#This Row],[lastcol]]-1,4)</f>
        <v>A552:D552</v>
      </c>
      <c r="L552" t="b" cm="1">
        <f t="array" aca="1" ref="L552" ca="1">SUMPRODUCT(--(INDIRECT(input4[[#This Row],[range1]])&lt;INDIRECT(input4[[#This Row],[range2]])))=COUNT(INDIRECT(input4[[#This Row],[range1]]))</f>
        <v>1</v>
      </c>
      <c r="M552" t="b" cm="1">
        <f t="array" aca="1" ref="M552" ca="1">SUMPRODUCT(--(INDIRECT(input4[[#This Row],[range1]])&gt;INDIRECT(input4[[#This Row],[range2]])))=COUNT(INDIRECT(input4[[#This Row],[range1]]))</f>
        <v>0</v>
      </c>
      <c r="N552" t="b">
        <f ca="1">IF(AND(NOT(input4[[#This Row],[All DESC?]]),NOT(input4[[#This Row],[All ASC?]])),FALSE(),TRUE())</f>
        <v>1</v>
      </c>
      <c r="O552" cm="1">
        <f t="array" aca="1" ref="O552" ca="1">IF(AND(input4[[#This Row],[Safe Part 1]],(MAX(ABS((INDIRECT(input4[[#This Row],[range2]]))-(INDIRECT(input4[[#This Row],[range1]])))))&lt;=3),1,0)</f>
        <v>1</v>
      </c>
    </row>
    <row r="553" spans="1:15" x14ac:dyDescent="0.35">
      <c r="A553">
        <v>93</v>
      </c>
      <c r="B553">
        <v>92</v>
      </c>
      <c r="C553">
        <v>91</v>
      </c>
      <c r="D553">
        <v>88</v>
      </c>
      <c r="E553">
        <v>85</v>
      </c>
      <c r="F553">
        <v>82</v>
      </c>
      <c r="G553">
        <v>80</v>
      </c>
      <c r="H553">
        <f>1</f>
        <v>1</v>
      </c>
      <c r="I553">
        <f>COUNTA(input4[[#This Row],[Column1.2]:[Column1.8]])</f>
        <v>7</v>
      </c>
      <c r="J553" t="str">
        <f>ADDRESS(ROW(),input4[[#This Row],[first col]]+1,4)&amp;":"&amp;ADDRESS(ROW(),input4[[#This Row],[lastcol]],4)</f>
        <v>B553:G553</v>
      </c>
      <c r="K553" t="str">
        <f>ADDRESS(ROW(),input4[[#This Row],[first col]],4)&amp;":"&amp;ADDRESS(ROW(),input4[[#This Row],[lastcol]]-1,4)</f>
        <v>A553:F553</v>
      </c>
      <c r="L553" t="b" cm="1">
        <f t="array" aca="1" ref="L553" ca="1">SUMPRODUCT(--(INDIRECT(input4[[#This Row],[range1]])&lt;INDIRECT(input4[[#This Row],[range2]])))=COUNT(INDIRECT(input4[[#This Row],[range1]]))</f>
        <v>1</v>
      </c>
      <c r="M553" t="b" cm="1">
        <f t="array" aca="1" ref="M553" ca="1">SUMPRODUCT(--(INDIRECT(input4[[#This Row],[range1]])&gt;INDIRECT(input4[[#This Row],[range2]])))=COUNT(INDIRECT(input4[[#This Row],[range1]]))</f>
        <v>0</v>
      </c>
      <c r="N553" t="b">
        <f ca="1">IF(AND(NOT(input4[[#This Row],[All DESC?]]),NOT(input4[[#This Row],[All ASC?]])),FALSE(),TRUE())</f>
        <v>1</v>
      </c>
      <c r="O553" cm="1">
        <f t="array" aca="1" ref="O553" ca="1">IF(AND(input4[[#This Row],[Safe Part 1]],(MAX(ABS((INDIRECT(input4[[#This Row],[range2]]))-(INDIRECT(input4[[#This Row],[range1]])))))&lt;=3),1,0)</f>
        <v>1</v>
      </c>
    </row>
    <row r="554" spans="1:15" x14ac:dyDescent="0.35">
      <c r="A554">
        <v>16</v>
      </c>
      <c r="B554">
        <v>14</v>
      </c>
      <c r="C554">
        <v>12</v>
      </c>
      <c r="D554">
        <v>11</v>
      </c>
      <c r="H554">
        <f>1</f>
        <v>1</v>
      </c>
      <c r="I554">
        <f>COUNTA(input4[[#This Row],[Column1.2]:[Column1.8]])</f>
        <v>4</v>
      </c>
      <c r="J554" t="str">
        <f>ADDRESS(ROW(),input4[[#This Row],[first col]]+1,4)&amp;":"&amp;ADDRESS(ROW(),input4[[#This Row],[lastcol]],4)</f>
        <v>B554:D554</v>
      </c>
      <c r="K554" t="str">
        <f>ADDRESS(ROW(),input4[[#This Row],[first col]],4)&amp;":"&amp;ADDRESS(ROW(),input4[[#This Row],[lastcol]]-1,4)</f>
        <v>A554:C554</v>
      </c>
      <c r="L554" t="b" cm="1">
        <f t="array" aca="1" ref="L554" ca="1">SUMPRODUCT(--(INDIRECT(input4[[#This Row],[range1]])&lt;INDIRECT(input4[[#This Row],[range2]])))=COUNT(INDIRECT(input4[[#This Row],[range1]]))</f>
        <v>1</v>
      </c>
      <c r="M554" t="b" cm="1">
        <f t="array" aca="1" ref="M554" ca="1">SUMPRODUCT(--(INDIRECT(input4[[#This Row],[range1]])&gt;INDIRECT(input4[[#This Row],[range2]])))=COUNT(INDIRECT(input4[[#This Row],[range1]]))</f>
        <v>0</v>
      </c>
      <c r="N554" t="b">
        <f ca="1">IF(AND(NOT(input4[[#This Row],[All DESC?]]),NOT(input4[[#This Row],[All ASC?]])),FALSE(),TRUE())</f>
        <v>1</v>
      </c>
      <c r="O554" cm="1">
        <f t="array" aca="1" ref="O554" ca="1">IF(AND(input4[[#This Row],[Safe Part 1]],(MAX(ABS((INDIRECT(input4[[#This Row],[range2]]))-(INDIRECT(input4[[#This Row],[range1]])))))&lt;=3),1,0)</f>
        <v>1</v>
      </c>
    </row>
    <row r="555" spans="1:15" x14ac:dyDescent="0.35">
      <c r="A555">
        <v>69</v>
      </c>
      <c r="B555">
        <v>66</v>
      </c>
      <c r="C555">
        <v>64</v>
      </c>
      <c r="D555">
        <v>62</v>
      </c>
      <c r="E555">
        <v>60</v>
      </c>
      <c r="F555">
        <v>59</v>
      </c>
      <c r="H555">
        <f>1</f>
        <v>1</v>
      </c>
      <c r="I555">
        <f>COUNTA(input4[[#This Row],[Column1.2]:[Column1.8]])</f>
        <v>6</v>
      </c>
      <c r="J555" t="str">
        <f>ADDRESS(ROW(),input4[[#This Row],[first col]]+1,4)&amp;":"&amp;ADDRESS(ROW(),input4[[#This Row],[lastcol]],4)</f>
        <v>B555:F555</v>
      </c>
      <c r="K555" t="str">
        <f>ADDRESS(ROW(),input4[[#This Row],[first col]],4)&amp;":"&amp;ADDRESS(ROW(),input4[[#This Row],[lastcol]]-1,4)</f>
        <v>A555:E555</v>
      </c>
      <c r="L555" t="b" cm="1">
        <f t="array" aca="1" ref="L555" ca="1">SUMPRODUCT(--(INDIRECT(input4[[#This Row],[range1]])&lt;INDIRECT(input4[[#This Row],[range2]])))=COUNT(INDIRECT(input4[[#This Row],[range1]]))</f>
        <v>1</v>
      </c>
      <c r="M555" t="b" cm="1">
        <f t="array" aca="1" ref="M555" ca="1">SUMPRODUCT(--(INDIRECT(input4[[#This Row],[range1]])&gt;INDIRECT(input4[[#This Row],[range2]])))=COUNT(INDIRECT(input4[[#This Row],[range1]]))</f>
        <v>0</v>
      </c>
      <c r="N555" t="b">
        <f ca="1">IF(AND(NOT(input4[[#This Row],[All DESC?]]),NOT(input4[[#This Row],[All ASC?]])),FALSE(),TRUE())</f>
        <v>1</v>
      </c>
      <c r="O555" cm="1">
        <f t="array" aca="1" ref="O555" ca="1">IF(AND(input4[[#This Row],[Safe Part 1]],(MAX(ABS((INDIRECT(input4[[#This Row],[range2]]))-(INDIRECT(input4[[#This Row],[range1]])))))&lt;=3),1,0)</f>
        <v>1</v>
      </c>
    </row>
    <row r="556" spans="1:15" x14ac:dyDescent="0.35">
      <c r="A556">
        <v>91</v>
      </c>
      <c r="B556">
        <v>92</v>
      </c>
      <c r="C556">
        <v>93</v>
      </c>
      <c r="D556">
        <v>96</v>
      </c>
      <c r="H556">
        <f>1</f>
        <v>1</v>
      </c>
      <c r="I556">
        <f>COUNTA(input4[[#This Row],[Column1.2]:[Column1.8]])</f>
        <v>4</v>
      </c>
      <c r="J556" t="str">
        <f>ADDRESS(ROW(),input4[[#This Row],[first col]]+1,4)&amp;":"&amp;ADDRESS(ROW(),input4[[#This Row],[lastcol]],4)</f>
        <v>B556:D556</v>
      </c>
      <c r="K556" t="str">
        <f>ADDRESS(ROW(),input4[[#This Row],[first col]],4)&amp;":"&amp;ADDRESS(ROW(),input4[[#This Row],[lastcol]]-1,4)</f>
        <v>A556:C556</v>
      </c>
      <c r="L556" t="b" cm="1">
        <f t="array" aca="1" ref="L556" ca="1">SUMPRODUCT(--(INDIRECT(input4[[#This Row],[range1]])&lt;INDIRECT(input4[[#This Row],[range2]])))=COUNT(INDIRECT(input4[[#This Row],[range1]]))</f>
        <v>0</v>
      </c>
      <c r="M556" t="b" cm="1">
        <f t="array" aca="1" ref="M556" ca="1">SUMPRODUCT(--(INDIRECT(input4[[#This Row],[range1]])&gt;INDIRECT(input4[[#This Row],[range2]])))=COUNT(INDIRECT(input4[[#This Row],[range1]]))</f>
        <v>1</v>
      </c>
      <c r="N556" t="b">
        <f ca="1">IF(AND(NOT(input4[[#This Row],[All DESC?]]),NOT(input4[[#This Row],[All ASC?]])),FALSE(),TRUE())</f>
        <v>1</v>
      </c>
      <c r="O556" cm="1">
        <f t="array" aca="1" ref="O556" ca="1">IF(AND(input4[[#This Row],[Safe Part 1]],(MAX(ABS((INDIRECT(input4[[#This Row],[range2]]))-(INDIRECT(input4[[#This Row],[range1]])))))&lt;=3),1,0)</f>
        <v>1</v>
      </c>
    </row>
    <row r="557" spans="1:15" x14ac:dyDescent="0.35">
      <c r="A557">
        <v>57</v>
      </c>
      <c r="B557">
        <v>58</v>
      </c>
      <c r="C557">
        <v>61</v>
      </c>
      <c r="D557">
        <v>63</v>
      </c>
      <c r="E557">
        <v>64</v>
      </c>
      <c r="F557">
        <v>67</v>
      </c>
      <c r="G557">
        <v>69</v>
      </c>
      <c r="H557">
        <f>1</f>
        <v>1</v>
      </c>
      <c r="I557">
        <f>COUNTA(input4[[#This Row],[Column1.2]:[Column1.8]])</f>
        <v>7</v>
      </c>
      <c r="J557" t="str">
        <f>ADDRESS(ROW(),input4[[#This Row],[first col]]+1,4)&amp;":"&amp;ADDRESS(ROW(),input4[[#This Row],[lastcol]],4)</f>
        <v>B557:G557</v>
      </c>
      <c r="K557" t="str">
        <f>ADDRESS(ROW(),input4[[#This Row],[first col]],4)&amp;":"&amp;ADDRESS(ROW(),input4[[#This Row],[lastcol]]-1,4)</f>
        <v>A557:F557</v>
      </c>
      <c r="L557" t="b" cm="1">
        <f t="array" aca="1" ref="L557" ca="1">SUMPRODUCT(--(INDIRECT(input4[[#This Row],[range1]])&lt;INDIRECT(input4[[#This Row],[range2]])))=COUNT(INDIRECT(input4[[#This Row],[range1]]))</f>
        <v>0</v>
      </c>
      <c r="M557" t="b" cm="1">
        <f t="array" aca="1" ref="M557" ca="1">SUMPRODUCT(--(INDIRECT(input4[[#This Row],[range1]])&gt;INDIRECT(input4[[#This Row],[range2]])))=COUNT(INDIRECT(input4[[#This Row],[range1]]))</f>
        <v>1</v>
      </c>
      <c r="N557" t="b">
        <f ca="1">IF(AND(NOT(input4[[#This Row],[All DESC?]]),NOT(input4[[#This Row],[All ASC?]])),FALSE(),TRUE())</f>
        <v>1</v>
      </c>
      <c r="O557" cm="1">
        <f t="array" aca="1" ref="O557" ca="1">IF(AND(input4[[#This Row],[Safe Part 1]],(MAX(ABS((INDIRECT(input4[[#This Row],[range2]]))-(INDIRECT(input4[[#This Row],[range1]])))))&lt;=3),1,0)</f>
        <v>1</v>
      </c>
    </row>
    <row r="558" spans="1:15" x14ac:dyDescent="0.35">
      <c r="A558">
        <v>95</v>
      </c>
      <c r="B558">
        <v>94</v>
      </c>
      <c r="C558">
        <v>92</v>
      </c>
      <c r="D558">
        <v>91</v>
      </c>
      <c r="E558">
        <v>90</v>
      </c>
      <c r="F558">
        <v>87</v>
      </c>
      <c r="H558">
        <f>1</f>
        <v>1</v>
      </c>
      <c r="I558">
        <f>COUNTA(input4[[#This Row],[Column1.2]:[Column1.8]])</f>
        <v>6</v>
      </c>
      <c r="J558" t="str">
        <f>ADDRESS(ROW(),input4[[#This Row],[first col]]+1,4)&amp;":"&amp;ADDRESS(ROW(),input4[[#This Row],[lastcol]],4)</f>
        <v>B558:F558</v>
      </c>
      <c r="K558" t="str">
        <f>ADDRESS(ROW(),input4[[#This Row],[first col]],4)&amp;":"&amp;ADDRESS(ROW(),input4[[#This Row],[lastcol]]-1,4)</f>
        <v>A558:E558</v>
      </c>
      <c r="L558" t="b" cm="1">
        <f t="array" aca="1" ref="L558" ca="1">SUMPRODUCT(--(INDIRECT(input4[[#This Row],[range1]])&lt;INDIRECT(input4[[#This Row],[range2]])))=COUNT(INDIRECT(input4[[#This Row],[range1]]))</f>
        <v>1</v>
      </c>
      <c r="M558" t="b" cm="1">
        <f t="array" aca="1" ref="M558" ca="1">SUMPRODUCT(--(INDIRECT(input4[[#This Row],[range1]])&gt;INDIRECT(input4[[#This Row],[range2]])))=COUNT(INDIRECT(input4[[#This Row],[range1]]))</f>
        <v>0</v>
      </c>
      <c r="N558" t="b">
        <f ca="1">IF(AND(NOT(input4[[#This Row],[All DESC?]]),NOT(input4[[#This Row],[All ASC?]])),FALSE(),TRUE())</f>
        <v>1</v>
      </c>
      <c r="O558" cm="1">
        <f t="array" aca="1" ref="O558" ca="1">IF(AND(input4[[#This Row],[Safe Part 1]],(MAX(ABS((INDIRECT(input4[[#This Row],[range2]]))-(INDIRECT(input4[[#This Row],[range1]])))))&lt;=3),1,0)</f>
        <v>1</v>
      </c>
    </row>
    <row r="559" spans="1:15" x14ac:dyDescent="0.35">
      <c r="A559">
        <v>25</v>
      </c>
      <c r="B559">
        <v>23</v>
      </c>
      <c r="C559">
        <v>20</v>
      </c>
      <c r="D559">
        <v>18</v>
      </c>
      <c r="E559">
        <v>17</v>
      </c>
      <c r="F559">
        <v>14</v>
      </c>
      <c r="G559">
        <v>12</v>
      </c>
      <c r="H559">
        <f>1</f>
        <v>1</v>
      </c>
      <c r="I559">
        <f>COUNTA(input4[[#This Row],[Column1.2]:[Column1.8]])</f>
        <v>7</v>
      </c>
      <c r="J559" t="str">
        <f>ADDRESS(ROW(),input4[[#This Row],[first col]]+1,4)&amp;":"&amp;ADDRESS(ROW(),input4[[#This Row],[lastcol]],4)</f>
        <v>B559:G559</v>
      </c>
      <c r="K559" t="str">
        <f>ADDRESS(ROW(),input4[[#This Row],[first col]],4)&amp;":"&amp;ADDRESS(ROW(),input4[[#This Row],[lastcol]]-1,4)</f>
        <v>A559:F559</v>
      </c>
      <c r="L559" t="b" cm="1">
        <f t="array" aca="1" ref="L559" ca="1">SUMPRODUCT(--(INDIRECT(input4[[#This Row],[range1]])&lt;INDIRECT(input4[[#This Row],[range2]])))=COUNT(INDIRECT(input4[[#This Row],[range1]]))</f>
        <v>1</v>
      </c>
      <c r="M559" t="b" cm="1">
        <f t="array" aca="1" ref="M559" ca="1">SUMPRODUCT(--(INDIRECT(input4[[#This Row],[range1]])&gt;INDIRECT(input4[[#This Row],[range2]])))=COUNT(INDIRECT(input4[[#This Row],[range1]]))</f>
        <v>0</v>
      </c>
      <c r="N559" t="b">
        <f ca="1">IF(AND(NOT(input4[[#This Row],[All DESC?]]),NOT(input4[[#This Row],[All ASC?]])),FALSE(),TRUE())</f>
        <v>1</v>
      </c>
      <c r="O559" cm="1">
        <f t="array" aca="1" ref="O559" ca="1">IF(AND(input4[[#This Row],[Safe Part 1]],(MAX(ABS((INDIRECT(input4[[#This Row],[range2]]))-(INDIRECT(input4[[#This Row],[range1]])))))&lt;=3),1,0)</f>
        <v>1</v>
      </c>
    </row>
    <row r="560" spans="1:15" x14ac:dyDescent="0.35">
      <c r="A560">
        <v>91</v>
      </c>
      <c r="B560">
        <v>92</v>
      </c>
      <c r="C560">
        <v>94</v>
      </c>
      <c r="D560">
        <v>97</v>
      </c>
      <c r="H560">
        <f>1</f>
        <v>1</v>
      </c>
      <c r="I560">
        <f>COUNTA(input4[[#This Row],[Column1.2]:[Column1.8]])</f>
        <v>4</v>
      </c>
      <c r="J560" t="str">
        <f>ADDRESS(ROW(),input4[[#This Row],[first col]]+1,4)&amp;":"&amp;ADDRESS(ROW(),input4[[#This Row],[lastcol]],4)</f>
        <v>B560:D560</v>
      </c>
      <c r="K560" t="str">
        <f>ADDRESS(ROW(),input4[[#This Row],[first col]],4)&amp;":"&amp;ADDRESS(ROW(),input4[[#This Row],[lastcol]]-1,4)</f>
        <v>A560:C560</v>
      </c>
      <c r="L560" t="b" cm="1">
        <f t="array" aca="1" ref="L560" ca="1">SUMPRODUCT(--(INDIRECT(input4[[#This Row],[range1]])&lt;INDIRECT(input4[[#This Row],[range2]])))=COUNT(INDIRECT(input4[[#This Row],[range1]]))</f>
        <v>0</v>
      </c>
      <c r="M560" t="b" cm="1">
        <f t="array" aca="1" ref="M560" ca="1">SUMPRODUCT(--(INDIRECT(input4[[#This Row],[range1]])&gt;INDIRECT(input4[[#This Row],[range2]])))=COUNT(INDIRECT(input4[[#This Row],[range1]]))</f>
        <v>1</v>
      </c>
      <c r="N560" t="b">
        <f ca="1">IF(AND(NOT(input4[[#This Row],[All DESC?]]),NOT(input4[[#This Row],[All ASC?]])),FALSE(),TRUE())</f>
        <v>1</v>
      </c>
      <c r="O560" cm="1">
        <f t="array" aca="1" ref="O560" ca="1">IF(AND(input4[[#This Row],[Safe Part 1]],(MAX(ABS((INDIRECT(input4[[#This Row],[range2]]))-(INDIRECT(input4[[#This Row],[range1]])))))&lt;=3),1,0)</f>
        <v>1</v>
      </c>
    </row>
    <row r="561" spans="1:15" x14ac:dyDescent="0.35">
      <c r="A561">
        <v>54</v>
      </c>
      <c r="B561">
        <v>56</v>
      </c>
      <c r="C561">
        <v>58</v>
      </c>
      <c r="D561">
        <v>60</v>
      </c>
      <c r="E561">
        <v>63</v>
      </c>
      <c r="F561">
        <v>66</v>
      </c>
      <c r="G561">
        <v>68</v>
      </c>
      <c r="H561">
        <f>1</f>
        <v>1</v>
      </c>
      <c r="I561">
        <f>COUNTA(input4[[#This Row],[Column1.2]:[Column1.8]])</f>
        <v>7</v>
      </c>
      <c r="J561" t="str">
        <f>ADDRESS(ROW(),input4[[#This Row],[first col]]+1,4)&amp;":"&amp;ADDRESS(ROW(),input4[[#This Row],[lastcol]],4)</f>
        <v>B561:G561</v>
      </c>
      <c r="K561" t="str">
        <f>ADDRESS(ROW(),input4[[#This Row],[first col]],4)&amp;":"&amp;ADDRESS(ROW(),input4[[#This Row],[lastcol]]-1,4)</f>
        <v>A561:F561</v>
      </c>
      <c r="L561" t="b" cm="1">
        <f t="array" aca="1" ref="L561" ca="1">SUMPRODUCT(--(INDIRECT(input4[[#This Row],[range1]])&lt;INDIRECT(input4[[#This Row],[range2]])))=COUNT(INDIRECT(input4[[#This Row],[range1]]))</f>
        <v>0</v>
      </c>
      <c r="M561" t="b" cm="1">
        <f t="array" aca="1" ref="M561" ca="1">SUMPRODUCT(--(INDIRECT(input4[[#This Row],[range1]])&gt;INDIRECT(input4[[#This Row],[range2]])))=COUNT(INDIRECT(input4[[#This Row],[range1]]))</f>
        <v>1</v>
      </c>
      <c r="N561" t="b">
        <f ca="1">IF(AND(NOT(input4[[#This Row],[All DESC?]]),NOT(input4[[#This Row],[All ASC?]])),FALSE(),TRUE())</f>
        <v>1</v>
      </c>
      <c r="O561" cm="1">
        <f t="array" aca="1" ref="O561" ca="1">IF(AND(input4[[#This Row],[Safe Part 1]],(MAX(ABS((INDIRECT(input4[[#This Row],[range2]]))-(INDIRECT(input4[[#This Row],[range1]])))))&lt;=3),1,0)</f>
        <v>1</v>
      </c>
    </row>
    <row r="562" spans="1:15" x14ac:dyDescent="0.35">
      <c r="A562">
        <v>27</v>
      </c>
      <c r="B562">
        <v>30</v>
      </c>
      <c r="C562">
        <v>32</v>
      </c>
      <c r="D562">
        <v>35</v>
      </c>
      <c r="H562">
        <f>1</f>
        <v>1</v>
      </c>
      <c r="I562">
        <f>COUNTA(input4[[#This Row],[Column1.2]:[Column1.8]])</f>
        <v>4</v>
      </c>
      <c r="J562" t="str">
        <f>ADDRESS(ROW(),input4[[#This Row],[first col]]+1,4)&amp;":"&amp;ADDRESS(ROW(),input4[[#This Row],[lastcol]],4)</f>
        <v>B562:D562</v>
      </c>
      <c r="K562" t="str">
        <f>ADDRESS(ROW(),input4[[#This Row],[first col]],4)&amp;":"&amp;ADDRESS(ROW(),input4[[#This Row],[lastcol]]-1,4)</f>
        <v>A562:C562</v>
      </c>
      <c r="L562" t="b" cm="1">
        <f t="array" aca="1" ref="L562" ca="1">SUMPRODUCT(--(INDIRECT(input4[[#This Row],[range1]])&lt;INDIRECT(input4[[#This Row],[range2]])))=COUNT(INDIRECT(input4[[#This Row],[range1]]))</f>
        <v>0</v>
      </c>
      <c r="M562" t="b" cm="1">
        <f t="array" aca="1" ref="M562" ca="1">SUMPRODUCT(--(INDIRECT(input4[[#This Row],[range1]])&gt;INDIRECT(input4[[#This Row],[range2]])))=COUNT(INDIRECT(input4[[#This Row],[range1]]))</f>
        <v>1</v>
      </c>
      <c r="N562" t="b">
        <f ca="1">IF(AND(NOT(input4[[#This Row],[All DESC?]]),NOT(input4[[#This Row],[All ASC?]])),FALSE(),TRUE())</f>
        <v>1</v>
      </c>
      <c r="O562" cm="1">
        <f t="array" aca="1" ref="O562" ca="1">IF(AND(input4[[#This Row],[Safe Part 1]],(MAX(ABS((INDIRECT(input4[[#This Row],[range2]]))-(INDIRECT(input4[[#This Row],[range1]])))))&lt;=3),1,0)</f>
        <v>1</v>
      </c>
    </row>
    <row r="563" spans="1:15" x14ac:dyDescent="0.35">
      <c r="A563">
        <v>71</v>
      </c>
      <c r="B563">
        <v>73</v>
      </c>
      <c r="C563">
        <v>76</v>
      </c>
      <c r="D563">
        <v>77</v>
      </c>
      <c r="E563">
        <v>78</v>
      </c>
      <c r="H563">
        <f>1</f>
        <v>1</v>
      </c>
      <c r="I563">
        <f>COUNTA(input4[[#This Row],[Column1.2]:[Column1.8]])</f>
        <v>5</v>
      </c>
      <c r="J563" t="str">
        <f>ADDRESS(ROW(),input4[[#This Row],[first col]]+1,4)&amp;":"&amp;ADDRESS(ROW(),input4[[#This Row],[lastcol]],4)</f>
        <v>B563:E563</v>
      </c>
      <c r="K563" t="str">
        <f>ADDRESS(ROW(),input4[[#This Row],[first col]],4)&amp;":"&amp;ADDRESS(ROW(),input4[[#This Row],[lastcol]]-1,4)</f>
        <v>A563:D563</v>
      </c>
      <c r="L563" t="b" cm="1">
        <f t="array" aca="1" ref="L563" ca="1">SUMPRODUCT(--(INDIRECT(input4[[#This Row],[range1]])&lt;INDIRECT(input4[[#This Row],[range2]])))=COUNT(INDIRECT(input4[[#This Row],[range1]]))</f>
        <v>0</v>
      </c>
      <c r="M563" t="b" cm="1">
        <f t="array" aca="1" ref="M563" ca="1">SUMPRODUCT(--(INDIRECT(input4[[#This Row],[range1]])&gt;INDIRECT(input4[[#This Row],[range2]])))=COUNT(INDIRECT(input4[[#This Row],[range1]]))</f>
        <v>1</v>
      </c>
      <c r="N563" t="b">
        <f ca="1">IF(AND(NOT(input4[[#This Row],[All DESC?]]),NOT(input4[[#This Row],[All ASC?]])),FALSE(),TRUE())</f>
        <v>1</v>
      </c>
      <c r="O563" cm="1">
        <f t="array" aca="1" ref="O563" ca="1">IF(AND(input4[[#This Row],[Safe Part 1]],(MAX(ABS((INDIRECT(input4[[#This Row],[range2]]))-(INDIRECT(input4[[#This Row],[range1]])))))&lt;=3),1,0)</f>
        <v>1</v>
      </c>
    </row>
    <row r="564" spans="1:15" x14ac:dyDescent="0.35">
      <c r="A564">
        <v>12</v>
      </c>
      <c r="B564">
        <v>10</v>
      </c>
      <c r="C564">
        <v>7</v>
      </c>
      <c r="D564">
        <v>4</v>
      </c>
      <c r="E564">
        <v>2</v>
      </c>
      <c r="H564">
        <f>1</f>
        <v>1</v>
      </c>
      <c r="I564">
        <f>COUNTA(input4[[#This Row],[Column1.2]:[Column1.8]])</f>
        <v>5</v>
      </c>
      <c r="J564" t="str">
        <f>ADDRESS(ROW(),input4[[#This Row],[first col]]+1,4)&amp;":"&amp;ADDRESS(ROW(),input4[[#This Row],[lastcol]],4)</f>
        <v>B564:E564</v>
      </c>
      <c r="K564" t="str">
        <f>ADDRESS(ROW(),input4[[#This Row],[first col]],4)&amp;":"&amp;ADDRESS(ROW(),input4[[#This Row],[lastcol]]-1,4)</f>
        <v>A564:D564</v>
      </c>
      <c r="L564" t="b" cm="1">
        <f t="array" aca="1" ref="L564" ca="1">SUMPRODUCT(--(INDIRECT(input4[[#This Row],[range1]])&lt;INDIRECT(input4[[#This Row],[range2]])))=COUNT(INDIRECT(input4[[#This Row],[range1]]))</f>
        <v>1</v>
      </c>
      <c r="M564" t="b" cm="1">
        <f t="array" aca="1" ref="M564" ca="1">SUMPRODUCT(--(INDIRECT(input4[[#This Row],[range1]])&gt;INDIRECT(input4[[#This Row],[range2]])))=COUNT(INDIRECT(input4[[#This Row],[range1]]))</f>
        <v>0</v>
      </c>
      <c r="N564" t="b">
        <f ca="1">IF(AND(NOT(input4[[#This Row],[All DESC?]]),NOT(input4[[#This Row],[All ASC?]])),FALSE(),TRUE())</f>
        <v>1</v>
      </c>
      <c r="O564" cm="1">
        <f t="array" aca="1" ref="O564" ca="1">IF(AND(input4[[#This Row],[Safe Part 1]],(MAX(ABS((INDIRECT(input4[[#This Row],[range2]]))-(INDIRECT(input4[[#This Row],[range1]])))))&lt;=3),1,0)</f>
        <v>1</v>
      </c>
    </row>
    <row r="565" spans="1:15" x14ac:dyDescent="0.35">
      <c r="A565">
        <v>7</v>
      </c>
      <c r="B565">
        <v>9</v>
      </c>
      <c r="C565">
        <v>11</v>
      </c>
      <c r="D565">
        <v>13</v>
      </c>
      <c r="E565">
        <v>16</v>
      </c>
      <c r="H565">
        <f>1</f>
        <v>1</v>
      </c>
      <c r="I565">
        <f>COUNTA(input4[[#This Row],[Column1.2]:[Column1.8]])</f>
        <v>5</v>
      </c>
      <c r="J565" t="str">
        <f>ADDRESS(ROW(),input4[[#This Row],[first col]]+1,4)&amp;":"&amp;ADDRESS(ROW(),input4[[#This Row],[lastcol]],4)</f>
        <v>B565:E565</v>
      </c>
      <c r="K565" t="str">
        <f>ADDRESS(ROW(),input4[[#This Row],[first col]],4)&amp;":"&amp;ADDRESS(ROW(),input4[[#This Row],[lastcol]]-1,4)</f>
        <v>A565:D565</v>
      </c>
      <c r="L565" t="b" cm="1">
        <f t="array" aca="1" ref="L565" ca="1">SUMPRODUCT(--(INDIRECT(input4[[#This Row],[range1]])&lt;INDIRECT(input4[[#This Row],[range2]])))=COUNT(INDIRECT(input4[[#This Row],[range1]]))</f>
        <v>0</v>
      </c>
      <c r="M565" t="b" cm="1">
        <f t="array" aca="1" ref="M565" ca="1">SUMPRODUCT(--(INDIRECT(input4[[#This Row],[range1]])&gt;INDIRECT(input4[[#This Row],[range2]])))=COUNT(INDIRECT(input4[[#This Row],[range1]]))</f>
        <v>1</v>
      </c>
      <c r="N565" t="b">
        <f ca="1">IF(AND(NOT(input4[[#This Row],[All DESC?]]),NOT(input4[[#This Row],[All ASC?]])),FALSE(),TRUE())</f>
        <v>1</v>
      </c>
      <c r="O565" cm="1">
        <f t="array" aca="1" ref="O565" ca="1">IF(AND(input4[[#This Row],[Safe Part 1]],(MAX(ABS((INDIRECT(input4[[#This Row],[range2]]))-(INDIRECT(input4[[#This Row],[range1]])))))&lt;=3),1,0)</f>
        <v>1</v>
      </c>
    </row>
    <row r="566" spans="1:15" x14ac:dyDescent="0.35">
      <c r="A566">
        <v>63</v>
      </c>
      <c r="B566">
        <v>62</v>
      </c>
      <c r="C566">
        <v>61</v>
      </c>
      <c r="D566">
        <v>58</v>
      </c>
      <c r="H566">
        <f>1</f>
        <v>1</v>
      </c>
      <c r="I566">
        <f>COUNTA(input4[[#This Row],[Column1.2]:[Column1.8]])</f>
        <v>4</v>
      </c>
      <c r="J566" t="str">
        <f>ADDRESS(ROW(),input4[[#This Row],[first col]]+1,4)&amp;":"&amp;ADDRESS(ROW(),input4[[#This Row],[lastcol]],4)</f>
        <v>B566:D566</v>
      </c>
      <c r="K566" t="str">
        <f>ADDRESS(ROW(),input4[[#This Row],[first col]],4)&amp;":"&amp;ADDRESS(ROW(),input4[[#This Row],[lastcol]]-1,4)</f>
        <v>A566:C566</v>
      </c>
      <c r="L566" t="b" cm="1">
        <f t="array" aca="1" ref="L566" ca="1">SUMPRODUCT(--(INDIRECT(input4[[#This Row],[range1]])&lt;INDIRECT(input4[[#This Row],[range2]])))=COUNT(INDIRECT(input4[[#This Row],[range1]]))</f>
        <v>1</v>
      </c>
      <c r="M566" t="b" cm="1">
        <f t="array" aca="1" ref="M566" ca="1">SUMPRODUCT(--(INDIRECT(input4[[#This Row],[range1]])&gt;INDIRECT(input4[[#This Row],[range2]])))=COUNT(INDIRECT(input4[[#This Row],[range1]]))</f>
        <v>0</v>
      </c>
      <c r="N566" t="b">
        <f ca="1">IF(AND(NOT(input4[[#This Row],[All DESC?]]),NOT(input4[[#This Row],[All ASC?]])),FALSE(),TRUE())</f>
        <v>1</v>
      </c>
      <c r="O566" cm="1">
        <f t="array" aca="1" ref="O566" ca="1">IF(AND(input4[[#This Row],[Safe Part 1]],(MAX(ABS((INDIRECT(input4[[#This Row],[range2]]))-(INDIRECT(input4[[#This Row],[range1]])))))&lt;=3),1,0)</f>
        <v>1</v>
      </c>
    </row>
    <row r="567" spans="1:15" x14ac:dyDescent="0.35">
      <c r="A567">
        <v>29</v>
      </c>
      <c r="B567">
        <v>32</v>
      </c>
      <c r="C567">
        <v>33</v>
      </c>
      <c r="D567">
        <v>35</v>
      </c>
      <c r="E567">
        <v>37</v>
      </c>
      <c r="F567">
        <v>40</v>
      </c>
      <c r="H567">
        <f>1</f>
        <v>1</v>
      </c>
      <c r="I567">
        <f>COUNTA(input4[[#This Row],[Column1.2]:[Column1.8]])</f>
        <v>6</v>
      </c>
      <c r="J567" t="str">
        <f>ADDRESS(ROW(),input4[[#This Row],[first col]]+1,4)&amp;":"&amp;ADDRESS(ROW(),input4[[#This Row],[lastcol]],4)</f>
        <v>B567:F567</v>
      </c>
      <c r="K567" t="str">
        <f>ADDRESS(ROW(),input4[[#This Row],[first col]],4)&amp;":"&amp;ADDRESS(ROW(),input4[[#This Row],[lastcol]]-1,4)</f>
        <v>A567:E567</v>
      </c>
      <c r="L567" t="b" cm="1">
        <f t="array" aca="1" ref="L567" ca="1">SUMPRODUCT(--(INDIRECT(input4[[#This Row],[range1]])&lt;INDIRECT(input4[[#This Row],[range2]])))=COUNT(INDIRECT(input4[[#This Row],[range1]]))</f>
        <v>0</v>
      </c>
      <c r="M567" t="b" cm="1">
        <f t="array" aca="1" ref="M567" ca="1">SUMPRODUCT(--(INDIRECT(input4[[#This Row],[range1]])&gt;INDIRECT(input4[[#This Row],[range2]])))=COUNT(INDIRECT(input4[[#This Row],[range1]]))</f>
        <v>1</v>
      </c>
      <c r="N567" t="b">
        <f ca="1">IF(AND(NOT(input4[[#This Row],[All DESC?]]),NOT(input4[[#This Row],[All ASC?]])),FALSE(),TRUE())</f>
        <v>1</v>
      </c>
      <c r="O567" cm="1">
        <f t="array" aca="1" ref="O567" ca="1">IF(AND(input4[[#This Row],[Safe Part 1]],(MAX(ABS((INDIRECT(input4[[#This Row],[range2]]))-(INDIRECT(input4[[#This Row],[range1]])))))&lt;=3),1,0)</f>
        <v>1</v>
      </c>
    </row>
    <row r="568" spans="1:15" x14ac:dyDescent="0.35">
      <c r="A568">
        <v>84</v>
      </c>
      <c r="B568">
        <v>87</v>
      </c>
      <c r="C568">
        <v>89</v>
      </c>
      <c r="D568">
        <v>90</v>
      </c>
      <c r="H568">
        <f>1</f>
        <v>1</v>
      </c>
      <c r="I568">
        <f>COUNTA(input4[[#This Row],[Column1.2]:[Column1.8]])</f>
        <v>4</v>
      </c>
      <c r="J568" t="str">
        <f>ADDRESS(ROW(),input4[[#This Row],[first col]]+1,4)&amp;":"&amp;ADDRESS(ROW(),input4[[#This Row],[lastcol]],4)</f>
        <v>B568:D568</v>
      </c>
      <c r="K568" t="str">
        <f>ADDRESS(ROW(),input4[[#This Row],[first col]],4)&amp;":"&amp;ADDRESS(ROW(),input4[[#This Row],[lastcol]]-1,4)</f>
        <v>A568:C568</v>
      </c>
      <c r="L568" t="b" cm="1">
        <f t="array" aca="1" ref="L568" ca="1">SUMPRODUCT(--(INDIRECT(input4[[#This Row],[range1]])&lt;INDIRECT(input4[[#This Row],[range2]])))=COUNT(INDIRECT(input4[[#This Row],[range1]]))</f>
        <v>0</v>
      </c>
      <c r="M568" t="b" cm="1">
        <f t="array" aca="1" ref="M568" ca="1">SUMPRODUCT(--(INDIRECT(input4[[#This Row],[range1]])&gt;INDIRECT(input4[[#This Row],[range2]])))=COUNT(INDIRECT(input4[[#This Row],[range1]]))</f>
        <v>1</v>
      </c>
      <c r="N568" t="b">
        <f ca="1">IF(AND(NOT(input4[[#This Row],[All DESC?]]),NOT(input4[[#This Row],[All ASC?]])),FALSE(),TRUE())</f>
        <v>1</v>
      </c>
      <c r="O568" cm="1">
        <f t="array" aca="1" ref="O568" ca="1">IF(AND(input4[[#This Row],[Safe Part 1]],(MAX(ABS((INDIRECT(input4[[#This Row],[range2]]))-(INDIRECT(input4[[#This Row],[range1]])))))&lt;=3),1,0)</f>
        <v>1</v>
      </c>
    </row>
    <row r="569" spans="1:15" x14ac:dyDescent="0.35">
      <c r="A569">
        <v>30</v>
      </c>
      <c r="B569">
        <v>31</v>
      </c>
      <c r="C569">
        <v>33</v>
      </c>
      <c r="D569">
        <v>36</v>
      </c>
      <c r="H569">
        <f>1</f>
        <v>1</v>
      </c>
      <c r="I569">
        <f>COUNTA(input4[[#This Row],[Column1.2]:[Column1.8]])</f>
        <v>4</v>
      </c>
      <c r="J569" t="str">
        <f>ADDRESS(ROW(),input4[[#This Row],[first col]]+1,4)&amp;":"&amp;ADDRESS(ROW(),input4[[#This Row],[lastcol]],4)</f>
        <v>B569:D569</v>
      </c>
      <c r="K569" t="str">
        <f>ADDRESS(ROW(),input4[[#This Row],[first col]],4)&amp;":"&amp;ADDRESS(ROW(),input4[[#This Row],[lastcol]]-1,4)</f>
        <v>A569:C569</v>
      </c>
      <c r="L569" t="b" cm="1">
        <f t="array" aca="1" ref="L569" ca="1">SUMPRODUCT(--(INDIRECT(input4[[#This Row],[range1]])&lt;INDIRECT(input4[[#This Row],[range2]])))=COUNT(INDIRECT(input4[[#This Row],[range1]]))</f>
        <v>0</v>
      </c>
      <c r="M569" t="b" cm="1">
        <f t="array" aca="1" ref="M569" ca="1">SUMPRODUCT(--(INDIRECT(input4[[#This Row],[range1]])&gt;INDIRECT(input4[[#This Row],[range2]])))=COUNT(INDIRECT(input4[[#This Row],[range1]]))</f>
        <v>1</v>
      </c>
      <c r="N569" t="b">
        <f ca="1">IF(AND(NOT(input4[[#This Row],[All DESC?]]),NOT(input4[[#This Row],[All ASC?]])),FALSE(),TRUE())</f>
        <v>1</v>
      </c>
      <c r="O569" cm="1">
        <f t="array" aca="1" ref="O569" ca="1">IF(AND(input4[[#This Row],[Safe Part 1]],(MAX(ABS((INDIRECT(input4[[#This Row],[range2]]))-(INDIRECT(input4[[#This Row],[range1]])))))&lt;=3),1,0)</f>
        <v>1</v>
      </c>
    </row>
    <row r="570" spans="1:15" x14ac:dyDescent="0.35">
      <c r="A570">
        <v>29</v>
      </c>
      <c r="B570">
        <v>26</v>
      </c>
      <c r="C570">
        <v>23</v>
      </c>
      <c r="D570">
        <v>20</v>
      </c>
      <c r="H570">
        <f>1</f>
        <v>1</v>
      </c>
      <c r="I570">
        <f>COUNTA(input4[[#This Row],[Column1.2]:[Column1.8]])</f>
        <v>4</v>
      </c>
      <c r="J570" t="str">
        <f>ADDRESS(ROW(),input4[[#This Row],[first col]]+1,4)&amp;":"&amp;ADDRESS(ROW(),input4[[#This Row],[lastcol]],4)</f>
        <v>B570:D570</v>
      </c>
      <c r="K570" t="str">
        <f>ADDRESS(ROW(),input4[[#This Row],[first col]],4)&amp;":"&amp;ADDRESS(ROW(),input4[[#This Row],[lastcol]]-1,4)</f>
        <v>A570:C570</v>
      </c>
      <c r="L570" t="b" cm="1">
        <f t="array" aca="1" ref="L570" ca="1">SUMPRODUCT(--(INDIRECT(input4[[#This Row],[range1]])&lt;INDIRECT(input4[[#This Row],[range2]])))=COUNT(INDIRECT(input4[[#This Row],[range1]]))</f>
        <v>1</v>
      </c>
      <c r="M570" t="b" cm="1">
        <f t="array" aca="1" ref="M570" ca="1">SUMPRODUCT(--(INDIRECT(input4[[#This Row],[range1]])&gt;INDIRECT(input4[[#This Row],[range2]])))=COUNT(INDIRECT(input4[[#This Row],[range1]]))</f>
        <v>0</v>
      </c>
      <c r="N570" t="b">
        <f ca="1">IF(AND(NOT(input4[[#This Row],[All DESC?]]),NOT(input4[[#This Row],[All ASC?]])),FALSE(),TRUE())</f>
        <v>1</v>
      </c>
      <c r="O570" cm="1">
        <f t="array" aca="1" ref="O570" ca="1">IF(AND(input4[[#This Row],[Safe Part 1]],(MAX(ABS((INDIRECT(input4[[#This Row],[range2]]))-(INDIRECT(input4[[#This Row],[range1]])))))&lt;=3),1,0)</f>
        <v>1</v>
      </c>
    </row>
    <row r="571" spans="1:15" x14ac:dyDescent="0.35">
      <c r="A571">
        <v>90</v>
      </c>
      <c r="B571">
        <v>88</v>
      </c>
      <c r="C571">
        <v>87</v>
      </c>
      <c r="D571">
        <v>84</v>
      </c>
      <c r="E571">
        <v>83</v>
      </c>
      <c r="F571">
        <v>80</v>
      </c>
      <c r="G571">
        <v>79</v>
      </c>
      <c r="H571">
        <f>1</f>
        <v>1</v>
      </c>
      <c r="I571">
        <f>COUNTA(input4[[#This Row],[Column1.2]:[Column1.8]])</f>
        <v>7</v>
      </c>
      <c r="J571" t="str">
        <f>ADDRESS(ROW(),input4[[#This Row],[first col]]+1,4)&amp;":"&amp;ADDRESS(ROW(),input4[[#This Row],[lastcol]],4)</f>
        <v>B571:G571</v>
      </c>
      <c r="K571" t="str">
        <f>ADDRESS(ROW(),input4[[#This Row],[first col]],4)&amp;":"&amp;ADDRESS(ROW(),input4[[#This Row],[lastcol]]-1,4)</f>
        <v>A571:F571</v>
      </c>
      <c r="L571" t="b" cm="1">
        <f t="array" aca="1" ref="L571" ca="1">SUMPRODUCT(--(INDIRECT(input4[[#This Row],[range1]])&lt;INDIRECT(input4[[#This Row],[range2]])))=COUNT(INDIRECT(input4[[#This Row],[range1]]))</f>
        <v>1</v>
      </c>
      <c r="M571" t="b" cm="1">
        <f t="array" aca="1" ref="M571" ca="1">SUMPRODUCT(--(INDIRECT(input4[[#This Row],[range1]])&gt;INDIRECT(input4[[#This Row],[range2]])))=COUNT(INDIRECT(input4[[#This Row],[range1]]))</f>
        <v>0</v>
      </c>
      <c r="N571" t="b">
        <f ca="1">IF(AND(NOT(input4[[#This Row],[All DESC?]]),NOT(input4[[#This Row],[All ASC?]])),FALSE(),TRUE())</f>
        <v>1</v>
      </c>
      <c r="O571" cm="1">
        <f t="array" aca="1" ref="O571" ca="1">IF(AND(input4[[#This Row],[Safe Part 1]],(MAX(ABS((INDIRECT(input4[[#This Row],[range2]]))-(INDIRECT(input4[[#This Row],[range1]])))))&lt;=3),1,0)</f>
        <v>1</v>
      </c>
    </row>
    <row r="572" spans="1:15" x14ac:dyDescent="0.35">
      <c r="A572">
        <v>33</v>
      </c>
      <c r="B572">
        <v>34</v>
      </c>
      <c r="C572">
        <v>37</v>
      </c>
      <c r="D572">
        <v>39</v>
      </c>
      <c r="E572">
        <v>41</v>
      </c>
      <c r="F572">
        <v>42</v>
      </c>
      <c r="H572">
        <f>1</f>
        <v>1</v>
      </c>
      <c r="I572">
        <f>COUNTA(input4[[#This Row],[Column1.2]:[Column1.8]])</f>
        <v>6</v>
      </c>
      <c r="J572" t="str">
        <f>ADDRESS(ROW(),input4[[#This Row],[first col]]+1,4)&amp;":"&amp;ADDRESS(ROW(),input4[[#This Row],[lastcol]],4)</f>
        <v>B572:F572</v>
      </c>
      <c r="K572" t="str">
        <f>ADDRESS(ROW(),input4[[#This Row],[first col]],4)&amp;":"&amp;ADDRESS(ROW(),input4[[#This Row],[lastcol]]-1,4)</f>
        <v>A572:E572</v>
      </c>
      <c r="L572" t="b" cm="1">
        <f t="array" aca="1" ref="L572" ca="1">SUMPRODUCT(--(INDIRECT(input4[[#This Row],[range1]])&lt;INDIRECT(input4[[#This Row],[range2]])))=COUNT(INDIRECT(input4[[#This Row],[range1]]))</f>
        <v>0</v>
      </c>
      <c r="M572" t="b" cm="1">
        <f t="array" aca="1" ref="M572" ca="1">SUMPRODUCT(--(INDIRECT(input4[[#This Row],[range1]])&gt;INDIRECT(input4[[#This Row],[range2]])))=COUNT(INDIRECT(input4[[#This Row],[range1]]))</f>
        <v>1</v>
      </c>
      <c r="N572" t="b">
        <f ca="1">IF(AND(NOT(input4[[#This Row],[All DESC?]]),NOT(input4[[#This Row],[All ASC?]])),FALSE(),TRUE())</f>
        <v>1</v>
      </c>
      <c r="O572" cm="1">
        <f t="array" aca="1" ref="O572" ca="1">IF(AND(input4[[#This Row],[Safe Part 1]],(MAX(ABS((INDIRECT(input4[[#This Row],[range2]]))-(INDIRECT(input4[[#This Row],[range1]])))))&lt;=3),1,0)</f>
        <v>1</v>
      </c>
    </row>
    <row r="573" spans="1:15" x14ac:dyDescent="0.35">
      <c r="A573">
        <v>71</v>
      </c>
      <c r="B573">
        <v>70</v>
      </c>
      <c r="C573">
        <v>67</v>
      </c>
      <c r="D573">
        <v>64</v>
      </c>
      <c r="E573">
        <v>63</v>
      </c>
      <c r="F573">
        <v>61</v>
      </c>
      <c r="G573">
        <v>58</v>
      </c>
      <c r="H573">
        <f>1</f>
        <v>1</v>
      </c>
      <c r="I573">
        <f>COUNTA(input4[[#This Row],[Column1.2]:[Column1.8]])</f>
        <v>7</v>
      </c>
      <c r="J573" t="str">
        <f>ADDRESS(ROW(),input4[[#This Row],[first col]]+1,4)&amp;":"&amp;ADDRESS(ROW(),input4[[#This Row],[lastcol]],4)</f>
        <v>B573:G573</v>
      </c>
      <c r="K573" t="str">
        <f>ADDRESS(ROW(),input4[[#This Row],[first col]],4)&amp;":"&amp;ADDRESS(ROW(),input4[[#This Row],[lastcol]]-1,4)</f>
        <v>A573:F573</v>
      </c>
      <c r="L573" t="b" cm="1">
        <f t="array" aca="1" ref="L573" ca="1">SUMPRODUCT(--(INDIRECT(input4[[#This Row],[range1]])&lt;INDIRECT(input4[[#This Row],[range2]])))=COUNT(INDIRECT(input4[[#This Row],[range1]]))</f>
        <v>1</v>
      </c>
      <c r="M573" t="b" cm="1">
        <f t="array" aca="1" ref="M573" ca="1">SUMPRODUCT(--(INDIRECT(input4[[#This Row],[range1]])&gt;INDIRECT(input4[[#This Row],[range2]])))=COUNT(INDIRECT(input4[[#This Row],[range1]]))</f>
        <v>0</v>
      </c>
      <c r="N573" t="b">
        <f ca="1">IF(AND(NOT(input4[[#This Row],[All DESC?]]),NOT(input4[[#This Row],[All ASC?]])),FALSE(),TRUE())</f>
        <v>1</v>
      </c>
      <c r="O573" cm="1">
        <f t="array" aca="1" ref="O573" ca="1">IF(AND(input4[[#This Row],[Safe Part 1]],(MAX(ABS((INDIRECT(input4[[#This Row],[range2]]))-(INDIRECT(input4[[#This Row],[range1]])))))&lt;=3),1,0)</f>
        <v>1</v>
      </c>
    </row>
    <row r="574" spans="1:15" x14ac:dyDescent="0.35">
      <c r="A574">
        <v>88</v>
      </c>
      <c r="B574">
        <v>85</v>
      </c>
      <c r="C574">
        <v>84</v>
      </c>
      <c r="D574">
        <v>82</v>
      </c>
      <c r="E574">
        <v>81</v>
      </c>
      <c r="F574">
        <v>80</v>
      </c>
      <c r="G574">
        <v>79</v>
      </c>
      <c r="H574">
        <f>1</f>
        <v>1</v>
      </c>
      <c r="I574">
        <f>COUNTA(input4[[#This Row],[Column1.2]:[Column1.8]])</f>
        <v>7</v>
      </c>
      <c r="J574" t="str">
        <f>ADDRESS(ROW(),input4[[#This Row],[first col]]+1,4)&amp;":"&amp;ADDRESS(ROW(),input4[[#This Row],[lastcol]],4)</f>
        <v>B574:G574</v>
      </c>
      <c r="K574" t="str">
        <f>ADDRESS(ROW(),input4[[#This Row],[first col]],4)&amp;":"&amp;ADDRESS(ROW(),input4[[#This Row],[lastcol]]-1,4)</f>
        <v>A574:F574</v>
      </c>
      <c r="L574" t="b" cm="1">
        <f t="array" aca="1" ref="L574" ca="1">SUMPRODUCT(--(INDIRECT(input4[[#This Row],[range1]])&lt;INDIRECT(input4[[#This Row],[range2]])))=COUNT(INDIRECT(input4[[#This Row],[range1]]))</f>
        <v>1</v>
      </c>
      <c r="M574" t="b" cm="1">
        <f t="array" aca="1" ref="M574" ca="1">SUMPRODUCT(--(INDIRECT(input4[[#This Row],[range1]])&gt;INDIRECT(input4[[#This Row],[range2]])))=COUNT(INDIRECT(input4[[#This Row],[range1]]))</f>
        <v>0</v>
      </c>
      <c r="N574" t="b">
        <f ca="1">IF(AND(NOT(input4[[#This Row],[All DESC?]]),NOT(input4[[#This Row],[All ASC?]])),FALSE(),TRUE())</f>
        <v>1</v>
      </c>
      <c r="O574" cm="1">
        <f t="array" aca="1" ref="O574" ca="1">IF(AND(input4[[#This Row],[Safe Part 1]],(MAX(ABS((INDIRECT(input4[[#This Row],[range2]]))-(INDIRECT(input4[[#This Row],[range1]])))))&lt;=3),1,0)</f>
        <v>1</v>
      </c>
    </row>
    <row r="575" spans="1:15" x14ac:dyDescent="0.35">
      <c r="A575">
        <v>11</v>
      </c>
      <c r="B575">
        <v>10</v>
      </c>
      <c r="C575">
        <v>9</v>
      </c>
      <c r="D575">
        <v>8</v>
      </c>
      <c r="E575">
        <v>7</v>
      </c>
      <c r="F575">
        <v>4</v>
      </c>
      <c r="H575">
        <f>1</f>
        <v>1</v>
      </c>
      <c r="I575">
        <f>COUNTA(input4[[#This Row],[Column1.2]:[Column1.8]])</f>
        <v>6</v>
      </c>
      <c r="J575" t="str">
        <f>ADDRESS(ROW(),input4[[#This Row],[first col]]+1,4)&amp;":"&amp;ADDRESS(ROW(),input4[[#This Row],[lastcol]],4)</f>
        <v>B575:F575</v>
      </c>
      <c r="K575" t="str">
        <f>ADDRESS(ROW(),input4[[#This Row],[first col]],4)&amp;":"&amp;ADDRESS(ROW(),input4[[#This Row],[lastcol]]-1,4)</f>
        <v>A575:E575</v>
      </c>
      <c r="L575" t="b" cm="1">
        <f t="array" aca="1" ref="L575" ca="1">SUMPRODUCT(--(INDIRECT(input4[[#This Row],[range1]])&lt;INDIRECT(input4[[#This Row],[range2]])))=COUNT(INDIRECT(input4[[#This Row],[range1]]))</f>
        <v>1</v>
      </c>
      <c r="M575" t="b" cm="1">
        <f t="array" aca="1" ref="M575" ca="1">SUMPRODUCT(--(INDIRECT(input4[[#This Row],[range1]])&gt;INDIRECT(input4[[#This Row],[range2]])))=COUNT(INDIRECT(input4[[#This Row],[range1]]))</f>
        <v>0</v>
      </c>
      <c r="N575" t="b">
        <f ca="1">IF(AND(NOT(input4[[#This Row],[All DESC?]]),NOT(input4[[#This Row],[All ASC?]])),FALSE(),TRUE())</f>
        <v>1</v>
      </c>
      <c r="O575" cm="1">
        <f t="array" aca="1" ref="O575" ca="1">IF(AND(input4[[#This Row],[Safe Part 1]],(MAX(ABS((INDIRECT(input4[[#This Row],[range2]]))-(INDIRECT(input4[[#This Row],[range1]])))))&lt;=3),1,0)</f>
        <v>1</v>
      </c>
    </row>
    <row r="576" spans="1:15" x14ac:dyDescent="0.35">
      <c r="A576">
        <v>52</v>
      </c>
      <c r="B576">
        <v>55</v>
      </c>
      <c r="C576">
        <v>58</v>
      </c>
      <c r="D576">
        <v>61</v>
      </c>
      <c r="E576">
        <v>62</v>
      </c>
      <c r="H576">
        <f>1</f>
        <v>1</v>
      </c>
      <c r="I576">
        <f>COUNTA(input4[[#This Row],[Column1.2]:[Column1.8]])</f>
        <v>5</v>
      </c>
      <c r="J576" t="str">
        <f>ADDRESS(ROW(),input4[[#This Row],[first col]]+1,4)&amp;":"&amp;ADDRESS(ROW(),input4[[#This Row],[lastcol]],4)</f>
        <v>B576:E576</v>
      </c>
      <c r="K576" t="str">
        <f>ADDRESS(ROW(),input4[[#This Row],[first col]],4)&amp;":"&amp;ADDRESS(ROW(),input4[[#This Row],[lastcol]]-1,4)</f>
        <v>A576:D576</v>
      </c>
      <c r="L576" t="b" cm="1">
        <f t="array" aca="1" ref="L576" ca="1">SUMPRODUCT(--(INDIRECT(input4[[#This Row],[range1]])&lt;INDIRECT(input4[[#This Row],[range2]])))=COUNT(INDIRECT(input4[[#This Row],[range1]]))</f>
        <v>0</v>
      </c>
      <c r="M576" t="b" cm="1">
        <f t="array" aca="1" ref="M576" ca="1">SUMPRODUCT(--(INDIRECT(input4[[#This Row],[range1]])&gt;INDIRECT(input4[[#This Row],[range2]])))=COUNT(INDIRECT(input4[[#This Row],[range1]]))</f>
        <v>1</v>
      </c>
      <c r="N576" t="b">
        <f ca="1">IF(AND(NOT(input4[[#This Row],[All DESC?]]),NOT(input4[[#This Row],[All ASC?]])),FALSE(),TRUE())</f>
        <v>1</v>
      </c>
      <c r="O576" cm="1">
        <f t="array" aca="1" ref="O576" ca="1">IF(AND(input4[[#This Row],[Safe Part 1]],(MAX(ABS((INDIRECT(input4[[#This Row],[range2]]))-(INDIRECT(input4[[#This Row],[range1]])))))&lt;=3),1,0)</f>
        <v>1</v>
      </c>
    </row>
    <row r="577" spans="1:15" x14ac:dyDescent="0.35">
      <c r="A577">
        <v>36</v>
      </c>
      <c r="B577">
        <v>33</v>
      </c>
      <c r="C577">
        <v>32</v>
      </c>
      <c r="D577">
        <v>30</v>
      </c>
      <c r="H577">
        <f>1</f>
        <v>1</v>
      </c>
      <c r="I577">
        <f>COUNTA(input4[[#This Row],[Column1.2]:[Column1.8]])</f>
        <v>4</v>
      </c>
      <c r="J577" t="str">
        <f>ADDRESS(ROW(),input4[[#This Row],[first col]]+1,4)&amp;":"&amp;ADDRESS(ROW(),input4[[#This Row],[lastcol]],4)</f>
        <v>B577:D577</v>
      </c>
      <c r="K577" t="str">
        <f>ADDRESS(ROW(),input4[[#This Row],[first col]],4)&amp;":"&amp;ADDRESS(ROW(),input4[[#This Row],[lastcol]]-1,4)</f>
        <v>A577:C577</v>
      </c>
      <c r="L577" t="b" cm="1">
        <f t="array" aca="1" ref="L577" ca="1">SUMPRODUCT(--(INDIRECT(input4[[#This Row],[range1]])&lt;INDIRECT(input4[[#This Row],[range2]])))=COUNT(INDIRECT(input4[[#This Row],[range1]]))</f>
        <v>1</v>
      </c>
      <c r="M577" t="b" cm="1">
        <f t="array" aca="1" ref="M577" ca="1">SUMPRODUCT(--(INDIRECT(input4[[#This Row],[range1]])&gt;INDIRECT(input4[[#This Row],[range2]])))=COUNT(INDIRECT(input4[[#This Row],[range1]]))</f>
        <v>0</v>
      </c>
      <c r="N577" t="b">
        <f ca="1">IF(AND(NOT(input4[[#This Row],[All DESC?]]),NOT(input4[[#This Row],[All ASC?]])),FALSE(),TRUE())</f>
        <v>1</v>
      </c>
      <c r="O577" cm="1">
        <f t="array" aca="1" ref="O577" ca="1">IF(AND(input4[[#This Row],[Safe Part 1]],(MAX(ABS((INDIRECT(input4[[#This Row],[range2]]))-(INDIRECT(input4[[#This Row],[range1]])))))&lt;=3),1,0)</f>
        <v>1</v>
      </c>
    </row>
    <row r="578" spans="1:15" x14ac:dyDescent="0.35">
      <c r="A578">
        <v>87</v>
      </c>
      <c r="B578">
        <v>88</v>
      </c>
      <c r="C578">
        <v>89</v>
      </c>
      <c r="D578">
        <v>90</v>
      </c>
      <c r="E578">
        <v>93</v>
      </c>
      <c r="H578">
        <f>1</f>
        <v>1</v>
      </c>
      <c r="I578">
        <f>COUNTA(input4[[#This Row],[Column1.2]:[Column1.8]])</f>
        <v>5</v>
      </c>
      <c r="J578" t="str">
        <f>ADDRESS(ROW(),input4[[#This Row],[first col]]+1,4)&amp;":"&amp;ADDRESS(ROW(),input4[[#This Row],[lastcol]],4)</f>
        <v>B578:E578</v>
      </c>
      <c r="K578" t="str">
        <f>ADDRESS(ROW(),input4[[#This Row],[first col]],4)&amp;":"&amp;ADDRESS(ROW(),input4[[#This Row],[lastcol]]-1,4)</f>
        <v>A578:D578</v>
      </c>
      <c r="L578" t="b" cm="1">
        <f t="array" aca="1" ref="L578" ca="1">SUMPRODUCT(--(INDIRECT(input4[[#This Row],[range1]])&lt;INDIRECT(input4[[#This Row],[range2]])))=COUNT(INDIRECT(input4[[#This Row],[range1]]))</f>
        <v>0</v>
      </c>
      <c r="M578" t="b" cm="1">
        <f t="array" aca="1" ref="M578" ca="1">SUMPRODUCT(--(INDIRECT(input4[[#This Row],[range1]])&gt;INDIRECT(input4[[#This Row],[range2]])))=COUNT(INDIRECT(input4[[#This Row],[range1]]))</f>
        <v>1</v>
      </c>
      <c r="N578" t="b">
        <f ca="1">IF(AND(NOT(input4[[#This Row],[All DESC?]]),NOT(input4[[#This Row],[All ASC?]])),FALSE(),TRUE())</f>
        <v>1</v>
      </c>
      <c r="O578" cm="1">
        <f t="array" aca="1" ref="O578" ca="1">IF(AND(input4[[#This Row],[Safe Part 1]],(MAX(ABS((INDIRECT(input4[[#This Row],[range2]]))-(INDIRECT(input4[[#This Row],[range1]])))))&lt;=3),1,0)</f>
        <v>1</v>
      </c>
    </row>
    <row r="579" spans="1:15" x14ac:dyDescent="0.35">
      <c r="A579">
        <v>22</v>
      </c>
      <c r="B579">
        <v>23</v>
      </c>
      <c r="C579">
        <v>24</v>
      </c>
      <c r="D579">
        <v>27</v>
      </c>
      <c r="E579">
        <v>28</v>
      </c>
      <c r="H579">
        <f>1</f>
        <v>1</v>
      </c>
      <c r="I579">
        <f>COUNTA(input4[[#This Row],[Column1.2]:[Column1.8]])</f>
        <v>5</v>
      </c>
      <c r="J579" t="str">
        <f>ADDRESS(ROW(),input4[[#This Row],[first col]]+1,4)&amp;":"&amp;ADDRESS(ROW(),input4[[#This Row],[lastcol]],4)</f>
        <v>B579:E579</v>
      </c>
      <c r="K579" t="str">
        <f>ADDRESS(ROW(),input4[[#This Row],[first col]],4)&amp;":"&amp;ADDRESS(ROW(),input4[[#This Row],[lastcol]]-1,4)</f>
        <v>A579:D579</v>
      </c>
      <c r="L579" t="b" cm="1">
        <f t="array" aca="1" ref="L579" ca="1">SUMPRODUCT(--(INDIRECT(input4[[#This Row],[range1]])&lt;INDIRECT(input4[[#This Row],[range2]])))=COUNT(INDIRECT(input4[[#This Row],[range1]]))</f>
        <v>0</v>
      </c>
      <c r="M579" t="b" cm="1">
        <f t="array" aca="1" ref="M579" ca="1">SUMPRODUCT(--(INDIRECT(input4[[#This Row],[range1]])&gt;INDIRECT(input4[[#This Row],[range2]])))=COUNT(INDIRECT(input4[[#This Row],[range1]]))</f>
        <v>1</v>
      </c>
      <c r="N579" t="b">
        <f ca="1">IF(AND(NOT(input4[[#This Row],[All DESC?]]),NOT(input4[[#This Row],[All ASC?]])),FALSE(),TRUE())</f>
        <v>1</v>
      </c>
      <c r="O579" cm="1">
        <f t="array" aca="1" ref="O579" ca="1">IF(AND(input4[[#This Row],[Safe Part 1]],(MAX(ABS((INDIRECT(input4[[#This Row],[range2]]))-(INDIRECT(input4[[#This Row],[range1]])))))&lt;=3),1,0)</f>
        <v>1</v>
      </c>
    </row>
    <row r="580" spans="1:15" x14ac:dyDescent="0.35">
      <c r="A580">
        <v>91</v>
      </c>
      <c r="B580">
        <v>88</v>
      </c>
      <c r="C580">
        <v>86</v>
      </c>
      <c r="D580">
        <v>83</v>
      </c>
      <c r="E580">
        <v>80</v>
      </c>
      <c r="H580">
        <f>1</f>
        <v>1</v>
      </c>
      <c r="I580">
        <f>COUNTA(input4[[#This Row],[Column1.2]:[Column1.8]])</f>
        <v>5</v>
      </c>
      <c r="J580" t="str">
        <f>ADDRESS(ROW(),input4[[#This Row],[first col]]+1,4)&amp;":"&amp;ADDRESS(ROW(),input4[[#This Row],[lastcol]],4)</f>
        <v>B580:E580</v>
      </c>
      <c r="K580" t="str">
        <f>ADDRESS(ROW(),input4[[#This Row],[first col]],4)&amp;":"&amp;ADDRESS(ROW(),input4[[#This Row],[lastcol]]-1,4)</f>
        <v>A580:D580</v>
      </c>
      <c r="L580" t="b" cm="1">
        <f t="array" aca="1" ref="L580" ca="1">SUMPRODUCT(--(INDIRECT(input4[[#This Row],[range1]])&lt;INDIRECT(input4[[#This Row],[range2]])))=COUNT(INDIRECT(input4[[#This Row],[range1]]))</f>
        <v>1</v>
      </c>
      <c r="M580" t="b" cm="1">
        <f t="array" aca="1" ref="M580" ca="1">SUMPRODUCT(--(INDIRECT(input4[[#This Row],[range1]])&gt;INDIRECT(input4[[#This Row],[range2]])))=COUNT(INDIRECT(input4[[#This Row],[range1]]))</f>
        <v>0</v>
      </c>
      <c r="N580" t="b">
        <f ca="1">IF(AND(NOT(input4[[#This Row],[All DESC?]]),NOT(input4[[#This Row],[All ASC?]])),FALSE(),TRUE())</f>
        <v>1</v>
      </c>
      <c r="O580" cm="1">
        <f t="array" aca="1" ref="O580" ca="1">IF(AND(input4[[#This Row],[Safe Part 1]],(MAX(ABS((INDIRECT(input4[[#This Row],[range2]]))-(INDIRECT(input4[[#This Row],[range1]])))))&lt;=3),1,0)</f>
        <v>1</v>
      </c>
    </row>
    <row r="581" spans="1:15" x14ac:dyDescent="0.35">
      <c r="A581">
        <v>23</v>
      </c>
      <c r="B581">
        <v>25</v>
      </c>
      <c r="C581">
        <v>28</v>
      </c>
      <c r="D581">
        <v>29</v>
      </c>
      <c r="E581">
        <v>32</v>
      </c>
      <c r="F581">
        <v>33</v>
      </c>
      <c r="H581">
        <f>1</f>
        <v>1</v>
      </c>
      <c r="I581">
        <f>COUNTA(input4[[#This Row],[Column1.2]:[Column1.8]])</f>
        <v>6</v>
      </c>
      <c r="J581" t="str">
        <f>ADDRESS(ROW(),input4[[#This Row],[first col]]+1,4)&amp;":"&amp;ADDRESS(ROW(),input4[[#This Row],[lastcol]],4)</f>
        <v>B581:F581</v>
      </c>
      <c r="K581" t="str">
        <f>ADDRESS(ROW(),input4[[#This Row],[first col]],4)&amp;":"&amp;ADDRESS(ROW(),input4[[#This Row],[lastcol]]-1,4)</f>
        <v>A581:E581</v>
      </c>
      <c r="L581" t="b" cm="1">
        <f t="array" aca="1" ref="L581" ca="1">SUMPRODUCT(--(INDIRECT(input4[[#This Row],[range1]])&lt;INDIRECT(input4[[#This Row],[range2]])))=COUNT(INDIRECT(input4[[#This Row],[range1]]))</f>
        <v>0</v>
      </c>
      <c r="M581" t="b" cm="1">
        <f t="array" aca="1" ref="M581" ca="1">SUMPRODUCT(--(INDIRECT(input4[[#This Row],[range1]])&gt;INDIRECT(input4[[#This Row],[range2]])))=COUNT(INDIRECT(input4[[#This Row],[range1]]))</f>
        <v>1</v>
      </c>
      <c r="N581" t="b">
        <f ca="1">IF(AND(NOT(input4[[#This Row],[All DESC?]]),NOT(input4[[#This Row],[All ASC?]])),FALSE(),TRUE())</f>
        <v>1</v>
      </c>
      <c r="O581" cm="1">
        <f t="array" aca="1" ref="O581" ca="1">IF(AND(input4[[#This Row],[Safe Part 1]],(MAX(ABS((INDIRECT(input4[[#This Row],[range2]]))-(INDIRECT(input4[[#This Row],[range1]])))))&lt;=3),1,0)</f>
        <v>1</v>
      </c>
    </row>
    <row r="582" spans="1:15" x14ac:dyDescent="0.35">
      <c r="A582">
        <v>26</v>
      </c>
      <c r="B582">
        <v>23</v>
      </c>
      <c r="C582">
        <v>21</v>
      </c>
      <c r="D582">
        <v>20</v>
      </c>
      <c r="H582">
        <f>1</f>
        <v>1</v>
      </c>
      <c r="I582">
        <f>COUNTA(input4[[#This Row],[Column1.2]:[Column1.8]])</f>
        <v>4</v>
      </c>
      <c r="J582" t="str">
        <f>ADDRESS(ROW(),input4[[#This Row],[first col]]+1,4)&amp;":"&amp;ADDRESS(ROW(),input4[[#This Row],[lastcol]],4)</f>
        <v>B582:D582</v>
      </c>
      <c r="K582" t="str">
        <f>ADDRESS(ROW(),input4[[#This Row],[first col]],4)&amp;":"&amp;ADDRESS(ROW(),input4[[#This Row],[lastcol]]-1,4)</f>
        <v>A582:C582</v>
      </c>
      <c r="L582" t="b" cm="1">
        <f t="array" aca="1" ref="L582" ca="1">SUMPRODUCT(--(INDIRECT(input4[[#This Row],[range1]])&lt;INDIRECT(input4[[#This Row],[range2]])))=COUNT(INDIRECT(input4[[#This Row],[range1]]))</f>
        <v>1</v>
      </c>
      <c r="M582" t="b" cm="1">
        <f t="array" aca="1" ref="M582" ca="1">SUMPRODUCT(--(INDIRECT(input4[[#This Row],[range1]])&gt;INDIRECT(input4[[#This Row],[range2]])))=COUNT(INDIRECT(input4[[#This Row],[range1]]))</f>
        <v>0</v>
      </c>
      <c r="N582" t="b">
        <f ca="1">IF(AND(NOT(input4[[#This Row],[All DESC?]]),NOT(input4[[#This Row],[All ASC?]])),FALSE(),TRUE())</f>
        <v>1</v>
      </c>
      <c r="O582" cm="1">
        <f t="array" aca="1" ref="O582" ca="1">IF(AND(input4[[#This Row],[Safe Part 1]],(MAX(ABS((INDIRECT(input4[[#This Row],[range2]]))-(INDIRECT(input4[[#This Row],[range1]])))))&lt;=3),1,0)</f>
        <v>1</v>
      </c>
    </row>
    <row r="583" spans="1:15" x14ac:dyDescent="0.35">
      <c r="A583">
        <v>71</v>
      </c>
      <c r="B583">
        <v>73</v>
      </c>
      <c r="C583">
        <v>75</v>
      </c>
      <c r="D583">
        <v>76</v>
      </c>
      <c r="E583">
        <v>79</v>
      </c>
      <c r="F583">
        <v>82</v>
      </c>
      <c r="H583">
        <f>1</f>
        <v>1</v>
      </c>
      <c r="I583">
        <f>COUNTA(input4[[#This Row],[Column1.2]:[Column1.8]])</f>
        <v>6</v>
      </c>
      <c r="J583" t="str">
        <f>ADDRESS(ROW(),input4[[#This Row],[first col]]+1,4)&amp;":"&amp;ADDRESS(ROW(),input4[[#This Row],[lastcol]],4)</f>
        <v>B583:F583</v>
      </c>
      <c r="K583" t="str">
        <f>ADDRESS(ROW(),input4[[#This Row],[first col]],4)&amp;":"&amp;ADDRESS(ROW(),input4[[#This Row],[lastcol]]-1,4)</f>
        <v>A583:E583</v>
      </c>
      <c r="L583" t="b" cm="1">
        <f t="array" aca="1" ref="L583" ca="1">SUMPRODUCT(--(INDIRECT(input4[[#This Row],[range1]])&lt;INDIRECT(input4[[#This Row],[range2]])))=COUNT(INDIRECT(input4[[#This Row],[range1]]))</f>
        <v>0</v>
      </c>
      <c r="M583" t="b" cm="1">
        <f t="array" aca="1" ref="M583" ca="1">SUMPRODUCT(--(INDIRECT(input4[[#This Row],[range1]])&gt;INDIRECT(input4[[#This Row],[range2]])))=COUNT(INDIRECT(input4[[#This Row],[range1]]))</f>
        <v>1</v>
      </c>
      <c r="N583" t="b">
        <f ca="1">IF(AND(NOT(input4[[#This Row],[All DESC?]]),NOT(input4[[#This Row],[All ASC?]])),FALSE(),TRUE())</f>
        <v>1</v>
      </c>
      <c r="O583" cm="1">
        <f t="array" aca="1" ref="O583" ca="1">IF(AND(input4[[#This Row],[Safe Part 1]],(MAX(ABS((INDIRECT(input4[[#This Row],[range2]]))-(INDIRECT(input4[[#This Row],[range1]])))))&lt;=3),1,0)</f>
        <v>1</v>
      </c>
    </row>
    <row r="584" spans="1:15" x14ac:dyDescent="0.35">
      <c r="A584">
        <v>27</v>
      </c>
      <c r="B584">
        <v>28</v>
      </c>
      <c r="C584">
        <v>29</v>
      </c>
      <c r="D584">
        <v>30</v>
      </c>
      <c r="H584">
        <f>1</f>
        <v>1</v>
      </c>
      <c r="I584">
        <f>COUNTA(input4[[#This Row],[Column1.2]:[Column1.8]])</f>
        <v>4</v>
      </c>
      <c r="J584" t="str">
        <f>ADDRESS(ROW(),input4[[#This Row],[first col]]+1,4)&amp;":"&amp;ADDRESS(ROW(),input4[[#This Row],[lastcol]],4)</f>
        <v>B584:D584</v>
      </c>
      <c r="K584" t="str">
        <f>ADDRESS(ROW(),input4[[#This Row],[first col]],4)&amp;":"&amp;ADDRESS(ROW(),input4[[#This Row],[lastcol]]-1,4)</f>
        <v>A584:C584</v>
      </c>
      <c r="L584" t="b" cm="1">
        <f t="array" aca="1" ref="L584" ca="1">SUMPRODUCT(--(INDIRECT(input4[[#This Row],[range1]])&lt;INDIRECT(input4[[#This Row],[range2]])))=COUNT(INDIRECT(input4[[#This Row],[range1]]))</f>
        <v>0</v>
      </c>
      <c r="M584" t="b" cm="1">
        <f t="array" aca="1" ref="M584" ca="1">SUMPRODUCT(--(INDIRECT(input4[[#This Row],[range1]])&gt;INDIRECT(input4[[#This Row],[range2]])))=COUNT(INDIRECT(input4[[#This Row],[range1]]))</f>
        <v>1</v>
      </c>
      <c r="N584" t="b">
        <f ca="1">IF(AND(NOT(input4[[#This Row],[All DESC?]]),NOT(input4[[#This Row],[All ASC?]])),FALSE(),TRUE())</f>
        <v>1</v>
      </c>
      <c r="O584" cm="1">
        <f t="array" aca="1" ref="O584" ca="1">IF(AND(input4[[#This Row],[Safe Part 1]],(MAX(ABS((INDIRECT(input4[[#This Row],[range2]]))-(INDIRECT(input4[[#This Row],[range1]])))))&lt;=3),1,0)</f>
        <v>1</v>
      </c>
    </row>
    <row r="585" spans="1:15" x14ac:dyDescent="0.35">
      <c r="A585">
        <v>13</v>
      </c>
      <c r="B585">
        <v>15</v>
      </c>
      <c r="C585">
        <v>17</v>
      </c>
      <c r="D585">
        <v>19</v>
      </c>
      <c r="E585">
        <v>21</v>
      </c>
      <c r="F585">
        <v>22</v>
      </c>
      <c r="H585">
        <f>1</f>
        <v>1</v>
      </c>
      <c r="I585">
        <f>COUNTA(input4[[#This Row],[Column1.2]:[Column1.8]])</f>
        <v>6</v>
      </c>
      <c r="J585" t="str">
        <f>ADDRESS(ROW(),input4[[#This Row],[first col]]+1,4)&amp;":"&amp;ADDRESS(ROW(),input4[[#This Row],[lastcol]],4)</f>
        <v>B585:F585</v>
      </c>
      <c r="K585" t="str">
        <f>ADDRESS(ROW(),input4[[#This Row],[first col]],4)&amp;":"&amp;ADDRESS(ROW(),input4[[#This Row],[lastcol]]-1,4)</f>
        <v>A585:E585</v>
      </c>
      <c r="L585" t="b" cm="1">
        <f t="array" aca="1" ref="L585" ca="1">SUMPRODUCT(--(INDIRECT(input4[[#This Row],[range1]])&lt;INDIRECT(input4[[#This Row],[range2]])))=COUNT(INDIRECT(input4[[#This Row],[range1]]))</f>
        <v>0</v>
      </c>
      <c r="M585" t="b" cm="1">
        <f t="array" aca="1" ref="M585" ca="1">SUMPRODUCT(--(INDIRECT(input4[[#This Row],[range1]])&gt;INDIRECT(input4[[#This Row],[range2]])))=COUNT(INDIRECT(input4[[#This Row],[range1]]))</f>
        <v>1</v>
      </c>
      <c r="N585" t="b">
        <f ca="1">IF(AND(NOT(input4[[#This Row],[All DESC?]]),NOT(input4[[#This Row],[All ASC?]])),FALSE(),TRUE())</f>
        <v>1</v>
      </c>
      <c r="O585" cm="1">
        <f t="array" aca="1" ref="O585" ca="1">IF(AND(input4[[#This Row],[Safe Part 1]],(MAX(ABS((INDIRECT(input4[[#This Row],[range2]]))-(INDIRECT(input4[[#This Row],[range1]])))))&lt;=3),1,0)</f>
        <v>1</v>
      </c>
    </row>
    <row r="586" spans="1:15" x14ac:dyDescent="0.35">
      <c r="A586">
        <v>57</v>
      </c>
      <c r="B586">
        <v>56</v>
      </c>
      <c r="C586">
        <v>53</v>
      </c>
      <c r="D586">
        <v>50</v>
      </c>
      <c r="E586">
        <v>49</v>
      </c>
      <c r="H586">
        <f>1</f>
        <v>1</v>
      </c>
      <c r="I586">
        <f>COUNTA(input4[[#This Row],[Column1.2]:[Column1.8]])</f>
        <v>5</v>
      </c>
      <c r="J586" t="str">
        <f>ADDRESS(ROW(),input4[[#This Row],[first col]]+1,4)&amp;":"&amp;ADDRESS(ROW(),input4[[#This Row],[lastcol]],4)</f>
        <v>B586:E586</v>
      </c>
      <c r="K586" t="str">
        <f>ADDRESS(ROW(),input4[[#This Row],[first col]],4)&amp;":"&amp;ADDRESS(ROW(),input4[[#This Row],[lastcol]]-1,4)</f>
        <v>A586:D586</v>
      </c>
      <c r="L586" t="b" cm="1">
        <f t="array" aca="1" ref="L586" ca="1">SUMPRODUCT(--(INDIRECT(input4[[#This Row],[range1]])&lt;INDIRECT(input4[[#This Row],[range2]])))=COUNT(INDIRECT(input4[[#This Row],[range1]]))</f>
        <v>1</v>
      </c>
      <c r="M586" t="b" cm="1">
        <f t="array" aca="1" ref="M586" ca="1">SUMPRODUCT(--(INDIRECT(input4[[#This Row],[range1]])&gt;INDIRECT(input4[[#This Row],[range2]])))=COUNT(INDIRECT(input4[[#This Row],[range1]]))</f>
        <v>0</v>
      </c>
      <c r="N586" t="b">
        <f ca="1">IF(AND(NOT(input4[[#This Row],[All DESC?]]),NOT(input4[[#This Row],[All ASC?]])),FALSE(),TRUE())</f>
        <v>1</v>
      </c>
      <c r="O586" cm="1">
        <f t="array" aca="1" ref="O586" ca="1">IF(AND(input4[[#This Row],[Safe Part 1]],(MAX(ABS((INDIRECT(input4[[#This Row],[range2]]))-(INDIRECT(input4[[#This Row],[range1]])))))&lt;=3),1,0)</f>
        <v>1</v>
      </c>
    </row>
    <row r="587" spans="1:15" x14ac:dyDescent="0.35">
      <c r="A587">
        <v>74</v>
      </c>
      <c r="B587">
        <v>76</v>
      </c>
      <c r="C587">
        <v>78</v>
      </c>
      <c r="D587">
        <v>79</v>
      </c>
      <c r="E587">
        <v>80</v>
      </c>
      <c r="F587">
        <v>82</v>
      </c>
      <c r="G587">
        <v>85</v>
      </c>
      <c r="H587">
        <f>1</f>
        <v>1</v>
      </c>
      <c r="I587">
        <f>COUNTA(input4[[#This Row],[Column1.2]:[Column1.8]])</f>
        <v>7</v>
      </c>
      <c r="J587" t="str">
        <f>ADDRESS(ROW(),input4[[#This Row],[first col]]+1,4)&amp;":"&amp;ADDRESS(ROW(),input4[[#This Row],[lastcol]],4)</f>
        <v>B587:G587</v>
      </c>
      <c r="K587" t="str">
        <f>ADDRESS(ROW(),input4[[#This Row],[first col]],4)&amp;":"&amp;ADDRESS(ROW(),input4[[#This Row],[lastcol]]-1,4)</f>
        <v>A587:F587</v>
      </c>
      <c r="L587" t="b" cm="1">
        <f t="array" aca="1" ref="L587" ca="1">SUMPRODUCT(--(INDIRECT(input4[[#This Row],[range1]])&lt;INDIRECT(input4[[#This Row],[range2]])))=COUNT(INDIRECT(input4[[#This Row],[range1]]))</f>
        <v>0</v>
      </c>
      <c r="M587" t="b" cm="1">
        <f t="array" aca="1" ref="M587" ca="1">SUMPRODUCT(--(INDIRECT(input4[[#This Row],[range1]])&gt;INDIRECT(input4[[#This Row],[range2]])))=COUNT(INDIRECT(input4[[#This Row],[range1]]))</f>
        <v>1</v>
      </c>
      <c r="N587" t="b">
        <f ca="1">IF(AND(NOT(input4[[#This Row],[All DESC?]]),NOT(input4[[#This Row],[All ASC?]])),FALSE(),TRUE())</f>
        <v>1</v>
      </c>
      <c r="O587" cm="1">
        <f t="array" aca="1" ref="O587" ca="1">IF(AND(input4[[#This Row],[Safe Part 1]],(MAX(ABS((INDIRECT(input4[[#This Row],[range2]]))-(INDIRECT(input4[[#This Row],[range1]])))))&lt;=3),1,0)</f>
        <v>1</v>
      </c>
    </row>
    <row r="588" spans="1:15" x14ac:dyDescent="0.35">
      <c r="A588">
        <v>48</v>
      </c>
      <c r="B588">
        <v>46</v>
      </c>
      <c r="C588">
        <v>45</v>
      </c>
      <c r="D588">
        <v>43</v>
      </c>
      <c r="H588">
        <f>1</f>
        <v>1</v>
      </c>
      <c r="I588">
        <f>COUNTA(input4[[#This Row],[Column1.2]:[Column1.8]])</f>
        <v>4</v>
      </c>
      <c r="J588" t="str">
        <f>ADDRESS(ROW(),input4[[#This Row],[first col]]+1,4)&amp;":"&amp;ADDRESS(ROW(),input4[[#This Row],[lastcol]],4)</f>
        <v>B588:D588</v>
      </c>
      <c r="K588" t="str">
        <f>ADDRESS(ROW(),input4[[#This Row],[first col]],4)&amp;":"&amp;ADDRESS(ROW(),input4[[#This Row],[lastcol]]-1,4)</f>
        <v>A588:C588</v>
      </c>
      <c r="L588" t="b" cm="1">
        <f t="array" aca="1" ref="L588" ca="1">SUMPRODUCT(--(INDIRECT(input4[[#This Row],[range1]])&lt;INDIRECT(input4[[#This Row],[range2]])))=COUNT(INDIRECT(input4[[#This Row],[range1]]))</f>
        <v>1</v>
      </c>
      <c r="M588" t="b" cm="1">
        <f t="array" aca="1" ref="M588" ca="1">SUMPRODUCT(--(INDIRECT(input4[[#This Row],[range1]])&gt;INDIRECT(input4[[#This Row],[range2]])))=COUNT(INDIRECT(input4[[#This Row],[range1]]))</f>
        <v>0</v>
      </c>
      <c r="N588" t="b">
        <f ca="1">IF(AND(NOT(input4[[#This Row],[All DESC?]]),NOT(input4[[#This Row],[All ASC?]])),FALSE(),TRUE())</f>
        <v>1</v>
      </c>
      <c r="O588" cm="1">
        <f t="array" aca="1" ref="O588" ca="1">IF(AND(input4[[#This Row],[Safe Part 1]],(MAX(ABS((INDIRECT(input4[[#This Row],[range2]]))-(INDIRECT(input4[[#This Row],[range1]])))))&lt;=3),1,0)</f>
        <v>1</v>
      </c>
    </row>
    <row r="589" spans="1:15" x14ac:dyDescent="0.35">
      <c r="A589">
        <v>28</v>
      </c>
      <c r="B589">
        <v>29</v>
      </c>
      <c r="C589">
        <v>31</v>
      </c>
      <c r="D589">
        <v>33</v>
      </c>
      <c r="E589">
        <v>34</v>
      </c>
      <c r="H589">
        <f>1</f>
        <v>1</v>
      </c>
      <c r="I589">
        <f>COUNTA(input4[[#This Row],[Column1.2]:[Column1.8]])</f>
        <v>5</v>
      </c>
      <c r="J589" t="str">
        <f>ADDRESS(ROW(),input4[[#This Row],[first col]]+1,4)&amp;":"&amp;ADDRESS(ROW(),input4[[#This Row],[lastcol]],4)</f>
        <v>B589:E589</v>
      </c>
      <c r="K589" t="str">
        <f>ADDRESS(ROW(),input4[[#This Row],[first col]],4)&amp;":"&amp;ADDRESS(ROW(),input4[[#This Row],[lastcol]]-1,4)</f>
        <v>A589:D589</v>
      </c>
      <c r="L589" t="b" cm="1">
        <f t="array" aca="1" ref="L589" ca="1">SUMPRODUCT(--(INDIRECT(input4[[#This Row],[range1]])&lt;INDIRECT(input4[[#This Row],[range2]])))=COUNT(INDIRECT(input4[[#This Row],[range1]]))</f>
        <v>0</v>
      </c>
      <c r="M589" t="b" cm="1">
        <f t="array" aca="1" ref="M589" ca="1">SUMPRODUCT(--(INDIRECT(input4[[#This Row],[range1]])&gt;INDIRECT(input4[[#This Row],[range2]])))=COUNT(INDIRECT(input4[[#This Row],[range1]]))</f>
        <v>1</v>
      </c>
      <c r="N589" t="b">
        <f ca="1">IF(AND(NOT(input4[[#This Row],[All DESC?]]),NOT(input4[[#This Row],[All ASC?]])),FALSE(),TRUE())</f>
        <v>1</v>
      </c>
      <c r="O589" cm="1">
        <f t="array" aca="1" ref="O589" ca="1">IF(AND(input4[[#This Row],[Safe Part 1]],(MAX(ABS((INDIRECT(input4[[#This Row],[range2]]))-(INDIRECT(input4[[#This Row],[range1]])))))&lt;=3),1,0)</f>
        <v>1</v>
      </c>
    </row>
    <row r="590" spans="1:15" x14ac:dyDescent="0.35">
      <c r="A590">
        <v>77</v>
      </c>
      <c r="B590">
        <v>74</v>
      </c>
      <c r="C590">
        <v>72</v>
      </c>
      <c r="D590">
        <v>70</v>
      </c>
      <c r="E590">
        <v>68</v>
      </c>
      <c r="H590">
        <f>1</f>
        <v>1</v>
      </c>
      <c r="I590">
        <f>COUNTA(input4[[#This Row],[Column1.2]:[Column1.8]])</f>
        <v>5</v>
      </c>
      <c r="J590" t="str">
        <f>ADDRESS(ROW(),input4[[#This Row],[first col]]+1,4)&amp;":"&amp;ADDRESS(ROW(),input4[[#This Row],[lastcol]],4)</f>
        <v>B590:E590</v>
      </c>
      <c r="K590" t="str">
        <f>ADDRESS(ROW(),input4[[#This Row],[first col]],4)&amp;":"&amp;ADDRESS(ROW(),input4[[#This Row],[lastcol]]-1,4)</f>
        <v>A590:D590</v>
      </c>
      <c r="L590" t="b" cm="1">
        <f t="array" aca="1" ref="L590" ca="1">SUMPRODUCT(--(INDIRECT(input4[[#This Row],[range1]])&lt;INDIRECT(input4[[#This Row],[range2]])))=COUNT(INDIRECT(input4[[#This Row],[range1]]))</f>
        <v>1</v>
      </c>
      <c r="M590" t="b" cm="1">
        <f t="array" aca="1" ref="M590" ca="1">SUMPRODUCT(--(INDIRECT(input4[[#This Row],[range1]])&gt;INDIRECT(input4[[#This Row],[range2]])))=COUNT(INDIRECT(input4[[#This Row],[range1]]))</f>
        <v>0</v>
      </c>
      <c r="N590" t="b">
        <f ca="1">IF(AND(NOT(input4[[#This Row],[All DESC?]]),NOT(input4[[#This Row],[All ASC?]])),FALSE(),TRUE())</f>
        <v>1</v>
      </c>
      <c r="O590" cm="1">
        <f t="array" aca="1" ref="O590" ca="1">IF(AND(input4[[#This Row],[Safe Part 1]],(MAX(ABS((INDIRECT(input4[[#This Row],[range2]]))-(INDIRECT(input4[[#This Row],[range1]])))))&lt;=3),1,0)</f>
        <v>1</v>
      </c>
    </row>
    <row r="591" spans="1:15" x14ac:dyDescent="0.35">
      <c r="A591">
        <v>76</v>
      </c>
      <c r="B591">
        <v>74</v>
      </c>
      <c r="C591">
        <v>72</v>
      </c>
      <c r="D591">
        <v>69</v>
      </c>
      <c r="E591">
        <v>67</v>
      </c>
      <c r="F591">
        <v>66</v>
      </c>
      <c r="H591">
        <f>1</f>
        <v>1</v>
      </c>
      <c r="I591">
        <f>COUNTA(input4[[#This Row],[Column1.2]:[Column1.8]])</f>
        <v>6</v>
      </c>
      <c r="J591" t="str">
        <f>ADDRESS(ROW(),input4[[#This Row],[first col]]+1,4)&amp;":"&amp;ADDRESS(ROW(),input4[[#This Row],[lastcol]],4)</f>
        <v>B591:F591</v>
      </c>
      <c r="K591" t="str">
        <f>ADDRESS(ROW(),input4[[#This Row],[first col]],4)&amp;":"&amp;ADDRESS(ROW(),input4[[#This Row],[lastcol]]-1,4)</f>
        <v>A591:E591</v>
      </c>
      <c r="L591" t="b" cm="1">
        <f t="array" aca="1" ref="L591" ca="1">SUMPRODUCT(--(INDIRECT(input4[[#This Row],[range1]])&lt;INDIRECT(input4[[#This Row],[range2]])))=COUNT(INDIRECT(input4[[#This Row],[range1]]))</f>
        <v>1</v>
      </c>
      <c r="M591" t="b" cm="1">
        <f t="array" aca="1" ref="M591" ca="1">SUMPRODUCT(--(INDIRECT(input4[[#This Row],[range1]])&gt;INDIRECT(input4[[#This Row],[range2]])))=COUNT(INDIRECT(input4[[#This Row],[range1]]))</f>
        <v>0</v>
      </c>
      <c r="N591" t="b">
        <f ca="1">IF(AND(NOT(input4[[#This Row],[All DESC?]]),NOT(input4[[#This Row],[All ASC?]])),FALSE(),TRUE())</f>
        <v>1</v>
      </c>
      <c r="O591" cm="1">
        <f t="array" aca="1" ref="O591" ca="1">IF(AND(input4[[#This Row],[Safe Part 1]],(MAX(ABS((INDIRECT(input4[[#This Row],[range2]]))-(INDIRECT(input4[[#This Row],[range1]])))))&lt;=3),1,0)</f>
        <v>1</v>
      </c>
    </row>
    <row r="592" spans="1:15" x14ac:dyDescent="0.35">
      <c r="A592">
        <v>84</v>
      </c>
      <c r="B592">
        <v>83</v>
      </c>
      <c r="C592">
        <v>80</v>
      </c>
      <c r="D592">
        <v>78</v>
      </c>
      <c r="H592">
        <f>1</f>
        <v>1</v>
      </c>
      <c r="I592">
        <f>COUNTA(input4[[#This Row],[Column1.2]:[Column1.8]])</f>
        <v>4</v>
      </c>
      <c r="J592" t="str">
        <f>ADDRESS(ROW(),input4[[#This Row],[first col]]+1,4)&amp;":"&amp;ADDRESS(ROW(),input4[[#This Row],[lastcol]],4)</f>
        <v>B592:D592</v>
      </c>
      <c r="K592" t="str">
        <f>ADDRESS(ROW(),input4[[#This Row],[first col]],4)&amp;":"&amp;ADDRESS(ROW(),input4[[#This Row],[lastcol]]-1,4)</f>
        <v>A592:C592</v>
      </c>
      <c r="L592" t="b" cm="1">
        <f t="array" aca="1" ref="L592" ca="1">SUMPRODUCT(--(INDIRECT(input4[[#This Row],[range1]])&lt;INDIRECT(input4[[#This Row],[range2]])))=COUNT(INDIRECT(input4[[#This Row],[range1]]))</f>
        <v>1</v>
      </c>
      <c r="M592" t="b" cm="1">
        <f t="array" aca="1" ref="M592" ca="1">SUMPRODUCT(--(INDIRECT(input4[[#This Row],[range1]])&gt;INDIRECT(input4[[#This Row],[range2]])))=COUNT(INDIRECT(input4[[#This Row],[range1]]))</f>
        <v>0</v>
      </c>
      <c r="N592" t="b">
        <f ca="1">IF(AND(NOT(input4[[#This Row],[All DESC?]]),NOT(input4[[#This Row],[All ASC?]])),FALSE(),TRUE())</f>
        <v>1</v>
      </c>
      <c r="O592" cm="1">
        <f t="array" aca="1" ref="O592" ca="1">IF(AND(input4[[#This Row],[Safe Part 1]],(MAX(ABS((INDIRECT(input4[[#This Row],[range2]]))-(INDIRECT(input4[[#This Row],[range1]])))))&lt;=3),1,0)</f>
        <v>1</v>
      </c>
    </row>
    <row r="593" spans="1:15" x14ac:dyDescent="0.35">
      <c r="A593">
        <v>67</v>
      </c>
      <c r="B593">
        <v>66</v>
      </c>
      <c r="C593">
        <v>65</v>
      </c>
      <c r="D593">
        <v>64</v>
      </c>
      <c r="E593">
        <v>63</v>
      </c>
      <c r="F593">
        <v>62</v>
      </c>
      <c r="G593">
        <v>59</v>
      </c>
      <c r="H593">
        <f>1</f>
        <v>1</v>
      </c>
      <c r="I593">
        <f>COUNTA(input4[[#This Row],[Column1.2]:[Column1.8]])</f>
        <v>7</v>
      </c>
      <c r="J593" t="str">
        <f>ADDRESS(ROW(),input4[[#This Row],[first col]]+1,4)&amp;":"&amp;ADDRESS(ROW(),input4[[#This Row],[lastcol]],4)</f>
        <v>B593:G593</v>
      </c>
      <c r="K593" t="str">
        <f>ADDRESS(ROW(),input4[[#This Row],[first col]],4)&amp;":"&amp;ADDRESS(ROW(),input4[[#This Row],[lastcol]]-1,4)</f>
        <v>A593:F593</v>
      </c>
      <c r="L593" t="b" cm="1">
        <f t="array" aca="1" ref="L593" ca="1">SUMPRODUCT(--(INDIRECT(input4[[#This Row],[range1]])&lt;INDIRECT(input4[[#This Row],[range2]])))=COUNT(INDIRECT(input4[[#This Row],[range1]]))</f>
        <v>1</v>
      </c>
      <c r="M593" t="b" cm="1">
        <f t="array" aca="1" ref="M593" ca="1">SUMPRODUCT(--(INDIRECT(input4[[#This Row],[range1]])&gt;INDIRECT(input4[[#This Row],[range2]])))=COUNT(INDIRECT(input4[[#This Row],[range1]]))</f>
        <v>0</v>
      </c>
      <c r="N593" t="b">
        <f ca="1">IF(AND(NOT(input4[[#This Row],[All DESC?]]),NOT(input4[[#This Row],[All ASC?]])),FALSE(),TRUE())</f>
        <v>1</v>
      </c>
      <c r="O593" cm="1">
        <f t="array" aca="1" ref="O593" ca="1">IF(AND(input4[[#This Row],[Safe Part 1]],(MAX(ABS((INDIRECT(input4[[#This Row],[range2]]))-(INDIRECT(input4[[#This Row],[range1]])))))&lt;=3),1,0)</f>
        <v>1</v>
      </c>
    </row>
    <row r="594" spans="1:15" x14ac:dyDescent="0.35">
      <c r="A594">
        <v>24</v>
      </c>
      <c r="B594">
        <v>22</v>
      </c>
      <c r="C594">
        <v>20</v>
      </c>
      <c r="D594">
        <v>18</v>
      </c>
      <c r="E594">
        <v>15</v>
      </c>
      <c r="H594">
        <f>1</f>
        <v>1</v>
      </c>
      <c r="I594">
        <f>COUNTA(input4[[#This Row],[Column1.2]:[Column1.8]])</f>
        <v>5</v>
      </c>
      <c r="J594" t="str">
        <f>ADDRESS(ROW(),input4[[#This Row],[first col]]+1,4)&amp;":"&amp;ADDRESS(ROW(),input4[[#This Row],[lastcol]],4)</f>
        <v>B594:E594</v>
      </c>
      <c r="K594" t="str">
        <f>ADDRESS(ROW(),input4[[#This Row],[first col]],4)&amp;":"&amp;ADDRESS(ROW(),input4[[#This Row],[lastcol]]-1,4)</f>
        <v>A594:D594</v>
      </c>
      <c r="L594" t="b" cm="1">
        <f t="array" aca="1" ref="L594" ca="1">SUMPRODUCT(--(INDIRECT(input4[[#This Row],[range1]])&lt;INDIRECT(input4[[#This Row],[range2]])))=COUNT(INDIRECT(input4[[#This Row],[range1]]))</f>
        <v>1</v>
      </c>
      <c r="M594" t="b" cm="1">
        <f t="array" aca="1" ref="M594" ca="1">SUMPRODUCT(--(INDIRECT(input4[[#This Row],[range1]])&gt;INDIRECT(input4[[#This Row],[range2]])))=COUNT(INDIRECT(input4[[#This Row],[range1]]))</f>
        <v>0</v>
      </c>
      <c r="N594" t="b">
        <f ca="1">IF(AND(NOT(input4[[#This Row],[All DESC?]]),NOT(input4[[#This Row],[All ASC?]])),FALSE(),TRUE())</f>
        <v>1</v>
      </c>
      <c r="O594" cm="1">
        <f t="array" aca="1" ref="O594" ca="1">IF(AND(input4[[#This Row],[Safe Part 1]],(MAX(ABS((INDIRECT(input4[[#This Row],[range2]]))-(INDIRECT(input4[[#This Row],[range1]])))))&lt;=3),1,0)</f>
        <v>1</v>
      </c>
    </row>
    <row r="595" spans="1:15" x14ac:dyDescent="0.35">
      <c r="A595">
        <v>66</v>
      </c>
      <c r="B595">
        <v>67</v>
      </c>
      <c r="C595">
        <v>69</v>
      </c>
      <c r="D595">
        <v>71</v>
      </c>
      <c r="E595">
        <v>73</v>
      </c>
      <c r="F595">
        <v>76</v>
      </c>
      <c r="H595">
        <f>1</f>
        <v>1</v>
      </c>
      <c r="I595">
        <f>COUNTA(input4[[#This Row],[Column1.2]:[Column1.8]])</f>
        <v>6</v>
      </c>
      <c r="J595" t="str">
        <f>ADDRESS(ROW(),input4[[#This Row],[first col]]+1,4)&amp;":"&amp;ADDRESS(ROW(),input4[[#This Row],[lastcol]],4)</f>
        <v>B595:F595</v>
      </c>
      <c r="K595" t="str">
        <f>ADDRESS(ROW(),input4[[#This Row],[first col]],4)&amp;":"&amp;ADDRESS(ROW(),input4[[#This Row],[lastcol]]-1,4)</f>
        <v>A595:E595</v>
      </c>
      <c r="L595" t="b" cm="1">
        <f t="array" aca="1" ref="L595" ca="1">SUMPRODUCT(--(INDIRECT(input4[[#This Row],[range1]])&lt;INDIRECT(input4[[#This Row],[range2]])))=COUNT(INDIRECT(input4[[#This Row],[range1]]))</f>
        <v>0</v>
      </c>
      <c r="M595" t="b" cm="1">
        <f t="array" aca="1" ref="M595" ca="1">SUMPRODUCT(--(INDIRECT(input4[[#This Row],[range1]])&gt;INDIRECT(input4[[#This Row],[range2]])))=COUNT(INDIRECT(input4[[#This Row],[range1]]))</f>
        <v>1</v>
      </c>
      <c r="N595" t="b">
        <f ca="1">IF(AND(NOT(input4[[#This Row],[All DESC?]]),NOT(input4[[#This Row],[All ASC?]])),FALSE(),TRUE())</f>
        <v>1</v>
      </c>
      <c r="O595" cm="1">
        <f t="array" aca="1" ref="O595" ca="1">IF(AND(input4[[#This Row],[Safe Part 1]],(MAX(ABS((INDIRECT(input4[[#This Row],[range2]]))-(INDIRECT(input4[[#This Row],[range1]])))))&lt;=3),1,0)</f>
        <v>1</v>
      </c>
    </row>
    <row r="596" spans="1:15" x14ac:dyDescent="0.35">
      <c r="A596">
        <v>44</v>
      </c>
      <c r="B596">
        <v>41</v>
      </c>
      <c r="C596">
        <v>40</v>
      </c>
      <c r="D596">
        <v>38</v>
      </c>
      <c r="H596">
        <f>1</f>
        <v>1</v>
      </c>
      <c r="I596">
        <f>COUNTA(input4[[#This Row],[Column1.2]:[Column1.8]])</f>
        <v>4</v>
      </c>
      <c r="J596" t="str">
        <f>ADDRESS(ROW(),input4[[#This Row],[first col]]+1,4)&amp;":"&amp;ADDRESS(ROW(),input4[[#This Row],[lastcol]],4)</f>
        <v>B596:D596</v>
      </c>
      <c r="K596" t="str">
        <f>ADDRESS(ROW(),input4[[#This Row],[first col]],4)&amp;":"&amp;ADDRESS(ROW(),input4[[#This Row],[lastcol]]-1,4)</f>
        <v>A596:C596</v>
      </c>
      <c r="L596" t="b" cm="1">
        <f t="array" aca="1" ref="L596" ca="1">SUMPRODUCT(--(INDIRECT(input4[[#This Row],[range1]])&lt;INDIRECT(input4[[#This Row],[range2]])))=COUNT(INDIRECT(input4[[#This Row],[range1]]))</f>
        <v>1</v>
      </c>
      <c r="M596" t="b" cm="1">
        <f t="array" aca="1" ref="M596" ca="1">SUMPRODUCT(--(INDIRECT(input4[[#This Row],[range1]])&gt;INDIRECT(input4[[#This Row],[range2]])))=COUNT(INDIRECT(input4[[#This Row],[range1]]))</f>
        <v>0</v>
      </c>
      <c r="N596" t="b">
        <f ca="1">IF(AND(NOT(input4[[#This Row],[All DESC?]]),NOT(input4[[#This Row],[All ASC?]])),FALSE(),TRUE())</f>
        <v>1</v>
      </c>
      <c r="O596" cm="1">
        <f t="array" aca="1" ref="O596" ca="1">IF(AND(input4[[#This Row],[Safe Part 1]],(MAX(ABS((INDIRECT(input4[[#This Row],[range2]]))-(INDIRECT(input4[[#This Row],[range1]])))))&lt;=3),1,0)</f>
        <v>1</v>
      </c>
    </row>
    <row r="597" spans="1:15" x14ac:dyDescent="0.35">
      <c r="A597">
        <v>91</v>
      </c>
      <c r="B597">
        <v>90</v>
      </c>
      <c r="C597">
        <v>88</v>
      </c>
      <c r="D597">
        <v>87</v>
      </c>
      <c r="H597">
        <f>1</f>
        <v>1</v>
      </c>
      <c r="I597">
        <f>COUNTA(input4[[#This Row],[Column1.2]:[Column1.8]])</f>
        <v>4</v>
      </c>
      <c r="J597" t="str">
        <f>ADDRESS(ROW(),input4[[#This Row],[first col]]+1,4)&amp;":"&amp;ADDRESS(ROW(),input4[[#This Row],[lastcol]],4)</f>
        <v>B597:D597</v>
      </c>
      <c r="K597" t="str">
        <f>ADDRESS(ROW(),input4[[#This Row],[first col]],4)&amp;":"&amp;ADDRESS(ROW(),input4[[#This Row],[lastcol]]-1,4)</f>
        <v>A597:C597</v>
      </c>
      <c r="L597" t="b" cm="1">
        <f t="array" aca="1" ref="L597" ca="1">SUMPRODUCT(--(INDIRECT(input4[[#This Row],[range1]])&lt;INDIRECT(input4[[#This Row],[range2]])))=COUNT(INDIRECT(input4[[#This Row],[range1]]))</f>
        <v>1</v>
      </c>
      <c r="M597" t="b" cm="1">
        <f t="array" aca="1" ref="M597" ca="1">SUMPRODUCT(--(INDIRECT(input4[[#This Row],[range1]])&gt;INDIRECT(input4[[#This Row],[range2]])))=COUNT(INDIRECT(input4[[#This Row],[range1]]))</f>
        <v>0</v>
      </c>
      <c r="N597" t="b">
        <f ca="1">IF(AND(NOT(input4[[#This Row],[All DESC?]]),NOT(input4[[#This Row],[All ASC?]])),FALSE(),TRUE())</f>
        <v>1</v>
      </c>
      <c r="O597" cm="1">
        <f t="array" aca="1" ref="O597" ca="1">IF(AND(input4[[#This Row],[Safe Part 1]],(MAX(ABS((INDIRECT(input4[[#This Row],[range2]]))-(INDIRECT(input4[[#This Row],[range1]])))))&lt;=3),1,0)</f>
        <v>1</v>
      </c>
    </row>
    <row r="598" spans="1:15" x14ac:dyDescent="0.35">
      <c r="A598">
        <v>17</v>
      </c>
      <c r="B598">
        <v>20</v>
      </c>
      <c r="C598">
        <v>21</v>
      </c>
      <c r="D598">
        <v>22</v>
      </c>
      <c r="E598">
        <v>23</v>
      </c>
      <c r="H598">
        <f>1</f>
        <v>1</v>
      </c>
      <c r="I598">
        <f>COUNTA(input4[[#This Row],[Column1.2]:[Column1.8]])</f>
        <v>5</v>
      </c>
      <c r="J598" t="str">
        <f>ADDRESS(ROW(),input4[[#This Row],[first col]]+1,4)&amp;":"&amp;ADDRESS(ROW(),input4[[#This Row],[lastcol]],4)</f>
        <v>B598:E598</v>
      </c>
      <c r="K598" t="str">
        <f>ADDRESS(ROW(),input4[[#This Row],[first col]],4)&amp;":"&amp;ADDRESS(ROW(),input4[[#This Row],[lastcol]]-1,4)</f>
        <v>A598:D598</v>
      </c>
      <c r="L598" t="b" cm="1">
        <f t="array" aca="1" ref="L598" ca="1">SUMPRODUCT(--(INDIRECT(input4[[#This Row],[range1]])&lt;INDIRECT(input4[[#This Row],[range2]])))=COUNT(INDIRECT(input4[[#This Row],[range1]]))</f>
        <v>0</v>
      </c>
      <c r="M598" t="b" cm="1">
        <f t="array" aca="1" ref="M598" ca="1">SUMPRODUCT(--(INDIRECT(input4[[#This Row],[range1]])&gt;INDIRECT(input4[[#This Row],[range2]])))=COUNT(INDIRECT(input4[[#This Row],[range1]]))</f>
        <v>1</v>
      </c>
      <c r="N598" t="b">
        <f ca="1">IF(AND(NOT(input4[[#This Row],[All DESC?]]),NOT(input4[[#This Row],[All ASC?]])),FALSE(),TRUE())</f>
        <v>1</v>
      </c>
      <c r="O598" cm="1">
        <f t="array" aca="1" ref="O598" ca="1">IF(AND(input4[[#This Row],[Safe Part 1]],(MAX(ABS((INDIRECT(input4[[#This Row],[range2]]))-(INDIRECT(input4[[#This Row],[range1]])))))&lt;=3),1,0)</f>
        <v>1</v>
      </c>
    </row>
    <row r="599" spans="1:15" x14ac:dyDescent="0.35">
      <c r="A599">
        <v>14</v>
      </c>
      <c r="B599">
        <v>15</v>
      </c>
      <c r="C599">
        <v>16</v>
      </c>
      <c r="D599">
        <v>19</v>
      </c>
      <c r="H599">
        <f>1</f>
        <v>1</v>
      </c>
      <c r="I599">
        <f>COUNTA(input4[[#This Row],[Column1.2]:[Column1.8]])</f>
        <v>4</v>
      </c>
      <c r="J599" t="str">
        <f>ADDRESS(ROW(),input4[[#This Row],[first col]]+1,4)&amp;":"&amp;ADDRESS(ROW(),input4[[#This Row],[lastcol]],4)</f>
        <v>B599:D599</v>
      </c>
      <c r="K599" t="str">
        <f>ADDRESS(ROW(),input4[[#This Row],[first col]],4)&amp;":"&amp;ADDRESS(ROW(),input4[[#This Row],[lastcol]]-1,4)</f>
        <v>A599:C599</v>
      </c>
      <c r="L599" t="b" cm="1">
        <f t="array" aca="1" ref="L599" ca="1">SUMPRODUCT(--(INDIRECT(input4[[#This Row],[range1]])&lt;INDIRECT(input4[[#This Row],[range2]])))=COUNT(INDIRECT(input4[[#This Row],[range1]]))</f>
        <v>0</v>
      </c>
      <c r="M599" t="b" cm="1">
        <f t="array" aca="1" ref="M599" ca="1">SUMPRODUCT(--(INDIRECT(input4[[#This Row],[range1]])&gt;INDIRECT(input4[[#This Row],[range2]])))=COUNT(INDIRECT(input4[[#This Row],[range1]]))</f>
        <v>1</v>
      </c>
      <c r="N599" t="b">
        <f ca="1">IF(AND(NOT(input4[[#This Row],[All DESC?]]),NOT(input4[[#This Row],[All ASC?]])),FALSE(),TRUE())</f>
        <v>1</v>
      </c>
      <c r="O599" cm="1">
        <f t="array" aca="1" ref="O599" ca="1">IF(AND(input4[[#This Row],[Safe Part 1]],(MAX(ABS((INDIRECT(input4[[#This Row],[range2]]))-(INDIRECT(input4[[#This Row],[range1]])))))&lt;=3),1,0)</f>
        <v>1</v>
      </c>
    </row>
    <row r="600" spans="1:15" x14ac:dyDescent="0.35">
      <c r="A600">
        <v>79</v>
      </c>
      <c r="B600">
        <v>82</v>
      </c>
      <c r="C600">
        <v>83</v>
      </c>
      <c r="D600">
        <v>86</v>
      </c>
      <c r="H600">
        <f>1</f>
        <v>1</v>
      </c>
      <c r="I600">
        <f>COUNTA(input4[[#This Row],[Column1.2]:[Column1.8]])</f>
        <v>4</v>
      </c>
      <c r="J600" t="str">
        <f>ADDRESS(ROW(),input4[[#This Row],[first col]]+1,4)&amp;":"&amp;ADDRESS(ROW(),input4[[#This Row],[lastcol]],4)</f>
        <v>B600:D600</v>
      </c>
      <c r="K600" t="str">
        <f>ADDRESS(ROW(),input4[[#This Row],[first col]],4)&amp;":"&amp;ADDRESS(ROW(),input4[[#This Row],[lastcol]]-1,4)</f>
        <v>A600:C600</v>
      </c>
      <c r="L600" t="b" cm="1">
        <f t="array" aca="1" ref="L600" ca="1">SUMPRODUCT(--(INDIRECT(input4[[#This Row],[range1]])&lt;INDIRECT(input4[[#This Row],[range2]])))=COUNT(INDIRECT(input4[[#This Row],[range1]]))</f>
        <v>0</v>
      </c>
      <c r="M600" t="b" cm="1">
        <f t="array" aca="1" ref="M600" ca="1">SUMPRODUCT(--(INDIRECT(input4[[#This Row],[range1]])&gt;INDIRECT(input4[[#This Row],[range2]])))=COUNT(INDIRECT(input4[[#This Row],[range1]]))</f>
        <v>1</v>
      </c>
      <c r="N600" t="b">
        <f ca="1">IF(AND(NOT(input4[[#This Row],[All DESC?]]),NOT(input4[[#This Row],[All ASC?]])),FALSE(),TRUE())</f>
        <v>1</v>
      </c>
      <c r="O600" cm="1">
        <f t="array" aca="1" ref="O600" ca="1">IF(AND(input4[[#This Row],[Safe Part 1]],(MAX(ABS((INDIRECT(input4[[#This Row],[range2]]))-(INDIRECT(input4[[#This Row],[range1]])))))&lt;=3),1,0)</f>
        <v>1</v>
      </c>
    </row>
    <row r="601" spans="1:15" x14ac:dyDescent="0.35">
      <c r="A601">
        <v>26</v>
      </c>
      <c r="B601">
        <v>25</v>
      </c>
      <c r="C601">
        <v>23</v>
      </c>
      <c r="D601">
        <v>20</v>
      </c>
      <c r="E601">
        <v>19</v>
      </c>
      <c r="F601">
        <v>17</v>
      </c>
      <c r="G601">
        <v>15</v>
      </c>
      <c r="H601">
        <f>1</f>
        <v>1</v>
      </c>
      <c r="I601">
        <f>COUNTA(input4[[#This Row],[Column1.2]:[Column1.8]])</f>
        <v>7</v>
      </c>
      <c r="J601" t="str">
        <f>ADDRESS(ROW(),input4[[#This Row],[first col]]+1,4)&amp;":"&amp;ADDRESS(ROW(),input4[[#This Row],[lastcol]],4)</f>
        <v>B601:G601</v>
      </c>
      <c r="K601" t="str">
        <f>ADDRESS(ROW(),input4[[#This Row],[first col]],4)&amp;":"&amp;ADDRESS(ROW(),input4[[#This Row],[lastcol]]-1,4)</f>
        <v>A601:F601</v>
      </c>
      <c r="L601" t="b" cm="1">
        <f t="array" aca="1" ref="L601" ca="1">SUMPRODUCT(--(INDIRECT(input4[[#This Row],[range1]])&lt;INDIRECT(input4[[#This Row],[range2]])))=COUNT(INDIRECT(input4[[#This Row],[range1]]))</f>
        <v>1</v>
      </c>
      <c r="M601" t="b" cm="1">
        <f t="array" aca="1" ref="M601" ca="1">SUMPRODUCT(--(INDIRECT(input4[[#This Row],[range1]])&gt;INDIRECT(input4[[#This Row],[range2]])))=COUNT(INDIRECT(input4[[#This Row],[range1]]))</f>
        <v>0</v>
      </c>
      <c r="N601" t="b">
        <f ca="1">IF(AND(NOT(input4[[#This Row],[All DESC?]]),NOT(input4[[#This Row],[All ASC?]])),FALSE(),TRUE())</f>
        <v>1</v>
      </c>
      <c r="O601" cm="1">
        <f t="array" aca="1" ref="O601" ca="1">IF(AND(input4[[#This Row],[Safe Part 1]],(MAX(ABS((INDIRECT(input4[[#This Row],[range2]]))-(INDIRECT(input4[[#This Row],[range1]])))))&lt;=3),1,0)</f>
        <v>1</v>
      </c>
    </row>
    <row r="602" spans="1:15" x14ac:dyDescent="0.35">
      <c r="A602">
        <v>46</v>
      </c>
      <c r="B602">
        <v>44</v>
      </c>
      <c r="C602">
        <v>43</v>
      </c>
      <c r="D602">
        <v>40</v>
      </c>
      <c r="E602">
        <v>39</v>
      </c>
      <c r="H602">
        <f>1</f>
        <v>1</v>
      </c>
      <c r="I602">
        <f>COUNTA(input4[[#This Row],[Column1.2]:[Column1.8]])</f>
        <v>5</v>
      </c>
      <c r="J602" t="str">
        <f>ADDRESS(ROW(),input4[[#This Row],[first col]]+1,4)&amp;":"&amp;ADDRESS(ROW(),input4[[#This Row],[lastcol]],4)</f>
        <v>B602:E602</v>
      </c>
      <c r="K602" t="str">
        <f>ADDRESS(ROW(),input4[[#This Row],[first col]],4)&amp;":"&amp;ADDRESS(ROW(),input4[[#This Row],[lastcol]]-1,4)</f>
        <v>A602:D602</v>
      </c>
      <c r="L602" t="b" cm="1">
        <f t="array" aca="1" ref="L602" ca="1">SUMPRODUCT(--(INDIRECT(input4[[#This Row],[range1]])&lt;INDIRECT(input4[[#This Row],[range2]])))=COUNT(INDIRECT(input4[[#This Row],[range1]]))</f>
        <v>1</v>
      </c>
      <c r="M602" t="b" cm="1">
        <f t="array" aca="1" ref="M602" ca="1">SUMPRODUCT(--(INDIRECT(input4[[#This Row],[range1]])&gt;INDIRECT(input4[[#This Row],[range2]])))=COUNT(INDIRECT(input4[[#This Row],[range1]]))</f>
        <v>0</v>
      </c>
      <c r="N602" t="b">
        <f ca="1">IF(AND(NOT(input4[[#This Row],[All DESC?]]),NOT(input4[[#This Row],[All ASC?]])),FALSE(),TRUE())</f>
        <v>1</v>
      </c>
      <c r="O602" cm="1">
        <f t="array" aca="1" ref="O602" ca="1">IF(AND(input4[[#This Row],[Safe Part 1]],(MAX(ABS((INDIRECT(input4[[#This Row],[range2]]))-(INDIRECT(input4[[#This Row],[range1]])))))&lt;=3),1,0)</f>
        <v>1</v>
      </c>
    </row>
    <row r="603" spans="1:15" x14ac:dyDescent="0.35">
      <c r="A603">
        <v>94</v>
      </c>
      <c r="B603">
        <v>93</v>
      </c>
      <c r="C603">
        <v>90</v>
      </c>
      <c r="D603">
        <v>89</v>
      </c>
      <c r="E603">
        <v>88</v>
      </c>
      <c r="F603">
        <v>85</v>
      </c>
      <c r="G603">
        <v>83</v>
      </c>
      <c r="H603">
        <f>1</f>
        <v>1</v>
      </c>
      <c r="I603">
        <f>COUNTA(input4[[#This Row],[Column1.2]:[Column1.8]])</f>
        <v>7</v>
      </c>
      <c r="J603" t="str">
        <f>ADDRESS(ROW(),input4[[#This Row],[first col]]+1,4)&amp;":"&amp;ADDRESS(ROW(),input4[[#This Row],[lastcol]],4)</f>
        <v>B603:G603</v>
      </c>
      <c r="K603" t="str">
        <f>ADDRESS(ROW(),input4[[#This Row],[first col]],4)&amp;":"&amp;ADDRESS(ROW(),input4[[#This Row],[lastcol]]-1,4)</f>
        <v>A603:F603</v>
      </c>
      <c r="L603" t="b" cm="1">
        <f t="array" aca="1" ref="L603" ca="1">SUMPRODUCT(--(INDIRECT(input4[[#This Row],[range1]])&lt;INDIRECT(input4[[#This Row],[range2]])))=COUNT(INDIRECT(input4[[#This Row],[range1]]))</f>
        <v>1</v>
      </c>
      <c r="M603" t="b" cm="1">
        <f t="array" aca="1" ref="M603" ca="1">SUMPRODUCT(--(INDIRECT(input4[[#This Row],[range1]])&gt;INDIRECT(input4[[#This Row],[range2]])))=COUNT(INDIRECT(input4[[#This Row],[range1]]))</f>
        <v>0</v>
      </c>
      <c r="N603" t="b">
        <f ca="1">IF(AND(NOT(input4[[#This Row],[All DESC?]]),NOT(input4[[#This Row],[All ASC?]])),FALSE(),TRUE())</f>
        <v>1</v>
      </c>
      <c r="O603" cm="1">
        <f t="array" aca="1" ref="O603" ca="1">IF(AND(input4[[#This Row],[Safe Part 1]],(MAX(ABS((INDIRECT(input4[[#This Row],[range2]]))-(INDIRECT(input4[[#This Row],[range1]])))))&lt;=3),1,0)</f>
        <v>1</v>
      </c>
    </row>
    <row r="604" spans="1:15" x14ac:dyDescent="0.35">
      <c r="A604">
        <v>11</v>
      </c>
      <c r="B604">
        <v>13</v>
      </c>
      <c r="C604">
        <v>16</v>
      </c>
      <c r="D604">
        <v>17</v>
      </c>
      <c r="H604">
        <f>1</f>
        <v>1</v>
      </c>
      <c r="I604">
        <f>COUNTA(input4[[#This Row],[Column1.2]:[Column1.8]])</f>
        <v>4</v>
      </c>
      <c r="J604" t="str">
        <f>ADDRESS(ROW(),input4[[#This Row],[first col]]+1,4)&amp;":"&amp;ADDRESS(ROW(),input4[[#This Row],[lastcol]],4)</f>
        <v>B604:D604</v>
      </c>
      <c r="K604" t="str">
        <f>ADDRESS(ROW(),input4[[#This Row],[first col]],4)&amp;":"&amp;ADDRESS(ROW(),input4[[#This Row],[lastcol]]-1,4)</f>
        <v>A604:C604</v>
      </c>
      <c r="L604" t="b" cm="1">
        <f t="array" aca="1" ref="L604" ca="1">SUMPRODUCT(--(INDIRECT(input4[[#This Row],[range1]])&lt;INDIRECT(input4[[#This Row],[range2]])))=COUNT(INDIRECT(input4[[#This Row],[range1]]))</f>
        <v>0</v>
      </c>
      <c r="M604" t="b" cm="1">
        <f t="array" aca="1" ref="M604" ca="1">SUMPRODUCT(--(INDIRECT(input4[[#This Row],[range1]])&gt;INDIRECT(input4[[#This Row],[range2]])))=COUNT(INDIRECT(input4[[#This Row],[range1]]))</f>
        <v>1</v>
      </c>
      <c r="N604" t="b">
        <f ca="1">IF(AND(NOT(input4[[#This Row],[All DESC?]]),NOT(input4[[#This Row],[All ASC?]])),FALSE(),TRUE())</f>
        <v>1</v>
      </c>
      <c r="O604" cm="1">
        <f t="array" aca="1" ref="O604" ca="1">IF(AND(input4[[#This Row],[Safe Part 1]],(MAX(ABS((INDIRECT(input4[[#This Row],[range2]]))-(INDIRECT(input4[[#This Row],[range1]])))))&lt;=3),1,0)</f>
        <v>1</v>
      </c>
    </row>
    <row r="605" spans="1:15" x14ac:dyDescent="0.35">
      <c r="A605">
        <v>6</v>
      </c>
      <c r="B605">
        <v>9</v>
      </c>
      <c r="C605">
        <v>12</v>
      </c>
      <c r="D605">
        <v>15</v>
      </c>
      <c r="E605">
        <v>18</v>
      </c>
      <c r="H605">
        <f>1</f>
        <v>1</v>
      </c>
      <c r="I605">
        <f>COUNTA(input4[[#This Row],[Column1.2]:[Column1.8]])</f>
        <v>5</v>
      </c>
      <c r="J605" t="str">
        <f>ADDRESS(ROW(),input4[[#This Row],[first col]]+1,4)&amp;":"&amp;ADDRESS(ROW(),input4[[#This Row],[lastcol]],4)</f>
        <v>B605:E605</v>
      </c>
      <c r="K605" t="str">
        <f>ADDRESS(ROW(),input4[[#This Row],[first col]],4)&amp;":"&amp;ADDRESS(ROW(),input4[[#This Row],[lastcol]]-1,4)</f>
        <v>A605:D605</v>
      </c>
      <c r="L605" t="b" cm="1">
        <f t="array" aca="1" ref="L605" ca="1">SUMPRODUCT(--(INDIRECT(input4[[#This Row],[range1]])&lt;INDIRECT(input4[[#This Row],[range2]])))=COUNT(INDIRECT(input4[[#This Row],[range1]]))</f>
        <v>0</v>
      </c>
      <c r="M605" t="b" cm="1">
        <f t="array" aca="1" ref="M605" ca="1">SUMPRODUCT(--(INDIRECT(input4[[#This Row],[range1]])&gt;INDIRECT(input4[[#This Row],[range2]])))=COUNT(INDIRECT(input4[[#This Row],[range1]]))</f>
        <v>1</v>
      </c>
      <c r="N605" t="b">
        <f ca="1">IF(AND(NOT(input4[[#This Row],[All DESC?]]),NOT(input4[[#This Row],[All ASC?]])),FALSE(),TRUE())</f>
        <v>1</v>
      </c>
      <c r="O605" cm="1">
        <f t="array" aca="1" ref="O605" ca="1">IF(AND(input4[[#This Row],[Safe Part 1]],(MAX(ABS((INDIRECT(input4[[#This Row],[range2]]))-(INDIRECT(input4[[#This Row],[range1]])))))&lt;=3),1,0)</f>
        <v>1</v>
      </c>
    </row>
    <row r="606" spans="1:15" x14ac:dyDescent="0.35">
      <c r="A606">
        <v>69</v>
      </c>
      <c r="B606">
        <v>68</v>
      </c>
      <c r="C606">
        <v>66</v>
      </c>
      <c r="D606">
        <v>63</v>
      </c>
      <c r="E606">
        <v>62</v>
      </c>
      <c r="F606">
        <v>60</v>
      </c>
      <c r="G606">
        <v>57</v>
      </c>
      <c r="H606">
        <f>1</f>
        <v>1</v>
      </c>
      <c r="I606">
        <f>COUNTA(input4[[#This Row],[Column1.2]:[Column1.8]])</f>
        <v>7</v>
      </c>
      <c r="J606" t="str">
        <f>ADDRESS(ROW(),input4[[#This Row],[first col]]+1,4)&amp;":"&amp;ADDRESS(ROW(),input4[[#This Row],[lastcol]],4)</f>
        <v>B606:G606</v>
      </c>
      <c r="K606" t="str">
        <f>ADDRESS(ROW(),input4[[#This Row],[first col]],4)&amp;":"&amp;ADDRESS(ROW(),input4[[#This Row],[lastcol]]-1,4)</f>
        <v>A606:F606</v>
      </c>
      <c r="L606" t="b" cm="1">
        <f t="array" aca="1" ref="L606" ca="1">SUMPRODUCT(--(INDIRECT(input4[[#This Row],[range1]])&lt;INDIRECT(input4[[#This Row],[range2]])))=COUNT(INDIRECT(input4[[#This Row],[range1]]))</f>
        <v>1</v>
      </c>
      <c r="M606" t="b" cm="1">
        <f t="array" aca="1" ref="M606" ca="1">SUMPRODUCT(--(INDIRECT(input4[[#This Row],[range1]])&gt;INDIRECT(input4[[#This Row],[range2]])))=COUNT(INDIRECT(input4[[#This Row],[range1]]))</f>
        <v>0</v>
      </c>
      <c r="N606" t="b">
        <f ca="1">IF(AND(NOT(input4[[#This Row],[All DESC?]]),NOT(input4[[#This Row],[All ASC?]])),FALSE(),TRUE())</f>
        <v>1</v>
      </c>
      <c r="O606" cm="1">
        <f t="array" aca="1" ref="O606" ca="1">IF(AND(input4[[#This Row],[Safe Part 1]],(MAX(ABS((INDIRECT(input4[[#This Row],[range2]]))-(INDIRECT(input4[[#This Row],[range1]])))))&lt;=3),1,0)</f>
        <v>1</v>
      </c>
    </row>
    <row r="607" spans="1:15" x14ac:dyDescent="0.35">
      <c r="A607">
        <v>68</v>
      </c>
      <c r="B607">
        <v>69</v>
      </c>
      <c r="C607">
        <v>71</v>
      </c>
      <c r="D607">
        <v>73</v>
      </c>
      <c r="E607">
        <v>74</v>
      </c>
      <c r="H607">
        <f>1</f>
        <v>1</v>
      </c>
      <c r="I607">
        <f>COUNTA(input4[[#This Row],[Column1.2]:[Column1.8]])</f>
        <v>5</v>
      </c>
      <c r="J607" t="str">
        <f>ADDRESS(ROW(),input4[[#This Row],[first col]]+1,4)&amp;":"&amp;ADDRESS(ROW(),input4[[#This Row],[lastcol]],4)</f>
        <v>B607:E607</v>
      </c>
      <c r="K607" t="str">
        <f>ADDRESS(ROW(),input4[[#This Row],[first col]],4)&amp;":"&amp;ADDRESS(ROW(),input4[[#This Row],[lastcol]]-1,4)</f>
        <v>A607:D607</v>
      </c>
      <c r="L607" t="b" cm="1">
        <f t="array" aca="1" ref="L607" ca="1">SUMPRODUCT(--(INDIRECT(input4[[#This Row],[range1]])&lt;INDIRECT(input4[[#This Row],[range2]])))=COUNT(INDIRECT(input4[[#This Row],[range1]]))</f>
        <v>0</v>
      </c>
      <c r="M607" t="b" cm="1">
        <f t="array" aca="1" ref="M607" ca="1">SUMPRODUCT(--(INDIRECT(input4[[#This Row],[range1]])&gt;INDIRECT(input4[[#This Row],[range2]])))=COUNT(INDIRECT(input4[[#This Row],[range1]]))</f>
        <v>1</v>
      </c>
      <c r="N607" t="b">
        <f ca="1">IF(AND(NOT(input4[[#This Row],[All DESC?]]),NOT(input4[[#This Row],[All ASC?]])),FALSE(),TRUE())</f>
        <v>1</v>
      </c>
      <c r="O607" cm="1">
        <f t="array" aca="1" ref="O607" ca="1">IF(AND(input4[[#This Row],[Safe Part 1]],(MAX(ABS((INDIRECT(input4[[#This Row],[range2]]))-(INDIRECT(input4[[#This Row],[range1]])))))&lt;=3),1,0)</f>
        <v>1</v>
      </c>
    </row>
    <row r="608" spans="1:15" x14ac:dyDescent="0.35">
      <c r="A608">
        <v>35</v>
      </c>
      <c r="B608">
        <v>33</v>
      </c>
      <c r="C608">
        <v>32</v>
      </c>
      <c r="D608">
        <v>30</v>
      </c>
      <c r="H608">
        <f>1</f>
        <v>1</v>
      </c>
      <c r="I608">
        <f>COUNTA(input4[[#This Row],[Column1.2]:[Column1.8]])</f>
        <v>4</v>
      </c>
      <c r="J608" t="str">
        <f>ADDRESS(ROW(),input4[[#This Row],[first col]]+1,4)&amp;":"&amp;ADDRESS(ROW(),input4[[#This Row],[lastcol]],4)</f>
        <v>B608:D608</v>
      </c>
      <c r="K608" t="str">
        <f>ADDRESS(ROW(),input4[[#This Row],[first col]],4)&amp;":"&amp;ADDRESS(ROW(),input4[[#This Row],[lastcol]]-1,4)</f>
        <v>A608:C608</v>
      </c>
      <c r="L608" t="b" cm="1">
        <f t="array" aca="1" ref="L608" ca="1">SUMPRODUCT(--(INDIRECT(input4[[#This Row],[range1]])&lt;INDIRECT(input4[[#This Row],[range2]])))=COUNT(INDIRECT(input4[[#This Row],[range1]]))</f>
        <v>1</v>
      </c>
      <c r="M608" t="b" cm="1">
        <f t="array" aca="1" ref="M608" ca="1">SUMPRODUCT(--(INDIRECT(input4[[#This Row],[range1]])&gt;INDIRECT(input4[[#This Row],[range2]])))=COUNT(INDIRECT(input4[[#This Row],[range1]]))</f>
        <v>0</v>
      </c>
      <c r="N608" t="b">
        <f ca="1">IF(AND(NOT(input4[[#This Row],[All DESC?]]),NOT(input4[[#This Row],[All ASC?]])),FALSE(),TRUE())</f>
        <v>1</v>
      </c>
      <c r="O608" cm="1">
        <f t="array" aca="1" ref="O608" ca="1">IF(AND(input4[[#This Row],[Safe Part 1]],(MAX(ABS((INDIRECT(input4[[#This Row],[range2]]))-(INDIRECT(input4[[#This Row],[range1]])))))&lt;=3),1,0)</f>
        <v>1</v>
      </c>
    </row>
    <row r="609" spans="1:15" x14ac:dyDescent="0.35">
      <c r="A609">
        <v>56</v>
      </c>
      <c r="B609">
        <v>55</v>
      </c>
      <c r="C609">
        <v>52</v>
      </c>
      <c r="D609">
        <v>51</v>
      </c>
      <c r="E609">
        <v>50</v>
      </c>
      <c r="H609">
        <f>1</f>
        <v>1</v>
      </c>
      <c r="I609">
        <f>COUNTA(input4[[#This Row],[Column1.2]:[Column1.8]])</f>
        <v>5</v>
      </c>
      <c r="J609" t="str">
        <f>ADDRESS(ROW(),input4[[#This Row],[first col]]+1,4)&amp;":"&amp;ADDRESS(ROW(),input4[[#This Row],[lastcol]],4)</f>
        <v>B609:E609</v>
      </c>
      <c r="K609" t="str">
        <f>ADDRESS(ROW(),input4[[#This Row],[first col]],4)&amp;":"&amp;ADDRESS(ROW(),input4[[#This Row],[lastcol]]-1,4)</f>
        <v>A609:D609</v>
      </c>
      <c r="L609" t="b" cm="1">
        <f t="array" aca="1" ref="L609" ca="1">SUMPRODUCT(--(INDIRECT(input4[[#This Row],[range1]])&lt;INDIRECT(input4[[#This Row],[range2]])))=COUNT(INDIRECT(input4[[#This Row],[range1]]))</f>
        <v>1</v>
      </c>
      <c r="M609" t="b" cm="1">
        <f t="array" aca="1" ref="M609" ca="1">SUMPRODUCT(--(INDIRECT(input4[[#This Row],[range1]])&gt;INDIRECT(input4[[#This Row],[range2]])))=COUNT(INDIRECT(input4[[#This Row],[range1]]))</f>
        <v>0</v>
      </c>
      <c r="N609" t="b">
        <f ca="1">IF(AND(NOT(input4[[#This Row],[All DESC?]]),NOT(input4[[#This Row],[All ASC?]])),FALSE(),TRUE())</f>
        <v>1</v>
      </c>
      <c r="O609" cm="1">
        <f t="array" aca="1" ref="O609" ca="1">IF(AND(input4[[#This Row],[Safe Part 1]],(MAX(ABS((INDIRECT(input4[[#This Row],[range2]]))-(INDIRECT(input4[[#This Row],[range1]])))))&lt;=3),1,0)</f>
        <v>1</v>
      </c>
    </row>
    <row r="610" spans="1:15" x14ac:dyDescent="0.35">
      <c r="A610">
        <v>11</v>
      </c>
      <c r="B610">
        <v>14</v>
      </c>
      <c r="C610">
        <v>15</v>
      </c>
      <c r="D610">
        <v>17</v>
      </c>
      <c r="H610">
        <f>1</f>
        <v>1</v>
      </c>
      <c r="I610">
        <f>COUNTA(input4[[#This Row],[Column1.2]:[Column1.8]])</f>
        <v>4</v>
      </c>
      <c r="J610" t="str">
        <f>ADDRESS(ROW(),input4[[#This Row],[first col]]+1,4)&amp;":"&amp;ADDRESS(ROW(),input4[[#This Row],[lastcol]],4)</f>
        <v>B610:D610</v>
      </c>
      <c r="K610" t="str">
        <f>ADDRESS(ROW(),input4[[#This Row],[first col]],4)&amp;":"&amp;ADDRESS(ROW(),input4[[#This Row],[lastcol]]-1,4)</f>
        <v>A610:C610</v>
      </c>
      <c r="L610" t="b" cm="1">
        <f t="array" aca="1" ref="L610" ca="1">SUMPRODUCT(--(INDIRECT(input4[[#This Row],[range1]])&lt;INDIRECT(input4[[#This Row],[range2]])))=COUNT(INDIRECT(input4[[#This Row],[range1]]))</f>
        <v>0</v>
      </c>
      <c r="M610" t="b" cm="1">
        <f t="array" aca="1" ref="M610" ca="1">SUMPRODUCT(--(INDIRECT(input4[[#This Row],[range1]])&gt;INDIRECT(input4[[#This Row],[range2]])))=COUNT(INDIRECT(input4[[#This Row],[range1]]))</f>
        <v>1</v>
      </c>
      <c r="N610" t="b">
        <f ca="1">IF(AND(NOT(input4[[#This Row],[All DESC?]]),NOT(input4[[#This Row],[All ASC?]])),FALSE(),TRUE())</f>
        <v>1</v>
      </c>
      <c r="O610" cm="1">
        <f t="array" aca="1" ref="O610" ca="1">IF(AND(input4[[#This Row],[Safe Part 1]],(MAX(ABS((INDIRECT(input4[[#This Row],[range2]]))-(INDIRECT(input4[[#This Row],[range1]])))))&lt;=3),1,0)</f>
        <v>1</v>
      </c>
    </row>
    <row r="611" spans="1:15" x14ac:dyDescent="0.35">
      <c r="A611">
        <v>60</v>
      </c>
      <c r="B611">
        <v>63</v>
      </c>
      <c r="C611">
        <v>65</v>
      </c>
      <c r="D611">
        <v>67</v>
      </c>
      <c r="E611">
        <v>70</v>
      </c>
      <c r="F611">
        <v>73</v>
      </c>
      <c r="G611">
        <v>75</v>
      </c>
      <c r="H611">
        <f>1</f>
        <v>1</v>
      </c>
      <c r="I611">
        <f>COUNTA(input4[[#This Row],[Column1.2]:[Column1.8]])</f>
        <v>7</v>
      </c>
      <c r="J611" t="str">
        <f>ADDRESS(ROW(),input4[[#This Row],[first col]]+1,4)&amp;":"&amp;ADDRESS(ROW(),input4[[#This Row],[lastcol]],4)</f>
        <v>B611:G611</v>
      </c>
      <c r="K611" t="str">
        <f>ADDRESS(ROW(),input4[[#This Row],[first col]],4)&amp;":"&amp;ADDRESS(ROW(),input4[[#This Row],[lastcol]]-1,4)</f>
        <v>A611:F611</v>
      </c>
      <c r="L611" t="b" cm="1">
        <f t="array" aca="1" ref="L611" ca="1">SUMPRODUCT(--(INDIRECT(input4[[#This Row],[range1]])&lt;INDIRECT(input4[[#This Row],[range2]])))=COUNT(INDIRECT(input4[[#This Row],[range1]]))</f>
        <v>0</v>
      </c>
      <c r="M611" t="b" cm="1">
        <f t="array" aca="1" ref="M611" ca="1">SUMPRODUCT(--(INDIRECT(input4[[#This Row],[range1]])&gt;INDIRECT(input4[[#This Row],[range2]])))=COUNT(INDIRECT(input4[[#This Row],[range1]]))</f>
        <v>1</v>
      </c>
      <c r="N611" t="b">
        <f ca="1">IF(AND(NOT(input4[[#This Row],[All DESC?]]),NOT(input4[[#This Row],[All ASC?]])),FALSE(),TRUE())</f>
        <v>1</v>
      </c>
      <c r="O611" cm="1">
        <f t="array" aca="1" ref="O611" ca="1">IF(AND(input4[[#This Row],[Safe Part 1]],(MAX(ABS((INDIRECT(input4[[#This Row],[range2]]))-(INDIRECT(input4[[#This Row],[range1]])))))&lt;=3),1,0)</f>
        <v>1</v>
      </c>
    </row>
    <row r="612" spans="1:15" x14ac:dyDescent="0.35">
      <c r="A612">
        <v>75</v>
      </c>
      <c r="B612">
        <v>76</v>
      </c>
      <c r="C612">
        <v>78</v>
      </c>
      <c r="D612">
        <v>79</v>
      </c>
      <c r="E612">
        <v>81</v>
      </c>
      <c r="F612">
        <v>84</v>
      </c>
      <c r="G612">
        <v>85</v>
      </c>
      <c r="H612">
        <f>1</f>
        <v>1</v>
      </c>
      <c r="I612">
        <f>COUNTA(input4[[#This Row],[Column1.2]:[Column1.8]])</f>
        <v>7</v>
      </c>
      <c r="J612" t="str">
        <f>ADDRESS(ROW(),input4[[#This Row],[first col]]+1,4)&amp;":"&amp;ADDRESS(ROW(),input4[[#This Row],[lastcol]],4)</f>
        <v>B612:G612</v>
      </c>
      <c r="K612" t="str">
        <f>ADDRESS(ROW(),input4[[#This Row],[first col]],4)&amp;":"&amp;ADDRESS(ROW(),input4[[#This Row],[lastcol]]-1,4)</f>
        <v>A612:F612</v>
      </c>
      <c r="L612" t="b" cm="1">
        <f t="array" aca="1" ref="L612" ca="1">SUMPRODUCT(--(INDIRECT(input4[[#This Row],[range1]])&lt;INDIRECT(input4[[#This Row],[range2]])))=COUNT(INDIRECT(input4[[#This Row],[range1]]))</f>
        <v>0</v>
      </c>
      <c r="M612" t="b" cm="1">
        <f t="array" aca="1" ref="M612" ca="1">SUMPRODUCT(--(INDIRECT(input4[[#This Row],[range1]])&gt;INDIRECT(input4[[#This Row],[range2]])))=COUNT(INDIRECT(input4[[#This Row],[range1]]))</f>
        <v>1</v>
      </c>
      <c r="N612" t="b">
        <f ca="1">IF(AND(NOT(input4[[#This Row],[All DESC?]]),NOT(input4[[#This Row],[All ASC?]])),FALSE(),TRUE())</f>
        <v>1</v>
      </c>
      <c r="O612" cm="1">
        <f t="array" aca="1" ref="O612" ca="1">IF(AND(input4[[#This Row],[Safe Part 1]],(MAX(ABS((INDIRECT(input4[[#This Row],[range2]]))-(INDIRECT(input4[[#This Row],[range1]])))))&lt;=3),1,0)</f>
        <v>1</v>
      </c>
    </row>
    <row r="613" spans="1:15" x14ac:dyDescent="0.35">
      <c r="A613">
        <v>11</v>
      </c>
      <c r="B613">
        <v>14</v>
      </c>
      <c r="C613">
        <v>15</v>
      </c>
      <c r="D613">
        <v>18</v>
      </c>
      <c r="E613">
        <v>20</v>
      </c>
      <c r="H613">
        <f>1</f>
        <v>1</v>
      </c>
      <c r="I613">
        <f>COUNTA(input4[[#This Row],[Column1.2]:[Column1.8]])</f>
        <v>5</v>
      </c>
      <c r="J613" t="str">
        <f>ADDRESS(ROW(),input4[[#This Row],[first col]]+1,4)&amp;":"&amp;ADDRESS(ROW(),input4[[#This Row],[lastcol]],4)</f>
        <v>B613:E613</v>
      </c>
      <c r="K613" t="str">
        <f>ADDRESS(ROW(),input4[[#This Row],[first col]],4)&amp;":"&amp;ADDRESS(ROW(),input4[[#This Row],[lastcol]]-1,4)</f>
        <v>A613:D613</v>
      </c>
      <c r="L613" t="b" cm="1">
        <f t="array" aca="1" ref="L613" ca="1">SUMPRODUCT(--(INDIRECT(input4[[#This Row],[range1]])&lt;INDIRECT(input4[[#This Row],[range2]])))=COUNT(INDIRECT(input4[[#This Row],[range1]]))</f>
        <v>0</v>
      </c>
      <c r="M613" t="b" cm="1">
        <f t="array" aca="1" ref="M613" ca="1">SUMPRODUCT(--(INDIRECT(input4[[#This Row],[range1]])&gt;INDIRECT(input4[[#This Row],[range2]])))=COUNT(INDIRECT(input4[[#This Row],[range1]]))</f>
        <v>1</v>
      </c>
      <c r="N613" t="b">
        <f ca="1">IF(AND(NOT(input4[[#This Row],[All DESC?]]),NOT(input4[[#This Row],[All ASC?]])),FALSE(),TRUE())</f>
        <v>1</v>
      </c>
      <c r="O613" cm="1">
        <f t="array" aca="1" ref="O613" ca="1">IF(AND(input4[[#This Row],[Safe Part 1]],(MAX(ABS((INDIRECT(input4[[#This Row],[range2]]))-(INDIRECT(input4[[#This Row],[range1]])))))&lt;=3),1,0)</f>
        <v>1</v>
      </c>
    </row>
    <row r="614" spans="1:15" x14ac:dyDescent="0.35">
      <c r="A614">
        <v>72</v>
      </c>
      <c r="B614">
        <v>73</v>
      </c>
      <c r="C614">
        <v>75</v>
      </c>
      <c r="D614">
        <v>77</v>
      </c>
      <c r="E614">
        <v>78</v>
      </c>
      <c r="F614">
        <v>79</v>
      </c>
      <c r="G614">
        <v>81</v>
      </c>
      <c r="H614">
        <f>1</f>
        <v>1</v>
      </c>
      <c r="I614">
        <f>COUNTA(input4[[#This Row],[Column1.2]:[Column1.8]])</f>
        <v>7</v>
      </c>
      <c r="J614" t="str">
        <f>ADDRESS(ROW(),input4[[#This Row],[first col]]+1,4)&amp;":"&amp;ADDRESS(ROW(),input4[[#This Row],[lastcol]],4)</f>
        <v>B614:G614</v>
      </c>
      <c r="K614" t="str">
        <f>ADDRESS(ROW(),input4[[#This Row],[first col]],4)&amp;":"&amp;ADDRESS(ROW(),input4[[#This Row],[lastcol]]-1,4)</f>
        <v>A614:F614</v>
      </c>
      <c r="L614" t="b" cm="1">
        <f t="array" aca="1" ref="L614" ca="1">SUMPRODUCT(--(INDIRECT(input4[[#This Row],[range1]])&lt;INDIRECT(input4[[#This Row],[range2]])))=COUNT(INDIRECT(input4[[#This Row],[range1]]))</f>
        <v>0</v>
      </c>
      <c r="M614" t="b" cm="1">
        <f t="array" aca="1" ref="M614" ca="1">SUMPRODUCT(--(INDIRECT(input4[[#This Row],[range1]])&gt;INDIRECT(input4[[#This Row],[range2]])))=COUNT(INDIRECT(input4[[#This Row],[range1]]))</f>
        <v>1</v>
      </c>
      <c r="N614" t="b">
        <f ca="1">IF(AND(NOT(input4[[#This Row],[All DESC?]]),NOT(input4[[#This Row],[All ASC?]])),FALSE(),TRUE())</f>
        <v>1</v>
      </c>
      <c r="O614" cm="1">
        <f t="array" aca="1" ref="O614" ca="1">IF(AND(input4[[#This Row],[Safe Part 1]],(MAX(ABS((INDIRECT(input4[[#This Row],[range2]]))-(INDIRECT(input4[[#This Row],[range1]])))))&lt;=3),1,0)</f>
        <v>1</v>
      </c>
    </row>
    <row r="615" spans="1:15" x14ac:dyDescent="0.35">
      <c r="A615">
        <v>59</v>
      </c>
      <c r="B615">
        <v>58</v>
      </c>
      <c r="C615">
        <v>55</v>
      </c>
      <c r="D615">
        <v>54</v>
      </c>
      <c r="E615">
        <v>51</v>
      </c>
      <c r="F615">
        <v>49</v>
      </c>
      <c r="H615">
        <f>1</f>
        <v>1</v>
      </c>
      <c r="I615">
        <f>COUNTA(input4[[#This Row],[Column1.2]:[Column1.8]])</f>
        <v>6</v>
      </c>
      <c r="J615" t="str">
        <f>ADDRESS(ROW(),input4[[#This Row],[first col]]+1,4)&amp;":"&amp;ADDRESS(ROW(),input4[[#This Row],[lastcol]],4)</f>
        <v>B615:F615</v>
      </c>
      <c r="K615" t="str">
        <f>ADDRESS(ROW(),input4[[#This Row],[first col]],4)&amp;":"&amp;ADDRESS(ROW(),input4[[#This Row],[lastcol]]-1,4)</f>
        <v>A615:E615</v>
      </c>
      <c r="L615" t="b" cm="1">
        <f t="array" aca="1" ref="L615" ca="1">SUMPRODUCT(--(INDIRECT(input4[[#This Row],[range1]])&lt;INDIRECT(input4[[#This Row],[range2]])))=COUNT(INDIRECT(input4[[#This Row],[range1]]))</f>
        <v>1</v>
      </c>
      <c r="M615" t="b" cm="1">
        <f t="array" aca="1" ref="M615" ca="1">SUMPRODUCT(--(INDIRECT(input4[[#This Row],[range1]])&gt;INDIRECT(input4[[#This Row],[range2]])))=COUNT(INDIRECT(input4[[#This Row],[range1]]))</f>
        <v>0</v>
      </c>
      <c r="N615" t="b">
        <f ca="1">IF(AND(NOT(input4[[#This Row],[All DESC?]]),NOT(input4[[#This Row],[All ASC?]])),FALSE(),TRUE())</f>
        <v>1</v>
      </c>
      <c r="O615" cm="1">
        <f t="array" aca="1" ref="O615" ca="1">IF(AND(input4[[#This Row],[Safe Part 1]],(MAX(ABS((INDIRECT(input4[[#This Row],[range2]]))-(INDIRECT(input4[[#This Row],[range1]])))))&lt;=3),1,0)</f>
        <v>1</v>
      </c>
    </row>
    <row r="616" spans="1:15" x14ac:dyDescent="0.35">
      <c r="A616">
        <v>44</v>
      </c>
      <c r="B616">
        <v>42</v>
      </c>
      <c r="C616">
        <v>40</v>
      </c>
      <c r="D616">
        <v>39</v>
      </c>
      <c r="E616">
        <v>36</v>
      </c>
      <c r="H616">
        <f>1</f>
        <v>1</v>
      </c>
      <c r="I616">
        <f>COUNTA(input4[[#This Row],[Column1.2]:[Column1.8]])</f>
        <v>5</v>
      </c>
      <c r="J616" t="str">
        <f>ADDRESS(ROW(),input4[[#This Row],[first col]]+1,4)&amp;":"&amp;ADDRESS(ROW(),input4[[#This Row],[lastcol]],4)</f>
        <v>B616:E616</v>
      </c>
      <c r="K616" t="str">
        <f>ADDRESS(ROW(),input4[[#This Row],[first col]],4)&amp;":"&amp;ADDRESS(ROW(),input4[[#This Row],[lastcol]]-1,4)</f>
        <v>A616:D616</v>
      </c>
      <c r="L616" t="b" cm="1">
        <f t="array" aca="1" ref="L616" ca="1">SUMPRODUCT(--(INDIRECT(input4[[#This Row],[range1]])&lt;INDIRECT(input4[[#This Row],[range2]])))=COUNT(INDIRECT(input4[[#This Row],[range1]]))</f>
        <v>1</v>
      </c>
      <c r="M616" t="b" cm="1">
        <f t="array" aca="1" ref="M616" ca="1">SUMPRODUCT(--(INDIRECT(input4[[#This Row],[range1]])&gt;INDIRECT(input4[[#This Row],[range2]])))=COUNT(INDIRECT(input4[[#This Row],[range1]]))</f>
        <v>0</v>
      </c>
      <c r="N616" t="b">
        <f ca="1">IF(AND(NOT(input4[[#This Row],[All DESC?]]),NOT(input4[[#This Row],[All ASC?]])),FALSE(),TRUE())</f>
        <v>1</v>
      </c>
      <c r="O616" cm="1">
        <f t="array" aca="1" ref="O616" ca="1">IF(AND(input4[[#This Row],[Safe Part 1]],(MAX(ABS((INDIRECT(input4[[#This Row],[range2]]))-(INDIRECT(input4[[#This Row],[range1]])))))&lt;=3),1,0)</f>
        <v>1</v>
      </c>
    </row>
    <row r="617" spans="1:15" x14ac:dyDescent="0.35">
      <c r="A617">
        <v>71</v>
      </c>
      <c r="B617">
        <v>72</v>
      </c>
      <c r="C617">
        <v>73</v>
      </c>
      <c r="D617">
        <v>75</v>
      </c>
      <c r="E617">
        <v>76</v>
      </c>
      <c r="H617">
        <f>1</f>
        <v>1</v>
      </c>
      <c r="I617">
        <f>COUNTA(input4[[#This Row],[Column1.2]:[Column1.8]])</f>
        <v>5</v>
      </c>
      <c r="J617" t="str">
        <f>ADDRESS(ROW(),input4[[#This Row],[first col]]+1,4)&amp;":"&amp;ADDRESS(ROW(),input4[[#This Row],[lastcol]],4)</f>
        <v>B617:E617</v>
      </c>
      <c r="K617" t="str">
        <f>ADDRESS(ROW(),input4[[#This Row],[first col]],4)&amp;":"&amp;ADDRESS(ROW(),input4[[#This Row],[lastcol]]-1,4)</f>
        <v>A617:D617</v>
      </c>
      <c r="L617" t="b" cm="1">
        <f t="array" aca="1" ref="L617" ca="1">SUMPRODUCT(--(INDIRECT(input4[[#This Row],[range1]])&lt;INDIRECT(input4[[#This Row],[range2]])))=COUNT(INDIRECT(input4[[#This Row],[range1]]))</f>
        <v>0</v>
      </c>
      <c r="M617" t="b" cm="1">
        <f t="array" aca="1" ref="M617" ca="1">SUMPRODUCT(--(INDIRECT(input4[[#This Row],[range1]])&gt;INDIRECT(input4[[#This Row],[range2]])))=COUNT(INDIRECT(input4[[#This Row],[range1]]))</f>
        <v>1</v>
      </c>
      <c r="N617" t="b">
        <f ca="1">IF(AND(NOT(input4[[#This Row],[All DESC?]]),NOT(input4[[#This Row],[All ASC?]])),FALSE(),TRUE())</f>
        <v>1</v>
      </c>
      <c r="O617" cm="1">
        <f t="array" aca="1" ref="O617" ca="1">IF(AND(input4[[#This Row],[Safe Part 1]],(MAX(ABS((INDIRECT(input4[[#This Row],[range2]]))-(INDIRECT(input4[[#This Row],[range1]])))))&lt;=3),1,0)</f>
        <v>1</v>
      </c>
    </row>
    <row r="618" spans="1:15" x14ac:dyDescent="0.35">
      <c r="A618">
        <v>69</v>
      </c>
      <c r="B618">
        <v>66</v>
      </c>
      <c r="C618">
        <v>64</v>
      </c>
      <c r="D618">
        <v>62</v>
      </c>
      <c r="E618">
        <v>61</v>
      </c>
      <c r="H618">
        <f>1</f>
        <v>1</v>
      </c>
      <c r="I618">
        <f>COUNTA(input4[[#This Row],[Column1.2]:[Column1.8]])</f>
        <v>5</v>
      </c>
      <c r="J618" t="str">
        <f>ADDRESS(ROW(),input4[[#This Row],[first col]]+1,4)&amp;":"&amp;ADDRESS(ROW(),input4[[#This Row],[lastcol]],4)</f>
        <v>B618:E618</v>
      </c>
      <c r="K618" t="str">
        <f>ADDRESS(ROW(),input4[[#This Row],[first col]],4)&amp;":"&amp;ADDRESS(ROW(),input4[[#This Row],[lastcol]]-1,4)</f>
        <v>A618:D618</v>
      </c>
      <c r="L618" t="b" cm="1">
        <f t="array" aca="1" ref="L618" ca="1">SUMPRODUCT(--(INDIRECT(input4[[#This Row],[range1]])&lt;INDIRECT(input4[[#This Row],[range2]])))=COUNT(INDIRECT(input4[[#This Row],[range1]]))</f>
        <v>1</v>
      </c>
      <c r="M618" t="b" cm="1">
        <f t="array" aca="1" ref="M618" ca="1">SUMPRODUCT(--(INDIRECT(input4[[#This Row],[range1]])&gt;INDIRECT(input4[[#This Row],[range2]])))=COUNT(INDIRECT(input4[[#This Row],[range1]]))</f>
        <v>0</v>
      </c>
      <c r="N618" t="b">
        <f ca="1">IF(AND(NOT(input4[[#This Row],[All DESC?]]),NOT(input4[[#This Row],[All ASC?]])),FALSE(),TRUE())</f>
        <v>1</v>
      </c>
      <c r="O618" cm="1">
        <f t="array" aca="1" ref="O618" ca="1">IF(AND(input4[[#This Row],[Safe Part 1]],(MAX(ABS((INDIRECT(input4[[#This Row],[range2]]))-(INDIRECT(input4[[#This Row],[range1]])))))&lt;=3),1,0)</f>
        <v>1</v>
      </c>
    </row>
    <row r="619" spans="1:15" x14ac:dyDescent="0.35">
      <c r="A619">
        <v>66</v>
      </c>
      <c r="B619">
        <v>67</v>
      </c>
      <c r="C619">
        <v>70</v>
      </c>
      <c r="D619">
        <v>73</v>
      </c>
      <c r="E619">
        <v>74</v>
      </c>
      <c r="F619">
        <v>75</v>
      </c>
      <c r="H619">
        <f>1</f>
        <v>1</v>
      </c>
      <c r="I619">
        <f>COUNTA(input4[[#This Row],[Column1.2]:[Column1.8]])</f>
        <v>6</v>
      </c>
      <c r="J619" t="str">
        <f>ADDRESS(ROW(),input4[[#This Row],[first col]]+1,4)&amp;":"&amp;ADDRESS(ROW(),input4[[#This Row],[lastcol]],4)</f>
        <v>B619:F619</v>
      </c>
      <c r="K619" t="str">
        <f>ADDRESS(ROW(),input4[[#This Row],[first col]],4)&amp;":"&amp;ADDRESS(ROW(),input4[[#This Row],[lastcol]]-1,4)</f>
        <v>A619:E619</v>
      </c>
      <c r="L619" t="b" cm="1">
        <f t="array" aca="1" ref="L619" ca="1">SUMPRODUCT(--(INDIRECT(input4[[#This Row],[range1]])&lt;INDIRECT(input4[[#This Row],[range2]])))=COUNT(INDIRECT(input4[[#This Row],[range1]]))</f>
        <v>0</v>
      </c>
      <c r="M619" t="b" cm="1">
        <f t="array" aca="1" ref="M619" ca="1">SUMPRODUCT(--(INDIRECT(input4[[#This Row],[range1]])&gt;INDIRECT(input4[[#This Row],[range2]])))=COUNT(INDIRECT(input4[[#This Row],[range1]]))</f>
        <v>1</v>
      </c>
      <c r="N619" t="b">
        <f ca="1">IF(AND(NOT(input4[[#This Row],[All DESC?]]),NOT(input4[[#This Row],[All ASC?]])),FALSE(),TRUE())</f>
        <v>1</v>
      </c>
      <c r="O619" cm="1">
        <f t="array" aca="1" ref="O619" ca="1">IF(AND(input4[[#This Row],[Safe Part 1]],(MAX(ABS((INDIRECT(input4[[#This Row],[range2]]))-(INDIRECT(input4[[#This Row],[range1]])))))&lt;=3),1,0)</f>
        <v>1</v>
      </c>
    </row>
    <row r="620" spans="1:15" x14ac:dyDescent="0.35">
      <c r="A620">
        <v>25</v>
      </c>
      <c r="B620">
        <v>28</v>
      </c>
      <c r="C620">
        <v>29</v>
      </c>
      <c r="D620">
        <v>31</v>
      </c>
      <c r="E620">
        <v>34</v>
      </c>
      <c r="F620">
        <v>35</v>
      </c>
      <c r="H620">
        <f>1</f>
        <v>1</v>
      </c>
      <c r="I620">
        <f>COUNTA(input4[[#This Row],[Column1.2]:[Column1.8]])</f>
        <v>6</v>
      </c>
      <c r="J620" t="str">
        <f>ADDRESS(ROW(),input4[[#This Row],[first col]]+1,4)&amp;":"&amp;ADDRESS(ROW(),input4[[#This Row],[lastcol]],4)</f>
        <v>B620:F620</v>
      </c>
      <c r="K620" t="str">
        <f>ADDRESS(ROW(),input4[[#This Row],[first col]],4)&amp;":"&amp;ADDRESS(ROW(),input4[[#This Row],[lastcol]]-1,4)</f>
        <v>A620:E620</v>
      </c>
      <c r="L620" t="b" cm="1">
        <f t="array" aca="1" ref="L620" ca="1">SUMPRODUCT(--(INDIRECT(input4[[#This Row],[range1]])&lt;INDIRECT(input4[[#This Row],[range2]])))=COUNT(INDIRECT(input4[[#This Row],[range1]]))</f>
        <v>0</v>
      </c>
      <c r="M620" t="b" cm="1">
        <f t="array" aca="1" ref="M620" ca="1">SUMPRODUCT(--(INDIRECT(input4[[#This Row],[range1]])&gt;INDIRECT(input4[[#This Row],[range2]])))=COUNT(INDIRECT(input4[[#This Row],[range1]]))</f>
        <v>1</v>
      </c>
      <c r="N620" t="b">
        <f ca="1">IF(AND(NOT(input4[[#This Row],[All DESC?]]),NOT(input4[[#This Row],[All ASC?]])),FALSE(),TRUE())</f>
        <v>1</v>
      </c>
      <c r="O620" cm="1">
        <f t="array" aca="1" ref="O620" ca="1">IF(AND(input4[[#This Row],[Safe Part 1]],(MAX(ABS((INDIRECT(input4[[#This Row],[range2]]))-(INDIRECT(input4[[#This Row],[range1]])))))&lt;=3),1,0)</f>
        <v>1</v>
      </c>
    </row>
    <row r="621" spans="1:15" x14ac:dyDescent="0.35">
      <c r="A621">
        <v>94</v>
      </c>
      <c r="B621">
        <v>91</v>
      </c>
      <c r="C621">
        <v>90</v>
      </c>
      <c r="D621">
        <v>87</v>
      </c>
      <c r="E621">
        <v>85</v>
      </c>
      <c r="F621">
        <v>84</v>
      </c>
      <c r="G621">
        <v>83</v>
      </c>
      <c r="H621">
        <f>1</f>
        <v>1</v>
      </c>
      <c r="I621">
        <f>COUNTA(input4[[#This Row],[Column1.2]:[Column1.8]])</f>
        <v>7</v>
      </c>
      <c r="J621" t="str">
        <f>ADDRESS(ROW(),input4[[#This Row],[first col]]+1,4)&amp;":"&amp;ADDRESS(ROW(),input4[[#This Row],[lastcol]],4)</f>
        <v>B621:G621</v>
      </c>
      <c r="K621" t="str">
        <f>ADDRESS(ROW(),input4[[#This Row],[first col]],4)&amp;":"&amp;ADDRESS(ROW(),input4[[#This Row],[lastcol]]-1,4)</f>
        <v>A621:F621</v>
      </c>
      <c r="L621" t="b" cm="1">
        <f t="array" aca="1" ref="L621" ca="1">SUMPRODUCT(--(INDIRECT(input4[[#This Row],[range1]])&lt;INDIRECT(input4[[#This Row],[range2]])))=COUNT(INDIRECT(input4[[#This Row],[range1]]))</f>
        <v>1</v>
      </c>
      <c r="M621" t="b" cm="1">
        <f t="array" aca="1" ref="M621" ca="1">SUMPRODUCT(--(INDIRECT(input4[[#This Row],[range1]])&gt;INDIRECT(input4[[#This Row],[range2]])))=COUNT(INDIRECT(input4[[#This Row],[range1]]))</f>
        <v>0</v>
      </c>
      <c r="N621" t="b">
        <f ca="1">IF(AND(NOT(input4[[#This Row],[All DESC?]]),NOT(input4[[#This Row],[All ASC?]])),FALSE(),TRUE())</f>
        <v>1</v>
      </c>
      <c r="O621" cm="1">
        <f t="array" aca="1" ref="O621" ca="1">IF(AND(input4[[#This Row],[Safe Part 1]],(MAX(ABS((INDIRECT(input4[[#This Row],[range2]]))-(INDIRECT(input4[[#This Row],[range1]])))))&lt;=3),1,0)</f>
        <v>1</v>
      </c>
    </row>
    <row r="622" spans="1:15" x14ac:dyDescent="0.35">
      <c r="A622">
        <v>93</v>
      </c>
      <c r="B622">
        <v>90</v>
      </c>
      <c r="C622">
        <v>89</v>
      </c>
      <c r="D622">
        <v>86</v>
      </c>
      <c r="E622">
        <v>85</v>
      </c>
      <c r="F622">
        <v>84</v>
      </c>
      <c r="G622">
        <v>83</v>
      </c>
      <c r="H622">
        <f>1</f>
        <v>1</v>
      </c>
      <c r="I622">
        <f>COUNTA(input4[[#This Row],[Column1.2]:[Column1.8]])</f>
        <v>7</v>
      </c>
      <c r="J622" t="str">
        <f>ADDRESS(ROW(),input4[[#This Row],[first col]]+1,4)&amp;":"&amp;ADDRESS(ROW(),input4[[#This Row],[lastcol]],4)</f>
        <v>B622:G622</v>
      </c>
      <c r="K622" t="str">
        <f>ADDRESS(ROW(),input4[[#This Row],[first col]],4)&amp;":"&amp;ADDRESS(ROW(),input4[[#This Row],[lastcol]]-1,4)</f>
        <v>A622:F622</v>
      </c>
      <c r="L622" t="b" cm="1">
        <f t="array" aca="1" ref="L622" ca="1">SUMPRODUCT(--(INDIRECT(input4[[#This Row],[range1]])&lt;INDIRECT(input4[[#This Row],[range2]])))=COUNT(INDIRECT(input4[[#This Row],[range1]]))</f>
        <v>1</v>
      </c>
      <c r="M622" t="b" cm="1">
        <f t="array" aca="1" ref="M622" ca="1">SUMPRODUCT(--(INDIRECT(input4[[#This Row],[range1]])&gt;INDIRECT(input4[[#This Row],[range2]])))=COUNT(INDIRECT(input4[[#This Row],[range1]]))</f>
        <v>0</v>
      </c>
      <c r="N622" t="b">
        <f ca="1">IF(AND(NOT(input4[[#This Row],[All DESC?]]),NOT(input4[[#This Row],[All ASC?]])),FALSE(),TRUE())</f>
        <v>1</v>
      </c>
      <c r="O622" cm="1">
        <f t="array" aca="1" ref="O622" ca="1">IF(AND(input4[[#This Row],[Safe Part 1]],(MAX(ABS((INDIRECT(input4[[#This Row],[range2]]))-(INDIRECT(input4[[#This Row],[range1]])))))&lt;=3),1,0)</f>
        <v>1</v>
      </c>
    </row>
    <row r="623" spans="1:15" x14ac:dyDescent="0.35">
      <c r="A623">
        <v>89</v>
      </c>
      <c r="B623">
        <v>87</v>
      </c>
      <c r="C623">
        <v>86</v>
      </c>
      <c r="D623">
        <v>85</v>
      </c>
      <c r="E623">
        <v>83</v>
      </c>
      <c r="F623">
        <v>81</v>
      </c>
      <c r="H623">
        <f>1</f>
        <v>1</v>
      </c>
      <c r="I623">
        <f>COUNTA(input4[[#This Row],[Column1.2]:[Column1.8]])</f>
        <v>6</v>
      </c>
      <c r="J623" t="str">
        <f>ADDRESS(ROW(),input4[[#This Row],[first col]]+1,4)&amp;":"&amp;ADDRESS(ROW(),input4[[#This Row],[lastcol]],4)</f>
        <v>B623:F623</v>
      </c>
      <c r="K623" t="str">
        <f>ADDRESS(ROW(),input4[[#This Row],[first col]],4)&amp;":"&amp;ADDRESS(ROW(),input4[[#This Row],[lastcol]]-1,4)</f>
        <v>A623:E623</v>
      </c>
      <c r="L623" t="b" cm="1">
        <f t="array" aca="1" ref="L623" ca="1">SUMPRODUCT(--(INDIRECT(input4[[#This Row],[range1]])&lt;INDIRECT(input4[[#This Row],[range2]])))=COUNT(INDIRECT(input4[[#This Row],[range1]]))</f>
        <v>1</v>
      </c>
      <c r="M623" t="b" cm="1">
        <f t="array" aca="1" ref="M623" ca="1">SUMPRODUCT(--(INDIRECT(input4[[#This Row],[range1]])&gt;INDIRECT(input4[[#This Row],[range2]])))=COUNT(INDIRECT(input4[[#This Row],[range1]]))</f>
        <v>0</v>
      </c>
      <c r="N623" t="b">
        <f ca="1">IF(AND(NOT(input4[[#This Row],[All DESC?]]),NOT(input4[[#This Row],[All ASC?]])),FALSE(),TRUE())</f>
        <v>1</v>
      </c>
      <c r="O623" cm="1">
        <f t="array" aca="1" ref="O623" ca="1">IF(AND(input4[[#This Row],[Safe Part 1]],(MAX(ABS((INDIRECT(input4[[#This Row],[range2]]))-(INDIRECT(input4[[#This Row],[range1]])))))&lt;=3),1,0)</f>
        <v>1</v>
      </c>
    </row>
    <row r="624" spans="1:15" x14ac:dyDescent="0.35">
      <c r="A624">
        <v>72</v>
      </c>
      <c r="B624">
        <v>70</v>
      </c>
      <c r="C624">
        <v>68</v>
      </c>
      <c r="D624">
        <v>67</v>
      </c>
      <c r="H624">
        <f>1</f>
        <v>1</v>
      </c>
      <c r="I624">
        <f>COUNTA(input4[[#This Row],[Column1.2]:[Column1.8]])</f>
        <v>4</v>
      </c>
      <c r="J624" t="str">
        <f>ADDRESS(ROW(),input4[[#This Row],[first col]]+1,4)&amp;":"&amp;ADDRESS(ROW(),input4[[#This Row],[lastcol]],4)</f>
        <v>B624:D624</v>
      </c>
      <c r="K624" t="str">
        <f>ADDRESS(ROW(),input4[[#This Row],[first col]],4)&amp;":"&amp;ADDRESS(ROW(),input4[[#This Row],[lastcol]]-1,4)</f>
        <v>A624:C624</v>
      </c>
      <c r="L624" t="b" cm="1">
        <f t="array" aca="1" ref="L624" ca="1">SUMPRODUCT(--(INDIRECT(input4[[#This Row],[range1]])&lt;INDIRECT(input4[[#This Row],[range2]])))=COUNT(INDIRECT(input4[[#This Row],[range1]]))</f>
        <v>1</v>
      </c>
      <c r="M624" t="b" cm="1">
        <f t="array" aca="1" ref="M624" ca="1">SUMPRODUCT(--(INDIRECT(input4[[#This Row],[range1]])&gt;INDIRECT(input4[[#This Row],[range2]])))=COUNT(INDIRECT(input4[[#This Row],[range1]]))</f>
        <v>0</v>
      </c>
      <c r="N624" t="b">
        <f ca="1">IF(AND(NOT(input4[[#This Row],[All DESC?]]),NOT(input4[[#This Row],[All ASC?]])),FALSE(),TRUE())</f>
        <v>1</v>
      </c>
      <c r="O624" cm="1">
        <f t="array" aca="1" ref="O624" ca="1">IF(AND(input4[[#This Row],[Safe Part 1]],(MAX(ABS((INDIRECT(input4[[#This Row],[range2]]))-(INDIRECT(input4[[#This Row],[range1]])))))&lt;=3),1,0)</f>
        <v>1</v>
      </c>
    </row>
    <row r="625" spans="1:15" x14ac:dyDescent="0.35">
      <c r="A625">
        <v>82</v>
      </c>
      <c r="B625">
        <v>81</v>
      </c>
      <c r="C625">
        <v>79</v>
      </c>
      <c r="D625">
        <v>76</v>
      </c>
      <c r="H625">
        <f>1</f>
        <v>1</v>
      </c>
      <c r="I625">
        <f>COUNTA(input4[[#This Row],[Column1.2]:[Column1.8]])</f>
        <v>4</v>
      </c>
      <c r="J625" t="str">
        <f>ADDRESS(ROW(),input4[[#This Row],[first col]]+1,4)&amp;":"&amp;ADDRESS(ROW(),input4[[#This Row],[lastcol]],4)</f>
        <v>B625:D625</v>
      </c>
      <c r="K625" t="str">
        <f>ADDRESS(ROW(),input4[[#This Row],[first col]],4)&amp;":"&amp;ADDRESS(ROW(),input4[[#This Row],[lastcol]]-1,4)</f>
        <v>A625:C625</v>
      </c>
      <c r="L625" t="b" cm="1">
        <f t="array" aca="1" ref="L625" ca="1">SUMPRODUCT(--(INDIRECT(input4[[#This Row],[range1]])&lt;INDIRECT(input4[[#This Row],[range2]])))=COUNT(INDIRECT(input4[[#This Row],[range1]]))</f>
        <v>1</v>
      </c>
      <c r="M625" t="b" cm="1">
        <f t="array" aca="1" ref="M625" ca="1">SUMPRODUCT(--(INDIRECT(input4[[#This Row],[range1]])&gt;INDIRECT(input4[[#This Row],[range2]])))=COUNT(INDIRECT(input4[[#This Row],[range1]]))</f>
        <v>0</v>
      </c>
      <c r="N625" t="b">
        <f ca="1">IF(AND(NOT(input4[[#This Row],[All DESC?]]),NOT(input4[[#This Row],[All ASC?]])),FALSE(),TRUE())</f>
        <v>1</v>
      </c>
      <c r="O625" cm="1">
        <f t="array" aca="1" ref="O625" ca="1">IF(AND(input4[[#This Row],[Safe Part 1]],(MAX(ABS((INDIRECT(input4[[#This Row],[range2]]))-(INDIRECT(input4[[#This Row],[range1]])))))&lt;=3),1,0)</f>
        <v>1</v>
      </c>
    </row>
    <row r="626" spans="1:15" x14ac:dyDescent="0.35">
      <c r="A626">
        <v>36</v>
      </c>
      <c r="B626">
        <v>38</v>
      </c>
      <c r="C626">
        <v>39</v>
      </c>
      <c r="D626">
        <v>40</v>
      </c>
      <c r="E626">
        <v>41</v>
      </c>
      <c r="F626">
        <v>42</v>
      </c>
      <c r="G626">
        <v>44</v>
      </c>
      <c r="H626">
        <f>1</f>
        <v>1</v>
      </c>
      <c r="I626">
        <f>COUNTA(input4[[#This Row],[Column1.2]:[Column1.8]])</f>
        <v>7</v>
      </c>
      <c r="J626" t="str">
        <f>ADDRESS(ROW(),input4[[#This Row],[first col]]+1,4)&amp;":"&amp;ADDRESS(ROW(),input4[[#This Row],[lastcol]],4)</f>
        <v>B626:G626</v>
      </c>
      <c r="K626" t="str">
        <f>ADDRESS(ROW(),input4[[#This Row],[first col]],4)&amp;":"&amp;ADDRESS(ROW(),input4[[#This Row],[lastcol]]-1,4)</f>
        <v>A626:F626</v>
      </c>
      <c r="L626" t="b" cm="1">
        <f t="array" aca="1" ref="L626" ca="1">SUMPRODUCT(--(INDIRECT(input4[[#This Row],[range1]])&lt;INDIRECT(input4[[#This Row],[range2]])))=COUNT(INDIRECT(input4[[#This Row],[range1]]))</f>
        <v>0</v>
      </c>
      <c r="M626" t="b" cm="1">
        <f t="array" aca="1" ref="M626" ca="1">SUMPRODUCT(--(INDIRECT(input4[[#This Row],[range1]])&gt;INDIRECT(input4[[#This Row],[range2]])))=COUNT(INDIRECT(input4[[#This Row],[range1]]))</f>
        <v>1</v>
      </c>
      <c r="N626" t="b">
        <f ca="1">IF(AND(NOT(input4[[#This Row],[All DESC?]]),NOT(input4[[#This Row],[All ASC?]])),FALSE(),TRUE())</f>
        <v>1</v>
      </c>
      <c r="O626" cm="1">
        <f t="array" aca="1" ref="O626" ca="1">IF(AND(input4[[#This Row],[Safe Part 1]],(MAX(ABS((INDIRECT(input4[[#This Row],[range2]]))-(INDIRECT(input4[[#This Row],[range1]])))))&lt;=3),1,0)</f>
        <v>1</v>
      </c>
    </row>
    <row r="627" spans="1:15" x14ac:dyDescent="0.35">
      <c r="A627">
        <v>27</v>
      </c>
      <c r="B627">
        <v>24</v>
      </c>
      <c r="C627">
        <v>22</v>
      </c>
      <c r="D627">
        <v>21</v>
      </c>
      <c r="H627">
        <f>1</f>
        <v>1</v>
      </c>
      <c r="I627">
        <f>COUNTA(input4[[#This Row],[Column1.2]:[Column1.8]])</f>
        <v>4</v>
      </c>
      <c r="J627" t="str">
        <f>ADDRESS(ROW(),input4[[#This Row],[first col]]+1,4)&amp;":"&amp;ADDRESS(ROW(),input4[[#This Row],[lastcol]],4)</f>
        <v>B627:D627</v>
      </c>
      <c r="K627" t="str">
        <f>ADDRESS(ROW(),input4[[#This Row],[first col]],4)&amp;":"&amp;ADDRESS(ROW(),input4[[#This Row],[lastcol]]-1,4)</f>
        <v>A627:C627</v>
      </c>
      <c r="L627" t="b" cm="1">
        <f t="array" aca="1" ref="L627" ca="1">SUMPRODUCT(--(INDIRECT(input4[[#This Row],[range1]])&lt;INDIRECT(input4[[#This Row],[range2]])))=COUNT(INDIRECT(input4[[#This Row],[range1]]))</f>
        <v>1</v>
      </c>
      <c r="M627" t="b" cm="1">
        <f t="array" aca="1" ref="M627" ca="1">SUMPRODUCT(--(INDIRECT(input4[[#This Row],[range1]])&gt;INDIRECT(input4[[#This Row],[range2]])))=COUNT(INDIRECT(input4[[#This Row],[range1]]))</f>
        <v>0</v>
      </c>
      <c r="N627" t="b">
        <f ca="1">IF(AND(NOT(input4[[#This Row],[All DESC?]]),NOT(input4[[#This Row],[All ASC?]])),FALSE(),TRUE())</f>
        <v>1</v>
      </c>
      <c r="O627" cm="1">
        <f t="array" aca="1" ref="O627" ca="1">IF(AND(input4[[#This Row],[Safe Part 1]],(MAX(ABS((INDIRECT(input4[[#This Row],[range2]]))-(INDIRECT(input4[[#This Row],[range1]])))))&lt;=3),1,0)</f>
        <v>1</v>
      </c>
    </row>
    <row r="628" spans="1:15" x14ac:dyDescent="0.35">
      <c r="A628">
        <v>35</v>
      </c>
      <c r="B628">
        <v>33</v>
      </c>
      <c r="C628">
        <v>30</v>
      </c>
      <c r="D628">
        <v>28</v>
      </c>
      <c r="E628">
        <v>26</v>
      </c>
      <c r="F628">
        <v>23</v>
      </c>
      <c r="H628">
        <f>1</f>
        <v>1</v>
      </c>
      <c r="I628">
        <f>COUNTA(input4[[#This Row],[Column1.2]:[Column1.8]])</f>
        <v>6</v>
      </c>
      <c r="J628" t="str">
        <f>ADDRESS(ROW(),input4[[#This Row],[first col]]+1,4)&amp;":"&amp;ADDRESS(ROW(),input4[[#This Row],[lastcol]],4)</f>
        <v>B628:F628</v>
      </c>
      <c r="K628" t="str">
        <f>ADDRESS(ROW(),input4[[#This Row],[first col]],4)&amp;":"&amp;ADDRESS(ROW(),input4[[#This Row],[lastcol]]-1,4)</f>
        <v>A628:E628</v>
      </c>
      <c r="L628" t="b" cm="1">
        <f t="array" aca="1" ref="L628" ca="1">SUMPRODUCT(--(INDIRECT(input4[[#This Row],[range1]])&lt;INDIRECT(input4[[#This Row],[range2]])))=COUNT(INDIRECT(input4[[#This Row],[range1]]))</f>
        <v>1</v>
      </c>
      <c r="M628" t="b" cm="1">
        <f t="array" aca="1" ref="M628" ca="1">SUMPRODUCT(--(INDIRECT(input4[[#This Row],[range1]])&gt;INDIRECT(input4[[#This Row],[range2]])))=COUNT(INDIRECT(input4[[#This Row],[range1]]))</f>
        <v>0</v>
      </c>
      <c r="N628" t="b">
        <f ca="1">IF(AND(NOT(input4[[#This Row],[All DESC?]]),NOT(input4[[#This Row],[All ASC?]])),FALSE(),TRUE())</f>
        <v>1</v>
      </c>
      <c r="O628" cm="1">
        <f t="array" aca="1" ref="O628" ca="1">IF(AND(input4[[#This Row],[Safe Part 1]],(MAX(ABS((INDIRECT(input4[[#This Row],[range2]]))-(INDIRECT(input4[[#This Row],[range1]])))))&lt;=3),1,0)</f>
        <v>1</v>
      </c>
    </row>
    <row r="629" spans="1:15" x14ac:dyDescent="0.35">
      <c r="A629">
        <v>64</v>
      </c>
      <c r="B629">
        <v>67</v>
      </c>
      <c r="C629">
        <v>68</v>
      </c>
      <c r="D629">
        <v>70</v>
      </c>
      <c r="E629">
        <v>73</v>
      </c>
      <c r="H629">
        <f>1</f>
        <v>1</v>
      </c>
      <c r="I629">
        <f>COUNTA(input4[[#This Row],[Column1.2]:[Column1.8]])</f>
        <v>5</v>
      </c>
      <c r="J629" t="str">
        <f>ADDRESS(ROW(),input4[[#This Row],[first col]]+1,4)&amp;":"&amp;ADDRESS(ROW(),input4[[#This Row],[lastcol]],4)</f>
        <v>B629:E629</v>
      </c>
      <c r="K629" t="str">
        <f>ADDRESS(ROW(),input4[[#This Row],[first col]],4)&amp;":"&amp;ADDRESS(ROW(),input4[[#This Row],[lastcol]]-1,4)</f>
        <v>A629:D629</v>
      </c>
      <c r="L629" t="b" cm="1">
        <f t="array" aca="1" ref="L629" ca="1">SUMPRODUCT(--(INDIRECT(input4[[#This Row],[range1]])&lt;INDIRECT(input4[[#This Row],[range2]])))=COUNT(INDIRECT(input4[[#This Row],[range1]]))</f>
        <v>0</v>
      </c>
      <c r="M629" t="b" cm="1">
        <f t="array" aca="1" ref="M629" ca="1">SUMPRODUCT(--(INDIRECT(input4[[#This Row],[range1]])&gt;INDIRECT(input4[[#This Row],[range2]])))=COUNT(INDIRECT(input4[[#This Row],[range1]]))</f>
        <v>1</v>
      </c>
      <c r="N629" t="b">
        <f ca="1">IF(AND(NOT(input4[[#This Row],[All DESC?]]),NOT(input4[[#This Row],[All ASC?]])),FALSE(),TRUE())</f>
        <v>1</v>
      </c>
      <c r="O629" cm="1">
        <f t="array" aca="1" ref="O629" ca="1">IF(AND(input4[[#This Row],[Safe Part 1]],(MAX(ABS((INDIRECT(input4[[#This Row],[range2]]))-(INDIRECT(input4[[#This Row],[range1]])))))&lt;=3),1,0)</f>
        <v>1</v>
      </c>
    </row>
    <row r="630" spans="1:15" x14ac:dyDescent="0.35">
      <c r="A630">
        <v>78</v>
      </c>
      <c r="B630">
        <v>81</v>
      </c>
      <c r="C630">
        <v>84</v>
      </c>
      <c r="D630">
        <v>86</v>
      </c>
      <c r="H630">
        <f>1</f>
        <v>1</v>
      </c>
      <c r="I630">
        <f>COUNTA(input4[[#This Row],[Column1.2]:[Column1.8]])</f>
        <v>4</v>
      </c>
      <c r="J630" t="str">
        <f>ADDRESS(ROW(),input4[[#This Row],[first col]]+1,4)&amp;":"&amp;ADDRESS(ROW(),input4[[#This Row],[lastcol]],4)</f>
        <v>B630:D630</v>
      </c>
      <c r="K630" t="str">
        <f>ADDRESS(ROW(),input4[[#This Row],[first col]],4)&amp;":"&amp;ADDRESS(ROW(),input4[[#This Row],[lastcol]]-1,4)</f>
        <v>A630:C630</v>
      </c>
      <c r="L630" t="b" cm="1">
        <f t="array" aca="1" ref="L630" ca="1">SUMPRODUCT(--(INDIRECT(input4[[#This Row],[range1]])&lt;INDIRECT(input4[[#This Row],[range2]])))=COUNT(INDIRECT(input4[[#This Row],[range1]]))</f>
        <v>0</v>
      </c>
      <c r="M630" t="b" cm="1">
        <f t="array" aca="1" ref="M630" ca="1">SUMPRODUCT(--(INDIRECT(input4[[#This Row],[range1]])&gt;INDIRECT(input4[[#This Row],[range2]])))=COUNT(INDIRECT(input4[[#This Row],[range1]]))</f>
        <v>1</v>
      </c>
      <c r="N630" t="b">
        <f ca="1">IF(AND(NOT(input4[[#This Row],[All DESC?]]),NOT(input4[[#This Row],[All ASC?]])),FALSE(),TRUE())</f>
        <v>1</v>
      </c>
      <c r="O630" cm="1">
        <f t="array" aca="1" ref="O630" ca="1">IF(AND(input4[[#This Row],[Safe Part 1]],(MAX(ABS((INDIRECT(input4[[#This Row],[range2]]))-(INDIRECT(input4[[#This Row],[range1]])))))&lt;=3),1,0)</f>
        <v>1</v>
      </c>
    </row>
    <row r="631" spans="1:15" x14ac:dyDescent="0.35">
      <c r="A631">
        <v>33</v>
      </c>
      <c r="B631">
        <v>32</v>
      </c>
      <c r="C631">
        <v>30</v>
      </c>
      <c r="D631">
        <v>27</v>
      </c>
      <c r="H631">
        <f>1</f>
        <v>1</v>
      </c>
      <c r="I631">
        <f>COUNTA(input4[[#This Row],[Column1.2]:[Column1.8]])</f>
        <v>4</v>
      </c>
      <c r="J631" t="str">
        <f>ADDRESS(ROW(),input4[[#This Row],[first col]]+1,4)&amp;":"&amp;ADDRESS(ROW(),input4[[#This Row],[lastcol]],4)</f>
        <v>B631:D631</v>
      </c>
      <c r="K631" t="str">
        <f>ADDRESS(ROW(),input4[[#This Row],[first col]],4)&amp;":"&amp;ADDRESS(ROW(),input4[[#This Row],[lastcol]]-1,4)</f>
        <v>A631:C631</v>
      </c>
      <c r="L631" t="b" cm="1">
        <f t="array" aca="1" ref="L631" ca="1">SUMPRODUCT(--(INDIRECT(input4[[#This Row],[range1]])&lt;INDIRECT(input4[[#This Row],[range2]])))=COUNT(INDIRECT(input4[[#This Row],[range1]]))</f>
        <v>1</v>
      </c>
      <c r="M631" t="b" cm="1">
        <f t="array" aca="1" ref="M631" ca="1">SUMPRODUCT(--(INDIRECT(input4[[#This Row],[range1]])&gt;INDIRECT(input4[[#This Row],[range2]])))=COUNT(INDIRECT(input4[[#This Row],[range1]]))</f>
        <v>0</v>
      </c>
      <c r="N631" t="b">
        <f ca="1">IF(AND(NOT(input4[[#This Row],[All DESC?]]),NOT(input4[[#This Row],[All ASC?]])),FALSE(),TRUE())</f>
        <v>1</v>
      </c>
      <c r="O631" cm="1">
        <f t="array" aca="1" ref="O631" ca="1">IF(AND(input4[[#This Row],[Safe Part 1]],(MAX(ABS((INDIRECT(input4[[#This Row],[range2]]))-(INDIRECT(input4[[#This Row],[range1]])))))&lt;=3),1,0)</f>
        <v>1</v>
      </c>
    </row>
    <row r="632" spans="1:15" x14ac:dyDescent="0.35">
      <c r="A632">
        <v>28</v>
      </c>
      <c r="B632">
        <v>27</v>
      </c>
      <c r="C632">
        <v>24</v>
      </c>
      <c r="D632">
        <v>22</v>
      </c>
      <c r="E632">
        <v>19</v>
      </c>
      <c r="H632">
        <f>1</f>
        <v>1</v>
      </c>
      <c r="I632">
        <f>COUNTA(input4[[#This Row],[Column1.2]:[Column1.8]])</f>
        <v>5</v>
      </c>
      <c r="J632" t="str">
        <f>ADDRESS(ROW(),input4[[#This Row],[first col]]+1,4)&amp;":"&amp;ADDRESS(ROW(),input4[[#This Row],[lastcol]],4)</f>
        <v>B632:E632</v>
      </c>
      <c r="K632" t="str">
        <f>ADDRESS(ROW(),input4[[#This Row],[first col]],4)&amp;":"&amp;ADDRESS(ROW(),input4[[#This Row],[lastcol]]-1,4)</f>
        <v>A632:D632</v>
      </c>
      <c r="L632" t="b" cm="1">
        <f t="array" aca="1" ref="L632" ca="1">SUMPRODUCT(--(INDIRECT(input4[[#This Row],[range1]])&lt;INDIRECT(input4[[#This Row],[range2]])))=COUNT(INDIRECT(input4[[#This Row],[range1]]))</f>
        <v>1</v>
      </c>
      <c r="M632" t="b" cm="1">
        <f t="array" aca="1" ref="M632" ca="1">SUMPRODUCT(--(INDIRECT(input4[[#This Row],[range1]])&gt;INDIRECT(input4[[#This Row],[range2]])))=COUNT(INDIRECT(input4[[#This Row],[range1]]))</f>
        <v>0</v>
      </c>
      <c r="N632" t="b">
        <f ca="1">IF(AND(NOT(input4[[#This Row],[All DESC?]]),NOT(input4[[#This Row],[All ASC?]])),FALSE(),TRUE())</f>
        <v>1</v>
      </c>
      <c r="O632" cm="1">
        <f t="array" aca="1" ref="O632" ca="1">IF(AND(input4[[#This Row],[Safe Part 1]],(MAX(ABS((INDIRECT(input4[[#This Row],[range2]]))-(INDIRECT(input4[[#This Row],[range1]])))))&lt;=3),1,0)</f>
        <v>1</v>
      </c>
    </row>
    <row r="633" spans="1:15" x14ac:dyDescent="0.35">
      <c r="A633">
        <v>43</v>
      </c>
      <c r="B633">
        <v>42</v>
      </c>
      <c r="C633">
        <v>39</v>
      </c>
      <c r="D633">
        <v>37</v>
      </c>
      <c r="E633">
        <v>34</v>
      </c>
      <c r="F633">
        <v>31</v>
      </c>
      <c r="G633">
        <v>29</v>
      </c>
      <c r="H633">
        <f>1</f>
        <v>1</v>
      </c>
      <c r="I633">
        <f>COUNTA(input4[[#This Row],[Column1.2]:[Column1.8]])</f>
        <v>7</v>
      </c>
      <c r="J633" t="str">
        <f>ADDRESS(ROW(),input4[[#This Row],[first col]]+1,4)&amp;":"&amp;ADDRESS(ROW(),input4[[#This Row],[lastcol]],4)</f>
        <v>B633:G633</v>
      </c>
      <c r="K633" t="str">
        <f>ADDRESS(ROW(),input4[[#This Row],[first col]],4)&amp;":"&amp;ADDRESS(ROW(),input4[[#This Row],[lastcol]]-1,4)</f>
        <v>A633:F633</v>
      </c>
      <c r="L633" t="b" cm="1">
        <f t="array" aca="1" ref="L633" ca="1">SUMPRODUCT(--(INDIRECT(input4[[#This Row],[range1]])&lt;INDIRECT(input4[[#This Row],[range2]])))=COUNT(INDIRECT(input4[[#This Row],[range1]]))</f>
        <v>1</v>
      </c>
      <c r="M633" t="b" cm="1">
        <f t="array" aca="1" ref="M633" ca="1">SUMPRODUCT(--(INDIRECT(input4[[#This Row],[range1]])&gt;INDIRECT(input4[[#This Row],[range2]])))=COUNT(INDIRECT(input4[[#This Row],[range1]]))</f>
        <v>0</v>
      </c>
      <c r="N633" t="b">
        <f ca="1">IF(AND(NOT(input4[[#This Row],[All DESC?]]),NOT(input4[[#This Row],[All ASC?]])),FALSE(),TRUE())</f>
        <v>1</v>
      </c>
      <c r="O633" cm="1">
        <f t="array" aca="1" ref="O633" ca="1">IF(AND(input4[[#This Row],[Safe Part 1]],(MAX(ABS((INDIRECT(input4[[#This Row],[range2]]))-(INDIRECT(input4[[#This Row],[range1]])))))&lt;=3),1,0)</f>
        <v>1</v>
      </c>
    </row>
    <row r="634" spans="1:15" x14ac:dyDescent="0.35">
      <c r="A634">
        <v>72</v>
      </c>
      <c r="B634">
        <v>75</v>
      </c>
      <c r="C634">
        <v>78</v>
      </c>
      <c r="D634">
        <v>79</v>
      </c>
      <c r="E634">
        <v>80</v>
      </c>
      <c r="F634">
        <v>83</v>
      </c>
      <c r="H634">
        <f>1</f>
        <v>1</v>
      </c>
      <c r="I634">
        <f>COUNTA(input4[[#This Row],[Column1.2]:[Column1.8]])</f>
        <v>6</v>
      </c>
      <c r="J634" t="str">
        <f>ADDRESS(ROW(),input4[[#This Row],[first col]]+1,4)&amp;":"&amp;ADDRESS(ROW(),input4[[#This Row],[lastcol]],4)</f>
        <v>B634:F634</v>
      </c>
      <c r="K634" t="str">
        <f>ADDRESS(ROW(),input4[[#This Row],[first col]],4)&amp;":"&amp;ADDRESS(ROW(),input4[[#This Row],[lastcol]]-1,4)</f>
        <v>A634:E634</v>
      </c>
      <c r="L634" t="b" cm="1">
        <f t="array" aca="1" ref="L634" ca="1">SUMPRODUCT(--(INDIRECT(input4[[#This Row],[range1]])&lt;INDIRECT(input4[[#This Row],[range2]])))=COUNT(INDIRECT(input4[[#This Row],[range1]]))</f>
        <v>0</v>
      </c>
      <c r="M634" t="b" cm="1">
        <f t="array" aca="1" ref="M634" ca="1">SUMPRODUCT(--(INDIRECT(input4[[#This Row],[range1]])&gt;INDIRECT(input4[[#This Row],[range2]])))=COUNT(INDIRECT(input4[[#This Row],[range1]]))</f>
        <v>1</v>
      </c>
      <c r="N634" t="b">
        <f ca="1">IF(AND(NOT(input4[[#This Row],[All DESC?]]),NOT(input4[[#This Row],[All ASC?]])),FALSE(),TRUE())</f>
        <v>1</v>
      </c>
      <c r="O634" cm="1">
        <f t="array" aca="1" ref="O634" ca="1">IF(AND(input4[[#This Row],[Safe Part 1]],(MAX(ABS((INDIRECT(input4[[#This Row],[range2]]))-(INDIRECT(input4[[#This Row],[range1]])))))&lt;=3),1,0)</f>
        <v>1</v>
      </c>
    </row>
    <row r="635" spans="1:15" x14ac:dyDescent="0.35">
      <c r="A635">
        <v>5</v>
      </c>
      <c r="B635">
        <v>6</v>
      </c>
      <c r="C635">
        <v>7</v>
      </c>
      <c r="D635">
        <v>9</v>
      </c>
      <c r="E635">
        <v>10</v>
      </c>
      <c r="H635">
        <f>1</f>
        <v>1</v>
      </c>
      <c r="I635">
        <f>COUNTA(input4[[#This Row],[Column1.2]:[Column1.8]])</f>
        <v>5</v>
      </c>
      <c r="J635" t="str">
        <f>ADDRESS(ROW(),input4[[#This Row],[first col]]+1,4)&amp;":"&amp;ADDRESS(ROW(),input4[[#This Row],[lastcol]],4)</f>
        <v>B635:E635</v>
      </c>
      <c r="K635" t="str">
        <f>ADDRESS(ROW(),input4[[#This Row],[first col]],4)&amp;":"&amp;ADDRESS(ROW(),input4[[#This Row],[lastcol]]-1,4)</f>
        <v>A635:D635</v>
      </c>
      <c r="L635" t="b" cm="1">
        <f t="array" aca="1" ref="L635" ca="1">SUMPRODUCT(--(INDIRECT(input4[[#This Row],[range1]])&lt;INDIRECT(input4[[#This Row],[range2]])))=COUNT(INDIRECT(input4[[#This Row],[range1]]))</f>
        <v>0</v>
      </c>
      <c r="M635" t="b" cm="1">
        <f t="array" aca="1" ref="M635" ca="1">SUMPRODUCT(--(INDIRECT(input4[[#This Row],[range1]])&gt;INDIRECT(input4[[#This Row],[range2]])))=COUNT(INDIRECT(input4[[#This Row],[range1]]))</f>
        <v>1</v>
      </c>
      <c r="N635" t="b">
        <f ca="1">IF(AND(NOT(input4[[#This Row],[All DESC?]]),NOT(input4[[#This Row],[All ASC?]])),FALSE(),TRUE())</f>
        <v>1</v>
      </c>
      <c r="O635" cm="1">
        <f t="array" aca="1" ref="O635" ca="1">IF(AND(input4[[#This Row],[Safe Part 1]],(MAX(ABS((INDIRECT(input4[[#This Row],[range2]]))-(INDIRECT(input4[[#This Row],[range1]])))))&lt;=3),1,0)</f>
        <v>1</v>
      </c>
    </row>
    <row r="636" spans="1:15" x14ac:dyDescent="0.35">
      <c r="A636">
        <v>67</v>
      </c>
      <c r="B636">
        <v>70</v>
      </c>
      <c r="C636">
        <v>71</v>
      </c>
      <c r="D636">
        <v>73</v>
      </c>
      <c r="E636">
        <v>74</v>
      </c>
      <c r="F636">
        <v>77</v>
      </c>
      <c r="G636">
        <v>80</v>
      </c>
      <c r="H636">
        <f>1</f>
        <v>1</v>
      </c>
      <c r="I636">
        <f>COUNTA(input4[[#This Row],[Column1.2]:[Column1.8]])</f>
        <v>7</v>
      </c>
      <c r="J636" t="str">
        <f>ADDRESS(ROW(),input4[[#This Row],[first col]]+1,4)&amp;":"&amp;ADDRESS(ROW(),input4[[#This Row],[lastcol]],4)</f>
        <v>B636:G636</v>
      </c>
      <c r="K636" t="str">
        <f>ADDRESS(ROW(),input4[[#This Row],[first col]],4)&amp;":"&amp;ADDRESS(ROW(),input4[[#This Row],[lastcol]]-1,4)</f>
        <v>A636:F636</v>
      </c>
      <c r="L636" t="b" cm="1">
        <f t="array" aca="1" ref="L636" ca="1">SUMPRODUCT(--(INDIRECT(input4[[#This Row],[range1]])&lt;INDIRECT(input4[[#This Row],[range2]])))=COUNT(INDIRECT(input4[[#This Row],[range1]]))</f>
        <v>0</v>
      </c>
      <c r="M636" t="b" cm="1">
        <f t="array" aca="1" ref="M636" ca="1">SUMPRODUCT(--(INDIRECT(input4[[#This Row],[range1]])&gt;INDIRECT(input4[[#This Row],[range2]])))=COUNT(INDIRECT(input4[[#This Row],[range1]]))</f>
        <v>1</v>
      </c>
      <c r="N636" t="b">
        <f ca="1">IF(AND(NOT(input4[[#This Row],[All DESC?]]),NOT(input4[[#This Row],[All ASC?]])),FALSE(),TRUE())</f>
        <v>1</v>
      </c>
      <c r="O636" cm="1">
        <f t="array" aca="1" ref="O636" ca="1">IF(AND(input4[[#This Row],[Safe Part 1]],(MAX(ABS((INDIRECT(input4[[#This Row],[range2]]))-(INDIRECT(input4[[#This Row],[range1]])))))&lt;=3),1,0)</f>
        <v>1</v>
      </c>
    </row>
    <row r="637" spans="1:15" x14ac:dyDescent="0.35">
      <c r="A637">
        <v>74</v>
      </c>
      <c r="B637">
        <v>72</v>
      </c>
      <c r="C637">
        <v>71</v>
      </c>
      <c r="D637">
        <v>68</v>
      </c>
      <c r="H637">
        <f>1</f>
        <v>1</v>
      </c>
      <c r="I637">
        <f>COUNTA(input4[[#This Row],[Column1.2]:[Column1.8]])</f>
        <v>4</v>
      </c>
      <c r="J637" t="str">
        <f>ADDRESS(ROW(),input4[[#This Row],[first col]]+1,4)&amp;":"&amp;ADDRESS(ROW(),input4[[#This Row],[lastcol]],4)</f>
        <v>B637:D637</v>
      </c>
      <c r="K637" t="str">
        <f>ADDRESS(ROW(),input4[[#This Row],[first col]],4)&amp;":"&amp;ADDRESS(ROW(),input4[[#This Row],[lastcol]]-1,4)</f>
        <v>A637:C637</v>
      </c>
      <c r="L637" t="b" cm="1">
        <f t="array" aca="1" ref="L637" ca="1">SUMPRODUCT(--(INDIRECT(input4[[#This Row],[range1]])&lt;INDIRECT(input4[[#This Row],[range2]])))=COUNT(INDIRECT(input4[[#This Row],[range1]]))</f>
        <v>1</v>
      </c>
      <c r="M637" t="b" cm="1">
        <f t="array" aca="1" ref="M637" ca="1">SUMPRODUCT(--(INDIRECT(input4[[#This Row],[range1]])&gt;INDIRECT(input4[[#This Row],[range2]])))=COUNT(INDIRECT(input4[[#This Row],[range1]]))</f>
        <v>0</v>
      </c>
      <c r="N637" t="b">
        <f ca="1">IF(AND(NOT(input4[[#This Row],[All DESC?]]),NOT(input4[[#This Row],[All ASC?]])),FALSE(),TRUE())</f>
        <v>1</v>
      </c>
      <c r="O637" cm="1">
        <f t="array" aca="1" ref="O637" ca="1">IF(AND(input4[[#This Row],[Safe Part 1]],(MAX(ABS((INDIRECT(input4[[#This Row],[range2]]))-(INDIRECT(input4[[#This Row],[range1]])))))&lt;=3),1,0)</f>
        <v>1</v>
      </c>
    </row>
    <row r="638" spans="1:15" x14ac:dyDescent="0.35">
      <c r="A638">
        <v>82</v>
      </c>
      <c r="B638">
        <v>81</v>
      </c>
      <c r="C638">
        <v>79</v>
      </c>
      <c r="D638">
        <v>78</v>
      </c>
      <c r="E638">
        <v>77</v>
      </c>
      <c r="F638">
        <v>75</v>
      </c>
      <c r="G638">
        <v>72</v>
      </c>
      <c r="H638">
        <f>1</f>
        <v>1</v>
      </c>
      <c r="I638">
        <f>COUNTA(input4[[#This Row],[Column1.2]:[Column1.8]])</f>
        <v>7</v>
      </c>
      <c r="J638" t="str">
        <f>ADDRESS(ROW(),input4[[#This Row],[first col]]+1,4)&amp;":"&amp;ADDRESS(ROW(),input4[[#This Row],[lastcol]],4)</f>
        <v>B638:G638</v>
      </c>
      <c r="K638" t="str">
        <f>ADDRESS(ROW(),input4[[#This Row],[first col]],4)&amp;":"&amp;ADDRESS(ROW(),input4[[#This Row],[lastcol]]-1,4)</f>
        <v>A638:F638</v>
      </c>
      <c r="L638" t="b" cm="1">
        <f t="array" aca="1" ref="L638" ca="1">SUMPRODUCT(--(INDIRECT(input4[[#This Row],[range1]])&lt;INDIRECT(input4[[#This Row],[range2]])))=COUNT(INDIRECT(input4[[#This Row],[range1]]))</f>
        <v>1</v>
      </c>
      <c r="M638" t="b" cm="1">
        <f t="array" aca="1" ref="M638" ca="1">SUMPRODUCT(--(INDIRECT(input4[[#This Row],[range1]])&gt;INDIRECT(input4[[#This Row],[range2]])))=COUNT(INDIRECT(input4[[#This Row],[range1]]))</f>
        <v>0</v>
      </c>
      <c r="N638" t="b">
        <f ca="1">IF(AND(NOT(input4[[#This Row],[All DESC?]]),NOT(input4[[#This Row],[All ASC?]])),FALSE(),TRUE())</f>
        <v>1</v>
      </c>
      <c r="O638" cm="1">
        <f t="array" aca="1" ref="O638" ca="1">IF(AND(input4[[#This Row],[Safe Part 1]],(MAX(ABS((INDIRECT(input4[[#This Row],[range2]]))-(INDIRECT(input4[[#This Row],[range1]])))))&lt;=3),1,0)</f>
        <v>1</v>
      </c>
    </row>
    <row r="639" spans="1:15" x14ac:dyDescent="0.35">
      <c r="A639">
        <v>33</v>
      </c>
      <c r="B639">
        <v>32</v>
      </c>
      <c r="C639">
        <v>30</v>
      </c>
      <c r="D639">
        <v>29</v>
      </c>
      <c r="H639">
        <f>1</f>
        <v>1</v>
      </c>
      <c r="I639">
        <f>COUNTA(input4[[#This Row],[Column1.2]:[Column1.8]])</f>
        <v>4</v>
      </c>
      <c r="J639" t="str">
        <f>ADDRESS(ROW(),input4[[#This Row],[first col]]+1,4)&amp;":"&amp;ADDRESS(ROW(),input4[[#This Row],[lastcol]],4)</f>
        <v>B639:D639</v>
      </c>
      <c r="K639" t="str">
        <f>ADDRESS(ROW(),input4[[#This Row],[first col]],4)&amp;":"&amp;ADDRESS(ROW(),input4[[#This Row],[lastcol]]-1,4)</f>
        <v>A639:C639</v>
      </c>
      <c r="L639" t="b" cm="1">
        <f t="array" aca="1" ref="L639" ca="1">SUMPRODUCT(--(INDIRECT(input4[[#This Row],[range1]])&lt;INDIRECT(input4[[#This Row],[range2]])))=COUNT(INDIRECT(input4[[#This Row],[range1]]))</f>
        <v>1</v>
      </c>
      <c r="M639" t="b" cm="1">
        <f t="array" aca="1" ref="M639" ca="1">SUMPRODUCT(--(INDIRECT(input4[[#This Row],[range1]])&gt;INDIRECT(input4[[#This Row],[range2]])))=COUNT(INDIRECT(input4[[#This Row],[range1]]))</f>
        <v>0</v>
      </c>
      <c r="N639" t="b">
        <f ca="1">IF(AND(NOT(input4[[#This Row],[All DESC?]]),NOT(input4[[#This Row],[All ASC?]])),FALSE(),TRUE())</f>
        <v>1</v>
      </c>
      <c r="O639" cm="1">
        <f t="array" aca="1" ref="O639" ca="1">IF(AND(input4[[#This Row],[Safe Part 1]],(MAX(ABS((INDIRECT(input4[[#This Row],[range2]]))-(INDIRECT(input4[[#This Row],[range1]])))))&lt;=3),1,0)</f>
        <v>1</v>
      </c>
    </row>
    <row r="640" spans="1:15" x14ac:dyDescent="0.35">
      <c r="A640">
        <v>48</v>
      </c>
      <c r="B640">
        <v>51</v>
      </c>
      <c r="C640">
        <v>54</v>
      </c>
      <c r="D640">
        <v>56</v>
      </c>
      <c r="E640">
        <v>59</v>
      </c>
      <c r="F640">
        <v>60</v>
      </c>
      <c r="G640">
        <v>63</v>
      </c>
      <c r="H640">
        <f>1</f>
        <v>1</v>
      </c>
      <c r="I640">
        <f>COUNTA(input4[[#This Row],[Column1.2]:[Column1.8]])</f>
        <v>7</v>
      </c>
      <c r="J640" t="str">
        <f>ADDRESS(ROW(),input4[[#This Row],[first col]]+1,4)&amp;":"&amp;ADDRESS(ROW(),input4[[#This Row],[lastcol]],4)</f>
        <v>B640:G640</v>
      </c>
      <c r="K640" t="str">
        <f>ADDRESS(ROW(),input4[[#This Row],[first col]],4)&amp;":"&amp;ADDRESS(ROW(),input4[[#This Row],[lastcol]]-1,4)</f>
        <v>A640:F640</v>
      </c>
      <c r="L640" t="b" cm="1">
        <f t="array" aca="1" ref="L640" ca="1">SUMPRODUCT(--(INDIRECT(input4[[#This Row],[range1]])&lt;INDIRECT(input4[[#This Row],[range2]])))=COUNT(INDIRECT(input4[[#This Row],[range1]]))</f>
        <v>0</v>
      </c>
      <c r="M640" t="b" cm="1">
        <f t="array" aca="1" ref="M640" ca="1">SUMPRODUCT(--(INDIRECT(input4[[#This Row],[range1]])&gt;INDIRECT(input4[[#This Row],[range2]])))=COUNT(INDIRECT(input4[[#This Row],[range1]]))</f>
        <v>1</v>
      </c>
      <c r="N640" t="b">
        <f ca="1">IF(AND(NOT(input4[[#This Row],[All DESC?]]),NOT(input4[[#This Row],[All ASC?]])),FALSE(),TRUE())</f>
        <v>1</v>
      </c>
      <c r="O640" cm="1">
        <f t="array" aca="1" ref="O640" ca="1">IF(AND(input4[[#This Row],[Safe Part 1]],(MAX(ABS((INDIRECT(input4[[#This Row],[range2]]))-(INDIRECT(input4[[#This Row],[range1]])))))&lt;=3),1,0)</f>
        <v>1</v>
      </c>
    </row>
    <row r="641" spans="1:15" x14ac:dyDescent="0.35">
      <c r="A641">
        <v>90</v>
      </c>
      <c r="B641">
        <v>87</v>
      </c>
      <c r="C641">
        <v>86</v>
      </c>
      <c r="D641">
        <v>84</v>
      </c>
      <c r="E641">
        <v>83</v>
      </c>
      <c r="H641">
        <f>1</f>
        <v>1</v>
      </c>
      <c r="I641">
        <f>COUNTA(input4[[#This Row],[Column1.2]:[Column1.8]])</f>
        <v>5</v>
      </c>
      <c r="J641" t="str">
        <f>ADDRESS(ROW(),input4[[#This Row],[first col]]+1,4)&amp;":"&amp;ADDRESS(ROW(),input4[[#This Row],[lastcol]],4)</f>
        <v>B641:E641</v>
      </c>
      <c r="K641" t="str">
        <f>ADDRESS(ROW(),input4[[#This Row],[first col]],4)&amp;":"&amp;ADDRESS(ROW(),input4[[#This Row],[lastcol]]-1,4)</f>
        <v>A641:D641</v>
      </c>
      <c r="L641" t="b" cm="1">
        <f t="array" aca="1" ref="L641" ca="1">SUMPRODUCT(--(INDIRECT(input4[[#This Row],[range1]])&lt;INDIRECT(input4[[#This Row],[range2]])))=COUNT(INDIRECT(input4[[#This Row],[range1]]))</f>
        <v>1</v>
      </c>
      <c r="M641" t="b" cm="1">
        <f t="array" aca="1" ref="M641" ca="1">SUMPRODUCT(--(INDIRECT(input4[[#This Row],[range1]])&gt;INDIRECT(input4[[#This Row],[range2]])))=COUNT(INDIRECT(input4[[#This Row],[range1]]))</f>
        <v>0</v>
      </c>
      <c r="N641" t="b">
        <f ca="1">IF(AND(NOT(input4[[#This Row],[All DESC?]]),NOT(input4[[#This Row],[All ASC?]])),FALSE(),TRUE())</f>
        <v>1</v>
      </c>
      <c r="O641" cm="1">
        <f t="array" aca="1" ref="O641" ca="1">IF(AND(input4[[#This Row],[Safe Part 1]],(MAX(ABS((INDIRECT(input4[[#This Row],[range2]]))-(INDIRECT(input4[[#This Row],[range1]])))))&lt;=3),1,0)</f>
        <v>1</v>
      </c>
    </row>
    <row r="642" spans="1:15" x14ac:dyDescent="0.35">
      <c r="A642">
        <v>25</v>
      </c>
      <c r="B642">
        <v>27</v>
      </c>
      <c r="C642">
        <v>30</v>
      </c>
      <c r="D642">
        <v>32</v>
      </c>
      <c r="E642">
        <v>35</v>
      </c>
      <c r="F642">
        <v>37</v>
      </c>
      <c r="H642">
        <f>1</f>
        <v>1</v>
      </c>
      <c r="I642">
        <f>COUNTA(input4[[#This Row],[Column1.2]:[Column1.8]])</f>
        <v>6</v>
      </c>
      <c r="J642" t="str">
        <f>ADDRESS(ROW(),input4[[#This Row],[first col]]+1,4)&amp;":"&amp;ADDRESS(ROW(),input4[[#This Row],[lastcol]],4)</f>
        <v>B642:F642</v>
      </c>
      <c r="K642" t="str">
        <f>ADDRESS(ROW(),input4[[#This Row],[first col]],4)&amp;":"&amp;ADDRESS(ROW(),input4[[#This Row],[lastcol]]-1,4)</f>
        <v>A642:E642</v>
      </c>
      <c r="L642" t="b" cm="1">
        <f t="array" aca="1" ref="L642" ca="1">SUMPRODUCT(--(INDIRECT(input4[[#This Row],[range1]])&lt;INDIRECT(input4[[#This Row],[range2]])))=COUNT(INDIRECT(input4[[#This Row],[range1]]))</f>
        <v>0</v>
      </c>
      <c r="M642" t="b" cm="1">
        <f t="array" aca="1" ref="M642" ca="1">SUMPRODUCT(--(INDIRECT(input4[[#This Row],[range1]])&gt;INDIRECT(input4[[#This Row],[range2]])))=COUNT(INDIRECT(input4[[#This Row],[range1]]))</f>
        <v>1</v>
      </c>
      <c r="N642" t="b">
        <f ca="1">IF(AND(NOT(input4[[#This Row],[All DESC?]]),NOT(input4[[#This Row],[All ASC?]])),FALSE(),TRUE())</f>
        <v>1</v>
      </c>
      <c r="O642" cm="1">
        <f t="array" aca="1" ref="O642" ca="1">IF(AND(input4[[#This Row],[Safe Part 1]],(MAX(ABS((INDIRECT(input4[[#This Row],[range2]]))-(INDIRECT(input4[[#This Row],[range1]])))))&lt;=3),1,0)</f>
        <v>1</v>
      </c>
    </row>
    <row r="643" spans="1:15" x14ac:dyDescent="0.35">
      <c r="A643">
        <v>77</v>
      </c>
      <c r="B643">
        <v>80</v>
      </c>
      <c r="C643">
        <v>81</v>
      </c>
      <c r="D643">
        <v>83</v>
      </c>
      <c r="E643">
        <v>85</v>
      </c>
      <c r="F643">
        <v>87</v>
      </c>
      <c r="H643">
        <f>1</f>
        <v>1</v>
      </c>
      <c r="I643">
        <f>COUNTA(input4[[#This Row],[Column1.2]:[Column1.8]])</f>
        <v>6</v>
      </c>
      <c r="J643" t="str">
        <f>ADDRESS(ROW(),input4[[#This Row],[first col]]+1,4)&amp;":"&amp;ADDRESS(ROW(),input4[[#This Row],[lastcol]],4)</f>
        <v>B643:F643</v>
      </c>
      <c r="K643" t="str">
        <f>ADDRESS(ROW(),input4[[#This Row],[first col]],4)&amp;":"&amp;ADDRESS(ROW(),input4[[#This Row],[lastcol]]-1,4)</f>
        <v>A643:E643</v>
      </c>
      <c r="L643" t="b" cm="1">
        <f t="array" aca="1" ref="L643" ca="1">SUMPRODUCT(--(INDIRECT(input4[[#This Row],[range1]])&lt;INDIRECT(input4[[#This Row],[range2]])))=COUNT(INDIRECT(input4[[#This Row],[range1]]))</f>
        <v>0</v>
      </c>
      <c r="M643" t="b" cm="1">
        <f t="array" aca="1" ref="M643" ca="1">SUMPRODUCT(--(INDIRECT(input4[[#This Row],[range1]])&gt;INDIRECT(input4[[#This Row],[range2]])))=COUNT(INDIRECT(input4[[#This Row],[range1]]))</f>
        <v>1</v>
      </c>
      <c r="N643" t="b">
        <f ca="1">IF(AND(NOT(input4[[#This Row],[All DESC?]]),NOT(input4[[#This Row],[All ASC?]])),FALSE(),TRUE())</f>
        <v>1</v>
      </c>
      <c r="O643" cm="1">
        <f t="array" aca="1" ref="O643" ca="1">IF(AND(input4[[#This Row],[Safe Part 1]],(MAX(ABS((INDIRECT(input4[[#This Row],[range2]]))-(INDIRECT(input4[[#This Row],[range1]])))))&lt;=3),1,0)</f>
        <v>1</v>
      </c>
    </row>
    <row r="644" spans="1:15" x14ac:dyDescent="0.35">
      <c r="A644">
        <v>79</v>
      </c>
      <c r="B644">
        <v>77</v>
      </c>
      <c r="C644">
        <v>75</v>
      </c>
      <c r="D644">
        <v>72</v>
      </c>
      <c r="E644">
        <v>70</v>
      </c>
      <c r="H644">
        <f>1</f>
        <v>1</v>
      </c>
      <c r="I644">
        <f>COUNTA(input4[[#This Row],[Column1.2]:[Column1.8]])</f>
        <v>5</v>
      </c>
      <c r="J644" t="str">
        <f>ADDRESS(ROW(),input4[[#This Row],[first col]]+1,4)&amp;":"&amp;ADDRESS(ROW(),input4[[#This Row],[lastcol]],4)</f>
        <v>B644:E644</v>
      </c>
      <c r="K644" t="str">
        <f>ADDRESS(ROW(),input4[[#This Row],[first col]],4)&amp;":"&amp;ADDRESS(ROW(),input4[[#This Row],[lastcol]]-1,4)</f>
        <v>A644:D644</v>
      </c>
      <c r="L644" t="b" cm="1">
        <f t="array" aca="1" ref="L644" ca="1">SUMPRODUCT(--(INDIRECT(input4[[#This Row],[range1]])&lt;INDIRECT(input4[[#This Row],[range2]])))=COUNT(INDIRECT(input4[[#This Row],[range1]]))</f>
        <v>1</v>
      </c>
      <c r="M644" t="b" cm="1">
        <f t="array" aca="1" ref="M644" ca="1">SUMPRODUCT(--(INDIRECT(input4[[#This Row],[range1]])&gt;INDIRECT(input4[[#This Row],[range2]])))=COUNT(INDIRECT(input4[[#This Row],[range1]]))</f>
        <v>0</v>
      </c>
      <c r="N644" t="b">
        <f ca="1">IF(AND(NOT(input4[[#This Row],[All DESC?]]),NOT(input4[[#This Row],[All ASC?]])),FALSE(),TRUE())</f>
        <v>1</v>
      </c>
      <c r="O644" cm="1">
        <f t="array" aca="1" ref="O644" ca="1">IF(AND(input4[[#This Row],[Safe Part 1]],(MAX(ABS((INDIRECT(input4[[#This Row],[range2]]))-(INDIRECT(input4[[#This Row],[range1]])))))&lt;=3),1,0)</f>
        <v>1</v>
      </c>
    </row>
    <row r="645" spans="1:15" x14ac:dyDescent="0.35">
      <c r="A645">
        <v>75</v>
      </c>
      <c r="B645">
        <v>78</v>
      </c>
      <c r="C645">
        <v>80</v>
      </c>
      <c r="D645">
        <v>81</v>
      </c>
      <c r="E645">
        <v>84</v>
      </c>
      <c r="F645">
        <v>86</v>
      </c>
      <c r="G645">
        <v>88</v>
      </c>
      <c r="H645">
        <f>1</f>
        <v>1</v>
      </c>
      <c r="I645">
        <f>COUNTA(input4[[#This Row],[Column1.2]:[Column1.8]])</f>
        <v>7</v>
      </c>
      <c r="J645" t="str">
        <f>ADDRESS(ROW(),input4[[#This Row],[first col]]+1,4)&amp;":"&amp;ADDRESS(ROW(),input4[[#This Row],[lastcol]],4)</f>
        <v>B645:G645</v>
      </c>
      <c r="K645" t="str">
        <f>ADDRESS(ROW(),input4[[#This Row],[first col]],4)&amp;":"&amp;ADDRESS(ROW(),input4[[#This Row],[lastcol]]-1,4)</f>
        <v>A645:F645</v>
      </c>
      <c r="L645" t="b" cm="1">
        <f t="array" aca="1" ref="L645" ca="1">SUMPRODUCT(--(INDIRECT(input4[[#This Row],[range1]])&lt;INDIRECT(input4[[#This Row],[range2]])))=COUNT(INDIRECT(input4[[#This Row],[range1]]))</f>
        <v>0</v>
      </c>
      <c r="M645" t="b" cm="1">
        <f t="array" aca="1" ref="M645" ca="1">SUMPRODUCT(--(INDIRECT(input4[[#This Row],[range1]])&gt;INDIRECT(input4[[#This Row],[range2]])))=COUNT(INDIRECT(input4[[#This Row],[range1]]))</f>
        <v>1</v>
      </c>
      <c r="N645" t="b">
        <f ca="1">IF(AND(NOT(input4[[#This Row],[All DESC?]]),NOT(input4[[#This Row],[All ASC?]])),FALSE(),TRUE())</f>
        <v>1</v>
      </c>
      <c r="O645" cm="1">
        <f t="array" aca="1" ref="O645" ca="1">IF(AND(input4[[#This Row],[Safe Part 1]],(MAX(ABS((INDIRECT(input4[[#This Row],[range2]]))-(INDIRECT(input4[[#This Row],[range1]])))))&lt;=3),1,0)</f>
        <v>1</v>
      </c>
    </row>
    <row r="646" spans="1:15" x14ac:dyDescent="0.35">
      <c r="A646">
        <v>79</v>
      </c>
      <c r="B646">
        <v>78</v>
      </c>
      <c r="C646">
        <v>77</v>
      </c>
      <c r="D646">
        <v>76</v>
      </c>
      <c r="E646">
        <v>73</v>
      </c>
      <c r="F646">
        <v>71</v>
      </c>
      <c r="G646">
        <v>68</v>
      </c>
      <c r="H646">
        <f>1</f>
        <v>1</v>
      </c>
      <c r="I646">
        <f>COUNTA(input4[[#This Row],[Column1.2]:[Column1.8]])</f>
        <v>7</v>
      </c>
      <c r="J646" t="str">
        <f>ADDRESS(ROW(),input4[[#This Row],[first col]]+1,4)&amp;":"&amp;ADDRESS(ROW(),input4[[#This Row],[lastcol]],4)</f>
        <v>B646:G646</v>
      </c>
      <c r="K646" t="str">
        <f>ADDRESS(ROW(),input4[[#This Row],[first col]],4)&amp;":"&amp;ADDRESS(ROW(),input4[[#This Row],[lastcol]]-1,4)</f>
        <v>A646:F646</v>
      </c>
      <c r="L646" t="b" cm="1">
        <f t="array" aca="1" ref="L646" ca="1">SUMPRODUCT(--(INDIRECT(input4[[#This Row],[range1]])&lt;INDIRECT(input4[[#This Row],[range2]])))=COUNT(INDIRECT(input4[[#This Row],[range1]]))</f>
        <v>1</v>
      </c>
      <c r="M646" t="b" cm="1">
        <f t="array" aca="1" ref="M646" ca="1">SUMPRODUCT(--(INDIRECT(input4[[#This Row],[range1]])&gt;INDIRECT(input4[[#This Row],[range2]])))=COUNT(INDIRECT(input4[[#This Row],[range1]]))</f>
        <v>0</v>
      </c>
      <c r="N646" t="b">
        <f ca="1">IF(AND(NOT(input4[[#This Row],[All DESC?]]),NOT(input4[[#This Row],[All ASC?]])),FALSE(),TRUE())</f>
        <v>1</v>
      </c>
      <c r="O646" cm="1">
        <f t="array" aca="1" ref="O646" ca="1">IF(AND(input4[[#This Row],[Safe Part 1]],(MAX(ABS((INDIRECT(input4[[#This Row],[range2]]))-(INDIRECT(input4[[#This Row],[range1]])))))&lt;=3),1,0)</f>
        <v>1</v>
      </c>
    </row>
    <row r="647" spans="1:15" x14ac:dyDescent="0.35">
      <c r="A647">
        <v>66</v>
      </c>
      <c r="B647">
        <v>64</v>
      </c>
      <c r="C647">
        <v>63</v>
      </c>
      <c r="D647">
        <v>60</v>
      </c>
      <c r="E647">
        <v>57</v>
      </c>
      <c r="F647">
        <v>56</v>
      </c>
      <c r="G647">
        <v>54</v>
      </c>
      <c r="H647">
        <f>1</f>
        <v>1</v>
      </c>
      <c r="I647">
        <f>COUNTA(input4[[#This Row],[Column1.2]:[Column1.8]])</f>
        <v>7</v>
      </c>
      <c r="J647" t="str">
        <f>ADDRESS(ROW(),input4[[#This Row],[first col]]+1,4)&amp;":"&amp;ADDRESS(ROW(),input4[[#This Row],[lastcol]],4)</f>
        <v>B647:G647</v>
      </c>
      <c r="K647" t="str">
        <f>ADDRESS(ROW(),input4[[#This Row],[first col]],4)&amp;":"&amp;ADDRESS(ROW(),input4[[#This Row],[lastcol]]-1,4)</f>
        <v>A647:F647</v>
      </c>
      <c r="L647" t="b" cm="1">
        <f t="array" aca="1" ref="L647" ca="1">SUMPRODUCT(--(INDIRECT(input4[[#This Row],[range1]])&lt;INDIRECT(input4[[#This Row],[range2]])))=COUNT(INDIRECT(input4[[#This Row],[range1]]))</f>
        <v>1</v>
      </c>
      <c r="M647" t="b" cm="1">
        <f t="array" aca="1" ref="M647" ca="1">SUMPRODUCT(--(INDIRECT(input4[[#This Row],[range1]])&gt;INDIRECT(input4[[#This Row],[range2]])))=COUNT(INDIRECT(input4[[#This Row],[range1]]))</f>
        <v>0</v>
      </c>
      <c r="N647" t="b">
        <f ca="1">IF(AND(NOT(input4[[#This Row],[All DESC?]]),NOT(input4[[#This Row],[All ASC?]])),FALSE(),TRUE())</f>
        <v>1</v>
      </c>
      <c r="O647" cm="1">
        <f t="array" aca="1" ref="O647" ca="1">IF(AND(input4[[#This Row],[Safe Part 1]],(MAX(ABS((INDIRECT(input4[[#This Row],[range2]]))-(INDIRECT(input4[[#This Row],[range1]])))))&lt;=3),1,0)</f>
        <v>1</v>
      </c>
    </row>
    <row r="648" spans="1:15" x14ac:dyDescent="0.35">
      <c r="A648">
        <v>18</v>
      </c>
      <c r="B648">
        <v>16</v>
      </c>
      <c r="C648">
        <v>13</v>
      </c>
      <c r="D648">
        <v>11</v>
      </c>
      <c r="H648">
        <f>1</f>
        <v>1</v>
      </c>
      <c r="I648">
        <f>COUNTA(input4[[#This Row],[Column1.2]:[Column1.8]])</f>
        <v>4</v>
      </c>
      <c r="J648" t="str">
        <f>ADDRESS(ROW(),input4[[#This Row],[first col]]+1,4)&amp;":"&amp;ADDRESS(ROW(),input4[[#This Row],[lastcol]],4)</f>
        <v>B648:D648</v>
      </c>
      <c r="K648" t="str">
        <f>ADDRESS(ROW(),input4[[#This Row],[first col]],4)&amp;":"&amp;ADDRESS(ROW(),input4[[#This Row],[lastcol]]-1,4)</f>
        <v>A648:C648</v>
      </c>
      <c r="L648" t="b" cm="1">
        <f t="array" aca="1" ref="L648" ca="1">SUMPRODUCT(--(INDIRECT(input4[[#This Row],[range1]])&lt;INDIRECT(input4[[#This Row],[range2]])))=COUNT(INDIRECT(input4[[#This Row],[range1]]))</f>
        <v>1</v>
      </c>
      <c r="M648" t="b" cm="1">
        <f t="array" aca="1" ref="M648" ca="1">SUMPRODUCT(--(INDIRECT(input4[[#This Row],[range1]])&gt;INDIRECT(input4[[#This Row],[range2]])))=COUNT(INDIRECT(input4[[#This Row],[range1]]))</f>
        <v>0</v>
      </c>
      <c r="N648" t="b">
        <f ca="1">IF(AND(NOT(input4[[#This Row],[All DESC?]]),NOT(input4[[#This Row],[All ASC?]])),FALSE(),TRUE())</f>
        <v>1</v>
      </c>
      <c r="O648" cm="1">
        <f t="array" aca="1" ref="O648" ca="1">IF(AND(input4[[#This Row],[Safe Part 1]],(MAX(ABS((INDIRECT(input4[[#This Row],[range2]]))-(INDIRECT(input4[[#This Row],[range1]])))))&lt;=3),1,0)</f>
        <v>1</v>
      </c>
    </row>
    <row r="649" spans="1:15" x14ac:dyDescent="0.35">
      <c r="A649">
        <v>39</v>
      </c>
      <c r="B649">
        <v>42</v>
      </c>
      <c r="C649">
        <v>44</v>
      </c>
      <c r="D649">
        <v>45</v>
      </c>
      <c r="E649">
        <v>47</v>
      </c>
      <c r="F649">
        <v>49</v>
      </c>
      <c r="G649">
        <v>52</v>
      </c>
      <c r="H649">
        <f>1</f>
        <v>1</v>
      </c>
      <c r="I649">
        <f>COUNTA(input4[[#This Row],[Column1.2]:[Column1.8]])</f>
        <v>7</v>
      </c>
      <c r="J649" t="str">
        <f>ADDRESS(ROW(),input4[[#This Row],[first col]]+1,4)&amp;":"&amp;ADDRESS(ROW(),input4[[#This Row],[lastcol]],4)</f>
        <v>B649:G649</v>
      </c>
      <c r="K649" t="str">
        <f>ADDRESS(ROW(),input4[[#This Row],[first col]],4)&amp;":"&amp;ADDRESS(ROW(),input4[[#This Row],[lastcol]]-1,4)</f>
        <v>A649:F649</v>
      </c>
      <c r="L649" t="b" cm="1">
        <f t="array" aca="1" ref="L649" ca="1">SUMPRODUCT(--(INDIRECT(input4[[#This Row],[range1]])&lt;INDIRECT(input4[[#This Row],[range2]])))=COUNT(INDIRECT(input4[[#This Row],[range1]]))</f>
        <v>0</v>
      </c>
      <c r="M649" t="b" cm="1">
        <f t="array" aca="1" ref="M649" ca="1">SUMPRODUCT(--(INDIRECT(input4[[#This Row],[range1]])&gt;INDIRECT(input4[[#This Row],[range2]])))=COUNT(INDIRECT(input4[[#This Row],[range1]]))</f>
        <v>1</v>
      </c>
      <c r="N649" t="b">
        <f ca="1">IF(AND(NOT(input4[[#This Row],[All DESC?]]),NOT(input4[[#This Row],[All ASC?]])),FALSE(),TRUE())</f>
        <v>1</v>
      </c>
      <c r="O649" cm="1">
        <f t="array" aca="1" ref="O649" ca="1">IF(AND(input4[[#This Row],[Safe Part 1]],(MAX(ABS((INDIRECT(input4[[#This Row],[range2]]))-(INDIRECT(input4[[#This Row],[range1]])))))&lt;=3),1,0)</f>
        <v>1</v>
      </c>
    </row>
    <row r="650" spans="1:15" x14ac:dyDescent="0.35">
      <c r="A650">
        <v>74</v>
      </c>
      <c r="B650">
        <v>76</v>
      </c>
      <c r="C650">
        <v>78</v>
      </c>
      <c r="D650">
        <v>81</v>
      </c>
      <c r="E650">
        <v>82</v>
      </c>
      <c r="H650">
        <f>1</f>
        <v>1</v>
      </c>
      <c r="I650">
        <f>COUNTA(input4[[#This Row],[Column1.2]:[Column1.8]])</f>
        <v>5</v>
      </c>
      <c r="J650" t="str">
        <f>ADDRESS(ROW(),input4[[#This Row],[first col]]+1,4)&amp;":"&amp;ADDRESS(ROW(),input4[[#This Row],[lastcol]],4)</f>
        <v>B650:E650</v>
      </c>
      <c r="K650" t="str">
        <f>ADDRESS(ROW(),input4[[#This Row],[first col]],4)&amp;":"&amp;ADDRESS(ROW(),input4[[#This Row],[lastcol]]-1,4)</f>
        <v>A650:D650</v>
      </c>
      <c r="L650" t="b" cm="1">
        <f t="array" aca="1" ref="L650" ca="1">SUMPRODUCT(--(INDIRECT(input4[[#This Row],[range1]])&lt;INDIRECT(input4[[#This Row],[range2]])))=COUNT(INDIRECT(input4[[#This Row],[range1]]))</f>
        <v>0</v>
      </c>
      <c r="M650" t="b" cm="1">
        <f t="array" aca="1" ref="M650" ca="1">SUMPRODUCT(--(INDIRECT(input4[[#This Row],[range1]])&gt;INDIRECT(input4[[#This Row],[range2]])))=COUNT(INDIRECT(input4[[#This Row],[range1]]))</f>
        <v>1</v>
      </c>
      <c r="N650" t="b">
        <f ca="1">IF(AND(NOT(input4[[#This Row],[All DESC?]]),NOT(input4[[#This Row],[All ASC?]])),FALSE(),TRUE())</f>
        <v>1</v>
      </c>
      <c r="O650" cm="1">
        <f t="array" aca="1" ref="O650" ca="1">IF(AND(input4[[#This Row],[Safe Part 1]],(MAX(ABS((INDIRECT(input4[[#This Row],[range2]]))-(INDIRECT(input4[[#This Row],[range1]])))))&lt;=3),1,0)</f>
        <v>1</v>
      </c>
    </row>
    <row r="651" spans="1:15" x14ac:dyDescent="0.35">
      <c r="A651">
        <v>15</v>
      </c>
      <c r="B651">
        <v>18</v>
      </c>
      <c r="C651">
        <v>19</v>
      </c>
      <c r="D651">
        <v>20</v>
      </c>
      <c r="E651">
        <v>23</v>
      </c>
      <c r="F651">
        <v>25</v>
      </c>
      <c r="G651">
        <v>27</v>
      </c>
      <c r="H651">
        <f>1</f>
        <v>1</v>
      </c>
      <c r="I651">
        <f>COUNTA(input4[[#This Row],[Column1.2]:[Column1.8]])</f>
        <v>7</v>
      </c>
      <c r="J651" t="str">
        <f>ADDRESS(ROW(),input4[[#This Row],[first col]]+1,4)&amp;":"&amp;ADDRESS(ROW(),input4[[#This Row],[lastcol]],4)</f>
        <v>B651:G651</v>
      </c>
      <c r="K651" t="str">
        <f>ADDRESS(ROW(),input4[[#This Row],[first col]],4)&amp;":"&amp;ADDRESS(ROW(),input4[[#This Row],[lastcol]]-1,4)</f>
        <v>A651:F651</v>
      </c>
      <c r="L651" t="b" cm="1">
        <f t="array" aca="1" ref="L651" ca="1">SUMPRODUCT(--(INDIRECT(input4[[#This Row],[range1]])&lt;INDIRECT(input4[[#This Row],[range2]])))=COUNT(INDIRECT(input4[[#This Row],[range1]]))</f>
        <v>0</v>
      </c>
      <c r="M651" t="b" cm="1">
        <f t="array" aca="1" ref="M651" ca="1">SUMPRODUCT(--(INDIRECT(input4[[#This Row],[range1]])&gt;INDIRECT(input4[[#This Row],[range2]])))=COUNT(INDIRECT(input4[[#This Row],[range1]]))</f>
        <v>1</v>
      </c>
      <c r="N651" t="b">
        <f ca="1">IF(AND(NOT(input4[[#This Row],[All DESC?]]),NOT(input4[[#This Row],[All ASC?]])),FALSE(),TRUE())</f>
        <v>1</v>
      </c>
      <c r="O651" cm="1">
        <f t="array" aca="1" ref="O651" ca="1">IF(AND(input4[[#This Row],[Safe Part 1]],(MAX(ABS((INDIRECT(input4[[#This Row],[range2]]))-(INDIRECT(input4[[#This Row],[range1]])))))&lt;=3),1,0)</f>
        <v>1</v>
      </c>
    </row>
    <row r="652" spans="1:15" x14ac:dyDescent="0.35">
      <c r="A652">
        <v>33</v>
      </c>
      <c r="B652">
        <v>35</v>
      </c>
      <c r="C652">
        <v>36</v>
      </c>
      <c r="D652">
        <v>39</v>
      </c>
      <c r="E652">
        <v>40</v>
      </c>
      <c r="H652">
        <f>1</f>
        <v>1</v>
      </c>
      <c r="I652">
        <f>COUNTA(input4[[#This Row],[Column1.2]:[Column1.8]])</f>
        <v>5</v>
      </c>
      <c r="J652" t="str">
        <f>ADDRESS(ROW(),input4[[#This Row],[first col]]+1,4)&amp;":"&amp;ADDRESS(ROW(),input4[[#This Row],[lastcol]],4)</f>
        <v>B652:E652</v>
      </c>
      <c r="K652" t="str">
        <f>ADDRESS(ROW(),input4[[#This Row],[first col]],4)&amp;":"&amp;ADDRESS(ROW(),input4[[#This Row],[lastcol]]-1,4)</f>
        <v>A652:D652</v>
      </c>
      <c r="L652" t="b" cm="1">
        <f t="array" aca="1" ref="L652" ca="1">SUMPRODUCT(--(INDIRECT(input4[[#This Row],[range1]])&lt;INDIRECT(input4[[#This Row],[range2]])))=COUNT(INDIRECT(input4[[#This Row],[range1]]))</f>
        <v>0</v>
      </c>
      <c r="M652" t="b" cm="1">
        <f t="array" aca="1" ref="M652" ca="1">SUMPRODUCT(--(INDIRECT(input4[[#This Row],[range1]])&gt;INDIRECT(input4[[#This Row],[range2]])))=COUNT(INDIRECT(input4[[#This Row],[range1]]))</f>
        <v>1</v>
      </c>
      <c r="N652" t="b">
        <f ca="1">IF(AND(NOT(input4[[#This Row],[All DESC?]]),NOT(input4[[#This Row],[All ASC?]])),FALSE(),TRUE())</f>
        <v>1</v>
      </c>
      <c r="O652" cm="1">
        <f t="array" aca="1" ref="O652" ca="1">IF(AND(input4[[#This Row],[Safe Part 1]],(MAX(ABS((INDIRECT(input4[[#This Row],[range2]]))-(INDIRECT(input4[[#This Row],[range1]])))))&lt;=3),1,0)</f>
        <v>1</v>
      </c>
    </row>
    <row r="653" spans="1:15" x14ac:dyDescent="0.35">
      <c r="A653">
        <v>81</v>
      </c>
      <c r="B653">
        <v>82</v>
      </c>
      <c r="C653">
        <v>85</v>
      </c>
      <c r="D653">
        <v>86</v>
      </c>
      <c r="E653">
        <v>87</v>
      </c>
      <c r="F653">
        <v>89</v>
      </c>
      <c r="G653">
        <v>90</v>
      </c>
      <c r="H653">
        <f>1</f>
        <v>1</v>
      </c>
      <c r="I653">
        <f>COUNTA(input4[[#This Row],[Column1.2]:[Column1.8]])</f>
        <v>7</v>
      </c>
      <c r="J653" t="str">
        <f>ADDRESS(ROW(),input4[[#This Row],[first col]]+1,4)&amp;":"&amp;ADDRESS(ROW(),input4[[#This Row],[lastcol]],4)</f>
        <v>B653:G653</v>
      </c>
      <c r="K653" t="str">
        <f>ADDRESS(ROW(),input4[[#This Row],[first col]],4)&amp;":"&amp;ADDRESS(ROW(),input4[[#This Row],[lastcol]]-1,4)</f>
        <v>A653:F653</v>
      </c>
      <c r="L653" t="b" cm="1">
        <f t="array" aca="1" ref="L653" ca="1">SUMPRODUCT(--(INDIRECT(input4[[#This Row],[range1]])&lt;INDIRECT(input4[[#This Row],[range2]])))=COUNT(INDIRECT(input4[[#This Row],[range1]]))</f>
        <v>0</v>
      </c>
      <c r="M653" t="b" cm="1">
        <f t="array" aca="1" ref="M653" ca="1">SUMPRODUCT(--(INDIRECT(input4[[#This Row],[range1]])&gt;INDIRECT(input4[[#This Row],[range2]])))=COUNT(INDIRECT(input4[[#This Row],[range1]]))</f>
        <v>1</v>
      </c>
      <c r="N653" t="b">
        <f ca="1">IF(AND(NOT(input4[[#This Row],[All DESC?]]),NOT(input4[[#This Row],[All ASC?]])),FALSE(),TRUE())</f>
        <v>1</v>
      </c>
      <c r="O653" cm="1">
        <f t="array" aca="1" ref="O653" ca="1">IF(AND(input4[[#This Row],[Safe Part 1]],(MAX(ABS((INDIRECT(input4[[#This Row],[range2]]))-(INDIRECT(input4[[#This Row],[range1]])))))&lt;=3),1,0)</f>
        <v>1</v>
      </c>
    </row>
    <row r="654" spans="1:15" x14ac:dyDescent="0.35">
      <c r="A654">
        <v>16</v>
      </c>
      <c r="B654">
        <v>18</v>
      </c>
      <c r="C654">
        <v>21</v>
      </c>
      <c r="D654">
        <v>24</v>
      </c>
      <c r="H654">
        <f>1</f>
        <v>1</v>
      </c>
      <c r="I654">
        <f>COUNTA(input4[[#This Row],[Column1.2]:[Column1.8]])</f>
        <v>4</v>
      </c>
      <c r="J654" t="str">
        <f>ADDRESS(ROW(),input4[[#This Row],[first col]]+1,4)&amp;":"&amp;ADDRESS(ROW(),input4[[#This Row],[lastcol]],4)</f>
        <v>B654:D654</v>
      </c>
      <c r="K654" t="str">
        <f>ADDRESS(ROW(),input4[[#This Row],[first col]],4)&amp;":"&amp;ADDRESS(ROW(),input4[[#This Row],[lastcol]]-1,4)</f>
        <v>A654:C654</v>
      </c>
      <c r="L654" t="b" cm="1">
        <f t="array" aca="1" ref="L654" ca="1">SUMPRODUCT(--(INDIRECT(input4[[#This Row],[range1]])&lt;INDIRECT(input4[[#This Row],[range2]])))=COUNT(INDIRECT(input4[[#This Row],[range1]]))</f>
        <v>0</v>
      </c>
      <c r="M654" t="b" cm="1">
        <f t="array" aca="1" ref="M654" ca="1">SUMPRODUCT(--(INDIRECT(input4[[#This Row],[range1]])&gt;INDIRECT(input4[[#This Row],[range2]])))=COUNT(INDIRECT(input4[[#This Row],[range1]]))</f>
        <v>1</v>
      </c>
      <c r="N654" t="b">
        <f ca="1">IF(AND(NOT(input4[[#This Row],[All DESC?]]),NOT(input4[[#This Row],[All ASC?]])),FALSE(),TRUE())</f>
        <v>1</v>
      </c>
      <c r="O654" cm="1">
        <f t="array" aca="1" ref="O654" ca="1">IF(AND(input4[[#This Row],[Safe Part 1]],(MAX(ABS((INDIRECT(input4[[#This Row],[range2]]))-(INDIRECT(input4[[#This Row],[range1]])))))&lt;=3),1,0)</f>
        <v>1</v>
      </c>
    </row>
    <row r="655" spans="1:15" x14ac:dyDescent="0.35">
      <c r="A655">
        <v>35</v>
      </c>
      <c r="B655">
        <v>37</v>
      </c>
      <c r="C655">
        <v>39</v>
      </c>
      <c r="D655">
        <v>42</v>
      </c>
      <c r="E655">
        <v>43</v>
      </c>
      <c r="H655">
        <f>1</f>
        <v>1</v>
      </c>
      <c r="I655">
        <f>COUNTA(input4[[#This Row],[Column1.2]:[Column1.8]])</f>
        <v>5</v>
      </c>
      <c r="J655" t="str">
        <f>ADDRESS(ROW(),input4[[#This Row],[first col]]+1,4)&amp;":"&amp;ADDRESS(ROW(),input4[[#This Row],[lastcol]],4)</f>
        <v>B655:E655</v>
      </c>
      <c r="K655" t="str">
        <f>ADDRESS(ROW(),input4[[#This Row],[first col]],4)&amp;":"&amp;ADDRESS(ROW(),input4[[#This Row],[lastcol]]-1,4)</f>
        <v>A655:D655</v>
      </c>
      <c r="L655" t="b" cm="1">
        <f t="array" aca="1" ref="L655" ca="1">SUMPRODUCT(--(INDIRECT(input4[[#This Row],[range1]])&lt;INDIRECT(input4[[#This Row],[range2]])))=COUNT(INDIRECT(input4[[#This Row],[range1]]))</f>
        <v>0</v>
      </c>
      <c r="M655" t="b" cm="1">
        <f t="array" aca="1" ref="M655" ca="1">SUMPRODUCT(--(INDIRECT(input4[[#This Row],[range1]])&gt;INDIRECT(input4[[#This Row],[range2]])))=COUNT(INDIRECT(input4[[#This Row],[range1]]))</f>
        <v>1</v>
      </c>
      <c r="N655" t="b">
        <f ca="1">IF(AND(NOT(input4[[#This Row],[All DESC?]]),NOT(input4[[#This Row],[All ASC?]])),FALSE(),TRUE())</f>
        <v>1</v>
      </c>
      <c r="O655" cm="1">
        <f t="array" aca="1" ref="O655" ca="1">IF(AND(input4[[#This Row],[Safe Part 1]],(MAX(ABS((INDIRECT(input4[[#This Row],[range2]]))-(INDIRECT(input4[[#This Row],[range1]])))))&lt;=3),1,0)</f>
        <v>1</v>
      </c>
    </row>
    <row r="656" spans="1:15" x14ac:dyDescent="0.35">
      <c r="A656">
        <v>11</v>
      </c>
      <c r="B656">
        <v>14</v>
      </c>
      <c r="C656">
        <v>15</v>
      </c>
      <c r="D656">
        <v>18</v>
      </c>
      <c r="H656">
        <f>1</f>
        <v>1</v>
      </c>
      <c r="I656">
        <f>COUNTA(input4[[#This Row],[Column1.2]:[Column1.8]])</f>
        <v>4</v>
      </c>
      <c r="J656" t="str">
        <f>ADDRESS(ROW(),input4[[#This Row],[first col]]+1,4)&amp;":"&amp;ADDRESS(ROW(),input4[[#This Row],[lastcol]],4)</f>
        <v>B656:D656</v>
      </c>
      <c r="K656" t="str">
        <f>ADDRESS(ROW(),input4[[#This Row],[first col]],4)&amp;":"&amp;ADDRESS(ROW(),input4[[#This Row],[lastcol]]-1,4)</f>
        <v>A656:C656</v>
      </c>
      <c r="L656" t="b" cm="1">
        <f t="array" aca="1" ref="L656" ca="1">SUMPRODUCT(--(INDIRECT(input4[[#This Row],[range1]])&lt;INDIRECT(input4[[#This Row],[range2]])))=COUNT(INDIRECT(input4[[#This Row],[range1]]))</f>
        <v>0</v>
      </c>
      <c r="M656" t="b" cm="1">
        <f t="array" aca="1" ref="M656" ca="1">SUMPRODUCT(--(INDIRECT(input4[[#This Row],[range1]])&gt;INDIRECT(input4[[#This Row],[range2]])))=COUNT(INDIRECT(input4[[#This Row],[range1]]))</f>
        <v>1</v>
      </c>
      <c r="N656" t="b">
        <f ca="1">IF(AND(NOT(input4[[#This Row],[All DESC?]]),NOT(input4[[#This Row],[All ASC?]])),FALSE(),TRUE())</f>
        <v>1</v>
      </c>
      <c r="O656" cm="1">
        <f t="array" aca="1" ref="O656" ca="1">IF(AND(input4[[#This Row],[Safe Part 1]],(MAX(ABS((INDIRECT(input4[[#This Row],[range2]]))-(INDIRECT(input4[[#This Row],[range1]])))))&lt;=3),1,0)</f>
        <v>1</v>
      </c>
    </row>
    <row r="657" spans="1:15" x14ac:dyDescent="0.35">
      <c r="A657">
        <v>37</v>
      </c>
      <c r="B657">
        <v>38</v>
      </c>
      <c r="C657">
        <v>40</v>
      </c>
      <c r="D657">
        <v>43</v>
      </c>
      <c r="E657">
        <v>46</v>
      </c>
      <c r="F657">
        <v>47</v>
      </c>
      <c r="H657">
        <f>1</f>
        <v>1</v>
      </c>
      <c r="I657">
        <f>COUNTA(input4[[#This Row],[Column1.2]:[Column1.8]])</f>
        <v>6</v>
      </c>
      <c r="J657" t="str">
        <f>ADDRESS(ROW(),input4[[#This Row],[first col]]+1,4)&amp;":"&amp;ADDRESS(ROW(),input4[[#This Row],[lastcol]],4)</f>
        <v>B657:F657</v>
      </c>
      <c r="K657" t="str">
        <f>ADDRESS(ROW(),input4[[#This Row],[first col]],4)&amp;":"&amp;ADDRESS(ROW(),input4[[#This Row],[lastcol]]-1,4)</f>
        <v>A657:E657</v>
      </c>
      <c r="L657" t="b" cm="1">
        <f t="array" aca="1" ref="L657" ca="1">SUMPRODUCT(--(INDIRECT(input4[[#This Row],[range1]])&lt;INDIRECT(input4[[#This Row],[range2]])))=COUNT(INDIRECT(input4[[#This Row],[range1]]))</f>
        <v>0</v>
      </c>
      <c r="M657" t="b" cm="1">
        <f t="array" aca="1" ref="M657" ca="1">SUMPRODUCT(--(INDIRECT(input4[[#This Row],[range1]])&gt;INDIRECT(input4[[#This Row],[range2]])))=COUNT(INDIRECT(input4[[#This Row],[range1]]))</f>
        <v>1</v>
      </c>
      <c r="N657" t="b">
        <f ca="1">IF(AND(NOT(input4[[#This Row],[All DESC?]]),NOT(input4[[#This Row],[All ASC?]])),FALSE(),TRUE())</f>
        <v>1</v>
      </c>
      <c r="O657" cm="1">
        <f t="array" aca="1" ref="O657" ca="1">IF(AND(input4[[#This Row],[Safe Part 1]],(MAX(ABS((INDIRECT(input4[[#This Row],[range2]]))-(INDIRECT(input4[[#This Row],[range1]])))))&lt;=3),1,0)</f>
        <v>1</v>
      </c>
    </row>
    <row r="658" spans="1:15" x14ac:dyDescent="0.35">
      <c r="A658">
        <v>53</v>
      </c>
      <c r="B658">
        <v>55</v>
      </c>
      <c r="C658">
        <v>57</v>
      </c>
      <c r="D658">
        <v>59</v>
      </c>
      <c r="E658">
        <v>61</v>
      </c>
      <c r="F658">
        <v>62</v>
      </c>
      <c r="G658">
        <v>64</v>
      </c>
      <c r="H658">
        <f>1</f>
        <v>1</v>
      </c>
      <c r="I658">
        <f>COUNTA(input4[[#This Row],[Column1.2]:[Column1.8]])</f>
        <v>7</v>
      </c>
      <c r="J658" t="str">
        <f>ADDRESS(ROW(),input4[[#This Row],[first col]]+1,4)&amp;":"&amp;ADDRESS(ROW(),input4[[#This Row],[lastcol]],4)</f>
        <v>B658:G658</v>
      </c>
      <c r="K658" t="str">
        <f>ADDRESS(ROW(),input4[[#This Row],[first col]],4)&amp;":"&amp;ADDRESS(ROW(),input4[[#This Row],[lastcol]]-1,4)</f>
        <v>A658:F658</v>
      </c>
      <c r="L658" t="b" cm="1">
        <f t="array" aca="1" ref="L658" ca="1">SUMPRODUCT(--(INDIRECT(input4[[#This Row],[range1]])&lt;INDIRECT(input4[[#This Row],[range2]])))=COUNT(INDIRECT(input4[[#This Row],[range1]]))</f>
        <v>0</v>
      </c>
      <c r="M658" t="b" cm="1">
        <f t="array" aca="1" ref="M658" ca="1">SUMPRODUCT(--(INDIRECT(input4[[#This Row],[range1]])&gt;INDIRECT(input4[[#This Row],[range2]])))=COUNT(INDIRECT(input4[[#This Row],[range1]]))</f>
        <v>1</v>
      </c>
      <c r="N658" t="b">
        <f ca="1">IF(AND(NOT(input4[[#This Row],[All DESC?]]),NOT(input4[[#This Row],[All ASC?]])),FALSE(),TRUE())</f>
        <v>1</v>
      </c>
      <c r="O658" cm="1">
        <f t="array" aca="1" ref="O658" ca="1">IF(AND(input4[[#This Row],[Safe Part 1]],(MAX(ABS((INDIRECT(input4[[#This Row],[range2]]))-(INDIRECT(input4[[#This Row],[range1]])))))&lt;=3),1,0)</f>
        <v>1</v>
      </c>
    </row>
    <row r="659" spans="1:15" x14ac:dyDescent="0.35">
      <c r="A659">
        <v>92</v>
      </c>
      <c r="B659">
        <v>93</v>
      </c>
      <c r="C659">
        <v>94</v>
      </c>
      <c r="D659">
        <v>96</v>
      </c>
      <c r="H659">
        <f>1</f>
        <v>1</v>
      </c>
      <c r="I659">
        <f>COUNTA(input4[[#This Row],[Column1.2]:[Column1.8]])</f>
        <v>4</v>
      </c>
      <c r="J659" t="str">
        <f>ADDRESS(ROW(),input4[[#This Row],[first col]]+1,4)&amp;":"&amp;ADDRESS(ROW(),input4[[#This Row],[lastcol]],4)</f>
        <v>B659:D659</v>
      </c>
      <c r="K659" t="str">
        <f>ADDRESS(ROW(),input4[[#This Row],[first col]],4)&amp;":"&amp;ADDRESS(ROW(),input4[[#This Row],[lastcol]]-1,4)</f>
        <v>A659:C659</v>
      </c>
      <c r="L659" t="b" cm="1">
        <f t="array" aca="1" ref="L659" ca="1">SUMPRODUCT(--(INDIRECT(input4[[#This Row],[range1]])&lt;INDIRECT(input4[[#This Row],[range2]])))=COUNT(INDIRECT(input4[[#This Row],[range1]]))</f>
        <v>0</v>
      </c>
      <c r="M659" t="b" cm="1">
        <f t="array" aca="1" ref="M659" ca="1">SUMPRODUCT(--(INDIRECT(input4[[#This Row],[range1]])&gt;INDIRECT(input4[[#This Row],[range2]])))=COUNT(INDIRECT(input4[[#This Row],[range1]]))</f>
        <v>1</v>
      </c>
      <c r="N659" t="b">
        <f ca="1">IF(AND(NOT(input4[[#This Row],[All DESC?]]),NOT(input4[[#This Row],[All ASC?]])),FALSE(),TRUE())</f>
        <v>1</v>
      </c>
      <c r="O659" cm="1">
        <f t="array" aca="1" ref="O659" ca="1">IF(AND(input4[[#This Row],[Safe Part 1]],(MAX(ABS((INDIRECT(input4[[#This Row],[range2]]))-(INDIRECT(input4[[#This Row],[range1]])))))&lt;=3),1,0)</f>
        <v>1</v>
      </c>
    </row>
    <row r="660" spans="1:15" x14ac:dyDescent="0.35">
      <c r="A660">
        <v>4</v>
      </c>
      <c r="B660">
        <v>6</v>
      </c>
      <c r="C660">
        <v>7</v>
      </c>
      <c r="D660">
        <v>9</v>
      </c>
      <c r="H660">
        <f>1</f>
        <v>1</v>
      </c>
      <c r="I660">
        <f>COUNTA(input4[[#This Row],[Column1.2]:[Column1.8]])</f>
        <v>4</v>
      </c>
      <c r="J660" t="str">
        <f>ADDRESS(ROW(),input4[[#This Row],[first col]]+1,4)&amp;":"&amp;ADDRESS(ROW(),input4[[#This Row],[lastcol]],4)</f>
        <v>B660:D660</v>
      </c>
      <c r="K660" t="str">
        <f>ADDRESS(ROW(),input4[[#This Row],[first col]],4)&amp;":"&amp;ADDRESS(ROW(),input4[[#This Row],[lastcol]]-1,4)</f>
        <v>A660:C660</v>
      </c>
      <c r="L660" t="b" cm="1">
        <f t="array" aca="1" ref="L660" ca="1">SUMPRODUCT(--(INDIRECT(input4[[#This Row],[range1]])&lt;INDIRECT(input4[[#This Row],[range2]])))=COUNT(INDIRECT(input4[[#This Row],[range1]]))</f>
        <v>0</v>
      </c>
      <c r="M660" t="b" cm="1">
        <f t="array" aca="1" ref="M660" ca="1">SUMPRODUCT(--(INDIRECT(input4[[#This Row],[range1]])&gt;INDIRECT(input4[[#This Row],[range2]])))=COUNT(INDIRECT(input4[[#This Row],[range1]]))</f>
        <v>1</v>
      </c>
      <c r="N660" t="b">
        <f ca="1">IF(AND(NOT(input4[[#This Row],[All DESC?]]),NOT(input4[[#This Row],[All ASC?]])),FALSE(),TRUE())</f>
        <v>1</v>
      </c>
      <c r="O660" cm="1">
        <f t="array" aca="1" ref="O660" ca="1">IF(AND(input4[[#This Row],[Safe Part 1]],(MAX(ABS((INDIRECT(input4[[#This Row],[range2]]))-(INDIRECT(input4[[#This Row],[range1]])))))&lt;=3),1,0)</f>
        <v>1</v>
      </c>
    </row>
    <row r="661" spans="1:15" x14ac:dyDescent="0.35">
      <c r="A661">
        <v>21</v>
      </c>
      <c r="B661">
        <v>18</v>
      </c>
      <c r="C661">
        <v>16</v>
      </c>
      <c r="D661">
        <v>15</v>
      </c>
      <c r="E661">
        <v>13</v>
      </c>
      <c r="F661">
        <v>10</v>
      </c>
      <c r="G661">
        <v>8</v>
      </c>
      <c r="H661">
        <f>1</f>
        <v>1</v>
      </c>
      <c r="I661">
        <f>COUNTA(input4[[#This Row],[Column1.2]:[Column1.8]])</f>
        <v>7</v>
      </c>
      <c r="J661" t="str">
        <f>ADDRESS(ROW(),input4[[#This Row],[first col]]+1,4)&amp;":"&amp;ADDRESS(ROW(),input4[[#This Row],[lastcol]],4)</f>
        <v>B661:G661</v>
      </c>
      <c r="K661" t="str">
        <f>ADDRESS(ROW(),input4[[#This Row],[first col]],4)&amp;":"&amp;ADDRESS(ROW(),input4[[#This Row],[lastcol]]-1,4)</f>
        <v>A661:F661</v>
      </c>
      <c r="L661" t="b" cm="1">
        <f t="array" aca="1" ref="L661" ca="1">SUMPRODUCT(--(INDIRECT(input4[[#This Row],[range1]])&lt;INDIRECT(input4[[#This Row],[range2]])))=COUNT(INDIRECT(input4[[#This Row],[range1]]))</f>
        <v>1</v>
      </c>
      <c r="M661" t="b" cm="1">
        <f t="array" aca="1" ref="M661" ca="1">SUMPRODUCT(--(INDIRECT(input4[[#This Row],[range1]])&gt;INDIRECT(input4[[#This Row],[range2]])))=COUNT(INDIRECT(input4[[#This Row],[range1]]))</f>
        <v>0</v>
      </c>
      <c r="N661" t="b">
        <f ca="1">IF(AND(NOT(input4[[#This Row],[All DESC?]]),NOT(input4[[#This Row],[All ASC?]])),FALSE(),TRUE())</f>
        <v>1</v>
      </c>
      <c r="O661" cm="1">
        <f t="array" aca="1" ref="O661" ca="1">IF(AND(input4[[#This Row],[Safe Part 1]],(MAX(ABS((INDIRECT(input4[[#This Row],[range2]]))-(INDIRECT(input4[[#This Row],[range1]])))))&lt;=3),1,0)</f>
        <v>1</v>
      </c>
    </row>
    <row r="662" spans="1:15" x14ac:dyDescent="0.35">
      <c r="A662">
        <v>2</v>
      </c>
      <c r="B662">
        <v>4</v>
      </c>
      <c r="C662">
        <v>7</v>
      </c>
      <c r="D662">
        <v>10</v>
      </c>
      <c r="E662">
        <v>13</v>
      </c>
      <c r="F662">
        <v>14</v>
      </c>
      <c r="G662">
        <v>17</v>
      </c>
      <c r="H662">
        <f>1</f>
        <v>1</v>
      </c>
      <c r="I662">
        <f>COUNTA(input4[[#This Row],[Column1.2]:[Column1.8]])</f>
        <v>7</v>
      </c>
      <c r="J662" t="str">
        <f>ADDRESS(ROW(),input4[[#This Row],[first col]]+1,4)&amp;":"&amp;ADDRESS(ROW(),input4[[#This Row],[lastcol]],4)</f>
        <v>B662:G662</v>
      </c>
      <c r="K662" t="str">
        <f>ADDRESS(ROW(),input4[[#This Row],[first col]],4)&amp;":"&amp;ADDRESS(ROW(),input4[[#This Row],[lastcol]]-1,4)</f>
        <v>A662:F662</v>
      </c>
      <c r="L662" t="b" cm="1">
        <f t="array" aca="1" ref="L662" ca="1">SUMPRODUCT(--(INDIRECT(input4[[#This Row],[range1]])&lt;INDIRECT(input4[[#This Row],[range2]])))=COUNT(INDIRECT(input4[[#This Row],[range1]]))</f>
        <v>0</v>
      </c>
      <c r="M662" t="b" cm="1">
        <f t="array" aca="1" ref="M662" ca="1">SUMPRODUCT(--(INDIRECT(input4[[#This Row],[range1]])&gt;INDIRECT(input4[[#This Row],[range2]])))=COUNT(INDIRECT(input4[[#This Row],[range1]]))</f>
        <v>1</v>
      </c>
      <c r="N662" t="b">
        <f ca="1">IF(AND(NOT(input4[[#This Row],[All DESC?]]),NOT(input4[[#This Row],[All ASC?]])),FALSE(),TRUE())</f>
        <v>1</v>
      </c>
      <c r="O662" cm="1">
        <f t="array" aca="1" ref="O662" ca="1">IF(AND(input4[[#This Row],[Safe Part 1]],(MAX(ABS((INDIRECT(input4[[#This Row],[range2]]))-(INDIRECT(input4[[#This Row],[range1]])))))&lt;=3),1,0)</f>
        <v>1</v>
      </c>
    </row>
    <row r="663" spans="1:15" x14ac:dyDescent="0.35">
      <c r="A663">
        <v>23</v>
      </c>
      <c r="B663">
        <v>21</v>
      </c>
      <c r="C663">
        <v>19</v>
      </c>
      <c r="D663">
        <v>16</v>
      </c>
      <c r="E663">
        <v>14</v>
      </c>
      <c r="F663">
        <v>11</v>
      </c>
      <c r="G663">
        <v>10</v>
      </c>
      <c r="H663">
        <f>1</f>
        <v>1</v>
      </c>
      <c r="I663">
        <f>COUNTA(input4[[#This Row],[Column1.2]:[Column1.8]])</f>
        <v>7</v>
      </c>
      <c r="J663" t="str">
        <f>ADDRESS(ROW(),input4[[#This Row],[first col]]+1,4)&amp;":"&amp;ADDRESS(ROW(),input4[[#This Row],[lastcol]],4)</f>
        <v>B663:G663</v>
      </c>
      <c r="K663" t="str">
        <f>ADDRESS(ROW(),input4[[#This Row],[first col]],4)&amp;":"&amp;ADDRESS(ROW(),input4[[#This Row],[lastcol]]-1,4)</f>
        <v>A663:F663</v>
      </c>
      <c r="L663" t="b" cm="1">
        <f t="array" aca="1" ref="L663" ca="1">SUMPRODUCT(--(INDIRECT(input4[[#This Row],[range1]])&lt;INDIRECT(input4[[#This Row],[range2]])))=COUNT(INDIRECT(input4[[#This Row],[range1]]))</f>
        <v>1</v>
      </c>
      <c r="M663" t="b" cm="1">
        <f t="array" aca="1" ref="M663" ca="1">SUMPRODUCT(--(INDIRECT(input4[[#This Row],[range1]])&gt;INDIRECT(input4[[#This Row],[range2]])))=COUNT(INDIRECT(input4[[#This Row],[range1]]))</f>
        <v>0</v>
      </c>
      <c r="N663" t="b">
        <f ca="1">IF(AND(NOT(input4[[#This Row],[All DESC?]]),NOT(input4[[#This Row],[All ASC?]])),FALSE(),TRUE())</f>
        <v>1</v>
      </c>
      <c r="O663" cm="1">
        <f t="array" aca="1" ref="O663" ca="1">IF(AND(input4[[#This Row],[Safe Part 1]],(MAX(ABS((INDIRECT(input4[[#This Row],[range2]]))-(INDIRECT(input4[[#This Row],[range1]])))))&lt;=3),1,0)</f>
        <v>1</v>
      </c>
    </row>
    <row r="664" spans="1:15" x14ac:dyDescent="0.35">
      <c r="A664">
        <v>33</v>
      </c>
      <c r="B664">
        <v>32</v>
      </c>
      <c r="C664">
        <v>31</v>
      </c>
      <c r="D664">
        <v>28</v>
      </c>
      <c r="E664">
        <v>26</v>
      </c>
      <c r="H664">
        <f>1</f>
        <v>1</v>
      </c>
      <c r="I664">
        <f>COUNTA(input4[[#This Row],[Column1.2]:[Column1.8]])</f>
        <v>5</v>
      </c>
      <c r="J664" t="str">
        <f>ADDRESS(ROW(),input4[[#This Row],[first col]]+1,4)&amp;":"&amp;ADDRESS(ROW(),input4[[#This Row],[lastcol]],4)</f>
        <v>B664:E664</v>
      </c>
      <c r="K664" t="str">
        <f>ADDRESS(ROW(),input4[[#This Row],[first col]],4)&amp;":"&amp;ADDRESS(ROW(),input4[[#This Row],[lastcol]]-1,4)</f>
        <v>A664:D664</v>
      </c>
      <c r="L664" t="b" cm="1">
        <f t="array" aca="1" ref="L664" ca="1">SUMPRODUCT(--(INDIRECT(input4[[#This Row],[range1]])&lt;INDIRECT(input4[[#This Row],[range2]])))=COUNT(INDIRECT(input4[[#This Row],[range1]]))</f>
        <v>1</v>
      </c>
      <c r="M664" t="b" cm="1">
        <f t="array" aca="1" ref="M664" ca="1">SUMPRODUCT(--(INDIRECT(input4[[#This Row],[range1]])&gt;INDIRECT(input4[[#This Row],[range2]])))=COUNT(INDIRECT(input4[[#This Row],[range1]]))</f>
        <v>0</v>
      </c>
      <c r="N664" t="b">
        <f ca="1">IF(AND(NOT(input4[[#This Row],[All DESC?]]),NOT(input4[[#This Row],[All ASC?]])),FALSE(),TRUE())</f>
        <v>1</v>
      </c>
      <c r="O664" cm="1">
        <f t="array" aca="1" ref="O664" ca="1">IF(AND(input4[[#This Row],[Safe Part 1]],(MAX(ABS((INDIRECT(input4[[#This Row],[range2]]))-(INDIRECT(input4[[#This Row],[range1]])))))&lt;=3),1,0)</f>
        <v>1</v>
      </c>
    </row>
    <row r="665" spans="1:15" x14ac:dyDescent="0.35">
      <c r="A665">
        <v>60</v>
      </c>
      <c r="B665">
        <v>63</v>
      </c>
      <c r="C665">
        <v>65</v>
      </c>
      <c r="D665">
        <v>66</v>
      </c>
      <c r="E665">
        <v>69</v>
      </c>
      <c r="F665">
        <v>71</v>
      </c>
      <c r="H665">
        <f>1</f>
        <v>1</v>
      </c>
      <c r="I665">
        <f>COUNTA(input4[[#This Row],[Column1.2]:[Column1.8]])</f>
        <v>6</v>
      </c>
      <c r="J665" t="str">
        <f>ADDRESS(ROW(),input4[[#This Row],[first col]]+1,4)&amp;":"&amp;ADDRESS(ROW(),input4[[#This Row],[lastcol]],4)</f>
        <v>B665:F665</v>
      </c>
      <c r="K665" t="str">
        <f>ADDRESS(ROW(),input4[[#This Row],[first col]],4)&amp;":"&amp;ADDRESS(ROW(),input4[[#This Row],[lastcol]]-1,4)</f>
        <v>A665:E665</v>
      </c>
      <c r="L665" t="b" cm="1">
        <f t="array" aca="1" ref="L665" ca="1">SUMPRODUCT(--(INDIRECT(input4[[#This Row],[range1]])&lt;INDIRECT(input4[[#This Row],[range2]])))=COUNT(INDIRECT(input4[[#This Row],[range1]]))</f>
        <v>0</v>
      </c>
      <c r="M665" t="b" cm="1">
        <f t="array" aca="1" ref="M665" ca="1">SUMPRODUCT(--(INDIRECT(input4[[#This Row],[range1]])&gt;INDIRECT(input4[[#This Row],[range2]])))=COUNT(INDIRECT(input4[[#This Row],[range1]]))</f>
        <v>1</v>
      </c>
      <c r="N665" t="b">
        <f ca="1">IF(AND(NOT(input4[[#This Row],[All DESC?]]),NOT(input4[[#This Row],[All ASC?]])),FALSE(),TRUE())</f>
        <v>1</v>
      </c>
      <c r="O665" cm="1">
        <f t="array" aca="1" ref="O665" ca="1">IF(AND(input4[[#This Row],[Safe Part 1]],(MAX(ABS((INDIRECT(input4[[#This Row],[range2]]))-(INDIRECT(input4[[#This Row],[range1]])))))&lt;=3),1,0)</f>
        <v>1</v>
      </c>
    </row>
    <row r="666" spans="1:15" x14ac:dyDescent="0.35">
      <c r="A666">
        <v>36</v>
      </c>
      <c r="B666">
        <v>38</v>
      </c>
      <c r="C666">
        <v>39</v>
      </c>
      <c r="D666">
        <v>41</v>
      </c>
      <c r="E666">
        <v>43</v>
      </c>
      <c r="F666">
        <v>44</v>
      </c>
      <c r="H666">
        <f>1</f>
        <v>1</v>
      </c>
      <c r="I666">
        <f>COUNTA(input4[[#This Row],[Column1.2]:[Column1.8]])</f>
        <v>6</v>
      </c>
      <c r="J666" t="str">
        <f>ADDRESS(ROW(),input4[[#This Row],[first col]]+1,4)&amp;":"&amp;ADDRESS(ROW(),input4[[#This Row],[lastcol]],4)</f>
        <v>B666:F666</v>
      </c>
      <c r="K666" t="str">
        <f>ADDRESS(ROW(),input4[[#This Row],[first col]],4)&amp;":"&amp;ADDRESS(ROW(),input4[[#This Row],[lastcol]]-1,4)</f>
        <v>A666:E666</v>
      </c>
      <c r="L666" t="b" cm="1">
        <f t="array" aca="1" ref="L666" ca="1">SUMPRODUCT(--(INDIRECT(input4[[#This Row],[range1]])&lt;INDIRECT(input4[[#This Row],[range2]])))=COUNT(INDIRECT(input4[[#This Row],[range1]]))</f>
        <v>0</v>
      </c>
      <c r="M666" t="b" cm="1">
        <f t="array" aca="1" ref="M666" ca="1">SUMPRODUCT(--(INDIRECT(input4[[#This Row],[range1]])&gt;INDIRECT(input4[[#This Row],[range2]])))=COUNT(INDIRECT(input4[[#This Row],[range1]]))</f>
        <v>1</v>
      </c>
      <c r="N666" t="b">
        <f ca="1">IF(AND(NOT(input4[[#This Row],[All DESC?]]),NOT(input4[[#This Row],[All ASC?]])),FALSE(),TRUE())</f>
        <v>1</v>
      </c>
      <c r="O666" cm="1">
        <f t="array" aca="1" ref="O666" ca="1">IF(AND(input4[[#This Row],[Safe Part 1]],(MAX(ABS((INDIRECT(input4[[#This Row],[range2]]))-(INDIRECT(input4[[#This Row],[range1]])))))&lt;=3),1,0)</f>
        <v>1</v>
      </c>
    </row>
    <row r="667" spans="1:15" x14ac:dyDescent="0.35">
      <c r="A667">
        <v>14</v>
      </c>
      <c r="B667">
        <v>16</v>
      </c>
      <c r="C667">
        <v>17</v>
      </c>
      <c r="D667">
        <v>18</v>
      </c>
      <c r="E667">
        <v>20</v>
      </c>
      <c r="H667">
        <f>1</f>
        <v>1</v>
      </c>
      <c r="I667">
        <f>COUNTA(input4[[#This Row],[Column1.2]:[Column1.8]])</f>
        <v>5</v>
      </c>
      <c r="J667" t="str">
        <f>ADDRESS(ROW(),input4[[#This Row],[first col]]+1,4)&amp;":"&amp;ADDRESS(ROW(),input4[[#This Row],[lastcol]],4)</f>
        <v>B667:E667</v>
      </c>
      <c r="K667" t="str">
        <f>ADDRESS(ROW(),input4[[#This Row],[first col]],4)&amp;":"&amp;ADDRESS(ROW(),input4[[#This Row],[lastcol]]-1,4)</f>
        <v>A667:D667</v>
      </c>
      <c r="L667" t="b" cm="1">
        <f t="array" aca="1" ref="L667" ca="1">SUMPRODUCT(--(INDIRECT(input4[[#This Row],[range1]])&lt;INDIRECT(input4[[#This Row],[range2]])))=COUNT(INDIRECT(input4[[#This Row],[range1]]))</f>
        <v>0</v>
      </c>
      <c r="M667" t="b" cm="1">
        <f t="array" aca="1" ref="M667" ca="1">SUMPRODUCT(--(INDIRECT(input4[[#This Row],[range1]])&gt;INDIRECT(input4[[#This Row],[range2]])))=COUNT(INDIRECT(input4[[#This Row],[range1]]))</f>
        <v>1</v>
      </c>
      <c r="N667" t="b">
        <f ca="1">IF(AND(NOT(input4[[#This Row],[All DESC?]]),NOT(input4[[#This Row],[All ASC?]])),FALSE(),TRUE())</f>
        <v>1</v>
      </c>
      <c r="O667" cm="1">
        <f t="array" aca="1" ref="O667" ca="1">IF(AND(input4[[#This Row],[Safe Part 1]],(MAX(ABS((INDIRECT(input4[[#This Row],[range2]]))-(INDIRECT(input4[[#This Row],[range1]])))))&lt;=3),1,0)</f>
        <v>1</v>
      </c>
    </row>
    <row r="668" spans="1:15" x14ac:dyDescent="0.35">
      <c r="A668">
        <v>30</v>
      </c>
      <c r="B668">
        <v>29</v>
      </c>
      <c r="C668">
        <v>27</v>
      </c>
      <c r="D668">
        <v>24</v>
      </c>
      <c r="E668">
        <v>23</v>
      </c>
      <c r="F668">
        <v>21</v>
      </c>
      <c r="H668">
        <f>1</f>
        <v>1</v>
      </c>
      <c r="I668">
        <f>COUNTA(input4[[#This Row],[Column1.2]:[Column1.8]])</f>
        <v>6</v>
      </c>
      <c r="J668" t="str">
        <f>ADDRESS(ROW(),input4[[#This Row],[first col]]+1,4)&amp;":"&amp;ADDRESS(ROW(),input4[[#This Row],[lastcol]],4)</f>
        <v>B668:F668</v>
      </c>
      <c r="K668" t="str">
        <f>ADDRESS(ROW(),input4[[#This Row],[first col]],4)&amp;":"&amp;ADDRESS(ROW(),input4[[#This Row],[lastcol]]-1,4)</f>
        <v>A668:E668</v>
      </c>
      <c r="L668" t="b" cm="1">
        <f t="array" aca="1" ref="L668" ca="1">SUMPRODUCT(--(INDIRECT(input4[[#This Row],[range1]])&lt;INDIRECT(input4[[#This Row],[range2]])))=COUNT(INDIRECT(input4[[#This Row],[range1]]))</f>
        <v>1</v>
      </c>
      <c r="M668" t="b" cm="1">
        <f t="array" aca="1" ref="M668" ca="1">SUMPRODUCT(--(INDIRECT(input4[[#This Row],[range1]])&gt;INDIRECT(input4[[#This Row],[range2]])))=COUNT(INDIRECT(input4[[#This Row],[range1]]))</f>
        <v>0</v>
      </c>
      <c r="N668" t="b">
        <f ca="1">IF(AND(NOT(input4[[#This Row],[All DESC?]]),NOT(input4[[#This Row],[All ASC?]])),FALSE(),TRUE())</f>
        <v>1</v>
      </c>
      <c r="O668" cm="1">
        <f t="array" aca="1" ref="O668" ca="1">IF(AND(input4[[#This Row],[Safe Part 1]],(MAX(ABS((INDIRECT(input4[[#This Row],[range2]]))-(INDIRECT(input4[[#This Row],[range1]])))))&lt;=3),1,0)</f>
        <v>1</v>
      </c>
    </row>
    <row r="669" spans="1:15" x14ac:dyDescent="0.35">
      <c r="A669">
        <v>45</v>
      </c>
      <c r="B669">
        <v>44</v>
      </c>
      <c r="C669">
        <v>42</v>
      </c>
      <c r="D669">
        <v>41</v>
      </c>
      <c r="E669">
        <v>39</v>
      </c>
      <c r="H669">
        <f>1</f>
        <v>1</v>
      </c>
      <c r="I669">
        <f>COUNTA(input4[[#This Row],[Column1.2]:[Column1.8]])</f>
        <v>5</v>
      </c>
      <c r="J669" t="str">
        <f>ADDRESS(ROW(),input4[[#This Row],[first col]]+1,4)&amp;":"&amp;ADDRESS(ROW(),input4[[#This Row],[lastcol]],4)</f>
        <v>B669:E669</v>
      </c>
      <c r="K669" t="str">
        <f>ADDRESS(ROW(),input4[[#This Row],[first col]],4)&amp;":"&amp;ADDRESS(ROW(),input4[[#This Row],[lastcol]]-1,4)</f>
        <v>A669:D669</v>
      </c>
      <c r="L669" t="b" cm="1">
        <f t="array" aca="1" ref="L669" ca="1">SUMPRODUCT(--(INDIRECT(input4[[#This Row],[range1]])&lt;INDIRECT(input4[[#This Row],[range2]])))=COUNT(INDIRECT(input4[[#This Row],[range1]]))</f>
        <v>1</v>
      </c>
      <c r="M669" t="b" cm="1">
        <f t="array" aca="1" ref="M669" ca="1">SUMPRODUCT(--(INDIRECT(input4[[#This Row],[range1]])&gt;INDIRECT(input4[[#This Row],[range2]])))=COUNT(INDIRECT(input4[[#This Row],[range1]]))</f>
        <v>0</v>
      </c>
      <c r="N669" t="b">
        <f ca="1">IF(AND(NOT(input4[[#This Row],[All DESC?]]),NOT(input4[[#This Row],[All ASC?]])),FALSE(),TRUE())</f>
        <v>1</v>
      </c>
      <c r="O669" cm="1">
        <f t="array" aca="1" ref="O669" ca="1">IF(AND(input4[[#This Row],[Safe Part 1]],(MAX(ABS((INDIRECT(input4[[#This Row],[range2]]))-(INDIRECT(input4[[#This Row],[range1]])))))&lt;=3),1,0)</f>
        <v>1</v>
      </c>
    </row>
    <row r="670" spans="1:15" x14ac:dyDescent="0.35">
      <c r="A670">
        <v>95</v>
      </c>
      <c r="B670">
        <v>92</v>
      </c>
      <c r="C670">
        <v>91</v>
      </c>
      <c r="D670">
        <v>88</v>
      </c>
      <c r="E670">
        <v>85</v>
      </c>
      <c r="H670">
        <f>1</f>
        <v>1</v>
      </c>
      <c r="I670">
        <f>COUNTA(input4[[#This Row],[Column1.2]:[Column1.8]])</f>
        <v>5</v>
      </c>
      <c r="J670" t="str">
        <f>ADDRESS(ROW(),input4[[#This Row],[first col]]+1,4)&amp;":"&amp;ADDRESS(ROW(),input4[[#This Row],[lastcol]],4)</f>
        <v>B670:E670</v>
      </c>
      <c r="K670" t="str">
        <f>ADDRESS(ROW(),input4[[#This Row],[first col]],4)&amp;":"&amp;ADDRESS(ROW(),input4[[#This Row],[lastcol]]-1,4)</f>
        <v>A670:D670</v>
      </c>
      <c r="L670" t="b" cm="1">
        <f t="array" aca="1" ref="L670" ca="1">SUMPRODUCT(--(INDIRECT(input4[[#This Row],[range1]])&lt;INDIRECT(input4[[#This Row],[range2]])))=COUNT(INDIRECT(input4[[#This Row],[range1]]))</f>
        <v>1</v>
      </c>
      <c r="M670" t="b" cm="1">
        <f t="array" aca="1" ref="M670" ca="1">SUMPRODUCT(--(INDIRECT(input4[[#This Row],[range1]])&gt;INDIRECT(input4[[#This Row],[range2]])))=COUNT(INDIRECT(input4[[#This Row],[range1]]))</f>
        <v>0</v>
      </c>
      <c r="N670" t="b">
        <f ca="1">IF(AND(NOT(input4[[#This Row],[All DESC?]]),NOT(input4[[#This Row],[All ASC?]])),FALSE(),TRUE())</f>
        <v>1</v>
      </c>
      <c r="O670" cm="1">
        <f t="array" aca="1" ref="O670" ca="1">IF(AND(input4[[#This Row],[Safe Part 1]],(MAX(ABS((INDIRECT(input4[[#This Row],[range2]]))-(INDIRECT(input4[[#This Row],[range1]])))))&lt;=3),1,0)</f>
        <v>1</v>
      </c>
    </row>
    <row r="671" spans="1:15" x14ac:dyDescent="0.35">
      <c r="A671">
        <v>80</v>
      </c>
      <c r="B671">
        <v>79</v>
      </c>
      <c r="C671">
        <v>76</v>
      </c>
      <c r="D671">
        <v>73</v>
      </c>
      <c r="H671">
        <f>1</f>
        <v>1</v>
      </c>
      <c r="I671">
        <f>COUNTA(input4[[#This Row],[Column1.2]:[Column1.8]])</f>
        <v>4</v>
      </c>
      <c r="J671" t="str">
        <f>ADDRESS(ROW(),input4[[#This Row],[first col]]+1,4)&amp;":"&amp;ADDRESS(ROW(),input4[[#This Row],[lastcol]],4)</f>
        <v>B671:D671</v>
      </c>
      <c r="K671" t="str">
        <f>ADDRESS(ROW(),input4[[#This Row],[first col]],4)&amp;":"&amp;ADDRESS(ROW(),input4[[#This Row],[lastcol]]-1,4)</f>
        <v>A671:C671</v>
      </c>
      <c r="L671" t="b" cm="1">
        <f t="array" aca="1" ref="L671" ca="1">SUMPRODUCT(--(INDIRECT(input4[[#This Row],[range1]])&lt;INDIRECT(input4[[#This Row],[range2]])))=COUNT(INDIRECT(input4[[#This Row],[range1]]))</f>
        <v>1</v>
      </c>
      <c r="M671" t="b" cm="1">
        <f t="array" aca="1" ref="M671" ca="1">SUMPRODUCT(--(INDIRECT(input4[[#This Row],[range1]])&gt;INDIRECT(input4[[#This Row],[range2]])))=COUNT(INDIRECT(input4[[#This Row],[range1]]))</f>
        <v>0</v>
      </c>
      <c r="N671" t="b">
        <f ca="1">IF(AND(NOT(input4[[#This Row],[All DESC?]]),NOT(input4[[#This Row],[All ASC?]])),FALSE(),TRUE())</f>
        <v>1</v>
      </c>
      <c r="O671" cm="1">
        <f t="array" aca="1" ref="O671" ca="1">IF(AND(input4[[#This Row],[Safe Part 1]],(MAX(ABS((INDIRECT(input4[[#This Row],[range2]]))-(INDIRECT(input4[[#This Row],[range1]])))))&lt;=3),1,0)</f>
        <v>1</v>
      </c>
    </row>
    <row r="672" spans="1:15" x14ac:dyDescent="0.35">
      <c r="A672">
        <v>71</v>
      </c>
      <c r="B672">
        <v>69</v>
      </c>
      <c r="C672">
        <v>67</v>
      </c>
      <c r="D672">
        <v>64</v>
      </c>
      <c r="E672">
        <v>61</v>
      </c>
      <c r="F672">
        <v>58</v>
      </c>
      <c r="G672">
        <v>56</v>
      </c>
      <c r="H672">
        <f>1</f>
        <v>1</v>
      </c>
      <c r="I672">
        <f>COUNTA(input4[[#This Row],[Column1.2]:[Column1.8]])</f>
        <v>7</v>
      </c>
      <c r="J672" t="str">
        <f>ADDRESS(ROW(),input4[[#This Row],[first col]]+1,4)&amp;":"&amp;ADDRESS(ROW(),input4[[#This Row],[lastcol]],4)</f>
        <v>B672:G672</v>
      </c>
      <c r="K672" t="str">
        <f>ADDRESS(ROW(),input4[[#This Row],[first col]],4)&amp;":"&amp;ADDRESS(ROW(),input4[[#This Row],[lastcol]]-1,4)</f>
        <v>A672:F672</v>
      </c>
      <c r="L672" t="b" cm="1">
        <f t="array" aca="1" ref="L672" ca="1">SUMPRODUCT(--(INDIRECT(input4[[#This Row],[range1]])&lt;INDIRECT(input4[[#This Row],[range2]])))=COUNT(INDIRECT(input4[[#This Row],[range1]]))</f>
        <v>1</v>
      </c>
      <c r="M672" t="b" cm="1">
        <f t="array" aca="1" ref="M672" ca="1">SUMPRODUCT(--(INDIRECT(input4[[#This Row],[range1]])&gt;INDIRECT(input4[[#This Row],[range2]])))=COUNT(INDIRECT(input4[[#This Row],[range1]]))</f>
        <v>0</v>
      </c>
      <c r="N672" t="b">
        <f ca="1">IF(AND(NOT(input4[[#This Row],[All DESC?]]),NOT(input4[[#This Row],[All ASC?]])),FALSE(),TRUE())</f>
        <v>1</v>
      </c>
      <c r="O672" cm="1">
        <f t="array" aca="1" ref="O672" ca="1">IF(AND(input4[[#This Row],[Safe Part 1]],(MAX(ABS((INDIRECT(input4[[#This Row],[range2]]))-(INDIRECT(input4[[#This Row],[range1]])))))&lt;=3),1,0)</f>
        <v>1</v>
      </c>
    </row>
    <row r="673" spans="1:15" x14ac:dyDescent="0.35">
      <c r="A673">
        <v>79</v>
      </c>
      <c r="B673">
        <v>82</v>
      </c>
      <c r="C673">
        <v>85</v>
      </c>
      <c r="D673">
        <v>86</v>
      </c>
      <c r="E673">
        <v>87</v>
      </c>
      <c r="F673">
        <v>90</v>
      </c>
      <c r="H673">
        <f>1</f>
        <v>1</v>
      </c>
      <c r="I673">
        <f>COUNTA(input4[[#This Row],[Column1.2]:[Column1.8]])</f>
        <v>6</v>
      </c>
      <c r="J673" t="str">
        <f>ADDRESS(ROW(),input4[[#This Row],[first col]]+1,4)&amp;":"&amp;ADDRESS(ROW(),input4[[#This Row],[lastcol]],4)</f>
        <v>B673:F673</v>
      </c>
      <c r="K673" t="str">
        <f>ADDRESS(ROW(),input4[[#This Row],[first col]],4)&amp;":"&amp;ADDRESS(ROW(),input4[[#This Row],[lastcol]]-1,4)</f>
        <v>A673:E673</v>
      </c>
      <c r="L673" t="b" cm="1">
        <f t="array" aca="1" ref="L673" ca="1">SUMPRODUCT(--(INDIRECT(input4[[#This Row],[range1]])&lt;INDIRECT(input4[[#This Row],[range2]])))=COUNT(INDIRECT(input4[[#This Row],[range1]]))</f>
        <v>0</v>
      </c>
      <c r="M673" t="b" cm="1">
        <f t="array" aca="1" ref="M673" ca="1">SUMPRODUCT(--(INDIRECT(input4[[#This Row],[range1]])&gt;INDIRECT(input4[[#This Row],[range2]])))=COUNT(INDIRECT(input4[[#This Row],[range1]]))</f>
        <v>1</v>
      </c>
      <c r="N673" t="b">
        <f ca="1">IF(AND(NOT(input4[[#This Row],[All DESC?]]),NOT(input4[[#This Row],[All ASC?]])),FALSE(),TRUE())</f>
        <v>1</v>
      </c>
      <c r="O673" cm="1">
        <f t="array" aca="1" ref="O673" ca="1">IF(AND(input4[[#This Row],[Safe Part 1]],(MAX(ABS((INDIRECT(input4[[#This Row],[range2]]))-(INDIRECT(input4[[#This Row],[range1]])))))&lt;=3),1,0)</f>
        <v>1</v>
      </c>
    </row>
    <row r="674" spans="1:15" x14ac:dyDescent="0.35">
      <c r="A674">
        <v>14</v>
      </c>
      <c r="B674">
        <v>17</v>
      </c>
      <c r="C674">
        <v>19</v>
      </c>
      <c r="D674">
        <v>21</v>
      </c>
      <c r="E674">
        <v>22</v>
      </c>
      <c r="F674">
        <v>23</v>
      </c>
      <c r="G674">
        <v>25</v>
      </c>
      <c r="H674">
        <f>1</f>
        <v>1</v>
      </c>
      <c r="I674">
        <f>COUNTA(input4[[#This Row],[Column1.2]:[Column1.8]])</f>
        <v>7</v>
      </c>
      <c r="J674" t="str">
        <f>ADDRESS(ROW(),input4[[#This Row],[first col]]+1,4)&amp;":"&amp;ADDRESS(ROW(),input4[[#This Row],[lastcol]],4)</f>
        <v>B674:G674</v>
      </c>
      <c r="K674" t="str">
        <f>ADDRESS(ROW(),input4[[#This Row],[first col]],4)&amp;":"&amp;ADDRESS(ROW(),input4[[#This Row],[lastcol]]-1,4)</f>
        <v>A674:F674</v>
      </c>
      <c r="L674" t="b" cm="1">
        <f t="array" aca="1" ref="L674" ca="1">SUMPRODUCT(--(INDIRECT(input4[[#This Row],[range1]])&lt;INDIRECT(input4[[#This Row],[range2]])))=COUNT(INDIRECT(input4[[#This Row],[range1]]))</f>
        <v>0</v>
      </c>
      <c r="M674" t="b" cm="1">
        <f t="array" aca="1" ref="M674" ca="1">SUMPRODUCT(--(INDIRECT(input4[[#This Row],[range1]])&gt;INDIRECT(input4[[#This Row],[range2]])))=COUNT(INDIRECT(input4[[#This Row],[range1]]))</f>
        <v>1</v>
      </c>
      <c r="N674" t="b">
        <f ca="1">IF(AND(NOT(input4[[#This Row],[All DESC?]]),NOT(input4[[#This Row],[All ASC?]])),FALSE(),TRUE())</f>
        <v>1</v>
      </c>
      <c r="O674" cm="1">
        <f t="array" aca="1" ref="O674" ca="1">IF(AND(input4[[#This Row],[Safe Part 1]],(MAX(ABS((INDIRECT(input4[[#This Row],[range2]]))-(INDIRECT(input4[[#This Row],[range1]])))))&lt;=3),1,0)</f>
        <v>1</v>
      </c>
    </row>
    <row r="675" spans="1:15" x14ac:dyDescent="0.35">
      <c r="A675">
        <v>26</v>
      </c>
      <c r="B675">
        <v>29</v>
      </c>
      <c r="C675">
        <v>31</v>
      </c>
      <c r="D675">
        <v>32</v>
      </c>
      <c r="E675">
        <v>33</v>
      </c>
      <c r="F675">
        <v>36</v>
      </c>
      <c r="G675">
        <v>38</v>
      </c>
      <c r="H675">
        <f>1</f>
        <v>1</v>
      </c>
      <c r="I675">
        <f>COUNTA(input4[[#This Row],[Column1.2]:[Column1.8]])</f>
        <v>7</v>
      </c>
      <c r="J675" t="str">
        <f>ADDRESS(ROW(),input4[[#This Row],[first col]]+1,4)&amp;":"&amp;ADDRESS(ROW(),input4[[#This Row],[lastcol]],4)</f>
        <v>B675:G675</v>
      </c>
      <c r="K675" t="str">
        <f>ADDRESS(ROW(),input4[[#This Row],[first col]],4)&amp;":"&amp;ADDRESS(ROW(),input4[[#This Row],[lastcol]]-1,4)</f>
        <v>A675:F675</v>
      </c>
      <c r="L675" t="b" cm="1">
        <f t="array" aca="1" ref="L675" ca="1">SUMPRODUCT(--(INDIRECT(input4[[#This Row],[range1]])&lt;INDIRECT(input4[[#This Row],[range2]])))=COUNT(INDIRECT(input4[[#This Row],[range1]]))</f>
        <v>0</v>
      </c>
      <c r="M675" t="b" cm="1">
        <f t="array" aca="1" ref="M675" ca="1">SUMPRODUCT(--(INDIRECT(input4[[#This Row],[range1]])&gt;INDIRECT(input4[[#This Row],[range2]])))=COUNT(INDIRECT(input4[[#This Row],[range1]]))</f>
        <v>1</v>
      </c>
      <c r="N675" t="b">
        <f ca="1">IF(AND(NOT(input4[[#This Row],[All DESC?]]),NOT(input4[[#This Row],[All ASC?]])),FALSE(),TRUE())</f>
        <v>1</v>
      </c>
      <c r="O675" cm="1">
        <f t="array" aca="1" ref="O675" ca="1">IF(AND(input4[[#This Row],[Safe Part 1]],(MAX(ABS((INDIRECT(input4[[#This Row],[range2]]))-(INDIRECT(input4[[#This Row],[range1]])))))&lt;=3),1,0)</f>
        <v>1</v>
      </c>
    </row>
    <row r="676" spans="1:15" x14ac:dyDescent="0.35">
      <c r="A676">
        <v>26</v>
      </c>
      <c r="B676">
        <v>25</v>
      </c>
      <c r="C676">
        <v>24</v>
      </c>
      <c r="D676">
        <v>23</v>
      </c>
      <c r="E676">
        <v>22</v>
      </c>
      <c r="F676">
        <v>20</v>
      </c>
      <c r="H676">
        <f>1</f>
        <v>1</v>
      </c>
      <c r="I676">
        <f>COUNTA(input4[[#This Row],[Column1.2]:[Column1.8]])</f>
        <v>6</v>
      </c>
      <c r="J676" t="str">
        <f>ADDRESS(ROW(),input4[[#This Row],[first col]]+1,4)&amp;":"&amp;ADDRESS(ROW(),input4[[#This Row],[lastcol]],4)</f>
        <v>B676:F676</v>
      </c>
      <c r="K676" t="str">
        <f>ADDRESS(ROW(),input4[[#This Row],[first col]],4)&amp;":"&amp;ADDRESS(ROW(),input4[[#This Row],[lastcol]]-1,4)</f>
        <v>A676:E676</v>
      </c>
      <c r="L676" t="b" cm="1">
        <f t="array" aca="1" ref="L676" ca="1">SUMPRODUCT(--(INDIRECT(input4[[#This Row],[range1]])&lt;INDIRECT(input4[[#This Row],[range2]])))=COUNT(INDIRECT(input4[[#This Row],[range1]]))</f>
        <v>1</v>
      </c>
      <c r="M676" t="b" cm="1">
        <f t="array" aca="1" ref="M676" ca="1">SUMPRODUCT(--(INDIRECT(input4[[#This Row],[range1]])&gt;INDIRECT(input4[[#This Row],[range2]])))=COUNT(INDIRECT(input4[[#This Row],[range1]]))</f>
        <v>0</v>
      </c>
      <c r="N676" t="b">
        <f ca="1">IF(AND(NOT(input4[[#This Row],[All DESC?]]),NOT(input4[[#This Row],[All ASC?]])),FALSE(),TRUE())</f>
        <v>1</v>
      </c>
      <c r="O676" cm="1">
        <f t="array" aca="1" ref="O676" ca="1">IF(AND(input4[[#This Row],[Safe Part 1]],(MAX(ABS((INDIRECT(input4[[#This Row],[range2]]))-(INDIRECT(input4[[#This Row],[range1]])))))&lt;=3),1,0)</f>
        <v>1</v>
      </c>
    </row>
    <row r="677" spans="1:15" x14ac:dyDescent="0.35">
      <c r="A677">
        <v>46</v>
      </c>
      <c r="B677">
        <v>44</v>
      </c>
      <c r="C677">
        <v>41</v>
      </c>
      <c r="D677">
        <v>38</v>
      </c>
      <c r="E677">
        <v>35</v>
      </c>
      <c r="F677">
        <v>33</v>
      </c>
      <c r="G677">
        <v>32</v>
      </c>
      <c r="H677">
        <f>1</f>
        <v>1</v>
      </c>
      <c r="I677">
        <f>COUNTA(input4[[#This Row],[Column1.2]:[Column1.8]])</f>
        <v>7</v>
      </c>
      <c r="J677" t="str">
        <f>ADDRESS(ROW(),input4[[#This Row],[first col]]+1,4)&amp;":"&amp;ADDRESS(ROW(),input4[[#This Row],[lastcol]],4)</f>
        <v>B677:G677</v>
      </c>
      <c r="K677" t="str">
        <f>ADDRESS(ROW(),input4[[#This Row],[first col]],4)&amp;":"&amp;ADDRESS(ROW(),input4[[#This Row],[lastcol]]-1,4)</f>
        <v>A677:F677</v>
      </c>
      <c r="L677" t="b" cm="1">
        <f t="array" aca="1" ref="L677" ca="1">SUMPRODUCT(--(INDIRECT(input4[[#This Row],[range1]])&lt;INDIRECT(input4[[#This Row],[range2]])))=COUNT(INDIRECT(input4[[#This Row],[range1]]))</f>
        <v>1</v>
      </c>
      <c r="M677" t="b" cm="1">
        <f t="array" aca="1" ref="M677" ca="1">SUMPRODUCT(--(INDIRECT(input4[[#This Row],[range1]])&gt;INDIRECT(input4[[#This Row],[range2]])))=COUNT(INDIRECT(input4[[#This Row],[range1]]))</f>
        <v>0</v>
      </c>
      <c r="N677" t="b">
        <f ca="1">IF(AND(NOT(input4[[#This Row],[All DESC?]]),NOT(input4[[#This Row],[All ASC?]])),FALSE(),TRUE())</f>
        <v>1</v>
      </c>
      <c r="O677" cm="1">
        <f t="array" aca="1" ref="O677" ca="1">IF(AND(input4[[#This Row],[Safe Part 1]],(MAX(ABS((INDIRECT(input4[[#This Row],[range2]]))-(INDIRECT(input4[[#This Row],[range1]])))))&lt;=3),1,0)</f>
        <v>1</v>
      </c>
    </row>
    <row r="678" spans="1:15" x14ac:dyDescent="0.35">
      <c r="A678">
        <v>73</v>
      </c>
      <c r="B678">
        <v>72</v>
      </c>
      <c r="C678">
        <v>71</v>
      </c>
      <c r="D678">
        <v>70</v>
      </c>
      <c r="E678">
        <v>67</v>
      </c>
      <c r="F678">
        <v>64</v>
      </c>
      <c r="H678">
        <f>1</f>
        <v>1</v>
      </c>
      <c r="I678">
        <f>COUNTA(input4[[#This Row],[Column1.2]:[Column1.8]])</f>
        <v>6</v>
      </c>
      <c r="J678" t="str">
        <f>ADDRESS(ROW(),input4[[#This Row],[first col]]+1,4)&amp;":"&amp;ADDRESS(ROW(),input4[[#This Row],[lastcol]],4)</f>
        <v>B678:F678</v>
      </c>
      <c r="K678" t="str">
        <f>ADDRESS(ROW(),input4[[#This Row],[first col]],4)&amp;":"&amp;ADDRESS(ROW(),input4[[#This Row],[lastcol]]-1,4)</f>
        <v>A678:E678</v>
      </c>
      <c r="L678" t="b" cm="1">
        <f t="array" aca="1" ref="L678" ca="1">SUMPRODUCT(--(INDIRECT(input4[[#This Row],[range1]])&lt;INDIRECT(input4[[#This Row],[range2]])))=COUNT(INDIRECT(input4[[#This Row],[range1]]))</f>
        <v>1</v>
      </c>
      <c r="M678" t="b" cm="1">
        <f t="array" aca="1" ref="M678" ca="1">SUMPRODUCT(--(INDIRECT(input4[[#This Row],[range1]])&gt;INDIRECT(input4[[#This Row],[range2]])))=COUNT(INDIRECT(input4[[#This Row],[range1]]))</f>
        <v>0</v>
      </c>
      <c r="N678" t="b">
        <f ca="1">IF(AND(NOT(input4[[#This Row],[All DESC?]]),NOT(input4[[#This Row],[All ASC?]])),FALSE(),TRUE())</f>
        <v>1</v>
      </c>
      <c r="O678" cm="1">
        <f t="array" aca="1" ref="O678" ca="1">IF(AND(input4[[#This Row],[Safe Part 1]],(MAX(ABS((INDIRECT(input4[[#This Row],[range2]]))-(INDIRECT(input4[[#This Row],[range1]])))))&lt;=3),1,0)</f>
        <v>1</v>
      </c>
    </row>
    <row r="679" spans="1:15" x14ac:dyDescent="0.35">
      <c r="A679">
        <v>89</v>
      </c>
      <c r="B679">
        <v>86</v>
      </c>
      <c r="C679">
        <v>83</v>
      </c>
      <c r="D679">
        <v>82</v>
      </c>
      <c r="E679">
        <v>81</v>
      </c>
      <c r="F679">
        <v>79</v>
      </c>
      <c r="G679">
        <v>76</v>
      </c>
      <c r="H679">
        <f>1</f>
        <v>1</v>
      </c>
      <c r="I679">
        <f>COUNTA(input4[[#This Row],[Column1.2]:[Column1.8]])</f>
        <v>7</v>
      </c>
      <c r="J679" t="str">
        <f>ADDRESS(ROW(),input4[[#This Row],[first col]]+1,4)&amp;":"&amp;ADDRESS(ROW(),input4[[#This Row],[lastcol]],4)</f>
        <v>B679:G679</v>
      </c>
      <c r="K679" t="str">
        <f>ADDRESS(ROW(),input4[[#This Row],[first col]],4)&amp;":"&amp;ADDRESS(ROW(),input4[[#This Row],[lastcol]]-1,4)</f>
        <v>A679:F679</v>
      </c>
      <c r="L679" t="b" cm="1">
        <f t="array" aca="1" ref="L679" ca="1">SUMPRODUCT(--(INDIRECT(input4[[#This Row],[range1]])&lt;INDIRECT(input4[[#This Row],[range2]])))=COUNT(INDIRECT(input4[[#This Row],[range1]]))</f>
        <v>1</v>
      </c>
      <c r="M679" t="b" cm="1">
        <f t="array" aca="1" ref="M679" ca="1">SUMPRODUCT(--(INDIRECT(input4[[#This Row],[range1]])&gt;INDIRECT(input4[[#This Row],[range2]])))=COUNT(INDIRECT(input4[[#This Row],[range1]]))</f>
        <v>0</v>
      </c>
      <c r="N679" t="b">
        <f ca="1">IF(AND(NOT(input4[[#This Row],[All DESC?]]),NOT(input4[[#This Row],[All ASC?]])),FALSE(),TRUE())</f>
        <v>1</v>
      </c>
      <c r="O679" cm="1">
        <f t="array" aca="1" ref="O679" ca="1">IF(AND(input4[[#This Row],[Safe Part 1]],(MAX(ABS((INDIRECT(input4[[#This Row],[range2]]))-(INDIRECT(input4[[#This Row],[range1]])))))&lt;=3),1,0)</f>
        <v>1</v>
      </c>
    </row>
    <row r="680" spans="1:15" x14ac:dyDescent="0.35">
      <c r="A680">
        <v>32</v>
      </c>
      <c r="B680">
        <v>33</v>
      </c>
      <c r="C680">
        <v>36</v>
      </c>
      <c r="D680">
        <v>39</v>
      </c>
      <c r="E680">
        <v>40</v>
      </c>
      <c r="F680">
        <v>41</v>
      </c>
      <c r="G680">
        <v>43</v>
      </c>
      <c r="H680">
        <f>1</f>
        <v>1</v>
      </c>
      <c r="I680">
        <f>COUNTA(input4[[#This Row],[Column1.2]:[Column1.8]])</f>
        <v>7</v>
      </c>
      <c r="J680" t="str">
        <f>ADDRESS(ROW(),input4[[#This Row],[first col]]+1,4)&amp;":"&amp;ADDRESS(ROW(),input4[[#This Row],[lastcol]],4)</f>
        <v>B680:G680</v>
      </c>
      <c r="K680" t="str">
        <f>ADDRESS(ROW(),input4[[#This Row],[first col]],4)&amp;":"&amp;ADDRESS(ROW(),input4[[#This Row],[lastcol]]-1,4)</f>
        <v>A680:F680</v>
      </c>
      <c r="L680" t="b" cm="1">
        <f t="array" aca="1" ref="L680" ca="1">SUMPRODUCT(--(INDIRECT(input4[[#This Row],[range1]])&lt;INDIRECT(input4[[#This Row],[range2]])))=COUNT(INDIRECT(input4[[#This Row],[range1]]))</f>
        <v>0</v>
      </c>
      <c r="M680" t="b" cm="1">
        <f t="array" aca="1" ref="M680" ca="1">SUMPRODUCT(--(INDIRECT(input4[[#This Row],[range1]])&gt;INDIRECT(input4[[#This Row],[range2]])))=COUNT(INDIRECT(input4[[#This Row],[range1]]))</f>
        <v>1</v>
      </c>
      <c r="N680" t="b">
        <f ca="1">IF(AND(NOT(input4[[#This Row],[All DESC?]]),NOT(input4[[#This Row],[All ASC?]])),FALSE(),TRUE())</f>
        <v>1</v>
      </c>
      <c r="O680" cm="1">
        <f t="array" aca="1" ref="O680" ca="1">IF(AND(input4[[#This Row],[Safe Part 1]],(MAX(ABS((INDIRECT(input4[[#This Row],[range2]]))-(INDIRECT(input4[[#This Row],[range1]])))))&lt;=3),1,0)</f>
        <v>1</v>
      </c>
    </row>
    <row r="681" spans="1:15" x14ac:dyDescent="0.35">
      <c r="A681">
        <v>14</v>
      </c>
      <c r="B681">
        <v>16</v>
      </c>
      <c r="C681">
        <v>18</v>
      </c>
      <c r="D681">
        <v>21</v>
      </c>
      <c r="E681">
        <v>22</v>
      </c>
      <c r="F681">
        <v>23</v>
      </c>
      <c r="G681">
        <v>25</v>
      </c>
      <c r="H681">
        <f>1</f>
        <v>1</v>
      </c>
      <c r="I681">
        <f>COUNTA(input4[[#This Row],[Column1.2]:[Column1.8]])</f>
        <v>7</v>
      </c>
      <c r="J681" t="str">
        <f>ADDRESS(ROW(),input4[[#This Row],[first col]]+1,4)&amp;":"&amp;ADDRESS(ROW(),input4[[#This Row],[lastcol]],4)</f>
        <v>B681:G681</v>
      </c>
      <c r="K681" t="str">
        <f>ADDRESS(ROW(),input4[[#This Row],[first col]],4)&amp;":"&amp;ADDRESS(ROW(),input4[[#This Row],[lastcol]]-1,4)</f>
        <v>A681:F681</v>
      </c>
      <c r="L681" t="b" cm="1">
        <f t="array" aca="1" ref="L681" ca="1">SUMPRODUCT(--(INDIRECT(input4[[#This Row],[range1]])&lt;INDIRECT(input4[[#This Row],[range2]])))=COUNT(INDIRECT(input4[[#This Row],[range1]]))</f>
        <v>0</v>
      </c>
      <c r="M681" t="b" cm="1">
        <f t="array" aca="1" ref="M681" ca="1">SUMPRODUCT(--(INDIRECT(input4[[#This Row],[range1]])&gt;INDIRECT(input4[[#This Row],[range2]])))=COUNT(INDIRECT(input4[[#This Row],[range1]]))</f>
        <v>1</v>
      </c>
      <c r="N681" t="b">
        <f ca="1">IF(AND(NOT(input4[[#This Row],[All DESC?]]),NOT(input4[[#This Row],[All ASC?]])),FALSE(),TRUE())</f>
        <v>1</v>
      </c>
      <c r="O681" cm="1">
        <f t="array" aca="1" ref="O681" ca="1">IF(AND(input4[[#This Row],[Safe Part 1]],(MAX(ABS((INDIRECT(input4[[#This Row],[range2]]))-(INDIRECT(input4[[#This Row],[range1]])))))&lt;=3),1,0)</f>
        <v>1</v>
      </c>
    </row>
    <row r="682" spans="1:15" x14ac:dyDescent="0.35">
      <c r="A682">
        <v>19</v>
      </c>
      <c r="B682">
        <v>18</v>
      </c>
      <c r="C682">
        <v>16</v>
      </c>
      <c r="D682">
        <v>15</v>
      </c>
      <c r="H682">
        <f>1</f>
        <v>1</v>
      </c>
      <c r="I682">
        <f>COUNTA(input4[[#This Row],[Column1.2]:[Column1.8]])</f>
        <v>4</v>
      </c>
      <c r="J682" t="str">
        <f>ADDRESS(ROW(),input4[[#This Row],[first col]]+1,4)&amp;":"&amp;ADDRESS(ROW(),input4[[#This Row],[lastcol]],4)</f>
        <v>B682:D682</v>
      </c>
      <c r="K682" t="str">
        <f>ADDRESS(ROW(),input4[[#This Row],[first col]],4)&amp;":"&amp;ADDRESS(ROW(),input4[[#This Row],[lastcol]]-1,4)</f>
        <v>A682:C682</v>
      </c>
      <c r="L682" t="b" cm="1">
        <f t="array" aca="1" ref="L682" ca="1">SUMPRODUCT(--(INDIRECT(input4[[#This Row],[range1]])&lt;INDIRECT(input4[[#This Row],[range2]])))=COUNT(INDIRECT(input4[[#This Row],[range1]]))</f>
        <v>1</v>
      </c>
      <c r="M682" t="b" cm="1">
        <f t="array" aca="1" ref="M682" ca="1">SUMPRODUCT(--(INDIRECT(input4[[#This Row],[range1]])&gt;INDIRECT(input4[[#This Row],[range2]])))=COUNT(INDIRECT(input4[[#This Row],[range1]]))</f>
        <v>0</v>
      </c>
      <c r="N682" t="b">
        <f ca="1">IF(AND(NOT(input4[[#This Row],[All DESC?]]),NOT(input4[[#This Row],[All ASC?]])),FALSE(),TRUE())</f>
        <v>1</v>
      </c>
      <c r="O682" cm="1">
        <f t="array" aca="1" ref="O682" ca="1">IF(AND(input4[[#This Row],[Safe Part 1]],(MAX(ABS((INDIRECT(input4[[#This Row],[range2]]))-(INDIRECT(input4[[#This Row],[range1]])))))&lt;=3),1,0)</f>
        <v>1</v>
      </c>
    </row>
    <row r="683" spans="1:15" x14ac:dyDescent="0.35">
      <c r="A683">
        <v>42</v>
      </c>
      <c r="B683">
        <v>43</v>
      </c>
      <c r="C683">
        <v>44</v>
      </c>
      <c r="D683">
        <v>45</v>
      </c>
      <c r="E683">
        <v>48</v>
      </c>
      <c r="F683">
        <v>50</v>
      </c>
      <c r="G683">
        <v>53</v>
      </c>
      <c r="H683">
        <f>1</f>
        <v>1</v>
      </c>
      <c r="I683">
        <f>COUNTA(input4[[#This Row],[Column1.2]:[Column1.8]])</f>
        <v>7</v>
      </c>
      <c r="J683" t="str">
        <f>ADDRESS(ROW(),input4[[#This Row],[first col]]+1,4)&amp;":"&amp;ADDRESS(ROW(),input4[[#This Row],[lastcol]],4)</f>
        <v>B683:G683</v>
      </c>
      <c r="K683" t="str">
        <f>ADDRESS(ROW(),input4[[#This Row],[first col]],4)&amp;":"&amp;ADDRESS(ROW(),input4[[#This Row],[lastcol]]-1,4)</f>
        <v>A683:F683</v>
      </c>
      <c r="L683" t="b" cm="1">
        <f t="array" aca="1" ref="L683" ca="1">SUMPRODUCT(--(INDIRECT(input4[[#This Row],[range1]])&lt;INDIRECT(input4[[#This Row],[range2]])))=COUNT(INDIRECT(input4[[#This Row],[range1]]))</f>
        <v>0</v>
      </c>
      <c r="M683" t="b" cm="1">
        <f t="array" aca="1" ref="M683" ca="1">SUMPRODUCT(--(INDIRECT(input4[[#This Row],[range1]])&gt;INDIRECT(input4[[#This Row],[range2]])))=COUNT(INDIRECT(input4[[#This Row],[range1]]))</f>
        <v>1</v>
      </c>
      <c r="N683" t="b">
        <f ca="1">IF(AND(NOT(input4[[#This Row],[All DESC?]]),NOT(input4[[#This Row],[All ASC?]])),FALSE(),TRUE())</f>
        <v>1</v>
      </c>
      <c r="O683" cm="1">
        <f t="array" aca="1" ref="O683" ca="1">IF(AND(input4[[#This Row],[Safe Part 1]],(MAX(ABS((INDIRECT(input4[[#This Row],[range2]]))-(INDIRECT(input4[[#This Row],[range1]])))))&lt;=3),1,0)</f>
        <v>1</v>
      </c>
    </row>
    <row r="684" spans="1:15" x14ac:dyDescent="0.35">
      <c r="A684">
        <v>27</v>
      </c>
      <c r="B684">
        <v>30</v>
      </c>
      <c r="C684">
        <v>31</v>
      </c>
      <c r="D684">
        <v>34</v>
      </c>
      <c r="H684">
        <f>1</f>
        <v>1</v>
      </c>
      <c r="I684">
        <f>COUNTA(input4[[#This Row],[Column1.2]:[Column1.8]])</f>
        <v>4</v>
      </c>
      <c r="J684" t="str">
        <f>ADDRESS(ROW(),input4[[#This Row],[first col]]+1,4)&amp;":"&amp;ADDRESS(ROW(),input4[[#This Row],[lastcol]],4)</f>
        <v>B684:D684</v>
      </c>
      <c r="K684" t="str">
        <f>ADDRESS(ROW(),input4[[#This Row],[first col]],4)&amp;":"&amp;ADDRESS(ROW(),input4[[#This Row],[lastcol]]-1,4)</f>
        <v>A684:C684</v>
      </c>
      <c r="L684" t="b" cm="1">
        <f t="array" aca="1" ref="L684" ca="1">SUMPRODUCT(--(INDIRECT(input4[[#This Row],[range1]])&lt;INDIRECT(input4[[#This Row],[range2]])))=COUNT(INDIRECT(input4[[#This Row],[range1]]))</f>
        <v>0</v>
      </c>
      <c r="M684" t="b" cm="1">
        <f t="array" aca="1" ref="M684" ca="1">SUMPRODUCT(--(INDIRECT(input4[[#This Row],[range1]])&gt;INDIRECT(input4[[#This Row],[range2]])))=COUNT(INDIRECT(input4[[#This Row],[range1]]))</f>
        <v>1</v>
      </c>
      <c r="N684" t="b">
        <f ca="1">IF(AND(NOT(input4[[#This Row],[All DESC?]]),NOT(input4[[#This Row],[All ASC?]])),FALSE(),TRUE())</f>
        <v>1</v>
      </c>
      <c r="O684" cm="1">
        <f t="array" aca="1" ref="O684" ca="1">IF(AND(input4[[#This Row],[Safe Part 1]],(MAX(ABS((INDIRECT(input4[[#This Row],[range2]]))-(INDIRECT(input4[[#This Row],[range1]])))))&lt;=3),1,0)</f>
        <v>1</v>
      </c>
    </row>
    <row r="685" spans="1:15" x14ac:dyDescent="0.35">
      <c r="A685">
        <v>31</v>
      </c>
      <c r="B685">
        <v>34</v>
      </c>
      <c r="C685">
        <v>35</v>
      </c>
      <c r="D685">
        <v>36</v>
      </c>
      <c r="E685">
        <v>39</v>
      </c>
      <c r="F685">
        <v>40</v>
      </c>
      <c r="G685">
        <v>43</v>
      </c>
      <c r="H685">
        <f>1</f>
        <v>1</v>
      </c>
      <c r="I685">
        <f>COUNTA(input4[[#This Row],[Column1.2]:[Column1.8]])</f>
        <v>7</v>
      </c>
      <c r="J685" t="str">
        <f>ADDRESS(ROW(),input4[[#This Row],[first col]]+1,4)&amp;":"&amp;ADDRESS(ROW(),input4[[#This Row],[lastcol]],4)</f>
        <v>B685:G685</v>
      </c>
      <c r="K685" t="str">
        <f>ADDRESS(ROW(),input4[[#This Row],[first col]],4)&amp;":"&amp;ADDRESS(ROW(),input4[[#This Row],[lastcol]]-1,4)</f>
        <v>A685:F685</v>
      </c>
      <c r="L685" t="b" cm="1">
        <f t="array" aca="1" ref="L685" ca="1">SUMPRODUCT(--(INDIRECT(input4[[#This Row],[range1]])&lt;INDIRECT(input4[[#This Row],[range2]])))=COUNT(INDIRECT(input4[[#This Row],[range1]]))</f>
        <v>0</v>
      </c>
      <c r="M685" t="b" cm="1">
        <f t="array" aca="1" ref="M685" ca="1">SUMPRODUCT(--(INDIRECT(input4[[#This Row],[range1]])&gt;INDIRECT(input4[[#This Row],[range2]])))=COUNT(INDIRECT(input4[[#This Row],[range1]]))</f>
        <v>1</v>
      </c>
      <c r="N685" t="b">
        <f ca="1">IF(AND(NOT(input4[[#This Row],[All DESC?]]),NOT(input4[[#This Row],[All ASC?]])),FALSE(),TRUE())</f>
        <v>1</v>
      </c>
      <c r="O685" cm="1">
        <f t="array" aca="1" ref="O685" ca="1">IF(AND(input4[[#This Row],[Safe Part 1]],(MAX(ABS((INDIRECT(input4[[#This Row],[range2]]))-(INDIRECT(input4[[#This Row],[range1]])))))&lt;=3),1,0)</f>
        <v>1</v>
      </c>
    </row>
    <row r="686" spans="1:15" x14ac:dyDescent="0.35">
      <c r="A686">
        <v>75</v>
      </c>
      <c r="B686">
        <v>74</v>
      </c>
      <c r="C686">
        <v>73</v>
      </c>
      <c r="D686">
        <v>70</v>
      </c>
      <c r="E686">
        <v>67</v>
      </c>
      <c r="H686">
        <f>1</f>
        <v>1</v>
      </c>
      <c r="I686">
        <f>COUNTA(input4[[#This Row],[Column1.2]:[Column1.8]])</f>
        <v>5</v>
      </c>
      <c r="J686" t="str">
        <f>ADDRESS(ROW(),input4[[#This Row],[first col]]+1,4)&amp;":"&amp;ADDRESS(ROW(),input4[[#This Row],[lastcol]],4)</f>
        <v>B686:E686</v>
      </c>
      <c r="K686" t="str">
        <f>ADDRESS(ROW(),input4[[#This Row],[first col]],4)&amp;":"&amp;ADDRESS(ROW(),input4[[#This Row],[lastcol]]-1,4)</f>
        <v>A686:D686</v>
      </c>
      <c r="L686" t="b" cm="1">
        <f t="array" aca="1" ref="L686" ca="1">SUMPRODUCT(--(INDIRECT(input4[[#This Row],[range1]])&lt;INDIRECT(input4[[#This Row],[range2]])))=COUNT(INDIRECT(input4[[#This Row],[range1]]))</f>
        <v>1</v>
      </c>
      <c r="M686" t="b" cm="1">
        <f t="array" aca="1" ref="M686" ca="1">SUMPRODUCT(--(INDIRECT(input4[[#This Row],[range1]])&gt;INDIRECT(input4[[#This Row],[range2]])))=COUNT(INDIRECT(input4[[#This Row],[range1]]))</f>
        <v>0</v>
      </c>
      <c r="N686" t="b">
        <f ca="1">IF(AND(NOT(input4[[#This Row],[All DESC?]]),NOT(input4[[#This Row],[All ASC?]])),FALSE(),TRUE())</f>
        <v>1</v>
      </c>
      <c r="O686" cm="1">
        <f t="array" aca="1" ref="O686" ca="1">IF(AND(input4[[#This Row],[Safe Part 1]],(MAX(ABS((INDIRECT(input4[[#This Row],[range2]]))-(INDIRECT(input4[[#This Row],[range1]])))))&lt;=3),1,0)</f>
        <v>1</v>
      </c>
    </row>
    <row r="687" spans="1:15" x14ac:dyDescent="0.35">
      <c r="A687">
        <v>84</v>
      </c>
      <c r="B687">
        <v>82</v>
      </c>
      <c r="C687">
        <v>81</v>
      </c>
      <c r="D687">
        <v>80</v>
      </c>
      <c r="E687">
        <v>79</v>
      </c>
      <c r="H687">
        <f>1</f>
        <v>1</v>
      </c>
      <c r="I687">
        <f>COUNTA(input4[[#This Row],[Column1.2]:[Column1.8]])</f>
        <v>5</v>
      </c>
      <c r="J687" t="str">
        <f>ADDRESS(ROW(),input4[[#This Row],[first col]]+1,4)&amp;":"&amp;ADDRESS(ROW(),input4[[#This Row],[lastcol]],4)</f>
        <v>B687:E687</v>
      </c>
      <c r="K687" t="str">
        <f>ADDRESS(ROW(),input4[[#This Row],[first col]],4)&amp;":"&amp;ADDRESS(ROW(),input4[[#This Row],[lastcol]]-1,4)</f>
        <v>A687:D687</v>
      </c>
      <c r="L687" t="b" cm="1">
        <f t="array" aca="1" ref="L687" ca="1">SUMPRODUCT(--(INDIRECT(input4[[#This Row],[range1]])&lt;INDIRECT(input4[[#This Row],[range2]])))=COUNT(INDIRECT(input4[[#This Row],[range1]]))</f>
        <v>1</v>
      </c>
      <c r="M687" t="b" cm="1">
        <f t="array" aca="1" ref="M687" ca="1">SUMPRODUCT(--(INDIRECT(input4[[#This Row],[range1]])&gt;INDIRECT(input4[[#This Row],[range2]])))=COUNT(INDIRECT(input4[[#This Row],[range1]]))</f>
        <v>0</v>
      </c>
      <c r="N687" t="b">
        <f ca="1">IF(AND(NOT(input4[[#This Row],[All DESC?]]),NOT(input4[[#This Row],[All ASC?]])),FALSE(),TRUE())</f>
        <v>1</v>
      </c>
      <c r="O687" cm="1">
        <f t="array" aca="1" ref="O687" ca="1">IF(AND(input4[[#This Row],[Safe Part 1]],(MAX(ABS((INDIRECT(input4[[#This Row],[range2]]))-(INDIRECT(input4[[#This Row],[range1]])))))&lt;=3),1,0)</f>
        <v>1</v>
      </c>
    </row>
    <row r="688" spans="1:15" x14ac:dyDescent="0.35">
      <c r="A688">
        <v>76</v>
      </c>
      <c r="B688">
        <v>75</v>
      </c>
      <c r="C688">
        <v>73</v>
      </c>
      <c r="D688">
        <v>72</v>
      </c>
      <c r="E688">
        <v>69</v>
      </c>
      <c r="F688">
        <v>66</v>
      </c>
      <c r="G688">
        <v>65</v>
      </c>
      <c r="H688">
        <f>1</f>
        <v>1</v>
      </c>
      <c r="I688">
        <f>COUNTA(input4[[#This Row],[Column1.2]:[Column1.8]])</f>
        <v>7</v>
      </c>
      <c r="J688" t="str">
        <f>ADDRESS(ROW(),input4[[#This Row],[first col]]+1,4)&amp;":"&amp;ADDRESS(ROW(),input4[[#This Row],[lastcol]],4)</f>
        <v>B688:G688</v>
      </c>
      <c r="K688" t="str">
        <f>ADDRESS(ROW(),input4[[#This Row],[first col]],4)&amp;":"&amp;ADDRESS(ROW(),input4[[#This Row],[lastcol]]-1,4)</f>
        <v>A688:F688</v>
      </c>
      <c r="L688" t="b" cm="1">
        <f t="array" aca="1" ref="L688" ca="1">SUMPRODUCT(--(INDIRECT(input4[[#This Row],[range1]])&lt;INDIRECT(input4[[#This Row],[range2]])))=COUNT(INDIRECT(input4[[#This Row],[range1]]))</f>
        <v>1</v>
      </c>
      <c r="M688" t="b" cm="1">
        <f t="array" aca="1" ref="M688" ca="1">SUMPRODUCT(--(INDIRECT(input4[[#This Row],[range1]])&gt;INDIRECT(input4[[#This Row],[range2]])))=COUNT(INDIRECT(input4[[#This Row],[range1]]))</f>
        <v>0</v>
      </c>
      <c r="N688" t="b">
        <f ca="1">IF(AND(NOT(input4[[#This Row],[All DESC?]]),NOT(input4[[#This Row],[All ASC?]])),FALSE(),TRUE())</f>
        <v>1</v>
      </c>
      <c r="O688" cm="1">
        <f t="array" aca="1" ref="O688" ca="1">IF(AND(input4[[#This Row],[Safe Part 1]],(MAX(ABS((INDIRECT(input4[[#This Row],[range2]]))-(INDIRECT(input4[[#This Row],[range1]])))))&lt;=3),1,0)</f>
        <v>1</v>
      </c>
    </row>
    <row r="689" spans="1:15" x14ac:dyDescent="0.35">
      <c r="A689">
        <v>24</v>
      </c>
      <c r="B689">
        <v>26</v>
      </c>
      <c r="C689">
        <v>27</v>
      </c>
      <c r="D689">
        <v>30</v>
      </c>
      <c r="E689">
        <v>33</v>
      </c>
      <c r="F689">
        <v>35</v>
      </c>
      <c r="G689">
        <v>37</v>
      </c>
      <c r="H689">
        <f>1</f>
        <v>1</v>
      </c>
      <c r="I689">
        <f>COUNTA(input4[[#This Row],[Column1.2]:[Column1.8]])</f>
        <v>7</v>
      </c>
      <c r="J689" t="str">
        <f>ADDRESS(ROW(),input4[[#This Row],[first col]]+1,4)&amp;":"&amp;ADDRESS(ROW(),input4[[#This Row],[lastcol]],4)</f>
        <v>B689:G689</v>
      </c>
      <c r="K689" t="str">
        <f>ADDRESS(ROW(),input4[[#This Row],[first col]],4)&amp;":"&amp;ADDRESS(ROW(),input4[[#This Row],[lastcol]]-1,4)</f>
        <v>A689:F689</v>
      </c>
      <c r="L689" t="b" cm="1">
        <f t="array" aca="1" ref="L689" ca="1">SUMPRODUCT(--(INDIRECT(input4[[#This Row],[range1]])&lt;INDIRECT(input4[[#This Row],[range2]])))=COUNT(INDIRECT(input4[[#This Row],[range1]]))</f>
        <v>0</v>
      </c>
      <c r="M689" t="b" cm="1">
        <f t="array" aca="1" ref="M689" ca="1">SUMPRODUCT(--(INDIRECT(input4[[#This Row],[range1]])&gt;INDIRECT(input4[[#This Row],[range2]])))=COUNT(INDIRECT(input4[[#This Row],[range1]]))</f>
        <v>1</v>
      </c>
      <c r="N689" t="b">
        <f ca="1">IF(AND(NOT(input4[[#This Row],[All DESC?]]),NOT(input4[[#This Row],[All ASC?]])),FALSE(),TRUE())</f>
        <v>1</v>
      </c>
      <c r="O689" cm="1">
        <f t="array" aca="1" ref="O689" ca="1">IF(AND(input4[[#This Row],[Safe Part 1]],(MAX(ABS((INDIRECT(input4[[#This Row],[range2]]))-(INDIRECT(input4[[#This Row],[range1]])))))&lt;=3),1,0)</f>
        <v>1</v>
      </c>
    </row>
    <row r="690" spans="1:15" x14ac:dyDescent="0.35">
      <c r="A690">
        <v>12</v>
      </c>
      <c r="B690">
        <v>14</v>
      </c>
      <c r="C690">
        <v>17</v>
      </c>
      <c r="D690">
        <v>20</v>
      </c>
      <c r="E690">
        <v>22</v>
      </c>
      <c r="F690">
        <v>23</v>
      </c>
      <c r="H690">
        <f>1</f>
        <v>1</v>
      </c>
      <c r="I690">
        <f>COUNTA(input4[[#This Row],[Column1.2]:[Column1.8]])</f>
        <v>6</v>
      </c>
      <c r="J690" t="str">
        <f>ADDRESS(ROW(),input4[[#This Row],[first col]]+1,4)&amp;":"&amp;ADDRESS(ROW(),input4[[#This Row],[lastcol]],4)</f>
        <v>B690:F690</v>
      </c>
      <c r="K690" t="str">
        <f>ADDRESS(ROW(),input4[[#This Row],[first col]],4)&amp;":"&amp;ADDRESS(ROW(),input4[[#This Row],[lastcol]]-1,4)</f>
        <v>A690:E690</v>
      </c>
      <c r="L690" t="b" cm="1">
        <f t="array" aca="1" ref="L690" ca="1">SUMPRODUCT(--(INDIRECT(input4[[#This Row],[range1]])&lt;INDIRECT(input4[[#This Row],[range2]])))=COUNT(INDIRECT(input4[[#This Row],[range1]]))</f>
        <v>0</v>
      </c>
      <c r="M690" t="b" cm="1">
        <f t="array" aca="1" ref="M690" ca="1">SUMPRODUCT(--(INDIRECT(input4[[#This Row],[range1]])&gt;INDIRECT(input4[[#This Row],[range2]])))=COUNT(INDIRECT(input4[[#This Row],[range1]]))</f>
        <v>1</v>
      </c>
      <c r="N690" t="b">
        <f ca="1">IF(AND(NOT(input4[[#This Row],[All DESC?]]),NOT(input4[[#This Row],[All ASC?]])),FALSE(),TRUE())</f>
        <v>1</v>
      </c>
      <c r="O690" cm="1">
        <f t="array" aca="1" ref="O690" ca="1">IF(AND(input4[[#This Row],[Safe Part 1]],(MAX(ABS((INDIRECT(input4[[#This Row],[range2]]))-(INDIRECT(input4[[#This Row],[range1]])))))&lt;=3),1,0)</f>
        <v>1</v>
      </c>
    </row>
    <row r="691" spans="1:15" x14ac:dyDescent="0.35">
      <c r="A691">
        <v>79</v>
      </c>
      <c r="B691">
        <v>81</v>
      </c>
      <c r="C691">
        <v>82</v>
      </c>
      <c r="D691">
        <v>84</v>
      </c>
      <c r="H691">
        <f>1</f>
        <v>1</v>
      </c>
      <c r="I691">
        <f>COUNTA(input4[[#This Row],[Column1.2]:[Column1.8]])</f>
        <v>4</v>
      </c>
      <c r="J691" t="str">
        <f>ADDRESS(ROW(),input4[[#This Row],[first col]]+1,4)&amp;":"&amp;ADDRESS(ROW(),input4[[#This Row],[lastcol]],4)</f>
        <v>B691:D691</v>
      </c>
      <c r="K691" t="str">
        <f>ADDRESS(ROW(),input4[[#This Row],[first col]],4)&amp;":"&amp;ADDRESS(ROW(),input4[[#This Row],[lastcol]]-1,4)</f>
        <v>A691:C691</v>
      </c>
      <c r="L691" t="b" cm="1">
        <f t="array" aca="1" ref="L691" ca="1">SUMPRODUCT(--(INDIRECT(input4[[#This Row],[range1]])&lt;INDIRECT(input4[[#This Row],[range2]])))=COUNT(INDIRECT(input4[[#This Row],[range1]]))</f>
        <v>0</v>
      </c>
      <c r="M691" t="b" cm="1">
        <f t="array" aca="1" ref="M691" ca="1">SUMPRODUCT(--(INDIRECT(input4[[#This Row],[range1]])&gt;INDIRECT(input4[[#This Row],[range2]])))=COUNT(INDIRECT(input4[[#This Row],[range1]]))</f>
        <v>1</v>
      </c>
      <c r="N691" t="b">
        <f ca="1">IF(AND(NOT(input4[[#This Row],[All DESC?]]),NOT(input4[[#This Row],[All ASC?]])),FALSE(),TRUE())</f>
        <v>1</v>
      </c>
      <c r="O691" cm="1">
        <f t="array" aca="1" ref="O691" ca="1">IF(AND(input4[[#This Row],[Safe Part 1]],(MAX(ABS((INDIRECT(input4[[#This Row],[range2]]))-(INDIRECT(input4[[#This Row],[range1]])))))&lt;=3),1,0)</f>
        <v>1</v>
      </c>
    </row>
    <row r="692" spans="1:15" x14ac:dyDescent="0.35">
      <c r="A692">
        <v>65</v>
      </c>
      <c r="B692">
        <v>68</v>
      </c>
      <c r="C692">
        <v>69</v>
      </c>
      <c r="D692">
        <v>71</v>
      </c>
      <c r="E692">
        <v>74</v>
      </c>
      <c r="H692">
        <f>1</f>
        <v>1</v>
      </c>
      <c r="I692">
        <f>COUNTA(input4[[#This Row],[Column1.2]:[Column1.8]])</f>
        <v>5</v>
      </c>
      <c r="J692" t="str">
        <f>ADDRESS(ROW(),input4[[#This Row],[first col]]+1,4)&amp;":"&amp;ADDRESS(ROW(),input4[[#This Row],[lastcol]],4)</f>
        <v>B692:E692</v>
      </c>
      <c r="K692" t="str">
        <f>ADDRESS(ROW(),input4[[#This Row],[first col]],4)&amp;":"&amp;ADDRESS(ROW(),input4[[#This Row],[lastcol]]-1,4)</f>
        <v>A692:D692</v>
      </c>
      <c r="L692" t="b" cm="1">
        <f t="array" aca="1" ref="L692" ca="1">SUMPRODUCT(--(INDIRECT(input4[[#This Row],[range1]])&lt;INDIRECT(input4[[#This Row],[range2]])))=COUNT(INDIRECT(input4[[#This Row],[range1]]))</f>
        <v>0</v>
      </c>
      <c r="M692" t="b" cm="1">
        <f t="array" aca="1" ref="M692" ca="1">SUMPRODUCT(--(INDIRECT(input4[[#This Row],[range1]])&gt;INDIRECT(input4[[#This Row],[range2]])))=COUNT(INDIRECT(input4[[#This Row],[range1]]))</f>
        <v>1</v>
      </c>
      <c r="N692" t="b">
        <f ca="1">IF(AND(NOT(input4[[#This Row],[All DESC?]]),NOT(input4[[#This Row],[All ASC?]])),FALSE(),TRUE())</f>
        <v>1</v>
      </c>
      <c r="O692" cm="1">
        <f t="array" aca="1" ref="O692" ca="1">IF(AND(input4[[#This Row],[Safe Part 1]],(MAX(ABS((INDIRECT(input4[[#This Row],[range2]]))-(INDIRECT(input4[[#This Row],[range1]])))))&lt;=3),1,0)</f>
        <v>1</v>
      </c>
    </row>
    <row r="693" spans="1:15" x14ac:dyDescent="0.35">
      <c r="A693">
        <v>31</v>
      </c>
      <c r="B693">
        <v>34</v>
      </c>
      <c r="C693">
        <v>37</v>
      </c>
      <c r="D693">
        <v>39</v>
      </c>
      <c r="E693">
        <v>42</v>
      </c>
      <c r="F693">
        <v>43</v>
      </c>
      <c r="G693">
        <v>46</v>
      </c>
      <c r="H693">
        <f>1</f>
        <v>1</v>
      </c>
      <c r="I693">
        <f>COUNTA(input4[[#This Row],[Column1.2]:[Column1.8]])</f>
        <v>7</v>
      </c>
      <c r="J693" t="str">
        <f>ADDRESS(ROW(),input4[[#This Row],[first col]]+1,4)&amp;":"&amp;ADDRESS(ROW(),input4[[#This Row],[lastcol]],4)</f>
        <v>B693:G693</v>
      </c>
      <c r="K693" t="str">
        <f>ADDRESS(ROW(),input4[[#This Row],[first col]],4)&amp;":"&amp;ADDRESS(ROW(),input4[[#This Row],[lastcol]]-1,4)</f>
        <v>A693:F693</v>
      </c>
      <c r="L693" t="b" cm="1">
        <f t="array" aca="1" ref="L693" ca="1">SUMPRODUCT(--(INDIRECT(input4[[#This Row],[range1]])&lt;INDIRECT(input4[[#This Row],[range2]])))=COUNT(INDIRECT(input4[[#This Row],[range1]]))</f>
        <v>0</v>
      </c>
      <c r="M693" t="b" cm="1">
        <f t="array" aca="1" ref="M693" ca="1">SUMPRODUCT(--(INDIRECT(input4[[#This Row],[range1]])&gt;INDIRECT(input4[[#This Row],[range2]])))=COUNT(INDIRECT(input4[[#This Row],[range1]]))</f>
        <v>1</v>
      </c>
      <c r="N693" t="b">
        <f ca="1">IF(AND(NOT(input4[[#This Row],[All DESC?]]),NOT(input4[[#This Row],[All ASC?]])),FALSE(),TRUE())</f>
        <v>1</v>
      </c>
      <c r="O693" cm="1">
        <f t="array" aca="1" ref="O693" ca="1">IF(AND(input4[[#This Row],[Safe Part 1]],(MAX(ABS((INDIRECT(input4[[#This Row],[range2]]))-(INDIRECT(input4[[#This Row],[range1]])))))&lt;=3),1,0)</f>
        <v>1</v>
      </c>
    </row>
    <row r="694" spans="1:15" x14ac:dyDescent="0.35">
      <c r="A694">
        <v>23</v>
      </c>
      <c r="B694">
        <v>25</v>
      </c>
      <c r="C694">
        <v>28</v>
      </c>
      <c r="D694">
        <v>31</v>
      </c>
      <c r="E694">
        <v>32</v>
      </c>
      <c r="F694">
        <v>35</v>
      </c>
      <c r="G694">
        <v>36</v>
      </c>
      <c r="H694">
        <f>1</f>
        <v>1</v>
      </c>
      <c r="I694">
        <f>COUNTA(input4[[#This Row],[Column1.2]:[Column1.8]])</f>
        <v>7</v>
      </c>
      <c r="J694" t="str">
        <f>ADDRESS(ROW(),input4[[#This Row],[first col]]+1,4)&amp;":"&amp;ADDRESS(ROW(),input4[[#This Row],[lastcol]],4)</f>
        <v>B694:G694</v>
      </c>
      <c r="K694" t="str">
        <f>ADDRESS(ROW(),input4[[#This Row],[first col]],4)&amp;":"&amp;ADDRESS(ROW(),input4[[#This Row],[lastcol]]-1,4)</f>
        <v>A694:F694</v>
      </c>
      <c r="L694" t="b" cm="1">
        <f t="array" aca="1" ref="L694" ca="1">SUMPRODUCT(--(INDIRECT(input4[[#This Row],[range1]])&lt;INDIRECT(input4[[#This Row],[range2]])))=COUNT(INDIRECT(input4[[#This Row],[range1]]))</f>
        <v>0</v>
      </c>
      <c r="M694" t="b" cm="1">
        <f t="array" aca="1" ref="M694" ca="1">SUMPRODUCT(--(INDIRECT(input4[[#This Row],[range1]])&gt;INDIRECT(input4[[#This Row],[range2]])))=COUNT(INDIRECT(input4[[#This Row],[range1]]))</f>
        <v>1</v>
      </c>
      <c r="N694" t="b">
        <f ca="1">IF(AND(NOT(input4[[#This Row],[All DESC?]]),NOT(input4[[#This Row],[All ASC?]])),FALSE(),TRUE())</f>
        <v>1</v>
      </c>
      <c r="O694" cm="1">
        <f t="array" aca="1" ref="O694" ca="1">IF(AND(input4[[#This Row],[Safe Part 1]],(MAX(ABS((INDIRECT(input4[[#This Row],[range2]]))-(INDIRECT(input4[[#This Row],[range1]])))))&lt;=3),1,0)</f>
        <v>1</v>
      </c>
    </row>
    <row r="695" spans="1:15" x14ac:dyDescent="0.35">
      <c r="A695">
        <v>4</v>
      </c>
      <c r="B695">
        <v>6</v>
      </c>
      <c r="C695">
        <v>7</v>
      </c>
      <c r="D695">
        <v>8</v>
      </c>
      <c r="H695">
        <f>1</f>
        <v>1</v>
      </c>
      <c r="I695">
        <f>COUNTA(input4[[#This Row],[Column1.2]:[Column1.8]])</f>
        <v>4</v>
      </c>
      <c r="J695" t="str">
        <f>ADDRESS(ROW(),input4[[#This Row],[first col]]+1,4)&amp;":"&amp;ADDRESS(ROW(),input4[[#This Row],[lastcol]],4)</f>
        <v>B695:D695</v>
      </c>
      <c r="K695" t="str">
        <f>ADDRESS(ROW(),input4[[#This Row],[first col]],4)&amp;":"&amp;ADDRESS(ROW(),input4[[#This Row],[lastcol]]-1,4)</f>
        <v>A695:C695</v>
      </c>
      <c r="L695" t="b" cm="1">
        <f t="array" aca="1" ref="L695" ca="1">SUMPRODUCT(--(INDIRECT(input4[[#This Row],[range1]])&lt;INDIRECT(input4[[#This Row],[range2]])))=COUNT(INDIRECT(input4[[#This Row],[range1]]))</f>
        <v>0</v>
      </c>
      <c r="M695" t="b" cm="1">
        <f t="array" aca="1" ref="M695" ca="1">SUMPRODUCT(--(INDIRECT(input4[[#This Row],[range1]])&gt;INDIRECT(input4[[#This Row],[range2]])))=COUNT(INDIRECT(input4[[#This Row],[range1]]))</f>
        <v>1</v>
      </c>
      <c r="N695" t="b">
        <f ca="1">IF(AND(NOT(input4[[#This Row],[All DESC?]]),NOT(input4[[#This Row],[All ASC?]])),FALSE(),TRUE())</f>
        <v>1</v>
      </c>
      <c r="O695" cm="1">
        <f t="array" aca="1" ref="O695" ca="1">IF(AND(input4[[#This Row],[Safe Part 1]],(MAX(ABS((INDIRECT(input4[[#This Row],[range2]]))-(INDIRECT(input4[[#This Row],[range1]])))))&lt;=3),1,0)</f>
        <v>1</v>
      </c>
    </row>
    <row r="696" spans="1:15" x14ac:dyDescent="0.35">
      <c r="A696">
        <v>11</v>
      </c>
      <c r="B696">
        <v>8</v>
      </c>
      <c r="C696">
        <v>7</v>
      </c>
      <c r="D696">
        <v>6</v>
      </c>
      <c r="E696">
        <v>5</v>
      </c>
      <c r="F696">
        <v>4</v>
      </c>
      <c r="G696">
        <v>1</v>
      </c>
      <c r="H696">
        <f>1</f>
        <v>1</v>
      </c>
      <c r="I696">
        <f>COUNTA(input4[[#This Row],[Column1.2]:[Column1.8]])</f>
        <v>7</v>
      </c>
      <c r="J696" t="str">
        <f>ADDRESS(ROW(),input4[[#This Row],[first col]]+1,4)&amp;":"&amp;ADDRESS(ROW(),input4[[#This Row],[lastcol]],4)</f>
        <v>B696:G696</v>
      </c>
      <c r="K696" t="str">
        <f>ADDRESS(ROW(),input4[[#This Row],[first col]],4)&amp;":"&amp;ADDRESS(ROW(),input4[[#This Row],[lastcol]]-1,4)</f>
        <v>A696:F696</v>
      </c>
      <c r="L696" t="b" cm="1">
        <f t="array" aca="1" ref="L696" ca="1">SUMPRODUCT(--(INDIRECT(input4[[#This Row],[range1]])&lt;INDIRECT(input4[[#This Row],[range2]])))=COUNT(INDIRECT(input4[[#This Row],[range1]]))</f>
        <v>1</v>
      </c>
      <c r="M696" t="b" cm="1">
        <f t="array" aca="1" ref="M696" ca="1">SUMPRODUCT(--(INDIRECT(input4[[#This Row],[range1]])&gt;INDIRECT(input4[[#This Row],[range2]])))=COUNT(INDIRECT(input4[[#This Row],[range1]]))</f>
        <v>0</v>
      </c>
      <c r="N696" t="b">
        <f ca="1">IF(AND(NOT(input4[[#This Row],[All DESC?]]),NOT(input4[[#This Row],[All ASC?]])),FALSE(),TRUE())</f>
        <v>1</v>
      </c>
      <c r="O696" cm="1">
        <f t="array" aca="1" ref="O696" ca="1">IF(AND(input4[[#This Row],[Safe Part 1]],(MAX(ABS((INDIRECT(input4[[#This Row],[range2]]))-(INDIRECT(input4[[#This Row],[range1]])))))&lt;=3),1,0)</f>
        <v>1</v>
      </c>
    </row>
    <row r="697" spans="1:15" x14ac:dyDescent="0.35">
      <c r="A697">
        <v>45</v>
      </c>
      <c r="B697">
        <v>48</v>
      </c>
      <c r="C697">
        <v>49</v>
      </c>
      <c r="D697">
        <v>51</v>
      </c>
      <c r="E697">
        <v>54</v>
      </c>
      <c r="H697">
        <f>1</f>
        <v>1</v>
      </c>
      <c r="I697">
        <f>COUNTA(input4[[#This Row],[Column1.2]:[Column1.8]])</f>
        <v>5</v>
      </c>
      <c r="J697" t="str">
        <f>ADDRESS(ROW(),input4[[#This Row],[first col]]+1,4)&amp;":"&amp;ADDRESS(ROW(),input4[[#This Row],[lastcol]],4)</f>
        <v>B697:E697</v>
      </c>
      <c r="K697" t="str">
        <f>ADDRESS(ROW(),input4[[#This Row],[first col]],4)&amp;":"&amp;ADDRESS(ROW(),input4[[#This Row],[lastcol]]-1,4)</f>
        <v>A697:D697</v>
      </c>
      <c r="L697" t="b" cm="1">
        <f t="array" aca="1" ref="L697" ca="1">SUMPRODUCT(--(INDIRECT(input4[[#This Row],[range1]])&lt;INDIRECT(input4[[#This Row],[range2]])))=COUNT(INDIRECT(input4[[#This Row],[range1]]))</f>
        <v>0</v>
      </c>
      <c r="M697" t="b" cm="1">
        <f t="array" aca="1" ref="M697" ca="1">SUMPRODUCT(--(INDIRECT(input4[[#This Row],[range1]])&gt;INDIRECT(input4[[#This Row],[range2]])))=COUNT(INDIRECT(input4[[#This Row],[range1]]))</f>
        <v>1</v>
      </c>
      <c r="N697" t="b">
        <f ca="1">IF(AND(NOT(input4[[#This Row],[All DESC?]]),NOT(input4[[#This Row],[All ASC?]])),FALSE(),TRUE())</f>
        <v>1</v>
      </c>
      <c r="O697" cm="1">
        <f t="array" aca="1" ref="O697" ca="1">IF(AND(input4[[#This Row],[Safe Part 1]],(MAX(ABS((INDIRECT(input4[[#This Row],[range2]]))-(INDIRECT(input4[[#This Row],[range1]])))))&lt;=3),1,0)</f>
        <v>1</v>
      </c>
    </row>
    <row r="698" spans="1:15" x14ac:dyDescent="0.35">
      <c r="A698">
        <v>38</v>
      </c>
      <c r="B698">
        <v>39</v>
      </c>
      <c r="C698">
        <v>42</v>
      </c>
      <c r="D698">
        <v>45</v>
      </c>
      <c r="E698">
        <v>46</v>
      </c>
      <c r="H698">
        <f>1</f>
        <v>1</v>
      </c>
      <c r="I698">
        <f>COUNTA(input4[[#This Row],[Column1.2]:[Column1.8]])</f>
        <v>5</v>
      </c>
      <c r="J698" t="str">
        <f>ADDRESS(ROW(),input4[[#This Row],[first col]]+1,4)&amp;":"&amp;ADDRESS(ROW(),input4[[#This Row],[lastcol]],4)</f>
        <v>B698:E698</v>
      </c>
      <c r="K698" t="str">
        <f>ADDRESS(ROW(),input4[[#This Row],[first col]],4)&amp;":"&amp;ADDRESS(ROW(),input4[[#This Row],[lastcol]]-1,4)</f>
        <v>A698:D698</v>
      </c>
      <c r="L698" t="b" cm="1">
        <f t="array" aca="1" ref="L698" ca="1">SUMPRODUCT(--(INDIRECT(input4[[#This Row],[range1]])&lt;INDIRECT(input4[[#This Row],[range2]])))=COUNT(INDIRECT(input4[[#This Row],[range1]]))</f>
        <v>0</v>
      </c>
      <c r="M698" t="b" cm="1">
        <f t="array" aca="1" ref="M698" ca="1">SUMPRODUCT(--(INDIRECT(input4[[#This Row],[range1]])&gt;INDIRECT(input4[[#This Row],[range2]])))=COUNT(INDIRECT(input4[[#This Row],[range1]]))</f>
        <v>1</v>
      </c>
      <c r="N698" t="b">
        <f ca="1">IF(AND(NOT(input4[[#This Row],[All DESC?]]),NOT(input4[[#This Row],[All ASC?]])),FALSE(),TRUE())</f>
        <v>1</v>
      </c>
      <c r="O698" cm="1">
        <f t="array" aca="1" ref="O698" ca="1">IF(AND(input4[[#This Row],[Safe Part 1]],(MAX(ABS((INDIRECT(input4[[#This Row],[range2]]))-(INDIRECT(input4[[#This Row],[range1]])))))&lt;=3),1,0)</f>
        <v>1</v>
      </c>
    </row>
    <row r="699" spans="1:15" x14ac:dyDescent="0.35">
      <c r="A699">
        <v>96</v>
      </c>
      <c r="B699">
        <v>94</v>
      </c>
      <c r="C699">
        <v>93</v>
      </c>
      <c r="D699">
        <v>90</v>
      </c>
      <c r="E699">
        <v>87</v>
      </c>
      <c r="H699">
        <f>1</f>
        <v>1</v>
      </c>
      <c r="I699">
        <f>COUNTA(input4[[#This Row],[Column1.2]:[Column1.8]])</f>
        <v>5</v>
      </c>
      <c r="J699" t="str">
        <f>ADDRESS(ROW(),input4[[#This Row],[first col]]+1,4)&amp;":"&amp;ADDRESS(ROW(),input4[[#This Row],[lastcol]],4)</f>
        <v>B699:E699</v>
      </c>
      <c r="K699" t="str">
        <f>ADDRESS(ROW(),input4[[#This Row],[first col]],4)&amp;":"&amp;ADDRESS(ROW(),input4[[#This Row],[lastcol]]-1,4)</f>
        <v>A699:D699</v>
      </c>
      <c r="L699" t="b" cm="1">
        <f t="array" aca="1" ref="L699" ca="1">SUMPRODUCT(--(INDIRECT(input4[[#This Row],[range1]])&lt;INDIRECT(input4[[#This Row],[range2]])))=COUNT(INDIRECT(input4[[#This Row],[range1]]))</f>
        <v>1</v>
      </c>
      <c r="M699" t="b" cm="1">
        <f t="array" aca="1" ref="M699" ca="1">SUMPRODUCT(--(INDIRECT(input4[[#This Row],[range1]])&gt;INDIRECT(input4[[#This Row],[range2]])))=COUNT(INDIRECT(input4[[#This Row],[range1]]))</f>
        <v>0</v>
      </c>
      <c r="N699" t="b">
        <f ca="1">IF(AND(NOT(input4[[#This Row],[All DESC?]]),NOT(input4[[#This Row],[All ASC?]])),FALSE(),TRUE())</f>
        <v>1</v>
      </c>
      <c r="O699" cm="1">
        <f t="array" aca="1" ref="O699" ca="1">IF(AND(input4[[#This Row],[Safe Part 1]],(MAX(ABS((INDIRECT(input4[[#This Row],[range2]]))-(INDIRECT(input4[[#This Row],[range1]])))))&lt;=3),1,0)</f>
        <v>1</v>
      </c>
    </row>
    <row r="700" spans="1:15" x14ac:dyDescent="0.35">
      <c r="A700">
        <v>52</v>
      </c>
      <c r="B700">
        <v>54</v>
      </c>
      <c r="C700">
        <v>56</v>
      </c>
      <c r="D700">
        <v>57</v>
      </c>
      <c r="E700">
        <v>58</v>
      </c>
      <c r="H700">
        <f>1</f>
        <v>1</v>
      </c>
      <c r="I700">
        <f>COUNTA(input4[[#This Row],[Column1.2]:[Column1.8]])</f>
        <v>5</v>
      </c>
      <c r="J700" t="str">
        <f>ADDRESS(ROW(),input4[[#This Row],[first col]]+1,4)&amp;":"&amp;ADDRESS(ROW(),input4[[#This Row],[lastcol]],4)</f>
        <v>B700:E700</v>
      </c>
      <c r="K700" t="str">
        <f>ADDRESS(ROW(),input4[[#This Row],[first col]],4)&amp;":"&amp;ADDRESS(ROW(),input4[[#This Row],[lastcol]]-1,4)</f>
        <v>A700:D700</v>
      </c>
      <c r="L700" t="b" cm="1">
        <f t="array" aca="1" ref="L700" ca="1">SUMPRODUCT(--(INDIRECT(input4[[#This Row],[range1]])&lt;INDIRECT(input4[[#This Row],[range2]])))=COUNT(INDIRECT(input4[[#This Row],[range1]]))</f>
        <v>0</v>
      </c>
      <c r="M700" t="b" cm="1">
        <f t="array" aca="1" ref="M700" ca="1">SUMPRODUCT(--(INDIRECT(input4[[#This Row],[range1]])&gt;INDIRECT(input4[[#This Row],[range2]])))=COUNT(INDIRECT(input4[[#This Row],[range1]]))</f>
        <v>1</v>
      </c>
      <c r="N700" t="b">
        <f ca="1">IF(AND(NOT(input4[[#This Row],[All DESC?]]),NOT(input4[[#This Row],[All ASC?]])),FALSE(),TRUE())</f>
        <v>1</v>
      </c>
      <c r="O700" cm="1">
        <f t="array" aca="1" ref="O700" ca="1">IF(AND(input4[[#This Row],[Safe Part 1]],(MAX(ABS((INDIRECT(input4[[#This Row],[range2]]))-(INDIRECT(input4[[#This Row],[range1]])))))&lt;=3),1,0)</f>
        <v>1</v>
      </c>
    </row>
    <row r="701" spans="1:15" x14ac:dyDescent="0.35">
      <c r="A701">
        <v>14</v>
      </c>
      <c r="B701">
        <v>15</v>
      </c>
      <c r="C701">
        <v>18</v>
      </c>
      <c r="D701">
        <v>20</v>
      </c>
      <c r="E701">
        <v>22</v>
      </c>
      <c r="H701">
        <f>1</f>
        <v>1</v>
      </c>
      <c r="I701">
        <f>COUNTA(input4[[#This Row],[Column1.2]:[Column1.8]])</f>
        <v>5</v>
      </c>
      <c r="J701" t="str">
        <f>ADDRESS(ROW(),input4[[#This Row],[first col]]+1,4)&amp;":"&amp;ADDRESS(ROW(),input4[[#This Row],[lastcol]],4)</f>
        <v>B701:E701</v>
      </c>
      <c r="K701" t="str">
        <f>ADDRESS(ROW(),input4[[#This Row],[first col]],4)&amp;":"&amp;ADDRESS(ROW(),input4[[#This Row],[lastcol]]-1,4)</f>
        <v>A701:D701</v>
      </c>
      <c r="L701" t="b" cm="1">
        <f t="array" aca="1" ref="L701" ca="1">SUMPRODUCT(--(INDIRECT(input4[[#This Row],[range1]])&lt;INDIRECT(input4[[#This Row],[range2]])))=COUNT(INDIRECT(input4[[#This Row],[range1]]))</f>
        <v>0</v>
      </c>
      <c r="M701" t="b" cm="1">
        <f t="array" aca="1" ref="M701" ca="1">SUMPRODUCT(--(INDIRECT(input4[[#This Row],[range1]])&gt;INDIRECT(input4[[#This Row],[range2]])))=COUNT(INDIRECT(input4[[#This Row],[range1]]))</f>
        <v>1</v>
      </c>
      <c r="N701" t="b">
        <f ca="1">IF(AND(NOT(input4[[#This Row],[All DESC?]]),NOT(input4[[#This Row],[All ASC?]])),FALSE(),TRUE())</f>
        <v>1</v>
      </c>
      <c r="O701" cm="1">
        <f t="array" aca="1" ref="O701" ca="1">IF(AND(input4[[#This Row],[Safe Part 1]],(MAX(ABS((INDIRECT(input4[[#This Row],[range2]]))-(INDIRECT(input4[[#This Row],[range1]])))))&lt;=3),1,0)</f>
        <v>1</v>
      </c>
    </row>
    <row r="702" spans="1:15" x14ac:dyDescent="0.35">
      <c r="A702">
        <v>46</v>
      </c>
      <c r="B702">
        <v>45</v>
      </c>
      <c r="C702">
        <v>44</v>
      </c>
      <c r="D702">
        <v>43</v>
      </c>
      <c r="H702">
        <f>1</f>
        <v>1</v>
      </c>
      <c r="I702">
        <f>COUNTA(input4[[#This Row],[Column1.2]:[Column1.8]])</f>
        <v>4</v>
      </c>
      <c r="J702" t="str">
        <f>ADDRESS(ROW(),input4[[#This Row],[first col]]+1,4)&amp;":"&amp;ADDRESS(ROW(),input4[[#This Row],[lastcol]],4)</f>
        <v>B702:D702</v>
      </c>
      <c r="K702" t="str">
        <f>ADDRESS(ROW(),input4[[#This Row],[first col]],4)&amp;":"&amp;ADDRESS(ROW(),input4[[#This Row],[lastcol]]-1,4)</f>
        <v>A702:C702</v>
      </c>
      <c r="L702" t="b" cm="1">
        <f t="array" aca="1" ref="L702" ca="1">SUMPRODUCT(--(INDIRECT(input4[[#This Row],[range1]])&lt;INDIRECT(input4[[#This Row],[range2]])))=COUNT(INDIRECT(input4[[#This Row],[range1]]))</f>
        <v>1</v>
      </c>
      <c r="M702" t="b" cm="1">
        <f t="array" aca="1" ref="M702" ca="1">SUMPRODUCT(--(INDIRECT(input4[[#This Row],[range1]])&gt;INDIRECT(input4[[#This Row],[range2]])))=COUNT(INDIRECT(input4[[#This Row],[range1]]))</f>
        <v>0</v>
      </c>
      <c r="N702" t="b">
        <f ca="1">IF(AND(NOT(input4[[#This Row],[All DESC?]]),NOT(input4[[#This Row],[All ASC?]])),FALSE(),TRUE())</f>
        <v>1</v>
      </c>
      <c r="O702" cm="1">
        <f t="array" aca="1" ref="O702" ca="1">IF(AND(input4[[#This Row],[Safe Part 1]],(MAX(ABS((INDIRECT(input4[[#This Row],[range2]]))-(INDIRECT(input4[[#This Row],[range1]])))))&lt;=3),1,0)</f>
        <v>1</v>
      </c>
    </row>
    <row r="703" spans="1:15" x14ac:dyDescent="0.35">
      <c r="A703">
        <v>61</v>
      </c>
      <c r="B703">
        <v>62</v>
      </c>
      <c r="C703">
        <v>63</v>
      </c>
      <c r="D703">
        <v>64</v>
      </c>
      <c r="E703">
        <v>67</v>
      </c>
      <c r="H703">
        <f>1</f>
        <v>1</v>
      </c>
      <c r="I703">
        <f>COUNTA(input4[[#This Row],[Column1.2]:[Column1.8]])</f>
        <v>5</v>
      </c>
      <c r="J703" t="str">
        <f>ADDRESS(ROW(),input4[[#This Row],[first col]]+1,4)&amp;":"&amp;ADDRESS(ROW(),input4[[#This Row],[lastcol]],4)</f>
        <v>B703:E703</v>
      </c>
      <c r="K703" t="str">
        <f>ADDRESS(ROW(),input4[[#This Row],[first col]],4)&amp;":"&amp;ADDRESS(ROW(),input4[[#This Row],[lastcol]]-1,4)</f>
        <v>A703:D703</v>
      </c>
      <c r="L703" t="b" cm="1">
        <f t="array" aca="1" ref="L703" ca="1">SUMPRODUCT(--(INDIRECT(input4[[#This Row],[range1]])&lt;INDIRECT(input4[[#This Row],[range2]])))=COUNT(INDIRECT(input4[[#This Row],[range1]]))</f>
        <v>0</v>
      </c>
      <c r="M703" t="b" cm="1">
        <f t="array" aca="1" ref="M703" ca="1">SUMPRODUCT(--(INDIRECT(input4[[#This Row],[range1]])&gt;INDIRECT(input4[[#This Row],[range2]])))=COUNT(INDIRECT(input4[[#This Row],[range1]]))</f>
        <v>1</v>
      </c>
      <c r="N703" t="b">
        <f ca="1">IF(AND(NOT(input4[[#This Row],[All DESC?]]),NOT(input4[[#This Row],[All ASC?]])),FALSE(),TRUE())</f>
        <v>1</v>
      </c>
      <c r="O703" cm="1">
        <f t="array" aca="1" ref="O703" ca="1">IF(AND(input4[[#This Row],[Safe Part 1]],(MAX(ABS((INDIRECT(input4[[#This Row],[range2]]))-(INDIRECT(input4[[#This Row],[range1]])))))&lt;=3),1,0)</f>
        <v>1</v>
      </c>
    </row>
    <row r="704" spans="1:15" x14ac:dyDescent="0.35">
      <c r="A704">
        <v>87</v>
      </c>
      <c r="B704">
        <v>84</v>
      </c>
      <c r="C704">
        <v>82</v>
      </c>
      <c r="D704">
        <v>81</v>
      </c>
      <c r="H704">
        <f>1</f>
        <v>1</v>
      </c>
      <c r="I704">
        <f>COUNTA(input4[[#This Row],[Column1.2]:[Column1.8]])</f>
        <v>4</v>
      </c>
      <c r="J704" t="str">
        <f>ADDRESS(ROW(),input4[[#This Row],[first col]]+1,4)&amp;":"&amp;ADDRESS(ROW(),input4[[#This Row],[lastcol]],4)</f>
        <v>B704:D704</v>
      </c>
      <c r="K704" t="str">
        <f>ADDRESS(ROW(),input4[[#This Row],[first col]],4)&amp;":"&amp;ADDRESS(ROW(),input4[[#This Row],[lastcol]]-1,4)</f>
        <v>A704:C704</v>
      </c>
      <c r="L704" t="b" cm="1">
        <f t="array" aca="1" ref="L704" ca="1">SUMPRODUCT(--(INDIRECT(input4[[#This Row],[range1]])&lt;INDIRECT(input4[[#This Row],[range2]])))=COUNT(INDIRECT(input4[[#This Row],[range1]]))</f>
        <v>1</v>
      </c>
      <c r="M704" t="b" cm="1">
        <f t="array" aca="1" ref="M704" ca="1">SUMPRODUCT(--(INDIRECT(input4[[#This Row],[range1]])&gt;INDIRECT(input4[[#This Row],[range2]])))=COUNT(INDIRECT(input4[[#This Row],[range1]]))</f>
        <v>0</v>
      </c>
      <c r="N704" t="b">
        <f ca="1">IF(AND(NOT(input4[[#This Row],[All DESC?]]),NOT(input4[[#This Row],[All ASC?]])),FALSE(),TRUE())</f>
        <v>1</v>
      </c>
      <c r="O704" cm="1">
        <f t="array" aca="1" ref="O704" ca="1">IF(AND(input4[[#This Row],[Safe Part 1]],(MAX(ABS((INDIRECT(input4[[#This Row],[range2]]))-(INDIRECT(input4[[#This Row],[range1]])))))&lt;=3),1,0)</f>
        <v>1</v>
      </c>
    </row>
    <row r="705" spans="1:15" x14ac:dyDescent="0.35">
      <c r="A705">
        <v>60</v>
      </c>
      <c r="B705">
        <v>59</v>
      </c>
      <c r="C705">
        <v>58</v>
      </c>
      <c r="D705">
        <v>55</v>
      </c>
      <c r="E705">
        <v>53</v>
      </c>
      <c r="F705">
        <v>50</v>
      </c>
      <c r="H705">
        <f>1</f>
        <v>1</v>
      </c>
      <c r="I705">
        <f>COUNTA(input4[[#This Row],[Column1.2]:[Column1.8]])</f>
        <v>6</v>
      </c>
      <c r="J705" t="str">
        <f>ADDRESS(ROW(),input4[[#This Row],[first col]]+1,4)&amp;":"&amp;ADDRESS(ROW(),input4[[#This Row],[lastcol]],4)</f>
        <v>B705:F705</v>
      </c>
      <c r="K705" t="str">
        <f>ADDRESS(ROW(),input4[[#This Row],[first col]],4)&amp;":"&amp;ADDRESS(ROW(),input4[[#This Row],[lastcol]]-1,4)</f>
        <v>A705:E705</v>
      </c>
      <c r="L705" t="b" cm="1">
        <f t="array" aca="1" ref="L705" ca="1">SUMPRODUCT(--(INDIRECT(input4[[#This Row],[range1]])&lt;INDIRECT(input4[[#This Row],[range2]])))=COUNT(INDIRECT(input4[[#This Row],[range1]]))</f>
        <v>1</v>
      </c>
      <c r="M705" t="b" cm="1">
        <f t="array" aca="1" ref="M705" ca="1">SUMPRODUCT(--(INDIRECT(input4[[#This Row],[range1]])&gt;INDIRECT(input4[[#This Row],[range2]])))=COUNT(INDIRECT(input4[[#This Row],[range1]]))</f>
        <v>0</v>
      </c>
      <c r="N705" t="b">
        <f ca="1">IF(AND(NOT(input4[[#This Row],[All DESC?]]),NOT(input4[[#This Row],[All ASC?]])),FALSE(),TRUE())</f>
        <v>1</v>
      </c>
      <c r="O705" cm="1">
        <f t="array" aca="1" ref="O705" ca="1">IF(AND(input4[[#This Row],[Safe Part 1]],(MAX(ABS((INDIRECT(input4[[#This Row],[range2]]))-(INDIRECT(input4[[#This Row],[range1]])))))&lt;=3),1,0)</f>
        <v>1</v>
      </c>
    </row>
    <row r="706" spans="1:15" x14ac:dyDescent="0.35">
      <c r="A706">
        <v>91</v>
      </c>
      <c r="B706">
        <v>89</v>
      </c>
      <c r="C706">
        <v>87</v>
      </c>
      <c r="D706">
        <v>85</v>
      </c>
      <c r="E706">
        <v>82</v>
      </c>
      <c r="H706">
        <f>1</f>
        <v>1</v>
      </c>
      <c r="I706">
        <f>COUNTA(input4[[#This Row],[Column1.2]:[Column1.8]])</f>
        <v>5</v>
      </c>
      <c r="J706" t="str">
        <f>ADDRESS(ROW(),input4[[#This Row],[first col]]+1,4)&amp;":"&amp;ADDRESS(ROW(),input4[[#This Row],[lastcol]],4)</f>
        <v>B706:E706</v>
      </c>
      <c r="K706" t="str">
        <f>ADDRESS(ROW(),input4[[#This Row],[first col]],4)&amp;":"&amp;ADDRESS(ROW(),input4[[#This Row],[lastcol]]-1,4)</f>
        <v>A706:D706</v>
      </c>
      <c r="L706" t="b" cm="1">
        <f t="array" aca="1" ref="L706" ca="1">SUMPRODUCT(--(INDIRECT(input4[[#This Row],[range1]])&lt;INDIRECT(input4[[#This Row],[range2]])))=COUNT(INDIRECT(input4[[#This Row],[range1]]))</f>
        <v>1</v>
      </c>
      <c r="M706" t="b" cm="1">
        <f t="array" aca="1" ref="M706" ca="1">SUMPRODUCT(--(INDIRECT(input4[[#This Row],[range1]])&gt;INDIRECT(input4[[#This Row],[range2]])))=COUNT(INDIRECT(input4[[#This Row],[range1]]))</f>
        <v>0</v>
      </c>
      <c r="N706" t="b">
        <f ca="1">IF(AND(NOT(input4[[#This Row],[All DESC?]]),NOT(input4[[#This Row],[All ASC?]])),FALSE(),TRUE())</f>
        <v>1</v>
      </c>
      <c r="O706" cm="1">
        <f t="array" aca="1" ref="O706" ca="1">IF(AND(input4[[#This Row],[Safe Part 1]],(MAX(ABS((INDIRECT(input4[[#This Row],[range2]]))-(INDIRECT(input4[[#This Row],[range1]])))))&lt;=3),1,0)</f>
        <v>1</v>
      </c>
    </row>
    <row r="707" spans="1:15" x14ac:dyDescent="0.35">
      <c r="A707">
        <v>64</v>
      </c>
      <c r="B707">
        <v>63</v>
      </c>
      <c r="C707">
        <v>60</v>
      </c>
      <c r="D707">
        <v>58</v>
      </c>
      <c r="E707">
        <v>55</v>
      </c>
      <c r="F707">
        <v>54</v>
      </c>
      <c r="G707">
        <v>53</v>
      </c>
      <c r="H707">
        <f>1</f>
        <v>1</v>
      </c>
      <c r="I707">
        <f>COUNTA(input4[[#This Row],[Column1.2]:[Column1.8]])</f>
        <v>7</v>
      </c>
      <c r="J707" t="str">
        <f>ADDRESS(ROW(),input4[[#This Row],[first col]]+1,4)&amp;":"&amp;ADDRESS(ROW(),input4[[#This Row],[lastcol]],4)</f>
        <v>B707:G707</v>
      </c>
      <c r="K707" t="str">
        <f>ADDRESS(ROW(),input4[[#This Row],[first col]],4)&amp;":"&amp;ADDRESS(ROW(),input4[[#This Row],[lastcol]]-1,4)</f>
        <v>A707:F707</v>
      </c>
      <c r="L707" t="b" cm="1">
        <f t="array" aca="1" ref="L707" ca="1">SUMPRODUCT(--(INDIRECT(input4[[#This Row],[range1]])&lt;INDIRECT(input4[[#This Row],[range2]])))=COUNT(INDIRECT(input4[[#This Row],[range1]]))</f>
        <v>1</v>
      </c>
      <c r="M707" t="b" cm="1">
        <f t="array" aca="1" ref="M707" ca="1">SUMPRODUCT(--(INDIRECT(input4[[#This Row],[range1]])&gt;INDIRECT(input4[[#This Row],[range2]])))=COUNT(INDIRECT(input4[[#This Row],[range1]]))</f>
        <v>0</v>
      </c>
      <c r="N707" t="b">
        <f ca="1">IF(AND(NOT(input4[[#This Row],[All DESC?]]),NOT(input4[[#This Row],[All ASC?]])),FALSE(),TRUE())</f>
        <v>1</v>
      </c>
      <c r="O707" cm="1">
        <f t="array" aca="1" ref="O707" ca="1">IF(AND(input4[[#This Row],[Safe Part 1]],(MAX(ABS((INDIRECT(input4[[#This Row],[range2]]))-(INDIRECT(input4[[#This Row],[range1]])))))&lt;=3),1,0)</f>
        <v>1</v>
      </c>
    </row>
    <row r="708" spans="1:15" x14ac:dyDescent="0.35">
      <c r="A708">
        <v>86</v>
      </c>
      <c r="B708">
        <v>88</v>
      </c>
      <c r="C708">
        <v>90</v>
      </c>
      <c r="D708">
        <v>93</v>
      </c>
      <c r="E708">
        <v>94</v>
      </c>
      <c r="F708">
        <v>96</v>
      </c>
      <c r="H708">
        <f>1</f>
        <v>1</v>
      </c>
      <c r="I708">
        <f>COUNTA(input4[[#This Row],[Column1.2]:[Column1.8]])</f>
        <v>6</v>
      </c>
      <c r="J708" t="str">
        <f>ADDRESS(ROW(),input4[[#This Row],[first col]]+1,4)&amp;":"&amp;ADDRESS(ROW(),input4[[#This Row],[lastcol]],4)</f>
        <v>B708:F708</v>
      </c>
      <c r="K708" t="str">
        <f>ADDRESS(ROW(),input4[[#This Row],[first col]],4)&amp;":"&amp;ADDRESS(ROW(),input4[[#This Row],[lastcol]]-1,4)</f>
        <v>A708:E708</v>
      </c>
      <c r="L708" t="b" cm="1">
        <f t="array" aca="1" ref="L708" ca="1">SUMPRODUCT(--(INDIRECT(input4[[#This Row],[range1]])&lt;INDIRECT(input4[[#This Row],[range2]])))=COUNT(INDIRECT(input4[[#This Row],[range1]]))</f>
        <v>0</v>
      </c>
      <c r="M708" t="b" cm="1">
        <f t="array" aca="1" ref="M708" ca="1">SUMPRODUCT(--(INDIRECT(input4[[#This Row],[range1]])&gt;INDIRECT(input4[[#This Row],[range2]])))=COUNT(INDIRECT(input4[[#This Row],[range1]]))</f>
        <v>1</v>
      </c>
      <c r="N708" t="b">
        <f ca="1">IF(AND(NOT(input4[[#This Row],[All DESC?]]),NOT(input4[[#This Row],[All ASC?]])),FALSE(),TRUE())</f>
        <v>1</v>
      </c>
      <c r="O708" cm="1">
        <f t="array" aca="1" ref="O708" ca="1">IF(AND(input4[[#This Row],[Safe Part 1]],(MAX(ABS((INDIRECT(input4[[#This Row],[range2]]))-(INDIRECT(input4[[#This Row],[range1]])))))&lt;=3),1,0)</f>
        <v>1</v>
      </c>
    </row>
    <row r="709" spans="1:15" x14ac:dyDescent="0.35">
      <c r="A709">
        <v>24</v>
      </c>
      <c r="B709">
        <v>25</v>
      </c>
      <c r="C709">
        <v>27</v>
      </c>
      <c r="D709">
        <v>28</v>
      </c>
      <c r="E709">
        <v>30</v>
      </c>
      <c r="F709">
        <v>32</v>
      </c>
      <c r="G709">
        <v>35</v>
      </c>
      <c r="H709">
        <f>1</f>
        <v>1</v>
      </c>
      <c r="I709">
        <f>COUNTA(input4[[#This Row],[Column1.2]:[Column1.8]])</f>
        <v>7</v>
      </c>
      <c r="J709" t="str">
        <f>ADDRESS(ROW(),input4[[#This Row],[first col]]+1,4)&amp;":"&amp;ADDRESS(ROW(),input4[[#This Row],[lastcol]],4)</f>
        <v>B709:G709</v>
      </c>
      <c r="K709" t="str">
        <f>ADDRESS(ROW(),input4[[#This Row],[first col]],4)&amp;":"&amp;ADDRESS(ROW(),input4[[#This Row],[lastcol]]-1,4)</f>
        <v>A709:F709</v>
      </c>
      <c r="L709" t="b" cm="1">
        <f t="array" aca="1" ref="L709" ca="1">SUMPRODUCT(--(INDIRECT(input4[[#This Row],[range1]])&lt;INDIRECT(input4[[#This Row],[range2]])))=COUNT(INDIRECT(input4[[#This Row],[range1]]))</f>
        <v>0</v>
      </c>
      <c r="M709" t="b" cm="1">
        <f t="array" aca="1" ref="M709" ca="1">SUMPRODUCT(--(INDIRECT(input4[[#This Row],[range1]])&gt;INDIRECT(input4[[#This Row],[range2]])))=COUNT(INDIRECT(input4[[#This Row],[range1]]))</f>
        <v>1</v>
      </c>
      <c r="N709" t="b">
        <f ca="1">IF(AND(NOT(input4[[#This Row],[All DESC?]]),NOT(input4[[#This Row],[All ASC?]])),FALSE(),TRUE())</f>
        <v>1</v>
      </c>
      <c r="O709" cm="1">
        <f t="array" aca="1" ref="O709" ca="1">IF(AND(input4[[#This Row],[Safe Part 1]],(MAX(ABS((INDIRECT(input4[[#This Row],[range2]]))-(INDIRECT(input4[[#This Row],[range1]])))))&lt;=3),1,0)</f>
        <v>1</v>
      </c>
    </row>
    <row r="710" spans="1:15" x14ac:dyDescent="0.35">
      <c r="A710">
        <v>58</v>
      </c>
      <c r="B710">
        <v>59</v>
      </c>
      <c r="C710">
        <v>61</v>
      </c>
      <c r="D710">
        <v>62</v>
      </c>
      <c r="E710">
        <v>63</v>
      </c>
      <c r="F710">
        <v>64</v>
      </c>
      <c r="G710">
        <v>65</v>
      </c>
      <c r="H710">
        <f>1</f>
        <v>1</v>
      </c>
      <c r="I710">
        <f>COUNTA(input4[[#This Row],[Column1.2]:[Column1.8]])</f>
        <v>7</v>
      </c>
      <c r="J710" t="str">
        <f>ADDRESS(ROW(),input4[[#This Row],[first col]]+1,4)&amp;":"&amp;ADDRESS(ROW(),input4[[#This Row],[lastcol]],4)</f>
        <v>B710:G710</v>
      </c>
      <c r="K710" t="str">
        <f>ADDRESS(ROW(),input4[[#This Row],[first col]],4)&amp;":"&amp;ADDRESS(ROW(),input4[[#This Row],[lastcol]]-1,4)</f>
        <v>A710:F710</v>
      </c>
      <c r="L710" t="b" cm="1">
        <f t="array" aca="1" ref="L710" ca="1">SUMPRODUCT(--(INDIRECT(input4[[#This Row],[range1]])&lt;INDIRECT(input4[[#This Row],[range2]])))=COUNT(INDIRECT(input4[[#This Row],[range1]]))</f>
        <v>0</v>
      </c>
      <c r="M710" t="b" cm="1">
        <f t="array" aca="1" ref="M710" ca="1">SUMPRODUCT(--(INDIRECT(input4[[#This Row],[range1]])&gt;INDIRECT(input4[[#This Row],[range2]])))=COUNT(INDIRECT(input4[[#This Row],[range1]]))</f>
        <v>1</v>
      </c>
      <c r="N710" t="b">
        <f ca="1">IF(AND(NOT(input4[[#This Row],[All DESC?]]),NOT(input4[[#This Row],[All ASC?]])),FALSE(),TRUE())</f>
        <v>1</v>
      </c>
      <c r="O710" cm="1">
        <f t="array" aca="1" ref="O710" ca="1">IF(AND(input4[[#This Row],[Safe Part 1]],(MAX(ABS((INDIRECT(input4[[#This Row],[range2]]))-(INDIRECT(input4[[#This Row],[range1]])))))&lt;=3),1,0)</f>
        <v>1</v>
      </c>
    </row>
    <row r="711" spans="1:15" x14ac:dyDescent="0.35">
      <c r="A711">
        <v>53</v>
      </c>
      <c r="B711">
        <v>54</v>
      </c>
      <c r="C711">
        <v>56</v>
      </c>
      <c r="D711">
        <v>57</v>
      </c>
      <c r="E711">
        <v>58</v>
      </c>
      <c r="F711">
        <v>61</v>
      </c>
      <c r="H711">
        <f>1</f>
        <v>1</v>
      </c>
      <c r="I711">
        <f>COUNTA(input4[[#This Row],[Column1.2]:[Column1.8]])</f>
        <v>6</v>
      </c>
      <c r="J711" t="str">
        <f>ADDRESS(ROW(),input4[[#This Row],[first col]]+1,4)&amp;":"&amp;ADDRESS(ROW(),input4[[#This Row],[lastcol]],4)</f>
        <v>B711:F711</v>
      </c>
      <c r="K711" t="str">
        <f>ADDRESS(ROW(),input4[[#This Row],[first col]],4)&amp;":"&amp;ADDRESS(ROW(),input4[[#This Row],[lastcol]]-1,4)</f>
        <v>A711:E711</v>
      </c>
      <c r="L711" t="b" cm="1">
        <f t="array" aca="1" ref="L711" ca="1">SUMPRODUCT(--(INDIRECT(input4[[#This Row],[range1]])&lt;INDIRECT(input4[[#This Row],[range2]])))=COUNT(INDIRECT(input4[[#This Row],[range1]]))</f>
        <v>0</v>
      </c>
      <c r="M711" t="b" cm="1">
        <f t="array" aca="1" ref="M711" ca="1">SUMPRODUCT(--(INDIRECT(input4[[#This Row],[range1]])&gt;INDIRECT(input4[[#This Row],[range2]])))=COUNT(INDIRECT(input4[[#This Row],[range1]]))</f>
        <v>1</v>
      </c>
      <c r="N711" t="b">
        <f ca="1">IF(AND(NOT(input4[[#This Row],[All DESC?]]),NOT(input4[[#This Row],[All ASC?]])),FALSE(),TRUE())</f>
        <v>1</v>
      </c>
      <c r="O711" cm="1">
        <f t="array" aca="1" ref="O711" ca="1">IF(AND(input4[[#This Row],[Safe Part 1]],(MAX(ABS((INDIRECT(input4[[#This Row],[range2]]))-(INDIRECT(input4[[#This Row],[range1]])))))&lt;=3),1,0)</f>
        <v>1</v>
      </c>
    </row>
    <row r="712" spans="1:15" x14ac:dyDescent="0.35">
      <c r="A712">
        <v>83</v>
      </c>
      <c r="B712">
        <v>81</v>
      </c>
      <c r="C712">
        <v>80</v>
      </c>
      <c r="D712">
        <v>78</v>
      </c>
      <c r="E712">
        <v>75</v>
      </c>
      <c r="H712">
        <f>1</f>
        <v>1</v>
      </c>
      <c r="I712">
        <f>COUNTA(input4[[#This Row],[Column1.2]:[Column1.8]])</f>
        <v>5</v>
      </c>
      <c r="J712" t="str">
        <f>ADDRESS(ROW(),input4[[#This Row],[first col]]+1,4)&amp;":"&amp;ADDRESS(ROW(),input4[[#This Row],[lastcol]],4)</f>
        <v>B712:E712</v>
      </c>
      <c r="K712" t="str">
        <f>ADDRESS(ROW(),input4[[#This Row],[first col]],4)&amp;":"&amp;ADDRESS(ROW(),input4[[#This Row],[lastcol]]-1,4)</f>
        <v>A712:D712</v>
      </c>
      <c r="L712" t="b" cm="1">
        <f t="array" aca="1" ref="L712" ca="1">SUMPRODUCT(--(INDIRECT(input4[[#This Row],[range1]])&lt;INDIRECT(input4[[#This Row],[range2]])))=COUNT(INDIRECT(input4[[#This Row],[range1]]))</f>
        <v>1</v>
      </c>
      <c r="M712" t="b" cm="1">
        <f t="array" aca="1" ref="M712" ca="1">SUMPRODUCT(--(INDIRECT(input4[[#This Row],[range1]])&gt;INDIRECT(input4[[#This Row],[range2]])))=COUNT(INDIRECT(input4[[#This Row],[range1]]))</f>
        <v>0</v>
      </c>
      <c r="N712" t="b">
        <f ca="1">IF(AND(NOT(input4[[#This Row],[All DESC?]]),NOT(input4[[#This Row],[All ASC?]])),FALSE(),TRUE())</f>
        <v>1</v>
      </c>
      <c r="O712" cm="1">
        <f t="array" aca="1" ref="O712" ca="1">IF(AND(input4[[#This Row],[Safe Part 1]],(MAX(ABS((INDIRECT(input4[[#This Row],[range2]]))-(INDIRECT(input4[[#This Row],[range1]])))))&lt;=3),1,0)</f>
        <v>1</v>
      </c>
    </row>
    <row r="713" spans="1:15" x14ac:dyDescent="0.35">
      <c r="A713">
        <v>27</v>
      </c>
      <c r="B713">
        <v>24</v>
      </c>
      <c r="C713">
        <v>21</v>
      </c>
      <c r="D713">
        <v>20</v>
      </c>
      <c r="E713">
        <v>19</v>
      </c>
      <c r="F713">
        <v>17</v>
      </c>
      <c r="H713">
        <f>1</f>
        <v>1</v>
      </c>
      <c r="I713">
        <f>COUNTA(input4[[#This Row],[Column1.2]:[Column1.8]])</f>
        <v>6</v>
      </c>
      <c r="J713" t="str">
        <f>ADDRESS(ROW(),input4[[#This Row],[first col]]+1,4)&amp;":"&amp;ADDRESS(ROW(),input4[[#This Row],[lastcol]],4)</f>
        <v>B713:F713</v>
      </c>
      <c r="K713" t="str">
        <f>ADDRESS(ROW(),input4[[#This Row],[first col]],4)&amp;":"&amp;ADDRESS(ROW(),input4[[#This Row],[lastcol]]-1,4)</f>
        <v>A713:E713</v>
      </c>
      <c r="L713" t="b" cm="1">
        <f t="array" aca="1" ref="L713" ca="1">SUMPRODUCT(--(INDIRECT(input4[[#This Row],[range1]])&lt;INDIRECT(input4[[#This Row],[range2]])))=COUNT(INDIRECT(input4[[#This Row],[range1]]))</f>
        <v>1</v>
      </c>
      <c r="M713" t="b" cm="1">
        <f t="array" aca="1" ref="M713" ca="1">SUMPRODUCT(--(INDIRECT(input4[[#This Row],[range1]])&gt;INDIRECT(input4[[#This Row],[range2]])))=COUNT(INDIRECT(input4[[#This Row],[range1]]))</f>
        <v>0</v>
      </c>
      <c r="N713" t="b">
        <f ca="1">IF(AND(NOT(input4[[#This Row],[All DESC?]]),NOT(input4[[#This Row],[All ASC?]])),FALSE(),TRUE())</f>
        <v>1</v>
      </c>
      <c r="O713" cm="1">
        <f t="array" aca="1" ref="O713" ca="1">IF(AND(input4[[#This Row],[Safe Part 1]],(MAX(ABS((INDIRECT(input4[[#This Row],[range2]]))-(INDIRECT(input4[[#This Row],[range1]])))))&lt;=3),1,0)</f>
        <v>1</v>
      </c>
    </row>
    <row r="714" spans="1:15" x14ac:dyDescent="0.35">
      <c r="A714">
        <v>46</v>
      </c>
      <c r="B714">
        <v>47</v>
      </c>
      <c r="C714">
        <v>49</v>
      </c>
      <c r="D714">
        <v>50</v>
      </c>
      <c r="E714">
        <v>51</v>
      </c>
      <c r="F714">
        <v>53</v>
      </c>
      <c r="G714">
        <v>54</v>
      </c>
      <c r="H714">
        <f>1</f>
        <v>1</v>
      </c>
      <c r="I714">
        <f>COUNTA(input4[[#This Row],[Column1.2]:[Column1.8]])</f>
        <v>7</v>
      </c>
      <c r="J714" t="str">
        <f>ADDRESS(ROW(),input4[[#This Row],[first col]]+1,4)&amp;":"&amp;ADDRESS(ROW(),input4[[#This Row],[lastcol]],4)</f>
        <v>B714:G714</v>
      </c>
      <c r="K714" t="str">
        <f>ADDRESS(ROW(),input4[[#This Row],[first col]],4)&amp;":"&amp;ADDRESS(ROW(),input4[[#This Row],[lastcol]]-1,4)</f>
        <v>A714:F714</v>
      </c>
      <c r="L714" t="b" cm="1">
        <f t="array" aca="1" ref="L714" ca="1">SUMPRODUCT(--(INDIRECT(input4[[#This Row],[range1]])&lt;INDIRECT(input4[[#This Row],[range2]])))=COUNT(INDIRECT(input4[[#This Row],[range1]]))</f>
        <v>0</v>
      </c>
      <c r="M714" t="b" cm="1">
        <f t="array" aca="1" ref="M714" ca="1">SUMPRODUCT(--(INDIRECT(input4[[#This Row],[range1]])&gt;INDIRECT(input4[[#This Row],[range2]])))=COUNT(INDIRECT(input4[[#This Row],[range1]]))</f>
        <v>1</v>
      </c>
      <c r="N714" t="b">
        <f ca="1">IF(AND(NOT(input4[[#This Row],[All DESC?]]),NOT(input4[[#This Row],[All ASC?]])),FALSE(),TRUE())</f>
        <v>1</v>
      </c>
      <c r="O714" cm="1">
        <f t="array" aca="1" ref="O714" ca="1">IF(AND(input4[[#This Row],[Safe Part 1]],(MAX(ABS((INDIRECT(input4[[#This Row],[range2]]))-(INDIRECT(input4[[#This Row],[range1]])))))&lt;=3),1,0)</f>
        <v>1</v>
      </c>
    </row>
    <row r="715" spans="1:15" x14ac:dyDescent="0.35">
      <c r="A715">
        <v>36</v>
      </c>
      <c r="B715">
        <v>38</v>
      </c>
      <c r="C715">
        <v>40</v>
      </c>
      <c r="D715">
        <v>41</v>
      </c>
      <c r="E715">
        <v>42</v>
      </c>
      <c r="F715">
        <v>44</v>
      </c>
      <c r="H715">
        <f>1</f>
        <v>1</v>
      </c>
      <c r="I715">
        <f>COUNTA(input4[[#This Row],[Column1.2]:[Column1.8]])</f>
        <v>6</v>
      </c>
      <c r="J715" t="str">
        <f>ADDRESS(ROW(),input4[[#This Row],[first col]]+1,4)&amp;":"&amp;ADDRESS(ROW(),input4[[#This Row],[lastcol]],4)</f>
        <v>B715:F715</v>
      </c>
      <c r="K715" t="str">
        <f>ADDRESS(ROW(),input4[[#This Row],[first col]],4)&amp;":"&amp;ADDRESS(ROW(),input4[[#This Row],[lastcol]]-1,4)</f>
        <v>A715:E715</v>
      </c>
      <c r="L715" t="b" cm="1">
        <f t="array" aca="1" ref="L715" ca="1">SUMPRODUCT(--(INDIRECT(input4[[#This Row],[range1]])&lt;INDIRECT(input4[[#This Row],[range2]])))=COUNT(INDIRECT(input4[[#This Row],[range1]]))</f>
        <v>0</v>
      </c>
      <c r="M715" t="b" cm="1">
        <f t="array" aca="1" ref="M715" ca="1">SUMPRODUCT(--(INDIRECT(input4[[#This Row],[range1]])&gt;INDIRECT(input4[[#This Row],[range2]])))=COUNT(INDIRECT(input4[[#This Row],[range1]]))</f>
        <v>1</v>
      </c>
      <c r="N715" t="b">
        <f ca="1">IF(AND(NOT(input4[[#This Row],[All DESC?]]),NOT(input4[[#This Row],[All ASC?]])),FALSE(),TRUE())</f>
        <v>1</v>
      </c>
      <c r="O715" cm="1">
        <f t="array" aca="1" ref="O715" ca="1">IF(AND(input4[[#This Row],[Safe Part 1]],(MAX(ABS((INDIRECT(input4[[#This Row],[range2]]))-(INDIRECT(input4[[#This Row],[range1]])))))&lt;=3),1,0)</f>
        <v>1</v>
      </c>
    </row>
    <row r="716" spans="1:15" x14ac:dyDescent="0.35">
      <c r="A716">
        <v>76</v>
      </c>
      <c r="B716">
        <v>78</v>
      </c>
      <c r="C716">
        <v>81</v>
      </c>
      <c r="D716">
        <v>84</v>
      </c>
      <c r="E716">
        <v>85</v>
      </c>
      <c r="F716">
        <v>87</v>
      </c>
      <c r="H716">
        <f>1</f>
        <v>1</v>
      </c>
      <c r="I716">
        <f>COUNTA(input4[[#This Row],[Column1.2]:[Column1.8]])</f>
        <v>6</v>
      </c>
      <c r="J716" t="str">
        <f>ADDRESS(ROW(),input4[[#This Row],[first col]]+1,4)&amp;":"&amp;ADDRESS(ROW(),input4[[#This Row],[lastcol]],4)</f>
        <v>B716:F716</v>
      </c>
      <c r="K716" t="str">
        <f>ADDRESS(ROW(),input4[[#This Row],[first col]],4)&amp;":"&amp;ADDRESS(ROW(),input4[[#This Row],[lastcol]]-1,4)</f>
        <v>A716:E716</v>
      </c>
      <c r="L716" t="b" cm="1">
        <f t="array" aca="1" ref="L716" ca="1">SUMPRODUCT(--(INDIRECT(input4[[#This Row],[range1]])&lt;INDIRECT(input4[[#This Row],[range2]])))=COUNT(INDIRECT(input4[[#This Row],[range1]]))</f>
        <v>0</v>
      </c>
      <c r="M716" t="b" cm="1">
        <f t="array" aca="1" ref="M716" ca="1">SUMPRODUCT(--(INDIRECT(input4[[#This Row],[range1]])&gt;INDIRECT(input4[[#This Row],[range2]])))=COUNT(INDIRECT(input4[[#This Row],[range1]]))</f>
        <v>1</v>
      </c>
      <c r="N716" t="b">
        <f ca="1">IF(AND(NOT(input4[[#This Row],[All DESC?]]),NOT(input4[[#This Row],[All ASC?]])),FALSE(),TRUE())</f>
        <v>1</v>
      </c>
      <c r="O716" cm="1">
        <f t="array" aca="1" ref="O716" ca="1">IF(AND(input4[[#This Row],[Safe Part 1]],(MAX(ABS((INDIRECT(input4[[#This Row],[range2]]))-(INDIRECT(input4[[#This Row],[range1]])))))&lt;=3),1,0)</f>
        <v>1</v>
      </c>
    </row>
    <row r="717" spans="1:15" x14ac:dyDescent="0.35">
      <c r="A717">
        <v>7</v>
      </c>
      <c r="B717">
        <v>10</v>
      </c>
      <c r="C717">
        <v>13</v>
      </c>
      <c r="D717">
        <v>14</v>
      </c>
      <c r="E717">
        <v>17</v>
      </c>
      <c r="F717">
        <v>20</v>
      </c>
      <c r="G717">
        <v>21</v>
      </c>
      <c r="H717">
        <f>1</f>
        <v>1</v>
      </c>
      <c r="I717">
        <f>COUNTA(input4[[#This Row],[Column1.2]:[Column1.8]])</f>
        <v>7</v>
      </c>
      <c r="J717" t="str">
        <f>ADDRESS(ROW(),input4[[#This Row],[first col]]+1,4)&amp;":"&amp;ADDRESS(ROW(),input4[[#This Row],[lastcol]],4)</f>
        <v>B717:G717</v>
      </c>
      <c r="K717" t="str">
        <f>ADDRESS(ROW(),input4[[#This Row],[first col]],4)&amp;":"&amp;ADDRESS(ROW(),input4[[#This Row],[lastcol]]-1,4)</f>
        <v>A717:F717</v>
      </c>
      <c r="L717" t="b" cm="1">
        <f t="array" aca="1" ref="L717" ca="1">SUMPRODUCT(--(INDIRECT(input4[[#This Row],[range1]])&lt;INDIRECT(input4[[#This Row],[range2]])))=COUNT(INDIRECT(input4[[#This Row],[range1]]))</f>
        <v>0</v>
      </c>
      <c r="M717" t="b" cm="1">
        <f t="array" aca="1" ref="M717" ca="1">SUMPRODUCT(--(INDIRECT(input4[[#This Row],[range1]])&gt;INDIRECT(input4[[#This Row],[range2]])))=COUNT(INDIRECT(input4[[#This Row],[range1]]))</f>
        <v>1</v>
      </c>
      <c r="N717" t="b">
        <f ca="1">IF(AND(NOT(input4[[#This Row],[All DESC?]]),NOT(input4[[#This Row],[All ASC?]])),FALSE(),TRUE())</f>
        <v>1</v>
      </c>
      <c r="O717" cm="1">
        <f t="array" aca="1" ref="O717" ca="1">IF(AND(input4[[#This Row],[Safe Part 1]],(MAX(ABS((INDIRECT(input4[[#This Row],[range2]]))-(INDIRECT(input4[[#This Row],[range1]])))))&lt;=3),1,0)</f>
        <v>1</v>
      </c>
    </row>
    <row r="718" spans="1:15" x14ac:dyDescent="0.35">
      <c r="A718">
        <v>35</v>
      </c>
      <c r="B718">
        <v>32</v>
      </c>
      <c r="C718">
        <v>31</v>
      </c>
      <c r="D718">
        <v>29</v>
      </c>
      <c r="H718">
        <f>1</f>
        <v>1</v>
      </c>
      <c r="I718">
        <f>COUNTA(input4[[#This Row],[Column1.2]:[Column1.8]])</f>
        <v>4</v>
      </c>
      <c r="J718" t="str">
        <f>ADDRESS(ROW(),input4[[#This Row],[first col]]+1,4)&amp;":"&amp;ADDRESS(ROW(),input4[[#This Row],[lastcol]],4)</f>
        <v>B718:D718</v>
      </c>
      <c r="K718" t="str">
        <f>ADDRESS(ROW(),input4[[#This Row],[first col]],4)&amp;":"&amp;ADDRESS(ROW(),input4[[#This Row],[lastcol]]-1,4)</f>
        <v>A718:C718</v>
      </c>
      <c r="L718" t="b" cm="1">
        <f t="array" aca="1" ref="L718" ca="1">SUMPRODUCT(--(INDIRECT(input4[[#This Row],[range1]])&lt;INDIRECT(input4[[#This Row],[range2]])))=COUNT(INDIRECT(input4[[#This Row],[range1]]))</f>
        <v>1</v>
      </c>
      <c r="M718" t="b" cm="1">
        <f t="array" aca="1" ref="M718" ca="1">SUMPRODUCT(--(INDIRECT(input4[[#This Row],[range1]])&gt;INDIRECT(input4[[#This Row],[range2]])))=COUNT(INDIRECT(input4[[#This Row],[range1]]))</f>
        <v>0</v>
      </c>
      <c r="N718" t="b">
        <f ca="1">IF(AND(NOT(input4[[#This Row],[All DESC?]]),NOT(input4[[#This Row],[All ASC?]])),FALSE(),TRUE())</f>
        <v>1</v>
      </c>
      <c r="O718" cm="1">
        <f t="array" aca="1" ref="O718" ca="1">IF(AND(input4[[#This Row],[Safe Part 1]],(MAX(ABS((INDIRECT(input4[[#This Row],[range2]]))-(INDIRECT(input4[[#This Row],[range1]])))))&lt;=3),1,0)</f>
        <v>1</v>
      </c>
    </row>
    <row r="719" spans="1:15" x14ac:dyDescent="0.35">
      <c r="A719">
        <v>79</v>
      </c>
      <c r="B719">
        <v>80</v>
      </c>
      <c r="C719">
        <v>83</v>
      </c>
      <c r="D719">
        <v>86</v>
      </c>
      <c r="E719">
        <v>87</v>
      </c>
      <c r="H719">
        <f>1</f>
        <v>1</v>
      </c>
      <c r="I719">
        <f>COUNTA(input4[[#This Row],[Column1.2]:[Column1.8]])</f>
        <v>5</v>
      </c>
      <c r="J719" t="str">
        <f>ADDRESS(ROW(),input4[[#This Row],[first col]]+1,4)&amp;":"&amp;ADDRESS(ROW(),input4[[#This Row],[lastcol]],4)</f>
        <v>B719:E719</v>
      </c>
      <c r="K719" t="str">
        <f>ADDRESS(ROW(),input4[[#This Row],[first col]],4)&amp;":"&amp;ADDRESS(ROW(),input4[[#This Row],[lastcol]]-1,4)</f>
        <v>A719:D719</v>
      </c>
      <c r="L719" t="b" cm="1">
        <f t="array" aca="1" ref="L719" ca="1">SUMPRODUCT(--(INDIRECT(input4[[#This Row],[range1]])&lt;INDIRECT(input4[[#This Row],[range2]])))=COUNT(INDIRECT(input4[[#This Row],[range1]]))</f>
        <v>0</v>
      </c>
      <c r="M719" t="b" cm="1">
        <f t="array" aca="1" ref="M719" ca="1">SUMPRODUCT(--(INDIRECT(input4[[#This Row],[range1]])&gt;INDIRECT(input4[[#This Row],[range2]])))=COUNT(INDIRECT(input4[[#This Row],[range1]]))</f>
        <v>1</v>
      </c>
      <c r="N719" t="b">
        <f ca="1">IF(AND(NOT(input4[[#This Row],[All DESC?]]),NOT(input4[[#This Row],[All ASC?]])),FALSE(),TRUE())</f>
        <v>1</v>
      </c>
      <c r="O719" cm="1">
        <f t="array" aca="1" ref="O719" ca="1">IF(AND(input4[[#This Row],[Safe Part 1]],(MAX(ABS((INDIRECT(input4[[#This Row],[range2]]))-(INDIRECT(input4[[#This Row],[range1]])))))&lt;=3),1,0)</f>
        <v>1</v>
      </c>
    </row>
    <row r="720" spans="1:15" x14ac:dyDescent="0.35">
      <c r="A720">
        <v>83</v>
      </c>
      <c r="B720">
        <v>81</v>
      </c>
      <c r="C720">
        <v>79</v>
      </c>
      <c r="D720">
        <v>76</v>
      </c>
      <c r="E720">
        <v>75</v>
      </c>
      <c r="H720">
        <f>1</f>
        <v>1</v>
      </c>
      <c r="I720">
        <f>COUNTA(input4[[#This Row],[Column1.2]:[Column1.8]])</f>
        <v>5</v>
      </c>
      <c r="J720" t="str">
        <f>ADDRESS(ROW(),input4[[#This Row],[first col]]+1,4)&amp;":"&amp;ADDRESS(ROW(),input4[[#This Row],[lastcol]],4)</f>
        <v>B720:E720</v>
      </c>
      <c r="K720" t="str">
        <f>ADDRESS(ROW(),input4[[#This Row],[first col]],4)&amp;":"&amp;ADDRESS(ROW(),input4[[#This Row],[lastcol]]-1,4)</f>
        <v>A720:D720</v>
      </c>
      <c r="L720" t="b" cm="1">
        <f t="array" aca="1" ref="L720" ca="1">SUMPRODUCT(--(INDIRECT(input4[[#This Row],[range1]])&lt;INDIRECT(input4[[#This Row],[range2]])))=COUNT(INDIRECT(input4[[#This Row],[range1]]))</f>
        <v>1</v>
      </c>
      <c r="M720" t="b" cm="1">
        <f t="array" aca="1" ref="M720" ca="1">SUMPRODUCT(--(INDIRECT(input4[[#This Row],[range1]])&gt;INDIRECT(input4[[#This Row],[range2]])))=COUNT(INDIRECT(input4[[#This Row],[range1]]))</f>
        <v>0</v>
      </c>
      <c r="N720" t="b">
        <f ca="1">IF(AND(NOT(input4[[#This Row],[All DESC?]]),NOT(input4[[#This Row],[All ASC?]])),FALSE(),TRUE())</f>
        <v>1</v>
      </c>
      <c r="O720" cm="1">
        <f t="array" aca="1" ref="O720" ca="1">IF(AND(input4[[#This Row],[Safe Part 1]],(MAX(ABS((INDIRECT(input4[[#This Row],[range2]]))-(INDIRECT(input4[[#This Row],[range1]])))))&lt;=3),1,0)</f>
        <v>1</v>
      </c>
    </row>
    <row r="721" spans="1:15" x14ac:dyDescent="0.35">
      <c r="A721">
        <v>32</v>
      </c>
      <c r="B721">
        <v>33</v>
      </c>
      <c r="C721">
        <v>35</v>
      </c>
      <c r="D721">
        <v>36</v>
      </c>
      <c r="E721">
        <v>39</v>
      </c>
      <c r="H721">
        <f>1</f>
        <v>1</v>
      </c>
      <c r="I721">
        <f>COUNTA(input4[[#This Row],[Column1.2]:[Column1.8]])</f>
        <v>5</v>
      </c>
      <c r="J721" t="str">
        <f>ADDRESS(ROW(),input4[[#This Row],[first col]]+1,4)&amp;":"&amp;ADDRESS(ROW(),input4[[#This Row],[lastcol]],4)</f>
        <v>B721:E721</v>
      </c>
      <c r="K721" t="str">
        <f>ADDRESS(ROW(),input4[[#This Row],[first col]],4)&amp;":"&amp;ADDRESS(ROW(),input4[[#This Row],[lastcol]]-1,4)</f>
        <v>A721:D721</v>
      </c>
      <c r="L721" t="b" cm="1">
        <f t="array" aca="1" ref="L721" ca="1">SUMPRODUCT(--(INDIRECT(input4[[#This Row],[range1]])&lt;INDIRECT(input4[[#This Row],[range2]])))=COUNT(INDIRECT(input4[[#This Row],[range1]]))</f>
        <v>0</v>
      </c>
      <c r="M721" t="b" cm="1">
        <f t="array" aca="1" ref="M721" ca="1">SUMPRODUCT(--(INDIRECT(input4[[#This Row],[range1]])&gt;INDIRECT(input4[[#This Row],[range2]])))=COUNT(INDIRECT(input4[[#This Row],[range1]]))</f>
        <v>1</v>
      </c>
      <c r="N721" t="b">
        <f ca="1">IF(AND(NOT(input4[[#This Row],[All DESC?]]),NOT(input4[[#This Row],[All ASC?]])),FALSE(),TRUE())</f>
        <v>1</v>
      </c>
      <c r="O721" cm="1">
        <f t="array" aca="1" ref="O721" ca="1">IF(AND(input4[[#This Row],[Safe Part 1]],(MAX(ABS((INDIRECT(input4[[#This Row],[range2]]))-(INDIRECT(input4[[#This Row],[range1]])))))&lt;=3),1,0)</f>
        <v>1</v>
      </c>
    </row>
    <row r="722" spans="1:15" x14ac:dyDescent="0.35">
      <c r="A722">
        <v>50</v>
      </c>
      <c r="B722">
        <v>51</v>
      </c>
      <c r="C722">
        <v>53</v>
      </c>
      <c r="D722">
        <v>55</v>
      </c>
      <c r="E722">
        <v>57</v>
      </c>
      <c r="F722">
        <v>60</v>
      </c>
      <c r="H722">
        <f>1</f>
        <v>1</v>
      </c>
      <c r="I722">
        <f>COUNTA(input4[[#This Row],[Column1.2]:[Column1.8]])</f>
        <v>6</v>
      </c>
      <c r="J722" t="str">
        <f>ADDRESS(ROW(),input4[[#This Row],[first col]]+1,4)&amp;":"&amp;ADDRESS(ROW(),input4[[#This Row],[lastcol]],4)</f>
        <v>B722:F722</v>
      </c>
      <c r="K722" t="str">
        <f>ADDRESS(ROW(),input4[[#This Row],[first col]],4)&amp;":"&amp;ADDRESS(ROW(),input4[[#This Row],[lastcol]]-1,4)</f>
        <v>A722:E722</v>
      </c>
      <c r="L722" t="b" cm="1">
        <f t="array" aca="1" ref="L722" ca="1">SUMPRODUCT(--(INDIRECT(input4[[#This Row],[range1]])&lt;INDIRECT(input4[[#This Row],[range2]])))=COUNT(INDIRECT(input4[[#This Row],[range1]]))</f>
        <v>0</v>
      </c>
      <c r="M722" t="b" cm="1">
        <f t="array" aca="1" ref="M722" ca="1">SUMPRODUCT(--(INDIRECT(input4[[#This Row],[range1]])&gt;INDIRECT(input4[[#This Row],[range2]])))=COUNT(INDIRECT(input4[[#This Row],[range1]]))</f>
        <v>1</v>
      </c>
      <c r="N722" t="b">
        <f ca="1">IF(AND(NOT(input4[[#This Row],[All DESC?]]),NOT(input4[[#This Row],[All ASC?]])),FALSE(),TRUE())</f>
        <v>1</v>
      </c>
      <c r="O722" cm="1">
        <f t="array" aca="1" ref="O722" ca="1">IF(AND(input4[[#This Row],[Safe Part 1]],(MAX(ABS((INDIRECT(input4[[#This Row],[range2]]))-(INDIRECT(input4[[#This Row],[range1]])))))&lt;=3),1,0)</f>
        <v>1</v>
      </c>
    </row>
    <row r="723" spans="1:15" x14ac:dyDescent="0.35">
      <c r="A723">
        <v>9</v>
      </c>
      <c r="B723">
        <v>10</v>
      </c>
      <c r="C723">
        <v>11</v>
      </c>
      <c r="D723">
        <v>14</v>
      </c>
      <c r="E723">
        <v>16</v>
      </c>
      <c r="F723">
        <v>18</v>
      </c>
      <c r="H723">
        <f>1</f>
        <v>1</v>
      </c>
      <c r="I723">
        <f>COUNTA(input4[[#This Row],[Column1.2]:[Column1.8]])</f>
        <v>6</v>
      </c>
      <c r="J723" t="str">
        <f>ADDRESS(ROW(),input4[[#This Row],[first col]]+1,4)&amp;":"&amp;ADDRESS(ROW(),input4[[#This Row],[lastcol]],4)</f>
        <v>B723:F723</v>
      </c>
      <c r="K723" t="str">
        <f>ADDRESS(ROW(),input4[[#This Row],[first col]],4)&amp;":"&amp;ADDRESS(ROW(),input4[[#This Row],[lastcol]]-1,4)</f>
        <v>A723:E723</v>
      </c>
      <c r="L723" t="b" cm="1">
        <f t="array" aca="1" ref="L723" ca="1">SUMPRODUCT(--(INDIRECT(input4[[#This Row],[range1]])&lt;INDIRECT(input4[[#This Row],[range2]])))=COUNT(INDIRECT(input4[[#This Row],[range1]]))</f>
        <v>0</v>
      </c>
      <c r="M723" t="b" cm="1">
        <f t="array" aca="1" ref="M723" ca="1">SUMPRODUCT(--(INDIRECT(input4[[#This Row],[range1]])&gt;INDIRECT(input4[[#This Row],[range2]])))=COUNT(INDIRECT(input4[[#This Row],[range1]]))</f>
        <v>1</v>
      </c>
      <c r="N723" t="b">
        <f ca="1">IF(AND(NOT(input4[[#This Row],[All DESC?]]),NOT(input4[[#This Row],[All ASC?]])),FALSE(),TRUE())</f>
        <v>1</v>
      </c>
      <c r="O723" cm="1">
        <f t="array" aca="1" ref="O723" ca="1">IF(AND(input4[[#This Row],[Safe Part 1]],(MAX(ABS((INDIRECT(input4[[#This Row],[range2]]))-(INDIRECT(input4[[#This Row],[range1]])))))&lt;=3),1,0)</f>
        <v>1</v>
      </c>
    </row>
    <row r="724" spans="1:15" x14ac:dyDescent="0.35">
      <c r="A724">
        <v>23</v>
      </c>
      <c r="B724">
        <v>26</v>
      </c>
      <c r="C724">
        <v>28</v>
      </c>
      <c r="D724">
        <v>29</v>
      </c>
      <c r="E724">
        <v>30</v>
      </c>
      <c r="F724">
        <v>33</v>
      </c>
      <c r="G724">
        <v>35</v>
      </c>
      <c r="H724">
        <f>1</f>
        <v>1</v>
      </c>
      <c r="I724">
        <f>COUNTA(input4[[#This Row],[Column1.2]:[Column1.8]])</f>
        <v>7</v>
      </c>
      <c r="J724" t="str">
        <f>ADDRESS(ROW(),input4[[#This Row],[first col]]+1,4)&amp;":"&amp;ADDRESS(ROW(),input4[[#This Row],[lastcol]],4)</f>
        <v>B724:G724</v>
      </c>
      <c r="K724" t="str">
        <f>ADDRESS(ROW(),input4[[#This Row],[first col]],4)&amp;":"&amp;ADDRESS(ROW(),input4[[#This Row],[lastcol]]-1,4)</f>
        <v>A724:F724</v>
      </c>
      <c r="L724" t="b" cm="1">
        <f t="array" aca="1" ref="L724" ca="1">SUMPRODUCT(--(INDIRECT(input4[[#This Row],[range1]])&lt;INDIRECT(input4[[#This Row],[range2]])))=COUNT(INDIRECT(input4[[#This Row],[range1]]))</f>
        <v>0</v>
      </c>
      <c r="M724" t="b" cm="1">
        <f t="array" aca="1" ref="M724" ca="1">SUMPRODUCT(--(INDIRECT(input4[[#This Row],[range1]])&gt;INDIRECT(input4[[#This Row],[range2]])))=COUNT(INDIRECT(input4[[#This Row],[range1]]))</f>
        <v>1</v>
      </c>
      <c r="N724" t="b">
        <f ca="1">IF(AND(NOT(input4[[#This Row],[All DESC?]]),NOT(input4[[#This Row],[All ASC?]])),FALSE(),TRUE())</f>
        <v>1</v>
      </c>
      <c r="O724" cm="1">
        <f t="array" aca="1" ref="O724" ca="1">IF(AND(input4[[#This Row],[Safe Part 1]],(MAX(ABS((INDIRECT(input4[[#This Row],[range2]]))-(INDIRECT(input4[[#This Row],[range1]])))))&lt;=3),1,0)</f>
        <v>1</v>
      </c>
    </row>
    <row r="725" spans="1:15" x14ac:dyDescent="0.35">
      <c r="A725">
        <v>93</v>
      </c>
      <c r="B725">
        <v>92</v>
      </c>
      <c r="C725">
        <v>89</v>
      </c>
      <c r="D725">
        <v>88</v>
      </c>
      <c r="E725">
        <v>86</v>
      </c>
      <c r="H725">
        <f>1</f>
        <v>1</v>
      </c>
      <c r="I725">
        <f>COUNTA(input4[[#This Row],[Column1.2]:[Column1.8]])</f>
        <v>5</v>
      </c>
      <c r="J725" t="str">
        <f>ADDRESS(ROW(),input4[[#This Row],[first col]]+1,4)&amp;":"&amp;ADDRESS(ROW(),input4[[#This Row],[lastcol]],4)</f>
        <v>B725:E725</v>
      </c>
      <c r="K725" t="str">
        <f>ADDRESS(ROW(),input4[[#This Row],[first col]],4)&amp;":"&amp;ADDRESS(ROW(),input4[[#This Row],[lastcol]]-1,4)</f>
        <v>A725:D725</v>
      </c>
      <c r="L725" t="b" cm="1">
        <f t="array" aca="1" ref="L725" ca="1">SUMPRODUCT(--(INDIRECT(input4[[#This Row],[range1]])&lt;INDIRECT(input4[[#This Row],[range2]])))=COUNT(INDIRECT(input4[[#This Row],[range1]]))</f>
        <v>1</v>
      </c>
      <c r="M725" t="b" cm="1">
        <f t="array" aca="1" ref="M725" ca="1">SUMPRODUCT(--(INDIRECT(input4[[#This Row],[range1]])&gt;INDIRECT(input4[[#This Row],[range2]])))=COUNT(INDIRECT(input4[[#This Row],[range1]]))</f>
        <v>0</v>
      </c>
      <c r="N725" t="b">
        <f ca="1">IF(AND(NOT(input4[[#This Row],[All DESC?]]),NOT(input4[[#This Row],[All ASC?]])),FALSE(),TRUE())</f>
        <v>1</v>
      </c>
      <c r="O725" cm="1">
        <f t="array" aca="1" ref="O725" ca="1">IF(AND(input4[[#This Row],[Safe Part 1]],(MAX(ABS((INDIRECT(input4[[#This Row],[range2]]))-(INDIRECT(input4[[#This Row],[range1]])))))&lt;=3),1,0)</f>
        <v>1</v>
      </c>
    </row>
    <row r="726" spans="1:15" x14ac:dyDescent="0.35">
      <c r="A726">
        <v>33</v>
      </c>
      <c r="B726">
        <v>34</v>
      </c>
      <c r="C726">
        <v>36</v>
      </c>
      <c r="D726">
        <v>37</v>
      </c>
      <c r="E726">
        <v>39</v>
      </c>
      <c r="F726">
        <v>41</v>
      </c>
      <c r="H726">
        <f>1</f>
        <v>1</v>
      </c>
      <c r="I726">
        <f>COUNTA(input4[[#This Row],[Column1.2]:[Column1.8]])</f>
        <v>6</v>
      </c>
      <c r="J726" t="str">
        <f>ADDRESS(ROW(),input4[[#This Row],[first col]]+1,4)&amp;":"&amp;ADDRESS(ROW(),input4[[#This Row],[lastcol]],4)</f>
        <v>B726:F726</v>
      </c>
      <c r="K726" t="str">
        <f>ADDRESS(ROW(),input4[[#This Row],[first col]],4)&amp;":"&amp;ADDRESS(ROW(),input4[[#This Row],[lastcol]]-1,4)</f>
        <v>A726:E726</v>
      </c>
      <c r="L726" t="b" cm="1">
        <f t="array" aca="1" ref="L726" ca="1">SUMPRODUCT(--(INDIRECT(input4[[#This Row],[range1]])&lt;INDIRECT(input4[[#This Row],[range2]])))=COUNT(INDIRECT(input4[[#This Row],[range1]]))</f>
        <v>0</v>
      </c>
      <c r="M726" t="b" cm="1">
        <f t="array" aca="1" ref="M726" ca="1">SUMPRODUCT(--(INDIRECT(input4[[#This Row],[range1]])&gt;INDIRECT(input4[[#This Row],[range2]])))=COUNT(INDIRECT(input4[[#This Row],[range1]]))</f>
        <v>1</v>
      </c>
      <c r="N726" t="b">
        <f ca="1">IF(AND(NOT(input4[[#This Row],[All DESC?]]),NOT(input4[[#This Row],[All ASC?]])),FALSE(),TRUE())</f>
        <v>1</v>
      </c>
      <c r="O726" cm="1">
        <f t="array" aca="1" ref="O726" ca="1">IF(AND(input4[[#This Row],[Safe Part 1]],(MAX(ABS((INDIRECT(input4[[#This Row],[range2]]))-(INDIRECT(input4[[#This Row],[range1]])))))&lt;=3),1,0)</f>
        <v>1</v>
      </c>
    </row>
    <row r="727" spans="1:15" x14ac:dyDescent="0.35">
      <c r="A727">
        <v>56</v>
      </c>
      <c r="B727">
        <v>54</v>
      </c>
      <c r="C727">
        <v>52</v>
      </c>
      <c r="D727">
        <v>51</v>
      </c>
      <c r="E727">
        <v>49</v>
      </c>
      <c r="F727">
        <v>46</v>
      </c>
      <c r="G727">
        <v>44</v>
      </c>
      <c r="H727">
        <f>1</f>
        <v>1</v>
      </c>
      <c r="I727">
        <f>COUNTA(input4[[#This Row],[Column1.2]:[Column1.8]])</f>
        <v>7</v>
      </c>
      <c r="J727" t="str">
        <f>ADDRESS(ROW(),input4[[#This Row],[first col]]+1,4)&amp;":"&amp;ADDRESS(ROW(),input4[[#This Row],[lastcol]],4)</f>
        <v>B727:G727</v>
      </c>
      <c r="K727" t="str">
        <f>ADDRESS(ROW(),input4[[#This Row],[first col]],4)&amp;":"&amp;ADDRESS(ROW(),input4[[#This Row],[lastcol]]-1,4)</f>
        <v>A727:F727</v>
      </c>
      <c r="L727" t="b" cm="1">
        <f t="array" aca="1" ref="L727" ca="1">SUMPRODUCT(--(INDIRECT(input4[[#This Row],[range1]])&lt;INDIRECT(input4[[#This Row],[range2]])))=COUNT(INDIRECT(input4[[#This Row],[range1]]))</f>
        <v>1</v>
      </c>
      <c r="M727" t="b" cm="1">
        <f t="array" aca="1" ref="M727" ca="1">SUMPRODUCT(--(INDIRECT(input4[[#This Row],[range1]])&gt;INDIRECT(input4[[#This Row],[range2]])))=COUNT(INDIRECT(input4[[#This Row],[range1]]))</f>
        <v>0</v>
      </c>
      <c r="N727" t="b">
        <f ca="1">IF(AND(NOT(input4[[#This Row],[All DESC?]]),NOT(input4[[#This Row],[All ASC?]])),FALSE(),TRUE())</f>
        <v>1</v>
      </c>
      <c r="O727" cm="1">
        <f t="array" aca="1" ref="O727" ca="1">IF(AND(input4[[#This Row],[Safe Part 1]],(MAX(ABS((INDIRECT(input4[[#This Row],[range2]]))-(INDIRECT(input4[[#This Row],[range1]])))))&lt;=3),1,0)</f>
        <v>1</v>
      </c>
    </row>
    <row r="728" spans="1:15" x14ac:dyDescent="0.35">
      <c r="A728">
        <v>50</v>
      </c>
      <c r="B728">
        <v>53</v>
      </c>
      <c r="C728">
        <v>56</v>
      </c>
      <c r="D728">
        <v>57</v>
      </c>
      <c r="E728">
        <v>58</v>
      </c>
      <c r="H728">
        <f>1</f>
        <v>1</v>
      </c>
      <c r="I728">
        <f>COUNTA(input4[[#This Row],[Column1.2]:[Column1.8]])</f>
        <v>5</v>
      </c>
      <c r="J728" t="str">
        <f>ADDRESS(ROW(),input4[[#This Row],[first col]]+1,4)&amp;":"&amp;ADDRESS(ROW(),input4[[#This Row],[lastcol]],4)</f>
        <v>B728:E728</v>
      </c>
      <c r="K728" t="str">
        <f>ADDRESS(ROW(),input4[[#This Row],[first col]],4)&amp;":"&amp;ADDRESS(ROW(),input4[[#This Row],[lastcol]]-1,4)</f>
        <v>A728:D728</v>
      </c>
      <c r="L728" t="b" cm="1">
        <f t="array" aca="1" ref="L728" ca="1">SUMPRODUCT(--(INDIRECT(input4[[#This Row],[range1]])&lt;INDIRECT(input4[[#This Row],[range2]])))=COUNT(INDIRECT(input4[[#This Row],[range1]]))</f>
        <v>0</v>
      </c>
      <c r="M728" t="b" cm="1">
        <f t="array" aca="1" ref="M728" ca="1">SUMPRODUCT(--(INDIRECT(input4[[#This Row],[range1]])&gt;INDIRECT(input4[[#This Row],[range2]])))=COUNT(INDIRECT(input4[[#This Row],[range1]]))</f>
        <v>1</v>
      </c>
      <c r="N728" t="b">
        <f ca="1">IF(AND(NOT(input4[[#This Row],[All DESC?]]),NOT(input4[[#This Row],[All ASC?]])),FALSE(),TRUE())</f>
        <v>1</v>
      </c>
      <c r="O728" cm="1">
        <f t="array" aca="1" ref="O728" ca="1">IF(AND(input4[[#This Row],[Safe Part 1]],(MAX(ABS((INDIRECT(input4[[#This Row],[range2]]))-(INDIRECT(input4[[#This Row],[range1]])))))&lt;=3),1,0)</f>
        <v>1</v>
      </c>
    </row>
    <row r="729" spans="1:15" x14ac:dyDescent="0.35">
      <c r="A729">
        <v>12</v>
      </c>
      <c r="B729">
        <v>13</v>
      </c>
      <c r="C729">
        <v>14</v>
      </c>
      <c r="D729">
        <v>17</v>
      </c>
      <c r="H729">
        <f>1</f>
        <v>1</v>
      </c>
      <c r="I729">
        <f>COUNTA(input4[[#This Row],[Column1.2]:[Column1.8]])</f>
        <v>4</v>
      </c>
      <c r="J729" t="str">
        <f>ADDRESS(ROW(),input4[[#This Row],[first col]]+1,4)&amp;":"&amp;ADDRESS(ROW(),input4[[#This Row],[lastcol]],4)</f>
        <v>B729:D729</v>
      </c>
      <c r="K729" t="str">
        <f>ADDRESS(ROW(),input4[[#This Row],[first col]],4)&amp;":"&amp;ADDRESS(ROW(),input4[[#This Row],[lastcol]]-1,4)</f>
        <v>A729:C729</v>
      </c>
      <c r="L729" t="b" cm="1">
        <f t="array" aca="1" ref="L729" ca="1">SUMPRODUCT(--(INDIRECT(input4[[#This Row],[range1]])&lt;INDIRECT(input4[[#This Row],[range2]])))=COUNT(INDIRECT(input4[[#This Row],[range1]]))</f>
        <v>0</v>
      </c>
      <c r="M729" t="b" cm="1">
        <f t="array" aca="1" ref="M729" ca="1">SUMPRODUCT(--(INDIRECT(input4[[#This Row],[range1]])&gt;INDIRECT(input4[[#This Row],[range2]])))=COUNT(INDIRECT(input4[[#This Row],[range1]]))</f>
        <v>1</v>
      </c>
      <c r="N729" t="b">
        <f ca="1">IF(AND(NOT(input4[[#This Row],[All DESC?]]),NOT(input4[[#This Row],[All ASC?]])),FALSE(),TRUE())</f>
        <v>1</v>
      </c>
      <c r="O729" cm="1">
        <f t="array" aca="1" ref="O729" ca="1">IF(AND(input4[[#This Row],[Safe Part 1]],(MAX(ABS((INDIRECT(input4[[#This Row],[range2]]))-(INDIRECT(input4[[#This Row],[range1]])))))&lt;=3),1,0)</f>
        <v>1</v>
      </c>
    </row>
    <row r="730" spans="1:15" x14ac:dyDescent="0.35">
      <c r="A730">
        <v>78</v>
      </c>
      <c r="B730">
        <v>81</v>
      </c>
      <c r="C730">
        <v>83</v>
      </c>
      <c r="D730">
        <v>85</v>
      </c>
      <c r="E730">
        <v>87</v>
      </c>
      <c r="F730">
        <v>90</v>
      </c>
      <c r="G730">
        <v>93</v>
      </c>
      <c r="H730">
        <f>1</f>
        <v>1</v>
      </c>
      <c r="I730">
        <f>COUNTA(input4[[#This Row],[Column1.2]:[Column1.8]])</f>
        <v>7</v>
      </c>
      <c r="J730" t="str">
        <f>ADDRESS(ROW(),input4[[#This Row],[first col]]+1,4)&amp;":"&amp;ADDRESS(ROW(),input4[[#This Row],[lastcol]],4)</f>
        <v>B730:G730</v>
      </c>
      <c r="K730" t="str">
        <f>ADDRESS(ROW(),input4[[#This Row],[first col]],4)&amp;":"&amp;ADDRESS(ROW(),input4[[#This Row],[lastcol]]-1,4)</f>
        <v>A730:F730</v>
      </c>
      <c r="L730" t="b" cm="1">
        <f t="array" aca="1" ref="L730" ca="1">SUMPRODUCT(--(INDIRECT(input4[[#This Row],[range1]])&lt;INDIRECT(input4[[#This Row],[range2]])))=COUNT(INDIRECT(input4[[#This Row],[range1]]))</f>
        <v>0</v>
      </c>
      <c r="M730" t="b" cm="1">
        <f t="array" aca="1" ref="M730" ca="1">SUMPRODUCT(--(INDIRECT(input4[[#This Row],[range1]])&gt;INDIRECT(input4[[#This Row],[range2]])))=COUNT(INDIRECT(input4[[#This Row],[range1]]))</f>
        <v>1</v>
      </c>
      <c r="N730" t="b">
        <f ca="1">IF(AND(NOT(input4[[#This Row],[All DESC?]]),NOT(input4[[#This Row],[All ASC?]])),FALSE(),TRUE())</f>
        <v>1</v>
      </c>
      <c r="O730" cm="1">
        <f t="array" aca="1" ref="O730" ca="1">IF(AND(input4[[#This Row],[Safe Part 1]],(MAX(ABS((INDIRECT(input4[[#This Row],[range2]]))-(INDIRECT(input4[[#This Row],[range1]])))))&lt;=3),1,0)</f>
        <v>1</v>
      </c>
    </row>
    <row r="731" spans="1:15" x14ac:dyDescent="0.35">
      <c r="A731">
        <v>88</v>
      </c>
      <c r="B731">
        <v>85</v>
      </c>
      <c r="C731">
        <v>83</v>
      </c>
      <c r="D731">
        <v>81</v>
      </c>
      <c r="H731">
        <f>1</f>
        <v>1</v>
      </c>
      <c r="I731">
        <f>COUNTA(input4[[#This Row],[Column1.2]:[Column1.8]])</f>
        <v>4</v>
      </c>
      <c r="J731" t="str">
        <f>ADDRESS(ROW(),input4[[#This Row],[first col]]+1,4)&amp;":"&amp;ADDRESS(ROW(),input4[[#This Row],[lastcol]],4)</f>
        <v>B731:D731</v>
      </c>
      <c r="K731" t="str">
        <f>ADDRESS(ROW(),input4[[#This Row],[first col]],4)&amp;":"&amp;ADDRESS(ROW(),input4[[#This Row],[lastcol]]-1,4)</f>
        <v>A731:C731</v>
      </c>
      <c r="L731" t="b" cm="1">
        <f t="array" aca="1" ref="L731" ca="1">SUMPRODUCT(--(INDIRECT(input4[[#This Row],[range1]])&lt;INDIRECT(input4[[#This Row],[range2]])))=COUNT(INDIRECT(input4[[#This Row],[range1]]))</f>
        <v>1</v>
      </c>
      <c r="M731" t="b" cm="1">
        <f t="array" aca="1" ref="M731" ca="1">SUMPRODUCT(--(INDIRECT(input4[[#This Row],[range1]])&gt;INDIRECT(input4[[#This Row],[range2]])))=COUNT(INDIRECT(input4[[#This Row],[range1]]))</f>
        <v>0</v>
      </c>
      <c r="N731" t="b">
        <f ca="1">IF(AND(NOT(input4[[#This Row],[All DESC?]]),NOT(input4[[#This Row],[All ASC?]])),FALSE(),TRUE())</f>
        <v>1</v>
      </c>
      <c r="O731" cm="1">
        <f t="array" aca="1" ref="O731" ca="1">IF(AND(input4[[#This Row],[Safe Part 1]],(MAX(ABS((INDIRECT(input4[[#This Row],[range2]]))-(INDIRECT(input4[[#This Row],[range1]])))))&lt;=3),1,0)</f>
        <v>1</v>
      </c>
    </row>
    <row r="732" spans="1:15" x14ac:dyDescent="0.35">
      <c r="A732">
        <v>96</v>
      </c>
      <c r="B732">
        <v>94</v>
      </c>
      <c r="C732">
        <v>93</v>
      </c>
      <c r="D732">
        <v>92</v>
      </c>
      <c r="E732">
        <v>91</v>
      </c>
      <c r="F732">
        <v>90</v>
      </c>
      <c r="G732">
        <v>88</v>
      </c>
      <c r="H732">
        <f>1</f>
        <v>1</v>
      </c>
      <c r="I732">
        <f>COUNTA(input4[[#This Row],[Column1.2]:[Column1.8]])</f>
        <v>7</v>
      </c>
      <c r="J732" t="str">
        <f>ADDRESS(ROW(),input4[[#This Row],[first col]]+1,4)&amp;":"&amp;ADDRESS(ROW(),input4[[#This Row],[lastcol]],4)</f>
        <v>B732:G732</v>
      </c>
      <c r="K732" t="str">
        <f>ADDRESS(ROW(),input4[[#This Row],[first col]],4)&amp;":"&amp;ADDRESS(ROW(),input4[[#This Row],[lastcol]]-1,4)</f>
        <v>A732:F732</v>
      </c>
      <c r="L732" t="b" cm="1">
        <f t="array" aca="1" ref="L732" ca="1">SUMPRODUCT(--(INDIRECT(input4[[#This Row],[range1]])&lt;INDIRECT(input4[[#This Row],[range2]])))=COUNT(INDIRECT(input4[[#This Row],[range1]]))</f>
        <v>1</v>
      </c>
      <c r="M732" t="b" cm="1">
        <f t="array" aca="1" ref="M732" ca="1">SUMPRODUCT(--(INDIRECT(input4[[#This Row],[range1]])&gt;INDIRECT(input4[[#This Row],[range2]])))=COUNT(INDIRECT(input4[[#This Row],[range1]]))</f>
        <v>0</v>
      </c>
      <c r="N732" t="b">
        <f ca="1">IF(AND(NOT(input4[[#This Row],[All DESC?]]),NOT(input4[[#This Row],[All ASC?]])),FALSE(),TRUE())</f>
        <v>1</v>
      </c>
      <c r="O732" cm="1">
        <f t="array" aca="1" ref="O732" ca="1">IF(AND(input4[[#This Row],[Safe Part 1]],(MAX(ABS((INDIRECT(input4[[#This Row],[range2]]))-(INDIRECT(input4[[#This Row],[range1]])))))&lt;=3),1,0)</f>
        <v>1</v>
      </c>
    </row>
    <row r="733" spans="1:15" x14ac:dyDescent="0.35">
      <c r="A733">
        <v>42</v>
      </c>
      <c r="B733">
        <v>43</v>
      </c>
      <c r="C733">
        <v>45</v>
      </c>
      <c r="D733">
        <v>48</v>
      </c>
      <c r="E733">
        <v>49</v>
      </c>
      <c r="H733">
        <f>1</f>
        <v>1</v>
      </c>
      <c r="I733">
        <f>COUNTA(input4[[#This Row],[Column1.2]:[Column1.8]])</f>
        <v>5</v>
      </c>
      <c r="J733" t="str">
        <f>ADDRESS(ROW(),input4[[#This Row],[first col]]+1,4)&amp;":"&amp;ADDRESS(ROW(),input4[[#This Row],[lastcol]],4)</f>
        <v>B733:E733</v>
      </c>
      <c r="K733" t="str">
        <f>ADDRESS(ROW(),input4[[#This Row],[first col]],4)&amp;":"&amp;ADDRESS(ROW(),input4[[#This Row],[lastcol]]-1,4)</f>
        <v>A733:D733</v>
      </c>
      <c r="L733" t="b" cm="1">
        <f t="array" aca="1" ref="L733" ca="1">SUMPRODUCT(--(INDIRECT(input4[[#This Row],[range1]])&lt;INDIRECT(input4[[#This Row],[range2]])))=COUNT(INDIRECT(input4[[#This Row],[range1]]))</f>
        <v>0</v>
      </c>
      <c r="M733" t="b" cm="1">
        <f t="array" aca="1" ref="M733" ca="1">SUMPRODUCT(--(INDIRECT(input4[[#This Row],[range1]])&gt;INDIRECT(input4[[#This Row],[range2]])))=COUNT(INDIRECT(input4[[#This Row],[range1]]))</f>
        <v>1</v>
      </c>
      <c r="N733" t="b">
        <f ca="1">IF(AND(NOT(input4[[#This Row],[All DESC?]]),NOT(input4[[#This Row],[All ASC?]])),FALSE(),TRUE())</f>
        <v>1</v>
      </c>
      <c r="O733" cm="1">
        <f t="array" aca="1" ref="O733" ca="1">IF(AND(input4[[#This Row],[Safe Part 1]],(MAX(ABS((INDIRECT(input4[[#This Row],[range2]]))-(INDIRECT(input4[[#This Row],[range1]])))))&lt;=3),1,0)</f>
        <v>1</v>
      </c>
    </row>
    <row r="734" spans="1:15" x14ac:dyDescent="0.35">
      <c r="A734">
        <v>93</v>
      </c>
      <c r="B734">
        <v>90</v>
      </c>
      <c r="C734">
        <v>87</v>
      </c>
      <c r="D734">
        <v>84</v>
      </c>
      <c r="H734">
        <f>1</f>
        <v>1</v>
      </c>
      <c r="I734">
        <f>COUNTA(input4[[#This Row],[Column1.2]:[Column1.8]])</f>
        <v>4</v>
      </c>
      <c r="J734" t="str">
        <f>ADDRESS(ROW(),input4[[#This Row],[first col]]+1,4)&amp;":"&amp;ADDRESS(ROW(),input4[[#This Row],[lastcol]],4)</f>
        <v>B734:D734</v>
      </c>
      <c r="K734" t="str">
        <f>ADDRESS(ROW(),input4[[#This Row],[first col]],4)&amp;":"&amp;ADDRESS(ROW(),input4[[#This Row],[lastcol]]-1,4)</f>
        <v>A734:C734</v>
      </c>
      <c r="L734" t="b" cm="1">
        <f t="array" aca="1" ref="L734" ca="1">SUMPRODUCT(--(INDIRECT(input4[[#This Row],[range1]])&lt;INDIRECT(input4[[#This Row],[range2]])))=COUNT(INDIRECT(input4[[#This Row],[range1]]))</f>
        <v>1</v>
      </c>
      <c r="M734" t="b" cm="1">
        <f t="array" aca="1" ref="M734" ca="1">SUMPRODUCT(--(INDIRECT(input4[[#This Row],[range1]])&gt;INDIRECT(input4[[#This Row],[range2]])))=COUNT(INDIRECT(input4[[#This Row],[range1]]))</f>
        <v>0</v>
      </c>
      <c r="N734" t="b">
        <f ca="1">IF(AND(NOT(input4[[#This Row],[All DESC?]]),NOT(input4[[#This Row],[All ASC?]])),FALSE(),TRUE())</f>
        <v>1</v>
      </c>
      <c r="O734" cm="1">
        <f t="array" aca="1" ref="O734" ca="1">IF(AND(input4[[#This Row],[Safe Part 1]],(MAX(ABS((INDIRECT(input4[[#This Row],[range2]]))-(INDIRECT(input4[[#This Row],[range1]])))))&lt;=3),1,0)</f>
        <v>1</v>
      </c>
    </row>
    <row r="735" spans="1:15" x14ac:dyDescent="0.35">
      <c r="A735">
        <v>49</v>
      </c>
      <c r="B735">
        <v>52</v>
      </c>
      <c r="C735">
        <v>53</v>
      </c>
      <c r="D735">
        <v>54</v>
      </c>
      <c r="E735">
        <v>55</v>
      </c>
      <c r="F735">
        <v>57</v>
      </c>
      <c r="H735">
        <f>1</f>
        <v>1</v>
      </c>
      <c r="I735">
        <f>COUNTA(input4[[#This Row],[Column1.2]:[Column1.8]])</f>
        <v>6</v>
      </c>
      <c r="J735" t="str">
        <f>ADDRESS(ROW(),input4[[#This Row],[first col]]+1,4)&amp;":"&amp;ADDRESS(ROW(),input4[[#This Row],[lastcol]],4)</f>
        <v>B735:F735</v>
      </c>
      <c r="K735" t="str">
        <f>ADDRESS(ROW(),input4[[#This Row],[first col]],4)&amp;":"&amp;ADDRESS(ROW(),input4[[#This Row],[lastcol]]-1,4)</f>
        <v>A735:E735</v>
      </c>
      <c r="L735" t="b" cm="1">
        <f t="array" aca="1" ref="L735" ca="1">SUMPRODUCT(--(INDIRECT(input4[[#This Row],[range1]])&lt;INDIRECT(input4[[#This Row],[range2]])))=COUNT(INDIRECT(input4[[#This Row],[range1]]))</f>
        <v>0</v>
      </c>
      <c r="M735" t="b" cm="1">
        <f t="array" aca="1" ref="M735" ca="1">SUMPRODUCT(--(INDIRECT(input4[[#This Row],[range1]])&gt;INDIRECT(input4[[#This Row],[range2]])))=COUNT(INDIRECT(input4[[#This Row],[range1]]))</f>
        <v>1</v>
      </c>
      <c r="N735" t="b">
        <f ca="1">IF(AND(NOT(input4[[#This Row],[All DESC?]]),NOT(input4[[#This Row],[All ASC?]])),FALSE(),TRUE())</f>
        <v>1</v>
      </c>
      <c r="O735" cm="1">
        <f t="array" aca="1" ref="O735" ca="1">IF(AND(input4[[#This Row],[Safe Part 1]],(MAX(ABS((INDIRECT(input4[[#This Row],[range2]]))-(INDIRECT(input4[[#This Row],[range1]])))))&lt;=3),1,0)</f>
        <v>1</v>
      </c>
    </row>
    <row r="736" spans="1:15" x14ac:dyDescent="0.35">
      <c r="A736">
        <v>67</v>
      </c>
      <c r="B736">
        <v>65</v>
      </c>
      <c r="C736">
        <v>64</v>
      </c>
      <c r="D736">
        <v>63</v>
      </c>
      <c r="H736">
        <f>1</f>
        <v>1</v>
      </c>
      <c r="I736">
        <f>COUNTA(input4[[#This Row],[Column1.2]:[Column1.8]])</f>
        <v>4</v>
      </c>
      <c r="J736" t="str">
        <f>ADDRESS(ROW(),input4[[#This Row],[first col]]+1,4)&amp;":"&amp;ADDRESS(ROW(),input4[[#This Row],[lastcol]],4)</f>
        <v>B736:D736</v>
      </c>
      <c r="K736" t="str">
        <f>ADDRESS(ROW(),input4[[#This Row],[first col]],4)&amp;":"&amp;ADDRESS(ROW(),input4[[#This Row],[lastcol]]-1,4)</f>
        <v>A736:C736</v>
      </c>
      <c r="L736" t="b" cm="1">
        <f t="array" aca="1" ref="L736" ca="1">SUMPRODUCT(--(INDIRECT(input4[[#This Row],[range1]])&lt;INDIRECT(input4[[#This Row],[range2]])))=COUNT(INDIRECT(input4[[#This Row],[range1]]))</f>
        <v>1</v>
      </c>
      <c r="M736" t="b" cm="1">
        <f t="array" aca="1" ref="M736" ca="1">SUMPRODUCT(--(INDIRECT(input4[[#This Row],[range1]])&gt;INDIRECT(input4[[#This Row],[range2]])))=COUNT(INDIRECT(input4[[#This Row],[range1]]))</f>
        <v>0</v>
      </c>
      <c r="N736" t="b">
        <f ca="1">IF(AND(NOT(input4[[#This Row],[All DESC?]]),NOT(input4[[#This Row],[All ASC?]])),FALSE(),TRUE())</f>
        <v>1</v>
      </c>
      <c r="O736" cm="1">
        <f t="array" aca="1" ref="O736" ca="1">IF(AND(input4[[#This Row],[Safe Part 1]],(MAX(ABS((INDIRECT(input4[[#This Row],[range2]]))-(INDIRECT(input4[[#This Row],[range1]])))))&lt;=3),1,0)</f>
        <v>1</v>
      </c>
    </row>
    <row r="737" spans="1:15" x14ac:dyDescent="0.35">
      <c r="A737">
        <v>58</v>
      </c>
      <c r="B737">
        <v>55</v>
      </c>
      <c r="C737">
        <v>54</v>
      </c>
      <c r="D737">
        <v>53</v>
      </c>
      <c r="E737">
        <v>51</v>
      </c>
      <c r="F737">
        <v>49</v>
      </c>
      <c r="H737">
        <f>1</f>
        <v>1</v>
      </c>
      <c r="I737">
        <f>COUNTA(input4[[#This Row],[Column1.2]:[Column1.8]])</f>
        <v>6</v>
      </c>
      <c r="J737" t="str">
        <f>ADDRESS(ROW(),input4[[#This Row],[first col]]+1,4)&amp;":"&amp;ADDRESS(ROW(),input4[[#This Row],[lastcol]],4)</f>
        <v>B737:F737</v>
      </c>
      <c r="K737" t="str">
        <f>ADDRESS(ROW(),input4[[#This Row],[first col]],4)&amp;":"&amp;ADDRESS(ROW(),input4[[#This Row],[lastcol]]-1,4)</f>
        <v>A737:E737</v>
      </c>
      <c r="L737" t="b" cm="1">
        <f t="array" aca="1" ref="L737" ca="1">SUMPRODUCT(--(INDIRECT(input4[[#This Row],[range1]])&lt;INDIRECT(input4[[#This Row],[range2]])))=COUNT(INDIRECT(input4[[#This Row],[range1]]))</f>
        <v>1</v>
      </c>
      <c r="M737" t="b" cm="1">
        <f t="array" aca="1" ref="M737" ca="1">SUMPRODUCT(--(INDIRECT(input4[[#This Row],[range1]])&gt;INDIRECT(input4[[#This Row],[range2]])))=COUNT(INDIRECT(input4[[#This Row],[range1]]))</f>
        <v>0</v>
      </c>
      <c r="N737" t="b">
        <f ca="1">IF(AND(NOT(input4[[#This Row],[All DESC?]]),NOT(input4[[#This Row],[All ASC?]])),FALSE(),TRUE())</f>
        <v>1</v>
      </c>
      <c r="O737" cm="1">
        <f t="array" aca="1" ref="O737" ca="1">IF(AND(input4[[#This Row],[Safe Part 1]],(MAX(ABS((INDIRECT(input4[[#This Row],[range2]]))-(INDIRECT(input4[[#This Row],[range1]])))))&lt;=3),1,0)</f>
        <v>1</v>
      </c>
    </row>
    <row r="738" spans="1:15" x14ac:dyDescent="0.35">
      <c r="A738">
        <v>80</v>
      </c>
      <c r="B738">
        <v>83</v>
      </c>
      <c r="C738">
        <v>86</v>
      </c>
      <c r="D738">
        <v>89</v>
      </c>
      <c r="E738">
        <v>91</v>
      </c>
      <c r="F738">
        <v>93</v>
      </c>
      <c r="H738">
        <f>1</f>
        <v>1</v>
      </c>
      <c r="I738">
        <f>COUNTA(input4[[#This Row],[Column1.2]:[Column1.8]])</f>
        <v>6</v>
      </c>
      <c r="J738" t="str">
        <f>ADDRESS(ROW(),input4[[#This Row],[first col]]+1,4)&amp;":"&amp;ADDRESS(ROW(),input4[[#This Row],[lastcol]],4)</f>
        <v>B738:F738</v>
      </c>
      <c r="K738" t="str">
        <f>ADDRESS(ROW(),input4[[#This Row],[first col]],4)&amp;":"&amp;ADDRESS(ROW(),input4[[#This Row],[lastcol]]-1,4)</f>
        <v>A738:E738</v>
      </c>
      <c r="L738" t="b" cm="1">
        <f t="array" aca="1" ref="L738" ca="1">SUMPRODUCT(--(INDIRECT(input4[[#This Row],[range1]])&lt;INDIRECT(input4[[#This Row],[range2]])))=COUNT(INDIRECT(input4[[#This Row],[range1]]))</f>
        <v>0</v>
      </c>
      <c r="M738" t="b" cm="1">
        <f t="array" aca="1" ref="M738" ca="1">SUMPRODUCT(--(INDIRECT(input4[[#This Row],[range1]])&gt;INDIRECT(input4[[#This Row],[range2]])))=COUNT(INDIRECT(input4[[#This Row],[range1]]))</f>
        <v>1</v>
      </c>
      <c r="N738" t="b">
        <f ca="1">IF(AND(NOT(input4[[#This Row],[All DESC?]]),NOT(input4[[#This Row],[All ASC?]])),FALSE(),TRUE())</f>
        <v>1</v>
      </c>
      <c r="O738" cm="1">
        <f t="array" aca="1" ref="O738" ca="1">IF(AND(input4[[#This Row],[Safe Part 1]],(MAX(ABS((INDIRECT(input4[[#This Row],[range2]]))-(INDIRECT(input4[[#This Row],[range1]])))))&lt;=3),1,0)</f>
        <v>1</v>
      </c>
    </row>
    <row r="739" spans="1:15" x14ac:dyDescent="0.35">
      <c r="A739">
        <v>39</v>
      </c>
      <c r="B739">
        <v>37</v>
      </c>
      <c r="C739">
        <v>35</v>
      </c>
      <c r="D739">
        <v>32</v>
      </c>
      <c r="E739">
        <v>31</v>
      </c>
      <c r="F739">
        <v>30</v>
      </c>
      <c r="H739">
        <f>1</f>
        <v>1</v>
      </c>
      <c r="I739">
        <f>COUNTA(input4[[#This Row],[Column1.2]:[Column1.8]])</f>
        <v>6</v>
      </c>
      <c r="J739" t="str">
        <f>ADDRESS(ROW(),input4[[#This Row],[first col]]+1,4)&amp;":"&amp;ADDRESS(ROW(),input4[[#This Row],[lastcol]],4)</f>
        <v>B739:F739</v>
      </c>
      <c r="K739" t="str">
        <f>ADDRESS(ROW(),input4[[#This Row],[first col]],4)&amp;":"&amp;ADDRESS(ROW(),input4[[#This Row],[lastcol]]-1,4)</f>
        <v>A739:E739</v>
      </c>
      <c r="L739" t="b" cm="1">
        <f t="array" aca="1" ref="L739" ca="1">SUMPRODUCT(--(INDIRECT(input4[[#This Row],[range1]])&lt;INDIRECT(input4[[#This Row],[range2]])))=COUNT(INDIRECT(input4[[#This Row],[range1]]))</f>
        <v>1</v>
      </c>
      <c r="M739" t="b" cm="1">
        <f t="array" aca="1" ref="M739" ca="1">SUMPRODUCT(--(INDIRECT(input4[[#This Row],[range1]])&gt;INDIRECT(input4[[#This Row],[range2]])))=COUNT(INDIRECT(input4[[#This Row],[range1]]))</f>
        <v>0</v>
      </c>
      <c r="N739" t="b">
        <f ca="1">IF(AND(NOT(input4[[#This Row],[All DESC?]]),NOT(input4[[#This Row],[All ASC?]])),FALSE(),TRUE())</f>
        <v>1</v>
      </c>
      <c r="O739" cm="1">
        <f t="array" aca="1" ref="O739" ca="1">IF(AND(input4[[#This Row],[Safe Part 1]],(MAX(ABS((INDIRECT(input4[[#This Row],[range2]]))-(INDIRECT(input4[[#This Row],[range1]])))))&lt;=3),1,0)</f>
        <v>1</v>
      </c>
    </row>
    <row r="740" spans="1:15" x14ac:dyDescent="0.35">
      <c r="A740">
        <v>71</v>
      </c>
      <c r="B740">
        <v>74</v>
      </c>
      <c r="C740">
        <v>77</v>
      </c>
      <c r="D740">
        <v>79</v>
      </c>
      <c r="H740">
        <f>1</f>
        <v>1</v>
      </c>
      <c r="I740">
        <f>COUNTA(input4[[#This Row],[Column1.2]:[Column1.8]])</f>
        <v>4</v>
      </c>
      <c r="J740" t="str">
        <f>ADDRESS(ROW(),input4[[#This Row],[first col]]+1,4)&amp;":"&amp;ADDRESS(ROW(),input4[[#This Row],[lastcol]],4)</f>
        <v>B740:D740</v>
      </c>
      <c r="K740" t="str">
        <f>ADDRESS(ROW(),input4[[#This Row],[first col]],4)&amp;":"&amp;ADDRESS(ROW(),input4[[#This Row],[lastcol]]-1,4)</f>
        <v>A740:C740</v>
      </c>
      <c r="L740" t="b" cm="1">
        <f t="array" aca="1" ref="L740" ca="1">SUMPRODUCT(--(INDIRECT(input4[[#This Row],[range1]])&lt;INDIRECT(input4[[#This Row],[range2]])))=COUNT(INDIRECT(input4[[#This Row],[range1]]))</f>
        <v>0</v>
      </c>
      <c r="M740" t="b" cm="1">
        <f t="array" aca="1" ref="M740" ca="1">SUMPRODUCT(--(INDIRECT(input4[[#This Row],[range1]])&gt;INDIRECT(input4[[#This Row],[range2]])))=COUNT(INDIRECT(input4[[#This Row],[range1]]))</f>
        <v>1</v>
      </c>
      <c r="N740" t="b">
        <f ca="1">IF(AND(NOT(input4[[#This Row],[All DESC?]]),NOT(input4[[#This Row],[All ASC?]])),FALSE(),TRUE())</f>
        <v>1</v>
      </c>
      <c r="O740" cm="1">
        <f t="array" aca="1" ref="O740" ca="1">IF(AND(input4[[#This Row],[Safe Part 1]],(MAX(ABS((INDIRECT(input4[[#This Row],[range2]]))-(INDIRECT(input4[[#This Row],[range1]])))))&lt;=3),1,0)</f>
        <v>1</v>
      </c>
    </row>
    <row r="741" spans="1:15" x14ac:dyDescent="0.35">
      <c r="A741">
        <v>48</v>
      </c>
      <c r="B741">
        <v>50</v>
      </c>
      <c r="C741">
        <v>52</v>
      </c>
      <c r="D741">
        <v>54</v>
      </c>
      <c r="H741">
        <f>1</f>
        <v>1</v>
      </c>
      <c r="I741">
        <f>COUNTA(input4[[#This Row],[Column1.2]:[Column1.8]])</f>
        <v>4</v>
      </c>
      <c r="J741" t="str">
        <f>ADDRESS(ROW(),input4[[#This Row],[first col]]+1,4)&amp;":"&amp;ADDRESS(ROW(),input4[[#This Row],[lastcol]],4)</f>
        <v>B741:D741</v>
      </c>
      <c r="K741" t="str">
        <f>ADDRESS(ROW(),input4[[#This Row],[first col]],4)&amp;":"&amp;ADDRESS(ROW(),input4[[#This Row],[lastcol]]-1,4)</f>
        <v>A741:C741</v>
      </c>
      <c r="L741" t="b" cm="1">
        <f t="array" aca="1" ref="L741" ca="1">SUMPRODUCT(--(INDIRECT(input4[[#This Row],[range1]])&lt;INDIRECT(input4[[#This Row],[range2]])))=COUNT(INDIRECT(input4[[#This Row],[range1]]))</f>
        <v>0</v>
      </c>
      <c r="M741" t="b" cm="1">
        <f t="array" aca="1" ref="M741" ca="1">SUMPRODUCT(--(INDIRECT(input4[[#This Row],[range1]])&gt;INDIRECT(input4[[#This Row],[range2]])))=COUNT(INDIRECT(input4[[#This Row],[range1]]))</f>
        <v>1</v>
      </c>
      <c r="N741" t="b">
        <f ca="1">IF(AND(NOT(input4[[#This Row],[All DESC?]]),NOT(input4[[#This Row],[All ASC?]])),FALSE(),TRUE())</f>
        <v>1</v>
      </c>
      <c r="O741" cm="1">
        <f t="array" aca="1" ref="O741" ca="1">IF(AND(input4[[#This Row],[Safe Part 1]],(MAX(ABS((INDIRECT(input4[[#This Row],[range2]]))-(INDIRECT(input4[[#This Row],[range1]])))))&lt;=3),1,0)</f>
        <v>1</v>
      </c>
    </row>
    <row r="742" spans="1:15" x14ac:dyDescent="0.35">
      <c r="A742">
        <v>2</v>
      </c>
      <c r="B742">
        <v>4</v>
      </c>
      <c r="C742">
        <v>5</v>
      </c>
      <c r="D742">
        <v>8</v>
      </c>
      <c r="E742">
        <v>10</v>
      </c>
      <c r="H742">
        <f>1</f>
        <v>1</v>
      </c>
      <c r="I742">
        <f>COUNTA(input4[[#This Row],[Column1.2]:[Column1.8]])</f>
        <v>5</v>
      </c>
      <c r="J742" t="str">
        <f>ADDRESS(ROW(),input4[[#This Row],[first col]]+1,4)&amp;":"&amp;ADDRESS(ROW(),input4[[#This Row],[lastcol]],4)</f>
        <v>B742:E742</v>
      </c>
      <c r="K742" t="str">
        <f>ADDRESS(ROW(),input4[[#This Row],[first col]],4)&amp;":"&amp;ADDRESS(ROW(),input4[[#This Row],[lastcol]]-1,4)</f>
        <v>A742:D742</v>
      </c>
      <c r="L742" t="b" cm="1">
        <f t="array" aca="1" ref="L742" ca="1">SUMPRODUCT(--(INDIRECT(input4[[#This Row],[range1]])&lt;INDIRECT(input4[[#This Row],[range2]])))=COUNT(INDIRECT(input4[[#This Row],[range1]]))</f>
        <v>0</v>
      </c>
      <c r="M742" t="b" cm="1">
        <f t="array" aca="1" ref="M742" ca="1">SUMPRODUCT(--(INDIRECT(input4[[#This Row],[range1]])&gt;INDIRECT(input4[[#This Row],[range2]])))=COUNT(INDIRECT(input4[[#This Row],[range1]]))</f>
        <v>1</v>
      </c>
      <c r="N742" t="b">
        <f ca="1">IF(AND(NOT(input4[[#This Row],[All DESC?]]),NOT(input4[[#This Row],[All ASC?]])),FALSE(),TRUE())</f>
        <v>1</v>
      </c>
      <c r="O742" cm="1">
        <f t="array" aca="1" ref="O742" ca="1">IF(AND(input4[[#This Row],[Safe Part 1]],(MAX(ABS((INDIRECT(input4[[#This Row],[range2]]))-(INDIRECT(input4[[#This Row],[range1]])))))&lt;=3),1,0)</f>
        <v>1</v>
      </c>
    </row>
    <row r="743" spans="1:15" x14ac:dyDescent="0.35">
      <c r="A743">
        <v>12</v>
      </c>
      <c r="B743">
        <v>11</v>
      </c>
      <c r="C743">
        <v>9</v>
      </c>
      <c r="D743">
        <v>7</v>
      </c>
      <c r="H743">
        <f>1</f>
        <v>1</v>
      </c>
      <c r="I743">
        <f>COUNTA(input4[[#This Row],[Column1.2]:[Column1.8]])</f>
        <v>4</v>
      </c>
      <c r="J743" t="str">
        <f>ADDRESS(ROW(),input4[[#This Row],[first col]]+1,4)&amp;":"&amp;ADDRESS(ROW(),input4[[#This Row],[lastcol]],4)</f>
        <v>B743:D743</v>
      </c>
      <c r="K743" t="str">
        <f>ADDRESS(ROW(),input4[[#This Row],[first col]],4)&amp;":"&amp;ADDRESS(ROW(),input4[[#This Row],[lastcol]]-1,4)</f>
        <v>A743:C743</v>
      </c>
      <c r="L743" t="b" cm="1">
        <f t="array" aca="1" ref="L743" ca="1">SUMPRODUCT(--(INDIRECT(input4[[#This Row],[range1]])&lt;INDIRECT(input4[[#This Row],[range2]])))=COUNT(INDIRECT(input4[[#This Row],[range1]]))</f>
        <v>1</v>
      </c>
      <c r="M743" t="b" cm="1">
        <f t="array" aca="1" ref="M743" ca="1">SUMPRODUCT(--(INDIRECT(input4[[#This Row],[range1]])&gt;INDIRECT(input4[[#This Row],[range2]])))=COUNT(INDIRECT(input4[[#This Row],[range1]]))</f>
        <v>0</v>
      </c>
      <c r="N743" t="b">
        <f ca="1">IF(AND(NOT(input4[[#This Row],[All DESC?]]),NOT(input4[[#This Row],[All ASC?]])),FALSE(),TRUE())</f>
        <v>1</v>
      </c>
      <c r="O743" cm="1">
        <f t="array" aca="1" ref="O743" ca="1">IF(AND(input4[[#This Row],[Safe Part 1]],(MAX(ABS((INDIRECT(input4[[#This Row],[range2]]))-(INDIRECT(input4[[#This Row],[range1]])))))&lt;=3),1,0)</f>
        <v>1</v>
      </c>
    </row>
    <row r="744" spans="1:15" x14ac:dyDescent="0.35">
      <c r="A744">
        <v>72</v>
      </c>
      <c r="B744">
        <v>75</v>
      </c>
      <c r="C744">
        <v>76</v>
      </c>
      <c r="D744">
        <v>79</v>
      </c>
      <c r="E744">
        <v>82</v>
      </c>
      <c r="F744">
        <v>85</v>
      </c>
      <c r="H744">
        <f>1</f>
        <v>1</v>
      </c>
      <c r="I744">
        <f>COUNTA(input4[[#This Row],[Column1.2]:[Column1.8]])</f>
        <v>6</v>
      </c>
      <c r="J744" t="str">
        <f>ADDRESS(ROW(),input4[[#This Row],[first col]]+1,4)&amp;":"&amp;ADDRESS(ROW(),input4[[#This Row],[lastcol]],4)</f>
        <v>B744:F744</v>
      </c>
      <c r="K744" t="str">
        <f>ADDRESS(ROW(),input4[[#This Row],[first col]],4)&amp;":"&amp;ADDRESS(ROW(),input4[[#This Row],[lastcol]]-1,4)</f>
        <v>A744:E744</v>
      </c>
      <c r="L744" t="b" cm="1">
        <f t="array" aca="1" ref="L744" ca="1">SUMPRODUCT(--(INDIRECT(input4[[#This Row],[range1]])&lt;INDIRECT(input4[[#This Row],[range2]])))=COUNT(INDIRECT(input4[[#This Row],[range1]]))</f>
        <v>0</v>
      </c>
      <c r="M744" t="b" cm="1">
        <f t="array" aca="1" ref="M744" ca="1">SUMPRODUCT(--(INDIRECT(input4[[#This Row],[range1]])&gt;INDIRECT(input4[[#This Row],[range2]])))=COUNT(INDIRECT(input4[[#This Row],[range1]]))</f>
        <v>1</v>
      </c>
      <c r="N744" t="b">
        <f ca="1">IF(AND(NOT(input4[[#This Row],[All DESC?]]),NOT(input4[[#This Row],[All ASC?]])),FALSE(),TRUE())</f>
        <v>1</v>
      </c>
      <c r="O744" cm="1">
        <f t="array" aca="1" ref="O744" ca="1">IF(AND(input4[[#This Row],[Safe Part 1]],(MAX(ABS((INDIRECT(input4[[#This Row],[range2]]))-(INDIRECT(input4[[#This Row],[range1]])))))&lt;=3),1,0)</f>
        <v>1</v>
      </c>
    </row>
    <row r="745" spans="1:15" x14ac:dyDescent="0.35">
      <c r="A745">
        <v>67</v>
      </c>
      <c r="B745">
        <v>70</v>
      </c>
      <c r="C745">
        <v>72</v>
      </c>
      <c r="D745">
        <v>74</v>
      </c>
      <c r="E745">
        <v>75</v>
      </c>
      <c r="H745">
        <f>1</f>
        <v>1</v>
      </c>
      <c r="I745">
        <f>COUNTA(input4[[#This Row],[Column1.2]:[Column1.8]])</f>
        <v>5</v>
      </c>
      <c r="J745" t="str">
        <f>ADDRESS(ROW(),input4[[#This Row],[first col]]+1,4)&amp;":"&amp;ADDRESS(ROW(),input4[[#This Row],[lastcol]],4)</f>
        <v>B745:E745</v>
      </c>
      <c r="K745" t="str">
        <f>ADDRESS(ROW(),input4[[#This Row],[first col]],4)&amp;":"&amp;ADDRESS(ROW(),input4[[#This Row],[lastcol]]-1,4)</f>
        <v>A745:D745</v>
      </c>
      <c r="L745" t="b" cm="1">
        <f t="array" aca="1" ref="L745" ca="1">SUMPRODUCT(--(INDIRECT(input4[[#This Row],[range1]])&lt;INDIRECT(input4[[#This Row],[range2]])))=COUNT(INDIRECT(input4[[#This Row],[range1]]))</f>
        <v>0</v>
      </c>
      <c r="M745" t="b" cm="1">
        <f t="array" aca="1" ref="M745" ca="1">SUMPRODUCT(--(INDIRECT(input4[[#This Row],[range1]])&gt;INDIRECT(input4[[#This Row],[range2]])))=COUNT(INDIRECT(input4[[#This Row],[range1]]))</f>
        <v>1</v>
      </c>
      <c r="N745" t="b">
        <f ca="1">IF(AND(NOT(input4[[#This Row],[All DESC?]]),NOT(input4[[#This Row],[All ASC?]])),FALSE(),TRUE())</f>
        <v>1</v>
      </c>
      <c r="O745" cm="1">
        <f t="array" aca="1" ref="O745" ca="1">IF(AND(input4[[#This Row],[Safe Part 1]],(MAX(ABS((INDIRECT(input4[[#This Row],[range2]]))-(INDIRECT(input4[[#This Row],[range1]])))))&lt;=3),1,0)</f>
        <v>1</v>
      </c>
    </row>
    <row r="746" spans="1:15" x14ac:dyDescent="0.35">
      <c r="A746">
        <v>6</v>
      </c>
      <c r="B746">
        <v>8</v>
      </c>
      <c r="C746">
        <v>10</v>
      </c>
      <c r="D746">
        <v>13</v>
      </c>
      <c r="E746">
        <v>16</v>
      </c>
      <c r="H746">
        <f>1</f>
        <v>1</v>
      </c>
      <c r="I746">
        <f>COUNTA(input4[[#This Row],[Column1.2]:[Column1.8]])</f>
        <v>5</v>
      </c>
      <c r="J746" t="str">
        <f>ADDRESS(ROW(),input4[[#This Row],[first col]]+1,4)&amp;":"&amp;ADDRESS(ROW(),input4[[#This Row],[lastcol]],4)</f>
        <v>B746:E746</v>
      </c>
      <c r="K746" t="str">
        <f>ADDRESS(ROW(),input4[[#This Row],[first col]],4)&amp;":"&amp;ADDRESS(ROW(),input4[[#This Row],[lastcol]]-1,4)</f>
        <v>A746:D746</v>
      </c>
      <c r="L746" t="b" cm="1">
        <f t="array" aca="1" ref="L746" ca="1">SUMPRODUCT(--(INDIRECT(input4[[#This Row],[range1]])&lt;INDIRECT(input4[[#This Row],[range2]])))=COUNT(INDIRECT(input4[[#This Row],[range1]]))</f>
        <v>0</v>
      </c>
      <c r="M746" t="b" cm="1">
        <f t="array" aca="1" ref="M746" ca="1">SUMPRODUCT(--(INDIRECT(input4[[#This Row],[range1]])&gt;INDIRECT(input4[[#This Row],[range2]])))=COUNT(INDIRECT(input4[[#This Row],[range1]]))</f>
        <v>1</v>
      </c>
      <c r="N746" t="b">
        <f ca="1">IF(AND(NOT(input4[[#This Row],[All DESC?]]),NOT(input4[[#This Row],[All ASC?]])),FALSE(),TRUE())</f>
        <v>1</v>
      </c>
      <c r="O746" cm="1">
        <f t="array" aca="1" ref="O746" ca="1">IF(AND(input4[[#This Row],[Safe Part 1]],(MAX(ABS((INDIRECT(input4[[#This Row],[range2]]))-(INDIRECT(input4[[#This Row],[range1]])))))&lt;=3),1,0)</f>
        <v>1</v>
      </c>
    </row>
    <row r="747" spans="1:15" x14ac:dyDescent="0.35">
      <c r="A747">
        <v>8</v>
      </c>
      <c r="B747">
        <v>11</v>
      </c>
      <c r="C747">
        <v>13</v>
      </c>
      <c r="D747">
        <v>15</v>
      </c>
      <c r="E747">
        <v>18</v>
      </c>
      <c r="H747">
        <f>1</f>
        <v>1</v>
      </c>
      <c r="I747">
        <f>COUNTA(input4[[#This Row],[Column1.2]:[Column1.8]])</f>
        <v>5</v>
      </c>
      <c r="J747" t="str">
        <f>ADDRESS(ROW(),input4[[#This Row],[first col]]+1,4)&amp;":"&amp;ADDRESS(ROW(),input4[[#This Row],[lastcol]],4)</f>
        <v>B747:E747</v>
      </c>
      <c r="K747" t="str">
        <f>ADDRESS(ROW(),input4[[#This Row],[first col]],4)&amp;":"&amp;ADDRESS(ROW(),input4[[#This Row],[lastcol]]-1,4)</f>
        <v>A747:D747</v>
      </c>
      <c r="L747" t="b" cm="1">
        <f t="array" aca="1" ref="L747" ca="1">SUMPRODUCT(--(INDIRECT(input4[[#This Row],[range1]])&lt;INDIRECT(input4[[#This Row],[range2]])))=COUNT(INDIRECT(input4[[#This Row],[range1]]))</f>
        <v>0</v>
      </c>
      <c r="M747" t="b" cm="1">
        <f t="array" aca="1" ref="M747" ca="1">SUMPRODUCT(--(INDIRECT(input4[[#This Row],[range1]])&gt;INDIRECT(input4[[#This Row],[range2]])))=COUNT(INDIRECT(input4[[#This Row],[range1]]))</f>
        <v>1</v>
      </c>
      <c r="N747" t="b">
        <f ca="1">IF(AND(NOT(input4[[#This Row],[All DESC?]]),NOT(input4[[#This Row],[All ASC?]])),FALSE(),TRUE())</f>
        <v>1</v>
      </c>
      <c r="O747" cm="1">
        <f t="array" aca="1" ref="O747" ca="1">IF(AND(input4[[#This Row],[Safe Part 1]],(MAX(ABS((INDIRECT(input4[[#This Row],[range2]]))-(INDIRECT(input4[[#This Row],[range1]])))))&lt;=3),1,0)</f>
        <v>1</v>
      </c>
    </row>
    <row r="748" spans="1:15" x14ac:dyDescent="0.35">
      <c r="A748">
        <v>82</v>
      </c>
      <c r="B748">
        <v>81</v>
      </c>
      <c r="C748">
        <v>78</v>
      </c>
      <c r="D748">
        <v>76</v>
      </c>
      <c r="E748">
        <v>75</v>
      </c>
      <c r="H748">
        <f>1</f>
        <v>1</v>
      </c>
      <c r="I748">
        <f>COUNTA(input4[[#This Row],[Column1.2]:[Column1.8]])</f>
        <v>5</v>
      </c>
      <c r="J748" t="str">
        <f>ADDRESS(ROW(),input4[[#This Row],[first col]]+1,4)&amp;":"&amp;ADDRESS(ROW(),input4[[#This Row],[lastcol]],4)</f>
        <v>B748:E748</v>
      </c>
      <c r="K748" t="str">
        <f>ADDRESS(ROW(),input4[[#This Row],[first col]],4)&amp;":"&amp;ADDRESS(ROW(),input4[[#This Row],[lastcol]]-1,4)</f>
        <v>A748:D748</v>
      </c>
      <c r="L748" t="b" cm="1">
        <f t="array" aca="1" ref="L748" ca="1">SUMPRODUCT(--(INDIRECT(input4[[#This Row],[range1]])&lt;INDIRECT(input4[[#This Row],[range2]])))=COUNT(INDIRECT(input4[[#This Row],[range1]]))</f>
        <v>1</v>
      </c>
      <c r="M748" t="b" cm="1">
        <f t="array" aca="1" ref="M748" ca="1">SUMPRODUCT(--(INDIRECT(input4[[#This Row],[range1]])&gt;INDIRECT(input4[[#This Row],[range2]])))=COUNT(INDIRECT(input4[[#This Row],[range1]]))</f>
        <v>0</v>
      </c>
      <c r="N748" t="b">
        <f ca="1">IF(AND(NOT(input4[[#This Row],[All DESC?]]),NOT(input4[[#This Row],[All ASC?]])),FALSE(),TRUE())</f>
        <v>1</v>
      </c>
      <c r="O748" cm="1">
        <f t="array" aca="1" ref="O748" ca="1">IF(AND(input4[[#This Row],[Safe Part 1]],(MAX(ABS((INDIRECT(input4[[#This Row],[range2]]))-(INDIRECT(input4[[#This Row],[range1]])))))&lt;=3),1,0)</f>
        <v>1</v>
      </c>
    </row>
    <row r="749" spans="1:15" x14ac:dyDescent="0.35">
      <c r="A749">
        <v>21</v>
      </c>
      <c r="B749">
        <v>18</v>
      </c>
      <c r="C749">
        <v>16</v>
      </c>
      <c r="D749">
        <v>14</v>
      </c>
      <c r="E749">
        <v>11</v>
      </c>
      <c r="H749">
        <f>1</f>
        <v>1</v>
      </c>
      <c r="I749">
        <f>COUNTA(input4[[#This Row],[Column1.2]:[Column1.8]])</f>
        <v>5</v>
      </c>
      <c r="J749" t="str">
        <f>ADDRESS(ROW(),input4[[#This Row],[first col]]+1,4)&amp;":"&amp;ADDRESS(ROW(),input4[[#This Row],[lastcol]],4)</f>
        <v>B749:E749</v>
      </c>
      <c r="K749" t="str">
        <f>ADDRESS(ROW(),input4[[#This Row],[first col]],4)&amp;":"&amp;ADDRESS(ROW(),input4[[#This Row],[lastcol]]-1,4)</f>
        <v>A749:D749</v>
      </c>
      <c r="L749" t="b" cm="1">
        <f t="array" aca="1" ref="L749" ca="1">SUMPRODUCT(--(INDIRECT(input4[[#This Row],[range1]])&lt;INDIRECT(input4[[#This Row],[range2]])))=COUNT(INDIRECT(input4[[#This Row],[range1]]))</f>
        <v>1</v>
      </c>
      <c r="M749" t="b" cm="1">
        <f t="array" aca="1" ref="M749" ca="1">SUMPRODUCT(--(INDIRECT(input4[[#This Row],[range1]])&gt;INDIRECT(input4[[#This Row],[range2]])))=COUNT(INDIRECT(input4[[#This Row],[range1]]))</f>
        <v>0</v>
      </c>
      <c r="N749" t="b">
        <f ca="1">IF(AND(NOT(input4[[#This Row],[All DESC?]]),NOT(input4[[#This Row],[All ASC?]])),FALSE(),TRUE())</f>
        <v>1</v>
      </c>
      <c r="O749" cm="1">
        <f t="array" aca="1" ref="O749" ca="1">IF(AND(input4[[#This Row],[Safe Part 1]],(MAX(ABS((INDIRECT(input4[[#This Row],[range2]]))-(INDIRECT(input4[[#This Row],[range1]])))))&lt;=3),1,0)</f>
        <v>1</v>
      </c>
    </row>
    <row r="750" spans="1:15" x14ac:dyDescent="0.35">
      <c r="A750">
        <v>83</v>
      </c>
      <c r="B750">
        <v>82</v>
      </c>
      <c r="C750">
        <v>81</v>
      </c>
      <c r="D750">
        <v>80</v>
      </c>
      <c r="E750">
        <v>78</v>
      </c>
      <c r="F750">
        <v>77</v>
      </c>
      <c r="G750">
        <v>76</v>
      </c>
      <c r="H750">
        <f>1</f>
        <v>1</v>
      </c>
      <c r="I750">
        <f>COUNTA(input4[[#This Row],[Column1.2]:[Column1.8]])</f>
        <v>7</v>
      </c>
      <c r="J750" t="str">
        <f>ADDRESS(ROW(),input4[[#This Row],[first col]]+1,4)&amp;":"&amp;ADDRESS(ROW(),input4[[#This Row],[lastcol]],4)</f>
        <v>B750:G750</v>
      </c>
      <c r="K750" t="str">
        <f>ADDRESS(ROW(),input4[[#This Row],[first col]],4)&amp;":"&amp;ADDRESS(ROW(),input4[[#This Row],[lastcol]]-1,4)</f>
        <v>A750:F750</v>
      </c>
      <c r="L750" t="b" cm="1">
        <f t="array" aca="1" ref="L750" ca="1">SUMPRODUCT(--(INDIRECT(input4[[#This Row],[range1]])&lt;INDIRECT(input4[[#This Row],[range2]])))=COUNT(INDIRECT(input4[[#This Row],[range1]]))</f>
        <v>1</v>
      </c>
      <c r="M750" t="b" cm="1">
        <f t="array" aca="1" ref="M750" ca="1">SUMPRODUCT(--(INDIRECT(input4[[#This Row],[range1]])&gt;INDIRECT(input4[[#This Row],[range2]])))=COUNT(INDIRECT(input4[[#This Row],[range1]]))</f>
        <v>0</v>
      </c>
      <c r="N750" t="b">
        <f ca="1">IF(AND(NOT(input4[[#This Row],[All DESC?]]),NOT(input4[[#This Row],[All ASC?]])),FALSE(),TRUE())</f>
        <v>1</v>
      </c>
      <c r="O750" cm="1">
        <f t="array" aca="1" ref="O750" ca="1">IF(AND(input4[[#This Row],[Safe Part 1]],(MAX(ABS((INDIRECT(input4[[#This Row],[range2]]))-(INDIRECT(input4[[#This Row],[range1]])))))&lt;=3),1,0)</f>
        <v>1</v>
      </c>
    </row>
    <row r="751" spans="1:15" x14ac:dyDescent="0.35">
      <c r="A751">
        <v>98</v>
      </c>
      <c r="B751">
        <v>95</v>
      </c>
      <c r="C751">
        <v>92</v>
      </c>
      <c r="D751">
        <v>90</v>
      </c>
      <c r="E751">
        <v>88</v>
      </c>
      <c r="F751">
        <v>86</v>
      </c>
      <c r="G751">
        <v>84</v>
      </c>
      <c r="H751">
        <f>1</f>
        <v>1</v>
      </c>
      <c r="I751">
        <f>COUNTA(input4[[#This Row],[Column1.2]:[Column1.8]])</f>
        <v>7</v>
      </c>
      <c r="J751" t="str">
        <f>ADDRESS(ROW(),input4[[#This Row],[first col]]+1,4)&amp;":"&amp;ADDRESS(ROW(),input4[[#This Row],[lastcol]],4)</f>
        <v>B751:G751</v>
      </c>
      <c r="K751" t="str">
        <f>ADDRESS(ROW(),input4[[#This Row],[first col]],4)&amp;":"&amp;ADDRESS(ROW(),input4[[#This Row],[lastcol]]-1,4)</f>
        <v>A751:F751</v>
      </c>
      <c r="L751" t="b" cm="1">
        <f t="array" aca="1" ref="L751" ca="1">SUMPRODUCT(--(INDIRECT(input4[[#This Row],[range1]])&lt;INDIRECT(input4[[#This Row],[range2]])))=COUNT(INDIRECT(input4[[#This Row],[range1]]))</f>
        <v>1</v>
      </c>
      <c r="M751" t="b" cm="1">
        <f t="array" aca="1" ref="M751" ca="1">SUMPRODUCT(--(INDIRECT(input4[[#This Row],[range1]])&gt;INDIRECT(input4[[#This Row],[range2]])))=COUNT(INDIRECT(input4[[#This Row],[range1]]))</f>
        <v>0</v>
      </c>
      <c r="N751" t="b">
        <f ca="1">IF(AND(NOT(input4[[#This Row],[All DESC?]]),NOT(input4[[#This Row],[All ASC?]])),FALSE(),TRUE())</f>
        <v>1</v>
      </c>
      <c r="O751" cm="1">
        <f t="array" aca="1" ref="O751" ca="1">IF(AND(input4[[#This Row],[Safe Part 1]],(MAX(ABS((INDIRECT(input4[[#This Row],[range2]]))-(INDIRECT(input4[[#This Row],[range1]])))))&lt;=3),1,0)</f>
        <v>1</v>
      </c>
    </row>
    <row r="752" spans="1:15" x14ac:dyDescent="0.35">
      <c r="A752">
        <v>67</v>
      </c>
      <c r="B752">
        <v>65</v>
      </c>
      <c r="C752">
        <v>64</v>
      </c>
      <c r="D752">
        <v>63</v>
      </c>
      <c r="H752">
        <f>1</f>
        <v>1</v>
      </c>
      <c r="I752">
        <f>COUNTA(input4[[#This Row],[Column1.2]:[Column1.8]])</f>
        <v>4</v>
      </c>
      <c r="J752" t="str">
        <f>ADDRESS(ROW(),input4[[#This Row],[first col]]+1,4)&amp;":"&amp;ADDRESS(ROW(),input4[[#This Row],[lastcol]],4)</f>
        <v>B752:D752</v>
      </c>
      <c r="K752" t="str">
        <f>ADDRESS(ROW(),input4[[#This Row],[first col]],4)&amp;":"&amp;ADDRESS(ROW(),input4[[#This Row],[lastcol]]-1,4)</f>
        <v>A752:C752</v>
      </c>
      <c r="L752" t="b" cm="1">
        <f t="array" aca="1" ref="L752" ca="1">SUMPRODUCT(--(INDIRECT(input4[[#This Row],[range1]])&lt;INDIRECT(input4[[#This Row],[range2]])))=COUNT(INDIRECT(input4[[#This Row],[range1]]))</f>
        <v>1</v>
      </c>
      <c r="M752" t="b" cm="1">
        <f t="array" aca="1" ref="M752" ca="1">SUMPRODUCT(--(INDIRECT(input4[[#This Row],[range1]])&gt;INDIRECT(input4[[#This Row],[range2]])))=COUNT(INDIRECT(input4[[#This Row],[range1]]))</f>
        <v>0</v>
      </c>
      <c r="N752" t="b">
        <f ca="1">IF(AND(NOT(input4[[#This Row],[All DESC?]]),NOT(input4[[#This Row],[All ASC?]])),FALSE(),TRUE())</f>
        <v>1</v>
      </c>
      <c r="O752" cm="1">
        <f t="array" aca="1" ref="O752" ca="1">IF(AND(input4[[#This Row],[Safe Part 1]],(MAX(ABS((INDIRECT(input4[[#This Row],[range2]]))-(INDIRECT(input4[[#This Row],[range1]])))))&lt;=3),1,0)</f>
        <v>1</v>
      </c>
    </row>
    <row r="753" spans="1:15" x14ac:dyDescent="0.35">
      <c r="A753">
        <v>15</v>
      </c>
      <c r="B753">
        <v>18</v>
      </c>
      <c r="C753">
        <v>21</v>
      </c>
      <c r="D753">
        <v>23</v>
      </c>
      <c r="E753">
        <v>25</v>
      </c>
      <c r="F753">
        <v>27</v>
      </c>
      <c r="H753">
        <f>1</f>
        <v>1</v>
      </c>
      <c r="I753">
        <f>COUNTA(input4[[#This Row],[Column1.2]:[Column1.8]])</f>
        <v>6</v>
      </c>
      <c r="J753" t="str">
        <f>ADDRESS(ROW(),input4[[#This Row],[first col]]+1,4)&amp;":"&amp;ADDRESS(ROW(),input4[[#This Row],[lastcol]],4)</f>
        <v>B753:F753</v>
      </c>
      <c r="K753" t="str">
        <f>ADDRESS(ROW(),input4[[#This Row],[first col]],4)&amp;":"&amp;ADDRESS(ROW(),input4[[#This Row],[lastcol]]-1,4)</f>
        <v>A753:E753</v>
      </c>
      <c r="L753" t="b" cm="1">
        <f t="array" aca="1" ref="L753" ca="1">SUMPRODUCT(--(INDIRECT(input4[[#This Row],[range1]])&lt;INDIRECT(input4[[#This Row],[range2]])))=COUNT(INDIRECT(input4[[#This Row],[range1]]))</f>
        <v>0</v>
      </c>
      <c r="M753" t="b" cm="1">
        <f t="array" aca="1" ref="M753" ca="1">SUMPRODUCT(--(INDIRECT(input4[[#This Row],[range1]])&gt;INDIRECT(input4[[#This Row],[range2]])))=COUNT(INDIRECT(input4[[#This Row],[range1]]))</f>
        <v>1</v>
      </c>
      <c r="N753" t="b">
        <f ca="1">IF(AND(NOT(input4[[#This Row],[All DESC?]]),NOT(input4[[#This Row],[All ASC?]])),FALSE(),TRUE())</f>
        <v>1</v>
      </c>
      <c r="O753" cm="1">
        <f t="array" aca="1" ref="O753" ca="1">IF(AND(input4[[#This Row],[Safe Part 1]],(MAX(ABS((INDIRECT(input4[[#This Row],[range2]]))-(INDIRECT(input4[[#This Row],[range1]])))))&lt;=3),1,0)</f>
        <v>1</v>
      </c>
    </row>
    <row r="754" spans="1:15" x14ac:dyDescent="0.35">
      <c r="A754">
        <v>78</v>
      </c>
      <c r="B754">
        <v>80</v>
      </c>
      <c r="C754">
        <v>81</v>
      </c>
      <c r="D754">
        <v>84</v>
      </c>
      <c r="E754">
        <v>86</v>
      </c>
      <c r="F754">
        <v>87</v>
      </c>
      <c r="H754">
        <f>1</f>
        <v>1</v>
      </c>
      <c r="I754">
        <f>COUNTA(input4[[#This Row],[Column1.2]:[Column1.8]])</f>
        <v>6</v>
      </c>
      <c r="J754" t="str">
        <f>ADDRESS(ROW(),input4[[#This Row],[first col]]+1,4)&amp;":"&amp;ADDRESS(ROW(),input4[[#This Row],[lastcol]],4)</f>
        <v>B754:F754</v>
      </c>
      <c r="K754" t="str">
        <f>ADDRESS(ROW(),input4[[#This Row],[first col]],4)&amp;":"&amp;ADDRESS(ROW(),input4[[#This Row],[lastcol]]-1,4)</f>
        <v>A754:E754</v>
      </c>
      <c r="L754" t="b" cm="1">
        <f t="array" aca="1" ref="L754" ca="1">SUMPRODUCT(--(INDIRECT(input4[[#This Row],[range1]])&lt;INDIRECT(input4[[#This Row],[range2]])))=COUNT(INDIRECT(input4[[#This Row],[range1]]))</f>
        <v>0</v>
      </c>
      <c r="M754" t="b" cm="1">
        <f t="array" aca="1" ref="M754" ca="1">SUMPRODUCT(--(INDIRECT(input4[[#This Row],[range1]])&gt;INDIRECT(input4[[#This Row],[range2]])))=COUNT(INDIRECT(input4[[#This Row],[range1]]))</f>
        <v>1</v>
      </c>
      <c r="N754" t="b">
        <f ca="1">IF(AND(NOT(input4[[#This Row],[All DESC?]]),NOT(input4[[#This Row],[All ASC?]])),FALSE(),TRUE())</f>
        <v>1</v>
      </c>
      <c r="O754" cm="1">
        <f t="array" aca="1" ref="O754" ca="1">IF(AND(input4[[#This Row],[Safe Part 1]],(MAX(ABS((INDIRECT(input4[[#This Row],[range2]]))-(INDIRECT(input4[[#This Row],[range1]])))))&lt;=3),1,0)</f>
        <v>1</v>
      </c>
    </row>
    <row r="755" spans="1:15" x14ac:dyDescent="0.35">
      <c r="A755">
        <v>94</v>
      </c>
      <c r="B755">
        <v>91</v>
      </c>
      <c r="C755">
        <v>88</v>
      </c>
      <c r="D755">
        <v>85</v>
      </c>
      <c r="E755">
        <v>84</v>
      </c>
      <c r="F755">
        <v>82</v>
      </c>
      <c r="G755">
        <v>81</v>
      </c>
      <c r="H755">
        <f>1</f>
        <v>1</v>
      </c>
      <c r="I755">
        <f>COUNTA(input4[[#This Row],[Column1.2]:[Column1.8]])</f>
        <v>7</v>
      </c>
      <c r="J755" t="str">
        <f>ADDRESS(ROW(),input4[[#This Row],[first col]]+1,4)&amp;":"&amp;ADDRESS(ROW(),input4[[#This Row],[lastcol]],4)</f>
        <v>B755:G755</v>
      </c>
      <c r="K755" t="str">
        <f>ADDRESS(ROW(),input4[[#This Row],[first col]],4)&amp;":"&amp;ADDRESS(ROW(),input4[[#This Row],[lastcol]]-1,4)</f>
        <v>A755:F755</v>
      </c>
      <c r="L755" t="b" cm="1">
        <f t="array" aca="1" ref="L755" ca="1">SUMPRODUCT(--(INDIRECT(input4[[#This Row],[range1]])&lt;INDIRECT(input4[[#This Row],[range2]])))=COUNT(INDIRECT(input4[[#This Row],[range1]]))</f>
        <v>1</v>
      </c>
      <c r="M755" t="b" cm="1">
        <f t="array" aca="1" ref="M755" ca="1">SUMPRODUCT(--(INDIRECT(input4[[#This Row],[range1]])&gt;INDIRECT(input4[[#This Row],[range2]])))=COUNT(INDIRECT(input4[[#This Row],[range1]]))</f>
        <v>0</v>
      </c>
      <c r="N755" t="b">
        <f ca="1">IF(AND(NOT(input4[[#This Row],[All DESC?]]),NOT(input4[[#This Row],[All ASC?]])),FALSE(),TRUE())</f>
        <v>1</v>
      </c>
      <c r="O755" cm="1">
        <f t="array" aca="1" ref="O755" ca="1">IF(AND(input4[[#This Row],[Safe Part 1]],(MAX(ABS((INDIRECT(input4[[#This Row],[range2]]))-(INDIRECT(input4[[#This Row],[range1]])))))&lt;=3),1,0)</f>
        <v>1</v>
      </c>
    </row>
    <row r="756" spans="1:15" x14ac:dyDescent="0.35">
      <c r="A756">
        <v>8</v>
      </c>
      <c r="B756">
        <v>9</v>
      </c>
      <c r="C756">
        <v>10</v>
      </c>
      <c r="D756">
        <v>11</v>
      </c>
      <c r="H756">
        <f>1</f>
        <v>1</v>
      </c>
      <c r="I756">
        <f>COUNTA(input4[[#This Row],[Column1.2]:[Column1.8]])</f>
        <v>4</v>
      </c>
      <c r="J756" t="str">
        <f>ADDRESS(ROW(),input4[[#This Row],[first col]]+1,4)&amp;":"&amp;ADDRESS(ROW(),input4[[#This Row],[lastcol]],4)</f>
        <v>B756:D756</v>
      </c>
      <c r="K756" t="str">
        <f>ADDRESS(ROW(),input4[[#This Row],[first col]],4)&amp;":"&amp;ADDRESS(ROW(),input4[[#This Row],[lastcol]]-1,4)</f>
        <v>A756:C756</v>
      </c>
      <c r="L756" t="b" cm="1">
        <f t="array" aca="1" ref="L756" ca="1">SUMPRODUCT(--(INDIRECT(input4[[#This Row],[range1]])&lt;INDIRECT(input4[[#This Row],[range2]])))=COUNT(INDIRECT(input4[[#This Row],[range1]]))</f>
        <v>0</v>
      </c>
      <c r="M756" t="b" cm="1">
        <f t="array" aca="1" ref="M756" ca="1">SUMPRODUCT(--(INDIRECT(input4[[#This Row],[range1]])&gt;INDIRECT(input4[[#This Row],[range2]])))=COUNT(INDIRECT(input4[[#This Row],[range1]]))</f>
        <v>1</v>
      </c>
      <c r="N756" t="b">
        <f ca="1">IF(AND(NOT(input4[[#This Row],[All DESC?]]),NOT(input4[[#This Row],[All ASC?]])),FALSE(),TRUE())</f>
        <v>1</v>
      </c>
      <c r="O756" cm="1">
        <f t="array" aca="1" ref="O756" ca="1">IF(AND(input4[[#This Row],[Safe Part 1]],(MAX(ABS((INDIRECT(input4[[#This Row],[range2]]))-(INDIRECT(input4[[#This Row],[range1]])))))&lt;=3),1,0)</f>
        <v>1</v>
      </c>
    </row>
    <row r="757" spans="1:15" x14ac:dyDescent="0.35">
      <c r="A757">
        <v>43</v>
      </c>
      <c r="B757">
        <v>44</v>
      </c>
      <c r="C757">
        <v>46</v>
      </c>
      <c r="D757">
        <v>48</v>
      </c>
      <c r="E757">
        <v>51</v>
      </c>
      <c r="H757">
        <f>1</f>
        <v>1</v>
      </c>
      <c r="I757">
        <f>COUNTA(input4[[#This Row],[Column1.2]:[Column1.8]])</f>
        <v>5</v>
      </c>
      <c r="J757" t="str">
        <f>ADDRESS(ROW(),input4[[#This Row],[first col]]+1,4)&amp;":"&amp;ADDRESS(ROW(),input4[[#This Row],[lastcol]],4)</f>
        <v>B757:E757</v>
      </c>
      <c r="K757" t="str">
        <f>ADDRESS(ROW(),input4[[#This Row],[first col]],4)&amp;":"&amp;ADDRESS(ROW(),input4[[#This Row],[lastcol]]-1,4)</f>
        <v>A757:D757</v>
      </c>
      <c r="L757" t="b" cm="1">
        <f t="array" aca="1" ref="L757" ca="1">SUMPRODUCT(--(INDIRECT(input4[[#This Row],[range1]])&lt;INDIRECT(input4[[#This Row],[range2]])))=COUNT(INDIRECT(input4[[#This Row],[range1]]))</f>
        <v>0</v>
      </c>
      <c r="M757" t="b" cm="1">
        <f t="array" aca="1" ref="M757" ca="1">SUMPRODUCT(--(INDIRECT(input4[[#This Row],[range1]])&gt;INDIRECT(input4[[#This Row],[range2]])))=COUNT(INDIRECT(input4[[#This Row],[range1]]))</f>
        <v>1</v>
      </c>
      <c r="N757" t="b">
        <f ca="1">IF(AND(NOT(input4[[#This Row],[All DESC?]]),NOT(input4[[#This Row],[All ASC?]])),FALSE(),TRUE())</f>
        <v>1</v>
      </c>
      <c r="O757" cm="1">
        <f t="array" aca="1" ref="O757" ca="1">IF(AND(input4[[#This Row],[Safe Part 1]],(MAX(ABS((INDIRECT(input4[[#This Row],[range2]]))-(INDIRECT(input4[[#This Row],[range1]])))))&lt;=3),1,0)</f>
        <v>1</v>
      </c>
    </row>
    <row r="758" spans="1:15" x14ac:dyDescent="0.35">
      <c r="A758">
        <v>95</v>
      </c>
      <c r="B758">
        <v>92</v>
      </c>
      <c r="C758">
        <v>91</v>
      </c>
      <c r="D758">
        <v>90</v>
      </c>
      <c r="E758">
        <v>87</v>
      </c>
      <c r="H758">
        <f>1</f>
        <v>1</v>
      </c>
      <c r="I758">
        <f>COUNTA(input4[[#This Row],[Column1.2]:[Column1.8]])</f>
        <v>5</v>
      </c>
      <c r="J758" t="str">
        <f>ADDRESS(ROW(),input4[[#This Row],[first col]]+1,4)&amp;":"&amp;ADDRESS(ROW(),input4[[#This Row],[lastcol]],4)</f>
        <v>B758:E758</v>
      </c>
      <c r="K758" t="str">
        <f>ADDRESS(ROW(),input4[[#This Row],[first col]],4)&amp;":"&amp;ADDRESS(ROW(),input4[[#This Row],[lastcol]]-1,4)</f>
        <v>A758:D758</v>
      </c>
      <c r="L758" t="b" cm="1">
        <f t="array" aca="1" ref="L758" ca="1">SUMPRODUCT(--(INDIRECT(input4[[#This Row],[range1]])&lt;INDIRECT(input4[[#This Row],[range2]])))=COUNT(INDIRECT(input4[[#This Row],[range1]]))</f>
        <v>1</v>
      </c>
      <c r="M758" t="b" cm="1">
        <f t="array" aca="1" ref="M758" ca="1">SUMPRODUCT(--(INDIRECT(input4[[#This Row],[range1]])&gt;INDIRECT(input4[[#This Row],[range2]])))=COUNT(INDIRECT(input4[[#This Row],[range1]]))</f>
        <v>0</v>
      </c>
      <c r="N758" t="b">
        <f ca="1">IF(AND(NOT(input4[[#This Row],[All DESC?]]),NOT(input4[[#This Row],[All ASC?]])),FALSE(),TRUE())</f>
        <v>1</v>
      </c>
      <c r="O758" cm="1">
        <f t="array" aca="1" ref="O758" ca="1">IF(AND(input4[[#This Row],[Safe Part 1]],(MAX(ABS((INDIRECT(input4[[#This Row],[range2]]))-(INDIRECT(input4[[#This Row],[range1]])))))&lt;=3),1,0)</f>
        <v>1</v>
      </c>
    </row>
    <row r="759" spans="1:15" x14ac:dyDescent="0.35">
      <c r="A759">
        <v>82</v>
      </c>
      <c r="B759">
        <v>83</v>
      </c>
      <c r="C759">
        <v>84</v>
      </c>
      <c r="D759">
        <v>86</v>
      </c>
      <c r="E759">
        <v>87</v>
      </c>
      <c r="F759">
        <v>89</v>
      </c>
      <c r="G759">
        <v>92</v>
      </c>
      <c r="H759">
        <f>1</f>
        <v>1</v>
      </c>
      <c r="I759">
        <f>COUNTA(input4[[#This Row],[Column1.2]:[Column1.8]])</f>
        <v>7</v>
      </c>
      <c r="J759" t="str">
        <f>ADDRESS(ROW(),input4[[#This Row],[first col]]+1,4)&amp;":"&amp;ADDRESS(ROW(),input4[[#This Row],[lastcol]],4)</f>
        <v>B759:G759</v>
      </c>
      <c r="K759" t="str">
        <f>ADDRESS(ROW(),input4[[#This Row],[first col]],4)&amp;":"&amp;ADDRESS(ROW(),input4[[#This Row],[lastcol]]-1,4)</f>
        <v>A759:F759</v>
      </c>
      <c r="L759" t="b" cm="1">
        <f t="array" aca="1" ref="L759" ca="1">SUMPRODUCT(--(INDIRECT(input4[[#This Row],[range1]])&lt;INDIRECT(input4[[#This Row],[range2]])))=COUNT(INDIRECT(input4[[#This Row],[range1]]))</f>
        <v>0</v>
      </c>
      <c r="M759" t="b" cm="1">
        <f t="array" aca="1" ref="M759" ca="1">SUMPRODUCT(--(INDIRECT(input4[[#This Row],[range1]])&gt;INDIRECT(input4[[#This Row],[range2]])))=COUNT(INDIRECT(input4[[#This Row],[range1]]))</f>
        <v>1</v>
      </c>
      <c r="N759" t="b">
        <f ca="1">IF(AND(NOT(input4[[#This Row],[All DESC?]]),NOT(input4[[#This Row],[All ASC?]])),FALSE(),TRUE())</f>
        <v>1</v>
      </c>
      <c r="O759" cm="1">
        <f t="array" aca="1" ref="O759" ca="1">IF(AND(input4[[#This Row],[Safe Part 1]],(MAX(ABS((INDIRECT(input4[[#This Row],[range2]]))-(INDIRECT(input4[[#This Row],[range1]])))))&lt;=3),1,0)</f>
        <v>1</v>
      </c>
    </row>
    <row r="760" spans="1:15" x14ac:dyDescent="0.35">
      <c r="A760">
        <v>70</v>
      </c>
      <c r="B760">
        <v>71</v>
      </c>
      <c r="C760">
        <v>74</v>
      </c>
      <c r="D760">
        <v>77</v>
      </c>
      <c r="E760">
        <v>80</v>
      </c>
      <c r="F760">
        <v>82</v>
      </c>
      <c r="G760">
        <v>83</v>
      </c>
      <c r="H760">
        <f>1</f>
        <v>1</v>
      </c>
      <c r="I760">
        <f>COUNTA(input4[[#This Row],[Column1.2]:[Column1.8]])</f>
        <v>7</v>
      </c>
      <c r="J760" t="str">
        <f>ADDRESS(ROW(),input4[[#This Row],[first col]]+1,4)&amp;":"&amp;ADDRESS(ROW(),input4[[#This Row],[lastcol]],4)</f>
        <v>B760:G760</v>
      </c>
      <c r="K760" t="str">
        <f>ADDRESS(ROW(),input4[[#This Row],[first col]],4)&amp;":"&amp;ADDRESS(ROW(),input4[[#This Row],[lastcol]]-1,4)</f>
        <v>A760:F760</v>
      </c>
      <c r="L760" t="b" cm="1">
        <f t="array" aca="1" ref="L760" ca="1">SUMPRODUCT(--(INDIRECT(input4[[#This Row],[range1]])&lt;INDIRECT(input4[[#This Row],[range2]])))=COUNT(INDIRECT(input4[[#This Row],[range1]]))</f>
        <v>0</v>
      </c>
      <c r="M760" t="b" cm="1">
        <f t="array" aca="1" ref="M760" ca="1">SUMPRODUCT(--(INDIRECT(input4[[#This Row],[range1]])&gt;INDIRECT(input4[[#This Row],[range2]])))=COUNT(INDIRECT(input4[[#This Row],[range1]]))</f>
        <v>1</v>
      </c>
      <c r="N760" t="b">
        <f ca="1">IF(AND(NOT(input4[[#This Row],[All DESC?]]),NOT(input4[[#This Row],[All ASC?]])),FALSE(),TRUE())</f>
        <v>1</v>
      </c>
      <c r="O760" cm="1">
        <f t="array" aca="1" ref="O760" ca="1">IF(AND(input4[[#This Row],[Safe Part 1]],(MAX(ABS((INDIRECT(input4[[#This Row],[range2]]))-(INDIRECT(input4[[#This Row],[range1]])))))&lt;=3),1,0)</f>
        <v>1</v>
      </c>
    </row>
    <row r="761" spans="1:15" x14ac:dyDescent="0.35">
      <c r="A761">
        <v>70</v>
      </c>
      <c r="B761">
        <v>73</v>
      </c>
      <c r="C761">
        <v>76</v>
      </c>
      <c r="D761">
        <v>79</v>
      </c>
      <c r="H761">
        <f>1</f>
        <v>1</v>
      </c>
      <c r="I761">
        <f>COUNTA(input4[[#This Row],[Column1.2]:[Column1.8]])</f>
        <v>4</v>
      </c>
      <c r="J761" t="str">
        <f>ADDRESS(ROW(),input4[[#This Row],[first col]]+1,4)&amp;":"&amp;ADDRESS(ROW(),input4[[#This Row],[lastcol]],4)</f>
        <v>B761:D761</v>
      </c>
      <c r="K761" t="str">
        <f>ADDRESS(ROW(),input4[[#This Row],[first col]],4)&amp;":"&amp;ADDRESS(ROW(),input4[[#This Row],[lastcol]]-1,4)</f>
        <v>A761:C761</v>
      </c>
      <c r="L761" t="b" cm="1">
        <f t="array" aca="1" ref="L761" ca="1">SUMPRODUCT(--(INDIRECT(input4[[#This Row],[range1]])&lt;INDIRECT(input4[[#This Row],[range2]])))=COUNT(INDIRECT(input4[[#This Row],[range1]]))</f>
        <v>0</v>
      </c>
      <c r="M761" t="b" cm="1">
        <f t="array" aca="1" ref="M761" ca="1">SUMPRODUCT(--(INDIRECT(input4[[#This Row],[range1]])&gt;INDIRECT(input4[[#This Row],[range2]])))=COUNT(INDIRECT(input4[[#This Row],[range1]]))</f>
        <v>1</v>
      </c>
      <c r="N761" t="b">
        <f ca="1">IF(AND(NOT(input4[[#This Row],[All DESC?]]),NOT(input4[[#This Row],[All ASC?]])),FALSE(),TRUE())</f>
        <v>1</v>
      </c>
      <c r="O761" cm="1">
        <f t="array" aca="1" ref="O761" ca="1">IF(AND(input4[[#This Row],[Safe Part 1]],(MAX(ABS((INDIRECT(input4[[#This Row],[range2]]))-(INDIRECT(input4[[#This Row],[range1]])))))&lt;=3),1,0)</f>
        <v>1</v>
      </c>
    </row>
    <row r="762" spans="1:15" x14ac:dyDescent="0.35">
      <c r="A762">
        <v>26</v>
      </c>
      <c r="B762">
        <v>23</v>
      </c>
      <c r="C762">
        <v>22</v>
      </c>
      <c r="D762">
        <v>20</v>
      </c>
      <c r="E762">
        <v>17</v>
      </c>
      <c r="H762">
        <f>1</f>
        <v>1</v>
      </c>
      <c r="I762">
        <f>COUNTA(input4[[#This Row],[Column1.2]:[Column1.8]])</f>
        <v>5</v>
      </c>
      <c r="J762" t="str">
        <f>ADDRESS(ROW(),input4[[#This Row],[first col]]+1,4)&amp;":"&amp;ADDRESS(ROW(),input4[[#This Row],[lastcol]],4)</f>
        <v>B762:E762</v>
      </c>
      <c r="K762" t="str">
        <f>ADDRESS(ROW(),input4[[#This Row],[first col]],4)&amp;":"&amp;ADDRESS(ROW(),input4[[#This Row],[lastcol]]-1,4)</f>
        <v>A762:D762</v>
      </c>
      <c r="L762" t="b" cm="1">
        <f t="array" aca="1" ref="L762" ca="1">SUMPRODUCT(--(INDIRECT(input4[[#This Row],[range1]])&lt;INDIRECT(input4[[#This Row],[range2]])))=COUNT(INDIRECT(input4[[#This Row],[range1]]))</f>
        <v>1</v>
      </c>
      <c r="M762" t="b" cm="1">
        <f t="array" aca="1" ref="M762" ca="1">SUMPRODUCT(--(INDIRECT(input4[[#This Row],[range1]])&gt;INDIRECT(input4[[#This Row],[range2]])))=COUNT(INDIRECT(input4[[#This Row],[range1]]))</f>
        <v>0</v>
      </c>
      <c r="N762" t="b">
        <f ca="1">IF(AND(NOT(input4[[#This Row],[All DESC?]]),NOT(input4[[#This Row],[All ASC?]])),FALSE(),TRUE())</f>
        <v>1</v>
      </c>
      <c r="O762" cm="1">
        <f t="array" aca="1" ref="O762" ca="1">IF(AND(input4[[#This Row],[Safe Part 1]],(MAX(ABS((INDIRECT(input4[[#This Row],[range2]]))-(INDIRECT(input4[[#This Row],[range1]])))))&lt;=3),1,0)</f>
        <v>1</v>
      </c>
    </row>
    <row r="763" spans="1:15" x14ac:dyDescent="0.35">
      <c r="A763">
        <v>6</v>
      </c>
      <c r="B763">
        <v>8</v>
      </c>
      <c r="C763">
        <v>11</v>
      </c>
      <c r="D763">
        <v>13</v>
      </c>
      <c r="E763">
        <v>14</v>
      </c>
      <c r="H763">
        <f>1</f>
        <v>1</v>
      </c>
      <c r="I763">
        <f>COUNTA(input4[[#This Row],[Column1.2]:[Column1.8]])</f>
        <v>5</v>
      </c>
      <c r="J763" t="str">
        <f>ADDRESS(ROW(),input4[[#This Row],[first col]]+1,4)&amp;":"&amp;ADDRESS(ROW(),input4[[#This Row],[lastcol]],4)</f>
        <v>B763:E763</v>
      </c>
      <c r="K763" t="str">
        <f>ADDRESS(ROW(),input4[[#This Row],[first col]],4)&amp;":"&amp;ADDRESS(ROW(),input4[[#This Row],[lastcol]]-1,4)</f>
        <v>A763:D763</v>
      </c>
      <c r="L763" t="b" cm="1">
        <f t="array" aca="1" ref="L763" ca="1">SUMPRODUCT(--(INDIRECT(input4[[#This Row],[range1]])&lt;INDIRECT(input4[[#This Row],[range2]])))=COUNT(INDIRECT(input4[[#This Row],[range1]]))</f>
        <v>0</v>
      </c>
      <c r="M763" t="b" cm="1">
        <f t="array" aca="1" ref="M763" ca="1">SUMPRODUCT(--(INDIRECT(input4[[#This Row],[range1]])&gt;INDIRECT(input4[[#This Row],[range2]])))=COUNT(INDIRECT(input4[[#This Row],[range1]]))</f>
        <v>1</v>
      </c>
      <c r="N763" t="b">
        <f ca="1">IF(AND(NOT(input4[[#This Row],[All DESC?]]),NOT(input4[[#This Row],[All ASC?]])),FALSE(),TRUE())</f>
        <v>1</v>
      </c>
      <c r="O763" cm="1">
        <f t="array" aca="1" ref="O763" ca="1">IF(AND(input4[[#This Row],[Safe Part 1]],(MAX(ABS((INDIRECT(input4[[#This Row],[range2]]))-(INDIRECT(input4[[#This Row],[range1]])))))&lt;=3),1,0)</f>
        <v>1</v>
      </c>
    </row>
    <row r="764" spans="1:15" x14ac:dyDescent="0.35">
      <c r="A764">
        <v>38</v>
      </c>
      <c r="B764">
        <v>39</v>
      </c>
      <c r="C764">
        <v>40</v>
      </c>
      <c r="D764">
        <v>41</v>
      </c>
      <c r="E764">
        <v>42</v>
      </c>
      <c r="H764">
        <f>1</f>
        <v>1</v>
      </c>
      <c r="I764">
        <f>COUNTA(input4[[#This Row],[Column1.2]:[Column1.8]])</f>
        <v>5</v>
      </c>
      <c r="J764" t="str">
        <f>ADDRESS(ROW(),input4[[#This Row],[first col]]+1,4)&amp;":"&amp;ADDRESS(ROW(),input4[[#This Row],[lastcol]],4)</f>
        <v>B764:E764</v>
      </c>
      <c r="K764" t="str">
        <f>ADDRESS(ROW(),input4[[#This Row],[first col]],4)&amp;":"&amp;ADDRESS(ROW(),input4[[#This Row],[lastcol]]-1,4)</f>
        <v>A764:D764</v>
      </c>
      <c r="L764" t="b" cm="1">
        <f t="array" aca="1" ref="L764" ca="1">SUMPRODUCT(--(INDIRECT(input4[[#This Row],[range1]])&lt;INDIRECT(input4[[#This Row],[range2]])))=COUNT(INDIRECT(input4[[#This Row],[range1]]))</f>
        <v>0</v>
      </c>
      <c r="M764" t="b" cm="1">
        <f t="array" aca="1" ref="M764" ca="1">SUMPRODUCT(--(INDIRECT(input4[[#This Row],[range1]])&gt;INDIRECT(input4[[#This Row],[range2]])))=COUNT(INDIRECT(input4[[#This Row],[range1]]))</f>
        <v>1</v>
      </c>
      <c r="N764" t="b">
        <f ca="1">IF(AND(NOT(input4[[#This Row],[All DESC?]]),NOT(input4[[#This Row],[All ASC?]])),FALSE(),TRUE())</f>
        <v>1</v>
      </c>
      <c r="O764" cm="1">
        <f t="array" aca="1" ref="O764" ca="1">IF(AND(input4[[#This Row],[Safe Part 1]],(MAX(ABS((INDIRECT(input4[[#This Row],[range2]]))-(INDIRECT(input4[[#This Row],[range1]])))))&lt;=3),1,0)</f>
        <v>1</v>
      </c>
    </row>
    <row r="765" spans="1:15" x14ac:dyDescent="0.35">
      <c r="A765">
        <v>5</v>
      </c>
      <c r="B765">
        <v>7</v>
      </c>
      <c r="C765">
        <v>9</v>
      </c>
      <c r="D765">
        <v>11</v>
      </c>
      <c r="E765">
        <v>14</v>
      </c>
      <c r="F765">
        <v>17</v>
      </c>
      <c r="G765">
        <v>20</v>
      </c>
      <c r="H765">
        <f>1</f>
        <v>1</v>
      </c>
      <c r="I765">
        <f>COUNTA(input4[[#This Row],[Column1.2]:[Column1.8]])</f>
        <v>7</v>
      </c>
      <c r="J765" t="str">
        <f>ADDRESS(ROW(),input4[[#This Row],[first col]]+1,4)&amp;":"&amp;ADDRESS(ROW(),input4[[#This Row],[lastcol]],4)</f>
        <v>B765:G765</v>
      </c>
      <c r="K765" t="str">
        <f>ADDRESS(ROW(),input4[[#This Row],[first col]],4)&amp;":"&amp;ADDRESS(ROW(),input4[[#This Row],[lastcol]]-1,4)</f>
        <v>A765:F765</v>
      </c>
      <c r="L765" t="b" cm="1">
        <f t="array" aca="1" ref="L765" ca="1">SUMPRODUCT(--(INDIRECT(input4[[#This Row],[range1]])&lt;INDIRECT(input4[[#This Row],[range2]])))=COUNT(INDIRECT(input4[[#This Row],[range1]]))</f>
        <v>0</v>
      </c>
      <c r="M765" t="b" cm="1">
        <f t="array" aca="1" ref="M765" ca="1">SUMPRODUCT(--(INDIRECT(input4[[#This Row],[range1]])&gt;INDIRECT(input4[[#This Row],[range2]])))=COUNT(INDIRECT(input4[[#This Row],[range1]]))</f>
        <v>1</v>
      </c>
      <c r="N765" t="b">
        <f ca="1">IF(AND(NOT(input4[[#This Row],[All DESC?]]),NOT(input4[[#This Row],[All ASC?]])),FALSE(),TRUE())</f>
        <v>1</v>
      </c>
      <c r="O765" cm="1">
        <f t="array" aca="1" ref="O765" ca="1">IF(AND(input4[[#This Row],[Safe Part 1]],(MAX(ABS((INDIRECT(input4[[#This Row],[range2]]))-(INDIRECT(input4[[#This Row],[range1]])))))&lt;=3),1,0)</f>
        <v>1</v>
      </c>
    </row>
    <row r="766" spans="1:15" x14ac:dyDescent="0.35">
      <c r="A766">
        <v>33</v>
      </c>
      <c r="B766">
        <v>30</v>
      </c>
      <c r="C766">
        <v>28</v>
      </c>
      <c r="D766">
        <v>27</v>
      </c>
      <c r="E766">
        <v>24</v>
      </c>
      <c r="F766">
        <v>21</v>
      </c>
      <c r="H766">
        <f>1</f>
        <v>1</v>
      </c>
      <c r="I766">
        <f>COUNTA(input4[[#This Row],[Column1.2]:[Column1.8]])</f>
        <v>6</v>
      </c>
      <c r="J766" t="str">
        <f>ADDRESS(ROW(),input4[[#This Row],[first col]]+1,4)&amp;":"&amp;ADDRESS(ROW(),input4[[#This Row],[lastcol]],4)</f>
        <v>B766:F766</v>
      </c>
      <c r="K766" t="str">
        <f>ADDRESS(ROW(),input4[[#This Row],[first col]],4)&amp;":"&amp;ADDRESS(ROW(),input4[[#This Row],[lastcol]]-1,4)</f>
        <v>A766:E766</v>
      </c>
      <c r="L766" t="b" cm="1">
        <f t="array" aca="1" ref="L766" ca="1">SUMPRODUCT(--(INDIRECT(input4[[#This Row],[range1]])&lt;INDIRECT(input4[[#This Row],[range2]])))=COUNT(INDIRECT(input4[[#This Row],[range1]]))</f>
        <v>1</v>
      </c>
      <c r="M766" t="b" cm="1">
        <f t="array" aca="1" ref="M766" ca="1">SUMPRODUCT(--(INDIRECT(input4[[#This Row],[range1]])&gt;INDIRECT(input4[[#This Row],[range2]])))=COUNT(INDIRECT(input4[[#This Row],[range1]]))</f>
        <v>0</v>
      </c>
      <c r="N766" t="b">
        <f ca="1">IF(AND(NOT(input4[[#This Row],[All DESC?]]),NOT(input4[[#This Row],[All ASC?]])),FALSE(),TRUE())</f>
        <v>1</v>
      </c>
      <c r="O766" cm="1">
        <f t="array" aca="1" ref="O766" ca="1">IF(AND(input4[[#This Row],[Safe Part 1]],(MAX(ABS((INDIRECT(input4[[#This Row],[range2]]))-(INDIRECT(input4[[#This Row],[range1]])))))&lt;=3),1,0)</f>
        <v>1</v>
      </c>
    </row>
    <row r="767" spans="1:15" x14ac:dyDescent="0.35">
      <c r="A767">
        <v>61</v>
      </c>
      <c r="B767">
        <v>62</v>
      </c>
      <c r="C767">
        <v>63</v>
      </c>
      <c r="D767">
        <v>65</v>
      </c>
      <c r="E767">
        <v>68</v>
      </c>
      <c r="F767">
        <v>70</v>
      </c>
      <c r="H767">
        <f>1</f>
        <v>1</v>
      </c>
      <c r="I767">
        <f>COUNTA(input4[[#This Row],[Column1.2]:[Column1.8]])</f>
        <v>6</v>
      </c>
      <c r="J767" t="str">
        <f>ADDRESS(ROW(),input4[[#This Row],[first col]]+1,4)&amp;":"&amp;ADDRESS(ROW(),input4[[#This Row],[lastcol]],4)</f>
        <v>B767:F767</v>
      </c>
      <c r="K767" t="str">
        <f>ADDRESS(ROW(),input4[[#This Row],[first col]],4)&amp;":"&amp;ADDRESS(ROW(),input4[[#This Row],[lastcol]]-1,4)</f>
        <v>A767:E767</v>
      </c>
      <c r="L767" t="b" cm="1">
        <f t="array" aca="1" ref="L767" ca="1">SUMPRODUCT(--(INDIRECT(input4[[#This Row],[range1]])&lt;INDIRECT(input4[[#This Row],[range2]])))=COUNT(INDIRECT(input4[[#This Row],[range1]]))</f>
        <v>0</v>
      </c>
      <c r="M767" t="b" cm="1">
        <f t="array" aca="1" ref="M767" ca="1">SUMPRODUCT(--(INDIRECT(input4[[#This Row],[range1]])&gt;INDIRECT(input4[[#This Row],[range2]])))=COUNT(INDIRECT(input4[[#This Row],[range1]]))</f>
        <v>1</v>
      </c>
      <c r="N767" t="b">
        <f ca="1">IF(AND(NOT(input4[[#This Row],[All DESC?]]),NOT(input4[[#This Row],[All ASC?]])),FALSE(),TRUE())</f>
        <v>1</v>
      </c>
      <c r="O767" cm="1">
        <f t="array" aca="1" ref="O767" ca="1">IF(AND(input4[[#This Row],[Safe Part 1]],(MAX(ABS((INDIRECT(input4[[#This Row],[range2]]))-(INDIRECT(input4[[#This Row],[range1]])))))&lt;=3),1,0)</f>
        <v>1</v>
      </c>
    </row>
    <row r="768" spans="1:15" x14ac:dyDescent="0.35">
      <c r="A768">
        <v>8</v>
      </c>
      <c r="B768">
        <v>11</v>
      </c>
      <c r="C768">
        <v>13</v>
      </c>
      <c r="D768">
        <v>14</v>
      </c>
      <c r="E768">
        <v>15</v>
      </c>
      <c r="F768">
        <v>18</v>
      </c>
      <c r="H768">
        <f>1</f>
        <v>1</v>
      </c>
      <c r="I768">
        <f>COUNTA(input4[[#This Row],[Column1.2]:[Column1.8]])</f>
        <v>6</v>
      </c>
      <c r="J768" t="str">
        <f>ADDRESS(ROW(),input4[[#This Row],[first col]]+1,4)&amp;":"&amp;ADDRESS(ROW(),input4[[#This Row],[lastcol]],4)</f>
        <v>B768:F768</v>
      </c>
      <c r="K768" t="str">
        <f>ADDRESS(ROW(),input4[[#This Row],[first col]],4)&amp;":"&amp;ADDRESS(ROW(),input4[[#This Row],[lastcol]]-1,4)</f>
        <v>A768:E768</v>
      </c>
      <c r="L768" t="b" cm="1">
        <f t="array" aca="1" ref="L768" ca="1">SUMPRODUCT(--(INDIRECT(input4[[#This Row],[range1]])&lt;INDIRECT(input4[[#This Row],[range2]])))=COUNT(INDIRECT(input4[[#This Row],[range1]]))</f>
        <v>0</v>
      </c>
      <c r="M768" t="b" cm="1">
        <f t="array" aca="1" ref="M768" ca="1">SUMPRODUCT(--(INDIRECT(input4[[#This Row],[range1]])&gt;INDIRECT(input4[[#This Row],[range2]])))=COUNT(INDIRECT(input4[[#This Row],[range1]]))</f>
        <v>1</v>
      </c>
      <c r="N768" t="b">
        <f ca="1">IF(AND(NOT(input4[[#This Row],[All DESC?]]),NOT(input4[[#This Row],[All ASC?]])),FALSE(),TRUE())</f>
        <v>1</v>
      </c>
      <c r="O768" cm="1">
        <f t="array" aca="1" ref="O768" ca="1">IF(AND(input4[[#This Row],[Safe Part 1]],(MAX(ABS((INDIRECT(input4[[#This Row],[range2]]))-(INDIRECT(input4[[#This Row],[range1]])))))&lt;=3),1,0)</f>
        <v>1</v>
      </c>
    </row>
    <row r="769" spans="1:15" x14ac:dyDescent="0.35">
      <c r="A769">
        <v>58</v>
      </c>
      <c r="B769">
        <v>59</v>
      </c>
      <c r="C769">
        <v>62</v>
      </c>
      <c r="D769">
        <v>65</v>
      </c>
      <c r="E769">
        <v>67</v>
      </c>
      <c r="F769">
        <v>70</v>
      </c>
      <c r="H769">
        <f>1</f>
        <v>1</v>
      </c>
      <c r="I769">
        <f>COUNTA(input4[[#This Row],[Column1.2]:[Column1.8]])</f>
        <v>6</v>
      </c>
      <c r="J769" t="str">
        <f>ADDRESS(ROW(),input4[[#This Row],[first col]]+1,4)&amp;":"&amp;ADDRESS(ROW(),input4[[#This Row],[lastcol]],4)</f>
        <v>B769:F769</v>
      </c>
      <c r="K769" t="str">
        <f>ADDRESS(ROW(),input4[[#This Row],[first col]],4)&amp;":"&amp;ADDRESS(ROW(),input4[[#This Row],[lastcol]]-1,4)</f>
        <v>A769:E769</v>
      </c>
      <c r="L769" t="b" cm="1">
        <f t="array" aca="1" ref="L769" ca="1">SUMPRODUCT(--(INDIRECT(input4[[#This Row],[range1]])&lt;INDIRECT(input4[[#This Row],[range2]])))=COUNT(INDIRECT(input4[[#This Row],[range1]]))</f>
        <v>0</v>
      </c>
      <c r="M769" t="b" cm="1">
        <f t="array" aca="1" ref="M769" ca="1">SUMPRODUCT(--(INDIRECT(input4[[#This Row],[range1]])&gt;INDIRECT(input4[[#This Row],[range2]])))=COUNT(INDIRECT(input4[[#This Row],[range1]]))</f>
        <v>1</v>
      </c>
      <c r="N769" t="b">
        <f ca="1">IF(AND(NOT(input4[[#This Row],[All DESC?]]),NOT(input4[[#This Row],[All ASC?]])),FALSE(),TRUE())</f>
        <v>1</v>
      </c>
      <c r="O769" cm="1">
        <f t="array" aca="1" ref="O769" ca="1">IF(AND(input4[[#This Row],[Safe Part 1]],(MAX(ABS((INDIRECT(input4[[#This Row],[range2]]))-(INDIRECT(input4[[#This Row],[range1]])))))&lt;=3),1,0)</f>
        <v>1</v>
      </c>
    </row>
    <row r="770" spans="1:15" x14ac:dyDescent="0.35">
      <c r="A770">
        <v>66</v>
      </c>
      <c r="B770">
        <v>69</v>
      </c>
      <c r="C770">
        <v>70</v>
      </c>
      <c r="D770">
        <v>71</v>
      </c>
      <c r="E770">
        <v>74</v>
      </c>
      <c r="F770">
        <v>75</v>
      </c>
      <c r="H770">
        <f>1</f>
        <v>1</v>
      </c>
      <c r="I770">
        <f>COUNTA(input4[[#This Row],[Column1.2]:[Column1.8]])</f>
        <v>6</v>
      </c>
      <c r="J770" t="str">
        <f>ADDRESS(ROW(),input4[[#This Row],[first col]]+1,4)&amp;":"&amp;ADDRESS(ROW(),input4[[#This Row],[lastcol]],4)</f>
        <v>B770:F770</v>
      </c>
      <c r="K770" t="str">
        <f>ADDRESS(ROW(),input4[[#This Row],[first col]],4)&amp;":"&amp;ADDRESS(ROW(),input4[[#This Row],[lastcol]]-1,4)</f>
        <v>A770:E770</v>
      </c>
      <c r="L770" t="b" cm="1">
        <f t="array" aca="1" ref="L770" ca="1">SUMPRODUCT(--(INDIRECT(input4[[#This Row],[range1]])&lt;INDIRECT(input4[[#This Row],[range2]])))=COUNT(INDIRECT(input4[[#This Row],[range1]]))</f>
        <v>0</v>
      </c>
      <c r="M770" t="b" cm="1">
        <f t="array" aca="1" ref="M770" ca="1">SUMPRODUCT(--(INDIRECT(input4[[#This Row],[range1]])&gt;INDIRECT(input4[[#This Row],[range2]])))=COUNT(INDIRECT(input4[[#This Row],[range1]]))</f>
        <v>1</v>
      </c>
      <c r="N770" t="b">
        <f ca="1">IF(AND(NOT(input4[[#This Row],[All DESC?]]),NOT(input4[[#This Row],[All ASC?]])),FALSE(),TRUE())</f>
        <v>1</v>
      </c>
      <c r="O770" cm="1">
        <f t="array" aca="1" ref="O770" ca="1">IF(AND(input4[[#This Row],[Safe Part 1]],(MAX(ABS((INDIRECT(input4[[#This Row],[range2]]))-(INDIRECT(input4[[#This Row],[range1]])))))&lt;=3),1,0)</f>
        <v>1</v>
      </c>
    </row>
    <row r="771" spans="1:15" x14ac:dyDescent="0.35">
      <c r="A771">
        <v>17</v>
      </c>
      <c r="B771">
        <v>18</v>
      </c>
      <c r="C771">
        <v>19</v>
      </c>
      <c r="D771">
        <v>22</v>
      </c>
      <c r="E771">
        <v>23</v>
      </c>
      <c r="H771">
        <f>1</f>
        <v>1</v>
      </c>
      <c r="I771">
        <f>COUNTA(input4[[#This Row],[Column1.2]:[Column1.8]])</f>
        <v>5</v>
      </c>
      <c r="J771" t="str">
        <f>ADDRESS(ROW(),input4[[#This Row],[first col]]+1,4)&amp;":"&amp;ADDRESS(ROW(),input4[[#This Row],[lastcol]],4)</f>
        <v>B771:E771</v>
      </c>
      <c r="K771" t="str">
        <f>ADDRESS(ROW(),input4[[#This Row],[first col]],4)&amp;":"&amp;ADDRESS(ROW(),input4[[#This Row],[lastcol]]-1,4)</f>
        <v>A771:D771</v>
      </c>
      <c r="L771" t="b" cm="1">
        <f t="array" aca="1" ref="L771" ca="1">SUMPRODUCT(--(INDIRECT(input4[[#This Row],[range1]])&lt;INDIRECT(input4[[#This Row],[range2]])))=COUNT(INDIRECT(input4[[#This Row],[range1]]))</f>
        <v>0</v>
      </c>
      <c r="M771" t="b" cm="1">
        <f t="array" aca="1" ref="M771" ca="1">SUMPRODUCT(--(INDIRECT(input4[[#This Row],[range1]])&gt;INDIRECT(input4[[#This Row],[range2]])))=COUNT(INDIRECT(input4[[#This Row],[range1]]))</f>
        <v>1</v>
      </c>
      <c r="N771" t="b">
        <f ca="1">IF(AND(NOT(input4[[#This Row],[All DESC?]]),NOT(input4[[#This Row],[All ASC?]])),FALSE(),TRUE())</f>
        <v>1</v>
      </c>
      <c r="O771" cm="1">
        <f t="array" aca="1" ref="O771" ca="1">IF(AND(input4[[#This Row],[Safe Part 1]],(MAX(ABS((INDIRECT(input4[[#This Row],[range2]]))-(INDIRECT(input4[[#This Row],[range1]])))))&lt;=3),1,0)</f>
        <v>1</v>
      </c>
    </row>
    <row r="772" spans="1:15" x14ac:dyDescent="0.35">
      <c r="A772">
        <v>45</v>
      </c>
      <c r="B772">
        <v>43</v>
      </c>
      <c r="C772">
        <v>42</v>
      </c>
      <c r="D772">
        <v>39</v>
      </c>
      <c r="E772">
        <v>37</v>
      </c>
      <c r="F772">
        <v>34</v>
      </c>
      <c r="G772">
        <v>31</v>
      </c>
      <c r="H772">
        <f>1</f>
        <v>1</v>
      </c>
      <c r="I772">
        <f>COUNTA(input4[[#This Row],[Column1.2]:[Column1.8]])</f>
        <v>7</v>
      </c>
      <c r="J772" t="str">
        <f>ADDRESS(ROW(),input4[[#This Row],[first col]]+1,4)&amp;":"&amp;ADDRESS(ROW(),input4[[#This Row],[lastcol]],4)</f>
        <v>B772:G772</v>
      </c>
      <c r="K772" t="str">
        <f>ADDRESS(ROW(),input4[[#This Row],[first col]],4)&amp;":"&amp;ADDRESS(ROW(),input4[[#This Row],[lastcol]]-1,4)</f>
        <v>A772:F772</v>
      </c>
      <c r="L772" t="b" cm="1">
        <f t="array" aca="1" ref="L772" ca="1">SUMPRODUCT(--(INDIRECT(input4[[#This Row],[range1]])&lt;INDIRECT(input4[[#This Row],[range2]])))=COUNT(INDIRECT(input4[[#This Row],[range1]]))</f>
        <v>1</v>
      </c>
      <c r="M772" t="b" cm="1">
        <f t="array" aca="1" ref="M772" ca="1">SUMPRODUCT(--(INDIRECT(input4[[#This Row],[range1]])&gt;INDIRECT(input4[[#This Row],[range2]])))=COUNT(INDIRECT(input4[[#This Row],[range1]]))</f>
        <v>0</v>
      </c>
      <c r="N772" t="b">
        <f ca="1">IF(AND(NOT(input4[[#This Row],[All DESC?]]),NOT(input4[[#This Row],[All ASC?]])),FALSE(),TRUE())</f>
        <v>1</v>
      </c>
      <c r="O772" cm="1">
        <f t="array" aca="1" ref="O772" ca="1">IF(AND(input4[[#This Row],[Safe Part 1]],(MAX(ABS((INDIRECT(input4[[#This Row],[range2]]))-(INDIRECT(input4[[#This Row],[range1]])))))&lt;=3),1,0)</f>
        <v>1</v>
      </c>
    </row>
    <row r="773" spans="1:15" x14ac:dyDescent="0.35">
      <c r="A773">
        <v>62</v>
      </c>
      <c r="B773">
        <v>60</v>
      </c>
      <c r="C773">
        <v>59</v>
      </c>
      <c r="D773">
        <v>58</v>
      </c>
      <c r="H773">
        <f>1</f>
        <v>1</v>
      </c>
      <c r="I773">
        <f>COUNTA(input4[[#This Row],[Column1.2]:[Column1.8]])</f>
        <v>4</v>
      </c>
      <c r="J773" t="str">
        <f>ADDRESS(ROW(),input4[[#This Row],[first col]]+1,4)&amp;":"&amp;ADDRESS(ROW(),input4[[#This Row],[lastcol]],4)</f>
        <v>B773:D773</v>
      </c>
      <c r="K773" t="str">
        <f>ADDRESS(ROW(),input4[[#This Row],[first col]],4)&amp;":"&amp;ADDRESS(ROW(),input4[[#This Row],[lastcol]]-1,4)</f>
        <v>A773:C773</v>
      </c>
      <c r="L773" t="b" cm="1">
        <f t="array" aca="1" ref="L773" ca="1">SUMPRODUCT(--(INDIRECT(input4[[#This Row],[range1]])&lt;INDIRECT(input4[[#This Row],[range2]])))=COUNT(INDIRECT(input4[[#This Row],[range1]]))</f>
        <v>1</v>
      </c>
      <c r="M773" t="b" cm="1">
        <f t="array" aca="1" ref="M773" ca="1">SUMPRODUCT(--(INDIRECT(input4[[#This Row],[range1]])&gt;INDIRECT(input4[[#This Row],[range2]])))=COUNT(INDIRECT(input4[[#This Row],[range1]]))</f>
        <v>0</v>
      </c>
      <c r="N773" t="b">
        <f ca="1">IF(AND(NOT(input4[[#This Row],[All DESC?]]),NOT(input4[[#This Row],[All ASC?]])),FALSE(),TRUE())</f>
        <v>1</v>
      </c>
      <c r="O773" cm="1">
        <f t="array" aca="1" ref="O773" ca="1">IF(AND(input4[[#This Row],[Safe Part 1]],(MAX(ABS((INDIRECT(input4[[#This Row],[range2]]))-(INDIRECT(input4[[#This Row],[range1]])))))&lt;=3),1,0)</f>
        <v>1</v>
      </c>
    </row>
    <row r="774" spans="1:15" x14ac:dyDescent="0.35">
      <c r="A774">
        <v>26</v>
      </c>
      <c r="B774">
        <v>23</v>
      </c>
      <c r="C774">
        <v>21</v>
      </c>
      <c r="D774">
        <v>19</v>
      </c>
      <c r="E774">
        <v>18</v>
      </c>
      <c r="H774">
        <f>1</f>
        <v>1</v>
      </c>
      <c r="I774">
        <f>COUNTA(input4[[#This Row],[Column1.2]:[Column1.8]])</f>
        <v>5</v>
      </c>
      <c r="J774" t="str">
        <f>ADDRESS(ROW(),input4[[#This Row],[first col]]+1,4)&amp;":"&amp;ADDRESS(ROW(),input4[[#This Row],[lastcol]],4)</f>
        <v>B774:E774</v>
      </c>
      <c r="K774" t="str">
        <f>ADDRESS(ROW(),input4[[#This Row],[first col]],4)&amp;":"&amp;ADDRESS(ROW(),input4[[#This Row],[lastcol]]-1,4)</f>
        <v>A774:D774</v>
      </c>
      <c r="L774" t="b" cm="1">
        <f t="array" aca="1" ref="L774" ca="1">SUMPRODUCT(--(INDIRECT(input4[[#This Row],[range1]])&lt;INDIRECT(input4[[#This Row],[range2]])))=COUNT(INDIRECT(input4[[#This Row],[range1]]))</f>
        <v>1</v>
      </c>
      <c r="M774" t="b" cm="1">
        <f t="array" aca="1" ref="M774" ca="1">SUMPRODUCT(--(INDIRECT(input4[[#This Row],[range1]])&gt;INDIRECT(input4[[#This Row],[range2]])))=COUNT(INDIRECT(input4[[#This Row],[range1]]))</f>
        <v>0</v>
      </c>
      <c r="N774" t="b">
        <f ca="1">IF(AND(NOT(input4[[#This Row],[All DESC?]]),NOT(input4[[#This Row],[All ASC?]])),FALSE(),TRUE())</f>
        <v>1</v>
      </c>
      <c r="O774" cm="1">
        <f t="array" aca="1" ref="O774" ca="1">IF(AND(input4[[#This Row],[Safe Part 1]],(MAX(ABS((INDIRECT(input4[[#This Row],[range2]]))-(INDIRECT(input4[[#This Row],[range1]])))))&lt;=3),1,0)</f>
        <v>1</v>
      </c>
    </row>
    <row r="775" spans="1:15" x14ac:dyDescent="0.35">
      <c r="A775">
        <v>63</v>
      </c>
      <c r="B775">
        <v>62</v>
      </c>
      <c r="C775">
        <v>60</v>
      </c>
      <c r="D775">
        <v>58</v>
      </c>
      <c r="E775">
        <v>56</v>
      </c>
      <c r="F775">
        <v>53</v>
      </c>
      <c r="H775">
        <f>1</f>
        <v>1</v>
      </c>
      <c r="I775">
        <f>COUNTA(input4[[#This Row],[Column1.2]:[Column1.8]])</f>
        <v>6</v>
      </c>
      <c r="J775" t="str">
        <f>ADDRESS(ROW(),input4[[#This Row],[first col]]+1,4)&amp;":"&amp;ADDRESS(ROW(),input4[[#This Row],[lastcol]],4)</f>
        <v>B775:F775</v>
      </c>
      <c r="K775" t="str">
        <f>ADDRESS(ROW(),input4[[#This Row],[first col]],4)&amp;":"&amp;ADDRESS(ROW(),input4[[#This Row],[lastcol]]-1,4)</f>
        <v>A775:E775</v>
      </c>
      <c r="L775" t="b" cm="1">
        <f t="array" aca="1" ref="L775" ca="1">SUMPRODUCT(--(INDIRECT(input4[[#This Row],[range1]])&lt;INDIRECT(input4[[#This Row],[range2]])))=COUNT(INDIRECT(input4[[#This Row],[range1]]))</f>
        <v>1</v>
      </c>
      <c r="M775" t="b" cm="1">
        <f t="array" aca="1" ref="M775" ca="1">SUMPRODUCT(--(INDIRECT(input4[[#This Row],[range1]])&gt;INDIRECT(input4[[#This Row],[range2]])))=COUNT(INDIRECT(input4[[#This Row],[range1]]))</f>
        <v>0</v>
      </c>
      <c r="N775" t="b">
        <f ca="1">IF(AND(NOT(input4[[#This Row],[All DESC?]]),NOT(input4[[#This Row],[All ASC?]])),FALSE(),TRUE())</f>
        <v>1</v>
      </c>
      <c r="O775" cm="1">
        <f t="array" aca="1" ref="O775" ca="1">IF(AND(input4[[#This Row],[Safe Part 1]],(MAX(ABS((INDIRECT(input4[[#This Row],[range2]]))-(INDIRECT(input4[[#This Row],[range1]])))))&lt;=3),1,0)</f>
        <v>1</v>
      </c>
    </row>
    <row r="776" spans="1:15" x14ac:dyDescent="0.35">
      <c r="A776">
        <v>13</v>
      </c>
      <c r="B776">
        <v>11</v>
      </c>
      <c r="C776">
        <v>8</v>
      </c>
      <c r="D776">
        <v>5</v>
      </c>
      <c r="E776">
        <v>2</v>
      </c>
      <c r="F776">
        <v>1</v>
      </c>
      <c r="H776">
        <f>1</f>
        <v>1</v>
      </c>
      <c r="I776">
        <f>COUNTA(input4[[#This Row],[Column1.2]:[Column1.8]])</f>
        <v>6</v>
      </c>
      <c r="J776" t="str">
        <f>ADDRESS(ROW(),input4[[#This Row],[first col]]+1,4)&amp;":"&amp;ADDRESS(ROW(),input4[[#This Row],[lastcol]],4)</f>
        <v>B776:F776</v>
      </c>
      <c r="K776" t="str">
        <f>ADDRESS(ROW(),input4[[#This Row],[first col]],4)&amp;":"&amp;ADDRESS(ROW(),input4[[#This Row],[lastcol]]-1,4)</f>
        <v>A776:E776</v>
      </c>
      <c r="L776" t="b" cm="1">
        <f t="array" aca="1" ref="L776" ca="1">SUMPRODUCT(--(INDIRECT(input4[[#This Row],[range1]])&lt;INDIRECT(input4[[#This Row],[range2]])))=COUNT(INDIRECT(input4[[#This Row],[range1]]))</f>
        <v>1</v>
      </c>
      <c r="M776" t="b" cm="1">
        <f t="array" aca="1" ref="M776" ca="1">SUMPRODUCT(--(INDIRECT(input4[[#This Row],[range1]])&gt;INDIRECT(input4[[#This Row],[range2]])))=COUNT(INDIRECT(input4[[#This Row],[range1]]))</f>
        <v>0</v>
      </c>
      <c r="N776" t="b">
        <f ca="1">IF(AND(NOT(input4[[#This Row],[All DESC?]]),NOT(input4[[#This Row],[All ASC?]])),FALSE(),TRUE())</f>
        <v>1</v>
      </c>
      <c r="O776" cm="1">
        <f t="array" aca="1" ref="O776" ca="1">IF(AND(input4[[#This Row],[Safe Part 1]],(MAX(ABS((INDIRECT(input4[[#This Row],[range2]]))-(INDIRECT(input4[[#This Row],[range1]])))))&lt;=3),1,0)</f>
        <v>1</v>
      </c>
    </row>
    <row r="777" spans="1:15" x14ac:dyDescent="0.35">
      <c r="A777">
        <v>73</v>
      </c>
      <c r="B777">
        <v>71</v>
      </c>
      <c r="C777">
        <v>70</v>
      </c>
      <c r="D777">
        <v>69</v>
      </c>
      <c r="H777">
        <f>1</f>
        <v>1</v>
      </c>
      <c r="I777">
        <f>COUNTA(input4[[#This Row],[Column1.2]:[Column1.8]])</f>
        <v>4</v>
      </c>
      <c r="J777" t="str">
        <f>ADDRESS(ROW(),input4[[#This Row],[first col]]+1,4)&amp;":"&amp;ADDRESS(ROW(),input4[[#This Row],[lastcol]],4)</f>
        <v>B777:D777</v>
      </c>
      <c r="K777" t="str">
        <f>ADDRESS(ROW(),input4[[#This Row],[first col]],4)&amp;":"&amp;ADDRESS(ROW(),input4[[#This Row],[lastcol]]-1,4)</f>
        <v>A777:C777</v>
      </c>
      <c r="L777" t="b" cm="1">
        <f t="array" aca="1" ref="L777" ca="1">SUMPRODUCT(--(INDIRECT(input4[[#This Row],[range1]])&lt;INDIRECT(input4[[#This Row],[range2]])))=COUNT(INDIRECT(input4[[#This Row],[range1]]))</f>
        <v>1</v>
      </c>
      <c r="M777" t="b" cm="1">
        <f t="array" aca="1" ref="M777" ca="1">SUMPRODUCT(--(INDIRECT(input4[[#This Row],[range1]])&gt;INDIRECT(input4[[#This Row],[range2]])))=COUNT(INDIRECT(input4[[#This Row],[range1]]))</f>
        <v>0</v>
      </c>
      <c r="N777" t="b">
        <f ca="1">IF(AND(NOT(input4[[#This Row],[All DESC?]]),NOT(input4[[#This Row],[All ASC?]])),FALSE(),TRUE())</f>
        <v>1</v>
      </c>
      <c r="O777" cm="1">
        <f t="array" aca="1" ref="O777" ca="1">IF(AND(input4[[#This Row],[Safe Part 1]],(MAX(ABS((INDIRECT(input4[[#This Row],[range2]]))-(INDIRECT(input4[[#This Row],[range1]])))))&lt;=3),1,0)</f>
        <v>1</v>
      </c>
    </row>
    <row r="778" spans="1:15" x14ac:dyDescent="0.35">
      <c r="A778">
        <v>86</v>
      </c>
      <c r="B778">
        <v>84</v>
      </c>
      <c r="C778">
        <v>82</v>
      </c>
      <c r="D778">
        <v>81</v>
      </c>
      <c r="E778">
        <v>79</v>
      </c>
      <c r="F778">
        <v>78</v>
      </c>
      <c r="G778">
        <v>76</v>
      </c>
      <c r="H778">
        <f>1</f>
        <v>1</v>
      </c>
      <c r="I778">
        <f>COUNTA(input4[[#This Row],[Column1.2]:[Column1.8]])</f>
        <v>7</v>
      </c>
      <c r="J778" t="str">
        <f>ADDRESS(ROW(),input4[[#This Row],[first col]]+1,4)&amp;":"&amp;ADDRESS(ROW(),input4[[#This Row],[lastcol]],4)</f>
        <v>B778:G778</v>
      </c>
      <c r="K778" t="str">
        <f>ADDRESS(ROW(),input4[[#This Row],[first col]],4)&amp;":"&amp;ADDRESS(ROW(),input4[[#This Row],[lastcol]]-1,4)</f>
        <v>A778:F778</v>
      </c>
      <c r="L778" t="b" cm="1">
        <f t="array" aca="1" ref="L778" ca="1">SUMPRODUCT(--(INDIRECT(input4[[#This Row],[range1]])&lt;INDIRECT(input4[[#This Row],[range2]])))=COUNT(INDIRECT(input4[[#This Row],[range1]]))</f>
        <v>1</v>
      </c>
      <c r="M778" t="b" cm="1">
        <f t="array" aca="1" ref="M778" ca="1">SUMPRODUCT(--(INDIRECT(input4[[#This Row],[range1]])&gt;INDIRECT(input4[[#This Row],[range2]])))=COUNT(INDIRECT(input4[[#This Row],[range1]]))</f>
        <v>0</v>
      </c>
      <c r="N778" t="b">
        <f ca="1">IF(AND(NOT(input4[[#This Row],[All DESC?]]),NOT(input4[[#This Row],[All ASC?]])),FALSE(),TRUE())</f>
        <v>1</v>
      </c>
      <c r="O778" cm="1">
        <f t="array" aca="1" ref="O778" ca="1">IF(AND(input4[[#This Row],[Safe Part 1]],(MAX(ABS((INDIRECT(input4[[#This Row],[range2]]))-(INDIRECT(input4[[#This Row],[range1]])))))&lt;=3),1,0)</f>
        <v>1</v>
      </c>
    </row>
    <row r="779" spans="1:15" x14ac:dyDescent="0.35">
      <c r="A779">
        <v>83</v>
      </c>
      <c r="B779">
        <v>82</v>
      </c>
      <c r="C779">
        <v>81</v>
      </c>
      <c r="D779">
        <v>80</v>
      </c>
      <c r="E779">
        <v>79</v>
      </c>
      <c r="F779">
        <v>78</v>
      </c>
      <c r="G779">
        <v>77</v>
      </c>
      <c r="H779">
        <f>1</f>
        <v>1</v>
      </c>
      <c r="I779">
        <f>COUNTA(input4[[#This Row],[Column1.2]:[Column1.8]])</f>
        <v>7</v>
      </c>
      <c r="J779" t="str">
        <f>ADDRESS(ROW(),input4[[#This Row],[first col]]+1,4)&amp;":"&amp;ADDRESS(ROW(),input4[[#This Row],[lastcol]],4)</f>
        <v>B779:G779</v>
      </c>
      <c r="K779" t="str">
        <f>ADDRESS(ROW(),input4[[#This Row],[first col]],4)&amp;":"&amp;ADDRESS(ROW(),input4[[#This Row],[lastcol]]-1,4)</f>
        <v>A779:F779</v>
      </c>
      <c r="L779" t="b" cm="1">
        <f t="array" aca="1" ref="L779" ca="1">SUMPRODUCT(--(INDIRECT(input4[[#This Row],[range1]])&lt;INDIRECT(input4[[#This Row],[range2]])))=COUNT(INDIRECT(input4[[#This Row],[range1]]))</f>
        <v>1</v>
      </c>
      <c r="M779" t="b" cm="1">
        <f t="array" aca="1" ref="M779" ca="1">SUMPRODUCT(--(INDIRECT(input4[[#This Row],[range1]])&gt;INDIRECT(input4[[#This Row],[range2]])))=COUNT(INDIRECT(input4[[#This Row],[range1]]))</f>
        <v>0</v>
      </c>
      <c r="N779" t="b">
        <f ca="1">IF(AND(NOT(input4[[#This Row],[All DESC?]]),NOT(input4[[#This Row],[All ASC?]])),FALSE(),TRUE())</f>
        <v>1</v>
      </c>
      <c r="O779" cm="1">
        <f t="array" aca="1" ref="O779" ca="1">IF(AND(input4[[#This Row],[Safe Part 1]],(MAX(ABS((INDIRECT(input4[[#This Row],[range2]]))-(INDIRECT(input4[[#This Row],[range1]])))))&lt;=3),1,0)</f>
        <v>1</v>
      </c>
    </row>
    <row r="780" spans="1:15" x14ac:dyDescent="0.35">
      <c r="A780">
        <v>92</v>
      </c>
      <c r="B780">
        <v>90</v>
      </c>
      <c r="C780">
        <v>89</v>
      </c>
      <c r="D780">
        <v>87</v>
      </c>
      <c r="E780">
        <v>85</v>
      </c>
      <c r="F780">
        <v>82</v>
      </c>
      <c r="H780">
        <f>1</f>
        <v>1</v>
      </c>
      <c r="I780">
        <f>COUNTA(input4[[#This Row],[Column1.2]:[Column1.8]])</f>
        <v>6</v>
      </c>
      <c r="J780" t="str">
        <f>ADDRESS(ROW(),input4[[#This Row],[first col]]+1,4)&amp;":"&amp;ADDRESS(ROW(),input4[[#This Row],[lastcol]],4)</f>
        <v>B780:F780</v>
      </c>
      <c r="K780" t="str">
        <f>ADDRESS(ROW(),input4[[#This Row],[first col]],4)&amp;":"&amp;ADDRESS(ROW(),input4[[#This Row],[lastcol]]-1,4)</f>
        <v>A780:E780</v>
      </c>
      <c r="L780" t="b" cm="1">
        <f t="array" aca="1" ref="L780" ca="1">SUMPRODUCT(--(INDIRECT(input4[[#This Row],[range1]])&lt;INDIRECT(input4[[#This Row],[range2]])))=COUNT(INDIRECT(input4[[#This Row],[range1]]))</f>
        <v>1</v>
      </c>
      <c r="M780" t="b" cm="1">
        <f t="array" aca="1" ref="M780" ca="1">SUMPRODUCT(--(INDIRECT(input4[[#This Row],[range1]])&gt;INDIRECT(input4[[#This Row],[range2]])))=COUNT(INDIRECT(input4[[#This Row],[range1]]))</f>
        <v>0</v>
      </c>
      <c r="N780" t="b">
        <f ca="1">IF(AND(NOT(input4[[#This Row],[All DESC?]]),NOT(input4[[#This Row],[All ASC?]])),FALSE(),TRUE())</f>
        <v>1</v>
      </c>
      <c r="O780" cm="1">
        <f t="array" aca="1" ref="O780" ca="1">IF(AND(input4[[#This Row],[Safe Part 1]],(MAX(ABS((INDIRECT(input4[[#This Row],[range2]]))-(INDIRECT(input4[[#This Row],[range1]])))))&lt;=3),1,0)</f>
        <v>1</v>
      </c>
    </row>
    <row r="781" spans="1:15" x14ac:dyDescent="0.35">
      <c r="A781">
        <v>59</v>
      </c>
      <c r="B781">
        <v>61</v>
      </c>
      <c r="C781">
        <v>64</v>
      </c>
      <c r="D781">
        <v>66</v>
      </c>
      <c r="E781">
        <v>69</v>
      </c>
      <c r="H781">
        <f>1</f>
        <v>1</v>
      </c>
      <c r="I781">
        <f>COUNTA(input4[[#This Row],[Column1.2]:[Column1.8]])</f>
        <v>5</v>
      </c>
      <c r="J781" t="str">
        <f>ADDRESS(ROW(),input4[[#This Row],[first col]]+1,4)&amp;":"&amp;ADDRESS(ROW(),input4[[#This Row],[lastcol]],4)</f>
        <v>B781:E781</v>
      </c>
      <c r="K781" t="str">
        <f>ADDRESS(ROW(),input4[[#This Row],[first col]],4)&amp;":"&amp;ADDRESS(ROW(),input4[[#This Row],[lastcol]]-1,4)</f>
        <v>A781:D781</v>
      </c>
      <c r="L781" t="b" cm="1">
        <f t="array" aca="1" ref="L781" ca="1">SUMPRODUCT(--(INDIRECT(input4[[#This Row],[range1]])&lt;INDIRECT(input4[[#This Row],[range2]])))=COUNT(INDIRECT(input4[[#This Row],[range1]]))</f>
        <v>0</v>
      </c>
      <c r="M781" t="b" cm="1">
        <f t="array" aca="1" ref="M781" ca="1">SUMPRODUCT(--(INDIRECT(input4[[#This Row],[range1]])&gt;INDIRECT(input4[[#This Row],[range2]])))=COUNT(INDIRECT(input4[[#This Row],[range1]]))</f>
        <v>1</v>
      </c>
      <c r="N781" t="b">
        <f ca="1">IF(AND(NOT(input4[[#This Row],[All DESC?]]),NOT(input4[[#This Row],[All ASC?]])),FALSE(),TRUE())</f>
        <v>1</v>
      </c>
      <c r="O781" cm="1">
        <f t="array" aca="1" ref="O781" ca="1">IF(AND(input4[[#This Row],[Safe Part 1]],(MAX(ABS((INDIRECT(input4[[#This Row],[range2]]))-(INDIRECT(input4[[#This Row],[range1]])))))&lt;=3),1,0)</f>
        <v>1</v>
      </c>
    </row>
    <row r="782" spans="1:15" x14ac:dyDescent="0.35">
      <c r="A782">
        <v>85</v>
      </c>
      <c r="B782">
        <v>87</v>
      </c>
      <c r="C782">
        <v>90</v>
      </c>
      <c r="D782">
        <v>91</v>
      </c>
      <c r="H782">
        <f>1</f>
        <v>1</v>
      </c>
      <c r="I782">
        <f>COUNTA(input4[[#This Row],[Column1.2]:[Column1.8]])</f>
        <v>4</v>
      </c>
      <c r="J782" t="str">
        <f>ADDRESS(ROW(),input4[[#This Row],[first col]]+1,4)&amp;":"&amp;ADDRESS(ROW(),input4[[#This Row],[lastcol]],4)</f>
        <v>B782:D782</v>
      </c>
      <c r="K782" t="str">
        <f>ADDRESS(ROW(),input4[[#This Row],[first col]],4)&amp;":"&amp;ADDRESS(ROW(),input4[[#This Row],[lastcol]]-1,4)</f>
        <v>A782:C782</v>
      </c>
      <c r="L782" t="b" cm="1">
        <f t="array" aca="1" ref="L782" ca="1">SUMPRODUCT(--(INDIRECT(input4[[#This Row],[range1]])&lt;INDIRECT(input4[[#This Row],[range2]])))=COUNT(INDIRECT(input4[[#This Row],[range1]]))</f>
        <v>0</v>
      </c>
      <c r="M782" t="b" cm="1">
        <f t="array" aca="1" ref="M782" ca="1">SUMPRODUCT(--(INDIRECT(input4[[#This Row],[range1]])&gt;INDIRECT(input4[[#This Row],[range2]])))=COUNT(INDIRECT(input4[[#This Row],[range1]]))</f>
        <v>1</v>
      </c>
      <c r="N782" t="b">
        <f ca="1">IF(AND(NOT(input4[[#This Row],[All DESC?]]),NOT(input4[[#This Row],[All ASC?]])),FALSE(),TRUE())</f>
        <v>1</v>
      </c>
      <c r="O782" cm="1">
        <f t="array" aca="1" ref="O782" ca="1">IF(AND(input4[[#This Row],[Safe Part 1]],(MAX(ABS((INDIRECT(input4[[#This Row],[range2]]))-(INDIRECT(input4[[#This Row],[range1]])))))&lt;=3),1,0)</f>
        <v>1</v>
      </c>
    </row>
    <row r="783" spans="1:15" x14ac:dyDescent="0.35">
      <c r="A783">
        <v>11</v>
      </c>
      <c r="B783">
        <v>13</v>
      </c>
      <c r="C783">
        <v>15</v>
      </c>
      <c r="D783">
        <v>18</v>
      </c>
      <c r="E783">
        <v>19</v>
      </c>
      <c r="H783">
        <f>1</f>
        <v>1</v>
      </c>
      <c r="I783">
        <f>COUNTA(input4[[#This Row],[Column1.2]:[Column1.8]])</f>
        <v>5</v>
      </c>
      <c r="J783" t="str">
        <f>ADDRESS(ROW(),input4[[#This Row],[first col]]+1,4)&amp;":"&amp;ADDRESS(ROW(),input4[[#This Row],[lastcol]],4)</f>
        <v>B783:E783</v>
      </c>
      <c r="K783" t="str">
        <f>ADDRESS(ROW(),input4[[#This Row],[first col]],4)&amp;":"&amp;ADDRESS(ROW(),input4[[#This Row],[lastcol]]-1,4)</f>
        <v>A783:D783</v>
      </c>
      <c r="L783" t="b" cm="1">
        <f t="array" aca="1" ref="L783" ca="1">SUMPRODUCT(--(INDIRECT(input4[[#This Row],[range1]])&lt;INDIRECT(input4[[#This Row],[range2]])))=COUNT(INDIRECT(input4[[#This Row],[range1]]))</f>
        <v>0</v>
      </c>
      <c r="M783" t="b" cm="1">
        <f t="array" aca="1" ref="M783" ca="1">SUMPRODUCT(--(INDIRECT(input4[[#This Row],[range1]])&gt;INDIRECT(input4[[#This Row],[range2]])))=COUNT(INDIRECT(input4[[#This Row],[range1]]))</f>
        <v>1</v>
      </c>
      <c r="N783" t="b">
        <f ca="1">IF(AND(NOT(input4[[#This Row],[All DESC?]]),NOT(input4[[#This Row],[All ASC?]])),FALSE(),TRUE())</f>
        <v>1</v>
      </c>
      <c r="O783" cm="1">
        <f t="array" aca="1" ref="O783" ca="1">IF(AND(input4[[#This Row],[Safe Part 1]],(MAX(ABS((INDIRECT(input4[[#This Row],[range2]]))-(INDIRECT(input4[[#This Row],[range1]])))))&lt;=3),1,0)</f>
        <v>1</v>
      </c>
    </row>
    <row r="784" spans="1:15" x14ac:dyDescent="0.35">
      <c r="A784">
        <v>65</v>
      </c>
      <c r="B784">
        <v>63</v>
      </c>
      <c r="C784">
        <v>60</v>
      </c>
      <c r="D784">
        <v>58</v>
      </c>
      <c r="E784">
        <v>56</v>
      </c>
      <c r="F784">
        <v>55</v>
      </c>
      <c r="H784">
        <f>1</f>
        <v>1</v>
      </c>
      <c r="I784">
        <f>COUNTA(input4[[#This Row],[Column1.2]:[Column1.8]])</f>
        <v>6</v>
      </c>
      <c r="J784" t="str">
        <f>ADDRESS(ROW(),input4[[#This Row],[first col]]+1,4)&amp;":"&amp;ADDRESS(ROW(),input4[[#This Row],[lastcol]],4)</f>
        <v>B784:F784</v>
      </c>
      <c r="K784" t="str">
        <f>ADDRESS(ROW(),input4[[#This Row],[first col]],4)&amp;":"&amp;ADDRESS(ROW(),input4[[#This Row],[lastcol]]-1,4)</f>
        <v>A784:E784</v>
      </c>
      <c r="L784" t="b" cm="1">
        <f t="array" aca="1" ref="L784" ca="1">SUMPRODUCT(--(INDIRECT(input4[[#This Row],[range1]])&lt;INDIRECT(input4[[#This Row],[range2]])))=COUNT(INDIRECT(input4[[#This Row],[range1]]))</f>
        <v>1</v>
      </c>
      <c r="M784" t="b" cm="1">
        <f t="array" aca="1" ref="M784" ca="1">SUMPRODUCT(--(INDIRECT(input4[[#This Row],[range1]])&gt;INDIRECT(input4[[#This Row],[range2]])))=COUNT(INDIRECT(input4[[#This Row],[range1]]))</f>
        <v>0</v>
      </c>
      <c r="N784" t="b">
        <f ca="1">IF(AND(NOT(input4[[#This Row],[All DESC?]]),NOT(input4[[#This Row],[All ASC?]])),FALSE(),TRUE())</f>
        <v>1</v>
      </c>
      <c r="O784" cm="1">
        <f t="array" aca="1" ref="O784" ca="1">IF(AND(input4[[#This Row],[Safe Part 1]],(MAX(ABS((INDIRECT(input4[[#This Row],[range2]]))-(INDIRECT(input4[[#This Row],[range1]])))))&lt;=3),1,0)</f>
        <v>1</v>
      </c>
    </row>
    <row r="785" spans="1:15" x14ac:dyDescent="0.35">
      <c r="A785">
        <v>85</v>
      </c>
      <c r="B785">
        <v>86</v>
      </c>
      <c r="C785">
        <v>89</v>
      </c>
      <c r="D785">
        <v>91</v>
      </c>
      <c r="E785">
        <v>92</v>
      </c>
      <c r="H785">
        <f>1</f>
        <v>1</v>
      </c>
      <c r="I785">
        <f>COUNTA(input4[[#This Row],[Column1.2]:[Column1.8]])</f>
        <v>5</v>
      </c>
      <c r="J785" t="str">
        <f>ADDRESS(ROW(),input4[[#This Row],[first col]]+1,4)&amp;":"&amp;ADDRESS(ROW(),input4[[#This Row],[lastcol]],4)</f>
        <v>B785:E785</v>
      </c>
      <c r="K785" t="str">
        <f>ADDRESS(ROW(),input4[[#This Row],[first col]],4)&amp;":"&amp;ADDRESS(ROW(),input4[[#This Row],[lastcol]]-1,4)</f>
        <v>A785:D785</v>
      </c>
      <c r="L785" t="b" cm="1">
        <f t="array" aca="1" ref="L785" ca="1">SUMPRODUCT(--(INDIRECT(input4[[#This Row],[range1]])&lt;INDIRECT(input4[[#This Row],[range2]])))=COUNT(INDIRECT(input4[[#This Row],[range1]]))</f>
        <v>0</v>
      </c>
      <c r="M785" t="b" cm="1">
        <f t="array" aca="1" ref="M785" ca="1">SUMPRODUCT(--(INDIRECT(input4[[#This Row],[range1]])&gt;INDIRECT(input4[[#This Row],[range2]])))=COUNT(INDIRECT(input4[[#This Row],[range1]]))</f>
        <v>1</v>
      </c>
      <c r="N785" t="b">
        <f ca="1">IF(AND(NOT(input4[[#This Row],[All DESC?]]),NOT(input4[[#This Row],[All ASC?]])),FALSE(),TRUE())</f>
        <v>1</v>
      </c>
      <c r="O785" cm="1">
        <f t="array" aca="1" ref="O785" ca="1">IF(AND(input4[[#This Row],[Safe Part 1]],(MAX(ABS((INDIRECT(input4[[#This Row],[range2]]))-(INDIRECT(input4[[#This Row],[range1]])))))&lt;=3),1,0)</f>
        <v>1</v>
      </c>
    </row>
    <row r="786" spans="1:15" x14ac:dyDescent="0.35">
      <c r="A786">
        <v>79</v>
      </c>
      <c r="B786">
        <v>78</v>
      </c>
      <c r="C786">
        <v>75</v>
      </c>
      <c r="D786">
        <v>72</v>
      </c>
      <c r="H786">
        <f>1</f>
        <v>1</v>
      </c>
      <c r="I786">
        <f>COUNTA(input4[[#This Row],[Column1.2]:[Column1.8]])</f>
        <v>4</v>
      </c>
      <c r="J786" t="str">
        <f>ADDRESS(ROW(),input4[[#This Row],[first col]]+1,4)&amp;":"&amp;ADDRESS(ROW(),input4[[#This Row],[lastcol]],4)</f>
        <v>B786:D786</v>
      </c>
      <c r="K786" t="str">
        <f>ADDRESS(ROW(),input4[[#This Row],[first col]],4)&amp;":"&amp;ADDRESS(ROW(),input4[[#This Row],[lastcol]]-1,4)</f>
        <v>A786:C786</v>
      </c>
      <c r="L786" t="b" cm="1">
        <f t="array" aca="1" ref="L786" ca="1">SUMPRODUCT(--(INDIRECT(input4[[#This Row],[range1]])&lt;INDIRECT(input4[[#This Row],[range2]])))=COUNT(INDIRECT(input4[[#This Row],[range1]]))</f>
        <v>1</v>
      </c>
      <c r="M786" t="b" cm="1">
        <f t="array" aca="1" ref="M786" ca="1">SUMPRODUCT(--(INDIRECT(input4[[#This Row],[range1]])&gt;INDIRECT(input4[[#This Row],[range2]])))=COUNT(INDIRECT(input4[[#This Row],[range1]]))</f>
        <v>0</v>
      </c>
      <c r="N786" t="b">
        <f ca="1">IF(AND(NOT(input4[[#This Row],[All DESC?]]),NOT(input4[[#This Row],[All ASC?]])),FALSE(),TRUE())</f>
        <v>1</v>
      </c>
      <c r="O786" cm="1">
        <f t="array" aca="1" ref="O786" ca="1">IF(AND(input4[[#This Row],[Safe Part 1]],(MAX(ABS((INDIRECT(input4[[#This Row],[range2]]))-(INDIRECT(input4[[#This Row],[range1]])))))&lt;=3),1,0)</f>
        <v>1</v>
      </c>
    </row>
    <row r="787" spans="1:15" x14ac:dyDescent="0.35">
      <c r="A787">
        <v>51</v>
      </c>
      <c r="B787">
        <v>49</v>
      </c>
      <c r="C787">
        <v>46</v>
      </c>
      <c r="D787">
        <v>45</v>
      </c>
      <c r="E787">
        <v>43</v>
      </c>
      <c r="H787">
        <f>1</f>
        <v>1</v>
      </c>
      <c r="I787">
        <f>COUNTA(input4[[#This Row],[Column1.2]:[Column1.8]])</f>
        <v>5</v>
      </c>
      <c r="J787" t="str">
        <f>ADDRESS(ROW(),input4[[#This Row],[first col]]+1,4)&amp;":"&amp;ADDRESS(ROW(),input4[[#This Row],[lastcol]],4)</f>
        <v>B787:E787</v>
      </c>
      <c r="K787" t="str">
        <f>ADDRESS(ROW(),input4[[#This Row],[first col]],4)&amp;":"&amp;ADDRESS(ROW(),input4[[#This Row],[lastcol]]-1,4)</f>
        <v>A787:D787</v>
      </c>
      <c r="L787" t="b" cm="1">
        <f t="array" aca="1" ref="L787" ca="1">SUMPRODUCT(--(INDIRECT(input4[[#This Row],[range1]])&lt;INDIRECT(input4[[#This Row],[range2]])))=COUNT(INDIRECT(input4[[#This Row],[range1]]))</f>
        <v>1</v>
      </c>
      <c r="M787" t="b" cm="1">
        <f t="array" aca="1" ref="M787" ca="1">SUMPRODUCT(--(INDIRECT(input4[[#This Row],[range1]])&gt;INDIRECT(input4[[#This Row],[range2]])))=COUNT(INDIRECT(input4[[#This Row],[range1]]))</f>
        <v>0</v>
      </c>
      <c r="N787" t="b">
        <f ca="1">IF(AND(NOT(input4[[#This Row],[All DESC?]]),NOT(input4[[#This Row],[All ASC?]])),FALSE(),TRUE())</f>
        <v>1</v>
      </c>
      <c r="O787" cm="1">
        <f t="array" aca="1" ref="O787" ca="1">IF(AND(input4[[#This Row],[Safe Part 1]],(MAX(ABS((INDIRECT(input4[[#This Row],[range2]]))-(INDIRECT(input4[[#This Row],[range1]])))))&lt;=3),1,0)</f>
        <v>1</v>
      </c>
    </row>
    <row r="788" spans="1:15" x14ac:dyDescent="0.35">
      <c r="A788">
        <v>79</v>
      </c>
      <c r="B788">
        <v>76</v>
      </c>
      <c r="C788">
        <v>75</v>
      </c>
      <c r="D788">
        <v>74</v>
      </c>
      <c r="E788">
        <v>71</v>
      </c>
      <c r="F788">
        <v>70</v>
      </c>
      <c r="G788">
        <v>67</v>
      </c>
      <c r="H788">
        <f>1</f>
        <v>1</v>
      </c>
      <c r="I788">
        <f>COUNTA(input4[[#This Row],[Column1.2]:[Column1.8]])</f>
        <v>7</v>
      </c>
      <c r="J788" t="str">
        <f>ADDRESS(ROW(),input4[[#This Row],[first col]]+1,4)&amp;":"&amp;ADDRESS(ROW(),input4[[#This Row],[lastcol]],4)</f>
        <v>B788:G788</v>
      </c>
      <c r="K788" t="str">
        <f>ADDRESS(ROW(),input4[[#This Row],[first col]],4)&amp;":"&amp;ADDRESS(ROW(),input4[[#This Row],[lastcol]]-1,4)</f>
        <v>A788:F788</v>
      </c>
      <c r="L788" t="b" cm="1">
        <f t="array" aca="1" ref="L788" ca="1">SUMPRODUCT(--(INDIRECT(input4[[#This Row],[range1]])&lt;INDIRECT(input4[[#This Row],[range2]])))=COUNT(INDIRECT(input4[[#This Row],[range1]]))</f>
        <v>1</v>
      </c>
      <c r="M788" t="b" cm="1">
        <f t="array" aca="1" ref="M788" ca="1">SUMPRODUCT(--(INDIRECT(input4[[#This Row],[range1]])&gt;INDIRECT(input4[[#This Row],[range2]])))=COUNT(INDIRECT(input4[[#This Row],[range1]]))</f>
        <v>0</v>
      </c>
      <c r="N788" t="b">
        <f ca="1">IF(AND(NOT(input4[[#This Row],[All DESC?]]),NOT(input4[[#This Row],[All ASC?]])),FALSE(),TRUE())</f>
        <v>1</v>
      </c>
      <c r="O788" cm="1">
        <f t="array" aca="1" ref="O788" ca="1">IF(AND(input4[[#This Row],[Safe Part 1]],(MAX(ABS((INDIRECT(input4[[#This Row],[range2]]))-(INDIRECT(input4[[#This Row],[range1]])))))&lt;=3),1,0)</f>
        <v>1</v>
      </c>
    </row>
    <row r="789" spans="1:15" x14ac:dyDescent="0.35">
      <c r="A789">
        <v>60</v>
      </c>
      <c r="B789">
        <v>62</v>
      </c>
      <c r="C789">
        <v>63</v>
      </c>
      <c r="D789">
        <v>66</v>
      </c>
      <c r="E789">
        <v>69</v>
      </c>
      <c r="H789">
        <f>1</f>
        <v>1</v>
      </c>
      <c r="I789">
        <f>COUNTA(input4[[#This Row],[Column1.2]:[Column1.8]])</f>
        <v>5</v>
      </c>
      <c r="J789" t="str">
        <f>ADDRESS(ROW(),input4[[#This Row],[first col]]+1,4)&amp;":"&amp;ADDRESS(ROW(),input4[[#This Row],[lastcol]],4)</f>
        <v>B789:E789</v>
      </c>
      <c r="K789" t="str">
        <f>ADDRESS(ROW(),input4[[#This Row],[first col]],4)&amp;":"&amp;ADDRESS(ROW(),input4[[#This Row],[lastcol]]-1,4)</f>
        <v>A789:D789</v>
      </c>
      <c r="L789" t="b" cm="1">
        <f t="array" aca="1" ref="L789" ca="1">SUMPRODUCT(--(INDIRECT(input4[[#This Row],[range1]])&lt;INDIRECT(input4[[#This Row],[range2]])))=COUNT(INDIRECT(input4[[#This Row],[range1]]))</f>
        <v>0</v>
      </c>
      <c r="M789" t="b" cm="1">
        <f t="array" aca="1" ref="M789" ca="1">SUMPRODUCT(--(INDIRECT(input4[[#This Row],[range1]])&gt;INDIRECT(input4[[#This Row],[range2]])))=COUNT(INDIRECT(input4[[#This Row],[range1]]))</f>
        <v>1</v>
      </c>
      <c r="N789" t="b">
        <f ca="1">IF(AND(NOT(input4[[#This Row],[All DESC?]]),NOT(input4[[#This Row],[All ASC?]])),FALSE(),TRUE())</f>
        <v>1</v>
      </c>
      <c r="O789" cm="1">
        <f t="array" aca="1" ref="O789" ca="1">IF(AND(input4[[#This Row],[Safe Part 1]],(MAX(ABS((INDIRECT(input4[[#This Row],[range2]]))-(INDIRECT(input4[[#This Row],[range1]])))))&lt;=3),1,0)</f>
        <v>1</v>
      </c>
    </row>
    <row r="790" spans="1:15" x14ac:dyDescent="0.35">
      <c r="A790">
        <v>84</v>
      </c>
      <c r="B790">
        <v>83</v>
      </c>
      <c r="C790">
        <v>81</v>
      </c>
      <c r="D790">
        <v>78</v>
      </c>
      <c r="E790">
        <v>77</v>
      </c>
      <c r="F790">
        <v>75</v>
      </c>
      <c r="H790">
        <f>1</f>
        <v>1</v>
      </c>
      <c r="I790">
        <f>COUNTA(input4[[#This Row],[Column1.2]:[Column1.8]])</f>
        <v>6</v>
      </c>
      <c r="J790" t="str">
        <f>ADDRESS(ROW(),input4[[#This Row],[first col]]+1,4)&amp;":"&amp;ADDRESS(ROW(),input4[[#This Row],[lastcol]],4)</f>
        <v>B790:F790</v>
      </c>
      <c r="K790" t="str">
        <f>ADDRESS(ROW(),input4[[#This Row],[first col]],4)&amp;":"&amp;ADDRESS(ROW(),input4[[#This Row],[lastcol]]-1,4)</f>
        <v>A790:E790</v>
      </c>
      <c r="L790" t="b" cm="1">
        <f t="array" aca="1" ref="L790" ca="1">SUMPRODUCT(--(INDIRECT(input4[[#This Row],[range1]])&lt;INDIRECT(input4[[#This Row],[range2]])))=COUNT(INDIRECT(input4[[#This Row],[range1]]))</f>
        <v>1</v>
      </c>
      <c r="M790" t="b" cm="1">
        <f t="array" aca="1" ref="M790" ca="1">SUMPRODUCT(--(INDIRECT(input4[[#This Row],[range1]])&gt;INDIRECT(input4[[#This Row],[range2]])))=COUNT(INDIRECT(input4[[#This Row],[range1]]))</f>
        <v>0</v>
      </c>
      <c r="N790" t="b">
        <f ca="1">IF(AND(NOT(input4[[#This Row],[All DESC?]]),NOT(input4[[#This Row],[All ASC?]])),FALSE(),TRUE())</f>
        <v>1</v>
      </c>
      <c r="O790" cm="1">
        <f t="array" aca="1" ref="O790" ca="1">IF(AND(input4[[#This Row],[Safe Part 1]],(MAX(ABS((INDIRECT(input4[[#This Row],[range2]]))-(INDIRECT(input4[[#This Row],[range1]])))))&lt;=3),1,0)</f>
        <v>1</v>
      </c>
    </row>
    <row r="791" spans="1:15" x14ac:dyDescent="0.35">
      <c r="A791">
        <v>61</v>
      </c>
      <c r="B791">
        <v>63</v>
      </c>
      <c r="C791">
        <v>66</v>
      </c>
      <c r="D791">
        <v>68</v>
      </c>
      <c r="H791">
        <f>1</f>
        <v>1</v>
      </c>
      <c r="I791">
        <f>COUNTA(input4[[#This Row],[Column1.2]:[Column1.8]])</f>
        <v>4</v>
      </c>
      <c r="J791" t="str">
        <f>ADDRESS(ROW(),input4[[#This Row],[first col]]+1,4)&amp;":"&amp;ADDRESS(ROW(),input4[[#This Row],[lastcol]],4)</f>
        <v>B791:D791</v>
      </c>
      <c r="K791" t="str">
        <f>ADDRESS(ROW(),input4[[#This Row],[first col]],4)&amp;":"&amp;ADDRESS(ROW(),input4[[#This Row],[lastcol]]-1,4)</f>
        <v>A791:C791</v>
      </c>
      <c r="L791" t="b" cm="1">
        <f t="array" aca="1" ref="L791" ca="1">SUMPRODUCT(--(INDIRECT(input4[[#This Row],[range1]])&lt;INDIRECT(input4[[#This Row],[range2]])))=COUNT(INDIRECT(input4[[#This Row],[range1]]))</f>
        <v>0</v>
      </c>
      <c r="M791" t="b" cm="1">
        <f t="array" aca="1" ref="M791" ca="1">SUMPRODUCT(--(INDIRECT(input4[[#This Row],[range1]])&gt;INDIRECT(input4[[#This Row],[range2]])))=COUNT(INDIRECT(input4[[#This Row],[range1]]))</f>
        <v>1</v>
      </c>
      <c r="N791" t="b">
        <f ca="1">IF(AND(NOT(input4[[#This Row],[All DESC?]]),NOT(input4[[#This Row],[All ASC?]])),FALSE(),TRUE())</f>
        <v>1</v>
      </c>
      <c r="O791" cm="1">
        <f t="array" aca="1" ref="O791" ca="1">IF(AND(input4[[#This Row],[Safe Part 1]],(MAX(ABS((INDIRECT(input4[[#This Row],[range2]]))-(INDIRECT(input4[[#This Row],[range1]])))))&lt;=3),1,0)</f>
        <v>1</v>
      </c>
    </row>
    <row r="792" spans="1:15" x14ac:dyDescent="0.35">
      <c r="A792">
        <v>36</v>
      </c>
      <c r="B792">
        <v>34</v>
      </c>
      <c r="C792">
        <v>31</v>
      </c>
      <c r="D792">
        <v>30</v>
      </c>
      <c r="H792">
        <f>1</f>
        <v>1</v>
      </c>
      <c r="I792">
        <f>COUNTA(input4[[#This Row],[Column1.2]:[Column1.8]])</f>
        <v>4</v>
      </c>
      <c r="J792" t="str">
        <f>ADDRESS(ROW(),input4[[#This Row],[first col]]+1,4)&amp;":"&amp;ADDRESS(ROW(),input4[[#This Row],[lastcol]],4)</f>
        <v>B792:D792</v>
      </c>
      <c r="K792" t="str">
        <f>ADDRESS(ROW(),input4[[#This Row],[first col]],4)&amp;":"&amp;ADDRESS(ROW(),input4[[#This Row],[lastcol]]-1,4)</f>
        <v>A792:C792</v>
      </c>
      <c r="L792" t="b" cm="1">
        <f t="array" aca="1" ref="L792" ca="1">SUMPRODUCT(--(INDIRECT(input4[[#This Row],[range1]])&lt;INDIRECT(input4[[#This Row],[range2]])))=COUNT(INDIRECT(input4[[#This Row],[range1]]))</f>
        <v>1</v>
      </c>
      <c r="M792" t="b" cm="1">
        <f t="array" aca="1" ref="M792" ca="1">SUMPRODUCT(--(INDIRECT(input4[[#This Row],[range1]])&gt;INDIRECT(input4[[#This Row],[range2]])))=COUNT(INDIRECT(input4[[#This Row],[range1]]))</f>
        <v>0</v>
      </c>
      <c r="N792" t="b">
        <f ca="1">IF(AND(NOT(input4[[#This Row],[All DESC?]]),NOT(input4[[#This Row],[All ASC?]])),FALSE(),TRUE())</f>
        <v>1</v>
      </c>
      <c r="O792" cm="1">
        <f t="array" aca="1" ref="O792" ca="1">IF(AND(input4[[#This Row],[Safe Part 1]],(MAX(ABS((INDIRECT(input4[[#This Row],[range2]]))-(INDIRECT(input4[[#This Row],[range1]])))))&lt;=3),1,0)</f>
        <v>1</v>
      </c>
    </row>
    <row r="793" spans="1:15" x14ac:dyDescent="0.35">
      <c r="A793">
        <v>62</v>
      </c>
      <c r="B793">
        <v>65</v>
      </c>
      <c r="C793">
        <v>66</v>
      </c>
      <c r="D793">
        <v>68</v>
      </c>
      <c r="H793">
        <f>1</f>
        <v>1</v>
      </c>
      <c r="I793">
        <f>COUNTA(input4[[#This Row],[Column1.2]:[Column1.8]])</f>
        <v>4</v>
      </c>
      <c r="J793" t="str">
        <f>ADDRESS(ROW(),input4[[#This Row],[first col]]+1,4)&amp;":"&amp;ADDRESS(ROW(),input4[[#This Row],[lastcol]],4)</f>
        <v>B793:D793</v>
      </c>
      <c r="K793" t="str">
        <f>ADDRESS(ROW(),input4[[#This Row],[first col]],4)&amp;":"&amp;ADDRESS(ROW(),input4[[#This Row],[lastcol]]-1,4)</f>
        <v>A793:C793</v>
      </c>
      <c r="L793" t="b" cm="1">
        <f t="array" aca="1" ref="L793" ca="1">SUMPRODUCT(--(INDIRECT(input4[[#This Row],[range1]])&lt;INDIRECT(input4[[#This Row],[range2]])))=COUNT(INDIRECT(input4[[#This Row],[range1]]))</f>
        <v>0</v>
      </c>
      <c r="M793" t="b" cm="1">
        <f t="array" aca="1" ref="M793" ca="1">SUMPRODUCT(--(INDIRECT(input4[[#This Row],[range1]])&gt;INDIRECT(input4[[#This Row],[range2]])))=COUNT(INDIRECT(input4[[#This Row],[range1]]))</f>
        <v>1</v>
      </c>
      <c r="N793" t="b">
        <f ca="1">IF(AND(NOT(input4[[#This Row],[All DESC?]]),NOT(input4[[#This Row],[All ASC?]])),FALSE(),TRUE())</f>
        <v>1</v>
      </c>
      <c r="O793" cm="1">
        <f t="array" aca="1" ref="O793" ca="1">IF(AND(input4[[#This Row],[Safe Part 1]],(MAX(ABS((INDIRECT(input4[[#This Row],[range2]]))-(INDIRECT(input4[[#This Row],[range1]])))))&lt;=3),1,0)</f>
        <v>1</v>
      </c>
    </row>
    <row r="794" spans="1:15" x14ac:dyDescent="0.35">
      <c r="A794">
        <v>69</v>
      </c>
      <c r="B794">
        <v>67</v>
      </c>
      <c r="C794">
        <v>66</v>
      </c>
      <c r="D794">
        <v>65</v>
      </c>
      <c r="E794">
        <v>64</v>
      </c>
      <c r="F794">
        <v>62</v>
      </c>
      <c r="G794">
        <v>60</v>
      </c>
      <c r="H794">
        <f>1</f>
        <v>1</v>
      </c>
      <c r="I794">
        <f>COUNTA(input4[[#This Row],[Column1.2]:[Column1.8]])</f>
        <v>7</v>
      </c>
      <c r="J794" t="str">
        <f>ADDRESS(ROW(),input4[[#This Row],[first col]]+1,4)&amp;":"&amp;ADDRESS(ROW(),input4[[#This Row],[lastcol]],4)</f>
        <v>B794:G794</v>
      </c>
      <c r="K794" t="str">
        <f>ADDRESS(ROW(),input4[[#This Row],[first col]],4)&amp;":"&amp;ADDRESS(ROW(),input4[[#This Row],[lastcol]]-1,4)</f>
        <v>A794:F794</v>
      </c>
      <c r="L794" t="b" cm="1">
        <f t="array" aca="1" ref="L794" ca="1">SUMPRODUCT(--(INDIRECT(input4[[#This Row],[range1]])&lt;INDIRECT(input4[[#This Row],[range2]])))=COUNT(INDIRECT(input4[[#This Row],[range1]]))</f>
        <v>1</v>
      </c>
      <c r="M794" t="b" cm="1">
        <f t="array" aca="1" ref="M794" ca="1">SUMPRODUCT(--(INDIRECT(input4[[#This Row],[range1]])&gt;INDIRECT(input4[[#This Row],[range2]])))=COUNT(INDIRECT(input4[[#This Row],[range1]]))</f>
        <v>0</v>
      </c>
      <c r="N794" t="b">
        <f ca="1">IF(AND(NOT(input4[[#This Row],[All DESC?]]),NOT(input4[[#This Row],[All ASC?]])),FALSE(),TRUE())</f>
        <v>1</v>
      </c>
      <c r="O794" cm="1">
        <f t="array" aca="1" ref="O794" ca="1">IF(AND(input4[[#This Row],[Safe Part 1]],(MAX(ABS((INDIRECT(input4[[#This Row],[range2]]))-(INDIRECT(input4[[#This Row],[range1]])))))&lt;=3),1,0)</f>
        <v>1</v>
      </c>
    </row>
    <row r="795" spans="1:15" x14ac:dyDescent="0.35">
      <c r="A795">
        <v>29</v>
      </c>
      <c r="B795">
        <v>28</v>
      </c>
      <c r="C795">
        <v>25</v>
      </c>
      <c r="D795">
        <v>24</v>
      </c>
      <c r="E795">
        <v>21</v>
      </c>
      <c r="F795">
        <v>19</v>
      </c>
      <c r="G795">
        <v>16</v>
      </c>
      <c r="H795">
        <f>1</f>
        <v>1</v>
      </c>
      <c r="I795">
        <f>COUNTA(input4[[#This Row],[Column1.2]:[Column1.8]])</f>
        <v>7</v>
      </c>
      <c r="J795" t="str">
        <f>ADDRESS(ROW(),input4[[#This Row],[first col]]+1,4)&amp;":"&amp;ADDRESS(ROW(),input4[[#This Row],[lastcol]],4)</f>
        <v>B795:G795</v>
      </c>
      <c r="K795" t="str">
        <f>ADDRESS(ROW(),input4[[#This Row],[first col]],4)&amp;":"&amp;ADDRESS(ROW(),input4[[#This Row],[lastcol]]-1,4)</f>
        <v>A795:F795</v>
      </c>
      <c r="L795" t="b" cm="1">
        <f t="array" aca="1" ref="L795" ca="1">SUMPRODUCT(--(INDIRECT(input4[[#This Row],[range1]])&lt;INDIRECT(input4[[#This Row],[range2]])))=COUNT(INDIRECT(input4[[#This Row],[range1]]))</f>
        <v>1</v>
      </c>
      <c r="M795" t="b" cm="1">
        <f t="array" aca="1" ref="M795" ca="1">SUMPRODUCT(--(INDIRECT(input4[[#This Row],[range1]])&gt;INDIRECT(input4[[#This Row],[range2]])))=COUNT(INDIRECT(input4[[#This Row],[range1]]))</f>
        <v>0</v>
      </c>
      <c r="N795" t="b">
        <f ca="1">IF(AND(NOT(input4[[#This Row],[All DESC?]]),NOT(input4[[#This Row],[All ASC?]])),FALSE(),TRUE())</f>
        <v>1</v>
      </c>
      <c r="O795" cm="1">
        <f t="array" aca="1" ref="O795" ca="1">IF(AND(input4[[#This Row],[Safe Part 1]],(MAX(ABS((INDIRECT(input4[[#This Row],[range2]]))-(INDIRECT(input4[[#This Row],[range1]])))))&lt;=3),1,0)</f>
        <v>1</v>
      </c>
    </row>
    <row r="796" spans="1:15" x14ac:dyDescent="0.35">
      <c r="A796">
        <v>46</v>
      </c>
      <c r="B796">
        <v>44</v>
      </c>
      <c r="C796">
        <v>43</v>
      </c>
      <c r="D796">
        <v>40</v>
      </c>
      <c r="E796">
        <v>39</v>
      </c>
      <c r="F796">
        <v>38</v>
      </c>
      <c r="H796">
        <f>1</f>
        <v>1</v>
      </c>
      <c r="I796">
        <f>COUNTA(input4[[#This Row],[Column1.2]:[Column1.8]])</f>
        <v>6</v>
      </c>
      <c r="J796" t="str">
        <f>ADDRESS(ROW(),input4[[#This Row],[first col]]+1,4)&amp;":"&amp;ADDRESS(ROW(),input4[[#This Row],[lastcol]],4)</f>
        <v>B796:F796</v>
      </c>
      <c r="K796" t="str">
        <f>ADDRESS(ROW(),input4[[#This Row],[first col]],4)&amp;":"&amp;ADDRESS(ROW(),input4[[#This Row],[lastcol]]-1,4)</f>
        <v>A796:E796</v>
      </c>
      <c r="L796" t="b" cm="1">
        <f t="array" aca="1" ref="L796" ca="1">SUMPRODUCT(--(INDIRECT(input4[[#This Row],[range1]])&lt;INDIRECT(input4[[#This Row],[range2]])))=COUNT(INDIRECT(input4[[#This Row],[range1]]))</f>
        <v>1</v>
      </c>
      <c r="M796" t="b" cm="1">
        <f t="array" aca="1" ref="M796" ca="1">SUMPRODUCT(--(INDIRECT(input4[[#This Row],[range1]])&gt;INDIRECT(input4[[#This Row],[range2]])))=COUNT(INDIRECT(input4[[#This Row],[range1]]))</f>
        <v>0</v>
      </c>
      <c r="N796" t="b">
        <f ca="1">IF(AND(NOT(input4[[#This Row],[All DESC?]]),NOT(input4[[#This Row],[All ASC?]])),FALSE(),TRUE())</f>
        <v>1</v>
      </c>
      <c r="O796" cm="1">
        <f t="array" aca="1" ref="O796" ca="1">IF(AND(input4[[#This Row],[Safe Part 1]],(MAX(ABS((INDIRECT(input4[[#This Row],[range2]]))-(INDIRECT(input4[[#This Row],[range1]])))))&lt;=3),1,0)</f>
        <v>1</v>
      </c>
    </row>
    <row r="797" spans="1:15" x14ac:dyDescent="0.35">
      <c r="A797">
        <v>18</v>
      </c>
      <c r="B797">
        <v>17</v>
      </c>
      <c r="C797">
        <v>16</v>
      </c>
      <c r="D797">
        <v>14</v>
      </c>
      <c r="E797">
        <v>11</v>
      </c>
      <c r="F797">
        <v>9</v>
      </c>
      <c r="H797">
        <f>1</f>
        <v>1</v>
      </c>
      <c r="I797">
        <f>COUNTA(input4[[#This Row],[Column1.2]:[Column1.8]])</f>
        <v>6</v>
      </c>
      <c r="J797" t="str">
        <f>ADDRESS(ROW(),input4[[#This Row],[first col]]+1,4)&amp;":"&amp;ADDRESS(ROW(),input4[[#This Row],[lastcol]],4)</f>
        <v>B797:F797</v>
      </c>
      <c r="K797" t="str">
        <f>ADDRESS(ROW(),input4[[#This Row],[first col]],4)&amp;":"&amp;ADDRESS(ROW(),input4[[#This Row],[lastcol]]-1,4)</f>
        <v>A797:E797</v>
      </c>
      <c r="L797" t="b" cm="1">
        <f t="array" aca="1" ref="L797" ca="1">SUMPRODUCT(--(INDIRECT(input4[[#This Row],[range1]])&lt;INDIRECT(input4[[#This Row],[range2]])))=COUNT(INDIRECT(input4[[#This Row],[range1]]))</f>
        <v>1</v>
      </c>
      <c r="M797" t="b" cm="1">
        <f t="array" aca="1" ref="M797" ca="1">SUMPRODUCT(--(INDIRECT(input4[[#This Row],[range1]])&gt;INDIRECT(input4[[#This Row],[range2]])))=COUNT(INDIRECT(input4[[#This Row],[range1]]))</f>
        <v>0</v>
      </c>
      <c r="N797" t="b">
        <f ca="1">IF(AND(NOT(input4[[#This Row],[All DESC?]]),NOT(input4[[#This Row],[All ASC?]])),FALSE(),TRUE())</f>
        <v>1</v>
      </c>
      <c r="O797" cm="1">
        <f t="array" aca="1" ref="O797" ca="1">IF(AND(input4[[#This Row],[Safe Part 1]],(MAX(ABS((INDIRECT(input4[[#This Row],[range2]]))-(INDIRECT(input4[[#This Row],[range1]])))))&lt;=3),1,0)</f>
        <v>1</v>
      </c>
    </row>
    <row r="798" spans="1:15" x14ac:dyDescent="0.35">
      <c r="A798">
        <v>78</v>
      </c>
      <c r="B798">
        <v>75</v>
      </c>
      <c r="C798">
        <v>73</v>
      </c>
      <c r="D798">
        <v>72</v>
      </c>
      <c r="E798">
        <v>70</v>
      </c>
      <c r="F798">
        <v>67</v>
      </c>
      <c r="H798">
        <f>1</f>
        <v>1</v>
      </c>
      <c r="I798">
        <f>COUNTA(input4[[#This Row],[Column1.2]:[Column1.8]])</f>
        <v>6</v>
      </c>
      <c r="J798" t="str">
        <f>ADDRESS(ROW(),input4[[#This Row],[first col]]+1,4)&amp;":"&amp;ADDRESS(ROW(),input4[[#This Row],[lastcol]],4)</f>
        <v>B798:F798</v>
      </c>
      <c r="K798" t="str">
        <f>ADDRESS(ROW(),input4[[#This Row],[first col]],4)&amp;":"&amp;ADDRESS(ROW(),input4[[#This Row],[lastcol]]-1,4)</f>
        <v>A798:E798</v>
      </c>
      <c r="L798" t="b" cm="1">
        <f t="array" aca="1" ref="L798" ca="1">SUMPRODUCT(--(INDIRECT(input4[[#This Row],[range1]])&lt;INDIRECT(input4[[#This Row],[range2]])))=COUNT(INDIRECT(input4[[#This Row],[range1]]))</f>
        <v>1</v>
      </c>
      <c r="M798" t="b" cm="1">
        <f t="array" aca="1" ref="M798" ca="1">SUMPRODUCT(--(INDIRECT(input4[[#This Row],[range1]])&gt;INDIRECT(input4[[#This Row],[range2]])))=COUNT(INDIRECT(input4[[#This Row],[range1]]))</f>
        <v>0</v>
      </c>
      <c r="N798" t="b">
        <f ca="1">IF(AND(NOT(input4[[#This Row],[All DESC?]]),NOT(input4[[#This Row],[All ASC?]])),FALSE(),TRUE())</f>
        <v>1</v>
      </c>
      <c r="O798" cm="1">
        <f t="array" aca="1" ref="O798" ca="1">IF(AND(input4[[#This Row],[Safe Part 1]],(MAX(ABS((INDIRECT(input4[[#This Row],[range2]]))-(INDIRECT(input4[[#This Row],[range1]])))))&lt;=3),1,0)</f>
        <v>1</v>
      </c>
    </row>
    <row r="799" spans="1:15" x14ac:dyDescent="0.35">
      <c r="A799">
        <v>70</v>
      </c>
      <c r="B799">
        <v>69</v>
      </c>
      <c r="C799">
        <v>68</v>
      </c>
      <c r="D799">
        <v>66</v>
      </c>
      <c r="E799">
        <v>65</v>
      </c>
      <c r="F799">
        <v>63</v>
      </c>
      <c r="G799">
        <v>61</v>
      </c>
      <c r="H799">
        <f>1</f>
        <v>1</v>
      </c>
      <c r="I799">
        <f>COUNTA(input4[[#This Row],[Column1.2]:[Column1.8]])</f>
        <v>7</v>
      </c>
      <c r="J799" t="str">
        <f>ADDRESS(ROW(),input4[[#This Row],[first col]]+1,4)&amp;":"&amp;ADDRESS(ROW(),input4[[#This Row],[lastcol]],4)</f>
        <v>B799:G799</v>
      </c>
      <c r="K799" t="str">
        <f>ADDRESS(ROW(),input4[[#This Row],[first col]],4)&amp;":"&amp;ADDRESS(ROW(),input4[[#This Row],[lastcol]]-1,4)</f>
        <v>A799:F799</v>
      </c>
      <c r="L799" t="b" cm="1">
        <f t="array" aca="1" ref="L799" ca="1">SUMPRODUCT(--(INDIRECT(input4[[#This Row],[range1]])&lt;INDIRECT(input4[[#This Row],[range2]])))=COUNT(INDIRECT(input4[[#This Row],[range1]]))</f>
        <v>1</v>
      </c>
      <c r="M799" t="b" cm="1">
        <f t="array" aca="1" ref="M799" ca="1">SUMPRODUCT(--(INDIRECT(input4[[#This Row],[range1]])&gt;INDIRECT(input4[[#This Row],[range2]])))=COUNT(INDIRECT(input4[[#This Row],[range1]]))</f>
        <v>0</v>
      </c>
      <c r="N799" t="b">
        <f ca="1">IF(AND(NOT(input4[[#This Row],[All DESC?]]),NOT(input4[[#This Row],[All ASC?]])),FALSE(),TRUE())</f>
        <v>1</v>
      </c>
      <c r="O799" cm="1">
        <f t="array" aca="1" ref="O799" ca="1">IF(AND(input4[[#This Row],[Safe Part 1]],(MAX(ABS((INDIRECT(input4[[#This Row],[range2]]))-(INDIRECT(input4[[#This Row],[range1]])))))&lt;=3),1,0)</f>
        <v>1</v>
      </c>
    </row>
    <row r="800" spans="1:15" x14ac:dyDescent="0.35">
      <c r="A800">
        <v>52</v>
      </c>
      <c r="B800">
        <v>54</v>
      </c>
      <c r="C800">
        <v>57</v>
      </c>
      <c r="D800">
        <v>59</v>
      </c>
      <c r="E800">
        <v>60</v>
      </c>
      <c r="F800">
        <v>61</v>
      </c>
      <c r="H800">
        <f>1</f>
        <v>1</v>
      </c>
      <c r="I800">
        <f>COUNTA(input4[[#This Row],[Column1.2]:[Column1.8]])</f>
        <v>6</v>
      </c>
      <c r="J800" t="str">
        <f>ADDRESS(ROW(),input4[[#This Row],[first col]]+1,4)&amp;":"&amp;ADDRESS(ROW(),input4[[#This Row],[lastcol]],4)</f>
        <v>B800:F800</v>
      </c>
      <c r="K800" t="str">
        <f>ADDRESS(ROW(),input4[[#This Row],[first col]],4)&amp;":"&amp;ADDRESS(ROW(),input4[[#This Row],[lastcol]]-1,4)</f>
        <v>A800:E800</v>
      </c>
      <c r="L800" t="b" cm="1">
        <f t="array" aca="1" ref="L800" ca="1">SUMPRODUCT(--(INDIRECT(input4[[#This Row],[range1]])&lt;INDIRECT(input4[[#This Row],[range2]])))=COUNT(INDIRECT(input4[[#This Row],[range1]]))</f>
        <v>0</v>
      </c>
      <c r="M800" t="b" cm="1">
        <f t="array" aca="1" ref="M800" ca="1">SUMPRODUCT(--(INDIRECT(input4[[#This Row],[range1]])&gt;INDIRECT(input4[[#This Row],[range2]])))=COUNT(INDIRECT(input4[[#This Row],[range1]]))</f>
        <v>1</v>
      </c>
      <c r="N800" t="b">
        <f ca="1">IF(AND(NOT(input4[[#This Row],[All DESC?]]),NOT(input4[[#This Row],[All ASC?]])),FALSE(),TRUE())</f>
        <v>1</v>
      </c>
      <c r="O800" cm="1">
        <f t="array" aca="1" ref="O800" ca="1">IF(AND(input4[[#This Row],[Safe Part 1]],(MAX(ABS((INDIRECT(input4[[#This Row],[range2]]))-(INDIRECT(input4[[#This Row],[range1]])))))&lt;=3),1,0)</f>
        <v>1</v>
      </c>
    </row>
    <row r="801" spans="1:15" x14ac:dyDescent="0.35">
      <c r="A801">
        <v>41</v>
      </c>
      <c r="B801">
        <v>43</v>
      </c>
      <c r="C801">
        <v>46</v>
      </c>
      <c r="D801">
        <v>47</v>
      </c>
      <c r="E801">
        <v>50</v>
      </c>
      <c r="H801">
        <f>1</f>
        <v>1</v>
      </c>
      <c r="I801">
        <f>COUNTA(input4[[#This Row],[Column1.2]:[Column1.8]])</f>
        <v>5</v>
      </c>
      <c r="J801" t="str">
        <f>ADDRESS(ROW(),input4[[#This Row],[first col]]+1,4)&amp;":"&amp;ADDRESS(ROW(),input4[[#This Row],[lastcol]],4)</f>
        <v>B801:E801</v>
      </c>
      <c r="K801" t="str">
        <f>ADDRESS(ROW(),input4[[#This Row],[first col]],4)&amp;":"&amp;ADDRESS(ROW(),input4[[#This Row],[lastcol]]-1,4)</f>
        <v>A801:D801</v>
      </c>
      <c r="L801" t="b" cm="1">
        <f t="array" aca="1" ref="L801" ca="1">SUMPRODUCT(--(INDIRECT(input4[[#This Row],[range1]])&lt;INDIRECT(input4[[#This Row],[range2]])))=COUNT(INDIRECT(input4[[#This Row],[range1]]))</f>
        <v>0</v>
      </c>
      <c r="M801" t="b" cm="1">
        <f t="array" aca="1" ref="M801" ca="1">SUMPRODUCT(--(INDIRECT(input4[[#This Row],[range1]])&gt;INDIRECT(input4[[#This Row],[range2]])))=COUNT(INDIRECT(input4[[#This Row],[range1]]))</f>
        <v>1</v>
      </c>
      <c r="N801" t="b">
        <f ca="1">IF(AND(NOT(input4[[#This Row],[All DESC?]]),NOT(input4[[#This Row],[All ASC?]])),FALSE(),TRUE())</f>
        <v>1</v>
      </c>
      <c r="O801" cm="1">
        <f t="array" aca="1" ref="O801" ca="1">IF(AND(input4[[#This Row],[Safe Part 1]],(MAX(ABS((INDIRECT(input4[[#This Row],[range2]]))-(INDIRECT(input4[[#This Row],[range1]])))))&lt;=3),1,0)</f>
        <v>1</v>
      </c>
    </row>
    <row r="802" spans="1:15" x14ac:dyDescent="0.35">
      <c r="A802">
        <v>41</v>
      </c>
      <c r="B802">
        <v>39</v>
      </c>
      <c r="C802">
        <v>37</v>
      </c>
      <c r="D802">
        <v>34</v>
      </c>
      <c r="E802">
        <v>33</v>
      </c>
      <c r="H802">
        <f>1</f>
        <v>1</v>
      </c>
      <c r="I802">
        <f>COUNTA(input4[[#This Row],[Column1.2]:[Column1.8]])</f>
        <v>5</v>
      </c>
      <c r="J802" t="str">
        <f>ADDRESS(ROW(),input4[[#This Row],[first col]]+1,4)&amp;":"&amp;ADDRESS(ROW(),input4[[#This Row],[lastcol]],4)</f>
        <v>B802:E802</v>
      </c>
      <c r="K802" t="str">
        <f>ADDRESS(ROW(),input4[[#This Row],[first col]],4)&amp;":"&amp;ADDRESS(ROW(),input4[[#This Row],[lastcol]]-1,4)</f>
        <v>A802:D802</v>
      </c>
      <c r="L802" t="b" cm="1">
        <f t="array" aca="1" ref="L802" ca="1">SUMPRODUCT(--(INDIRECT(input4[[#This Row],[range1]])&lt;INDIRECT(input4[[#This Row],[range2]])))=COUNT(INDIRECT(input4[[#This Row],[range1]]))</f>
        <v>1</v>
      </c>
      <c r="M802" t="b" cm="1">
        <f t="array" aca="1" ref="M802" ca="1">SUMPRODUCT(--(INDIRECT(input4[[#This Row],[range1]])&gt;INDIRECT(input4[[#This Row],[range2]])))=COUNT(INDIRECT(input4[[#This Row],[range1]]))</f>
        <v>0</v>
      </c>
      <c r="N802" t="b">
        <f ca="1">IF(AND(NOT(input4[[#This Row],[All DESC?]]),NOT(input4[[#This Row],[All ASC?]])),FALSE(),TRUE())</f>
        <v>1</v>
      </c>
      <c r="O802" cm="1">
        <f t="array" aca="1" ref="O802" ca="1">IF(AND(input4[[#This Row],[Safe Part 1]],(MAX(ABS((INDIRECT(input4[[#This Row],[range2]]))-(INDIRECT(input4[[#This Row],[range1]])))))&lt;=3),1,0)</f>
        <v>1</v>
      </c>
    </row>
    <row r="803" spans="1:15" x14ac:dyDescent="0.35">
      <c r="A803">
        <v>79</v>
      </c>
      <c r="B803">
        <v>76</v>
      </c>
      <c r="C803">
        <v>75</v>
      </c>
      <c r="D803">
        <v>74</v>
      </c>
      <c r="H803">
        <f>1</f>
        <v>1</v>
      </c>
      <c r="I803">
        <f>COUNTA(input4[[#This Row],[Column1.2]:[Column1.8]])</f>
        <v>4</v>
      </c>
      <c r="J803" t="str">
        <f>ADDRESS(ROW(),input4[[#This Row],[first col]]+1,4)&amp;":"&amp;ADDRESS(ROW(),input4[[#This Row],[lastcol]],4)</f>
        <v>B803:D803</v>
      </c>
      <c r="K803" t="str">
        <f>ADDRESS(ROW(),input4[[#This Row],[first col]],4)&amp;":"&amp;ADDRESS(ROW(),input4[[#This Row],[lastcol]]-1,4)</f>
        <v>A803:C803</v>
      </c>
      <c r="L803" t="b" cm="1">
        <f t="array" aca="1" ref="L803" ca="1">SUMPRODUCT(--(INDIRECT(input4[[#This Row],[range1]])&lt;INDIRECT(input4[[#This Row],[range2]])))=COUNT(INDIRECT(input4[[#This Row],[range1]]))</f>
        <v>1</v>
      </c>
      <c r="M803" t="b" cm="1">
        <f t="array" aca="1" ref="M803" ca="1">SUMPRODUCT(--(INDIRECT(input4[[#This Row],[range1]])&gt;INDIRECT(input4[[#This Row],[range2]])))=COUNT(INDIRECT(input4[[#This Row],[range1]]))</f>
        <v>0</v>
      </c>
      <c r="N803" t="b">
        <f ca="1">IF(AND(NOT(input4[[#This Row],[All DESC?]]),NOT(input4[[#This Row],[All ASC?]])),FALSE(),TRUE())</f>
        <v>1</v>
      </c>
      <c r="O803" cm="1">
        <f t="array" aca="1" ref="O803" ca="1">IF(AND(input4[[#This Row],[Safe Part 1]],(MAX(ABS((INDIRECT(input4[[#This Row],[range2]]))-(INDIRECT(input4[[#This Row],[range1]])))))&lt;=3),1,0)</f>
        <v>1</v>
      </c>
    </row>
    <row r="804" spans="1:15" x14ac:dyDescent="0.35">
      <c r="A804">
        <v>23</v>
      </c>
      <c r="B804">
        <v>26</v>
      </c>
      <c r="C804">
        <v>29</v>
      </c>
      <c r="D804">
        <v>31</v>
      </c>
      <c r="E804">
        <v>32</v>
      </c>
      <c r="F804">
        <v>33</v>
      </c>
      <c r="G804">
        <v>36</v>
      </c>
      <c r="H804">
        <f>1</f>
        <v>1</v>
      </c>
      <c r="I804">
        <f>COUNTA(input4[[#This Row],[Column1.2]:[Column1.8]])</f>
        <v>7</v>
      </c>
      <c r="J804" t="str">
        <f>ADDRESS(ROW(),input4[[#This Row],[first col]]+1,4)&amp;":"&amp;ADDRESS(ROW(),input4[[#This Row],[lastcol]],4)</f>
        <v>B804:G804</v>
      </c>
      <c r="K804" t="str">
        <f>ADDRESS(ROW(),input4[[#This Row],[first col]],4)&amp;":"&amp;ADDRESS(ROW(),input4[[#This Row],[lastcol]]-1,4)</f>
        <v>A804:F804</v>
      </c>
      <c r="L804" t="b" cm="1">
        <f t="array" aca="1" ref="L804" ca="1">SUMPRODUCT(--(INDIRECT(input4[[#This Row],[range1]])&lt;INDIRECT(input4[[#This Row],[range2]])))=COUNT(INDIRECT(input4[[#This Row],[range1]]))</f>
        <v>0</v>
      </c>
      <c r="M804" t="b" cm="1">
        <f t="array" aca="1" ref="M804" ca="1">SUMPRODUCT(--(INDIRECT(input4[[#This Row],[range1]])&gt;INDIRECT(input4[[#This Row],[range2]])))=COUNT(INDIRECT(input4[[#This Row],[range1]]))</f>
        <v>1</v>
      </c>
      <c r="N804" t="b">
        <f ca="1">IF(AND(NOT(input4[[#This Row],[All DESC?]]),NOT(input4[[#This Row],[All ASC?]])),FALSE(),TRUE())</f>
        <v>1</v>
      </c>
      <c r="O804" cm="1">
        <f t="array" aca="1" ref="O804" ca="1">IF(AND(input4[[#This Row],[Safe Part 1]],(MAX(ABS((INDIRECT(input4[[#This Row],[range2]]))-(INDIRECT(input4[[#This Row],[range1]])))))&lt;=3),1,0)</f>
        <v>1</v>
      </c>
    </row>
    <row r="805" spans="1:15" x14ac:dyDescent="0.35">
      <c r="A805">
        <v>78</v>
      </c>
      <c r="B805">
        <v>79</v>
      </c>
      <c r="C805">
        <v>82</v>
      </c>
      <c r="D805">
        <v>84</v>
      </c>
      <c r="H805">
        <f>1</f>
        <v>1</v>
      </c>
      <c r="I805">
        <f>COUNTA(input4[[#This Row],[Column1.2]:[Column1.8]])</f>
        <v>4</v>
      </c>
      <c r="J805" t="str">
        <f>ADDRESS(ROW(),input4[[#This Row],[first col]]+1,4)&amp;":"&amp;ADDRESS(ROW(),input4[[#This Row],[lastcol]],4)</f>
        <v>B805:D805</v>
      </c>
      <c r="K805" t="str">
        <f>ADDRESS(ROW(),input4[[#This Row],[first col]],4)&amp;":"&amp;ADDRESS(ROW(),input4[[#This Row],[lastcol]]-1,4)</f>
        <v>A805:C805</v>
      </c>
      <c r="L805" t="b" cm="1">
        <f t="array" aca="1" ref="L805" ca="1">SUMPRODUCT(--(INDIRECT(input4[[#This Row],[range1]])&lt;INDIRECT(input4[[#This Row],[range2]])))=COUNT(INDIRECT(input4[[#This Row],[range1]]))</f>
        <v>0</v>
      </c>
      <c r="M805" t="b" cm="1">
        <f t="array" aca="1" ref="M805" ca="1">SUMPRODUCT(--(INDIRECT(input4[[#This Row],[range1]])&gt;INDIRECT(input4[[#This Row],[range2]])))=COUNT(INDIRECT(input4[[#This Row],[range1]]))</f>
        <v>1</v>
      </c>
      <c r="N805" t="b">
        <f ca="1">IF(AND(NOT(input4[[#This Row],[All DESC?]]),NOT(input4[[#This Row],[All ASC?]])),FALSE(),TRUE())</f>
        <v>1</v>
      </c>
      <c r="O805" cm="1">
        <f t="array" aca="1" ref="O805" ca="1">IF(AND(input4[[#This Row],[Safe Part 1]],(MAX(ABS((INDIRECT(input4[[#This Row],[range2]]))-(INDIRECT(input4[[#This Row],[range1]])))))&lt;=3),1,0)</f>
        <v>1</v>
      </c>
    </row>
    <row r="806" spans="1:15" x14ac:dyDescent="0.35">
      <c r="A806">
        <v>27</v>
      </c>
      <c r="B806">
        <v>26</v>
      </c>
      <c r="C806">
        <v>23</v>
      </c>
      <c r="D806">
        <v>21</v>
      </c>
      <c r="H806">
        <f>1</f>
        <v>1</v>
      </c>
      <c r="I806">
        <f>COUNTA(input4[[#This Row],[Column1.2]:[Column1.8]])</f>
        <v>4</v>
      </c>
      <c r="J806" t="str">
        <f>ADDRESS(ROW(),input4[[#This Row],[first col]]+1,4)&amp;":"&amp;ADDRESS(ROW(),input4[[#This Row],[lastcol]],4)</f>
        <v>B806:D806</v>
      </c>
      <c r="K806" t="str">
        <f>ADDRESS(ROW(),input4[[#This Row],[first col]],4)&amp;":"&amp;ADDRESS(ROW(),input4[[#This Row],[lastcol]]-1,4)</f>
        <v>A806:C806</v>
      </c>
      <c r="L806" t="b" cm="1">
        <f t="array" aca="1" ref="L806" ca="1">SUMPRODUCT(--(INDIRECT(input4[[#This Row],[range1]])&lt;INDIRECT(input4[[#This Row],[range2]])))=COUNT(INDIRECT(input4[[#This Row],[range1]]))</f>
        <v>1</v>
      </c>
      <c r="M806" t="b" cm="1">
        <f t="array" aca="1" ref="M806" ca="1">SUMPRODUCT(--(INDIRECT(input4[[#This Row],[range1]])&gt;INDIRECT(input4[[#This Row],[range2]])))=COUNT(INDIRECT(input4[[#This Row],[range1]]))</f>
        <v>0</v>
      </c>
      <c r="N806" t="b">
        <f ca="1">IF(AND(NOT(input4[[#This Row],[All DESC?]]),NOT(input4[[#This Row],[All ASC?]])),FALSE(),TRUE())</f>
        <v>1</v>
      </c>
      <c r="O806" cm="1">
        <f t="array" aca="1" ref="O806" ca="1">IF(AND(input4[[#This Row],[Safe Part 1]],(MAX(ABS((INDIRECT(input4[[#This Row],[range2]]))-(INDIRECT(input4[[#This Row],[range1]])))))&lt;=3),1,0)</f>
        <v>1</v>
      </c>
    </row>
    <row r="807" spans="1:15" x14ac:dyDescent="0.35">
      <c r="A807">
        <v>25</v>
      </c>
      <c r="B807">
        <v>28</v>
      </c>
      <c r="C807">
        <v>31</v>
      </c>
      <c r="D807">
        <v>32</v>
      </c>
      <c r="E807">
        <v>33</v>
      </c>
      <c r="H807">
        <f>1</f>
        <v>1</v>
      </c>
      <c r="I807">
        <f>COUNTA(input4[[#This Row],[Column1.2]:[Column1.8]])</f>
        <v>5</v>
      </c>
      <c r="J807" t="str">
        <f>ADDRESS(ROW(),input4[[#This Row],[first col]]+1,4)&amp;":"&amp;ADDRESS(ROW(),input4[[#This Row],[lastcol]],4)</f>
        <v>B807:E807</v>
      </c>
      <c r="K807" t="str">
        <f>ADDRESS(ROW(),input4[[#This Row],[first col]],4)&amp;":"&amp;ADDRESS(ROW(),input4[[#This Row],[lastcol]]-1,4)</f>
        <v>A807:D807</v>
      </c>
      <c r="L807" t="b" cm="1">
        <f t="array" aca="1" ref="L807" ca="1">SUMPRODUCT(--(INDIRECT(input4[[#This Row],[range1]])&lt;INDIRECT(input4[[#This Row],[range2]])))=COUNT(INDIRECT(input4[[#This Row],[range1]]))</f>
        <v>0</v>
      </c>
      <c r="M807" t="b" cm="1">
        <f t="array" aca="1" ref="M807" ca="1">SUMPRODUCT(--(INDIRECT(input4[[#This Row],[range1]])&gt;INDIRECT(input4[[#This Row],[range2]])))=COUNT(INDIRECT(input4[[#This Row],[range1]]))</f>
        <v>1</v>
      </c>
      <c r="N807" t="b">
        <f ca="1">IF(AND(NOT(input4[[#This Row],[All DESC?]]),NOT(input4[[#This Row],[All ASC?]])),FALSE(),TRUE())</f>
        <v>1</v>
      </c>
      <c r="O807" cm="1">
        <f t="array" aca="1" ref="O807" ca="1">IF(AND(input4[[#This Row],[Safe Part 1]],(MAX(ABS((INDIRECT(input4[[#This Row],[range2]]))-(INDIRECT(input4[[#This Row],[range1]])))))&lt;=3),1,0)</f>
        <v>1</v>
      </c>
    </row>
    <row r="808" spans="1:15" x14ac:dyDescent="0.35">
      <c r="A808">
        <v>28</v>
      </c>
      <c r="B808">
        <v>26</v>
      </c>
      <c r="C808">
        <v>23</v>
      </c>
      <c r="D808">
        <v>21</v>
      </c>
      <c r="H808">
        <f>1</f>
        <v>1</v>
      </c>
      <c r="I808">
        <f>COUNTA(input4[[#This Row],[Column1.2]:[Column1.8]])</f>
        <v>4</v>
      </c>
      <c r="J808" t="str">
        <f>ADDRESS(ROW(),input4[[#This Row],[first col]]+1,4)&amp;":"&amp;ADDRESS(ROW(),input4[[#This Row],[lastcol]],4)</f>
        <v>B808:D808</v>
      </c>
      <c r="K808" t="str">
        <f>ADDRESS(ROW(),input4[[#This Row],[first col]],4)&amp;":"&amp;ADDRESS(ROW(),input4[[#This Row],[lastcol]]-1,4)</f>
        <v>A808:C808</v>
      </c>
      <c r="L808" t="b" cm="1">
        <f t="array" aca="1" ref="L808" ca="1">SUMPRODUCT(--(INDIRECT(input4[[#This Row],[range1]])&lt;INDIRECT(input4[[#This Row],[range2]])))=COUNT(INDIRECT(input4[[#This Row],[range1]]))</f>
        <v>1</v>
      </c>
      <c r="M808" t="b" cm="1">
        <f t="array" aca="1" ref="M808" ca="1">SUMPRODUCT(--(INDIRECT(input4[[#This Row],[range1]])&gt;INDIRECT(input4[[#This Row],[range2]])))=COUNT(INDIRECT(input4[[#This Row],[range1]]))</f>
        <v>0</v>
      </c>
      <c r="N808" t="b">
        <f ca="1">IF(AND(NOT(input4[[#This Row],[All DESC?]]),NOT(input4[[#This Row],[All ASC?]])),FALSE(),TRUE())</f>
        <v>1</v>
      </c>
      <c r="O808" cm="1">
        <f t="array" aca="1" ref="O808" ca="1">IF(AND(input4[[#This Row],[Safe Part 1]],(MAX(ABS((INDIRECT(input4[[#This Row],[range2]]))-(INDIRECT(input4[[#This Row],[range1]])))))&lt;=3),1,0)</f>
        <v>1</v>
      </c>
    </row>
    <row r="809" spans="1:15" x14ac:dyDescent="0.35">
      <c r="A809">
        <v>12</v>
      </c>
      <c r="B809">
        <v>15</v>
      </c>
      <c r="C809">
        <v>18</v>
      </c>
      <c r="D809">
        <v>19</v>
      </c>
      <c r="E809">
        <v>22</v>
      </c>
      <c r="H809">
        <f>1</f>
        <v>1</v>
      </c>
      <c r="I809">
        <f>COUNTA(input4[[#This Row],[Column1.2]:[Column1.8]])</f>
        <v>5</v>
      </c>
      <c r="J809" t="str">
        <f>ADDRESS(ROW(),input4[[#This Row],[first col]]+1,4)&amp;":"&amp;ADDRESS(ROW(),input4[[#This Row],[lastcol]],4)</f>
        <v>B809:E809</v>
      </c>
      <c r="K809" t="str">
        <f>ADDRESS(ROW(),input4[[#This Row],[first col]],4)&amp;":"&amp;ADDRESS(ROW(),input4[[#This Row],[lastcol]]-1,4)</f>
        <v>A809:D809</v>
      </c>
      <c r="L809" t="b" cm="1">
        <f t="array" aca="1" ref="L809" ca="1">SUMPRODUCT(--(INDIRECT(input4[[#This Row],[range1]])&lt;INDIRECT(input4[[#This Row],[range2]])))=COUNT(INDIRECT(input4[[#This Row],[range1]]))</f>
        <v>0</v>
      </c>
      <c r="M809" t="b" cm="1">
        <f t="array" aca="1" ref="M809" ca="1">SUMPRODUCT(--(INDIRECT(input4[[#This Row],[range1]])&gt;INDIRECT(input4[[#This Row],[range2]])))=COUNT(INDIRECT(input4[[#This Row],[range1]]))</f>
        <v>1</v>
      </c>
      <c r="N809" t="b">
        <f ca="1">IF(AND(NOT(input4[[#This Row],[All DESC?]]),NOT(input4[[#This Row],[All ASC?]])),FALSE(),TRUE())</f>
        <v>1</v>
      </c>
      <c r="O809" cm="1">
        <f t="array" aca="1" ref="O809" ca="1">IF(AND(input4[[#This Row],[Safe Part 1]],(MAX(ABS((INDIRECT(input4[[#This Row],[range2]]))-(INDIRECT(input4[[#This Row],[range1]])))))&lt;=3),1,0)</f>
        <v>1</v>
      </c>
    </row>
    <row r="810" spans="1:15" x14ac:dyDescent="0.35">
      <c r="A810">
        <v>59</v>
      </c>
      <c r="B810">
        <v>62</v>
      </c>
      <c r="C810">
        <v>64</v>
      </c>
      <c r="D810">
        <v>65</v>
      </c>
      <c r="E810">
        <v>67</v>
      </c>
      <c r="F810">
        <v>68</v>
      </c>
      <c r="H810">
        <f>1</f>
        <v>1</v>
      </c>
      <c r="I810">
        <f>COUNTA(input4[[#This Row],[Column1.2]:[Column1.8]])</f>
        <v>6</v>
      </c>
      <c r="J810" t="str">
        <f>ADDRESS(ROW(),input4[[#This Row],[first col]]+1,4)&amp;":"&amp;ADDRESS(ROW(),input4[[#This Row],[lastcol]],4)</f>
        <v>B810:F810</v>
      </c>
      <c r="K810" t="str">
        <f>ADDRESS(ROW(),input4[[#This Row],[first col]],4)&amp;":"&amp;ADDRESS(ROW(),input4[[#This Row],[lastcol]]-1,4)</f>
        <v>A810:E810</v>
      </c>
      <c r="L810" t="b" cm="1">
        <f t="array" aca="1" ref="L810" ca="1">SUMPRODUCT(--(INDIRECT(input4[[#This Row],[range1]])&lt;INDIRECT(input4[[#This Row],[range2]])))=COUNT(INDIRECT(input4[[#This Row],[range1]]))</f>
        <v>0</v>
      </c>
      <c r="M810" t="b" cm="1">
        <f t="array" aca="1" ref="M810" ca="1">SUMPRODUCT(--(INDIRECT(input4[[#This Row],[range1]])&gt;INDIRECT(input4[[#This Row],[range2]])))=COUNT(INDIRECT(input4[[#This Row],[range1]]))</f>
        <v>1</v>
      </c>
      <c r="N810" t="b">
        <f ca="1">IF(AND(NOT(input4[[#This Row],[All DESC?]]),NOT(input4[[#This Row],[All ASC?]])),FALSE(),TRUE())</f>
        <v>1</v>
      </c>
      <c r="O810" cm="1">
        <f t="array" aca="1" ref="O810" ca="1">IF(AND(input4[[#This Row],[Safe Part 1]],(MAX(ABS((INDIRECT(input4[[#This Row],[range2]]))-(INDIRECT(input4[[#This Row],[range1]])))))&lt;=3),1,0)</f>
        <v>1</v>
      </c>
    </row>
    <row r="811" spans="1:15" x14ac:dyDescent="0.35">
      <c r="A811">
        <v>82</v>
      </c>
      <c r="B811">
        <v>80</v>
      </c>
      <c r="C811">
        <v>77</v>
      </c>
      <c r="D811">
        <v>76</v>
      </c>
      <c r="E811">
        <v>73</v>
      </c>
      <c r="F811">
        <v>71</v>
      </c>
      <c r="G811">
        <v>68</v>
      </c>
      <c r="H811">
        <f>1</f>
        <v>1</v>
      </c>
      <c r="I811">
        <f>COUNTA(input4[[#This Row],[Column1.2]:[Column1.8]])</f>
        <v>7</v>
      </c>
      <c r="J811" t="str">
        <f>ADDRESS(ROW(),input4[[#This Row],[first col]]+1,4)&amp;":"&amp;ADDRESS(ROW(),input4[[#This Row],[lastcol]],4)</f>
        <v>B811:G811</v>
      </c>
      <c r="K811" t="str">
        <f>ADDRESS(ROW(),input4[[#This Row],[first col]],4)&amp;":"&amp;ADDRESS(ROW(),input4[[#This Row],[lastcol]]-1,4)</f>
        <v>A811:F811</v>
      </c>
      <c r="L811" t="b" cm="1">
        <f t="array" aca="1" ref="L811" ca="1">SUMPRODUCT(--(INDIRECT(input4[[#This Row],[range1]])&lt;INDIRECT(input4[[#This Row],[range2]])))=COUNT(INDIRECT(input4[[#This Row],[range1]]))</f>
        <v>1</v>
      </c>
      <c r="M811" t="b" cm="1">
        <f t="array" aca="1" ref="M811" ca="1">SUMPRODUCT(--(INDIRECT(input4[[#This Row],[range1]])&gt;INDIRECT(input4[[#This Row],[range2]])))=COUNT(INDIRECT(input4[[#This Row],[range1]]))</f>
        <v>0</v>
      </c>
      <c r="N811" t="b">
        <f ca="1">IF(AND(NOT(input4[[#This Row],[All DESC?]]),NOT(input4[[#This Row],[All ASC?]])),FALSE(),TRUE())</f>
        <v>1</v>
      </c>
      <c r="O811" cm="1">
        <f t="array" aca="1" ref="O811" ca="1">IF(AND(input4[[#This Row],[Safe Part 1]],(MAX(ABS((INDIRECT(input4[[#This Row],[range2]]))-(INDIRECT(input4[[#This Row],[range1]])))))&lt;=3),1,0)</f>
        <v>1</v>
      </c>
    </row>
    <row r="812" spans="1:15" x14ac:dyDescent="0.35">
      <c r="A812">
        <v>28</v>
      </c>
      <c r="B812">
        <v>26</v>
      </c>
      <c r="C812">
        <v>24</v>
      </c>
      <c r="D812">
        <v>21</v>
      </c>
      <c r="E812">
        <v>18</v>
      </c>
      <c r="F812">
        <v>17</v>
      </c>
      <c r="H812">
        <f>1</f>
        <v>1</v>
      </c>
      <c r="I812">
        <f>COUNTA(input4[[#This Row],[Column1.2]:[Column1.8]])</f>
        <v>6</v>
      </c>
      <c r="J812" t="str">
        <f>ADDRESS(ROW(),input4[[#This Row],[first col]]+1,4)&amp;":"&amp;ADDRESS(ROW(),input4[[#This Row],[lastcol]],4)</f>
        <v>B812:F812</v>
      </c>
      <c r="K812" t="str">
        <f>ADDRESS(ROW(),input4[[#This Row],[first col]],4)&amp;":"&amp;ADDRESS(ROW(),input4[[#This Row],[lastcol]]-1,4)</f>
        <v>A812:E812</v>
      </c>
      <c r="L812" t="b" cm="1">
        <f t="array" aca="1" ref="L812" ca="1">SUMPRODUCT(--(INDIRECT(input4[[#This Row],[range1]])&lt;INDIRECT(input4[[#This Row],[range2]])))=COUNT(INDIRECT(input4[[#This Row],[range1]]))</f>
        <v>1</v>
      </c>
      <c r="M812" t="b" cm="1">
        <f t="array" aca="1" ref="M812" ca="1">SUMPRODUCT(--(INDIRECT(input4[[#This Row],[range1]])&gt;INDIRECT(input4[[#This Row],[range2]])))=COUNT(INDIRECT(input4[[#This Row],[range1]]))</f>
        <v>0</v>
      </c>
      <c r="N812" t="b">
        <f ca="1">IF(AND(NOT(input4[[#This Row],[All DESC?]]),NOT(input4[[#This Row],[All ASC?]])),FALSE(),TRUE())</f>
        <v>1</v>
      </c>
      <c r="O812" cm="1">
        <f t="array" aca="1" ref="O812" ca="1">IF(AND(input4[[#This Row],[Safe Part 1]],(MAX(ABS((INDIRECT(input4[[#This Row],[range2]]))-(INDIRECT(input4[[#This Row],[range1]])))))&lt;=3),1,0)</f>
        <v>1</v>
      </c>
    </row>
    <row r="813" spans="1:15" x14ac:dyDescent="0.35">
      <c r="A813">
        <v>12</v>
      </c>
      <c r="B813">
        <v>15</v>
      </c>
      <c r="C813">
        <v>16</v>
      </c>
      <c r="D813">
        <v>17</v>
      </c>
      <c r="E813">
        <v>20</v>
      </c>
      <c r="H813">
        <f>1</f>
        <v>1</v>
      </c>
      <c r="I813">
        <f>COUNTA(input4[[#This Row],[Column1.2]:[Column1.8]])</f>
        <v>5</v>
      </c>
      <c r="J813" t="str">
        <f>ADDRESS(ROW(),input4[[#This Row],[first col]]+1,4)&amp;":"&amp;ADDRESS(ROW(),input4[[#This Row],[lastcol]],4)</f>
        <v>B813:E813</v>
      </c>
      <c r="K813" t="str">
        <f>ADDRESS(ROW(),input4[[#This Row],[first col]],4)&amp;":"&amp;ADDRESS(ROW(),input4[[#This Row],[lastcol]]-1,4)</f>
        <v>A813:D813</v>
      </c>
      <c r="L813" t="b" cm="1">
        <f t="array" aca="1" ref="L813" ca="1">SUMPRODUCT(--(INDIRECT(input4[[#This Row],[range1]])&lt;INDIRECT(input4[[#This Row],[range2]])))=COUNT(INDIRECT(input4[[#This Row],[range1]]))</f>
        <v>0</v>
      </c>
      <c r="M813" t="b" cm="1">
        <f t="array" aca="1" ref="M813" ca="1">SUMPRODUCT(--(INDIRECT(input4[[#This Row],[range1]])&gt;INDIRECT(input4[[#This Row],[range2]])))=COUNT(INDIRECT(input4[[#This Row],[range1]]))</f>
        <v>1</v>
      </c>
      <c r="N813" t="b">
        <f ca="1">IF(AND(NOT(input4[[#This Row],[All DESC?]]),NOT(input4[[#This Row],[All ASC?]])),FALSE(),TRUE())</f>
        <v>1</v>
      </c>
      <c r="O813" cm="1">
        <f t="array" aca="1" ref="O813" ca="1">IF(AND(input4[[#This Row],[Safe Part 1]],(MAX(ABS((INDIRECT(input4[[#This Row],[range2]]))-(INDIRECT(input4[[#This Row],[range1]])))))&lt;=3),1,0)</f>
        <v>1</v>
      </c>
    </row>
    <row r="814" spans="1:15" x14ac:dyDescent="0.35">
      <c r="A814">
        <v>52</v>
      </c>
      <c r="B814">
        <v>49</v>
      </c>
      <c r="C814">
        <v>46</v>
      </c>
      <c r="D814">
        <v>45</v>
      </c>
      <c r="E814">
        <v>42</v>
      </c>
      <c r="H814">
        <f>1</f>
        <v>1</v>
      </c>
      <c r="I814">
        <f>COUNTA(input4[[#This Row],[Column1.2]:[Column1.8]])</f>
        <v>5</v>
      </c>
      <c r="J814" t="str">
        <f>ADDRESS(ROW(),input4[[#This Row],[first col]]+1,4)&amp;":"&amp;ADDRESS(ROW(),input4[[#This Row],[lastcol]],4)</f>
        <v>B814:E814</v>
      </c>
      <c r="K814" t="str">
        <f>ADDRESS(ROW(),input4[[#This Row],[first col]],4)&amp;":"&amp;ADDRESS(ROW(),input4[[#This Row],[lastcol]]-1,4)</f>
        <v>A814:D814</v>
      </c>
      <c r="L814" t="b" cm="1">
        <f t="array" aca="1" ref="L814" ca="1">SUMPRODUCT(--(INDIRECT(input4[[#This Row],[range1]])&lt;INDIRECT(input4[[#This Row],[range2]])))=COUNT(INDIRECT(input4[[#This Row],[range1]]))</f>
        <v>1</v>
      </c>
      <c r="M814" t="b" cm="1">
        <f t="array" aca="1" ref="M814" ca="1">SUMPRODUCT(--(INDIRECT(input4[[#This Row],[range1]])&gt;INDIRECT(input4[[#This Row],[range2]])))=COUNT(INDIRECT(input4[[#This Row],[range1]]))</f>
        <v>0</v>
      </c>
      <c r="N814" t="b">
        <f ca="1">IF(AND(NOT(input4[[#This Row],[All DESC?]]),NOT(input4[[#This Row],[All ASC?]])),FALSE(),TRUE())</f>
        <v>1</v>
      </c>
      <c r="O814" cm="1">
        <f t="array" aca="1" ref="O814" ca="1">IF(AND(input4[[#This Row],[Safe Part 1]],(MAX(ABS((INDIRECT(input4[[#This Row],[range2]]))-(INDIRECT(input4[[#This Row],[range1]])))))&lt;=3),1,0)</f>
        <v>1</v>
      </c>
    </row>
    <row r="815" spans="1:15" x14ac:dyDescent="0.35">
      <c r="A815">
        <v>65</v>
      </c>
      <c r="B815">
        <v>67</v>
      </c>
      <c r="C815">
        <v>70</v>
      </c>
      <c r="D815">
        <v>72</v>
      </c>
      <c r="E815">
        <v>74</v>
      </c>
      <c r="F815">
        <v>77</v>
      </c>
      <c r="G815">
        <v>78</v>
      </c>
      <c r="H815">
        <f>1</f>
        <v>1</v>
      </c>
      <c r="I815">
        <f>COUNTA(input4[[#This Row],[Column1.2]:[Column1.8]])</f>
        <v>7</v>
      </c>
      <c r="J815" t="str">
        <f>ADDRESS(ROW(),input4[[#This Row],[first col]]+1,4)&amp;":"&amp;ADDRESS(ROW(),input4[[#This Row],[lastcol]],4)</f>
        <v>B815:G815</v>
      </c>
      <c r="K815" t="str">
        <f>ADDRESS(ROW(),input4[[#This Row],[first col]],4)&amp;":"&amp;ADDRESS(ROW(),input4[[#This Row],[lastcol]]-1,4)</f>
        <v>A815:F815</v>
      </c>
      <c r="L815" t="b" cm="1">
        <f t="array" aca="1" ref="L815" ca="1">SUMPRODUCT(--(INDIRECT(input4[[#This Row],[range1]])&lt;INDIRECT(input4[[#This Row],[range2]])))=COUNT(INDIRECT(input4[[#This Row],[range1]]))</f>
        <v>0</v>
      </c>
      <c r="M815" t="b" cm="1">
        <f t="array" aca="1" ref="M815" ca="1">SUMPRODUCT(--(INDIRECT(input4[[#This Row],[range1]])&gt;INDIRECT(input4[[#This Row],[range2]])))=COUNT(INDIRECT(input4[[#This Row],[range1]]))</f>
        <v>1</v>
      </c>
      <c r="N815" t="b">
        <f ca="1">IF(AND(NOT(input4[[#This Row],[All DESC?]]),NOT(input4[[#This Row],[All ASC?]])),FALSE(),TRUE())</f>
        <v>1</v>
      </c>
      <c r="O815" cm="1">
        <f t="array" aca="1" ref="O815" ca="1">IF(AND(input4[[#This Row],[Safe Part 1]],(MAX(ABS((INDIRECT(input4[[#This Row],[range2]]))-(INDIRECT(input4[[#This Row],[range1]])))))&lt;=3),1,0)</f>
        <v>1</v>
      </c>
    </row>
    <row r="816" spans="1:15" x14ac:dyDescent="0.35">
      <c r="A816">
        <v>5</v>
      </c>
      <c r="B816">
        <v>8</v>
      </c>
      <c r="C816">
        <v>11</v>
      </c>
      <c r="D816">
        <v>14</v>
      </c>
      <c r="H816">
        <f>1</f>
        <v>1</v>
      </c>
      <c r="I816">
        <f>COUNTA(input4[[#This Row],[Column1.2]:[Column1.8]])</f>
        <v>4</v>
      </c>
      <c r="J816" t="str">
        <f>ADDRESS(ROW(),input4[[#This Row],[first col]]+1,4)&amp;":"&amp;ADDRESS(ROW(),input4[[#This Row],[lastcol]],4)</f>
        <v>B816:D816</v>
      </c>
      <c r="K816" t="str">
        <f>ADDRESS(ROW(),input4[[#This Row],[first col]],4)&amp;":"&amp;ADDRESS(ROW(),input4[[#This Row],[lastcol]]-1,4)</f>
        <v>A816:C816</v>
      </c>
      <c r="L816" t="b" cm="1">
        <f t="array" aca="1" ref="L816" ca="1">SUMPRODUCT(--(INDIRECT(input4[[#This Row],[range1]])&lt;INDIRECT(input4[[#This Row],[range2]])))=COUNT(INDIRECT(input4[[#This Row],[range1]]))</f>
        <v>0</v>
      </c>
      <c r="M816" t="b" cm="1">
        <f t="array" aca="1" ref="M816" ca="1">SUMPRODUCT(--(INDIRECT(input4[[#This Row],[range1]])&gt;INDIRECT(input4[[#This Row],[range2]])))=COUNT(INDIRECT(input4[[#This Row],[range1]]))</f>
        <v>1</v>
      </c>
      <c r="N816" t="b">
        <f ca="1">IF(AND(NOT(input4[[#This Row],[All DESC?]]),NOT(input4[[#This Row],[All ASC?]])),FALSE(),TRUE())</f>
        <v>1</v>
      </c>
      <c r="O816" cm="1">
        <f t="array" aca="1" ref="O816" ca="1">IF(AND(input4[[#This Row],[Safe Part 1]],(MAX(ABS((INDIRECT(input4[[#This Row],[range2]]))-(INDIRECT(input4[[#This Row],[range1]])))))&lt;=3),1,0)</f>
        <v>1</v>
      </c>
    </row>
    <row r="817" spans="1:15" x14ac:dyDescent="0.35">
      <c r="A817">
        <v>44</v>
      </c>
      <c r="B817">
        <v>45</v>
      </c>
      <c r="C817">
        <v>46</v>
      </c>
      <c r="D817">
        <v>47</v>
      </c>
      <c r="E817">
        <v>50</v>
      </c>
      <c r="F817">
        <v>52</v>
      </c>
      <c r="G817">
        <v>55</v>
      </c>
      <c r="H817">
        <f>1</f>
        <v>1</v>
      </c>
      <c r="I817">
        <f>COUNTA(input4[[#This Row],[Column1.2]:[Column1.8]])</f>
        <v>7</v>
      </c>
      <c r="J817" t="str">
        <f>ADDRESS(ROW(),input4[[#This Row],[first col]]+1,4)&amp;":"&amp;ADDRESS(ROW(),input4[[#This Row],[lastcol]],4)</f>
        <v>B817:G817</v>
      </c>
      <c r="K817" t="str">
        <f>ADDRESS(ROW(),input4[[#This Row],[first col]],4)&amp;":"&amp;ADDRESS(ROW(),input4[[#This Row],[lastcol]]-1,4)</f>
        <v>A817:F817</v>
      </c>
      <c r="L817" t="b" cm="1">
        <f t="array" aca="1" ref="L817" ca="1">SUMPRODUCT(--(INDIRECT(input4[[#This Row],[range1]])&lt;INDIRECT(input4[[#This Row],[range2]])))=COUNT(INDIRECT(input4[[#This Row],[range1]]))</f>
        <v>0</v>
      </c>
      <c r="M817" t="b" cm="1">
        <f t="array" aca="1" ref="M817" ca="1">SUMPRODUCT(--(INDIRECT(input4[[#This Row],[range1]])&gt;INDIRECT(input4[[#This Row],[range2]])))=COUNT(INDIRECT(input4[[#This Row],[range1]]))</f>
        <v>1</v>
      </c>
      <c r="N817" t="b">
        <f ca="1">IF(AND(NOT(input4[[#This Row],[All DESC?]]),NOT(input4[[#This Row],[All ASC?]])),FALSE(),TRUE())</f>
        <v>1</v>
      </c>
      <c r="O817" cm="1">
        <f t="array" aca="1" ref="O817" ca="1">IF(AND(input4[[#This Row],[Safe Part 1]],(MAX(ABS((INDIRECT(input4[[#This Row],[range2]]))-(INDIRECT(input4[[#This Row],[range1]])))))&lt;=3),1,0)</f>
        <v>1</v>
      </c>
    </row>
    <row r="818" spans="1:15" x14ac:dyDescent="0.35">
      <c r="A818">
        <v>89</v>
      </c>
      <c r="B818">
        <v>92</v>
      </c>
      <c r="C818">
        <v>95</v>
      </c>
      <c r="D818">
        <v>96</v>
      </c>
      <c r="E818">
        <v>99</v>
      </c>
      <c r="H818">
        <f>1</f>
        <v>1</v>
      </c>
      <c r="I818">
        <f>COUNTA(input4[[#This Row],[Column1.2]:[Column1.8]])</f>
        <v>5</v>
      </c>
      <c r="J818" t="str">
        <f>ADDRESS(ROW(),input4[[#This Row],[first col]]+1,4)&amp;":"&amp;ADDRESS(ROW(),input4[[#This Row],[lastcol]],4)</f>
        <v>B818:E818</v>
      </c>
      <c r="K818" t="str">
        <f>ADDRESS(ROW(),input4[[#This Row],[first col]],4)&amp;":"&amp;ADDRESS(ROW(),input4[[#This Row],[lastcol]]-1,4)</f>
        <v>A818:D818</v>
      </c>
      <c r="L818" t="b" cm="1">
        <f t="array" aca="1" ref="L818" ca="1">SUMPRODUCT(--(INDIRECT(input4[[#This Row],[range1]])&lt;INDIRECT(input4[[#This Row],[range2]])))=COUNT(INDIRECT(input4[[#This Row],[range1]]))</f>
        <v>0</v>
      </c>
      <c r="M818" t="b" cm="1">
        <f t="array" aca="1" ref="M818" ca="1">SUMPRODUCT(--(INDIRECT(input4[[#This Row],[range1]])&gt;INDIRECT(input4[[#This Row],[range2]])))=COUNT(INDIRECT(input4[[#This Row],[range1]]))</f>
        <v>1</v>
      </c>
      <c r="N818" t="b">
        <f ca="1">IF(AND(NOT(input4[[#This Row],[All DESC?]]),NOT(input4[[#This Row],[All ASC?]])),FALSE(),TRUE())</f>
        <v>1</v>
      </c>
      <c r="O818" cm="1">
        <f t="array" aca="1" ref="O818" ca="1">IF(AND(input4[[#This Row],[Safe Part 1]],(MAX(ABS((INDIRECT(input4[[#This Row],[range2]]))-(INDIRECT(input4[[#This Row],[range1]])))))&lt;=3),1,0)</f>
        <v>1</v>
      </c>
    </row>
    <row r="819" spans="1:15" x14ac:dyDescent="0.35">
      <c r="A819">
        <v>3</v>
      </c>
      <c r="B819">
        <v>6</v>
      </c>
      <c r="C819">
        <v>9</v>
      </c>
      <c r="D819">
        <v>10</v>
      </c>
      <c r="E819">
        <v>13</v>
      </c>
      <c r="H819">
        <f>1</f>
        <v>1</v>
      </c>
      <c r="I819">
        <f>COUNTA(input4[[#This Row],[Column1.2]:[Column1.8]])</f>
        <v>5</v>
      </c>
      <c r="J819" t="str">
        <f>ADDRESS(ROW(),input4[[#This Row],[first col]]+1,4)&amp;":"&amp;ADDRESS(ROW(),input4[[#This Row],[lastcol]],4)</f>
        <v>B819:E819</v>
      </c>
      <c r="K819" t="str">
        <f>ADDRESS(ROW(),input4[[#This Row],[first col]],4)&amp;":"&amp;ADDRESS(ROW(),input4[[#This Row],[lastcol]]-1,4)</f>
        <v>A819:D819</v>
      </c>
      <c r="L819" t="b" cm="1">
        <f t="array" aca="1" ref="L819" ca="1">SUMPRODUCT(--(INDIRECT(input4[[#This Row],[range1]])&lt;INDIRECT(input4[[#This Row],[range2]])))=COUNT(INDIRECT(input4[[#This Row],[range1]]))</f>
        <v>0</v>
      </c>
      <c r="M819" t="b" cm="1">
        <f t="array" aca="1" ref="M819" ca="1">SUMPRODUCT(--(INDIRECT(input4[[#This Row],[range1]])&gt;INDIRECT(input4[[#This Row],[range2]])))=COUNT(INDIRECT(input4[[#This Row],[range1]]))</f>
        <v>1</v>
      </c>
      <c r="N819" t="b">
        <f ca="1">IF(AND(NOT(input4[[#This Row],[All DESC?]]),NOT(input4[[#This Row],[All ASC?]])),FALSE(),TRUE())</f>
        <v>1</v>
      </c>
      <c r="O819" cm="1">
        <f t="array" aca="1" ref="O819" ca="1">IF(AND(input4[[#This Row],[Safe Part 1]],(MAX(ABS((INDIRECT(input4[[#This Row],[range2]]))-(INDIRECT(input4[[#This Row],[range1]])))))&lt;=3),1,0)</f>
        <v>1</v>
      </c>
    </row>
    <row r="820" spans="1:15" x14ac:dyDescent="0.35">
      <c r="A820">
        <v>43</v>
      </c>
      <c r="B820">
        <v>41</v>
      </c>
      <c r="C820">
        <v>38</v>
      </c>
      <c r="D820">
        <v>36</v>
      </c>
      <c r="H820">
        <f>1</f>
        <v>1</v>
      </c>
      <c r="I820">
        <f>COUNTA(input4[[#This Row],[Column1.2]:[Column1.8]])</f>
        <v>4</v>
      </c>
      <c r="J820" t="str">
        <f>ADDRESS(ROW(),input4[[#This Row],[first col]]+1,4)&amp;":"&amp;ADDRESS(ROW(),input4[[#This Row],[lastcol]],4)</f>
        <v>B820:D820</v>
      </c>
      <c r="K820" t="str">
        <f>ADDRESS(ROW(),input4[[#This Row],[first col]],4)&amp;":"&amp;ADDRESS(ROW(),input4[[#This Row],[lastcol]]-1,4)</f>
        <v>A820:C820</v>
      </c>
      <c r="L820" t="b" cm="1">
        <f t="array" aca="1" ref="L820" ca="1">SUMPRODUCT(--(INDIRECT(input4[[#This Row],[range1]])&lt;INDIRECT(input4[[#This Row],[range2]])))=COUNT(INDIRECT(input4[[#This Row],[range1]]))</f>
        <v>1</v>
      </c>
      <c r="M820" t="b" cm="1">
        <f t="array" aca="1" ref="M820" ca="1">SUMPRODUCT(--(INDIRECT(input4[[#This Row],[range1]])&gt;INDIRECT(input4[[#This Row],[range2]])))=COUNT(INDIRECT(input4[[#This Row],[range1]]))</f>
        <v>0</v>
      </c>
      <c r="N820" t="b">
        <f ca="1">IF(AND(NOT(input4[[#This Row],[All DESC?]]),NOT(input4[[#This Row],[All ASC?]])),FALSE(),TRUE())</f>
        <v>1</v>
      </c>
      <c r="O820" cm="1">
        <f t="array" aca="1" ref="O820" ca="1">IF(AND(input4[[#This Row],[Safe Part 1]],(MAX(ABS((INDIRECT(input4[[#This Row],[range2]]))-(INDIRECT(input4[[#This Row],[range1]])))))&lt;=3),1,0)</f>
        <v>1</v>
      </c>
    </row>
    <row r="821" spans="1:15" x14ac:dyDescent="0.35">
      <c r="A821">
        <v>69</v>
      </c>
      <c r="B821">
        <v>66</v>
      </c>
      <c r="C821">
        <v>63</v>
      </c>
      <c r="D821">
        <v>61</v>
      </c>
      <c r="E821">
        <v>58</v>
      </c>
      <c r="H821">
        <f>1</f>
        <v>1</v>
      </c>
      <c r="I821">
        <f>COUNTA(input4[[#This Row],[Column1.2]:[Column1.8]])</f>
        <v>5</v>
      </c>
      <c r="J821" t="str">
        <f>ADDRESS(ROW(),input4[[#This Row],[first col]]+1,4)&amp;":"&amp;ADDRESS(ROW(),input4[[#This Row],[lastcol]],4)</f>
        <v>B821:E821</v>
      </c>
      <c r="K821" t="str">
        <f>ADDRESS(ROW(),input4[[#This Row],[first col]],4)&amp;":"&amp;ADDRESS(ROW(),input4[[#This Row],[lastcol]]-1,4)</f>
        <v>A821:D821</v>
      </c>
      <c r="L821" t="b" cm="1">
        <f t="array" aca="1" ref="L821" ca="1">SUMPRODUCT(--(INDIRECT(input4[[#This Row],[range1]])&lt;INDIRECT(input4[[#This Row],[range2]])))=COUNT(INDIRECT(input4[[#This Row],[range1]]))</f>
        <v>1</v>
      </c>
      <c r="M821" t="b" cm="1">
        <f t="array" aca="1" ref="M821" ca="1">SUMPRODUCT(--(INDIRECT(input4[[#This Row],[range1]])&gt;INDIRECT(input4[[#This Row],[range2]])))=COUNT(INDIRECT(input4[[#This Row],[range1]]))</f>
        <v>0</v>
      </c>
      <c r="N821" t="b">
        <f ca="1">IF(AND(NOT(input4[[#This Row],[All DESC?]]),NOT(input4[[#This Row],[All ASC?]])),FALSE(),TRUE())</f>
        <v>1</v>
      </c>
      <c r="O821" cm="1">
        <f t="array" aca="1" ref="O821" ca="1">IF(AND(input4[[#This Row],[Safe Part 1]],(MAX(ABS((INDIRECT(input4[[#This Row],[range2]]))-(INDIRECT(input4[[#This Row],[range1]])))))&lt;=3),1,0)</f>
        <v>1</v>
      </c>
    </row>
    <row r="822" spans="1:15" x14ac:dyDescent="0.35">
      <c r="A822">
        <v>70</v>
      </c>
      <c r="B822">
        <v>73</v>
      </c>
      <c r="C822">
        <v>76</v>
      </c>
      <c r="D822">
        <v>79</v>
      </c>
      <c r="E822">
        <v>81</v>
      </c>
      <c r="H822">
        <f>1</f>
        <v>1</v>
      </c>
      <c r="I822">
        <f>COUNTA(input4[[#This Row],[Column1.2]:[Column1.8]])</f>
        <v>5</v>
      </c>
      <c r="J822" t="str">
        <f>ADDRESS(ROW(),input4[[#This Row],[first col]]+1,4)&amp;":"&amp;ADDRESS(ROW(),input4[[#This Row],[lastcol]],4)</f>
        <v>B822:E822</v>
      </c>
      <c r="K822" t="str">
        <f>ADDRESS(ROW(),input4[[#This Row],[first col]],4)&amp;":"&amp;ADDRESS(ROW(),input4[[#This Row],[lastcol]]-1,4)</f>
        <v>A822:D822</v>
      </c>
      <c r="L822" t="b" cm="1">
        <f t="array" aca="1" ref="L822" ca="1">SUMPRODUCT(--(INDIRECT(input4[[#This Row],[range1]])&lt;INDIRECT(input4[[#This Row],[range2]])))=COUNT(INDIRECT(input4[[#This Row],[range1]]))</f>
        <v>0</v>
      </c>
      <c r="M822" t="b" cm="1">
        <f t="array" aca="1" ref="M822" ca="1">SUMPRODUCT(--(INDIRECT(input4[[#This Row],[range1]])&gt;INDIRECT(input4[[#This Row],[range2]])))=COUNT(INDIRECT(input4[[#This Row],[range1]]))</f>
        <v>1</v>
      </c>
      <c r="N822" t="b">
        <f ca="1">IF(AND(NOT(input4[[#This Row],[All DESC?]]),NOT(input4[[#This Row],[All ASC?]])),FALSE(),TRUE())</f>
        <v>1</v>
      </c>
      <c r="O822" cm="1">
        <f t="array" aca="1" ref="O822" ca="1">IF(AND(input4[[#This Row],[Safe Part 1]],(MAX(ABS((INDIRECT(input4[[#This Row],[range2]]))-(INDIRECT(input4[[#This Row],[range1]])))))&lt;=3),1,0)</f>
        <v>1</v>
      </c>
    </row>
    <row r="823" spans="1:15" x14ac:dyDescent="0.35">
      <c r="A823">
        <v>87</v>
      </c>
      <c r="B823">
        <v>89</v>
      </c>
      <c r="C823">
        <v>90</v>
      </c>
      <c r="D823">
        <v>93</v>
      </c>
      <c r="E823">
        <v>96</v>
      </c>
      <c r="H823">
        <f>1</f>
        <v>1</v>
      </c>
      <c r="I823">
        <f>COUNTA(input4[[#This Row],[Column1.2]:[Column1.8]])</f>
        <v>5</v>
      </c>
      <c r="J823" t="str">
        <f>ADDRESS(ROW(),input4[[#This Row],[first col]]+1,4)&amp;":"&amp;ADDRESS(ROW(),input4[[#This Row],[lastcol]],4)</f>
        <v>B823:E823</v>
      </c>
      <c r="K823" t="str">
        <f>ADDRESS(ROW(),input4[[#This Row],[first col]],4)&amp;":"&amp;ADDRESS(ROW(),input4[[#This Row],[lastcol]]-1,4)</f>
        <v>A823:D823</v>
      </c>
      <c r="L823" t="b" cm="1">
        <f t="array" aca="1" ref="L823" ca="1">SUMPRODUCT(--(INDIRECT(input4[[#This Row],[range1]])&lt;INDIRECT(input4[[#This Row],[range2]])))=COUNT(INDIRECT(input4[[#This Row],[range1]]))</f>
        <v>0</v>
      </c>
      <c r="M823" t="b" cm="1">
        <f t="array" aca="1" ref="M823" ca="1">SUMPRODUCT(--(INDIRECT(input4[[#This Row],[range1]])&gt;INDIRECT(input4[[#This Row],[range2]])))=COUNT(INDIRECT(input4[[#This Row],[range1]]))</f>
        <v>1</v>
      </c>
      <c r="N823" t="b">
        <f ca="1">IF(AND(NOT(input4[[#This Row],[All DESC?]]),NOT(input4[[#This Row],[All ASC?]])),FALSE(),TRUE())</f>
        <v>1</v>
      </c>
      <c r="O823" cm="1">
        <f t="array" aca="1" ref="O823" ca="1">IF(AND(input4[[#This Row],[Safe Part 1]],(MAX(ABS((INDIRECT(input4[[#This Row],[range2]]))-(INDIRECT(input4[[#This Row],[range1]])))))&lt;=3),1,0)</f>
        <v>1</v>
      </c>
    </row>
    <row r="824" spans="1:15" x14ac:dyDescent="0.35">
      <c r="A824">
        <v>62</v>
      </c>
      <c r="B824">
        <v>60</v>
      </c>
      <c r="C824">
        <v>57</v>
      </c>
      <c r="D824">
        <v>56</v>
      </c>
      <c r="E824">
        <v>53</v>
      </c>
      <c r="F824">
        <v>51</v>
      </c>
      <c r="G824">
        <v>50</v>
      </c>
      <c r="H824">
        <f>1</f>
        <v>1</v>
      </c>
      <c r="I824">
        <f>COUNTA(input4[[#This Row],[Column1.2]:[Column1.8]])</f>
        <v>7</v>
      </c>
      <c r="J824" t="str">
        <f>ADDRESS(ROW(),input4[[#This Row],[first col]]+1,4)&amp;":"&amp;ADDRESS(ROW(),input4[[#This Row],[lastcol]],4)</f>
        <v>B824:G824</v>
      </c>
      <c r="K824" t="str">
        <f>ADDRESS(ROW(),input4[[#This Row],[first col]],4)&amp;":"&amp;ADDRESS(ROW(),input4[[#This Row],[lastcol]]-1,4)</f>
        <v>A824:F824</v>
      </c>
      <c r="L824" t="b" cm="1">
        <f t="array" aca="1" ref="L824" ca="1">SUMPRODUCT(--(INDIRECT(input4[[#This Row],[range1]])&lt;INDIRECT(input4[[#This Row],[range2]])))=COUNT(INDIRECT(input4[[#This Row],[range1]]))</f>
        <v>1</v>
      </c>
      <c r="M824" t="b" cm="1">
        <f t="array" aca="1" ref="M824" ca="1">SUMPRODUCT(--(INDIRECT(input4[[#This Row],[range1]])&gt;INDIRECT(input4[[#This Row],[range2]])))=COUNT(INDIRECT(input4[[#This Row],[range1]]))</f>
        <v>0</v>
      </c>
      <c r="N824" t="b">
        <f ca="1">IF(AND(NOT(input4[[#This Row],[All DESC?]]),NOT(input4[[#This Row],[All ASC?]])),FALSE(),TRUE())</f>
        <v>1</v>
      </c>
      <c r="O824" cm="1">
        <f t="array" aca="1" ref="O824" ca="1">IF(AND(input4[[#This Row],[Safe Part 1]],(MAX(ABS((INDIRECT(input4[[#This Row],[range2]]))-(INDIRECT(input4[[#This Row],[range1]])))))&lt;=3),1,0)</f>
        <v>1</v>
      </c>
    </row>
    <row r="825" spans="1:15" x14ac:dyDescent="0.35">
      <c r="A825">
        <v>77</v>
      </c>
      <c r="B825">
        <v>79</v>
      </c>
      <c r="C825">
        <v>81</v>
      </c>
      <c r="D825">
        <v>83</v>
      </c>
      <c r="E825">
        <v>85</v>
      </c>
      <c r="H825">
        <f>1</f>
        <v>1</v>
      </c>
      <c r="I825">
        <f>COUNTA(input4[[#This Row],[Column1.2]:[Column1.8]])</f>
        <v>5</v>
      </c>
      <c r="J825" t="str">
        <f>ADDRESS(ROW(),input4[[#This Row],[first col]]+1,4)&amp;":"&amp;ADDRESS(ROW(),input4[[#This Row],[lastcol]],4)</f>
        <v>B825:E825</v>
      </c>
      <c r="K825" t="str">
        <f>ADDRESS(ROW(),input4[[#This Row],[first col]],4)&amp;":"&amp;ADDRESS(ROW(),input4[[#This Row],[lastcol]]-1,4)</f>
        <v>A825:D825</v>
      </c>
      <c r="L825" t="b" cm="1">
        <f t="array" aca="1" ref="L825" ca="1">SUMPRODUCT(--(INDIRECT(input4[[#This Row],[range1]])&lt;INDIRECT(input4[[#This Row],[range2]])))=COUNT(INDIRECT(input4[[#This Row],[range1]]))</f>
        <v>0</v>
      </c>
      <c r="M825" t="b" cm="1">
        <f t="array" aca="1" ref="M825" ca="1">SUMPRODUCT(--(INDIRECT(input4[[#This Row],[range1]])&gt;INDIRECT(input4[[#This Row],[range2]])))=COUNT(INDIRECT(input4[[#This Row],[range1]]))</f>
        <v>1</v>
      </c>
      <c r="N825" t="b">
        <f ca="1">IF(AND(NOT(input4[[#This Row],[All DESC?]]),NOT(input4[[#This Row],[All ASC?]])),FALSE(),TRUE())</f>
        <v>1</v>
      </c>
      <c r="O825" cm="1">
        <f t="array" aca="1" ref="O825" ca="1">IF(AND(input4[[#This Row],[Safe Part 1]],(MAX(ABS((INDIRECT(input4[[#This Row],[range2]]))-(INDIRECT(input4[[#This Row],[range1]])))))&lt;=3),1,0)</f>
        <v>1</v>
      </c>
    </row>
    <row r="826" spans="1:15" x14ac:dyDescent="0.35">
      <c r="A826">
        <v>8</v>
      </c>
      <c r="B826">
        <v>9</v>
      </c>
      <c r="C826">
        <v>11</v>
      </c>
      <c r="D826">
        <v>12</v>
      </c>
      <c r="H826">
        <f>1</f>
        <v>1</v>
      </c>
      <c r="I826">
        <f>COUNTA(input4[[#This Row],[Column1.2]:[Column1.8]])</f>
        <v>4</v>
      </c>
      <c r="J826" t="str">
        <f>ADDRESS(ROW(),input4[[#This Row],[first col]]+1,4)&amp;":"&amp;ADDRESS(ROW(),input4[[#This Row],[lastcol]],4)</f>
        <v>B826:D826</v>
      </c>
      <c r="K826" t="str">
        <f>ADDRESS(ROW(),input4[[#This Row],[first col]],4)&amp;":"&amp;ADDRESS(ROW(),input4[[#This Row],[lastcol]]-1,4)</f>
        <v>A826:C826</v>
      </c>
      <c r="L826" t="b" cm="1">
        <f t="array" aca="1" ref="L826" ca="1">SUMPRODUCT(--(INDIRECT(input4[[#This Row],[range1]])&lt;INDIRECT(input4[[#This Row],[range2]])))=COUNT(INDIRECT(input4[[#This Row],[range1]]))</f>
        <v>0</v>
      </c>
      <c r="M826" t="b" cm="1">
        <f t="array" aca="1" ref="M826" ca="1">SUMPRODUCT(--(INDIRECT(input4[[#This Row],[range1]])&gt;INDIRECT(input4[[#This Row],[range2]])))=COUNT(INDIRECT(input4[[#This Row],[range1]]))</f>
        <v>1</v>
      </c>
      <c r="N826" t="b">
        <f ca="1">IF(AND(NOT(input4[[#This Row],[All DESC?]]),NOT(input4[[#This Row],[All ASC?]])),FALSE(),TRUE())</f>
        <v>1</v>
      </c>
      <c r="O826" cm="1">
        <f t="array" aca="1" ref="O826" ca="1">IF(AND(input4[[#This Row],[Safe Part 1]],(MAX(ABS((INDIRECT(input4[[#This Row],[range2]]))-(INDIRECT(input4[[#This Row],[range1]])))))&lt;=3),1,0)</f>
        <v>1</v>
      </c>
    </row>
    <row r="827" spans="1:15" x14ac:dyDescent="0.35">
      <c r="A827">
        <v>58</v>
      </c>
      <c r="B827">
        <v>61</v>
      </c>
      <c r="C827">
        <v>62</v>
      </c>
      <c r="D827">
        <v>64</v>
      </c>
      <c r="E827">
        <v>67</v>
      </c>
      <c r="H827">
        <f>1</f>
        <v>1</v>
      </c>
      <c r="I827">
        <f>COUNTA(input4[[#This Row],[Column1.2]:[Column1.8]])</f>
        <v>5</v>
      </c>
      <c r="J827" t="str">
        <f>ADDRESS(ROW(),input4[[#This Row],[first col]]+1,4)&amp;":"&amp;ADDRESS(ROW(),input4[[#This Row],[lastcol]],4)</f>
        <v>B827:E827</v>
      </c>
      <c r="K827" t="str">
        <f>ADDRESS(ROW(),input4[[#This Row],[first col]],4)&amp;":"&amp;ADDRESS(ROW(),input4[[#This Row],[lastcol]]-1,4)</f>
        <v>A827:D827</v>
      </c>
      <c r="L827" t="b" cm="1">
        <f t="array" aca="1" ref="L827" ca="1">SUMPRODUCT(--(INDIRECT(input4[[#This Row],[range1]])&lt;INDIRECT(input4[[#This Row],[range2]])))=COUNT(INDIRECT(input4[[#This Row],[range1]]))</f>
        <v>0</v>
      </c>
      <c r="M827" t="b" cm="1">
        <f t="array" aca="1" ref="M827" ca="1">SUMPRODUCT(--(INDIRECT(input4[[#This Row],[range1]])&gt;INDIRECT(input4[[#This Row],[range2]])))=COUNT(INDIRECT(input4[[#This Row],[range1]]))</f>
        <v>1</v>
      </c>
      <c r="N827" t="b">
        <f ca="1">IF(AND(NOT(input4[[#This Row],[All DESC?]]),NOT(input4[[#This Row],[All ASC?]])),FALSE(),TRUE())</f>
        <v>1</v>
      </c>
      <c r="O827" cm="1">
        <f t="array" aca="1" ref="O827" ca="1">IF(AND(input4[[#This Row],[Safe Part 1]],(MAX(ABS((INDIRECT(input4[[#This Row],[range2]]))-(INDIRECT(input4[[#This Row],[range1]])))))&lt;=3),1,0)</f>
        <v>1</v>
      </c>
    </row>
    <row r="828" spans="1:15" x14ac:dyDescent="0.35">
      <c r="A828">
        <v>13</v>
      </c>
      <c r="B828">
        <v>10</v>
      </c>
      <c r="C828">
        <v>7</v>
      </c>
      <c r="D828">
        <v>6</v>
      </c>
      <c r="E828">
        <v>4</v>
      </c>
      <c r="F828">
        <v>1</v>
      </c>
      <c r="H828">
        <f>1</f>
        <v>1</v>
      </c>
      <c r="I828">
        <f>COUNTA(input4[[#This Row],[Column1.2]:[Column1.8]])</f>
        <v>6</v>
      </c>
      <c r="J828" t="str">
        <f>ADDRESS(ROW(),input4[[#This Row],[first col]]+1,4)&amp;":"&amp;ADDRESS(ROW(),input4[[#This Row],[lastcol]],4)</f>
        <v>B828:F828</v>
      </c>
      <c r="K828" t="str">
        <f>ADDRESS(ROW(),input4[[#This Row],[first col]],4)&amp;":"&amp;ADDRESS(ROW(),input4[[#This Row],[lastcol]]-1,4)</f>
        <v>A828:E828</v>
      </c>
      <c r="L828" t="b" cm="1">
        <f t="array" aca="1" ref="L828" ca="1">SUMPRODUCT(--(INDIRECT(input4[[#This Row],[range1]])&lt;INDIRECT(input4[[#This Row],[range2]])))=COUNT(INDIRECT(input4[[#This Row],[range1]]))</f>
        <v>1</v>
      </c>
      <c r="M828" t="b" cm="1">
        <f t="array" aca="1" ref="M828" ca="1">SUMPRODUCT(--(INDIRECT(input4[[#This Row],[range1]])&gt;INDIRECT(input4[[#This Row],[range2]])))=COUNT(INDIRECT(input4[[#This Row],[range1]]))</f>
        <v>0</v>
      </c>
      <c r="N828" t="b">
        <f ca="1">IF(AND(NOT(input4[[#This Row],[All DESC?]]),NOT(input4[[#This Row],[All ASC?]])),FALSE(),TRUE())</f>
        <v>1</v>
      </c>
      <c r="O828" cm="1">
        <f t="array" aca="1" ref="O828" ca="1">IF(AND(input4[[#This Row],[Safe Part 1]],(MAX(ABS((INDIRECT(input4[[#This Row],[range2]]))-(INDIRECT(input4[[#This Row],[range1]])))))&lt;=3),1,0)</f>
        <v>1</v>
      </c>
    </row>
    <row r="829" spans="1:15" x14ac:dyDescent="0.35">
      <c r="A829">
        <v>69</v>
      </c>
      <c r="B829">
        <v>71</v>
      </c>
      <c r="C829">
        <v>72</v>
      </c>
      <c r="D829">
        <v>75</v>
      </c>
      <c r="E829">
        <v>76</v>
      </c>
      <c r="H829">
        <f>1</f>
        <v>1</v>
      </c>
      <c r="I829">
        <f>COUNTA(input4[[#This Row],[Column1.2]:[Column1.8]])</f>
        <v>5</v>
      </c>
      <c r="J829" t="str">
        <f>ADDRESS(ROW(),input4[[#This Row],[first col]]+1,4)&amp;":"&amp;ADDRESS(ROW(),input4[[#This Row],[lastcol]],4)</f>
        <v>B829:E829</v>
      </c>
      <c r="K829" t="str">
        <f>ADDRESS(ROW(),input4[[#This Row],[first col]],4)&amp;":"&amp;ADDRESS(ROW(),input4[[#This Row],[lastcol]]-1,4)</f>
        <v>A829:D829</v>
      </c>
      <c r="L829" t="b" cm="1">
        <f t="array" aca="1" ref="L829" ca="1">SUMPRODUCT(--(INDIRECT(input4[[#This Row],[range1]])&lt;INDIRECT(input4[[#This Row],[range2]])))=COUNT(INDIRECT(input4[[#This Row],[range1]]))</f>
        <v>0</v>
      </c>
      <c r="M829" t="b" cm="1">
        <f t="array" aca="1" ref="M829" ca="1">SUMPRODUCT(--(INDIRECT(input4[[#This Row],[range1]])&gt;INDIRECT(input4[[#This Row],[range2]])))=COUNT(INDIRECT(input4[[#This Row],[range1]]))</f>
        <v>1</v>
      </c>
      <c r="N829" t="b">
        <f ca="1">IF(AND(NOT(input4[[#This Row],[All DESC?]]),NOT(input4[[#This Row],[All ASC?]])),FALSE(),TRUE())</f>
        <v>1</v>
      </c>
      <c r="O829" cm="1">
        <f t="array" aca="1" ref="O829" ca="1">IF(AND(input4[[#This Row],[Safe Part 1]],(MAX(ABS((INDIRECT(input4[[#This Row],[range2]]))-(INDIRECT(input4[[#This Row],[range1]])))))&lt;=3),1,0)</f>
        <v>1</v>
      </c>
    </row>
    <row r="830" spans="1:15" x14ac:dyDescent="0.35">
      <c r="A830">
        <v>20</v>
      </c>
      <c r="B830">
        <v>19</v>
      </c>
      <c r="C830">
        <v>16</v>
      </c>
      <c r="D830">
        <v>14</v>
      </c>
      <c r="H830">
        <f>1</f>
        <v>1</v>
      </c>
      <c r="I830">
        <f>COUNTA(input4[[#This Row],[Column1.2]:[Column1.8]])</f>
        <v>4</v>
      </c>
      <c r="J830" t="str">
        <f>ADDRESS(ROW(),input4[[#This Row],[first col]]+1,4)&amp;":"&amp;ADDRESS(ROW(),input4[[#This Row],[lastcol]],4)</f>
        <v>B830:D830</v>
      </c>
      <c r="K830" t="str">
        <f>ADDRESS(ROW(),input4[[#This Row],[first col]],4)&amp;":"&amp;ADDRESS(ROW(),input4[[#This Row],[lastcol]]-1,4)</f>
        <v>A830:C830</v>
      </c>
      <c r="L830" t="b" cm="1">
        <f t="array" aca="1" ref="L830" ca="1">SUMPRODUCT(--(INDIRECT(input4[[#This Row],[range1]])&lt;INDIRECT(input4[[#This Row],[range2]])))=COUNT(INDIRECT(input4[[#This Row],[range1]]))</f>
        <v>1</v>
      </c>
      <c r="M830" t="b" cm="1">
        <f t="array" aca="1" ref="M830" ca="1">SUMPRODUCT(--(INDIRECT(input4[[#This Row],[range1]])&gt;INDIRECT(input4[[#This Row],[range2]])))=COUNT(INDIRECT(input4[[#This Row],[range1]]))</f>
        <v>0</v>
      </c>
      <c r="N830" t="b">
        <f ca="1">IF(AND(NOT(input4[[#This Row],[All DESC?]]),NOT(input4[[#This Row],[All ASC?]])),FALSE(),TRUE())</f>
        <v>1</v>
      </c>
      <c r="O830" cm="1">
        <f t="array" aca="1" ref="O830" ca="1">IF(AND(input4[[#This Row],[Safe Part 1]],(MAX(ABS((INDIRECT(input4[[#This Row],[range2]]))-(INDIRECT(input4[[#This Row],[range1]])))))&lt;=3),1,0)</f>
        <v>1</v>
      </c>
    </row>
    <row r="831" spans="1:15" x14ac:dyDescent="0.35">
      <c r="A831">
        <v>54</v>
      </c>
      <c r="B831">
        <v>53</v>
      </c>
      <c r="C831">
        <v>50</v>
      </c>
      <c r="D831">
        <v>47</v>
      </c>
      <c r="E831">
        <v>46</v>
      </c>
      <c r="F831">
        <v>43</v>
      </c>
      <c r="G831">
        <v>40</v>
      </c>
      <c r="H831">
        <f>1</f>
        <v>1</v>
      </c>
      <c r="I831">
        <f>COUNTA(input4[[#This Row],[Column1.2]:[Column1.8]])</f>
        <v>7</v>
      </c>
      <c r="J831" t="str">
        <f>ADDRESS(ROW(),input4[[#This Row],[first col]]+1,4)&amp;":"&amp;ADDRESS(ROW(),input4[[#This Row],[lastcol]],4)</f>
        <v>B831:G831</v>
      </c>
      <c r="K831" t="str">
        <f>ADDRESS(ROW(),input4[[#This Row],[first col]],4)&amp;":"&amp;ADDRESS(ROW(),input4[[#This Row],[lastcol]]-1,4)</f>
        <v>A831:F831</v>
      </c>
      <c r="L831" t="b" cm="1">
        <f t="array" aca="1" ref="L831" ca="1">SUMPRODUCT(--(INDIRECT(input4[[#This Row],[range1]])&lt;INDIRECT(input4[[#This Row],[range2]])))=COUNT(INDIRECT(input4[[#This Row],[range1]]))</f>
        <v>1</v>
      </c>
      <c r="M831" t="b" cm="1">
        <f t="array" aca="1" ref="M831" ca="1">SUMPRODUCT(--(INDIRECT(input4[[#This Row],[range1]])&gt;INDIRECT(input4[[#This Row],[range2]])))=COUNT(INDIRECT(input4[[#This Row],[range1]]))</f>
        <v>0</v>
      </c>
      <c r="N831" t="b">
        <f ca="1">IF(AND(NOT(input4[[#This Row],[All DESC?]]),NOT(input4[[#This Row],[All ASC?]])),FALSE(),TRUE())</f>
        <v>1</v>
      </c>
      <c r="O831" cm="1">
        <f t="array" aca="1" ref="O831" ca="1">IF(AND(input4[[#This Row],[Safe Part 1]],(MAX(ABS((INDIRECT(input4[[#This Row],[range2]]))-(INDIRECT(input4[[#This Row],[range1]])))))&lt;=3),1,0)</f>
        <v>1</v>
      </c>
    </row>
    <row r="832" spans="1:15" x14ac:dyDescent="0.35">
      <c r="A832">
        <v>16</v>
      </c>
      <c r="B832">
        <v>15</v>
      </c>
      <c r="C832">
        <v>14</v>
      </c>
      <c r="D832">
        <v>12</v>
      </c>
      <c r="E832">
        <v>9</v>
      </c>
      <c r="F832">
        <v>8</v>
      </c>
      <c r="H832">
        <f>1</f>
        <v>1</v>
      </c>
      <c r="I832">
        <f>COUNTA(input4[[#This Row],[Column1.2]:[Column1.8]])</f>
        <v>6</v>
      </c>
      <c r="J832" t="str">
        <f>ADDRESS(ROW(),input4[[#This Row],[first col]]+1,4)&amp;":"&amp;ADDRESS(ROW(),input4[[#This Row],[lastcol]],4)</f>
        <v>B832:F832</v>
      </c>
      <c r="K832" t="str">
        <f>ADDRESS(ROW(),input4[[#This Row],[first col]],4)&amp;":"&amp;ADDRESS(ROW(),input4[[#This Row],[lastcol]]-1,4)</f>
        <v>A832:E832</v>
      </c>
      <c r="L832" t="b" cm="1">
        <f t="array" aca="1" ref="L832" ca="1">SUMPRODUCT(--(INDIRECT(input4[[#This Row],[range1]])&lt;INDIRECT(input4[[#This Row],[range2]])))=COUNT(INDIRECT(input4[[#This Row],[range1]]))</f>
        <v>1</v>
      </c>
      <c r="M832" t="b" cm="1">
        <f t="array" aca="1" ref="M832" ca="1">SUMPRODUCT(--(INDIRECT(input4[[#This Row],[range1]])&gt;INDIRECT(input4[[#This Row],[range2]])))=COUNT(INDIRECT(input4[[#This Row],[range1]]))</f>
        <v>0</v>
      </c>
      <c r="N832" t="b">
        <f ca="1">IF(AND(NOT(input4[[#This Row],[All DESC?]]),NOT(input4[[#This Row],[All ASC?]])),FALSE(),TRUE())</f>
        <v>1</v>
      </c>
      <c r="O832" cm="1">
        <f t="array" aca="1" ref="O832" ca="1">IF(AND(input4[[#This Row],[Safe Part 1]],(MAX(ABS((INDIRECT(input4[[#This Row],[range2]]))-(INDIRECT(input4[[#This Row],[range1]])))))&lt;=3),1,0)</f>
        <v>1</v>
      </c>
    </row>
    <row r="833" spans="1:15" x14ac:dyDescent="0.35">
      <c r="A833">
        <v>79</v>
      </c>
      <c r="B833">
        <v>76</v>
      </c>
      <c r="C833">
        <v>75</v>
      </c>
      <c r="D833">
        <v>72</v>
      </c>
      <c r="E833">
        <v>69</v>
      </c>
      <c r="F833">
        <v>66</v>
      </c>
      <c r="G833">
        <v>63</v>
      </c>
      <c r="H833">
        <f>1</f>
        <v>1</v>
      </c>
      <c r="I833">
        <f>COUNTA(input4[[#This Row],[Column1.2]:[Column1.8]])</f>
        <v>7</v>
      </c>
      <c r="J833" t="str">
        <f>ADDRESS(ROW(),input4[[#This Row],[first col]]+1,4)&amp;":"&amp;ADDRESS(ROW(),input4[[#This Row],[lastcol]],4)</f>
        <v>B833:G833</v>
      </c>
      <c r="K833" t="str">
        <f>ADDRESS(ROW(),input4[[#This Row],[first col]],4)&amp;":"&amp;ADDRESS(ROW(),input4[[#This Row],[lastcol]]-1,4)</f>
        <v>A833:F833</v>
      </c>
      <c r="L833" t="b" cm="1">
        <f t="array" aca="1" ref="L833" ca="1">SUMPRODUCT(--(INDIRECT(input4[[#This Row],[range1]])&lt;INDIRECT(input4[[#This Row],[range2]])))=COUNT(INDIRECT(input4[[#This Row],[range1]]))</f>
        <v>1</v>
      </c>
      <c r="M833" t="b" cm="1">
        <f t="array" aca="1" ref="M833" ca="1">SUMPRODUCT(--(INDIRECT(input4[[#This Row],[range1]])&gt;INDIRECT(input4[[#This Row],[range2]])))=COUNT(INDIRECT(input4[[#This Row],[range1]]))</f>
        <v>0</v>
      </c>
      <c r="N833" t="b">
        <f ca="1">IF(AND(NOT(input4[[#This Row],[All DESC?]]),NOT(input4[[#This Row],[All ASC?]])),FALSE(),TRUE())</f>
        <v>1</v>
      </c>
      <c r="O833" cm="1">
        <f t="array" aca="1" ref="O833" ca="1">IF(AND(input4[[#This Row],[Safe Part 1]],(MAX(ABS((INDIRECT(input4[[#This Row],[range2]]))-(INDIRECT(input4[[#This Row],[range1]])))))&lt;=3),1,0)</f>
        <v>1</v>
      </c>
    </row>
    <row r="834" spans="1:15" x14ac:dyDescent="0.35">
      <c r="A834">
        <v>10</v>
      </c>
      <c r="B834">
        <v>11</v>
      </c>
      <c r="C834">
        <v>12</v>
      </c>
      <c r="D834">
        <v>15</v>
      </c>
      <c r="E834">
        <v>16</v>
      </c>
      <c r="F834">
        <v>17</v>
      </c>
      <c r="H834">
        <f>1</f>
        <v>1</v>
      </c>
      <c r="I834">
        <f>COUNTA(input4[[#This Row],[Column1.2]:[Column1.8]])</f>
        <v>6</v>
      </c>
      <c r="J834" t="str">
        <f>ADDRESS(ROW(),input4[[#This Row],[first col]]+1,4)&amp;":"&amp;ADDRESS(ROW(),input4[[#This Row],[lastcol]],4)</f>
        <v>B834:F834</v>
      </c>
      <c r="K834" t="str">
        <f>ADDRESS(ROW(),input4[[#This Row],[first col]],4)&amp;":"&amp;ADDRESS(ROW(),input4[[#This Row],[lastcol]]-1,4)</f>
        <v>A834:E834</v>
      </c>
      <c r="L834" t="b" cm="1">
        <f t="array" aca="1" ref="L834" ca="1">SUMPRODUCT(--(INDIRECT(input4[[#This Row],[range1]])&lt;INDIRECT(input4[[#This Row],[range2]])))=COUNT(INDIRECT(input4[[#This Row],[range1]]))</f>
        <v>0</v>
      </c>
      <c r="M834" t="b" cm="1">
        <f t="array" aca="1" ref="M834" ca="1">SUMPRODUCT(--(INDIRECT(input4[[#This Row],[range1]])&gt;INDIRECT(input4[[#This Row],[range2]])))=COUNT(INDIRECT(input4[[#This Row],[range1]]))</f>
        <v>1</v>
      </c>
      <c r="N834" t="b">
        <f ca="1">IF(AND(NOT(input4[[#This Row],[All DESC?]]),NOT(input4[[#This Row],[All ASC?]])),FALSE(),TRUE())</f>
        <v>1</v>
      </c>
      <c r="O834" cm="1">
        <f t="array" aca="1" ref="O834" ca="1">IF(AND(input4[[#This Row],[Safe Part 1]],(MAX(ABS((INDIRECT(input4[[#This Row],[range2]]))-(INDIRECT(input4[[#This Row],[range1]])))))&lt;=3),1,0)</f>
        <v>1</v>
      </c>
    </row>
    <row r="835" spans="1:15" x14ac:dyDescent="0.35">
      <c r="A835">
        <v>28</v>
      </c>
      <c r="B835">
        <v>31</v>
      </c>
      <c r="C835">
        <v>33</v>
      </c>
      <c r="D835">
        <v>36</v>
      </c>
      <c r="E835">
        <v>39</v>
      </c>
      <c r="H835">
        <f>1</f>
        <v>1</v>
      </c>
      <c r="I835">
        <f>COUNTA(input4[[#This Row],[Column1.2]:[Column1.8]])</f>
        <v>5</v>
      </c>
      <c r="J835" t="str">
        <f>ADDRESS(ROW(),input4[[#This Row],[first col]]+1,4)&amp;":"&amp;ADDRESS(ROW(),input4[[#This Row],[lastcol]],4)</f>
        <v>B835:E835</v>
      </c>
      <c r="K835" t="str">
        <f>ADDRESS(ROW(),input4[[#This Row],[first col]],4)&amp;":"&amp;ADDRESS(ROW(),input4[[#This Row],[lastcol]]-1,4)</f>
        <v>A835:D835</v>
      </c>
      <c r="L835" t="b" cm="1">
        <f t="array" aca="1" ref="L835" ca="1">SUMPRODUCT(--(INDIRECT(input4[[#This Row],[range1]])&lt;INDIRECT(input4[[#This Row],[range2]])))=COUNT(INDIRECT(input4[[#This Row],[range1]]))</f>
        <v>0</v>
      </c>
      <c r="M835" t="b" cm="1">
        <f t="array" aca="1" ref="M835" ca="1">SUMPRODUCT(--(INDIRECT(input4[[#This Row],[range1]])&gt;INDIRECT(input4[[#This Row],[range2]])))=COUNT(INDIRECT(input4[[#This Row],[range1]]))</f>
        <v>1</v>
      </c>
      <c r="N835" t="b">
        <f ca="1">IF(AND(NOT(input4[[#This Row],[All DESC?]]),NOT(input4[[#This Row],[All ASC?]])),FALSE(),TRUE())</f>
        <v>1</v>
      </c>
      <c r="O835" cm="1">
        <f t="array" aca="1" ref="O835" ca="1">IF(AND(input4[[#This Row],[Safe Part 1]],(MAX(ABS((INDIRECT(input4[[#This Row],[range2]]))-(INDIRECT(input4[[#This Row],[range1]])))))&lt;=3),1,0)</f>
        <v>1</v>
      </c>
    </row>
    <row r="836" spans="1:15" x14ac:dyDescent="0.35">
      <c r="A836">
        <v>36</v>
      </c>
      <c r="B836">
        <v>33</v>
      </c>
      <c r="C836">
        <v>32</v>
      </c>
      <c r="D836">
        <v>31</v>
      </c>
      <c r="E836">
        <v>30</v>
      </c>
      <c r="F836">
        <v>27</v>
      </c>
      <c r="H836">
        <f>1</f>
        <v>1</v>
      </c>
      <c r="I836">
        <f>COUNTA(input4[[#This Row],[Column1.2]:[Column1.8]])</f>
        <v>6</v>
      </c>
      <c r="J836" t="str">
        <f>ADDRESS(ROW(),input4[[#This Row],[first col]]+1,4)&amp;":"&amp;ADDRESS(ROW(),input4[[#This Row],[lastcol]],4)</f>
        <v>B836:F836</v>
      </c>
      <c r="K836" t="str">
        <f>ADDRESS(ROW(),input4[[#This Row],[first col]],4)&amp;":"&amp;ADDRESS(ROW(),input4[[#This Row],[lastcol]]-1,4)</f>
        <v>A836:E836</v>
      </c>
      <c r="L836" t="b" cm="1">
        <f t="array" aca="1" ref="L836" ca="1">SUMPRODUCT(--(INDIRECT(input4[[#This Row],[range1]])&lt;INDIRECT(input4[[#This Row],[range2]])))=COUNT(INDIRECT(input4[[#This Row],[range1]]))</f>
        <v>1</v>
      </c>
      <c r="M836" t="b" cm="1">
        <f t="array" aca="1" ref="M836" ca="1">SUMPRODUCT(--(INDIRECT(input4[[#This Row],[range1]])&gt;INDIRECT(input4[[#This Row],[range2]])))=COUNT(INDIRECT(input4[[#This Row],[range1]]))</f>
        <v>0</v>
      </c>
      <c r="N836" t="b">
        <f ca="1">IF(AND(NOT(input4[[#This Row],[All DESC?]]),NOT(input4[[#This Row],[All ASC?]])),FALSE(),TRUE())</f>
        <v>1</v>
      </c>
      <c r="O836" cm="1">
        <f t="array" aca="1" ref="O836" ca="1">IF(AND(input4[[#This Row],[Safe Part 1]],(MAX(ABS((INDIRECT(input4[[#This Row],[range2]]))-(INDIRECT(input4[[#This Row],[range1]])))))&lt;=3),1,0)</f>
        <v>1</v>
      </c>
    </row>
    <row r="837" spans="1:15" x14ac:dyDescent="0.35">
      <c r="A837">
        <v>69</v>
      </c>
      <c r="B837">
        <v>67</v>
      </c>
      <c r="C837">
        <v>64</v>
      </c>
      <c r="D837">
        <v>61</v>
      </c>
      <c r="E837">
        <v>58</v>
      </c>
      <c r="F837">
        <v>55</v>
      </c>
      <c r="H837">
        <f>1</f>
        <v>1</v>
      </c>
      <c r="I837">
        <f>COUNTA(input4[[#This Row],[Column1.2]:[Column1.8]])</f>
        <v>6</v>
      </c>
      <c r="J837" t="str">
        <f>ADDRESS(ROW(),input4[[#This Row],[first col]]+1,4)&amp;":"&amp;ADDRESS(ROW(),input4[[#This Row],[lastcol]],4)</f>
        <v>B837:F837</v>
      </c>
      <c r="K837" t="str">
        <f>ADDRESS(ROW(),input4[[#This Row],[first col]],4)&amp;":"&amp;ADDRESS(ROW(),input4[[#This Row],[lastcol]]-1,4)</f>
        <v>A837:E837</v>
      </c>
      <c r="L837" t="b" cm="1">
        <f t="array" aca="1" ref="L837" ca="1">SUMPRODUCT(--(INDIRECT(input4[[#This Row],[range1]])&lt;INDIRECT(input4[[#This Row],[range2]])))=COUNT(INDIRECT(input4[[#This Row],[range1]]))</f>
        <v>1</v>
      </c>
      <c r="M837" t="b" cm="1">
        <f t="array" aca="1" ref="M837" ca="1">SUMPRODUCT(--(INDIRECT(input4[[#This Row],[range1]])&gt;INDIRECT(input4[[#This Row],[range2]])))=COUNT(INDIRECT(input4[[#This Row],[range1]]))</f>
        <v>0</v>
      </c>
      <c r="N837" t="b">
        <f ca="1">IF(AND(NOT(input4[[#This Row],[All DESC?]]),NOT(input4[[#This Row],[All ASC?]])),FALSE(),TRUE())</f>
        <v>1</v>
      </c>
      <c r="O837" cm="1">
        <f t="array" aca="1" ref="O837" ca="1">IF(AND(input4[[#This Row],[Safe Part 1]],(MAX(ABS((INDIRECT(input4[[#This Row],[range2]]))-(INDIRECT(input4[[#This Row],[range1]])))))&lt;=3),1,0)</f>
        <v>1</v>
      </c>
    </row>
    <row r="838" spans="1:15" x14ac:dyDescent="0.35">
      <c r="A838">
        <v>45</v>
      </c>
      <c r="B838">
        <v>44</v>
      </c>
      <c r="C838">
        <v>41</v>
      </c>
      <c r="D838">
        <v>39</v>
      </c>
      <c r="E838">
        <v>36</v>
      </c>
      <c r="H838">
        <f>1</f>
        <v>1</v>
      </c>
      <c r="I838">
        <f>COUNTA(input4[[#This Row],[Column1.2]:[Column1.8]])</f>
        <v>5</v>
      </c>
      <c r="J838" t="str">
        <f>ADDRESS(ROW(),input4[[#This Row],[first col]]+1,4)&amp;":"&amp;ADDRESS(ROW(),input4[[#This Row],[lastcol]],4)</f>
        <v>B838:E838</v>
      </c>
      <c r="K838" t="str">
        <f>ADDRESS(ROW(),input4[[#This Row],[first col]],4)&amp;":"&amp;ADDRESS(ROW(),input4[[#This Row],[lastcol]]-1,4)</f>
        <v>A838:D838</v>
      </c>
      <c r="L838" t="b" cm="1">
        <f t="array" aca="1" ref="L838" ca="1">SUMPRODUCT(--(INDIRECT(input4[[#This Row],[range1]])&lt;INDIRECT(input4[[#This Row],[range2]])))=COUNT(INDIRECT(input4[[#This Row],[range1]]))</f>
        <v>1</v>
      </c>
      <c r="M838" t="b" cm="1">
        <f t="array" aca="1" ref="M838" ca="1">SUMPRODUCT(--(INDIRECT(input4[[#This Row],[range1]])&gt;INDIRECT(input4[[#This Row],[range2]])))=COUNT(INDIRECT(input4[[#This Row],[range1]]))</f>
        <v>0</v>
      </c>
      <c r="N838" t="b">
        <f ca="1">IF(AND(NOT(input4[[#This Row],[All DESC?]]),NOT(input4[[#This Row],[All ASC?]])),FALSE(),TRUE())</f>
        <v>1</v>
      </c>
      <c r="O838" cm="1">
        <f t="array" aca="1" ref="O838" ca="1">IF(AND(input4[[#This Row],[Safe Part 1]],(MAX(ABS((INDIRECT(input4[[#This Row],[range2]]))-(INDIRECT(input4[[#This Row],[range1]])))))&lt;=3),1,0)</f>
        <v>1</v>
      </c>
    </row>
    <row r="839" spans="1:15" x14ac:dyDescent="0.35">
      <c r="A839">
        <v>18</v>
      </c>
      <c r="B839">
        <v>15</v>
      </c>
      <c r="C839">
        <v>13</v>
      </c>
      <c r="D839">
        <v>10</v>
      </c>
      <c r="H839">
        <f>1</f>
        <v>1</v>
      </c>
      <c r="I839">
        <f>COUNTA(input4[[#This Row],[Column1.2]:[Column1.8]])</f>
        <v>4</v>
      </c>
      <c r="J839" t="str">
        <f>ADDRESS(ROW(),input4[[#This Row],[first col]]+1,4)&amp;":"&amp;ADDRESS(ROW(),input4[[#This Row],[lastcol]],4)</f>
        <v>B839:D839</v>
      </c>
      <c r="K839" t="str">
        <f>ADDRESS(ROW(),input4[[#This Row],[first col]],4)&amp;":"&amp;ADDRESS(ROW(),input4[[#This Row],[lastcol]]-1,4)</f>
        <v>A839:C839</v>
      </c>
      <c r="L839" t="b" cm="1">
        <f t="array" aca="1" ref="L839" ca="1">SUMPRODUCT(--(INDIRECT(input4[[#This Row],[range1]])&lt;INDIRECT(input4[[#This Row],[range2]])))=COUNT(INDIRECT(input4[[#This Row],[range1]]))</f>
        <v>1</v>
      </c>
      <c r="M839" t="b" cm="1">
        <f t="array" aca="1" ref="M839" ca="1">SUMPRODUCT(--(INDIRECT(input4[[#This Row],[range1]])&gt;INDIRECT(input4[[#This Row],[range2]])))=COUNT(INDIRECT(input4[[#This Row],[range1]]))</f>
        <v>0</v>
      </c>
      <c r="N839" t="b">
        <f ca="1">IF(AND(NOT(input4[[#This Row],[All DESC?]]),NOT(input4[[#This Row],[All ASC?]])),FALSE(),TRUE())</f>
        <v>1</v>
      </c>
      <c r="O839" cm="1">
        <f t="array" aca="1" ref="O839" ca="1">IF(AND(input4[[#This Row],[Safe Part 1]],(MAX(ABS((INDIRECT(input4[[#This Row],[range2]]))-(INDIRECT(input4[[#This Row],[range1]])))))&lt;=3),1,0)</f>
        <v>1</v>
      </c>
    </row>
    <row r="840" spans="1:15" x14ac:dyDescent="0.35">
      <c r="A840">
        <v>36</v>
      </c>
      <c r="B840">
        <v>33</v>
      </c>
      <c r="C840">
        <v>31</v>
      </c>
      <c r="D840">
        <v>30</v>
      </c>
      <c r="E840">
        <v>27</v>
      </c>
      <c r="F840">
        <v>26</v>
      </c>
      <c r="G840">
        <v>24</v>
      </c>
      <c r="H840">
        <f>1</f>
        <v>1</v>
      </c>
      <c r="I840">
        <f>COUNTA(input4[[#This Row],[Column1.2]:[Column1.8]])</f>
        <v>7</v>
      </c>
      <c r="J840" t="str">
        <f>ADDRESS(ROW(),input4[[#This Row],[first col]]+1,4)&amp;":"&amp;ADDRESS(ROW(),input4[[#This Row],[lastcol]],4)</f>
        <v>B840:G840</v>
      </c>
      <c r="K840" t="str">
        <f>ADDRESS(ROW(),input4[[#This Row],[first col]],4)&amp;":"&amp;ADDRESS(ROW(),input4[[#This Row],[lastcol]]-1,4)</f>
        <v>A840:F840</v>
      </c>
      <c r="L840" t="b" cm="1">
        <f t="array" aca="1" ref="L840" ca="1">SUMPRODUCT(--(INDIRECT(input4[[#This Row],[range1]])&lt;INDIRECT(input4[[#This Row],[range2]])))=COUNT(INDIRECT(input4[[#This Row],[range1]]))</f>
        <v>1</v>
      </c>
      <c r="M840" t="b" cm="1">
        <f t="array" aca="1" ref="M840" ca="1">SUMPRODUCT(--(INDIRECT(input4[[#This Row],[range1]])&gt;INDIRECT(input4[[#This Row],[range2]])))=COUNT(INDIRECT(input4[[#This Row],[range1]]))</f>
        <v>0</v>
      </c>
      <c r="N840" t="b">
        <f ca="1">IF(AND(NOT(input4[[#This Row],[All DESC?]]),NOT(input4[[#This Row],[All ASC?]])),FALSE(),TRUE())</f>
        <v>1</v>
      </c>
      <c r="O840" cm="1">
        <f t="array" aca="1" ref="O840" ca="1">IF(AND(input4[[#This Row],[Safe Part 1]],(MAX(ABS((INDIRECT(input4[[#This Row],[range2]]))-(INDIRECT(input4[[#This Row],[range1]])))))&lt;=3),1,0)</f>
        <v>1</v>
      </c>
    </row>
    <row r="841" spans="1:15" x14ac:dyDescent="0.35">
      <c r="A841">
        <v>13</v>
      </c>
      <c r="B841">
        <v>16</v>
      </c>
      <c r="C841">
        <v>17</v>
      </c>
      <c r="D841">
        <v>19</v>
      </c>
      <c r="E841">
        <v>21</v>
      </c>
      <c r="F841">
        <v>24</v>
      </c>
      <c r="G841">
        <v>27</v>
      </c>
      <c r="H841">
        <f>1</f>
        <v>1</v>
      </c>
      <c r="I841">
        <f>COUNTA(input4[[#This Row],[Column1.2]:[Column1.8]])</f>
        <v>7</v>
      </c>
      <c r="J841" t="str">
        <f>ADDRESS(ROW(),input4[[#This Row],[first col]]+1,4)&amp;":"&amp;ADDRESS(ROW(),input4[[#This Row],[lastcol]],4)</f>
        <v>B841:G841</v>
      </c>
      <c r="K841" t="str">
        <f>ADDRESS(ROW(),input4[[#This Row],[first col]],4)&amp;":"&amp;ADDRESS(ROW(),input4[[#This Row],[lastcol]]-1,4)</f>
        <v>A841:F841</v>
      </c>
      <c r="L841" t="b" cm="1">
        <f t="array" aca="1" ref="L841" ca="1">SUMPRODUCT(--(INDIRECT(input4[[#This Row],[range1]])&lt;INDIRECT(input4[[#This Row],[range2]])))=COUNT(INDIRECT(input4[[#This Row],[range1]]))</f>
        <v>0</v>
      </c>
      <c r="M841" t="b" cm="1">
        <f t="array" aca="1" ref="M841" ca="1">SUMPRODUCT(--(INDIRECT(input4[[#This Row],[range1]])&gt;INDIRECT(input4[[#This Row],[range2]])))=COUNT(INDIRECT(input4[[#This Row],[range1]]))</f>
        <v>1</v>
      </c>
      <c r="N841" t="b">
        <f ca="1">IF(AND(NOT(input4[[#This Row],[All DESC?]]),NOT(input4[[#This Row],[All ASC?]])),FALSE(),TRUE())</f>
        <v>1</v>
      </c>
      <c r="O841" cm="1">
        <f t="array" aca="1" ref="O841" ca="1">IF(AND(input4[[#This Row],[Safe Part 1]],(MAX(ABS((INDIRECT(input4[[#This Row],[range2]]))-(INDIRECT(input4[[#This Row],[range1]])))))&lt;=3),1,0)</f>
        <v>1</v>
      </c>
    </row>
    <row r="842" spans="1:15" x14ac:dyDescent="0.35">
      <c r="A842">
        <v>24</v>
      </c>
      <c r="B842">
        <v>26</v>
      </c>
      <c r="C842">
        <v>29</v>
      </c>
      <c r="D842">
        <v>30</v>
      </c>
      <c r="E842">
        <v>33</v>
      </c>
      <c r="H842">
        <f>1</f>
        <v>1</v>
      </c>
      <c r="I842">
        <f>COUNTA(input4[[#This Row],[Column1.2]:[Column1.8]])</f>
        <v>5</v>
      </c>
      <c r="J842" t="str">
        <f>ADDRESS(ROW(),input4[[#This Row],[first col]]+1,4)&amp;":"&amp;ADDRESS(ROW(),input4[[#This Row],[lastcol]],4)</f>
        <v>B842:E842</v>
      </c>
      <c r="K842" t="str">
        <f>ADDRESS(ROW(),input4[[#This Row],[first col]],4)&amp;":"&amp;ADDRESS(ROW(),input4[[#This Row],[lastcol]]-1,4)</f>
        <v>A842:D842</v>
      </c>
      <c r="L842" t="b" cm="1">
        <f t="array" aca="1" ref="L842" ca="1">SUMPRODUCT(--(INDIRECT(input4[[#This Row],[range1]])&lt;INDIRECT(input4[[#This Row],[range2]])))=COUNT(INDIRECT(input4[[#This Row],[range1]]))</f>
        <v>0</v>
      </c>
      <c r="M842" t="b" cm="1">
        <f t="array" aca="1" ref="M842" ca="1">SUMPRODUCT(--(INDIRECT(input4[[#This Row],[range1]])&gt;INDIRECT(input4[[#This Row],[range2]])))=COUNT(INDIRECT(input4[[#This Row],[range1]]))</f>
        <v>1</v>
      </c>
      <c r="N842" t="b">
        <f ca="1">IF(AND(NOT(input4[[#This Row],[All DESC?]]),NOT(input4[[#This Row],[All ASC?]])),FALSE(),TRUE())</f>
        <v>1</v>
      </c>
      <c r="O842" cm="1">
        <f t="array" aca="1" ref="O842" ca="1">IF(AND(input4[[#This Row],[Safe Part 1]],(MAX(ABS((INDIRECT(input4[[#This Row],[range2]]))-(INDIRECT(input4[[#This Row],[range1]])))))&lt;=3),1,0)</f>
        <v>1</v>
      </c>
    </row>
    <row r="843" spans="1:15" x14ac:dyDescent="0.35">
      <c r="A843">
        <v>92</v>
      </c>
      <c r="B843">
        <v>89</v>
      </c>
      <c r="C843">
        <v>88</v>
      </c>
      <c r="D843">
        <v>85</v>
      </c>
      <c r="E843">
        <v>84</v>
      </c>
      <c r="F843">
        <v>81</v>
      </c>
      <c r="G843">
        <v>79</v>
      </c>
      <c r="H843">
        <f>1</f>
        <v>1</v>
      </c>
      <c r="I843">
        <f>COUNTA(input4[[#This Row],[Column1.2]:[Column1.8]])</f>
        <v>7</v>
      </c>
      <c r="J843" t="str">
        <f>ADDRESS(ROW(),input4[[#This Row],[first col]]+1,4)&amp;":"&amp;ADDRESS(ROW(),input4[[#This Row],[lastcol]],4)</f>
        <v>B843:G843</v>
      </c>
      <c r="K843" t="str">
        <f>ADDRESS(ROW(),input4[[#This Row],[first col]],4)&amp;":"&amp;ADDRESS(ROW(),input4[[#This Row],[lastcol]]-1,4)</f>
        <v>A843:F843</v>
      </c>
      <c r="L843" t="b" cm="1">
        <f t="array" aca="1" ref="L843" ca="1">SUMPRODUCT(--(INDIRECT(input4[[#This Row],[range1]])&lt;INDIRECT(input4[[#This Row],[range2]])))=COUNT(INDIRECT(input4[[#This Row],[range1]]))</f>
        <v>1</v>
      </c>
      <c r="M843" t="b" cm="1">
        <f t="array" aca="1" ref="M843" ca="1">SUMPRODUCT(--(INDIRECT(input4[[#This Row],[range1]])&gt;INDIRECT(input4[[#This Row],[range2]])))=COUNT(INDIRECT(input4[[#This Row],[range1]]))</f>
        <v>0</v>
      </c>
      <c r="N843" t="b">
        <f ca="1">IF(AND(NOT(input4[[#This Row],[All DESC?]]),NOT(input4[[#This Row],[All ASC?]])),FALSE(),TRUE())</f>
        <v>1</v>
      </c>
      <c r="O843" cm="1">
        <f t="array" aca="1" ref="O843" ca="1">IF(AND(input4[[#This Row],[Safe Part 1]],(MAX(ABS((INDIRECT(input4[[#This Row],[range2]]))-(INDIRECT(input4[[#This Row],[range1]])))))&lt;=3),1,0)</f>
        <v>1</v>
      </c>
    </row>
    <row r="844" spans="1:15" x14ac:dyDescent="0.35">
      <c r="A844">
        <v>15</v>
      </c>
      <c r="B844">
        <v>16</v>
      </c>
      <c r="C844">
        <v>17</v>
      </c>
      <c r="D844">
        <v>18</v>
      </c>
      <c r="H844">
        <f>1</f>
        <v>1</v>
      </c>
      <c r="I844">
        <f>COUNTA(input4[[#This Row],[Column1.2]:[Column1.8]])</f>
        <v>4</v>
      </c>
      <c r="J844" t="str">
        <f>ADDRESS(ROW(),input4[[#This Row],[first col]]+1,4)&amp;":"&amp;ADDRESS(ROW(),input4[[#This Row],[lastcol]],4)</f>
        <v>B844:D844</v>
      </c>
      <c r="K844" t="str">
        <f>ADDRESS(ROW(),input4[[#This Row],[first col]],4)&amp;":"&amp;ADDRESS(ROW(),input4[[#This Row],[lastcol]]-1,4)</f>
        <v>A844:C844</v>
      </c>
      <c r="L844" t="b" cm="1">
        <f t="array" aca="1" ref="L844" ca="1">SUMPRODUCT(--(INDIRECT(input4[[#This Row],[range1]])&lt;INDIRECT(input4[[#This Row],[range2]])))=COUNT(INDIRECT(input4[[#This Row],[range1]]))</f>
        <v>0</v>
      </c>
      <c r="M844" t="b" cm="1">
        <f t="array" aca="1" ref="M844" ca="1">SUMPRODUCT(--(INDIRECT(input4[[#This Row],[range1]])&gt;INDIRECT(input4[[#This Row],[range2]])))=COUNT(INDIRECT(input4[[#This Row],[range1]]))</f>
        <v>1</v>
      </c>
      <c r="N844" t="b">
        <f ca="1">IF(AND(NOT(input4[[#This Row],[All DESC?]]),NOT(input4[[#This Row],[All ASC?]])),FALSE(),TRUE())</f>
        <v>1</v>
      </c>
      <c r="O844" cm="1">
        <f t="array" aca="1" ref="O844" ca="1">IF(AND(input4[[#This Row],[Safe Part 1]],(MAX(ABS((INDIRECT(input4[[#This Row],[range2]]))-(INDIRECT(input4[[#This Row],[range1]])))))&lt;=3),1,0)</f>
        <v>1</v>
      </c>
    </row>
    <row r="845" spans="1:15" x14ac:dyDescent="0.35">
      <c r="A845">
        <v>59</v>
      </c>
      <c r="B845">
        <v>61</v>
      </c>
      <c r="C845">
        <v>63</v>
      </c>
      <c r="D845">
        <v>66</v>
      </c>
      <c r="H845">
        <f>1</f>
        <v>1</v>
      </c>
      <c r="I845">
        <f>COUNTA(input4[[#This Row],[Column1.2]:[Column1.8]])</f>
        <v>4</v>
      </c>
      <c r="J845" t="str">
        <f>ADDRESS(ROW(),input4[[#This Row],[first col]]+1,4)&amp;":"&amp;ADDRESS(ROW(),input4[[#This Row],[lastcol]],4)</f>
        <v>B845:D845</v>
      </c>
      <c r="K845" t="str">
        <f>ADDRESS(ROW(),input4[[#This Row],[first col]],4)&amp;":"&amp;ADDRESS(ROW(),input4[[#This Row],[lastcol]]-1,4)</f>
        <v>A845:C845</v>
      </c>
      <c r="L845" t="b" cm="1">
        <f t="array" aca="1" ref="L845" ca="1">SUMPRODUCT(--(INDIRECT(input4[[#This Row],[range1]])&lt;INDIRECT(input4[[#This Row],[range2]])))=COUNT(INDIRECT(input4[[#This Row],[range1]]))</f>
        <v>0</v>
      </c>
      <c r="M845" t="b" cm="1">
        <f t="array" aca="1" ref="M845" ca="1">SUMPRODUCT(--(INDIRECT(input4[[#This Row],[range1]])&gt;INDIRECT(input4[[#This Row],[range2]])))=COUNT(INDIRECT(input4[[#This Row],[range1]]))</f>
        <v>1</v>
      </c>
      <c r="N845" t="b">
        <f ca="1">IF(AND(NOT(input4[[#This Row],[All DESC?]]),NOT(input4[[#This Row],[All ASC?]])),FALSE(),TRUE())</f>
        <v>1</v>
      </c>
      <c r="O845" cm="1">
        <f t="array" aca="1" ref="O845" ca="1">IF(AND(input4[[#This Row],[Safe Part 1]],(MAX(ABS((INDIRECT(input4[[#This Row],[range2]]))-(INDIRECT(input4[[#This Row],[range1]])))))&lt;=3),1,0)</f>
        <v>1</v>
      </c>
    </row>
    <row r="846" spans="1:15" x14ac:dyDescent="0.35">
      <c r="A846">
        <v>25</v>
      </c>
      <c r="B846">
        <v>27</v>
      </c>
      <c r="C846">
        <v>29</v>
      </c>
      <c r="D846">
        <v>32</v>
      </c>
      <c r="E846">
        <v>35</v>
      </c>
      <c r="F846">
        <v>36</v>
      </c>
      <c r="H846">
        <f>1</f>
        <v>1</v>
      </c>
      <c r="I846">
        <f>COUNTA(input4[[#This Row],[Column1.2]:[Column1.8]])</f>
        <v>6</v>
      </c>
      <c r="J846" t="str">
        <f>ADDRESS(ROW(),input4[[#This Row],[first col]]+1,4)&amp;":"&amp;ADDRESS(ROW(),input4[[#This Row],[lastcol]],4)</f>
        <v>B846:F846</v>
      </c>
      <c r="K846" t="str">
        <f>ADDRESS(ROW(),input4[[#This Row],[first col]],4)&amp;":"&amp;ADDRESS(ROW(),input4[[#This Row],[lastcol]]-1,4)</f>
        <v>A846:E846</v>
      </c>
      <c r="L846" t="b" cm="1">
        <f t="array" aca="1" ref="L846" ca="1">SUMPRODUCT(--(INDIRECT(input4[[#This Row],[range1]])&lt;INDIRECT(input4[[#This Row],[range2]])))=COUNT(INDIRECT(input4[[#This Row],[range1]]))</f>
        <v>0</v>
      </c>
      <c r="M846" t="b" cm="1">
        <f t="array" aca="1" ref="M846" ca="1">SUMPRODUCT(--(INDIRECT(input4[[#This Row],[range1]])&gt;INDIRECT(input4[[#This Row],[range2]])))=COUNT(INDIRECT(input4[[#This Row],[range1]]))</f>
        <v>1</v>
      </c>
      <c r="N846" t="b">
        <f ca="1">IF(AND(NOT(input4[[#This Row],[All DESC?]]),NOT(input4[[#This Row],[All ASC?]])),FALSE(),TRUE())</f>
        <v>1</v>
      </c>
      <c r="O846" cm="1">
        <f t="array" aca="1" ref="O846" ca="1">IF(AND(input4[[#This Row],[Safe Part 1]],(MAX(ABS((INDIRECT(input4[[#This Row],[range2]]))-(INDIRECT(input4[[#This Row],[range1]])))))&lt;=3),1,0)</f>
        <v>1</v>
      </c>
    </row>
    <row r="847" spans="1:15" x14ac:dyDescent="0.35">
      <c r="A847">
        <v>59</v>
      </c>
      <c r="B847">
        <v>61</v>
      </c>
      <c r="C847">
        <v>63</v>
      </c>
      <c r="D847">
        <v>66</v>
      </c>
      <c r="E847">
        <v>69</v>
      </c>
      <c r="F847">
        <v>71</v>
      </c>
      <c r="G847">
        <v>74</v>
      </c>
      <c r="H847">
        <f>1</f>
        <v>1</v>
      </c>
      <c r="I847">
        <f>COUNTA(input4[[#This Row],[Column1.2]:[Column1.8]])</f>
        <v>7</v>
      </c>
      <c r="J847" t="str">
        <f>ADDRESS(ROW(),input4[[#This Row],[first col]]+1,4)&amp;":"&amp;ADDRESS(ROW(),input4[[#This Row],[lastcol]],4)</f>
        <v>B847:G847</v>
      </c>
      <c r="K847" t="str">
        <f>ADDRESS(ROW(),input4[[#This Row],[first col]],4)&amp;":"&amp;ADDRESS(ROW(),input4[[#This Row],[lastcol]]-1,4)</f>
        <v>A847:F847</v>
      </c>
      <c r="L847" t="b" cm="1">
        <f t="array" aca="1" ref="L847" ca="1">SUMPRODUCT(--(INDIRECT(input4[[#This Row],[range1]])&lt;INDIRECT(input4[[#This Row],[range2]])))=COUNT(INDIRECT(input4[[#This Row],[range1]]))</f>
        <v>0</v>
      </c>
      <c r="M847" t="b" cm="1">
        <f t="array" aca="1" ref="M847" ca="1">SUMPRODUCT(--(INDIRECT(input4[[#This Row],[range1]])&gt;INDIRECT(input4[[#This Row],[range2]])))=COUNT(INDIRECT(input4[[#This Row],[range1]]))</f>
        <v>1</v>
      </c>
      <c r="N847" t="b">
        <f ca="1">IF(AND(NOT(input4[[#This Row],[All DESC?]]),NOT(input4[[#This Row],[All ASC?]])),FALSE(),TRUE())</f>
        <v>1</v>
      </c>
      <c r="O847" cm="1">
        <f t="array" aca="1" ref="O847" ca="1">IF(AND(input4[[#This Row],[Safe Part 1]],(MAX(ABS((INDIRECT(input4[[#This Row],[range2]]))-(INDIRECT(input4[[#This Row],[range1]])))))&lt;=3),1,0)</f>
        <v>1</v>
      </c>
    </row>
    <row r="848" spans="1:15" x14ac:dyDescent="0.35">
      <c r="A848">
        <v>85</v>
      </c>
      <c r="B848">
        <v>88</v>
      </c>
      <c r="C848">
        <v>89</v>
      </c>
      <c r="D848">
        <v>92</v>
      </c>
      <c r="E848">
        <v>95</v>
      </c>
      <c r="H848">
        <f>1</f>
        <v>1</v>
      </c>
      <c r="I848">
        <f>COUNTA(input4[[#This Row],[Column1.2]:[Column1.8]])</f>
        <v>5</v>
      </c>
      <c r="J848" t="str">
        <f>ADDRESS(ROW(),input4[[#This Row],[first col]]+1,4)&amp;":"&amp;ADDRESS(ROW(),input4[[#This Row],[lastcol]],4)</f>
        <v>B848:E848</v>
      </c>
      <c r="K848" t="str">
        <f>ADDRESS(ROW(),input4[[#This Row],[first col]],4)&amp;":"&amp;ADDRESS(ROW(),input4[[#This Row],[lastcol]]-1,4)</f>
        <v>A848:D848</v>
      </c>
      <c r="L848" t="b" cm="1">
        <f t="array" aca="1" ref="L848" ca="1">SUMPRODUCT(--(INDIRECT(input4[[#This Row],[range1]])&lt;INDIRECT(input4[[#This Row],[range2]])))=COUNT(INDIRECT(input4[[#This Row],[range1]]))</f>
        <v>0</v>
      </c>
      <c r="M848" t="b" cm="1">
        <f t="array" aca="1" ref="M848" ca="1">SUMPRODUCT(--(INDIRECT(input4[[#This Row],[range1]])&gt;INDIRECT(input4[[#This Row],[range2]])))=COUNT(INDIRECT(input4[[#This Row],[range1]]))</f>
        <v>1</v>
      </c>
      <c r="N848" t="b">
        <f ca="1">IF(AND(NOT(input4[[#This Row],[All DESC?]]),NOT(input4[[#This Row],[All ASC?]])),FALSE(),TRUE())</f>
        <v>1</v>
      </c>
      <c r="O848" cm="1">
        <f t="array" aca="1" ref="O848" ca="1">IF(AND(input4[[#This Row],[Safe Part 1]],(MAX(ABS((INDIRECT(input4[[#This Row],[range2]]))-(INDIRECT(input4[[#This Row],[range1]])))))&lt;=3),1,0)</f>
        <v>1</v>
      </c>
    </row>
    <row r="849" spans="1:15" x14ac:dyDescent="0.35">
      <c r="A849">
        <v>81</v>
      </c>
      <c r="B849">
        <v>84</v>
      </c>
      <c r="C849">
        <v>87</v>
      </c>
      <c r="D849">
        <v>90</v>
      </c>
      <c r="E849">
        <v>91</v>
      </c>
      <c r="F849">
        <v>93</v>
      </c>
      <c r="H849">
        <f>1</f>
        <v>1</v>
      </c>
      <c r="I849">
        <f>COUNTA(input4[[#This Row],[Column1.2]:[Column1.8]])</f>
        <v>6</v>
      </c>
      <c r="J849" t="str">
        <f>ADDRESS(ROW(),input4[[#This Row],[first col]]+1,4)&amp;":"&amp;ADDRESS(ROW(),input4[[#This Row],[lastcol]],4)</f>
        <v>B849:F849</v>
      </c>
      <c r="K849" t="str">
        <f>ADDRESS(ROW(),input4[[#This Row],[first col]],4)&amp;":"&amp;ADDRESS(ROW(),input4[[#This Row],[lastcol]]-1,4)</f>
        <v>A849:E849</v>
      </c>
      <c r="L849" t="b" cm="1">
        <f t="array" aca="1" ref="L849" ca="1">SUMPRODUCT(--(INDIRECT(input4[[#This Row],[range1]])&lt;INDIRECT(input4[[#This Row],[range2]])))=COUNT(INDIRECT(input4[[#This Row],[range1]]))</f>
        <v>0</v>
      </c>
      <c r="M849" t="b" cm="1">
        <f t="array" aca="1" ref="M849" ca="1">SUMPRODUCT(--(INDIRECT(input4[[#This Row],[range1]])&gt;INDIRECT(input4[[#This Row],[range2]])))=COUNT(INDIRECT(input4[[#This Row],[range1]]))</f>
        <v>1</v>
      </c>
      <c r="N849" t="b">
        <f ca="1">IF(AND(NOT(input4[[#This Row],[All DESC?]]),NOT(input4[[#This Row],[All ASC?]])),FALSE(),TRUE())</f>
        <v>1</v>
      </c>
      <c r="O849" cm="1">
        <f t="array" aca="1" ref="O849" ca="1">IF(AND(input4[[#This Row],[Safe Part 1]],(MAX(ABS((INDIRECT(input4[[#This Row],[range2]]))-(INDIRECT(input4[[#This Row],[range1]])))))&lt;=3),1,0)</f>
        <v>1</v>
      </c>
    </row>
    <row r="850" spans="1:15" x14ac:dyDescent="0.35">
      <c r="A850">
        <v>25</v>
      </c>
      <c r="B850">
        <v>22</v>
      </c>
      <c r="C850">
        <v>21</v>
      </c>
      <c r="D850">
        <v>19</v>
      </c>
      <c r="E850">
        <v>16</v>
      </c>
      <c r="H850">
        <f>1</f>
        <v>1</v>
      </c>
      <c r="I850">
        <f>COUNTA(input4[[#This Row],[Column1.2]:[Column1.8]])</f>
        <v>5</v>
      </c>
      <c r="J850" t="str">
        <f>ADDRESS(ROW(),input4[[#This Row],[first col]]+1,4)&amp;":"&amp;ADDRESS(ROW(),input4[[#This Row],[lastcol]],4)</f>
        <v>B850:E850</v>
      </c>
      <c r="K850" t="str">
        <f>ADDRESS(ROW(),input4[[#This Row],[first col]],4)&amp;":"&amp;ADDRESS(ROW(),input4[[#This Row],[lastcol]]-1,4)</f>
        <v>A850:D850</v>
      </c>
      <c r="L850" t="b" cm="1">
        <f t="array" aca="1" ref="L850" ca="1">SUMPRODUCT(--(INDIRECT(input4[[#This Row],[range1]])&lt;INDIRECT(input4[[#This Row],[range2]])))=COUNT(INDIRECT(input4[[#This Row],[range1]]))</f>
        <v>1</v>
      </c>
      <c r="M850" t="b" cm="1">
        <f t="array" aca="1" ref="M850" ca="1">SUMPRODUCT(--(INDIRECT(input4[[#This Row],[range1]])&gt;INDIRECT(input4[[#This Row],[range2]])))=COUNT(INDIRECT(input4[[#This Row],[range1]]))</f>
        <v>0</v>
      </c>
      <c r="N850" t="b">
        <f ca="1">IF(AND(NOT(input4[[#This Row],[All DESC?]]),NOT(input4[[#This Row],[All ASC?]])),FALSE(),TRUE())</f>
        <v>1</v>
      </c>
      <c r="O850" cm="1">
        <f t="array" aca="1" ref="O850" ca="1">IF(AND(input4[[#This Row],[Safe Part 1]],(MAX(ABS((INDIRECT(input4[[#This Row],[range2]]))-(INDIRECT(input4[[#This Row],[range1]])))))&lt;=3),1,0)</f>
        <v>1</v>
      </c>
    </row>
    <row r="851" spans="1:15" x14ac:dyDescent="0.35">
      <c r="A851">
        <v>41</v>
      </c>
      <c r="B851">
        <v>38</v>
      </c>
      <c r="C851">
        <v>37</v>
      </c>
      <c r="D851">
        <v>36</v>
      </c>
      <c r="E851">
        <v>33</v>
      </c>
      <c r="H851">
        <f>1</f>
        <v>1</v>
      </c>
      <c r="I851">
        <f>COUNTA(input4[[#This Row],[Column1.2]:[Column1.8]])</f>
        <v>5</v>
      </c>
      <c r="J851" t="str">
        <f>ADDRESS(ROW(),input4[[#This Row],[first col]]+1,4)&amp;":"&amp;ADDRESS(ROW(),input4[[#This Row],[lastcol]],4)</f>
        <v>B851:E851</v>
      </c>
      <c r="K851" t="str">
        <f>ADDRESS(ROW(),input4[[#This Row],[first col]],4)&amp;":"&amp;ADDRESS(ROW(),input4[[#This Row],[lastcol]]-1,4)</f>
        <v>A851:D851</v>
      </c>
      <c r="L851" t="b" cm="1">
        <f t="array" aca="1" ref="L851" ca="1">SUMPRODUCT(--(INDIRECT(input4[[#This Row],[range1]])&lt;INDIRECT(input4[[#This Row],[range2]])))=COUNT(INDIRECT(input4[[#This Row],[range1]]))</f>
        <v>1</v>
      </c>
      <c r="M851" t="b" cm="1">
        <f t="array" aca="1" ref="M851" ca="1">SUMPRODUCT(--(INDIRECT(input4[[#This Row],[range1]])&gt;INDIRECT(input4[[#This Row],[range2]])))=COUNT(INDIRECT(input4[[#This Row],[range1]]))</f>
        <v>0</v>
      </c>
      <c r="N851" t="b">
        <f ca="1">IF(AND(NOT(input4[[#This Row],[All DESC?]]),NOT(input4[[#This Row],[All ASC?]])),FALSE(),TRUE())</f>
        <v>1</v>
      </c>
      <c r="O851" cm="1">
        <f t="array" aca="1" ref="O851" ca="1">IF(AND(input4[[#This Row],[Safe Part 1]],(MAX(ABS((INDIRECT(input4[[#This Row],[range2]]))-(INDIRECT(input4[[#This Row],[range1]])))))&lt;=3),1,0)</f>
        <v>1</v>
      </c>
    </row>
    <row r="852" spans="1:15" x14ac:dyDescent="0.35">
      <c r="A852">
        <v>79</v>
      </c>
      <c r="B852">
        <v>78</v>
      </c>
      <c r="C852">
        <v>76</v>
      </c>
      <c r="D852">
        <v>74</v>
      </c>
      <c r="E852">
        <v>72</v>
      </c>
      <c r="F852">
        <v>70</v>
      </c>
      <c r="G852">
        <v>68</v>
      </c>
      <c r="H852">
        <f>1</f>
        <v>1</v>
      </c>
      <c r="I852">
        <f>COUNTA(input4[[#This Row],[Column1.2]:[Column1.8]])</f>
        <v>7</v>
      </c>
      <c r="J852" t="str">
        <f>ADDRESS(ROW(),input4[[#This Row],[first col]]+1,4)&amp;":"&amp;ADDRESS(ROW(),input4[[#This Row],[lastcol]],4)</f>
        <v>B852:G852</v>
      </c>
      <c r="K852" t="str">
        <f>ADDRESS(ROW(),input4[[#This Row],[first col]],4)&amp;":"&amp;ADDRESS(ROW(),input4[[#This Row],[lastcol]]-1,4)</f>
        <v>A852:F852</v>
      </c>
      <c r="L852" t="b" cm="1">
        <f t="array" aca="1" ref="L852" ca="1">SUMPRODUCT(--(INDIRECT(input4[[#This Row],[range1]])&lt;INDIRECT(input4[[#This Row],[range2]])))=COUNT(INDIRECT(input4[[#This Row],[range1]]))</f>
        <v>1</v>
      </c>
      <c r="M852" t="b" cm="1">
        <f t="array" aca="1" ref="M852" ca="1">SUMPRODUCT(--(INDIRECT(input4[[#This Row],[range1]])&gt;INDIRECT(input4[[#This Row],[range2]])))=COUNT(INDIRECT(input4[[#This Row],[range1]]))</f>
        <v>0</v>
      </c>
      <c r="N852" t="b">
        <f ca="1">IF(AND(NOT(input4[[#This Row],[All DESC?]]),NOT(input4[[#This Row],[All ASC?]])),FALSE(),TRUE())</f>
        <v>1</v>
      </c>
      <c r="O852" cm="1">
        <f t="array" aca="1" ref="O852" ca="1">IF(AND(input4[[#This Row],[Safe Part 1]],(MAX(ABS((INDIRECT(input4[[#This Row],[range2]]))-(INDIRECT(input4[[#This Row],[range1]])))))&lt;=3),1,0)</f>
        <v>1</v>
      </c>
    </row>
    <row r="853" spans="1:15" x14ac:dyDescent="0.35">
      <c r="A853">
        <v>29</v>
      </c>
      <c r="B853">
        <v>30</v>
      </c>
      <c r="C853">
        <v>32</v>
      </c>
      <c r="D853">
        <v>35</v>
      </c>
      <c r="E853">
        <v>36</v>
      </c>
      <c r="H853">
        <f>1</f>
        <v>1</v>
      </c>
      <c r="I853">
        <f>COUNTA(input4[[#This Row],[Column1.2]:[Column1.8]])</f>
        <v>5</v>
      </c>
      <c r="J853" t="str">
        <f>ADDRESS(ROW(),input4[[#This Row],[first col]]+1,4)&amp;":"&amp;ADDRESS(ROW(),input4[[#This Row],[lastcol]],4)</f>
        <v>B853:E853</v>
      </c>
      <c r="K853" t="str">
        <f>ADDRESS(ROW(),input4[[#This Row],[first col]],4)&amp;":"&amp;ADDRESS(ROW(),input4[[#This Row],[lastcol]]-1,4)</f>
        <v>A853:D853</v>
      </c>
      <c r="L853" t="b" cm="1">
        <f t="array" aca="1" ref="L853" ca="1">SUMPRODUCT(--(INDIRECT(input4[[#This Row],[range1]])&lt;INDIRECT(input4[[#This Row],[range2]])))=COUNT(INDIRECT(input4[[#This Row],[range1]]))</f>
        <v>0</v>
      </c>
      <c r="M853" t="b" cm="1">
        <f t="array" aca="1" ref="M853" ca="1">SUMPRODUCT(--(INDIRECT(input4[[#This Row],[range1]])&gt;INDIRECT(input4[[#This Row],[range2]])))=COUNT(INDIRECT(input4[[#This Row],[range1]]))</f>
        <v>1</v>
      </c>
      <c r="N853" t="b">
        <f ca="1">IF(AND(NOT(input4[[#This Row],[All DESC?]]),NOT(input4[[#This Row],[All ASC?]])),FALSE(),TRUE())</f>
        <v>1</v>
      </c>
      <c r="O853" cm="1">
        <f t="array" aca="1" ref="O853" ca="1">IF(AND(input4[[#This Row],[Safe Part 1]],(MAX(ABS((INDIRECT(input4[[#This Row],[range2]]))-(INDIRECT(input4[[#This Row],[range1]])))))&lt;=3),1,0)</f>
        <v>1</v>
      </c>
    </row>
    <row r="854" spans="1:15" x14ac:dyDescent="0.35">
      <c r="A854">
        <v>73</v>
      </c>
      <c r="B854">
        <v>72</v>
      </c>
      <c r="C854">
        <v>70</v>
      </c>
      <c r="D854">
        <v>67</v>
      </c>
      <c r="E854">
        <v>64</v>
      </c>
      <c r="F854">
        <v>61</v>
      </c>
      <c r="G854">
        <v>60</v>
      </c>
      <c r="H854">
        <f>1</f>
        <v>1</v>
      </c>
      <c r="I854">
        <f>COUNTA(input4[[#This Row],[Column1.2]:[Column1.8]])</f>
        <v>7</v>
      </c>
      <c r="J854" t="str">
        <f>ADDRESS(ROW(),input4[[#This Row],[first col]]+1,4)&amp;":"&amp;ADDRESS(ROW(),input4[[#This Row],[lastcol]],4)</f>
        <v>B854:G854</v>
      </c>
      <c r="K854" t="str">
        <f>ADDRESS(ROW(),input4[[#This Row],[first col]],4)&amp;":"&amp;ADDRESS(ROW(),input4[[#This Row],[lastcol]]-1,4)</f>
        <v>A854:F854</v>
      </c>
      <c r="L854" t="b" cm="1">
        <f t="array" aca="1" ref="L854" ca="1">SUMPRODUCT(--(INDIRECT(input4[[#This Row],[range1]])&lt;INDIRECT(input4[[#This Row],[range2]])))=COUNT(INDIRECT(input4[[#This Row],[range1]]))</f>
        <v>1</v>
      </c>
      <c r="M854" t="b" cm="1">
        <f t="array" aca="1" ref="M854" ca="1">SUMPRODUCT(--(INDIRECT(input4[[#This Row],[range1]])&gt;INDIRECT(input4[[#This Row],[range2]])))=COUNT(INDIRECT(input4[[#This Row],[range1]]))</f>
        <v>0</v>
      </c>
      <c r="N854" t="b">
        <f ca="1">IF(AND(NOT(input4[[#This Row],[All DESC?]]),NOT(input4[[#This Row],[All ASC?]])),FALSE(),TRUE())</f>
        <v>1</v>
      </c>
      <c r="O854" cm="1">
        <f t="array" aca="1" ref="O854" ca="1">IF(AND(input4[[#This Row],[Safe Part 1]],(MAX(ABS((INDIRECT(input4[[#This Row],[range2]]))-(INDIRECT(input4[[#This Row],[range1]])))))&lt;=3),1,0)</f>
        <v>1</v>
      </c>
    </row>
    <row r="855" spans="1:15" x14ac:dyDescent="0.35">
      <c r="A855">
        <v>61</v>
      </c>
      <c r="B855">
        <v>64</v>
      </c>
      <c r="C855">
        <v>66</v>
      </c>
      <c r="D855">
        <v>69</v>
      </c>
      <c r="E855">
        <v>72</v>
      </c>
      <c r="F855">
        <v>73</v>
      </c>
      <c r="H855">
        <f>1</f>
        <v>1</v>
      </c>
      <c r="I855">
        <f>COUNTA(input4[[#This Row],[Column1.2]:[Column1.8]])</f>
        <v>6</v>
      </c>
      <c r="J855" t="str">
        <f>ADDRESS(ROW(),input4[[#This Row],[first col]]+1,4)&amp;":"&amp;ADDRESS(ROW(),input4[[#This Row],[lastcol]],4)</f>
        <v>B855:F855</v>
      </c>
      <c r="K855" t="str">
        <f>ADDRESS(ROW(),input4[[#This Row],[first col]],4)&amp;":"&amp;ADDRESS(ROW(),input4[[#This Row],[lastcol]]-1,4)</f>
        <v>A855:E855</v>
      </c>
      <c r="L855" t="b" cm="1">
        <f t="array" aca="1" ref="L855" ca="1">SUMPRODUCT(--(INDIRECT(input4[[#This Row],[range1]])&lt;INDIRECT(input4[[#This Row],[range2]])))=COUNT(INDIRECT(input4[[#This Row],[range1]]))</f>
        <v>0</v>
      </c>
      <c r="M855" t="b" cm="1">
        <f t="array" aca="1" ref="M855" ca="1">SUMPRODUCT(--(INDIRECT(input4[[#This Row],[range1]])&gt;INDIRECT(input4[[#This Row],[range2]])))=COUNT(INDIRECT(input4[[#This Row],[range1]]))</f>
        <v>1</v>
      </c>
      <c r="N855" t="b">
        <f ca="1">IF(AND(NOT(input4[[#This Row],[All DESC?]]),NOT(input4[[#This Row],[All ASC?]])),FALSE(),TRUE())</f>
        <v>1</v>
      </c>
      <c r="O855" cm="1">
        <f t="array" aca="1" ref="O855" ca="1">IF(AND(input4[[#This Row],[Safe Part 1]],(MAX(ABS((INDIRECT(input4[[#This Row],[range2]]))-(INDIRECT(input4[[#This Row],[range1]])))))&lt;=3),1,0)</f>
        <v>1</v>
      </c>
    </row>
    <row r="856" spans="1:15" x14ac:dyDescent="0.35">
      <c r="A856">
        <v>38</v>
      </c>
      <c r="B856">
        <v>36</v>
      </c>
      <c r="C856">
        <v>34</v>
      </c>
      <c r="D856">
        <v>31</v>
      </c>
      <c r="E856">
        <v>30</v>
      </c>
      <c r="F856">
        <v>27</v>
      </c>
      <c r="G856">
        <v>25</v>
      </c>
      <c r="H856">
        <f>1</f>
        <v>1</v>
      </c>
      <c r="I856">
        <f>COUNTA(input4[[#This Row],[Column1.2]:[Column1.8]])</f>
        <v>7</v>
      </c>
      <c r="J856" t="str">
        <f>ADDRESS(ROW(),input4[[#This Row],[first col]]+1,4)&amp;":"&amp;ADDRESS(ROW(),input4[[#This Row],[lastcol]],4)</f>
        <v>B856:G856</v>
      </c>
      <c r="K856" t="str">
        <f>ADDRESS(ROW(),input4[[#This Row],[first col]],4)&amp;":"&amp;ADDRESS(ROW(),input4[[#This Row],[lastcol]]-1,4)</f>
        <v>A856:F856</v>
      </c>
      <c r="L856" t="b" cm="1">
        <f t="array" aca="1" ref="L856" ca="1">SUMPRODUCT(--(INDIRECT(input4[[#This Row],[range1]])&lt;INDIRECT(input4[[#This Row],[range2]])))=COUNT(INDIRECT(input4[[#This Row],[range1]]))</f>
        <v>1</v>
      </c>
      <c r="M856" t="b" cm="1">
        <f t="array" aca="1" ref="M856" ca="1">SUMPRODUCT(--(INDIRECT(input4[[#This Row],[range1]])&gt;INDIRECT(input4[[#This Row],[range2]])))=COUNT(INDIRECT(input4[[#This Row],[range1]]))</f>
        <v>0</v>
      </c>
      <c r="N856" t="b">
        <f ca="1">IF(AND(NOT(input4[[#This Row],[All DESC?]]),NOT(input4[[#This Row],[All ASC?]])),FALSE(),TRUE())</f>
        <v>1</v>
      </c>
      <c r="O856" cm="1">
        <f t="array" aca="1" ref="O856" ca="1">IF(AND(input4[[#This Row],[Safe Part 1]],(MAX(ABS((INDIRECT(input4[[#This Row],[range2]]))-(INDIRECT(input4[[#This Row],[range1]])))))&lt;=3),1,0)</f>
        <v>1</v>
      </c>
    </row>
    <row r="857" spans="1:15" x14ac:dyDescent="0.35">
      <c r="A857">
        <v>4</v>
      </c>
      <c r="B857">
        <v>5</v>
      </c>
      <c r="C857">
        <v>7</v>
      </c>
      <c r="D857">
        <v>10</v>
      </c>
      <c r="E857">
        <v>11</v>
      </c>
      <c r="H857">
        <f>1</f>
        <v>1</v>
      </c>
      <c r="I857">
        <f>COUNTA(input4[[#This Row],[Column1.2]:[Column1.8]])</f>
        <v>5</v>
      </c>
      <c r="J857" t="str">
        <f>ADDRESS(ROW(),input4[[#This Row],[first col]]+1,4)&amp;":"&amp;ADDRESS(ROW(),input4[[#This Row],[lastcol]],4)</f>
        <v>B857:E857</v>
      </c>
      <c r="K857" t="str">
        <f>ADDRESS(ROW(),input4[[#This Row],[first col]],4)&amp;":"&amp;ADDRESS(ROW(),input4[[#This Row],[lastcol]]-1,4)</f>
        <v>A857:D857</v>
      </c>
      <c r="L857" t="b" cm="1">
        <f t="array" aca="1" ref="L857" ca="1">SUMPRODUCT(--(INDIRECT(input4[[#This Row],[range1]])&lt;INDIRECT(input4[[#This Row],[range2]])))=COUNT(INDIRECT(input4[[#This Row],[range1]]))</f>
        <v>0</v>
      </c>
      <c r="M857" t="b" cm="1">
        <f t="array" aca="1" ref="M857" ca="1">SUMPRODUCT(--(INDIRECT(input4[[#This Row],[range1]])&gt;INDIRECT(input4[[#This Row],[range2]])))=COUNT(INDIRECT(input4[[#This Row],[range1]]))</f>
        <v>1</v>
      </c>
      <c r="N857" t="b">
        <f ca="1">IF(AND(NOT(input4[[#This Row],[All DESC?]]),NOT(input4[[#This Row],[All ASC?]])),FALSE(),TRUE())</f>
        <v>1</v>
      </c>
      <c r="O857" cm="1">
        <f t="array" aca="1" ref="O857" ca="1">IF(AND(input4[[#This Row],[Safe Part 1]],(MAX(ABS((INDIRECT(input4[[#This Row],[range2]]))-(INDIRECT(input4[[#This Row],[range1]])))))&lt;=3),1,0)</f>
        <v>1</v>
      </c>
    </row>
    <row r="858" spans="1:15" x14ac:dyDescent="0.35">
      <c r="A858">
        <v>75</v>
      </c>
      <c r="B858">
        <v>76</v>
      </c>
      <c r="C858">
        <v>77</v>
      </c>
      <c r="D858">
        <v>80</v>
      </c>
      <c r="E858">
        <v>81</v>
      </c>
      <c r="H858">
        <f>1</f>
        <v>1</v>
      </c>
      <c r="I858">
        <f>COUNTA(input4[[#This Row],[Column1.2]:[Column1.8]])</f>
        <v>5</v>
      </c>
      <c r="J858" t="str">
        <f>ADDRESS(ROW(),input4[[#This Row],[first col]]+1,4)&amp;":"&amp;ADDRESS(ROW(),input4[[#This Row],[lastcol]],4)</f>
        <v>B858:E858</v>
      </c>
      <c r="K858" t="str">
        <f>ADDRESS(ROW(),input4[[#This Row],[first col]],4)&amp;":"&amp;ADDRESS(ROW(),input4[[#This Row],[lastcol]]-1,4)</f>
        <v>A858:D858</v>
      </c>
      <c r="L858" t="b" cm="1">
        <f t="array" aca="1" ref="L858" ca="1">SUMPRODUCT(--(INDIRECT(input4[[#This Row],[range1]])&lt;INDIRECT(input4[[#This Row],[range2]])))=COUNT(INDIRECT(input4[[#This Row],[range1]]))</f>
        <v>0</v>
      </c>
      <c r="M858" t="b" cm="1">
        <f t="array" aca="1" ref="M858" ca="1">SUMPRODUCT(--(INDIRECT(input4[[#This Row],[range1]])&gt;INDIRECT(input4[[#This Row],[range2]])))=COUNT(INDIRECT(input4[[#This Row],[range1]]))</f>
        <v>1</v>
      </c>
      <c r="N858" t="b">
        <f ca="1">IF(AND(NOT(input4[[#This Row],[All DESC?]]),NOT(input4[[#This Row],[All ASC?]])),FALSE(),TRUE())</f>
        <v>1</v>
      </c>
      <c r="O858" cm="1">
        <f t="array" aca="1" ref="O858" ca="1">IF(AND(input4[[#This Row],[Safe Part 1]],(MAX(ABS((INDIRECT(input4[[#This Row],[range2]]))-(INDIRECT(input4[[#This Row],[range1]])))))&lt;=3),1,0)</f>
        <v>1</v>
      </c>
    </row>
    <row r="859" spans="1:15" x14ac:dyDescent="0.35">
      <c r="A859">
        <v>60</v>
      </c>
      <c r="B859">
        <v>62</v>
      </c>
      <c r="C859">
        <v>65</v>
      </c>
      <c r="D859">
        <v>68</v>
      </c>
      <c r="E859">
        <v>69</v>
      </c>
      <c r="H859">
        <f>1</f>
        <v>1</v>
      </c>
      <c r="I859">
        <f>COUNTA(input4[[#This Row],[Column1.2]:[Column1.8]])</f>
        <v>5</v>
      </c>
      <c r="J859" t="str">
        <f>ADDRESS(ROW(),input4[[#This Row],[first col]]+1,4)&amp;":"&amp;ADDRESS(ROW(),input4[[#This Row],[lastcol]],4)</f>
        <v>B859:E859</v>
      </c>
      <c r="K859" t="str">
        <f>ADDRESS(ROW(),input4[[#This Row],[first col]],4)&amp;":"&amp;ADDRESS(ROW(),input4[[#This Row],[lastcol]]-1,4)</f>
        <v>A859:D859</v>
      </c>
      <c r="L859" t="b" cm="1">
        <f t="array" aca="1" ref="L859" ca="1">SUMPRODUCT(--(INDIRECT(input4[[#This Row],[range1]])&lt;INDIRECT(input4[[#This Row],[range2]])))=COUNT(INDIRECT(input4[[#This Row],[range1]]))</f>
        <v>0</v>
      </c>
      <c r="M859" t="b" cm="1">
        <f t="array" aca="1" ref="M859" ca="1">SUMPRODUCT(--(INDIRECT(input4[[#This Row],[range1]])&gt;INDIRECT(input4[[#This Row],[range2]])))=COUNT(INDIRECT(input4[[#This Row],[range1]]))</f>
        <v>1</v>
      </c>
      <c r="N859" t="b">
        <f ca="1">IF(AND(NOT(input4[[#This Row],[All DESC?]]),NOT(input4[[#This Row],[All ASC?]])),FALSE(),TRUE())</f>
        <v>1</v>
      </c>
      <c r="O859" cm="1">
        <f t="array" aca="1" ref="O859" ca="1">IF(AND(input4[[#This Row],[Safe Part 1]],(MAX(ABS((INDIRECT(input4[[#This Row],[range2]]))-(INDIRECT(input4[[#This Row],[range1]])))))&lt;=3),1,0)</f>
        <v>1</v>
      </c>
    </row>
    <row r="860" spans="1:15" x14ac:dyDescent="0.35">
      <c r="A860">
        <v>79</v>
      </c>
      <c r="B860">
        <v>80</v>
      </c>
      <c r="C860">
        <v>83</v>
      </c>
      <c r="D860">
        <v>86</v>
      </c>
      <c r="E860">
        <v>89</v>
      </c>
      <c r="F860">
        <v>90</v>
      </c>
      <c r="G860">
        <v>91</v>
      </c>
      <c r="H860">
        <f>1</f>
        <v>1</v>
      </c>
      <c r="I860">
        <f>COUNTA(input4[[#This Row],[Column1.2]:[Column1.8]])</f>
        <v>7</v>
      </c>
      <c r="J860" t="str">
        <f>ADDRESS(ROW(),input4[[#This Row],[first col]]+1,4)&amp;":"&amp;ADDRESS(ROW(),input4[[#This Row],[lastcol]],4)</f>
        <v>B860:G860</v>
      </c>
      <c r="K860" t="str">
        <f>ADDRESS(ROW(),input4[[#This Row],[first col]],4)&amp;":"&amp;ADDRESS(ROW(),input4[[#This Row],[lastcol]]-1,4)</f>
        <v>A860:F860</v>
      </c>
      <c r="L860" t="b" cm="1">
        <f t="array" aca="1" ref="L860" ca="1">SUMPRODUCT(--(INDIRECT(input4[[#This Row],[range1]])&lt;INDIRECT(input4[[#This Row],[range2]])))=COUNT(INDIRECT(input4[[#This Row],[range1]]))</f>
        <v>0</v>
      </c>
      <c r="M860" t="b" cm="1">
        <f t="array" aca="1" ref="M860" ca="1">SUMPRODUCT(--(INDIRECT(input4[[#This Row],[range1]])&gt;INDIRECT(input4[[#This Row],[range2]])))=COUNT(INDIRECT(input4[[#This Row],[range1]]))</f>
        <v>1</v>
      </c>
      <c r="N860" t="b">
        <f ca="1">IF(AND(NOT(input4[[#This Row],[All DESC?]]),NOT(input4[[#This Row],[All ASC?]])),FALSE(),TRUE())</f>
        <v>1</v>
      </c>
      <c r="O860" cm="1">
        <f t="array" aca="1" ref="O860" ca="1">IF(AND(input4[[#This Row],[Safe Part 1]],(MAX(ABS((INDIRECT(input4[[#This Row],[range2]]))-(INDIRECT(input4[[#This Row],[range1]])))))&lt;=3),1,0)</f>
        <v>1</v>
      </c>
    </row>
    <row r="861" spans="1:15" x14ac:dyDescent="0.35">
      <c r="A861">
        <v>9</v>
      </c>
      <c r="B861">
        <v>6</v>
      </c>
      <c r="C861">
        <v>3</v>
      </c>
      <c r="D861">
        <v>2</v>
      </c>
      <c r="E861">
        <v>1</v>
      </c>
      <c r="H861">
        <f>1</f>
        <v>1</v>
      </c>
      <c r="I861">
        <f>COUNTA(input4[[#This Row],[Column1.2]:[Column1.8]])</f>
        <v>5</v>
      </c>
      <c r="J861" t="str">
        <f>ADDRESS(ROW(),input4[[#This Row],[first col]]+1,4)&amp;":"&amp;ADDRESS(ROW(),input4[[#This Row],[lastcol]],4)</f>
        <v>B861:E861</v>
      </c>
      <c r="K861" t="str">
        <f>ADDRESS(ROW(),input4[[#This Row],[first col]],4)&amp;":"&amp;ADDRESS(ROW(),input4[[#This Row],[lastcol]]-1,4)</f>
        <v>A861:D861</v>
      </c>
      <c r="L861" t="b" cm="1">
        <f t="array" aca="1" ref="L861" ca="1">SUMPRODUCT(--(INDIRECT(input4[[#This Row],[range1]])&lt;INDIRECT(input4[[#This Row],[range2]])))=COUNT(INDIRECT(input4[[#This Row],[range1]]))</f>
        <v>1</v>
      </c>
      <c r="M861" t="b" cm="1">
        <f t="array" aca="1" ref="M861" ca="1">SUMPRODUCT(--(INDIRECT(input4[[#This Row],[range1]])&gt;INDIRECT(input4[[#This Row],[range2]])))=COUNT(INDIRECT(input4[[#This Row],[range1]]))</f>
        <v>0</v>
      </c>
      <c r="N861" t="b">
        <f ca="1">IF(AND(NOT(input4[[#This Row],[All DESC?]]),NOT(input4[[#This Row],[All ASC?]])),FALSE(),TRUE())</f>
        <v>1</v>
      </c>
      <c r="O861" cm="1">
        <f t="array" aca="1" ref="O861" ca="1">IF(AND(input4[[#This Row],[Safe Part 1]],(MAX(ABS((INDIRECT(input4[[#This Row],[range2]]))-(INDIRECT(input4[[#This Row],[range1]])))))&lt;=3),1,0)</f>
        <v>1</v>
      </c>
    </row>
    <row r="862" spans="1:15" x14ac:dyDescent="0.35">
      <c r="A862">
        <v>53</v>
      </c>
      <c r="B862">
        <v>54</v>
      </c>
      <c r="C862">
        <v>56</v>
      </c>
      <c r="D862">
        <v>59</v>
      </c>
      <c r="E862">
        <v>61</v>
      </c>
      <c r="F862">
        <v>62</v>
      </c>
      <c r="G862">
        <v>64</v>
      </c>
      <c r="H862">
        <f>1</f>
        <v>1</v>
      </c>
      <c r="I862">
        <f>COUNTA(input4[[#This Row],[Column1.2]:[Column1.8]])</f>
        <v>7</v>
      </c>
      <c r="J862" t="str">
        <f>ADDRESS(ROW(),input4[[#This Row],[first col]]+1,4)&amp;":"&amp;ADDRESS(ROW(),input4[[#This Row],[lastcol]],4)</f>
        <v>B862:G862</v>
      </c>
      <c r="K862" t="str">
        <f>ADDRESS(ROW(),input4[[#This Row],[first col]],4)&amp;":"&amp;ADDRESS(ROW(),input4[[#This Row],[lastcol]]-1,4)</f>
        <v>A862:F862</v>
      </c>
      <c r="L862" t="b" cm="1">
        <f t="array" aca="1" ref="L862" ca="1">SUMPRODUCT(--(INDIRECT(input4[[#This Row],[range1]])&lt;INDIRECT(input4[[#This Row],[range2]])))=COUNT(INDIRECT(input4[[#This Row],[range1]]))</f>
        <v>0</v>
      </c>
      <c r="M862" t="b" cm="1">
        <f t="array" aca="1" ref="M862" ca="1">SUMPRODUCT(--(INDIRECT(input4[[#This Row],[range1]])&gt;INDIRECT(input4[[#This Row],[range2]])))=COUNT(INDIRECT(input4[[#This Row],[range1]]))</f>
        <v>1</v>
      </c>
      <c r="N862" t="b">
        <f ca="1">IF(AND(NOT(input4[[#This Row],[All DESC?]]),NOT(input4[[#This Row],[All ASC?]])),FALSE(),TRUE())</f>
        <v>1</v>
      </c>
      <c r="O862" cm="1">
        <f t="array" aca="1" ref="O862" ca="1">IF(AND(input4[[#This Row],[Safe Part 1]],(MAX(ABS((INDIRECT(input4[[#This Row],[range2]]))-(INDIRECT(input4[[#This Row],[range1]])))))&lt;=3),1,0)</f>
        <v>1</v>
      </c>
    </row>
    <row r="863" spans="1:15" x14ac:dyDescent="0.35">
      <c r="A863">
        <v>73</v>
      </c>
      <c r="B863">
        <v>74</v>
      </c>
      <c r="C863">
        <v>77</v>
      </c>
      <c r="D863">
        <v>79</v>
      </c>
      <c r="H863">
        <f>1</f>
        <v>1</v>
      </c>
      <c r="I863">
        <f>COUNTA(input4[[#This Row],[Column1.2]:[Column1.8]])</f>
        <v>4</v>
      </c>
      <c r="J863" t="str">
        <f>ADDRESS(ROW(),input4[[#This Row],[first col]]+1,4)&amp;":"&amp;ADDRESS(ROW(),input4[[#This Row],[lastcol]],4)</f>
        <v>B863:D863</v>
      </c>
      <c r="K863" t="str">
        <f>ADDRESS(ROW(),input4[[#This Row],[first col]],4)&amp;":"&amp;ADDRESS(ROW(),input4[[#This Row],[lastcol]]-1,4)</f>
        <v>A863:C863</v>
      </c>
      <c r="L863" t="b" cm="1">
        <f t="array" aca="1" ref="L863" ca="1">SUMPRODUCT(--(INDIRECT(input4[[#This Row],[range1]])&lt;INDIRECT(input4[[#This Row],[range2]])))=COUNT(INDIRECT(input4[[#This Row],[range1]]))</f>
        <v>0</v>
      </c>
      <c r="M863" t="b" cm="1">
        <f t="array" aca="1" ref="M863" ca="1">SUMPRODUCT(--(INDIRECT(input4[[#This Row],[range1]])&gt;INDIRECT(input4[[#This Row],[range2]])))=COUNT(INDIRECT(input4[[#This Row],[range1]]))</f>
        <v>1</v>
      </c>
      <c r="N863" t="b">
        <f ca="1">IF(AND(NOT(input4[[#This Row],[All DESC?]]),NOT(input4[[#This Row],[All ASC?]])),FALSE(),TRUE())</f>
        <v>1</v>
      </c>
      <c r="O863" cm="1">
        <f t="array" aca="1" ref="O863" ca="1">IF(AND(input4[[#This Row],[Safe Part 1]],(MAX(ABS((INDIRECT(input4[[#This Row],[range2]]))-(INDIRECT(input4[[#This Row],[range1]])))))&lt;=3),1,0)</f>
        <v>1</v>
      </c>
    </row>
    <row r="864" spans="1:15" x14ac:dyDescent="0.35">
      <c r="A864">
        <v>72</v>
      </c>
      <c r="B864">
        <v>71</v>
      </c>
      <c r="C864">
        <v>70</v>
      </c>
      <c r="D864">
        <v>69</v>
      </c>
      <c r="E864">
        <v>66</v>
      </c>
      <c r="F864">
        <v>63</v>
      </c>
      <c r="H864">
        <f>1</f>
        <v>1</v>
      </c>
      <c r="I864">
        <f>COUNTA(input4[[#This Row],[Column1.2]:[Column1.8]])</f>
        <v>6</v>
      </c>
      <c r="J864" t="str">
        <f>ADDRESS(ROW(),input4[[#This Row],[first col]]+1,4)&amp;":"&amp;ADDRESS(ROW(),input4[[#This Row],[lastcol]],4)</f>
        <v>B864:F864</v>
      </c>
      <c r="K864" t="str">
        <f>ADDRESS(ROW(),input4[[#This Row],[first col]],4)&amp;":"&amp;ADDRESS(ROW(),input4[[#This Row],[lastcol]]-1,4)</f>
        <v>A864:E864</v>
      </c>
      <c r="L864" t="b" cm="1">
        <f t="array" aca="1" ref="L864" ca="1">SUMPRODUCT(--(INDIRECT(input4[[#This Row],[range1]])&lt;INDIRECT(input4[[#This Row],[range2]])))=COUNT(INDIRECT(input4[[#This Row],[range1]]))</f>
        <v>1</v>
      </c>
      <c r="M864" t="b" cm="1">
        <f t="array" aca="1" ref="M864" ca="1">SUMPRODUCT(--(INDIRECT(input4[[#This Row],[range1]])&gt;INDIRECT(input4[[#This Row],[range2]])))=COUNT(INDIRECT(input4[[#This Row],[range1]]))</f>
        <v>0</v>
      </c>
      <c r="N864" t="b">
        <f ca="1">IF(AND(NOT(input4[[#This Row],[All DESC?]]),NOT(input4[[#This Row],[All ASC?]])),FALSE(),TRUE())</f>
        <v>1</v>
      </c>
      <c r="O864" cm="1">
        <f t="array" aca="1" ref="O864" ca="1">IF(AND(input4[[#This Row],[Safe Part 1]],(MAX(ABS((INDIRECT(input4[[#This Row],[range2]]))-(INDIRECT(input4[[#This Row],[range1]])))))&lt;=3),1,0)</f>
        <v>1</v>
      </c>
    </row>
    <row r="865" spans="1:15" x14ac:dyDescent="0.35">
      <c r="A865">
        <v>46</v>
      </c>
      <c r="B865">
        <v>45</v>
      </c>
      <c r="C865">
        <v>44</v>
      </c>
      <c r="D865">
        <v>43</v>
      </c>
      <c r="E865">
        <v>42</v>
      </c>
      <c r="F865">
        <v>39</v>
      </c>
      <c r="H865">
        <f>1</f>
        <v>1</v>
      </c>
      <c r="I865">
        <f>COUNTA(input4[[#This Row],[Column1.2]:[Column1.8]])</f>
        <v>6</v>
      </c>
      <c r="J865" t="str">
        <f>ADDRESS(ROW(),input4[[#This Row],[first col]]+1,4)&amp;":"&amp;ADDRESS(ROW(),input4[[#This Row],[lastcol]],4)</f>
        <v>B865:F865</v>
      </c>
      <c r="K865" t="str">
        <f>ADDRESS(ROW(),input4[[#This Row],[first col]],4)&amp;":"&amp;ADDRESS(ROW(),input4[[#This Row],[lastcol]]-1,4)</f>
        <v>A865:E865</v>
      </c>
      <c r="L865" t="b" cm="1">
        <f t="array" aca="1" ref="L865" ca="1">SUMPRODUCT(--(INDIRECT(input4[[#This Row],[range1]])&lt;INDIRECT(input4[[#This Row],[range2]])))=COUNT(INDIRECT(input4[[#This Row],[range1]]))</f>
        <v>1</v>
      </c>
      <c r="M865" t="b" cm="1">
        <f t="array" aca="1" ref="M865" ca="1">SUMPRODUCT(--(INDIRECT(input4[[#This Row],[range1]])&gt;INDIRECT(input4[[#This Row],[range2]])))=COUNT(INDIRECT(input4[[#This Row],[range1]]))</f>
        <v>0</v>
      </c>
      <c r="N865" t="b">
        <f ca="1">IF(AND(NOT(input4[[#This Row],[All DESC?]]),NOT(input4[[#This Row],[All ASC?]])),FALSE(),TRUE())</f>
        <v>1</v>
      </c>
      <c r="O865" cm="1">
        <f t="array" aca="1" ref="O865" ca="1">IF(AND(input4[[#This Row],[Safe Part 1]],(MAX(ABS((INDIRECT(input4[[#This Row],[range2]]))-(INDIRECT(input4[[#This Row],[range1]])))))&lt;=3),1,0)</f>
        <v>1</v>
      </c>
    </row>
    <row r="866" spans="1:15" x14ac:dyDescent="0.35">
      <c r="A866">
        <v>71</v>
      </c>
      <c r="B866">
        <v>73</v>
      </c>
      <c r="C866">
        <v>74</v>
      </c>
      <c r="D866">
        <v>76</v>
      </c>
      <c r="E866">
        <v>79</v>
      </c>
      <c r="F866">
        <v>81</v>
      </c>
      <c r="G866">
        <v>84</v>
      </c>
      <c r="H866">
        <f>1</f>
        <v>1</v>
      </c>
      <c r="I866">
        <f>COUNTA(input4[[#This Row],[Column1.2]:[Column1.8]])</f>
        <v>7</v>
      </c>
      <c r="J866" t="str">
        <f>ADDRESS(ROW(),input4[[#This Row],[first col]]+1,4)&amp;":"&amp;ADDRESS(ROW(),input4[[#This Row],[lastcol]],4)</f>
        <v>B866:G866</v>
      </c>
      <c r="K866" t="str">
        <f>ADDRESS(ROW(),input4[[#This Row],[first col]],4)&amp;":"&amp;ADDRESS(ROW(),input4[[#This Row],[lastcol]]-1,4)</f>
        <v>A866:F866</v>
      </c>
      <c r="L866" t="b" cm="1">
        <f t="array" aca="1" ref="L866" ca="1">SUMPRODUCT(--(INDIRECT(input4[[#This Row],[range1]])&lt;INDIRECT(input4[[#This Row],[range2]])))=COUNT(INDIRECT(input4[[#This Row],[range1]]))</f>
        <v>0</v>
      </c>
      <c r="M866" t="b" cm="1">
        <f t="array" aca="1" ref="M866" ca="1">SUMPRODUCT(--(INDIRECT(input4[[#This Row],[range1]])&gt;INDIRECT(input4[[#This Row],[range2]])))=COUNT(INDIRECT(input4[[#This Row],[range1]]))</f>
        <v>1</v>
      </c>
      <c r="N866" t="b">
        <f ca="1">IF(AND(NOT(input4[[#This Row],[All DESC?]]),NOT(input4[[#This Row],[All ASC?]])),FALSE(),TRUE())</f>
        <v>1</v>
      </c>
      <c r="O866" cm="1">
        <f t="array" aca="1" ref="O866" ca="1">IF(AND(input4[[#This Row],[Safe Part 1]],(MAX(ABS((INDIRECT(input4[[#This Row],[range2]]))-(INDIRECT(input4[[#This Row],[range1]])))))&lt;=3),1,0)</f>
        <v>1</v>
      </c>
    </row>
    <row r="867" spans="1:15" x14ac:dyDescent="0.35">
      <c r="A867">
        <v>93</v>
      </c>
      <c r="B867">
        <v>96</v>
      </c>
      <c r="C867">
        <v>98</v>
      </c>
      <c r="D867">
        <v>99</v>
      </c>
      <c r="H867">
        <f>1</f>
        <v>1</v>
      </c>
      <c r="I867">
        <f>COUNTA(input4[[#This Row],[Column1.2]:[Column1.8]])</f>
        <v>4</v>
      </c>
      <c r="J867" t="str">
        <f>ADDRESS(ROW(),input4[[#This Row],[first col]]+1,4)&amp;":"&amp;ADDRESS(ROW(),input4[[#This Row],[lastcol]],4)</f>
        <v>B867:D867</v>
      </c>
      <c r="K867" t="str">
        <f>ADDRESS(ROW(),input4[[#This Row],[first col]],4)&amp;":"&amp;ADDRESS(ROW(),input4[[#This Row],[lastcol]]-1,4)</f>
        <v>A867:C867</v>
      </c>
      <c r="L867" t="b" cm="1">
        <f t="array" aca="1" ref="L867" ca="1">SUMPRODUCT(--(INDIRECT(input4[[#This Row],[range1]])&lt;INDIRECT(input4[[#This Row],[range2]])))=COUNT(INDIRECT(input4[[#This Row],[range1]]))</f>
        <v>0</v>
      </c>
      <c r="M867" t="b" cm="1">
        <f t="array" aca="1" ref="M867" ca="1">SUMPRODUCT(--(INDIRECT(input4[[#This Row],[range1]])&gt;INDIRECT(input4[[#This Row],[range2]])))=COUNT(INDIRECT(input4[[#This Row],[range1]]))</f>
        <v>1</v>
      </c>
      <c r="N867" t="b">
        <f ca="1">IF(AND(NOT(input4[[#This Row],[All DESC?]]),NOT(input4[[#This Row],[All ASC?]])),FALSE(),TRUE())</f>
        <v>1</v>
      </c>
      <c r="O867" cm="1">
        <f t="array" aca="1" ref="O867" ca="1">IF(AND(input4[[#This Row],[Safe Part 1]],(MAX(ABS((INDIRECT(input4[[#This Row],[range2]]))-(INDIRECT(input4[[#This Row],[range1]])))))&lt;=3),1,0)</f>
        <v>1</v>
      </c>
    </row>
    <row r="868" spans="1:15" x14ac:dyDescent="0.35">
      <c r="A868">
        <v>46</v>
      </c>
      <c r="B868">
        <v>47</v>
      </c>
      <c r="C868">
        <v>50</v>
      </c>
      <c r="D868">
        <v>53</v>
      </c>
      <c r="E868">
        <v>55</v>
      </c>
      <c r="F868">
        <v>58</v>
      </c>
      <c r="G868">
        <v>61</v>
      </c>
      <c r="H868">
        <f>1</f>
        <v>1</v>
      </c>
      <c r="I868">
        <f>COUNTA(input4[[#This Row],[Column1.2]:[Column1.8]])</f>
        <v>7</v>
      </c>
      <c r="J868" t="str">
        <f>ADDRESS(ROW(),input4[[#This Row],[first col]]+1,4)&amp;":"&amp;ADDRESS(ROW(),input4[[#This Row],[lastcol]],4)</f>
        <v>B868:G868</v>
      </c>
      <c r="K868" t="str">
        <f>ADDRESS(ROW(),input4[[#This Row],[first col]],4)&amp;":"&amp;ADDRESS(ROW(),input4[[#This Row],[lastcol]]-1,4)</f>
        <v>A868:F868</v>
      </c>
      <c r="L868" t="b" cm="1">
        <f t="array" aca="1" ref="L868" ca="1">SUMPRODUCT(--(INDIRECT(input4[[#This Row],[range1]])&lt;INDIRECT(input4[[#This Row],[range2]])))=COUNT(INDIRECT(input4[[#This Row],[range1]]))</f>
        <v>0</v>
      </c>
      <c r="M868" t="b" cm="1">
        <f t="array" aca="1" ref="M868" ca="1">SUMPRODUCT(--(INDIRECT(input4[[#This Row],[range1]])&gt;INDIRECT(input4[[#This Row],[range2]])))=COUNT(INDIRECT(input4[[#This Row],[range1]]))</f>
        <v>1</v>
      </c>
      <c r="N868" t="b">
        <f ca="1">IF(AND(NOT(input4[[#This Row],[All DESC?]]),NOT(input4[[#This Row],[All ASC?]])),FALSE(),TRUE())</f>
        <v>1</v>
      </c>
      <c r="O868" cm="1">
        <f t="array" aca="1" ref="O868" ca="1">IF(AND(input4[[#This Row],[Safe Part 1]],(MAX(ABS((INDIRECT(input4[[#This Row],[range2]]))-(INDIRECT(input4[[#This Row],[range1]])))))&lt;=3),1,0)</f>
        <v>1</v>
      </c>
    </row>
    <row r="869" spans="1:15" x14ac:dyDescent="0.35">
      <c r="A869">
        <v>68</v>
      </c>
      <c r="B869">
        <v>69</v>
      </c>
      <c r="C869">
        <v>72</v>
      </c>
      <c r="D869">
        <v>73</v>
      </c>
      <c r="E869">
        <v>75</v>
      </c>
      <c r="F869">
        <v>78</v>
      </c>
      <c r="G869">
        <v>81</v>
      </c>
      <c r="H869">
        <f>1</f>
        <v>1</v>
      </c>
      <c r="I869">
        <f>COUNTA(input4[[#This Row],[Column1.2]:[Column1.8]])</f>
        <v>7</v>
      </c>
      <c r="J869" t="str">
        <f>ADDRESS(ROW(),input4[[#This Row],[first col]]+1,4)&amp;":"&amp;ADDRESS(ROW(),input4[[#This Row],[lastcol]],4)</f>
        <v>B869:G869</v>
      </c>
      <c r="K869" t="str">
        <f>ADDRESS(ROW(),input4[[#This Row],[first col]],4)&amp;":"&amp;ADDRESS(ROW(),input4[[#This Row],[lastcol]]-1,4)</f>
        <v>A869:F869</v>
      </c>
      <c r="L869" t="b" cm="1">
        <f t="array" aca="1" ref="L869" ca="1">SUMPRODUCT(--(INDIRECT(input4[[#This Row],[range1]])&lt;INDIRECT(input4[[#This Row],[range2]])))=COUNT(INDIRECT(input4[[#This Row],[range1]]))</f>
        <v>0</v>
      </c>
      <c r="M869" t="b" cm="1">
        <f t="array" aca="1" ref="M869" ca="1">SUMPRODUCT(--(INDIRECT(input4[[#This Row],[range1]])&gt;INDIRECT(input4[[#This Row],[range2]])))=COUNT(INDIRECT(input4[[#This Row],[range1]]))</f>
        <v>1</v>
      </c>
      <c r="N869" t="b">
        <f ca="1">IF(AND(NOT(input4[[#This Row],[All DESC?]]),NOT(input4[[#This Row],[All ASC?]])),FALSE(),TRUE())</f>
        <v>1</v>
      </c>
      <c r="O869" cm="1">
        <f t="array" aca="1" ref="O869" ca="1">IF(AND(input4[[#This Row],[Safe Part 1]],(MAX(ABS((INDIRECT(input4[[#This Row],[range2]]))-(INDIRECT(input4[[#This Row],[range1]])))))&lt;=3),1,0)</f>
        <v>1</v>
      </c>
    </row>
    <row r="870" spans="1:15" x14ac:dyDescent="0.35">
      <c r="A870">
        <v>46</v>
      </c>
      <c r="B870">
        <v>43</v>
      </c>
      <c r="C870">
        <v>40</v>
      </c>
      <c r="D870">
        <v>37</v>
      </c>
      <c r="E870">
        <v>34</v>
      </c>
      <c r="H870">
        <f>1</f>
        <v>1</v>
      </c>
      <c r="I870">
        <f>COUNTA(input4[[#This Row],[Column1.2]:[Column1.8]])</f>
        <v>5</v>
      </c>
      <c r="J870" t="str">
        <f>ADDRESS(ROW(),input4[[#This Row],[first col]]+1,4)&amp;":"&amp;ADDRESS(ROW(),input4[[#This Row],[lastcol]],4)</f>
        <v>B870:E870</v>
      </c>
      <c r="K870" t="str">
        <f>ADDRESS(ROW(),input4[[#This Row],[first col]],4)&amp;":"&amp;ADDRESS(ROW(),input4[[#This Row],[lastcol]]-1,4)</f>
        <v>A870:D870</v>
      </c>
      <c r="L870" t="b" cm="1">
        <f t="array" aca="1" ref="L870" ca="1">SUMPRODUCT(--(INDIRECT(input4[[#This Row],[range1]])&lt;INDIRECT(input4[[#This Row],[range2]])))=COUNT(INDIRECT(input4[[#This Row],[range1]]))</f>
        <v>1</v>
      </c>
      <c r="M870" t="b" cm="1">
        <f t="array" aca="1" ref="M870" ca="1">SUMPRODUCT(--(INDIRECT(input4[[#This Row],[range1]])&gt;INDIRECT(input4[[#This Row],[range2]])))=COUNT(INDIRECT(input4[[#This Row],[range1]]))</f>
        <v>0</v>
      </c>
      <c r="N870" t="b">
        <f ca="1">IF(AND(NOT(input4[[#This Row],[All DESC?]]),NOT(input4[[#This Row],[All ASC?]])),FALSE(),TRUE())</f>
        <v>1</v>
      </c>
      <c r="O870" cm="1">
        <f t="array" aca="1" ref="O870" ca="1">IF(AND(input4[[#This Row],[Safe Part 1]],(MAX(ABS((INDIRECT(input4[[#This Row],[range2]]))-(INDIRECT(input4[[#This Row],[range1]])))))&lt;=3),1,0)</f>
        <v>1</v>
      </c>
    </row>
    <row r="871" spans="1:15" x14ac:dyDescent="0.35">
      <c r="A871">
        <v>12</v>
      </c>
      <c r="B871">
        <v>9</v>
      </c>
      <c r="C871">
        <v>8</v>
      </c>
      <c r="D871">
        <v>6</v>
      </c>
      <c r="E871">
        <v>5</v>
      </c>
      <c r="F871">
        <v>4</v>
      </c>
      <c r="G871">
        <v>1</v>
      </c>
      <c r="H871">
        <f>1</f>
        <v>1</v>
      </c>
      <c r="I871">
        <f>COUNTA(input4[[#This Row],[Column1.2]:[Column1.8]])</f>
        <v>7</v>
      </c>
      <c r="J871" t="str">
        <f>ADDRESS(ROW(),input4[[#This Row],[first col]]+1,4)&amp;":"&amp;ADDRESS(ROW(),input4[[#This Row],[lastcol]],4)</f>
        <v>B871:G871</v>
      </c>
      <c r="K871" t="str">
        <f>ADDRESS(ROW(),input4[[#This Row],[first col]],4)&amp;":"&amp;ADDRESS(ROW(),input4[[#This Row],[lastcol]]-1,4)</f>
        <v>A871:F871</v>
      </c>
      <c r="L871" t="b" cm="1">
        <f t="array" aca="1" ref="L871" ca="1">SUMPRODUCT(--(INDIRECT(input4[[#This Row],[range1]])&lt;INDIRECT(input4[[#This Row],[range2]])))=COUNT(INDIRECT(input4[[#This Row],[range1]]))</f>
        <v>1</v>
      </c>
      <c r="M871" t="b" cm="1">
        <f t="array" aca="1" ref="M871" ca="1">SUMPRODUCT(--(INDIRECT(input4[[#This Row],[range1]])&gt;INDIRECT(input4[[#This Row],[range2]])))=COUNT(INDIRECT(input4[[#This Row],[range1]]))</f>
        <v>0</v>
      </c>
      <c r="N871" t="b">
        <f ca="1">IF(AND(NOT(input4[[#This Row],[All DESC?]]),NOT(input4[[#This Row],[All ASC?]])),FALSE(),TRUE())</f>
        <v>1</v>
      </c>
      <c r="O871" cm="1">
        <f t="array" aca="1" ref="O871" ca="1">IF(AND(input4[[#This Row],[Safe Part 1]],(MAX(ABS((INDIRECT(input4[[#This Row],[range2]]))-(INDIRECT(input4[[#This Row],[range1]])))))&lt;=3),1,0)</f>
        <v>1</v>
      </c>
    </row>
    <row r="872" spans="1:15" x14ac:dyDescent="0.35">
      <c r="A872">
        <v>77</v>
      </c>
      <c r="B872">
        <v>75</v>
      </c>
      <c r="C872">
        <v>73</v>
      </c>
      <c r="D872">
        <v>72</v>
      </c>
      <c r="E872">
        <v>69</v>
      </c>
      <c r="F872">
        <v>67</v>
      </c>
      <c r="G872">
        <v>66</v>
      </c>
      <c r="H872">
        <f>1</f>
        <v>1</v>
      </c>
      <c r="I872">
        <f>COUNTA(input4[[#This Row],[Column1.2]:[Column1.8]])</f>
        <v>7</v>
      </c>
      <c r="J872" t="str">
        <f>ADDRESS(ROW(),input4[[#This Row],[first col]]+1,4)&amp;":"&amp;ADDRESS(ROW(),input4[[#This Row],[lastcol]],4)</f>
        <v>B872:G872</v>
      </c>
      <c r="K872" t="str">
        <f>ADDRESS(ROW(),input4[[#This Row],[first col]],4)&amp;":"&amp;ADDRESS(ROW(),input4[[#This Row],[lastcol]]-1,4)</f>
        <v>A872:F872</v>
      </c>
      <c r="L872" t="b" cm="1">
        <f t="array" aca="1" ref="L872" ca="1">SUMPRODUCT(--(INDIRECT(input4[[#This Row],[range1]])&lt;INDIRECT(input4[[#This Row],[range2]])))=COUNT(INDIRECT(input4[[#This Row],[range1]]))</f>
        <v>1</v>
      </c>
      <c r="M872" t="b" cm="1">
        <f t="array" aca="1" ref="M872" ca="1">SUMPRODUCT(--(INDIRECT(input4[[#This Row],[range1]])&gt;INDIRECT(input4[[#This Row],[range2]])))=COUNT(INDIRECT(input4[[#This Row],[range1]]))</f>
        <v>0</v>
      </c>
      <c r="N872" t="b">
        <f ca="1">IF(AND(NOT(input4[[#This Row],[All DESC?]]),NOT(input4[[#This Row],[All ASC?]])),FALSE(),TRUE())</f>
        <v>1</v>
      </c>
      <c r="O872" cm="1">
        <f t="array" aca="1" ref="O872" ca="1">IF(AND(input4[[#This Row],[Safe Part 1]],(MAX(ABS((INDIRECT(input4[[#This Row],[range2]]))-(INDIRECT(input4[[#This Row],[range1]])))))&lt;=3),1,0)</f>
        <v>1</v>
      </c>
    </row>
    <row r="873" spans="1:15" x14ac:dyDescent="0.35">
      <c r="A873">
        <v>42</v>
      </c>
      <c r="B873">
        <v>44</v>
      </c>
      <c r="C873">
        <v>46</v>
      </c>
      <c r="D873">
        <v>47</v>
      </c>
      <c r="E873">
        <v>50</v>
      </c>
      <c r="H873">
        <f>1</f>
        <v>1</v>
      </c>
      <c r="I873">
        <f>COUNTA(input4[[#This Row],[Column1.2]:[Column1.8]])</f>
        <v>5</v>
      </c>
      <c r="J873" t="str">
        <f>ADDRESS(ROW(),input4[[#This Row],[first col]]+1,4)&amp;":"&amp;ADDRESS(ROW(),input4[[#This Row],[lastcol]],4)</f>
        <v>B873:E873</v>
      </c>
      <c r="K873" t="str">
        <f>ADDRESS(ROW(),input4[[#This Row],[first col]],4)&amp;":"&amp;ADDRESS(ROW(),input4[[#This Row],[lastcol]]-1,4)</f>
        <v>A873:D873</v>
      </c>
      <c r="L873" t="b" cm="1">
        <f t="array" aca="1" ref="L873" ca="1">SUMPRODUCT(--(INDIRECT(input4[[#This Row],[range1]])&lt;INDIRECT(input4[[#This Row],[range2]])))=COUNT(INDIRECT(input4[[#This Row],[range1]]))</f>
        <v>0</v>
      </c>
      <c r="M873" t="b" cm="1">
        <f t="array" aca="1" ref="M873" ca="1">SUMPRODUCT(--(INDIRECT(input4[[#This Row],[range1]])&gt;INDIRECT(input4[[#This Row],[range2]])))=COUNT(INDIRECT(input4[[#This Row],[range1]]))</f>
        <v>1</v>
      </c>
      <c r="N873" t="b">
        <f ca="1">IF(AND(NOT(input4[[#This Row],[All DESC?]]),NOT(input4[[#This Row],[All ASC?]])),FALSE(),TRUE())</f>
        <v>1</v>
      </c>
      <c r="O873" cm="1">
        <f t="array" aca="1" ref="O873" ca="1">IF(AND(input4[[#This Row],[Safe Part 1]],(MAX(ABS((INDIRECT(input4[[#This Row],[range2]]))-(INDIRECT(input4[[#This Row],[range1]])))))&lt;=3),1,0)</f>
        <v>1</v>
      </c>
    </row>
    <row r="874" spans="1:15" x14ac:dyDescent="0.35">
      <c r="A874">
        <v>67</v>
      </c>
      <c r="B874">
        <v>68</v>
      </c>
      <c r="C874">
        <v>69</v>
      </c>
      <c r="D874">
        <v>72</v>
      </c>
      <c r="E874">
        <v>73</v>
      </c>
      <c r="F874">
        <v>74</v>
      </c>
      <c r="G874">
        <v>76</v>
      </c>
      <c r="H874">
        <f>1</f>
        <v>1</v>
      </c>
      <c r="I874">
        <f>COUNTA(input4[[#This Row],[Column1.2]:[Column1.8]])</f>
        <v>7</v>
      </c>
      <c r="J874" t="str">
        <f>ADDRESS(ROW(),input4[[#This Row],[first col]]+1,4)&amp;":"&amp;ADDRESS(ROW(),input4[[#This Row],[lastcol]],4)</f>
        <v>B874:G874</v>
      </c>
      <c r="K874" t="str">
        <f>ADDRESS(ROW(),input4[[#This Row],[first col]],4)&amp;":"&amp;ADDRESS(ROW(),input4[[#This Row],[lastcol]]-1,4)</f>
        <v>A874:F874</v>
      </c>
      <c r="L874" t="b" cm="1">
        <f t="array" aca="1" ref="L874" ca="1">SUMPRODUCT(--(INDIRECT(input4[[#This Row],[range1]])&lt;INDIRECT(input4[[#This Row],[range2]])))=COUNT(INDIRECT(input4[[#This Row],[range1]]))</f>
        <v>0</v>
      </c>
      <c r="M874" t="b" cm="1">
        <f t="array" aca="1" ref="M874" ca="1">SUMPRODUCT(--(INDIRECT(input4[[#This Row],[range1]])&gt;INDIRECT(input4[[#This Row],[range2]])))=COUNT(INDIRECT(input4[[#This Row],[range1]]))</f>
        <v>1</v>
      </c>
      <c r="N874" t="b">
        <f ca="1">IF(AND(NOT(input4[[#This Row],[All DESC?]]),NOT(input4[[#This Row],[All ASC?]])),FALSE(),TRUE())</f>
        <v>1</v>
      </c>
      <c r="O874" cm="1">
        <f t="array" aca="1" ref="O874" ca="1">IF(AND(input4[[#This Row],[Safe Part 1]],(MAX(ABS((INDIRECT(input4[[#This Row],[range2]]))-(INDIRECT(input4[[#This Row],[range1]])))))&lt;=3),1,0)</f>
        <v>1</v>
      </c>
    </row>
    <row r="875" spans="1:15" x14ac:dyDescent="0.35">
      <c r="A875">
        <v>3</v>
      </c>
      <c r="B875">
        <v>6</v>
      </c>
      <c r="C875">
        <v>8</v>
      </c>
      <c r="D875">
        <v>9</v>
      </c>
      <c r="E875">
        <v>11</v>
      </c>
      <c r="H875">
        <f>1</f>
        <v>1</v>
      </c>
      <c r="I875">
        <f>COUNTA(input4[[#This Row],[Column1.2]:[Column1.8]])</f>
        <v>5</v>
      </c>
      <c r="J875" t="str">
        <f>ADDRESS(ROW(),input4[[#This Row],[first col]]+1,4)&amp;":"&amp;ADDRESS(ROW(),input4[[#This Row],[lastcol]],4)</f>
        <v>B875:E875</v>
      </c>
      <c r="K875" t="str">
        <f>ADDRESS(ROW(),input4[[#This Row],[first col]],4)&amp;":"&amp;ADDRESS(ROW(),input4[[#This Row],[lastcol]]-1,4)</f>
        <v>A875:D875</v>
      </c>
      <c r="L875" t="b" cm="1">
        <f t="array" aca="1" ref="L875" ca="1">SUMPRODUCT(--(INDIRECT(input4[[#This Row],[range1]])&lt;INDIRECT(input4[[#This Row],[range2]])))=COUNT(INDIRECT(input4[[#This Row],[range1]]))</f>
        <v>0</v>
      </c>
      <c r="M875" t="b" cm="1">
        <f t="array" aca="1" ref="M875" ca="1">SUMPRODUCT(--(INDIRECT(input4[[#This Row],[range1]])&gt;INDIRECT(input4[[#This Row],[range2]])))=COUNT(INDIRECT(input4[[#This Row],[range1]]))</f>
        <v>1</v>
      </c>
      <c r="N875" t="b">
        <f ca="1">IF(AND(NOT(input4[[#This Row],[All DESC?]]),NOT(input4[[#This Row],[All ASC?]])),FALSE(),TRUE())</f>
        <v>1</v>
      </c>
      <c r="O875" cm="1">
        <f t="array" aca="1" ref="O875" ca="1">IF(AND(input4[[#This Row],[Safe Part 1]],(MAX(ABS((INDIRECT(input4[[#This Row],[range2]]))-(INDIRECT(input4[[#This Row],[range1]])))))&lt;=3),1,0)</f>
        <v>1</v>
      </c>
    </row>
    <row r="876" spans="1:15" x14ac:dyDescent="0.35">
      <c r="A876">
        <v>21</v>
      </c>
      <c r="B876">
        <v>20</v>
      </c>
      <c r="C876">
        <v>18</v>
      </c>
      <c r="D876">
        <v>17</v>
      </c>
      <c r="H876">
        <f>1</f>
        <v>1</v>
      </c>
      <c r="I876">
        <f>COUNTA(input4[[#This Row],[Column1.2]:[Column1.8]])</f>
        <v>4</v>
      </c>
      <c r="J876" t="str">
        <f>ADDRESS(ROW(),input4[[#This Row],[first col]]+1,4)&amp;":"&amp;ADDRESS(ROW(),input4[[#This Row],[lastcol]],4)</f>
        <v>B876:D876</v>
      </c>
      <c r="K876" t="str">
        <f>ADDRESS(ROW(),input4[[#This Row],[first col]],4)&amp;":"&amp;ADDRESS(ROW(),input4[[#This Row],[lastcol]]-1,4)</f>
        <v>A876:C876</v>
      </c>
      <c r="L876" t="b" cm="1">
        <f t="array" aca="1" ref="L876" ca="1">SUMPRODUCT(--(INDIRECT(input4[[#This Row],[range1]])&lt;INDIRECT(input4[[#This Row],[range2]])))=COUNT(INDIRECT(input4[[#This Row],[range1]]))</f>
        <v>1</v>
      </c>
      <c r="M876" t="b" cm="1">
        <f t="array" aca="1" ref="M876" ca="1">SUMPRODUCT(--(INDIRECT(input4[[#This Row],[range1]])&gt;INDIRECT(input4[[#This Row],[range2]])))=COUNT(INDIRECT(input4[[#This Row],[range1]]))</f>
        <v>0</v>
      </c>
      <c r="N876" t="b">
        <f ca="1">IF(AND(NOT(input4[[#This Row],[All DESC?]]),NOT(input4[[#This Row],[All ASC?]])),FALSE(),TRUE())</f>
        <v>1</v>
      </c>
      <c r="O876" cm="1">
        <f t="array" aca="1" ref="O876" ca="1">IF(AND(input4[[#This Row],[Safe Part 1]],(MAX(ABS((INDIRECT(input4[[#This Row],[range2]]))-(INDIRECT(input4[[#This Row],[range1]])))))&lt;=3),1,0)</f>
        <v>1</v>
      </c>
    </row>
    <row r="877" spans="1:15" x14ac:dyDescent="0.35">
      <c r="A877">
        <v>56</v>
      </c>
      <c r="B877">
        <v>58</v>
      </c>
      <c r="C877">
        <v>60</v>
      </c>
      <c r="D877">
        <v>62</v>
      </c>
      <c r="E877">
        <v>65</v>
      </c>
      <c r="H877">
        <f>1</f>
        <v>1</v>
      </c>
      <c r="I877">
        <f>COUNTA(input4[[#This Row],[Column1.2]:[Column1.8]])</f>
        <v>5</v>
      </c>
      <c r="J877" t="str">
        <f>ADDRESS(ROW(),input4[[#This Row],[first col]]+1,4)&amp;":"&amp;ADDRESS(ROW(),input4[[#This Row],[lastcol]],4)</f>
        <v>B877:E877</v>
      </c>
      <c r="K877" t="str">
        <f>ADDRESS(ROW(),input4[[#This Row],[first col]],4)&amp;":"&amp;ADDRESS(ROW(),input4[[#This Row],[lastcol]]-1,4)</f>
        <v>A877:D877</v>
      </c>
      <c r="L877" t="b" cm="1">
        <f t="array" aca="1" ref="L877" ca="1">SUMPRODUCT(--(INDIRECT(input4[[#This Row],[range1]])&lt;INDIRECT(input4[[#This Row],[range2]])))=COUNT(INDIRECT(input4[[#This Row],[range1]]))</f>
        <v>0</v>
      </c>
      <c r="M877" t="b" cm="1">
        <f t="array" aca="1" ref="M877" ca="1">SUMPRODUCT(--(INDIRECT(input4[[#This Row],[range1]])&gt;INDIRECT(input4[[#This Row],[range2]])))=COUNT(INDIRECT(input4[[#This Row],[range1]]))</f>
        <v>1</v>
      </c>
      <c r="N877" t="b">
        <f ca="1">IF(AND(NOT(input4[[#This Row],[All DESC?]]),NOT(input4[[#This Row],[All ASC?]])),FALSE(),TRUE())</f>
        <v>1</v>
      </c>
      <c r="O877" cm="1">
        <f t="array" aca="1" ref="O877" ca="1">IF(AND(input4[[#This Row],[Safe Part 1]],(MAX(ABS((INDIRECT(input4[[#This Row],[range2]]))-(INDIRECT(input4[[#This Row],[range1]])))))&lt;=3),1,0)</f>
        <v>1</v>
      </c>
    </row>
    <row r="878" spans="1:15" x14ac:dyDescent="0.35">
      <c r="A878">
        <v>78</v>
      </c>
      <c r="B878">
        <v>80</v>
      </c>
      <c r="C878">
        <v>83</v>
      </c>
      <c r="D878">
        <v>85</v>
      </c>
      <c r="E878">
        <v>87</v>
      </c>
      <c r="H878">
        <f>1</f>
        <v>1</v>
      </c>
      <c r="I878">
        <f>COUNTA(input4[[#This Row],[Column1.2]:[Column1.8]])</f>
        <v>5</v>
      </c>
      <c r="J878" t="str">
        <f>ADDRESS(ROW(),input4[[#This Row],[first col]]+1,4)&amp;":"&amp;ADDRESS(ROW(),input4[[#This Row],[lastcol]],4)</f>
        <v>B878:E878</v>
      </c>
      <c r="K878" t="str">
        <f>ADDRESS(ROW(),input4[[#This Row],[first col]],4)&amp;":"&amp;ADDRESS(ROW(),input4[[#This Row],[lastcol]]-1,4)</f>
        <v>A878:D878</v>
      </c>
      <c r="L878" t="b" cm="1">
        <f t="array" aca="1" ref="L878" ca="1">SUMPRODUCT(--(INDIRECT(input4[[#This Row],[range1]])&lt;INDIRECT(input4[[#This Row],[range2]])))=COUNT(INDIRECT(input4[[#This Row],[range1]]))</f>
        <v>0</v>
      </c>
      <c r="M878" t="b" cm="1">
        <f t="array" aca="1" ref="M878" ca="1">SUMPRODUCT(--(INDIRECT(input4[[#This Row],[range1]])&gt;INDIRECT(input4[[#This Row],[range2]])))=COUNT(INDIRECT(input4[[#This Row],[range1]]))</f>
        <v>1</v>
      </c>
      <c r="N878" t="b">
        <f ca="1">IF(AND(NOT(input4[[#This Row],[All DESC?]]),NOT(input4[[#This Row],[All ASC?]])),FALSE(),TRUE())</f>
        <v>1</v>
      </c>
      <c r="O878" cm="1">
        <f t="array" aca="1" ref="O878" ca="1">IF(AND(input4[[#This Row],[Safe Part 1]],(MAX(ABS((INDIRECT(input4[[#This Row],[range2]]))-(INDIRECT(input4[[#This Row],[range1]])))))&lt;=3),1,0)</f>
        <v>1</v>
      </c>
    </row>
    <row r="879" spans="1:15" x14ac:dyDescent="0.35">
      <c r="A879">
        <v>10</v>
      </c>
      <c r="B879">
        <v>13</v>
      </c>
      <c r="C879">
        <v>16</v>
      </c>
      <c r="D879">
        <v>19</v>
      </c>
      <c r="E879">
        <v>21</v>
      </c>
      <c r="F879">
        <v>23</v>
      </c>
      <c r="H879">
        <f>1</f>
        <v>1</v>
      </c>
      <c r="I879">
        <f>COUNTA(input4[[#This Row],[Column1.2]:[Column1.8]])</f>
        <v>6</v>
      </c>
      <c r="J879" t="str">
        <f>ADDRESS(ROW(),input4[[#This Row],[first col]]+1,4)&amp;":"&amp;ADDRESS(ROW(),input4[[#This Row],[lastcol]],4)</f>
        <v>B879:F879</v>
      </c>
      <c r="K879" t="str">
        <f>ADDRESS(ROW(),input4[[#This Row],[first col]],4)&amp;":"&amp;ADDRESS(ROW(),input4[[#This Row],[lastcol]]-1,4)</f>
        <v>A879:E879</v>
      </c>
      <c r="L879" t="b" cm="1">
        <f t="array" aca="1" ref="L879" ca="1">SUMPRODUCT(--(INDIRECT(input4[[#This Row],[range1]])&lt;INDIRECT(input4[[#This Row],[range2]])))=COUNT(INDIRECT(input4[[#This Row],[range1]]))</f>
        <v>0</v>
      </c>
      <c r="M879" t="b" cm="1">
        <f t="array" aca="1" ref="M879" ca="1">SUMPRODUCT(--(INDIRECT(input4[[#This Row],[range1]])&gt;INDIRECT(input4[[#This Row],[range2]])))=COUNT(INDIRECT(input4[[#This Row],[range1]]))</f>
        <v>1</v>
      </c>
      <c r="N879" t="b">
        <f ca="1">IF(AND(NOT(input4[[#This Row],[All DESC?]]),NOT(input4[[#This Row],[All ASC?]])),FALSE(),TRUE())</f>
        <v>1</v>
      </c>
      <c r="O879" cm="1">
        <f t="array" aca="1" ref="O879" ca="1">IF(AND(input4[[#This Row],[Safe Part 1]],(MAX(ABS((INDIRECT(input4[[#This Row],[range2]]))-(INDIRECT(input4[[#This Row],[range1]])))))&lt;=3),1,0)</f>
        <v>1</v>
      </c>
    </row>
    <row r="880" spans="1:15" x14ac:dyDescent="0.35">
      <c r="A880">
        <v>28</v>
      </c>
      <c r="B880">
        <v>26</v>
      </c>
      <c r="C880">
        <v>24</v>
      </c>
      <c r="D880">
        <v>22</v>
      </c>
      <c r="H880">
        <f>1</f>
        <v>1</v>
      </c>
      <c r="I880">
        <f>COUNTA(input4[[#This Row],[Column1.2]:[Column1.8]])</f>
        <v>4</v>
      </c>
      <c r="J880" t="str">
        <f>ADDRESS(ROW(),input4[[#This Row],[first col]]+1,4)&amp;":"&amp;ADDRESS(ROW(),input4[[#This Row],[lastcol]],4)</f>
        <v>B880:D880</v>
      </c>
      <c r="K880" t="str">
        <f>ADDRESS(ROW(),input4[[#This Row],[first col]],4)&amp;":"&amp;ADDRESS(ROW(),input4[[#This Row],[lastcol]]-1,4)</f>
        <v>A880:C880</v>
      </c>
      <c r="L880" t="b" cm="1">
        <f t="array" aca="1" ref="L880" ca="1">SUMPRODUCT(--(INDIRECT(input4[[#This Row],[range1]])&lt;INDIRECT(input4[[#This Row],[range2]])))=COUNT(INDIRECT(input4[[#This Row],[range1]]))</f>
        <v>1</v>
      </c>
      <c r="M880" t="b" cm="1">
        <f t="array" aca="1" ref="M880" ca="1">SUMPRODUCT(--(INDIRECT(input4[[#This Row],[range1]])&gt;INDIRECT(input4[[#This Row],[range2]])))=COUNT(INDIRECT(input4[[#This Row],[range1]]))</f>
        <v>0</v>
      </c>
      <c r="N880" t="b">
        <f ca="1">IF(AND(NOT(input4[[#This Row],[All DESC?]]),NOT(input4[[#This Row],[All ASC?]])),FALSE(),TRUE())</f>
        <v>1</v>
      </c>
      <c r="O880" cm="1">
        <f t="array" aca="1" ref="O880" ca="1">IF(AND(input4[[#This Row],[Safe Part 1]],(MAX(ABS((INDIRECT(input4[[#This Row],[range2]]))-(INDIRECT(input4[[#This Row],[range1]])))))&lt;=3),1,0)</f>
        <v>1</v>
      </c>
    </row>
    <row r="881" spans="1:15" x14ac:dyDescent="0.35">
      <c r="A881">
        <v>25</v>
      </c>
      <c r="B881">
        <v>22</v>
      </c>
      <c r="C881">
        <v>19</v>
      </c>
      <c r="D881">
        <v>18</v>
      </c>
      <c r="E881">
        <v>17</v>
      </c>
      <c r="H881">
        <f>1</f>
        <v>1</v>
      </c>
      <c r="I881">
        <f>COUNTA(input4[[#This Row],[Column1.2]:[Column1.8]])</f>
        <v>5</v>
      </c>
      <c r="J881" t="str">
        <f>ADDRESS(ROW(),input4[[#This Row],[first col]]+1,4)&amp;":"&amp;ADDRESS(ROW(),input4[[#This Row],[lastcol]],4)</f>
        <v>B881:E881</v>
      </c>
      <c r="K881" t="str">
        <f>ADDRESS(ROW(),input4[[#This Row],[first col]],4)&amp;":"&amp;ADDRESS(ROW(),input4[[#This Row],[lastcol]]-1,4)</f>
        <v>A881:D881</v>
      </c>
      <c r="L881" t="b" cm="1">
        <f t="array" aca="1" ref="L881" ca="1">SUMPRODUCT(--(INDIRECT(input4[[#This Row],[range1]])&lt;INDIRECT(input4[[#This Row],[range2]])))=COUNT(INDIRECT(input4[[#This Row],[range1]]))</f>
        <v>1</v>
      </c>
      <c r="M881" t="b" cm="1">
        <f t="array" aca="1" ref="M881" ca="1">SUMPRODUCT(--(INDIRECT(input4[[#This Row],[range1]])&gt;INDIRECT(input4[[#This Row],[range2]])))=COUNT(INDIRECT(input4[[#This Row],[range1]]))</f>
        <v>0</v>
      </c>
      <c r="N881" t="b">
        <f ca="1">IF(AND(NOT(input4[[#This Row],[All DESC?]]),NOT(input4[[#This Row],[All ASC?]])),FALSE(),TRUE())</f>
        <v>1</v>
      </c>
      <c r="O881" cm="1">
        <f t="array" aca="1" ref="O881" ca="1">IF(AND(input4[[#This Row],[Safe Part 1]],(MAX(ABS((INDIRECT(input4[[#This Row],[range2]]))-(INDIRECT(input4[[#This Row],[range1]])))))&lt;=3),1,0)</f>
        <v>1</v>
      </c>
    </row>
    <row r="882" spans="1:15" x14ac:dyDescent="0.35">
      <c r="A882">
        <v>76</v>
      </c>
      <c r="B882">
        <v>73</v>
      </c>
      <c r="C882">
        <v>71</v>
      </c>
      <c r="D882">
        <v>69</v>
      </c>
      <c r="E882">
        <v>68</v>
      </c>
      <c r="F882">
        <v>65</v>
      </c>
      <c r="G882">
        <v>62</v>
      </c>
      <c r="H882">
        <f>1</f>
        <v>1</v>
      </c>
      <c r="I882">
        <f>COUNTA(input4[[#This Row],[Column1.2]:[Column1.8]])</f>
        <v>7</v>
      </c>
      <c r="J882" t="str">
        <f>ADDRESS(ROW(),input4[[#This Row],[first col]]+1,4)&amp;":"&amp;ADDRESS(ROW(),input4[[#This Row],[lastcol]],4)</f>
        <v>B882:G882</v>
      </c>
      <c r="K882" t="str">
        <f>ADDRESS(ROW(),input4[[#This Row],[first col]],4)&amp;":"&amp;ADDRESS(ROW(),input4[[#This Row],[lastcol]]-1,4)</f>
        <v>A882:F882</v>
      </c>
      <c r="L882" t="b" cm="1">
        <f t="array" aca="1" ref="L882" ca="1">SUMPRODUCT(--(INDIRECT(input4[[#This Row],[range1]])&lt;INDIRECT(input4[[#This Row],[range2]])))=COUNT(INDIRECT(input4[[#This Row],[range1]]))</f>
        <v>1</v>
      </c>
      <c r="M882" t="b" cm="1">
        <f t="array" aca="1" ref="M882" ca="1">SUMPRODUCT(--(INDIRECT(input4[[#This Row],[range1]])&gt;INDIRECT(input4[[#This Row],[range2]])))=COUNT(INDIRECT(input4[[#This Row],[range1]]))</f>
        <v>0</v>
      </c>
      <c r="N882" t="b">
        <f ca="1">IF(AND(NOT(input4[[#This Row],[All DESC?]]),NOT(input4[[#This Row],[All ASC?]])),FALSE(),TRUE())</f>
        <v>1</v>
      </c>
      <c r="O882" cm="1">
        <f t="array" aca="1" ref="O882" ca="1">IF(AND(input4[[#This Row],[Safe Part 1]],(MAX(ABS((INDIRECT(input4[[#This Row],[range2]]))-(INDIRECT(input4[[#This Row],[range1]])))))&lt;=3),1,0)</f>
        <v>1</v>
      </c>
    </row>
    <row r="883" spans="1:15" x14ac:dyDescent="0.35">
      <c r="A883">
        <v>76</v>
      </c>
      <c r="B883">
        <v>74</v>
      </c>
      <c r="C883">
        <v>72</v>
      </c>
      <c r="D883">
        <v>70</v>
      </c>
      <c r="H883">
        <f>1</f>
        <v>1</v>
      </c>
      <c r="I883">
        <f>COUNTA(input4[[#This Row],[Column1.2]:[Column1.8]])</f>
        <v>4</v>
      </c>
      <c r="J883" t="str">
        <f>ADDRESS(ROW(),input4[[#This Row],[first col]]+1,4)&amp;":"&amp;ADDRESS(ROW(),input4[[#This Row],[lastcol]],4)</f>
        <v>B883:D883</v>
      </c>
      <c r="K883" t="str">
        <f>ADDRESS(ROW(),input4[[#This Row],[first col]],4)&amp;":"&amp;ADDRESS(ROW(),input4[[#This Row],[lastcol]]-1,4)</f>
        <v>A883:C883</v>
      </c>
      <c r="L883" t="b" cm="1">
        <f t="array" aca="1" ref="L883" ca="1">SUMPRODUCT(--(INDIRECT(input4[[#This Row],[range1]])&lt;INDIRECT(input4[[#This Row],[range2]])))=COUNT(INDIRECT(input4[[#This Row],[range1]]))</f>
        <v>1</v>
      </c>
      <c r="M883" t="b" cm="1">
        <f t="array" aca="1" ref="M883" ca="1">SUMPRODUCT(--(INDIRECT(input4[[#This Row],[range1]])&gt;INDIRECT(input4[[#This Row],[range2]])))=COUNT(INDIRECT(input4[[#This Row],[range1]]))</f>
        <v>0</v>
      </c>
      <c r="N883" t="b">
        <f ca="1">IF(AND(NOT(input4[[#This Row],[All DESC?]]),NOT(input4[[#This Row],[All ASC?]])),FALSE(),TRUE())</f>
        <v>1</v>
      </c>
      <c r="O883" cm="1">
        <f t="array" aca="1" ref="O883" ca="1">IF(AND(input4[[#This Row],[Safe Part 1]],(MAX(ABS((INDIRECT(input4[[#This Row],[range2]]))-(INDIRECT(input4[[#This Row],[range1]])))))&lt;=3),1,0)</f>
        <v>1</v>
      </c>
    </row>
    <row r="884" spans="1:15" x14ac:dyDescent="0.35">
      <c r="A884">
        <v>71</v>
      </c>
      <c r="B884">
        <v>68</v>
      </c>
      <c r="C884">
        <v>66</v>
      </c>
      <c r="D884">
        <v>63</v>
      </c>
      <c r="E884">
        <v>62</v>
      </c>
      <c r="F884">
        <v>61</v>
      </c>
      <c r="G884">
        <v>59</v>
      </c>
      <c r="H884">
        <f>1</f>
        <v>1</v>
      </c>
      <c r="I884">
        <f>COUNTA(input4[[#This Row],[Column1.2]:[Column1.8]])</f>
        <v>7</v>
      </c>
      <c r="J884" t="str">
        <f>ADDRESS(ROW(),input4[[#This Row],[first col]]+1,4)&amp;":"&amp;ADDRESS(ROW(),input4[[#This Row],[lastcol]],4)</f>
        <v>B884:G884</v>
      </c>
      <c r="K884" t="str">
        <f>ADDRESS(ROW(),input4[[#This Row],[first col]],4)&amp;":"&amp;ADDRESS(ROW(),input4[[#This Row],[lastcol]]-1,4)</f>
        <v>A884:F884</v>
      </c>
      <c r="L884" t="b" cm="1">
        <f t="array" aca="1" ref="L884" ca="1">SUMPRODUCT(--(INDIRECT(input4[[#This Row],[range1]])&lt;INDIRECT(input4[[#This Row],[range2]])))=COUNT(INDIRECT(input4[[#This Row],[range1]]))</f>
        <v>1</v>
      </c>
      <c r="M884" t="b" cm="1">
        <f t="array" aca="1" ref="M884" ca="1">SUMPRODUCT(--(INDIRECT(input4[[#This Row],[range1]])&gt;INDIRECT(input4[[#This Row],[range2]])))=COUNT(INDIRECT(input4[[#This Row],[range1]]))</f>
        <v>0</v>
      </c>
      <c r="N884" t="b">
        <f ca="1">IF(AND(NOT(input4[[#This Row],[All DESC?]]),NOT(input4[[#This Row],[All ASC?]])),FALSE(),TRUE())</f>
        <v>1</v>
      </c>
      <c r="O884" cm="1">
        <f t="array" aca="1" ref="O884" ca="1">IF(AND(input4[[#This Row],[Safe Part 1]],(MAX(ABS((INDIRECT(input4[[#This Row],[range2]]))-(INDIRECT(input4[[#This Row],[range1]])))))&lt;=3),1,0)</f>
        <v>1</v>
      </c>
    </row>
    <row r="885" spans="1:15" x14ac:dyDescent="0.35">
      <c r="A885">
        <v>53</v>
      </c>
      <c r="B885">
        <v>54</v>
      </c>
      <c r="C885">
        <v>55</v>
      </c>
      <c r="D885">
        <v>57</v>
      </c>
      <c r="E885">
        <v>60</v>
      </c>
      <c r="F885">
        <v>61</v>
      </c>
      <c r="G885">
        <v>64</v>
      </c>
      <c r="H885">
        <f>1</f>
        <v>1</v>
      </c>
      <c r="I885">
        <f>COUNTA(input4[[#This Row],[Column1.2]:[Column1.8]])</f>
        <v>7</v>
      </c>
      <c r="J885" t="str">
        <f>ADDRESS(ROW(),input4[[#This Row],[first col]]+1,4)&amp;":"&amp;ADDRESS(ROW(),input4[[#This Row],[lastcol]],4)</f>
        <v>B885:G885</v>
      </c>
      <c r="K885" t="str">
        <f>ADDRESS(ROW(),input4[[#This Row],[first col]],4)&amp;":"&amp;ADDRESS(ROW(),input4[[#This Row],[lastcol]]-1,4)</f>
        <v>A885:F885</v>
      </c>
      <c r="L885" t="b" cm="1">
        <f t="array" aca="1" ref="L885" ca="1">SUMPRODUCT(--(INDIRECT(input4[[#This Row],[range1]])&lt;INDIRECT(input4[[#This Row],[range2]])))=COUNT(INDIRECT(input4[[#This Row],[range1]]))</f>
        <v>0</v>
      </c>
      <c r="M885" t="b" cm="1">
        <f t="array" aca="1" ref="M885" ca="1">SUMPRODUCT(--(INDIRECT(input4[[#This Row],[range1]])&gt;INDIRECT(input4[[#This Row],[range2]])))=COUNT(INDIRECT(input4[[#This Row],[range1]]))</f>
        <v>1</v>
      </c>
      <c r="N885" t="b">
        <f ca="1">IF(AND(NOT(input4[[#This Row],[All DESC?]]),NOT(input4[[#This Row],[All ASC?]])),FALSE(),TRUE())</f>
        <v>1</v>
      </c>
      <c r="O885" cm="1">
        <f t="array" aca="1" ref="O885" ca="1">IF(AND(input4[[#This Row],[Safe Part 1]],(MAX(ABS((INDIRECT(input4[[#This Row],[range2]]))-(INDIRECT(input4[[#This Row],[range1]])))))&lt;=3),1,0)</f>
        <v>1</v>
      </c>
    </row>
    <row r="886" spans="1:15" x14ac:dyDescent="0.35">
      <c r="A886">
        <v>85</v>
      </c>
      <c r="B886">
        <v>86</v>
      </c>
      <c r="C886">
        <v>87</v>
      </c>
      <c r="D886">
        <v>90</v>
      </c>
      <c r="E886">
        <v>91</v>
      </c>
      <c r="F886">
        <v>93</v>
      </c>
      <c r="G886">
        <v>95</v>
      </c>
      <c r="H886">
        <f>1</f>
        <v>1</v>
      </c>
      <c r="I886">
        <f>COUNTA(input4[[#This Row],[Column1.2]:[Column1.8]])</f>
        <v>7</v>
      </c>
      <c r="J886" t="str">
        <f>ADDRESS(ROW(),input4[[#This Row],[first col]]+1,4)&amp;":"&amp;ADDRESS(ROW(),input4[[#This Row],[lastcol]],4)</f>
        <v>B886:G886</v>
      </c>
      <c r="K886" t="str">
        <f>ADDRESS(ROW(),input4[[#This Row],[first col]],4)&amp;":"&amp;ADDRESS(ROW(),input4[[#This Row],[lastcol]]-1,4)</f>
        <v>A886:F886</v>
      </c>
      <c r="L886" t="b" cm="1">
        <f t="array" aca="1" ref="L886" ca="1">SUMPRODUCT(--(INDIRECT(input4[[#This Row],[range1]])&lt;INDIRECT(input4[[#This Row],[range2]])))=COUNT(INDIRECT(input4[[#This Row],[range1]]))</f>
        <v>0</v>
      </c>
      <c r="M886" t="b" cm="1">
        <f t="array" aca="1" ref="M886" ca="1">SUMPRODUCT(--(INDIRECT(input4[[#This Row],[range1]])&gt;INDIRECT(input4[[#This Row],[range2]])))=COUNT(INDIRECT(input4[[#This Row],[range1]]))</f>
        <v>1</v>
      </c>
      <c r="N886" t="b">
        <f ca="1">IF(AND(NOT(input4[[#This Row],[All DESC?]]),NOT(input4[[#This Row],[All ASC?]])),FALSE(),TRUE())</f>
        <v>1</v>
      </c>
      <c r="O886" cm="1">
        <f t="array" aca="1" ref="O886" ca="1">IF(AND(input4[[#This Row],[Safe Part 1]],(MAX(ABS((INDIRECT(input4[[#This Row],[range2]]))-(INDIRECT(input4[[#This Row],[range1]])))))&lt;=3),1,0)</f>
        <v>1</v>
      </c>
    </row>
    <row r="887" spans="1:15" x14ac:dyDescent="0.35">
      <c r="A887">
        <v>31</v>
      </c>
      <c r="B887">
        <v>28</v>
      </c>
      <c r="C887">
        <v>26</v>
      </c>
      <c r="D887">
        <v>24</v>
      </c>
      <c r="E887">
        <v>23</v>
      </c>
      <c r="F887">
        <v>22</v>
      </c>
      <c r="H887">
        <f>1</f>
        <v>1</v>
      </c>
      <c r="I887">
        <f>COUNTA(input4[[#This Row],[Column1.2]:[Column1.8]])</f>
        <v>6</v>
      </c>
      <c r="J887" t="str">
        <f>ADDRESS(ROW(),input4[[#This Row],[first col]]+1,4)&amp;":"&amp;ADDRESS(ROW(),input4[[#This Row],[lastcol]],4)</f>
        <v>B887:F887</v>
      </c>
      <c r="K887" t="str">
        <f>ADDRESS(ROW(),input4[[#This Row],[first col]],4)&amp;":"&amp;ADDRESS(ROW(),input4[[#This Row],[lastcol]]-1,4)</f>
        <v>A887:E887</v>
      </c>
      <c r="L887" t="b" cm="1">
        <f t="array" aca="1" ref="L887" ca="1">SUMPRODUCT(--(INDIRECT(input4[[#This Row],[range1]])&lt;INDIRECT(input4[[#This Row],[range2]])))=COUNT(INDIRECT(input4[[#This Row],[range1]]))</f>
        <v>1</v>
      </c>
      <c r="M887" t="b" cm="1">
        <f t="array" aca="1" ref="M887" ca="1">SUMPRODUCT(--(INDIRECT(input4[[#This Row],[range1]])&gt;INDIRECT(input4[[#This Row],[range2]])))=COUNT(INDIRECT(input4[[#This Row],[range1]]))</f>
        <v>0</v>
      </c>
      <c r="N887" t="b">
        <f ca="1">IF(AND(NOT(input4[[#This Row],[All DESC?]]),NOT(input4[[#This Row],[All ASC?]])),FALSE(),TRUE())</f>
        <v>1</v>
      </c>
      <c r="O887" cm="1">
        <f t="array" aca="1" ref="O887" ca="1">IF(AND(input4[[#This Row],[Safe Part 1]],(MAX(ABS((INDIRECT(input4[[#This Row],[range2]]))-(INDIRECT(input4[[#This Row],[range1]])))))&lt;=3),1,0)</f>
        <v>1</v>
      </c>
    </row>
    <row r="888" spans="1:15" x14ac:dyDescent="0.35">
      <c r="A888">
        <v>77</v>
      </c>
      <c r="B888">
        <v>74</v>
      </c>
      <c r="C888">
        <v>71</v>
      </c>
      <c r="D888">
        <v>68</v>
      </c>
      <c r="H888">
        <f>1</f>
        <v>1</v>
      </c>
      <c r="I888">
        <f>COUNTA(input4[[#This Row],[Column1.2]:[Column1.8]])</f>
        <v>4</v>
      </c>
      <c r="J888" t="str">
        <f>ADDRESS(ROW(),input4[[#This Row],[first col]]+1,4)&amp;":"&amp;ADDRESS(ROW(),input4[[#This Row],[lastcol]],4)</f>
        <v>B888:D888</v>
      </c>
      <c r="K888" t="str">
        <f>ADDRESS(ROW(),input4[[#This Row],[first col]],4)&amp;":"&amp;ADDRESS(ROW(),input4[[#This Row],[lastcol]]-1,4)</f>
        <v>A888:C888</v>
      </c>
      <c r="L888" t="b" cm="1">
        <f t="array" aca="1" ref="L888" ca="1">SUMPRODUCT(--(INDIRECT(input4[[#This Row],[range1]])&lt;INDIRECT(input4[[#This Row],[range2]])))=COUNT(INDIRECT(input4[[#This Row],[range1]]))</f>
        <v>1</v>
      </c>
      <c r="M888" t="b" cm="1">
        <f t="array" aca="1" ref="M888" ca="1">SUMPRODUCT(--(INDIRECT(input4[[#This Row],[range1]])&gt;INDIRECT(input4[[#This Row],[range2]])))=COUNT(INDIRECT(input4[[#This Row],[range1]]))</f>
        <v>0</v>
      </c>
      <c r="N888" t="b">
        <f ca="1">IF(AND(NOT(input4[[#This Row],[All DESC?]]),NOT(input4[[#This Row],[All ASC?]])),FALSE(),TRUE())</f>
        <v>1</v>
      </c>
      <c r="O888" cm="1">
        <f t="array" aca="1" ref="O888" ca="1">IF(AND(input4[[#This Row],[Safe Part 1]],(MAX(ABS((INDIRECT(input4[[#This Row],[range2]]))-(INDIRECT(input4[[#This Row],[range1]])))))&lt;=3),1,0)</f>
        <v>1</v>
      </c>
    </row>
    <row r="889" spans="1:15" x14ac:dyDescent="0.35">
      <c r="A889">
        <v>60</v>
      </c>
      <c r="B889">
        <v>59</v>
      </c>
      <c r="C889">
        <v>56</v>
      </c>
      <c r="D889">
        <v>53</v>
      </c>
      <c r="H889">
        <f>1</f>
        <v>1</v>
      </c>
      <c r="I889">
        <f>COUNTA(input4[[#This Row],[Column1.2]:[Column1.8]])</f>
        <v>4</v>
      </c>
      <c r="J889" t="str">
        <f>ADDRESS(ROW(),input4[[#This Row],[first col]]+1,4)&amp;":"&amp;ADDRESS(ROW(),input4[[#This Row],[lastcol]],4)</f>
        <v>B889:D889</v>
      </c>
      <c r="K889" t="str">
        <f>ADDRESS(ROW(),input4[[#This Row],[first col]],4)&amp;":"&amp;ADDRESS(ROW(),input4[[#This Row],[lastcol]]-1,4)</f>
        <v>A889:C889</v>
      </c>
      <c r="L889" t="b" cm="1">
        <f t="array" aca="1" ref="L889" ca="1">SUMPRODUCT(--(INDIRECT(input4[[#This Row],[range1]])&lt;INDIRECT(input4[[#This Row],[range2]])))=COUNT(INDIRECT(input4[[#This Row],[range1]]))</f>
        <v>1</v>
      </c>
      <c r="M889" t="b" cm="1">
        <f t="array" aca="1" ref="M889" ca="1">SUMPRODUCT(--(INDIRECT(input4[[#This Row],[range1]])&gt;INDIRECT(input4[[#This Row],[range2]])))=COUNT(INDIRECT(input4[[#This Row],[range1]]))</f>
        <v>0</v>
      </c>
      <c r="N889" t="b">
        <f ca="1">IF(AND(NOT(input4[[#This Row],[All DESC?]]),NOT(input4[[#This Row],[All ASC?]])),FALSE(),TRUE())</f>
        <v>1</v>
      </c>
      <c r="O889" cm="1">
        <f t="array" aca="1" ref="O889" ca="1">IF(AND(input4[[#This Row],[Safe Part 1]],(MAX(ABS((INDIRECT(input4[[#This Row],[range2]]))-(INDIRECT(input4[[#This Row],[range1]])))))&lt;=3),1,0)</f>
        <v>1</v>
      </c>
    </row>
    <row r="890" spans="1:15" x14ac:dyDescent="0.35">
      <c r="A890">
        <v>96</v>
      </c>
      <c r="B890">
        <v>93</v>
      </c>
      <c r="C890">
        <v>91</v>
      </c>
      <c r="D890">
        <v>88</v>
      </c>
      <c r="E890">
        <v>87</v>
      </c>
      <c r="H890">
        <f>1</f>
        <v>1</v>
      </c>
      <c r="I890">
        <f>COUNTA(input4[[#This Row],[Column1.2]:[Column1.8]])</f>
        <v>5</v>
      </c>
      <c r="J890" t="str">
        <f>ADDRESS(ROW(),input4[[#This Row],[first col]]+1,4)&amp;":"&amp;ADDRESS(ROW(),input4[[#This Row],[lastcol]],4)</f>
        <v>B890:E890</v>
      </c>
      <c r="K890" t="str">
        <f>ADDRESS(ROW(),input4[[#This Row],[first col]],4)&amp;":"&amp;ADDRESS(ROW(),input4[[#This Row],[lastcol]]-1,4)</f>
        <v>A890:D890</v>
      </c>
      <c r="L890" t="b" cm="1">
        <f t="array" aca="1" ref="L890" ca="1">SUMPRODUCT(--(INDIRECT(input4[[#This Row],[range1]])&lt;INDIRECT(input4[[#This Row],[range2]])))=COUNT(INDIRECT(input4[[#This Row],[range1]]))</f>
        <v>1</v>
      </c>
      <c r="M890" t="b" cm="1">
        <f t="array" aca="1" ref="M890" ca="1">SUMPRODUCT(--(INDIRECT(input4[[#This Row],[range1]])&gt;INDIRECT(input4[[#This Row],[range2]])))=COUNT(INDIRECT(input4[[#This Row],[range1]]))</f>
        <v>0</v>
      </c>
      <c r="N890" t="b">
        <f ca="1">IF(AND(NOT(input4[[#This Row],[All DESC?]]),NOT(input4[[#This Row],[All ASC?]])),FALSE(),TRUE())</f>
        <v>1</v>
      </c>
      <c r="O890" cm="1">
        <f t="array" aca="1" ref="O890" ca="1">IF(AND(input4[[#This Row],[Safe Part 1]],(MAX(ABS((INDIRECT(input4[[#This Row],[range2]]))-(INDIRECT(input4[[#This Row],[range1]])))))&lt;=3),1,0)</f>
        <v>1</v>
      </c>
    </row>
    <row r="891" spans="1:15" x14ac:dyDescent="0.35">
      <c r="A891">
        <v>17</v>
      </c>
      <c r="B891">
        <v>14</v>
      </c>
      <c r="C891">
        <v>11</v>
      </c>
      <c r="D891">
        <v>9</v>
      </c>
      <c r="H891">
        <f>1</f>
        <v>1</v>
      </c>
      <c r="I891">
        <f>COUNTA(input4[[#This Row],[Column1.2]:[Column1.8]])</f>
        <v>4</v>
      </c>
      <c r="J891" t="str">
        <f>ADDRESS(ROW(),input4[[#This Row],[first col]]+1,4)&amp;":"&amp;ADDRESS(ROW(),input4[[#This Row],[lastcol]],4)</f>
        <v>B891:D891</v>
      </c>
      <c r="K891" t="str">
        <f>ADDRESS(ROW(),input4[[#This Row],[first col]],4)&amp;":"&amp;ADDRESS(ROW(),input4[[#This Row],[lastcol]]-1,4)</f>
        <v>A891:C891</v>
      </c>
      <c r="L891" t="b" cm="1">
        <f t="array" aca="1" ref="L891" ca="1">SUMPRODUCT(--(INDIRECT(input4[[#This Row],[range1]])&lt;INDIRECT(input4[[#This Row],[range2]])))=COUNT(INDIRECT(input4[[#This Row],[range1]]))</f>
        <v>1</v>
      </c>
      <c r="M891" t="b" cm="1">
        <f t="array" aca="1" ref="M891" ca="1">SUMPRODUCT(--(INDIRECT(input4[[#This Row],[range1]])&gt;INDIRECT(input4[[#This Row],[range2]])))=COUNT(INDIRECT(input4[[#This Row],[range1]]))</f>
        <v>0</v>
      </c>
      <c r="N891" t="b">
        <f ca="1">IF(AND(NOT(input4[[#This Row],[All DESC?]]),NOT(input4[[#This Row],[All ASC?]])),FALSE(),TRUE())</f>
        <v>1</v>
      </c>
      <c r="O891" cm="1">
        <f t="array" aca="1" ref="O891" ca="1">IF(AND(input4[[#This Row],[Safe Part 1]],(MAX(ABS((INDIRECT(input4[[#This Row],[range2]]))-(INDIRECT(input4[[#This Row],[range1]])))))&lt;=3),1,0)</f>
        <v>1</v>
      </c>
    </row>
    <row r="892" spans="1:15" x14ac:dyDescent="0.35">
      <c r="A892">
        <v>38</v>
      </c>
      <c r="B892">
        <v>41</v>
      </c>
      <c r="C892">
        <v>43</v>
      </c>
      <c r="D892">
        <v>46</v>
      </c>
      <c r="E892">
        <v>49</v>
      </c>
      <c r="F892">
        <v>51</v>
      </c>
      <c r="G892">
        <v>52</v>
      </c>
      <c r="H892">
        <f>1</f>
        <v>1</v>
      </c>
      <c r="I892">
        <f>COUNTA(input4[[#This Row],[Column1.2]:[Column1.8]])</f>
        <v>7</v>
      </c>
      <c r="J892" t="str">
        <f>ADDRESS(ROW(),input4[[#This Row],[first col]]+1,4)&amp;":"&amp;ADDRESS(ROW(),input4[[#This Row],[lastcol]],4)</f>
        <v>B892:G892</v>
      </c>
      <c r="K892" t="str">
        <f>ADDRESS(ROW(),input4[[#This Row],[first col]],4)&amp;":"&amp;ADDRESS(ROW(),input4[[#This Row],[lastcol]]-1,4)</f>
        <v>A892:F892</v>
      </c>
      <c r="L892" t="b" cm="1">
        <f t="array" aca="1" ref="L892" ca="1">SUMPRODUCT(--(INDIRECT(input4[[#This Row],[range1]])&lt;INDIRECT(input4[[#This Row],[range2]])))=COUNT(INDIRECT(input4[[#This Row],[range1]]))</f>
        <v>0</v>
      </c>
      <c r="M892" t="b" cm="1">
        <f t="array" aca="1" ref="M892" ca="1">SUMPRODUCT(--(INDIRECT(input4[[#This Row],[range1]])&gt;INDIRECT(input4[[#This Row],[range2]])))=COUNT(INDIRECT(input4[[#This Row],[range1]]))</f>
        <v>1</v>
      </c>
      <c r="N892" t="b">
        <f ca="1">IF(AND(NOT(input4[[#This Row],[All DESC?]]),NOT(input4[[#This Row],[All ASC?]])),FALSE(),TRUE())</f>
        <v>1</v>
      </c>
      <c r="O892" cm="1">
        <f t="array" aca="1" ref="O892" ca="1">IF(AND(input4[[#This Row],[Safe Part 1]],(MAX(ABS((INDIRECT(input4[[#This Row],[range2]]))-(INDIRECT(input4[[#This Row],[range1]])))))&lt;=3),1,0)</f>
        <v>1</v>
      </c>
    </row>
    <row r="893" spans="1:15" x14ac:dyDescent="0.35">
      <c r="A893">
        <v>56</v>
      </c>
      <c r="B893">
        <v>59</v>
      </c>
      <c r="C893">
        <v>62</v>
      </c>
      <c r="D893">
        <v>63</v>
      </c>
      <c r="E893">
        <v>65</v>
      </c>
      <c r="F893">
        <v>66</v>
      </c>
      <c r="H893">
        <f>1</f>
        <v>1</v>
      </c>
      <c r="I893">
        <f>COUNTA(input4[[#This Row],[Column1.2]:[Column1.8]])</f>
        <v>6</v>
      </c>
      <c r="J893" t="str">
        <f>ADDRESS(ROW(),input4[[#This Row],[first col]]+1,4)&amp;":"&amp;ADDRESS(ROW(),input4[[#This Row],[lastcol]],4)</f>
        <v>B893:F893</v>
      </c>
      <c r="K893" t="str">
        <f>ADDRESS(ROW(),input4[[#This Row],[first col]],4)&amp;":"&amp;ADDRESS(ROW(),input4[[#This Row],[lastcol]]-1,4)</f>
        <v>A893:E893</v>
      </c>
      <c r="L893" t="b" cm="1">
        <f t="array" aca="1" ref="L893" ca="1">SUMPRODUCT(--(INDIRECT(input4[[#This Row],[range1]])&lt;INDIRECT(input4[[#This Row],[range2]])))=COUNT(INDIRECT(input4[[#This Row],[range1]]))</f>
        <v>0</v>
      </c>
      <c r="M893" t="b" cm="1">
        <f t="array" aca="1" ref="M893" ca="1">SUMPRODUCT(--(INDIRECT(input4[[#This Row],[range1]])&gt;INDIRECT(input4[[#This Row],[range2]])))=COUNT(INDIRECT(input4[[#This Row],[range1]]))</f>
        <v>1</v>
      </c>
      <c r="N893" t="b">
        <f ca="1">IF(AND(NOT(input4[[#This Row],[All DESC?]]),NOT(input4[[#This Row],[All ASC?]])),FALSE(),TRUE())</f>
        <v>1</v>
      </c>
      <c r="O893" cm="1">
        <f t="array" aca="1" ref="O893" ca="1">IF(AND(input4[[#This Row],[Safe Part 1]],(MAX(ABS((INDIRECT(input4[[#This Row],[range2]]))-(INDIRECT(input4[[#This Row],[range1]])))))&lt;=3),1,0)</f>
        <v>1</v>
      </c>
    </row>
    <row r="894" spans="1:15" x14ac:dyDescent="0.35">
      <c r="A894">
        <v>81</v>
      </c>
      <c r="B894">
        <v>83</v>
      </c>
      <c r="C894">
        <v>85</v>
      </c>
      <c r="D894">
        <v>88</v>
      </c>
      <c r="E894">
        <v>89</v>
      </c>
      <c r="F894">
        <v>92</v>
      </c>
      <c r="G894">
        <v>94</v>
      </c>
      <c r="H894">
        <f>1</f>
        <v>1</v>
      </c>
      <c r="I894">
        <f>COUNTA(input4[[#This Row],[Column1.2]:[Column1.8]])</f>
        <v>7</v>
      </c>
      <c r="J894" t="str">
        <f>ADDRESS(ROW(),input4[[#This Row],[first col]]+1,4)&amp;":"&amp;ADDRESS(ROW(),input4[[#This Row],[lastcol]],4)</f>
        <v>B894:G894</v>
      </c>
      <c r="K894" t="str">
        <f>ADDRESS(ROW(),input4[[#This Row],[first col]],4)&amp;":"&amp;ADDRESS(ROW(),input4[[#This Row],[lastcol]]-1,4)</f>
        <v>A894:F894</v>
      </c>
      <c r="L894" t="b" cm="1">
        <f t="array" aca="1" ref="L894" ca="1">SUMPRODUCT(--(INDIRECT(input4[[#This Row],[range1]])&lt;INDIRECT(input4[[#This Row],[range2]])))=COUNT(INDIRECT(input4[[#This Row],[range1]]))</f>
        <v>0</v>
      </c>
      <c r="M894" t="b" cm="1">
        <f t="array" aca="1" ref="M894" ca="1">SUMPRODUCT(--(INDIRECT(input4[[#This Row],[range1]])&gt;INDIRECT(input4[[#This Row],[range2]])))=COUNT(INDIRECT(input4[[#This Row],[range1]]))</f>
        <v>1</v>
      </c>
      <c r="N894" t="b">
        <f ca="1">IF(AND(NOT(input4[[#This Row],[All DESC?]]),NOT(input4[[#This Row],[All ASC?]])),FALSE(),TRUE())</f>
        <v>1</v>
      </c>
      <c r="O894" cm="1">
        <f t="array" aca="1" ref="O894" ca="1">IF(AND(input4[[#This Row],[Safe Part 1]],(MAX(ABS((INDIRECT(input4[[#This Row],[range2]]))-(INDIRECT(input4[[#This Row],[range1]])))))&lt;=3),1,0)</f>
        <v>1</v>
      </c>
    </row>
    <row r="895" spans="1:15" x14ac:dyDescent="0.35">
      <c r="A895">
        <v>12</v>
      </c>
      <c r="B895">
        <v>13</v>
      </c>
      <c r="C895">
        <v>16</v>
      </c>
      <c r="D895">
        <v>17</v>
      </c>
      <c r="H895">
        <f>1</f>
        <v>1</v>
      </c>
      <c r="I895">
        <f>COUNTA(input4[[#This Row],[Column1.2]:[Column1.8]])</f>
        <v>4</v>
      </c>
      <c r="J895" t="str">
        <f>ADDRESS(ROW(),input4[[#This Row],[first col]]+1,4)&amp;":"&amp;ADDRESS(ROW(),input4[[#This Row],[lastcol]],4)</f>
        <v>B895:D895</v>
      </c>
      <c r="K895" t="str">
        <f>ADDRESS(ROW(),input4[[#This Row],[first col]],4)&amp;":"&amp;ADDRESS(ROW(),input4[[#This Row],[lastcol]]-1,4)</f>
        <v>A895:C895</v>
      </c>
      <c r="L895" t="b" cm="1">
        <f t="array" aca="1" ref="L895" ca="1">SUMPRODUCT(--(INDIRECT(input4[[#This Row],[range1]])&lt;INDIRECT(input4[[#This Row],[range2]])))=COUNT(INDIRECT(input4[[#This Row],[range1]]))</f>
        <v>0</v>
      </c>
      <c r="M895" t="b" cm="1">
        <f t="array" aca="1" ref="M895" ca="1">SUMPRODUCT(--(INDIRECT(input4[[#This Row],[range1]])&gt;INDIRECT(input4[[#This Row],[range2]])))=COUNT(INDIRECT(input4[[#This Row],[range1]]))</f>
        <v>1</v>
      </c>
      <c r="N895" t="b">
        <f ca="1">IF(AND(NOT(input4[[#This Row],[All DESC?]]),NOT(input4[[#This Row],[All ASC?]])),FALSE(),TRUE())</f>
        <v>1</v>
      </c>
      <c r="O895" cm="1">
        <f t="array" aca="1" ref="O895" ca="1">IF(AND(input4[[#This Row],[Safe Part 1]],(MAX(ABS((INDIRECT(input4[[#This Row],[range2]]))-(INDIRECT(input4[[#This Row],[range1]])))))&lt;=3),1,0)</f>
        <v>1</v>
      </c>
    </row>
    <row r="896" spans="1:15" x14ac:dyDescent="0.35">
      <c r="A896">
        <v>37</v>
      </c>
      <c r="B896">
        <v>38</v>
      </c>
      <c r="C896">
        <v>39</v>
      </c>
      <c r="D896">
        <v>42</v>
      </c>
      <c r="H896">
        <f>1</f>
        <v>1</v>
      </c>
      <c r="I896">
        <f>COUNTA(input4[[#This Row],[Column1.2]:[Column1.8]])</f>
        <v>4</v>
      </c>
      <c r="J896" t="str">
        <f>ADDRESS(ROW(),input4[[#This Row],[first col]]+1,4)&amp;":"&amp;ADDRESS(ROW(),input4[[#This Row],[lastcol]],4)</f>
        <v>B896:D896</v>
      </c>
      <c r="K896" t="str">
        <f>ADDRESS(ROW(),input4[[#This Row],[first col]],4)&amp;":"&amp;ADDRESS(ROW(),input4[[#This Row],[lastcol]]-1,4)</f>
        <v>A896:C896</v>
      </c>
      <c r="L896" t="b" cm="1">
        <f t="array" aca="1" ref="L896" ca="1">SUMPRODUCT(--(INDIRECT(input4[[#This Row],[range1]])&lt;INDIRECT(input4[[#This Row],[range2]])))=COUNT(INDIRECT(input4[[#This Row],[range1]]))</f>
        <v>0</v>
      </c>
      <c r="M896" t="b" cm="1">
        <f t="array" aca="1" ref="M896" ca="1">SUMPRODUCT(--(INDIRECT(input4[[#This Row],[range1]])&gt;INDIRECT(input4[[#This Row],[range2]])))=COUNT(INDIRECT(input4[[#This Row],[range1]]))</f>
        <v>1</v>
      </c>
      <c r="N896" t="b">
        <f ca="1">IF(AND(NOT(input4[[#This Row],[All DESC?]]),NOT(input4[[#This Row],[All ASC?]])),FALSE(),TRUE())</f>
        <v>1</v>
      </c>
      <c r="O896" cm="1">
        <f t="array" aca="1" ref="O896" ca="1">IF(AND(input4[[#This Row],[Safe Part 1]],(MAX(ABS((INDIRECT(input4[[#This Row],[range2]]))-(INDIRECT(input4[[#This Row],[range1]])))))&lt;=3),1,0)</f>
        <v>1</v>
      </c>
    </row>
    <row r="897" spans="1:15" x14ac:dyDescent="0.35">
      <c r="A897">
        <v>48</v>
      </c>
      <c r="B897">
        <v>45</v>
      </c>
      <c r="C897">
        <v>44</v>
      </c>
      <c r="D897">
        <v>41</v>
      </c>
      <c r="E897">
        <v>40</v>
      </c>
      <c r="H897">
        <f>1</f>
        <v>1</v>
      </c>
      <c r="I897">
        <f>COUNTA(input4[[#This Row],[Column1.2]:[Column1.8]])</f>
        <v>5</v>
      </c>
      <c r="J897" t="str">
        <f>ADDRESS(ROW(),input4[[#This Row],[first col]]+1,4)&amp;":"&amp;ADDRESS(ROW(),input4[[#This Row],[lastcol]],4)</f>
        <v>B897:E897</v>
      </c>
      <c r="K897" t="str">
        <f>ADDRESS(ROW(),input4[[#This Row],[first col]],4)&amp;":"&amp;ADDRESS(ROW(),input4[[#This Row],[lastcol]]-1,4)</f>
        <v>A897:D897</v>
      </c>
      <c r="L897" t="b" cm="1">
        <f t="array" aca="1" ref="L897" ca="1">SUMPRODUCT(--(INDIRECT(input4[[#This Row],[range1]])&lt;INDIRECT(input4[[#This Row],[range2]])))=COUNT(INDIRECT(input4[[#This Row],[range1]]))</f>
        <v>1</v>
      </c>
      <c r="M897" t="b" cm="1">
        <f t="array" aca="1" ref="M897" ca="1">SUMPRODUCT(--(INDIRECT(input4[[#This Row],[range1]])&gt;INDIRECT(input4[[#This Row],[range2]])))=COUNT(INDIRECT(input4[[#This Row],[range1]]))</f>
        <v>0</v>
      </c>
      <c r="N897" t="b">
        <f ca="1">IF(AND(NOT(input4[[#This Row],[All DESC?]]),NOT(input4[[#This Row],[All ASC?]])),FALSE(),TRUE())</f>
        <v>1</v>
      </c>
      <c r="O897" cm="1">
        <f t="array" aca="1" ref="O897" ca="1">IF(AND(input4[[#This Row],[Safe Part 1]],(MAX(ABS((INDIRECT(input4[[#This Row],[range2]]))-(INDIRECT(input4[[#This Row],[range1]])))))&lt;=3),1,0)</f>
        <v>1</v>
      </c>
    </row>
    <row r="898" spans="1:15" x14ac:dyDescent="0.35">
      <c r="A898">
        <v>35</v>
      </c>
      <c r="B898">
        <v>34</v>
      </c>
      <c r="C898">
        <v>32</v>
      </c>
      <c r="D898">
        <v>30</v>
      </c>
      <c r="E898">
        <v>29</v>
      </c>
      <c r="F898">
        <v>28</v>
      </c>
      <c r="G898">
        <v>26</v>
      </c>
      <c r="H898">
        <f>1</f>
        <v>1</v>
      </c>
      <c r="I898">
        <f>COUNTA(input4[[#This Row],[Column1.2]:[Column1.8]])</f>
        <v>7</v>
      </c>
      <c r="J898" t="str">
        <f>ADDRESS(ROW(),input4[[#This Row],[first col]]+1,4)&amp;":"&amp;ADDRESS(ROW(),input4[[#This Row],[lastcol]],4)</f>
        <v>B898:G898</v>
      </c>
      <c r="K898" t="str">
        <f>ADDRESS(ROW(),input4[[#This Row],[first col]],4)&amp;":"&amp;ADDRESS(ROW(),input4[[#This Row],[lastcol]]-1,4)</f>
        <v>A898:F898</v>
      </c>
      <c r="L898" t="b" cm="1">
        <f t="array" aca="1" ref="L898" ca="1">SUMPRODUCT(--(INDIRECT(input4[[#This Row],[range1]])&lt;INDIRECT(input4[[#This Row],[range2]])))=COUNT(INDIRECT(input4[[#This Row],[range1]]))</f>
        <v>1</v>
      </c>
      <c r="M898" t="b" cm="1">
        <f t="array" aca="1" ref="M898" ca="1">SUMPRODUCT(--(INDIRECT(input4[[#This Row],[range1]])&gt;INDIRECT(input4[[#This Row],[range2]])))=COUNT(INDIRECT(input4[[#This Row],[range1]]))</f>
        <v>0</v>
      </c>
      <c r="N898" t="b">
        <f ca="1">IF(AND(NOT(input4[[#This Row],[All DESC?]]),NOT(input4[[#This Row],[All ASC?]])),FALSE(),TRUE())</f>
        <v>1</v>
      </c>
      <c r="O898" cm="1">
        <f t="array" aca="1" ref="O898" ca="1">IF(AND(input4[[#This Row],[Safe Part 1]],(MAX(ABS((INDIRECT(input4[[#This Row],[range2]]))-(INDIRECT(input4[[#This Row],[range1]])))))&lt;=3),1,0)</f>
        <v>1</v>
      </c>
    </row>
    <row r="899" spans="1:15" x14ac:dyDescent="0.35">
      <c r="A899">
        <v>76</v>
      </c>
      <c r="B899">
        <v>75</v>
      </c>
      <c r="C899">
        <v>73</v>
      </c>
      <c r="D899">
        <v>71</v>
      </c>
      <c r="E899">
        <v>69</v>
      </c>
      <c r="F899">
        <v>67</v>
      </c>
      <c r="G899">
        <v>65</v>
      </c>
      <c r="H899">
        <f>1</f>
        <v>1</v>
      </c>
      <c r="I899">
        <f>COUNTA(input4[[#This Row],[Column1.2]:[Column1.8]])</f>
        <v>7</v>
      </c>
      <c r="J899" t="str">
        <f>ADDRESS(ROW(),input4[[#This Row],[first col]]+1,4)&amp;":"&amp;ADDRESS(ROW(),input4[[#This Row],[lastcol]],4)</f>
        <v>B899:G899</v>
      </c>
      <c r="K899" t="str">
        <f>ADDRESS(ROW(),input4[[#This Row],[first col]],4)&amp;":"&amp;ADDRESS(ROW(),input4[[#This Row],[lastcol]]-1,4)</f>
        <v>A899:F899</v>
      </c>
      <c r="L899" t="b" cm="1">
        <f t="array" aca="1" ref="L899" ca="1">SUMPRODUCT(--(INDIRECT(input4[[#This Row],[range1]])&lt;INDIRECT(input4[[#This Row],[range2]])))=COUNT(INDIRECT(input4[[#This Row],[range1]]))</f>
        <v>1</v>
      </c>
      <c r="M899" t="b" cm="1">
        <f t="array" aca="1" ref="M899" ca="1">SUMPRODUCT(--(INDIRECT(input4[[#This Row],[range1]])&gt;INDIRECT(input4[[#This Row],[range2]])))=COUNT(INDIRECT(input4[[#This Row],[range1]]))</f>
        <v>0</v>
      </c>
      <c r="N899" t="b">
        <f ca="1">IF(AND(NOT(input4[[#This Row],[All DESC?]]),NOT(input4[[#This Row],[All ASC?]])),FALSE(),TRUE())</f>
        <v>1</v>
      </c>
      <c r="O899" cm="1">
        <f t="array" aca="1" ref="O899" ca="1">IF(AND(input4[[#This Row],[Safe Part 1]],(MAX(ABS((INDIRECT(input4[[#This Row],[range2]]))-(INDIRECT(input4[[#This Row],[range1]])))))&lt;=3),1,0)</f>
        <v>1</v>
      </c>
    </row>
    <row r="900" spans="1:15" x14ac:dyDescent="0.35">
      <c r="A900">
        <v>71</v>
      </c>
      <c r="B900">
        <v>68</v>
      </c>
      <c r="C900">
        <v>66</v>
      </c>
      <c r="D900">
        <v>63</v>
      </c>
      <c r="E900">
        <v>62</v>
      </c>
      <c r="F900">
        <v>60</v>
      </c>
      <c r="H900">
        <f>1</f>
        <v>1</v>
      </c>
      <c r="I900">
        <f>COUNTA(input4[[#This Row],[Column1.2]:[Column1.8]])</f>
        <v>6</v>
      </c>
      <c r="J900" t="str">
        <f>ADDRESS(ROW(),input4[[#This Row],[first col]]+1,4)&amp;":"&amp;ADDRESS(ROW(),input4[[#This Row],[lastcol]],4)</f>
        <v>B900:F900</v>
      </c>
      <c r="K900" t="str">
        <f>ADDRESS(ROW(),input4[[#This Row],[first col]],4)&amp;":"&amp;ADDRESS(ROW(),input4[[#This Row],[lastcol]]-1,4)</f>
        <v>A900:E900</v>
      </c>
      <c r="L900" t="b" cm="1">
        <f t="array" aca="1" ref="L900" ca="1">SUMPRODUCT(--(INDIRECT(input4[[#This Row],[range1]])&lt;INDIRECT(input4[[#This Row],[range2]])))=COUNT(INDIRECT(input4[[#This Row],[range1]]))</f>
        <v>1</v>
      </c>
      <c r="M900" t="b" cm="1">
        <f t="array" aca="1" ref="M900" ca="1">SUMPRODUCT(--(INDIRECT(input4[[#This Row],[range1]])&gt;INDIRECT(input4[[#This Row],[range2]])))=COUNT(INDIRECT(input4[[#This Row],[range1]]))</f>
        <v>0</v>
      </c>
      <c r="N900" t="b">
        <f ca="1">IF(AND(NOT(input4[[#This Row],[All DESC?]]),NOT(input4[[#This Row],[All ASC?]])),FALSE(),TRUE())</f>
        <v>1</v>
      </c>
      <c r="O900" cm="1">
        <f t="array" aca="1" ref="O900" ca="1">IF(AND(input4[[#This Row],[Safe Part 1]],(MAX(ABS((INDIRECT(input4[[#This Row],[range2]]))-(INDIRECT(input4[[#This Row],[range1]])))))&lt;=3),1,0)</f>
        <v>1</v>
      </c>
    </row>
    <row r="901" spans="1:15" x14ac:dyDescent="0.35">
      <c r="A901">
        <v>88</v>
      </c>
      <c r="B901">
        <v>89</v>
      </c>
      <c r="C901">
        <v>90</v>
      </c>
      <c r="D901">
        <v>93</v>
      </c>
      <c r="E901">
        <v>95</v>
      </c>
      <c r="H901">
        <f>1</f>
        <v>1</v>
      </c>
      <c r="I901">
        <f>COUNTA(input4[[#This Row],[Column1.2]:[Column1.8]])</f>
        <v>5</v>
      </c>
      <c r="J901" t="str">
        <f>ADDRESS(ROW(),input4[[#This Row],[first col]]+1,4)&amp;":"&amp;ADDRESS(ROW(),input4[[#This Row],[lastcol]],4)</f>
        <v>B901:E901</v>
      </c>
      <c r="K901" t="str">
        <f>ADDRESS(ROW(),input4[[#This Row],[first col]],4)&amp;":"&amp;ADDRESS(ROW(),input4[[#This Row],[lastcol]]-1,4)</f>
        <v>A901:D901</v>
      </c>
      <c r="L901" t="b" cm="1">
        <f t="array" aca="1" ref="L901" ca="1">SUMPRODUCT(--(INDIRECT(input4[[#This Row],[range1]])&lt;INDIRECT(input4[[#This Row],[range2]])))=COUNT(INDIRECT(input4[[#This Row],[range1]]))</f>
        <v>0</v>
      </c>
      <c r="M901" t="b" cm="1">
        <f t="array" aca="1" ref="M901" ca="1">SUMPRODUCT(--(INDIRECT(input4[[#This Row],[range1]])&gt;INDIRECT(input4[[#This Row],[range2]])))=COUNT(INDIRECT(input4[[#This Row],[range1]]))</f>
        <v>1</v>
      </c>
      <c r="N901" t="b">
        <f ca="1">IF(AND(NOT(input4[[#This Row],[All DESC?]]),NOT(input4[[#This Row],[All ASC?]])),FALSE(),TRUE())</f>
        <v>1</v>
      </c>
      <c r="O901" cm="1">
        <f t="array" aca="1" ref="O901" ca="1">IF(AND(input4[[#This Row],[Safe Part 1]],(MAX(ABS((INDIRECT(input4[[#This Row],[range2]]))-(INDIRECT(input4[[#This Row],[range1]])))))&lt;=3),1,0)</f>
        <v>1</v>
      </c>
    </row>
    <row r="902" spans="1:15" x14ac:dyDescent="0.35">
      <c r="A902">
        <v>30</v>
      </c>
      <c r="B902">
        <v>29</v>
      </c>
      <c r="C902">
        <v>26</v>
      </c>
      <c r="D902">
        <v>25</v>
      </c>
      <c r="E902">
        <v>23</v>
      </c>
      <c r="F902">
        <v>22</v>
      </c>
      <c r="G902">
        <v>19</v>
      </c>
      <c r="H902">
        <f>1</f>
        <v>1</v>
      </c>
      <c r="I902">
        <f>COUNTA(input4[[#This Row],[Column1.2]:[Column1.8]])</f>
        <v>7</v>
      </c>
      <c r="J902" t="str">
        <f>ADDRESS(ROW(),input4[[#This Row],[first col]]+1,4)&amp;":"&amp;ADDRESS(ROW(),input4[[#This Row],[lastcol]],4)</f>
        <v>B902:G902</v>
      </c>
      <c r="K902" t="str">
        <f>ADDRESS(ROW(),input4[[#This Row],[first col]],4)&amp;":"&amp;ADDRESS(ROW(),input4[[#This Row],[lastcol]]-1,4)</f>
        <v>A902:F902</v>
      </c>
      <c r="L902" t="b" cm="1">
        <f t="array" aca="1" ref="L902" ca="1">SUMPRODUCT(--(INDIRECT(input4[[#This Row],[range1]])&lt;INDIRECT(input4[[#This Row],[range2]])))=COUNT(INDIRECT(input4[[#This Row],[range1]]))</f>
        <v>1</v>
      </c>
      <c r="M902" t="b" cm="1">
        <f t="array" aca="1" ref="M902" ca="1">SUMPRODUCT(--(INDIRECT(input4[[#This Row],[range1]])&gt;INDIRECT(input4[[#This Row],[range2]])))=COUNT(INDIRECT(input4[[#This Row],[range1]]))</f>
        <v>0</v>
      </c>
      <c r="N902" t="b">
        <f ca="1">IF(AND(NOT(input4[[#This Row],[All DESC?]]),NOT(input4[[#This Row],[All ASC?]])),FALSE(),TRUE())</f>
        <v>1</v>
      </c>
      <c r="O902" cm="1">
        <f t="array" aca="1" ref="O902" ca="1">IF(AND(input4[[#This Row],[Safe Part 1]],(MAX(ABS((INDIRECT(input4[[#This Row],[range2]]))-(INDIRECT(input4[[#This Row],[range1]])))))&lt;=3),1,0)</f>
        <v>1</v>
      </c>
    </row>
    <row r="903" spans="1:15" x14ac:dyDescent="0.35">
      <c r="A903">
        <v>26</v>
      </c>
      <c r="B903">
        <v>24</v>
      </c>
      <c r="C903">
        <v>22</v>
      </c>
      <c r="D903">
        <v>19</v>
      </c>
      <c r="E903">
        <v>17</v>
      </c>
      <c r="F903">
        <v>15</v>
      </c>
      <c r="G903">
        <v>13</v>
      </c>
      <c r="H903">
        <f>1</f>
        <v>1</v>
      </c>
      <c r="I903">
        <f>COUNTA(input4[[#This Row],[Column1.2]:[Column1.8]])</f>
        <v>7</v>
      </c>
      <c r="J903" t="str">
        <f>ADDRESS(ROW(),input4[[#This Row],[first col]]+1,4)&amp;":"&amp;ADDRESS(ROW(),input4[[#This Row],[lastcol]],4)</f>
        <v>B903:G903</v>
      </c>
      <c r="K903" t="str">
        <f>ADDRESS(ROW(),input4[[#This Row],[first col]],4)&amp;":"&amp;ADDRESS(ROW(),input4[[#This Row],[lastcol]]-1,4)</f>
        <v>A903:F903</v>
      </c>
      <c r="L903" t="b" cm="1">
        <f t="array" aca="1" ref="L903" ca="1">SUMPRODUCT(--(INDIRECT(input4[[#This Row],[range1]])&lt;INDIRECT(input4[[#This Row],[range2]])))=COUNT(INDIRECT(input4[[#This Row],[range1]]))</f>
        <v>1</v>
      </c>
      <c r="M903" t="b" cm="1">
        <f t="array" aca="1" ref="M903" ca="1">SUMPRODUCT(--(INDIRECT(input4[[#This Row],[range1]])&gt;INDIRECT(input4[[#This Row],[range2]])))=COUNT(INDIRECT(input4[[#This Row],[range1]]))</f>
        <v>0</v>
      </c>
      <c r="N903" t="b">
        <f ca="1">IF(AND(NOT(input4[[#This Row],[All DESC?]]),NOT(input4[[#This Row],[All ASC?]])),FALSE(),TRUE())</f>
        <v>1</v>
      </c>
      <c r="O903" cm="1">
        <f t="array" aca="1" ref="O903" ca="1">IF(AND(input4[[#This Row],[Safe Part 1]],(MAX(ABS((INDIRECT(input4[[#This Row],[range2]]))-(INDIRECT(input4[[#This Row],[range1]])))))&lt;=3),1,0)</f>
        <v>1</v>
      </c>
    </row>
    <row r="904" spans="1:15" x14ac:dyDescent="0.35">
      <c r="A904">
        <v>38</v>
      </c>
      <c r="B904">
        <v>37</v>
      </c>
      <c r="C904">
        <v>36</v>
      </c>
      <c r="D904">
        <v>35</v>
      </c>
      <c r="E904">
        <v>33</v>
      </c>
      <c r="F904">
        <v>32</v>
      </c>
      <c r="H904">
        <f>1</f>
        <v>1</v>
      </c>
      <c r="I904">
        <f>COUNTA(input4[[#This Row],[Column1.2]:[Column1.8]])</f>
        <v>6</v>
      </c>
      <c r="J904" t="str">
        <f>ADDRESS(ROW(),input4[[#This Row],[first col]]+1,4)&amp;":"&amp;ADDRESS(ROW(),input4[[#This Row],[lastcol]],4)</f>
        <v>B904:F904</v>
      </c>
      <c r="K904" t="str">
        <f>ADDRESS(ROW(),input4[[#This Row],[first col]],4)&amp;":"&amp;ADDRESS(ROW(),input4[[#This Row],[lastcol]]-1,4)</f>
        <v>A904:E904</v>
      </c>
      <c r="L904" t="b" cm="1">
        <f t="array" aca="1" ref="L904" ca="1">SUMPRODUCT(--(INDIRECT(input4[[#This Row],[range1]])&lt;INDIRECT(input4[[#This Row],[range2]])))=COUNT(INDIRECT(input4[[#This Row],[range1]]))</f>
        <v>1</v>
      </c>
      <c r="M904" t="b" cm="1">
        <f t="array" aca="1" ref="M904" ca="1">SUMPRODUCT(--(INDIRECT(input4[[#This Row],[range1]])&gt;INDIRECT(input4[[#This Row],[range2]])))=COUNT(INDIRECT(input4[[#This Row],[range1]]))</f>
        <v>0</v>
      </c>
      <c r="N904" t="b">
        <f ca="1">IF(AND(NOT(input4[[#This Row],[All DESC?]]),NOT(input4[[#This Row],[All ASC?]])),FALSE(),TRUE())</f>
        <v>1</v>
      </c>
      <c r="O904" cm="1">
        <f t="array" aca="1" ref="O904" ca="1">IF(AND(input4[[#This Row],[Safe Part 1]],(MAX(ABS((INDIRECT(input4[[#This Row],[range2]]))-(INDIRECT(input4[[#This Row],[range1]])))))&lt;=3),1,0)</f>
        <v>1</v>
      </c>
    </row>
    <row r="905" spans="1:15" x14ac:dyDescent="0.35">
      <c r="A905">
        <v>49</v>
      </c>
      <c r="B905">
        <v>46</v>
      </c>
      <c r="C905">
        <v>43</v>
      </c>
      <c r="D905">
        <v>42</v>
      </c>
      <c r="E905">
        <v>40</v>
      </c>
      <c r="F905">
        <v>37</v>
      </c>
      <c r="H905">
        <f>1</f>
        <v>1</v>
      </c>
      <c r="I905">
        <f>COUNTA(input4[[#This Row],[Column1.2]:[Column1.8]])</f>
        <v>6</v>
      </c>
      <c r="J905" t="str">
        <f>ADDRESS(ROW(),input4[[#This Row],[first col]]+1,4)&amp;":"&amp;ADDRESS(ROW(),input4[[#This Row],[lastcol]],4)</f>
        <v>B905:F905</v>
      </c>
      <c r="K905" t="str">
        <f>ADDRESS(ROW(),input4[[#This Row],[first col]],4)&amp;":"&amp;ADDRESS(ROW(),input4[[#This Row],[lastcol]]-1,4)</f>
        <v>A905:E905</v>
      </c>
      <c r="L905" t="b" cm="1">
        <f t="array" aca="1" ref="L905" ca="1">SUMPRODUCT(--(INDIRECT(input4[[#This Row],[range1]])&lt;INDIRECT(input4[[#This Row],[range2]])))=COUNT(INDIRECT(input4[[#This Row],[range1]]))</f>
        <v>1</v>
      </c>
      <c r="M905" t="b" cm="1">
        <f t="array" aca="1" ref="M905" ca="1">SUMPRODUCT(--(INDIRECT(input4[[#This Row],[range1]])&gt;INDIRECT(input4[[#This Row],[range2]])))=COUNT(INDIRECT(input4[[#This Row],[range1]]))</f>
        <v>0</v>
      </c>
      <c r="N905" t="b">
        <f ca="1">IF(AND(NOT(input4[[#This Row],[All DESC?]]),NOT(input4[[#This Row],[All ASC?]])),FALSE(),TRUE())</f>
        <v>1</v>
      </c>
      <c r="O905" cm="1">
        <f t="array" aca="1" ref="O905" ca="1">IF(AND(input4[[#This Row],[Safe Part 1]],(MAX(ABS((INDIRECT(input4[[#This Row],[range2]]))-(INDIRECT(input4[[#This Row],[range1]])))))&lt;=3),1,0)</f>
        <v>1</v>
      </c>
    </row>
    <row r="906" spans="1:15" x14ac:dyDescent="0.35">
      <c r="A906">
        <v>36</v>
      </c>
      <c r="B906">
        <v>39</v>
      </c>
      <c r="C906">
        <v>41</v>
      </c>
      <c r="D906">
        <v>43</v>
      </c>
      <c r="E906">
        <v>46</v>
      </c>
      <c r="H906">
        <f>1</f>
        <v>1</v>
      </c>
      <c r="I906">
        <f>COUNTA(input4[[#This Row],[Column1.2]:[Column1.8]])</f>
        <v>5</v>
      </c>
      <c r="J906" t="str">
        <f>ADDRESS(ROW(),input4[[#This Row],[first col]]+1,4)&amp;":"&amp;ADDRESS(ROW(),input4[[#This Row],[lastcol]],4)</f>
        <v>B906:E906</v>
      </c>
      <c r="K906" t="str">
        <f>ADDRESS(ROW(),input4[[#This Row],[first col]],4)&amp;":"&amp;ADDRESS(ROW(),input4[[#This Row],[lastcol]]-1,4)</f>
        <v>A906:D906</v>
      </c>
      <c r="L906" t="b" cm="1">
        <f t="array" aca="1" ref="L906" ca="1">SUMPRODUCT(--(INDIRECT(input4[[#This Row],[range1]])&lt;INDIRECT(input4[[#This Row],[range2]])))=COUNT(INDIRECT(input4[[#This Row],[range1]]))</f>
        <v>0</v>
      </c>
      <c r="M906" t="b" cm="1">
        <f t="array" aca="1" ref="M906" ca="1">SUMPRODUCT(--(INDIRECT(input4[[#This Row],[range1]])&gt;INDIRECT(input4[[#This Row],[range2]])))=COUNT(INDIRECT(input4[[#This Row],[range1]]))</f>
        <v>1</v>
      </c>
      <c r="N906" t="b">
        <f ca="1">IF(AND(NOT(input4[[#This Row],[All DESC?]]),NOT(input4[[#This Row],[All ASC?]])),FALSE(),TRUE())</f>
        <v>1</v>
      </c>
      <c r="O906" cm="1">
        <f t="array" aca="1" ref="O906" ca="1">IF(AND(input4[[#This Row],[Safe Part 1]],(MAX(ABS((INDIRECT(input4[[#This Row],[range2]]))-(INDIRECT(input4[[#This Row],[range1]])))))&lt;=3),1,0)</f>
        <v>1</v>
      </c>
    </row>
    <row r="907" spans="1:15" x14ac:dyDescent="0.35">
      <c r="A907">
        <v>28</v>
      </c>
      <c r="B907">
        <v>27</v>
      </c>
      <c r="C907">
        <v>26</v>
      </c>
      <c r="D907">
        <v>24</v>
      </c>
      <c r="E907">
        <v>21</v>
      </c>
      <c r="H907">
        <f>1</f>
        <v>1</v>
      </c>
      <c r="I907">
        <f>COUNTA(input4[[#This Row],[Column1.2]:[Column1.8]])</f>
        <v>5</v>
      </c>
      <c r="J907" t="str">
        <f>ADDRESS(ROW(),input4[[#This Row],[first col]]+1,4)&amp;":"&amp;ADDRESS(ROW(),input4[[#This Row],[lastcol]],4)</f>
        <v>B907:E907</v>
      </c>
      <c r="K907" t="str">
        <f>ADDRESS(ROW(),input4[[#This Row],[first col]],4)&amp;":"&amp;ADDRESS(ROW(),input4[[#This Row],[lastcol]]-1,4)</f>
        <v>A907:D907</v>
      </c>
      <c r="L907" t="b" cm="1">
        <f t="array" aca="1" ref="L907" ca="1">SUMPRODUCT(--(INDIRECT(input4[[#This Row],[range1]])&lt;INDIRECT(input4[[#This Row],[range2]])))=COUNT(INDIRECT(input4[[#This Row],[range1]]))</f>
        <v>1</v>
      </c>
      <c r="M907" t="b" cm="1">
        <f t="array" aca="1" ref="M907" ca="1">SUMPRODUCT(--(INDIRECT(input4[[#This Row],[range1]])&gt;INDIRECT(input4[[#This Row],[range2]])))=COUNT(INDIRECT(input4[[#This Row],[range1]]))</f>
        <v>0</v>
      </c>
      <c r="N907" t="b">
        <f ca="1">IF(AND(NOT(input4[[#This Row],[All DESC?]]),NOT(input4[[#This Row],[All ASC?]])),FALSE(),TRUE())</f>
        <v>1</v>
      </c>
      <c r="O907" cm="1">
        <f t="array" aca="1" ref="O907" ca="1">IF(AND(input4[[#This Row],[Safe Part 1]],(MAX(ABS((INDIRECT(input4[[#This Row],[range2]]))-(INDIRECT(input4[[#This Row],[range1]])))))&lt;=3),1,0)</f>
        <v>1</v>
      </c>
    </row>
    <row r="908" spans="1:15" x14ac:dyDescent="0.35">
      <c r="A908">
        <v>68</v>
      </c>
      <c r="B908">
        <v>70</v>
      </c>
      <c r="C908">
        <v>71</v>
      </c>
      <c r="D908">
        <v>72</v>
      </c>
      <c r="E908">
        <v>73</v>
      </c>
      <c r="H908">
        <f>1</f>
        <v>1</v>
      </c>
      <c r="I908">
        <f>COUNTA(input4[[#This Row],[Column1.2]:[Column1.8]])</f>
        <v>5</v>
      </c>
      <c r="J908" t="str">
        <f>ADDRESS(ROW(),input4[[#This Row],[first col]]+1,4)&amp;":"&amp;ADDRESS(ROW(),input4[[#This Row],[lastcol]],4)</f>
        <v>B908:E908</v>
      </c>
      <c r="K908" t="str">
        <f>ADDRESS(ROW(),input4[[#This Row],[first col]],4)&amp;":"&amp;ADDRESS(ROW(),input4[[#This Row],[lastcol]]-1,4)</f>
        <v>A908:D908</v>
      </c>
      <c r="L908" t="b" cm="1">
        <f t="array" aca="1" ref="L908" ca="1">SUMPRODUCT(--(INDIRECT(input4[[#This Row],[range1]])&lt;INDIRECT(input4[[#This Row],[range2]])))=COUNT(INDIRECT(input4[[#This Row],[range1]]))</f>
        <v>0</v>
      </c>
      <c r="M908" t="b" cm="1">
        <f t="array" aca="1" ref="M908" ca="1">SUMPRODUCT(--(INDIRECT(input4[[#This Row],[range1]])&gt;INDIRECT(input4[[#This Row],[range2]])))=COUNT(INDIRECT(input4[[#This Row],[range1]]))</f>
        <v>1</v>
      </c>
      <c r="N908" t="b">
        <f ca="1">IF(AND(NOT(input4[[#This Row],[All DESC?]]),NOT(input4[[#This Row],[All ASC?]])),FALSE(),TRUE())</f>
        <v>1</v>
      </c>
      <c r="O908" cm="1">
        <f t="array" aca="1" ref="O908" ca="1">IF(AND(input4[[#This Row],[Safe Part 1]],(MAX(ABS((INDIRECT(input4[[#This Row],[range2]]))-(INDIRECT(input4[[#This Row],[range1]])))))&lt;=3),1,0)</f>
        <v>1</v>
      </c>
    </row>
    <row r="909" spans="1:15" x14ac:dyDescent="0.35">
      <c r="A909">
        <v>37</v>
      </c>
      <c r="B909">
        <v>34</v>
      </c>
      <c r="C909">
        <v>33</v>
      </c>
      <c r="D909">
        <v>31</v>
      </c>
      <c r="H909">
        <f>1</f>
        <v>1</v>
      </c>
      <c r="I909">
        <f>COUNTA(input4[[#This Row],[Column1.2]:[Column1.8]])</f>
        <v>4</v>
      </c>
      <c r="J909" t="str">
        <f>ADDRESS(ROW(),input4[[#This Row],[first col]]+1,4)&amp;":"&amp;ADDRESS(ROW(),input4[[#This Row],[lastcol]],4)</f>
        <v>B909:D909</v>
      </c>
      <c r="K909" t="str">
        <f>ADDRESS(ROW(),input4[[#This Row],[first col]],4)&amp;":"&amp;ADDRESS(ROW(),input4[[#This Row],[lastcol]]-1,4)</f>
        <v>A909:C909</v>
      </c>
      <c r="L909" t="b" cm="1">
        <f t="array" aca="1" ref="L909" ca="1">SUMPRODUCT(--(INDIRECT(input4[[#This Row],[range1]])&lt;INDIRECT(input4[[#This Row],[range2]])))=COUNT(INDIRECT(input4[[#This Row],[range1]]))</f>
        <v>1</v>
      </c>
      <c r="M909" t="b" cm="1">
        <f t="array" aca="1" ref="M909" ca="1">SUMPRODUCT(--(INDIRECT(input4[[#This Row],[range1]])&gt;INDIRECT(input4[[#This Row],[range2]])))=COUNT(INDIRECT(input4[[#This Row],[range1]]))</f>
        <v>0</v>
      </c>
      <c r="N909" t="b">
        <f ca="1">IF(AND(NOT(input4[[#This Row],[All DESC?]]),NOT(input4[[#This Row],[All ASC?]])),FALSE(),TRUE())</f>
        <v>1</v>
      </c>
      <c r="O909" cm="1">
        <f t="array" aca="1" ref="O909" ca="1">IF(AND(input4[[#This Row],[Safe Part 1]],(MAX(ABS((INDIRECT(input4[[#This Row],[range2]]))-(INDIRECT(input4[[#This Row],[range1]])))))&lt;=3),1,0)</f>
        <v>1</v>
      </c>
    </row>
    <row r="910" spans="1:15" x14ac:dyDescent="0.35">
      <c r="A910">
        <v>89</v>
      </c>
      <c r="B910">
        <v>88</v>
      </c>
      <c r="C910">
        <v>86</v>
      </c>
      <c r="D910">
        <v>84</v>
      </c>
      <c r="E910">
        <v>81</v>
      </c>
      <c r="F910">
        <v>80</v>
      </c>
      <c r="G910">
        <v>78</v>
      </c>
      <c r="H910">
        <f>1</f>
        <v>1</v>
      </c>
      <c r="I910">
        <f>COUNTA(input4[[#This Row],[Column1.2]:[Column1.8]])</f>
        <v>7</v>
      </c>
      <c r="J910" t="str">
        <f>ADDRESS(ROW(),input4[[#This Row],[first col]]+1,4)&amp;":"&amp;ADDRESS(ROW(),input4[[#This Row],[lastcol]],4)</f>
        <v>B910:G910</v>
      </c>
      <c r="K910" t="str">
        <f>ADDRESS(ROW(),input4[[#This Row],[first col]],4)&amp;":"&amp;ADDRESS(ROW(),input4[[#This Row],[lastcol]]-1,4)</f>
        <v>A910:F910</v>
      </c>
      <c r="L910" t="b" cm="1">
        <f t="array" aca="1" ref="L910" ca="1">SUMPRODUCT(--(INDIRECT(input4[[#This Row],[range1]])&lt;INDIRECT(input4[[#This Row],[range2]])))=COUNT(INDIRECT(input4[[#This Row],[range1]]))</f>
        <v>1</v>
      </c>
      <c r="M910" t="b" cm="1">
        <f t="array" aca="1" ref="M910" ca="1">SUMPRODUCT(--(INDIRECT(input4[[#This Row],[range1]])&gt;INDIRECT(input4[[#This Row],[range2]])))=COUNT(INDIRECT(input4[[#This Row],[range1]]))</f>
        <v>0</v>
      </c>
      <c r="N910" t="b">
        <f ca="1">IF(AND(NOT(input4[[#This Row],[All DESC?]]),NOT(input4[[#This Row],[All ASC?]])),FALSE(),TRUE())</f>
        <v>1</v>
      </c>
      <c r="O910" cm="1">
        <f t="array" aca="1" ref="O910" ca="1">IF(AND(input4[[#This Row],[Safe Part 1]],(MAX(ABS((INDIRECT(input4[[#This Row],[range2]]))-(INDIRECT(input4[[#This Row],[range1]])))))&lt;=3),1,0)</f>
        <v>1</v>
      </c>
    </row>
    <row r="911" spans="1:15" x14ac:dyDescent="0.35">
      <c r="A911">
        <v>25</v>
      </c>
      <c r="B911">
        <v>27</v>
      </c>
      <c r="C911">
        <v>30</v>
      </c>
      <c r="D911">
        <v>31</v>
      </c>
      <c r="E911">
        <v>33</v>
      </c>
      <c r="H911">
        <f>1</f>
        <v>1</v>
      </c>
      <c r="I911">
        <f>COUNTA(input4[[#This Row],[Column1.2]:[Column1.8]])</f>
        <v>5</v>
      </c>
      <c r="J911" t="str">
        <f>ADDRESS(ROW(),input4[[#This Row],[first col]]+1,4)&amp;":"&amp;ADDRESS(ROW(),input4[[#This Row],[lastcol]],4)</f>
        <v>B911:E911</v>
      </c>
      <c r="K911" t="str">
        <f>ADDRESS(ROW(),input4[[#This Row],[first col]],4)&amp;":"&amp;ADDRESS(ROW(),input4[[#This Row],[lastcol]]-1,4)</f>
        <v>A911:D911</v>
      </c>
      <c r="L911" t="b" cm="1">
        <f t="array" aca="1" ref="L911" ca="1">SUMPRODUCT(--(INDIRECT(input4[[#This Row],[range1]])&lt;INDIRECT(input4[[#This Row],[range2]])))=COUNT(INDIRECT(input4[[#This Row],[range1]]))</f>
        <v>0</v>
      </c>
      <c r="M911" t="b" cm="1">
        <f t="array" aca="1" ref="M911" ca="1">SUMPRODUCT(--(INDIRECT(input4[[#This Row],[range1]])&gt;INDIRECT(input4[[#This Row],[range2]])))=COUNT(INDIRECT(input4[[#This Row],[range1]]))</f>
        <v>1</v>
      </c>
      <c r="N911" t="b">
        <f ca="1">IF(AND(NOT(input4[[#This Row],[All DESC?]]),NOT(input4[[#This Row],[All ASC?]])),FALSE(),TRUE())</f>
        <v>1</v>
      </c>
      <c r="O911" cm="1">
        <f t="array" aca="1" ref="O911" ca="1">IF(AND(input4[[#This Row],[Safe Part 1]],(MAX(ABS((INDIRECT(input4[[#This Row],[range2]]))-(INDIRECT(input4[[#This Row],[range1]])))))&lt;=3),1,0)</f>
        <v>1</v>
      </c>
    </row>
    <row r="912" spans="1:15" x14ac:dyDescent="0.35">
      <c r="A912">
        <v>47</v>
      </c>
      <c r="B912">
        <v>44</v>
      </c>
      <c r="C912">
        <v>42</v>
      </c>
      <c r="D912">
        <v>41</v>
      </c>
      <c r="E912">
        <v>38</v>
      </c>
      <c r="F912">
        <v>37</v>
      </c>
      <c r="H912">
        <f>1</f>
        <v>1</v>
      </c>
      <c r="I912">
        <f>COUNTA(input4[[#This Row],[Column1.2]:[Column1.8]])</f>
        <v>6</v>
      </c>
      <c r="J912" t="str">
        <f>ADDRESS(ROW(),input4[[#This Row],[first col]]+1,4)&amp;":"&amp;ADDRESS(ROW(),input4[[#This Row],[lastcol]],4)</f>
        <v>B912:F912</v>
      </c>
      <c r="K912" t="str">
        <f>ADDRESS(ROW(),input4[[#This Row],[first col]],4)&amp;":"&amp;ADDRESS(ROW(),input4[[#This Row],[lastcol]]-1,4)</f>
        <v>A912:E912</v>
      </c>
      <c r="L912" t="b" cm="1">
        <f t="array" aca="1" ref="L912" ca="1">SUMPRODUCT(--(INDIRECT(input4[[#This Row],[range1]])&lt;INDIRECT(input4[[#This Row],[range2]])))=COUNT(INDIRECT(input4[[#This Row],[range1]]))</f>
        <v>1</v>
      </c>
      <c r="M912" t="b" cm="1">
        <f t="array" aca="1" ref="M912" ca="1">SUMPRODUCT(--(INDIRECT(input4[[#This Row],[range1]])&gt;INDIRECT(input4[[#This Row],[range2]])))=COUNT(INDIRECT(input4[[#This Row],[range1]]))</f>
        <v>0</v>
      </c>
      <c r="N912" t="b">
        <f ca="1">IF(AND(NOT(input4[[#This Row],[All DESC?]]),NOT(input4[[#This Row],[All ASC?]])),FALSE(),TRUE())</f>
        <v>1</v>
      </c>
      <c r="O912" cm="1">
        <f t="array" aca="1" ref="O912" ca="1">IF(AND(input4[[#This Row],[Safe Part 1]],(MAX(ABS((INDIRECT(input4[[#This Row],[range2]]))-(INDIRECT(input4[[#This Row],[range1]])))))&lt;=3),1,0)</f>
        <v>1</v>
      </c>
    </row>
    <row r="913" spans="1:15" x14ac:dyDescent="0.35">
      <c r="A913">
        <v>85</v>
      </c>
      <c r="B913">
        <v>84</v>
      </c>
      <c r="C913">
        <v>81</v>
      </c>
      <c r="D913">
        <v>78</v>
      </c>
      <c r="H913">
        <f>1</f>
        <v>1</v>
      </c>
      <c r="I913">
        <f>COUNTA(input4[[#This Row],[Column1.2]:[Column1.8]])</f>
        <v>4</v>
      </c>
      <c r="J913" t="str">
        <f>ADDRESS(ROW(),input4[[#This Row],[first col]]+1,4)&amp;":"&amp;ADDRESS(ROW(),input4[[#This Row],[lastcol]],4)</f>
        <v>B913:D913</v>
      </c>
      <c r="K913" t="str">
        <f>ADDRESS(ROW(),input4[[#This Row],[first col]],4)&amp;":"&amp;ADDRESS(ROW(),input4[[#This Row],[lastcol]]-1,4)</f>
        <v>A913:C913</v>
      </c>
      <c r="L913" t="b" cm="1">
        <f t="array" aca="1" ref="L913" ca="1">SUMPRODUCT(--(INDIRECT(input4[[#This Row],[range1]])&lt;INDIRECT(input4[[#This Row],[range2]])))=COUNT(INDIRECT(input4[[#This Row],[range1]]))</f>
        <v>1</v>
      </c>
      <c r="M913" t="b" cm="1">
        <f t="array" aca="1" ref="M913" ca="1">SUMPRODUCT(--(INDIRECT(input4[[#This Row],[range1]])&gt;INDIRECT(input4[[#This Row],[range2]])))=COUNT(INDIRECT(input4[[#This Row],[range1]]))</f>
        <v>0</v>
      </c>
      <c r="N913" t="b">
        <f ca="1">IF(AND(NOT(input4[[#This Row],[All DESC?]]),NOT(input4[[#This Row],[All ASC?]])),FALSE(),TRUE())</f>
        <v>1</v>
      </c>
      <c r="O913" cm="1">
        <f t="array" aca="1" ref="O913" ca="1">IF(AND(input4[[#This Row],[Safe Part 1]],(MAX(ABS((INDIRECT(input4[[#This Row],[range2]]))-(INDIRECT(input4[[#This Row],[range1]])))))&lt;=3),1,0)</f>
        <v>1</v>
      </c>
    </row>
    <row r="914" spans="1:15" x14ac:dyDescent="0.35">
      <c r="A914">
        <v>44</v>
      </c>
      <c r="B914">
        <v>45</v>
      </c>
      <c r="C914">
        <v>46</v>
      </c>
      <c r="D914">
        <v>47</v>
      </c>
      <c r="E914">
        <v>49</v>
      </c>
      <c r="F914">
        <v>51</v>
      </c>
      <c r="H914">
        <f>1</f>
        <v>1</v>
      </c>
      <c r="I914">
        <f>COUNTA(input4[[#This Row],[Column1.2]:[Column1.8]])</f>
        <v>6</v>
      </c>
      <c r="J914" t="str">
        <f>ADDRESS(ROW(),input4[[#This Row],[first col]]+1,4)&amp;":"&amp;ADDRESS(ROW(),input4[[#This Row],[lastcol]],4)</f>
        <v>B914:F914</v>
      </c>
      <c r="K914" t="str">
        <f>ADDRESS(ROW(),input4[[#This Row],[first col]],4)&amp;":"&amp;ADDRESS(ROW(),input4[[#This Row],[lastcol]]-1,4)</f>
        <v>A914:E914</v>
      </c>
      <c r="L914" t="b" cm="1">
        <f t="array" aca="1" ref="L914" ca="1">SUMPRODUCT(--(INDIRECT(input4[[#This Row],[range1]])&lt;INDIRECT(input4[[#This Row],[range2]])))=COUNT(INDIRECT(input4[[#This Row],[range1]]))</f>
        <v>0</v>
      </c>
      <c r="M914" t="b" cm="1">
        <f t="array" aca="1" ref="M914" ca="1">SUMPRODUCT(--(INDIRECT(input4[[#This Row],[range1]])&gt;INDIRECT(input4[[#This Row],[range2]])))=COUNT(INDIRECT(input4[[#This Row],[range1]]))</f>
        <v>1</v>
      </c>
      <c r="N914" t="b">
        <f ca="1">IF(AND(NOT(input4[[#This Row],[All DESC?]]),NOT(input4[[#This Row],[All ASC?]])),FALSE(),TRUE())</f>
        <v>1</v>
      </c>
      <c r="O914" cm="1">
        <f t="array" aca="1" ref="O914" ca="1">IF(AND(input4[[#This Row],[Safe Part 1]],(MAX(ABS((INDIRECT(input4[[#This Row],[range2]]))-(INDIRECT(input4[[#This Row],[range1]])))))&lt;=3),1,0)</f>
        <v>1</v>
      </c>
    </row>
    <row r="915" spans="1:15" x14ac:dyDescent="0.35">
      <c r="A915">
        <v>37</v>
      </c>
      <c r="B915">
        <v>38</v>
      </c>
      <c r="C915">
        <v>40</v>
      </c>
      <c r="D915">
        <v>41</v>
      </c>
      <c r="E915">
        <v>42</v>
      </c>
      <c r="F915">
        <v>45</v>
      </c>
      <c r="H915">
        <f>1</f>
        <v>1</v>
      </c>
      <c r="I915">
        <f>COUNTA(input4[[#This Row],[Column1.2]:[Column1.8]])</f>
        <v>6</v>
      </c>
      <c r="J915" t="str">
        <f>ADDRESS(ROW(),input4[[#This Row],[first col]]+1,4)&amp;":"&amp;ADDRESS(ROW(),input4[[#This Row],[lastcol]],4)</f>
        <v>B915:F915</v>
      </c>
      <c r="K915" t="str">
        <f>ADDRESS(ROW(),input4[[#This Row],[first col]],4)&amp;":"&amp;ADDRESS(ROW(),input4[[#This Row],[lastcol]]-1,4)</f>
        <v>A915:E915</v>
      </c>
      <c r="L915" t="b" cm="1">
        <f t="array" aca="1" ref="L915" ca="1">SUMPRODUCT(--(INDIRECT(input4[[#This Row],[range1]])&lt;INDIRECT(input4[[#This Row],[range2]])))=COUNT(INDIRECT(input4[[#This Row],[range1]]))</f>
        <v>0</v>
      </c>
      <c r="M915" t="b" cm="1">
        <f t="array" aca="1" ref="M915" ca="1">SUMPRODUCT(--(INDIRECT(input4[[#This Row],[range1]])&gt;INDIRECT(input4[[#This Row],[range2]])))=COUNT(INDIRECT(input4[[#This Row],[range1]]))</f>
        <v>1</v>
      </c>
      <c r="N915" t="b">
        <f ca="1">IF(AND(NOT(input4[[#This Row],[All DESC?]]),NOT(input4[[#This Row],[All ASC?]])),FALSE(),TRUE())</f>
        <v>1</v>
      </c>
      <c r="O915" cm="1">
        <f t="array" aca="1" ref="O915" ca="1">IF(AND(input4[[#This Row],[Safe Part 1]],(MAX(ABS((INDIRECT(input4[[#This Row],[range2]]))-(INDIRECT(input4[[#This Row],[range1]])))))&lt;=3),1,0)</f>
        <v>1</v>
      </c>
    </row>
    <row r="916" spans="1:15" x14ac:dyDescent="0.35">
      <c r="A916">
        <v>95</v>
      </c>
      <c r="B916">
        <v>96</v>
      </c>
      <c r="C916">
        <v>97</v>
      </c>
      <c r="D916">
        <v>98</v>
      </c>
      <c r="H916">
        <f>1</f>
        <v>1</v>
      </c>
      <c r="I916">
        <f>COUNTA(input4[[#This Row],[Column1.2]:[Column1.8]])</f>
        <v>4</v>
      </c>
      <c r="J916" t="str">
        <f>ADDRESS(ROW(),input4[[#This Row],[first col]]+1,4)&amp;":"&amp;ADDRESS(ROW(),input4[[#This Row],[lastcol]],4)</f>
        <v>B916:D916</v>
      </c>
      <c r="K916" t="str">
        <f>ADDRESS(ROW(),input4[[#This Row],[first col]],4)&amp;":"&amp;ADDRESS(ROW(),input4[[#This Row],[lastcol]]-1,4)</f>
        <v>A916:C916</v>
      </c>
      <c r="L916" t="b" cm="1">
        <f t="array" aca="1" ref="L916" ca="1">SUMPRODUCT(--(INDIRECT(input4[[#This Row],[range1]])&lt;INDIRECT(input4[[#This Row],[range2]])))=COUNT(INDIRECT(input4[[#This Row],[range1]]))</f>
        <v>0</v>
      </c>
      <c r="M916" t="b" cm="1">
        <f t="array" aca="1" ref="M916" ca="1">SUMPRODUCT(--(INDIRECT(input4[[#This Row],[range1]])&gt;INDIRECT(input4[[#This Row],[range2]])))=COUNT(INDIRECT(input4[[#This Row],[range1]]))</f>
        <v>1</v>
      </c>
      <c r="N916" t="b">
        <f ca="1">IF(AND(NOT(input4[[#This Row],[All DESC?]]),NOT(input4[[#This Row],[All ASC?]])),FALSE(),TRUE())</f>
        <v>1</v>
      </c>
      <c r="O916" cm="1">
        <f t="array" aca="1" ref="O916" ca="1">IF(AND(input4[[#This Row],[Safe Part 1]],(MAX(ABS((INDIRECT(input4[[#This Row],[range2]]))-(INDIRECT(input4[[#This Row],[range1]])))))&lt;=3),1,0)</f>
        <v>1</v>
      </c>
    </row>
    <row r="917" spans="1:15" x14ac:dyDescent="0.35">
      <c r="A917">
        <v>36</v>
      </c>
      <c r="B917">
        <v>33</v>
      </c>
      <c r="C917">
        <v>32</v>
      </c>
      <c r="D917">
        <v>29</v>
      </c>
      <c r="E917">
        <v>26</v>
      </c>
      <c r="H917">
        <f>1</f>
        <v>1</v>
      </c>
      <c r="I917">
        <f>COUNTA(input4[[#This Row],[Column1.2]:[Column1.8]])</f>
        <v>5</v>
      </c>
      <c r="J917" t="str">
        <f>ADDRESS(ROW(),input4[[#This Row],[first col]]+1,4)&amp;":"&amp;ADDRESS(ROW(),input4[[#This Row],[lastcol]],4)</f>
        <v>B917:E917</v>
      </c>
      <c r="K917" t="str">
        <f>ADDRESS(ROW(),input4[[#This Row],[first col]],4)&amp;":"&amp;ADDRESS(ROW(),input4[[#This Row],[lastcol]]-1,4)</f>
        <v>A917:D917</v>
      </c>
      <c r="L917" t="b" cm="1">
        <f t="array" aca="1" ref="L917" ca="1">SUMPRODUCT(--(INDIRECT(input4[[#This Row],[range1]])&lt;INDIRECT(input4[[#This Row],[range2]])))=COUNT(INDIRECT(input4[[#This Row],[range1]]))</f>
        <v>1</v>
      </c>
      <c r="M917" t="b" cm="1">
        <f t="array" aca="1" ref="M917" ca="1">SUMPRODUCT(--(INDIRECT(input4[[#This Row],[range1]])&gt;INDIRECT(input4[[#This Row],[range2]])))=COUNT(INDIRECT(input4[[#This Row],[range1]]))</f>
        <v>0</v>
      </c>
      <c r="N917" t="b">
        <f ca="1">IF(AND(NOT(input4[[#This Row],[All DESC?]]),NOT(input4[[#This Row],[All ASC?]])),FALSE(),TRUE())</f>
        <v>1</v>
      </c>
      <c r="O917" cm="1">
        <f t="array" aca="1" ref="O917" ca="1">IF(AND(input4[[#This Row],[Safe Part 1]],(MAX(ABS((INDIRECT(input4[[#This Row],[range2]]))-(INDIRECT(input4[[#This Row],[range1]])))))&lt;=3),1,0)</f>
        <v>1</v>
      </c>
    </row>
    <row r="918" spans="1:15" x14ac:dyDescent="0.35">
      <c r="A918">
        <v>60</v>
      </c>
      <c r="B918">
        <v>61</v>
      </c>
      <c r="C918">
        <v>63</v>
      </c>
      <c r="D918">
        <v>64</v>
      </c>
      <c r="H918">
        <f>1</f>
        <v>1</v>
      </c>
      <c r="I918">
        <f>COUNTA(input4[[#This Row],[Column1.2]:[Column1.8]])</f>
        <v>4</v>
      </c>
      <c r="J918" t="str">
        <f>ADDRESS(ROW(),input4[[#This Row],[first col]]+1,4)&amp;":"&amp;ADDRESS(ROW(),input4[[#This Row],[lastcol]],4)</f>
        <v>B918:D918</v>
      </c>
      <c r="K918" t="str">
        <f>ADDRESS(ROW(),input4[[#This Row],[first col]],4)&amp;":"&amp;ADDRESS(ROW(),input4[[#This Row],[lastcol]]-1,4)</f>
        <v>A918:C918</v>
      </c>
      <c r="L918" t="b" cm="1">
        <f t="array" aca="1" ref="L918" ca="1">SUMPRODUCT(--(INDIRECT(input4[[#This Row],[range1]])&lt;INDIRECT(input4[[#This Row],[range2]])))=COUNT(INDIRECT(input4[[#This Row],[range1]]))</f>
        <v>0</v>
      </c>
      <c r="M918" t="b" cm="1">
        <f t="array" aca="1" ref="M918" ca="1">SUMPRODUCT(--(INDIRECT(input4[[#This Row],[range1]])&gt;INDIRECT(input4[[#This Row],[range2]])))=COUNT(INDIRECT(input4[[#This Row],[range1]]))</f>
        <v>1</v>
      </c>
      <c r="N918" t="b">
        <f ca="1">IF(AND(NOT(input4[[#This Row],[All DESC?]]),NOT(input4[[#This Row],[All ASC?]])),FALSE(),TRUE())</f>
        <v>1</v>
      </c>
      <c r="O918" cm="1">
        <f t="array" aca="1" ref="O918" ca="1">IF(AND(input4[[#This Row],[Safe Part 1]],(MAX(ABS((INDIRECT(input4[[#This Row],[range2]]))-(INDIRECT(input4[[#This Row],[range1]])))))&lt;=3),1,0)</f>
        <v>1</v>
      </c>
    </row>
    <row r="919" spans="1:15" x14ac:dyDescent="0.35">
      <c r="A919">
        <v>51</v>
      </c>
      <c r="B919">
        <v>49</v>
      </c>
      <c r="C919">
        <v>47</v>
      </c>
      <c r="D919">
        <v>45</v>
      </c>
      <c r="H919">
        <f>1</f>
        <v>1</v>
      </c>
      <c r="I919">
        <f>COUNTA(input4[[#This Row],[Column1.2]:[Column1.8]])</f>
        <v>4</v>
      </c>
      <c r="J919" t="str">
        <f>ADDRESS(ROW(),input4[[#This Row],[first col]]+1,4)&amp;":"&amp;ADDRESS(ROW(),input4[[#This Row],[lastcol]],4)</f>
        <v>B919:D919</v>
      </c>
      <c r="K919" t="str">
        <f>ADDRESS(ROW(),input4[[#This Row],[first col]],4)&amp;":"&amp;ADDRESS(ROW(),input4[[#This Row],[lastcol]]-1,4)</f>
        <v>A919:C919</v>
      </c>
      <c r="L919" t="b" cm="1">
        <f t="array" aca="1" ref="L919" ca="1">SUMPRODUCT(--(INDIRECT(input4[[#This Row],[range1]])&lt;INDIRECT(input4[[#This Row],[range2]])))=COUNT(INDIRECT(input4[[#This Row],[range1]]))</f>
        <v>1</v>
      </c>
      <c r="M919" t="b" cm="1">
        <f t="array" aca="1" ref="M919" ca="1">SUMPRODUCT(--(INDIRECT(input4[[#This Row],[range1]])&gt;INDIRECT(input4[[#This Row],[range2]])))=COUNT(INDIRECT(input4[[#This Row],[range1]]))</f>
        <v>0</v>
      </c>
      <c r="N919" t="b">
        <f ca="1">IF(AND(NOT(input4[[#This Row],[All DESC?]]),NOT(input4[[#This Row],[All ASC?]])),FALSE(),TRUE())</f>
        <v>1</v>
      </c>
      <c r="O919" cm="1">
        <f t="array" aca="1" ref="O919" ca="1">IF(AND(input4[[#This Row],[Safe Part 1]],(MAX(ABS((INDIRECT(input4[[#This Row],[range2]]))-(INDIRECT(input4[[#This Row],[range1]])))))&lt;=3),1,0)</f>
        <v>1</v>
      </c>
    </row>
    <row r="920" spans="1:15" x14ac:dyDescent="0.35">
      <c r="A920">
        <v>22</v>
      </c>
      <c r="B920">
        <v>21</v>
      </c>
      <c r="C920">
        <v>19</v>
      </c>
      <c r="D920">
        <v>16</v>
      </c>
      <c r="E920">
        <v>15</v>
      </c>
      <c r="F920">
        <v>13</v>
      </c>
      <c r="G920">
        <v>11</v>
      </c>
      <c r="H920">
        <f>1</f>
        <v>1</v>
      </c>
      <c r="I920">
        <f>COUNTA(input4[[#This Row],[Column1.2]:[Column1.8]])</f>
        <v>7</v>
      </c>
      <c r="J920" t="str">
        <f>ADDRESS(ROW(),input4[[#This Row],[first col]]+1,4)&amp;":"&amp;ADDRESS(ROW(),input4[[#This Row],[lastcol]],4)</f>
        <v>B920:G920</v>
      </c>
      <c r="K920" t="str">
        <f>ADDRESS(ROW(),input4[[#This Row],[first col]],4)&amp;":"&amp;ADDRESS(ROW(),input4[[#This Row],[lastcol]]-1,4)</f>
        <v>A920:F920</v>
      </c>
      <c r="L920" t="b" cm="1">
        <f t="array" aca="1" ref="L920" ca="1">SUMPRODUCT(--(INDIRECT(input4[[#This Row],[range1]])&lt;INDIRECT(input4[[#This Row],[range2]])))=COUNT(INDIRECT(input4[[#This Row],[range1]]))</f>
        <v>1</v>
      </c>
      <c r="M920" t="b" cm="1">
        <f t="array" aca="1" ref="M920" ca="1">SUMPRODUCT(--(INDIRECT(input4[[#This Row],[range1]])&gt;INDIRECT(input4[[#This Row],[range2]])))=COUNT(INDIRECT(input4[[#This Row],[range1]]))</f>
        <v>0</v>
      </c>
      <c r="N920" t="b">
        <f ca="1">IF(AND(NOT(input4[[#This Row],[All DESC?]]),NOT(input4[[#This Row],[All ASC?]])),FALSE(),TRUE())</f>
        <v>1</v>
      </c>
      <c r="O920" cm="1">
        <f t="array" aca="1" ref="O920" ca="1">IF(AND(input4[[#This Row],[Safe Part 1]],(MAX(ABS((INDIRECT(input4[[#This Row],[range2]]))-(INDIRECT(input4[[#This Row],[range1]])))))&lt;=3),1,0)</f>
        <v>1</v>
      </c>
    </row>
    <row r="921" spans="1:15" x14ac:dyDescent="0.35">
      <c r="A921">
        <v>5</v>
      </c>
      <c r="B921">
        <v>6</v>
      </c>
      <c r="C921">
        <v>8</v>
      </c>
      <c r="D921">
        <v>9</v>
      </c>
      <c r="E921">
        <v>11</v>
      </c>
      <c r="F921">
        <v>12</v>
      </c>
      <c r="G921">
        <v>15</v>
      </c>
      <c r="H921">
        <f>1</f>
        <v>1</v>
      </c>
      <c r="I921">
        <f>COUNTA(input4[[#This Row],[Column1.2]:[Column1.8]])</f>
        <v>7</v>
      </c>
      <c r="J921" t="str">
        <f>ADDRESS(ROW(),input4[[#This Row],[first col]]+1,4)&amp;":"&amp;ADDRESS(ROW(),input4[[#This Row],[lastcol]],4)</f>
        <v>B921:G921</v>
      </c>
      <c r="K921" t="str">
        <f>ADDRESS(ROW(),input4[[#This Row],[first col]],4)&amp;":"&amp;ADDRESS(ROW(),input4[[#This Row],[lastcol]]-1,4)</f>
        <v>A921:F921</v>
      </c>
      <c r="L921" t="b" cm="1">
        <f t="array" aca="1" ref="L921" ca="1">SUMPRODUCT(--(INDIRECT(input4[[#This Row],[range1]])&lt;INDIRECT(input4[[#This Row],[range2]])))=COUNT(INDIRECT(input4[[#This Row],[range1]]))</f>
        <v>0</v>
      </c>
      <c r="M921" t="b" cm="1">
        <f t="array" aca="1" ref="M921" ca="1">SUMPRODUCT(--(INDIRECT(input4[[#This Row],[range1]])&gt;INDIRECT(input4[[#This Row],[range2]])))=COUNT(INDIRECT(input4[[#This Row],[range1]]))</f>
        <v>1</v>
      </c>
      <c r="N921" t="b">
        <f ca="1">IF(AND(NOT(input4[[#This Row],[All DESC?]]),NOT(input4[[#This Row],[All ASC?]])),FALSE(),TRUE())</f>
        <v>1</v>
      </c>
      <c r="O921" cm="1">
        <f t="array" aca="1" ref="O921" ca="1">IF(AND(input4[[#This Row],[Safe Part 1]],(MAX(ABS((INDIRECT(input4[[#This Row],[range2]]))-(INDIRECT(input4[[#This Row],[range1]])))))&lt;=3),1,0)</f>
        <v>1</v>
      </c>
    </row>
    <row r="922" spans="1:15" x14ac:dyDescent="0.35">
      <c r="A922">
        <v>7</v>
      </c>
      <c r="B922">
        <v>9</v>
      </c>
      <c r="C922">
        <v>11</v>
      </c>
      <c r="D922">
        <v>14</v>
      </c>
      <c r="E922">
        <v>16</v>
      </c>
      <c r="F922">
        <v>19</v>
      </c>
      <c r="G922">
        <v>21</v>
      </c>
      <c r="H922">
        <f>1</f>
        <v>1</v>
      </c>
      <c r="I922">
        <f>COUNTA(input4[[#This Row],[Column1.2]:[Column1.8]])</f>
        <v>7</v>
      </c>
      <c r="J922" t="str">
        <f>ADDRESS(ROW(),input4[[#This Row],[first col]]+1,4)&amp;":"&amp;ADDRESS(ROW(),input4[[#This Row],[lastcol]],4)</f>
        <v>B922:G922</v>
      </c>
      <c r="K922" t="str">
        <f>ADDRESS(ROW(),input4[[#This Row],[first col]],4)&amp;":"&amp;ADDRESS(ROW(),input4[[#This Row],[lastcol]]-1,4)</f>
        <v>A922:F922</v>
      </c>
      <c r="L922" t="b" cm="1">
        <f t="array" aca="1" ref="L922" ca="1">SUMPRODUCT(--(INDIRECT(input4[[#This Row],[range1]])&lt;INDIRECT(input4[[#This Row],[range2]])))=COUNT(INDIRECT(input4[[#This Row],[range1]]))</f>
        <v>0</v>
      </c>
      <c r="M922" t="b" cm="1">
        <f t="array" aca="1" ref="M922" ca="1">SUMPRODUCT(--(INDIRECT(input4[[#This Row],[range1]])&gt;INDIRECT(input4[[#This Row],[range2]])))=COUNT(INDIRECT(input4[[#This Row],[range1]]))</f>
        <v>1</v>
      </c>
      <c r="N922" t="b">
        <f ca="1">IF(AND(NOT(input4[[#This Row],[All DESC?]]),NOT(input4[[#This Row],[All ASC?]])),FALSE(),TRUE())</f>
        <v>1</v>
      </c>
      <c r="O922" cm="1">
        <f t="array" aca="1" ref="O922" ca="1">IF(AND(input4[[#This Row],[Safe Part 1]],(MAX(ABS((INDIRECT(input4[[#This Row],[range2]]))-(INDIRECT(input4[[#This Row],[range1]])))))&lt;=3),1,0)</f>
        <v>1</v>
      </c>
    </row>
    <row r="923" spans="1:15" x14ac:dyDescent="0.35">
      <c r="A923">
        <v>33</v>
      </c>
      <c r="B923">
        <v>34</v>
      </c>
      <c r="C923">
        <v>35</v>
      </c>
      <c r="D923">
        <v>36</v>
      </c>
      <c r="H923">
        <f>1</f>
        <v>1</v>
      </c>
      <c r="I923">
        <f>COUNTA(input4[[#This Row],[Column1.2]:[Column1.8]])</f>
        <v>4</v>
      </c>
      <c r="J923" t="str">
        <f>ADDRESS(ROW(),input4[[#This Row],[first col]]+1,4)&amp;":"&amp;ADDRESS(ROW(),input4[[#This Row],[lastcol]],4)</f>
        <v>B923:D923</v>
      </c>
      <c r="K923" t="str">
        <f>ADDRESS(ROW(),input4[[#This Row],[first col]],4)&amp;":"&amp;ADDRESS(ROW(),input4[[#This Row],[lastcol]]-1,4)</f>
        <v>A923:C923</v>
      </c>
      <c r="L923" t="b" cm="1">
        <f t="array" aca="1" ref="L923" ca="1">SUMPRODUCT(--(INDIRECT(input4[[#This Row],[range1]])&lt;INDIRECT(input4[[#This Row],[range2]])))=COUNT(INDIRECT(input4[[#This Row],[range1]]))</f>
        <v>0</v>
      </c>
      <c r="M923" t="b" cm="1">
        <f t="array" aca="1" ref="M923" ca="1">SUMPRODUCT(--(INDIRECT(input4[[#This Row],[range1]])&gt;INDIRECT(input4[[#This Row],[range2]])))=COUNT(INDIRECT(input4[[#This Row],[range1]]))</f>
        <v>1</v>
      </c>
      <c r="N923" t="b">
        <f ca="1">IF(AND(NOT(input4[[#This Row],[All DESC?]]),NOT(input4[[#This Row],[All ASC?]])),FALSE(),TRUE())</f>
        <v>1</v>
      </c>
      <c r="O923" cm="1">
        <f t="array" aca="1" ref="O923" ca="1">IF(AND(input4[[#This Row],[Safe Part 1]],(MAX(ABS((INDIRECT(input4[[#This Row],[range2]]))-(INDIRECT(input4[[#This Row],[range1]])))))&lt;=3),1,0)</f>
        <v>1</v>
      </c>
    </row>
    <row r="924" spans="1:15" x14ac:dyDescent="0.35">
      <c r="A924">
        <v>19</v>
      </c>
      <c r="B924">
        <v>21</v>
      </c>
      <c r="C924">
        <v>22</v>
      </c>
      <c r="D924">
        <v>24</v>
      </c>
      <c r="E924">
        <v>25</v>
      </c>
      <c r="F924">
        <v>27</v>
      </c>
      <c r="H924">
        <f>1</f>
        <v>1</v>
      </c>
      <c r="I924">
        <f>COUNTA(input4[[#This Row],[Column1.2]:[Column1.8]])</f>
        <v>6</v>
      </c>
      <c r="J924" t="str">
        <f>ADDRESS(ROW(),input4[[#This Row],[first col]]+1,4)&amp;":"&amp;ADDRESS(ROW(),input4[[#This Row],[lastcol]],4)</f>
        <v>B924:F924</v>
      </c>
      <c r="K924" t="str">
        <f>ADDRESS(ROW(),input4[[#This Row],[first col]],4)&amp;":"&amp;ADDRESS(ROW(),input4[[#This Row],[lastcol]]-1,4)</f>
        <v>A924:E924</v>
      </c>
      <c r="L924" t="b" cm="1">
        <f t="array" aca="1" ref="L924" ca="1">SUMPRODUCT(--(INDIRECT(input4[[#This Row],[range1]])&lt;INDIRECT(input4[[#This Row],[range2]])))=COUNT(INDIRECT(input4[[#This Row],[range1]]))</f>
        <v>0</v>
      </c>
      <c r="M924" t="b" cm="1">
        <f t="array" aca="1" ref="M924" ca="1">SUMPRODUCT(--(INDIRECT(input4[[#This Row],[range1]])&gt;INDIRECT(input4[[#This Row],[range2]])))=COUNT(INDIRECT(input4[[#This Row],[range1]]))</f>
        <v>1</v>
      </c>
      <c r="N924" t="b">
        <f ca="1">IF(AND(NOT(input4[[#This Row],[All DESC?]]),NOT(input4[[#This Row],[All ASC?]])),FALSE(),TRUE())</f>
        <v>1</v>
      </c>
      <c r="O924" cm="1">
        <f t="array" aca="1" ref="O924" ca="1">IF(AND(input4[[#This Row],[Safe Part 1]],(MAX(ABS((INDIRECT(input4[[#This Row],[range2]]))-(INDIRECT(input4[[#This Row],[range1]])))))&lt;=3),1,0)</f>
        <v>1</v>
      </c>
    </row>
    <row r="925" spans="1:15" x14ac:dyDescent="0.35">
      <c r="A925">
        <v>65</v>
      </c>
      <c r="B925">
        <v>68</v>
      </c>
      <c r="C925">
        <v>71</v>
      </c>
      <c r="D925">
        <v>73</v>
      </c>
      <c r="E925">
        <v>74</v>
      </c>
      <c r="F925">
        <v>76</v>
      </c>
      <c r="G925">
        <v>78</v>
      </c>
      <c r="H925">
        <f>1</f>
        <v>1</v>
      </c>
      <c r="I925">
        <f>COUNTA(input4[[#This Row],[Column1.2]:[Column1.8]])</f>
        <v>7</v>
      </c>
      <c r="J925" t="str">
        <f>ADDRESS(ROW(),input4[[#This Row],[first col]]+1,4)&amp;":"&amp;ADDRESS(ROW(),input4[[#This Row],[lastcol]],4)</f>
        <v>B925:G925</v>
      </c>
      <c r="K925" t="str">
        <f>ADDRESS(ROW(),input4[[#This Row],[first col]],4)&amp;":"&amp;ADDRESS(ROW(),input4[[#This Row],[lastcol]]-1,4)</f>
        <v>A925:F925</v>
      </c>
      <c r="L925" t="b" cm="1">
        <f t="array" aca="1" ref="L925" ca="1">SUMPRODUCT(--(INDIRECT(input4[[#This Row],[range1]])&lt;INDIRECT(input4[[#This Row],[range2]])))=COUNT(INDIRECT(input4[[#This Row],[range1]]))</f>
        <v>0</v>
      </c>
      <c r="M925" t="b" cm="1">
        <f t="array" aca="1" ref="M925" ca="1">SUMPRODUCT(--(INDIRECT(input4[[#This Row],[range1]])&gt;INDIRECT(input4[[#This Row],[range2]])))=COUNT(INDIRECT(input4[[#This Row],[range1]]))</f>
        <v>1</v>
      </c>
      <c r="N925" t="b">
        <f ca="1">IF(AND(NOT(input4[[#This Row],[All DESC?]]),NOT(input4[[#This Row],[All ASC?]])),FALSE(),TRUE())</f>
        <v>1</v>
      </c>
      <c r="O925" cm="1">
        <f t="array" aca="1" ref="O925" ca="1">IF(AND(input4[[#This Row],[Safe Part 1]],(MAX(ABS((INDIRECT(input4[[#This Row],[range2]]))-(INDIRECT(input4[[#This Row],[range1]])))))&lt;=3),1,0)</f>
        <v>1</v>
      </c>
    </row>
    <row r="926" spans="1:15" x14ac:dyDescent="0.35">
      <c r="A926">
        <v>66</v>
      </c>
      <c r="B926">
        <v>64</v>
      </c>
      <c r="C926">
        <v>62</v>
      </c>
      <c r="D926">
        <v>59</v>
      </c>
      <c r="E926">
        <v>58</v>
      </c>
      <c r="F926">
        <v>56</v>
      </c>
      <c r="G926">
        <v>54</v>
      </c>
      <c r="H926">
        <f>1</f>
        <v>1</v>
      </c>
      <c r="I926">
        <f>COUNTA(input4[[#This Row],[Column1.2]:[Column1.8]])</f>
        <v>7</v>
      </c>
      <c r="J926" t="str">
        <f>ADDRESS(ROW(),input4[[#This Row],[first col]]+1,4)&amp;":"&amp;ADDRESS(ROW(),input4[[#This Row],[lastcol]],4)</f>
        <v>B926:G926</v>
      </c>
      <c r="K926" t="str">
        <f>ADDRESS(ROW(),input4[[#This Row],[first col]],4)&amp;":"&amp;ADDRESS(ROW(),input4[[#This Row],[lastcol]]-1,4)</f>
        <v>A926:F926</v>
      </c>
      <c r="L926" t="b" cm="1">
        <f t="array" aca="1" ref="L926" ca="1">SUMPRODUCT(--(INDIRECT(input4[[#This Row],[range1]])&lt;INDIRECT(input4[[#This Row],[range2]])))=COUNT(INDIRECT(input4[[#This Row],[range1]]))</f>
        <v>1</v>
      </c>
      <c r="M926" t="b" cm="1">
        <f t="array" aca="1" ref="M926" ca="1">SUMPRODUCT(--(INDIRECT(input4[[#This Row],[range1]])&gt;INDIRECT(input4[[#This Row],[range2]])))=COUNT(INDIRECT(input4[[#This Row],[range1]]))</f>
        <v>0</v>
      </c>
      <c r="N926" t="b">
        <f ca="1">IF(AND(NOT(input4[[#This Row],[All DESC?]]),NOT(input4[[#This Row],[All ASC?]])),FALSE(),TRUE())</f>
        <v>1</v>
      </c>
      <c r="O926" cm="1">
        <f t="array" aca="1" ref="O926" ca="1">IF(AND(input4[[#This Row],[Safe Part 1]],(MAX(ABS((INDIRECT(input4[[#This Row],[range2]]))-(INDIRECT(input4[[#This Row],[range1]])))))&lt;=3),1,0)</f>
        <v>1</v>
      </c>
    </row>
    <row r="927" spans="1:15" x14ac:dyDescent="0.35">
      <c r="A927">
        <v>53</v>
      </c>
      <c r="B927">
        <v>51</v>
      </c>
      <c r="C927">
        <v>48</v>
      </c>
      <c r="D927">
        <v>45</v>
      </c>
      <c r="E927">
        <v>44</v>
      </c>
      <c r="F927">
        <v>41</v>
      </c>
      <c r="G927">
        <v>39</v>
      </c>
      <c r="H927">
        <f>1</f>
        <v>1</v>
      </c>
      <c r="I927">
        <f>COUNTA(input4[[#This Row],[Column1.2]:[Column1.8]])</f>
        <v>7</v>
      </c>
      <c r="J927" t="str">
        <f>ADDRESS(ROW(),input4[[#This Row],[first col]]+1,4)&amp;":"&amp;ADDRESS(ROW(),input4[[#This Row],[lastcol]],4)</f>
        <v>B927:G927</v>
      </c>
      <c r="K927" t="str">
        <f>ADDRESS(ROW(),input4[[#This Row],[first col]],4)&amp;":"&amp;ADDRESS(ROW(),input4[[#This Row],[lastcol]]-1,4)</f>
        <v>A927:F927</v>
      </c>
      <c r="L927" t="b" cm="1">
        <f t="array" aca="1" ref="L927" ca="1">SUMPRODUCT(--(INDIRECT(input4[[#This Row],[range1]])&lt;INDIRECT(input4[[#This Row],[range2]])))=COUNT(INDIRECT(input4[[#This Row],[range1]]))</f>
        <v>1</v>
      </c>
      <c r="M927" t="b" cm="1">
        <f t="array" aca="1" ref="M927" ca="1">SUMPRODUCT(--(INDIRECT(input4[[#This Row],[range1]])&gt;INDIRECT(input4[[#This Row],[range2]])))=COUNT(INDIRECT(input4[[#This Row],[range1]]))</f>
        <v>0</v>
      </c>
      <c r="N927" t="b">
        <f ca="1">IF(AND(NOT(input4[[#This Row],[All DESC?]]),NOT(input4[[#This Row],[All ASC?]])),FALSE(),TRUE())</f>
        <v>1</v>
      </c>
      <c r="O927" cm="1">
        <f t="array" aca="1" ref="O927" ca="1">IF(AND(input4[[#This Row],[Safe Part 1]],(MAX(ABS((INDIRECT(input4[[#This Row],[range2]]))-(INDIRECT(input4[[#This Row],[range1]])))))&lt;=3),1,0)</f>
        <v>1</v>
      </c>
    </row>
    <row r="928" spans="1:15" x14ac:dyDescent="0.35">
      <c r="A928">
        <v>15</v>
      </c>
      <c r="B928">
        <v>12</v>
      </c>
      <c r="C928">
        <v>11</v>
      </c>
      <c r="D928">
        <v>9</v>
      </c>
      <c r="E928">
        <v>6</v>
      </c>
      <c r="H928">
        <f>1</f>
        <v>1</v>
      </c>
      <c r="I928">
        <f>COUNTA(input4[[#This Row],[Column1.2]:[Column1.8]])</f>
        <v>5</v>
      </c>
      <c r="J928" t="str">
        <f>ADDRESS(ROW(),input4[[#This Row],[first col]]+1,4)&amp;":"&amp;ADDRESS(ROW(),input4[[#This Row],[lastcol]],4)</f>
        <v>B928:E928</v>
      </c>
      <c r="K928" t="str">
        <f>ADDRESS(ROW(),input4[[#This Row],[first col]],4)&amp;":"&amp;ADDRESS(ROW(),input4[[#This Row],[lastcol]]-1,4)</f>
        <v>A928:D928</v>
      </c>
      <c r="L928" t="b" cm="1">
        <f t="array" aca="1" ref="L928" ca="1">SUMPRODUCT(--(INDIRECT(input4[[#This Row],[range1]])&lt;INDIRECT(input4[[#This Row],[range2]])))=COUNT(INDIRECT(input4[[#This Row],[range1]]))</f>
        <v>1</v>
      </c>
      <c r="M928" t="b" cm="1">
        <f t="array" aca="1" ref="M928" ca="1">SUMPRODUCT(--(INDIRECT(input4[[#This Row],[range1]])&gt;INDIRECT(input4[[#This Row],[range2]])))=COUNT(INDIRECT(input4[[#This Row],[range1]]))</f>
        <v>0</v>
      </c>
      <c r="N928" t="b">
        <f ca="1">IF(AND(NOT(input4[[#This Row],[All DESC?]]),NOT(input4[[#This Row],[All ASC?]])),FALSE(),TRUE())</f>
        <v>1</v>
      </c>
      <c r="O928" cm="1">
        <f t="array" aca="1" ref="O928" ca="1">IF(AND(input4[[#This Row],[Safe Part 1]],(MAX(ABS((INDIRECT(input4[[#This Row],[range2]]))-(INDIRECT(input4[[#This Row],[range1]])))))&lt;=3),1,0)</f>
        <v>1</v>
      </c>
    </row>
    <row r="929" spans="1:15" x14ac:dyDescent="0.35">
      <c r="A929">
        <v>54</v>
      </c>
      <c r="B929">
        <v>56</v>
      </c>
      <c r="C929">
        <v>57</v>
      </c>
      <c r="D929">
        <v>60</v>
      </c>
      <c r="E929">
        <v>62</v>
      </c>
      <c r="H929">
        <f>1</f>
        <v>1</v>
      </c>
      <c r="I929">
        <f>COUNTA(input4[[#This Row],[Column1.2]:[Column1.8]])</f>
        <v>5</v>
      </c>
      <c r="J929" t="str">
        <f>ADDRESS(ROW(),input4[[#This Row],[first col]]+1,4)&amp;":"&amp;ADDRESS(ROW(),input4[[#This Row],[lastcol]],4)</f>
        <v>B929:E929</v>
      </c>
      <c r="K929" t="str">
        <f>ADDRESS(ROW(),input4[[#This Row],[first col]],4)&amp;":"&amp;ADDRESS(ROW(),input4[[#This Row],[lastcol]]-1,4)</f>
        <v>A929:D929</v>
      </c>
      <c r="L929" t="b" cm="1">
        <f t="array" aca="1" ref="L929" ca="1">SUMPRODUCT(--(INDIRECT(input4[[#This Row],[range1]])&lt;INDIRECT(input4[[#This Row],[range2]])))=COUNT(INDIRECT(input4[[#This Row],[range1]]))</f>
        <v>0</v>
      </c>
      <c r="M929" t="b" cm="1">
        <f t="array" aca="1" ref="M929" ca="1">SUMPRODUCT(--(INDIRECT(input4[[#This Row],[range1]])&gt;INDIRECT(input4[[#This Row],[range2]])))=COUNT(INDIRECT(input4[[#This Row],[range1]]))</f>
        <v>1</v>
      </c>
      <c r="N929" t="b">
        <f ca="1">IF(AND(NOT(input4[[#This Row],[All DESC?]]),NOT(input4[[#This Row],[All ASC?]])),FALSE(),TRUE())</f>
        <v>1</v>
      </c>
      <c r="O929" cm="1">
        <f t="array" aca="1" ref="O929" ca="1">IF(AND(input4[[#This Row],[Safe Part 1]],(MAX(ABS((INDIRECT(input4[[#This Row],[range2]]))-(INDIRECT(input4[[#This Row],[range1]])))))&lt;=3),1,0)</f>
        <v>1</v>
      </c>
    </row>
    <row r="930" spans="1:15" x14ac:dyDescent="0.35">
      <c r="A930">
        <v>19</v>
      </c>
      <c r="B930">
        <v>16</v>
      </c>
      <c r="C930">
        <v>15</v>
      </c>
      <c r="D930">
        <v>14</v>
      </c>
      <c r="E930">
        <v>13</v>
      </c>
      <c r="F930">
        <v>10</v>
      </c>
      <c r="G930">
        <v>9</v>
      </c>
      <c r="H930">
        <f>1</f>
        <v>1</v>
      </c>
      <c r="I930">
        <f>COUNTA(input4[[#This Row],[Column1.2]:[Column1.8]])</f>
        <v>7</v>
      </c>
      <c r="J930" t="str">
        <f>ADDRESS(ROW(),input4[[#This Row],[first col]]+1,4)&amp;":"&amp;ADDRESS(ROW(),input4[[#This Row],[lastcol]],4)</f>
        <v>B930:G930</v>
      </c>
      <c r="K930" t="str">
        <f>ADDRESS(ROW(),input4[[#This Row],[first col]],4)&amp;":"&amp;ADDRESS(ROW(),input4[[#This Row],[lastcol]]-1,4)</f>
        <v>A930:F930</v>
      </c>
      <c r="L930" t="b" cm="1">
        <f t="array" aca="1" ref="L930" ca="1">SUMPRODUCT(--(INDIRECT(input4[[#This Row],[range1]])&lt;INDIRECT(input4[[#This Row],[range2]])))=COUNT(INDIRECT(input4[[#This Row],[range1]]))</f>
        <v>1</v>
      </c>
      <c r="M930" t="b" cm="1">
        <f t="array" aca="1" ref="M930" ca="1">SUMPRODUCT(--(INDIRECT(input4[[#This Row],[range1]])&gt;INDIRECT(input4[[#This Row],[range2]])))=COUNT(INDIRECT(input4[[#This Row],[range1]]))</f>
        <v>0</v>
      </c>
      <c r="N930" t="b">
        <f ca="1">IF(AND(NOT(input4[[#This Row],[All DESC?]]),NOT(input4[[#This Row],[All ASC?]])),FALSE(),TRUE())</f>
        <v>1</v>
      </c>
      <c r="O930" cm="1">
        <f t="array" aca="1" ref="O930" ca="1">IF(AND(input4[[#This Row],[Safe Part 1]],(MAX(ABS((INDIRECT(input4[[#This Row],[range2]]))-(INDIRECT(input4[[#This Row],[range1]])))))&lt;=3),1,0)</f>
        <v>1</v>
      </c>
    </row>
    <row r="931" spans="1:15" x14ac:dyDescent="0.35">
      <c r="A931">
        <v>11</v>
      </c>
      <c r="B931">
        <v>8</v>
      </c>
      <c r="C931">
        <v>6</v>
      </c>
      <c r="D931">
        <v>4</v>
      </c>
      <c r="E931">
        <v>2</v>
      </c>
      <c r="H931">
        <f>1</f>
        <v>1</v>
      </c>
      <c r="I931">
        <f>COUNTA(input4[[#This Row],[Column1.2]:[Column1.8]])</f>
        <v>5</v>
      </c>
      <c r="J931" t="str">
        <f>ADDRESS(ROW(),input4[[#This Row],[first col]]+1,4)&amp;":"&amp;ADDRESS(ROW(),input4[[#This Row],[lastcol]],4)</f>
        <v>B931:E931</v>
      </c>
      <c r="K931" t="str">
        <f>ADDRESS(ROW(),input4[[#This Row],[first col]],4)&amp;":"&amp;ADDRESS(ROW(),input4[[#This Row],[lastcol]]-1,4)</f>
        <v>A931:D931</v>
      </c>
      <c r="L931" t="b" cm="1">
        <f t="array" aca="1" ref="L931" ca="1">SUMPRODUCT(--(INDIRECT(input4[[#This Row],[range1]])&lt;INDIRECT(input4[[#This Row],[range2]])))=COUNT(INDIRECT(input4[[#This Row],[range1]]))</f>
        <v>1</v>
      </c>
      <c r="M931" t="b" cm="1">
        <f t="array" aca="1" ref="M931" ca="1">SUMPRODUCT(--(INDIRECT(input4[[#This Row],[range1]])&gt;INDIRECT(input4[[#This Row],[range2]])))=COUNT(INDIRECT(input4[[#This Row],[range1]]))</f>
        <v>0</v>
      </c>
      <c r="N931" t="b">
        <f ca="1">IF(AND(NOT(input4[[#This Row],[All DESC?]]),NOT(input4[[#This Row],[All ASC?]])),FALSE(),TRUE())</f>
        <v>1</v>
      </c>
      <c r="O931" cm="1">
        <f t="array" aca="1" ref="O931" ca="1">IF(AND(input4[[#This Row],[Safe Part 1]],(MAX(ABS((INDIRECT(input4[[#This Row],[range2]]))-(INDIRECT(input4[[#This Row],[range1]])))))&lt;=3),1,0)</f>
        <v>1</v>
      </c>
    </row>
    <row r="932" spans="1:15" x14ac:dyDescent="0.35">
      <c r="A932">
        <v>92</v>
      </c>
      <c r="B932">
        <v>89</v>
      </c>
      <c r="C932">
        <v>88</v>
      </c>
      <c r="D932">
        <v>86</v>
      </c>
      <c r="E932">
        <v>84</v>
      </c>
      <c r="F932">
        <v>83</v>
      </c>
      <c r="G932">
        <v>82</v>
      </c>
      <c r="H932">
        <f>1</f>
        <v>1</v>
      </c>
      <c r="I932">
        <f>COUNTA(input4[[#This Row],[Column1.2]:[Column1.8]])</f>
        <v>7</v>
      </c>
      <c r="J932" t="str">
        <f>ADDRESS(ROW(),input4[[#This Row],[first col]]+1,4)&amp;":"&amp;ADDRESS(ROW(),input4[[#This Row],[lastcol]],4)</f>
        <v>B932:G932</v>
      </c>
      <c r="K932" t="str">
        <f>ADDRESS(ROW(),input4[[#This Row],[first col]],4)&amp;":"&amp;ADDRESS(ROW(),input4[[#This Row],[lastcol]]-1,4)</f>
        <v>A932:F932</v>
      </c>
      <c r="L932" t="b" cm="1">
        <f t="array" aca="1" ref="L932" ca="1">SUMPRODUCT(--(INDIRECT(input4[[#This Row],[range1]])&lt;INDIRECT(input4[[#This Row],[range2]])))=COUNT(INDIRECT(input4[[#This Row],[range1]]))</f>
        <v>1</v>
      </c>
      <c r="M932" t="b" cm="1">
        <f t="array" aca="1" ref="M932" ca="1">SUMPRODUCT(--(INDIRECT(input4[[#This Row],[range1]])&gt;INDIRECT(input4[[#This Row],[range2]])))=COUNT(INDIRECT(input4[[#This Row],[range1]]))</f>
        <v>0</v>
      </c>
      <c r="N932" t="b">
        <f ca="1">IF(AND(NOT(input4[[#This Row],[All DESC?]]),NOT(input4[[#This Row],[All ASC?]])),FALSE(),TRUE())</f>
        <v>1</v>
      </c>
      <c r="O932" cm="1">
        <f t="array" aca="1" ref="O932" ca="1">IF(AND(input4[[#This Row],[Safe Part 1]],(MAX(ABS((INDIRECT(input4[[#This Row],[range2]]))-(INDIRECT(input4[[#This Row],[range1]])))))&lt;=3),1,0)</f>
        <v>1</v>
      </c>
    </row>
    <row r="933" spans="1:15" x14ac:dyDescent="0.35">
      <c r="A933">
        <v>20</v>
      </c>
      <c r="B933">
        <v>23</v>
      </c>
      <c r="C933">
        <v>24</v>
      </c>
      <c r="D933">
        <v>25</v>
      </c>
      <c r="H933">
        <f>1</f>
        <v>1</v>
      </c>
      <c r="I933">
        <f>COUNTA(input4[[#This Row],[Column1.2]:[Column1.8]])</f>
        <v>4</v>
      </c>
      <c r="J933" t="str">
        <f>ADDRESS(ROW(),input4[[#This Row],[first col]]+1,4)&amp;":"&amp;ADDRESS(ROW(),input4[[#This Row],[lastcol]],4)</f>
        <v>B933:D933</v>
      </c>
      <c r="K933" t="str">
        <f>ADDRESS(ROW(),input4[[#This Row],[first col]],4)&amp;":"&amp;ADDRESS(ROW(),input4[[#This Row],[lastcol]]-1,4)</f>
        <v>A933:C933</v>
      </c>
      <c r="L933" t="b" cm="1">
        <f t="array" aca="1" ref="L933" ca="1">SUMPRODUCT(--(INDIRECT(input4[[#This Row],[range1]])&lt;INDIRECT(input4[[#This Row],[range2]])))=COUNT(INDIRECT(input4[[#This Row],[range1]]))</f>
        <v>0</v>
      </c>
      <c r="M933" t="b" cm="1">
        <f t="array" aca="1" ref="M933" ca="1">SUMPRODUCT(--(INDIRECT(input4[[#This Row],[range1]])&gt;INDIRECT(input4[[#This Row],[range2]])))=COUNT(INDIRECT(input4[[#This Row],[range1]]))</f>
        <v>1</v>
      </c>
      <c r="N933" t="b">
        <f ca="1">IF(AND(NOT(input4[[#This Row],[All DESC?]]),NOT(input4[[#This Row],[All ASC?]])),FALSE(),TRUE())</f>
        <v>1</v>
      </c>
      <c r="O933" cm="1">
        <f t="array" aca="1" ref="O933" ca="1">IF(AND(input4[[#This Row],[Safe Part 1]],(MAX(ABS((INDIRECT(input4[[#This Row],[range2]]))-(INDIRECT(input4[[#This Row],[range1]])))))&lt;=3),1,0)</f>
        <v>1</v>
      </c>
    </row>
    <row r="934" spans="1:15" x14ac:dyDescent="0.35">
      <c r="A934">
        <v>41</v>
      </c>
      <c r="B934">
        <v>44</v>
      </c>
      <c r="C934">
        <v>47</v>
      </c>
      <c r="D934">
        <v>49</v>
      </c>
      <c r="E934">
        <v>52</v>
      </c>
      <c r="F934">
        <v>55</v>
      </c>
      <c r="G934">
        <v>58</v>
      </c>
      <c r="H934">
        <f>1</f>
        <v>1</v>
      </c>
      <c r="I934">
        <f>COUNTA(input4[[#This Row],[Column1.2]:[Column1.8]])</f>
        <v>7</v>
      </c>
      <c r="J934" t="str">
        <f>ADDRESS(ROW(),input4[[#This Row],[first col]]+1,4)&amp;":"&amp;ADDRESS(ROW(),input4[[#This Row],[lastcol]],4)</f>
        <v>B934:G934</v>
      </c>
      <c r="K934" t="str">
        <f>ADDRESS(ROW(),input4[[#This Row],[first col]],4)&amp;":"&amp;ADDRESS(ROW(),input4[[#This Row],[lastcol]]-1,4)</f>
        <v>A934:F934</v>
      </c>
      <c r="L934" t="b" cm="1">
        <f t="array" aca="1" ref="L934" ca="1">SUMPRODUCT(--(INDIRECT(input4[[#This Row],[range1]])&lt;INDIRECT(input4[[#This Row],[range2]])))=COUNT(INDIRECT(input4[[#This Row],[range1]]))</f>
        <v>0</v>
      </c>
      <c r="M934" t="b" cm="1">
        <f t="array" aca="1" ref="M934" ca="1">SUMPRODUCT(--(INDIRECT(input4[[#This Row],[range1]])&gt;INDIRECT(input4[[#This Row],[range2]])))=COUNT(INDIRECT(input4[[#This Row],[range1]]))</f>
        <v>1</v>
      </c>
      <c r="N934" t="b">
        <f ca="1">IF(AND(NOT(input4[[#This Row],[All DESC?]]),NOT(input4[[#This Row],[All ASC?]])),FALSE(),TRUE())</f>
        <v>1</v>
      </c>
      <c r="O934" cm="1">
        <f t="array" aca="1" ref="O934" ca="1">IF(AND(input4[[#This Row],[Safe Part 1]],(MAX(ABS((INDIRECT(input4[[#This Row],[range2]]))-(INDIRECT(input4[[#This Row],[range1]])))))&lt;=3),1,0)</f>
        <v>1</v>
      </c>
    </row>
    <row r="935" spans="1:15" x14ac:dyDescent="0.35">
      <c r="A935">
        <v>82</v>
      </c>
      <c r="B935">
        <v>79</v>
      </c>
      <c r="C935">
        <v>77</v>
      </c>
      <c r="D935">
        <v>74</v>
      </c>
      <c r="E935">
        <v>73</v>
      </c>
      <c r="F935">
        <v>72</v>
      </c>
      <c r="G935">
        <v>69</v>
      </c>
      <c r="H935">
        <f>1</f>
        <v>1</v>
      </c>
      <c r="I935">
        <f>COUNTA(input4[[#This Row],[Column1.2]:[Column1.8]])</f>
        <v>7</v>
      </c>
      <c r="J935" t="str">
        <f>ADDRESS(ROW(),input4[[#This Row],[first col]]+1,4)&amp;":"&amp;ADDRESS(ROW(),input4[[#This Row],[lastcol]],4)</f>
        <v>B935:G935</v>
      </c>
      <c r="K935" t="str">
        <f>ADDRESS(ROW(),input4[[#This Row],[first col]],4)&amp;":"&amp;ADDRESS(ROW(),input4[[#This Row],[lastcol]]-1,4)</f>
        <v>A935:F935</v>
      </c>
      <c r="L935" t="b" cm="1">
        <f t="array" aca="1" ref="L935" ca="1">SUMPRODUCT(--(INDIRECT(input4[[#This Row],[range1]])&lt;INDIRECT(input4[[#This Row],[range2]])))=COUNT(INDIRECT(input4[[#This Row],[range1]]))</f>
        <v>1</v>
      </c>
      <c r="M935" t="b" cm="1">
        <f t="array" aca="1" ref="M935" ca="1">SUMPRODUCT(--(INDIRECT(input4[[#This Row],[range1]])&gt;INDIRECT(input4[[#This Row],[range2]])))=COUNT(INDIRECT(input4[[#This Row],[range1]]))</f>
        <v>0</v>
      </c>
      <c r="N935" t="b">
        <f ca="1">IF(AND(NOT(input4[[#This Row],[All DESC?]]),NOT(input4[[#This Row],[All ASC?]])),FALSE(),TRUE())</f>
        <v>1</v>
      </c>
      <c r="O935" cm="1">
        <f t="array" aca="1" ref="O935" ca="1">IF(AND(input4[[#This Row],[Safe Part 1]],(MAX(ABS((INDIRECT(input4[[#This Row],[range2]]))-(INDIRECT(input4[[#This Row],[range1]])))))&lt;=3),1,0)</f>
        <v>1</v>
      </c>
    </row>
    <row r="936" spans="1:15" x14ac:dyDescent="0.35">
      <c r="A936">
        <v>82</v>
      </c>
      <c r="B936">
        <v>83</v>
      </c>
      <c r="C936">
        <v>84</v>
      </c>
      <c r="D936">
        <v>85</v>
      </c>
      <c r="E936">
        <v>87</v>
      </c>
      <c r="F936">
        <v>90</v>
      </c>
      <c r="H936">
        <f>1</f>
        <v>1</v>
      </c>
      <c r="I936">
        <f>COUNTA(input4[[#This Row],[Column1.2]:[Column1.8]])</f>
        <v>6</v>
      </c>
      <c r="J936" t="str">
        <f>ADDRESS(ROW(),input4[[#This Row],[first col]]+1,4)&amp;":"&amp;ADDRESS(ROW(),input4[[#This Row],[lastcol]],4)</f>
        <v>B936:F936</v>
      </c>
      <c r="K936" t="str">
        <f>ADDRESS(ROW(),input4[[#This Row],[first col]],4)&amp;":"&amp;ADDRESS(ROW(),input4[[#This Row],[lastcol]]-1,4)</f>
        <v>A936:E936</v>
      </c>
      <c r="L936" t="b" cm="1">
        <f t="array" aca="1" ref="L936" ca="1">SUMPRODUCT(--(INDIRECT(input4[[#This Row],[range1]])&lt;INDIRECT(input4[[#This Row],[range2]])))=COUNT(INDIRECT(input4[[#This Row],[range1]]))</f>
        <v>0</v>
      </c>
      <c r="M936" t="b" cm="1">
        <f t="array" aca="1" ref="M936" ca="1">SUMPRODUCT(--(INDIRECT(input4[[#This Row],[range1]])&gt;INDIRECT(input4[[#This Row],[range2]])))=COUNT(INDIRECT(input4[[#This Row],[range1]]))</f>
        <v>1</v>
      </c>
      <c r="N936" t="b">
        <f ca="1">IF(AND(NOT(input4[[#This Row],[All DESC?]]),NOT(input4[[#This Row],[All ASC?]])),FALSE(),TRUE())</f>
        <v>1</v>
      </c>
      <c r="O936" cm="1">
        <f t="array" aca="1" ref="O936" ca="1">IF(AND(input4[[#This Row],[Safe Part 1]],(MAX(ABS((INDIRECT(input4[[#This Row],[range2]]))-(INDIRECT(input4[[#This Row],[range1]])))))&lt;=3),1,0)</f>
        <v>1</v>
      </c>
    </row>
    <row r="937" spans="1:15" x14ac:dyDescent="0.35">
      <c r="A937">
        <v>54</v>
      </c>
      <c r="B937">
        <v>55</v>
      </c>
      <c r="C937">
        <v>57</v>
      </c>
      <c r="D937">
        <v>58</v>
      </c>
      <c r="H937">
        <f>1</f>
        <v>1</v>
      </c>
      <c r="I937">
        <f>COUNTA(input4[[#This Row],[Column1.2]:[Column1.8]])</f>
        <v>4</v>
      </c>
      <c r="J937" t="str">
        <f>ADDRESS(ROW(),input4[[#This Row],[first col]]+1,4)&amp;":"&amp;ADDRESS(ROW(),input4[[#This Row],[lastcol]],4)</f>
        <v>B937:D937</v>
      </c>
      <c r="K937" t="str">
        <f>ADDRESS(ROW(),input4[[#This Row],[first col]],4)&amp;":"&amp;ADDRESS(ROW(),input4[[#This Row],[lastcol]]-1,4)</f>
        <v>A937:C937</v>
      </c>
      <c r="L937" t="b" cm="1">
        <f t="array" aca="1" ref="L937" ca="1">SUMPRODUCT(--(INDIRECT(input4[[#This Row],[range1]])&lt;INDIRECT(input4[[#This Row],[range2]])))=COUNT(INDIRECT(input4[[#This Row],[range1]]))</f>
        <v>0</v>
      </c>
      <c r="M937" t="b" cm="1">
        <f t="array" aca="1" ref="M937" ca="1">SUMPRODUCT(--(INDIRECT(input4[[#This Row],[range1]])&gt;INDIRECT(input4[[#This Row],[range2]])))=COUNT(INDIRECT(input4[[#This Row],[range1]]))</f>
        <v>1</v>
      </c>
      <c r="N937" t="b">
        <f ca="1">IF(AND(NOT(input4[[#This Row],[All DESC?]]),NOT(input4[[#This Row],[All ASC?]])),FALSE(),TRUE())</f>
        <v>1</v>
      </c>
      <c r="O937" cm="1">
        <f t="array" aca="1" ref="O937" ca="1">IF(AND(input4[[#This Row],[Safe Part 1]],(MAX(ABS((INDIRECT(input4[[#This Row],[range2]]))-(INDIRECT(input4[[#This Row],[range1]])))))&lt;=3),1,0)</f>
        <v>1</v>
      </c>
    </row>
    <row r="938" spans="1:15" x14ac:dyDescent="0.35">
      <c r="A938">
        <v>30</v>
      </c>
      <c r="B938">
        <v>27</v>
      </c>
      <c r="C938">
        <v>25</v>
      </c>
      <c r="D938">
        <v>24</v>
      </c>
      <c r="E938">
        <v>22</v>
      </c>
      <c r="F938">
        <v>19</v>
      </c>
      <c r="H938">
        <f>1</f>
        <v>1</v>
      </c>
      <c r="I938">
        <f>COUNTA(input4[[#This Row],[Column1.2]:[Column1.8]])</f>
        <v>6</v>
      </c>
      <c r="J938" t="str">
        <f>ADDRESS(ROW(),input4[[#This Row],[first col]]+1,4)&amp;":"&amp;ADDRESS(ROW(),input4[[#This Row],[lastcol]],4)</f>
        <v>B938:F938</v>
      </c>
      <c r="K938" t="str">
        <f>ADDRESS(ROW(),input4[[#This Row],[first col]],4)&amp;":"&amp;ADDRESS(ROW(),input4[[#This Row],[lastcol]]-1,4)</f>
        <v>A938:E938</v>
      </c>
      <c r="L938" t="b" cm="1">
        <f t="array" aca="1" ref="L938" ca="1">SUMPRODUCT(--(INDIRECT(input4[[#This Row],[range1]])&lt;INDIRECT(input4[[#This Row],[range2]])))=COUNT(INDIRECT(input4[[#This Row],[range1]]))</f>
        <v>1</v>
      </c>
      <c r="M938" t="b" cm="1">
        <f t="array" aca="1" ref="M938" ca="1">SUMPRODUCT(--(INDIRECT(input4[[#This Row],[range1]])&gt;INDIRECT(input4[[#This Row],[range2]])))=COUNT(INDIRECT(input4[[#This Row],[range1]]))</f>
        <v>0</v>
      </c>
      <c r="N938" t="b">
        <f ca="1">IF(AND(NOT(input4[[#This Row],[All DESC?]]),NOT(input4[[#This Row],[All ASC?]])),FALSE(),TRUE())</f>
        <v>1</v>
      </c>
      <c r="O938" cm="1">
        <f t="array" aca="1" ref="O938" ca="1">IF(AND(input4[[#This Row],[Safe Part 1]],(MAX(ABS((INDIRECT(input4[[#This Row],[range2]]))-(INDIRECT(input4[[#This Row],[range1]])))))&lt;=3),1,0)</f>
        <v>1</v>
      </c>
    </row>
    <row r="939" spans="1:15" x14ac:dyDescent="0.35">
      <c r="A939">
        <v>88</v>
      </c>
      <c r="B939">
        <v>90</v>
      </c>
      <c r="C939">
        <v>93</v>
      </c>
      <c r="D939">
        <v>94</v>
      </c>
      <c r="E939">
        <v>95</v>
      </c>
      <c r="F939">
        <v>98</v>
      </c>
      <c r="H939">
        <f>1</f>
        <v>1</v>
      </c>
      <c r="I939">
        <f>COUNTA(input4[[#This Row],[Column1.2]:[Column1.8]])</f>
        <v>6</v>
      </c>
      <c r="J939" t="str">
        <f>ADDRESS(ROW(),input4[[#This Row],[first col]]+1,4)&amp;":"&amp;ADDRESS(ROW(),input4[[#This Row],[lastcol]],4)</f>
        <v>B939:F939</v>
      </c>
      <c r="K939" t="str">
        <f>ADDRESS(ROW(),input4[[#This Row],[first col]],4)&amp;":"&amp;ADDRESS(ROW(),input4[[#This Row],[lastcol]]-1,4)</f>
        <v>A939:E939</v>
      </c>
      <c r="L939" t="b" cm="1">
        <f t="array" aca="1" ref="L939" ca="1">SUMPRODUCT(--(INDIRECT(input4[[#This Row],[range1]])&lt;INDIRECT(input4[[#This Row],[range2]])))=COUNT(INDIRECT(input4[[#This Row],[range1]]))</f>
        <v>0</v>
      </c>
      <c r="M939" t="b" cm="1">
        <f t="array" aca="1" ref="M939" ca="1">SUMPRODUCT(--(INDIRECT(input4[[#This Row],[range1]])&gt;INDIRECT(input4[[#This Row],[range2]])))=COUNT(INDIRECT(input4[[#This Row],[range1]]))</f>
        <v>1</v>
      </c>
      <c r="N939" t="b">
        <f ca="1">IF(AND(NOT(input4[[#This Row],[All DESC?]]),NOT(input4[[#This Row],[All ASC?]])),FALSE(),TRUE())</f>
        <v>1</v>
      </c>
      <c r="O939" cm="1">
        <f t="array" aca="1" ref="O939" ca="1">IF(AND(input4[[#This Row],[Safe Part 1]],(MAX(ABS((INDIRECT(input4[[#This Row],[range2]]))-(INDIRECT(input4[[#This Row],[range1]])))))&lt;=3),1,0)</f>
        <v>1</v>
      </c>
    </row>
    <row r="940" spans="1:15" x14ac:dyDescent="0.35">
      <c r="A940">
        <v>76</v>
      </c>
      <c r="B940">
        <v>73</v>
      </c>
      <c r="C940">
        <v>72</v>
      </c>
      <c r="D940">
        <v>71</v>
      </c>
      <c r="E940">
        <v>68</v>
      </c>
      <c r="F940">
        <v>65</v>
      </c>
      <c r="G940">
        <v>63</v>
      </c>
      <c r="H940">
        <f>1</f>
        <v>1</v>
      </c>
      <c r="I940">
        <f>COUNTA(input4[[#This Row],[Column1.2]:[Column1.8]])</f>
        <v>7</v>
      </c>
      <c r="J940" t="str">
        <f>ADDRESS(ROW(),input4[[#This Row],[first col]]+1,4)&amp;":"&amp;ADDRESS(ROW(),input4[[#This Row],[lastcol]],4)</f>
        <v>B940:G940</v>
      </c>
      <c r="K940" t="str">
        <f>ADDRESS(ROW(),input4[[#This Row],[first col]],4)&amp;":"&amp;ADDRESS(ROW(),input4[[#This Row],[lastcol]]-1,4)</f>
        <v>A940:F940</v>
      </c>
      <c r="L940" t="b" cm="1">
        <f t="array" aca="1" ref="L940" ca="1">SUMPRODUCT(--(INDIRECT(input4[[#This Row],[range1]])&lt;INDIRECT(input4[[#This Row],[range2]])))=COUNT(INDIRECT(input4[[#This Row],[range1]]))</f>
        <v>1</v>
      </c>
      <c r="M940" t="b" cm="1">
        <f t="array" aca="1" ref="M940" ca="1">SUMPRODUCT(--(INDIRECT(input4[[#This Row],[range1]])&gt;INDIRECT(input4[[#This Row],[range2]])))=COUNT(INDIRECT(input4[[#This Row],[range1]]))</f>
        <v>0</v>
      </c>
      <c r="N940" t="b">
        <f ca="1">IF(AND(NOT(input4[[#This Row],[All DESC?]]),NOT(input4[[#This Row],[All ASC?]])),FALSE(),TRUE())</f>
        <v>1</v>
      </c>
      <c r="O940" cm="1">
        <f t="array" aca="1" ref="O940" ca="1">IF(AND(input4[[#This Row],[Safe Part 1]],(MAX(ABS((INDIRECT(input4[[#This Row],[range2]]))-(INDIRECT(input4[[#This Row],[range1]])))))&lt;=3),1,0)</f>
        <v>1</v>
      </c>
    </row>
    <row r="941" spans="1:15" x14ac:dyDescent="0.35">
      <c r="A941">
        <v>92</v>
      </c>
      <c r="B941">
        <v>89</v>
      </c>
      <c r="C941">
        <v>88</v>
      </c>
      <c r="D941">
        <v>87</v>
      </c>
      <c r="E941">
        <v>86</v>
      </c>
      <c r="H941">
        <f>1</f>
        <v>1</v>
      </c>
      <c r="I941">
        <f>COUNTA(input4[[#This Row],[Column1.2]:[Column1.8]])</f>
        <v>5</v>
      </c>
      <c r="J941" t="str">
        <f>ADDRESS(ROW(),input4[[#This Row],[first col]]+1,4)&amp;":"&amp;ADDRESS(ROW(),input4[[#This Row],[lastcol]],4)</f>
        <v>B941:E941</v>
      </c>
      <c r="K941" t="str">
        <f>ADDRESS(ROW(),input4[[#This Row],[first col]],4)&amp;":"&amp;ADDRESS(ROW(),input4[[#This Row],[lastcol]]-1,4)</f>
        <v>A941:D941</v>
      </c>
      <c r="L941" t="b" cm="1">
        <f t="array" aca="1" ref="L941" ca="1">SUMPRODUCT(--(INDIRECT(input4[[#This Row],[range1]])&lt;INDIRECT(input4[[#This Row],[range2]])))=COUNT(INDIRECT(input4[[#This Row],[range1]]))</f>
        <v>1</v>
      </c>
      <c r="M941" t="b" cm="1">
        <f t="array" aca="1" ref="M941" ca="1">SUMPRODUCT(--(INDIRECT(input4[[#This Row],[range1]])&gt;INDIRECT(input4[[#This Row],[range2]])))=COUNT(INDIRECT(input4[[#This Row],[range1]]))</f>
        <v>0</v>
      </c>
      <c r="N941" t="b">
        <f ca="1">IF(AND(NOT(input4[[#This Row],[All DESC?]]),NOT(input4[[#This Row],[All ASC?]])),FALSE(),TRUE())</f>
        <v>1</v>
      </c>
      <c r="O941" cm="1">
        <f t="array" aca="1" ref="O941" ca="1">IF(AND(input4[[#This Row],[Safe Part 1]],(MAX(ABS((INDIRECT(input4[[#This Row],[range2]]))-(INDIRECT(input4[[#This Row],[range1]])))))&lt;=3),1,0)</f>
        <v>1</v>
      </c>
    </row>
    <row r="942" spans="1:15" x14ac:dyDescent="0.35">
      <c r="A942">
        <v>64</v>
      </c>
      <c r="B942">
        <v>63</v>
      </c>
      <c r="C942">
        <v>60</v>
      </c>
      <c r="D942">
        <v>58</v>
      </c>
      <c r="E942">
        <v>55</v>
      </c>
      <c r="H942">
        <f>1</f>
        <v>1</v>
      </c>
      <c r="I942">
        <f>COUNTA(input4[[#This Row],[Column1.2]:[Column1.8]])</f>
        <v>5</v>
      </c>
      <c r="J942" t="str">
        <f>ADDRESS(ROW(),input4[[#This Row],[first col]]+1,4)&amp;":"&amp;ADDRESS(ROW(),input4[[#This Row],[lastcol]],4)</f>
        <v>B942:E942</v>
      </c>
      <c r="K942" t="str">
        <f>ADDRESS(ROW(),input4[[#This Row],[first col]],4)&amp;":"&amp;ADDRESS(ROW(),input4[[#This Row],[lastcol]]-1,4)</f>
        <v>A942:D942</v>
      </c>
      <c r="L942" t="b" cm="1">
        <f t="array" aca="1" ref="L942" ca="1">SUMPRODUCT(--(INDIRECT(input4[[#This Row],[range1]])&lt;INDIRECT(input4[[#This Row],[range2]])))=COUNT(INDIRECT(input4[[#This Row],[range1]]))</f>
        <v>1</v>
      </c>
      <c r="M942" t="b" cm="1">
        <f t="array" aca="1" ref="M942" ca="1">SUMPRODUCT(--(INDIRECT(input4[[#This Row],[range1]])&gt;INDIRECT(input4[[#This Row],[range2]])))=COUNT(INDIRECT(input4[[#This Row],[range1]]))</f>
        <v>0</v>
      </c>
      <c r="N942" t="b">
        <f ca="1">IF(AND(NOT(input4[[#This Row],[All DESC?]]),NOT(input4[[#This Row],[All ASC?]])),FALSE(),TRUE())</f>
        <v>1</v>
      </c>
      <c r="O942" cm="1">
        <f t="array" aca="1" ref="O942" ca="1">IF(AND(input4[[#This Row],[Safe Part 1]],(MAX(ABS((INDIRECT(input4[[#This Row],[range2]]))-(INDIRECT(input4[[#This Row],[range1]])))))&lt;=3),1,0)</f>
        <v>1</v>
      </c>
    </row>
    <row r="943" spans="1:15" x14ac:dyDescent="0.35">
      <c r="A943">
        <v>91</v>
      </c>
      <c r="B943">
        <v>90</v>
      </c>
      <c r="C943">
        <v>88</v>
      </c>
      <c r="D943">
        <v>86</v>
      </c>
      <c r="E943">
        <v>84</v>
      </c>
      <c r="H943">
        <f>1</f>
        <v>1</v>
      </c>
      <c r="I943">
        <f>COUNTA(input4[[#This Row],[Column1.2]:[Column1.8]])</f>
        <v>5</v>
      </c>
      <c r="J943" t="str">
        <f>ADDRESS(ROW(),input4[[#This Row],[first col]]+1,4)&amp;":"&amp;ADDRESS(ROW(),input4[[#This Row],[lastcol]],4)</f>
        <v>B943:E943</v>
      </c>
      <c r="K943" t="str">
        <f>ADDRESS(ROW(),input4[[#This Row],[first col]],4)&amp;":"&amp;ADDRESS(ROW(),input4[[#This Row],[lastcol]]-1,4)</f>
        <v>A943:D943</v>
      </c>
      <c r="L943" t="b" cm="1">
        <f t="array" aca="1" ref="L943" ca="1">SUMPRODUCT(--(INDIRECT(input4[[#This Row],[range1]])&lt;INDIRECT(input4[[#This Row],[range2]])))=COUNT(INDIRECT(input4[[#This Row],[range1]]))</f>
        <v>1</v>
      </c>
      <c r="M943" t="b" cm="1">
        <f t="array" aca="1" ref="M943" ca="1">SUMPRODUCT(--(INDIRECT(input4[[#This Row],[range1]])&gt;INDIRECT(input4[[#This Row],[range2]])))=COUNT(INDIRECT(input4[[#This Row],[range1]]))</f>
        <v>0</v>
      </c>
      <c r="N943" t="b">
        <f ca="1">IF(AND(NOT(input4[[#This Row],[All DESC?]]),NOT(input4[[#This Row],[All ASC?]])),FALSE(),TRUE())</f>
        <v>1</v>
      </c>
      <c r="O943" cm="1">
        <f t="array" aca="1" ref="O943" ca="1">IF(AND(input4[[#This Row],[Safe Part 1]],(MAX(ABS((INDIRECT(input4[[#This Row],[range2]]))-(INDIRECT(input4[[#This Row],[range1]])))))&lt;=3),1,0)</f>
        <v>1</v>
      </c>
    </row>
    <row r="944" spans="1:15" x14ac:dyDescent="0.35">
      <c r="A944">
        <v>82</v>
      </c>
      <c r="B944">
        <v>83</v>
      </c>
      <c r="C944">
        <v>86</v>
      </c>
      <c r="D944">
        <v>88</v>
      </c>
      <c r="E944">
        <v>91</v>
      </c>
      <c r="F944">
        <v>94</v>
      </c>
      <c r="G944">
        <v>97</v>
      </c>
      <c r="H944">
        <f>1</f>
        <v>1</v>
      </c>
      <c r="I944">
        <f>COUNTA(input4[[#This Row],[Column1.2]:[Column1.8]])</f>
        <v>7</v>
      </c>
      <c r="J944" t="str">
        <f>ADDRESS(ROW(),input4[[#This Row],[first col]]+1,4)&amp;":"&amp;ADDRESS(ROW(),input4[[#This Row],[lastcol]],4)</f>
        <v>B944:G944</v>
      </c>
      <c r="K944" t="str">
        <f>ADDRESS(ROW(),input4[[#This Row],[first col]],4)&amp;":"&amp;ADDRESS(ROW(),input4[[#This Row],[lastcol]]-1,4)</f>
        <v>A944:F944</v>
      </c>
      <c r="L944" t="b" cm="1">
        <f t="array" aca="1" ref="L944" ca="1">SUMPRODUCT(--(INDIRECT(input4[[#This Row],[range1]])&lt;INDIRECT(input4[[#This Row],[range2]])))=COUNT(INDIRECT(input4[[#This Row],[range1]]))</f>
        <v>0</v>
      </c>
      <c r="M944" t="b" cm="1">
        <f t="array" aca="1" ref="M944" ca="1">SUMPRODUCT(--(INDIRECT(input4[[#This Row],[range1]])&gt;INDIRECT(input4[[#This Row],[range2]])))=COUNT(INDIRECT(input4[[#This Row],[range1]]))</f>
        <v>1</v>
      </c>
      <c r="N944" t="b">
        <f ca="1">IF(AND(NOT(input4[[#This Row],[All DESC?]]),NOT(input4[[#This Row],[All ASC?]])),FALSE(),TRUE())</f>
        <v>1</v>
      </c>
      <c r="O944" cm="1">
        <f t="array" aca="1" ref="O944" ca="1">IF(AND(input4[[#This Row],[Safe Part 1]],(MAX(ABS((INDIRECT(input4[[#This Row],[range2]]))-(INDIRECT(input4[[#This Row],[range1]])))))&lt;=3),1,0)</f>
        <v>1</v>
      </c>
    </row>
    <row r="945" spans="1:15" x14ac:dyDescent="0.35">
      <c r="A945">
        <v>22</v>
      </c>
      <c r="B945">
        <v>25</v>
      </c>
      <c r="C945">
        <v>27</v>
      </c>
      <c r="D945">
        <v>28</v>
      </c>
      <c r="E945">
        <v>31</v>
      </c>
      <c r="H945">
        <f>1</f>
        <v>1</v>
      </c>
      <c r="I945">
        <f>COUNTA(input4[[#This Row],[Column1.2]:[Column1.8]])</f>
        <v>5</v>
      </c>
      <c r="J945" t="str">
        <f>ADDRESS(ROW(),input4[[#This Row],[first col]]+1,4)&amp;":"&amp;ADDRESS(ROW(),input4[[#This Row],[lastcol]],4)</f>
        <v>B945:E945</v>
      </c>
      <c r="K945" t="str">
        <f>ADDRESS(ROW(),input4[[#This Row],[first col]],4)&amp;":"&amp;ADDRESS(ROW(),input4[[#This Row],[lastcol]]-1,4)</f>
        <v>A945:D945</v>
      </c>
      <c r="L945" t="b" cm="1">
        <f t="array" aca="1" ref="L945" ca="1">SUMPRODUCT(--(INDIRECT(input4[[#This Row],[range1]])&lt;INDIRECT(input4[[#This Row],[range2]])))=COUNT(INDIRECT(input4[[#This Row],[range1]]))</f>
        <v>0</v>
      </c>
      <c r="M945" t="b" cm="1">
        <f t="array" aca="1" ref="M945" ca="1">SUMPRODUCT(--(INDIRECT(input4[[#This Row],[range1]])&gt;INDIRECT(input4[[#This Row],[range2]])))=COUNT(INDIRECT(input4[[#This Row],[range1]]))</f>
        <v>1</v>
      </c>
      <c r="N945" t="b">
        <f ca="1">IF(AND(NOT(input4[[#This Row],[All DESC?]]),NOT(input4[[#This Row],[All ASC?]])),FALSE(),TRUE())</f>
        <v>1</v>
      </c>
      <c r="O945" cm="1">
        <f t="array" aca="1" ref="O945" ca="1">IF(AND(input4[[#This Row],[Safe Part 1]],(MAX(ABS((INDIRECT(input4[[#This Row],[range2]]))-(INDIRECT(input4[[#This Row],[range1]])))))&lt;=3),1,0)</f>
        <v>1</v>
      </c>
    </row>
    <row r="946" spans="1:15" x14ac:dyDescent="0.35">
      <c r="A946">
        <v>69</v>
      </c>
      <c r="B946">
        <v>70</v>
      </c>
      <c r="C946">
        <v>71</v>
      </c>
      <c r="D946">
        <v>74</v>
      </c>
      <c r="E946">
        <v>76</v>
      </c>
      <c r="H946">
        <f>1</f>
        <v>1</v>
      </c>
      <c r="I946">
        <f>COUNTA(input4[[#This Row],[Column1.2]:[Column1.8]])</f>
        <v>5</v>
      </c>
      <c r="J946" t="str">
        <f>ADDRESS(ROW(),input4[[#This Row],[first col]]+1,4)&amp;":"&amp;ADDRESS(ROW(),input4[[#This Row],[lastcol]],4)</f>
        <v>B946:E946</v>
      </c>
      <c r="K946" t="str">
        <f>ADDRESS(ROW(),input4[[#This Row],[first col]],4)&amp;":"&amp;ADDRESS(ROW(),input4[[#This Row],[lastcol]]-1,4)</f>
        <v>A946:D946</v>
      </c>
      <c r="L946" t="b" cm="1">
        <f t="array" aca="1" ref="L946" ca="1">SUMPRODUCT(--(INDIRECT(input4[[#This Row],[range1]])&lt;INDIRECT(input4[[#This Row],[range2]])))=COUNT(INDIRECT(input4[[#This Row],[range1]]))</f>
        <v>0</v>
      </c>
      <c r="M946" t="b" cm="1">
        <f t="array" aca="1" ref="M946" ca="1">SUMPRODUCT(--(INDIRECT(input4[[#This Row],[range1]])&gt;INDIRECT(input4[[#This Row],[range2]])))=COUNT(INDIRECT(input4[[#This Row],[range1]]))</f>
        <v>1</v>
      </c>
      <c r="N946" t="b">
        <f ca="1">IF(AND(NOT(input4[[#This Row],[All DESC?]]),NOT(input4[[#This Row],[All ASC?]])),FALSE(),TRUE())</f>
        <v>1</v>
      </c>
      <c r="O946" cm="1">
        <f t="array" aca="1" ref="O946" ca="1">IF(AND(input4[[#This Row],[Safe Part 1]],(MAX(ABS((INDIRECT(input4[[#This Row],[range2]]))-(INDIRECT(input4[[#This Row],[range1]])))))&lt;=3),1,0)</f>
        <v>1</v>
      </c>
    </row>
    <row r="947" spans="1:15" x14ac:dyDescent="0.35">
      <c r="A947">
        <v>84</v>
      </c>
      <c r="B947">
        <v>81</v>
      </c>
      <c r="C947">
        <v>79</v>
      </c>
      <c r="D947">
        <v>76</v>
      </c>
      <c r="E947">
        <v>74</v>
      </c>
      <c r="F947">
        <v>72</v>
      </c>
      <c r="G947">
        <v>69</v>
      </c>
      <c r="H947">
        <f>1</f>
        <v>1</v>
      </c>
      <c r="I947">
        <f>COUNTA(input4[[#This Row],[Column1.2]:[Column1.8]])</f>
        <v>7</v>
      </c>
      <c r="J947" t="str">
        <f>ADDRESS(ROW(),input4[[#This Row],[first col]]+1,4)&amp;":"&amp;ADDRESS(ROW(),input4[[#This Row],[lastcol]],4)</f>
        <v>B947:G947</v>
      </c>
      <c r="K947" t="str">
        <f>ADDRESS(ROW(),input4[[#This Row],[first col]],4)&amp;":"&amp;ADDRESS(ROW(),input4[[#This Row],[lastcol]]-1,4)</f>
        <v>A947:F947</v>
      </c>
      <c r="L947" t="b" cm="1">
        <f t="array" aca="1" ref="L947" ca="1">SUMPRODUCT(--(INDIRECT(input4[[#This Row],[range1]])&lt;INDIRECT(input4[[#This Row],[range2]])))=COUNT(INDIRECT(input4[[#This Row],[range1]]))</f>
        <v>1</v>
      </c>
      <c r="M947" t="b" cm="1">
        <f t="array" aca="1" ref="M947" ca="1">SUMPRODUCT(--(INDIRECT(input4[[#This Row],[range1]])&gt;INDIRECT(input4[[#This Row],[range2]])))=COUNT(INDIRECT(input4[[#This Row],[range1]]))</f>
        <v>0</v>
      </c>
      <c r="N947" t="b">
        <f ca="1">IF(AND(NOT(input4[[#This Row],[All DESC?]]),NOT(input4[[#This Row],[All ASC?]])),FALSE(),TRUE())</f>
        <v>1</v>
      </c>
      <c r="O947" cm="1">
        <f t="array" aca="1" ref="O947" ca="1">IF(AND(input4[[#This Row],[Safe Part 1]],(MAX(ABS((INDIRECT(input4[[#This Row],[range2]]))-(INDIRECT(input4[[#This Row],[range1]])))))&lt;=3),1,0)</f>
        <v>1</v>
      </c>
    </row>
    <row r="948" spans="1:15" x14ac:dyDescent="0.35">
      <c r="A948">
        <v>22</v>
      </c>
      <c r="B948">
        <v>25</v>
      </c>
      <c r="C948">
        <v>27</v>
      </c>
      <c r="D948">
        <v>28</v>
      </c>
      <c r="H948">
        <f>1</f>
        <v>1</v>
      </c>
      <c r="I948">
        <f>COUNTA(input4[[#This Row],[Column1.2]:[Column1.8]])</f>
        <v>4</v>
      </c>
      <c r="J948" t="str">
        <f>ADDRESS(ROW(),input4[[#This Row],[first col]]+1,4)&amp;":"&amp;ADDRESS(ROW(),input4[[#This Row],[lastcol]],4)</f>
        <v>B948:D948</v>
      </c>
      <c r="K948" t="str">
        <f>ADDRESS(ROW(),input4[[#This Row],[first col]],4)&amp;":"&amp;ADDRESS(ROW(),input4[[#This Row],[lastcol]]-1,4)</f>
        <v>A948:C948</v>
      </c>
      <c r="L948" t="b" cm="1">
        <f t="array" aca="1" ref="L948" ca="1">SUMPRODUCT(--(INDIRECT(input4[[#This Row],[range1]])&lt;INDIRECT(input4[[#This Row],[range2]])))=COUNT(INDIRECT(input4[[#This Row],[range1]]))</f>
        <v>0</v>
      </c>
      <c r="M948" t="b" cm="1">
        <f t="array" aca="1" ref="M948" ca="1">SUMPRODUCT(--(INDIRECT(input4[[#This Row],[range1]])&gt;INDIRECT(input4[[#This Row],[range2]])))=COUNT(INDIRECT(input4[[#This Row],[range1]]))</f>
        <v>1</v>
      </c>
      <c r="N948" t="b">
        <f ca="1">IF(AND(NOT(input4[[#This Row],[All DESC?]]),NOT(input4[[#This Row],[All ASC?]])),FALSE(),TRUE())</f>
        <v>1</v>
      </c>
      <c r="O948" cm="1">
        <f t="array" aca="1" ref="O948" ca="1">IF(AND(input4[[#This Row],[Safe Part 1]],(MAX(ABS((INDIRECT(input4[[#This Row],[range2]]))-(INDIRECT(input4[[#This Row],[range1]])))))&lt;=3),1,0)</f>
        <v>1</v>
      </c>
    </row>
    <row r="949" spans="1:15" x14ac:dyDescent="0.35">
      <c r="A949">
        <v>67</v>
      </c>
      <c r="B949">
        <v>70</v>
      </c>
      <c r="C949">
        <v>71</v>
      </c>
      <c r="D949">
        <v>72</v>
      </c>
      <c r="E949">
        <v>73</v>
      </c>
      <c r="H949">
        <f>1</f>
        <v>1</v>
      </c>
      <c r="I949">
        <f>COUNTA(input4[[#This Row],[Column1.2]:[Column1.8]])</f>
        <v>5</v>
      </c>
      <c r="J949" t="str">
        <f>ADDRESS(ROW(),input4[[#This Row],[first col]]+1,4)&amp;":"&amp;ADDRESS(ROW(),input4[[#This Row],[lastcol]],4)</f>
        <v>B949:E949</v>
      </c>
      <c r="K949" t="str">
        <f>ADDRESS(ROW(),input4[[#This Row],[first col]],4)&amp;":"&amp;ADDRESS(ROW(),input4[[#This Row],[lastcol]]-1,4)</f>
        <v>A949:D949</v>
      </c>
      <c r="L949" t="b" cm="1">
        <f t="array" aca="1" ref="L949" ca="1">SUMPRODUCT(--(INDIRECT(input4[[#This Row],[range1]])&lt;INDIRECT(input4[[#This Row],[range2]])))=COUNT(INDIRECT(input4[[#This Row],[range1]]))</f>
        <v>0</v>
      </c>
      <c r="M949" t="b" cm="1">
        <f t="array" aca="1" ref="M949" ca="1">SUMPRODUCT(--(INDIRECT(input4[[#This Row],[range1]])&gt;INDIRECT(input4[[#This Row],[range2]])))=COUNT(INDIRECT(input4[[#This Row],[range1]]))</f>
        <v>1</v>
      </c>
      <c r="N949" t="b">
        <f ca="1">IF(AND(NOT(input4[[#This Row],[All DESC?]]),NOT(input4[[#This Row],[All ASC?]])),FALSE(),TRUE())</f>
        <v>1</v>
      </c>
      <c r="O949" cm="1">
        <f t="array" aca="1" ref="O949" ca="1">IF(AND(input4[[#This Row],[Safe Part 1]],(MAX(ABS((INDIRECT(input4[[#This Row],[range2]]))-(INDIRECT(input4[[#This Row],[range1]])))))&lt;=3),1,0)</f>
        <v>1</v>
      </c>
    </row>
    <row r="950" spans="1:15" x14ac:dyDescent="0.35">
      <c r="A950">
        <v>42</v>
      </c>
      <c r="B950">
        <v>39</v>
      </c>
      <c r="C950">
        <v>36</v>
      </c>
      <c r="D950">
        <v>35</v>
      </c>
      <c r="H950">
        <f>1</f>
        <v>1</v>
      </c>
      <c r="I950">
        <f>COUNTA(input4[[#This Row],[Column1.2]:[Column1.8]])</f>
        <v>4</v>
      </c>
      <c r="J950" t="str">
        <f>ADDRESS(ROW(),input4[[#This Row],[first col]]+1,4)&amp;":"&amp;ADDRESS(ROW(),input4[[#This Row],[lastcol]],4)</f>
        <v>B950:D950</v>
      </c>
      <c r="K950" t="str">
        <f>ADDRESS(ROW(),input4[[#This Row],[first col]],4)&amp;":"&amp;ADDRESS(ROW(),input4[[#This Row],[lastcol]]-1,4)</f>
        <v>A950:C950</v>
      </c>
      <c r="L950" t="b" cm="1">
        <f t="array" aca="1" ref="L950" ca="1">SUMPRODUCT(--(INDIRECT(input4[[#This Row],[range1]])&lt;INDIRECT(input4[[#This Row],[range2]])))=COUNT(INDIRECT(input4[[#This Row],[range1]]))</f>
        <v>1</v>
      </c>
      <c r="M950" t="b" cm="1">
        <f t="array" aca="1" ref="M950" ca="1">SUMPRODUCT(--(INDIRECT(input4[[#This Row],[range1]])&gt;INDIRECT(input4[[#This Row],[range2]])))=COUNT(INDIRECT(input4[[#This Row],[range1]]))</f>
        <v>0</v>
      </c>
      <c r="N950" t="b">
        <f ca="1">IF(AND(NOT(input4[[#This Row],[All DESC?]]),NOT(input4[[#This Row],[All ASC?]])),FALSE(),TRUE())</f>
        <v>1</v>
      </c>
      <c r="O950" cm="1">
        <f t="array" aca="1" ref="O950" ca="1">IF(AND(input4[[#This Row],[Safe Part 1]],(MAX(ABS((INDIRECT(input4[[#This Row],[range2]]))-(INDIRECT(input4[[#This Row],[range1]])))))&lt;=3),1,0)</f>
        <v>1</v>
      </c>
    </row>
    <row r="951" spans="1:15" x14ac:dyDescent="0.35">
      <c r="A951">
        <v>81</v>
      </c>
      <c r="B951">
        <v>84</v>
      </c>
      <c r="C951">
        <v>85</v>
      </c>
      <c r="D951">
        <v>87</v>
      </c>
      <c r="E951">
        <v>90</v>
      </c>
      <c r="F951">
        <v>92</v>
      </c>
      <c r="G951">
        <v>94</v>
      </c>
      <c r="H951">
        <f>1</f>
        <v>1</v>
      </c>
      <c r="I951">
        <f>COUNTA(input4[[#This Row],[Column1.2]:[Column1.8]])</f>
        <v>7</v>
      </c>
      <c r="J951" t="str">
        <f>ADDRESS(ROW(),input4[[#This Row],[first col]]+1,4)&amp;":"&amp;ADDRESS(ROW(),input4[[#This Row],[lastcol]],4)</f>
        <v>B951:G951</v>
      </c>
      <c r="K951" t="str">
        <f>ADDRESS(ROW(),input4[[#This Row],[first col]],4)&amp;":"&amp;ADDRESS(ROW(),input4[[#This Row],[lastcol]]-1,4)</f>
        <v>A951:F951</v>
      </c>
      <c r="L951" t="b" cm="1">
        <f t="array" aca="1" ref="L951" ca="1">SUMPRODUCT(--(INDIRECT(input4[[#This Row],[range1]])&lt;INDIRECT(input4[[#This Row],[range2]])))=COUNT(INDIRECT(input4[[#This Row],[range1]]))</f>
        <v>0</v>
      </c>
      <c r="M951" t="b" cm="1">
        <f t="array" aca="1" ref="M951" ca="1">SUMPRODUCT(--(INDIRECT(input4[[#This Row],[range1]])&gt;INDIRECT(input4[[#This Row],[range2]])))=COUNT(INDIRECT(input4[[#This Row],[range1]]))</f>
        <v>1</v>
      </c>
      <c r="N951" t="b">
        <f ca="1">IF(AND(NOT(input4[[#This Row],[All DESC?]]),NOT(input4[[#This Row],[All ASC?]])),FALSE(),TRUE())</f>
        <v>1</v>
      </c>
      <c r="O951" cm="1">
        <f t="array" aca="1" ref="O951" ca="1">IF(AND(input4[[#This Row],[Safe Part 1]],(MAX(ABS((INDIRECT(input4[[#This Row],[range2]]))-(INDIRECT(input4[[#This Row],[range1]])))))&lt;=3),1,0)</f>
        <v>1</v>
      </c>
    </row>
    <row r="952" spans="1:15" x14ac:dyDescent="0.35">
      <c r="A952">
        <v>40</v>
      </c>
      <c r="B952">
        <v>37</v>
      </c>
      <c r="C952">
        <v>34</v>
      </c>
      <c r="D952">
        <v>32</v>
      </c>
      <c r="E952">
        <v>30</v>
      </c>
      <c r="F952">
        <v>29</v>
      </c>
      <c r="G952">
        <v>26</v>
      </c>
      <c r="H952">
        <f>1</f>
        <v>1</v>
      </c>
      <c r="I952">
        <f>COUNTA(input4[[#This Row],[Column1.2]:[Column1.8]])</f>
        <v>7</v>
      </c>
      <c r="J952" t="str">
        <f>ADDRESS(ROW(),input4[[#This Row],[first col]]+1,4)&amp;":"&amp;ADDRESS(ROW(),input4[[#This Row],[lastcol]],4)</f>
        <v>B952:G952</v>
      </c>
      <c r="K952" t="str">
        <f>ADDRESS(ROW(),input4[[#This Row],[first col]],4)&amp;":"&amp;ADDRESS(ROW(),input4[[#This Row],[lastcol]]-1,4)</f>
        <v>A952:F952</v>
      </c>
      <c r="L952" t="b" cm="1">
        <f t="array" aca="1" ref="L952" ca="1">SUMPRODUCT(--(INDIRECT(input4[[#This Row],[range1]])&lt;INDIRECT(input4[[#This Row],[range2]])))=COUNT(INDIRECT(input4[[#This Row],[range1]]))</f>
        <v>1</v>
      </c>
      <c r="M952" t="b" cm="1">
        <f t="array" aca="1" ref="M952" ca="1">SUMPRODUCT(--(INDIRECT(input4[[#This Row],[range1]])&gt;INDIRECT(input4[[#This Row],[range2]])))=COUNT(INDIRECT(input4[[#This Row],[range1]]))</f>
        <v>0</v>
      </c>
      <c r="N952" t="b">
        <f ca="1">IF(AND(NOT(input4[[#This Row],[All DESC?]]),NOT(input4[[#This Row],[All ASC?]])),FALSE(),TRUE())</f>
        <v>1</v>
      </c>
      <c r="O952" cm="1">
        <f t="array" aca="1" ref="O952" ca="1">IF(AND(input4[[#This Row],[Safe Part 1]],(MAX(ABS((INDIRECT(input4[[#This Row],[range2]]))-(INDIRECT(input4[[#This Row],[range1]])))))&lt;=3),1,0)</f>
        <v>1</v>
      </c>
    </row>
    <row r="953" spans="1:15" x14ac:dyDescent="0.35">
      <c r="A953">
        <v>22</v>
      </c>
      <c r="B953">
        <v>19</v>
      </c>
      <c r="C953">
        <v>16</v>
      </c>
      <c r="D953">
        <v>13</v>
      </c>
      <c r="E953">
        <v>11</v>
      </c>
      <c r="F953">
        <v>10</v>
      </c>
      <c r="G953">
        <v>7</v>
      </c>
      <c r="H953">
        <f>1</f>
        <v>1</v>
      </c>
      <c r="I953">
        <f>COUNTA(input4[[#This Row],[Column1.2]:[Column1.8]])</f>
        <v>7</v>
      </c>
      <c r="J953" t="str">
        <f>ADDRESS(ROW(),input4[[#This Row],[first col]]+1,4)&amp;":"&amp;ADDRESS(ROW(),input4[[#This Row],[lastcol]],4)</f>
        <v>B953:G953</v>
      </c>
      <c r="K953" t="str">
        <f>ADDRESS(ROW(),input4[[#This Row],[first col]],4)&amp;":"&amp;ADDRESS(ROW(),input4[[#This Row],[lastcol]]-1,4)</f>
        <v>A953:F953</v>
      </c>
      <c r="L953" t="b" cm="1">
        <f t="array" aca="1" ref="L953" ca="1">SUMPRODUCT(--(INDIRECT(input4[[#This Row],[range1]])&lt;INDIRECT(input4[[#This Row],[range2]])))=COUNT(INDIRECT(input4[[#This Row],[range1]]))</f>
        <v>1</v>
      </c>
      <c r="M953" t="b" cm="1">
        <f t="array" aca="1" ref="M953" ca="1">SUMPRODUCT(--(INDIRECT(input4[[#This Row],[range1]])&gt;INDIRECT(input4[[#This Row],[range2]])))=COUNT(INDIRECT(input4[[#This Row],[range1]]))</f>
        <v>0</v>
      </c>
      <c r="N953" t="b">
        <f ca="1">IF(AND(NOT(input4[[#This Row],[All DESC?]]),NOT(input4[[#This Row],[All ASC?]])),FALSE(),TRUE())</f>
        <v>1</v>
      </c>
      <c r="O953" cm="1">
        <f t="array" aca="1" ref="O953" ca="1">IF(AND(input4[[#This Row],[Safe Part 1]],(MAX(ABS((INDIRECT(input4[[#This Row],[range2]]))-(INDIRECT(input4[[#This Row],[range1]])))))&lt;=3),1,0)</f>
        <v>1</v>
      </c>
    </row>
    <row r="954" spans="1:15" x14ac:dyDescent="0.35">
      <c r="A954">
        <v>9</v>
      </c>
      <c r="B954">
        <v>12</v>
      </c>
      <c r="C954">
        <v>14</v>
      </c>
      <c r="D954">
        <v>15</v>
      </c>
      <c r="H954">
        <f>1</f>
        <v>1</v>
      </c>
      <c r="I954">
        <f>COUNTA(input4[[#This Row],[Column1.2]:[Column1.8]])</f>
        <v>4</v>
      </c>
      <c r="J954" t="str">
        <f>ADDRESS(ROW(),input4[[#This Row],[first col]]+1,4)&amp;":"&amp;ADDRESS(ROW(),input4[[#This Row],[lastcol]],4)</f>
        <v>B954:D954</v>
      </c>
      <c r="K954" t="str">
        <f>ADDRESS(ROW(),input4[[#This Row],[first col]],4)&amp;":"&amp;ADDRESS(ROW(),input4[[#This Row],[lastcol]]-1,4)</f>
        <v>A954:C954</v>
      </c>
      <c r="L954" t="b" cm="1">
        <f t="array" aca="1" ref="L954" ca="1">SUMPRODUCT(--(INDIRECT(input4[[#This Row],[range1]])&lt;INDIRECT(input4[[#This Row],[range2]])))=COUNT(INDIRECT(input4[[#This Row],[range1]]))</f>
        <v>0</v>
      </c>
      <c r="M954" t="b" cm="1">
        <f t="array" aca="1" ref="M954" ca="1">SUMPRODUCT(--(INDIRECT(input4[[#This Row],[range1]])&gt;INDIRECT(input4[[#This Row],[range2]])))=COUNT(INDIRECT(input4[[#This Row],[range1]]))</f>
        <v>1</v>
      </c>
      <c r="N954" t="b">
        <f ca="1">IF(AND(NOT(input4[[#This Row],[All DESC?]]),NOT(input4[[#This Row],[All ASC?]])),FALSE(),TRUE())</f>
        <v>1</v>
      </c>
      <c r="O954" cm="1">
        <f t="array" aca="1" ref="O954" ca="1">IF(AND(input4[[#This Row],[Safe Part 1]],(MAX(ABS((INDIRECT(input4[[#This Row],[range2]]))-(INDIRECT(input4[[#This Row],[range1]])))))&lt;=3),1,0)</f>
        <v>1</v>
      </c>
    </row>
    <row r="955" spans="1:15" x14ac:dyDescent="0.35">
      <c r="A955">
        <v>54</v>
      </c>
      <c r="B955">
        <v>57</v>
      </c>
      <c r="C955">
        <v>59</v>
      </c>
      <c r="D955">
        <v>62</v>
      </c>
      <c r="E955">
        <v>64</v>
      </c>
      <c r="F955">
        <v>67</v>
      </c>
      <c r="H955">
        <f>1</f>
        <v>1</v>
      </c>
      <c r="I955">
        <f>COUNTA(input4[[#This Row],[Column1.2]:[Column1.8]])</f>
        <v>6</v>
      </c>
      <c r="J955" t="str">
        <f>ADDRESS(ROW(),input4[[#This Row],[first col]]+1,4)&amp;":"&amp;ADDRESS(ROW(),input4[[#This Row],[lastcol]],4)</f>
        <v>B955:F955</v>
      </c>
      <c r="K955" t="str">
        <f>ADDRESS(ROW(),input4[[#This Row],[first col]],4)&amp;":"&amp;ADDRESS(ROW(),input4[[#This Row],[lastcol]]-1,4)</f>
        <v>A955:E955</v>
      </c>
      <c r="L955" t="b" cm="1">
        <f t="array" aca="1" ref="L955" ca="1">SUMPRODUCT(--(INDIRECT(input4[[#This Row],[range1]])&lt;INDIRECT(input4[[#This Row],[range2]])))=COUNT(INDIRECT(input4[[#This Row],[range1]]))</f>
        <v>0</v>
      </c>
      <c r="M955" t="b" cm="1">
        <f t="array" aca="1" ref="M955" ca="1">SUMPRODUCT(--(INDIRECT(input4[[#This Row],[range1]])&gt;INDIRECT(input4[[#This Row],[range2]])))=COUNT(INDIRECT(input4[[#This Row],[range1]]))</f>
        <v>1</v>
      </c>
      <c r="N955" t="b">
        <f ca="1">IF(AND(NOT(input4[[#This Row],[All DESC?]]),NOT(input4[[#This Row],[All ASC?]])),FALSE(),TRUE())</f>
        <v>1</v>
      </c>
      <c r="O955" cm="1">
        <f t="array" aca="1" ref="O955" ca="1">IF(AND(input4[[#This Row],[Safe Part 1]],(MAX(ABS((INDIRECT(input4[[#This Row],[range2]]))-(INDIRECT(input4[[#This Row],[range1]])))))&lt;=3),1,0)</f>
        <v>1</v>
      </c>
    </row>
    <row r="956" spans="1:15" x14ac:dyDescent="0.35">
      <c r="A956">
        <v>29</v>
      </c>
      <c r="B956">
        <v>31</v>
      </c>
      <c r="C956">
        <v>32</v>
      </c>
      <c r="D956">
        <v>35</v>
      </c>
      <c r="E956">
        <v>36</v>
      </c>
      <c r="F956">
        <v>39</v>
      </c>
      <c r="H956">
        <f>1</f>
        <v>1</v>
      </c>
      <c r="I956">
        <f>COUNTA(input4[[#This Row],[Column1.2]:[Column1.8]])</f>
        <v>6</v>
      </c>
      <c r="J956" t="str">
        <f>ADDRESS(ROW(),input4[[#This Row],[first col]]+1,4)&amp;":"&amp;ADDRESS(ROW(),input4[[#This Row],[lastcol]],4)</f>
        <v>B956:F956</v>
      </c>
      <c r="K956" t="str">
        <f>ADDRESS(ROW(),input4[[#This Row],[first col]],4)&amp;":"&amp;ADDRESS(ROW(),input4[[#This Row],[lastcol]]-1,4)</f>
        <v>A956:E956</v>
      </c>
      <c r="L956" t="b" cm="1">
        <f t="array" aca="1" ref="L956" ca="1">SUMPRODUCT(--(INDIRECT(input4[[#This Row],[range1]])&lt;INDIRECT(input4[[#This Row],[range2]])))=COUNT(INDIRECT(input4[[#This Row],[range1]]))</f>
        <v>0</v>
      </c>
      <c r="M956" t="b" cm="1">
        <f t="array" aca="1" ref="M956" ca="1">SUMPRODUCT(--(INDIRECT(input4[[#This Row],[range1]])&gt;INDIRECT(input4[[#This Row],[range2]])))=COUNT(INDIRECT(input4[[#This Row],[range1]]))</f>
        <v>1</v>
      </c>
      <c r="N956" t="b">
        <f ca="1">IF(AND(NOT(input4[[#This Row],[All DESC?]]),NOT(input4[[#This Row],[All ASC?]])),FALSE(),TRUE())</f>
        <v>1</v>
      </c>
      <c r="O956" cm="1">
        <f t="array" aca="1" ref="O956" ca="1">IF(AND(input4[[#This Row],[Safe Part 1]],(MAX(ABS((INDIRECT(input4[[#This Row],[range2]]))-(INDIRECT(input4[[#This Row],[range1]])))))&lt;=3),1,0)</f>
        <v>1</v>
      </c>
    </row>
    <row r="957" spans="1:15" x14ac:dyDescent="0.35">
      <c r="A957">
        <v>73</v>
      </c>
      <c r="B957">
        <v>75</v>
      </c>
      <c r="C957">
        <v>78</v>
      </c>
      <c r="D957">
        <v>80</v>
      </c>
      <c r="E957">
        <v>81</v>
      </c>
      <c r="F957">
        <v>83</v>
      </c>
      <c r="H957">
        <f>1</f>
        <v>1</v>
      </c>
      <c r="I957">
        <f>COUNTA(input4[[#This Row],[Column1.2]:[Column1.8]])</f>
        <v>6</v>
      </c>
      <c r="J957" t="str">
        <f>ADDRESS(ROW(),input4[[#This Row],[first col]]+1,4)&amp;":"&amp;ADDRESS(ROW(),input4[[#This Row],[lastcol]],4)</f>
        <v>B957:F957</v>
      </c>
      <c r="K957" t="str">
        <f>ADDRESS(ROW(),input4[[#This Row],[first col]],4)&amp;":"&amp;ADDRESS(ROW(),input4[[#This Row],[lastcol]]-1,4)</f>
        <v>A957:E957</v>
      </c>
      <c r="L957" t="b" cm="1">
        <f t="array" aca="1" ref="L957" ca="1">SUMPRODUCT(--(INDIRECT(input4[[#This Row],[range1]])&lt;INDIRECT(input4[[#This Row],[range2]])))=COUNT(INDIRECT(input4[[#This Row],[range1]]))</f>
        <v>0</v>
      </c>
      <c r="M957" t="b" cm="1">
        <f t="array" aca="1" ref="M957" ca="1">SUMPRODUCT(--(INDIRECT(input4[[#This Row],[range1]])&gt;INDIRECT(input4[[#This Row],[range2]])))=COUNT(INDIRECT(input4[[#This Row],[range1]]))</f>
        <v>1</v>
      </c>
      <c r="N957" t="b">
        <f ca="1">IF(AND(NOT(input4[[#This Row],[All DESC?]]),NOT(input4[[#This Row],[All ASC?]])),FALSE(),TRUE())</f>
        <v>1</v>
      </c>
      <c r="O957" cm="1">
        <f t="array" aca="1" ref="O957" ca="1">IF(AND(input4[[#This Row],[Safe Part 1]],(MAX(ABS((INDIRECT(input4[[#This Row],[range2]]))-(INDIRECT(input4[[#This Row],[range1]])))))&lt;=3),1,0)</f>
        <v>1</v>
      </c>
    </row>
    <row r="958" spans="1:15" x14ac:dyDescent="0.35">
      <c r="A958">
        <v>90</v>
      </c>
      <c r="B958">
        <v>91</v>
      </c>
      <c r="C958">
        <v>93</v>
      </c>
      <c r="D958">
        <v>94</v>
      </c>
      <c r="E958">
        <v>96</v>
      </c>
      <c r="H958">
        <f>1</f>
        <v>1</v>
      </c>
      <c r="I958">
        <f>COUNTA(input4[[#This Row],[Column1.2]:[Column1.8]])</f>
        <v>5</v>
      </c>
      <c r="J958" t="str">
        <f>ADDRESS(ROW(),input4[[#This Row],[first col]]+1,4)&amp;":"&amp;ADDRESS(ROW(),input4[[#This Row],[lastcol]],4)</f>
        <v>B958:E958</v>
      </c>
      <c r="K958" t="str">
        <f>ADDRESS(ROW(),input4[[#This Row],[first col]],4)&amp;":"&amp;ADDRESS(ROW(),input4[[#This Row],[lastcol]]-1,4)</f>
        <v>A958:D958</v>
      </c>
      <c r="L958" t="b" cm="1">
        <f t="array" aca="1" ref="L958" ca="1">SUMPRODUCT(--(INDIRECT(input4[[#This Row],[range1]])&lt;INDIRECT(input4[[#This Row],[range2]])))=COUNT(INDIRECT(input4[[#This Row],[range1]]))</f>
        <v>0</v>
      </c>
      <c r="M958" t="b" cm="1">
        <f t="array" aca="1" ref="M958" ca="1">SUMPRODUCT(--(INDIRECT(input4[[#This Row],[range1]])&gt;INDIRECT(input4[[#This Row],[range2]])))=COUNT(INDIRECT(input4[[#This Row],[range1]]))</f>
        <v>1</v>
      </c>
      <c r="N958" t="b">
        <f ca="1">IF(AND(NOT(input4[[#This Row],[All DESC?]]),NOT(input4[[#This Row],[All ASC?]])),FALSE(),TRUE())</f>
        <v>1</v>
      </c>
      <c r="O958" cm="1">
        <f t="array" aca="1" ref="O958" ca="1">IF(AND(input4[[#This Row],[Safe Part 1]],(MAX(ABS((INDIRECT(input4[[#This Row],[range2]]))-(INDIRECT(input4[[#This Row],[range1]])))))&lt;=3),1,0)</f>
        <v>1</v>
      </c>
    </row>
    <row r="959" spans="1:15" x14ac:dyDescent="0.35">
      <c r="A959">
        <v>57</v>
      </c>
      <c r="B959">
        <v>55</v>
      </c>
      <c r="C959">
        <v>52</v>
      </c>
      <c r="D959">
        <v>51</v>
      </c>
      <c r="E959">
        <v>49</v>
      </c>
      <c r="H959">
        <f>1</f>
        <v>1</v>
      </c>
      <c r="I959">
        <f>COUNTA(input4[[#This Row],[Column1.2]:[Column1.8]])</f>
        <v>5</v>
      </c>
      <c r="J959" t="str">
        <f>ADDRESS(ROW(),input4[[#This Row],[first col]]+1,4)&amp;":"&amp;ADDRESS(ROW(),input4[[#This Row],[lastcol]],4)</f>
        <v>B959:E959</v>
      </c>
      <c r="K959" t="str">
        <f>ADDRESS(ROW(),input4[[#This Row],[first col]],4)&amp;":"&amp;ADDRESS(ROW(),input4[[#This Row],[lastcol]]-1,4)</f>
        <v>A959:D959</v>
      </c>
      <c r="L959" t="b" cm="1">
        <f t="array" aca="1" ref="L959" ca="1">SUMPRODUCT(--(INDIRECT(input4[[#This Row],[range1]])&lt;INDIRECT(input4[[#This Row],[range2]])))=COUNT(INDIRECT(input4[[#This Row],[range1]]))</f>
        <v>1</v>
      </c>
      <c r="M959" t="b" cm="1">
        <f t="array" aca="1" ref="M959" ca="1">SUMPRODUCT(--(INDIRECT(input4[[#This Row],[range1]])&gt;INDIRECT(input4[[#This Row],[range2]])))=COUNT(INDIRECT(input4[[#This Row],[range1]]))</f>
        <v>0</v>
      </c>
      <c r="N959" t="b">
        <f ca="1">IF(AND(NOT(input4[[#This Row],[All DESC?]]),NOT(input4[[#This Row],[All ASC?]])),FALSE(),TRUE())</f>
        <v>1</v>
      </c>
      <c r="O959" cm="1">
        <f t="array" aca="1" ref="O959" ca="1">IF(AND(input4[[#This Row],[Safe Part 1]],(MAX(ABS((INDIRECT(input4[[#This Row],[range2]]))-(INDIRECT(input4[[#This Row],[range1]])))))&lt;=3),1,0)</f>
        <v>1</v>
      </c>
    </row>
    <row r="960" spans="1:15" x14ac:dyDescent="0.35">
      <c r="A960">
        <v>30</v>
      </c>
      <c r="B960">
        <v>27</v>
      </c>
      <c r="C960">
        <v>24</v>
      </c>
      <c r="D960">
        <v>22</v>
      </c>
      <c r="E960">
        <v>19</v>
      </c>
      <c r="H960">
        <f>1</f>
        <v>1</v>
      </c>
      <c r="I960">
        <f>COUNTA(input4[[#This Row],[Column1.2]:[Column1.8]])</f>
        <v>5</v>
      </c>
      <c r="J960" t="str">
        <f>ADDRESS(ROW(),input4[[#This Row],[first col]]+1,4)&amp;":"&amp;ADDRESS(ROW(),input4[[#This Row],[lastcol]],4)</f>
        <v>B960:E960</v>
      </c>
      <c r="K960" t="str">
        <f>ADDRESS(ROW(),input4[[#This Row],[first col]],4)&amp;":"&amp;ADDRESS(ROW(),input4[[#This Row],[lastcol]]-1,4)</f>
        <v>A960:D960</v>
      </c>
      <c r="L960" t="b" cm="1">
        <f t="array" aca="1" ref="L960" ca="1">SUMPRODUCT(--(INDIRECT(input4[[#This Row],[range1]])&lt;INDIRECT(input4[[#This Row],[range2]])))=COUNT(INDIRECT(input4[[#This Row],[range1]]))</f>
        <v>1</v>
      </c>
      <c r="M960" t="b" cm="1">
        <f t="array" aca="1" ref="M960" ca="1">SUMPRODUCT(--(INDIRECT(input4[[#This Row],[range1]])&gt;INDIRECT(input4[[#This Row],[range2]])))=COUNT(INDIRECT(input4[[#This Row],[range1]]))</f>
        <v>0</v>
      </c>
      <c r="N960" t="b">
        <f ca="1">IF(AND(NOT(input4[[#This Row],[All DESC?]]),NOT(input4[[#This Row],[All ASC?]])),FALSE(),TRUE())</f>
        <v>1</v>
      </c>
      <c r="O960" cm="1">
        <f t="array" aca="1" ref="O960" ca="1">IF(AND(input4[[#This Row],[Safe Part 1]],(MAX(ABS((INDIRECT(input4[[#This Row],[range2]]))-(INDIRECT(input4[[#This Row],[range1]])))))&lt;=3),1,0)</f>
        <v>1</v>
      </c>
    </row>
    <row r="961" spans="1:15" x14ac:dyDescent="0.35">
      <c r="A961">
        <v>44</v>
      </c>
      <c r="B961">
        <v>45</v>
      </c>
      <c r="C961">
        <v>47</v>
      </c>
      <c r="D961">
        <v>49</v>
      </c>
      <c r="E961">
        <v>51</v>
      </c>
      <c r="H961">
        <f>1</f>
        <v>1</v>
      </c>
      <c r="I961">
        <f>COUNTA(input4[[#This Row],[Column1.2]:[Column1.8]])</f>
        <v>5</v>
      </c>
      <c r="J961" t="str">
        <f>ADDRESS(ROW(),input4[[#This Row],[first col]]+1,4)&amp;":"&amp;ADDRESS(ROW(),input4[[#This Row],[lastcol]],4)</f>
        <v>B961:E961</v>
      </c>
      <c r="K961" t="str">
        <f>ADDRESS(ROW(),input4[[#This Row],[first col]],4)&amp;":"&amp;ADDRESS(ROW(),input4[[#This Row],[lastcol]]-1,4)</f>
        <v>A961:D961</v>
      </c>
      <c r="L961" t="b" cm="1">
        <f t="array" aca="1" ref="L961" ca="1">SUMPRODUCT(--(INDIRECT(input4[[#This Row],[range1]])&lt;INDIRECT(input4[[#This Row],[range2]])))=COUNT(INDIRECT(input4[[#This Row],[range1]]))</f>
        <v>0</v>
      </c>
      <c r="M961" t="b" cm="1">
        <f t="array" aca="1" ref="M961" ca="1">SUMPRODUCT(--(INDIRECT(input4[[#This Row],[range1]])&gt;INDIRECT(input4[[#This Row],[range2]])))=COUNT(INDIRECT(input4[[#This Row],[range1]]))</f>
        <v>1</v>
      </c>
      <c r="N961" t="b">
        <f ca="1">IF(AND(NOT(input4[[#This Row],[All DESC?]]),NOT(input4[[#This Row],[All ASC?]])),FALSE(),TRUE())</f>
        <v>1</v>
      </c>
      <c r="O961" cm="1">
        <f t="array" aca="1" ref="O961" ca="1">IF(AND(input4[[#This Row],[Safe Part 1]],(MAX(ABS((INDIRECT(input4[[#This Row],[range2]]))-(INDIRECT(input4[[#This Row],[range1]])))))&lt;=3),1,0)</f>
        <v>1</v>
      </c>
    </row>
    <row r="962" spans="1:15" x14ac:dyDescent="0.35">
      <c r="A962">
        <v>82</v>
      </c>
      <c r="B962">
        <v>81</v>
      </c>
      <c r="C962">
        <v>79</v>
      </c>
      <c r="D962">
        <v>76</v>
      </c>
      <c r="E962">
        <v>74</v>
      </c>
      <c r="H962">
        <f>1</f>
        <v>1</v>
      </c>
      <c r="I962">
        <f>COUNTA(input4[[#This Row],[Column1.2]:[Column1.8]])</f>
        <v>5</v>
      </c>
      <c r="J962" t="str">
        <f>ADDRESS(ROW(),input4[[#This Row],[first col]]+1,4)&amp;":"&amp;ADDRESS(ROW(),input4[[#This Row],[lastcol]],4)</f>
        <v>B962:E962</v>
      </c>
      <c r="K962" t="str">
        <f>ADDRESS(ROW(),input4[[#This Row],[first col]],4)&amp;":"&amp;ADDRESS(ROW(),input4[[#This Row],[lastcol]]-1,4)</f>
        <v>A962:D962</v>
      </c>
      <c r="L962" t="b" cm="1">
        <f t="array" aca="1" ref="L962" ca="1">SUMPRODUCT(--(INDIRECT(input4[[#This Row],[range1]])&lt;INDIRECT(input4[[#This Row],[range2]])))=COUNT(INDIRECT(input4[[#This Row],[range1]]))</f>
        <v>1</v>
      </c>
      <c r="M962" t="b" cm="1">
        <f t="array" aca="1" ref="M962" ca="1">SUMPRODUCT(--(INDIRECT(input4[[#This Row],[range1]])&gt;INDIRECT(input4[[#This Row],[range2]])))=COUNT(INDIRECT(input4[[#This Row],[range1]]))</f>
        <v>0</v>
      </c>
      <c r="N962" t="b">
        <f ca="1">IF(AND(NOT(input4[[#This Row],[All DESC?]]),NOT(input4[[#This Row],[All ASC?]])),FALSE(),TRUE())</f>
        <v>1</v>
      </c>
      <c r="O962" cm="1">
        <f t="array" aca="1" ref="O962" ca="1">IF(AND(input4[[#This Row],[Safe Part 1]],(MAX(ABS((INDIRECT(input4[[#This Row],[range2]]))-(INDIRECT(input4[[#This Row],[range1]])))))&lt;=3),1,0)</f>
        <v>1</v>
      </c>
    </row>
    <row r="963" spans="1:15" x14ac:dyDescent="0.35">
      <c r="A963">
        <v>57</v>
      </c>
      <c r="B963">
        <v>54</v>
      </c>
      <c r="C963">
        <v>52</v>
      </c>
      <c r="D963">
        <v>49</v>
      </c>
      <c r="E963">
        <v>46</v>
      </c>
      <c r="F963">
        <v>45</v>
      </c>
      <c r="H963">
        <f>1</f>
        <v>1</v>
      </c>
      <c r="I963">
        <f>COUNTA(input4[[#This Row],[Column1.2]:[Column1.8]])</f>
        <v>6</v>
      </c>
      <c r="J963" t="str">
        <f>ADDRESS(ROW(),input4[[#This Row],[first col]]+1,4)&amp;":"&amp;ADDRESS(ROW(),input4[[#This Row],[lastcol]],4)</f>
        <v>B963:F963</v>
      </c>
      <c r="K963" t="str">
        <f>ADDRESS(ROW(),input4[[#This Row],[first col]],4)&amp;":"&amp;ADDRESS(ROW(),input4[[#This Row],[lastcol]]-1,4)</f>
        <v>A963:E963</v>
      </c>
      <c r="L963" t="b" cm="1">
        <f t="array" aca="1" ref="L963" ca="1">SUMPRODUCT(--(INDIRECT(input4[[#This Row],[range1]])&lt;INDIRECT(input4[[#This Row],[range2]])))=COUNT(INDIRECT(input4[[#This Row],[range1]]))</f>
        <v>1</v>
      </c>
      <c r="M963" t="b" cm="1">
        <f t="array" aca="1" ref="M963" ca="1">SUMPRODUCT(--(INDIRECT(input4[[#This Row],[range1]])&gt;INDIRECT(input4[[#This Row],[range2]])))=COUNT(INDIRECT(input4[[#This Row],[range1]]))</f>
        <v>0</v>
      </c>
      <c r="N963" t="b">
        <f ca="1">IF(AND(NOT(input4[[#This Row],[All DESC?]]),NOT(input4[[#This Row],[All ASC?]])),FALSE(),TRUE())</f>
        <v>1</v>
      </c>
      <c r="O963" cm="1">
        <f t="array" aca="1" ref="O963" ca="1">IF(AND(input4[[#This Row],[Safe Part 1]],(MAX(ABS((INDIRECT(input4[[#This Row],[range2]]))-(INDIRECT(input4[[#This Row],[range1]])))))&lt;=3),1,0)</f>
        <v>1</v>
      </c>
    </row>
    <row r="964" spans="1:15" x14ac:dyDescent="0.35">
      <c r="A964">
        <v>46</v>
      </c>
      <c r="B964">
        <v>48</v>
      </c>
      <c r="C964">
        <v>49</v>
      </c>
      <c r="D964">
        <v>52</v>
      </c>
      <c r="H964">
        <f>1</f>
        <v>1</v>
      </c>
      <c r="I964">
        <f>COUNTA(input4[[#This Row],[Column1.2]:[Column1.8]])</f>
        <v>4</v>
      </c>
      <c r="J964" t="str">
        <f>ADDRESS(ROW(),input4[[#This Row],[first col]]+1,4)&amp;":"&amp;ADDRESS(ROW(),input4[[#This Row],[lastcol]],4)</f>
        <v>B964:D964</v>
      </c>
      <c r="K964" t="str">
        <f>ADDRESS(ROW(),input4[[#This Row],[first col]],4)&amp;":"&amp;ADDRESS(ROW(),input4[[#This Row],[lastcol]]-1,4)</f>
        <v>A964:C964</v>
      </c>
      <c r="L964" t="b" cm="1">
        <f t="array" aca="1" ref="L964" ca="1">SUMPRODUCT(--(INDIRECT(input4[[#This Row],[range1]])&lt;INDIRECT(input4[[#This Row],[range2]])))=COUNT(INDIRECT(input4[[#This Row],[range1]]))</f>
        <v>0</v>
      </c>
      <c r="M964" t="b" cm="1">
        <f t="array" aca="1" ref="M964" ca="1">SUMPRODUCT(--(INDIRECT(input4[[#This Row],[range1]])&gt;INDIRECT(input4[[#This Row],[range2]])))=COUNT(INDIRECT(input4[[#This Row],[range1]]))</f>
        <v>1</v>
      </c>
      <c r="N964" t="b">
        <f ca="1">IF(AND(NOT(input4[[#This Row],[All DESC?]]),NOT(input4[[#This Row],[All ASC?]])),FALSE(),TRUE())</f>
        <v>1</v>
      </c>
      <c r="O964" cm="1">
        <f t="array" aca="1" ref="O964" ca="1">IF(AND(input4[[#This Row],[Safe Part 1]],(MAX(ABS((INDIRECT(input4[[#This Row],[range2]]))-(INDIRECT(input4[[#This Row],[range1]])))))&lt;=3),1,0)</f>
        <v>1</v>
      </c>
    </row>
    <row r="965" spans="1:15" x14ac:dyDescent="0.35">
      <c r="A965">
        <v>18</v>
      </c>
      <c r="B965">
        <v>21</v>
      </c>
      <c r="C965">
        <v>23</v>
      </c>
      <c r="D965">
        <v>26</v>
      </c>
      <c r="E965">
        <v>27</v>
      </c>
      <c r="H965">
        <f>1</f>
        <v>1</v>
      </c>
      <c r="I965">
        <f>COUNTA(input4[[#This Row],[Column1.2]:[Column1.8]])</f>
        <v>5</v>
      </c>
      <c r="J965" t="str">
        <f>ADDRESS(ROW(),input4[[#This Row],[first col]]+1,4)&amp;":"&amp;ADDRESS(ROW(),input4[[#This Row],[lastcol]],4)</f>
        <v>B965:E965</v>
      </c>
      <c r="K965" t="str">
        <f>ADDRESS(ROW(),input4[[#This Row],[first col]],4)&amp;":"&amp;ADDRESS(ROW(),input4[[#This Row],[lastcol]]-1,4)</f>
        <v>A965:D965</v>
      </c>
      <c r="L965" t="b" cm="1">
        <f t="array" aca="1" ref="L965" ca="1">SUMPRODUCT(--(INDIRECT(input4[[#This Row],[range1]])&lt;INDIRECT(input4[[#This Row],[range2]])))=COUNT(INDIRECT(input4[[#This Row],[range1]]))</f>
        <v>0</v>
      </c>
      <c r="M965" t="b" cm="1">
        <f t="array" aca="1" ref="M965" ca="1">SUMPRODUCT(--(INDIRECT(input4[[#This Row],[range1]])&gt;INDIRECT(input4[[#This Row],[range2]])))=COUNT(INDIRECT(input4[[#This Row],[range1]]))</f>
        <v>1</v>
      </c>
      <c r="N965" t="b">
        <f ca="1">IF(AND(NOT(input4[[#This Row],[All DESC?]]),NOT(input4[[#This Row],[All ASC?]])),FALSE(),TRUE())</f>
        <v>1</v>
      </c>
      <c r="O965" cm="1">
        <f t="array" aca="1" ref="O965" ca="1">IF(AND(input4[[#This Row],[Safe Part 1]],(MAX(ABS((INDIRECT(input4[[#This Row],[range2]]))-(INDIRECT(input4[[#This Row],[range1]])))))&lt;=3),1,0)</f>
        <v>1</v>
      </c>
    </row>
    <row r="966" spans="1:15" x14ac:dyDescent="0.35">
      <c r="A966">
        <v>26</v>
      </c>
      <c r="B966">
        <v>27</v>
      </c>
      <c r="C966">
        <v>29</v>
      </c>
      <c r="D966">
        <v>32</v>
      </c>
      <c r="E966">
        <v>34</v>
      </c>
      <c r="F966">
        <v>35</v>
      </c>
      <c r="H966">
        <f>1</f>
        <v>1</v>
      </c>
      <c r="I966">
        <f>COUNTA(input4[[#This Row],[Column1.2]:[Column1.8]])</f>
        <v>6</v>
      </c>
      <c r="J966" t="str">
        <f>ADDRESS(ROW(),input4[[#This Row],[first col]]+1,4)&amp;":"&amp;ADDRESS(ROW(),input4[[#This Row],[lastcol]],4)</f>
        <v>B966:F966</v>
      </c>
      <c r="K966" t="str">
        <f>ADDRESS(ROW(),input4[[#This Row],[first col]],4)&amp;":"&amp;ADDRESS(ROW(),input4[[#This Row],[lastcol]]-1,4)</f>
        <v>A966:E966</v>
      </c>
      <c r="L966" t="b" cm="1">
        <f t="array" aca="1" ref="L966" ca="1">SUMPRODUCT(--(INDIRECT(input4[[#This Row],[range1]])&lt;INDIRECT(input4[[#This Row],[range2]])))=COUNT(INDIRECT(input4[[#This Row],[range1]]))</f>
        <v>0</v>
      </c>
      <c r="M966" t="b" cm="1">
        <f t="array" aca="1" ref="M966" ca="1">SUMPRODUCT(--(INDIRECT(input4[[#This Row],[range1]])&gt;INDIRECT(input4[[#This Row],[range2]])))=COUNT(INDIRECT(input4[[#This Row],[range1]]))</f>
        <v>1</v>
      </c>
      <c r="N966" t="b">
        <f ca="1">IF(AND(NOT(input4[[#This Row],[All DESC?]]),NOT(input4[[#This Row],[All ASC?]])),FALSE(),TRUE())</f>
        <v>1</v>
      </c>
      <c r="O966" cm="1">
        <f t="array" aca="1" ref="O966" ca="1">IF(AND(input4[[#This Row],[Safe Part 1]],(MAX(ABS((INDIRECT(input4[[#This Row],[range2]]))-(INDIRECT(input4[[#This Row],[range1]])))))&lt;=3),1,0)</f>
        <v>1</v>
      </c>
    </row>
    <row r="967" spans="1:15" x14ac:dyDescent="0.35">
      <c r="A967">
        <v>66</v>
      </c>
      <c r="B967">
        <v>68</v>
      </c>
      <c r="C967">
        <v>69</v>
      </c>
      <c r="D967">
        <v>70</v>
      </c>
      <c r="E967">
        <v>72</v>
      </c>
      <c r="F967">
        <v>75</v>
      </c>
      <c r="G967">
        <v>78</v>
      </c>
      <c r="H967">
        <f>1</f>
        <v>1</v>
      </c>
      <c r="I967">
        <f>COUNTA(input4[[#This Row],[Column1.2]:[Column1.8]])</f>
        <v>7</v>
      </c>
      <c r="J967" t="str">
        <f>ADDRESS(ROW(),input4[[#This Row],[first col]]+1,4)&amp;":"&amp;ADDRESS(ROW(),input4[[#This Row],[lastcol]],4)</f>
        <v>B967:G967</v>
      </c>
      <c r="K967" t="str">
        <f>ADDRESS(ROW(),input4[[#This Row],[first col]],4)&amp;":"&amp;ADDRESS(ROW(),input4[[#This Row],[lastcol]]-1,4)</f>
        <v>A967:F967</v>
      </c>
      <c r="L967" t="b" cm="1">
        <f t="array" aca="1" ref="L967" ca="1">SUMPRODUCT(--(INDIRECT(input4[[#This Row],[range1]])&lt;INDIRECT(input4[[#This Row],[range2]])))=COUNT(INDIRECT(input4[[#This Row],[range1]]))</f>
        <v>0</v>
      </c>
      <c r="M967" t="b" cm="1">
        <f t="array" aca="1" ref="M967" ca="1">SUMPRODUCT(--(INDIRECT(input4[[#This Row],[range1]])&gt;INDIRECT(input4[[#This Row],[range2]])))=COUNT(INDIRECT(input4[[#This Row],[range1]]))</f>
        <v>1</v>
      </c>
      <c r="N967" t="b">
        <f ca="1">IF(AND(NOT(input4[[#This Row],[All DESC?]]),NOT(input4[[#This Row],[All ASC?]])),FALSE(),TRUE())</f>
        <v>1</v>
      </c>
      <c r="O967" cm="1">
        <f t="array" aca="1" ref="O967" ca="1">IF(AND(input4[[#This Row],[Safe Part 1]],(MAX(ABS((INDIRECT(input4[[#This Row],[range2]]))-(INDIRECT(input4[[#This Row],[range1]])))))&lt;=3),1,0)</f>
        <v>1</v>
      </c>
    </row>
    <row r="968" spans="1:15" x14ac:dyDescent="0.35">
      <c r="A968">
        <v>27</v>
      </c>
      <c r="B968">
        <v>24</v>
      </c>
      <c r="C968">
        <v>23</v>
      </c>
      <c r="D968">
        <v>21</v>
      </c>
      <c r="E968">
        <v>18</v>
      </c>
      <c r="F968">
        <v>16</v>
      </c>
      <c r="H968">
        <f>1</f>
        <v>1</v>
      </c>
      <c r="I968">
        <f>COUNTA(input4[[#This Row],[Column1.2]:[Column1.8]])</f>
        <v>6</v>
      </c>
      <c r="J968" t="str">
        <f>ADDRESS(ROW(),input4[[#This Row],[first col]]+1,4)&amp;":"&amp;ADDRESS(ROW(),input4[[#This Row],[lastcol]],4)</f>
        <v>B968:F968</v>
      </c>
      <c r="K968" t="str">
        <f>ADDRESS(ROW(),input4[[#This Row],[first col]],4)&amp;":"&amp;ADDRESS(ROW(),input4[[#This Row],[lastcol]]-1,4)</f>
        <v>A968:E968</v>
      </c>
      <c r="L968" t="b" cm="1">
        <f t="array" aca="1" ref="L968" ca="1">SUMPRODUCT(--(INDIRECT(input4[[#This Row],[range1]])&lt;INDIRECT(input4[[#This Row],[range2]])))=COUNT(INDIRECT(input4[[#This Row],[range1]]))</f>
        <v>1</v>
      </c>
      <c r="M968" t="b" cm="1">
        <f t="array" aca="1" ref="M968" ca="1">SUMPRODUCT(--(INDIRECT(input4[[#This Row],[range1]])&gt;INDIRECT(input4[[#This Row],[range2]])))=COUNT(INDIRECT(input4[[#This Row],[range1]]))</f>
        <v>0</v>
      </c>
      <c r="N968" t="b">
        <f ca="1">IF(AND(NOT(input4[[#This Row],[All DESC?]]),NOT(input4[[#This Row],[All ASC?]])),FALSE(),TRUE())</f>
        <v>1</v>
      </c>
      <c r="O968" cm="1">
        <f t="array" aca="1" ref="O968" ca="1">IF(AND(input4[[#This Row],[Safe Part 1]],(MAX(ABS((INDIRECT(input4[[#This Row],[range2]]))-(INDIRECT(input4[[#This Row],[range1]])))))&lt;=3),1,0)</f>
        <v>1</v>
      </c>
    </row>
    <row r="969" spans="1:15" x14ac:dyDescent="0.35">
      <c r="A969">
        <v>66</v>
      </c>
      <c r="B969">
        <v>67</v>
      </c>
      <c r="C969">
        <v>68</v>
      </c>
      <c r="D969">
        <v>71</v>
      </c>
      <c r="E969">
        <v>73</v>
      </c>
      <c r="F969">
        <v>75</v>
      </c>
      <c r="H969">
        <f>1</f>
        <v>1</v>
      </c>
      <c r="I969">
        <f>COUNTA(input4[[#This Row],[Column1.2]:[Column1.8]])</f>
        <v>6</v>
      </c>
      <c r="J969" t="str">
        <f>ADDRESS(ROW(),input4[[#This Row],[first col]]+1,4)&amp;":"&amp;ADDRESS(ROW(),input4[[#This Row],[lastcol]],4)</f>
        <v>B969:F969</v>
      </c>
      <c r="K969" t="str">
        <f>ADDRESS(ROW(),input4[[#This Row],[first col]],4)&amp;":"&amp;ADDRESS(ROW(),input4[[#This Row],[lastcol]]-1,4)</f>
        <v>A969:E969</v>
      </c>
      <c r="L969" t="b" cm="1">
        <f t="array" aca="1" ref="L969" ca="1">SUMPRODUCT(--(INDIRECT(input4[[#This Row],[range1]])&lt;INDIRECT(input4[[#This Row],[range2]])))=COUNT(INDIRECT(input4[[#This Row],[range1]]))</f>
        <v>0</v>
      </c>
      <c r="M969" t="b" cm="1">
        <f t="array" aca="1" ref="M969" ca="1">SUMPRODUCT(--(INDIRECT(input4[[#This Row],[range1]])&gt;INDIRECT(input4[[#This Row],[range2]])))=COUNT(INDIRECT(input4[[#This Row],[range1]]))</f>
        <v>1</v>
      </c>
      <c r="N969" t="b">
        <f ca="1">IF(AND(NOT(input4[[#This Row],[All DESC?]]),NOT(input4[[#This Row],[All ASC?]])),FALSE(),TRUE())</f>
        <v>1</v>
      </c>
      <c r="O969" cm="1">
        <f t="array" aca="1" ref="O969" ca="1">IF(AND(input4[[#This Row],[Safe Part 1]],(MAX(ABS((INDIRECT(input4[[#This Row],[range2]]))-(INDIRECT(input4[[#This Row],[range1]])))))&lt;=3),1,0)</f>
        <v>1</v>
      </c>
    </row>
    <row r="970" spans="1:15" x14ac:dyDescent="0.35">
      <c r="A970">
        <v>96</v>
      </c>
      <c r="B970">
        <v>93</v>
      </c>
      <c r="C970">
        <v>92</v>
      </c>
      <c r="D970">
        <v>89</v>
      </c>
      <c r="H970">
        <f>1</f>
        <v>1</v>
      </c>
      <c r="I970">
        <f>COUNTA(input4[[#This Row],[Column1.2]:[Column1.8]])</f>
        <v>4</v>
      </c>
      <c r="J970" t="str">
        <f>ADDRESS(ROW(),input4[[#This Row],[first col]]+1,4)&amp;":"&amp;ADDRESS(ROW(),input4[[#This Row],[lastcol]],4)</f>
        <v>B970:D970</v>
      </c>
      <c r="K970" t="str">
        <f>ADDRESS(ROW(),input4[[#This Row],[first col]],4)&amp;":"&amp;ADDRESS(ROW(),input4[[#This Row],[lastcol]]-1,4)</f>
        <v>A970:C970</v>
      </c>
      <c r="L970" t="b" cm="1">
        <f t="array" aca="1" ref="L970" ca="1">SUMPRODUCT(--(INDIRECT(input4[[#This Row],[range1]])&lt;INDIRECT(input4[[#This Row],[range2]])))=COUNT(INDIRECT(input4[[#This Row],[range1]]))</f>
        <v>1</v>
      </c>
      <c r="M970" t="b" cm="1">
        <f t="array" aca="1" ref="M970" ca="1">SUMPRODUCT(--(INDIRECT(input4[[#This Row],[range1]])&gt;INDIRECT(input4[[#This Row],[range2]])))=COUNT(INDIRECT(input4[[#This Row],[range1]]))</f>
        <v>0</v>
      </c>
      <c r="N970" t="b">
        <f ca="1">IF(AND(NOT(input4[[#This Row],[All DESC?]]),NOT(input4[[#This Row],[All ASC?]])),FALSE(),TRUE())</f>
        <v>1</v>
      </c>
      <c r="O970" cm="1">
        <f t="array" aca="1" ref="O970" ca="1">IF(AND(input4[[#This Row],[Safe Part 1]],(MAX(ABS((INDIRECT(input4[[#This Row],[range2]]))-(INDIRECT(input4[[#This Row],[range1]])))))&lt;=3),1,0)</f>
        <v>1</v>
      </c>
    </row>
    <row r="971" spans="1:15" x14ac:dyDescent="0.35">
      <c r="A971">
        <v>21</v>
      </c>
      <c r="B971">
        <v>23</v>
      </c>
      <c r="C971">
        <v>25</v>
      </c>
      <c r="D971">
        <v>26</v>
      </c>
      <c r="E971">
        <v>27</v>
      </c>
      <c r="F971">
        <v>30</v>
      </c>
      <c r="G971">
        <v>33</v>
      </c>
      <c r="H971">
        <f>1</f>
        <v>1</v>
      </c>
      <c r="I971">
        <f>COUNTA(input4[[#This Row],[Column1.2]:[Column1.8]])</f>
        <v>7</v>
      </c>
      <c r="J971" t="str">
        <f>ADDRESS(ROW(),input4[[#This Row],[first col]]+1,4)&amp;":"&amp;ADDRESS(ROW(),input4[[#This Row],[lastcol]],4)</f>
        <v>B971:G971</v>
      </c>
      <c r="K971" t="str">
        <f>ADDRESS(ROW(),input4[[#This Row],[first col]],4)&amp;":"&amp;ADDRESS(ROW(),input4[[#This Row],[lastcol]]-1,4)</f>
        <v>A971:F971</v>
      </c>
      <c r="L971" t="b" cm="1">
        <f t="array" aca="1" ref="L971" ca="1">SUMPRODUCT(--(INDIRECT(input4[[#This Row],[range1]])&lt;INDIRECT(input4[[#This Row],[range2]])))=COUNT(INDIRECT(input4[[#This Row],[range1]]))</f>
        <v>0</v>
      </c>
      <c r="M971" t="b" cm="1">
        <f t="array" aca="1" ref="M971" ca="1">SUMPRODUCT(--(INDIRECT(input4[[#This Row],[range1]])&gt;INDIRECT(input4[[#This Row],[range2]])))=COUNT(INDIRECT(input4[[#This Row],[range1]]))</f>
        <v>1</v>
      </c>
      <c r="N971" t="b">
        <f ca="1">IF(AND(NOT(input4[[#This Row],[All DESC?]]),NOT(input4[[#This Row],[All ASC?]])),FALSE(),TRUE())</f>
        <v>1</v>
      </c>
      <c r="O971" cm="1">
        <f t="array" aca="1" ref="O971" ca="1">IF(AND(input4[[#This Row],[Safe Part 1]],(MAX(ABS((INDIRECT(input4[[#This Row],[range2]]))-(INDIRECT(input4[[#This Row],[range1]])))))&lt;=3),1,0)</f>
        <v>1</v>
      </c>
    </row>
    <row r="972" spans="1:15" x14ac:dyDescent="0.35">
      <c r="A972">
        <v>42</v>
      </c>
      <c r="B972">
        <v>45</v>
      </c>
      <c r="C972">
        <v>47</v>
      </c>
      <c r="D972">
        <v>50</v>
      </c>
      <c r="E972">
        <v>53</v>
      </c>
      <c r="H972">
        <f>1</f>
        <v>1</v>
      </c>
      <c r="I972">
        <f>COUNTA(input4[[#This Row],[Column1.2]:[Column1.8]])</f>
        <v>5</v>
      </c>
      <c r="J972" t="str">
        <f>ADDRESS(ROW(),input4[[#This Row],[first col]]+1,4)&amp;":"&amp;ADDRESS(ROW(),input4[[#This Row],[lastcol]],4)</f>
        <v>B972:E972</v>
      </c>
      <c r="K972" t="str">
        <f>ADDRESS(ROW(),input4[[#This Row],[first col]],4)&amp;":"&amp;ADDRESS(ROW(),input4[[#This Row],[lastcol]]-1,4)</f>
        <v>A972:D972</v>
      </c>
      <c r="L972" t="b" cm="1">
        <f t="array" aca="1" ref="L972" ca="1">SUMPRODUCT(--(INDIRECT(input4[[#This Row],[range1]])&lt;INDIRECT(input4[[#This Row],[range2]])))=COUNT(INDIRECT(input4[[#This Row],[range1]]))</f>
        <v>0</v>
      </c>
      <c r="M972" t="b" cm="1">
        <f t="array" aca="1" ref="M972" ca="1">SUMPRODUCT(--(INDIRECT(input4[[#This Row],[range1]])&gt;INDIRECT(input4[[#This Row],[range2]])))=COUNT(INDIRECT(input4[[#This Row],[range1]]))</f>
        <v>1</v>
      </c>
      <c r="N972" t="b">
        <f ca="1">IF(AND(NOT(input4[[#This Row],[All DESC?]]),NOT(input4[[#This Row],[All ASC?]])),FALSE(),TRUE())</f>
        <v>1</v>
      </c>
      <c r="O972" cm="1">
        <f t="array" aca="1" ref="O972" ca="1">IF(AND(input4[[#This Row],[Safe Part 1]],(MAX(ABS((INDIRECT(input4[[#This Row],[range2]]))-(INDIRECT(input4[[#This Row],[range1]])))))&lt;=3),1,0)</f>
        <v>1</v>
      </c>
    </row>
    <row r="973" spans="1:15" x14ac:dyDescent="0.35">
      <c r="A973">
        <v>64</v>
      </c>
      <c r="B973">
        <v>65</v>
      </c>
      <c r="C973">
        <v>66</v>
      </c>
      <c r="D973">
        <v>67</v>
      </c>
      <c r="H973">
        <f>1</f>
        <v>1</v>
      </c>
      <c r="I973">
        <f>COUNTA(input4[[#This Row],[Column1.2]:[Column1.8]])</f>
        <v>4</v>
      </c>
      <c r="J973" t="str">
        <f>ADDRESS(ROW(),input4[[#This Row],[first col]]+1,4)&amp;":"&amp;ADDRESS(ROW(),input4[[#This Row],[lastcol]],4)</f>
        <v>B973:D973</v>
      </c>
      <c r="K973" t="str">
        <f>ADDRESS(ROW(),input4[[#This Row],[first col]],4)&amp;":"&amp;ADDRESS(ROW(),input4[[#This Row],[lastcol]]-1,4)</f>
        <v>A973:C973</v>
      </c>
      <c r="L973" t="b" cm="1">
        <f t="array" aca="1" ref="L973" ca="1">SUMPRODUCT(--(INDIRECT(input4[[#This Row],[range1]])&lt;INDIRECT(input4[[#This Row],[range2]])))=COUNT(INDIRECT(input4[[#This Row],[range1]]))</f>
        <v>0</v>
      </c>
      <c r="M973" t="b" cm="1">
        <f t="array" aca="1" ref="M973" ca="1">SUMPRODUCT(--(INDIRECT(input4[[#This Row],[range1]])&gt;INDIRECT(input4[[#This Row],[range2]])))=COUNT(INDIRECT(input4[[#This Row],[range1]]))</f>
        <v>1</v>
      </c>
      <c r="N973" t="b">
        <f ca="1">IF(AND(NOT(input4[[#This Row],[All DESC?]]),NOT(input4[[#This Row],[All ASC?]])),FALSE(),TRUE())</f>
        <v>1</v>
      </c>
      <c r="O973" cm="1">
        <f t="array" aca="1" ref="O973" ca="1">IF(AND(input4[[#This Row],[Safe Part 1]],(MAX(ABS((INDIRECT(input4[[#This Row],[range2]]))-(INDIRECT(input4[[#This Row],[range1]])))))&lt;=3),1,0)</f>
        <v>1</v>
      </c>
    </row>
    <row r="974" spans="1:15" x14ac:dyDescent="0.35">
      <c r="A974">
        <v>58</v>
      </c>
      <c r="B974">
        <v>56</v>
      </c>
      <c r="C974">
        <v>54</v>
      </c>
      <c r="D974">
        <v>52</v>
      </c>
      <c r="E974">
        <v>49</v>
      </c>
      <c r="H974">
        <f>1</f>
        <v>1</v>
      </c>
      <c r="I974">
        <f>COUNTA(input4[[#This Row],[Column1.2]:[Column1.8]])</f>
        <v>5</v>
      </c>
      <c r="J974" t="str">
        <f>ADDRESS(ROW(),input4[[#This Row],[first col]]+1,4)&amp;":"&amp;ADDRESS(ROW(),input4[[#This Row],[lastcol]],4)</f>
        <v>B974:E974</v>
      </c>
      <c r="K974" t="str">
        <f>ADDRESS(ROW(),input4[[#This Row],[first col]],4)&amp;":"&amp;ADDRESS(ROW(),input4[[#This Row],[lastcol]]-1,4)</f>
        <v>A974:D974</v>
      </c>
      <c r="L974" t="b" cm="1">
        <f t="array" aca="1" ref="L974" ca="1">SUMPRODUCT(--(INDIRECT(input4[[#This Row],[range1]])&lt;INDIRECT(input4[[#This Row],[range2]])))=COUNT(INDIRECT(input4[[#This Row],[range1]]))</f>
        <v>1</v>
      </c>
      <c r="M974" t="b" cm="1">
        <f t="array" aca="1" ref="M974" ca="1">SUMPRODUCT(--(INDIRECT(input4[[#This Row],[range1]])&gt;INDIRECT(input4[[#This Row],[range2]])))=COUNT(INDIRECT(input4[[#This Row],[range1]]))</f>
        <v>0</v>
      </c>
      <c r="N974" t="b">
        <f ca="1">IF(AND(NOT(input4[[#This Row],[All DESC?]]),NOT(input4[[#This Row],[All ASC?]])),FALSE(),TRUE())</f>
        <v>1</v>
      </c>
      <c r="O974" cm="1">
        <f t="array" aca="1" ref="O974" ca="1">IF(AND(input4[[#This Row],[Safe Part 1]],(MAX(ABS((INDIRECT(input4[[#This Row],[range2]]))-(INDIRECT(input4[[#This Row],[range1]])))))&lt;=3),1,0)</f>
        <v>1</v>
      </c>
    </row>
    <row r="975" spans="1:15" x14ac:dyDescent="0.35">
      <c r="A975">
        <v>83</v>
      </c>
      <c r="B975">
        <v>85</v>
      </c>
      <c r="C975">
        <v>88</v>
      </c>
      <c r="D975">
        <v>89</v>
      </c>
      <c r="H975">
        <f>1</f>
        <v>1</v>
      </c>
      <c r="I975">
        <f>COUNTA(input4[[#This Row],[Column1.2]:[Column1.8]])</f>
        <v>4</v>
      </c>
      <c r="J975" t="str">
        <f>ADDRESS(ROW(),input4[[#This Row],[first col]]+1,4)&amp;":"&amp;ADDRESS(ROW(),input4[[#This Row],[lastcol]],4)</f>
        <v>B975:D975</v>
      </c>
      <c r="K975" t="str">
        <f>ADDRESS(ROW(),input4[[#This Row],[first col]],4)&amp;":"&amp;ADDRESS(ROW(),input4[[#This Row],[lastcol]]-1,4)</f>
        <v>A975:C975</v>
      </c>
      <c r="L975" t="b" cm="1">
        <f t="array" aca="1" ref="L975" ca="1">SUMPRODUCT(--(INDIRECT(input4[[#This Row],[range1]])&lt;INDIRECT(input4[[#This Row],[range2]])))=COUNT(INDIRECT(input4[[#This Row],[range1]]))</f>
        <v>0</v>
      </c>
      <c r="M975" t="b" cm="1">
        <f t="array" aca="1" ref="M975" ca="1">SUMPRODUCT(--(INDIRECT(input4[[#This Row],[range1]])&gt;INDIRECT(input4[[#This Row],[range2]])))=COUNT(INDIRECT(input4[[#This Row],[range1]]))</f>
        <v>1</v>
      </c>
      <c r="N975" t="b">
        <f ca="1">IF(AND(NOT(input4[[#This Row],[All DESC?]]),NOT(input4[[#This Row],[All ASC?]])),FALSE(),TRUE())</f>
        <v>1</v>
      </c>
      <c r="O975" cm="1">
        <f t="array" aca="1" ref="O975" ca="1">IF(AND(input4[[#This Row],[Safe Part 1]],(MAX(ABS((INDIRECT(input4[[#This Row],[range2]]))-(INDIRECT(input4[[#This Row],[range1]])))))&lt;=3),1,0)</f>
        <v>1</v>
      </c>
    </row>
    <row r="976" spans="1:15" x14ac:dyDescent="0.35">
      <c r="A976">
        <v>46</v>
      </c>
      <c r="B976">
        <v>45</v>
      </c>
      <c r="C976">
        <v>43</v>
      </c>
      <c r="D976">
        <v>42</v>
      </c>
      <c r="E976">
        <v>41</v>
      </c>
      <c r="F976">
        <v>39</v>
      </c>
      <c r="H976">
        <f>1</f>
        <v>1</v>
      </c>
      <c r="I976">
        <f>COUNTA(input4[[#This Row],[Column1.2]:[Column1.8]])</f>
        <v>6</v>
      </c>
      <c r="J976" t="str">
        <f>ADDRESS(ROW(),input4[[#This Row],[first col]]+1,4)&amp;":"&amp;ADDRESS(ROW(),input4[[#This Row],[lastcol]],4)</f>
        <v>B976:F976</v>
      </c>
      <c r="K976" t="str">
        <f>ADDRESS(ROW(),input4[[#This Row],[first col]],4)&amp;":"&amp;ADDRESS(ROW(),input4[[#This Row],[lastcol]]-1,4)</f>
        <v>A976:E976</v>
      </c>
      <c r="L976" t="b" cm="1">
        <f t="array" aca="1" ref="L976" ca="1">SUMPRODUCT(--(INDIRECT(input4[[#This Row],[range1]])&lt;INDIRECT(input4[[#This Row],[range2]])))=COUNT(INDIRECT(input4[[#This Row],[range1]]))</f>
        <v>1</v>
      </c>
      <c r="M976" t="b" cm="1">
        <f t="array" aca="1" ref="M976" ca="1">SUMPRODUCT(--(INDIRECT(input4[[#This Row],[range1]])&gt;INDIRECT(input4[[#This Row],[range2]])))=COUNT(INDIRECT(input4[[#This Row],[range1]]))</f>
        <v>0</v>
      </c>
      <c r="N976" t="b">
        <f ca="1">IF(AND(NOT(input4[[#This Row],[All DESC?]]),NOT(input4[[#This Row],[All ASC?]])),FALSE(),TRUE())</f>
        <v>1</v>
      </c>
      <c r="O976" cm="1">
        <f t="array" aca="1" ref="O976" ca="1">IF(AND(input4[[#This Row],[Safe Part 1]],(MAX(ABS((INDIRECT(input4[[#This Row],[range2]]))-(INDIRECT(input4[[#This Row],[range1]])))))&lt;=3),1,0)</f>
        <v>1</v>
      </c>
    </row>
    <row r="977" spans="1:15" x14ac:dyDescent="0.35">
      <c r="A977">
        <v>66</v>
      </c>
      <c r="B977">
        <v>67</v>
      </c>
      <c r="C977">
        <v>69</v>
      </c>
      <c r="D977">
        <v>72</v>
      </c>
      <c r="E977">
        <v>74</v>
      </c>
      <c r="F977">
        <v>75</v>
      </c>
      <c r="H977">
        <f>1</f>
        <v>1</v>
      </c>
      <c r="I977">
        <f>COUNTA(input4[[#This Row],[Column1.2]:[Column1.8]])</f>
        <v>6</v>
      </c>
      <c r="J977" t="str">
        <f>ADDRESS(ROW(),input4[[#This Row],[first col]]+1,4)&amp;":"&amp;ADDRESS(ROW(),input4[[#This Row],[lastcol]],4)</f>
        <v>B977:F977</v>
      </c>
      <c r="K977" t="str">
        <f>ADDRESS(ROW(),input4[[#This Row],[first col]],4)&amp;":"&amp;ADDRESS(ROW(),input4[[#This Row],[lastcol]]-1,4)</f>
        <v>A977:E977</v>
      </c>
      <c r="L977" t="b" cm="1">
        <f t="array" aca="1" ref="L977" ca="1">SUMPRODUCT(--(INDIRECT(input4[[#This Row],[range1]])&lt;INDIRECT(input4[[#This Row],[range2]])))=COUNT(INDIRECT(input4[[#This Row],[range1]]))</f>
        <v>0</v>
      </c>
      <c r="M977" t="b" cm="1">
        <f t="array" aca="1" ref="M977" ca="1">SUMPRODUCT(--(INDIRECT(input4[[#This Row],[range1]])&gt;INDIRECT(input4[[#This Row],[range2]])))=COUNT(INDIRECT(input4[[#This Row],[range1]]))</f>
        <v>1</v>
      </c>
      <c r="N977" t="b">
        <f ca="1">IF(AND(NOT(input4[[#This Row],[All DESC?]]),NOT(input4[[#This Row],[All ASC?]])),FALSE(),TRUE())</f>
        <v>1</v>
      </c>
      <c r="O977" cm="1">
        <f t="array" aca="1" ref="O977" ca="1">IF(AND(input4[[#This Row],[Safe Part 1]],(MAX(ABS((INDIRECT(input4[[#This Row],[range2]]))-(INDIRECT(input4[[#This Row],[range1]])))))&lt;=3),1,0)</f>
        <v>1</v>
      </c>
    </row>
    <row r="978" spans="1:15" x14ac:dyDescent="0.35">
      <c r="A978">
        <v>93</v>
      </c>
      <c r="B978">
        <v>94</v>
      </c>
      <c r="C978">
        <v>96</v>
      </c>
      <c r="D978">
        <v>97</v>
      </c>
      <c r="H978">
        <f>1</f>
        <v>1</v>
      </c>
      <c r="I978">
        <f>COUNTA(input4[[#This Row],[Column1.2]:[Column1.8]])</f>
        <v>4</v>
      </c>
      <c r="J978" t="str">
        <f>ADDRESS(ROW(),input4[[#This Row],[first col]]+1,4)&amp;":"&amp;ADDRESS(ROW(),input4[[#This Row],[lastcol]],4)</f>
        <v>B978:D978</v>
      </c>
      <c r="K978" t="str">
        <f>ADDRESS(ROW(),input4[[#This Row],[first col]],4)&amp;":"&amp;ADDRESS(ROW(),input4[[#This Row],[lastcol]]-1,4)</f>
        <v>A978:C978</v>
      </c>
      <c r="L978" t="b" cm="1">
        <f t="array" aca="1" ref="L978" ca="1">SUMPRODUCT(--(INDIRECT(input4[[#This Row],[range1]])&lt;INDIRECT(input4[[#This Row],[range2]])))=COUNT(INDIRECT(input4[[#This Row],[range1]]))</f>
        <v>0</v>
      </c>
      <c r="M978" t="b" cm="1">
        <f t="array" aca="1" ref="M978" ca="1">SUMPRODUCT(--(INDIRECT(input4[[#This Row],[range1]])&gt;INDIRECT(input4[[#This Row],[range2]])))=COUNT(INDIRECT(input4[[#This Row],[range1]]))</f>
        <v>1</v>
      </c>
      <c r="N978" t="b">
        <f ca="1">IF(AND(NOT(input4[[#This Row],[All DESC?]]),NOT(input4[[#This Row],[All ASC?]])),FALSE(),TRUE())</f>
        <v>1</v>
      </c>
      <c r="O978" cm="1">
        <f t="array" aca="1" ref="O978" ca="1">IF(AND(input4[[#This Row],[Safe Part 1]],(MAX(ABS((INDIRECT(input4[[#This Row],[range2]]))-(INDIRECT(input4[[#This Row],[range1]])))))&lt;=3),1,0)</f>
        <v>1</v>
      </c>
    </row>
    <row r="979" spans="1:15" x14ac:dyDescent="0.35">
      <c r="A979">
        <v>39</v>
      </c>
      <c r="B979">
        <v>42</v>
      </c>
      <c r="C979">
        <v>45</v>
      </c>
      <c r="D979">
        <v>47</v>
      </c>
      <c r="E979">
        <v>48</v>
      </c>
      <c r="F979">
        <v>50</v>
      </c>
      <c r="H979">
        <f>1</f>
        <v>1</v>
      </c>
      <c r="I979">
        <f>COUNTA(input4[[#This Row],[Column1.2]:[Column1.8]])</f>
        <v>6</v>
      </c>
      <c r="J979" t="str">
        <f>ADDRESS(ROW(),input4[[#This Row],[first col]]+1,4)&amp;":"&amp;ADDRESS(ROW(),input4[[#This Row],[lastcol]],4)</f>
        <v>B979:F979</v>
      </c>
      <c r="K979" t="str">
        <f>ADDRESS(ROW(),input4[[#This Row],[first col]],4)&amp;":"&amp;ADDRESS(ROW(),input4[[#This Row],[lastcol]]-1,4)</f>
        <v>A979:E979</v>
      </c>
      <c r="L979" t="b" cm="1">
        <f t="array" aca="1" ref="L979" ca="1">SUMPRODUCT(--(INDIRECT(input4[[#This Row],[range1]])&lt;INDIRECT(input4[[#This Row],[range2]])))=COUNT(INDIRECT(input4[[#This Row],[range1]]))</f>
        <v>0</v>
      </c>
      <c r="M979" t="b" cm="1">
        <f t="array" aca="1" ref="M979" ca="1">SUMPRODUCT(--(INDIRECT(input4[[#This Row],[range1]])&gt;INDIRECT(input4[[#This Row],[range2]])))=COUNT(INDIRECT(input4[[#This Row],[range1]]))</f>
        <v>1</v>
      </c>
      <c r="N979" t="b">
        <f ca="1">IF(AND(NOT(input4[[#This Row],[All DESC?]]),NOT(input4[[#This Row],[All ASC?]])),FALSE(),TRUE())</f>
        <v>1</v>
      </c>
      <c r="O979" cm="1">
        <f t="array" aca="1" ref="O979" ca="1">IF(AND(input4[[#This Row],[Safe Part 1]],(MAX(ABS((INDIRECT(input4[[#This Row],[range2]]))-(INDIRECT(input4[[#This Row],[range1]])))))&lt;=3),1,0)</f>
        <v>1</v>
      </c>
    </row>
    <row r="980" spans="1:15" x14ac:dyDescent="0.35">
      <c r="A980">
        <v>46</v>
      </c>
      <c r="B980">
        <v>43</v>
      </c>
      <c r="C980">
        <v>42</v>
      </c>
      <c r="D980">
        <v>40</v>
      </c>
      <c r="H980">
        <f>1</f>
        <v>1</v>
      </c>
      <c r="I980">
        <f>COUNTA(input4[[#This Row],[Column1.2]:[Column1.8]])</f>
        <v>4</v>
      </c>
      <c r="J980" t="str">
        <f>ADDRESS(ROW(),input4[[#This Row],[first col]]+1,4)&amp;":"&amp;ADDRESS(ROW(),input4[[#This Row],[lastcol]],4)</f>
        <v>B980:D980</v>
      </c>
      <c r="K980" t="str">
        <f>ADDRESS(ROW(),input4[[#This Row],[first col]],4)&amp;":"&amp;ADDRESS(ROW(),input4[[#This Row],[lastcol]]-1,4)</f>
        <v>A980:C980</v>
      </c>
      <c r="L980" t="b" cm="1">
        <f t="array" aca="1" ref="L980" ca="1">SUMPRODUCT(--(INDIRECT(input4[[#This Row],[range1]])&lt;INDIRECT(input4[[#This Row],[range2]])))=COUNT(INDIRECT(input4[[#This Row],[range1]]))</f>
        <v>1</v>
      </c>
      <c r="M980" t="b" cm="1">
        <f t="array" aca="1" ref="M980" ca="1">SUMPRODUCT(--(INDIRECT(input4[[#This Row],[range1]])&gt;INDIRECT(input4[[#This Row],[range2]])))=COUNT(INDIRECT(input4[[#This Row],[range1]]))</f>
        <v>0</v>
      </c>
      <c r="N980" t="b">
        <f ca="1">IF(AND(NOT(input4[[#This Row],[All DESC?]]),NOT(input4[[#This Row],[All ASC?]])),FALSE(),TRUE())</f>
        <v>1</v>
      </c>
      <c r="O980" cm="1">
        <f t="array" aca="1" ref="O980" ca="1">IF(AND(input4[[#This Row],[Safe Part 1]],(MAX(ABS((INDIRECT(input4[[#This Row],[range2]]))-(INDIRECT(input4[[#This Row],[range1]])))))&lt;=3),1,0)</f>
        <v>1</v>
      </c>
    </row>
    <row r="981" spans="1:15" x14ac:dyDescent="0.35">
      <c r="A981">
        <v>50</v>
      </c>
      <c r="B981">
        <v>48</v>
      </c>
      <c r="C981">
        <v>45</v>
      </c>
      <c r="D981">
        <v>42</v>
      </c>
      <c r="E981">
        <v>40</v>
      </c>
      <c r="F981">
        <v>39</v>
      </c>
      <c r="H981">
        <f>1</f>
        <v>1</v>
      </c>
      <c r="I981">
        <f>COUNTA(input4[[#This Row],[Column1.2]:[Column1.8]])</f>
        <v>6</v>
      </c>
      <c r="J981" t="str">
        <f>ADDRESS(ROW(),input4[[#This Row],[first col]]+1,4)&amp;":"&amp;ADDRESS(ROW(),input4[[#This Row],[lastcol]],4)</f>
        <v>B981:F981</v>
      </c>
      <c r="K981" t="str">
        <f>ADDRESS(ROW(),input4[[#This Row],[first col]],4)&amp;":"&amp;ADDRESS(ROW(),input4[[#This Row],[lastcol]]-1,4)</f>
        <v>A981:E981</v>
      </c>
      <c r="L981" t="b" cm="1">
        <f t="array" aca="1" ref="L981" ca="1">SUMPRODUCT(--(INDIRECT(input4[[#This Row],[range1]])&lt;INDIRECT(input4[[#This Row],[range2]])))=COUNT(INDIRECT(input4[[#This Row],[range1]]))</f>
        <v>1</v>
      </c>
      <c r="M981" t="b" cm="1">
        <f t="array" aca="1" ref="M981" ca="1">SUMPRODUCT(--(INDIRECT(input4[[#This Row],[range1]])&gt;INDIRECT(input4[[#This Row],[range2]])))=COUNT(INDIRECT(input4[[#This Row],[range1]]))</f>
        <v>0</v>
      </c>
      <c r="N981" t="b">
        <f ca="1">IF(AND(NOT(input4[[#This Row],[All DESC?]]),NOT(input4[[#This Row],[All ASC?]])),FALSE(),TRUE())</f>
        <v>1</v>
      </c>
      <c r="O981" cm="1">
        <f t="array" aca="1" ref="O981" ca="1">IF(AND(input4[[#This Row],[Safe Part 1]],(MAX(ABS((INDIRECT(input4[[#This Row],[range2]]))-(INDIRECT(input4[[#This Row],[range1]])))))&lt;=3),1,0)</f>
        <v>1</v>
      </c>
    </row>
    <row r="982" spans="1:15" x14ac:dyDescent="0.35">
      <c r="A982">
        <v>64</v>
      </c>
      <c r="B982">
        <v>62</v>
      </c>
      <c r="C982">
        <v>60</v>
      </c>
      <c r="D982">
        <v>57</v>
      </c>
      <c r="E982">
        <v>54</v>
      </c>
      <c r="F982">
        <v>51</v>
      </c>
      <c r="H982">
        <f>1</f>
        <v>1</v>
      </c>
      <c r="I982">
        <f>COUNTA(input4[[#This Row],[Column1.2]:[Column1.8]])</f>
        <v>6</v>
      </c>
      <c r="J982" t="str">
        <f>ADDRESS(ROW(),input4[[#This Row],[first col]]+1,4)&amp;":"&amp;ADDRESS(ROW(),input4[[#This Row],[lastcol]],4)</f>
        <v>B982:F982</v>
      </c>
      <c r="K982" t="str">
        <f>ADDRESS(ROW(),input4[[#This Row],[first col]],4)&amp;":"&amp;ADDRESS(ROW(),input4[[#This Row],[lastcol]]-1,4)</f>
        <v>A982:E982</v>
      </c>
      <c r="L982" t="b" cm="1">
        <f t="array" aca="1" ref="L982" ca="1">SUMPRODUCT(--(INDIRECT(input4[[#This Row],[range1]])&lt;INDIRECT(input4[[#This Row],[range2]])))=COUNT(INDIRECT(input4[[#This Row],[range1]]))</f>
        <v>1</v>
      </c>
      <c r="M982" t="b" cm="1">
        <f t="array" aca="1" ref="M982" ca="1">SUMPRODUCT(--(INDIRECT(input4[[#This Row],[range1]])&gt;INDIRECT(input4[[#This Row],[range2]])))=COUNT(INDIRECT(input4[[#This Row],[range1]]))</f>
        <v>0</v>
      </c>
      <c r="N982" t="b">
        <f ca="1">IF(AND(NOT(input4[[#This Row],[All DESC?]]),NOT(input4[[#This Row],[All ASC?]])),FALSE(),TRUE())</f>
        <v>1</v>
      </c>
      <c r="O982" cm="1">
        <f t="array" aca="1" ref="O982" ca="1">IF(AND(input4[[#This Row],[Safe Part 1]],(MAX(ABS((INDIRECT(input4[[#This Row],[range2]]))-(INDIRECT(input4[[#This Row],[range1]])))))&lt;=3),1,0)</f>
        <v>1</v>
      </c>
    </row>
    <row r="983" spans="1:15" x14ac:dyDescent="0.35">
      <c r="A983">
        <v>65</v>
      </c>
      <c r="B983">
        <v>63</v>
      </c>
      <c r="C983">
        <v>62</v>
      </c>
      <c r="D983">
        <v>60</v>
      </c>
      <c r="E983">
        <v>58</v>
      </c>
      <c r="F983">
        <v>55</v>
      </c>
      <c r="H983">
        <f>1</f>
        <v>1</v>
      </c>
      <c r="I983">
        <f>COUNTA(input4[[#This Row],[Column1.2]:[Column1.8]])</f>
        <v>6</v>
      </c>
      <c r="J983" t="str">
        <f>ADDRESS(ROW(),input4[[#This Row],[first col]]+1,4)&amp;":"&amp;ADDRESS(ROW(),input4[[#This Row],[lastcol]],4)</f>
        <v>B983:F983</v>
      </c>
      <c r="K983" t="str">
        <f>ADDRESS(ROW(),input4[[#This Row],[first col]],4)&amp;":"&amp;ADDRESS(ROW(),input4[[#This Row],[lastcol]]-1,4)</f>
        <v>A983:E983</v>
      </c>
      <c r="L983" t="b" cm="1">
        <f t="array" aca="1" ref="L983" ca="1">SUMPRODUCT(--(INDIRECT(input4[[#This Row],[range1]])&lt;INDIRECT(input4[[#This Row],[range2]])))=COUNT(INDIRECT(input4[[#This Row],[range1]]))</f>
        <v>1</v>
      </c>
      <c r="M983" t="b" cm="1">
        <f t="array" aca="1" ref="M983" ca="1">SUMPRODUCT(--(INDIRECT(input4[[#This Row],[range1]])&gt;INDIRECT(input4[[#This Row],[range2]])))=COUNT(INDIRECT(input4[[#This Row],[range1]]))</f>
        <v>0</v>
      </c>
      <c r="N983" t="b">
        <f ca="1">IF(AND(NOT(input4[[#This Row],[All DESC?]]),NOT(input4[[#This Row],[All ASC?]])),FALSE(),TRUE())</f>
        <v>1</v>
      </c>
      <c r="O983" cm="1">
        <f t="array" aca="1" ref="O983" ca="1">IF(AND(input4[[#This Row],[Safe Part 1]],(MAX(ABS((INDIRECT(input4[[#This Row],[range2]]))-(INDIRECT(input4[[#This Row],[range1]])))))&lt;=3),1,0)</f>
        <v>1</v>
      </c>
    </row>
    <row r="984" spans="1:15" x14ac:dyDescent="0.35">
      <c r="A984">
        <v>78</v>
      </c>
      <c r="B984">
        <v>80</v>
      </c>
      <c r="C984">
        <v>83</v>
      </c>
      <c r="D984">
        <v>86</v>
      </c>
      <c r="E984">
        <v>88</v>
      </c>
      <c r="H984">
        <f>1</f>
        <v>1</v>
      </c>
      <c r="I984">
        <f>COUNTA(input4[[#This Row],[Column1.2]:[Column1.8]])</f>
        <v>5</v>
      </c>
      <c r="J984" t="str">
        <f>ADDRESS(ROW(),input4[[#This Row],[first col]]+1,4)&amp;":"&amp;ADDRESS(ROW(),input4[[#This Row],[lastcol]],4)</f>
        <v>B984:E984</v>
      </c>
      <c r="K984" t="str">
        <f>ADDRESS(ROW(),input4[[#This Row],[first col]],4)&amp;":"&amp;ADDRESS(ROW(),input4[[#This Row],[lastcol]]-1,4)</f>
        <v>A984:D984</v>
      </c>
      <c r="L984" t="b" cm="1">
        <f t="array" aca="1" ref="L984" ca="1">SUMPRODUCT(--(INDIRECT(input4[[#This Row],[range1]])&lt;INDIRECT(input4[[#This Row],[range2]])))=COUNT(INDIRECT(input4[[#This Row],[range1]]))</f>
        <v>0</v>
      </c>
      <c r="M984" t="b" cm="1">
        <f t="array" aca="1" ref="M984" ca="1">SUMPRODUCT(--(INDIRECT(input4[[#This Row],[range1]])&gt;INDIRECT(input4[[#This Row],[range2]])))=COUNT(INDIRECT(input4[[#This Row],[range1]]))</f>
        <v>1</v>
      </c>
      <c r="N984" t="b">
        <f ca="1">IF(AND(NOT(input4[[#This Row],[All DESC?]]),NOT(input4[[#This Row],[All ASC?]])),FALSE(),TRUE())</f>
        <v>1</v>
      </c>
      <c r="O984" cm="1">
        <f t="array" aca="1" ref="O984" ca="1">IF(AND(input4[[#This Row],[Safe Part 1]],(MAX(ABS((INDIRECT(input4[[#This Row],[range2]]))-(INDIRECT(input4[[#This Row],[range1]])))))&lt;=3),1,0)</f>
        <v>1</v>
      </c>
    </row>
    <row r="985" spans="1:15" x14ac:dyDescent="0.35">
      <c r="A985">
        <v>70</v>
      </c>
      <c r="B985">
        <v>72</v>
      </c>
      <c r="C985">
        <v>74</v>
      </c>
      <c r="D985">
        <v>75</v>
      </c>
      <c r="E985">
        <v>76</v>
      </c>
      <c r="H985">
        <f>1</f>
        <v>1</v>
      </c>
      <c r="I985">
        <f>COUNTA(input4[[#This Row],[Column1.2]:[Column1.8]])</f>
        <v>5</v>
      </c>
      <c r="J985" t="str">
        <f>ADDRESS(ROW(),input4[[#This Row],[first col]]+1,4)&amp;":"&amp;ADDRESS(ROW(),input4[[#This Row],[lastcol]],4)</f>
        <v>B985:E985</v>
      </c>
      <c r="K985" t="str">
        <f>ADDRESS(ROW(),input4[[#This Row],[first col]],4)&amp;":"&amp;ADDRESS(ROW(),input4[[#This Row],[lastcol]]-1,4)</f>
        <v>A985:D985</v>
      </c>
      <c r="L985" t="b" cm="1">
        <f t="array" aca="1" ref="L985" ca="1">SUMPRODUCT(--(INDIRECT(input4[[#This Row],[range1]])&lt;INDIRECT(input4[[#This Row],[range2]])))=COUNT(INDIRECT(input4[[#This Row],[range1]]))</f>
        <v>0</v>
      </c>
      <c r="M985" t="b" cm="1">
        <f t="array" aca="1" ref="M985" ca="1">SUMPRODUCT(--(INDIRECT(input4[[#This Row],[range1]])&gt;INDIRECT(input4[[#This Row],[range2]])))=COUNT(INDIRECT(input4[[#This Row],[range1]]))</f>
        <v>1</v>
      </c>
      <c r="N985" t="b">
        <f ca="1">IF(AND(NOT(input4[[#This Row],[All DESC?]]),NOT(input4[[#This Row],[All ASC?]])),FALSE(),TRUE())</f>
        <v>1</v>
      </c>
      <c r="O985" cm="1">
        <f t="array" aca="1" ref="O985" ca="1">IF(AND(input4[[#This Row],[Safe Part 1]],(MAX(ABS((INDIRECT(input4[[#This Row],[range2]]))-(INDIRECT(input4[[#This Row],[range1]])))))&lt;=3),1,0)</f>
        <v>1</v>
      </c>
    </row>
    <row r="986" spans="1:15" x14ac:dyDescent="0.35">
      <c r="A986">
        <v>72</v>
      </c>
      <c r="B986">
        <v>74</v>
      </c>
      <c r="C986">
        <v>75</v>
      </c>
      <c r="D986">
        <v>76</v>
      </c>
      <c r="E986">
        <v>79</v>
      </c>
      <c r="H986">
        <f>1</f>
        <v>1</v>
      </c>
      <c r="I986">
        <f>COUNTA(input4[[#This Row],[Column1.2]:[Column1.8]])</f>
        <v>5</v>
      </c>
      <c r="J986" t="str">
        <f>ADDRESS(ROW(),input4[[#This Row],[first col]]+1,4)&amp;":"&amp;ADDRESS(ROW(),input4[[#This Row],[lastcol]],4)</f>
        <v>B986:E986</v>
      </c>
      <c r="K986" t="str">
        <f>ADDRESS(ROW(),input4[[#This Row],[first col]],4)&amp;":"&amp;ADDRESS(ROW(),input4[[#This Row],[lastcol]]-1,4)</f>
        <v>A986:D986</v>
      </c>
      <c r="L986" t="b" cm="1">
        <f t="array" aca="1" ref="L986" ca="1">SUMPRODUCT(--(INDIRECT(input4[[#This Row],[range1]])&lt;INDIRECT(input4[[#This Row],[range2]])))=COUNT(INDIRECT(input4[[#This Row],[range1]]))</f>
        <v>0</v>
      </c>
      <c r="M986" t="b" cm="1">
        <f t="array" aca="1" ref="M986" ca="1">SUMPRODUCT(--(INDIRECT(input4[[#This Row],[range1]])&gt;INDIRECT(input4[[#This Row],[range2]])))=COUNT(INDIRECT(input4[[#This Row],[range1]]))</f>
        <v>1</v>
      </c>
      <c r="N986" t="b">
        <f ca="1">IF(AND(NOT(input4[[#This Row],[All DESC?]]),NOT(input4[[#This Row],[All ASC?]])),FALSE(),TRUE())</f>
        <v>1</v>
      </c>
      <c r="O986" cm="1">
        <f t="array" aca="1" ref="O986" ca="1">IF(AND(input4[[#This Row],[Safe Part 1]],(MAX(ABS((INDIRECT(input4[[#This Row],[range2]]))-(INDIRECT(input4[[#This Row],[range1]])))))&lt;=3),1,0)</f>
        <v>1</v>
      </c>
    </row>
    <row r="987" spans="1:15" x14ac:dyDescent="0.35">
      <c r="A987">
        <v>95</v>
      </c>
      <c r="B987">
        <v>93</v>
      </c>
      <c r="C987">
        <v>90</v>
      </c>
      <c r="D987">
        <v>87</v>
      </c>
      <c r="E987">
        <v>85</v>
      </c>
      <c r="F987">
        <v>83</v>
      </c>
      <c r="G987">
        <v>81</v>
      </c>
      <c r="H987">
        <f>1</f>
        <v>1</v>
      </c>
      <c r="I987">
        <f>COUNTA(input4[[#This Row],[Column1.2]:[Column1.8]])</f>
        <v>7</v>
      </c>
      <c r="J987" t="str">
        <f>ADDRESS(ROW(),input4[[#This Row],[first col]]+1,4)&amp;":"&amp;ADDRESS(ROW(),input4[[#This Row],[lastcol]],4)</f>
        <v>B987:G987</v>
      </c>
      <c r="K987" t="str">
        <f>ADDRESS(ROW(),input4[[#This Row],[first col]],4)&amp;":"&amp;ADDRESS(ROW(),input4[[#This Row],[lastcol]]-1,4)</f>
        <v>A987:F987</v>
      </c>
      <c r="L987" t="b" cm="1">
        <f t="array" aca="1" ref="L987" ca="1">SUMPRODUCT(--(INDIRECT(input4[[#This Row],[range1]])&lt;INDIRECT(input4[[#This Row],[range2]])))=COUNT(INDIRECT(input4[[#This Row],[range1]]))</f>
        <v>1</v>
      </c>
      <c r="M987" t="b" cm="1">
        <f t="array" aca="1" ref="M987" ca="1">SUMPRODUCT(--(INDIRECT(input4[[#This Row],[range1]])&gt;INDIRECT(input4[[#This Row],[range2]])))=COUNT(INDIRECT(input4[[#This Row],[range1]]))</f>
        <v>0</v>
      </c>
      <c r="N987" t="b">
        <f ca="1">IF(AND(NOT(input4[[#This Row],[All DESC?]]),NOT(input4[[#This Row],[All ASC?]])),FALSE(),TRUE())</f>
        <v>1</v>
      </c>
      <c r="O987" cm="1">
        <f t="array" aca="1" ref="O987" ca="1">IF(AND(input4[[#This Row],[Safe Part 1]],(MAX(ABS((INDIRECT(input4[[#This Row],[range2]]))-(INDIRECT(input4[[#This Row],[range1]])))))&lt;=3),1,0)</f>
        <v>1</v>
      </c>
    </row>
    <row r="988" spans="1:15" x14ac:dyDescent="0.35">
      <c r="A988">
        <v>94</v>
      </c>
      <c r="B988">
        <v>91</v>
      </c>
      <c r="C988">
        <v>89</v>
      </c>
      <c r="D988">
        <v>87</v>
      </c>
      <c r="E988">
        <v>84</v>
      </c>
      <c r="F988">
        <v>82</v>
      </c>
      <c r="H988">
        <f>1</f>
        <v>1</v>
      </c>
      <c r="I988">
        <f>COUNTA(input4[[#This Row],[Column1.2]:[Column1.8]])</f>
        <v>6</v>
      </c>
      <c r="J988" t="str">
        <f>ADDRESS(ROW(),input4[[#This Row],[first col]]+1,4)&amp;":"&amp;ADDRESS(ROW(),input4[[#This Row],[lastcol]],4)</f>
        <v>B988:F988</v>
      </c>
      <c r="K988" t="str">
        <f>ADDRESS(ROW(),input4[[#This Row],[first col]],4)&amp;":"&amp;ADDRESS(ROW(),input4[[#This Row],[lastcol]]-1,4)</f>
        <v>A988:E988</v>
      </c>
      <c r="L988" t="b" cm="1">
        <f t="array" aca="1" ref="L988" ca="1">SUMPRODUCT(--(INDIRECT(input4[[#This Row],[range1]])&lt;INDIRECT(input4[[#This Row],[range2]])))=COUNT(INDIRECT(input4[[#This Row],[range1]]))</f>
        <v>1</v>
      </c>
      <c r="M988" t="b" cm="1">
        <f t="array" aca="1" ref="M988" ca="1">SUMPRODUCT(--(INDIRECT(input4[[#This Row],[range1]])&gt;INDIRECT(input4[[#This Row],[range2]])))=COUNT(INDIRECT(input4[[#This Row],[range1]]))</f>
        <v>0</v>
      </c>
      <c r="N988" t="b">
        <f ca="1">IF(AND(NOT(input4[[#This Row],[All DESC?]]),NOT(input4[[#This Row],[All ASC?]])),FALSE(),TRUE())</f>
        <v>1</v>
      </c>
      <c r="O988" cm="1">
        <f t="array" aca="1" ref="O988" ca="1">IF(AND(input4[[#This Row],[Safe Part 1]],(MAX(ABS((INDIRECT(input4[[#This Row],[range2]]))-(INDIRECT(input4[[#This Row],[range1]])))))&lt;=3),1,0)</f>
        <v>1</v>
      </c>
    </row>
    <row r="989" spans="1:15" x14ac:dyDescent="0.35">
      <c r="A989">
        <v>15</v>
      </c>
      <c r="B989">
        <v>16</v>
      </c>
      <c r="C989">
        <v>19</v>
      </c>
      <c r="D989">
        <v>20</v>
      </c>
      <c r="E989">
        <v>23</v>
      </c>
      <c r="H989">
        <f>1</f>
        <v>1</v>
      </c>
      <c r="I989">
        <f>COUNTA(input4[[#This Row],[Column1.2]:[Column1.8]])</f>
        <v>5</v>
      </c>
      <c r="J989" t="str">
        <f>ADDRESS(ROW(),input4[[#This Row],[first col]]+1,4)&amp;":"&amp;ADDRESS(ROW(),input4[[#This Row],[lastcol]],4)</f>
        <v>B989:E989</v>
      </c>
      <c r="K989" t="str">
        <f>ADDRESS(ROW(),input4[[#This Row],[first col]],4)&amp;":"&amp;ADDRESS(ROW(),input4[[#This Row],[lastcol]]-1,4)</f>
        <v>A989:D989</v>
      </c>
      <c r="L989" t="b" cm="1">
        <f t="array" aca="1" ref="L989" ca="1">SUMPRODUCT(--(INDIRECT(input4[[#This Row],[range1]])&lt;INDIRECT(input4[[#This Row],[range2]])))=COUNT(INDIRECT(input4[[#This Row],[range1]]))</f>
        <v>0</v>
      </c>
      <c r="M989" t="b" cm="1">
        <f t="array" aca="1" ref="M989" ca="1">SUMPRODUCT(--(INDIRECT(input4[[#This Row],[range1]])&gt;INDIRECT(input4[[#This Row],[range2]])))=COUNT(INDIRECT(input4[[#This Row],[range1]]))</f>
        <v>1</v>
      </c>
      <c r="N989" t="b">
        <f ca="1">IF(AND(NOT(input4[[#This Row],[All DESC?]]),NOT(input4[[#This Row],[All ASC?]])),FALSE(),TRUE())</f>
        <v>1</v>
      </c>
      <c r="O989" cm="1">
        <f t="array" aca="1" ref="O989" ca="1">IF(AND(input4[[#This Row],[Safe Part 1]],(MAX(ABS((INDIRECT(input4[[#This Row],[range2]]))-(INDIRECT(input4[[#This Row],[range1]])))))&lt;=3),1,0)</f>
        <v>1</v>
      </c>
    </row>
    <row r="990" spans="1:15" x14ac:dyDescent="0.35">
      <c r="A990">
        <v>16</v>
      </c>
      <c r="B990">
        <v>19</v>
      </c>
      <c r="C990">
        <v>20</v>
      </c>
      <c r="D990">
        <v>23</v>
      </c>
      <c r="E990">
        <v>26</v>
      </c>
      <c r="H990">
        <f>1</f>
        <v>1</v>
      </c>
      <c r="I990">
        <f>COUNTA(input4[[#This Row],[Column1.2]:[Column1.8]])</f>
        <v>5</v>
      </c>
      <c r="J990" t="str">
        <f>ADDRESS(ROW(),input4[[#This Row],[first col]]+1,4)&amp;":"&amp;ADDRESS(ROW(),input4[[#This Row],[lastcol]],4)</f>
        <v>B990:E990</v>
      </c>
      <c r="K990" t="str">
        <f>ADDRESS(ROW(),input4[[#This Row],[first col]],4)&amp;":"&amp;ADDRESS(ROW(),input4[[#This Row],[lastcol]]-1,4)</f>
        <v>A990:D990</v>
      </c>
      <c r="L990" t="b" cm="1">
        <f t="array" aca="1" ref="L990" ca="1">SUMPRODUCT(--(INDIRECT(input4[[#This Row],[range1]])&lt;INDIRECT(input4[[#This Row],[range2]])))=COUNT(INDIRECT(input4[[#This Row],[range1]]))</f>
        <v>0</v>
      </c>
      <c r="M990" t="b" cm="1">
        <f t="array" aca="1" ref="M990" ca="1">SUMPRODUCT(--(INDIRECT(input4[[#This Row],[range1]])&gt;INDIRECT(input4[[#This Row],[range2]])))=COUNT(INDIRECT(input4[[#This Row],[range1]]))</f>
        <v>1</v>
      </c>
      <c r="N990" t="b">
        <f ca="1">IF(AND(NOT(input4[[#This Row],[All DESC?]]),NOT(input4[[#This Row],[All ASC?]])),FALSE(),TRUE())</f>
        <v>1</v>
      </c>
      <c r="O990" cm="1">
        <f t="array" aca="1" ref="O990" ca="1">IF(AND(input4[[#This Row],[Safe Part 1]],(MAX(ABS((INDIRECT(input4[[#This Row],[range2]]))-(INDIRECT(input4[[#This Row],[range1]])))))&lt;=3),1,0)</f>
        <v>1</v>
      </c>
    </row>
    <row r="991" spans="1:15" x14ac:dyDescent="0.35">
      <c r="A991">
        <v>10</v>
      </c>
      <c r="B991">
        <v>7</v>
      </c>
      <c r="C991">
        <v>6</v>
      </c>
      <c r="D991">
        <v>5</v>
      </c>
      <c r="E991">
        <v>3</v>
      </c>
      <c r="H991">
        <f>1</f>
        <v>1</v>
      </c>
      <c r="I991">
        <f>COUNTA(input4[[#This Row],[Column1.2]:[Column1.8]])</f>
        <v>5</v>
      </c>
      <c r="J991" t="str">
        <f>ADDRESS(ROW(),input4[[#This Row],[first col]]+1,4)&amp;":"&amp;ADDRESS(ROW(),input4[[#This Row],[lastcol]],4)</f>
        <v>B991:E991</v>
      </c>
      <c r="K991" t="str">
        <f>ADDRESS(ROW(),input4[[#This Row],[first col]],4)&amp;":"&amp;ADDRESS(ROW(),input4[[#This Row],[lastcol]]-1,4)</f>
        <v>A991:D991</v>
      </c>
      <c r="L991" t="b" cm="1">
        <f t="array" aca="1" ref="L991" ca="1">SUMPRODUCT(--(INDIRECT(input4[[#This Row],[range1]])&lt;INDIRECT(input4[[#This Row],[range2]])))=COUNT(INDIRECT(input4[[#This Row],[range1]]))</f>
        <v>1</v>
      </c>
      <c r="M991" t="b" cm="1">
        <f t="array" aca="1" ref="M991" ca="1">SUMPRODUCT(--(INDIRECT(input4[[#This Row],[range1]])&gt;INDIRECT(input4[[#This Row],[range2]])))=COUNT(INDIRECT(input4[[#This Row],[range1]]))</f>
        <v>0</v>
      </c>
      <c r="N991" t="b">
        <f ca="1">IF(AND(NOT(input4[[#This Row],[All DESC?]]),NOT(input4[[#This Row],[All ASC?]])),FALSE(),TRUE())</f>
        <v>1</v>
      </c>
      <c r="O991" cm="1">
        <f t="array" aca="1" ref="O991" ca="1">IF(AND(input4[[#This Row],[Safe Part 1]],(MAX(ABS((INDIRECT(input4[[#This Row],[range2]]))-(INDIRECT(input4[[#This Row],[range1]])))))&lt;=3),1,0)</f>
        <v>1</v>
      </c>
    </row>
    <row r="992" spans="1:15" x14ac:dyDescent="0.35">
      <c r="A992">
        <v>57</v>
      </c>
      <c r="B992">
        <v>56</v>
      </c>
      <c r="C992">
        <v>53</v>
      </c>
      <c r="D992">
        <v>52</v>
      </c>
      <c r="E992">
        <v>50</v>
      </c>
      <c r="H992">
        <f>1</f>
        <v>1</v>
      </c>
      <c r="I992">
        <f>COUNTA(input4[[#This Row],[Column1.2]:[Column1.8]])</f>
        <v>5</v>
      </c>
      <c r="J992" t="str">
        <f>ADDRESS(ROW(),input4[[#This Row],[first col]]+1,4)&amp;":"&amp;ADDRESS(ROW(),input4[[#This Row],[lastcol]],4)</f>
        <v>B992:E992</v>
      </c>
      <c r="K992" t="str">
        <f>ADDRESS(ROW(),input4[[#This Row],[first col]],4)&amp;":"&amp;ADDRESS(ROW(),input4[[#This Row],[lastcol]]-1,4)</f>
        <v>A992:D992</v>
      </c>
      <c r="L992" t="b" cm="1">
        <f t="array" aca="1" ref="L992" ca="1">SUMPRODUCT(--(INDIRECT(input4[[#This Row],[range1]])&lt;INDIRECT(input4[[#This Row],[range2]])))=COUNT(INDIRECT(input4[[#This Row],[range1]]))</f>
        <v>1</v>
      </c>
      <c r="M992" t="b" cm="1">
        <f t="array" aca="1" ref="M992" ca="1">SUMPRODUCT(--(INDIRECT(input4[[#This Row],[range1]])&gt;INDIRECT(input4[[#This Row],[range2]])))=COUNT(INDIRECT(input4[[#This Row],[range1]]))</f>
        <v>0</v>
      </c>
      <c r="N992" t="b">
        <f ca="1">IF(AND(NOT(input4[[#This Row],[All DESC?]]),NOT(input4[[#This Row],[All ASC?]])),FALSE(),TRUE())</f>
        <v>1</v>
      </c>
      <c r="O992" cm="1">
        <f t="array" aca="1" ref="O992" ca="1">IF(AND(input4[[#This Row],[Safe Part 1]],(MAX(ABS((INDIRECT(input4[[#This Row],[range2]]))-(INDIRECT(input4[[#This Row],[range1]])))))&lt;=3),1,0)</f>
        <v>1</v>
      </c>
    </row>
    <row r="993" spans="1:15" x14ac:dyDescent="0.35">
      <c r="A993">
        <v>14</v>
      </c>
      <c r="B993">
        <v>12</v>
      </c>
      <c r="C993">
        <v>9</v>
      </c>
      <c r="D993">
        <v>7</v>
      </c>
      <c r="E993">
        <v>6</v>
      </c>
      <c r="F993">
        <v>3</v>
      </c>
      <c r="H993">
        <f>1</f>
        <v>1</v>
      </c>
      <c r="I993">
        <f>COUNTA(input4[[#This Row],[Column1.2]:[Column1.8]])</f>
        <v>6</v>
      </c>
      <c r="J993" t="str">
        <f>ADDRESS(ROW(),input4[[#This Row],[first col]]+1,4)&amp;":"&amp;ADDRESS(ROW(),input4[[#This Row],[lastcol]],4)</f>
        <v>B993:F993</v>
      </c>
      <c r="K993" t="str">
        <f>ADDRESS(ROW(),input4[[#This Row],[first col]],4)&amp;":"&amp;ADDRESS(ROW(),input4[[#This Row],[lastcol]]-1,4)</f>
        <v>A993:E993</v>
      </c>
      <c r="L993" t="b" cm="1">
        <f t="array" aca="1" ref="L993" ca="1">SUMPRODUCT(--(INDIRECT(input4[[#This Row],[range1]])&lt;INDIRECT(input4[[#This Row],[range2]])))=COUNT(INDIRECT(input4[[#This Row],[range1]]))</f>
        <v>1</v>
      </c>
      <c r="M993" t="b" cm="1">
        <f t="array" aca="1" ref="M993" ca="1">SUMPRODUCT(--(INDIRECT(input4[[#This Row],[range1]])&gt;INDIRECT(input4[[#This Row],[range2]])))=COUNT(INDIRECT(input4[[#This Row],[range1]]))</f>
        <v>0</v>
      </c>
      <c r="N993" t="b">
        <f ca="1">IF(AND(NOT(input4[[#This Row],[All DESC?]]),NOT(input4[[#This Row],[All ASC?]])),FALSE(),TRUE())</f>
        <v>1</v>
      </c>
      <c r="O993" cm="1">
        <f t="array" aca="1" ref="O993" ca="1">IF(AND(input4[[#This Row],[Safe Part 1]],(MAX(ABS((INDIRECT(input4[[#This Row],[range2]]))-(INDIRECT(input4[[#This Row],[range1]])))))&lt;=3),1,0)</f>
        <v>1</v>
      </c>
    </row>
    <row r="994" spans="1:15" x14ac:dyDescent="0.35">
      <c r="A994">
        <v>71</v>
      </c>
      <c r="B994">
        <v>70</v>
      </c>
      <c r="C994">
        <v>69</v>
      </c>
      <c r="D994">
        <v>67</v>
      </c>
      <c r="E994">
        <v>64</v>
      </c>
      <c r="F994">
        <v>62</v>
      </c>
      <c r="G994">
        <v>61</v>
      </c>
      <c r="H994">
        <f>1</f>
        <v>1</v>
      </c>
      <c r="I994">
        <f>COUNTA(input4[[#This Row],[Column1.2]:[Column1.8]])</f>
        <v>7</v>
      </c>
      <c r="J994" t="str">
        <f>ADDRESS(ROW(),input4[[#This Row],[first col]]+1,4)&amp;":"&amp;ADDRESS(ROW(),input4[[#This Row],[lastcol]],4)</f>
        <v>B994:G994</v>
      </c>
      <c r="K994" t="str">
        <f>ADDRESS(ROW(),input4[[#This Row],[first col]],4)&amp;":"&amp;ADDRESS(ROW(),input4[[#This Row],[lastcol]]-1,4)</f>
        <v>A994:F994</v>
      </c>
      <c r="L994" t="b" cm="1">
        <f t="array" aca="1" ref="L994" ca="1">SUMPRODUCT(--(INDIRECT(input4[[#This Row],[range1]])&lt;INDIRECT(input4[[#This Row],[range2]])))=COUNT(INDIRECT(input4[[#This Row],[range1]]))</f>
        <v>1</v>
      </c>
      <c r="M994" t="b" cm="1">
        <f t="array" aca="1" ref="M994" ca="1">SUMPRODUCT(--(INDIRECT(input4[[#This Row],[range1]])&gt;INDIRECT(input4[[#This Row],[range2]])))=COUNT(INDIRECT(input4[[#This Row],[range1]]))</f>
        <v>0</v>
      </c>
      <c r="N994" t="b">
        <f ca="1">IF(AND(NOT(input4[[#This Row],[All DESC?]]),NOT(input4[[#This Row],[All ASC?]])),FALSE(),TRUE())</f>
        <v>1</v>
      </c>
      <c r="O994" cm="1">
        <f t="array" aca="1" ref="O994" ca="1">IF(AND(input4[[#This Row],[Safe Part 1]],(MAX(ABS((INDIRECT(input4[[#This Row],[range2]]))-(INDIRECT(input4[[#This Row],[range1]])))))&lt;=3),1,0)</f>
        <v>1</v>
      </c>
    </row>
    <row r="995" spans="1:15" x14ac:dyDescent="0.35">
      <c r="A995">
        <v>72</v>
      </c>
      <c r="B995">
        <v>69</v>
      </c>
      <c r="C995">
        <v>67</v>
      </c>
      <c r="D995">
        <v>66</v>
      </c>
      <c r="H995">
        <f>1</f>
        <v>1</v>
      </c>
      <c r="I995">
        <f>COUNTA(input4[[#This Row],[Column1.2]:[Column1.8]])</f>
        <v>4</v>
      </c>
      <c r="J995" t="str">
        <f>ADDRESS(ROW(),input4[[#This Row],[first col]]+1,4)&amp;":"&amp;ADDRESS(ROW(),input4[[#This Row],[lastcol]],4)</f>
        <v>B995:D995</v>
      </c>
      <c r="K995" t="str">
        <f>ADDRESS(ROW(),input4[[#This Row],[first col]],4)&amp;":"&amp;ADDRESS(ROW(),input4[[#This Row],[lastcol]]-1,4)</f>
        <v>A995:C995</v>
      </c>
      <c r="L995" t="b" cm="1">
        <f t="array" aca="1" ref="L995" ca="1">SUMPRODUCT(--(INDIRECT(input4[[#This Row],[range1]])&lt;INDIRECT(input4[[#This Row],[range2]])))=COUNT(INDIRECT(input4[[#This Row],[range1]]))</f>
        <v>1</v>
      </c>
      <c r="M995" t="b" cm="1">
        <f t="array" aca="1" ref="M995" ca="1">SUMPRODUCT(--(INDIRECT(input4[[#This Row],[range1]])&gt;INDIRECT(input4[[#This Row],[range2]])))=COUNT(INDIRECT(input4[[#This Row],[range1]]))</f>
        <v>0</v>
      </c>
      <c r="N995" t="b">
        <f ca="1">IF(AND(NOT(input4[[#This Row],[All DESC?]]),NOT(input4[[#This Row],[All ASC?]])),FALSE(),TRUE())</f>
        <v>1</v>
      </c>
      <c r="O995" cm="1">
        <f t="array" aca="1" ref="O995" ca="1">IF(AND(input4[[#This Row],[Safe Part 1]],(MAX(ABS((INDIRECT(input4[[#This Row],[range2]]))-(INDIRECT(input4[[#This Row],[range1]])))))&lt;=3),1,0)</f>
        <v>1</v>
      </c>
    </row>
    <row r="996" spans="1:15" x14ac:dyDescent="0.35">
      <c r="A996">
        <v>77</v>
      </c>
      <c r="B996">
        <v>76</v>
      </c>
      <c r="C996">
        <v>74</v>
      </c>
      <c r="D996">
        <v>72</v>
      </c>
      <c r="E996">
        <v>71</v>
      </c>
      <c r="F996">
        <v>70</v>
      </c>
      <c r="G996">
        <v>67</v>
      </c>
      <c r="H996">
        <f>1</f>
        <v>1</v>
      </c>
      <c r="I996">
        <f>COUNTA(input4[[#This Row],[Column1.2]:[Column1.8]])</f>
        <v>7</v>
      </c>
      <c r="J996" t="str">
        <f>ADDRESS(ROW(),input4[[#This Row],[first col]]+1,4)&amp;":"&amp;ADDRESS(ROW(),input4[[#This Row],[lastcol]],4)</f>
        <v>B996:G996</v>
      </c>
      <c r="K996" t="str">
        <f>ADDRESS(ROW(),input4[[#This Row],[first col]],4)&amp;":"&amp;ADDRESS(ROW(),input4[[#This Row],[lastcol]]-1,4)</f>
        <v>A996:F996</v>
      </c>
      <c r="L996" t="b" cm="1">
        <f t="array" aca="1" ref="L996" ca="1">SUMPRODUCT(--(INDIRECT(input4[[#This Row],[range1]])&lt;INDIRECT(input4[[#This Row],[range2]])))=COUNT(INDIRECT(input4[[#This Row],[range1]]))</f>
        <v>1</v>
      </c>
      <c r="M996" t="b" cm="1">
        <f t="array" aca="1" ref="M996" ca="1">SUMPRODUCT(--(INDIRECT(input4[[#This Row],[range1]])&gt;INDIRECT(input4[[#This Row],[range2]])))=COUNT(INDIRECT(input4[[#This Row],[range1]]))</f>
        <v>0</v>
      </c>
      <c r="N996" t="b">
        <f ca="1">IF(AND(NOT(input4[[#This Row],[All DESC?]]),NOT(input4[[#This Row],[All ASC?]])),FALSE(),TRUE())</f>
        <v>1</v>
      </c>
      <c r="O996" cm="1">
        <f t="array" aca="1" ref="O996" ca="1">IF(AND(input4[[#This Row],[Safe Part 1]],(MAX(ABS((INDIRECT(input4[[#This Row],[range2]]))-(INDIRECT(input4[[#This Row],[range1]])))))&lt;=3),1,0)</f>
        <v>1</v>
      </c>
    </row>
    <row r="997" spans="1:15" x14ac:dyDescent="0.35">
      <c r="A997">
        <v>82</v>
      </c>
      <c r="B997">
        <v>85</v>
      </c>
      <c r="C997">
        <v>88</v>
      </c>
      <c r="D997">
        <v>89</v>
      </c>
      <c r="E997">
        <v>91</v>
      </c>
      <c r="F997">
        <v>93</v>
      </c>
      <c r="G997">
        <v>95</v>
      </c>
      <c r="H997">
        <f>1</f>
        <v>1</v>
      </c>
      <c r="I997">
        <f>COUNTA(input4[[#This Row],[Column1.2]:[Column1.8]])</f>
        <v>7</v>
      </c>
      <c r="J997" t="str">
        <f>ADDRESS(ROW(),input4[[#This Row],[first col]]+1,4)&amp;":"&amp;ADDRESS(ROW(),input4[[#This Row],[lastcol]],4)</f>
        <v>B997:G997</v>
      </c>
      <c r="K997" t="str">
        <f>ADDRESS(ROW(),input4[[#This Row],[first col]],4)&amp;":"&amp;ADDRESS(ROW(),input4[[#This Row],[lastcol]]-1,4)</f>
        <v>A997:F997</v>
      </c>
      <c r="L997" t="b" cm="1">
        <f t="array" aca="1" ref="L997" ca="1">SUMPRODUCT(--(INDIRECT(input4[[#This Row],[range1]])&lt;INDIRECT(input4[[#This Row],[range2]])))=COUNT(INDIRECT(input4[[#This Row],[range1]]))</f>
        <v>0</v>
      </c>
      <c r="M997" t="b" cm="1">
        <f t="array" aca="1" ref="M997" ca="1">SUMPRODUCT(--(INDIRECT(input4[[#This Row],[range1]])&gt;INDIRECT(input4[[#This Row],[range2]])))=COUNT(INDIRECT(input4[[#This Row],[range1]]))</f>
        <v>1</v>
      </c>
      <c r="N997" t="b">
        <f ca="1">IF(AND(NOT(input4[[#This Row],[All DESC?]]),NOT(input4[[#This Row],[All ASC?]])),FALSE(),TRUE())</f>
        <v>1</v>
      </c>
      <c r="O997" cm="1">
        <f t="array" aca="1" ref="O997" ca="1">IF(AND(input4[[#This Row],[Safe Part 1]],(MAX(ABS((INDIRECT(input4[[#This Row],[range2]]))-(INDIRECT(input4[[#This Row],[range1]])))))&lt;=3),1,0)</f>
        <v>1</v>
      </c>
    </row>
    <row r="998" spans="1:15" x14ac:dyDescent="0.35">
      <c r="A998">
        <v>41</v>
      </c>
      <c r="B998">
        <v>39</v>
      </c>
      <c r="C998">
        <v>36</v>
      </c>
      <c r="D998">
        <v>34</v>
      </c>
      <c r="E998">
        <v>33</v>
      </c>
      <c r="F998">
        <v>32</v>
      </c>
      <c r="H998">
        <f>1</f>
        <v>1</v>
      </c>
      <c r="I998">
        <f>COUNTA(input4[[#This Row],[Column1.2]:[Column1.8]])</f>
        <v>6</v>
      </c>
      <c r="J998" t="str">
        <f>ADDRESS(ROW(),input4[[#This Row],[first col]]+1,4)&amp;":"&amp;ADDRESS(ROW(),input4[[#This Row],[lastcol]],4)</f>
        <v>B998:F998</v>
      </c>
      <c r="K998" t="str">
        <f>ADDRESS(ROW(),input4[[#This Row],[first col]],4)&amp;":"&amp;ADDRESS(ROW(),input4[[#This Row],[lastcol]]-1,4)</f>
        <v>A998:E998</v>
      </c>
      <c r="L998" t="b" cm="1">
        <f t="array" aca="1" ref="L998" ca="1">SUMPRODUCT(--(INDIRECT(input4[[#This Row],[range1]])&lt;INDIRECT(input4[[#This Row],[range2]])))=COUNT(INDIRECT(input4[[#This Row],[range1]]))</f>
        <v>1</v>
      </c>
      <c r="M998" t="b" cm="1">
        <f t="array" aca="1" ref="M998" ca="1">SUMPRODUCT(--(INDIRECT(input4[[#This Row],[range1]])&gt;INDIRECT(input4[[#This Row],[range2]])))=COUNT(INDIRECT(input4[[#This Row],[range1]]))</f>
        <v>0</v>
      </c>
      <c r="N998" t="b">
        <f ca="1">IF(AND(NOT(input4[[#This Row],[All DESC?]]),NOT(input4[[#This Row],[All ASC?]])),FALSE(),TRUE())</f>
        <v>1</v>
      </c>
      <c r="O998" cm="1">
        <f t="array" aca="1" ref="O998" ca="1">IF(AND(input4[[#This Row],[Safe Part 1]],(MAX(ABS((INDIRECT(input4[[#This Row],[range2]]))-(INDIRECT(input4[[#This Row],[range1]])))))&lt;=3),1,0)</f>
        <v>1</v>
      </c>
    </row>
    <row r="999" spans="1:15" x14ac:dyDescent="0.35">
      <c r="A999">
        <v>12</v>
      </c>
      <c r="B999">
        <v>13</v>
      </c>
      <c r="C999">
        <v>16</v>
      </c>
      <c r="D999">
        <v>17</v>
      </c>
      <c r="H999">
        <f>1</f>
        <v>1</v>
      </c>
      <c r="I999">
        <f>COUNTA(input4[[#This Row],[Column1.2]:[Column1.8]])</f>
        <v>4</v>
      </c>
      <c r="J999" t="str">
        <f>ADDRESS(ROW(),input4[[#This Row],[first col]]+1,4)&amp;":"&amp;ADDRESS(ROW(),input4[[#This Row],[lastcol]],4)</f>
        <v>B999:D999</v>
      </c>
      <c r="K999" t="str">
        <f>ADDRESS(ROW(),input4[[#This Row],[first col]],4)&amp;":"&amp;ADDRESS(ROW(),input4[[#This Row],[lastcol]]-1,4)</f>
        <v>A999:C999</v>
      </c>
      <c r="L999" t="b" cm="1">
        <f t="array" aca="1" ref="L999" ca="1">SUMPRODUCT(--(INDIRECT(input4[[#This Row],[range1]])&lt;INDIRECT(input4[[#This Row],[range2]])))=COUNT(INDIRECT(input4[[#This Row],[range1]]))</f>
        <v>0</v>
      </c>
      <c r="M999" t="b" cm="1">
        <f t="array" aca="1" ref="M999" ca="1">SUMPRODUCT(--(INDIRECT(input4[[#This Row],[range1]])&gt;INDIRECT(input4[[#This Row],[range2]])))=COUNT(INDIRECT(input4[[#This Row],[range1]]))</f>
        <v>1</v>
      </c>
      <c r="N999" t="b">
        <f ca="1">IF(AND(NOT(input4[[#This Row],[All DESC?]]),NOT(input4[[#This Row],[All ASC?]])),FALSE(),TRUE())</f>
        <v>1</v>
      </c>
      <c r="O999" cm="1">
        <f t="array" aca="1" ref="O999" ca="1">IF(AND(input4[[#This Row],[Safe Part 1]],(MAX(ABS((INDIRECT(input4[[#This Row],[range2]]))-(INDIRECT(input4[[#This Row],[range1]])))))&lt;=3),1,0)</f>
        <v>1</v>
      </c>
    </row>
    <row r="1000" spans="1:15" x14ac:dyDescent="0.35">
      <c r="A1000">
        <v>12</v>
      </c>
      <c r="B1000">
        <v>10</v>
      </c>
      <c r="C1000">
        <v>7</v>
      </c>
      <c r="D1000">
        <v>5</v>
      </c>
      <c r="E1000">
        <v>3</v>
      </c>
      <c r="H1000">
        <f>1</f>
        <v>1</v>
      </c>
      <c r="I1000">
        <f>COUNTA(input4[[#This Row],[Column1.2]:[Column1.8]])</f>
        <v>5</v>
      </c>
      <c r="J1000" t="str">
        <f>ADDRESS(ROW(),input4[[#This Row],[first col]]+1,4)&amp;":"&amp;ADDRESS(ROW(),input4[[#This Row],[lastcol]],4)</f>
        <v>B1000:E1000</v>
      </c>
      <c r="K1000" t="str">
        <f>ADDRESS(ROW(),input4[[#This Row],[first col]],4)&amp;":"&amp;ADDRESS(ROW(),input4[[#This Row],[lastcol]]-1,4)</f>
        <v>A1000:D1000</v>
      </c>
      <c r="L1000" t="b" cm="1">
        <f t="array" aca="1" ref="L1000" ca="1">SUMPRODUCT(--(INDIRECT(input4[[#This Row],[range1]])&lt;INDIRECT(input4[[#This Row],[range2]])))=COUNT(INDIRECT(input4[[#This Row],[range1]]))</f>
        <v>1</v>
      </c>
      <c r="M1000" t="b" cm="1">
        <f t="array" aca="1" ref="M1000" ca="1">SUMPRODUCT(--(INDIRECT(input4[[#This Row],[range1]])&gt;INDIRECT(input4[[#This Row],[range2]])))=COUNT(INDIRECT(input4[[#This Row],[range1]]))</f>
        <v>0</v>
      </c>
      <c r="N1000" t="b">
        <f ca="1">IF(AND(NOT(input4[[#This Row],[All DESC?]]),NOT(input4[[#This Row],[All ASC?]])),FALSE(),TRUE())</f>
        <v>1</v>
      </c>
      <c r="O1000" cm="1">
        <f t="array" aca="1" ref="O1000" ca="1">IF(AND(input4[[#This Row],[Safe Part 1]],(MAX(ABS((INDIRECT(input4[[#This Row],[range2]]))-(INDIRECT(input4[[#This Row],[range1]])))))&lt;=3),1,0)</f>
        <v>1</v>
      </c>
    </row>
    <row r="1001" spans="1:15" x14ac:dyDescent="0.35">
      <c r="A1001">
        <v>49</v>
      </c>
      <c r="B1001">
        <v>50</v>
      </c>
      <c r="C1001">
        <v>52</v>
      </c>
      <c r="D1001">
        <v>53</v>
      </c>
      <c r="E1001">
        <v>54</v>
      </c>
      <c r="F1001">
        <v>57</v>
      </c>
      <c r="G1001">
        <v>59</v>
      </c>
      <c r="H1001">
        <f>1</f>
        <v>1</v>
      </c>
      <c r="I1001">
        <f>COUNTA(input4[[#This Row],[Column1.2]:[Column1.8]])</f>
        <v>7</v>
      </c>
      <c r="J1001" t="str">
        <f>ADDRESS(ROW(),input4[[#This Row],[first col]]+1,4)&amp;":"&amp;ADDRESS(ROW(),input4[[#This Row],[lastcol]],4)</f>
        <v>B1001:G1001</v>
      </c>
      <c r="K1001" t="str">
        <f>ADDRESS(ROW(),input4[[#This Row],[first col]],4)&amp;":"&amp;ADDRESS(ROW(),input4[[#This Row],[lastcol]]-1,4)</f>
        <v>A1001:F1001</v>
      </c>
      <c r="L1001" t="b" cm="1">
        <f t="array" aca="1" ref="L1001" ca="1">SUMPRODUCT(--(INDIRECT(input4[[#This Row],[range1]])&lt;INDIRECT(input4[[#This Row],[range2]])))=COUNT(INDIRECT(input4[[#This Row],[range1]]))</f>
        <v>0</v>
      </c>
      <c r="M1001" t="b" cm="1">
        <f t="array" aca="1" ref="M1001" ca="1">SUMPRODUCT(--(INDIRECT(input4[[#This Row],[range1]])&gt;INDIRECT(input4[[#This Row],[range2]])))=COUNT(INDIRECT(input4[[#This Row],[range1]]))</f>
        <v>1</v>
      </c>
      <c r="N1001" t="b">
        <f ca="1">IF(AND(NOT(input4[[#This Row],[All DESC?]]),NOT(input4[[#This Row],[All ASC?]])),FALSE(),TRUE())</f>
        <v>1</v>
      </c>
      <c r="O1001" cm="1">
        <f t="array" aca="1" ref="O1001" ca="1">IF(AND(input4[[#This Row],[Safe Part 1]],(MAX(ABS((INDIRECT(input4[[#This Row],[range2]]))-(INDIRECT(input4[[#This Row],[range1]])))))&lt;=3),1,0)</f>
        <v>1</v>
      </c>
    </row>
    <row r="1002" spans="1:15" x14ac:dyDescent="0.35">
      <c r="A1002">
        <v>29</v>
      </c>
      <c r="B1002">
        <v>32</v>
      </c>
      <c r="C1002">
        <v>33</v>
      </c>
      <c r="D1002">
        <v>34</v>
      </c>
      <c r="H1002">
        <f>1</f>
        <v>1</v>
      </c>
      <c r="I1002">
        <f>COUNTA(input4[[#This Row],[Column1.2]:[Column1.8]])</f>
        <v>4</v>
      </c>
      <c r="J1002" t="str">
        <f>ADDRESS(ROW(),input4[[#This Row],[first col]]+1,4)&amp;":"&amp;ADDRESS(ROW(),input4[[#This Row],[lastcol]],4)</f>
        <v>B1002:D1002</v>
      </c>
      <c r="K1002" t="str">
        <f>ADDRESS(ROW(),input4[[#This Row],[first col]],4)&amp;":"&amp;ADDRESS(ROW(),input4[[#This Row],[lastcol]]-1,4)</f>
        <v>A1002:C1002</v>
      </c>
      <c r="L1002" t="b" cm="1">
        <f t="array" aca="1" ref="L1002" ca="1">SUMPRODUCT(--(INDIRECT(input4[[#This Row],[range1]])&lt;INDIRECT(input4[[#This Row],[range2]])))=COUNT(INDIRECT(input4[[#This Row],[range1]]))</f>
        <v>0</v>
      </c>
      <c r="M1002" t="b" cm="1">
        <f t="array" aca="1" ref="M1002" ca="1">SUMPRODUCT(--(INDIRECT(input4[[#This Row],[range1]])&gt;INDIRECT(input4[[#This Row],[range2]])))=COUNT(INDIRECT(input4[[#This Row],[range1]]))</f>
        <v>1</v>
      </c>
      <c r="N1002" t="b">
        <f ca="1">IF(AND(NOT(input4[[#This Row],[All DESC?]]),NOT(input4[[#This Row],[All ASC?]])),FALSE(),TRUE())</f>
        <v>1</v>
      </c>
      <c r="O1002" cm="1">
        <f t="array" aca="1" ref="O1002" ca="1">IF(AND(input4[[#This Row],[Safe Part 1]],(MAX(ABS((INDIRECT(input4[[#This Row],[range2]]))-(INDIRECT(input4[[#This Row],[range1]])))))&lt;=3),1,0)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06923-4A02-4057-8AB7-9BA461AFCD5D}">
  <dimension ref="A1:O1002"/>
  <sheetViews>
    <sheetView workbookViewId="0">
      <selection activeCell="O3" sqref="O3:O1002"/>
    </sheetView>
  </sheetViews>
  <sheetFormatPr defaultRowHeight="13.5" x14ac:dyDescent="0.35"/>
  <cols>
    <col min="1" max="7" width="12.44140625" bestFit="1" customWidth="1"/>
    <col min="8" max="11" width="12.44140625" customWidth="1"/>
    <col min="15" max="15" width="10.0546875" bestFit="1" customWidth="1"/>
  </cols>
  <sheetData>
    <row r="1" spans="1:15" x14ac:dyDescent="0.35">
      <c r="O1" s="1" t="s">
        <v>21</v>
      </c>
    </row>
    <row r="2" spans="1:15" x14ac:dyDescent="0.35">
      <c r="A2" t="s">
        <v>9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5</v>
      </c>
      <c r="M2" t="s">
        <v>6</v>
      </c>
      <c r="N2" t="s">
        <v>7</v>
      </c>
      <c r="O2" t="s">
        <v>8</v>
      </c>
    </row>
    <row r="3" spans="1:15" x14ac:dyDescent="0.35">
      <c r="A3">
        <v>35</v>
      </c>
      <c r="B3">
        <v>38</v>
      </c>
      <c r="C3">
        <v>41</v>
      </c>
      <c r="D3">
        <v>43</v>
      </c>
      <c r="E3">
        <v>41</v>
      </c>
      <c r="H3">
        <f>1</f>
        <v>1</v>
      </c>
      <c r="I3">
        <f>COUNTA(input478[[#This Row],[Column1.1]:[Column1.8]])</f>
        <v>5</v>
      </c>
      <c r="J3" t="str">
        <f>ADDRESS(ROW(),input478[[#This Row],[first col]]+1,4)&amp;":"&amp;ADDRESS(ROW(),input478[[#This Row],[lastcol]],4)</f>
        <v>B3:E3</v>
      </c>
      <c r="K3" t="str">
        <f>ADDRESS(ROW(),input478[[#This Row],[first col]],4)&amp;":"&amp;ADDRESS(ROW(),input478[[#This Row],[lastcol]]-1,4)</f>
        <v>A3:D3</v>
      </c>
      <c r="L3" t="b" cm="1">
        <f t="array" aca="1" ref="L3" ca="1">SUMPRODUCT(--(INDIRECT(input478[[#This Row],[range1]])&lt;INDIRECT(input478[[#This Row],[range2]])))=COUNT(INDIRECT(input478[[#This Row],[range1]]))</f>
        <v>0</v>
      </c>
      <c r="M3" t="b" cm="1">
        <f t="array" aca="1" ref="M3" ca="1">SUMPRODUCT(--(INDIRECT(input478[[#This Row],[range1]])&gt;INDIRECT(input478[[#This Row],[range2]])))=COUNT(INDIRECT(input478[[#This Row],[range1]]))</f>
        <v>0</v>
      </c>
      <c r="N3" t="b">
        <f ca="1">IF(AND(NOT(input478[[#This Row],[All DESC?]]),NOT(input478[[#This Row],[All ASC?]])),FALSE(),TRUE())</f>
        <v>0</v>
      </c>
      <c r="O3" cm="1">
        <f t="array" aca="1" ref="O3" ca="1">IF(AND(input478[[#This Row],[Safe Part 1]],(MAX(ABS((INDIRECT(input478[[#This Row],[range2]]))-(INDIRECT(input478[[#This Row],[range1]])))))&lt;=3),1,0)</f>
        <v>0</v>
      </c>
    </row>
    <row r="4" spans="1:15" x14ac:dyDescent="0.35">
      <c r="A4">
        <v>64</v>
      </c>
      <c r="B4">
        <v>69</v>
      </c>
      <c r="C4">
        <v>71</v>
      </c>
      <c r="D4">
        <v>72</v>
      </c>
      <c r="E4">
        <v>72</v>
      </c>
      <c r="H4">
        <f>1</f>
        <v>1</v>
      </c>
      <c r="I4">
        <f>COUNTA(input478[[#This Row],[Column1.1]:[Column1.8]])</f>
        <v>5</v>
      </c>
      <c r="J4" t="str">
        <f>ADDRESS(ROW(),input478[[#This Row],[first col]]+1,4)&amp;":"&amp;ADDRESS(ROW(),input478[[#This Row],[lastcol]],4)</f>
        <v>B4:E4</v>
      </c>
      <c r="K4" t="str">
        <f>ADDRESS(ROW(),input478[[#This Row],[first col]],4)&amp;":"&amp;ADDRESS(ROW(),input478[[#This Row],[lastcol]]-1,4)</f>
        <v>A4:D4</v>
      </c>
      <c r="L4" t="b" cm="1">
        <f t="array" aca="1" ref="L4" ca="1">SUMPRODUCT(--(INDIRECT(input478[[#This Row],[range1]])&lt;INDIRECT(input478[[#This Row],[range2]])))=COUNT(INDIRECT(input478[[#This Row],[range1]]))</f>
        <v>0</v>
      </c>
      <c r="M4" t="b" cm="1">
        <f t="array" aca="1" ref="M4" ca="1">SUMPRODUCT(--(INDIRECT(input478[[#This Row],[range1]])&gt;INDIRECT(input478[[#This Row],[range2]])))=COUNT(INDIRECT(input478[[#This Row],[range1]]))</f>
        <v>0</v>
      </c>
      <c r="N4" t="b">
        <f ca="1">IF(AND(NOT(input478[[#This Row],[All DESC?]]),NOT(input478[[#This Row],[All ASC?]])),FALSE(),TRUE())</f>
        <v>0</v>
      </c>
      <c r="O4" cm="1">
        <f t="array" aca="1" ref="O4" ca="1">IF(AND(input478[[#This Row],[Safe Part 1]],(MAX(ABS((INDIRECT(input478[[#This Row],[range2]]))-(INDIRECT(input478[[#This Row],[range1]])))))&lt;=3),1,0)</f>
        <v>0</v>
      </c>
    </row>
    <row r="5" spans="1:15" x14ac:dyDescent="0.35">
      <c r="A5">
        <v>45</v>
      </c>
      <c r="B5">
        <v>50</v>
      </c>
      <c r="C5">
        <v>51</v>
      </c>
      <c r="D5">
        <v>52</v>
      </c>
      <c r="E5">
        <v>53</v>
      </c>
      <c r="F5">
        <v>55</v>
      </c>
      <c r="G5">
        <v>59</v>
      </c>
      <c r="H5">
        <f>1</f>
        <v>1</v>
      </c>
      <c r="I5">
        <f>COUNTA(input478[[#This Row],[Column1.1]:[Column1.8]])</f>
        <v>7</v>
      </c>
      <c r="J5" t="str">
        <f>ADDRESS(ROW(),input478[[#This Row],[first col]]+1,4)&amp;":"&amp;ADDRESS(ROW(),input478[[#This Row],[lastcol]],4)</f>
        <v>B5:G5</v>
      </c>
      <c r="K5" t="str">
        <f>ADDRESS(ROW(),input478[[#This Row],[first col]],4)&amp;":"&amp;ADDRESS(ROW(),input478[[#This Row],[lastcol]]-1,4)</f>
        <v>A5:F5</v>
      </c>
      <c r="L5" t="b" cm="1">
        <f t="array" aca="1" ref="L5" ca="1">SUMPRODUCT(--(INDIRECT(input478[[#This Row],[range1]])&lt;INDIRECT(input478[[#This Row],[range2]])))=COUNT(INDIRECT(input478[[#This Row],[range1]]))</f>
        <v>0</v>
      </c>
      <c r="M5" t="b" cm="1">
        <f t="array" aca="1" ref="M5" ca="1">SUMPRODUCT(--(INDIRECT(input478[[#This Row],[range1]])&gt;INDIRECT(input478[[#This Row],[range2]])))=COUNT(INDIRECT(input478[[#This Row],[range1]]))</f>
        <v>1</v>
      </c>
      <c r="N5" t="b">
        <f ca="1">IF(AND(NOT(input478[[#This Row],[All DESC?]]),NOT(input478[[#This Row],[All ASC?]])),FALSE(),TRUE())</f>
        <v>1</v>
      </c>
      <c r="O5" cm="1">
        <f t="array" aca="1" ref="O5" ca="1">IF(AND(input478[[#This Row],[Safe Part 1]],(MAX(ABS((INDIRECT(input478[[#This Row],[range2]]))-(INDIRECT(input478[[#This Row],[range1]])))))&lt;=3),1,0)</f>
        <v>0</v>
      </c>
    </row>
    <row r="6" spans="1:15" x14ac:dyDescent="0.35">
      <c r="A6">
        <v>16</v>
      </c>
      <c r="B6">
        <v>19</v>
      </c>
      <c r="C6">
        <v>20</v>
      </c>
      <c r="D6">
        <v>23</v>
      </c>
      <c r="E6">
        <v>29</v>
      </c>
      <c r="H6">
        <f>1</f>
        <v>1</v>
      </c>
      <c r="I6">
        <f>COUNTA(input478[[#This Row],[Column1.1]:[Column1.8]])</f>
        <v>5</v>
      </c>
      <c r="J6" t="str">
        <f>ADDRESS(ROW(),input478[[#This Row],[first col]]+1,4)&amp;":"&amp;ADDRESS(ROW(),input478[[#This Row],[lastcol]],4)</f>
        <v>B6:E6</v>
      </c>
      <c r="K6" t="str">
        <f>ADDRESS(ROW(),input478[[#This Row],[first col]],4)&amp;":"&amp;ADDRESS(ROW(),input478[[#This Row],[lastcol]]-1,4)</f>
        <v>A6:D6</v>
      </c>
      <c r="L6" t="b" cm="1">
        <f t="array" aca="1" ref="L6" ca="1">SUMPRODUCT(--(INDIRECT(input478[[#This Row],[range1]])&lt;INDIRECT(input478[[#This Row],[range2]])))=COUNT(INDIRECT(input478[[#This Row],[range1]]))</f>
        <v>0</v>
      </c>
      <c r="M6" t="b" cm="1">
        <f t="array" aca="1" ref="M6" ca="1">SUMPRODUCT(--(INDIRECT(input478[[#This Row],[range1]])&gt;INDIRECT(input478[[#This Row],[range2]])))=COUNT(INDIRECT(input478[[#This Row],[range1]]))</f>
        <v>1</v>
      </c>
      <c r="N6" t="b">
        <f ca="1">IF(AND(NOT(input478[[#This Row],[All DESC?]]),NOT(input478[[#This Row],[All ASC?]])),FALSE(),TRUE())</f>
        <v>1</v>
      </c>
      <c r="O6" cm="1">
        <f t="array" aca="1" ref="O6" ca="1">IF(AND(input478[[#This Row],[Safe Part 1]],(MAX(ABS((INDIRECT(input478[[#This Row],[range2]]))-(INDIRECT(input478[[#This Row],[range1]])))))&lt;=3),1,0)</f>
        <v>0</v>
      </c>
    </row>
    <row r="7" spans="1:15" x14ac:dyDescent="0.35">
      <c r="A7">
        <v>36</v>
      </c>
      <c r="B7">
        <v>41</v>
      </c>
      <c r="C7">
        <v>43</v>
      </c>
      <c r="D7">
        <v>44</v>
      </c>
      <c r="E7">
        <v>41</v>
      </c>
      <c r="F7">
        <v>44</v>
      </c>
      <c r="H7">
        <f>1</f>
        <v>1</v>
      </c>
      <c r="I7">
        <f>COUNTA(input478[[#This Row],[Column1.1]:[Column1.8]])</f>
        <v>6</v>
      </c>
      <c r="J7" t="str">
        <f>ADDRESS(ROW(),input478[[#This Row],[first col]]+1,4)&amp;":"&amp;ADDRESS(ROW(),input478[[#This Row],[lastcol]],4)</f>
        <v>B7:F7</v>
      </c>
      <c r="K7" t="str">
        <f>ADDRESS(ROW(),input478[[#This Row],[first col]],4)&amp;":"&amp;ADDRESS(ROW(),input478[[#This Row],[lastcol]]-1,4)</f>
        <v>A7:E7</v>
      </c>
      <c r="L7" t="b" cm="1">
        <f t="array" aca="1" ref="L7" ca="1">SUMPRODUCT(--(INDIRECT(input478[[#This Row],[range1]])&lt;INDIRECT(input478[[#This Row],[range2]])))=COUNT(INDIRECT(input478[[#This Row],[range1]]))</f>
        <v>0</v>
      </c>
      <c r="M7" t="b" cm="1">
        <f t="array" aca="1" ref="M7" ca="1">SUMPRODUCT(--(INDIRECT(input478[[#This Row],[range1]])&gt;INDIRECT(input478[[#This Row],[range2]])))=COUNT(INDIRECT(input478[[#This Row],[range1]]))</f>
        <v>0</v>
      </c>
      <c r="N7" t="b">
        <f ca="1">IF(AND(NOT(input478[[#This Row],[All DESC?]]),NOT(input478[[#This Row],[All ASC?]])),FALSE(),TRUE())</f>
        <v>0</v>
      </c>
      <c r="O7" cm="1">
        <f t="array" aca="1" ref="O7" ca="1">IF(AND(input478[[#This Row],[Safe Part 1]],(MAX(ABS((INDIRECT(input478[[#This Row],[range2]]))-(INDIRECT(input478[[#This Row],[range1]])))))&lt;=3),1,0)</f>
        <v>0</v>
      </c>
    </row>
    <row r="8" spans="1:15" x14ac:dyDescent="0.35">
      <c r="A8">
        <v>42</v>
      </c>
      <c r="B8">
        <v>46</v>
      </c>
      <c r="C8">
        <v>44</v>
      </c>
      <c r="D8">
        <v>42</v>
      </c>
      <c r="H8">
        <f>1</f>
        <v>1</v>
      </c>
      <c r="I8">
        <f>COUNTA(input478[[#This Row],[Column1.1]:[Column1.8]])</f>
        <v>4</v>
      </c>
      <c r="J8" t="str">
        <f>ADDRESS(ROW(),input478[[#This Row],[first col]]+1,4)&amp;":"&amp;ADDRESS(ROW(),input478[[#This Row],[lastcol]],4)</f>
        <v>B8:D8</v>
      </c>
      <c r="K8" t="str">
        <f>ADDRESS(ROW(),input478[[#This Row],[first col]],4)&amp;":"&amp;ADDRESS(ROW(),input478[[#This Row],[lastcol]]-1,4)</f>
        <v>A8:C8</v>
      </c>
      <c r="L8" t="b" cm="1">
        <f t="array" aca="1" ref="L8" ca="1">SUMPRODUCT(--(INDIRECT(input478[[#This Row],[range1]])&lt;INDIRECT(input478[[#This Row],[range2]])))=COUNT(INDIRECT(input478[[#This Row],[range1]]))</f>
        <v>0</v>
      </c>
      <c r="M8" t="b" cm="1">
        <f t="array" aca="1" ref="M8" ca="1">SUMPRODUCT(--(INDIRECT(input478[[#This Row],[range1]])&gt;INDIRECT(input478[[#This Row],[range2]])))=COUNT(INDIRECT(input478[[#This Row],[range1]]))</f>
        <v>0</v>
      </c>
      <c r="N8" t="b">
        <f ca="1">IF(AND(NOT(input478[[#This Row],[All DESC?]]),NOT(input478[[#This Row],[All ASC?]])),FALSE(),TRUE())</f>
        <v>0</v>
      </c>
      <c r="O8" cm="1">
        <f t="array" aca="1" ref="O8" ca="1">IF(AND(input478[[#This Row],[Safe Part 1]],(MAX(ABS((INDIRECT(input478[[#This Row],[range2]]))-(INDIRECT(input478[[#This Row],[range1]])))))&lt;=3),1,0)</f>
        <v>0</v>
      </c>
    </row>
    <row r="9" spans="1:15" x14ac:dyDescent="0.35">
      <c r="A9">
        <v>82</v>
      </c>
      <c r="B9">
        <v>86</v>
      </c>
      <c r="C9">
        <v>87</v>
      </c>
      <c r="D9">
        <v>88</v>
      </c>
      <c r="E9">
        <v>86</v>
      </c>
      <c r="F9">
        <v>86</v>
      </c>
      <c r="H9">
        <f>1</f>
        <v>1</v>
      </c>
      <c r="I9">
        <f>COUNTA(input478[[#This Row],[Column1.1]:[Column1.8]])</f>
        <v>6</v>
      </c>
      <c r="J9" t="str">
        <f>ADDRESS(ROW(),input478[[#This Row],[first col]]+1,4)&amp;":"&amp;ADDRESS(ROW(),input478[[#This Row],[lastcol]],4)</f>
        <v>B9:F9</v>
      </c>
      <c r="K9" t="str">
        <f>ADDRESS(ROW(),input478[[#This Row],[first col]],4)&amp;":"&amp;ADDRESS(ROW(),input478[[#This Row],[lastcol]]-1,4)</f>
        <v>A9:E9</v>
      </c>
      <c r="L9" t="b" cm="1">
        <f t="array" aca="1" ref="L9" ca="1">SUMPRODUCT(--(INDIRECT(input478[[#This Row],[range1]])&lt;INDIRECT(input478[[#This Row],[range2]])))=COUNT(INDIRECT(input478[[#This Row],[range1]]))</f>
        <v>0</v>
      </c>
      <c r="M9" t="b" cm="1">
        <f t="array" aca="1" ref="M9" ca="1">SUMPRODUCT(--(INDIRECT(input478[[#This Row],[range1]])&gt;INDIRECT(input478[[#This Row],[range2]])))=COUNT(INDIRECT(input478[[#This Row],[range1]]))</f>
        <v>0</v>
      </c>
      <c r="N9" t="b">
        <f ca="1">IF(AND(NOT(input478[[#This Row],[All DESC?]]),NOT(input478[[#This Row],[All ASC?]])),FALSE(),TRUE())</f>
        <v>0</v>
      </c>
      <c r="O9" cm="1">
        <f t="array" aca="1" ref="O9" ca="1">IF(AND(input478[[#This Row],[Safe Part 1]],(MAX(ABS((INDIRECT(input478[[#This Row],[range2]]))-(INDIRECT(input478[[#This Row],[range1]])))))&lt;=3),1,0)</f>
        <v>0</v>
      </c>
    </row>
    <row r="10" spans="1:15" x14ac:dyDescent="0.35">
      <c r="A10">
        <v>42</v>
      </c>
      <c r="B10">
        <v>46</v>
      </c>
      <c r="C10">
        <v>45</v>
      </c>
      <c r="D10">
        <v>47</v>
      </c>
      <c r="E10">
        <v>51</v>
      </c>
      <c r="H10">
        <f>1</f>
        <v>1</v>
      </c>
      <c r="I10">
        <f>COUNTA(input478[[#This Row],[Column1.1]:[Column1.8]])</f>
        <v>5</v>
      </c>
      <c r="J10" t="str">
        <f>ADDRESS(ROW(),input478[[#This Row],[first col]]+1,4)&amp;":"&amp;ADDRESS(ROW(),input478[[#This Row],[lastcol]],4)</f>
        <v>B10:E10</v>
      </c>
      <c r="K10" t="str">
        <f>ADDRESS(ROW(),input478[[#This Row],[first col]],4)&amp;":"&amp;ADDRESS(ROW(),input478[[#This Row],[lastcol]]-1,4)</f>
        <v>A10:D10</v>
      </c>
      <c r="L10" t="b" cm="1">
        <f t="array" aca="1" ref="L10" ca="1">SUMPRODUCT(--(INDIRECT(input478[[#This Row],[range1]])&lt;INDIRECT(input478[[#This Row],[range2]])))=COUNT(INDIRECT(input478[[#This Row],[range1]]))</f>
        <v>0</v>
      </c>
      <c r="M10" t="b" cm="1">
        <f t="array" aca="1" ref="M10" ca="1">SUMPRODUCT(--(INDIRECT(input478[[#This Row],[range1]])&gt;INDIRECT(input478[[#This Row],[range2]])))=COUNT(INDIRECT(input478[[#This Row],[range1]]))</f>
        <v>0</v>
      </c>
      <c r="N10" t="b">
        <f ca="1">IF(AND(NOT(input478[[#This Row],[All DESC?]]),NOT(input478[[#This Row],[All ASC?]])),FALSE(),TRUE())</f>
        <v>0</v>
      </c>
      <c r="O10" cm="1">
        <f t="array" aca="1" ref="O10" ca="1">IF(AND(input478[[#This Row],[Safe Part 1]],(MAX(ABS((INDIRECT(input478[[#This Row],[range2]]))-(INDIRECT(input478[[#This Row],[range1]])))))&lt;=3),1,0)</f>
        <v>0</v>
      </c>
    </row>
    <row r="11" spans="1:15" x14ac:dyDescent="0.35">
      <c r="A11">
        <v>57</v>
      </c>
      <c r="B11">
        <v>62</v>
      </c>
      <c r="C11">
        <v>65</v>
      </c>
      <c r="D11">
        <v>63</v>
      </c>
      <c r="E11">
        <v>65</v>
      </c>
      <c r="F11">
        <v>70</v>
      </c>
      <c r="H11">
        <f>1</f>
        <v>1</v>
      </c>
      <c r="I11">
        <f>COUNTA(input478[[#This Row],[Column1.1]:[Column1.8]])</f>
        <v>6</v>
      </c>
      <c r="J11" t="str">
        <f>ADDRESS(ROW(),input478[[#This Row],[first col]]+1,4)&amp;":"&amp;ADDRESS(ROW(),input478[[#This Row],[lastcol]],4)</f>
        <v>B11:F11</v>
      </c>
      <c r="K11" t="str">
        <f>ADDRESS(ROW(),input478[[#This Row],[first col]],4)&amp;":"&amp;ADDRESS(ROW(),input478[[#This Row],[lastcol]]-1,4)</f>
        <v>A11:E11</v>
      </c>
      <c r="L11" t="b" cm="1">
        <f t="array" aca="1" ref="L11" ca="1">SUMPRODUCT(--(INDIRECT(input478[[#This Row],[range1]])&lt;INDIRECT(input478[[#This Row],[range2]])))=COUNT(INDIRECT(input478[[#This Row],[range1]]))</f>
        <v>0</v>
      </c>
      <c r="M11" t="b" cm="1">
        <f t="array" aca="1" ref="M11" ca="1">SUMPRODUCT(--(INDIRECT(input478[[#This Row],[range1]])&gt;INDIRECT(input478[[#This Row],[range2]])))=COUNT(INDIRECT(input478[[#This Row],[range1]]))</f>
        <v>0</v>
      </c>
      <c r="N11" t="b">
        <f ca="1">IF(AND(NOT(input478[[#This Row],[All DESC?]]),NOT(input478[[#This Row],[All ASC?]])),FALSE(),TRUE())</f>
        <v>0</v>
      </c>
      <c r="O11" cm="1">
        <f t="array" aca="1" ref="O11" ca="1">IF(AND(input478[[#This Row],[Safe Part 1]],(MAX(ABS((INDIRECT(input478[[#This Row],[range2]]))-(INDIRECT(input478[[#This Row],[range1]])))))&lt;=3),1,0)</f>
        <v>0</v>
      </c>
    </row>
    <row r="12" spans="1:15" x14ac:dyDescent="0.35">
      <c r="A12">
        <v>88</v>
      </c>
      <c r="B12">
        <v>90</v>
      </c>
      <c r="C12">
        <v>93</v>
      </c>
      <c r="D12">
        <v>95</v>
      </c>
      <c r="E12">
        <v>97</v>
      </c>
      <c r="H12">
        <f>1</f>
        <v>1</v>
      </c>
      <c r="I12">
        <f>COUNTA(input478[[#This Row],[Column1.1]:[Column1.8]])</f>
        <v>5</v>
      </c>
      <c r="J12" t="str">
        <f>ADDRESS(ROW(),input478[[#This Row],[first col]]+1,4)&amp;":"&amp;ADDRESS(ROW(),input478[[#This Row],[lastcol]],4)</f>
        <v>B12:E12</v>
      </c>
      <c r="K12" t="str">
        <f>ADDRESS(ROW(),input478[[#This Row],[first col]],4)&amp;":"&amp;ADDRESS(ROW(),input478[[#This Row],[lastcol]]-1,4)</f>
        <v>A12:D12</v>
      </c>
      <c r="L12" t="b" cm="1">
        <f t="array" aca="1" ref="L12" ca="1">SUMPRODUCT(--(INDIRECT(input478[[#This Row],[range1]])&lt;INDIRECT(input478[[#This Row],[range2]])))=COUNT(INDIRECT(input478[[#This Row],[range1]]))</f>
        <v>0</v>
      </c>
      <c r="M12" t="b" cm="1">
        <f t="array" aca="1" ref="M12" ca="1">SUMPRODUCT(--(INDIRECT(input478[[#This Row],[range1]])&gt;INDIRECT(input478[[#This Row],[range2]])))=COUNT(INDIRECT(input478[[#This Row],[range1]]))</f>
        <v>1</v>
      </c>
      <c r="N12" t="b">
        <f ca="1">IF(AND(NOT(input478[[#This Row],[All DESC?]]),NOT(input478[[#This Row],[All ASC?]])),FALSE(),TRUE())</f>
        <v>1</v>
      </c>
      <c r="O12" cm="1">
        <f t="array" aca="1" ref="O12" ca="1">IF(AND(input478[[#This Row],[Safe Part 1]],(MAX(ABS((INDIRECT(input478[[#This Row],[range2]]))-(INDIRECT(input478[[#This Row],[range1]])))))&lt;=3),1,0)</f>
        <v>1</v>
      </c>
    </row>
    <row r="13" spans="1:15" x14ac:dyDescent="0.35">
      <c r="A13">
        <v>54</v>
      </c>
      <c r="B13">
        <v>58</v>
      </c>
      <c r="C13">
        <v>59</v>
      </c>
      <c r="D13">
        <v>60</v>
      </c>
      <c r="E13">
        <v>60</v>
      </c>
      <c r="F13">
        <v>62</v>
      </c>
      <c r="G13">
        <v>61</v>
      </c>
      <c r="H13">
        <f>1</f>
        <v>1</v>
      </c>
      <c r="I13">
        <f>COUNTA(input478[[#This Row],[Column1.1]:[Column1.8]])</f>
        <v>7</v>
      </c>
      <c r="J13" t="str">
        <f>ADDRESS(ROW(),input478[[#This Row],[first col]]+1,4)&amp;":"&amp;ADDRESS(ROW(),input478[[#This Row],[lastcol]],4)</f>
        <v>B13:G13</v>
      </c>
      <c r="K13" t="str">
        <f>ADDRESS(ROW(),input478[[#This Row],[first col]],4)&amp;":"&amp;ADDRESS(ROW(),input478[[#This Row],[lastcol]]-1,4)</f>
        <v>A13:F13</v>
      </c>
      <c r="L13" t="b" cm="1">
        <f t="array" aca="1" ref="L13" ca="1">SUMPRODUCT(--(INDIRECT(input478[[#This Row],[range1]])&lt;INDIRECT(input478[[#This Row],[range2]])))=COUNT(INDIRECT(input478[[#This Row],[range1]]))</f>
        <v>0</v>
      </c>
      <c r="M13" t="b" cm="1">
        <f t="array" aca="1" ref="M13" ca="1">SUMPRODUCT(--(INDIRECT(input478[[#This Row],[range1]])&gt;INDIRECT(input478[[#This Row],[range2]])))=COUNT(INDIRECT(input478[[#This Row],[range1]]))</f>
        <v>0</v>
      </c>
      <c r="N13" t="b">
        <f ca="1">IF(AND(NOT(input478[[#This Row],[All DESC?]]),NOT(input478[[#This Row],[All ASC?]])),FALSE(),TRUE())</f>
        <v>0</v>
      </c>
      <c r="O13" cm="1">
        <f t="array" aca="1" ref="O13" ca="1">IF(AND(input478[[#This Row],[Safe Part 1]],(MAX(ABS((INDIRECT(input478[[#This Row],[range2]]))-(INDIRECT(input478[[#This Row],[range1]])))))&lt;=3),1,0)</f>
        <v>0</v>
      </c>
    </row>
    <row r="14" spans="1:15" x14ac:dyDescent="0.35">
      <c r="A14">
        <v>64</v>
      </c>
      <c r="B14">
        <v>68</v>
      </c>
      <c r="C14">
        <v>68</v>
      </c>
      <c r="D14">
        <v>70</v>
      </c>
      <c r="E14">
        <v>73</v>
      </c>
      <c r="F14">
        <v>73</v>
      </c>
      <c r="H14">
        <f>1</f>
        <v>1</v>
      </c>
      <c r="I14">
        <f>COUNTA(input478[[#This Row],[Column1.1]:[Column1.8]])</f>
        <v>6</v>
      </c>
      <c r="J14" t="str">
        <f>ADDRESS(ROW(),input478[[#This Row],[first col]]+1,4)&amp;":"&amp;ADDRESS(ROW(),input478[[#This Row],[lastcol]],4)</f>
        <v>B14:F14</v>
      </c>
      <c r="K14" t="str">
        <f>ADDRESS(ROW(),input478[[#This Row],[first col]],4)&amp;":"&amp;ADDRESS(ROW(),input478[[#This Row],[lastcol]]-1,4)</f>
        <v>A14:E14</v>
      </c>
      <c r="L14" t="b" cm="1">
        <f t="array" aca="1" ref="L14" ca="1">SUMPRODUCT(--(INDIRECT(input478[[#This Row],[range1]])&lt;INDIRECT(input478[[#This Row],[range2]])))=COUNT(INDIRECT(input478[[#This Row],[range1]]))</f>
        <v>0</v>
      </c>
      <c r="M14" t="b" cm="1">
        <f t="array" aca="1" ref="M14" ca="1">SUMPRODUCT(--(INDIRECT(input478[[#This Row],[range1]])&gt;INDIRECT(input478[[#This Row],[range2]])))=COUNT(INDIRECT(input478[[#This Row],[range1]]))</f>
        <v>0</v>
      </c>
      <c r="N14" t="b">
        <f ca="1">IF(AND(NOT(input478[[#This Row],[All DESC?]]),NOT(input478[[#This Row],[All ASC?]])),FALSE(),TRUE())</f>
        <v>0</v>
      </c>
      <c r="O14" cm="1">
        <f t="array" aca="1" ref="O14" ca="1">IF(AND(input478[[#This Row],[Safe Part 1]],(MAX(ABS((INDIRECT(input478[[#This Row],[range2]]))-(INDIRECT(input478[[#This Row],[range1]])))))&lt;=3),1,0)</f>
        <v>0</v>
      </c>
    </row>
    <row r="15" spans="1:15" x14ac:dyDescent="0.35">
      <c r="A15">
        <v>5</v>
      </c>
      <c r="B15">
        <v>11</v>
      </c>
      <c r="C15">
        <v>11</v>
      </c>
      <c r="D15">
        <v>15</v>
      </c>
      <c r="H15">
        <f>1</f>
        <v>1</v>
      </c>
      <c r="I15">
        <f>COUNTA(input478[[#This Row],[Column1.1]:[Column1.8]])</f>
        <v>4</v>
      </c>
      <c r="J15" t="str">
        <f>ADDRESS(ROW(),input478[[#This Row],[first col]]+1,4)&amp;":"&amp;ADDRESS(ROW(),input478[[#This Row],[lastcol]],4)</f>
        <v>B15:D15</v>
      </c>
      <c r="K15" t="str">
        <f>ADDRESS(ROW(),input478[[#This Row],[first col]],4)&amp;":"&amp;ADDRESS(ROW(),input478[[#This Row],[lastcol]]-1,4)</f>
        <v>A15:C15</v>
      </c>
      <c r="L15" t="b" cm="1">
        <f t="array" aca="1" ref="L15" ca="1">SUMPRODUCT(--(INDIRECT(input478[[#This Row],[range1]])&lt;INDIRECT(input478[[#This Row],[range2]])))=COUNT(INDIRECT(input478[[#This Row],[range1]]))</f>
        <v>0</v>
      </c>
      <c r="M15" t="b" cm="1">
        <f t="array" aca="1" ref="M15" ca="1">SUMPRODUCT(--(INDIRECT(input478[[#This Row],[range1]])&gt;INDIRECT(input478[[#This Row],[range2]])))=COUNT(INDIRECT(input478[[#This Row],[range1]]))</f>
        <v>0</v>
      </c>
      <c r="N15" t="b">
        <f ca="1">IF(AND(NOT(input478[[#This Row],[All DESC?]]),NOT(input478[[#This Row],[All ASC?]])),FALSE(),TRUE())</f>
        <v>0</v>
      </c>
      <c r="O15" cm="1">
        <f t="array" aca="1" ref="O15" ca="1">IF(AND(input478[[#This Row],[Safe Part 1]],(MAX(ABS((INDIRECT(input478[[#This Row],[range2]]))-(INDIRECT(input478[[#This Row],[range1]])))))&lt;=3),1,0)</f>
        <v>0</v>
      </c>
    </row>
    <row r="16" spans="1:15" x14ac:dyDescent="0.35">
      <c r="A16">
        <v>82</v>
      </c>
      <c r="B16">
        <v>84</v>
      </c>
      <c r="C16">
        <v>87</v>
      </c>
      <c r="D16">
        <v>89</v>
      </c>
      <c r="E16">
        <v>91</v>
      </c>
      <c r="F16">
        <v>97</v>
      </c>
      <c r="H16">
        <f>1</f>
        <v>1</v>
      </c>
      <c r="I16">
        <f>COUNTA(input478[[#This Row],[Column1.1]:[Column1.8]])</f>
        <v>6</v>
      </c>
      <c r="J16" t="str">
        <f>ADDRESS(ROW(),input478[[#This Row],[first col]]+1,4)&amp;":"&amp;ADDRESS(ROW(),input478[[#This Row],[lastcol]],4)</f>
        <v>B16:F16</v>
      </c>
      <c r="K16" t="str">
        <f>ADDRESS(ROW(),input478[[#This Row],[first col]],4)&amp;":"&amp;ADDRESS(ROW(),input478[[#This Row],[lastcol]]-1,4)</f>
        <v>A16:E16</v>
      </c>
      <c r="L16" t="b" cm="1">
        <f t="array" aca="1" ref="L16" ca="1">SUMPRODUCT(--(INDIRECT(input478[[#This Row],[range1]])&lt;INDIRECT(input478[[#This Row],[range2]])))=COUNT(INDIRECT(input478[[#This Row],[range1]]))</f>
        <v>0</v>
      </c>
      <c r="M16" t="b" cm="1">
        <f t="array" aca="1" ref="M16" ca="1">SUMPRODUCT(--(INDIRECT(input478[[#This Row],[range1]])&gt;INDIRECT(input478[[#This Row],[range2]])))=COUNT(INDIRECT(input478[[#This Row],[range1]]))</f>
        <v>1</v>
      </c>
      <c r="N16" t="b">
        <f ca="1">IF(AND(NOT(input478[[#This Row],[All DESC?]]),NOT(input478[[#This Row],[All ASC?]])),FALSE(),TRUE())</f>
        <v>1</v>
      </c>
      <c r="O16" cm="1">
        <f t="array" aca="1" ref="O16" ca="1">IF(AND(input478[[#This Row],[Safe Part 1]],(MAX(ABS((INDIRECT(input478[[#This Row],[range2]]))-(INDIRECT(input478[[#This Row],[range1]])))))&lt;=3),1,0)</f>
        <v>0</v>
      </c>
    </row>
    <row r="17" spans="1:15" x14ac:dyDescent="0.35">
      <c r="A17">
        <v>62</v>
      </c>
      <c r="B17">
        <v>69</v>
      </c>
      <c r="C17">
        <v>71</v>
      </c>
      <c r="D17">
        <v>73</v>
      </c>
      <c r="H17">
        <f>1</f>
        <v>1</v>
      </c>
      <c r="I17">
        <f>COUNTA(input478[[#This Row],[Column1.1]:[Column1.8]])</f>
        <v>4</v>
      </c>
      <c r="J17" t="str">
        <f>ADDRESS(ROW(),input478[[#This Row],[first col]]+1,4)&amp;":"&amp;ADDRESS(ROW(),input478[[#This Row],[lastcol]],4)</f>
        <v>B17:D17</v>
      </c>
      <c r="K17" t="str">
        <f>ADDRESS(ROW(),input478[[#This Row],[first col]],4)&amp;":"&amp;ADDRESS(ROW(),input478[[#This Row],[lastcol]]-1,4)</f>
        <v>A17:C17</v>
      </c>
      <c r="L17" t="b" cm="1">
        <f t="array" aca="1" ref="L17" ca="1">SUMPRODUCT(--(INDIRECT(input478[[#This Row],[range1]])&lt;INDIRECT(input478[[#This Row],[range2]])))=COUNT(INDIRECT(input478[[#This Row],[range1]]))</f>
        <v>0</v>
      </c>
      <c r="M17" t="b" cm="1">
        <f t="array" aca="1" ref="M17" ca="1">SUMPRODUCT(--(INDIRECT(input478[[#This Row],[range1]])&gt;INDIRECT(input478[[#This Row],[range2]])))=COUNT(INDIRECT(input478[[#This Row],[range1]]))</f>
        <v>1</v>
      </c>
      <c r="N17" t="b">
        <f ca="1">IF(AND(NOT(input478[[#This Row],[All DESC?]]),NOT(input478[[#This Row],[All ASC?]])),FALSE(),TRUE())</f>
        <v>1</v>
      </c>
      <c r="O17" cm="1">
        <f t="array" aca="1" ref="O17" ca="1">IF(AND(input478[[#This Row],[Safe Part 1]],(MAX(ABS((INDIRECT(input478[[#This Row],[range2]]))-(INDIRECT(input478[[#This Row],[range1]])))))&lt;=3),1,0)</f>
        <v>0</v>
      </c>
    </row>
    <row r="18" spans="1:15" x14ac:dyDescent="0.35">
      <c r="A18">
        <v>46</v>
      </c>
      <c r="B18">
        <v>50</v>
      </c>
      <c r="C18">
        <v>51</v>
      </c>
      <c r="D18">
        <v>55</v>
      </c>
      <c r="E18">
        <v>58</v>
      </c>
      <c r="F18">
        <v>59</v>
      </c>
      <c r="G18">
        <v>57</v>
      </c>
      <c r="H18">
        <f>1</f>
        <v>1</v>
      </c>
      <c r="I18">
        <f>COUNTA(input478[[#This Row],[Column1.1]:[Column1.8]])</f>
        <v>7</v>
      </c>
      <c r="J18" t="str">
        <f>ADDRESS(ROW(),input478[[#This Row],[first col]]+1,4)&amp;":"&amp;ADDRESS(ROW(),input478[[#This Row],[lastcol]],4)</f>
        <v>B18:G18</v>
      </c>
      <c r="K18" t="str">
        <f>ADDRESS(ROW(),input478[[#This Row],[first col]],4)&amp;":"&amp;ADDRESS(ROW(),input478[[#This Row],[lastcol]]-1,4)</f>
        <v>A18:F18</v>
      </c>
      <c r="L18" t="b" cm="1">
        <f t="array" aca="1" ref="L18" ca="1">SUMPRODUCT(--(INDIRECT(input478[[#This Row],[range1]])&lt;INDIRECT(input478[[#This Row],[range2]])))=COUNT(INDIRECT(input478[[#This Row],[range1]]))</f>
        <v>0</v>
      </c>
      <c r="M18" t="b" cm="1">
        <f t="array" aca="1" ref="M18" ca="1">SUMPRODUCT(--(INDIRECT(input478[[#This Row],[range1]])&gt;INDIRECT(input478[[#This Row],[range2]])))=COUNT(INDIRECT(input478[[#This Row],[range1]]))</f>
        <v>0</v>
      </c>
      <c r="N18" t="b">
        <f ca="1">IF(AND(NOT(input478[[#This Row],[All DESC?]]),NOT(input478[[#This Row],[All ASC?]])),FALSE(),TRUE())</f>
        <v>0</v>
      </c>
      <c r="O18" cm="1">
        <f t="array" aca="1" ref="O18" ca="1">IF(AND(input478[[#This Row],[Safe Part 1]],(MAX(ABS((INDIRECT(input478[[#This Row],[range2]]))-(INDIRECT(input478[[#This Row],[range1]])))))&lt;=3),1,0)</f>
        <v>0</v>
      </c>
    </row>
    <row r="19" spans="1:15" x14ac:dyDescent="0.35">
      <c r="A19">
        <v>10</v>
      </c>
      <c r="B19">
        <v>15</v>
      </c>
      <c r="C19">
        <v>18</v>
      </c>
      <c r="D19">
        <v>18</v>
      </c>
      <c r="H19">
        <f>1</f>
        <v>1</v>
      </c>
      <c r="I19">
        <f>COUNTA(input478[[#This Row],[Column1.1]:[Column1.8]])</f>
        <v>4</v>
      </c>
      <c r="J19" t="str">
        <f>ADDRESS(ROW(),input478[[#This Row],[first col]]+1,4)&amp;":"&amp;ADDRESS(ROW(),input478[[#This Row],[lastcol]],4)</f>
        <v>B19:D19</v>
      </c>
      <c r="K19" t="str">
        <f>ADDRESS(ROW(),input478[[#This Row],[first col]],4)&amp;":"&amp;ADDRESS(ROW(),input478[[#This Row],[lastcol]]-1,4)</f>
        <v>A19:C19</v>
      </c>
      <c r="L19" t="b" cm="1">
        <f t="array" aca="1" ref="L19" ca="1">SUMPRODUCT(--(INDIRECT(input478[[#This Row],[range1]])&lt;INDIRECT(input478[[#This Row],[range2]])))=COUNT(INDIRECT(input478[[#This Row],[range1]]))</f>
        <v>0</v>
      </c>
      <c r="M19" t="b" cm="1">
        <f t="array" aca="1" ref="M19" ca="1">SUMPRODUCT(--(INDIRECT(input478[[#This Row],[range1]])&gt;INDIRECT(input478[[#This Row],[range2]])))=COUNT(INDIRECT(input478[[#This Row],[range1]]))</f>
        <v>0</v>
      </c>
      <c r="N19" t="b">
        <f ca="1">IF(AND(NOT(input478[[#This Row],[All DESC?]]),NOT(input478[[#This Row],[All ASC?]])),FALSE(),TRUE())</f>
        <v>0</v>
      </c>
      <c r="O19" cm="1">
        <f t="array" aca="1" ref="O19" ca="1">IF(AND(input478[[#This Row],[Safe Part 1]],(MAX(ABS((INDIRECT(input478[[#This Row],[range2]]))-(INDIRECT(input478[[#This Row],[range1]])))))&lt;=3),1,0)</f>
        <v>0</v>
      </c>
    </row>
    <row r="20" spans="1:15" x14ac:dyDescent="0.35">
      <c r="A20">
        <v>26</v>
      </c>
      <c r="B20">
        <v>31</v>
      </c>
      <c r="C20">
        <v>34</v>
      </c>
      <c r="D20">
        <v>38</v>
      </c>
      <c r="E20">
        <v>41</v>
      </c>
      <c r="F20">
        <v>45</v>
      </c>
      <c r="H20">
        <f>1</f>
        <v>1</v>
      </c>
      <c r="I20">
        <f>COUNTA(input478[[#This Row],[Column1.1]:[Column1.8]])</f>
        <v>6</v>
      </c>
      <c r="J20" t="str">
        <f>ADDRESS(ROW(),input478[[#This Row],[first col]]+1,4)&amp;":"&amp;ADDRESS(ROW(),input478[[#This Row],[lastcol]],4)</f>
        <v>B20:F20</v>
      </c>
      <c r="K20" t="str">
        <f>ADDRESS(ROW(),input478[[#This Row],[first col]],4)&amp;":"&amp;ADDRESS(ROW(),input478[[#This Row],[lastcol]]-1,4)</f>
        <v>A20:E20</v>
      </c>
      <c r="L20" t="b" cm="1">
        <f t="array" aca="1" ref="L20" ca="1">SUMPRODUCT(--(INDIRECT(input478[[#This Row],[range1]])&lt;INDIRECT(input478[[#This Row],[range2]])))=COUNT(INDIRECT(input478[[#This Row],[range1]]))</f>
        <v>0</v>
      </c>
      <c r="M20" t="b" cm="1">
        <f t="array" aca="1" ref="M20" ca="1">SUMPRODUCT(--(INDIRECT(input478[[#This Row],[range1]])&gt;INDIRECT(input478[[#This Row],[range2]])))=COUNT(INDIRECT(input478[[#This Row],[range1]]))</f>
        <v>1</v>
      </c>
      <c r="N20" t="b">
        <f ca="1">IF(AND(NOT(input478[[#This Row],[All DESC?]]),NOT(input478[[#This Row],[All ASC?]])),FALSE(),TRUE())</f>
        <v>1</v>
      </c>
      <c r="O20" cm="1">
        <f t="array" aca="1" ref="O20" ca="1">IF(AND(input478[[#This Row],[Safe Part 1]],(MAX(ABS((INDIRECT(input478[[#This Row],[range2]]))-(INDIRECT(input478[[#This Row],[range1]])))))&lt;=3),1,0)</f>
        <v>0</v>
      </c>
    </row>
    <row r="21" spans="1:15" x14ac:dyDescent="0.35">
      <c r="A21">
        <v>40</v>
      </c>
      <c r="B21">
        <v>42</v>
      </c>
      <c r="C21">
        <v>45</v>
      </c>
      <c r="D21">
        <v>47</v>
      </c>
      <c r="E21">
        <v>51</v>
      </c>
      <c r="F21">
        <v>53</v>
      </c>
      <c r="G21">
        <v>60</v>
      </c>
      <c r="H21">
        <f>1</f>
        <v>1</v>
      </c>
      <c r="I21">
        <f>COUNTA(input478[[#This Row],[Column1.1]:[Column1.8]])</f>
        <v>7</v>
      </c>
      <c r="J21" t="str">
        <f>ADDRESS(ROW(),input478[[#This Row],[first col]]+1,4)&amp;":"&amp;ADDRESS(ROW(),input478[[#This Row],[lastcol]],4)</f>
        <v>B21:G21</v>
      </c>
      <c r="K21" t="str">
        <f>ADDRESS(ROW(),input478[[#This Row],[first col]],4)&amp;":"&amp;ADDRESS(ROW(),input478[[#This Row],[lastcol]]-1,4)</f>
        <v>A21:F21</v>
      </c>
      <c r="L21" t="b" cm="1">
        <f t="array" aca="1" ref="L21" ca="1">SUMPRODUCT(--(INDIRECT(input478[[#This Row],[range1]])&lt;INDIRECT(input478[[#This Row],[range2]])))=COUNT(INDIRECT(input478[[#This Row],[range1]]))</f>
        <v>0</v>
      </c>
      <c r="M21" t="b" cm="1">
        <f t="array" aca="1" ref="M21" ca="1">SUMPRODUCT(--(INDIRECT(input478[[#This Row],[range1]])&gt;INDIRECT(input478[[#This Row],[range2]])))=COUNT(INDIRECT(input478[[#This Row],[range1]]))</f>
        <v>1</v>
      </c>
      <c r="N21" t="b">
        <f ca="1">IF(AND(NOT(input478[[#This Row],[All DESC?]]),NOT(input478[[#This Row],[All ASC?]])),FALSE(),TRUE())</f>
        <v>1</v>
      </c>
      <c r="O21" cm="1">
        <f t="array" aca="1" ref="O21" ca="1">IF(AND(input478[[#This Row],[Safe Part 1]],(MAX(ABS((INDIRECT(input478[[#This Row],[range2]]))-(INDIRECT(input478[[#This Row],[range1]])))))&lt;=3),1,0)</f>
        <v>0</v>
      </c>
    </row>
    <row r="22" spans="1:15" x14ac:dyDescent="0.35">
      <c r="A22">
        <v>19</v>
      </c>
      <c r="B22">
        <v>25</v>
      </c>
      <c r="C22">
        <v>30</v>
      </c>
      <c r="D22">
        <v>32</v>
      </c>
      <c r="H22">
        <f>1</f>
        <v>1</v>
      </c>
      <c r="I22">
        <f>COUNTA(input478[[#This Row],[Column1.1]:[Column1.8]])</f>
        <v>4</v>
      </c>
      <c r="J22" t="str">
        <f>ADDRESS(ROW(),input478[[#This Row],[first col]]+1,4)&amp;":"&amp;ADDRESS(ROW(),input478[[#This Row],[lastcol]],4)</f>
        <v>B22:D22</v>
      </c>
      <c r="K22" t="str">
        <f>ADDRESS(ROW(),input478[[#This Row],[first col]],4)&amp;":"&amp;ADDRESS(ROW(),input478[[#This Row],[lastcol]]-1,4)</f>
        <v>A22:C22</v>
      </c>
      <c r="L22" t="b" cm="1">
        <f t="array" aca="1" ref="L22" ca="1">SUMPRODUCT(--(INDIRECT(input478[[#This Row],[range1]])&lt;INDIRECT(input478[[#This Row],[range2]])))=COUNT(INDIRECT(input478[[#This Row],[range1]]))</f>
        <v>0</v>
      </c>
      <c r="M22" t="b" cm="1">
        <f t="array" aca="1" ref="M22" ca="1">SUMPRODUCT(--(INDIRECT(input478[[#This Row],[range1]])&gt;INDIRECT(input478[[#This Row],[range2]])))=COUNT(INDIRECT(input478[[#This Row],[range1]]))</f>
        <v>1</v>
      </c>
      <c r="N22" t="b">
        <f ca="1">IF(AND(NOT(input478[[#This Row],[All DESC?]]),NOT(input478[[#This Row],[All ASC?]])),FALSE(),TRUE())</f>
        <v>1</v>
      </c>
      <c r="O22" cm="1">
        <f t="array" aca="1" ref="O22" ca="1">IF(AND(input478[[#This Row],[Safe Part 1]],(MAX(ABS((INDIRECT(input478[[#This Row],[range2]]))-(INDIRECT(input478[[#This Row],[range1]])))))&lt;=3),1,0)</f>
        <v>0</v>
      </c>
    </row>
    <row r="23" spans="1:15" x14ac:dyDescent="0.35">
      <c r="A23">
        <v>77</v>
      </c>
      <c r="B23">
        <v>84</v>
      </c>
      <c r="C23">
        <v>85</v>
      </c>
      <c r="D23">
        <v>88</v>
      </c>
      <c r="E23">
        <v>85</v>
      </c>
      <c r="H23">
        <f>1</f>
        <v>1</v>
      </c>
      <c r="I23">
        <f>COUNTA(input478[[#This Row],[Column1.1]:[Column1.8]])</f>
        <v>5</v>
      </c>
      <c r="J23" t="str">
        <f>ADDRESS(ROW(),input478[[#This Row],[first col]]+1,4)&amp;":"&amp;ADDRESS(ROW(),input478[[#This Row],[lastcol]],4)</f>
        <v>B23:E23</v>
      </c>
      <c r="K23" t="str">
        <f>ADDRESS(ROW(),input478[[#This Row],[first col]],4)&amp;":"&amp;ADDRESS(ROW(),input478[[#This Row],[lastcol]]-1,4)</f>
        <v>A23:D23</v>
      </c>
      <c r="L23" t="b" cm="1">
        <f t="array" aca="1" ref="L23" ca="1">SUMPRODUCT(--(INDIRECT(input478[[#This Row],[range1]])&lt;INDIRECT(input478[[#This Row],[range2]])))=COUNT(INDIRECT(input478[[#This Row],[range1]]))</f>
        <v>0</v>
      </c>
      <c r="M23" t="b" cm="1">
        <f t="array" aca="1" ref="M23" ca="1">SUMPRODUCT(--(INDIRECT(input478[[#This Row],[range1]])&gt;INDIRECT(input478[[#This Row],[range2]])))=COUNT(INDIRECT(input478[[#This Row],[range1]]))</f>
        <v>0</v>
      </c>
      <c r="N23" t="b">
        <f ca="1">IF(AND(NOT(input478[[#This Row],[All DESC?]]),NOT(input478[[#This Row],[All ASC?]])),FALSE(),TRUE())</f>
        <v>0</v>
      </c>
      <c r="O23" cm="1">
        <f t="array" aca="1" ref="O23" ca="1">IF(AND(input478[[#This Row],[Safe Part 1]],(MAX(ABS((INDIRECT(input478[[#This Row],[range2]]))-(INDIRECT(input478[[#This Row],[range1]])))))&lt;=3),1,0)</f>
        <v>0</v>
      </c>
    </row>
    <row r="24" spans="1:15" x14ac:dyDescent="0.35">
      <c r="A24">
        <v>25</v>
      </c>
      <c r="B24">
        <v>32</v>
      </c>
      <c r="C24">
        <v>33</v>
      </c>
      <c r="D24">
        <v>34</v>
      </c>
      <c r="E24">
        <v>37</v>
      </c>
      <c r="F24">
        <v>37</v>
      </c>
      <c r="H24">
        <f>1</f>
        <v>1</v>
      </c>
      <c r="I24">
        <f>COUNTA(input478[[#This Row],[Column1.1]:[Column1.8]])</f>
        <v>6</v>
      </c>
      <c r="J24" t="str">
        <f>ADDRESS(ROW(),input478[[#This Row],[first col]]+1,4)&amp;":"&amp;ADDRESS(ROW(),input478[[#This Row],[lastcol]],4)</f>
        <v>B24:F24</v>
      </c>
      <c r="K24" t="str">
        <f>ADDRESS(ROW(),input478[[#This Row],[first col]],4)&amp;":"&amp;ADDRESS(ROW(),input478[[#This Row],[lastcol]]-1,4)</f>
        <v>A24:E24</v>
      </c>
      <c r="L24" t="b" cm="1">
        <f t="array" aca="1" ref="L24" ca="1">SUMPRODUCT(--(INDIRECT(input478[[#This Row],[range1]])&lt;INDIRECT(input478[[#This Row],[range2]])))=COUNT(INDIRECT(input478[[#This Row],[range1]]))</f>
        <v>0</v>
      </c>
      <c r="M24" t="b" cm="1">
        <f t="array" aca="1" ref="M24" ca="1">SUMPRODUCT(--(INDIRECT(input478[[#This Row],[range1]])&gt;INDIRECT(input478[[#This Row],[range2]])))=COUNT(INDIRECT(input478[[#This Row],[range1]]))</f>
        <v>0</v>
      </c>
      <c r="N24" t="b">
        <f ca="1">IF(AND(NOT(input478[[#This Row],[All DESC?]]),NOT(input478[[#This Row],[All ASC?]])),FALSE(),TRUE())</f>
        <v>0</v>
      </c>
      <c r="O24" cm="1">
        <f t="array" aca="1" ref="O24" ca="1">IF(AND(input478[[#This Row],[Safe Part 1]],(MAX(ABS((INDIRECT(input478[[#This Row],[range2]]))-(INDIRECT(input478[[#This Row],[range1]])))))&lt;=3),1,0)</f>
        <v>0</v>
      </c>
    </row>
    <row r="25" spans="1:15" x14ac:dyDescent="0.35">
      <c r="A25">
        <v>77</v>
      </c>
      <c r="B25">
        <v>84</v>
      </c>
      <c r="C25">
        <v>87</v>
      </c>
      <c r="D25">
        <v>89</v>
      </c>
      <c r="E25">
        <v>91</v>
      </c>
      <c r="F25">
        <v>92</v>
      </c>
      <c r="G25">
        <v>96</v>
      </c>
      <c r="H25">
        <f>1</f>
        <v>1</v>
      </c>
      <c r="I25">
        <f>COUNTA(input478[[#This Row],[Column1.1]:[Column1.8]])</f>
        <v>7</v>
      </c>
      <c r="J25" t="str">
        <f>ADDRESS(ROW(),input478[[#This Row],[first col]]+1,4)&amp;":"&amp;ADDRESS(ROW(),input478[[#This Row],[lastcol]],4)</f>
        <v>B25:G25</v>
      </c>
      <c r="K25" t="str">
        <f>ADDRESS(ROW(),input478[[#This Row],[first col]],4)&amp;":"&amp;ADDRESS(ROW(),input478[[#This Row],[lastcol]]-1,4)</f>
        <v>A25:F25</v>
      </c>
      <c r="L25" t="b" cm="1">
        <f t="array" aca="1" ref="L25" ca="1">SUMPRODUCT(--(INDIRECT(input478[[#This Row],[range1]])&lt;INDIRECT(input478[[#This Row],[range2]])))=COUNT(INDIRECT(input478[[#This Row],[range1]]))</f>
        <v>0</v>
      </c>
      <c r="M25" t="b" cm="1">
        <f t="array" aca="1" ref="M25" ca="1">SUMPRODUCT(--(INDIRECT(input478[[#This Row],[range1]])&gt;INDIRECT(input478[[#This Row],[range2]])))=COUNT(INDIRECT(input478[[#This Row],[range1]]))</f>
        <v>1</v>
      </c>
      <c r="N25" t="b">
        <f ca="1">IF(AND(NOT(input478[[#This Row],[All DESC?]]),NOT(input478[[#This Row],[All ASC?]])),FALSE(),TRUE())</f>
        <v>1</v>
      </c>
      <c r="O25" cm="1">
        <f t="array" aca="1" ref="O25" ca="1">IF(AND(input478[[#This Row],[Safe Part 1]],(MAX(ABS((INDIRECT(input478[[#This Row],[range2]]))-(INDIRECT(input478[[#This Row],[range1]])))))&lt;=3),1,0)</f>
        <v>0</v>
      </c>
    </row>
    <row r="26" spans="1:15" x14ac:dyDescent="0.35">
      <c r="A26">
        <v>10</v>
      </c>
      <c r="B26">
        <v>18</v>
      </c>
      <c r="C26">
        <v>19</v>
      </c>
      <c r="D26">
        <v>25</v>
      </c>
      <c r="H26">
        <f>1</f>
        <v>1</v>
      </c>
      <c r="I26">
        <f>COUNTA(input478[[#This Row],[Column1.1]:[Column1.8]])</f>
        <v>4</v>
      </c>
      <c r="J26" t="str">
        <f>ADDRESS(ROW(),input478[[#This Row],[first col]]+1,4)&amp;":"&amp;ADDRESS(ROW(),input478[[#This Row],[lastcol]],4)</f>
        <v>B26:D26</v>
      </c>
      <c r="K26" t="str">
        <f>ADDRESS(ROW(),input478[[#This Row],[first col]],4)&amp;":"&amp;ADDRESS(ROW(),input478[[#This Row],[lastcol]]-1,4)</f>
        <v>A26:C26</v>
      </c>
      <c r="L26" t="b" cm="1">
        <f t="array" aca="1" ref="L26" ca="1">SUMPRODUCT(--(INDIRECT(input478[[#This Row],[range1]])&lt;INDIRECT(input478[[#This Row],[range2]])))=COUNT(INDIRECT(input478[[#This Row],[range1]]))</f>
        <v>0</v>
      </c>
      <c r="M26" t="b" cm="1">
        <f t="array" aca="1" ref="M26" ca="1">SUMPRODUCT(--(INDIRECT(input478[[#This Row],[range1]])&gt;INDIRECT(input478[[#This Row],[range2]])))=COUNT(INDIRECT(input478[[#This Row],[range1]]))</f>
        <v>1</v>
      </c>
      <c r="N26" t="b">
        <f ca="1">IF(AND(NOT(input478[[#This Row],[All DESC?]]),NOT(input478[[#This Row],[All ASC?]])),FALSE(),TRUE())</f>
        <v>1</v>
      </c>
      <c r="O26" cm="1">
        <f t="array" aca="1" ref="O26" ca="1">IF(AND(input478[[#This Row],[Safe Part 1]],(MAX(ABS((INDIRECT(input478[[#This Row],[range2]]))-(INDIRECT(input478[[#This Row],[range1]])))))&lt;=3),1,0)</f>
        <v>0</v>
      </c>
    </row>
    <row r="27" spans="1:15" x14ac:dyDescent="0.35">
      <c r="A27">
        <v>52</v>
      </c>
      <c r="B27">
        <v>54</v>
      </c>
      <c r="C27">
        <v>57</v>
      </c>
      <c r="D27">
        <v>59</v>
      </c>
      <c r="E27">
        <v>62</v>
      </c>
      <c r="F27">
        <v>64</v>
      </c>
      <c r="H27">
        <f>1</f>
        <v>1</v>
      </c>
      <c r="I27">
        <f>COUNTA(input478[[#This Row],[Column1.1]:[Column1.8]])</f>
        <v>6</v>
      </c>
      <c r="J27" t="str">
        <f>ADDRESS(ROW(),input478[[#This Row],[first col]]+1,4)&amp;":"&amp;ADDRESS(ROW(),input478[[#This Row],[lastcol]],4)</f>
        <v>B27:F27</v>
      </c>
      <c r="K27" t="str">
        <f>ADDRESS(ROW(),input478[[#This Row],[first col]],4)&amp;":"&amp;ADDRESS(ROW(),input478[[#This Row],[lastcol]]-1,4)</f>
        <v>A27:E27</v>
      </c>
      <c r="L27" t="b" cm="1">
        <f t="array" aca="1" ref="L27" ca="1">SUMPRODUCT(--(INDIRECT(input478[[#This Row],[range1]])&lt;INDIRECT(input478[[#This Row],[range2]])))=COUNT(INDIRECT(input478[[#This Row],[range1]]))</f>
        <v>0</v>
      </c>
      <c r="M27" t="b" cm="1">
        <f t="array" aca="1" ref="M27" ca="1">SUMPRODUCT(--(INDIRECT(input478[[#This Row],[range1]])&gt;INDIRECT(input478[[#This Row],[range2]])))=COUNT(INDIRECT(input478[[#This Row],[range1]]))</f>
        <v>1</v>
      </c>
      <c r="N27" t="b">
        <f ca="1">IF(AND(NOT(input478[[#This Row],[All DESC?]]),NOT(input478[[#This Row],[All ASC?]])),FALSE(),TRUE())</f>
        <v>1</v>
      </c>
      <c r="O27" cm="1">
        <f t="array" aca="1" ref="O27" ca="1">IF(AND(input478[[#This Row],[Safe Part 1]],(MAX(ABS((INDIRECT(input478[[#This Row],[range2]]))-(INDIRECT(input478[[#This Row],[range1]])))))&lt;=3),1,0)</f>
        <v>1</v>
      </c>
    </row>
    <row r="28" spans="1:15" x14ac:dyDescent="0.35">
      <c r="A28">
        <v>65</v>
      </c>
      <c r="B28">
        <v>65</v>
      </c>
      <c r="C28">
        <v>66</v>
      </c>
      <c r="D28">
        <v>63</v>
      </c>
      <c r="H28">
        <f>1</f>
        <v>1</v>
      </c>
      <c r="I28">
        <f>COUNTA(input478[[#This Row],[Column1.1]:[Column1.8]])</f>
        <v>4</v>
      </c>
      <c r="J28" t="str">
        <f>ADDRESS(ROW(),input478[[#This Row],[first col]]+1,4)&amp;":"&amp;ADDRESS(ROW(),input478[[#This Row],[lastcol]],4)</f>
        <v>B28:D28</v>
      </c>
      <c r="K28" t="str">
        <f>ADDRESS(ROW(),input478[[#This Row],[first col]],4)&amp;":"&amp;ADDRESS(ROW(),input478[[#This Row],[lastcol]]-1,4)</f>
        <v>A28:C28</v>
      </c>
      <c r="L28" t="b" cm="1">
        <f t="array" aca="1" ref="L28" ca="1">SUMPRODUCT(--(INDIRECT(input478[[#This Row],[range1]])&lt;INDIRECT(input478[[#This Row],[range2]])))=COUNT(INDIRECT(input478[[#This Row],[range1]]))</f>
        <v>0</v>
      </c>
      <c r="M28" t="b" cm="1">
        <f t="array" aca="1" ref="M28" ca="1">SUMPRODUCT(--(INDIRECT(input478[[#This Row],[range1]])&gt;INDIRECT(input478[[#This Row],[range2]])))=COUNT(INDIRECT(input478[[#This Row],[range1]]))</f>
        <v>0</v>
      </c>
      <c r="N28" t="b">
        <f ca="1">IF(AND(NOT(input478[[#This Row],[All DESC?]]),NOT(input478[[#This Row],[All ASC?]])),FALSE(),TRUE())</f>
        <v>0</v>
      </c>
      <c r="O28" cm="1">
        <f t="array" aca="1" ref="O28" ca="1">IF(AND(input478[[#This Row],[Safe Part 1]],(MAX(ABS((INDIRECT(input478[[#This Row],[range2]]))-(INDIRECT(input478[[#This Row],[range1]])))))&lt;=3),1,0)</f>
        <v>0</v>
      </c>
    </row>
    <row r="29" spans="1:15" x14ac:dyDescent="0.35">
      <c r="A29">
        <v>71</v>
      </c>
      <c r="B29">
        <v>71</v>
      </c>
      <c r="C29">
        <v>72</v>
      </c>
      <c r="D29">
        <v>73</v>
      </c>
      <c r="E29">
        <v>75</v>
      </c>
      <c r="F29">
        <v>76</v>
      </c>
      <c r="G29">
        <v>76</v>
      </c>
      <c r="H29">
        <f>1</f>
        <v>1</v>
      </c>
      <c r="I29">
        <f>COUNTA(input478[[#This Row],[Column1.1]:[Column1.8]])</f>
        <v>7</v>
      </c>
      <c r="J29" t="str">
        <f>ADDRESS(ROW(),input478[[#This Row],[first col]]+1,4)&amp;":"&amp;ADDRESS(ROW(),input478[[#This Row],[lastcol]],4)</f>
        <v>B29:G29</v>
      </c>
      <c r="K29" t="str">
        <f>ADDRESS(ROW(),input478[[#This Row],[first col]],4)&amp;":"&amp;ADDRESS(ROW(),input478[[#This Row],[lastcol]]-1,4)</f>
        <v>A29:F29</v>
      </c>
      <c r="L29" t="b" cm="1">
        <f t="array" aca="1" ref="L29" ca="1">SUMPRODUCT(--(INDIRECT(input478[[#This Row],[range1]])&lt;INDIRECT(input478[[#This Row],[range2]])))=COUNT(INDIRECT(input478[[#This Row],[range1]]))</f>
        <v>0</v>
      </c>
      <c r="M29" t="b" cm="1">
        <f t="array" aca="1" ref="M29" ca="1">SUMPRODUCT(--(INDIRECT(input478[[#This Row],[range1]])&gt;INDIRECT(input478[[#This Row],[range2]])))=COUNT(INDIRECT(input478[[#This Row],[range1]]))</f>
        <v>0</v>
      </c>
      <c r="N29" t="b">
        <f ca="1">IF(AND(NOT(input478[[#This Row],[All DESC?]]),NOT(input478[[#This Row],[All ASC?]])),FALSE(),TRUE())</f>
        <v>0</v>
      </c>
      <c r="O29" cm="1">
        <f t="array" aca="1" ref="O29" ca="1">IF(AND(input478[[#This Row],[Safe Part 1]],(MAX(ABS((INDIRECT(input478[[#This Row],[range2]]))-(INDIRECT(input478[[#This Row],[range1]])))))&lt;=3),1,0)</f>
        <v>0</v>
      </c>
    </row>
    <row r="30" spans="1:15" x14ac:dyDescent="0.35">
      <c r="A30">
        <v>70</v>
      </c>
      <c r="B30">
        <v>71</v>
      </c>
      <c r="C30">
        <v>72</v>
      </c>
      <c r="D30">
        <v>73</v>
      </c>
      <c r="E30">
        <v>75</v>
      </c>
      <c r="F30">
        <v>79</v>
      </c>
      <c r="H30">
        <f>1</f>
        <v>1</v>
      </c>
      <c r="I30">
        <f>COUNTA(input478[[#This Row],[Column1.1]:[Column1.8]])</f>
        <v>6</v>
      </c>
      <c r="J30" t="str">
        <f>ADDRESS(ROW(),input478[[#This Row],[first col]]+1,4)&amp;":"&amp;ADDRESS(ROW(),input478[[#This Row],[lastcol]],4)</f>
        <v>B30:F30</v>
      </c>
      <c r="K30" t="str">
        <f>ADDRESS(ROW(),input478[[#This Row],[first col]],4)&amp;":"&amp;ADDRESS(ROW(),input478[[#This Row],[lastcol]]-1,4)</f>
        <v>A30:E30</v>
      </c>
      <c r="L30" t="b" cm="1">
        <f t="array" aca="1" ref="L30" ca="1">SUMPRODUCT(--(INDIRECT(input478[[#This Row],[range1]])&lt;INDIRECT(input478[[#This Row],[range2]])))=COUNT(INDIRECT(input478[[#This Row],[range1]]))</f>
        <v>0</v>
      </c>
      <c r="M30" t="b" cm="1">
        <f t="array" aca="1" ref="M30" ca="1">SUMPRODUCT(--(INDIRECT(input478[[#This Row],[range1]])&gt;INDIRECT(input478[[#This Row],[range2]])))=COUNT(INDIRECT(input478[[#This Row],[range1]]))</f>
        <v>1</v>
      </c>
      <c r="N30" t="b">
        <f ca="1">IF(AND(NOT(input478[[#This Row],[All DESC?]]),NOT(input478[[#This Row],[All ASC?]])),FALSE(),TRUE())</f>
        <v>1</v>
      </c>
      <c r="O30" cm="1">
        <f t="array" aca="1" ref="O30" ca="1">IF(AND(input478[[#This Row],[Safe Part 1]],(MAX(ABS((INDIRECT(input478[[#This Row],[range2]]))-(INDIRECT(input478[[#This Row],[range1]])))))&lt;=3),1,0)</f>
        <v>0</v>
      </c>
    </row>
    <row r="31" spans="1:15" x14ac:dyDescent="0.35">
      <c r="A31">
        <v>9</v>
      </c>
      <c r="B31">
        <v>10</v>
      </c>
      <c r="C31">
        <v>11</v>
      </c>
      <c r="D31">
        <v>12</v>
      </c>
      <c r="E31">
        <v>17</v>
      </c>
      <c r="H31">
        <f>1</f>
        <v>1</v>
      </c>
      <c r="I31">
        <f>COUNTA(input478[[#This Row],[Column1.1]:[Column1.8]])</f>
        <v>5</v>
      </c>
      <c r="J31" t="str">
        <f>ADDRESS(ROW(),input478[[#This Row],[first col]]+1,4)&amp;":"&amp;ADDRESS(ROW(),input478[[#This Row],[lastcol]],4)</f>
        <v>B31:E31</v>
      </c>
      <c r="K31" t="str">
        <f>ADDRESS(ROW(),input478[[#This Row],[first col]],4)&amp;":"&amp;ADDRESS(ROW(),input478[[#This Row],[lastcol]]-1,4)</f>
        <v>A31:D31</v>
      </c>
      <c r="L31" t="b" cm="1">
        <f t="array" aca="1" ref="L31" ca="1">SUMPRODUCT(--(INDIRECT(input478[[#This Row],[range1]])&lt;INDIRECT(input478[[#This Row],[range2]])))=COUNT(INDIRECT(input478[[#This Row],[range1]]))</f>
        <v>0</v>
      </c>
      <c r="M31" t="b" cm="1">
        <f t="array" aca="1" ref="M31" ca="1">SUMPRODUCT(--(INDIRECT(input478[[#This Row],[range1]])&gt;INDIRECT(input478[[#This Row],[range2]])))=COUNT(INDIRECT(input478[[#This Row],[range1]]))</f>
        <v>1</v>
      </c>
      <c r="N31" t="b">
        <f ca="1">IF(AND(NOT(input478[[#This Row],[All DESC?]]),NOT(input478[[#This Row],[All ASC?]])),FALSE(),TRUE())</f>
        <v>1</v>
      </c>
      <c r="O31" cm="1">
        <f t="array" aca="1" ref="O31" ca="1">IF(AND(input478[[#This Row],[Safe Part 1]],(MAX(ABS((INDIRECT(input478[[#This Row],[range2]]))-(INDIRECT(input478[[#This Row],[range1]])))))&lt;=3),1,0)</f>
        <v>0</v>
      </c>
    </row>
    <row r="32" spans="1:15" x14ac:dyDescent="0.35">
      <c r="A32">
        <v>18</v>
      </c>
      <c r="B32">
        <v>18</v>
      </c>
      <c r="C32">
        <v>19</v>
      </c>
      <c r="D32">
        <v>17</v>
      </c>
      <c r="E32">
        <v>20</v>
      </c>
      <c r="H32">
        <f>1</f>
        <v>1</v>
      </c>
      <c r="I32">
        <f>COUNTA(input478[[#This Row],[Column1.1]:[Column1.8]])</f>
        <v>5</v>
      </c>
      <c r="J32" t="str">
        <f>ADDRESS(ROW(),input478[[#This Row],[first col]]+1,4)&amp;":"&amp;ADDRESS(ROW(),input478[[#This Row],[lastcol]],4)</f>
        <v>B32:E32</v>
      </c>
      <c r="K32" t="str">
        <f>ADDRESS(ROW(),input478[[#This Row],[first col]],4)&amp;":"&amp;ADDRESS(ROW(),input478[[#This Row],[lastcol]]-1,4)</f>
        <v>A32:D32</v>
      </c>
      <c r="L32" t="b" cm="1">
        <f t="array" aca="1" ref="L32" ca="1">SUMPRODUCT(--(INDIRECT(input478[[#This Row],[range1]])&lt;INDIRECT(input478[[#This Row],[range2]])))=COUNT(INDIRECT(input478[[#This Row],[range1]]))</f>
        <v>0</v>
      </c>
      <c r="M32" t="b" cm="1">
        <f t="array" aca="1" ref="M32" ca="1">SUMPRODUCT(--(INDIRECT(input478[[#This Row],[range1]])&gt;INDIRECT(input478[[#This Row],[range2]])))=COUNT(INDIRECT(input478[[#This Row],[range1]]))</f>
        <v>0</v>
      </c>
      <c r="N32" t="b">
        <f ca="1">IF(AND(NOT(input478[[#This Row],[All DESC?]]),NOT(input478[[#This Row],[All ASC?]])),FALSE(),TRUE())</f>
        <v>0</v>
      </c>
      <c r="O32" cm="1">
        <f t="array" aca="1" ref="O32" ca="1">IF(AND(input478[[#This Row],[Safe Part 1]],(MAX(ABS((INDIRECT(input478[[#This Row],[range2]]))-(INDIRECT(input478[[#This Row],[range1]])))))&lt;=3),1,0)</f>
        <v>0</v>
      </c>
    </row>
    <row r="33" spans="1:15" x14ac:dyDescent="0.35">
      <c r="A33">
        <v>24</v>
      </c>
      <c r="B33">
        <v>23</v>
      </c>
      <c r="C33">
        <v>26</v>
      </c>
      <c r="D33">
        <v>29</v>
      </c>
      <c r="E33">
        <v>30</v>
      </c>
      <c r="F33">
        <v>29</v>
      </c>
      <c r="G33">
        <v>26</v>
      </c>
      <c r="H33">
        <f>1</f>
        <v>1</v>
      </c>
      <c r="I33">
        <f>COUNTA(input478[[#This Row],[Column1.1]:[Column1.8]])</f>
        <v>7</v>
      </c>
      <c r="J33" t="str">
        <f>ADDRESS(ROW(),input478[[#This Row],[first col]]+1,4)&amp;":"&amp;ADDRESS(ROW(),input478[[#This Row],[lastcol]],4)</f>
        <v>B33:G33</v>
      </c>
      <c r="K33" t="str">
        <f>ADDRESS(ROW(),input478[[#This Row],[first col]],4)&amp;":"&amp;ADDRESS(ROW(),input478[[#This Row],[lastcol]]-1,4)</f>
        <v>A33:F33</v>
      </c>
      <c r="L33" t="b" cm="1">
        <f t="array" aca="1" ref="L33" ca="1">SUMPRODUCT(--(INDIRECT(input478[[#This Row],[range1]])&lt;INDIRECT(input478[[#This Row],[range2]])))=COUNT(INDIRECT(input478[[#This Row],[range1]]))</f>
        <v>0</v>
      </c>
      <c r="M33" t="b" cm="1">
        <f t="array" aca="1" ref="M33" ca="1">SUMPRODUCT(--(INDIRECT(input478[[#This Row],[range1]])&gt;INDIRECT(input478[[#This Row],[range2]])))=COUNT(INDIRECT(input478[[#This Row],[range1]]))</f>
        <v>0</v>
      </c>
      <c r="N33" t="b">
        <f ca="1">IF(AND(NOT(input478[[#This Row],[All DESC?]]),NOT(input478[[#This Row],[All ASC?]])),FALSE(),TRUE())</f>
        <v>0</v>
      </c>
      <c r="O33" cm="1">
        <f t="array" aca="1" ref="O33" ca="1">IF(AND(input478[[#This Row],[Safe Part 1]],(MAX(ABS((INDIRECT(input478[[#This Row],[range2]]))-(INDIRECT(input478[[#This Row],[range1]])))))&lt;=3),1,0)</f>
        <v>0</v>
      </c>
    </row>
    <row r="34" spans="1:15" x14ac:dyDescent="0.35">
      <c r="A34">
        <v>94</v>
      </c>
      <c r="B34">
        <v>89</v>
      </c>
      <c r="C34">
        <v>90</v>
      </c>
      <c r="D34">
        <v>91</v>
      </c>
      <c r="E34">
        <v>91</v>
      </c>
      <c r="H34">
        <f>1</f>
        <v>1</v>
      </c>
      <c r="I34">
        <f>COUNTA(input478[[#This Row],[Column1.1]:[Column1.8]])</f>
        <v>5</v>
      </c>
      <c r="J34" t="str">
        <f>ADDRESS(ROW(),input478[[#This Row],[first col]]+1,4)&amp;":"&amp;ADDRESS(ROW(),input478[[#This Row],[lastcol]],4)</f>
        <v>B34:E34</v>
      </c>
      <c r="K34" t="str">
        <f>ADDRESS(ROW(),input478[[#This Row],[first col]],4)&amp;":"&amp;ADDRESS(ROW(),input478[[#This Row],[lastcol]]-1,4)</f>
        <v>A34:D34</v>
      </c>
      <c r="L34" t="b" cm="1">
        <f t="array" aca="1" ref="L34" ca="1">SUMPRODUCT(--(INDIRECT(input478[[#This Row],[range1]])&lt;INDIRECT(input478[[#This Row],[range2]])))=COUNT(INDIRECT(input478[[#This Row],[range1]]))</f>
        <v>0</v>
      </c>
      <c r="M34" t="b" cm="1">
        <f t="array" aca="1" ref="M34" ca="1">SUMPRODUCT(--(INDIRECT(input478[[#This Row],[range1]])&gt;INDIRECT(input478[[#This Row],[range2]])))=COUNT(INDIRECT(input478[[#This Row],[range1]]))</f>
        <v>0</v>
      </c>
      <c r="N34" t="b">
        <f ca="1">IF(AND(NOT(input478[[#This Row],[All DESC?]]),NOT(input478[[#This Row],[All ASC?]])),FALSE(),TRUE())</f>
        <v>0</v>
      </c>
      <c r="O34" cm="1">
        <f t="array" aca="1" ref="O34" ca="1">IF(AND(input478[[#This Row],[Safe Part 1]],(MAX(ABS((INDIRECT(input478[[#This Row],[range2]]))-(INDIRECT(input478[[#This Row],[range1]])))))&lt;=3),1,0)</f>
        <v>0</v>
      </c>
    </row>
    <row r="35" spans="1:15" x14ac:dyDescent="0.35">
      <c r="A35">
        <v>18</v>
      </c>
      <c r="B35">
        <v>16</v>
      </c>
      <c r="C35">
        <v>15</v>
      </c>
      <c r="D35">
        <v>16</v>
      </c>
      <c r="E35">
        <v>20</v>
      </c>
      <c r="H35">
        <f>1</f>
        <v>1</v>
      </c>
      <c r="I35">
        <f>COUNTA(input478[[#This Row],[Column1.1]:[Column1.8]])</f>
        <v>5</v>
      </c>
      <c r="J35" t="str">
        <f>ADDRESS(ROW(),input478[[#This Row],[first col]]+1,4)&amp;":"&amp;ADDRESS(ROW(),input478[[#This Row],[lastcol]],4)</f>
        <v>B35:E35</v>
      </c>
      <c r="K35" t="str">
        <f>ADDRESS(ROW(),input478[[#This Row],[first col]],4)&amp;":"&amp;ADDRESS(ROW(),input478[[#This Row],[lastcol]]-1,4)</f>
        <v>A35:D35</v>
      </c>
      <c r="L35" t="b" cm="1">
        <f t="array" aca="1" ref="L35" ca="1">SUMPRODUCT(--(INDIRECT(input478[[#This Row],[range1]])&lt;INDIRECT(input478[[#This Row],[range2]])))=COUNT(INDIRECT(input478[[#This Row],[range1]]))</f>
        <v>0</v>
      </c>
      <c r="M35" t="b" cm="1">
        <f t="array" aca="1" ref="M35" ca="1">SUMPRODUCT(--(INDIRECT(input478[[#This Row],[range1]])&gt;INDIRECT(input478[[#This Row],[range2]])))=COUNT(INDIRECT(input478[[#This Row],[range1]]))</f>
        <v>0</v>
      </c>
      <c r="N35" t="b">
        <f ca="1">IF(AND(NOT(input478[[#This Row],[All DESC?]]),NOT(input478[[#This Row],[All ASC?]])),FALSE(),TRUE())</f>
        <v>0</v>
      </c>
      <c r="O35" cm="1">
        <f t="array" aca="1" ref="O35" ca="1">IF(AND(input478[[#This Row],[Safe Part 1]],(MAX(ABS((INDIRECT(input478[[#This Row],[range2]]))-(INDIRECT(input478[[#This Row],[range1]])))))&lt;=3),1,0)</f>
        <v>0</v>
      </c>
    </row>
    <row r="36" spans="1:15" x14ac:dyDescent="0.35">
      <c r="A36">
        <v>72</v>
      </c>
      <c r="B36">
        <v>67</v>
      </c>
      <c r="C36">
        <v>68</v>
      </c>
      <c r="D36">
        <v>73</v>
      </c>
      <c r="H36">
        <f>1</f>
        <v>1</v>
      </c>
      <c r="I36">
        <f>COUNTA(input478[[#This Row],[Column1.1]:[Column1.8]])</f>
        <v>4</v>
      </c>
      <c r="J36" t="str">
        <f>ADDRESS(ROW(),input478[[#This Row],[first col]]+1,4)&amp;":"&amp;ADDRESS(ROW(),input478[[#This Row],[lastcol]],4)</f>
        <v>B36:D36</v>
      </c>
      <c r="K36" t="str">
        <f>ADDRESS(ROW(),input478[[#This Row],[first col]],4)&amp;":"&amp;ADDRESS(ROW(),input478[[#This Row],[lastcol]]-1,4)</f>
        <v>A36:C36</v>
      </c>
      <c r="L36" t="b" cm="1">
        <f t="array" aca="1" ref="L36" ca="1">SUMPRODUCT(--(INDIRECT(input478[[#This Row],[range1]])&lt;INDIRECT(input478[[#This Row],[range2]])))=COUNT(INDIRECT(input478[[#This Row],[range1]]))</f>
        <v>0</v>
      </c>
      <c r="M36" t="b" cm="1">
        <f t="array" aca="1" ref="M36" ca="1">SUMPRODUCT(--(INDIRECT(input478[[#This Row],[range1]])&gt;INDIRECT(input478[[#This Row],[range2]])))=COUNT(INDIRECT(input478[[#This Row],[range1]]))</f>
        <v>0</v>
      </c>
      <c r="N36" t="b">
        <f ca="1">IF(AND(NOT(input478[[#This Row],[All DESC?]]),NOT(input478[[#This Row],[All ASC?]])),FALSE(),TRUE())</f>
        <v>0</v>
      </c>
      <c r="O36" cm="1">
        <f t="array" aca="1" ref="O36" ca="1">IF(AND(input478[[#This Row],[Safe Part 1]],(MAX(ABS((INDIRECT(input478[[#This Row],[range2]]))-(INDIRECT(input478[[#This Row],[range1]])))))&lt;=3),1,0)</f>
        <v>0</v>
      </c>
    </row>
    <row r="37" spans="1:15" x14ac:dyDescent="0.35">
      <c r="A37">
        <v>66</v>
      </c>
      <c r="B37">
        <v>64</v>
      </c>
      <c r="C37">
        <v>66</v>
      </c>
      <c r="D37">
        <v>66</v>
      </c>
      <c r="E37">
        <v>67</v>
      </c>
      <c r="F37">
        <v>70</v>
      </c>
      <c r="H37">
        <f>1</f>
        <v>1</v>
      </c>
      <c r="I37">
        <f>COUNTA(input478[[#This Row],[Column1.1]:[Column1.8]])</f>
        <v>6</v>
      </c>
      <c r="J37" t="str">
        <f>ADDRESS(ROW(),input478[[#This Row],[first col]]+1,4)&amp;":"&amp;ADDRESS(ROW(),input478[[#This Row],[lastcol]],4)</f>
        <v>B37:F37</v>
      </c>
      <c r="K37" t="str">
        <f>ADDRESS(ROW(),input478[[#This Row],[first col]],4)&amp;":"&amp;ADDRESS(ROW(),input478[[#This Row],[lastcol]]-1,4)</f>
        <v>A37:E37</v>
      </c>
      <c r="L37" t="b" cm="1">
        <f t="array" aca="1" ref="L37" ca="1">SUMPRODUCT(--(INDIRECT(input478[[#This Row],[range1]])&lt;INDIRECT(input478[[#This Row],[range2]])))=COUNT(INDIRECT(input478[[#This Row],[range1]]))</f>
        <v>0</v>
      </c>
      <c r="M37" t="b" cm="1">
        <f t="array" aca="1" ref="M37" ca="1">SUMPRODUCT(--(INDIRECT(input478[[#This Row],[range1]])&gt;INDIRECT(input478[[#This Row],[range2]])))=COUNT(INDIRECT(input478[[#This Row],[range1]]))</f>
        <v>0</v>
      </c>
      <c r="N37" t="b">
        <f ca="1">IF(AND(NOT(input478[[#This Row],[All DESC?]]),NOT(input478[[#This Row],[All ASC?]])),FALSE(),TRUE())</f>
        <v>0</v>
      </c>
      <c r="O37" cm="1">
        <f t="array" aca="1" ref="O37" ca="1">IF(AND(input478[[#This Row],[Safe Part 1]],(MAX(ABS((INDIRECT(input478[[#This Row],[range2]]))-(INDIRECT(input478[[#This Row],[range1]])))))&lt;=3),1,0)</f>
        <v>0</v>
      </c>
    </row>
    <row r="38" spans="1:15" x14ac:dyDescent="0.35">
      <c r="A38">
        <v>78</v>
      </c>
      <c r="B38">
        <v>76</v>
      </c>
      <c r="C38">
        <v>77</v>
      </c>
      <c r="D38">
        <v>79</v>
      </c>
      <c r="E38">
        <v>76</v>
      </c>
      <c r="H38">
        <f>1</f>
        <v>1</v>
      </c>
      <c r="I38">
        <f>COUNTA(input478[[#This Row],[Column1.1]:[Column1.8]])</f>
        <v>5</v>
      </c>
      <c r="J38" t="str">
        <f>ADDRESS(ROW(),input478[[#This Row],[first col]]+1,4)&amp;":"&amp;ADDRESS(ROW(),input478[[#This Row],[lastcol]],4)</f>
        <v>B38:E38</v>
      </c>
      <c r="K38" t="str">
        <f>ADDRESS(ROW(),input478[[#This Row],[first col]],4)&amp;":"&amp;ADDRESS(ROW(),input478[[#This Row],[lastcol]]-1,4)</f>
        <v>A38:D38</v>
      </c>
      <c r="L38" t="b" cm="1">
        <f t="array" aca="1" ref="L38" ca="1">SUMPRODUCT(--(INDIRECT(input478[[#This Row],[range1]])&lt;INDIRECT(input478[[#This Row],[range2]])))=COUNT(INDIRECT(input478[[#This Row],[range1]]))</f>
        <v>0</v>
      </c>
      <c r="M38" t="b" cm="1">
        <f t="array" aca="1" ref="M38" ca="1">SUMPRODUCT(--(INDIRECT(input478[[#This Row],[range1]])&gt;INDIRECT(input478[[#This Row],[range2]])))=COUNT(INDIRECT(input478[[#This Row],[range1]]))</f>
        <v>0</v>
      </c>
      <c r="N38" t="b">
        <f ca="1">IF(AND(NOT(input478[[#This Row],[All DESC?]]),NOT(input478[[#This Row],[All ASC?]])),FALSE(),TRUE())</f>
        <v>0</v>
      </c>
      <c r="O38" cm="1">
        <f t="array" aca="1" ref="O38" ca="1">IF(AND(input478[[#This Row],[Safe Part 1]],(MAX(ABS((INDIRECT(input478[[#This Row],[range2]]))-(INDIRECT(input478[[#This Row],[range1]])))))&lt;=3),1,0)</f>
        <v>0</v>
      </c>
    </row>
    <row r="39" spans="1:15" x14ac:dyDescent="0.35">
      <c r="A39">
        <v>59</v>
      </c>
      <c r="B39">
        <v>57</v>
      </c>
      <c r="C39">
        <v>57</v>
      </c>
      <c r="D39">
        <v>58</v>
      </c>
      <c r="E39">
        <v>61</v>
      </c>
      <c r="F39">
        <v>61</v>
      </c>
      <c r="H39">
        <f>1</f>
        <v>1</v>
      </c>
      <c r="I39">
        <f>COUNTA(input478[[#This Row],[Column1.1]:[Column1.8]])</f>
        <v>6</v>
      </c>
      <c r="J39" t="str">
        <f>ADDRESS(ROW(),input478[[#This Row],[first col]]+1,4)&amp;":"&amp;ADDRESS(ROW(),input478[[#This Row],[lastcol]],4)</f>
        <v>B39:F39</v>
      </c>
      <c r="K39" t="str">
        <f>ADDRESS(ROW(),input478[[#This Row],[first col]],4)&amp;":"&amp;ADDRESS(ROW(),input478[[#This Row],[lastcol]]-1,4)</f>
        <v>A39:E39</v>
      </c>
      <c r="L39" t="b" cm="1">
        <f t="array" aca="1" ref="L39" ca="1">SUMPRODUCT(--(INDIRECT(input478[[#This Row],[range1]])&lt;INDIRECT(input478[[#This Row],[range2]])))=COUNT(INDIRECT(input478[[#This Row],[range1]]))</f>
        <v>0</v>
      </c>
      <c r="M39" t="b" cm="1">
        <f t="array" aca="1" ref="M39" ca="1">SUMPRODUCT(--(INDIRECT(input478[[#This Row],[range1]])&gt;INDIRECT(input478[[#This Row],[range2]])))=COUNT(INDIRECT(input478[[#This Row],[range1]]))</f>
        <v>0</v>
      </c>
      <c r="N39" t="b">
        <f ca="1">IF(AND(NOT(input478[[#This Row],[All DESC?]]),NOT(input478[[#This Row],[All ASC?]])),FALSE(),TRUE())</f>
        <v>0</v>
      </c>
      <c r="O39" cm="1">
        <f t="array" aca="1" ref="O39" ca="1">IF(AND(input478[[#This Row],[Safe Part 1]],(MAX(ABS((INDIRECT(input478[[#This Row],[range2]]))-(INDIRECT(input478[[#This Row],[range1]])))))&lt;=3),1,0)</f>
        <v>0</v>
      </c>
    </row>
    <row r="40" spans="1:15" x14ac:dyDescent="0.35">
      <c r="A40">
        <v>10</v>
      </c>
      <c r="B40">
        <v>12</v>
      </c>
      <c r="C40">
        <v>14</v>
      </c>
      <c r="D40">
        <v>17</v>
      </c>
      <c r="E40">
        <v>17</v>
      </c>
      <c r="F40">
        <v>21</v>
      </c>
      <c r="H40">
        <f>1</f>
        <v>1</v>
      </c>
      <c r="I40">
        <f>COUNTA(input478[[#This Row],[Column1.1]:[Column1.8]])</f>
        <v>6</v>
      </c>
      <c r="J40" t="str">
        <f>ADDRESS(ROW(),input478[[#This Row],[first col]]+1,4)&amp;":"&amp;ADDRESS(ROW(),input478[[#This Row],[lastcol]],4)</f>
        <v>B40:F40</v>
      </c>
      <c r="K40" t="str">
        <f>ADDRESS(ROW(),input478[[#This Row],[first col]],4)&amp;":"&amp;ADDRESS(ROW(),input478[[#This Row],[lastcol]]-1,4)</f>
        <v>A40:E40</v>
      </c>
      <c r="L40" t="b" cm="1">
        <f t="array" aca="1" ref="L40" ca="1">SUMPRODUCT(--(INDIRECT(input478[[#This Row],[range1]])&lt;INDIRECT(input478[[#This Row],[range2]])))=COUNT(INDIRECT(input478[[#This Row],[range1]]))</f>
        <v>0</v>
      </c>
      <c r="M40" t="b" cm="1">
        <f t="array" aca="1" ref="M40" ca="1">SUMPRODUCT(--(INDIRECT(input478[[#This Row],[range1]])&gt;INDIRECT(input478[[#This Row],[range2]])))=COUNT(INDIRECT(input478[[#This Row],[range1]]))</f>
        <v>0</v>
      </c>
      <c r="N40" t="b">
        <f ca="1">IF(AND(NOT(input478[[#This Row],[All DESC?]]),NOT(input478[[#This Row],[All ASC?]])),FALSE(),TRUE())</f>
        <v>0</v>
      </c>
      <c r="O40" cm="1">
        <f t="array" aca="1" ref="O40" ca="1">IF(AND(input478[[#This Row],[Safe Part 1]],(MAX(ABS((INDIRECT(input478[[#This Row],[range2]]))-(INDIRECT(input478[[#This Row],[range1]])))))&lt;=3),1,0)</f>
        <v>0</v>
      </c>
    </row>
    <row r="41" spans="1:15" x14ac:dyDescent="0.35">
      <c r="A41">
        <v>3</v>
      </c>
      <c r="B41">
        <v>5</v>
      </c>
      <c r="C41">
        <v>7</v>
      </c>
      <c r="D41">
        <v>8</v>
      </c>
      <c r="E41">
        <v>8</v>
      </c>
      <c r="F41">
        <v>9</v>
      </c>
      <c r="G41">
        <v>16</v>
      </c>
      <c r="H41">
        <f>1</f>
        <v>1</v>
      </c>
      <c r="I41">
        <f>COUNTA(input478[[#This Row],[Column1.1]:[Column1.8]])</f>
        <v>7</v>
      </c>
      <c r="J41" t="str">
        <f>ADDRESS(ROW(),input478[[#This Row],[first col]]+1,4)&amp;":"&amp;ADDRESS(ROW(),input478[[#This Row],[lastcol]],4)</f>
        <v>B41:G41</v>
      </c>
      <c r="K41" t="str">
        <f>ADDRESS(ROW(),input478[[#This Row],[first col]],4)&amp;":"&amp;ADDRESS(ROW(),input478[[#This Row],[lastcol]]-1,4)</f>
        <v>A41:F41</v>
      </c>
      <c r="L41" t="b" cm="1">
        <f t="array" aca="1" ref="L41" ca="1">SUMPRODUCT(--(INDIRECT(input478[[#This Row],[range1]])&lt;INDIRECT(input478[[#This Row],[range2]])))=COUNT(INDIRECT(input478[[#This Row],[range1]]))</f>
        <v>0</v>
      </c>
      <c r="M41" t="b" cm="1">
        <f t="array" aca="1" ref="M41" ca="1">SUMPRODUCT(--(INDIRECT(input478[[#This Row],[range1]])&gt;INDIRECT(input478[[#This Row],[range2]])))=COUNT(INDIRECT(input478[[#This Row],[range1]]))</f>
        <v>0</v>
      </c>
      <c r="N41" t="b">
        <f ca="1">IF(AND(NOT(input478[[#This Row],[All DESC?]]),NOT(input478[[#This Row],[All ASC?]])),FALSE(),TRUE())</f>
        <v>0</v>
      </c>
      <c r="O41" cm="1">
        <f t="array" aca="1" ref="O41" ca="1">IF(AND(input478[[#This Row],[Safe Part 1]],(MAX(ABS((INDIRECT(input478[[#This Row],[range2]]))-(INDIRECT(input478[[#This Row],[range1]])))))&lt;=3),1,0)</f>
        <v>0</v>
      </c>
    </row>
    <row r="42" spans="1:15" x14ac:dyDescent="0.35">
      <c r="A42">
        <v>78</v>
      </c>
      <c r="B42">
        <v>79</v>
      </c>
      <c r="C42">
        <v>81</v>
      </c>
      <c r="D42">
        <v>85</v>
      </c>
      <c r="E42">
        <v>87</v>
      </c>
      <c r="H42">
        <f>1</f>
        <v>1</v>
      </c>
      <c r="I42">
        <f>COUNTA(input478[[#This Row],[Column1.1]:[Column1.8]])</f>
        <v>5</v>
      </c>
      <c r="J42" t="str">
        <f>ADDRESS(ROW(),input478[[#This Row],[first col]]+1,4)&amp;":"&amp;ADDRESS(ROW(),input478[[#This Row],[lastcol]],4)</f>
        <v>B42:E42</v>
      </c>
      <c r="K42" t="str">
        <f>ADDRESS(ROW(),input478[[#This Row],[first col]],4)&amp;":"&amp;ADDRESS(ROW(),input478[[#This Row],[lastcol]]-1,4)</f>
        <v>A42:D42</v>
      </c>
      <c r="L42" t="b" cm="1">
        <f t="array" aca="1" ref="L42" ca="1">SUMPRODUCT(--(INDIRECT(input478[[#This Row],[range1]])&lt;INDIRECT(input478[[#This Row],[range2]])))=COUNT(INDIRECT(input478[[#This Row],[range1]]))</f>
        <v>0</v>
      </c>
      <c r="M42" t="b" cm="1">
        <f t="array" aca="1" ref="M42" ca="1">SUMPRODUCT(--(INDIRECT(input478[[#This Row],[range1]])&gt;INDIRECT(input478[[#This Row],[range2]])))=COUNT(INDIRECT(input478[[#This Row],[range1]]))</f>
        <v>1</v>
      </c>
      <c r="N42" t="b">
        <f ca="1">IF(AND(NOT(input478[[#This Row],[All DESC?]]),NOT(input478[[#This Row],[All ASC?]])),FALSE(),TRUE())</f>
        <v>1</v>
      </c>
      <c r="O42" cm="1">
        <f t="array" aca="1" ref="O42" ca="1">IF(AND(input478[[#This Row],[Safe Part 1]],(MAX(ABS((INDIRECT(input478[[#This Row],[range2]]))-(INDIRECT(input478[[#This Row],[range1]])))))&lt;=3),1,0)</f>
        <v>0</v>
      </c>
    </row>
    <row r="43" spans="1:15" x14ac:dyDescent="0.35">
      <c r="A43">
        <v>31</v>
      </c>
      <c r="B43">
        <v>30</v>
      </c>
      <c r="C43">
        <v>32</v>
      </c>
      <c r="D43">
        <v>35</v>
      </c>
      <c r="E43">
        <v>36</v>
      </c>
      <c r="F43">
        <v>40</v>
      </c>
      <c r="G43">
        <v>39</v>
      </c>
      <c r="H43">
        <f>1</f>
        <v>1</v>
      </c>
      <c r="I43">
        <f>COUNTA(input478[[#This Row],[Column1.1]:[Column1.8]])</f>
        <v>7</v>
      </c>
      <c r="J43" t="str">
        <f>ADDRESS(ROW(),input478[[#This Row],[first col]]+1,4)&amp;":"&amp;ADDRESS(ROW(),input478[[#This Row],[lastcol]],4)</f>
        <v>B43:G43</v>
      </c>
      <c r="K43" t="str">
        <f>ADDRESS(ROW(),input478[[#This Row],[first col]],4)&amp;":"&amp;ADDRESS(ROW(),input478[[#This Row],[lastcol]]-1,4)</f>
        <v>A43:F43</v>
      </c>
      <c r="L43" t="b" cm="1">
        <f t="array" aca="1" ref="L43" ca="1">SUMPRODUCT(--(INDIRECT(input478[[#This Row],[range1]])&lt;INDIRECT(input478[[#This Row],[range2]])))=COUNT(INDIRECT(input478[[#This Row],[range1]]))</f>
        <v>0</v>
      </c>
      <c r="M43" t="b" cm="1">
        <f t="array" aca="1" ref="M43" ca="1">SUMPRODUCT(--(INDIRECT(input478[[#This Row],[range1]])&gt;INDIRECT(input478[[#This Row],[range2]])))=COUNT(INDIRECT(input478[[#This Row],[range1]]))</f>
        <v>0</v>
      </c>
      <c r="N43" t="b">
        <f ca="1">IF(AND(NOT(input478[[#This Row],[All DESC?]]),NOT(input478[[#This Row],[All ASC?]])),FALSE(),TRUE())</f>
        <v>0</v>
      </c>
      <c r="O43" cm="1">
        <f t="array" aca="1" ref="O43" ca="1">IF(AND(input478[[#This Row],[Safe Part 1]],(MAX(ABS((INDIRECT(input478[[#This Row],[range2]]))-(INDIRECT(input478[[#This Row],[range1]])))))&lt;=3),1,0)</f>
        <v>0</v>
      </c>
    </row>
    <row r="44" spans="1:15" x14ac:dyDescent="0.35">
      <c r="A44">
        <v>75</v>
      </c>
      <c r="B44">
        <v>75</v>
      </c>
      <c r="C44">
        <v>77</v>
      </c>
      <c r="D44">
        <v>80</v>
      </c>
      <c r="E44">
        <v>84</v>
      </c>
      <c r="F44">
        <v>84</v>
      </c>
      <c r="H44">
        <f>1</f>
        <v>1</v>
      </c>
      <c r="I44">
        <f>COUNTA(input478[[#This Row],[Column1.1]:[Column1.8]])</f>
        <v>6</v>
      </c>
      <c r="J44" t="str">
        <f>ADDRESS(ROW(),input478[[#This Row],[first col]]+1,4)&amp;":"&amp;ADDRESS(ROW(),input478[[#This Row],[lastcol]],4)</f>
        <v>B44:F44</v>
      </c>
      <c r="K44" t="str">
        <f>ADDRESS(ROW(),input478[[#This Row],[first col]],4)&amp;":"&amp;ADDRESS(ROW(),input478[[#This Row],[lastcol]]-1,4)</f>
        <v>A44:E44</v>
      </c>
      <c r="L44" t="b" cm="1">
        <f t="array" aca="1" ref="L44" ca="1">SUMPRODUCT(--(INDIRECT(input478[[#This Row],[range1]])&lt;INDIRECT(input478[[#This Row],[range2]])))=COUNT(INDIRECT(input478[[#This Row],[range1]]))</f>
        <v>0</v>
      </c>
      <c r="M44" t="b" cm="1">
        <f t="array" aca="1" ref="M44" ca="1">SUMPRODUCT(--(INDIRECT(input478[[#This Row],[range1]])&gt;INDIRECT(input478[[#This Row],[range2]])))=COUNT(INDIRECT(input478[[#This Row],[range1]]))</f>
        <v>0</v>
      </c>
      <c r="N44" t="b">
        <f ca="1">IF(AND(NOT(input478[[#This Row],[All DESC?]]),NOT(input478[[#This Row],[All ASC?]])),FALSE(),TRUE())</f>
        <v>0</v>
      </c>
      <c r="O44" cm="1">
        <f t="array" aca="1" ref="O44" ca="1">IF(AND(input478[[#This Row],[Safe Part 1]],(MAX(ABS((INDIRECT(input478[[#This Row],[range2]]))-(INDIRECT(input478[[#This Row],[range1]])))))&lt;=3),1,0)</f>
        <v>0</v>
      </c>
    </row>
    <row r="45" spans="1:15" x14ac:dyDescent="0.35">
      <c r="A45">
        <v>65</v>
      </c>
      <c r="B45">
        <v>65</v>
      </c>
      <c r="C45">
        <v>69</v>
      </c>
      <c r="D45">
        <v>70</v>
      </c>
      <c r="E45">
        <v>74</v>
      </c>
      <c r="H45">
        <f>1</f>
        <v>1</v>
      </c>
      <c r="I45">
        <f>COUNTA(input478[[#This Row],[Column1.1]:[Column1.8]])</f>
        <v>5</v>
      </c>
      <c r="J45" t="str">
        <f>ADDRESS(ROW(),input478[[#This Row],[first col]]+1,4)&amp;":"&amp;ADDRESS(ROW(),input478[[#This Row],[lastcol]],4)</f>
        <v>B45:E45</v>
      </c>
      <c r="K45" t="str">
        <f>ADDRESS(ROW(),input478[[#This Row],[first col]],4)&amp;":"&amp;ADDRESS(ROW(),input478[[#This Row],[lastcol]]-1,4)</f>
        <v>A45:D45</v>
      </c>
      <c r="L45" t="b" cm="1">
        <f t="array" aca="1" ref="L45" ca="1">SUMPRODUCT(--(INDIRECT(input478[[#This Row],[range1]])&lt;INDIRECT(input478[[#This Row],[range2]])))=COUNT(INDIRECT(input478[[#This Row],[range1]]))</f>
        <v>0</v>
      </c>
      <c r="M45" t="b" cm="1">
        <f t="array" aca="1" ref="M45" ca="1">SUMPRODUCT(--(INDIRECT(input478[[#This Row],[range1]])&gt;INDIRECT(input478[[#This Row],[range2]])))=COUNT(INDIRECT(input478[[#This Row],[range1]]))</f>
        <v>0</v>
      </c>
      <c r="N45" t="b">
        <f ca="1">IF(AND(NOT(input478[[#This Row],[All DESC?]]),NOT(input478[[#This Row],[All ASC?]])),FALSE(),TRUE())</f>
        <v>0</v>
      </c>
      <c r="O45" cm="1">
        <f t="array" aca="1" ref="O45" ca="1">IF(AND(input478[[#This Row],[Safe Part 1]],(MAX(ABS((INDIRECT(input478[[#This Row],[range2]]))-(INDIRECT(input478[[#This Row],[range1]])))))&lt;=3),1,0)</f>
        <v>0</v>
      </c>
    </row>
    <row r="46" spans="1:15" x14ac:dyDescent="0.35">
      <c r="A46">
        <v>75</v>
      </c>
      <c r="B46">
        <v>74</v>
      </c>
      <c r="C46">
        <v>75</v>
      </c>
      <c r="D46">
        <v>79</v>
      </c>
      <c r="E46">
        <v>80</v>
      </c>
      <c r="F46">
        <v>81</v>
      </c>
      <c r="G46">
        <v>88</v>
      </c>
      <c r="H46">
        <f>1</f>
        <v>1</v>
      </c>
      <c r="I46">
        <f>COUNTA(input478[[#This Row],[Column1.1]:[Column1.8]])</f>
        <v>7</v>
      </c>
      <c r="J46" t="str">
        <f>ADDRESS(ROW(),input478[[#This Row],[first col]]+1,4)&amp;":"&amp;ADDRESS(ROW(),input478[[#This Row],[lastcol]],4)</f>
        <v>B46:G46</v>
      </c>
      <c r="K46" t="str">
        <f>ADDRESS(ROW(),input478[[#This Row],[first col]],4)&amp;":"&amp;ADDRESS(ROW(),input478[[#This Row],[lastcol]]-1,4)</f>
        <v>A46:F46</v>
      </c>
      <c r="L46" t="b" cm="1">
        <f t="array" aca="1" ref="L46" ca="1">SUMPRODUCT(--(INDIRECT(input478[[#This Row],[range1]])&lt;INDIRECT(input478[[#This Row],[range2]])))=COUNT(INDIRECT(input478[[#This Row],[range1]]))</f>
        <v>0</v>
      </c>
      <c r="M46" t="b" cm="1">
        <f t="array" aca="1" ref="M46" ca="1">SUMPRODUCT(--(INDIRECT(input478[[#This Row],[range1]])&gt;INDIRECT(input478[[#This Row],[range2]])))=COUNT(INDIRECT(input478[[#This Row],[range1]]))</f>
        <v>0</v>
      </c>
      <c r="N46" t="b">
        <f ca="1">IF(AND(NOT(input478[[#This Row],[All DESC?]]),NOT(input478[[#This Row],[All ASC?]])),FALSE(),TRUE())</f>
        <v>0</v>
      </c>
      <c r="O46" cm="1">
        <f t="array" aca="1" ref="O46" ca="1">IF(AND(input478[[#This Row],[Safe Part 1]],(MAX(ABS((INDIRECT(input478[[#This Row],[range2]]))-(INDIRECT(input478[[#This Row],[range1]])))))&lt;=3),1,0)</f>
        <v>0</v>
      </c>
    </row>
    <row r="47" spans="1:15" x14ac:dyDescent="0.35">
      <c r="A47">
        <v>55</v>
      </c>
      <c r="B47">
        <v>53</v>
      </c>
      <c r="C47">
        <v>55</v>
      </c>
      <c r="D47">
        <v>61</v>
      </c>
      <c r="E47">
        <v>62</v>
      </c>
      <c r="H47">
        <f>1</f>
        <v>1</v>
      </c>
      <c r="I47">
        <f>COUNTA(input478[[#This Row],[Column1.1]:[Column1.8]])</f>
        <v>5</v>
      </c>
      <c r="J47" t="str">
        <f>ADDRESS(ROW(),input478[[#This Row],[first col]]+1,4)&amp;":"&amp;ADDRESS(ROW(),input478[[#This Row],[lastcol]],4)</f>
        <v>B47:E47</v>
      </c>
      <c r="K47" t="str">
        <f>ADDRESS(ROW(),input478[[#This Row],[first col]],4)&amp;":"&amp;ADDRESS(ROW(),input478[[#This Row],[lastcol]]-1,4)</f>
        <v>A47:D47</v>
      </c>
      <c r="L47" t="b" cm="1">
        <f t="array" aca="1" ref="L47" ca="1">SUMPRODUCT(--(INDIRECT(input478[[#This Row],[range1]])&lt;INDIRECT(input478[[#This Row],[range2]])))=COUNT(INDIRECT(input478[[#This Row],[range1]]))</f>
        <v>0</v>
      </c>
      <c r="M47" t="b" cm="1">
        <f t="array" aca="1" ref="M47" ca="1">SUMPRODUCT(--(INDIRECT(input478[[#This Row],[range1]])&gt;INDIRECT(input478[[#This Row],[range2]])))=COUNT(INDIRECT(input478[[#This Row],[range1]]))</f>
        <v>0</v>
      </c>
      <c r="N47" t="b">
        <f ca="1">IF(AND(NOT(input478[[#This Row],[All DESC?]]),NOT(input478[[#This Row],[All ASC?]])),FALSE(),TRUE())</f>
        <v>0</v>
      </c>
      <c r="O47" cm="1">
        <f t="array" aca="1" ref="O47" ca="1">IF(AND(input478[[#This Row],[Safe Part 1]],(MAX(ABS((INDIRECT(input478[[#This Row],[range2]]))-(INDIRECT(input478[[#This Row],[range1]])))))&lt;=3),1,0)</f>
        <v>0</v>
      </c>
    </row>
    <row r="48" spans="1:15" x14ac:dyDescent="0.35">
      <c r="A48">
        <v>68</v>
      </c>
      <c r="B48">
        <v>66</v>
      </c>
      <c r="C48">
        <v>69</v>
      </c>
      <c r="D48">
        <v>75</v>
      </c>
      <c r="E48">
        <v>74</v>
      </c>
      <c r="H48">
        <f>1</f>
        <v>1</v>
      </c>
      <c r="I48">
        <f>COUNTA(input478[[#This Row],[Column1.1]:[Column1.8]])</f>
        <v>5</v>
      </c>
      <c r="J48" t="str">
        <f>ADDRESS(ROW(),input478[[#This Row],[first col]]+1,4)&amp;":"&amp;ADDRESS(ROW(),input478[[#This Row],[lastcol]],4)</f>
        <v>B48:E48</v>
      </c>
      <c r="K48" t="str">
        <f>ADDRESS(ROW(),input478[[#This Row],[first col]],4)&amp;":"&amp;ADDRESS(ROW(),input478[[#This Row],[lastcol]]-1,4)</f>
        <v>A48:D48</v>
      </c>
      <c r="L48" t="b" cm="1">
        <f t="array" aca="1" ref="L48" ca="1">SUMPRODUCT(--(INDIRECT(input478[[#This Row],[range1]])&lt;INDIRECT(input478[[#This Row],[range2]])))=COUNT(INDIRECT(input478[[#This Row],[range1]]))</f>
        <v>0</v>
      </c>
      <c r="M48" t="b" cm="1">
        <f t="array" aca="1" ref="M48" ca="1">SUMPRODUCT(--(INDIRECT(input478[[#This Row],[range1]])&gt;INDIRECT(input478[[#This Row],[range2]])))=COUNT(INDIRECT(input478[[#This Row],[range1]]))</f>
        <v>0</v>
      </c>
      <c r="N48" t="b">
        <f ca="1">IF(AND(NOT(input478[[#This Row],[All DESC?]]),NOT(input478[[#This Row],[All ASC?]])),FALSE(),TRUE())</f>
        <v>0</v>
      </c>
      <c r="O48" cm="1">
        <f t="array" aca="1" ref="O48" ca="1">IF(AND(input478[[#This Row],[Safe Part 1]],(MAX(ABS((INDIRECT(input478[[#This Row],[range2]]))-(INDIRECT(input478[[#This Row],[range1]])))))&lt;=3),1,0)</f>
        <v>0</v>
      </c>
    </row>
    <row r="49" spans="1:15" x14ac:dyDescent="0.35">
      <c r="A49">
        <v>6</v>
      </c>
      <c r="B49">
        <v>8</v>
      </c>
      <c r="C49">
        <v>15</v>
      </c>
      <c r="D49">
        <v>15</v>
      </c>
      <c r="H49">
        <f>1</f>
        <v>1</v>
      </c>
      <c r="I49">
        <f>COUNTA(input478[[#This Row],[Column1.1]:[Column1.8]])</f>
        <v>4</v>
      </c>
      <c r="J49" t="str">
        <f>ADDRESS(ROW(),input478[[#This Row],[first col]]+1,4)&amp;":"&amp;ADDRESS(ROW(),input478[[#This Row],[lastcol]],4)</f>
        <v>B49:D49</v>
      </c>
      <c r="K49" t="str">
        <f>ADDRESS(ROW(),input478[[#This Row],[first col]],4)&amp;":"&amp;ADDRESS(ROW(),input478[[#This Row],[lastcol]]-1,4)</f>
        <v>A49:C49</v>
      </c>
      <c r="L49" t="b" cm="1">
        <f t="array" aca="1" ref="L49" ca="1">SUMPRODUCT(--(INDIRECT(input478[[#This Row],[range1]])&lt;INDIRECT(input478[[#This Row],[range2]])))=COUNT(INDIRECT(input478[[#This Row],[range1]]))</f>
        <v>0</v>
      </c>
      <c r="M49" t="b" cm="1">
        <f t="array" aca="1" ref="M49" ca="1">SUMPRODUCT(--(INDIRECT(input478[[#This Row],[range1]])&gt;INDIRECT(input478[[#This Row],[range2]])))=COUNT(INDIRECT(input478[[#This Row],[range1]]))</f>
        <v>0</v>
      </c>
      <c r="N49" t="b">
        <f ca="1">IF(AND(NOT(input478[[#This Row],[All DESC?]]),NOT(input478[[#This Row],[All ASC?]])),FALSE(),TRUE())</f>
        <v>0</v>
      </c>
      <c r="O49" cm="1">
        <f t="array" aca="1" ref="O49" ca="1">IF(AND(input478[[#This Row],[Safe Part 1]],(MAX(ABS((INDIRECT(input478[[#This Row],[range2]]))-(INDIRECT(input478[[#This Row],[range1]])))))&lt;=3),1,0)</f>
        <v>0</v>
      </c>
    </row>
    <row r="50" spans="1:15" x14ac:dyDescent="0.35">
      <c r="A50">
        <v>70</v>
      </c>
      <c r="B50">
        <v>69</v>
      </c>
      <c r="C50">
        <v>72</v>
      </c>
      <c r="D50">
        <v>79</v>
      </c>
      <c r="E50">
        <v>81</v>
      </c>
      <c r="F50">
        <v>85</v>
      </c>
      <c r="H50">
        <f>1</f>
        <v>1</v>
      </c>
      <c r="I50">
        <f>COUNTA(input478[[#This Row],[Column1.1]:[Column1.8]])</f>
        <v>6</v>
      </c>
      <c r="J50" t="str">
        <f>ADDRESS(ROW(),input478[[#This Row],[first col]]+1,4)&amp;":"&amp;ADDRESS(ROW(),input478[[#This Row],[lastcol]],4)</f>
        <v>B50:F50</v>
      </c>
      <c r="K50" t="str">
        <f>ADDRESS(ROW(),input478[[#This Row],[first col]],4)&amp;":"&amp;ADDRESS(ROW(),input478[[#This Row],[lastcol]]-1,4)</f>
        <v>A50:E50</v>
      </c>
      <c r="L50" t="b" cm="1">
        <f t="array" aca="1" ref="L50" ca="1">SUMPRODUCT(--(INDIRECT(input478[[#This Row],[range1]])&lt;INDIRECT(input478[[#This Row],[range2]])))=COUNT(INDIRECT(input478[[#This Row],[range1]]))</f>
        <v>0</v>
      </c>
      <c r="M50" t="b" cm="1">
        <f t="array" aca="1" ref="M50" ca="1">SUMPRODUCT(--(INDIRECT(input478[[#This Row],[range1]])&gt;INDIRECT(input478[[#This Row],[range2]])))=COUNT(INDIRECT(input478[[#This Row],[range1]]))</f>
        <v>0</v>
      </c>
      <c r="N50" t="b">
        <f ca="1">IF(AND(NOT(input478[[#This Row],[All DESC?]]),NOT(input478[[#This Row],[All ASC?]])),FALSE(),TRUE())</f>
        <v>0</v>
      </c>
      <c r="O50" cm="1">
        <f t="array" aca="1" ref="O50" ca="1">IF(AND(input478[[#This Row],[Safe Part 1]],(MAX(ABS((INDIRECT(input478[[#This Row],[range2]]))-(INDIRECT(input478[[#This Row],[range1]])))))&lt;=3),1,0)</f>
        <v>0</v>
      </c>
    </row>
    <row r="51" spans="1:15" x14ac:dyDescent="0.35">
      <c r="A51">
        <v>11</v>
      </c>
      <c r="B51">
        <v>12</v>
      </c>
      <c r="C51">
        <v>19</v>
      </c>
      <c r="D51">
        <v>20</v>
      </c>
      <c r="E51">
        <v>27</v>
      </c>
      <c r="H51">
        <f>1</f>
        <v>1</v>
      </c>
      <c r="I51">
        <f>COUNTA(input478[[#This Row],[Column1.1]:[Column1.8]])</f>
        <v>5</v>
      </c>
      <c r="J51" t="str">
        <f>ADDRESS(ROW(),input478[[#This Row],[first col]]+1,4)&amp;":"&amp;ADDRESS(ROW(),input478[[#This Row],[lastcol]],4)</f>
        <v>B51:E51</v>
      </c>
      <c r="K51" t="str">
        <f>ADDRESS(ROW(),input478[[#This Row],[first col]],4)&amp;":"&amp;ADDRESS(ROW(),input478[[#This Row],[lastcol]]-1,4)</f>
        <v>A51:D51</v>
      </c>
      <c r="L51" t="b" cm="1">
        <f t="array" aca="1" ref="L51" ca="1">SUMPRODUCT(--(INDIRECT(input478[[#This Row],[range1]])&lt;INDIRECT(input478[[#This Row],[range2]])))=COUNT(INDIRECT(input478[[#This Row],[range1]]))</f>
        <v>0</v>
      </c>
      <c r="M51" t="b" cm="1">
        <f t="array" aca="1" ref="M51" ca="1">SUMPRODUCT(--(INDIRECT(input478[[#This Row],[range1]])&gt;INDIRECT(input478[[#This Row],[range2]])))=COUNT(INDIRECT(input478[[#This Row],[range1]]))</f>
        <v>1</v>
      </c>
      <c r="N51" t="b">
        <f ca="1">IF(AND(NOT(input478[[#This Row],[All DESC?]]),NOT(input478[[#This Row],[All ASC?]])),FALSE(),TRUE())</f>
        <v>1</v>
      </c>
      <c r="O51" cm="1">
        <f t="array" aca="1" ref="O51" ca="1">IF(AND(input478[[#This Row],[Safe Part 1]],(MAX(ABS((INDIRECT(input478[[#This Row],[range2]]))-(INDIRECT(input478[[#This Row],[range1]])))))&lt;=3),1,0)</f>
        <v>0</v>
      </c>
    </row>
    <row r="52" spans="1:15" x14ac:dyDescent="0.35">
      <c r="A52">
        <v>33</v>
      </c>
      <c r="B52">
        <v>35</v>
      </c>
      <c r="C52">
        <v>37</v>
      </c>
      <c r="D52">
        <v>39</v>
      </c>
      <c r="H52">
        <f>1</f>
        <v>1</v>
      </c>
      <c r="I52">
        <f>COUNTA(input478[[#This Row],[Column1.1]:[Column1.8]])</f>
        <v>4</v>
      </c>
      <c r="J52" t="str">
        <f>ADDRESS(ROW(),input478[[#This Row],[first col]]+1,4)&amp;":"&amp;ADDRESS(ROW(),input478[[#This Row],[lastcol]],4)</f>
        <v>B52:D52</v>
      </c>
      <c r="K52" t="str">
        <f>ADDRESS(ROW(),input478[[#This Row],[first col]],4)&amp;":"&amp;ADDRESS(ROW(),input478[[#This Row],[lastcol]]-1,4)</f>
        <v>A52:C52</v>
      </c>
      <c r="L52" t="b" cm="1">
        <f t="array" aca="1" ref="L52" ca="1">SUMPRODUCT(--(INDIRECT(input478[[#This Row],[range1]])&lt;INDIRECT(input478[[#This Row],[range2]])))=COUNT(INDIRECT(input478[[#This Row],[range1]]))</f>
        <v>0</v>
      </c>
      <c r="M52" t="b" cm="1">
        <f t="array" aca="1" ref="M52" ca="1">SUMPRODUCT(--(INDIRECT(input478[[#This Row],[range1]])&gt;INDIRECT(input478[[#This Row],[range2]])))=COUNT(INDIRECT(input478[[#This Row],[range1]]))</f>
        <v>1</v>
      </c>
      <c r="N52" t="b">
        <f ca="1">IF(AND(NOT(input478[[#This Row],[All DESC?]]),NOT(input478[[#This Row],[All ASC?]])),FALSE(),TRUE())</f>
        <v>1</v>
      </c>
      <c r="O52" cm="1">
        <f t="array" aca="1" ref="O52" ca="1">IF(AND(input478[[#This Row],[Safe Part 1]],(MAX(ABS((INDIRECT(input478[[#This Row],[range2]]))-(INDIRECT(input478[[#This Row],[range1]])))))&lt;=3),1,0)</f>
        <v>1</v>
      </c>
    </row>
    <row r="53" spans="1:15" x14ac:dyDescent="0.35">
      <c r="A53">
        <v>88</v>
      </c>
      <c r="B53">
        <v>89</v>
      </c>
      <c r="C53">
        <v>92</v>
      </c>
      <c r="D53">
        <v>93</v>
      </c>
      <c r="E53">
        <v>94</v>
      </c>
      <c r="F53">
        <v>96</v>
      </c>
      <c r="G53">
        <v>95</v>
      </c>
      <c r="H53">
        <f>1</f>
        <v>1</v>
      </c>
      <c r="I53">
        <f>COUNTA(input478[[#This Row],[Column1.1]:[Column1.8]])</f>
        <v>7</v>
      </c>
      <c r="J53" t="str">
        <f>ADDRESS(ROW(),input478[[#This Row],[first col]]+1,4)&amp;":"&amp;ADDRESS(ROW(),input478[[#This Row],[lastcol]],4)</f>
        <v>B53:G53</v>
      </c>
      <c r="K53" t="str">
        <f>ADDRESS(ROW(),input478[[#This Row],[first col]],4)&amp;":"&amp;ADDRESS(ROW(),input478[[#This Row],[lastcol]]-1,4)</f>
        <v>A53:F53</v>
      </c>
      <c r="L53" t="b" cm="1">
        <f t="array" aca="1" ref="L53" ca="1">SUMPRODUCT(--(INDIRECT(input478[[#This Row],[range1]])&lt;INDIRECT(input478[[#This Row],[range2]])))=COUNT(INDIRECT(input478[[#This Row],[range1]]))</f>
        <v>0</v>
      </c>
      <c r="M53" t="b" cm="1">
        <f t="array" aca="1" ref="M53" ca="1">SUMPRODUCT(--(INDIRECT(input478[[#This Row],[range1]])&gt;INDIRECT(input478[[#This Row],[range2]])))=COUNT(INDIRECT(input478[[#This Row],[range1]]))</f>
        <v>0</v>
      </c>
      <c r="N53" t="b">
        <f ca="1">IF(AND(NOT(input478[[#This Row],[All DESC?]]),NOT(input478[[#This Row],[All ASC?]])),FALSE(),TRUE())</f>
        <v>0</v>
      </c>
      <c r="O53" cm="1">
        <f t="array" aca="1" ref="O53" ca="1">IF(AND(input478[[#This Row],[Safe Part 1]],(MAX(ABS((INDIRECT(input478[[#This Row],[range2]]))-(INDIRECT(input478[[#This Row],[range1]])))))&lt;=3),1,0)</f>
        <v>0</v>
      </c>
    </row>
    <row r="54" spans="1:15" x14ac:dyDescent="0.35">
      <c r="A54">
        <v>69</v>
      </c>
      <c r="B54">
        <v>72</v>
      </c>
      <c r="C54">
        <v>74</v>
      </c>
      <c r="D54">
        <v>77</v>
      </c>
      <c r="E54">
        <v>78</v>
      </c>
      <c r="F54">
        <v>78</v>
      </c>
      <c r="H54">
        <f>1</f>
        <v>1</v>
      </c>
      <c r="I54">
        <f>COUNTA(input478[[#This Row],[Column1.1]:[Column1.8]])</f>
        <v>6</v>
      </c>
      <c r="J54" t="str">
        <f>ADDRESS(ROW(),input478[[#This Row],[first col]]+1,4)&amp;":"&amp;ADDRESS(ROW(),input478[[#This Row],[lastcol]],4)</f>
        <v>B54:F54</v>
      </c>
      <c r="K54" t="str">
        <f>ADDRESS(ROW(),input478[[#This Row],[first col]],4)&amp;":"&amp;ADDRESS(ROW(),input478[[#This Row],[lastcol]]-1,4)</f>
        <v>A54:E54</v>
      </c>
      <c r="L54" t="b" cm="1">
        <f t="array" aca="1" ref="L54" ca="1">SUMPRODUCT(--(INDIRECT(input478[[#This Row],[range1]])&lt;INDIRECT(input478[[#This Row],[range2]])))=COUNT(INDIRECT(input478[[#This Row],[range1]]))</f>
        <v>0</v>
      </c>
      <c r="M54" t="b" cm="1">
        <f t="array" aca="1" ref="M54" ca="1">SUMPRODUCT(--(INDIRECT(input478[[#This Row],[range1]])&gt;INDIRECT(input478[[#This Row],[range2]])))=COUNT(INDIRECT(input478[[#This Row],[range1]]))</f>
        <v>0</v>
      </c>
      <c r="N54" t="b">
        <f ca="1">IF(AND(NOT(input478[[#This Row],[All DESC?]]),NOT(input478[[#This Row],[All ASC?]])),FALSE(),TRUE())</f>
        <v>0</v>
      </c>
      <c r="O54" cm="1">
        <f t="array" aca="1" ref="O54" ca="1">IF(AND(input478[[#This Row],[Safe Part 1]],(MAX(ABS((INDIRECT(input478[[#This Row],[range2]]))-(INDIRECT(input478[[#This Row],[range1]])))))&lt;=3),1,0)</f>
        <v>0</v>
      </c>
    </row>
    <row r="55" spans="1:15" x14ac:dyDescent="0.35">
      <c r="A55">
        <v>1</v>
      </c>
      <c r="B55">
        <v>2</v>
      </c>
      <c r="C55">
        <v>3</v>
      </c>
      <c r="D55">
        <v>7</v>
      </c>
      <c r="H55">
        <f>1</f>
        <v>1</v>
      </c>
      <c r="I55">
        <f>COUNTA(input478[[#This Row],[Column1.1]:[Column1.8]])</f>
        <v>4</v>
      </c>
      <c r="J55" t="str">
        <f>ADDRESS(ROW(),input478[[#This Row],[first col]]+1,4)&amp;":"&amp;ADDRESS(ROW(),input478[[#This Row],[lastcol]],4)</f>
        <v>B55:D55</v>
      </c>
      <c r="K55" t="str">
        <f>ADDRESS(ROW(),input478[[#This Row],[first col]],4)&amp;":"&amp;ADDRESS(ROW(),input478[[#This Row],[lastcol]]-1,4)</f>
        <v>A55:C55</v>
      </c>
      <c r="L55" t="b" cm="1">
        <f t="array" aca="1" ref="L55" ca="1">SUMPRODUCT(--(INDIRECT(input478[[#This Row],[range1]])&lt;INDIRECT(input478[[#This Row],[range2]])))=COUNT(INDIRECT(input478[[#This Row],[range1]]))</f>
        <v>0</v>
      </c>
      <c r="M55" t="b" cm="1">
        <f t="array" aca="1" ref="M55" ca="1">SUMPRODUCT(--(INDIRECT(input478[[#This Row],[range1]])&gt;INDIRECT(input478[[#This Row],[range2]])))=COUNT(INDIRECT(input478[[#This Row],[range1]]))</f>
        <v>1</v>
      </c>
      <c r="N55" t="b">
        <f ca="1">IF(AND(NOT(input478[[#This Row],[All DESC?]]),NOT(input478[[#This Row],[All ASC?]])),FALSE(),TRUE())</f>
        <v>1</v>
      </c>
      <c r="O55" cm="1">
        <f t="array" aca="1" ref="O55" ca="1">IF(AND(input478[[#This Row],[Safe Part 1]],(MAX(ABS((INDIRECT(input478[[#This Row],[range2]]))-(INDIRECT(input478[[#This Row],[range1]])))))&lt;=3),1,0)</f>
        <v>0</v>
      </c>
    </row>
    <row r="56" spans="1:15" x14ac:dyDescent="0.35">
      <c r="A56">
        <v>58</v>
      </c>
      <c r="B56">
        <v>61</v>
      </c>
      <c r="C56">
        <v>64</v>
      </c>
      <c r="D56">
        <v>66</v>
      </c>
      <c r="E56">
        <v>69</v>
      </c>
      <c r="F56">
        <v>70</v>
      </c>
      <c r="G56">
        <v>76</v>
      </c>
      <c r="H56">
        <f>1</f>
        <v>1</v>
      </c>
      <c r="I56">
        <f>COUNTA(input478[[#This Row],[Column1.1]:[Column1.8]])</f>
        <v>7</v>
      </c>
      <c r="J56" t="str">
        <f>ADDRESS(ROW(),input478[[#This Row],[first col]]+1,4)&amp;":"&amp;ADDRESS(ROW(),input478[[#This Row],[lastcol]],4)</f>
        <v>B56:G56</v>
      </c>
      <c r="K56" t="str">
        <f>ADDRESS(ROW(),input478[[#This Row],[first col]],4)&amp;":"&amp;ADDRESS(ROW(),input478[[#This Row],[lastcol]]-1,4)</f>
        <v>A56:F56</v>
      </c>
      <c r="L56" t="b" cm="1">
        <f t="array" aca="1" ref="L56" ca="1">SUMPRODUCT(--(INDIRECT(input478[[#This Row],[range1]])&lt;INDIRECT(input478[[#This Row],[range2]])))=COUNT(INDIRECT(input478[[#This Row],[range1]]))</f>
        <v>0</v>
      </c>
      <c r="M56" t="b" cm="1">
        <f t="array" aca="1" ref="M56" ca="1">SUMPRODUCT(--(INDIRECT(input478[[#This Row],[range1]])&gt;INDIRECT(input478[[#This Row],[range2]])))=COUNT(INDIRECT(input478[[#This Row],[range1]]))</f>
        <v>1</v>
      </c>
      <c r="N56" t="b">
        <f ca="1">IF(AND(NOT(input478[[#This Row],[All DESC?]]),NOT(input478[[#This Row],[All ASC?]])),FALSE(),TRUE())</f>
        <v>1</v>
      </c>
      <c r="O56" cm="1">
        <f t="array" aca="1" ref="O56" ca="1">IF(AND(input478[[#This Row],[Safe Part 1]],(MAX(ABS((INDIRECT(input478[[#This Row],[range2]]))-(INDIRECT(input478[[#This Row],[range1]])))))&lt;=3),1,0)</f>
        <v>0</v>
      </c>
    </row>
    <row r="57" spans="1:15" x14ac:dyDescent="0.35">
      <c r="A57">
        <v>9</v>
      </c>
      <c r="B57">
        <v>11</v>
      </c>
      <c r="C57">
        <v>13</v>
      </c>
      <c r="D57">
        <v>14</v>
      </c>
      <c r="E57">
        <v>16</v>
      </c>
      <c r="F57">
        <v>14</v>
      </c>
      <c r="G57">
        <v>15</v>
      </c>
      <c r="H57">
        <f>1</f>
        <v>1</v>
      </c>
      <c r="I57">
        <f>COUNTA(input478[[#This Row],[Column1.1]:[Column1.8]])</f>
        <v>7</v>
      </c>
      <c r="J57" t="str">
        <f>ADDRESS(ROW(),input478[[#This Row],[first col]]+1,4)&amp;":"&amp;ADDRESS(ROW(),input478[[#This Row],[lastcol]],4)</f>
        <v>B57:G57</v>
      </c>
      <c r="K57" t="str">
        <f>ADDRESS(ROW(),input478[[#This Row],[first col]],4)&amp;":"&amp;ADDRESS(ROW(),input478[[#This Row],[lastcol]]-1,4)</f>
        <v>A57:F57</v>
      </c>
      <c r="L57" t="b" cm="1">
        <f t="array" aca="1" ref="L57" ca="1">SUMPRODUCT(--(INDIRECT(input478[[#This Row],[range1]])&lt;INDIRECT(input478[[#This Row],[range2]])))=COUNT(INDIRECT(input478[[#This Row],[range1]]))</f>
        <v>0</v>
      </c>
      <c r="M57" t="b" cm="1">
        <f t="array" aca="1" ref="M57" ca="1">SUMPRODUCT(--(INDIRECT(input478[[#This Row],[range1]])&gt;INDIRECT(input478[[#This Row],[range2]])))=COUNT(INDIRECT(input478[[#This Row],[range1]]))</f>
        <v>0</v>
      </c>
      <c r="N57" t="b">
        <f ca="1">IF(AND(NOT(input478[[#This Row],[All DESC?]]),NOT(input478[[#This Row],[All ASC?]])),FALSE(),TRUE())</f>
        <v>0</v>
      </c>
      <c r="O57" cm="1">
        <f t="array" aca="1" ref="O57" ca="1">IF(AND(input478[[#This Row],[Safe Part 1]],(MAX(ABS((INDIRECT(input478[[#This Row],[range2]]))-(INDIRECT(input478[[#This Row],[range1]])))))&lt;=3),1,0)</f>
        <v>0</v>
      </c>
    </row>
    <row r="58" spans="1:15" x14ac:dyDescent="0.35">
      <c r="A58">
        <v>40</v>
      </c>
      <c r="B58">
        <v>42</v>
      </c>
      <c r="C58">
        <v>44</v>
      </c>
      <c r="D58">
        <v>43</v>
      </c>
      <c r="E58">
        <v>46</v>
      </c>
      <c r="F58">
        <v>44</v>
      </c>
      <c r="H58">
        <f>1</f>
        <v>1</v>
      </c>
      <c r="I58">
        <f>COUNTA(input478[[#This Row],[Column1.1]:[Column1.8]])</f>
        <v>6</v>
      </c>
      <c r="J58" t="str">
        <f>ADDRESS(ROW(),input478[[#This Row],[first col]]+1,4)&amp;":"&amp;ADDRESS(ROW(),input478[[#This Row],[lastcol]],4)</f>
        <v>B58:F58</v>
      </c>
      <c r="K58" t="str">
        <f>ADDRESS(ROW(),input478[[#This Row],[first col]],4)&amp;":"&amp;ADDRESS(ROW(),input478[[#This Row],[lastcol]]-1,4)</f>
        <v>A58:E58</v>
      </c>
      <c r="L58" t="b" cm="1">
        <f t="array" aca="1" ref="L58" ca="1">SUMPRODUCT(--(INDIRECT(input478[[#This Row],[range1]])&lt;INDIRECT(input478[[#This Row],[range2]])))=COUNT(INDIRECT(input478[[#This Row],[range1]]))</f>
        <v>0</v>
      </c>
      <c r="M58" t="b" cm="1">
        <f t="array" aca="1" ref="M58" ca="1">SUMPRODUCT(--(INDIRECT(input478[[#This Row],[range1]])&gt;INDIRECT(input478[[#This Row],[range2]])))=COUNT(INDIRECT(input478[[#This Row],[range1]]))</f>
        <v>0</v>
      </c>
      <c r="N58" t="b">
        <f ca="1">IF(AND(NOT(input478[[#This Row],[All DESC?]]),NOT(input478[[#This Row],[All ASC?]])),FALSE(),TRUE())</f>
        <v>0</v>
      </c>
      <c r="O58" cm="1">
        <f t="array" aca="1" ref="O58" ca="1">IF(AND(input478[[#This Row],[Safe Part 1]],(MAX(ABS((INDIRECT(input478[[#This Row],[range2]]))-(INDIRECT(input478[[#This Row],[range1]])))))&lt;=3),1,0)</f>
        <v>0</v>
      </c>
    </row>
    <row r="59" spans="1:15" x14ac:dyDescent="0.35">
      <c r="A59">
        <v>26</v>
      </c>
      <c r="B59">
        <v>24</v>
      </c>
      <c r="C59">
        <v>26</v>
      </c>
      <c r="D59">
        <v>26</v>
      </c>
      <c r="H59">
        <f>1</f>
        <v>1</v>
      </c>
      <c r="I59">
        <f>COUNTA(input478[[#This Row],[Column1.1]:[Column1.8]])</f>
        <v>4</v>
      </c>
      <c r="J59" t="str">
        <f>ADDRESS(ROW(),input478[[#This Row],[first col]]+1,4)&amp;":"&amp;ADDRESS(ROW(),input478[[#This Row],[lastcol]],4)</f>
        <v>B59:D59</v>
      </c>
      <c r="K59" t="str">
        <f>ADDRESS(ROW(),input478[[#This Row],[first col]],4)&amp;":"&amp;ADDRESS(ROW(),input478[[#This Row],[lastcol]]-1,4)</f>
        <v>A59:C59</v>
      </c>
      <c r="L59" t="b" cm="1">
        <f t="array" aca="1" ref="L59" ca="1">SUMPRODUCT(--(INDIRECT(input478[[#This Row],[range1]])&lt;INDIRECT(input478[[#This Row],[range2]])))=COUNT(INDIRECT(input478[[#This Row],[range1]]))</f>
        <v>0</v>
      </c>
      <c r="M59" t="b" cm="1">
        <f t="array" aca="1" ref="M59" ca="1">SUMPRODUCT(--(INDIRECT(input478[[#This Row],[range1]])&gt;INDIRECT(input478[[#This Row],[range2]])))=COUNT(INDIRECT(input478[[#This Row],[range1]]))</f>
        <v>0</v>
      </c>
      <c r="N59" t="b">
        <f ca="1">IF(AND(NOT(input478[[#This Row],[All DESC?]]),NOT(input478[[#This Row],[All ASC?]])),FALSE(),TRUE())</f>
        <v>0</v>
      </c>
      <c r="O59" cm="1">
        <f t="array" aca="1" ref="O59" ca="1">IF(AND(input478[[#This Row],[Safe Part 1]],(MAX(ABS((INDIRECT(input478[[#This Row],[range2]]))-(INDIRECT(input478[[#This Row],[range1]])))))&lt;=3),1,0)</f>
        <v>0</v>
      </c>
    </row>
    <row r="60" spans="1:15" x14ac:dyDescent="0.35">
      <c r="A60">
        <v>74</v>
      </c>
      <c r="B60">
        <v>77</v>
      </c>
      <c r="C60">
        <v>79</v>
      </c>
      <c r="D60">
        <v>80</v>
      </c>
      <c r="E60">
        <v>81</v>
      </c>
      <c r="F60">
        <v>78</v>
      </c>
      <c r="G60">
        <v>82</v>
      </c>
      <c r="H60">
        <f>1</f>
        <v>1</v>
      </c>
      <c r="I60">
        <f>COUNTA(input478[[#This Row],[Column1.1]:[Column1.8]])</f>
        <v>7</v>
      </c>
      <c r="J60" t="str">
        <f>ADDRESS(ROW(),input478[[#This Row],[first col]]+1,4)&amp;":"&amp;ADDRESS(ROW(),input478[[#This Row],[lastcol]],4)</f>
        <v>B60:G60</v>
      </c>
      <c r="K60" t="str">
        <f>ADDRESS(ROW(),input478[[#This Row],[first col]],4)&amp;":"&amp;ADDRESS(ROW(),input478[[#This Row],[lastcol]]-1,4)</f>
        <v>A60:F60</v>
      </c>
      <c r="L60" t="b" cm="1">
        <f t="array" aca="1" ref="L60" ca="1">SUMPRODUCT(--(INDIRECT(input478[[#This Row],[range1]])&lt;INDIRECT(input478[[#This Row],[range2]])))=COUNT(INDIRECT(input478[[#This Row],[range1]]))</f>
        <v>0</v>
      </c>
      <c r="M60" t="b" cm="1">
        <f t="array" aca="1" ref="M60" ca="1">SUMPRODUCT(--(INDIRECT(input478[[#This Row],[range1]])&gt;INDIRECT(input478[[#This Row],[range2]])))=COUNT(INDIRECT(input478[[#This Row],[range1]]))</f>
        <v>0</v>
      </c>
      <c r="N60" t="b">
        <f ca="1">IF(AND(NOT(input478[[#This Row],[All DESC?]]),NOT(input478[[#This Row],[All ASC?]])),FALSE(),TRUE())</f>
        <v>0</v>
      </c>
      <c r="O60" cm="1">
        <f t="array" aca="1" ref="O60" ca="1">IF(AND(input478[[#This Row],[Safe Part 1]],(MAX(ABS((INDIRECT(input478[[#This Row],[range2]]))-(INDIRECT(input478[[#This Row],[range1]])))))&lt;=3),1,0)</f>
        <v>0</v>
      </c>
    </row>
    <row r="61" spans="1:15" x14ac:dyDescent="0.35">
      <c r="A61">
        <v>72</v>
      </c>
      <c r="B61">
        <v>74</v>
      </c>
      <c r="C61">
        <v>72</v>
      </c>
      <c r="D61">
        <v>75</v>
      </c>
      <c r="E61">
        <v>78</v>
      </c>
      <c r="F61">
        <v>80</v>
      </c>
      <c r="G61">
        <v>86</v>
      </c>
      <c r="H61">
        <f>1</f>
        <v>1</v>
      </c>
      <c r="I61">
        <f>COUNTA(input478[[#This Row],[Column1.1]:[Column1.8]])</f>
        <v>7</v>
      </c>
      <c r="J61" t="str">
        <f>ADDRESS(ROW(),input478[[#This Row],[first col]]+1,4)&amp;":"&amp;ADDRESS(ROW(),input478[[#This Row],[lastcol]],4)</f>
        <v>B61:G61</v>
      </c>
      <c r="K61" t="str">
        <f>ADDRESS(ROW(),input478[[#This Row],[first col]],4)&amp;":"&amp;ADDRESS(ROW(),input478[[#This Row],[lastcol]]-1,4)</f>
        <v>A61:F61</v>
      </c>
      <c r="L61" t="b" cm="1">
        <f t="array" aca="1" ref="L61" ca="1">SUMPRODUCT(--(INDIRECT(input478[[#This Row],[range1]])&lt;INDIRECT(input478[[#This Row],[range2]])))=COUNT(INDIRECT(input478[[#This Row],[range1]]))</f>
        <v>0</v>
      </c>
      <c r="M61" t="b" cm="1">
        <f t="array" aca="1" ref="M61" ca="1">SUMPRODUCT(--(INDIRECT(input478[[#This Row],[range1]])&gt;INDIRECT(input478[[#This Row],[range2]])))=COUNT(INDIRECT(input478[[#This Row],[range1]]))</f>
        <v>0</v>
      </c>
      <c r="N61" t="b">
        <f ca="1">IF(AND(NOT(input478[[#This Row],[All DESC?]]),NOT(input478[[#This Row],[All ASC?]])),FALSE(),TRUE())</f>
        <v>0</v>
      </c>
      <c r="O61" cm="1">
        <f t="array" aca="1" ref="O61" ca="1">IF(AND(input478[[#This Row],[Safe Part 1]],(MAX(ABS((INDIRECT(input478[[#This Row],[range2]]))-(INDIRECT(input478[[#This Row],[range1]])))))&lt;=3),1,0)</f>
        <v>0</v>
      </c>
    </row>
    <row r="62" spans="1:15" x14ac:dyDescent="0.35">
      <c r="A62">
        <v>45</v>
      </c>
      <c r="B62">
        <v>47</v>
      </c>
      <c r="C62">
        <v>47</v>
      </c>
      <c r="D62">
        <v>48</v>
      </c>
      <c r="H62">
        <f>1</f>
        <v>1</v>
      </c>
      <c r="I62">
        <f>COUNTA(input478[[#This Row],[Column1.1]:[Column1.8]])</f>
        <v>4</v>
      </c>
      <c r="J62" t="str">
        <f>ADDRESS(ROW(),input478[[#This Row],[first col]]+1,4)&amp;":"&amp;ADDRESS(ROW(),input478[[#This Row],[lastcol]],4)</f>
        <v>B62:D62</v>
      </c>
      <c r="K62" t="str">
        <f>ADDRESS(ROW(),input478[[#This Row],[first col]],4)&amp;":"&amp;ADDRESS(ROW(),input478[[#This Row],[lastcol]]-1,4)</f>
        <v>A62:C62</v>
      </c>
      <c r="L62" t="b" cm="1">
        <f t="array" aca="1" ref="L62" ca="1">SUMPRODUCT(--(INDIRECT(input478[[#This Row],[range1]])&lt;INDIRECT(input478[[#This Row],[range2]])))=COUNT(INDIRECT(input478[[#This Row],[range1]]))</f>
        <v>0</v>
      </c>
      <c r="M62" t="b" cm="1">
        <f t="array" aca="1" ref="M62" ca="1">SUMPRODUCT(--(INDIRECT(input478[[#This Row],[range1]])&gt;INDIRECT(input478[[#This Row],[range2]])))=COUNT(INDIRECT(input478[[#This Row],[range1]]))</f>
        <v>0</v>
      </c>
      <c r="N62" t="b">
        <f ca="1">IF(AND(NOT(input478[[#This Row],[All DESC?]]),NOT(input478[[#This Row],[All ASC?]])),FALSE(),TRUE())</f>
        <v>0</v>
      </c>
      <c r="O62" cm="1">
        <f t="array" aca="1" ref="O62" ca="1">IF(AND(input478[[#This Row],[Safe Part 1]],(MAX(ABS((INDIRECT(input478[[#This Row],[range2]]))-(INDIRECT(input478[[#This Row],[range1]])))))&lt;=3),1,0)</f>
        <v>0</v>
      </c>
    </row>
    <row r="63" spans="1:15" x14ac:dyDescent="0.35">
      <c r="A63">
        <v>48</v>
      </c>
      <c r="B63">
        <v>51</v>
      </c>
      <c r="C63">
        <v>52</v>
      </c>
      <c r="D63">
        <v>53</v>
      </c>
      <c r="E63">
        <v>53</v>
      </c>
      <c r="F63">
        <v>52</v>
      </c>
      <c r="H63">
        <f>1</f>
        <v>1</v>
      </c>
      <c r="I63">
        <f>COUNTA(input478[[#This Row],[Column1.1]:[Column1.8]])</f>
        <v>6</v>
      </c>
      <c r="J63" t="str">
        <f>ADDRESS(ROW(),input478[[#This Row],[first col]]+1,4)&amp;":"&amp;ADDRESS(ROW(),input478[[#This Row],[lastcol]],4)</f>
        <v>B63:F63</v>
      </c>
      <c r="K63" t="str">
        <f>ADDRESS(ROW(),input478[[#This Row],[first col]],4)&amp;":"&amp;ADDRESS(ROW(),input478[[#This Row],[lastcol]]-1,4)</f>
        <v>A63:E63</v>
      </c>
      <c r="L63" t="b" cm="1">
        <f t="array" aca="1" ref="L63" ca="1">SUMPRODUCT(--(INDIRECT(input478[[#This Row],[range1]])&lt;INDIRECT(input478[[#This Row],[range2]])))=COUNT(INDIRECT(input478[[#This Row],[range1]]))</f>
        <v>0</v>
      </c>
      <c r="M63" t="b" cm="1">
        <f t="array" aca="1" ref="M63" ca="1">SUMPRODUCT(--(INDIRECT(input478[[#This Row],[range1]])&gt;INDIRECT(input478[[#This Row],[range2]])))=COUNT(INDIRECT(input478[[#This Row],[range1]]))</f>
        <v>0</v>
      </c>
      <c r="N63" t="b">
        <f ca="1">IF(AND(NOT(input478[[#This Row],[All DESC?]]),NOT(input478[[#This Row],[All ASC?]])),FALSE(),TRUE())</f>
        <v>0</v>
      </c>
      <c r="O63" cm="1">
        <f t="array" aca="1" ref="O63" ca="1">IF(AND(input478[[#This Row],[Safe Part 1]],(MAX(ABS((INDIRECT(input478[[#This Row],[range2]]))-(INDIRECT(input478[[#This Row],[range1]])))))&lt;=3),1,0)</f>
        <v>0</v>
      </c>
    </row>
    <row r="64" spans="1:15" x14ac:dyDescent="0.35">
      <c r="A64">
        <v>86</v>
      </c>
      <c r="B64">
        <v>87</v>
      </c>
      <c r="C64">
        <v>90</v>
      </c>
      <c r="D64">
        <v>90</v>
      </c>
      <c r="E64">
        <v>91</v>
      </c>
      <c r="F64">
        <v>93</v>
      </c>
      <c r="G64">
        <v>93</v>
      </c>
      <c r="H64">
        <f>1</f>
        <v>1</v>
      </c>
      <c r="I64">
        <f>COUNTA(input478[[#This Row],[Column1.1]:[Column1.8]])</f>
        <v>7</v>
      </c>
      <c r="J64" t="str">
        <f>ADDRESS(ROW(),input478[[#This Row],[first col]]+1,4)&amp;":"&amp;ADDRESS(ROW(),input478[[#This Row],[lastcol]],4)</f>
        <v>B64:G64</v>
      </c>
      <c r="K64" t="str">
        <f>ADDRESS(ROW(),input478[[#This Row],[first col]],4)&amp;":"&amp;ADDRESS(ROW(),input478[[#This Row],[lastcol]]-1,4)</f>
        <v>A64:F64</v>
      </c>
      <c r="L64" t="b" cm="1">
        <f t="array" aca="1" ref="L64" ca="1">SUMPRODUCT(--(INDIRECT(input478[[#This Row],[range1]])&lt;INDIRECT(input478[[#This Row],[range2]])))=COUNT(INDIRECT(input478[[#This Row],[range1]]))</f>
        <v>0</v>
      </c>
      <c r="M64" t="b" cm="1">
        <f t="array" aca="1" ref="M64" ca="1">SUMPRODUCT(--(INDIRECT(input478[[#This Row],[range1]])&gt;INDIRECT(input478[[#This Row],[range2]])))=COUNT(INDIRECT(input478[[#This Row],[range1]]))</f>
        <v>0</v>
      </c>
      <c r="N64" t="b">
        <f ca="1">IF(AND(NOT(input478[[#This Row],[All DESC?]]),NOT(input478[[#This Row],[All ASC?]])),FALSE(),TRUE())</f>
        <v>0</v>
      </c>
      <c r="O64" cm="1">
        <f t="array" aca="1" ref="O64" ca="1">IF(AND(input478[[#This Row],[Safe Part 1]],(MAX(ABS((INDIRECT(input478[[#This Row],[range2]]))-(INDIRECT(input478[[#This Row],[range1]])))))&lt;=3),1,0)</f>
        <v>0</v>
      </c>
    </row>
    <row r="65" spans="1:15" x14ac:dyDescent="0.35">
      <c r="A65">
        <v>64</v>
      </c>
      <c r="B65">
        <v>66</v>
      </c>
      <c r="C65">
        <v>68</v>
      </c>
      <c r="D65">
        <v>70</v>
      </c>
      <c r="E65">
        <v>70</v>
      </c>
      <c r="F65">
        <v>74</v>
      </c>
      <c r="H65">
        <f>1</f>
        <v>1</v>
      </c>
      <c r="I65">
        <f>COUNTA(input478[[#This Row],[Column1.1]:[Column1.8]])</f>
        <v>6</v>
      </c>
      <c r="J65" t="str">
        <f>ADDRESS(ROW(),input478[[#This Row],[first col]]+1,4)&amp;":"&amp;ADDRESS(ROW(),input478[[#This Row],[lastcol]],4)</f>
        <v>B65:F65</v>
      </c>
      <c r="K65" t="str">
        <f>ADDRESS(ROW(),input478[[#This Row],[first col]],4)&amp;":"&amp;ADDRESS(ROW(),input478[[#This Row],[lastcol]]-1,4)</f>
        <v>A65:E65</v>
      </c>
      <c r="L65" t="b" cm="1">
        <f t="array" aca="1" ref="L65" ca="1">SUMPRODUCT(--(INDIRECT(input478[[#This Row],[range1]])&lt;INDIRECT(input478[[#This Row],[range2]])))=COUNT(INDIRECT(input478[[#This Row],[range1]]))</f>
        <v>0</v>
      </c>
      <c r="M65" t="b" cm="1">
        <f t="array" aca="1" ref="M65" ca="1">SUMPRODUCT(--(INDIRECT(input478[[#This Row],[range1]])&gt;INDIRECT(input478[[#This Row],[range2]])))=COUNT(INDIRECT(input478[[#This Row],[range1]]))</f>
        <v>0</v>
      </c>
      <c r="N65" t="b">
        <f ca="1">IF(AND(NOT(input478[[#This Row],[All DESC?]]),NOT(input478[[#This Row],[All ASC?]])),FALSE(),TRUE())</f>
        <v>0</v>
      </c>
      <c r="O65" cm="1">
        <f t="array" aca="1" ref="O65" ca="1">IF(AND(input478[[#This Row],[Safe Part 1]],(MAX(ABS((INDIRECT(input478[[#This Row],[range2]]))-(INDIRECT(input478[[#This Row],[range1]])))))&lt;=3),1,0)</f>
        <v>0</v>
      </c>
    </row>
    <row r="66" spans="1:15" x14ac:dyDescent="0.35">
      <c r="A66">
        <v>46</v>
      </c>
      <c r="B66">
        <v>46</v>
      </c>
      <c r="C66">
        <v>47</v>
      </c>
      <c r="D66">
        <v>48</v>
      </c>
      <c r="E66">
        <v>50</v>
      </c>
      <c r="F66">
        <v>57</v>
      </c>
      <c r="H66">
        <f>1</f>
        <v>1</v>
      </c>
      <c r="I66">
        <f>COUNTA(input478[[#This Row],[Column1.1]:[Column1.8]])</f>
        <v>6</v>
      </c>
      <c r="J66" t="str">
        <f>ADDRESS(ROW(),input478[[#This Row],[first col]]+1,4)&amp;":"&amp;ADDRESS(ROW(),input478[[#This Row],[lastcol]],4)</f>
        <v>B66:F66</v>
      </c>
      <c r="K66" t="str">
        <f>ADDRESS(ROW(),input478[[#This Row],[first col]],4)&amp;":"&amp;ADDRESS(ROW(),input478[[#This Row],[lastcol]]-1,4)</f>
        <v>A66:E66</v>
      </c>
      <c r="L66" t="b" cm="1">
        <f t="array" aca="1" ref="L66" ca="1">SUMPRODUCT(--(INDIRECT(input478[[#This Row],[range1]])&lt;INDIRECT(input478[[#This Row],[range2]])))=COUNT(INDIRECT(input478[[#This Row],[range1]]))</f>
        <v>0</v>
      </c>
      <c r="M66" t="b" cm="1">
        <f t="array" aca="1" ref="M66" ca="1">SUMPRODUCT(--(INDIRECT(input478[[#This Row],[range1]])&gt;INDIRECT(input478[[#This Row],[range2]])))=COUNT(INDIRECT(input478[[#This Row],[range1]]))</f>
        <v>0</v>
      </c>
      <c r="N66" t="b">
        <f ca="1">IF(AND(NOT(input478[[#This Row],[All DESC?]]),NOT(input478[[#This Row],[All ASC?]])),FALSE(),TRUE())</f>
        <v>0</v>
      </c>
      <c r="O66" cm="1">
        <f t="array" aca="1" ref="O66" ca="1">IF(AND(input478[[#This Row],[Safe Part 1]],(MAX(ABS((INDIRECT(input478[[#This Row],[range2]]))-(INDIRECT(input478[[#This Row],[range1]])))))&lt;=3),1,0)</f>
        <v>0</v>
      </c>
    </row>
    <row r="67" spans="1:15" x14ac:dyDescent="0.35">
      <c r="A67">
        <v>39</v>
      </c>
      <c r="B67">
        <v>41</v>
      </c>
      <c r="C67">
        <v>45</v>
      </c>
      <c r="D67">
        <v>47</v>
      </c>
      <c r="E67">
        <v>48</v>
      </c>
      <c r="F67">
        <v>49</v>
      </c>
      <c r="H67">
        <f>1</f>
        <v>1</v>
      </c>
      <c r="I67">
        <f>COUNTA(input478[[#This Row],[Column1.1]:[Column1.8]])</f>
        <v>6</v>
      </c>
      <c r="J67" t="str">
        <f>ADDRESS(ROW(),input478[[#This Row],[first col]]+1,4)&amp;":"&amp;ADDRESS(ROW(),input478[[#This Row],[lastcol]],4)</f>
        <v>B67:F67</v>
      </c>
      <c r="K67" t="str">
        <f>ADDRESS(ROW(),input478[[#This Row],[first col]],4)&amp;":"&amp;ADDRESS(ROW(),input478[[#This Row],[lastcol]]-1,4)</f>
        <v>A67:E67</v>
      </c>
      <c r="L67" t="b" cm="1">
        <f t="array" aca="1" ref="L67" ca="1">SUMPRODUCT(--(INDIRECT(input478[[#This Row],[range1]])&lt;INDIRECT(input478[[#This Row],[range2]])))=COUNT(INDIRECT(input478[[#This Row],[range1]]))</f>
        <v>0</v>
      </c>
      <c r="M67" t="b" cm="1">
        <f t="array" aca="1" ref="M67" ca="1">SUMPRODUCT(--(INDIRECT(input478[[#This Row],[range1]])&gt;INDIRECT(input478[[#This Row],[range2]])))=COUNT(INDIRECT(input478[[#This Row],[range1]]))</f>
        <v>1</v>
      </c>
      <c r="N67" t="b">
        <f ca="1">IF(AND(NOT(input478[[#This Row],[All DESC?]]),NOT(input478[[#This Row],[All ASC?]])),FALSE(),TRUE())</f>
        <v>1</v>
      </c>
      <c r="O67" cm="1">
        <f t="array" aca="1" ref="O67" ca="1">IF(AND(input478[[#This Row],[Safe Part 1]],(MAX(ABS((INDIRECT(input478[[#This Row],[range2]]))-(INDIRECT(input478[[#This Row],[range1]])))))&lt;=3),1,0)</f>
        <v>0</v>
      </c>
    </row>
    <row r="68" spans="1:15" x14ac:dyDescent="0.35">
      <c r="A68">
        <v>2</v>
      </c>
      <c r="B68">
        <v>5</v>
      </c>
      <c r="C68">
        <v>9</v>
      </c>
      <c r="D68">
        <v>10</v>
      </c>
      <c r="E68">
        <v>8</v>
      </c>
      <c r="H68">
        <f>1</f>
        <v>1</v>
      </c>
      <c r="I68">
        <f>COUNTA(input478[[#This Row],[Column1.1]:[Column1.8]])</f>
        <v>5</v>
      </c>
      <c r="J68" t="str">
        <f>ADDRESS(ROW(),input478[[#This Row],[first col]]+1,4)&amp;":"&amp;ADDRESS(ROW(),input478[[#This Row],[lastcol]],4)</f>
        <v>B68:E68</v>
      </c>
      <c r="K68" t="str">
        <f>ADDRESS(ROW(),input478[[#This Row],[first col]],4)&amp;":"&amp;ADDRESS(ROW(),input478[[#This Row],[lastcol]]-1,4)</f>
        <v>A68:D68</v>
      </c>
      <c r="L68" t="b" cm="1">
        <f t="array" aca="1" ref="L68" ca="1">SUMPRODUCT(--(INDIRECT(input478[[#This Row],[range1]])&lt;INDIRECT(input478[[#This Row],[range2]])))=COUNT(INDIRECT(input478[[#This Row],[range1]]))</f>
        <v>0</v>
      </c>
      <c r="M68" t="b" cm="1">
        <f t="array" aca="1" ref="M68" ca="1">SUMPRODUCT(--(INDIRECT(input478[[#This Row],[range1]])&gt;INDIRECT(input478[[#This Row],[range2]])))=COUNT(INDIRECT(input478[[#This Row],[range1]]))</f>
        <v>0</v>
      </c>
      <c r="N68" t="b">
        <f ca="1">IF(AND(NOT(input478[[#This Row],[All DESC?]]),NOT(input478[[#This Row],[All ASC?]])),FALSE(),TRUE())</f>
        <v>0</v>
      </c>
      <c r="O68" cm="1">
        <f t="array" aca="1" ref="O68" ca="1">IF(AND(input478[[#This Row],[Safe Part 1]],(MAX(ABS((INDIRECT(input478[[#This Row],[range2]]))-(INDIRECT(input478[[#This Row],[range1]])))))&lt;=3),1,0)</f>
        <v>0</v>
      </c>
    </row>
    <row r="69" spans="1:15" x14ac:dyDescent="0.35">
      <c r="A69">
        <v>36</v>
      </c>
      <c r="B69">
        <v>37</v>
      </c>
      <c r="C69">
        <v>41</v>
      </c>
      <c r="D69">
        <v>42</v>
      </c>
      <c r="E69">
        <v>45</v>
      </c>
      <c r="F69">
        <v>48</v>
      </c>
      <c r="G69">
        <v>48</v>
      </c>
      <c r="H69">
        <f>1</f>
        <v>1</v>
      </c>
      <c r="I69">
        <f>COUNTA(input478[[#This Row],[Column1.1]:[Column1.8]])</f>
        <v>7</v>
      </c>
      <c r="J69" t="str">
        <f>ADDRESS(ROW(),input478[[#This Row],[first col]]+1,4)&amp;":"&amp;ADDRESS(ROW(),input478[[#This Row],[lastcol]],4)</f>
        <v>B69:G69</v>
      </c>
      <c r="K69" t="str">
        <f>ADDRESS(ROW(),input478[[#This Row],[first col]],4)&amp;":"&amp;ADDRESS(ROW(),input478[[#This Row],[lastcol]]-1,4)</f>
        <v>A69:F69</v>
      </c>
      <c r="L69" t="b" cm="1">
        <f t="array" aca="1" ref="L69" ca="1">SUMPRODUCT(--(INDIRECT(input478[[#This Row],[range1]])&lt;INDIRECT(input478[[#This Row],[range2]])))=COUNT(INDIRECT(input478[[#This Row],[range1]]))</f>
        <v>0</v>
      </c>
      <c r="M69" t="b" cm="1">
        <f t="array" aca="1" ref="M69" ca="1">SUMPRODUCT(--(INDIRECT(input478[[#This Row],[range1]])&gt;INDIRECT(input478[[#This Row],[range2]])))=COUNT(INDIRECT(input478[[#This Row],[range1]]))</f>
        <v>0</v>
      </c>
      <c r="N69" t="b">
        <f ca="1">IF(AND(NOT(input478[[#This Row],[All DESC?]]),NOT(input478[[#This Row],[All ASC?]])),FALSE(),TRUE())</f>
        <v>0</v>
      </c>
      <c r="O69" cm="1">
        <f t="array" aca="1" ref="O69" ca="1">IF(AND(input478[[#This Row],[Safe Part 1]],(MAX(ABS((INDIRECT(input478[[#This Row],[range2]]))-(INDIRECT(input478[[#This Row],[range1]])))))&lt;=3),1,0)</f>
        <v>0</v>
      </c>
    </row>
    <row r="70" spans="1:15" x14ac:dyDescent="0.35">
      <c r="A70">
        <v>8</v>
      </c>
      <c r="B70">
        <v>11</v>
      </c>
      <c r="C70">
        <v>14</v>
      </c>
      <c r="D70">
        <v>17</v>
      </c>
      <c r="E70">
        <v>20</v>
      </c>
      <c r="F70">
        <v>24</v>
      </c>
      <c r="G70">
        <v>28</v>
      </c>
      <c r="H70">
        <f>1</f>
        <v>1</v>
      </c>
      <c r="I70">
        <f>COUNTA(input478[[#This Row],[Column1.1]:[Column1.8]])</f>
        <v>7</v>
      </c>
      <c r="J70" t="str">
        <f>ADDRESS(ROW(),input478[[#This Row],[first col]]+1,4)&amp;":"&amp;ADDRESS(ROW(),input478[[#This Row],[lastcol]],4)</f>
        <v>B70:G70</v>
      </c>
      <c r="K70" t="str">
        <f>ADDRESS(ROW(),input478[[#This Row],[first col]],4)&amp;":"&amp;ADDRESS(ROW(),input478[[#This Row],[lastcol]]-1,4)</f>
        <v>A70:F70</v>
      </c>
      <c r="L70" t="b" cm="1">
        <f t="array" aca="1" ref="L70" ca="1">SUMPRODUCT(--(INDIRECT(input478[[#This Row],[range1]])&lt;INDIRECT(input478[[#This Row],[range2]])))=COUNT(INDIRECT(input478[[#This Row],[range1]]))</f>
        <v>0</v>
      </c>
      <c r="M70" t="b" cm="1">
        <f t="array" aca="1" ref="M70" ca="1">SUMPRODUCT(--(INDIRECT(input478[[#This Row],[range1]])&gt;INDIRECT(input478[[#This Row],[range2]])))=COUNT(INDIRECT(input478[[#This Row],[range1]]))</f>
        <v>1</v>
      </c>
      <c r="N70" t="b">
        <f ca="1">IF(AND(NOT(input478[[#This Row],[All DESC?]]),NOT(input478[[#This Row],[All ASC?]])),FALSE(),TRUE())</f>
        <v>1</v>
      </c>
      <c r="O70" cm="1">
        <f t="array" aca="1" ref="O70" ca="1">IF(AND(input478[[#This Row],[Safe Part 1]],(MAX(ABS((INDIRECT(input478[[#This Row],[range2]]))-(INDIRECT(input478[[#This Row],[range1]])))))&lt;=3),1,0)</f>
        <v>0</v>
      </c>
    </row>
    <row r="71" spans="1:15" x14ac:dyDescent="0.35">
      <c r="A71">
        <v>13</v>
      </c>
      <c r="B71">
        <v>14</v>
      </c>
      <c r="C71">
        <v>18</v>
      </c>
      <c r="D71">
        <v>24</v>
      </c>
      <c r="H71">
        <f>1</f>
        <v>1</v>
      </c>
      <c r="I71">
        <f>COUNTA(input478[[#This Row],[Column1.1]:[Column1.8]])</f>
        <v>4</v>
      </c>
      <c r="J71" t="str">
        <f>ADDRESS(ROW(),input478[[#This Row],[first col]]+1,4)&amp;":"&amp;ADDRESS(ROW(),input478[[#This Row],[lastcol]],4)</f>
        <v>B71:D71</v>
      </c>
      <c r="K71" t="str">
        <f>ADDRESS(ROW(),input478[[#This Row],[first col]],4)&amp;":"&amp;ADDRESS(ROW(),input478[[#This Row],[lastcol]]-1,4)</f>
        <v>A71:C71</v>
      </c>
      <c r="L71" t="b" cm="1">
        <f t="array" aca="1" ref="L71" ca="1">SUMPRODUCT(--(INDIRECT(input478[[#This Row],[range1]])&lt;INDIRECT(input478[[#This Row],[range2]])))=COUNT(INDIRECT(input478[[#This Row],[range1]]))</f>
        <v>0</v>
      </c>
      <c r="M71" t="b" cm="1">
        <f t="array" aca="1" ref="M71" ca="1">SUMPRODUCT(--(INDIRECT(input478[[#This Row],[range1]])&gt;INDIRECT(input478[[#This Row],[range2]])))=COUNT(INDIRECT(input478[[#This Row],[range1]]))</f>
        <v>1</v>
      </c>
      <c r="N71" t="b">
        <f ca="1">IF(AND(NOT(input478[[#This Row],[All DESC?]]),NOT(input478[[#This Row],[All ASC?]])),FALSE(),TRUE())</f>
        <v>1</v>
      </c>
      <c r="O71" cm="1">
        <f t="array" aca="1" ref="O71" ca="1">IF(AND(input478[[#This Row],[Safe Part 1]],(MAX(ABS((INDIRECT(input478[[#This Row],[range2]]))-(INDIRECT(input478[[#This Row],[range1]])))))&lt;=3),1,0)</f>
        <v>0</v>
      </c>
    </row>
    <row r="72" spans="1:15" x14ac:dyDescent="0.35">
      <c r="A72">
        <v>50</v>
      </c>
      <c r="B72">
        <v>51</v>
      </c>
      <c r="C72">
        <v>54</v>
      </c>
      <c r="D72">
        <v>61</v>
      </c>
      <c r="E72">
        <v>63</v>
      </c>
      <c r="H72">
        <f>1</f>
        <v>1</v>
      </c>
      <c r="I72">
        <f>COUNTA(input478[[#This Row],[Column1.1]:[Column1.8]])</f>
        <v>5</v>
      </c>
      <c r="J72" t="str">
        <f>ADDRESS(ROW(),input478[[#This Row],[first col]]+1,4)&amp;":"&amp;ADDRESS(ROW(),input478[[#This Row],[lastcol]],4)</f>
        <v>B72:E72</v>
      </c>
      <c r="K72" t="str">
        <f>ADDRESS(ROW(),input478[[#This Row],[first col]],4)&amp;":"&amp;ADDRESS(ROW(),input478[[#This Row],[lastcol]]-1,4)</f>
        <v>A72:D72</v>
      </c>
      <c r="L72" t="b" cm="1">
        <f t="array" aca="1" ref="L72" ca="1">SUMPRODUCT(--(INDIRECT(input478[[#This Row],[range1]])&lt;INDIRECT(input478[[#This Row],[range2]])))=COUNT(INDIRECT(input478[[#This Row],[range1]]))</f>
        <v>0</v>
      </c>
      <c r="M72" t="b" cm="1">
        <f t="array" aca="1" ref="M72" ca="1">SUMPRODUCT(--(INDIRECT(input478[[#This Row],[range1]])&gt;INDIRECT(input478[[#This Row],[range2]])))=COUNT(INDIRECT(input478[[#This Row],[range1]]))</f>
        <v>1</v>
      </c>
      <c r="N72" t="b">
        <f ca="1">IF(AND(NOT(input478[[#This Row],[All DESC?]]),NOT(input478[[#This Row],[All ASC?]])),FALSE(),TRUE())</f>
        <v>1</v>
      </c>
      <c r="O72" cm="1">
        <f t="array" aca="1" ref="O72" ca="1">IF(AND(input478[[#This Row],[Safe Part 1]],(MAX(ABS((INDIRECT(input478[[#This Row],[range2]]))-(INDIRECT(input478[[#This Row],[range1]])))))&lt;=3),1,0)</f>
        <v>0</v>
      </c>
    </row>
    <row r="73" spans="1:15" x14ac:dyDescent="0.35">
      <c r="A73">
        <v>54</v>
      </c>
      <c r="B73">
        <v>55</v>
      </c>
      <c r="C73">
        <v>58</v>
      </c>
      <c r="D73">
        <v>60</v>
      </c>
      <c r="E73">
        <v>67</v>
      </c>
      <c r="F73">
        <v>64</v>
      </c>
      <c r="H73">
        <f>1</f>
        <v>1</v>
      </c>
      <c r="I73">
        <f>COUNTA(input478[[#This Row],[Column1.1]:[Column1.8]])</f>
        <v>6</v>
      </c>
      <c r="J73" t="str">
        <f>ADDRESS(ROW(),input478[[#This Row],[first col]]+1,4)&amp;":"&amp;ADDRESS(ROW(),input478[[#This Row],[lastcol]],4)</f>
        <v>B73:F73</v>
      </c>
      <c r="K73" t="str">
        <f>ADDRESS(ROW(),input478[[#This Row],[first col]],4)&amp;":"&amp;ADDRESS(ROW(),input478[[#This Row],[lastcol]]-1,4)</f>
        <v>A73:E73</v>
      </c>
      <c r="L73" t="b" cm="1">
        <f t="array" aca="1" ref="L73" ca="1">SUMPRODUCT(--(INDIRECT(input478[[#This Row],[range1]])&lt;INDIRECT(input478[[#This Row],[range2]])))=COUNT(INDIRECT(input478[[#This Row],[range1]]))</f>
        <v>0</v>
      </c>
      <c r="M73" t="b" cm="1">
        <f t="array" aca="1" ref="M73" ca="1">SUMPRODUCT(--(INDIRECT(input478[[#This Row],[range1]])&gt;INDIRECT(input478[[#This Row],[range2]])))=COUNT(INDIRECT(input478[[#This Row],[range1]]))</f>
        <v>0</v>
      </c>
      <c r="N73" t="b">
        <f ca="1">IF(AND(NOT(input478[[#This Row],[All DESC?]]),NOT(input478[[#This Row],[All ASC?]])),FALSE(),TRUE())</f>
        <v>0</v>
      </c>
      <c r="O73" cm="1">
        <f t="array" aca="1" ref="O73" ca="1">IF(AND(input478[[#This Row],[Safe Part 1]],(MAX(ABS((INDIRECT(input478[[#This Row],[range2]]))-(INDIRECT(input478[[#This Row],[range1]])))))&lt;=3),1,0)</f>
        <v>0</v>
      </c>
    </row>
    <row r="74" spans="1:15" x14ac:dyDescent="0.35">
      <c r="A74">
        <v>19</v>
      </c>
      <c r="B74">
        <v>21</v>
      </c>
      <c r="C74">
        <v>27</v>
      </c>
      <c r="D74">
        <v>29</v>
      </c>
      <c r="E74">
        <v>29</v>
      </c>
      <c r="H74">
        <f>1</f>
        <v>1</v>
      </c>
      <c r="I74">
        <f>COUNTA(input478[[#This Row],[Column1.1]:[Column1.8]])</f>
        <v>5</v>
      </c>
      <c r="J74" t="str">
        <f>ADDRESS(ROW(),input478[[#This Row],[first col]]+1,4)&amp;":"&amp;ADDRESS(ROW(),input478[[#This Row],[lastcol]],4)</f>
        <v>B74:E74</v>
      </c>
      <c r="K74" t="str">
        <f>ADDRESS(ROW(),input478[[#This Row],[first col]],4)&amp;":"&amp;ADDRESS(ROW(),input478[[#This Row],[lastcol]]-1,4)</f>
        <v>A74:D74</v>
      </c>
      <c r="L74" t="b" cm="1">
        <f t="array" aca="1" ref="L74" ca="1">SUMPRODUCT(--(INDIRECT(input478[[#This Row],[range1]])&lt;INDIRECT(input478[[#This Row],[range2]])))=COUNT(INDIRECT(input478[[#This Row],[range1]]))</f>
        <v>0</v>
      </c>
      <c r="M74" t="b" cm="1">
        <f t="array" aca="1" ref="M74" ca="1">SUMPRODUCT(--(INDIRECT(input478[[#This Row],[range1]])&gt;INDIRECT(input478[[#This Row],[range2]])))=COUNT(INDIRECT(input478[[#This Row],[range1]]))</f>
        <v>0</v>
      </c>
      <c r="N74" t="b">
        <f ca="1">IF(AND(NOT(input478[[#This Row],[All DESC?]]),NOT(input478[[#This Row],[All ASC?]])),FALSE(),TRUE())</f>
        <v>0</v>
      </c>
      <c r="O74" cm="1">
        <f t="array" aca="1" ref="O74" ca="1">IF(AND(input478[[#This Row],[Safe Part 1]],(MAX(ABS((INDIRECT(input478[[#This Row],[range2]]))-(INDIRECT(input478[[#This Row],[range1]])))))&lt;=3),1,0)</f>
        <v>0</v>
      </c>
    </row>
    <row r="75" spans="1:15" x14ac:dyDescent="0.35">
      <c r="A75">
        <v>10</v>
      </c>
      <c r="B75">
        <v>17</v>
      </c>
      <c r="C75">
        <v>19</v>
      </c>
      <c r="D75">
        <v>23</v>
      </c>
      <c r="H75">
        <f>1</f>
        <v>1</v>
      </c>
      <c r="I75">
        <f>COUNTA(input478[[#This Row],[Column1.1]:[Column1.8]])</f>
        <v>4</v>
      </c>
      <c r="J75" t="str">
        <f>ADDRESS(ROW(),input478[[#This Row],[first col]]+1,4)&amp;":"&amp;ADDRESS(ROW(),input478[[#This Row],[lastcol]],4)</f>
        <v>B75:D75</v>
      </c>
      <c r="K75" t="str">
        <f>ADDRESS(ROW(),input478[[#This Row],[first col]],4)&amp;":"&amp;ADDRESS(ROW(),input478[[#This Row],[lastcol]]-1,4)</f>
        <v>A75:C75</v>
      </c>
      <c r="L75" t="b" cm="1">
        <f t="array" aca="1" ref="L75" ca="1">SUMPRODUCT(--(INDIRECT(input478[[#This Row],[range1]])&lt;INDIRECT(input478[[#This Row],[range2]])))=COUNT(INDIRECT(input478[[#This Row],[range1]]))</f>
        <v>0</v>
      </c>
      <c r="M75" t="b" cm="1">
        <f t="array" aca="1" ref="M75" ca="1">SUMPRODUCT(--(INDIRECT(input478[[#This Row],[range1]])&gt;INDIRECT(input478[[#This Row],[range2]])))=COUNT(INDIRECT(input478[[#This Row],[range1]]))</f>
        <v>1</v>
      </c>
      <c r="N75" t="b">
        <f ca="1">IF(AND(NOT(input478[[#This Row],[All DESC?]]),NOT(input478[[#This Row],[All ASC?]])),FALSE(),TRUE())</f>
        <v>1</v>
      </c>
      <c r="O75" cm="1">
        <f t="array" aca="1" ref="O75" ca="1">IF(AND(input478[[#This Row],[Safe Part 1]],(MAX(ABS((INDIRECT(input478[[#This Row],[range2]]))-(INDIRECT(input478[[#This Row],[range1]])))))&lt;=3),1,0)</f>
        <v>0</v>
      </c>
    </row>
    <row r="76" spans="1:15" x14ac:dyDescent="0.35">
      <c r="A76">
        <v>31</v>
      </c>
      <c r="B76">
        <v>34</v>
      </c>
      <c r="C76">
        <v>36</v>
      </c>
      <c r="D76">
        <v>37</v>
      </c>
      <c r="E76">
        <v>44</v>
      </c>
      <c r="F76">
        <v>50</v>
      </c>
      <c r="H76">
        <f>1</f>
        <v>1</v>
      </c>
      <c r="I76">
        <f>COUNTA(input478[[#This Row],[Column1.1]:[Column1.8]])</f>
        <v>6</v>
      </c>
      <c r="J76" t="str">
        <f>ADDRESS(ROW(),input478[[#This Row],[first col]]+1,4)&amp;":"&amp;ADDRESS(ROW(),input478[[#This Row],[lastcol]],4)</f>
        <v>B76:F76</v>
      </c>
      <c r="K76" t="str">
        <f>ADDRESS(ROW(),input478[[#This Row],[first col]],4)&amp;":"&amp;ADDRESS(ROW(),input478[[#This Row],[lastcol]]-1,4)</f>
        <v>A76:E76</v>
      </c>
      <c r="L76" t="b" cm="1">
        <f t="array" aca="1" ref="L76" ca="1">SUMPRODUCT(--(INDIRECT(input478[[#This Row],[range1]])&lt;INDIRECT(input478[[#This Row],[range2]])))=COUNT(INDIRECT(input478[[#This Row],[range1]]))</f>
        <v>0</v>
      </c>
      <c r="M76" t="b" cm="1">
        <f t="array" aca="1" ref="M76" ca="1">SUMPRODUCT(--(INDIRECT(input478[[#This Row],[range1]])&gt;INDIRECT(input478[[#This Row],[range2]])))=COUNT(INDIRECT(input478[[#This Row],[range1]]))</f>
        <v>1</v>
      </c>
      <c r="N76" t="b">
        <f ca="1">IF(AND(NOT(input478[[#This Row],[All DESC?]]),NOT(input478[[#This Row],[All ASC?]])),FALSE(),TRUE())</f>
        <v>1</v>
      </c>
      <c r="O76" cm="1">
        <f t="array" aca="1" ref="O76" ca="1">IF(AND(input478[[#This Row],[Safe Part 1]],(MAX(ABS((INDIRECT(input478[[#This Row],[range2]]))-(INDIRECT(input478[[#This Row],[range1]])))))&lt;=3),1,0)</f>
        <v>0</v>
      </c>
    </row>
    <row r="77" spans="1:15" x14ac:dyDescent="0.35">
      <c r="A77">
        <v>34</v>
      </c>
      <c r="B77">
        <v>39</v>
      </c>
      <c r="C77">
        <v>40</v>
      </c>
      <c r="D77">
        <v>43</v>
      </c>
      <c r="E77">
        <v>46</v>
      </c>
      <c r="F77">
        <v>47</v>
      </c>
      <c r="G77">
        <v>50</v>
      </c>
      <c r="H77">
        <f>1</f>
        <v>1</v>
      </c>
      <c r="I77">
        <f>COUNTA(input478[[#This Row],[Column1.1]:[Column1.8]])</f>
        <v>7</v>
      </c>
      <c r="J77" t="str">
        <f>ADDRESS(ROW(),input478[[#This Row],[first col]]+1,4)&amp;":"&amp;ADDRESS(ROW(),input478[[#This Row],[lastcol]],4)</f>
        <v>B77:G77</v>
      </c>
      <c r="K77" t="str">
        <f>ADDRESS(ROW(),input478[[#This Row],[first col]],4)&amp;":"&amp;ADDRESS(ROW(),input478[[#This Row],[lastcol]]-1,4)</f>
        <v>A77:F77</v>
      </c>
      <c r="L77" t="b" cm="1">
        <f t="array" aca="1" ref="L77" ca="1">SUMPRODUCT(--(INDIRECT(input478[[#This Row],[range1]])&lt;INDIRECT(input478[[#This Row],[range2]])))=COUNT(INDIRECT(input478[[#This Row],[range1]]))</f>
        <v>0</v>
      </c>
      <c r="M77" t="b" cm="1">
        <f t="array" aca="1" ref="M77" ca="1">SUMPRODUCT(--(INDIRECT(input478[[#This Row],[range1]])&gt;INDIRECT(input478[[#This Row],[range2]])))=COUNT(INDIRECT(input478[[#This Row],[range1]]))</f>
        <v>1</v>
      </c>
      <c r="N77" t="b">
        <f ca="1">IF(AND(NOT(input478[[#This Row],[All DESC?]]),NOT(input478[[#This Row],[All ASC?]])),FALSE(),TRUE())</f>
        <v>1</v>
      </c>
      <c r="O77" cm="1">
        <f t="array" aca="1" ref="O77" ca="1">IF(AND(input478[[#This Row],[Safe Part 1]],(MAX(ABS((INDIRECT(input478[[#This Row],[range2]]))-(INDIRECT(input478[[#This Row],[range1]])))))&lt;=3),1,0)</f>
        <v>0</v>
      </c>
    </row>
    <row r="78" spans="1:15" x14ac:dyDescent="0.35">
      <c r="A78">
        <v>12</v>
      </c>
      <c r="B78">
        <v>18</v>
      </c>
      <c r="C78">
        <v>21</v>
      </c>
      <c r="D78">
        <v>24</v>
      </c>
      <c r="E78">
        <v>27</v>
      </c>
      <c r="F78">
        <v>29</v>
      </c>
      <c r="G78">
        <v>26</v>
      </c>
      <c r="H78">
        <f>1</f>
        <v>1</v>
      </c>
      <c r="I78">
        <f>COUNTA(input478[[#This Row],[Column1.1]:[Column1.8]])</f>
        <v>7</v>
      </c>
      <c r="J78" t="str">
        <f>ADDRESS(ROW(),input478[[#This Row],[first col]]+1,4)&amp;":"&amp;ADDRESS(ROW(),input478[[#This Row],[lastcol]],4)</f>
        <v>B78:G78</v>
      </c>
      <c r="K78" t="str">
        <f>ADDRESS(ROW(),input478[[#This Row],[first col]],4)&amp;":"&amp;ADDRESS(ROW(),input478[[#This Row],[lastcol]]-1,4)</f>
        <v>A78:F78</v>
      </c>
      <c r="L78" t="b" cm="1">
        <f t="array" aca="1" ref="L78" ca="1">SUMPRODUCT(--(INDIRECT(input478[[#This Row],[range1]])&lt;INDIRECT(input478[[#This Row],[range2]])))=COUNT(INDIRECT(input478[[#This Row],[range1]]))</f>
        <v>0</v>
      </c>
      <c r="M78" t="b" cm="1">
        <f t="array" aca="1" ref="M78" ca="1">SUMPRODUCT(--(INDIRECT(input478[[#This Row],[range1]])&gt;INDIRECT(input478[[#This Row],[range2]])))=COUNT(INDIRECT(input478[[#This Row],[range1]]))</f>
        <v>0</v>
      </c>
      <c r="N78" t="b">
        <f ca="1">IF(AND(NOT(input478[[#This Row],[All DESC?]]),NOT(input478[[#This Row],[All ASC?]])),FALSE(),TRUE())</f>
        <v>0</v>
      </c>
      <c r="O78" cm="1">
        <f t="array" aca="1" ref="O78" ca="1">IF(AND(input478[[#This Row],[Safe Part 1]],(MAX(ABS((INDIRECT(input478[[#This Row],[range2]]))-(INDIRECT(input478[[#This Row],[range1]])))))&lt;=3),1,0)</f>
        <v>0</v>
      </c>
    </row>
    <row r="79" spans="1:15" x14ac:dyDescent="0.35">
      <c r="A79">
        <v>75</v>
      </c>
      <c r="B79">
        <v>82</v>
      </c>
      <c r="C79">
        <v>84</v>
      </c>
      <c r="D79">
        <v>87</v>
      </c>
      <c r="E79">
        <v>87</v>
      </c>
      <c r="H79">
        <f>1</f>
        <v>1</v>
      </c>
      <c r="I79">
        <f>COUNTA(input478[[#This Row],[Column1.1]:[Column1.8]])</f>
        <v>5</v>
      </c>
      <c r="J79" t="str">
        <f>ADDRESS(ROW(),input478[[#This Row],[first col]]+1,4)&amp;":"&amp;ADDRESS(ROW(),input478[[#This Row],[lastcol]],4)</f>
        <v>B79:E79</v>
      </c>
      <c r="K79" t="str">
        <f>ADDRESS(ROW(),input478[[#This Row],[first col]],4)&amp;":"&amp;ADDRESS(ROW(),input478[[#This Row],[lastcol]]-1,4)</f>
        <v>A79:D79</v>
      </c>
      <c r="L79" t="b" cm="1">
        <f t="array" aca="1" ref="L79" ca="1">SUMPRODUCT(--(INDIRECT(input478[[#This Row],[range1]])&lt;INDIRECT(input478[[#This Row],[range2]])))=COUNT(INDIRECT(input478[[#This Row],[range1]]))</f>
        <v>0</v>
      </c>
      <c r="M79" t="b" cm="1">
        <f t="array" aca="1" ref="M79" ca="1">SUMPRODUCT(--(INDIRECT(input478[[#This Row],[range1]])&gt;INDIRECT(input478[[#This Row],[range2]])))=COUNT(INDIRECT(input478[[#This Row],[range1]]))</f>
        <v>0</v>
      </c>
      <c r="N79" t="b">
        <f ca="1">IF(AND(NOT(input478[[#This Row],[All DESC?]]),NOT(input478[[#This Row],[All ASC?]])),FALSE(),TRUE())</f>
        <v>0</v>
      </c>
      <c r="O79" cm="1">
        <f t="array" aca="1" ref="O79" ca="1">IF(AND(input478[[#This Row],[Safe Part 1]],(MAX(ABS((INDIRECT(input478[[#This Row],[range2]]))-(INDIRECT(input478[[#This Row],[range1]])))))&lt;=3),1,0)</f>
        <v>0</v>
      </c>
    </row>
    <row r="80" spans="1:15" x14ac:dyDescent="0.35">
      <c r="A80">
        <v>36</v>
      </c>
      <c r="B80">
        <v>41</v>
      </c>
      <c r="C80">
        <v>44</v>
      </c>
      <c r="D80">
        <v>45</v>
      </c>
      <c r="E80">
        <v>47</v>
      </c>
      <c r="F80">
        <v>51</v>
      </c>
      <c r="H80">
        <f>1</f>
        <v>1</v>
      </c>
      <c r="I80">
        <f>COUNTA(input478[[#This Row],[Column1.1]:[Column1.8]])</f>
        <v>6</v>
      </c>
      <c r="J80" t="str">
        <f>ADDRESS(ROW(),input478[[#This Row],[first col]]+1,4)&amp;":"&amp;ADDRESS(ROW(),input478[[#This Row],[lastcol]],4)</f>
        <v>B80:F80</v>
      </c>
      <c r="K80" t="str">
        <f>ADDRESS(ROW(),input478[[#This Row],[first col]],4)&amp;":"&amp;ADDRESS(ROW(),input478[[#This Row],[lastcol]]-1,4)</f>
        <v>A80:E80</v>
      </c>
      <c r="L80" t="b" cm="1">
        <f t="array" aca="1" ref="L80" ca="1">SUMPRODUCT(--(INDIRECT(input478[[#This Row],[range1]])&lt;INDIRECT(input478[[#This Row],[range2]])))=COUNT(INDIRECT(input478[[#This Row],[range1]]))</f>
        <v>0</v>
      </c>
      <c r="M80" t="b" cm="1">
        <f t="array" aca="1" ref="M80" ca="1">SUMPRODUCT(--(INDIRECT(input478[[#This Row],[range1]])&gt;INDIRECT(input478[[#This Row],[range2]])))=COUNT(INDIRECT(input478[[#This Row],[range1]]))</f>
        <v>1</v>
      </c>
      <c r="N80" t="b">
        <f ca="1">IF(AND(NOT(input478[[#This Row],[All DESC?]]),NOT(input478[[#This Row],[All ASC?]])),FALSE(),TRUE())</f>
        <v>1</v>
      </c>
      <c r="O80" cm="1">
        <f t="array" aca="1" ref="O80" ca="1">IF(AND(input478[[#This Row],[Safe Part 1]],(MAX(ABS((INDIRECT(input478[[#This Row],[range2]]))-(INDIRECT(input478[[#This Row],[range1]])))))&lt;=3),1,0)</f>
        <v>0</v>
      </c>
    </row>
    <row r="81" spans="1:15" x14ac:dyDescent="0.35">
      <c r="A81">
        <v>58</v>
      </c>
      <c r="B81">
        <v>63</v>
      </c>
      <c r="C81">
        <v>66</v>
      </c>
      <c r="D81">
        <v>69</v>
      </c>
      <c r="E81">
        <v>71</v>
      </c>
      <c r="F81">
        <v>72</v>
      </c>
      <c r="G81">
        <v>79</v>
      </c>
      <c r="H81">
        <f>1</f>
        <v>1</v>
      </c>
      <c r="I81">
        <f>COUNTA(input478[[#This Row],[Column1.1]:[Column1.8]])</f>
        <v>7</v>
      </c>
      <c r="J81" t="str">
        <f>ADDRESS(ROW(),input478[[#This Row],[first col]]+1,4)&amp;":"&amp;ADDRESS(ROW(),input478[[#This Row],[lastcol]],4)</f>
        <v>B81:G81</v>
      </c>
      <c r="K81" t="str">
        <f>ADDRESS(ROW(),input478[[#This Row],[first col]],4)&amp;":"&amp;ADDRESS(ROW(),input478[[#This Row],[lastcol]]-1,4)</f>
        <v>A81:F81</v>
      </c>
      <c r="L81" t="b" cm="1">
        <f t="array" aca="1" ref="L81" ca="1">SUMPRODUCT(--(INDIRECT(input478[[#This Row],[range1]])&lt;INDIRECT(input478[[#This Row],[range2]])))=COUNT(INDIRECT(input478[[#This Row],[range1]]))</f>
        <v>0</v>
      </c>
      <c r="M81" t="b" cm="1">
        <f t="array" aca="1" ref="M81" ca="1">SUMPRODUCT(--(INDIRECT(input478[[#This Row],[range1]])&gt;INDIRECT(input478[[#This Row],[range2]])))=COUNT(INDIRECT(input478[[#This Row],[range1]]))</f>
        <v>1</v>
      </c>
      <c r="N81" t="b">
        <f ca="1">IF(AND(NOT(input478[[#This Row],[All DESC?]]),NOT(input478[[#This Row],[All ASC?]])),FALSE(),TRUE())</f>
        <v>1</v>
      </c>
      <c r="O81" cm="1">
        <f t="array" aca="1" ref="O81" ca="1">IF(AND(input478[[#This Row],[Safe Part 1]],(MAX(ABS((INDIRECT(input478[[#This Row],[range2]]))-(INDIRECT(input478[[#This Row],[range1]])))))&lt;=3),1,0)</f>
        <v>0</v>
      </c>
    </row>
    <row r="82" spans="1:15" x14ac:dyDescent="0.35">
      <c r="A82">
        <v>33</v>
      </c>
      <c r="B82">
        <v>35</v>
      </c>
      <c r="C82">
        <v>36</v>
      </c>
      <c r="D82">
        <v>37</v>
      </c>
      <c r="E82">
        <v>38</v>
      </c>
      <c r="F82">
        <v>40</v>
      </c>
      <c r="H82">
        <f>1</f>
        <v>1</v>
      </c>
      <c r="I82">
        <f>COUNTA(input478[[#This Row],[Column1.1]:[Column1.8]])</f>
        <v>6</v>
      </c>
      <c r="J82" t="str">
        <f>ADDRESS(ROW(),input478[[#This Row],[first col]]+1,4)&amp;":"&amp;ADDRESS(ROW(),input478[[#This Row],[lastcol]],4)</f>
        <v>B82:F82</v>
      </c>
      <c r="K82" t="str">
        <f>ADDRESS(ROW(),input478[[#This Row],[first col]],4)&amp;":"&amp;ADDRESS(ROW(),input478[[#This Row],[lastcol]]-1,4)</f>
        <v>A82:E82</v>
      </c>
      <c r="L82" t="b" cm="1">
        <f t="array" aca="1" ref="L82" ca="1">SUMPRODUCT(--(INDIRECT(input478[[#This Row],[range1]])&lt;INDIRECT(input478[[#This Row],[range2]])))=COUNT(INDIRECT(input478[[#This Row],[range1]]))</f>
        <v>0</v>
      </c>
      <c r="M82" t="b" cm="1">
        <f t="array" aca="1" ref="M82" ca="1">SUMPRODUCT(--(INDIRECT(input478[[#This Row],[range1]])&gt;INDIRECT(input478[[#This Row],[range2]])))=COUNT(INDIRECT(input478[[#This Row],[range1]]))</f>
        <v>1</v>
      </c>
      <c r="N82" t="b">
        <f ca="1">IF(AND(NOT(input478[[#This Row],[All DESC?]]),NOT(input478[[#This Row],[All ASC?]])),FALSE(),TRUE())</f>
        <v>1</v>
      </c>
      <c r="O82" cm="1">
        <f t="array" aca="1" ref="O82" ca="1">IF(AND(input478[[#This Row],[Safe Part 1]],(MAX(ABS((INDIRECT(input478[[#This Row],[range2]]))-(INDIRECT(input478[[#This Row],[range1]])))))&lt;=3),1,0)</f>
        <v>1</v>
      </c>
    </row>
    <row r="83" spans="1:15" x14ac:dyDescent="0.35">
      <c r="A83">
        <v>95</v>
      </c>
      <c r="B83">
        <v>97</v>
      </c>
      <c r="C83">
        <v>99</v>
      </c>
      <c r="D83">
        <v>96</v>
      </c>
      <c r="H83">
        <f>1</f>
        <v>1</v>
      </c>
      <c r="I83">
        <f>COUNTA(input478[[#This Row],[Column1.1]:[Column1.8]])</f>
        <v>4</v>
      </c>
      <c r="J83" t="str">
        <f>ADDRESS(ROW(),input478[[#This Row],[first col]]+1,4)&amp;":"&amp;ADDRESS(ROW(),input478[[#This Row],[lastcol]],4)</f>
        <v>B83:D83</v>
      </c>
      <c r="K83" t="str">
        <f>ADDRESS(ROW(),input478[[#This Row],[first col]],4)&amp;":"&amp;ADDRESS(ROW(),input478[[#This Row],[lastcol]]-1,4)</f>
        <v>A83:C83</v>
      </c>
      <c r="L83" t="b" cm="1">
        <f t="array" aca="1" ref="L83" ca="1">SUMPRODUCT(--(INDIRECT(input478[[#This Row],[range1]])&lt;INDIRECT(input478[[#This Row],[range2]])))=COUNT(INDIRECT(input478[[#This Row],[range1]]))</f>
        <v>0</v>
      </c>
      <c r="M83" t="b" cm="1">
        <f t="array" aca="1" ref="M83" ca="1">SUMPRODUCT(--(INDIRECT(input478[[#This Row],[range1]])&gt;INDIRECT(input478[[#This Row],[range2]])))=COUNT(INDIRECT(input478[[#This Row],[range1]]))</f>
        <v>0</v>
      </c>
      <c r="N83" t="b">
        <f ca="1">IF(AND(NOT(input478[[#This Row],[All DESC?]]),NOT(input478[[#This Row],[All ASC?]])),FALSE(),TRUE())</f>
        <v>0</v>
      </c>
      <c r="O83" cm="1">
        <f t="array" aca="1" ref="O83" ca="1">IF(AND(input478[[#This Row],[Safe Part 1]],(MAX(ABS((INDIRECT(input478[[#This Row],[range2]]))-(INDIRECT(input478[[#This Row],[range1]])))))&lt;=3),1,0)</f>
        <v>0</v>
      </c>
    </row>
    <row r="84" spans="1:15" x14ac:dyDescent="0.35">
      <c r="A84">
        <v>20</v>
      </c>
      <c r="B84">
        <v>26</v>
      </c>
      <c r="C84">
        <v>23</v>
      </c>
      <c r="D84">
        <v>23</v>
      </c>
      <c r="H84">
        <f>1</f>
        <v>1</v>
      </c>
      <c r="I84">
        <f>COUNTA(input478[[#This Row],[Column1.1]:[Column1.8]])</f>
        <v>4</v>
      </c>
      <c r="J84" t="str">
        <f>ADDRESS(ROW(),input478[[#This Row],[first col]]+1,4)&amp;":"&amp;ADDRESS(ROW(),input478[[#This Row],[lastcol]],4)</f>
        <v>B84:D84</v>
      </c>
      <c r="K84" t="str">
        <f>ADDRESS(ROW(),input478[[#This Row],[first col]],4)&amp;":"&amp;ADDRESS(ROW(),input478[[#This Row],[lastcol]]-1,4)</f>
        <v>A84:C84</v>
      </c>
      <c r="L84" t="b" cm="1">
        <f t="array" aca="1" ref="L84" ca="1">SUMPRODUCT(--(INDIRECT(input478[[#This Row],[range1]])&lt;INDIRECT(input478[[#This Row],[range2]])))=COUNT(INDIRECT(input478[[#This Row],[range1]]))</f>
        <v>0</v>
      </c>
      <c r="M84" t="b" cm="1">
        <f t="array" aca="1" ref="M84" ca="1">SUMPRODUCT(--(INDIRECT(input478[[#This Row],[range1]])&gt;INDIRECT(input478[[#This Row],[range2]])))=COUNT(INDIRECT(input478[[#This Row],[range1]]))</f>
        <v>0</v>
      </c>
      <c r="N84" t="b">
        <f ca="1">IF(AND(NOT(input478[[#This Row],[All DESC?]]),NOT(input478[[#This Row],[All ASC?]])),FALSE(),TRUE())</f>
        <v>0</v>
      </c>
      <c r="O84" cm="1">
        <f t="array" aca="1" ref="O84" ca="1">IF(AND(input478[[#This Row],[Safe Part 1]],(MAX(ABS((INDIRECT(input478[[#This Row],[range2]]))-(INDIRECT(input478[[#This Row],[range1]])))))&lt;=3),1,0)</f>
        <v>0</v>
      </c>
    </row>
    <row r="85" spans="1:15" x14ac:dyDescent="0.35">
      <c r="A85">
        <v>81</v>
      </c>
      <c r="B85">
        <v>87</v>
      </c>
      <c r="C85">
        <v>90</v>
      </c>
      <c r="D85">
        <v>88</v>
      </c>
      <c r="E85">
        <v>89</v>
      </c>
      <c r="F85">
        <v>91</v>
      </c>
      <c r="G85">
        <v>95</v>
      </c>
      <c r="H85">
        <f>1</f>
        <v>1</v>
      </c>
      <c r="I85">
        <f>COUNTA(input478[[#This Row],[Column1.1]:[Column1.8]])</f>
        <v>7</v>
      </c>
      <c r="J85" t="str">
        <f>ADDRESS(ROW(),input478[[#This Row],[first col]]+1,4)&amp;":"&amp;ADDRESS(ROW(),input478[[#This Row],[lastcol]],4)</f>
        <v>B85:G85</v>
      </c>
      <c r="K85" t="str">
        <f>ADDRESS(ROW(),input478[[#This Row],[first col]],4)&amp;":"&amp;ADDRESS(ROW(),input478[[#This Row],[lastcol]]-1,4)</f>
        <v>A85:F85</v>
      </c>
      <c r="L85" t="b" cm="1">
        <f t="array" aca="1" ref="L85" ca="1">SUMPRODUCT(--(INDIRECT(input478[[#This Row],[range1]])&lt;INDIRECT(input478[[#This Row],[range2]])))=COUNT(INDIRECT(input478[[#This Row],[range1]]))</f>
        <v>0</v>
      </c>
      <c r="M85" t="b" cm="1">
        <f t="array" aca="1" ref="M85" ca="1">SUMPRODUCT(--(INDIRECT(input478[[#This Row],[range1]])&gt;INDIRECT(input478[[#This Row],[range2]])))=COUNT(INDIRECT(input478[[#This Row],[range1]]))</f>
        <v>0</v>
      </c>
      <c r="N85" t="b">
        <f ca="1">IF(AND(NOT(input478[[#This Row],[All DESC?]]),NOT(input478[[#This Row],[All ASC?]])),FALSE(),TRUE())</f>
        <v>0</v>
      </c>
      <c r="O85" cm="1">
        <f t="array" aca="1" ref="O85" ca="1">IF(AND(input478[[#This Row],[Safe Part 1]],(MAX(ABS((INDIRECT(input478[[#This Row],[range2]]))-(INDIRECT(input478[[#This Row],[range1]])))))&lt;=3),1,0)</f>
        <v>0</v>
      </c>
    </row>
    <row r="86" spans="1:15" x14ac:dyDescent="0.35">
      <c r="A86">
        <v>37</v>
      </c>
      <c r="B86">
        <v>40</v>
      </c>
      <c r="C86">
        <v>41</v>
      </c>
      <c r="D86">
        <v>43</v>
      </c>
      <c r="E86">
        <v>45</v>
      </c>
      <c r="F86">
        <v>47</v>
      </c>
      <c r="G86">
        <v>54</v>
      </c>
      <c r="H86">
        <f>1</f>
        <v>1</v>
      </c>
      <c r="I86">
        <f>COUNTA(input478[[#This Row],[Column1.1]:[Column1.8]])</f>
        <v>7</v>
      </c>
      <c r="J86" t="str">
        <f>ADDRESS(ROW(),input478[[#This Row],[first col]]+1,4)&amp;":"&amp;ADDRESS(ROW(),input478[[#This Row],[lastcol]],4)</f>
        <v>B86:G86</v>
      </c>
      <c r="K86" t="str">
        <f>ADDRESS(ROW(),input478[[#This Row],[first col]],4)&amp;":"&amp;ADDRESS(ROW(),input478[[#This Row],[lastcol]]-1,4)</f>
        <v>A86:F86</v>
      </c>
      <c r="L86" t="b" cm="1">
        <f t="array" aca="1" ref="L86" ca="1">SUMPRODUCT(--(INDIRECT(input478[[#This Row],[range1]])&lt;INDIRECT(input478[[#This Row],[range2]])))=COUNT(INDIRECT(input478[[#This Row],[range1]]))</f>
        <v>0</v>
      </c>
      <c r="M86" t="b" cm="1">
        <f t="array" aca="1" ref="M86" ca="1">SUMPRODUCT(--(INDIRECT(input478[[#This Row],[range1]])&gt;INDIRECT(input478[[#This Row],[range2]])))=COUNT(INDIRECT(input478[[#This Row],[range1]]))</f>
        <v>1</v>
      </c>
      <c r="N86" t="b">
        <f ca="1">IF(AND(NOT(input478[[#This Row],[All DESC?]]),NOT(input478[[#This Row],[All ASC?]])),FALSE(),TRUE())</f>
        <v>1</v>
      </c>
      <c r="O86" cm="1">
        <f t="array" aca="1" ref="O86" ca="1">IF(AND(input478[[#This Row],[Safe Part 1]],(MAX(ABS((INDIRECT(input478[[#This Row],[range2]]))-(INDIRECT(input478[[#This Row],[range1]])))))&lt;=3),1,0)</f>
        <v>0</v>
      </c>
    </row>
    <row r="87" spans="1:15" x14ac:dyDescent="0.35">
      <c r="A87">
        <v>17</v>
      </c>
      <c r="B87">
        <v>21</v>
      </c>
      <c r="C87">
        <v>24</v>
      </c>
      <c r="D87">
        <v>25</v>
      </c>
      <c r="E87">
        <v>27</v>
      </c>
      <c r="F87">
        <v>30</v>
      </c>
      <c r="G87">
        <v>31</v>
      </c>
      <c r="H87">
        <f>1</f>
        <v>1</v>
      </c>
      <c r="I87">
        <f>COUNTA(input478[[#This Row],[Column1.1]:[Column1.8]])</f>
        <v>7</v>
      </c>
      <c r="J87" t="str">
        <f>ADDRESS(ROW(),input478[[#This Row],[first col]]+1,4)&amp;":"&amp;ADDRESS(ROW(),input478[[#This Row],[lastcol]],4)</f>
        <v>B87:G87</v>
      </c>
      <c r="K87" t="str">
        <f>ADDRESS(ROW(),input478[[#This Row],[first col]],4)&amp;":"&amp;ADDRESS(ROW(),input478[[#This Row],[lastcol]]-1,4)</f>
        <v>A87:F87</v>
      </c>
      <c r="L87" t="b" cm="1">
        <f t="array" aca="1" ref="L87" ca="1">SUMPRODUCT(--(INDIRECT(input478[[#This Row],[range1]])&lt;INDIRECT(input478[[#This Row],[range2]])))=COUNT(INDIRECT(input478[[#This Row],[range1]]))</f>
        <v>0</v>
      </c>
      <c r="M87" t="b" cm="1">
        <f t="array" aca="1" ref="M87" ca="1">SUMPRODUCT(--(INDIRECT(input478[[#This Row],[range1]])&gt;INDIRECT(input478[[#This Row],[range2]])))=COUNT(INDIRECT(input478[[#This Row],[range1]]))</f>
        <v>1</v>
      </c>
      <c r="N87" t="b">
        <f ca="1">IF(AND(NOT(input478[[#This Row],[All DESC?]]),NOT(input478[[#This Row],[All ASC?]])),FALSE(),TRUE())</f>
        <v>1</v>
      </c>
      <c r="O87" cm="1">
        <f t="array" aca="1" ref="O87" ca="1">IF(AND(input478[[#This Row],[Safe Part 1]],(MAX(ABS((INDIRECT(input478[[#This Row],[range2]]))-(INDIRECT(input478[[#This Row],[range1]])))))&lt;=3),1,0)</f>
        <v>0</v>
      </c>
    </row>
    <row r="88" spans="1:15" x14ac:dyDescent="0.35">
      <c r="A88">
        <v>9</v>
      </c>
      <c r="B88">
        <v>13</v>
      </c>
      <c r="C88">
        <v>15</v>
      </c>
      <c r="D88">
        <v>17</v>
      </c>
      <c r="E88">
        <v>18</v>
      </c>
      <c r="F88">
        <v>15</v>
      </c>
      <c r="H88">
        <f>1</f>
        <v>1</v>
      </c>
      <c r="I88">
        <f>COUNTA(input478[[#This Row],[Column1.1]:[Column1.8]])</f>
        <v>6</v>
      </c>
      <c r="J88" t="str">
        <f>ADDRESS(ROW(),input478[[#This Row],[first col]]+1,4)&amp;":"&amp;ADDRESS(ROW(),input478[[#This Row],[lastcol]],4)</f>
        <v>B88:F88</v>
      </c>
      <c r="K88" t="str">
        <f>ADDRESS(ROW(),input478[[#This Row],[first col]],4)&amp;":"&amp;ADDRESS(ROW(),input478[[#This Row],[lastcol]]-1,4)</f>
        <v>A88:E88</v>
      </c>
      <c r="L88" t="b" cm="1">
        <f t="array" aca="1" ref="L88" ca="1">SUMPRODUCT(--(INDIRECT(input478[[#This Row],[range1]])&lt;INDIRECT(input478[[#This Row],[range2]])))=COUNT(INDIRECT(input478[[#This Row],[range1]]))</f>
        <v>0</v>
      </c>
      <c r="M88" t="b" cm="1">
        <f t="array" aca="1" ref="M88" ca="1">SUMPRODUCT(--(INDIRECT(input478[[#This Row],[range1]])&gt;INDIRECT(input478[[#This Row],[range2]])))=COUNT(INDIRECT(input478[[#This Row],[range1]]))</f>
        <v>0</v>
      </c>
      <c r="N88" t="b">
        <f ca="1">IF(AND(NOT(input478[[#This Row],[All DESC?]]),NOT(input478[[#This Row],[All ASC?]])),FALSE(),TRUE())</f>
        <v>0</v>
      </c>
      <c r="O88" cm="1">
        <f t="array" aca="1" ref="O88" ca="1">IF(AND(input478[[#This Row],[Safe Part 1]],(MAX(ABS((INDIRECT(input478[[#This Row],[range2]]))-(INDIRECT(input478[[#This Row],[range1]])))))&lt;=3),1,0)</f>
        <v>0</v>
      </c>
    </row>
    <row r="89" spans="1:15" x14ac:dyDescent="0.35">
      <c r="A89">
        <v>8</v>
      </c>
      <c r="B89">
        <v>13</v>
      </c>
      <c r="C89">
        <v>14</v>
      </c>
      <c r="D89">
        <v>14</v>
      </c>
      <c r="E89">
        <v>14</v>
      </c>
      <c r="H89">
        <f>1</f>
        <v>1</v>
      </c>
      <c r="I89">
        <f>COUNTA(input478[[#This Row],[Column1.1]:[Column1.8]])</f>
        <v>5</v>
      </c>
      <c r="J89" t="str">
        <f>ADDRESS(ROW(),input478[[#This Row],[first col]]+1,4)&amp;":"&amp;ADDRESS(ROW(),input478[[#This Row],[lastcol]],4)</f>
        <v>B89:E89</v>
      </c>
      <c r="K89" t="str">
        <f>ADDRESS(ROW(),input478[[#This Row],[first col]],4)&amp;":"&amp;ADDRESS(ROW(),input478[[#This Row],[lastcol]]-1,4)</f>
        <v>A89:D89</v>
      </c>
      <c r="L89" t="b" cm="1">
        <f t="array" aca="1" ref="L89" ca="1">SUMPRODUCT(--(INDIRECT(input478[[#This Row],[range1]])&lt;INDIRECT(input478[[#This Row],[range2]])))=COUNT(INDIRECT(input478[[#This Row],[range1]]))</f>
        <v>0</v>
      </c>
      <c r="M89" t="b" cm="1">
        <f t="array" aca="1" ref="M89" ca="1">SUMPRODUCT(--(INDIRECT(input478[[#This Row],[range1]])&gt;INDIRECT(input478[[#This Row],[range2]])))=COUNT(INDIRECT(input478[[#This Row],[range1]]))</f>
        <v>0</v>
      </c>
      <c r="N89" t="b">
        <f ca="1">IF(AND(NOT(input478[[#This Row],[All DESC?]]),NOT(input478[[#This Row],[All ASC?]])),FALSE(),TRUE())</f>
        <v>0</v>
      </c>
      <c r="O89" cm="1">
        <f t="array" aca="1" ref="O89" ca="1">IF(AND(input478[[#This Row],[Safe Part 1]],(MAX(ABS((INDIRECT(input478[[#This Row],[range2]]))-(INDIRECT(input478[[#This Row],[range1]])))))&lt;=3),1,0)</f>
        <v>0</v>
      </c>
    </row>
    <row r="90" spans="1:15" x14ac:dyDescent="0.35">
      <c r="A90">
        <v>31</v>
      </c>
      <c r="B90">
        <v>36</v>
      </c>
      <c r="C90">
        <v>36</v>
      </c>
      <c r="D90">
        <v>38</v>
      </c>
      <c r="E90">
        <v>42</v>
      </c>
      <c r="H90">
        <f>1</f>
        <v>1</v>
      </c>
      <c r="I90">
        <f>COUNTA(input478[[#This Row],[Column1.1]:[Column1.8]])</f>
        <v>5</v>
      </c>
      <c r="J90" t="str">
        <f>ADDRESS(ROW(),input478[[#This Row],[first col]]+1,4)&amp;":"&amp;ADDRESS(ROW(),input478[[#This Row],[lastcol]],4)</f>
        <v>B90:E90</v>
      </c>
      <c r="K90" t="str">
        <f>ADDRESS(ROW(),input478[[#This Row],[first col]],4)&amp;":"&amp;ADDRESS(ROW(),input478[[#This Row],[lastcol]]-1,4)</f>
        <v>A90:D90</v>
      </c>
      <c r="L90" t="b" cm="1">
        <f t="array" aca="1" ref="L90" ca="1">SUMPRODUCT(--(INDIRECT(input478[[#This Row],[range1]])&lt;INDIRECT(input478[[#This Row],[range2]])))=COUNT(INDIRECT(input478[[#This Row],[range1]]))</f>
        <v>0</v>
      </c>
      <c r="M90" t="b" cm="1">
        <f t="array" aca="1" ref="M90" ca="1">SUMPRODUCT(--(INDIRECT(input478[[#This Row],[range1]])&gt;INDIRECT(input478[[#This Row],[range2]])))=COUNT(INDIRECT(input478[[#This Row],[range1]]))</f>
        <v>0</v>
      </c>
      <c r="N90" t="b">
        <f ca="1">IF(AND(NOT(input478[[#This Row],[All DESC?]]),NOT(input478[[#This Row],[All ASC?]])),FALSE(),TRUE())</f>
        <v>0</v>
      </c>
      <c r="O90" cm="1">
        <f t="array" aca="1" ref="O90" ca="1">IF(AND(input478[[#This Row],[Safe Part 1]],(MAX(ABS((INDIRECT(input478[[#This Row],[range2]]))-(INDIRECT(input478[[#This Row],[range1]])))))&lt;=3),1,0)</f>
        <v>0</v>
      </c>
    </row>
    <row r="91" spans="1:15" x14ac:dyDescent="0.35">
      <c r="A91">
        <v>78</v>
      </c>
      <c r="B91">
        <v>82</v>
      </c>
      <c r="C91">
        <v>84</v>
      </c>
      <c r="D91">
        <v>85</v>
      </c>
      <c r="E91">
        <v>88</v>
      </c>
      <c r="F91">
        <v>94</v>
      </c>
      <c r="H91">
        <f>1</f>
        <v>1</v>
      </c>
      <c r="I91">
        <f>COUNTA(input478[[#This Row],[Column1.1]:[Column1.8]])</f>
        <v>6</v>
      </c>
      <c r="J91" t="str">
        <f>ADDRESS(ROW(),input478[[#This Row],[first col]]+1,4)&amp;":"&amp;ADDRESS(ROW(),input478[[#This Row],[lastcol]],4)</f>
        <v>B91:F91</v>
      </c>
      <c r="K91" t="str">
        <f>ADDRESS(ROW(),input478[[#This Row],[first col]],4)&amp;":"&amp;ADDRESS(ROW(),input478[[#This Row],[lastcol]]-1,4)</f>
        <v>A91:E91</v>
      </c>
      <c r="L91" t="b" cm="1">
        <f t="array" aca="1" ref="L91" ca="1">SUMPRODUCT(--(INDIRECT(input478[[#This Row],[range1]])&lt;INDIRECT(input478[[#This Row],[range2]])))=COUNT(INDIRECT(input478[[#This Row],[range1]]))</f>
        <v>0</v>
      </c>
      <c r="M91" t="b" cm="1">
        <f t="array" aca="1" ref="M91" ca="1">SUMPRODUCT(--(INDIRECT(input478[[#This Row],[range1]])&gt;INDIRECT(input478[[#This Row],[range2]])))=COUNT(INDIRECT(input478[[#This Row],[range1]]))</f>
        <v>1</v>
      </c>
      <c r="N91" t="b">
        <f ca="1">IF(AND(NOT(input478[[#This Row],[All DESC?]]),NOT(input478[[#This Row],[All ASC?]])),FALSE(),TRUE())</f>
        <v>1</v>
      </c>
      <c r="O91" cm="1">
        <f t="array" aca="1" ref="O91" ca="1">IF(AND(input478[[#This Row],[Safe Part 1]],(MAX(ABS((INDIRECT(input478[[#This Row],[range2]]))-(INDIRECT(input478[[#This Row],[range1]])))))&lt;=3),1,0)</f>
        <v>0</v>
      </c>
    </row>
    <row r="92" spans="1:15" x14ac:dyDescent="0.35">
      <c r="A92">
        <v>25</v>
      </c>
      <c r="B92">
        <v>31</v>
      </c>
      <c r="C92">
        <v>32</v>
      </c>
      <c r="D92">
        <v>35</v>
      </c>
      <c r="E92">
        <v>39</v>
      </c>
      <c r="F92">
        <v>41</v>
      </c>
      <c r="G92">
        <v>43</v>
      </c>
      <c r="H92">
        <f>1</f>
        <v>1</v>
      </c>
      <c r="I92">
        <f>COUNTA(input478[[#This Row],[Column1.1]:[Column1.8]])</f>
        <v>7</v>
      </c>
      <c r="J92" t="str">
        <f>ADDRESS(ROW(),input478[[#This Row],[first col]]+1,4)&amp;":"&amp;ADDRESS(ROW(),input478[[#This Row],[lastcol]],4)</f>
        <v>B92:G92</v>
      </c>
      <c r="K92" t="str">
        <f>ADDRESS(ROW(),input478[[#This Row],[first col]],4)&amp;":"&amp;ADDRESS(ROW(),input478[[#This Row],[lastcol]]-1,4)</f>
        <v>A92:F92</v>
      </c>
      <c r="L92" t="b" cm="1">
        <f t="array" aca="1" ref="L92" ca="1">SUMPRODUCT(--(INDIRECT(input478[[#This Row],[range1]])&lt;INDIRECT(input478[[#This Row],[range2]])))=COUNT(INDIRECT(input478[[#This Row],[range1]]))</f>
        <v>0</v>
      </c>
      <c r="M92" t="b" cm="1">
        <f t="array" aca="1" ref="M92" ca="1">SUMPRODUCT(--(INDIRECT(input478[[#This Row],[range1]])&gt;INDIRECT(input478[[#This Row],[range2]])))=COUNT(INDIRECT(input478[[#This Row],[range1]]))</f>
        <v>1</v>
      </c>
      <c r="N92" t="b">
        <f ca="1">IF(AND(NOT(input478[[#This Row],[All DESC?]]),NOT(input478[[#This Row],[All ASC?]])),FALSE(),TRUE())</f>
        <v>1</v>
      </c>
      <c r="O92" cm="1">
        <f t="array" aca="1" ref="O92" ca="1">IF(AND(input478[[#This Row],[Safe Part 1]],(MAX(ABS((INDIRECT(input478[[#This Row],[range2]]))-(INDIRECT(input478[[#This Row],[range1]])))))&lt;=3),1,0)</f>
        <v>0</v>
      </c>
    </row>
    <row r="93" spans="1:15" x14ac:dyDescent="0.35">
      <c r="A93">
        <v>32</v>
      </c>
      <c r="B93">
        <v>40</v>
      </c>
      <c r="C93">
        <v>42</v>
      </c>
      <c r="D93">
        <v>40</v>
      </c>
      <c r="H93">
        <f>1</f>
        <v>1</v>
      </c>
      <c r="I93">
        <f>COUNTA(input478[[#This Row],[Column1.1]:[Column1.8]])</f>
        <v>4</v>
      </c>
      <c r="J93" t="str">
        <f>ADDRESS(ROW(),input478[[#This Row],[first col]]+1,4)&amp;":"&amp;ADDRESS(ROW(),input478[[#This Row],[lastcol]],4)</f>
        <v>B93:D93</v>
      </c>
      <c r="K93" t="str">
        <f>ADDRESS(ROW(),input478[[#This Row],[first col]],4)&amp;":"&amp;ADDRESS(ROW(),input478[[#This Row],[lastcol]]-1,4)</f>
        <v>A93:C93</v>
      </c>
      <c r="L93" t="b" cm="1">
        <f t="array" aca="1" ref="L93" ca="1">SUMPRODUCT(--(INDIRECT(input478[[#This Row],[range1]])&lt;INDIRECT(input478[[#This Row],[range2]])))=COUNT(INDIRECT(input478[[#This Row],[range1]]))</f>
        <v>0</v>
      </c>
      <c r="M93" t="b" cm="1">
        <f t="array" aca="1" ref="M93" ca="1">SUMPRODUCT(--(INDIRECT(input478[[#This Row],[range1]])&gt;INDIRECT(input478[[#This Row],[range2]])))=COUNT(INDIRECT(input478[[#This Row],[range1]]))</f>
        <v>0</v>
      </c>
      <c r="N93" t="b">
        <f ca="1">IF(AND(NOT(input478[[#This Row],[All DESC?]]),NOT(input478[[#This Row],[All ASC?]])),FALSE(),TRUE())</f>
        <v>0</v>
      </c>
      <c r="O93" cm="1">
        <f t="array" aca="1" ref="O93" ca="1">IF(AND(input478[[#This Row],[Safe Part 1]],(MAX(ABS((INDIRECT(input478[[#This Row],[range2]]))-(INDIRECT(input478[[#This Row],[range1]])))))&lt;=3),1,0)</f>
        <v>0</v>
      </c>
    </row>
    <row r="94" spans="1:15" x14ac:dyDescent="0.35">
      <c r="A94">
        <v>22</v>
      </c>
      <c r="B94">
        <v>30</v>
      </c>
      <c r="C94">
        <v>33</v>
      </c>
      <c r="D94">
        <v>33</v>
      </c>
      <c r="H94">
        <f>1</f>
        <v>1</v>
      </c>
      <c r="I94">
        <f>COUNTA(input478[[#This Row],[Column1.1]:[Column1.8]])</f>
        <v>4</v>
      </c>
      <c r="J94" t="str">
        <f>ADDRESS(ROW(),input478[[#This Row],[first col]]+1,4)&amp;":"&amp;ADDRESS(ROW(),input478[[#This Row],[lastcol]],4)</f>
        <v>B94:D94</v>
      </c>
      <c r="K94" t="str">
        <f>ADDRESS(ROW(),input478[[#This Row],[first col]],4)&amp;":"&amp;ADDRESS(ROW(),input478[[#This Row],[lastcol]]-1,4)</f>
        <v>A94:C94</v>
      </c>
      <c r="L94" t="b" cm="1">
        <f t="array" aca="1" ref="L94" ca="1">SUMPRODUCT(--(INDIRECT(input478[[#This Row],[range1]])&lt;INDIRECT(input478[[#This Row],[range2]])))=COUNT(INDIRECT(input478[[#This Row],[range1]]))</f>
        <v>0</v>
      </c>
      <c r="M94" t="b" cm="1">
        <f t="array" aca="1" ref="M94" ca="1">SUMPRODUCT(--(INDIRECT(input478[[#This Row],[range1]])&gt;INDIRECT(input478[[#This Row],[range2]])))=COUNT(INDIRECT(input478[[#This Row],[range1]]))</f>
        <v>0</v>
      </c>
      <c r="N94" t="b">
        <f ca="1">IF(AND(NOT(input478[[#This Row],[All DESC?]]),NOT(input478[[#This Row],[All ASC?]])),FALSE(),TRUE())</f>
        <v>0</v>
      </c>
      <c r="O94" cm="1">
        <f t="array" aca="1" ref="O94" ca="1">IF(AND(input478[[#This Row],[Safe Part 1]],(MAX(ABS((INDIRECT(input478[[#This Row],[range2]]))-(INDIRECT(input478[[#This Row],[range1]])))))&lt;=3),1,0)</f>
        <v>0</v>
      </c>
    </row>
    <row r="95" spans="1:15" x14ac:dyDescent="0.35">
      <c r="A95">
        <v>54</v>
      </c>
      <c r="B95">
        <v>62</v>
      </c>
      <c r="C95">
        <v>65</v>
      </c>
      <c r="D95">
        <v>69</v>
      </c>
      <c r="H95">
        <f>1</f>
        <v>1</v>
      </c>
      <c r="I95">
        <f>COUNTA(input478[[#This Row],[Column1.1]:[Column1.8]])</f>
        <v>4</v>
      </c>
      <c r="J95" t="str">
        <f>ADDRESS(ROW(),input478[[#This Row],[first col]]+1,4)&amp;":"&amp;ADDRESS(ROW(),input478[[#This Row],[lastcol]],4)</f>
        <v>B95:D95</v>
      </c>
      <c r="K95" t="str">
        <f>ADDRESS(ROW(),input478[[#This Row],[first col]],4)&amp;":"&amp;ADDRESS(ROW(),input478[[#This Row],[lastcol]]-1,4)</f>
        <v>A95:C95</v>
      </c>
      <c r="L95" t="b" cm="1">
        <f t="array" aca="1" ref="L95" ca="1">SUMPRODUCT(--(INDIRECT(input478[[#This Row],[range1]])&lt;INDIRECT(input478[[#This Row],[range2]])))=COUNT(INDIRECT(input478[[#This Row],[range1]]))</f>
        <v>0</v>
      </c>
      <c r="M95" t="b" cm="1">
        <f t="array" aca="1" ref="M95" ca="1">SUMPRODUCT(--(INDIRECT(input478[[#This Row],[range1]])&gt;INDIRECT(input478[[#This Row],[range2]])))=COUNT(INDIRECT(input478[[#This Row],[range1]]))</f>
        <v>1</v>
      </c>
      <c r="N95" t="b">
        <f ca="1">IF(AND(NOT(input478[[#This Row],[All DESC?]]),NOT(input478[[#This Row],[All ASC?]])),FALSE(),TRUE())</f>
        <v>1</v>
      </c>
      <c r="O95" cm="1">
        <f t="array" aca="1" ref="O95" ca="1">IF(AND(input478[[#This Row],[Safe Part 1]],(MAX(ABS((INDIRECT(input478[[#This Row],[range2]]))-(INDIRECT(input478[[#This Row],[range1]])))))&lt;=3),1,0)</f>
        <v>0</v>
      </c>
    </row>
    <row r="96" spans="1:15" x14ac:dyDescent="0.35">
      <c r="A96">
        <v>61</v>
      </c>
      <c r="B96">
        <v>69</v>
      </c>
      <c r="C96">
        <v>72</v>
      </c>
      <c r="D96">
        <v>73</v>
      </c>
      <c r="E96">
        <v>80</v>
      </c>
      <c r="H96">
        <f>1</f>
        <v>1</v>
      </c>
      <c r="I96">
        <f>COUNTA(input478[[#This Row],[Column1.1]:[Column1.8]])</f>
        <v>5</v>
      </c>
      <c r="J96" t="str">
        <f>ADDRESS(ROW(),input478[[#This Row],[first col]]+1,4)&amp;":"&amp;ADDRESS(ROW(),input478[[#This Row],[lastcol]],4)</f>
        <v>B96:E96</v>
      </c>
      <c r="K96" t="str">
        <f>ADDRESS(ROW(),input478[[#This Row],[first col]],4)&amp;":"&amp;ADDRESS(ROW(),input478[[#This Row],[lastcol]]-1,4)</f>
        <v>A96:D96</v>
      </c>
      <c r="L96" t="b" cm="1">
        <f t="array" aca="1" ref="L96" ca="1">SUMPRODUCT(--(INDIRECT(input478[[#This Row],[range1]])&lt;INDIRECT(input478[[#This Row],[range2]])))=COUNT(INDIRECT(input478[[#This Row],[range1]]))</f>
        <v>0</v>
      </c>
      <c r="M96" t="b" cm="1">
        <f t="array" aca="1" ref="M96" ca="1">SUMPRODUCT(--(INDIRECT(input478[[#This Row],[range1]])&gt;INDIRECT(input478[[#This Row],[range2]])))=COUNT(INDIRECT(input478[[#This Row],[range1]]))</f>
        <v>1</v>
      </c>
      <c r="N96" t="b">
        <f ca="1">IF(AND(NOT(input478[[#This Row],[All DESC?]]),NOT(input478[[#This Row],[All ASC?]])),FALSE(),TRUE())</f>
        <v>1</v>
      </c>
      <c r="O96" cm="1">
        <f t="array" aca="1" ref="O96" ca="1">IF(AND(input478[[#This Row],[Safe Part 1]],(MAX(ABS((INDIRECT(input478[[#This Row],[range2]]))-(INDIRECT(input478[[#This Row],[range1]])))))&lt;=3),1,0)</f>
        <v>0</v>
      </c>
    </row>
    <row r="97" spans="1:15" x14ac:dyDescent="0.35">
      <c r="A97">
        <v>52</v>
      </c>
      <c r="B97">
        <v>63</v>
      </c>
      <c r="C97">
        <v>64</v>
      </c>
      <c r="D97">
        <v>66</v>
      </c>
      <c r="H97">
        <f>1</f>
        <v>1</v>
      </c>
      <c r="I97">
        <f>COUNTA(input478[[#This Row],[Column1.1]:[Column1.8]])</f>
        <v>4</v>
      </c>
      <c r="J97" t="str">
        <f>ADDRESS(ROW(),input478[[#This Row],[first col]]+1,4)&amp;":"&amp;ADDRESS(ROW(),input478[[#This Row],[lastcol]],4)</f>
        <v>B97:D97</v>
      </c>
      <c r="K97" t="str">
        <f>ADDRESS(ROW(),input478[[#This Row],[first col]],4)&amp;":"&amp;ADDRESS(ROW(),input478[[#This Row],[lastcol]]-1,4)</f>
        <v>A97:C97</v>
      </c>
      <c r="L97" t="b" cm="1">
        <f t="array" aca="1" ref="L97" ca="1">SUMPRODUCT(--(INDIRECT(input478[[#This Row],[range1]])&lt;INDIRECT(input478[[#This Row],[range2]])))=COUNT(INDIRECT(input478[[#This Row],[range1]]))</f>
        <v>0</v>
      </c>
      <c r="M97" t="b" cm="1">
        <f t="array" aca="1" ref="M97" ca="1">SUMPRODUCT(--(INDIRECT(input478[[#This Row],[range1]])&gt;INDIRECT(input478[[#This Row],[range2]])))=COUNT(INDIRECT(input478[[#This Row],[range1]]))</f>
        <v>1</v>
      </c>
      <c r="N97" t="b">
        <f ca="1">IF(AND(NOT(input478[[#This Row],[All DESC?]]),NOT(input478[[#This Row],[All ASC?]])),FALSE(),TRUE())</f>
        <v>1</v>
      </c>
      <c r="O97" cm="1">
        <f t="array" aca="1" ref="O97" ca="1">IF(AND(input478[[#This Row],[Safe Part 1]],(MAX(ABS((INDIRECT(input478[[#This Row],[range2]]))-(INDIRECT(input478[[#This Row],[range1]])))))&lt;=3),1,0)</f>
        <v>0</v>
      </c>
    </row>
    <row r="98" spans="1:15" x14ac:dyDescent="0.35">
      <c r="A98">
        <v>76</v>
      </c>
      <c r="B98">
        <v>86</v>
      </c>
      <c r="C98">
        <v>89</v>
      </c>
      <c r="D98">
        <v>86</v>
      </c>
      <c r="H98">
        <f>1</f>
        <v>1</v>
      </c>
      <c r="I98">
        <f>COUNTA(input478[[#This Row],[Column1.1]:[Column1.8]])</f>
        <v>4</v>
      </c>
      <c r="J98" t="str">
        <f>ADDRESS(ROW(),input478[[#This Row],[first col]]+1,4)&amp;":"&amp;ADDRESS(ROW(),input478[[#This Row],[lastcol]],4)</f>
        <v>B98:D98</v>
      </c>
      <c r="K98" t="str">
        <f>ADDRESS(ROW(),input478[[#This Row],[first col]],4)&amp;":"&amp;ADDRESS(ROW(),input478[[#This Row],[lastcol]]-1,4)</f>
        <v>A98:C98</v>
      </c>
      <c r="L98" t="b" cm="1">
        <f t="array" aca="1" ref="L98" ca="1">SUMPRODUCT(--(INDIRECT(input478[[#This Row],[range1]])&lt;INDIRECT(input478[[#This Row],[range2]])))=COUNT(INDIRECT(input478[[#This Row],[range1]]))</f>
        <v>0</v>
      </c>
      <c r="M98" t="b" cm="1">
        <f t="array" aca="1" ref="M98" ca="1">SUMPRODUCT(--(INDIRECT(input478[[#This Row],[range1]])&gt;INDIRECT(input478[[#This Row],[range2]])))=COUNT(INDIRECT(input478[[#This Row],[range1]]))</f>
        <v>0</v>
      </c>
      <c r="N98" t="b">
        <f ca="1">IF(AND(NOT(input478[[#This Row],[All DESC?]]),NOT(input478[[#This Row],[All ASC?]])),FALSE(),TRUE())</f>
        <v>0</v>
      </c>
      <c r="O98" cm="1">
        <f t="array" aca="1" ref="O98" ca="1">IF(AND(input478[[#This Row],[Safe Part 1]],(MAX(ABS((INDIRECT(input478[[#This Row],[range2]]))-(INDIRECT(input478[[#This Row],[range1]])))))&lt;=3),1,0)</f>
        <v>0</v>
      </c>
    </row>
    <row r="99" spans="1:15" x14ac:dyDescent="0.35">
      <c r="A99">
        <v>6</v>
      </c>
      <c r="B99">
        <v>11</v>
      </c>
      <c r="C99">
        <v>14</v>
      </c>
      <c r="D99">
        <v>19</v>
      </c>
      <c r="E99">
        <v>19</v>
      </c>
      <c r="H99">
        <f>1</f>
        <v>1</v>
      </c>
      <c r="I99">
        <f>COUNTA(input478[[#This Row],[Column1.1]:[Column1.8]])</f>
        <v>5</v>
      </c>
      <c r="J99" t="str">
        <f>ADDRESS(ROW(),input478[[#This Row],[first col]]+1,4)&amp;":"&amp;ADDRESS(ROW(),input478[[#This Row],[lastcol]],4)</f>
        <v>B99:E99</v>
      </c>
      <c r="K99" t="str">
        <f>ADDRESS(ROW(),input478[[#This Row],[first col]],4)&amp;":"&amp;ADDRESS(ROW(),input478[[#This Row],[lastcol]]-1,4)</f>
        <v>A99:D99</v>
      </c>
      <c r="L99" t="b" cm="1">
        <f t="array" aca="1" ref="L99" ca="1">SUMPRODUCT(--(INDIRECT(input478[[#This Row],[range1]])&lt;INDIRECT(input478[[#This Row],[range2]])))=COUNT(INDIRECT(input478[[#This Row],[range1]]))</f>
        <v>0</v>
      </c>
      <c r="M99" t="b" cm="1">
        <f t="array" aca="1" ref="M99" ca="1">SUMPRODUCT(--(INDIRECT(input478[[#This Row],[range1]])&gt;INDIRECT(input478[[#This Row],[range2]])))=COUNT(INDIRECT(input478[[#This Row],[range1]]))</f>
        <v>0</v>
      </c>
      <c r="N99" t="b">
        <f ca="1">IF(AND(NOT(input478[[#This Row],[All DESC?]]),NOT(input478[[#This Row],[All ASC?]])),FALSE(),TRUE())</f>
        <v>0</v>
      </c>
      <c r="O99" cm="1">
        <f t="array" aca="1" ref="O99" ca="1">IF(AND(input478[[#This Row],[Safe Part 1]],(MAX(ABS((INDIRECT(input478[[#This Row],[range2]]))-(INDIRECT(input478[[#This Row],[range1]])))))&lt;=3),1,0)</f>
        <v>0</v>
      </c>
    </row>
    <row r="100" spans="1:15" x14ac:dyDescent="0.35">
      <c r="A100">
        <v>8</v>
      </c>
      <c r="B100">
        <v>13</v>
      </c>
      <c r="C100">
        <v>14</v>
      </c>
      <c r="D100">
        <v>15</v>
      </c>
      <c r="E100">
        <v>22</v>
      </c>
      <c r="F100">
        <v>23</v>
      </c>
      <c r="G100">
        <v>27</v>
      </c>
      <c r="H100">
        <f>1</f>
        <v>1</v>
      </c>
      <c r="I100">
        <f>COUNTA(input478[[#This Row],[Column1.1]:[Column1.8]])</f>
        <v>7</v>
      </c>
      <c r="J100" t="str">
        <f>ADDRESS(ROW(),input478[[#This Row],[first col]]+1,4)&amp;":"&amp;ADDRESS(ROW(),input478[[#This Row],[lastcol]],4)</f>
        <v>B100:G100</v>
      </c>
      <c r="K100" t="str">
        <f>ADDRESS(ROW(),input478[[#This Row],[first col]],4)&amp;":"&amp;ADDRESS(ROW(),input478[[#This Row],[lastcol]]-1,4)</f>
        <v>A100:F100</v>
      </c>
      <c r="L100" t="b" cm="1">
        <f t="array" aca="1" ref="L100" ca="1">SUMPRODUCT(--(INDIRECT(input478[[#This Row],[range1]])&lt;INDIRECT(input478[[#This Row],[range2]])))=COUNT(INDIRECT(input478[[#This Row],[range1]]))</f>
        <v>0</v>
      </c>
      <c r="M100" t="b" cm="1">
        <f t="array" aca="1" ref="M100" ca="1">SUMPRODUCT(--(INDIRECT(input478[[#This Row],[range1]])&gt;INDIRECT(input478[[#This Row],[range2]])))=COUNT(INDIRECT(input478[[#This Row],[range1]]))</f>
        <v>1</v>
      </c>
      <c r="N100" t="b">
        <f ca="1">IF(AND(NOT(input478[[#This Row],[All DESC?]]),NOT(input478[[#This Row],[All ASC?]])),FALSE(),TRUE())</f>
        <v>1</v>
      </c>
      <c r="O100" cm="1">
        <f t="array" aca="1" ref="O100" ca="1">IF(AND(input478[[#This Row],[Safe Part 1]],(MAX(ABS((INDIRECT(input478[[#This Row],[range2]]))-(INDIRECT(input478[[#This Row],[range1]])))))&lt;=3),1,0)</f>
        <v>0</v>
      </c>
    </row>
    <row r="101" spans="1:15" x14ac:dyDescent="0.35">
      <c r="A101">
        <v>48</v>
      </c>
      <c r="B101">
        <v>53</v>
      </c>
      <c r="C101">
        <v>56</v>
      </c>
      <c r="D101">
        <v>58</v>
      </c>
      <c r="E101">
        <v>65</v>
      </c>
      <c r="F101">
        <v>72</v>
      </c>
      <c r="H101">
        <f>1</f>
        <v>1</v>
      </c>
      <c r="I101">
        <f>COUNTA(input478[[#This Row],[Column1.1]:[Column1.8]])</f>
        <v>6</v>
      </c>
      <c r="J101" t="str">
        <f>ADDRESS(ROW(),input478[[#This Row],[first col]]+1,4)&amp;":"&amp;ADDRESS(ROW(),input478[[#This Row],[lastcol]],4)</f>
        <v>B101:F101</v>
      </c>
      <c r="K101" t="str">
        <f>ADDRESS(ROW(),input478[[#This Row],[first col]],4)&amp;":"&amp;ADDRESS(ROW(),input478[[#This Row],[lastcol]]-1,4)</f>
        <v>A101:E101</v>
      </c>
      <c r="L101" t="b" cm="1">
        <f t="array" aca="1" ref="L101" ca="1">SUMPRODUCT(--(INDIRECT(input478[[#This Row],[range1]])&lt;INDIRECT(input478[[#This Row],[range2]])))=COUNT(INDIRECT(input478[[#This Row],[range1]]))</f>
        <v>0</v>
      </c>
      <c r="M101" t="b" cm="1">
        <f t="array" aca="1" ref="M101" ca="1">SUMPRODUCT(--(INDIRECT(input478[[#This Row],[range1]])&gt;INDIRECT(input478[[#This Row],[range2]])))=COUNT(INDIRECT(input478[[#This Row],[range1]]))</f>
        <v>1</v>
      </c>
      <c r="N101" t="b">
        <f ca="1">IF(AND(NOT(input478[[#This Row],[All DESC?]]),NOT(input478[[#This Row],[All ASC?]])),FALSE(),TRUE())</f>
        <v>1</v>
      </c>
      <c r="O101" cm="1">
        <f t="array" aca="1" ref="O101" ca="1">IF(AND(input478[[#This Row],[Safe Part 1]],(MAX(ABS((INDIRECT(input478[[#This Row],[range2]]))-(INDIRECT(input478[[#This Row],[range1]])))))&lt;=3),1,0)</f>
        <v>0</v>
      </c>
    </row>
    <row r="102" spans="1:15" x14ac:dyDescent="0.35">
      <c r="A102">
        <v>6</v>
      </c>
      <c r="B102">
        <v>14</v>
      </c>
      <c r="C102">
        <v>17</v>
      </c>
      <c r="D102">
        <v>20</v>
      </c>
      <c r="E102">
        <v>21</v>
      </c>
      <c r="H102">
        <f>1</f>
        <v>1</v>
      </c>
      <c r="I102">
        <f>COUNTA(input478[[#This Row],[Column1.1]:[Column1.8]])</f>
        <v>5</v>
      </c>
      <c r="J102" t="str">
        <f>ADDRESS(ROW(),input478[[#This Row],[first col]]+1,4)&amp;":"&amp;ADDRESS(ROW(),input478[[#This Row],[lastcol]],4)</f>
        <v>B102:E102</v>
      </c>
      <c r="K102" t="str">
        <f>ADDRESS(ROW(),input478[[#This Row],[first col]],4)&amp;":"&amp;ADDRESS(ROW(),input478[[#This Row],[lastcol]]-1,4)</f>
        <v>A102:D102</v>
      </c>
      <c r="L102" t="b" cm="1">
        <f t="array" aca="1" ref="L102" ca="1">SUMPRODUCT(--(INDIRECT(input478[[#This Row],[range1]])&lt;INDIRECT(input478[[#This Row],[range2]])))=COUNT(INDIRECT(input478[[#This Row],[range1]]))</f>
        <v>0</v>
      </c>
      <c r="M102" t="b" cm="1">
        <f t="array" aca="1" ref="M102" ca="1">SUMPRODUCT(--(INDIRECT(input478[[#This Row],[range1]])&gt;INDIRECT(input478[[#This Row],[range2]])))=COUNT(INDIRECT(input478[[#This Row],[range1]]))</f>
        <v>1</v>
      </c>
      <c r="N102" t="b">
        <f ca="1">IF(AND(NOT(input478[[#This Row],[All DESC?]]),NOT(input478[[#This Row],[All ASC?]])),FALSE(),TRUE())</f>
        <v>1</v>
      </c>
      <c r="O102" cm="1">
        <f t="array" aca="1" ref="O102" ca="1">IF(AND(input478[[#This Row],[Safe Part 1]],(MAX(ABS((INDIRECT(input478[[#This Row],[range2]]))-(INDIRECT(input478[[#This Row],[range1]])))))&lt;=3),1,0)</f>
        <v>0</v>
      </c>
    </row>
    <row r="103" spans="1:15" x14ac:dyDescent="0.35">
      <c r="A103">
        <v>65</v>
      </c>
      <c r="B103">
        <v>73</v>
      </c>
      <c r="C103">
        <v>74</v>
      </c>
      <c r="D103">
        <v>77</v>
      </c>
      <c r="E103">
        <v>78</v>
      </c>
      <c r="F103">
        <v>81</v>
      </c>
      <c r="G103">
        <v>80</v>
      </c>
      <c r="H103">
        <f>1</f>
        <v>1</v>
      </c>
      <c r="I103">
        <f>COUNTA(input478[[#This Row],[Column1.1]:[Column1.8]])</f>
        <v>7</v>
      </c>
      <c r="J103" t="str">
        <f>ADDRESS(ROW(),input478[[#This Row],[first col]]+1,4)&amp;":"&amp;ADDRESS(ROW(),input478[[#This Row],[lastcol]],4)</f>
        <v>B103:G103</v>
      </c>
      <c r="K103" t="str">
        <f>ADDRESS(ROW(),input478[[#This Row],[first col]],4)&amp;":"&amp;ADDRESS(ROW(),input478[[#This Row],[lastcol]]-1,4)</f>
        <v>A103:F103</v>
      </c>
      <c r="L103" t="b" cm="1">
        <f t="array" aca="1" ref="L103" ca="1">SUMPRODUCT(--(INDIRECT(input478[[#This Row],[range1]])&lt;INDIRECT(input478[[#This Row],[range2]])))=COUNT(INDIRECT(input478[[#This Row],[range1]]))</f>
        <v>0</v>
      </c>
      <c r="M103" t="b" cm="1">
        <f t="array" aca="1" ref="M103" ca="1">SUMPRODUCT(--(INDIRECT(input478[[#This Row],[range1]])&gt;INDIRECT(input478[[#This Row],[range2]])))=COUNT(INDIRECT(input478[[#This Row],[range1]]))</f>
        <v>0</v>
      </c>
      <c r="N103" t="b">
        <f ca="1">IF(AND(NOT(input478[[#This Row],[All DESC?]]),NOT(input478[[#This Row],[All ASC?]])),FALSE(),TRUE())</f>
        <v>0</v>
      </c>
      <c r="O103" cm="1">
        <f t="array" aca="1" ref="O103" ca="1">IF(AND(input478[[#This Row],[Safe Part 1]],(MAX(ABS((INDIRECT(input478[[#This Row],[range2]]))-(INDIRECT(input478[[#This Row],[range1]])))))&lt;=3),1,0)</f>
        <v>0</v>
      </c>
    </row>
    <row r="104" spans="1:15" x14ac:dyDescent="0.35">
      <c r="A104">
        <v>80</v>
      </c>
      <c r="B104">
        <v>88</v>
      </c>
      <c r="C104">
        <v>91</v>
      </c>
      <c r="D104">
        <v>92</v>
      </c>
      <c r="E104">
        <v>95</v>
      </c>
      <c r="F104">
        <v>96</v>
      </c>
      <c r="G104">
        <v>96</v>
      </c>
      <c r="H104">
        <f>1</f>
        <v>1</v>
      </c>
      <c r="I104">
        <f>COUNTA(input478[[#This Row],[Column1.1]:[Column1.8]])</f>
        <v>7</v>
      </c>
      <c r="J104" t="str">
        <f>ADDRESS(ROW(),input478[[#This Row],[first col]]+1,4)&amp;":"&amp;ADDRESS(ROW(),input478[[#This Row],[lastcol]],4)</f>
        <v>B104:G104</v>
      </c>
      <c r="K104" t="str">
        <f>ADDRESS(ROW(),input478[[#This Row],[first col]],4)&amp;":"&amp;ADDRESS(ROW(),input478[[#This Row],[lastcol]]-1,4)</f>
        <v>A104:F104</v>
      </c>
      <c r="L104" t="b" cm="1">
        <f t="array" aca="1" ref="L104" ca="1">SUMPRODUCT(--(INDIRECT(input478[[#This Row],[range1]])&lt;INDIRECT(input478[[#This Row],[range2]])))=COUNT(INDIRECT(input478[[#This Row],[range1]]))</f>
        <v>0</v>
      </c>
      <c r="M104" t="b" cm="1">
        <f t="array" aca="1" ref="M104" ca="1">SUMPRODUCT(--(INDIRECT(input478[[#This Row],[range1]])&gt;INDIRECT(input478[[#This Row],[range2]])))=COUNT(INDIRECT(input478[[#This Row],[range1]]))</f>
        <v>0</v>
      </c>
      <c r="N104" t="b">
        <f ca="1">IF(AND(NOT(input478[[#This Row],[All DESC?]]),NOT(input478[[#This Row],[All ASC?]])),FALSE(),TRUE())</f>
        <v>0</v>
      </c>
      <c r="O104" cm="1">
        <f t="array" aca="1" ref="O104" ca="1">IF(AND(input478[[#This Row],[Safe Part 1]],(MAX(ABS((INDIRECT(input478[[#This Row],[range2]]))-(INDIRECT(input478[[#This Row],[range1]])))))&lt;=3),1,0)</f>
        <v>0</v>
      </c>
    </row>
    <row r="105" spans="1:15" x14ac:dyDescent="0.35">
      <c r="A105">
        <v>79</v>
      </c>
      <c r="B105">
        <v>88</v>
      </c>
      <c r="C105">
        <v>89</v>
      </c>
      <c r="D105">
        <v>93</v>
      </c>
      <c r="H105">
        <f>1</f>
        <v>1</v>
      </c>
      <c r="I105">
        <f>COUNTA(input478[[#This Row],[Column1.1]:[Column1.8]])</f>
        <v>4</v>
      </c>
      <c r="J105" t="str">
        <f>ADDRESS(ROW(),input478[[#This Row],[first col]]+1,4)&amp;":"&amp;ADDRESS(ROW(),input478[[#This Row],[lastcol]],4)</f>
        <v>B105:D105</v>
      </c>
      <c r="K105" t="str">
        <f>ADDRESS(ROW(),input478[[#This Row],[first col]],4)&amp;":"&amp;ADDRESS(ROW(),input478[[#This Row],[lastcol]]-1,4)</f>
        <v>A105:C105</v>
      </c>
      <c r="L105" t="b" cm="1">
        <f t="array" aca="1" ref="L105" ca="1">SUMPRODUCT(--(INDIRECT(input478[[#This Row],[range1]])&lt;INDIRECT(input478[[#This Row],[range2]])))=COUNT(INDIRECT(input478[[#This Row],[range1]]))</f>
        <v>0</v>
      </c>
      <c r="M105" t="b" cm="1">
        <f t="array" aca="1" ref="M105" ca="1">SUMPRODUCT(--(INDIRECT(input478[[#This Row],[range1]])&gt;INDIRECT(input478[[#This Row],[range2]])))=COUNT(INDIRECT(input478[[#This Row],[range1]]))</f>
        <v>1</v>
      </c>
      <c r="N105" t="b">
        <f ca="1">IF(AND(NOT(input478[[#This Row],[All DESC?]]),NOT(input478[[#This Row],[All ASC?]])),FALSE(),TRUE())</f>
        <v>1</v>
      </c>
      <c r="O105" cm="1">
        <f t="array" aca="1" ref="O105" ca="1">IF(AND(input478[[#This Row],[Safe Part 1]],(MAX(ABS((INDIRECT(input478[[#This Row],[range2]]))-(INDIRECT(input478[[#This Row],[range1]])))))&lt;=3),1,0)</f>
        <v>0</v>
      </c>
    </row>
    <row r="106" spans="1:15" x14ac:dyDescent="0.35">
      <c r="A106">
        <v>36</v>
      </c>
      <c r="B106">
        <v>43</v>
      </c>
      <c r="C106">
        <v>46</v>
      </c>
      <c r="D106">
        <v>47</v>
      </c>
      <c r="E106">
        <v>49</v>
      </c>
      <c r="F106">
        <v>55</v>
      </c>
      <c r="H106">
        <f>1</f>
        <v>1</v>
      </c>
      <c r="I106">
        <f>COUNTA(input478[[#This Row],[Column1.1]:[Column1.8]])</f>
        <v>6</v>
      </c>
      <c r="J106" t="str">
        <f>ADDRESS(ROW(),input478[[#This Row],[first col]]+1,4)&amp;":"&amp;ADDRESS(ROW(),input478[[#This Row],[lastcol]],4)</f>
        <v>B106:F106</v>
      </c>
      <c r="K106" t="str">
        <f>ADDRESS(ROW(),input478[[#This Row],[first col]],4)&amp;":"&amp;ADDRESS(ROW(),input478[[#This Row],[lastcol]]-1,4)</f>
        <v>A106:E106</v>
      </c>
      <c r="L106" t="b" cm="1">
        <f t="array" aca="1" ref="L106" ca="1">SUMPRODUCT(--(INDIRECT(input478[[#This Row],[range1]])&lt;INDIRECT(input478[[#This Row],[range2]])))=COUNT(INDIRECT(input478[[#This Row],[range1]]))</f>
        <v>0</v>
      </c>
      <c r="M106" t="b" cm="1">
        <f t="array" aca="1" ref="M106" ca="1">SUMPRODUCT(--(INDIRECT(input478[[#This Row],[range1]])&gt;INDIRECT(input478[[#This Row],[range2]])))=COUNT(INDIRECT(input478[[#This Row],[range1]]))</f>
        <v>1</v>
      </c>
      <c r="N106" t="b">
        <f ca="1">IF(AND(NOT(input478[[#This Row],[All DESC?]]),NOT(input478[[#This Row],[All ASC?]])),FALSE(),TRUE())</f>
        <v>1</v>
      </c>
      <c r="O106" cm="1">
        <f t="array" aca="1" ref="O106" ca="1">IF(AND(input478[[#This Row],[Safe Part 1]],(MAX(ABS((INDIRECT(input478[[#This Row],[range2]]))-(INDIRECT(input478[[#This Row],[range1]])))))&lt;=3),1,0)</f>
        <v>0</v>
      </c>
    </row>
    <row r="107" spans="1:15" x14ac:dyDescent="0.35">
      <c r="A107">
        <v>54</v>
      </c>
      <c r="B107">
        <v>57</v>
      </c>
      <c r="C107">
        <v>58</v>
      </c>
      <c r="D107">
        <v>59</v>
      </c>
      <c r="H107">
        <f>1</f>
        <v>1</v>
      </c>
      <c r="I107">
        <f>COUNTA(input478[[#This Row],[Column1.1]:[Column1.8]])</f>
        <v>4</v>
      </c>
      <c r="J107" t="str">
        <f>ADDRESS(ROW(),input478[[#This Row],[first col]]+1,4)&amp;":"&amp;ADDRESS(ROW(),input478[[#This Row],[lastcol]],4)</f>
        <v>B107:D107</v>
      </c>
      <c r="K107" t="str">
        <f>ADDRESS(ROW(),input478[[#This Row],[first col]],4)&amp;":"&amp;ADDRESS(ROW(),input478[[#This Row],[lastcol]]-1,4)</f>
        <v>A107:C107</v>
      </c>
      <c r="L107" t="b" cm="1">
        <f t="array" aca="1" ref="L107" ca="1">SUMPRODUCT(--(INDIRECT(input478[[#This Row],[range1]])&lt;INDIRECT(input478[[#This Row],[range2]])))=COUNT(INDIRECT(input478[[#This Row],[range1]]))</f>
        <v>0</v>
      </c>
      <c r="M107" t="b" cm="1">
        <f t="array" aca="1" ref="M107" ca="1">SUMPRODUCT(--(INDIRECT(input478[[#This Row],[range1]])&gt;INDIRECT(input478[[#This Row],[range2]])))=COUNT(INDIRECT(input478[[#This Row],[range1]]))</f>
        <v>1</v>
      </c>
      <c r="N107" t="b">
        <f ca="1">IF(AND(NOT(input478[[#This Row],[All DESC?]]),NOT(input478[[#This Row],[All ASC?]])),FALSE(),TRUE())</f>
        <v>1</v>
      </c>
      <c r="O107" cm="1">
        <f t="array" aca="1" ref="O107" ca="1">IF(AND(input478[[#This Row],[Safe Part 1]],(MAX(ABS((INDIRECT(input478[[#This Row],[range2]]))-(INDIRECT(input478[[#This Row],[range1]])))))&lt;=3),1,0)</f>
        <v>1</v>
      </c>
    </row>
    <row r="108" spans="1:15" x14ac:dyDescent="0.35">
      <c r="A108">
        <v>77</v>
      </c>
      <c r="B108">
        <v>86</v>
      </c>
      <c r="C108">
        <v>84</v>
      </c>
      <c r="D108">
        <v>85</v>
      </c>
      <c r="E108">
        <v>83</v>
      </c>
      <c r="H108">
        <f>1</f>
        <v>1</v>
      </c>
      <c r="I108">
        <f>COUNTA(input478[[#This Row],[Column1.1]:[Column1.8]])</f>
        <v>5</v>
      </c>
      <c r="J108" t="str">
        <f>ADDRESS(ROW(),input478[[#This Row],[first col]]+1,4)&amp;":"&amp;ADDRESS(ROW(),input478[[#This Row],[lastcol]],4)</f>
        <v>B108:E108</v>
      </c>
      <c r="K108" t="str">
        <f>ADDRESS(ROW(),input478[[#This Row],[first col]],4)&amp;":"&amp;ADDRESS(ROW(),input478[[#This Row],[lastcol]]-1,4)</f>
        <v>A108:D108</v>
      </c>
      <c r="L108" t="b" cm="1">
        <f t="array" aca="1" ref="L108" ca="1">SUMPRODUCT(--(INDIRECT(input478[[#This Row],[range1]])&lt;INDIRECT(input478[[#This Row],[range2]])))=COUNT(INDIRECT(input478[[#This Row],[range1]]))</f>
        <v>0</v>
      </c>
      <c r="M108" t="b" cm="1">
        <f t="array" aca="1" ref="M108" ca="1">SUMPRODUCT(--(INDIRECT(input478[[#This Row],[range1]])&gt;INDIRECT(input478[[#This Row],[range2]])))=COUNT(INDIRECT(input478[[#This Row],[range1]]))</f>
        <v>0</v>
      </c>
      <c r="N108" t="b">
        <f ca="1">IF(AND(NOT(input478[[#This Row],[All DESC?]]),NOT(input478[[#This Row],[All ASC?]])),FALSE(),TRUE())</f>
        <v>0</v>
      </c>
      <c r="O108" cm="1">
        <f t="array" aca="1" ref="O108" ca="1">IF(AND(input478[[#This Row],[Safe Part 1]],(MAX(ABS((INDIRECT(input478[[#This Row],[range2]]))-(INDIRECT(input478[[#This Row],[range1]])))))&lt;=3),1,0)</f>
        <v>0</v>
      </c>
    </row>
    <row r="109" spans="1:15" x14ac:dyDescent="0.35">
      <c r="A109">
        <v>2</v>
      </c>
      <c r="B109">
        <v>11</v>
      </c>
      <c r="C109">
        <v>12</v>
      </c>
      <c r="D109">
        <v>9</v>
      </c>
      <c r="E109">
        <v>11</v>
      </c>
      <c r="F109">
        <v>11</v>
      </c>
      <c r="H109">
        <f>1</f>
        <v>1</v>
      </c>
      <c r="I109">
        <f>COUNTA(input478[[#This Row],[Column1.1]:[Column1.8]])</f>
        <v>6</v>
      </c>
      <c r="J109" t="str">
        <f>ADDRESS(ROW(),input478[[#This Row],[first col]]+1,4)&amp;":"&amp;ADDRESS(ROW(),input478[[#This Row],[lastcol]],4)</f>
        <v>B109:F109</v>
      </c>
      <c r="K109" t="str">
        <f>ADDRESS(ROW(),input478[[#This Row],[first col]],4)&amp;":"&amp;ADDRESS(ROW(),input478[[#This Row],[lastcol]]-1,4)</f>
        <v>A109:E109</v>
      </c>
      <c r="L109" t="b" cm="1">
        <f t="array" aca="1" ref="L109" ca="1">SUMPRODUCT(--(INDIRECT(input478[[#This Row],[range1]])&lt;INDIRECT(input478[[#This Row],[range2]])))=COUNT(INDIRECT(input478[[#This Row],[range1]]))</f>
        <v>0</v>
      </c>
      <c r="M109" t="b" cm="1">
        <f t="array" aca="1" ref="M109" ca="1">SUMPRODUCT(--(INDIRECT(input478[[#This Row],[range1]])&gt;INDIRECT(input478[[#This Row],[range2]])))=COUNT(INDIRECT(input478[[#This Row],[range1]]))</f>
        <v>0</v>
      </c>
      <c r="N109" t="b">
        <f ca="1">IF(AND(NOT(input478[[#This Row],[All DESC?]]),NOT(input478[[#This Row],[All ASC?]])),FALSE(),TRUE())</f>
        <v>0</v>
      </c>
      <c r="O109" cm="1">
        <f t="array" aca="1" ref="O109" ca="1">IF(AND(input478[[#This Row],[Safe Part 1]],(MAX(ABS((INDIRECT(input478[[#This Row],[range2]]))-(INDIRECT(input478[[#This Row],[range1]])))))&lt;=3),1,0)</f>
        <v>0</v>
      </c>
    </row>
    <row r="110" spans="1:15" x14ac:dyDescent="0.35">
      <c r="A110">
        <v>82</v>
      </c>
      <c r="B110">
        <v>87</v>
      </c>
      <c r="C110">
        <v>90</v>
      </c>
      <c r="D110">
        <v>94</v>
      </c>
      <c r="H110">
        <f>1</f>
        <v>1</v>
      </c>
      <c r="I110">
        <f>COUNTA(input478[[#This Row],[Column1.1]:[Column1.8]])</f>
        <v>4</v>
      </c>
      <c r="J110" t="str">
        <f>ADDRESS(ROW(),input478[[#This Row],[first col]]+1,4)&amp;":"&amp;ADDRESS(ROW(),input478[[#This Row],[lastcol]],4)</f>
        <v>B110:D110</v>
      </c>
      <c r="K110" t="str">
        <f>ADDRESS(ROW(),input478[[#This Row],[first col]],4)&amp;":"&amp;ADDRESS(ROW(),input478[[#This Row],[lastcol]]-1,4)</f>
        <v>A110:C110</v>
      </c>
      <c r="L110" t="b" cm="1">
        <f t="array" aca="1" ref="L110" ca="1">SUMPRODUCT(--(INDIRECT(input478[[#This Row],[range1]])&lt;INDIRECT(input478[[#This Row],[range2]])))=COUNT(INDIRECT(input478[[#This Row],[range1]]))</f>
        <v>0</v>
      </c>
      <c r="M110" t="b" cm="1">
        <f t="array" aca="1" ref="M110" ca="1">SUMPRODUCT(--(INDIRECT(input478[[#This Row],[range1]])&gt;INDIRECT(input478[[#This Row],[range2]])))=COUNT(INDIRECT(input478[[#This Row],[range1]]))</f>
        <v>1</v>
      </c>
      <c r="N110" t="b">
        <f ca="1">IF(AND(NOT(input478[[#This Row],[All DESC?]]),NOT(input478[[#This Row],[All ASC?]])),FALSE(),TRUE())</f>
        <v>1</v>
      </c>
      <c r="O110" cm="1">
        <f t="array" aca="1" ref="O110" ca="1">IF(AND(input478[[#This Row],[Safe Part 1]],(MAX(ABS((INDIRECT(input478[[#This Row],[range2]]))-(INDIRECT(input478[[#This Row],[range1]])))))&lt;=3),1,0)</f>
        <v>0</v>
      </c>
    </row>
    <row r="111" spans="1:15" x14ac:dyDescent="0.35">
      <c r="A111">
        <v>22</v>
      </c>
      <c r="B111">
        <v>30</v>
      </c>
      <c r="C111">
        <v>33</v>
      </c>
      <c r="D111">
        <v>35</v>
      </c>
      <c r="E111">
        <v>38</v>
      </c>
      <c r="F111">
        <v>37</v>
      </c>
      <c r="G111">
        <v>43</v>
      </c>
      <c r="H111">
        <f>1</f>
        <v>1</v>
      </c>
      <c r="I111">
        <f>COUNTA(input478[[#This Row],[Column1.1]:[Column1.8]])</f>
        <v>7</v>
      </c>
      <c r="J111" t="str">
        <f>ADDRESS(ROW(),input478[[#This Row],[first col]]+1,4)&amp;":"&amp;ADDRESS(ROW(),input478[[#This Row],[lastcol]],4)</f>
        <v>B111:G111</v>
      </c>
      <c r="K111" t="str">
        <f>ADDRESS(ROW(),input478[[#This Row],[first col]],4)&amp;":"&amp;ADDRESS(ROW(),input478[[#This Row],[lastcol]]-1,4)</f>
        <v>A111:F111</v>
      </c>
      <c r="L111" t="b" cm="1">
        <f t="array" aca="1" ref="L111" ca="1">SUMPRODUCT(--(INDIRECT(input478[[#This Row],[range1]])&lt;INDIRECT(input478[[#This Row],[range2]])))=COUNT(INDIRECT(input478[[#This Row],[range1]]))</f>
        <v>0</v>
      </c>
      <c r="M111" t="b" cm="1">
        <f t="array" aca="1" ref="M111" ca="1">SUMPRODUCT(--(INDIRECT(input478[[#This Row],[range1]])&gt;INDIRECT(input478[[#This Row],[range2]])))=COUNT(INDIRECT(input478[[#This Row],[range1]]))</f>
        <v>0</v>
      </c>
      <c r="N111" t="b">
        <f ca="1">IF(AND(NOT(input478[[#This Row],[All DESC?]]),NOT(input478[[#This Row],[All ASC?]])),FALSE(),TRUE())</f>
        <v>0</v>
      </c>
      <c r="O111" cm="1">
        <f t="array" aca="1" ref="O111" ca="1">IF(AND(input478[[#This Row],[Safe Part 1]],(MAX(ABS((INDIRECT(input478[[#This Row],[range2]]))-(INDIRECT(input478[[#This Row],[range1]])))))&lt;=3),1,0)</f>
        <v>0</v>
      </c>
    </row>
    <row r="112" spans="1:15" x14ac:dyDescent="0.35">
      <c r="A112">
        <v>72</v>
      </c>
      <c r="B112">
        <v>79</v>
      </c>
      <c r="C112">
        <v>79</v>
      </c>
      <c r="D112">
        <v>81</v>
      </c>
      <c r="E112">
        <v>83</v>
      </c>
      <c r="H112">
        <f>1</f>
        <v>1</v>
      </c>
      <c r="I112">
        <f>COUNTA(input478[[#This Row],[Column1.1]:[Column1.8]])</f>
        <v>5</v>
      </c>
      <c r="J112" t="str">
        <f>ADDRESS(ROW(),input478[[#This Row],[first col]]+1,4)&amp;":"&amp;ADDRESS(ROW(),input478[[#This Row],[lastcol]],4)</f>
        <v>B112:E112</v>
      </c>
      <c r="K112" t="str">
        <f>ADDRESS(ROW(),input478[[#This Row],[first col]],4)&amp;":"&amp;ADDRESS(ROW(),input478[[#This Row],[lastcol]]-1,4)</f>
        <v>A112:D112</v>
      </c>
      <c r="L112" t="b" cm="1">
        <f t="array" aca="1" ref="L112" ca="1">SUMPRODUCT(--(INDIRECT(input478[[#This Row],[range1]])&lt;INDIRECT(input478[[#This Row],[range2]])))=COUNT(INDIRECT(input478[[#This Row],[range1]]))</f>
        <v>0</v>
      </c>
      <c r="M112" t="b" cm="1">
        <f t="array" aca="1" ref="M112" ca="1">SUMPRODUCT(--(INDIRECT(input478[[#This Row],[range1]])&gt;INDIRECT(input478[[#This Row],[range2]])))=COUNT(INDIRECT(input478[[#This Row],[range1]]))</f>
        <v>0</v>
      </c>
      <c r="N112" t="b">
        <f ca="1">IF(AND(NOT(input478[[#This Row],[All DESC?]]),NOT(input478[[#This Row],[All ASC?]])),FALSE(),TRUE())</f>
        <v>0</v>
      </c>
      <c r="O112" cm="1">
        <f t="array" aca="1" ref="O112" ca="1">IF(AND(input478[[#This Row],[Safe Part 1]],(MAX(ABS((INDIRECT(input478[[#This Row],[range2]]))-(INDIRECT(input478[[#This Row],[range1]])))))&lt;=3),1,0)</f>
        <v>0</v>
      </c>
    </row>
    <row r="113" spans="1:15" x14ac:dyDescent="0.35">
      <c r="A113">
        <v>82</v>
      </c>
      <c r="B113">
        <v>92</v>
      </c>
      <c r="C113">
        <v>94</v>
      </c>
      <c r="D113">
        <v>96</v>
      </c>
      <c r="E113">
        <v>96</v>
      </c>
      <c r="F113">
        <v>94</v>
      </c>
      <c r="H113">
        <f>1</f>
        <v>1</v>
      </c>
      <c r="I113">
        <f>COUNTA(input478[[#This Row],[Column1.1]:[Column1.8]])</f>
        <v>6</v>
      </c>
      <c r="J113" t="str">
        <f>ADDRESS(ROW(),input478[[#This Row],[first col]]+1,4)&amp;":"&amp;ADDRESS(ROW(),input478[[#This Row],[lastcol]],4)</f>
        <v>B113:F113</v>
      </c>
      <c r="K113" t="str">
        <f>ADDRESS(ROW(),input478[[#This Row],[first col]],4)&amp;":"&amp;ADDRESS(ROW(),input478[[#This Row],[lastcol]]-1,4)</f>
        <v>A113:E113</v>
      </c>
      <c r="L113" t="b" cm="1">
        <f t="array" aca="1" ref="L113" ca="1">SUMPRODUCT(--(INDIRECT(input478[[#This Row],[range1]])&lt;INDIRECT(input478[[#This Row],[range2]])))=COUNT(INDIRECT(input478[[#This Row],[range1]]))</f>
        <v>0</v>
      </c>
      <c r="M113" t="b" cm="1">
        <f t="array" aca="1" ref="M113" ca="1">SUMPRODUCT(--(INDIRECT(input478[[#This Row],[range1]])&gt;INDIRECT(input478[[#This Row],[range2]])))=COUNT(INDIRECT(input478[[#This Row],[range1]]))</f>
        <v>0</v>
      </c>
      <c r="N113" t="b">
        <f ca="1">IF(AND(NOT(input478[[#This Row],[All DESC?]]),NOT(input478[[#This Row],[All ASC?]])),FALSE(),TRUE())</f>
        <v>0</v>
      </c>
      <c r="O113" cm="1">
        <f t="array" aca="1" ref="O113" ca="1">IF(AND(input478[[#This Row],[Safe Part 1]],(MAX(ABS((INDIRECT(input478[[#This Row],[range2]]))-(INDIRECT(input478[[#This Row],[range1]])))))&lt;=3),1,0)</f>
        <v>0</v>
      </c>
    </row>
    <row r="114" spans="1:15" x14ac:dyDescent="0.35">
      <c r="A114">
        <v>65</v>
      </c>
      <c r="B114">
        <v>73</v>
      </c>
      <c r="C114">
        <v>73</v>
      </c>
      <c r="D114">
        <v>73</v>
      </c>
      <c r="H114">
        <f>1</f>
        <v>1</v>
      </c>
      <c r="I114">
        <f>COUNTA(input478[[#This Row],[Column1.1]:[Column1.8]])</f>
        <v>4</v>
      </c>
      <c r="J114" t="str">
        <f>ADDRESS(ROW(),input478[[#This Row],[first col]]+1,4)&amp;":"&amp;ADDRESS(ROW(),input478[[#This Row],[lastcol]],4)</f>
        <v>B114:D114</v>
      </c>
      <c r="K114" t="str">
        <f>ADDRESS(ROW(),input478[[#This Row],[first col]],4)&amp;":"&amp;ADDRESS(ROW(),input478[[#This Row],[lastcol]]-1,4)</f>
        <v>A114:C114</v>
      </c>
      <c r="L114" t="b" cm="1">
        <f t="array" aca="1" ref="L114" ca="1">SUMPRODUCT(--(INDIRECT(input478[[#This Row],[range1]])&lt;INDIRECT(input478[[#This Row],[range2]])))=COUNT(INDIRECT(input478[[#This Row],[range1]]))</f>
        <v>0</v>
      </c>
      <c r="M114" t="b" cm="1">
        <f t="array" aca="1" ref="M114" ca="1">SUMPRODUCT(--(INDIRECT(input478[[#This Row],[range1]])&gt;INDIRECT(input478[[#This Row],[range2]])))=COUNT(INDIRECT(input478[[#This Row],[range1]]))</f>
        <v>0</v>
      </c>
      <c r="N114" t="b">
        <f ca="1">IF(AND(NOT(input478[[#This Row],[All DESC?]]),NOT(input478[[#This Row],[All ASC?]])),FALSE(),TRUE())</f>
        <v>0</v>
      </c>
      <c r="O114" cm="1">
        <f t="array" aca="1" ref="O114" ca="1">IF(AND(input478[[#This Row],[Safe Part 1]],(MAX(ABS((INDIRECT(input478[[#This Row],[range2]]))-(INDIRECT(input478[[#This Row],[range1]])))))&lt;=3),1,0)</f>
        <v>0</v>
      </c>
    </row>
    <row r="115" spans="1:15" x14ac:dyDescent="0.35">
      <c r="A115">
        <v>42</v>
      </c>
      <c r="B115">
        <v>52</v>
      </c>
      <c r="C115">
        <v>52</v>
      </c>
      <c r="D115">
        <v>54</v>
      </c>
      <c r="E115">
        <v>57</v>
      </c>
      <c r="F115">
        <v>61</v>
      </c>
      <c r="H115">
        <f>1</f>
        <v>1</v>
      </c>
      <c r="I115">
        <f>COUNTA(input478[[#This Row],[Column1.1]:[Column1.8]])</f>
        <v>6</v>
      </c>
      <c r="J115" t="str">
        <f>ADDRESS(ROW(),input478[[#This Row],[first col]]+1,4)&amp;":"&amp;ADDRESS(ROW(),input478[[#This Row],[lastcol]],4)</f>
        <v>B115:F115</v>
      </c>
      <c r="K115" t="str">
        <f>ADDRESS(ROW(),input478[[#This Row],[first col]],4)&amp;":"&amp;ADDRESS(ROW(),input478[[#This Row],[lastcol]]-1,4)</f>
        <v>A115:E115</v>
      </c>
      <c r="L115" t="b" cm="1">
        <f t="array" aca="1" ref="L115" ca="1">SUMPRODUCT(--(INDIRECT(input478[[#This Row],[range1]])&lt;INDIRECT(input478[[#This Row],[range2]])))=COUNT(INDIRECT(input478[[#This Row],[range1]]))</f>
        <v>0</v>
      </c>
      <c r="M115" t="b" cm="1">
        <f t="array" aca="1" ref="M115" ca="1">SUMPRODUCT(--(INDIRECT(input478[[#This Row],[range1]])&gt;INDIRECT(input478[[#This Row],[range2]])))=COUNT(INDIRECT(input478[[#This Row],[range1]]))</f>
        <v>0</v>
      </c>
      <c r="N115" t="b">
        <f ca="1">IF(AND(NOT(input478[[#This Row],[All DESC?]]),NOT(input478[[#This Row],[All ASC?]])),FALSE(),TRUE())</f>
        <v>0</v>
      </c>
      <c r="O115" cm="1">
        <f t="array" aca="1" ref="O115" ca="1">IF(AND(input478[[#This Row],[Safe Part 1]],(MAX(ABS((INDIRECT(input478[[#This Row],[range2]]))-(INDIRECT(input478[[#This Row],[range1]])))))&lt;=3),1,0)</f>
        <v>0</v>
      </c>
    </row>
    <row r="116" spans="1:15" x14ac:dyDescent="0.35">
      <c r="A116">
        <v>76</v>
      </c>
      <c r="B116">
        <v>81</v>
      </c>
      <c r="C116">
        <v>82</v>
      </c>
      <c r="D116">
        <v>83</v>
      </c>
      <c r="E116">
        <v>89</v>
      </c>
      <c r="H116">
        <f>1</f>
        <v>1</v>
      </c>
      <c r="I116">
        <f>COUNTA(input478[[#This Row],[Column1.1]:[Column1.8]])</f>
        <v>5</v>
      </c>
      <c r="J116" t="str">
        <f>ADDRESS(ROW(),input478[[#This Row],[first col]]+1,4)&amp;":"&amp;ADDRESS(ROW(),input478[[#This Row],[lastcol]],4)</f>
        <v>B116:E116</v>
      </c>
      <c r="K116" t="str">
        <f>ADDRESS(ROW(),input478[[#This Row],[first col]],4)&amp;":"&amp;ADDRESS(ROW(),input478[[#This Row],[lastcol]]-1,4)</f>
        <v>A116:D116</v>
      </c>
      <c r="L116" t="b" cm="1">
        <f t="array" aca="1" ref="L116" ca="1">SUMPRODUCT(--(INDIRECT(input478[[#This Row],[range1]])&lt;INDIRECT(input478[[#This Row],[range2]])))=COUNT(INDIRECT(input478[[#This Row],[range1]]))</f>
        <v>0</v>
      </c>
      <c r="M116" t="b" cm="1">
        <f t="array" aca="1" ref="M116" ca="1">SUMPRODUCT(--(INDIRECT(input478[[#This Row],[range1]])&gt;INDIRECT(input478[[#This Row],[range2]])))=COUNT(INDIRECT(input478[[#This Row],[range1]]))</f>
        <v>1</v>
      </c>
      <c r="N116" t="b">
        <f ca="1">IF(AND(NOT(input478[[#This Row],[All DESC?]]),NOT(input478[[#This Row],[All ASC?]])),FALSE(),TRUE())</f>
        <v>1</v>
      </c>
      <c r="O116" cm="1">
        <f t="array" aca="1" ref="O116" ca="1">IF(AND(input478[[#This Row],[Safe Part 1]],(MAX(ABS((INDIRECT(input478[[#This Row],[range2]]))-(INDIRECT(input478[[#This Row],[range1]])))))&lt;=3),1,0)</f>
        <v>0</v>
      </c>
    </row>
    <row r="117" spans="1:15" x14ac:dyDescent="0.35">
      <c r="A117">
        <v>20</v>
      </c>
      <c r="B117">
        <v>26</v>
      </c>
      <c r="C117">
        <v>30</v>
      </c>
      <c r="D117">
        <v>31</v>
      </c>
      <c r="H117">
        <f>1</f>
        <v>1</v>
      </c>
      <c r="I117">
        <f>COUNTA(input478[[#This Row],[Column1.1]:[Column1.8]])</f>
        <v>4</v>
      </c>
      <c r="J117" t="str">
        <f>ADDRESS(ROW(),input478[[#This Row],[first col]]+1,4)&amp;":"&amp;ADDRESS(ROW(),input478[[#This Row],[lastcol]],4)</f>
        <v>B117:D117</v>
      </c>
      <c r="K117" t="str">
        <f>ADDRESS(ROW(),input478[[#This Row],[first col]],4)&amp;":"&amp;ADDRESS(ROW(),input478[[#This Row],[lastcol]]-1,4)</f>
        <v>A117:C117</v>
      </c>
      <c r="L117" t="b" cm="1">
        <f t="array" aca="1" ref="L117" ca="1">SUMPRODUCT(--(INDIRECT(input478[[#This Row],[range1]])&lt;INDIRECT(input478[[#This Row],[range2]])))=COUNT(INDIRECT(input478[[#This Row],[range1]]))</f>
        <v>0</v>
      </c>
      <c r="M117" t="b" cm="1">
        <f t="array" aca="1" ref="M117" ca="1">SUMPRODUCT(--(INDIRECT(input478[[#This Row],[range1]])&gt;INDIRECT(input478[[#This Row],[range2]])))=COUNT(INDIRECT(input478[[#This Row],[range1]]))</f>
        <v>1</v>
      </c>
      <c r="N117" t="b">
        <f ca="1">IF(AND(NOT(input478[[#This Row],[All DESC?]]),NOT(input478[[#This Row],[All ASC?]])),FALSE(),TRUE())</f>
        <v>1</v>
      </c>
      <c r="O117" cm="1">
        <f t="array" aca="1" ref="O117" ca="1">IF(AND(input478[[#This Row],[Safe Part 1]],(MAX(ABS((INDIRECT(input478[[#This Row],[range2]]))-(INDIRECT(input478[[#This Row],[range1]])))))&lt;=3),1,0)</f>
        <v>0</v>
      </c>
    </row>
    <row r="118" spans="1:15" x14ac:dyDescent="0.35">
      <c r="A118">
        <v>6</v>
      </c>
      <c r="B118">
        <v>12</v>
      </c>
      <c r="C118">
        <v>16</v>
      </c>
      <c r="D118">
        <v>15</v>
      </c>
      <c r="H118">
        <f>1</f>
        <v>1</v>
      </c>
      <c r="I118">
        <f>COUNTA(input478[[#This Row],[Column1.1]:[Column1.8]])</f>
        <v>4</v>
      </c>
      <c r="J118" t="str">
        <f>ADDRESS(ROW(),input478[[#This Row],[first col]]+1,4)&amp;":"&amp;ADDRESS(ROW(),input478[[#This Row],[lastcol]],4)</f>
        <v>B118:D118</v>
      </c>
      <c r="K118" t="str">
        <f>ADDRESS(ROW(),input478[[#This Row],[first col]],4)&amp;":"&amp;ADDRESS(ROW(),input478[[#This Row],[lastcol]]-1,4)</f>
        <v>A118:C118</v>
      </c>
      <c r="L118" t="b" cm="1">
        <f t="array" aca="1" ref="L118" ca="1">SUMPRODUCT(--(INDIRECT(input478[[#This Row],[range1]])&lt;INDIRECT(input478[[#This Row],[range2]])))=COUNT(INDIRECT(input478[[#This Row],[range1]]))</f>
        <v>0</v>
      </c>
      <c r="M118" t="b" cm="1">
        <f t="array" aca="1" ref="M118" ca="1">SUMPRODUCT(--(INDIRECT(input478[[#This Row],[range1]])&gt;INDIRECT(input478[[#This Row],[range2]])))=COUNT(INDIRECT(input478[[#This Row],[range1]]))</f>
        <v>0</v>
      </c>
      <c r="N118" t="b">
        <f ca="1">IF(AND(NOT(input478[[#This Row],[All DESC?]]),NOT(input478[[#This Row],[All ASC?]])),FALSE(),TRUE())</f>
        <v>0</v>
      </c>
      <c r="O118" cm="1">
        <f t="array" aca="1" ref="O118" ca="1">IF(AND(input478[[#This Row],[Safe Part 1]],(MAX(ABS((INDIRECT(input478[[#This Row],[range2]]))-(INDIRECT(input478[[#This Row],[range1]])))))&lt;=3),1,0)</f>
        <v>0</v>
      </c>
    </row>
    <row r="119" spans="1:15" x14ac:dyDescent="0.35">
      <c r="A119">
        <v>20</v>
      </c>
      <c r="B119">
        <v>27</v>
      </c>
      <c r="C119">
        <v>31</v>
      </c>
      <c r="D119">
        <v>33</v>
      </c>
      <c r="E119">
        <v>36</v>
      </c>
      <c r="F119">
        <v>36</v>
      </c>
      <c r="H119">
        <f>1</f>
        <v>1</v>
      </c>
      <c r="I119">
        <f>COUNTA(input478[[#This Row],[Column1.1]:[Column1.8]])</f>
        <v>6</v>
      </c>
      <c r="J119" t="str">
        <f>ADDRESS(ROW(),input478[[#This Row],[first col]]+1,4)&amp;":"&amp;ADDRESS(ROW(),input478[[#This Row],[lastcol]],4)</f>
        <v>B119:F119</v>
      </c>
      <c r="K119" t="str">
        <f>ADDRESS(ROW(),input478[[#This Row],[first col]],4)&amp;":"&amp;ADDRESS(ROW(),input478[[#This Row],[lastcol]]-1,4)</f>
        <v>A119:E119</v>
      </c>
      <c r="L119" t="b" cm="1">
        <f t="array" aca="1" ref="L119" ca="1">SUMPRODUCT(--(INDIRECT(input478[[#This Row],[range1]])&lt;INDIRECT(input478[[#This Row],[range2]])))=COUNT(INDIRECT(input478[[#This Row],[range1]]))</f>
        <v>0</v>
      </c>
      <c r="M119" t="b" cm="1">
        <f t="array" aca="1" ref="M119" ca="1">SUMPRODUCT(--(INDIRECT(input478[[#This Row],[range1]])&gt;INDIRECT(input478[[#This Row],[range2]])))=COUNT(INDIRECT(input478[[#This Row],[range1]]))</f>
        <v>0</v>
      </c>
      <c r="N119" t="b">
        <f ca="1">IF(AND(NOT(input478[[#This Row],[All DESC?]]),NOT(input478[[#This Row],[All ASC?]])),FALSE(),TRUE())</f>
        <v>0</v>
      </c>
      <c r="O119" cm="1">
        <f t="array" aca="1" ref="O119" ca="1">IF(AND(input478[[#This Row],[Safe Part 1]],(MAX(ABS((INDIRECT(input478[[#This Row],[range2]]))-(INDIRECT(input478[[#This Row],[range1]])))))&lt;=3),1,0)</f>
        <v>0</v>
      </c>
    </row>
    <row r="120" spans="1:15" x14ac:dyDescent="0.35">
      <c r="A120">
        <v>7</v>
      </c>
      <c r="B120">
        <v>17</v>
      </c>
      <c r="C120">
        <v>21</v>
      </c>
      <c r="D120">
        <v>25</v>
      </c>
      <c r="H120">
        <f>1</f>
        <v>1</v>
      </c>
      <c r="I120">
        <f>COUNTA(input478[[#This Row],[Column1.1]:[Column1.8]])</f>
        <v>4</v>
      </c>
      <c r="J120" t="str">
        <f>ADDRESS(ROW(),input478[[#This Row],[first col]]+1,4)&amp;":"&amp;ADDRESS(ROW(),input478[[#This Row],[lastcol]],4)</f>
        <v>B120:D120</v>
      </c>
      <c r="K120" t="str">
        <f>ADDRESS(ROW(),input478[[#This Row],[first col]],4)&amp;":"&amp;ADDRESS(ROW(),input478[[#This Row],[lastcol]]-1,4)</f>
        <v>A120:C120</v>
      </c>
      <c r="L120" t="b" cm="1">
        <f t="array" aca="1" ref="L120" ca="1">SUMPRODUCT(--(INDIRECT(input478[[#This Row],[range1]])&lt;INDIRECT(input478[[#This Row],[range2]])))=COUNT(INDIRECT(input478[[#This Row],[range1]]))</f>
        <v>0</v>
      </c>
      <c r="M120" t="b" cm="1">
        <f t="array" aca="1" ref="M120" ca="1">SUMPRODUCT(--(INDIRECT(input478[[#This Row],[range1]])&gt;INDIRECT(input478[[#This Row],[range2]])))=COUNT(INDIRECT(input478[[#This Row],[range1]]))</f>
        <v>1</v>
      </c>
      <c r="N120" t="b">
        <f ca="1">IF(AND(NOT(input478[[#This Row],[All DESC?]]),NOT(input478[[#This Row],[All ASC?]])),FALSE(),TRUE())</f>
        <v>1</v>
      </c>
      <c r="O120" cm="1">
        <f t="array" aca="1" ref="O120" ca="1">IF(AND(input478[[#This Row],[Safe Part 1]],(MAX(ABS((INDIRECT(input478[[#This Row],[range2]]))-(INDIRECT(input478[[#This Row],[range1]])))))&lt;=3),1,0)</f>
        <v>0</v>
      </c>
    </row>
    <row r="121" spans="1:15" x14ac:dyDescent="0.35">
      <c r="A121">
        <v>37</v>
      </c>
      <c r="B121">
        <v>47</v>
      </c>
      <c r="C121">
        <v>50</v>
      </c>
      <c r="D121">
        <v>51</v>
      </c>
      <c r="E121">
        <v>52</v>
      </c>
      <c r="F121">
        <v>56</v>
      </c>
      <c r="G121">
        <v>61</v>
      </c>
      <c r="H121">
        <f>1</f>
        <v>1</v>
      </c>
      <c r="I121">
        <f>COUNTA(input478[[#This Row],[Column1.1]:[Column1.8]])</f>
        <v>7</v>
      </c>
      <c r="J121" t="str">
        <f>ADDRESS(ROW(),input478[[#This Row],[first col]]+1,4)&amp;":"&amp;ADDRESS(ROW(),input478[[#This Row],[lastcol]],4)</f>
        <v>B121:G121</v>
      </c>
      <c r="K121" t="str">
        <f>ADDRESS(ROW(),input478[[#This Row],[first col]],4)&amp;":"&amp;ADDRESS(ROW(),input478[[#This Row],[lastcol]]-1,4)</f>
        <v>A121:F121</v>
      </c>
      <c r="L121" t="b" cm="1">
        <f t="array" aca="1" ref="L121" ca="1">SUMPRODUCT(--(INDIRECT(input478[[#This Row],[range1]])&lt;INDIRECT(input478[[#This Row],[range2]])))=COUNT(INDIRECT(input478[[#This Row],[range1]]))</f>
        <v>0</v>
      </c>
      <c r="M121" t="b" cm="1">
        <f t="array" aca="1" ref="M121" ca="1">SUMPRODUCT(--(INDIRECT(input478[[#This Row],[range1]])&gt;INDIRECT(input478[[#This Row],[range2]])))=COUNT(INDIRECT(input478[[#This Row],[range1]]))</f>
        <v>1</v>
      </c>
      <c r="N121" t="b">
        <f ca="1">IF(AND(NOT(input478[[#This Row],[All DESC?]]),NOT(input478[[#This Row],[All ASC?]])),FALSE(),TRUE())</f>
        <v>1</v>
      </c>
      <c r="O121" cm="1">
        <f t="array" aca="1" ref="O121" ca="1">IF(AND(input478[[#This Row],[Safe Part 1]],(MAX(ABS((INDIRECT(input478[[#This Row],[range2]]))-(INDIRECT(input478[[#This Row],[range1]])))))&lt;=3),1,0)</f>
        <v>0</v>
      </c>
    </row>
    <row r="122" spans="1:15" x14ac:dyDescent="0.35">
      <c r="A122">
        <v>53</v>
      </c>
      <c r="B122">
        <v>60</v>
      </c>
      <c r="C122">
        <v>63</v>
      </c>
      <c r="D122">
        <v>69</v>
      </c>
      <c r="E122">
        <v>71</v>
      </c>
      <c r="F122">
        <v>72</v>
      </c>
      <c r="H122">
        <f>1</f>
        <v>1</v>
      </c>
      <c r="I122">
        <f>COUNTA(input478[[#This Row],[Column1.1]:[Column1.8]])</f>
        <v>6</v>
      </c>
      <c r="J122" t="str">
        <f>ADDRESS(ROW(),input478[[#This Row],[first col]]+1,4)&amp;":"&amp;ADDRESS(ROW(),input478[[#This Row],[lastcol]],4)</f>
        <v>B122:F122</v>
      </c>
      <c r="K122" t="str">
        <f>ADDRESS(ROW(),input478[[#This Row],[first col]],4)&amp;":"&amp;ADDRESS(ROW(),input478[[#This Row],[lastcol]]-1,4)</f>
        <v>A122:E122</v>
      </c>
      <c r="L122" t="b" cm="1">
        <f t="array" aca="1" ref="L122" ca="1">SUMPRODUCT(--(INDIRECT(input478[[#This Row],[range1]])&lt;INDIRECT(input478[[#This Row],[range2]])))=COUNT(INDIRECT(input478[[#This Row],[range1]]))</f>
        <v>0</v>
      </c>
      <c r="M122" t="b" cm="1">
        <f t="array" aca="1" ref="M122" ca="1">SUMPRODUCT(--(INDIRECT(input478[[#This Row],[range1]])&gt;INDIRECT(input478[[#This Row],[range2]])))=COUNT(INDIRECT(input478[[#This Row],[range1]]))</f>
        <v>1</v>
      </c>
      <c r="N122" t="b">
        <f ca="1">IF(AND(NOT(input478[[#This Row],[All DESC?]]),NOT(input478[[#This Row],[All ASC?]])),FALSE(),TRUE())</f>
        <v>1</v>
      </c>
      <c r="O122" cm="1">
        <f t="array" aca="1" ref="O122" ca="1">IF(AND(input478[[#This Row],[Safe Part 1]],(MAX(ABS((INDIRECT(input478[[#This Row],[range2]]))-(INDIRECT(input478[[#This Row],[range1]])))))&lt;=3),1,0)</f>
        <v>0</v>
      </c>
    </row>
    <row r="123" spans="1:15" x14ac:dyDescent="0.35">
      <c r="A123">
        <v>40</v>
      </c>
      <c r="B123">
        <v>54</v>
      </c>
      <c r="C123">
        <v>55</v>
      </c>
      <c r="D123">
        <v>54</v>
      </c>
      <c r="H123">
        <f>1</f>
        <v>1</v>
      </c>
      <c r="I123">
        <f>COUNTA(input478[[#This Row],[Column1.1]:[Column1.8]])</f>
        <v>4</v>
      </c>
      <c r="J123" t="str">
        <f>ADDRESS(ROW(),input478[[#This Row],[first col]]+1,4)&amp;":"&amp;ADDRESS(ROW(),input478[[#This Row],[lastcol]],4)</f>
        <v>B123:D123</v>
      </c>
      <c r="K123" t="str">
        <f>ADDRESS(ROW(),input478[[#This Row],[first col]],4)&amp;":"&amp;ADDRESS(ROW(),input478[[#This Row],[lastcol]]-1,4)</f>
        <v>A123:C123</v>
      </c>
      <c r="L123" t="b" cm="1">
        <f t="array" aca="1" ref="L123" ca="1">SUMPRODUCT(--(INDIRECT(input478[[#This Row],[range1]])&lt;INDIRECT(input478[[#This Row],[range2]])))=COUNT(INDIRECT(input478[[#This Row],[range1]]))</f>
        <v>0</v>
      </c>
      <c r="M123" t="b" cm="1">
        <f t="array" aca="1" ref="M123" ca="1">SUMPRODUCT(--(INDIRECT(input478[[#This Row],[range1]])&gt;INDIRECT(input478[[#This Row],[range2]])))=COUNT(INDIRECT(input478[[#This Row],[range1]]))</f>
        <v>0</v>
      </c>
      <c r="N123" t="b">
        <f ca="1">IF(AND(NOT(input478[[#This Row],[All DESC?]]),NOT(input478[[#This Row],[All ASC?]])),FALSE(),TRUE())</f>
        <v>0</v>
      </c>
      <c r="O123" cm="1">
        <f t="array" aca="1" ref="O123" ca="1">IF(AND(input478[[#This Row],[Safe Part 1]],(MAX(ABS((INDIRECT(input478[[#This Row],[range2]]))-(INDIRECT(input478[[#This Row],[range1]])))))&lt;=3),1,0)</f>
        <v>0</v>
      </c>
    </row>
    <row r="124" spans="1:15" x14ac:dyDescent="0.35">
      <c r="A124">
        <v>58</v>
      </c>
      <c r="B124">
        <v>72</v>
      </c>
      <c r="C124">
        <v>75</v>
      </c>
      <c r="D124">
        <v>77</v>
      </c>
      <c r="E124">
        <v>80</v>
      </c>
      <c r="F124">
        <v>81</v>
      </c>
      <c r="G124">
        <v>81</v>
      </c>
      <c r="H124">
        <f>1</f>
        <v>1</v>
      </c>
      <c r="I124">
        <f>COUNTA(input478[[#This Row],[Column1.1]:[Column1.8]])</f>
        <v>7</v>
      </c>
      <c r="J124" t="str">
        <f>ADDRESS(ROW(),input478[[#This Row],[first col]]+1,4)&amp;":"&amp;ADDRESS(ROW(),input478[[#This Row],[lastcol]],4)</f>
        <v>B124:G124</v>
      </c>
      <c r="K124" t="str">
        <f>ADDRESS(ROW(),input478[[#This Row],[first col]],4)&amp;":"&amp;ADDRESS(ROW(),input478[[#This Row],[lastcol]]-1,4)</f>
        <v>A124:F124</v>
      </c>
      <c r="L124" t="b" cm="1">
        <f t="array" aca="1" ref="L124" ca="1">SUMPRODUCT(--(INDIRECT(input478[[#This Row],[range1]])&lt;INDIRECT(input478[[#This Row],[range2]])))=COUNT(INDIRECT(input478[[#This Row],[range1]]))</f>
        <v>0</v>
      </c>
      <c r="M124" t="b" cm="1">
        <f t="array" aca="1" ref="M124" ca="1">SUMPRODUCT(--(INDIRECT(input478[[#This Row],[range1]])&gt;INDIRECT(input478[[#This Row],[range2]])))=COUNT(INDIRECT(input478[[#This Row],[range1]]))</f>
        <v>0</v>
      </c>
      <c r="N124" t="b">
        <f ca="1">IF(AND(NOT(input478[[#This Row],[All DESC?]]),NOT(input478[[#This Row],[All ASC?]])),FALSE(),TRUE())</f>
        <v>0</v>
      </c>
      <c r="O124" cm="1">
        <f t="array" aca="1" ref="O124" ca="1">IF(AND(input478[[#This Row],[Safe Part 1]],(MAX(ABS((INDIRECT(input478[[#This Row],[range2]]))-(INDIRECT(input478[[#This Row],[range1]])))))&lt;=3),1,0)</f>
        <v>0</v>
      </c>
    </row>
    <row r="125" spans="1:15" x14ac:dyDescent="0.35">
      <c r="A125">
        <v>13</v>
      </c>
      <c r="B125">
        <v>20</v>
      </c>
      <c r="C125">
        <v>21</v>
      </c>
      <c r="D125">
        <v>27</v>
      </c>
      <c r="E125">
        <v>31</v>
      </c>
      <c r="H125">
        <f>1</f>
        <v>1</v>
      </c>
      <c r="I125">
        <f>COUNTA(input478[[#This Row],[Column1.1]:[Column1.8]])</f>
        <v>5</v>
      </c>
      <c r="J125" t="str">
        <f>ADDRESS(ROW(),input478[[#This Row],[first col]]+1,4)&amp;":"&amp;ADDRESS(ROW(),input478[[#This Row],[lastcol]],4)</f>
        <v>B125:E125</v>
      </c>
      <c r="K125" t="str">
        <f>ADDRESS(ROW(),input478[[#This Row],[first col]],4)&amp;":"&amp;ADDRESS(ROW(),input478[[#This Row],[lastcol]]-1,4)</f>
        <v>A125:D125</v>
      </c>
      <c r="L125" t="b" cm="1">
        <f t="array" aca="1" ref="L125" ca="1">SUMPRODUCT(--(INDIRECT(input478[[#This Row],[range1]])&lt;INDIRECT(input478[[#This Row],[range2]])))=COUNT(INDIRECT(input478[[#This Row],[range1]]))</f>
        <v>0</v>
      </c>
      <c r="M125" t="b" cm="1">
        <f t="array" aca="1" ref="M125" ca="1">SUMPRODUCT(--(INDIRECT(input478[[#This Row],[range1]])&gt;INDIRECT(input478[[#This Row],[range2]])))=COUNT(INDIRECT(input478[[#This Row],[range1]]))</f>
        <v>1</v>
      </c>
      <c r="N125" t="b">
        <f ca="1">IF(AND(NOT(input478[[#This Row],[All DESC?]]),NOT(input478[[#This Row],[All ASC?]])),FALSE(),TRUE())</f>
        <v>1</v>
      </c>
      <c r="O125" cm="1">
        <f t="array" aca="1" ref="O125" ca="1">IF(AND(input478[[#This Row],[Safe Part 1]],(MAX(ABS((INDIRECT(input478[[#This Row],[range2]]))-(INDIRECT(input478[[#This Row],[range1]])))))&lt;=3),1,0)</f>
        <v>0</v>
      </c>
    </row>
    <row r="126" spans="1:15" x14ac:dyDescent="0.35">
      <c r="A126">
        <v>51</v>
      </c>
      <c r="B126">
        <v>59</v>
      </c>
      <c r="C126">
        <v>66</v>
      </c>
      <c r="D126">
        <v>73</v>
      </c>
      <c r="H126">
        <f>1</f>
        <v>1</v>
      </c>
      <c r="I126">
        <f>COUNTA(input478[[#This Row],[Column1.1]:[Column1.8]])</f>
        <v>4</v>
      </c>
      <c r="J126" t="str">
        <f>ADDRESS(ROW(),input478[[#This Row],[first col]]+1,4)&amp;":"&amp;ADDRESS(ROW(),input478[[#This Row],[lastcol]],4)</f>
        <v>B126:D126</v>
      </c>
      <c r="K126" t="str">
        <f>ADDRESS(ROW(),input478[[#This Row],[first col]],4)&amp;":"&amp;ADDRESS(ROW(),input478[[#This Row],[lastcol]]-1,4)</f>
        <v>A126:C126</v>
      </c>
      <c r="L126" t="b" cm="1">
        <f t="array" aca="1" ref="L126" ca="1">SUMPRODUCT(--(INDIRECT(input478[[#This Row],[range1]])&lt;INDIRECT(input478[[#This Row],[range2]])))=COUNT(INDIRECT(input478[[#This Row],[range1]]))</f>
        <v>0</v>
      </c>
      <c r="M126" t="b" cm="1">
        <f t="array" aca="1" ref="M126" ca="1">SUMPRODUCT(--(INDIRECT(input478[[#This Row],[range1]])&gt;INDIRECT(input478[[#This Row],[range2]])))=COUNT(INDIRECT(input478[[#This Row],[range1]]))</f>
        <v>1</v>
      </c>
      <c r="N126" t="b">
        <f ca="1">IF(AND(NOT(input478[[#This Row],[All DESC?]]),NOT(input478[[#This Row],[All ASC?]])),FALSE(),TRUE())</f>
        <v>1</v>
      </c>
      <c r="O126" cm="1">
        <f t="array" aca="1" ref="O126" ca="1">IF(AND(input478[[#This Row],[Safe Part 1]],(MAX(ABS((INDIRECT(input478[[#This Row],[range2]]))-(INDIRECT(input478[[#This Row],[range1]])))))&lt;=3),1,0)</f>
        <v>0</v>
      </c>
    </row>
    <row r="127" spans="1:15" x14ac:dyDescent="0.35">
      <c r="A127">
        <v>64</v>
      </c>
      <c r="B127">
        <v>60</v>
      </c>
      <c r="C127">
        <v>59</v>
      </c>
      <c r="D127">
        <v>62</v>
      </c>
      <c r="H127">
        <f>1</f>
        <v>1</v>
      </c>
      <c r="I127">
        <f>COUNTA(input478[[#This Row],[Column1.1]:[Column1.8]])</f>
        <v>4</v>
      </c>
      <c r="J127" t="str">
        <f>ADDRESS(ROW(),input478[[#This Row],[first col]]+1,4)&amp;":"&amp;ADDRESS(ROW(),input478[[#This Row],[lastcol]],4)</f>
        <v>B127:D127</v>
      </c>
      <c r="K127" t="str">
        <f>ADDRESS(ROW(),input478[[#This Row],[first col]],4)&amp;":"&amp;ADDRESS(ROW(),input478[[#This Row],[lastcol]]-1,4)</f>
        <v>A127:C127</v>
      </c>
      <c r="L127" t="b" cm="1">
        <f t="array" aca="1" ref="L127" ca="1">SUMPRODUCT(--(INDIRECT(input478[[#This Row],[range1]])&lt;INDIRECT(input478[[#This Row],[range2]])))=COUNT(INDIRECT(input478[[#This Row],[range1]]))</f>
        <v>0</v>
      </c>
      <c r="M127" t="b" cm="1">
        <f t="array" aca="1" ref="M127" ca="1">SUMPRODUCT(--(INDIRECT(input478[[#This Row],[range1]])&gt;INDIRECT(input478[[#This Row],[range2]])))=COUNT(INDIRECT(input478[[#This Row],[range1]]))</f>
        <v>0</v>
      </c>
      <c r="N127" t="b">
        <f ca="1">IF(AND(NOT(input478[[#This Row],[All DESC?]]),NOT(input478[[#This Row],[All ASC?]])),FALSE(),TRUE())</f>
        <v>0</v>
      </c>
      <c r="O127" cm="1">
        <f t="array" aca="1" ref="O127" ca="1">IF(AND(input478[[#This Row],[Safe Part 1]],(MAX(ABS((INDIRECT(input478[[#This Row],[range2]]))-(INDIRECT(input478[[#This Row],[range1]])))))&lt;=3),1,0)</f>
        <v>0</v>
      </c>
    </row>
    <row r="128" spans="1:15" x14ac:dyDescent="0.35">
      <c r="A128">
        <v>87</v>
      </c>
      <c r="B128">
        <v>81</v>
      </c>
      <c r="C128">
        <v>80</v>
      </c>
      <c r="D128">
        <v>78</v>
      </c>
      <c r="E128">
        <v>77</v>
      </c>
      <c r="F128">
        <v>74</v>
      </c>
      <c r="G128">
        <v>74</v>
      </c>
      <c r="H128">
        <f>1</f>
        <v>1</v>
      </c>
      <c r="I128">
        <f>COUNTA(input478[[#This Row],[Column1.1]:[Column1.8]])</f>
        <v>7</v>
      </c>
      <c r="J128" t="str">
        <f>ADDRESS(ROW(),input478[[#This Row],[first col]]+1,4)&amp;":"&amp;ADDRESS(ROW(),input478[[#This Row],[lastcol]],4)</f>
        <v>B128:G128</v>
      </c>
      <c r="K128" t="str">
        <f>ADDRESS(ROW(),input478[[#This Row],[first col]],4)&amp;":"&amp;ADDRESS(ROW(),input478[[#This Row],[lastcol]]-1,4)</f>
        <v>A128:F128</v>
      </c>
      <c r="L128" t="b" cm="1">
        <f t="array" aca="1" ref="L128" ca="1">SUMPRODUCT(--(INDIRECT(input478[[#This Row],[range1]])&lt;INDIRECT(input478[[#This Row],[range2]])))=COUNT(INDIRECT(input478[[#This Row],[range1]]))</f>
        <v>0</v>
      </c>
      <c r="M128" t="b" cm="1">
        <f t="array" aca="1" ref="M128" ca="1">SUMPRODUCT(--(INDIRECT(input478[[#This Row],[range1]])&gt;INDIRECT(input478[[#This Row],[range2]])))=COUNT(INDIRECT(input478[[#This Row],[range1]]))</f>
        <v>0</v>
      </c>
      <c r="N128" t="b">
        <f ca="1">IF(AND(NOT(input478[[#This Row],[All DESC?]]),NOT(input478[[#This Row],[All ASC?]])),FALSE(),TRUE())</f>
        <v>0</v>
      </c>
      <c r="O128" cm="1">
        <f t="array" aca="1" ref="O128" ca="1">IF(AND(input478[[#This Row],[Safe Part 1]],(MAX(ABS((INDIRECT(input478[[#This Row],[range2]]))-(INDIRECT(input478[[#This Row],[range1]])))))&lt;=3),1,0)</f>
        <v>0</v>
      </c>
    </row>
    <row r="129" spans="1:15" x14ac:dyDescent="0.35">
      <c r="A129">
        <v>98</v>
      </c>
      <c r="B129">
        <v>93</v>
      </c>
      <c r="C129">
        <v>91</v>
      </c>
      <c r="D129">
        <v>89</v>
      </c>
      <c r="E129">
        <v>87</v>
      </c>
      <c r="F129">
        <v>84</v>
      </c>
      <c r="G129">
        <v>80</v>
      </c>
      <c r="H129">
        <f>1</f>
        <v>1</v>
      </c>
      <c r="I129">
        <f>COUNTA(input478[[#This Row],[Column1.1]:[Column1.8]])</f>
        <v>7</v>
      </c>
      <c r="J129" t="str">
        <f>ADDRESS(ROW(),input478[[#This Row],[first col]]+1,4)&amp;":"&amp;ADDRESS(ROW(),input478[[#This Row],[lastcol]],4)</f>
        <v>B129:G129</v>
      </c>
      <c r="K129" t="str">
        <f>ADDRESS(ROW(),input478[[#This Row],[first col]],4)&amp;":"&amp;ADDRESS(ROW(),input478[[#This Row],[lastcol]]-1,4)</f>
        <v>A129:F129</v>
      </c>
      <c r="L129" t="b" cm="1">
        <f t="array" aca="1" ref="L129" ca="1">SUMPRODUCT(--(INDIRECT(input478[[#This Row],[range1]])&lt;INDIRECT(input478[[#This Row],[range2]])))=COUNT(INDIRECT(input478[[#This Row],[range1]]))</f>
        <v>1</v>
      </c>
      <c r="M129" t="b" cm="1">
        <f t="array" aca="1" ref="M129" ca="1">SUMPRODUCT(--(INDIRECT(input478[[#This Row],[range1]])&gt;INDIRECT(input478[[#This Row],[range2]])))=COUNT(INDIRECT(input478[[#This Row],[range1]]))</f>
        <v>0</v>
      </c>
      <c r="N129" t="b">
        <f ca="1">IF(AND(NOT(input478[[#This Row],[All DESC?]]),NOT(input478[[#This Row],[All ASC?]])),FALSE(),TRUE())</f>
        <v>1</v>
      </c>
      <c r="O129" cm="1">
        <f t="array" aca="1" ref="O129" ca="1">IF(AND(input478[[#This Row],[Safe Part 1]],(MAX(ABS((INDIRECT(input478[[#This Row],[range2]]))-(INDIRECT(input478[[#This Row],[range1]])))))&lt;=3),1,0)</f>
        <v>0</v>
      </c>
    </row>
    <row r="130" spans="1:15" x14ac:dyDescent="0.35">
      <c r="A130">
        <v>42</v>
      </c>
      <c r="B130">
        <v>37</v>
      </c>
      <c r="C130">
        <v>35</v>
      </c>
      <c r="D130">
        <v>33</v>
      </c>
      <c r="E130">
        <v>26</v>
      </c>
      <c r="H130">
        <f>1</f>
        <v>1</v>
      </c>
      <c r="I130">
        <f>COUNTA(input478[[#This Row],[Column1.1]:[Column1.8]])</f>
        <v>5</v>
      </c>
      <c r="J130" t="str">
        <f>ADDRESS(ROW(),input478[[#This Row],[first col]]+1,4)&amp;":"&amp;ADDRESS(ROW(),input478[[#This Row],[lastcol]],4)</f>
        <v>B130:E130</v>
      </c>
      <c r="K130" t="str">
        <f>ADDRESS(ROW(),input478[[#This Row],[first col]],4)&amp;":"&amp;ADDRESS(ROW(),input478[[#This Row],[lastcol]]-1,4)</f>
        <v>A130:D130</v>
      </c>
      <c r="L130" t="b" cm="1">
        <f t="array" aca="1" ref="L130" ca="1">SUMPRODUCT(--(INDIRECT(input478[[#This Row],[range1]])&lt;INDIRECT(input478[[#This Row],[range2]])))=COUNT(INDIRECT(input478[[#This Row],[range1]]))</f>
        <v>1</v>
      </c>
      <c r="M130" t="b" cm="1">
        <f t="array" aca="1" ref="M130" ca="1">SUMPRODUCT(--(INDIRECT(input478[[#This Row],[range1]])&gt;INDIRECT(input478[[#This Row],[range2]])))=COUNT(INDIRECT(input478[[#This Row],[range1]]))</f>
        <v>0</v>
      </c>
      <c r="N130" t="b">
        <f ca="1">IF(AND(NOT(input478[[#This Row],[All DESC?]]),NOT(input478[[#This Row],[All ASC?]])),FALSE(),TRUE())</f>
        <v>1</v>
      </c>
      <c r="O130" cm="1">
        <f t="array" aca="1" ref="O130" ca="1">IF(AND(input478[[#This Row],[Safe Part 1]],(MAX(ABS((INDIRECT(input478[[#This Row],[range2]]))-(INDIRECT(input478[[#This Row],[range1]])))))&lt;=3),1,0)</f>
        <v>0</v>
      </c>
    </row>
    <row r="131" spans="1:15" x14ac:dyDescent="0.35">
      <c r="A131">
        <v>77</v>
      </c>
      <c r="B131">
        <v>72</v>
      </c>
      <c r="C131">
        <v>70</v>
      </c>
      <c r="D131">
        <v>72</v>
      </c>
      <c r="E131">
        <v>69</v>
      </c>
      <c r="F131">
        <v>67</v>
      </c>
      <c r="H131">
        <f>1</f>
        <v>1</v>
      </c>
      <c r="I131">
        <f>COUNTA(input478[[#This Row],[Column1.1]:[Column1.8]])</f>
        <v>6</v>
      </c>
      <c r="J131" t="str">
        <f>ADDRESS(ROW(),input478[[#This Row],[first col]]+1,4)&amp;":"&amp;ADDRESS(ROW(),input478[[#This Row],[lastcol]],4)</f>
        <v>B131:F131</v>
      </c>
      <c r="K131" t="str">
        <f>ADDRESS(ROW(),input478[[#This Row],[first col]],4)&amp;":"&amp;ADDRESS(ROW(),input478[[#This Row],[lastcol]]-1,4)</f>
        <v>A131:E131</v>
      </c>
      <c r="L131" t="b" cm="1">
        <f t="array" aca="1" ref="L131" ca="1">SUMPRODUCT(--(INDIRECT(input478[[#This Row],[range1]])&lt;INDIRECT(input478[[#This Row],[range2]])))=COUNT(INDIRECT(input478[[#This Row],[range1]]))</f>
        <v>0</v>
      </c>
      <c r="M131" t="b" cm="1">
        <f t="array" aca="1" ref="M131" ca="1">SUMPRODUCT(--(INDIRECT(input478[[#This Row],[range1]])&gt;INDIRECT(input478[[#This Row],[range2]])))=COUNT(INDIRECT(input478[[#This Row],[range1]]))</f>
        <v>0</v>
      </c>
      <c r="N131" t="b">
        <f ca="1">IF(AND(NOT(input478[[#This Row],[All DESC?]]),NOT(input478[[#This Row],[All ASC?]])),FALSE(),TRUE())</f>
        <v>0</v>
      </c>
      <c r="O131" cm="1">
        <f t="array" aca="1" ref="O131" ca="1">IF(AND(input478[[#This Row],[Safe Part 1]],(MAX(ABS((INDIRECT(input478[[#This Row],[range2]]))-(INDIRECT(input478[[#This Row],[range1]])))))&lt;=3),1,0)</f>
        <v>0</v>
      </c>
    </row>
    <row r="132" spans="1:15" x14ac:dyDescent="0.35">
      <c r="A132">
        <v>86</v>
      </c>
      <c r="B132">
        <v>84</v>
      </c>
      <c r="C132">
        <v>86</v>
      </c>
      <c r="D132">
        <v>88</v>
      </c>
      <c r="H132">
        <f>1</f>
        <v>1</v>
      </c>
      <c r="I132">
        <f>COUNTA(input478[[#This Row],[Column1.1]:[Column1.8]])</f>
        <v>4</v>
      </c>
      <c r="J132" t="str">
        <f>ADDRESS(ROW(),input478[[#This Row],[first col]]+1,4)&amp;":"&amp;ADDRESS(ROW(),input478[[#This Row],[lastcol]],4)</f>
        <v>B132:D132</v>
      </c>
      <c r="K132" t="str">
        <f>ADDRESS(ROW(),input478[[#This Row],[first col]],4)&amp;":"&amp;ADDRESS(ROW(),input478[[#This Row],[lastcol]]-1,4)</f>
        <v>A132:C132</v>
      </c>
      <c r="L132" t="b" cm="1">
        <f t="array" aca="1" ref="L132" ca="1">SUMPRODUCT(--(INDIRECT(input478[[#This Row],[range1]])&lt;INDIRECT(input478[[#This Row],[range2]])))=COUNT(INDIRECT(input478[[#This Row],[range1]]))</f>
        <v>0</v>
      </c>
      <c r="M132" t="b" cm="1">
        <f t="array" aca="1" ref="M132" ca="1">SUMPRODUCT(--(INDIRECT(input478[[#This Row],[range1]])&gt;INDIRECT(input478[[#This Row],[range2]])))=COUNT(INDIRECT(input478[[#This Row],[range1]]))</f>
        <v>0</v>
      </c>
      <c r="N132" t="b">
        <f ca="1">IF(AND(NOT(input478[[#This Row],[All DESC?]]),NOT(input478[[#This Row],[All ASC?]])),FALSE(),TRUE())</f>
        <v>0</v>
      </c>
      <c r="O132" cm="1">
        <f t="array" aca="1" ref="O132" ca="1">IF(AND(input478[[#This Row],[Safe Part 1]],(MAX(ABS((INDIRECT(input478[[#This Row],[range2]]))-(INDIRECT(input478[[#This Row],[range1]])))))&lt;=3),1,0)</f>
        <v>0</v>
      </c>
    </row>
    <row r="133" spans="1:15" x14ac:dyDescent="0.35">
      <c r="A133">
        <v>68</v>
      </c>
      <c r="B133">
        <v>63</v>
      </c>
      <c r="C133">
        <v>66</v>
      </c>
      <c r="D133">
        <v>66</v>
      </c>
      <c r="H133">
        <f>1</f>
        <v>1</v>
      </c>
      <c r="I133">
        <f>COUNTA(input478[[#This Row],[Column1.1]:[Column1.8]])</f>
        <v>4</v>
      </c>
      <c r="J133" t="str">
        <f>ADDRESS(ROW(),input478[[#This Row],[first col]]+1,4)&amp;":"&amp;ADDRESS(ROW(),input478[[#This Row],[lastcol]],4)</f>
        <v>B133:D133</v>
      </c>
      <c r="K133" t="str">
        <f>ADDRESS(ROW(),input478[[#This Row],[first col]],4)&amp;":"&amp;ADDRESS(ROW(),input478[[#This Row],[lastcol]]-1,4)</f>
        <v>A133:C133</v>
      </c>
      <c r="L133" t="b" cm="1">
        <f t="array" aca="1" ref="L133" ca="1">SUMPRODUCT(--(INDIRECT(input478[[#This Row],[range1]])&lt;INDIRECT(input478[[#This Row],[range2]])))=COUNT(INDIRECT(input478[[#This Row],[range1]]))</f>
        <v>0</v>
      </c>
      <c r="M133" t="b" cm="1">
        <f t="array" aca="1" ref="M133" ca="1">SUMPRODUCT(--(INDIRECT(input478[[#This Row],[range1]])&gt;INDIRECT(input478[[#This Row],[range2]])))=COUNT(INDIRECT(input478[[#This Row],[range1]]))</f>
        <v>0</v>
      </c>
      <c r="N133" t="b">
        <f ca="1">IF(AND(NOT(input478[[#This Row],[All DESC?]]),NOT(input478[[#This Row],[All ASC?]])),FALSE(),TRUE())</f>
        <v>0</v>
      </c>
      <c r="O133" cm="1">
        <f t="array" aca="1" ref="O133" ca="1">IF(AND(input478[[#This Row],[Safe Part 1]],(MAX(ABS((INDIRECT(input478[[#This Row],[range2]]))-(INDIRECT(input478[[#This Row],[range1]])))))&lt;=3),1,0)</f>
        <v>0</v>
      </c>
    </row>
    <row r="134" spans="1:15" x14ac:dyDescent="0.35">
      <c r="A134">
        <v>63</v>
      </c>
      <c r="B134">
        <v>61</v>
      </c>
      <c r="C134">
        <v>60</v>
      </c>
      <c r="D134">
        <v>59</v>
      </c>
      <c r="E134">
        <v>57</v>
      </c>
      <c r="F134">
        <v>54</v>
      </c>
      <c r="G134">
        <v>50</v>
      </c>
      <c r="H134">
        <f>1</f>
        <v>1</v>
      </c>
      <c r="I134">
        <f>COUNTA(input478[[#This Row],[Column1.1]:[Column1.8]])</f>
        <v>7</v>
      </c>
      <c r="J134" t="str">
        <f>ADDRESS(ROW(),input478[[#This Row],[first col]]+1,4)&amp;":"&amp;ADDRESS(ROW(),input478[[#This Row],[lastcol]],4)</f>
        <v>B134:G134</v>
      </c>
      <c r="K134" t="str">
        <f>ADDRESS(ROW(),input478[[#This Row],[first col]],4)&amp;":"&amp;ADDRESS(ROW(),input478[[#This Row],[lastcol]]-1,4)</f>
        <v>A134:F134</v>
      </c>
      <c r="L134" t="b" cm="1">
        <f t="array" aca="1" ref="L134" ca="1">SUMPRODUCT(--(INDIRECT(input478[[#This Row],[range1]])&lt;INDIRECT(input478[[#This Row],[range2]])))=COUNT(INDIRECT(input478[[#This Row],[range1]]))</f>
        <v>1</v>
      </c>
      <c r="M134" t="b" cm="1">
        <f t="array" aca="1" ref="M134" ca="1">SUMPRODUCT(--(INDIRECT(input478[[#This Row],[range1]])&gt;INDIRECT(input478[[#This Row],[range2]])))=COUNT(INDIRECT(input478[[#This Row],[range1]]))</f>
        <v>0</v>
      </c>
      <c r="N134" t="b">
        <f ca="1">IF(AND(NOT(input478[[#This Row],[All DESC?]]),NOT(input478[[#This Row],[All ASC?]])),FALSE(),TRUE())</f>
        <v>1</v>
      </c>
      <c r="O134" cm="1">
        <f t="array" aca="1" ref="O134" ca="1">IF(AND(input478[[#This Row],[Safe Part 1]],(MAX(ABS((INDIRECT(input478[[#This Row],[range2]]))-(INDIRECT(input478[[#This Row],[range1]])))))&lt;=3),1,0)</f>
        <v>0</v>
      </c>
    </row>
    <row r="135" spans="1:15" x14ac:dyDescent="0.35">
      <c r="A135">
        <v>86</v>
      </c>
      <c r="B135">
        <v>84</v>
      </c>
      <c r="C135">
        <v>83</v>
      </c>
      <c r="D135">
        <v>82</v>
      </c>
      <c r="E135">
        <v>79</v>
      </c>
      <c r="F135">
        <v>74</v>
      </c>
      <c r="H135">
        <f>1</f>
        <v>1</v>
      </c>
      <c r="I135">
        <f>COUNTA(input478[[#This Row],[Column1.1]:[Column1.8]])</f>
        <v>6</v>
      </c>
      <c r="J135" t="str">
        <f>ADDRESS(ROW(),input478[[#This Row],[first col]]+1,4)&amp;":"&amp;ADDRESS(ROW(),input478[[#This Row],[lastcol]],4)</f>
        <v>B135:F135</v>
      </c>
      <c r="K135" t="str">
        <f>ADDRESS(ROW(),input478[[#This Row],[first col]],4)&amp;":"&amp;ADDRESS(ROW(),input478[[#This Row],[lastcol]]-1,4)</f>
        <v>A135:E135</v>
      </c>
      <c r="L135" t="b" cm="1">
        <f t="array" aca="1" ref="L135" ca="1">SUMPRODUCT(--(INDIRECT(input478[[#This Row],[range1]])&lt;INDIRECT(input478[[#This Row],[range2]])))=COUNT(INDIRECT(input478[[#This Row],[range1]]))</f>
        <v>1</v>
      </c>
      <c r="M135" t="b" cm="1">
        <f t="array" aca="1" ref="M135" ca="1">SUMPRODUCT(--(INDIRECT(input478[[#This Row],[range1]])&gt;INDIRECT(input478[[#This Row],[range2]])))=COUNT(INDIRECT(input478[[#This Row],[range1]]))</f>
        <v>0</v>
      </c>
      <c r="N135" t="b">
        <f ca="1">IF(AND(NOT(input478[[#This Row],[All DESC?]]),NOT(input478[[#This Row],[All ASC?]])),FALSE(),TRUE())</f>
        <v>1</v>
      </c>
      <c r="O135" cm="1">
        <f t="array" aca="1" ref="O135" ca="1">IF(AND(input478[[#This Row],[Safe Part 1]],(MAX(ABS((INDIRECT(input478[[#This Row],[range2]]))-(INDIRECT(input478[[#This Row],[range1]])))))&lt;=3),1,0)</f>
        <v>0</v>
      </c>
    </row>
    <row r="136" spans="1:15" x14ac:dyDescent="0.35">
      <c r="A136">
        <v>81</v>
      </c>
      <c r="B136">
        <v>79</v>
      </c>
      <c r="C136">
        <v>79</v>
      </c>
      <c r="D136">
        <v>77</v>
      </c>
      <c r="E136">
        <v>74</v>
      </c>
      <c r="H136">
        <f>1</f>
        <v>1</v>
      </c>
      <c r="I136">
        <f>COUNTA(input478[[#This Row],[Column1.1]:[Column1.8]])</f>
        <v>5</v>
      </c>
      <c r="J136" t="str">
        <f>ADDRESS(ROW(),input478[[#This Row],[first col]]+1,4)&amp;":"&amp;ADDRESS(ROW(),input478[[#This Row],[lastcol]],4)</f>
        <v>B136:E136</v>
      </c>
      <c r="K136" t="str">
        <f>ADDRESS(ROW(),input478[[#This Row],[first col]],4)&amp;":"&amp;ADDRESS(ROW(),input478[[#This Row],[lastcol]]-1,4)</f>
        <v>A136:D136</v>
      </c>
      <c r="L136" t="b" cm="1">
        <f t="array" aca="1" ref="L136" ca="1">SUMPRODUCT(--(INDIRECT(input478[[#This Row],[range1]])&lt;INDIRECT(input478[[#This Row],[range2]])))=COUNT(INDIRECT(input478[[#This Row],[range1]]))</f>
        <v>0</v>
      </c>
      <c r="M136" t="b" cm="1">
        <f t="array" aca="1" ref="M136" ca="1">SUMPRODUCT(--(INDIRECT(input478[[#This Row],[range1]])&gt;INDIRECT(input478[[#This Row],[range2]])))=COUNT(INDIRECT(input478[[#This Row],[range1]]))</f>
        <v>0</v>
      </c>
      <c r="N136" t="b">
        <f ca="1">IF(AND(NOT(input478[[#This Row],[All DESC?]]),NOT(input478[[#This Row],[All ASC?]])),FALSE(),TRUE())</f>
        <v>0</v>
      </c>
      <c r="O136" cm="1">
        <f t="array" aca="1" ref="O136" ca="1">IF(AND(input478[[#This Row],[Safe Part 1]],(MAX(ABS((INDIRECT(input478[[#This Row],[range2]]))-(INDIRECT(input478[[#This Row],[range1]])))))&lt;=3),1,0)</f>
        <v>0</v>
      </c>
    </row>
    <row r="137" spans="1:15" x14ac:dyDescent="0.35">
      <c r="A137">
        <v>76</v>
      </c>
      <c r="B137">
        <v>75</v>
      </c>
      <c r="C137">
        <v>73</v>
      </c>
      <c r="D137">
        <v>72</v>
      </c>
      <c r="E137">
        <v>69</v>
      </c>
      <c r="F137">
        <v>71</v>
      </c>
      <c r="H137">
        <f>1</f>
        <v>1</v>
      </c>
      <c r="I137">
        <f>COUNTA(input478[[#This Row],[Column1.1]:[Column1.8]])</f>
        <v>6</v>
      </c>
      <c r="J137" t="str">
        <f>ADDRESS(ROW(),input478[[#This Row],[first col]]+1,4)&amp;":"&amp;ADDRESS(ROW(),input478[[#This Row],[lastcol]],4)</f>
        <v>B137:F137</v>
      </c>
      <c r="K137" t="str">
        <f>ADDRESS(ROW(),input478[[#This Row],[first col]],4)&amp;":"&amp;ADDRESS(ROW(),input478[[#This Row],[lastcol]]-1,4)</f>
        <v>A137:E137</v>
      </c>
      <c r="L137" t="b" cm="1">
        <f t="array" aca="1" ref="L137" ca="1">SUMPRODUCT(--(INDIRECT(input478[[#This Row],[range1]])&lt;INDIRECT(input478[[#This Row],[range2]])))=COUNT(INDIRECT(input478[[#This Row],[range1]]))</f>
        <v>0</v>
      </c>
      <c r="M137" t="b" cm="1">
        <f t="array" aca="1" ref="M137" ca="1">SUMPRODUCT(--(INDIRECT(input478[[#This Row],[range1]])&gt;INDIRECT(input478[[#This Row],[range2]])))=COUNT(INDIRECT(input478[[#This Row],[range1]]))</f>
        <v>0</v>
      </c>
      <c r="N137" t="b">
        <f ca="1">IF(AND(NOT(input478[[#This Row],[All DESC?]]),NOT(input478[[#This Row],[All ASC?]])),FALSE(),TRUE())</f>
        <v>0</v>
      </c>
      <c r="O137" cm="1">
        <f t="array" aca="1" ref="O137" ca="1">IF(AND(input478[[#This Row],[Safe Part 1]],(MAX(ABS((INDIRECT(input478[[#This Row],[range2]]))-(INDIRECT(input478[[#This Row],[range1]])))))&lt;=3),1,0)</f>
        <v>0</v>
      </c>
    </row>
    <row r="138" spans="1:15" x14ac:dyDescent="0.35">
      <c r="A138">
        <v>20</v>
      </c>
      <c r="B138">
        <v>17</v>
      </c>
      <c r="C138">
        <v>15</v>
      </c>
      <c r="D138">
        <v>15</v>
      </c>
      <c r="H138">
        <f>1</f>
        <v>1</v>
      </c>
      <c r="I138">
        <f>COUNTA(input478[[#This Row],[Column1.1]:[Column1.8]])</f>
        <v>4</v>
      </c>
      <c r="J138" t="str">
        <f>ADDRESS(ROW(),input478[[#This Row],[first col]]+1,4)&amp;":"&amp;ADDRESS(ROW(),input478[[#This Row],[lastcol]],4)</f>
        <v>B138:D138</v>
      </c>
      <c r="K138" t="str">
        <f>ADDRESS(ROW(),input478[[#This Row],[first col]],4)&amp;":"&amp;ADDRESS(ROW(),input478[[#This Row],[lastcol]]-1,4)</f>
        <v>A138:C138</v>
      </c>
      <c r="L138" t="b" cm="1">
        <f t="array" aca="1" ref="L138" ca="1">SUMPRODUCT(--(INDIRECT(input478[[#This Row],[range1]])&lt;INDIRECT(input478[[#This Row],[range2]])))=COUNT(INDIRECT(input478[[#This Row],[range1]]))</f>
        <v>0</v>
      </c>
      <c r="M138" t="b" cm="1">
        <f t="array" aca="1" ref="M138" ca="1">SUMPRODUCT(--(INDIRECT(input478[[#This Row],[range1]])&gt;INDIRECT(input478[[#This Row],[range2]])))=COUNT(INDIRECT(input478[[#This Row],[range1]]))</f>
        <v>0</v>
      </c>
      <c r="N138" t="b">
        <f ca="1">IF(AND(NOT(input478[[#This Row],[All DESC?]]),NOT(input478[[#This Row],[All ASC?]])),FALSE(),TRUE())</f>
        <v>0</v>
      </c>
      <c r="O138" cm="1">
        <f t="array" aca="1" ref="O138" ca="1">IF(AND(input478[[#This Row],[Safe Part 1]],(MAX(ABS((INDIRECT(input478[[#This Row],[range2]]))-(INDIRECT(input478[[#This Row],[range1]])))))&lt;=3),1,0)</f>
        <v>0</v>
      </c>
    </row>
    <row r="139" spans="1:15" x14ac:dyDescent="0.35">
      <c r="A139">
        <v>77</v>
      </c>
      <c r="B139">
        <v>73</v>
      </c>
      <c r="C139">
        <v>73</v>
      </c>
      <c r="D139">
        <v>69</v>
      </c>
      <c r="H139">
        <f>1</f>
        <v>1</v>
      </c>
      <c r="I139">
        <f>COUNTA(input478[[#This Row],[Column1.1]:[Column1.8]])</f>
        <v>4</v>
      </c>
      <c r="J139" t="str">
        <f>ADDRESS(ROW(),input478[[#This Row],[first col]]+1,4)&amp;":"&amp;ADDRESS(ROW(),input478[[#This Row],[lastcol]],4)</f>
        <v>B139:D139</v>
      </c>
      <c r="K139" t="str">
        <f>ADDRESS(ROW(),input478[[#This Row],[first col]],4)&amp;":"&amp;ADDRESS(ROW(),input478[[#This Row],[lastcol]]-1,4)</f>
        <v>A139:C139</v>
      </c>
      <c r="L139" t="b" cm="1">
        <f t="array" aca="1" ref="L139" ca="1">SUMPRODUCT(--(INDIRECT(input478[[#This Row],[range1]])&lt;INDIRECT(input478[[#This Row],[range2]])))=COUNT(INDIRECT(input478[[#This Row],[range1]]))</f>
        <v>0</v>
      </c>
      <c r="M139" t="b" cm="1">
        <f t="array" aca="1" ref="M139" ca="1">SUMPRODUCT(--(INDIRECT(input478[[#This Row],[range1]])&gt;INDIRECT(input478[[#This Row],[range2]])))=COUNT(INDIRECT(input478[[#This Row],[range1]]))</f>
        <v>0</v>
      </c>
      <c r="N139" t="b">
        <f ca="1">IF(AND(NOT(input478[[#This Row],[All DESC?]]),NOT(input478[[#This Row],[All ASC?]])),FALSE(),TRUE())</f>
        <v>0</v>
      </c>
      <c r="O139" cm="1">
        <f t="array" aca="1" ref="O139" ca="1">IF(AND(input478[[#This Row],[Safe Part 1]],(MAX(ABS((INDIRECT(input478[[#This Row],[range2]]))-(INDIRECT(input478[[#This Row],[range1]])))))&lt;=3),1,0)</f>
        <v>0</v>
      </c>
    </row>
    <row r="140" spans="1:15" x14ac:dyDescent="0.35">
      <c r="A140">
        <v>63</v>
      </c>
      <c r="B140">
        <v>61</v>
      </c>
      <c r="C140">
        <v>61</v>
      </c>
      <c r="D140">
        <v>60</v>
      </c>
      <c r="E140">
        <v>55</v>
      </c>
      <c r="H140">
        <f>1</f>
        <v>1</v>
      </c>
      <c r="I140">
        <f>COUNTA(input478[[#This Row],[Column1.1]:[Column1.8]])</f>
        <v>5</v>
      </c>
      <c r="J140" t="str">
        <f>ADDRESS(ROW(),input478[[#This Row],[first col]]+1,4)&amp;":"&amp;ADDRESS(ROW(),input478[[#This Row],[lastcol]],4)</f>
        <v>B140:E140</v>
      </c>
      <c r="K140" t="str">
        <f>ADDRESS(ROW(),input478[[#This Row],[first col]],4)&amp;":"&amp;ADDRESS(ROW(),input478[[#This Row],[lastcol]]-1,4)</f>
        <v>A140:D140</v>
      </c>
      <c r="L140" t="b" cm="1">
        <f t="array" aca="1" ref="L140" ca="1">SUMPRODUCT(--(INDIRECT(input478[[#This Row],[range1]])&lt;INDIRECT(input478[[#This Row],[range2]])))=COUNT(INDIRECT(input478[[#This Row],[range1]]))</f>
        <v>0</v>
      </c>
      <c r="M140" t="b" cm="1">
        <f t="array" aca="1" ref="M140" ca="1">SUMPRODUCT(--(INDIRECT(input478[[#This Row],[range1]])&gt;INDIRECT(input478[[#This Row],[range2]])))=COUNT(INDIRECT(input478[[#This Row],[range1]]))</f>
        <v>0</v>
      </c>
      <c r="N140" t="b">
        <f ca="1">IF(AND(NOT(input478[[#This Row],[All DESC?]]),NOT(input478[[#This Row],[All ASC?]])),FALSE(),TRUE())</f>
        <v>0</v>
      </c>
      <c r="O140" cm="1">
        <f t="array" aca="1" ref="O140" ca="1">IF(AND(input478[[#This Row],[Safe Part 1]],(MAX(ABS((INDIRECT(input478[[#This Row],[range2]]))-(INDIRECT(input478[[#This Row],[range1]])))))&lt;=3),1,0)</f>
        <v>0</v>
      </c>
    </row>
    <row r="141" spans="1:15" x14ac:dyDescent="0.35">
      <c r="A141">
        <v>89</v>
      </c>
      <c r="B141">
        <v>82</v>
      </c>
      <c r="C141">
        <v>80</v>
      </c>
      <c r="D141">
        <v>78</v>
      </c>
      <c r="E141">
        <v>75</v>
      </c>
      <c r="H141">
        <f>1</f>
        <v>1</v>
      </c>
      <c r="I141">
        <f>COUNTA(input478[[#This Row],[Column1.1]:[Column1.8]])</f>
        <v>5</v>
      </c>
      <c r="J141" t="str">
        <f>ADDRESS(ROW(),input478[[#This Row],[first col]]+1,4)&amp;":"&amp;ADDRESS(ROW(),input478[[#This Row],[lastcol]],4)</f>
        <v>B141:E141</v>
      </c>
      <c r="K141" t="str">
        <f>ADDRESS(ROW(),input478[[#This Row],[first col]],4)&amp;":"&amp;ADDRESS(ROW(),input478[[#This Row],[lastcol]]-1,4)</f>
        <v>A141:D141</v>
      </c>
      <c r="L141" t="b" cm="1">
        <f t="array" aca="1" ref="L141" ca="1">SUMPRODUCT(--(INDIRECT(input478[[#This Row],[range1]])&lt;INDIRECT(input478[[#This Row],[range2]])))=COUNT(INDIRECT(input478[[#This Row],[range1]]))</f>
        <v>1</v>
      </c>
      <c r="M141" t="b" cm="1">
        <f t="array" aca="1" ref="M141" ca="1">SUMPRODUCT(--(INDIRECT(input478[[#This Row],[range1]])&gt;INDIRECT(input478[[#This Row],[range2]])))=COUNT(INDIRECT(input478[[#This Row],[range1]]))</f>
        <v>0</v>
      </c>
      <c r="N141" t="b">
        <f ca="1">IF(AND(NOT(input478[[#This Row],[All DESC?]]),NOT(input478[[#This Row],[All ASC?]])),FALSE(),TRUE())</f>
        <v>1</v>
      </c>
      <c r="O141" cm="1">
        <f t="array" aca="1" ref="O141" ca="1">IF(AND(input478[[#This Row],[Safe Part 1]],(MAX(ABS((INDIRECT(input478[[#This Row],[range2]]))-(INDIRECT(input478[[#This Row],[range1]])))))&lt;=3),1,0)</f>
        <v>0</v>
      </c>
    </row>
    <row r="142" spans="1:15" x14ac:dyDescent="0.35">
      <c r="A142">
        <v>92</v>
      </c>
      <c r="B142">
        <v>90</v>
      </c>
      <c r="C142">
        <v>89</v>
      </c>
      <c r="D142">
        <v>88</v>
      </c>
      <c r="E142">
        <v>84</v>
      </c>
      <c r="F142">
        <v>82</v>
      </c>
      <c r="G142">
        <v>85</v>
      </c>
      <c r="H142">
        <f>1</f>
        <v>1</v>
      </c>
      <c r="I142">
        <f>COUNTA(input478[[#This Row],[Column1.1]:[Column1.8]])</f>
        <v>7</v>
      </c>
      <c r="J142" t="str">
        <f>ADDRESS(ROW(),input478[[#This Row],[first col]]+1,4)&amp;":"&amp;ADDRESS(ROW(),input478[[#This Row],[lastcol]],4)</f>
        <v>B142:G142</v>
      </c>
      <c r="K142" t="str">
        <f>ADDRESS(ROW(),input478[[#This Row],[first col]],4)&amp;":"&amp;ADDRESS(ROW(),input478[[#This Row],[lastcol]]-1,4)</f>
        <v>A142:F142</v>
      </c>
      <c r="L142" t="b" cm="1">
        <f t="array" aca="1" ref="L142" ca="1">SUMPRODUCT(--(INDIRECT(input478[[#This Row],[range1]])&lt;INDIRECT(input478[[#This Row],[range2]])))=COUNT(INDIRECT(input478[[#This Row],[range1]]))</f>
        <v>0</v>
      </c>
      <c r="M142" t="b" cm="1">
        <f t="array" aca="1" ref="M142" ca="1">SUMPRODUCT(--(INDIRECT(input478[[#This Row],[range1]])&gt;INDIRECT(input478[[#This Row],[range2]])))=COUNT(INDIRECT(input478[[#This Row],[range1]]))</f>
        <v>0</v>
      </c>
      <c r="N142" t="b">
        <f ca="1">IF(AND(NOT(input478[[#This Row],[All DESC?]]),NOT(input478[[#This Row],[All ASC?]])),FALSE(),TRUE())</f>
        <v>0</v>
      </c>
      <c r="O142" cm="1">
        <f t="array" aca="1" ref="O142" ca="1">IF(AND(input478[[#This Row],[Safe Part 1]],(MAX(ABS((INDIRECT(input478[[#This Row],[range2]]))-(INDIRECT(input478[[#This Row],[range1]])))))&lt;=3),1,0)</f>
        <v>0</v>
      </c>
    </row>
    <row r="143" spans="1:15" x14ac:dyDescent="0.35">
      <c r="A143">
        <v>87</v>
      </c>
      <c r="B143">
        <v>83</v>
      </c>
      <c r="C143">
        <v>80</v>
      </c>
      <c r="D143">
        <v>79</v>
      </c>
      <c r="E143">
        <v>75</v>
      </c>
      <c r="F143">
        <v>75</v>
      </c>
      <c r="H143">
        <f>1</f>
        <v>1</v>
      </c>
      <c r="I143">
        <f>COUNTA(input478[[#This Row],[Column1.1]:[Column1.8]])</f>
        <v>6</v>
      </c>
      <c r="J143" t="str">
        <f>ADDRESS(ROW(),input478[[#This Row],[first col]]+1,4)&amp;":"&amp;ADDRESS(ROW(),input478[[#This Row],[lastcol]],4)</f>
        <v>B143:F143</v>
      </c>
      <c r="K143" t="str">
        <f>ADDRESS(ROW(),input478[[#This Row],[first col]],4)&amp;":"&amp;ADDRESS(ROW(),input478[[#This Row],[lastcol]]-1,4)</f>
        <v>A143:E143</v>
      </c>
      <c r="L143" t="b" cm="1">
        <f t="array" aca="1" ref="L143" ca="1">SUMPRODUCT(--(INDIRECT(input478[[#This Row],[range1]])&lt;INDIRECT(input478[[#This Row],[range2]])))=COUNT(INDIRECT(input478[[#This Row],[range1]]))</f>
        <v>0</v>
      </c>
      <c r="M143" t="b" cm="1">
        <f t="array" aca="1" ref="M143" ca="1">SUMPRODUCT(--(INDIRECT(input478[[#This Row],[range1]])&gt;INDIRECT(input478[[#This Row],[range2]])))=COUNT(INDIRECT(input478[[#This Row],[range1]]))</f>
        <v>0</v>
      </c>
      <c r="N143" t="b">
        <f ca="1">IF(AND(NOT(input478[[#This Row],[All DESC?]]),NOT(input478[[#This Row],[All ASC?]])),FALSE(),TRUE())</f>
        <v>0</v>
      </c>
      <c r="O143" cm="1">
        <f t="array" aca="1" ref="O143" ca="1">IF(AND(input478[[#This Row],[Safe Part 1]],(MAX(ABS((INDIRECT(input478[[#This Row],[range2]]))-(INDIRECT(input478[[#This Row],[range1]])))))&lt;=3),1,0)</f>
        <v>0</v>
      </c>
    </row>
    <row r="144" spans="1:15" x14ac:dyDescent="0.35">
      <c r="A144">
        <v>86</v>
      </c>
      <c r="B144">
        <v>81</v>
      </c>
      <c r="C144">
        <v>77</v>
      </c>
      <c r="D144">
        <v>73</v>
      </c>
      <c r="H144">
        <f>1</f>
        <v>1</v>
      </c>
      <c r="I144">
        <f>COUNTA(input478[[#This Row],[Column1.1]:[Column1.8]])</f>
        <v>4</v>
      </c>
      <c r="J144" t="str">
        <f>ADDRESS(ROW(),input478[[#This Row],[first col]]+1,4)&amp;":"&amp;ADDRESS(ROW(),input478[[#This Row],[lastcol]],4)</f>
        <v>B144:D144</v>
      </c>
      <c r="K144" t="str">
        <f>ADDRESS(ROW(),input478[[#This Row],[first col]],4)&amp;":"&amp;ADDRESS(ROW(),input478[[#This Row],[lastcol]]-1,4)</f>
        <v>A144:C144</v>
      </c>
      <c r="L144" t="b" cm="1">
        <f t="array" aca="1" ref="L144" ca="1">SUMPRODUCT(--(INDIRECT(input478[[#This Row],[range1]])&lt;INDIRECT(input478[[#This Row],[range2]])))=COUNT(INDIRECT(input478[[#This Row],[range1]]))</f>
        <v>1</v>
      </c>
      <c r="M144" t="b" cm="1">
        <f t="array" aca="1" ref="M144" ca="1">SUMPRODUCT(--(INDIRECT(input478[[#This Row],[range1]])&gt;INDIRECT(input478[[#This Row],[range2]])))=COUNT(INDIRECT(input478[[#This Row],[range1]]))</f>
        <v>0</v>
      </c>
      <c r="N144" t="b">
        <f ca="1">IF(AND(NOT(input478[[#This Row],[All DESC?]]),NOT(input478[[#This Row],[All ASC?]])),FALSE(),TRUE())</f>
        <v>1</v>
      </c>
      <c r="O144" cm="1">
        <f t="array" aca="1" ref="O144" ca="1">IF(AND(input478[[#This Row],[Safe Part 1]],(MAX(ABS((INDIRECT(input478[[#This Row],[range2]]))-(INDIRECT(input478[[#This Row],[range1]])))))&lt;=3),1,0)</f>
        <v>0</v>
      </c>
    </row>
    <row r="145" spans="1:15" x14ac:dyDescent="0.35">
      <c r="A145">
        <v>79</v>
      </c>
      <c r="B145">
        <v>75</v>
      </c>
      <c r="C145">
        <v>73</v>
      </c>
      <c r="D145">
        <v>69</v>
      </c>
      <c r="E145">
        <v>62</v>
      </c>
      <c r="H145">
        <f>1</f>
        <v>1</v>
      </c>
      <c r="I145">
        <f>COUNTA(input478[[#This Row],[Column1.1]:[Column1.8]])</f>
        <v>5</v>
      </c>
      <c r="J145" t="str">
        <f>ADDRESS(ROW(),input478[[#This Row],[first col]]+1,4)&amp;":"&amp;ADDRESS(ROW(),input478[[#This Row],[lastcol]],4)</f>
        <v>B145:E145</v>
      </c>
      <c r="K145" t="str">
        <f>ADDRESS(ROW(),input478[[#This Row],[first col]],4)&amp;":"&amp;ADDRESS(ROW(),input478[[#This Row],[lastcol]]-1,4)</f>
        <v>A145:D145</v>
      </c>
      <c r="L145" t="b" cm="1">
        <f t="array" aca="1" ref="L145" ca="1">SUMPRODUCT(--(INDIRECT(input478[[#This Row],[range1]])&lt;INDIRECT(input478[[#This Row],[range2]])))=COUNT(INDIRECT(input478[[#This Row],[range1]]))</f>
        <v>1</v>
      </c>
      <c r="M145" t="b" cm="1">
        <f t="array" aca="1" ref="M145" ca="1">SUMPRODUCT(--(INDIRECT(input478[[#This Row],[range1]])&gt;INDIRECT(input478[[#This Row],[range2]])))=COUNT(INDIRECT(input478[[#This Row],[range1]]))</f>
        <v>0</v>
      </c>
      <c r="N145" t="b">
        <f ca="1">IF(AND(NOT(input478[[#This Row],[All DESC?]]),NOT(input478[[#This Row],[All ASC?]])),FALSE(),TRUE())</f>
        <v>1</v>
      </c>
      <c r="O145" cm="1">
        <f t="array" aca="1" ref="O145" ca="1">IF(AND(input478[[#This Row],[Safe Part 1]],(MAX(ABS((INDIRECT(input478[[#This Row],[range2]]))-(INDIRECT(input478[[#This Row],[range1]])))))&lt;=3),1,0)</f>
        <v>0</v>
      </c>
    </row>
    <row r="146" spans="1:15" x14ac:dyDescent="0.35">
      <c r="A146">
        <v>88</v>
      </c>
      <c r="B146">
        <v>81</v>
      </c>
      <c r="C146">
        <v>80</v>
      </c>
      <c r="D146">
        <v>78</v>
      </c>
      <c r="H146">
        <f>1</f>
        <v>1</v>
      </c>
      <c r="I146">
        <f>COUNTA(input478[[#This Row],[Column1.1]:[Column1.8]])</f>
        <v>4</v>
      </c>
      <c r="J146" t="str">
        <f>ADDRESS(ROW(),input478[[#This Row],[first col]]+1,4)&amp;":"&amp;ADDRESS(ROW(),input478[[#This Row],[lastcol]],4)</f>
        <v>B146:D146</v>
      </c>
      <c r="K146" t="str">
        <f>ADDRESS(ROW(),input478[[#This Row],[first col]],4)&amp;":"&amp;ADDRESS(ROW(),input478[[#This Row],[lastcol]]-1,4)</f>
        <v>A146:C146</v>
      </c>
      <c r="L146" t="b" cm="1">
        <f t="array" aca="1" ref="L146" ca="1">SUMPRODUCT(--(INDIRECT(input478[[#This Row],[range1]])&lt;INDIRECT(input478[[#This Row],[range2]])))=COUNT(INDIRECT(input478[[#This Row],[range1]]))</f>
        <v>1</v>
      </c>
      <c r="M146" t="b" cm="1">
        <f t="array" aca="1" ref="M146" ca="1">SUMPRODUCT(--(INDIRECT(input478[[#This Row],[range1]])&gt;INDIRECT(input478[[#This Row],[range2]])))=COUNT(INDIRECT(input478[[#This Row],[range1]]))</f>
        <v>0</v>
      </c>
      <c r="N146" t="b">
        <f ca="1">IF(AND(NOT(input478[[#This Row],[All DESC?]]),NOT(input478[[#This Row],[All ASC?]])),FALSE(),TRUE())</f>
        <v>1</v>
      </c>
      <c r="O146" cm="1">
        <f t="array" aca="1" ref="O146" ca="1">IF(AND(input478[[#This Row],[Safe Part 1]],(MAX(ABS((INDIRECT(input478[[#This Row],[range2]]))-(INDIRECT(input478[[#This Row],[range1]])))))&lt;=3),1,0)</f>
        <v>0</v>
      </c>
    </row>
    <row r="147" spans="1:15" x14ac:dyDescent="0.35">
      <c r="A147">
        <v>88</v>
      </c>
      <c r="B147">
        <v>85</v>
      </c>
      <c r="C147">
        <v>82</v>
      </c>
      <c r="D147">
        <v>77</v>
      </c>
      <c r="E147">
        <v>80</v>
      </c>
      <c r="H147">
        <f>1</f>
        <v>1</v>
      </c>
      <c r="I147">
        <f>COUNTA(input478[[#This Row],[Column1.1]:[Column1.8]])</f>
        <v>5</v>
      </c>
      <c r="J147" t="str">
        <f>ADDRESS(ROW(),input478[[#This Row],[first col]]+1,4)&amp;":"&amp;ADDRESS(ROW(),input478[[#This Row],[lastcol]],4)</f>
        <v>B147:E147</v>
      </c>
      <c r="K147" t="str">
        <f>ADDRESS(ROW(),input478[[#This Row],[first col]],4)&amp;":"&amp;ADDRESS(ROW(),input478[[#This Row],[lastcol]]-1,4)</f>
        <v>A147:D147</v>
      </c>
      <c r="L147" t="b" cm="1">
        <f t="array" aca="1" ref="L147" ca="1">SUMPRODUCT(--(INDIRECT(input478[[#This Row],[range1]])&lt;INDIRECT(input478[[#This Row],[range2]])))=COUNT(INDIRECT(input478[[#This Row],[range1]]))</f>
        <v>0</v>
      </c>
      <c r="M147" t="b" cm="1">
        <f t="array" aca="1" ref="M147" ca="1">SUMPRODUCT(--(INDIRECT(input478[[#This Row],[range1]])&gt;INDIRECT(input478[[#This Row],[range2]])))=COUNT(INDIRECT(input478[[#This Row],[range1]]))</f>
        <v>0</v>
      </c>
      <c r="N147" t="b">
        <f ca="1">IF(AND(NOT(input478[[#This Row],[All DESC?]]),NOT(input478[[#This Row],[All ASC?]])),FALSE(),TRUE())</f>
        <v>0</v>
      </c>
      <c r="O147" cm="1">
        <f t="array" aca="1" ref="O147" ca="1">IF(AND(input478[[#This Row],[Safe Part 1]],(MAX(ABS((INDIRECT(input478[[#This Row],[range2]]))-(INDIRECT(input478[[#This Row],[range1]])))))&lt;=3),1,0)</f>
        <v>0</v>
      </c>
    </row>
    <row r="148" spans="1:15" x14ac:dyDescent="0.35">
      <c r="A148">
        <v>57</v>
      </c>
      <c r="B148">
        <v>54</v>
      </c>
      <c r="C148">
        <v>51</v>
      </c>
      <c r="D148">
        <v>49</v>
      </c>
      <c r="E148">
        <v>42</v>
      </c>
      <c r="F148">
        <v>40</v>
      </c>
      <c r="G148">
        <v>40</v>
      </c>
      <c r="H148">
        <f>1</f>
        <v>1</v>
      </c>
      <c r="I148">
        <f>COUNTA(input478[[#This Row],[Column1.1]:[Column1.8]])</f>
        <v>7</v>
      </c>
      <c r="J148" t="str">
        <f>ADDRESS(ROW(),input478[[#This Row],[first col]]+1,4)&amp;":"&amp;ADDRESS(ROW(),input478[[#This Row],[lastcol]],4)</f>
        <v>B148:G148</v>
      </c>
      <c r="K148" t="str">
        <f>ADDRESS(ROW(),input478[[#This Row],[first col]],4)&amp;":"&amp;ADDRESS(ROW(),input478[[#This Row],[lastcol]]-1,4)</f>
        <v>A148:F148</v>
      </c>
      <c r="L148" t="b" cm="1">
        <f t="array" aca="1" ref="L148" ca="1">SUMPRODUCT(--(INDIRECT(input478[[#This Row],[range1]])&lt;INDIRECT(input478[[#This Row],[range2]])))=COUNT(INDIRECT(input478[[#This Row],[range1]]))</f>
        <v>0</v>
      </c>
      <c r="M148" t="b" cm="1">
        <f t="array" aca="1" ref="M148" ca="1">SUMPRODUCT(--(INDIRECT(input478[[#This Row],[range1]])&gt;INDIRECT(input478[[#This Row],[range2]])))=COUNT(INDIRECT(input478[[#This Row],[range1]]))</f>
        <v>0</v>
      </c>
      <c r="N148" t="b">
        <f ca="1">IF(AND(NOT(input478[[#This Row],[All DESC?]]),NOT(input478[[#This Row],[All ASC?]])),FALSE(),TRUE())</f>
        <v>0</v>
      </c>
      <c r="O148" cm="1">
        <f t="array" aca="1" ref="O148" ca="1">IF(AND(input478[[#This Row],[Safe Part 1]],(MAX(ABS((INDIRECT(input478[[#This Row],[range2]]))-(INDIRECT(input478[[#This Row],[range1]])))))&lt;=3),1,0)</f>
        <v>0</v>
      </c>
    </row>
    <row r="149" spans="1:15" x14ac:dyDescent="0.35">
      <c r="A149">
        <v>47</v>
      </c>
      <c r="B149">
        <v>41</v>
      </c>
      <c r="C149">
        <v>35</v>
      </c>
      <c r="D149">
        <v>33</v>
      </c>
      <c r="E149">
        <v>31</v>
      </c>
      <c r="F149">
        <v>27</v>
      </c>
      <c r="H149">
        <f>1</f>
        <v>1</v>
      </c>
      <c r="I149">
        <f>COUNTA(input478[[#This Row],[Column1.1]:[Column1.8]])</f>
        <v>6</v>
      </c>
      <c r="J149" t="str">
        <f>ADDRESS(ROW(),input478[[#This Row],[first col]]+1,4)&amp;":"&amp;ADDRESS(ROW(),input478[[#This Row],[lastcol]],4)</f>
        <v>B149:F149</v>
      </c>
      <c r="K149" t="str">
        <f>ADDRESS(ROW(),input478[[#This Row],[first col]],4)&amp;":"&amp;ADDRESS(ROW(),input478[[#This Row],[lastcol]]-1,4)</f>
        <v>A149:E149</v>
      </c>
      <c r="L149" t="b" cm="1">
        <f t="array" aca="1" ref="L149" ca="1">SUMPRODUCT(--(INDIRECT(input478[[#This Row],[range1]])&lt;INDIRECT(input478[[#This Row],[range2]])))=COUNT(INDIRECT(input478[[#This Row],[range1]]))</f>
        <v>1</v>
      </c>
      <c r="M149" t="b" cm="1">
        <f t="array" aca="1" ref="M149" ca="1">SUMPRODUCT(--(INDIRECT(input478[[#This Row],[range1]])&gt;INDIRECT(input478[[#This Row],[range2]])))=COUNT(INDIRECT(input478[[#This Row],[range1]]))</f>
        <v>0</v>
      </c>
      <c r="N149" t="b">
        <f ca="1">IF(AND(NOT(input478[[#This Row],[All DESC?]]),NOT(input478[[#This Row],[All ASC?]])),FALSE(),TRUE())</f>
        <v>1</v>
      </c>
      <c r="O149" cm="1">
        <f t="array" aca="1" ref="O149" ca="1">IF(AND(input478[[#This Row],[Safe Part 1]],(MAX(ABS((INDIRECT(input478[[#This Row],[range2]]))-(INDIRECT(input478[[#This Row],[range1]])))))&lt;=3),1,0)</f>
        <v>0</v>
      </c>
    </row>
    <row r="150" spans="1:15" x14ac:dyDescent="0.35">
      <c r="A150">
        <v>29</v>
      </c>
      <c r="B150">
        <v>20</v>
      </c>
      <c r="C150">
        <v>17</v>
      </c>
      <c r="D150">
        <v>16</v>
      </c>
      <c r="E150">
        <v>14</v>
      </c>
      <c r="F150">
        <v>7</v>
      </c>
      <c r="H150">
        <f>1</f>
        <v>1</v>
      </c>
      <c r="I150">
        <f>COUNTA(input478[[#This Row],[Column1.1]:[Column1.8]])</f>
        <v>6</v>
      </c>
      <c r="J150" t="str">
        <f>ADDRESS(ROW(),input478[[#This Row],[first col]]+1,4)&amp;":"&amp;ADDRESS(ROW(),input478[[#This Row],[lastcol]],4)</f>
        <v>B150:F150</v>
      </c>
      <c r="K150" t="str">
        <f>ADDRESS(ROW(),input478[[#This Row],[first col]],4)&amp;":"&amp;ADDRESS(ROW(),input478[[#This Row],[lastcol]]-1,4)</f>
        <v>A150:E150</v>
      </c>
      <c r="L150" t="b" cm="1">
        <f t="array" aca="1" ref="L150" ca="1">SUMPRODUCT(--(INDIRECT(input478[[#This Row],[range1]])&lt;INDIRECT(input478[[#This Row],[range2]])))=COUNT(INDIRECT(input478[[#This Row],[range1]]))</f>
        <v>1</v>
      </c>
      <c r="M150" t="b" cm="1">
        <f t="array" aca="1" ref="M150" ca="1">SUMPRODUCT(--(INDIRECT(input478[[#This Row],[range1]])&gt;INDIRECT(input478[[#This Row],[range2]])))=COUNT(INDIRECT(input478[[#This Row],[range1]]))</f>
        <v>0</v>
      </c>
      <c r="N150" t="b">
        <f ca="1">IF(AND(NOT(input478[[#This Row],[All DESC?]]),NOT(input478[[#This Row],[All ASC?]])),FALSE(),TRUE())</f>
        <v>1</v>
      </c>
      <c r="O150" cm="1">
        <f t="array" aca="1" ref="O150" ca="1">IF(AND(input478[[#This Row],[Safe Part 1]],(MAX(ABS((INDIRECT(input478[[#This Row],[range2]]))-(INDIRECT(input478[[#This Row],[range1]])))))&lt;=3),1,0)</f>
        <v>0</v>
      </c>
    </row>
    <row r="151" spans="1:15" x14ac:dyDescent="0.35">
      <c r="A151">
        <v>49</v>
      </c>
      <c r="B151">
        <v>48</v>
      </c>
      <c r="C151">
        <v>45</v>
      </c>
      <c r="D151">
        <v>42</v>
      </c>
      <c r="E151">
        <v>40</v>
      </c>
      <c r="H151">
        <f>1</f>
        <v>1</v>
      </c>
      <c r="I151">
        <f>COUNTA(input478[[#This Row],[Column1.1]:[Column1.8]])</f>
        <v>5</v>
      </c>
      <c r="J151" t="str">
        <f>ADDRESS(ROW(),input478[[#This Row],[first col]]+1,4)&amp;":"&amp;ADDRESS(ROW(),input478[[#This Row],[lastcol]],4)</f>
        <v>B151:E151</v>
      </c>
      <c r="K151" t="str">
        <f>ADDRESS(ROW(),input478[[#This Row],[first col]],4)&amp;":"&amp;ADDRESS(ROW(),input478[[#This Row],[lastcol]]-1,4)</f>
        <v>A151:D151</v>
      </c>
      <c r="L151" t="b" cm="1">
        <f t="array" aca="1" ref="L151" ca="1">SUMPRODUCT(--(INDIRECT(input478[[#This Row],[range1]])&lt;INDIRECT(input478[[#This Row],[range2]])))=COUNT(INDIRECT(input478[[#This Row],[range1]]))</f>
        <v>1</v>
      </c>
      <c r="M151" t="b" cm="1">
        <f t="array" aca="1" ref="M151" ca="1">SUMPRODUCT(--(INDIRECT(input478[[#This Row],[range1]])&gt;INDIRECT(input478[[#This Row],[range2]])))=COUNT(INDIRECT(input478[[#This Row],[range1]]))</f>
        <v>0</v>
      </c>
      <c r="N151" t="b">
        <f ca="1">IF(AND(NOT(input478[[#This Row],[All DESC?]]),NOT(input478[[#This Row],[All ASC?]])),FALSE(),TRUE())</f>
        <v>1</v>
      </c>
      <c r="O151" cm="1">
        <f t="array" aca="1" ref="O151" ca="1">IF(AND(input478[[#This Row],[Safe Part 1]],(MAX(ABS((INDIRECT(input478[[#This Row],[range2]]))-(INDIRECT(input478[[#This Row],[range1]])))))&lt;=3),1,0)</f>
        <v>1</v>
      </c>
    </row>
    <row r="152" spans="1:15" x14ac:dyDescent="0.35">
      <c r="A152">
        <v>62</v>
      </c>
      <c r="B152">
        <v>62</v>
      </c>
      <c r="C152">
        <v>59</v>
      </c>
      <c r="D152">
        <v>56</v>
      </c>
      <c r="E152">
        <v>54</v>
      </c>
      <c r="F152">
        <v>55</v>
      </c>
      <c r="H152">
        <f>1</f>
        <v>1</v>
      </c>
      <c r="I152">
        <f>COUNTA(input478[[#This Row],[Column1.1]:[Column1.8]])</f>
        <v>6</v>
      </c>
      <c r="J152" t="str">
        <f>ADDRESS(ROW(),input478[[#This Row],[first col]]+1,4)&amp;":"&amp;ADDRESS(ROW(),input478[[#This Row],[lastcol]],4)</f>
        <v>B152:F152</v>
      </c>
      <c r="K152" t="str">
        <f>ADDRESS(ROW(),input478[[#This Row],[first col]],4)&amp;":"&amp;ADDRESS(ROW(),input478[[#This Row],[lastcol]]-1,4)</f>
        <v>A152:E152</v>
      </c>
      <c r="L152" t="b" cm="1">
        <f t="array" aca="1" ref="L152" ca="1">SUMPRODUCT(--(INDIRECT(input478[[#This Row],[range1]])&lt;INDIRECT(input478[[#This Row],[range2]])))=COUNT(INDIRECT(input478[[#This Row],[range1]]))</f>
        <v>0</v>
      </c>
      <c r="M152" t="b" cm="1">
        <f t="array" aca="1" ref="M152" ca="1">SUMPRODUCT(--(INDIRECT(input478[[#This Row],[range1]])&gt;INDIRECT(input478[[#This Row],[range2]])))=COUNT(INDIRECT(input478[[#This Row],[range1]]))</f>
        <v>0</v>
      </c>
      <c r="N152" t="b">
        <f ca="1">IF(AND(NOT(input478[[#This Row],[All DESC?]]),NOT(input478[[#This Row],[All ASC?]])),FALSE(),TRUE())</f>
        <v>0</v>
      </c>
      <c r="O152" cm="1">
        <f t="array" aca="1" ref="O152" ca="1">IF(AND(input478[[#This Row],[Safe Part 1]],(MAX(ABS((INDIRECT(input478[[#This Row],[range2]]))-(INDIRECT(input478[[#This Row],[range1]])))))&lt;=3),1,0)</f>
        <v>0</v>
      </c>
    </row>
    <row r="153" spans="1:15" x14ac:dyDescent="0.35">
      <c r="A153">
        <v>54</v>
      </c>
      <c r="B153">
        <v>54</v>
      </c>
      <c r="C153">
        <v>51</v>
      </c>
      <c r="D153">
        <v>51</v>
      </c>
      <c r="H153">
        <f>1</f>
        <v>1</v>
      </c>
      <c r="I153">
        <f>COUNTA(input478[[#This Row],[Column1.1]:[Column1.8]])</f>
        <v>4</v>
      </c>
      <c r="J153" t="str">
        <f>ADDRESS(ROW(),input478[[#This Row],[first col]]+1,4)&amp;":"&amp;ADDRESS(ROW(),input478[[#This Row],[lastcol]],4)</f>
        <v>B153:D153</v>
      </c>
      <c r="K153" t="str">
        <f>ADDRESS(ROW(),input478[[#This Row],[first col]],4)&amp;":"&amp;ADDRESS(ROW(),input478[[#This Row],[lastcol]]-1,4)</f>
        <v>A153:C153</v>
      </c>
      <c r="L153" t="b" cm="1">
        <f t="array" aca="1" ref="L153" ca="1">SUMPRODUCT(--(INDIRECT(input478[[#This Row],[range1]])&lt;INDIRECT(input478[[#This Row],[range2]])))=COUNT(INDIRECT(input478[[#This Row],[range1]]))</f>
        <v>0</v>
      </c>
      <c r="M153" t="b" cm="1">
        <f t="array" aca="1" ref="M153" ca="1">SUMPRODUCT(--(INDIRECT(input478[[#This Row],[range1]])&gt;INDIRECT(input478[[#This Row],[range2]])))=COUNT(INDIRECT(input478[[#This Row],[range1]]))</f>
        <v>0</v>
      </c>
      <c r="N153" t="b">
        <f ca="1">IF(AND(NOT(input478[[#This Row],[All DESC?]]),NOT(input478[[#This Row],[All ASC?]])),FALSE(),TRUE())</f>
        <v>0</v>
      </c>
      <c r="O153" cm="1">
        <f t="array" aca="1" ref="O153" ca="1">IF(AND(input478[[#This Row],[Safe Part 1]],(MAX(ABS((INDIRECT(input478[[#This Row],[range2]]))-(INDIRECT(input478[[#This Row],[range1]])))))&lt;=3),1,0)</f>
        <v>0</v>
      </c>
    </row>
    <row r="154" spans="1:15" x14ac:dyDescent="0.35">
      <c r="A154">
        <v>83</v>
      </c>
      <c r="B154">
        <v>83</v>
      </c>
      <c r="C154">
        <v>80</v>
      </c>
      <c r="D154">
        <v>77</v>
      </c>
      <c r="E154">
        <v>74</v>
      </c>
      <c r="F154">
        <v>70</v>
      </c>
      <c r="H154">
        <f>1</f>
        <v>1</v>
      </c>
      <c r="I154">
        <f>COUNTA(input478[[#This Row],[Column1.1]:[Column1.8]])</f>
        <v>6</v>
      </c>
      <c r="J154" t="str">
        <f>ADDRESS(ROW(),input478[[#This Row],[first col]]+1,4)&amp;":"&amp;ADDRESS(ROW(),input478[[#This Row],[lastcol]],4)</f>
        <v>B154:F154</v>
      </c>
      <c r="K154" t="str">
        <f>ADDRESS(ROW(),input478[[#This Row],[first col]],4)&amp;":"&amp;ADDRESS(ROW(),input478[[#This Row],[lastcol]]-1,4)</f>
        <v>A154:E154</v>
      </c>
      <c r="L154" t="b" cm="1">
        <f t="array" aca="1" ref="L154" ca="1">SUMPRODUCT(--(INDIRECT(input478[[#This Row],[range1]])&lt;INDIRECT(input478[[#This Row],[range2]])))=COUNT(INDIRECT(input478[[#This Row],[range1]]))</f>
        <v>0</v>
      </c>
      <c r="M154" t="b" cm="1">
        <f t="array" aca="1" ref="M154" ca="1">SUMPRODUCT(--(INDIRECT(input478[[#This Row],[range1]])&gt;INDIRECT(input478[[#This Row],[range2]])))=COUNT(INDIRECT(input478[[#This Row],[range1]]))</f>
        <v>0</v>
      </c>
      <c r="N154" t="b">
        <f ca="1">IF(AND(NOT(input478[[#This Row],[All DESC?]]),NOT(input478[[#This Row],[All ASC?]])),FALSE(),TRUE())</f>
        <v>0</v>
      </c>
      <c r="O154" cm="1">
        <f t="array" aca="1" ref="O154" ca="1">IF(AND(input478[[#This Row],[Safe Part 1]],(MAX(ABS((INDIRECT(input478[[#This Row],[range2]]))-(INDIRECT(input478[[#This Row],[range1]])))))&lt;=3),1,0)</f>
        <v>0</v>
      </c>
    </row>
    <row r="155" spans="1:15" x14ac:dyDescent="0.35">
      <c r="A155">
        <v>37</v>
      </c>
      <c r="B155">
        <v>37</v>
      </c>
      <c r="C155">
        <v>36</v>
      </c>
      <c r="D155">
        <v>35</v>
      </c>
      <c r="E155">
        <v>28</v>
      </c>
      <c r="H155">
        <f>1</f>
        <v>1</v>
      </c>
      <c r="I155">
        <f>COUNTA(input478[[#This Row],[Column1.1]:[Column1.8]])</f>
        <v>5</v>
      </c>
      <c r="J155" t="str">
        <f>ADDRESS(ROW(),input478[[#This Row],[first col]]+1,4)&amp;":"&amp;ADDRESS(ROW(),input478[[#This Row],[lastcol]],4)</f>
        <v>B155:E155</v>
      </c>
      <c r="K155" t="str">
        <f>ADDRESS(ROW(),input478[[#This Row],[first col]],4)&amp;":"&amp;ADDRESS(ROW(),input478[[#This Row],[lastcol]]-1,4)</f>
        <v>A155:D155</v>
      </c>
      <c r="L155" t="b" cm="1">
        <f t="array" aca="1" ref="L155" ca="1">SUMPRODUCT(--(INDIRECT(input478[[#This Row],[range1]])&lt;INDIRECT(input478[[#This Row],[range2]])))=COUNT(INDIRECT(input478[[#This Row],[range1]]))</f>
        <v>0</v>
      </c>
      <c r="M155" t="b" cm="1">
        <f t="array" aca="1" ref="M155" ca="1">SUMPRODUCT(--(INDIRECT(input478[[#This Row],[range1]])&gt;INDIRECT(input478[[#This Row],[range2]])))=COUNT(INDIRECT(input478[[#This Row],[range1]]))</f>
        <v>0</v>
      </c>
      <c r="N155" t="b">
        <f ca="1">IF(AND(NOT(input478[[#This Row],[All DESC?]]),NOT(input478[[#This Row],[All ASC?]])),FALSE(),TRUE())</f>
        <v>0</v>
      </c>
      <c r="O155" cm="1">
        <f t="array" aca="1" ref="O155" ca="1">IF(AND(input478[[#This Row],[Safe Part 1]],(MAX(ABS((INDIRECT(input478[[#This Row],[range2]]))-(INDIRECT(input478[[#This Row],[range1]])))))&lt;=3),1,0)</f>
        <v>0</v>
      </c>
    </row>
    <row r="156" spans="1:15" x14ac:dyDescent="0.35">
      <c r="A156">
        <v>39</v>
      </c>
      <c r="B156">
        <v>39</v>
      </c>
      <c r="C156">
        <v>40</v>
      </c>
      <c r="D156">
        <v>39</v>
      </c>
      <c r="E156">
        <v>38</v>
      </c>
      <c r="F156">
        <v>37</v>
      </c>
      <c r="H156">
        <f>1</f>
        <v>1</v>
      </c>
      <c r="I156">
        <f>COUNTA(input478[[#This Row],[Column1.1]:[Column1.8]])</f>
        <v>6</v>
      </c>
      <c r="J156" t="str">
        <f>ADDRESS(ROW(),input478[[#This Row],[first col]]+1,4)&amp;":"&amp;ADDRESS(ROW(),input478[[#This Row],[lastcol]],4)</f>
        <v>B156:F156</v>
      </c>
      <c r="K156" t="str">
        <f>ADDRESS(ROW(),input478[[#This Row],[first col]],4)&amp;":"&amp;ADDRESS(ROW(),input478[[#This Row],[lastcol]]-1,4)</f>
        <v>A156:E156</v>
      </c>
      <c r="L156" t="b" cm="1">
        <f t="array" aca="1" ref="L156" ca="1">SUMPRODUCT(--(INDIRECT(input478[[#This Row],[range1]])&lt;INDIRECT(input478[[#This Row],[range2]])))=COUNT(INDIRECT(input478[[#This Row],[range1]]))</f>
        <v>0</v>
      </c>
      <c r="M156" t="b" cm="1">
        <f t="array" aca="1" ref="M156" ca="1">SUMPRODUCT(--(INDIRECT(input478[[#This Row],[range1]])&gt;INDIRECT(input478[[#This Row],[range2]])))=COUNT(INDIRECT(input478[[#This Row],[range1]]))</f>
        <v>0</v>
      </c>
      <c r="N156" t="b">
        <f ca="1">IF(AND(NOT(input478[[#This Row],[All DESC?]]),NOT(input478[[#This Row],[All ASC?]])),FALSE(),TRUE())</f>
        <v>0</v>
      </c>
      <c r="O156" cm="1">
        <f t="array" aca="1" ref="O156" ca="1">IF(AND(input478[[#This Row],[Safe Part 1]],(MAX(ABS((INDIRECT(input478[[#This Row],[range2]]))-(INDIRECT(input478[[#This Row],[range1]])))))&lt;=3),1,0)</f>
        <v>0</v>
      </c>
    </row>
    <row r="157" spans="1:15" x14ac:dyDescent="0.35">
      <c r="A157">
        <v>19</v>
      </c>
      <c r="B157">
        <v>20</v>
      </c>
      <c r="C157">
        <v>17</v>
      </c>
      <c r="D157">
        <v>16</v>
      </c>
      <c r="E157">
        <v>13</v>
      </c>
      <c r="F157">
        <v>15</v>
      </c>
      <c r="G157">
        <v>18</v>
      </c>
      <c r="H157">
        <f>1</f>
        <v>1</v>
      </c>
      <c r="I157">
        <f>COUNTA(input478[[#This Row],[Column1.1]:[Column1.8]])</f>
        <v>7</v>
      </c>
      <c r="J157" t="str">
        <f>ADDRESS(ROW(),input478[[#This Row],[first col]]+1,4)&amp;":"&amp;ADDRESS(ROW(),input478[[#This Row],[lastcol]],4)</f>
        <v>B157:G157</v>
      </c>
      <c r="K157" t="str">
        <f>ADDRESS(ROW(),input478[[#This Row],[first col]],4)&amp;":"&amp;ADDRESS(ROW(),input478[[#This Row],[lastcol]]-1,4)</f>
        <v>A157:F157</v>
      </c>
      <c r="L157" t="b" cm="1">
        <f t="array" aca="1" ref="L157" ca="1">SUMPRODUCT(--(INDIRECT(input478[[#This Row],[range1]])&lt;INDIRECT(input478[[#This Row],[range2]])))=COUNT(INDIRECT(input478[[#This Row],[range1]]))</f>
        <v>0</v>
      </c>
      <c r="M157" t="b" cm="1">
        <f t="array" aca="1" ref="M157" ca="1">SUMPRODUCT(--(INDIRECT(input478[[#This Row],[range1]])&gt;INDIRECT(input478[[#This Row],[range2]])))=COUNT(INDIRECT(input478[[#This Row],[range1]]))</f>
        <v>0</v>
      </c>
      <c r="N157" t="b">
        <f ca="1">IF(AND(NOT(input478[[#This Row],[All DESC?]]),NOT(input478[[#This Row],[All ASC?]])),FALSE(),TRUE())</f>
        <v>0</v>
      </c>
      <c r="O157" cm="1">
        <f t="array" aca="1" ref="O157" ca="1">IF(AND(input478[[#This Row],[Safe Part 1]],(MAX(ABS((INDIRECT(input478[[#This Row],[range2]]))-(INDIRECT(input478[[#This Row],[range1]])))))&lt;=3),1,0)</f>
        <v>0</v>
      </c>
    </row>
    <row r="158" spans="1:15" x14ac:dyDescent="0.35">
      <c r="A158">
        <v>8</v>
      </c>
      <c r="B158">
        <v>9</v>
      </c>
      <c r="C158">
        <v>7</v>
      </c>
      <c r="D158">
        <v>8</v>
      </c>
      <c r="E158">
        <v>8</v>
      </c>
      <c r="H158">
        <f>1</f>
        <v>1</v>
      </c>
      <c r="I158">
        <f>COUNTA(input478[[#This Row],[Column1.1]:[Column1.8]])</f>
        <v>5</v>
      </c>
      <c r="J158" t="str">
        <f>ADDRESS(ROW(),input478[[#This Row],[first col]]+1,4)&amp;":"&amp;ADDRESS(ROW(),input478[[#This Row],[lastcol]],4)</f>
        <v>B158:E158</v>
      </c>
      <c r="K158" t="str">
        <f>ADDRESS(ROW(),input478[[#This Row],[first col]],4)&amp;":"&amp;ADDRESS(ROW(),input478[[#This Row],[lastcol]]-1,4)</f>
        <v>A158:D158</v>
      </c>
      <c r="L158" t="b" cm="1">
        <f t="array" aca="1" ref="L158" ca="1">SUMPRODUCT(--(INDIRECT(input478[[#This Row],[range1]])&lt;INDIRECT(input478[[#This Row],[range2]])))=COUNT(INDIRECT(input478[[#This Row],[range1]]))</f>
        <v>0</v>
      </c>
      <c r="M158" t="b" cm="1">
        <f t="array" aca="1" ref="M158" ca="1">SUMPRODUCT(--(INDIRECT(input478[[#This Row],[range1]])&gt;INDIRECT(input478[[#This Row],[range2]])))=COUNT(INDIRECT(input478[[#This Row],[range1]]))</f>
        <v>0</v>
      </c>
      <c r="N158" t="b">
        <f ca="1">IF(AND(NOT(input478[[#This Row],[All DESC?]]),NOT(input478[[#This Row],[All ASC?]])),FALSE(),TRUE())</f>
        <v>0</v>
      </c>
      <c r="O158" cm="1">
        <f t="array" aca="1" ref="O158" ca="1">IF(AND(input478[[#This Row],[Safe Part 1]],(MAX(ABS((INDIRECT(input478[[#This Row],[range2]]))-(INDIRECT(input478[[#This Row],[range1]])))))&lt;=3),1,0)</f>
        <v>0</v>
      </c>
    </row>
    <row r="159" spans="1:15" x14ac:dyDescent="0.35">
      <c r="A159">
        <v>70</v>
      </c>
      <c r="B159">
        <v>70</v>
      </c>
      <c r="C159">
        <v>67</v>
      </c>
      <c r="D159">
        <v>68</v>
      </c>
      <c r="E159">
        <v>64</v>
      </c>
      <c r="H159">
        <f>1</f>
        <v>1</v>
      </c>
      <c r="I159">
        <f>COUNTA(input478[[#This Row],[Column1.1]:[Column1.8]])</f>
        <v>5</v>
      </c>
      <c r="J159" t="str">
        <f>ADDRESS(ROW(),input478[[#This Row],[first col]]+1,4)&amp;":"&amp;ADDRESS(ROW(),input478[[#This Row],[lastcol]],4)</f>
        <v>B159:E159</v>
      </c>
      <c r="K159" t="str">
        <f>ADDRESS(ROW(),input478[[#This Row],[first col]],4)&amp;":"&amp;ADDRESS(ROW(),input478[[#This Row],[lastcol]]-1,4)</f>
        <v>A159:D159</v>
      </c>
      <c r="L159" t="b" cm="1">
        <f t="array" aca="1" ref="L159" ca="1">SUMPRODUCT(--(INDIRECT(input478[[#This Row],[range1]])&lt;INDIRECT(input478[[#This Row],[range2]])))=COUNT(INDIRECT(input478[[#This Row],[range1]]))</f>
        <v>0</v>
      </c>
      <c r="M159" t="b" cm="1">
        <f t="array" aca="1" ref="M159" ca="1">SUMPRODUCT(--(INDIRECT(input478[[#This Row],[range1]])&gt;INDIRECT(input478[[#This Row],[range2]])))=COUNT(INDIRECT(input478[[#This Row],[range1]]))</f>
        <v>0</v>
      </c>
      <c r="N159" t="b">
        <f ca="1">IF(AND(NOT(input478[[#This Row],[All DESC?]]),NOT(input478[[#This Row],[All ASC?]])),FALSE(),TRUE())</f>
        <v>0</v>
      </c>
      <c r="O159" cm="1">
        <f t="array" aca="1" ref="O159" ca="1">IF(AND(input478[[#This Row],[Safe Part 1]],(MAX(ABS((INDIRECT(input478[[#This Row],[range2]]))-(INDIRECT(input478[[#This Row],[range1]])))))&lt;=3),1,0)</f>
        <v>0</v>
      </c>
    </row>
    <row r="160" spans="1:15" x14ac:dyDescent="0.35">
      <c r="A160">
        <v>85</v>
      </c>
      <c r="B160">
        <v>84</v>
      </c>
      <c r="C160">
        <v>86</v>
      </c>
      <c r="D160">
        <v>79</v>
      </c>
      <c r="H160">
        <f>1</f>
        <v>1</v>
      </c>
      <c r="I160">
        <f>COUNTA(input478[[#This Row],[Column1.1]:[Column1.8]])</f>
        <v>4</v>
      </c>
      <c r="J160" t="str">
        <f>ADDRESS(ROW(),input478[[#This Row],[first col]]+1,4)&amp;":"&amp;ADDRESS(ROW(),input478[[#This Row],[lastcol]],4)</f>
        <v>B160:D160</v>
      </c>
      <c r="K160" t="str">
        <f>ADDRESS(ROW(),input478[[#This Row],[first col]],4)&amp;":"&amp;ADDRESS(ROW(),input478[[#This Row],[lastcol]]-1,4)</f>
        <v>A160:C160</v>
      </c>
      <c r="L160" t="b" cm="1">
        <f t="array" aca="1" ref="L160" ca="1">SUMPRODUCT(--(INDIRECT(input478[[#This Row],[range1]])&lt;INDIRECT(input478[[#This Row],[range2]])))=COUNT(INDIRECT(input478[[#This Row],[range1]]))</f>
        <v>0</v>
      </c>
      <c r="M160" t="b" cm="1">
        <f t="array" aca="1" ref="M160" ca="1">SUMPRODUCT(--(INDIRECT(input478[[#This Row],[range1]])&gt;INDIRECT(input478[[#This Row],[range2]])))=COUNT(INDIRECT(input478[[#This Row],[range1]]))</f>
        <v>0</v>
      </c>
      <c r="N160" t="b">
        <f ca="1">IF(AND(NOT(input478[[#This Row],[All DESC?]]),NOT(input478[[#This Row],[All ASC?]])),FALSE(),TRUE())</f>
        <v>0</v>
      </c>
      <c r="O160" cm="1">
        <f t="array" aca="1" ref="O160" ca="1">IF(AND(input478[[#This Row],[Safe Part 1]],(MAX(ABS((INDIRECT(input478[[#This Row],[range2]]))-(INDIRECT(input478[[#This Row],[range1]])))))&lt;=3),1,0)</f>
        <v>0</v>
      </c>
    </row>
    <row r="161" spans="1:15" x14ac:dyDescent="0.35">
      <c r="A161">
        <v>25</v>
      </c>
      <c r="B161">
        <v>28</v>
      </c>
      <c r="C161">
        <v>26</v>
      </c>
      <c r="D161">
        <v>24</v>
      </c>
      <c r="E161">
        <v>21</v>
      </c>
      <c r="H161">
        <f>1</f>
        <v>1</v>
      </c>
      <c r="I161">
        <f>COUNTA(input478[[#This Row],[Column1.1]:[Column1.8]])</f>
        <v>5</v>
      </c>
      <c r="J161" t="str">
        <f>ADDRESS(ROW(),input478[[#This Row],[first col]]+1,4)&amp;":"&amp;ADDRESS(ROW(),input478[[#This Row],[lastcol]],4)</f>
        <v>B161:E161</v>
      </c>
      <c r="K161" t="str">
        <f>ADDRESS(ROW(),input478[[#This Row],[first col]],4)&amp;":"&amp;ADDRESS(ROW(),input478[[#This Row],[lastcol]]-1,4)</f>
        <v>A161:D161</v>
      </c>
      <c r="L161" t="b" cm="1">
        <f t="array" aca="1" ref="L161" ca="1">SUMPRODUCT(--(INDIRECT(input478[[#This Row],[range1]])&lt;INDIRECT(input478[[#This Row],[range2]])))=COUNT(INDIRECT(input478[[#This Row],[range1]]))</f>
        <v>0</v>
      </c>
      <c r="M161" t="b" cm="1">
        <f t="array" aca="1" ref="M161" ca="1">SUMPRODUCT(--(INDIRECT(input478[[#This Row],[range1]])&gt;INDIRECT(input478[[#This Row],[range2]])))=COUNT(INDIRECT(input478[[#This Row],[range1]]))</f>
        <v>0</v>
      </c>
      <c r="N161" t="b">
        <f ca="1">IF(AND(NOT(input478[[#This Row],[All DESC?]]),NOT(input478[[#This Row],[All ASC?]])),FALSE(),TRUE())</f>
        <v>0</v>
      </c>
      <c r="O161" cm="1">
        <f t="array" aca="1" ref="O161" ca="1">IF(AND(input478[[#This Row],[Safe Part 1]],(MAX(ABS((INDIRECT(input478[[#This Row],[range2]]))-(INDIRECT(input478[[#This Row],[range1]])))))&lt;=3),1,0)</f>
        <v>0</v>
      </c>
    </row>
    <row r="162" spans="1:15" x14ac:dyDescent="0.35">
      <c r="A162">
        <v>58</v>
      </c>
      <c r="B162">
        <v>60</v>
      </c>
      <c r="C162">
        <v>59</v>
      </c>
      <c r="D162">
        <v>56</v>
      </c>
      <c r="E162">
        <v>58</v>
      </c>
      <c r="H162">
        <f>1</f>
        <v>1</v>
      </c>
      <c r="I162">
        <f>COUNTA(input478[[#This Row],[Column1.1]:[Column1.8]])</f>
        <v>5</v>
      </c>
      <c r="J162" t="str">
        <f>ADDRESS(ROW(),input478[[#This Row],[first col]]+1,4)&amp;":"&amp;ADDRESS(ROW(),input478[[#This Row],[lastcol]],4)</f>
        <v>B162:E162</v>
      </c>
      <c r="K162" t="str">
        <f>ADDRESS(ROW(),input478[[#This Row],[first col]],4)&amp;":"&amp;ADDRESS(ROW(),input478[[#This Row],[lastcol]]-1,4)</f>
        <v>A162:D162</v>
      </c>
      <c r="L162" t="b" cm="1">
        <f t="array" aca="1" ref="L162" ca="1">SUMPRODUCT(--(INDIRECT(input478[[#This Row],[range1]])&lt;INDIRECT(input478[[#This Row],[range2]])))=COUNT(INDIRECT(input478[[#This Row],[range1]]))</f>
        <v>0</v>
      </c>
      <c r="M162" t="b" cm="1">
        <f t="array" aca="1" ref="M162" ca="1">SUMPRODUCT(--(INDIRECT(input478[[#This Row],[range1]])&gt;INDIRECT(input478[[#This Row],[range2]])))=COUNT(INDIRECT(input478[[#This Row],[range1]]))</f>
        <v>0</v>
      </c>
      <c r="N162" t="b">
        <f ca="1">IF(AND(NOT(input478[[#This Row],[All DESC?]]),NOT(input478[[#This Row],[All ASC?]])),FALSE(),TRUE())</f>
        <v>0</v>
      </c>
      <c r="O162" cm="1">
        <f t="array" aca="1" ref="O162" ca="1">IF(AND(input478[[#This Row],[Safe Part 1]],(MAX(ABS((INDIRECT(input478[[#This Row],[range2]]))-(INDIRECT(input478[[#This Row],[range1]])))))&lt;=3),1,0)</f>
        <v>0</v>
      </c>
    </row>
    <row r="163" spans="1:15" x14ac:dyDescent="0.35">
      <c r="A163">
        <v>71</v>
      </c>
      <c r="B163">
        <v>72</v>
      </c>
      <c r="C163">
        <v>69</v>
      </c>
      <c r="D163">
        <v>69</v>
      </c>
      <c r="H163">
        <f>1</f>
        <v>1</v>
      </c>
      <c r="I163">
        <f>COUNTA(input478[[#This Row],[Column1.1]:[Column1.8]])</f>
        <v>4</v>
      </c>
      <c r="J163" t="str">
        <f>ADDRESS(ROW(),input478[[#This Row],[first col]]+1,4)&amp;":"&amp;ADDRESS(ROW(),input478[[#This Row],[lastcol]],4)</f>
        <v>B163:D163</v>
      </c>
      <c r="K163" t="str">
        <f>ADDRESS(ROW(),input478[[#This Row],[first col]],4)&amp;":"&amp;ADDRESS(ROW(),input478[[#This Row],[lastcol]]-1,4)</f>
        <v>A163:C163</v>
      </c>
      <c r="L163" t="b" cm="1">
        <f t="array" aca="1" ref="L163" ca="1">SUMPRODUCT(--(INDIRECT(input478[[#This Row],[range1]])&lt;INDIRECT(input478[[#This Row],[range2]])))=COUNT(INDIRECT(input478[[#This Row],[range1]]))</f>
        <v>0</v>
      </c>
      <c r="M163" t="b" cm="1">
        <f t="array" aca="1" ref="M163" ca="1">SUMPRODUCT(--(INDIRECT(input478[[#This Row],[range1]])&gt;INDIRECT(input478[[#This Row],[range2]])))=COUNT(INDIRECT(input478[[#This Row],[range1]]))</f>
        <v>0</v>
      </c>
      <c r="N163" t="b">
        <f ca="1">IF(AND(NOT(input478[[#This Row],[All DESC?]]),NOT(input478[[#This Row],[All ASC?]])),FALSE(),TRUE())</f>
        <v>0</v>
      </c>
      <c r="O163" cm="1">
        <f t="array" aca="1" ref="O163" ca="1">IF(AND(input478[[#This Row],[Safe Part 1]],(MAX(ABS((INDIRECT(input478[[#This Row],[range2]]))-(INDIRECT(input478[[#This Row],[range1]])))))&lt;=3),1,0)</f>
        <v>0</v>
      </c>
    </row>
    <row r="164" spans="1:15" x14ac:dyDescent="0.35">
      <c r="A164">
        <v>88</v>
      </c>
      <c r="B164">
        <v>87</v>
      </c>
      <c r="C164">
        <v>87</v>
      </c>
      <c r="D164">
        <v>85</v>
      </c>
      <c r="E164">
        <v>83</v>
      </c>
      <c r="F164">
        <v>81</v>
      </c>
      <c r="G164">
        <v>77</v>
      </c>
      <c r="H164">
        <f>1</f>
        <v>1</v>
      </c>
      <c r="I164">
        <f>COUNTA(input478[[#This Row],[Column1.1]:[Column1.8]])</f>
        <v>7</v>
      </c>
      <c r="J164" t="str">
        <f>ADDRESS(ROW(),input478[[#This Row],[first col]]+1,4)&amp;":"&amp;ADDRESS(ROW(),input478[[#This Row],[lastcol]],4)</f>
        <v>B164:G164</v>
      </c>
      <c r="K164" t="str">
        <f>ADDRESS(ROW(),input478[[#This Row],[first col]],4)&amp;":"&amp;ADDRESS(ROW(),input478[[#This Row],[lastcol]]-1,4)</f>
        <v>A164:F164</v>
      </c>
      <c r="L164" t="b" cm="1">
        <f t="array" aca="1" ref="L164" ca="1">SUMPRODUCT(--(INDIRECT(input478[[#This Row],[range1]])&lt;INDIRECT(input478[[#This Row],[range2]])))=COUNT(INDIRECT(input478[[#This Row],[range1]]))</f>
        <v>0</v>
      </c>
      <c r="M164" t="b" cm="1">
        <f t="array" aca="1" ref="M164" ca="1">SUMPRODUCT(--(INDIRECT(input478[[#This Row],[range1]])&gt;INDIRECT(input478[[#This Row],[range2]])))=COUNT(INDIRECT(input478[[#This Row],[range1]]))</f>
        <v>0</v>
      </c>
      <c r="N164" t="b">
        <f ca="1">IF(AND(NOT(input478[[#This Row],[All DESC?]]),NOT(input478[[#This Row],[All ASC?]])),FALSE(),TRUE())</f>
        <v>0</v>
      </c>
      <c r="O164" cm="1">
        <f t="array" aca="1" ref="O164" ca="1">IF(AND(input478[[#This Row],[Safe Part 1]],(MAX(ABS((INDIRECT(input478[[#This Row],[range2]]))-(INDIRECT(input478[[#This Row],[range1]])))))&lt;=3),1,0)</f>
        <v>0</v>
      </c>
    </row>
    <row r="165" spans="1:15" x14ac:dyDescent="0.35">
      <c r="A165">
        <v>37</v>
      </c>
      <c r="B165">
        <v>36</v>
      </c>
      <c r="C165">
        <v>34</v>
      </c>
      <c r="D165">
        <v>34</v>
      </c>
      <c r="E165">
        <v>28</v>
      </c>
      <c r="H165">
        <f>1</f>
        <v>1</v>
      </c>
      <c r="I165">
        <f>COUNTA(input478[[#This Row],[Column1.1]:[Column1.8]])</f>
        <v>5</v>
      </c>
      <c r="J165" t="str">
        <f>ADDRESS(ROW(),input478[[#This Row],[first col]]+1,4)&amp;":"&amp;ADDRESS(ROW(),input478[[#This Row],[lastcol]],4)</f>
        <v>B165:E165</v>
      </c>
      <c r="K165" t="str">
        <f>ADDRESS(ROW(),input478[[#This Row],[first col]],4)&amp;":"&amp;ADDRESS(ROW(),input478[[#This Row],[lastcol]]-1,4)</f>
        <v>A165:D165</v>
      </c>
      <c r="L165" t="b" cm="1">
        <f t="array" aca="1" ref="L165" ca="1">SUMPRODUCT(--(INDIRECT(input478[[#This Row],[range1]])&lt;INDIRECT(input478[[#This Row],[range2]])))=COUNT(INDIRECT(input478[[#This Row],[range1]]))</f>
        <v>0</v>
      </c>
      <c r="M165" t="b" cm="1">
        <f t="array" aca="1" ref="M165" ca="1">SUMPRODUCT(--(INDIRECT(input478[[#This Row],[range1]])&gt;INDIRECT(input478[[#This Row],[range2]])))=COUNT(INDIRECT(input478[[#This Row],[range1]]))</f>
        <v>0</v>
      </c>
      <c r="N165" t="b">
        <f ca="1">IF(AND(NOT(input478[[#This Row],[All DESC?]]),NOT(input478[[#This Row],[All ASC?]])),FALSE(),TRUE())</f>
        <v>0</v>
      </c>
      <c r="O165" cm="1">
        <f t="array" aca="1" ref="O165" ca="1">IF(AND(input478[[#This Row],[Safe Part 1]],(MAX(ABS((INDIRECT(input478[[#This Row],[range2]]))-(INDIRECT(input478[[#This Row],[range1]])))))&lt;=3),1,0)</f>
        <v>0</v>
      </c>
    </row>
    <row r="166" spans="1:15" x14ac:dyDescent="0.35">
      <c r="A166">
        <v>50</v>
      </c>
      <c r="B166">
        <v>49</v>
      </c>
      <c r="C166">
        <v>47</v>
      </c>
      <c r="D166">
        <v>46</v>
      </c>
      <c r="E166">
        <v>42</v>
      </c>
      <c r="F166">
        <v>40</v>
      </c>
      <c r="H166">
        <f>1</f>
        <v>1</v>
      </c>
      <c r="I166">
        <f>COUNTA(input478[[#This Row],[Column1.1]:[Column1.8]])</f>
        <v>6</v>
      </c>
      <c r="J166" t="str">
        <f>ADDRESS(ROW(),input478[[#This Row],[first col]]+1,4)&amp;":"&amp;ADDRESS(ROW(),input478[[#This Row],[lastcol]],4)</f>
        <v>B166:F166</v>
      </c>
      <c r="K166" t="str">
        <f>ADDRESS(ROW(),input478[[#This Row],[first col]],4)&amp;":"&amp;ADDRESS(ROW(),input478[[#This Row],[lastcol]]-1,4)</f>
        <v>A166:E166</v>
      </c>
      <c r="L166" t="b" cm="1">
        <f t="array" aca="1" ref="L166" ca="1">SUMPRODUCT(--(INDIRECT(input478[[#This Row],[range1]])&lt;INDIRECT(input478[[#This Row],[range2]])))=COUNT(INDIRECT(input478[[#This Row],[range1]]))</f>
        <v>1</v>
      </c>
      <c r="M166" t="b" cm="1">
        <f t="array" aca="1" ref="M166" ca="1">SUMPRODUCT(--(INDIRECT(input478[[#This Row],[range1]])&gt;INDIRECT(input478[[#This Row],[range2]])))=COUNT(INDIRECT(input478[[#This Row],[range1]]))</f>
        <v>0</v>
      </c>
      <c r="N166" t="b">
        <f ca="1">IF(AND(NOT(input478[[#This Row],[All DESC?]]),NOT(input478[[#This Row],[All ASC?]])),FALSE(),TRUE())</f>
        <v>1</v>
      </c>
      <c r="O166" cm="1">
        <f t="array" aca="1" ref="O166" ca="1">IF(AND(input478[[#This Row],[Safe Part 1]],(MAX(ABS((INDIRECT(input478[[#This Row],[range2]]))-(INDIRECT(input478[[#This Row],[range1]])))))&lt;=3),1,0)</f>
        <v>0</v>
      </c>
    </row>
    <row r="167" spans="1:15" x14ac:dyDescent="0.35">
      <c r="A167">
        <v>60</v>
      </c>
      <c r="B167">
        <v>59</v>
      </c>
      <c r="C167">
        <v>55</v>
      </c>
      <c r="D167">
        <v>52</v>
      </c>
      <c r="E167">
        <v>49</v>
      </c>
      <c r="F167">
        <v>48</v>
      </c>
      <c r="G167">
        <v>50</v>
      </c>
      <c r="H167">
        <f>1</f>
        <v>1</v>
      </c>
      <c r="I167">
        <f>COUNTA(input478[[#This Row],[Column1.1]:[Column1.8]])</f>
        <v>7</v>
      </c>
      <c r="J167" t="str">
        <f>ADDRESS(ROW(),input478[[#This Row],[first col]]+1,4)&amp;":"&amp;ADDRESS(ROW(),input478[[#This Row],[lastcol]],4)</f>
        <v>B167:G167</v>
      </c>
      <c r="K167" t="str">
        <f>ADDRESS(ROW(),input478[[#This Row],[first col]],4)&amp;":"&amp;ADDRESS(ROW(),input478[[#This Row],[lastcol]]-1,4)</f>
        <v>A167:F167</v>
      </c>
      <c r="L167" t="b" cm="1">
        <f t="array" aca="1" ref="L167" ca="1">SUMPRODUCT(--(INDIRECT(input478[[#This Row],[range1]])&lt;INDIRECT(input478[[#This Row],[range2]])))=COUNT(INDIRECT(input478[[#This Row],[range1]]))</f>
        <v>0</v>
      </c>
      <c r="M167" t="b" cm="1">
        <f t="array" aca="1" ref="M167" ca="1">SUMPRODUCT(--(INDIRECT(input478[[#This Row],[range1]])&gt;INDIRECT(input478[[#This Row],[range2]])))=COUNT(INDIRECT(input478[[#This Row],[range1]]))</f>
        <v>0</v>
      </c>
      <c r="N167" t="b">
        <f ca="1">IF(AND(NOT(input478[[#This Row],[All DESC?]]),NOT(input478[[#This Row],[All ASC?]])),FALSE(),TRUE())</f>
        <v>0</v>
      </c>
      <c r="O167" cm="1">
        <f t="array" aca="1" ref="O167" ca="1">IF(AND(input478[[#This Row],[Safe Part 1]],(MAX(ABS((INDIRECT(input478[[#This Row],[range2]]))-(INDIRECT(input478[[#This Row],[range1]])))))&lt;=3),1,0)</f>
        <v>0</v>
      </c>
    </row>
    <row r="168" spans="1:15" x14ac:dyDescent="0.35">
      <c r="A168">
        <v>95</v>
      </c>
      <c r="B168">
        <v>94</v>
      </c>
      <c r="C168">
        <v>93</v>
      </c>
      <c r="D168">
        <v>91</v>
      </c>
      <c r="E168">
        <v>87</v>
      </c>
      <c r="F168">
        <v>87</v>
      </c>
      <c r="H168">
        <f>1</f>
        <v>1</v>
      </c>
      <c r="I168">
        <f>COUNTA(input478[[#This Row],[Column1.1]:[Column1.8]])</f>
        <v>6</v>
      </c>
      <c r="J168" t="str">
        <f>ADDRESS(ROW(),input478[[#This Row],[first col]]+1,4)&amp;":"&amp;ADDRESS(ROW(),input478[[#This Row],[lastcol]],4)</f>
        <v>B168:F168</v>
      </c>
      <c r="K168" t="str">
        <f>ADDRESS(ROW(),input478[[#This Row],[first col]],4)&amp;":"&amp;ADDRESS(ROW(),input478[[#This Row],[lastcol]]-1,4)</f>
        <v>A168:E168</v>
      </c>
      <c r="L168" t="b" cm="1">
        <f t="array" aca="1" ref="L168" ca="1">SUMPRODUCT(--(INDIRECT(input478[[#This Row],[range1]])&lt;INDIRECT(input478[[#This Row],[range2]])))=COUNT(INDIRECT(input478[[#This Row],[range1]]))</f>
        <v>0</v>
      </c>
      <c r="M168" t="b" cm="1">
        <f t="array" aca="1" ref="M168" ca="1">SUMPRODUCT(--(INDIRECT(input478[[#This Row],[range1]])&gt;INDIRECT(input478[[#This Row],[range2]])))=COUNT(INDIRECT(input478[[#This Row],[range1]]))</f>
        <v>0</v>
      </c>
      <c r="N168" t="b">
        <f ca="1">IF(AND(NOT(input478[[#This Row],[All DESC?]]),NOT(input478[[#This Row],[All ASC?]])),FALSE(),TRUE())</f>
        <v>0</v>
      </c>
      <c r="O168" cm="1">
        <f t="array" aca="1" ref="O168" ca="1">IF(AND(input478[[#This Row],[Safe Part 1]],(MAX(ABS((INDIRECT(input478[[#This Row],[range2]]))-(INDIRECT(input478[[#This Row],[range1]])))))&lt;=3),1,0)</f>
        <v>0</v>
      </c>
    </row>
    <row r="169" spans="1:15" x14ac:dyDescent="0.35">
      <c r="A169">
        <v>92</v>
      </c>
      <c r="B169">
        <v>92</v>
      </c>
      <c r="C169">
        <v>88</v>
      </c>
      <c r="D169">
        <v>87</v>
      </c>
      <c r="E169">
        <v>83</v>
      </c>
      <c r="H169">
        <f>1</f>
        <v>1</v>
      </c>
      <c r="I169">
        <f>COUNTA(input478[[#This Row],[Column1.1]:[Column1.8]])</f>
        <v>5</v>
      </c>
      <c r="J169" t="str">
        <f>ADDRESS(ROW(),input478[[#This Row],[first col]]+1,4)&amp;":"&amp;ADDRESS(ROW(),input478[[#This Row],[lastcol]],4)</f>
        <v>B169:E169</v>
      </c>
      <c r="K169" t="str">
        <f>ADDRESS(ROW(),input478[[#This Row],[first col]],4)&amp;":"&amp;ADDRESS(ROW(),input478[[#This Row],[lastcol]]-1,4)</f>
        <v>A169:D169</v>
      </c>
      <c r="L169" t="b" cm="1">
        <f t="array" aca="1" ref="L169" ca="1">SUMPRODUCT(--(INDIRECT(input478[[#This Row],[range1]])&lt;INDIRECT(input478[[#This Row],[range2]])))=COUNT(INDIRECT(input478[[#This Row],[range1]]))</f>
        <v>0</v>
      </c>
      <c r="M169" t="b" cm="1">
        <f t="array" aca="1" ref="M169" ca="1">SUMPRODUCT(--(INDIRECT(input478[[#This Row],[range1]])&gt;INDIRECT(input478[[#This Row],[range2]])))=COUNT(INDIRECT(input478[[#This Row],[range1]]))</f>
        <v>0</v>
      </c>
      <c r="N169" t="b">
        <f ca="1">IF(AND(NOT(input478[[#This Row],[All DESC?]]),NOT(input478[[#This Row],[All ASC?]])),FALSE(),TRUE())</f>
        <v>0</v>
      </c>
      <c r="O169" cm="1">
        <f t="array" aca="1" ref="O169" ca="1">IF(AND(input478[[#This Row],[Safe Part 1]],(MAX(ABS((INDIRECT(input478[[#This Row],[range2]]))-(INDIRECT(input478[[#This Row],[range1]])))))&lt;=3),1,0)</f>
        <v>0</v>
      </c>
    </row>
    <row r="170" spans="1:15" x14ac:dyDescent="0.35">
      <c r="A170">
        <v>84</v>
      </c>
      <c r="B170">
        <v>83</v>
      </c>
      <c r="C170">
        <v>79</v>
      </c>
      <c r="D170">
        <v>78</v>
      </c>
      <c r="E170">
        <v>76</v>
      </c>
      <c r="F170">
        <v>74</v>
      </c>
      <c r="G170">
        <v>69</v>
      </c>
      <c r="H170">
        <f>1</f>
        <v>1</v>
      </c>
      <c r="I170">
        <f>COUNTA(input478[[#This Row],[Column1.1]:[Column1.8]])</f>
        <v>7</v>
      </c>
      <c r="J170" t="str">
        <f>ADDRESS(ROW(),input478[[#This Row],[first col]]+1,4)&amp;":"&amp;ADDRESS(ROW(),input478[[#This Row],[lastcol]],4)</f>
        <v>B170:G170</v>
      </c>
      <c r="K170" t="str">
        <f>ADDRESS(ROW(),input478[[#This Row],[first col]],4)&amp;":"&amp;ADDRESS(ROW(),input478[[#This Row],[lastcol]]-1,4)</f>
        <v>A170:F170</v>
      </c>
      <c r="L170" t="b" cm="1">
        <f t="array" aca="1" ref="L170" ca="1">SUMPRODUCT(--(INDIRECT(input478[[#This Row],[range1]])&lt;INDIRECT(input478[[#This Row],[range2]])))=COUNT(INDIRECT(input478[[#This Row],[range1]]))</f>
        <v>1</v>
      </c>
      <c r="M170" t="b" cm="1">
        <f t="array" aca="1" ref="M170" ca="1">SUMPRODUCT(--(INDIRECT(input478[[#This Row],[range1]])&gt;INDIRECT(input478[[#This Row],[range2]])))=COUNT(INDIRECT(input478[[#This Row],[range1]]))</f>
        <v>0</v>
      </c>
      <c r="N170" t="b">
        <f ca="1">IF(AND(NOT(input478[[#This Row],[All DESC?]]),NOT(input478[[#This Row],[All ASC?]])),FALSE(),TRUE())</f>
        <v>1</v>
      </c>
      <c r="O170" cm="1">
        <f t="array" aca="1" ref="O170" ca="1">IF(AND(input478[[#This Row],[Safe Part 1]],(MAX(ABS((INDIRECT(input478[[#This Row],[range2]]))-(INDIRECT(input478[[#This Row],[range1]])))))&lt;=3),1,0)</f>
        <v>0</v>
      </c>
    </row>
    <row r="171" spans="1:15" x14ac:dyDescent="0.35">
      <c r="A171">
        <v>95</v>
      </c>
      <c r="B171">
        <v>92</v>
      </c>
      <c r="C171">
        <v>89</v>
      </c>
      <c r="D171">
        <v>87</v>
      </c>
      <c r="E171">
        <v>85</v>
      </c>
      <c r="F171">
        <v>83</v>
      </c>
      <c r="H171">
        <f>1</f>
        <v>1</v>
      </c>
      <c r="I171">
        <f>COUNTA(input478[[#This Row],[Column1.1]:[Column1.8]])</f>
        <v>6</v>
      </c>
      <c r="J171" t="str">
        <f>ADDRESS(ROW(),input478[[#This Row],[first col]]+1,4)&amp;":"&amp;ADDRESS(ROW(),input478[[#This Row],[lastcol]],4)</f>
        <v>B171:F171</v>
      </c>
      <c r="K171" t="str">
        <f>ADDRESS(ROW(),input478[[#This Row],[first col]],4)&amp;":"&amp;ADDRESS(ROW(),input478[[#This Row],[lastcol]]-1,4)</f>
        <v>A171:E171</v>
      </c>
      <c r="L171" t="b" cm="1">
        <f t="array" aca="1" ref="L171" ca="1">SUMPRODUCT(--(INDIRECT(input478[[#This Row],[range1]])&lt;INDIRECT(input478[[#This Row],[range2]])))=COUNT(INDIRECT(input478[[#This Row],[range1]]))</f>
        <v>1</v>
      </c>
      <c r="M171" t="b" cm="1">
        <f t="array" aca="1" ref="M171" ca="1">SUMPRODUCT(--(INDIRECT(input478[[#This Row],[range1]])&gt;INDIRECT(input478[[#This Row],[range2]])))=COUNT(INDIRECT(input478[[#This Row],[range1]]))</f>
        <v>0</v>
      </c>
      <c r="N171" t="b">
        <f ca="1">IF(AND(NOT(input478[[#This Row],[All DESC?]]),NOT(input478[[#This Row],[All ASC?]])),FALSE(),TRUE())</f>
        <v>1</v>
      </c>
      <c r="O171" cm="1">
        <f t="array" aca="1" ref="O171" ca="1">IF(AND(input478[[#This Row],[Safe Part 1]],(MAX(ABS((INDIRECT(input478[[#This Row],[range2]]))-(INDIRECT(input478[[#This Row],[range1]])))))&lt;=3),1,0)</f>
        <v>1</v>
      </c>
    </row>
    <row r="172" spans="1:15" x14ac:dyDescent="0.35">
      <c r="A172">
        <v>27</v>
      </c>
      <c r="B172">
        <v>27</v>
      </c>
      <c r="C172">
        <v>25</v>
      </c>
      <c r="D172">
        <v>20</v>
      </c>
      <c r="E172">
        <v>17</v>
      </c>
      <c r="F172">
        <v>20</v>
      </c>
      <c r="H172">
        <f>1</f>
        <v>1</v>
      </c>
      <c r="I172">
        <f>COUNTA(input478[[#This Row],[Column1.1]:[Column1.8]])</f>
        <v>6</v>
      </c>
      <c r="J172" t="str">
        <f>ADDRESS(ROW(),input478[[#This Row],[first col]]+1,4)&amp;":"&amp;ADDRESS(ROW(),input478[[#This Row],[lastcol]],4)</f>
        <v>B172:F172</v>
      </c>
      <c r="K172" t="str">
        <f>ADDRESS(ROW(),input478[[#This Row],[first col]],4)&amp;":"&amp;ADDRESS(ROW(),input478[[#This Row],[lastcol]]-1,4)</f>
        <v>A172:E172</v>
      </c>
      <c r="L172" t="b" cm="1">
        <f t="array" aca="1" ref="L172" ca="1">SUMPRODUCT(--(INDIRECT(input478[[#This Row],[range1]])&lt;INDIRECT(input478[[#This Row],[range2]])))=COUNT(INDIRECT(input478[[#This Row],[range1]]))</f>
        <v>0</v>
      </c>
      <c r="M172" t="b" cm="1">
        <f t="array" aca="1" ref="M172" ca="1">SUMPRODUCT(--(INDIRECT(input478[[#This Row],[range1]])&gt;INDIRECT(input478[[#This Row],[range2]])))=COUNT(INDIRECT(input478[[#This Row],[range1]]))</f>
        <v>0</v>
      </c>
      <c r="N172" t="b">
        <f ca="1">IF(AND(NOT(input478[[#This Row],[All DESC?]]),NOT(input478[[#This Row],[All ASC?]])),FALSE(),TRUE())</f>
        <v>0</v>
      </c>
      <c r="O172" cm="1">
        <f t="array" aca="1" ref="O172" ca="1">IF(AND(input478[[#This Row],[Safe Part 1]],(MAX(ABS((INDIRECT(input478[[#This Row],[range2]]))-(INDIRECT(input478[[#This Row],[range1]])))))&lt;=3),1,0)</f>
        <v>0</v>
      </c>
    </row>
    <row r="173" spans="1:15" x14ac:dyDescent="0.35">
      <c r="A173">
        <v>44</v>
      </c>
      <c r="B173">
        <v>45</v>
      </c>
      <c r="C173">
        <v>39</v>
      </c>
      <c r="D173">
        <v>38</v>
      </c>
      <c r="E173">
        <v>36</v>
      </c>
      <c r="F173">
        <v>36</v>
      </c>
      <c r="H173">
        <f>1</f>
        <v>1</v>
      </c>
      <c r="I173">
        <f>COUNTA(input478[[#This Row],[Column1.1]:[Column1.8]])</f>
        <v>6</v>
      </c>
      <c r="J173" t="str">
        <f>ADDRESS(ROW(),input478[[#This Row],[first col]]+1,4)&amp;":"&amp;ADDRESS(ROW(),input478[[#This Row],[lastcol]],4)</f>
        <v>B173:F173</v>
      </c>
      <c r="K173" t="str">
        <f>ADDRESS(ROW(),input478[[#This Row],[first col]],4)&amp;":"&amp;ADDRESS(ROW(),input478[[#This Row],[lastcol]]-1,4)</f>
        <v>A173:E173</v>
      </c>
      <c r="L173" t="b" cm="1">
        <f t="array" aca="1" ref="L173" ca="1">SUMPRODUCT(--(INDIRECT(input478[[#This Row],[range1]])&lt;INDIRECT(input478[[#This Row],[range2]])))=COUNT(INDIRECT(input478[[#This Row],[range1]]))</f>
        <v>0</v>
      </c>
      <c r="M173" t="b" cm="1">
        <f t="array" aca="1" ref="M173" ca="1">SUMPRODUCT(--(INDIRECT(input478[[#This Row],[range1]])&gt;INDIRECT(input478[[#This Row],[range2]])))=COUNT(INDIRECT(input478[[#This Row],[range1]]))</f>
        <v>0</v>
      </c>
      <c r="N173" t="b">
        <f ca="1">IF(AND(NOT(input478[[#This Row],[All DESC?]]),NOT(input478[[#This Row],[All ASC?]])),FALSE(),TRUE())</f>
        <v>0</v>
      </c>
      <c r="O173" cm="1">
        <f t="array" aca="1" ref="O173" ca="1">IF(AND(input478[[#This Row],[Safe Part 1]],(MAX(ABS((INDIRECT(input478[[#This Row],[range2]]))-(INDIRECT(input478[[#This Row],[range1]])))))&lt;=3),1,0)</f>
        <v>0</v>
      </c>
    </row>
    <row r="174" spans="1:15" x14ac:dyDescent="0.35">
      <c r="A174">
        <v>76</v>
      </c>
      <c r="B174">
        <v>73</v>
      </c>
      <c r="C174">
        <v>72</v>
      </c>
      <c r="D174">
        <v>68</v>
      </c>
      <c r="H174">
        <f>1</f>
        <v>1</v>
      </c>
      <c r="I174">
        <f>COUNTA(input478[[#This Row],[Column1.1]:[Column1.8]])</f>
        <v>4</v>
      </c>
      <c r="J174" t="str">
        <f>ADDRESS(ROW(),input478[[#This Row],[first col]]+1,4)&amp;":"&amp;ADDRESS(ROW(),input478[[#This Row],[lastcol]],4)</f>
        <v>B174:D174</v>
      </c>
      <c r="K174" t="str">
        <f>ADDRESS(ROW(),input478[[#This Row],[first col]],4)&amp;":"&amp;ADDRESS(ROW(),input478[[#This Row],[lastcol]]-1,4)</f>
        <v>A174:C174</v>
      </c>
      <c r="L174" t="b" cm="1">
        <f t="array" aca="1" ref="L174" ca="1">SUMPRODUCT(--(INDIRECT(input478[[#This Row],[range1]])&lt;INDIRECT(input478[[#This Row],[range2]])))=COUNT(INDIRECT(input478[[#This Row],[range1]]))</f>
        <v>1</v>
      </c>
      <c r="M174" t="b" cm="1">
        <f t="array" aca="1" ref="M174" ca="1">SUMPRODUCT(--(INDIRECT(input478[[#This Row],[range1]])&gt;INDIRECT(input478[[#This Row],[range2]])))=COUNT(INDIRECT(input478[[#This Row],[range1]]))</f>
        <v>0</v>
      </c>
      <c r="N174" t="b">
        <f ca="1">IF(AND(NOT(input478[[#This Row],[All DESC?]]),NOT(input478[[#This Row],[All ASC?]])),FALSE(),TRUE())</f>
        <v>1</v>
      </c>
      <c r="O174" cm="1">
        <f t="array" aca="1" ref="O174" ca="1">IF(AND(input478[[#This Row],[Safe Part 1]],(MAX(ABS((INDIRECT(input478[[#This Row],[range2]]))-(INDIRECT(input478[[#This Row],[range1]])))))&lt;=3),1,0)</f>
        <v>0</v>
      </c>
    </row>
    <row r="175" spans="1:15" x14ac:dyDescent="0.35">
      <c r="A175">
        <v>94</v>
      </c>
      <c r="B175">
        <v>88</v>
      </c>
      <c r="C175">
        <v>85</v>
      </c>
      <c r="D175">
        <v>79</v>
      </c>
      <c r="H175">
        <f>1</f>
        <v>1</v>
      </c>
      <c r="I175">
        <f>COUNTA(input478[[#This Row],[Column1.1]:[Column1.8]])</f>
        <v>4</v>
      </c>
      <c r="J175" t="str">
        <f>ADDRESS(ROW(),input478[[#This Row],[first col]]+1,4)&amp;":"&amp;ADDRESS(ROW(),input478[[#This Row],[lastcol]],4)</f>
        <v>B175:D175</v>
      </c>
      <c r="K175" t="str">
        <f>ADDRESS(ROW(),input478[[#This Row],[first col]],4)&amp;":"&amp;ADDRESS(ROW(),input478[[#This Row],[lastcol]]-1,4)</f>
        <v>A175:C175</v>
      </c>
      <c r="L175" t="b" cm="1">
        <f t="array" aca="1" ref="L175" ca="1">SUMPRODUCT(--(INDIRECT(input478[[#This Row],[range1]])&lt;INDIRECT(input478[[#This Row],[range2]])))=COUNT(INDIRECT(input478[[#This Row],[range1]]))</f>
        <v>1</v>
      </c>
      <c r="M175" t="b" cm="1">
        <f t="array" aca="1" ref="M175" ca="1">SUMPRODUCT(--(INDIRECT(input478[[#This Row],[range1]])&gt;INDIRECT(input478[[#This Row],[range2]])))=COUNT(INDIRECT(input478[[#This Row],[range1]]))</f>
        <v>0</v>
      </c>
      <c r="N175" t="b">
        <f ca="1">IF(AND(NOT(input478[[#This Row],[All DESC?]]),NOT(input478[[#This Row],[All ASC?]])),FALSE(),TRUE())</f>
        <v>1</v>
      </c>
      <c r="O175" cm="1">
        <f t="array" aca="1" ref="O175" ca="1">IF(AND(input478[[#This Row],[Safe Part 1]],(MAX(ABS((INDIRECT(input478[[#This Row],[range2]]))-(INDIRECT(input478[[#This Row],[range1]])))))&lt;=3),1,0)</f>
        <v>0</v>
      </c>
    </row>
    <row r="176" spans="1:15" x14ac:dyDescent="0.35">
      <c r="A176">
        <v>89</v>
      </c>
      <c r="B176">
        <v>86</v>
      </c>
      <c r="C176">
        <v>83</v>
      </c>
      <c r="D176">
        <v>81</v>
      </c>
      <c r="E176">
        <v>80</v>
      </c>
      <c r="F176">
        <v>77</v>
      </c>
      <c r="G176">
        <v>76</v>
      </c>
      <c r="H176">
        <f>1</f>
        <v>1</v>
      </c>
      <c r="I176">
        <f>COUNTA(input478[[#This Row],[Column1.1]:[Column1.8]])</f>
        <v>7</v>
      </c>
      <c r="J176" t="str">
        <f>ADDRESS(ROW(),input478[[#This Row],[first col]]+1,4)&amp;":"&amp;ADDRESS(ROW(),input478[[#This Row],[lastcol]],4)</f>
        <v>B176:G176</v>
      </c>
      <c r="K176" t="str">
        <f>ADDRESS(ROW(),input478[[#This Row],[first col]],4)&amp;":"&amp;ADDRESS(ROW(),input478[[#This Row],[lastcol]]-1,4)</f>
        <v>A176:F176</v>
      </c>
      <c r="L176" t="b" cm="1">
        <f t="array" aca="1" ref="L176" ca="1">SUMPRODUCT(--(INDIRECT(input478[[#This Row],[range1]])&lt;INDIRECT(input478[[#This Row],[range2]])))=COUNT(INDIRECT(input478[[#This Row],[range1]]))</f>
        <v>1</v>
      </c>
      <c r="M176" t="b" cm="1">
        <f t="array" aca="1" ref="M176" ca="1">SUMPRODUCT(--(INDIRECT(input478[[#This Row],[range1]])&gt;INDIRECT(input478[[#This Row],[range2]])))=COUNT(INDIRECT(input478[[#This Row],[range1]]))</f>
        <v>0</v>
      </c>
      <c r="N176" t="b">
        <f ca="1">IF(AND(NOT(input478[[#This Row],[All DESC?]]),NOT(input478[[#This Row],[All ASC?]])),FALSE(),TRUE())</f>
        <v>1</v>
      </c>
      <c r="O176" cm="1">
        <f t="array" aca="1" ref="O176" ca="1">IF(AND(input478[[#This Row],[Safe Part 1]],(MAX(ABS((INDIRECT(input478[[#This Row],[range2]]))-(INDIRECT(input478[[#This Row],[range1]])))))&lt;=3),1,0)</f>
        <v>1</v>
      </c>
    </row>
    <row r="177" spans="1:15" x14ac:dyDescent="0.35">
      <c r="A177">
        <v>74</v>
      </c>
      <c r="B177">
        <v>71</v>
      </c>
      <c r="C177">
        <v>68</v>
      </c>
      <c r="D177">
        <v>67</v>
      </c>
      <c r="E177">
        <v>65</v>
      </c>
      <c r="F177">
        <v>63</v>
      </c>
      <c r="G177">
        <v>66</v>
      </c>
      <c r="H177">
        <f>1</f>
        <v>1</v>
      </c>
      <c r="I177">
        <f>COUNTA(input478[[#This Row],[Column1.1]:[Column1.8]])</f>
        <v>7</v>
      </c>
      <c r="J177" t="str">
        <f>ADDRESS(ROW(),input478[[#This Row],[first col]]+1,4)&amp;":"&amp;ADDRESS(ROW(),input478[[#This Row],[lastcol]],4)</f>
        <v>B177:G177</v>
      </c>
      <c r="K177" t="str">
        <f>ADDRESS(ROW(),input478[[#This Row],[first col]],4)&amp;":"&amp;ADDRESS(ROW(),input478[[#This Row],[lastcol]]-1,4)</f>
        <v>A177:F177</v>
      </c>
      <c r="L177" t="b" cm="1">
        <f t="array" aca="1" ref="L177" ca="1">SUMPRODUCT(--(INDIRECT(input478[[#This Row],[range1]])&lt;INDIRECT(input478[[#This Row],[range2]])))=COUNT(INDIRECT(input478[[#This Row],[range1]]))</f>
        <v>0</v>
      </c>
      <c r="M177" t="b" cm="1">
        <f t="array" aca="1" ref="M177" ca="1">SUMPRODUCT(--(INDIRECT(input478[[#This Row],[range1]])&gt;INDIRECT(input478[[#This Row],[range2]])))=COUNT(INDIRECT(input478[[#This Row],[range1]]))</f>
        <v>0</v>
      </c>
      <c r="N177" t="b">
        <f ca="1">IF(AND(NOT(input478[[#This Row],[All DESC?]]),NOT(input478[[#This Row],[All ASC?]])),FALSE(),TRUE())</f>
        <v>0</v>
      </c>
      <c r="O177" cm="1">
        <f t="array" aca="1" ref="O177" ca="1">IF(AND(input478[[#This Row],[Safe Part 1]],(MAX(ABS((INDIRECT(input478[[#This Row],[range2]]))-(INDIRECT(input478[[#This Row],[range1]])))))&lt;=3),1,0)</f>
        <v>0</v>
      </c>
    </row>
    <row r="178" spans="1:15" x14ac:dyDescent="0.35">
      <c r="A178">
        <v>70</v>
      </c>
      <c r="B178">
        <v>69</v>
      </c>
      <c r="C178">
        <v>68</v>
      </c>
      <c r="D178">
        <v>68</v>
      </c>
      <c r="H178">
        <f>1</f>
        <v>1</v>
      </c>
      <c r="I178">
        <f>COUNTA(input478[[#This Row],[Column1.1]:[Column1.8]])</f>
        <v>4</v>
      </c>
      <c r="J178" t="str">
        <f>ADDRESS(ROW(),input478[[#This Row],[first col]]+1,4)&amp;":"&amp;ADDRESS(ROW(),input478[[#This Row],[lastcol]],4)</f>
        <v>B178:D178</v>
      </c>
      <c r="K178" t="str">
        <f>ADDRESS(ROW(),input478[[#This Row],[first col]],4)&amp;":"&amp;ADDRESS(ROW(),input478[[#This Row],[lastcol]]-1,4)</f>
        <v>A178:C178</v>
      </c>
      <c r="L178" t="b" cm="1">
        <f t="array" aca="1" ref="L178" ca="1">SUMPRODUCT(--(INDIRECT(input478[[#This Row],[range1]])&lt;INDIRECT(input478[[#This Row],[range2]])))=COUNT(INDIRECT(input478[[#This Row],[range1]]))</f>
        <v>0</v>
      </c>
      <c r="M178" t="b" cm="1">
        <f t="array" aca="1" ref="M178" ca="1">SUMPRODUCT(--(INDIRECT(input478[[#This Row],[range1]])&gt;INDIRECT(input478[[#This Row],[range2]])))=COUNT(INDIRECT(input478[[#This Row],[range1]]))</f>
        <v>0</v>
      </c>
      <c r="N178" t="b">
        <f ca="1">IF(AND(NOT(input478[[#This Row],[All DESC?]]),NOT(input478[[#This Row],[All ASC?]])),FALSE(),TRUE())</f>
        <v>0</v>
      </c>
      <c r="O178" cm="1">
        <f t="array" aca="1" ref="O178" ca="1">IF(AND(input478[[#This Row],[Safe Part 1]],(MAX(ABS((INDIRECT(input478[[#This Row],[range2]]))-(INDIRECT(input478[[#This Row],[range1]])))))&lt;=3),1,0)</f>
        <v>0</v>
      </c>
    </row>
    <row r="179" spans="1:15" x14ac:dyDescent="0.35">
      <c r="A179">
        <v>85</v>
      </c>
      <c r="B179">
        <v>83</v>
      </c>
      <c r="C179">
        <v>82</v>
      </c>
      <c r="D179">
        <v>78</v>
      </c>
      <c r="H179">
        <f>1</f>
        <v>1</v>
      </c>
      <c r="I179">
        <f>COUNTA(input478[[#This Row],[Column1.1]:[Column1.8]])</f>
        <v>4</v>
      </c>
      <c r="J179" t="str">
        <f>ADDRESS(ROW(),input478[[#This Row],[first col]]+1,4)&amp;":"&amp;ADDRESS(ROW(),input478[[#This Row],[lastcol]],4)</f>
        <v>B179:D179</v>
      </c>
      <c r="K179" t="str">
        <f>ADDRESS(ROW(),input478[[#This Row],[first col]],4)&amp;":"&amp;ADDRESS(ROW(),input478[[#This Row],[lastcol]]-1,4)</f>
        <v>A179:C179</v>
      </c>
      <c r="L179" t="b" cm="1">
        <f t="array" aca="1" ref="L179" ca="1">SUMPRODUCT(--(INDIRECT(input478[[#This Row],[range1]])&lt;INDIRECT(input478[[#This Row],[range2]])))=COUNT(INDIRECT(input478[[#This Row],[range1]]))</f>
        <v>1</v>
      </c>
      <c r="M179" t="b" cm="1">
        <f t="array" aca="1" ref="M179" ca="1">SUMPRODUCT(--(INDIRECT(input478[[#This Row],[range1]])&gt;INDIRECT(input478[[#This Row],[range2]])))=COUNT(INDIRECT(input478[[#This Row],[range1]]))</f>
        <v>0</v>
      </c>
      <c r="N179" t="b">
        <f ca="1">IF(AND(NOT(input478[[#This Row],[All DESC?]]),NOT(input478[[#This Row],[All ASC?]])),FALSE(),TRUE())</f>
        <v>1</v>
      </c>
      <c r="O179" cm="1">
        <f t="array" aca="1" ref="O179" ca="1">IF(AND(input478[[#This Row],[Safe Part 1]],(MAX(ABS((INDIRECT(input478[[#This Row],[range2]]))-(INDIRECT(input478[[#This Row],[range1]])))))&lt;=3),1,0)</f>
        <v>0</v>
      </c>
    </row>
    <row r="180" spans="1:15" x14ac:dyDescent="0.35">
      <c r="A180">
        <v>58</v>
      </c>
      <c r="B180">
        <v>57</v>
      </c>
      <c r="C180">
        <v>54</v>
      </c>
      <c r="D180">
        <v>53</v>
      </c>
      <c r="E180">
        <v>47</v>
      </c>
      <c r="H180">
        <f>1</f>
        <v>1</v>
      </c>
      <c r="I180">
        <f>COUNTA(input478[[#This Row],[Column1.1]:[Column1.8]])</f>
        <v>5</v>
      </c>
      <c r="J180" t="str">
        <f>ADDRESS(ROW(),input478[[#This Row],[first col]]+1,4)&amp;":"&amp;ADDRESS(ROW(),input478[[#This Row],[lastcol]],4)</f>
        <v>B180:E180</v>
      </c>
      <c r="K180" t="str">
        <f>ADDRESS(ROW(),input478[[#This Row],[first col]],4)&amp;":"&amp;ADDRESS(ROW(),input478[[#This Row],[lastcol]]-1,4)</f>
        <v>A180:D180</v>
      </c>
      <c r="L180" t="b" cm="1">
        <f t="array" aca="1" ref="L180" ca="1">SUMPRODUCT(--(INDIRECT(input478[[#This Row],[range1]])&lt;INDIRECT(input478[[#This Row],[range2]])))=COUNT(INDIRECT(input478[[#This Row],[range1]]))</f>
        <v>1</v>
      </c>
      <c r="M180" t="b" cm="1">
        <f t="array" aca="1" ref="M180" ca="1">SUMPRODUCT(--(INDIRECT(input478[[#This Row],[range1]])&gt;INDIRECT(input478[[#This Row],[range2]])))=COUNT(INDIRECT(input478[[#This Row],[range1]]))</f>
        <v>0</v>
      </c>
      <c r="N180" t="b">
        <f ca="1">IF(AND(NOT(input478[[#This Row],[All DESC?]]),NOT(input478[[#This Row],[All ASC?]])),FALSE(),TRUE())</f>
        <v>1</v>
      </c>
      <c r="O180" cm="1">
        <f t="array" aca="1" ref="O180" ca="1">IF(AND(input478[[#This Row],[Safe Part 1]],(MAX(ABS((INDIRECT(input478[[#This Row],[range2]]))-(INDIRECT(input478[[#This Row],[range1]])))))&lt;=3),1,0)</f>
        <v>0</v>
      </c>
    </row>
    <row r="181" spans="1:15" x14ac:dyDescent="0.35">
      <c r="A181">
        <v>18</v>
      </c>
      <c r="B181">
        <v>20</v>
      </c>
      <c r="C181">
        <v>19</v>
      </c>
      <c r="D181">
        <v>17</v>
      </c>
      <c r="E181">
        <v>14</v>
      </c>
      <c r="F181">
        <v>12</v>
      </c>
      <c r="G181">
        <v>11</v>
      </c>
      <c r="H181">
        <f>1</f>
        <v>1</v>
      </c>
      <c r="I181">
        <f>COUNTA(input478[[#This Row],[Column1.1]:[Column1.8]])</f>
        <v>7</v>
      </c>
      <c r="J181" t="str">
        <f>ADDRESS(ROW(),input478[[#This Row],[first col]]+1,4)&amp;":"&amp;ADDRESS(ROW(),input478[[#This Row],[lastcol]],4)</f>
        <v>B181:G181</v>
      </c>
      <c r="K181" t="str">
        <f>ADDRESS(ROW(),input478[[#This Row],[first col]],4)&amp;":"&amp;ADDRESS(ROW(),input478[[#This Row],[lastcol]]-1,4)</f>
        <v>A181:F181</v>
      </c>
      <c r="L181" t="b" cm="1">
        <f t="array" aca="1" ref="L181" ca="1">SUMPRODUCT(--(INDIRECT(input478[[#This Row],[range1]])&lt;INDIRECT(input478[[#This Row],[range2]])))=COUNT(INDIRECT(input478[[#This Row],[range1]]))</f>
        <v>0</v>
      </c>
      <c r="M181" t="b" cm="1">
        <f t="array" aca="1" ref="M181" ca="1">SUMPRODUCT(--(INDIRECT(input478[[#This Row],[range1]])&gt;INDIRECT(input478[[#This Row],[range2]])))=COUNT(INDIRECT(input478[[#This Row],[range1]]))</f>
        <v>0</v>
      </c>
      <c r="N181" t="b">
        <f ca="1">IF(AND(NOT(input478[[#This Row],[All DESC?]]),NOT(input478[[#This Row],[All ASC?]])),FALSE(),TRUE())</f>
        <v>0</v>
      </c>
      <c r="O181" cm="1">
        <f t="array" aca="1" ref="O181" ca="1">IF(AND(input478[[#This Row],[Safe Part 1]],(MAX(ABS((INDIRECT(input478[[#This Row],[range2]]))-(INDIRECT(input478[[#This Row],[range1]])))))&lt;=3),1,0)</f>
        <v>0</v>
      </c>
    </row>
    <row r="182" spans="1:15" x14ac:dyDescent="0.35">
      <c r="A182">
        <v>49</v>
      </c>
      <c r="B182">
        <v>47</v>
      </c>
      <c r="C182">
        <v>44</v>
      </c>
      <c r="D182">
        <v>42</v>
      </c>
      <c r="E182">
        <v>43</v>
      </c>
      <c r="F182">
        <v>44</v>
      </c>
      <c r="H182">
        <f>1</f>
        <v>1</v>
      </c>
      <c r="I182">
        <f>COUNTA(input478[[#This Row],[Column1.1]:[Column1.8]])</f>
        <v>6</v>
      </c>
      <c r="J182" t="str">
        <f>ADDRESS(ROW(),input478[[#This Row],[first col]]+1,4)&amp;":"&amp;ADDRESS(ROW(),input478[[#This Row],[lastcol]],4)</f>
        <v>B182:F182</v>
      </c>
      <c r="K182" t="str">
        <f>ADDRESS(ROW(),input478[[#This Row],[first col]],4)&amp;":"&amp;ADDRESS(ROW(),input478[[#This Row],[lastcol]]-1,4)</f>
        <v>A182:E182</v>
      </c>
      <c r="L182" t="b" cm="1">
        <f t="array" aca="1" ref="L182" ca="1">SUMPRODUCT(--(INDIRECT(input478[[#This Row],[range1]])&lt;INDIRECT(input478[[#This Row],[range2]])))=COUNT(INDIRECT(input478[[#This Row],[range1]]))</f>
        <v>0</v>
      </c>
      <c r="M182" t="b" cm="1">
        <f t="array" aca="1" ref="M182" ca="1">SUMPRODUCT(--(INDIRECT(input478[[#This Row],[range1]])&gt;INDIRECT(input478[[#This Row],[range2]])))=COUNT(INDIRECT(input478[[#This Row],[range1]]))</f>
        <v>0</v>
      </c>
      <c r="N182" t="b">
        <f ca="1">IF(AND(NOT(input478[[#This Row],[All DESC?]]),NOT(input478[[#This Row],[All ASC?]])),FALSE(),TRUE())</f>
        <v>0</v>
      </c>
      <c r="O182" cm="1">
        <f t="array" aca="1" ref="O182" ca="1">IF(AND(input478[[#This Row],[Safe Part 1]],(MAX(ABS((INDIRECT(input478[[#This Row],[range2]]))-(INDIRECT(input478[[#This Row],[range1]])))))&lt;=3),1,0)</f>
        <v>0</v>
      </c>
    </row>
    <row r="183" spans="1:15" x14ac:dyDescent="0.35">
      <c r="A183">
        <v>43</v>
      </c>
      <c r="B183">
        <v>41</v>
      </c>
      <c r="C183">
        <v>40</v>
      </c>
      <c r="D183">
        <v>38</v>
      </c>
      <c r="E183">
        <v>35</v>
      </c>
      <c r="F183">
        <v>36</v>
      </c>
      <c r="G183">
        <v>36</v>
      </c>
      <c r="H183">
        <f>1</f>
        <v>1</v>
      </c>
      <c r="I183">
        <f>COUNTA(input478[[#This Row],[Column1.1]:[Column1.8]])</f>
        <v>7</v>
      </c>
      <c r="J183" t="str">
        <f>ADDRESS(ROW(),input478[[#This Row],[first col]]+1,4)&amp;":"&amp;ADDRESS(ROW(),input478[[#This Row],[lastcol]],4)</f>
        <v>B183:G183</v>
      </c>
      <c r="K183" t="str">
        <f>ADDRESS(ROW(),input478[[#This Row],[first col]],4)&amp;":"&amp;ADDRESS(ROW(),input478[[#This Row],[lastcol]]-1,4)</f>
        <v>A183:F183</v>
      </c>
      <c r="L183" t="b" cm="1">
        <f t="array" aca="1" ref="L183" ca="1">SUMPRODUCT(--(INDIRECT(input478[[#This Row],[range1]])&lt;INDIRECT(input478[[#This Row],[range2]])))=COUNT(INDIRECT(input478[[#This Row],[range1]]))</f>
        <v>0</v>
      </c>
      <c r="M183" t="b" cm="1">
        <f t="array" aca="1" ref="M183" ca="1">SUMPRODUCT(--(INDIRECT(input478[[#This Row],[range1]])&gt;INDIRECT(input478[[#This Row],[range2]])))=COUNT(INDIRECT(input478[[#This Row],[range1]]))</f>
        <v>0</v>
      </c>
      <c r="N183" t="b">
        <f ca="1">IF(AND(NOT(input478[[#This Row],[All DESC?]]),NOT(input478[[#This Row],[All ASC?]])),FALSE(),TRUE())</f>
        <v>0</v>
      </c>
      <c r="O183" cm="1">
        <f t="array" aca="1" ref="O183" ca="1">IF(AND(input478[[#This Row],[Safe Part 1]],(MAX(ABS((INDIRECT(input478[[#This Row],[range2]]))-(INDIRECT(input478[[#This Row],[range1]])))))&lt;=3),1,0)</f>
        <v>0</v>
      </c>
    </row>
    <row r="184" spans="1:15" x14ac:dyDescent="0.35">
      <c r="A184">
        <v>25</v>
      </c>
      <c r="B184">
        <v>27</v>
      </c>
      <c r="C184">
        <v>26</v>
      </c>
      <c r="D184">
        <v>24</v>
      </c>
      <c r="E184">
        <v>21</v>
      </c>
      <c r="F184">
        <v>17</v>
      </c>
      <c r="H184">
        <f>1</f>
        <v>1</v>
      </c>
      <c r="I184">
        <f>COUNTA(input478[[#This Row],[Column1.1]:[Column1.8]])</f>
        <v>6</v>
      </c>
      <c r="J184" t="str">
        <f>ADDRESS(ROW(),input478[[#This Row],[first col]]+1,4)&amp;":"&amp;ADDRESS(ROW(),input478[[#This Row],[lastcol]],4)</f>
        <v>B184:F184</v>
      </c>
      <c r="K184" t="str">
        <f>ADDRESS(ROW(),input478[[#This Row],[first col]],4)&amp;":"&amp;ADDRESS(ROW(),input478[[#This Row],[lastcol]]-1,4)</f>
        <v>A184:E184</v>
      </c>
      <c r="L184" t="b" cm="1">
        <f t="array" aca="1" ref="L184" ca="1">SUMPRODUCT(--(INDIRECT(input478[[#This Row],[range1]])&lt;INDIRECT(input478[[#This Row],[range2]])))=COUNT(INDIRECT(input478[[#This Row],[range1]]))</f>
        <v>0</v>
      </c>
      <c r="M184" t="b" cm="1">
        <f t="array" aca="1" ref="M184" ca="1">SUMPRODUCT(--(INDIRECT(input478[[#This Row],[range1]])&gt;INDIRECT(input478[[#This Row],[range2]])))=COUNT(INDIRECT(input478[[#This Row],[range1]]))</f>
        <v>0</v>
      </c>
      <c r="N184" t="b">
        <f ca="1">IF(AND(NOT(input478[[#This Row],[All DESC?]]),NOT(input478[[#This Row],[All ASC?]])),FALSE(),TRUE())</f>
        <v>0</v>
      </c>
      <c r="O184" cm="1">
        <f t="array" aca="1" ref="O184" ca="1">IF(AND(input478[[#This Row],[Safe Part 1]],(MAX(ABS((INDIRECT(input478[[#This Row],[range2]]))-(INDIRECT(input478[[#This Row],[range1]])))))&lt;=3),1,0)</f>
        <v>0</v>
      </c>
    </row>
    <row r="185" spans="1:15" x14ac:dyDescent="0.35">
      <c r="A185">
        <v>50</v>
      </c>
      <c r="B185">
        <v>53</v>
      </c>
      <c r="C185">
        <v>51</v>
      </c>
      <c r="D185">
        <v>46</v>
      </c>
      <c r="H185">
        <f>1</f>
        <v>1</v>
      </c>
      <c r="I185">
        <f>COUNTA(input478[[#This Row],[Column1.1]:[Column1.8]])</f>
        <v>4</v>
      </c>
      <c r="J185" t="str">
        <f>ADDRESS(ROW(),input478[[#This Row],[first col]]+1,4)&amp;":"&amp;ADDRESS(ROW(),input478[[#This Row],[lastcol]],4)</f>
        <v>B185:D185</v>
      </c>
      <c r="K185" t="str">
        <f>ADDRESS(ROW(),input478[[#This Row],[first col]],4)&amp;":"&amp;ADDRESS(ROW(),input478[[#This Row],[lastcol]]-1,4)</f>
        <v>A185:C185</v>
      </c>
      <c r="L185" t="b" cm="1">
        <f t="array" aca="1" ref="L185" ca="1">SUMPRODUCT(--(INDIRECT(input478[[#This Row],[range1]])&lt;INDIRECT(input478[[#This Row],[range2]])))=COUNT(INDIRECT(input478[[#This Row],[range1]]))</f>
        <v>0</v>
      </c>
      <c r="M185" t="b" cm="1">
        <f t="array" aca="1" ref="M185" ca="1">SUMPRODUCT(--(INDIRECT(input478[[#This Row],[range1]])&gt;INDIRECT(input478[[#This Row],[range2]])))=COUNT(INDIRECT(input478[[#This Row],[range1]]))</f>
        <v>0</v>
      </c>
      <c r="N185" t="b">
        <f ca="1">IF(AND(NOT(input478[[#This Row],[All DESC?]]),NOT(input478[[#This Row],[All ASC?]])),FALSE(),TRUE())</f>
        <v>0</v>
      </c>
      <c r="O185" cm="1">
        <f t="array" aca="1" ref="O185" ca="1">IF(AND(input478[[#This Row],[Safe Part 1]],(MAX(ABS((INDIRECT(input478[[#This Row],[range2]]))-(INDIRECT(input478[[#This Row],[range1]])))))&lt;=3),1,0)</f>
        <v>0</v>
      </c>
    </row>
    <row r="186" spans="1:15" x14ac:dyDescent="0.35">
      <c r="A186">
        <v>92</v>
      </c>
      <c r="B186">
        <v>89</v>
      </c>
      <c r="C186">
        <v>89</v>
      </c>
      <c r="D186">
        <v>86</v>
      </c>
      <c r="E186">
        <v>83</v>
      </c>
      <c r="F186">
        <v>81</v>
      </c>
      <c r="G186">
        <v>79</v>
      </c>
      <c r="H186">
        <f>1</f>
        <v>1</v>
      </c>
      <c r="I186">
        <f>COUNTA(input478[[#This Row],[Column1.1]:[Column1.8]])</f>
        <v>7</v>
      </c>
      <c r="J186" t="str">
        <f>ADDRESS(ROW(),input478[[#This Row],[first col]]+1,4)&amp;":"&amp;ADDRESS(ROW(),input478[[#This Row],[lastcol]],4)</f>
        <v>B186:G186</v>
      </c>
      <c r="K186" t="str">
        <f>ADDRESS(ROW(),input478[[#This Row],[first col]],4)&amp;":"&amp;ADDRESS(ROW(),input478[[#This Row],[lastcol]]-1,4)</f>
        <v>A186:F186</v>
      </c>
      <c r="L186" t="b" cm="1">
        <f t="array" aca="1" ref="L186" ca="1">SUMPRODUCT(--(INDIRECT(input478[[#This Row],[range1]])&lt;INDIRECT(input478[[#This Row],[range2]])))=COUNT(INDIRECT(input478[[#This Row],[range1]]))</f>
        <v>0</v>
      </c>
      <c r="M186" t="b" cm="1">
        <f t="array" aca="1" ref="M186" ca="1">SUMPRODUCT(--(INDIRECT(input478[[#This Row],[range1]])&gt;INDIRECT(input478[[#This Row],[range2]])))=COUNT(INDIRECT(input478[[#This Row],[range1]]))</f>
        <v>0</v>
      </c>
      <c r="N186" t="b">
        <f ca="1">IF(AND(NOT(input478[[#This Row],[All DESC?]]),NOT(input478[[#This Row],[All ASC?]])),FALSE(),TRUE())</f>
        <v>0</v>
      </c>
      <c r="O186" cm="1">
        <f t="array" aca="1" ref="O186" ca="1">IF(AND(input478[[#This Row],[Safe Part 1]],(MAX(ABS((INDIRECT(input478[[#This Row],[range2]]))-(INDIRECT(input478[[#This Row],[range1]])))))&lt;=3),1,0)</f>
        <v>0</v>
      </c>
    </row>
    <row r="187" spans="1:15" x14ac:dyDescent="0.35">
      <c r="A187">
        <v>65</v>
      </c>
      <c r="B187">
        <v>65</v>
      </c>
      <c r="C187">
        <v>62</v>
      </c>
      <c r="D187">
        <v>65</v>
      </c>
      <c r="H187">
        <f>1</f>
        <v>1</v>
      </c>
      <c r="I187">
        <f>COUNTA(input478[[#This Row],[Column1.1]:[Column1.8]])</f>
        <v>4</v>
      </c>
      <c r="J187" t="str">
        <f>ADDRESS(ROW(),input478[[#This Row],[first col]]+1,4)&amp;":"&amp;ADDRESS(ROW(),input478[[#This Row],[lastcol]],4)</f>
        <v>B187:D187</v>
      </c>
      <c r="K187" t="str">
        <f>ADDRESS(ROW(),input478[[#This Row],[first col]],4)&amp;":"&amp;ADDRESS(ROW(),input478[[#This Row],[lastcol]]-1,4)</f>
        <v>A187:C187</v>
      </c>
      <c r="L187" t="b" cm="1">
        <f t="array" aca="1" ref="L187" ca="1">SUMPRODUCT(--(INDIRECT(input478[[#This Row],[range1]])&lt;INDIRECT(input478[[#This Row],[range2]])))=COUNT(INDIRECT(input478[[#This Row],[range1]]))</f>
        <v>0</v>
      </c>
      <c r="M187" t="b" cm="1">
        <f t="array" aca="1" ref="M187" ca="1">SUMPRODUCT(--(INDIRECT(input478[[#This Row],[range1]])&gt;INDIRECT(input478[[#This Row],[range2]])))=COUNT(INDIRECT(input478[[#This Row],[range1]]))</f>
        <v>0</v>
      </c>
      <c r="N187" t="b">
        <f ca="1">IF(AND(NOT(input478[[#This Row],[All DESC?]]),NOT(input478[[#This Row],[All ASC?]])),FALSE(),TRUE())</f>
        <v>0</v>
      </c>
      <c r="O187" cm="1">
        <f t="array" aca="1" ref="O187" ca="1">IF(AND(input478[[#This Row],[Safe Part 1]],(MAX(ABS((INDIRECT(input478[[#This Row],[range2]]))-(INDIRECT(input478[[#This Row],[range1]])))))&lt;=3),1,0)</f>
        <v>0</v>
      </c>
    </row>
    <row r="188" spans="1:15" x14ac:dyDescent="0.35">
      <c r="A188">
        <v>91</v>
      </c>
      <c r="B188">
        <v>91</v>
      </c>
      <c r="C188">
        <v>89</v>
      </c>
      <c r="D188">
        <v>88</v>
      </c>
      <c r="E188">
        <v>88</v>
      </c>
      <c r="H188">
        <f>1</f>
        <v>1</v>
      </c>
      <c r="I188">
        <f>COUNTA(input478[[#This Row],[Column1.1]:[Column1.8]])</f>
        <v>5</v>
      </c>
      <c r="J188" t="str">
        <f>ADDRESS(ROW(),input478[[#This Row],[first col]]+1,4)&amp;":"&amp;ADDRESS(ROW(),input478[[#This Row],[lastcol]],4)</f>
        <v>B188:E188</v>
      </c>
      <c r="K188" t="str">
        <f>ADDRESS(ROW(),input478[[#This Row],[first col]],4)&amp;":"&amp;ADDRESS(ROW(),input478[[#This Row],[lastcol]]-1,4)</f>
        <v>A188:D188</v>
      </c>
      <c r="L188" t="b" cm="1">
        <f t="array" aca="1" ref="L188" ca="1">SUMPRODUCT(--(INDIRECT(input478[[#This Row],[range1]])&lt;INDIRECT(input478[[#This Row],[range2]])))=COUNT(INDIRECT(input478[[#This Row],[range1]]))</f>
        <v>0</v>
      </c>
      <c r="M188" t="b" cm="1">
        <f t="array" aca="1" ref="M188" ca="1">SUMPRODUCT(--(INDIRECT(input478[[#This Row],[range1]])&gt;INDIRECT(input478[[#This Row],[range2]])))=COUNT(INDIRECT(input478[[#This Row],[range1]]))</f>
        <v>0</v>
      </c>
      <c r="N188" t="b">
        <f ca="1">IF(AND(NOT(input478[[#This Row],[All DESC?]]),NOT(input478[[#This Row],[All ASC?]])),FALSE(),TRUE())</f>
        <v>0</v>
      </c>
      <c r="O188" cm="1">
        <f t="array" aca="1" ref="O188" ca="1">IF(AND(input478[[#This Row],[Safe Part 1]],(MAX(ABS((INDIRECT(input478[[#This Row],[range2]]))-(INDIRECT(input478[[#This Row],[range1]])))))&lt;=3),1,0)</f>
        <v>0</v>
      </c>
    </row>
    <row r="189" spans="1:15" x14ac:dyDescent="0.35">
      <c r="A189">
        <v>75</v>
      </c>
      <c r="B189">
        <v>75</v>
      </c>
      <c r="C189">
        <v>72</v>
      </c>
      <c r="D189">
        <v>68</v>
      </c>
      <c r="H189">
        <f>1</f>
        <v>1</v>
      </c>
      <c r="I189">
        <f>COUNTA(input478[[#This Row],[Column1.1]:[Column1.8]])</f>
        <v>4</v>
      </c>
      <c r="J189" t="str">
        <f>ADDRESS(ROW(),input478[[#This Row],[first col]]+1,4)&amp;":"&amp;ADDRESS(ROW(),input478[[#This Row],[lastcol]],4)</f>
        <v>B189:D189</v>
      </c>
      <c r="K189" t="str">
        <f>ADDRESS(ROW(),input478[[#This Row],[first col]],4)&amp;":"&amp;ADDRESS(ROW(),input478[[#This Row],[lastcol]]-1,4)</f>
        <v>A189:C189</v>
      </c>
      <c r="L189" t="b" cm="1">
        <f t="array" aca="1" ref="L189" ca="1">SUMPRODUCT(--(INDIRECT(input478[[#This Row],[range1]])&lt;INDIRECT(input478[[#This Row],[range2]])))=COUNT(INDIRECT(input478[[#This Row],[range1]]))</f>
        <v>0</v>
      </c>
      <c r="M189" t="b" cm="1">
        <f t="array" aca="1" ref="M189" ca="1">SUMPRODUCT(--(INDIRECT(input478[[#This Row],[range1]])&gt;INDIRECT(input478[[#This Row],[range2]])))=COUNT(INDIRECT(input478[[#This Row],[range1]]))</f>
        <v>0</v>
      </c>
      <c r="N189" t="b">
        <f ca="1">IF(AND(NOT(input478[[#This Row],[All DESC?]]),NOT(input478[[#This Row],[All ASC?]])),FALSE(),TRUE())</f>
        <v>0</v>
      </c>
      <c r="O189" cm="1">
        <f t="array" aca="1" ref="O189" ca="1">IF(AND(input478[[#This Row],[Safe Part 1]],(MAX(ABS((INDIRECT(input478[[#This Row],[range2]]))-(INDIRECT(input478[[#This Row],[range1]])))))&lt;=3),1,0)</f>
        <v>0</v>
      </c>
    </row>
    <row r="190" spans="1:15" x14ac:dyDescent="0.35">
      <c r="A190">
        <v>77</v>
      </c>
      <c r="B190">
        <v>74</v>
      </c>
      <c r="C190">
        <v>71</v>
      </c>
      <c r="D190">
        <v>71</v>
      </c>
      <c r="E190">
        <v>66</v>
      </c>
      <c r="H190">
        <f>1</f>
        <v>1</v>
      </c>
      <c r="I190">
        <f>COUNTA(input478[[#This Row],[Column1.1]:[Column1.8]])</f>
        <v>5</v>
      </c>
      <c r="J190" t="str">
        <f>ADDRESS(ROW(),input478[[#This Row],[first col]]+1,4)&amp;":"&amp;ADDRESS(ROW(),input478[[#This Row],[lastcol]],4)</f>
        <v>B190:E190</v>
      </c>
      <c r="K190" t="str">
        <f>ADDRESS(ROW(),input478[[#This Row],[first col]],4)&amp;":"&amp;ADDRESS(ROW(),input478[[#This Row],[lastcol]]-1,4)</f>
        <v>A190:D190</v>
      </c>
      <c r="L190" t="b" cm="1">
        <f t="array" aca="1" ref="L190" ca="1">SUMPRODUCT(--(INDIRECT(input478[[#This Row],[range1]])&lt;INDIRECT(input478[[#This Row],[range2]])))=COUNT(INDIRECT(input478[[#This Row],[range1]]))</f>
        <v>0</v>
      </c>
      <c r="M190" t="b" cm="1">
        <f t="array" aca="1" ref="M190" ca="1">SUMPRODUCT(--(INDIRECT(input478[[#This Row],[range1]])&gt;INDIRECT(input478[[#This Row],[range2]])))=COUNT(INDIRECT(input478[[#This Row],[range1]]))</f>
        <v>0</v>
      </c>
      <c r="N190" t="b">
        <f ca="1">IF(AND(NOT(input478[[#This Row],[All DESC?]]),NOT(input478[[#This Row],[All ASC?]])),FALSE(),TRUE())</f>
        <v>0</v>
      </c>
      <c r="O190" cm="1">
        <f t="array" aca="1" ref="O190" ca="1">IF(AND(input478[[#This Row],[Safe Part 1]],(MAX(ABS((INDIRECT(input478[[#This Row],[range2]]))-(INDIRECT(input478[[#This Row],[range1]])))))&lt;=3),1,0)</f>
        <v>0</v>
      </c>
    </row>
    <row r="191" spans="1:15" x14ac:dyDescent="0.35">
      <c r="A191">
        <v>29</v>
      </c>
      <c r="B191">
        <v>25</v>
      </c>
      <c r="C191">
        <v>24</v>
      </c>
      <c r="D191">
        <v>21</v>
      </c>
      <c r="E191">
        <v>18</v>
      </c>
      <c r="H191">
        <f>1</f>
        <v>1</v>
      </c>
      <c r="I191">
        <f>COUNTA(input478[[#This Row],[Column1.1]:[Column1.8]])</f>
        <v>5</v>
      </c>
      <c r="J191" t="str">
        <f>ADDRESS(ROW(),input478[[#This Row],[first col]]+1,4)&amp;":"&amp;ADDRESS(ROW(),input478[[#This Row],[lastcol]],4)</f>
        <v>B191:E191</v>
      </c>
      <c r="K191" t="str">
        <f>ADDRESS(ROW(),input478[[#This Row],[first col]],4)&amp;":"&amp;ADDRESS(ROW(),input478[[#This Row],[lastcol]]-1,4)</f>
        <v>A191:D191</v>
      </c>
      <c r="L191" t="b" cm="1">
        <f t="array" aca="1" ref="L191" ca="1">SUMPRODUCT(--(INDIRECT(input478[[#This Row],[range1]])&lt;INDIRECT(input478[[#This Row],[range2]])))=COUNT(INDIRECT(input478[[#This Row],[range1]]))</f>
        <v>1</v>
      </c>
      <c r="M191" t="b" cm="1">
        <f t="array" aca="1" ref="M191" ca="1">SUMPRODUCT(--(INDIRECT(input478[[#This Row],[range1]])&gt;INDIRECT(input478[[#This Row],[range2]])))=COUNT(INDIRECT(input478[[#This Row],[range1]]))</f>
        <v>0</v>
      </c>
      <c r="N191" t="b">
        <f ca="1">IF(AND(NOT(input478[[#This Row],[All DESC?]]),NOT(input478[[#This Row],[All ASC?]])),FALSE(),TRUE())</f>
        <v>1</v>
      </c>
      <c r="O191" cm="1">
        <f t="array" aca="1" ref="O191" ca="1">IF(AND(input478[[#This Row],[Safe Part 1]],(MAX(ABS((INDIRECT(input478[[#This Row],[range2]]))-(INDIRECT(input478[[#This Row],[range1]])))))&lt;=3),1,0)</f>
        <v>0</v>
      </c>
    </row>
    <row r="192" spans="1:15" x14ac:dyDescent="0.35">
      <c r="A192">
        <v>52</v>
      </c>
      <c r="B192">
        <v>51</v>
      </c>
      <c r="C192">
        <v>47</v>
      </c>
      <c r="D192">
        <v>46</v>
      </c>
      <c r="E192">
        <v>44</v>
      </c>
      <c r="F192">
        <v>45</v>
      </c>
      <c r="H192">
        <f>1</f>
        <v>1</v>
      </c>
      <c r="I192">
        <f>COUNTA(input478[[#This Row],[Column1.1]:[Column1.8]])</f>
        <v>6</v>
      </c>
      <c r="J192" t="str">
        <f>ADDRESS(ROW(),input478[[#This Row],[first col]]+1,4)&amp;":"&amp;ADDRESS(ROW(),input478[[#This Row],[lastcol]],4)</f>
        <v>B192:F192</v>
      </c>
      <c r="K192" t="str">
        <f>ADDRESS(ROW(),input478[[#This Row],[first col]],4)&amp;":"&amp;ADDRESS(ROW(),input478[[#This Row],[lastcol]]-1,4)</f>
        <v>A192:E192</v>
      </c>
      <c r="L192" t="b" cm="1">
        <f t="array" aca="1" ref="L192" ca="1">SUMPRODUCT(--(INDIRECT(input478[[#This Row],[range1]])&lt;INDIRECT(input478[[#This Row],[range2]])))=COUNT(INDIRECT(input478[[#This Row],[range1]]))</f>
        <v>0</v>
      </c>
      <c r="M192" t="b" cm="1">
        <f t="array" aca="1" ref="M192" ca="1">SUMPRODUCT(--(INDIRECT(input478[[#This Row],[range1]])&gt;INDIRECT(input478[[#This Row],[range2]])))=COUNT(INDIRECT(input478[[#This Row],[range1]]))</f>
        <v>0</v>
      </c>
      <c r="N192" t="b">
        <f ca="1">IF(AND(NOT(input478[[#This Row],[All DESC?]]),NOT(input478[[#This Row],[All ASC?]])),FALSE(),TRUE())</f>
        <v>0</v>
      </c>
      <c r="O192" cm="1">
        <f t="array" aca="1" ref="O192" ca="1">IF(AND(input478[[#This Row],[Safe Part 1]],(MAX(ABS((INDIRECT(input478[[#This Row],[range2]]))-(INDIRECT(input478[[#This Row],[range1]])))))&lt;=3),1,0)</f>
        <v>0</v>
      </c>
    </row>
    <row r="193" spans="1:15" x14ac:dyDescent="0.35">
      <c r="A193">
        <v>99</v>
      </c>
      <c r="B193">
        <v>95</v>
      </c>
      <c r="C193">
        <v>94</v>
      </c>
      <c r="D193">
        <v>91</v>
      </c>
      <c r="E193">
        <v>90</v>
      </c>
      <c r="F193">
        <v>90</v>
      </c>
      <c r="H193">
        <f>1</f>
        <v>1</v>
      </c>
      <c r="I193">
        <f>COUNTA(input478[[#This Row],[Column1.1]:[Column1.8]])</f>
        <v>6</v>
      </c>
      <c r="J193" t="str">
        <f>ADDRESS(ROW(),input478[[#This Row],[first col]]+1,4)&amp;":"&amp;ADDRESS(ROW(),input478[[#This Row],[lastcol]],4)</f>
        <v>B193:F193</v>
      </c>
      <c r="K193" t="str">
        <f>ADDRESS(ROW(),input478[[#This Row],[first col]],4)&amp;":"&amp;ADDRESS(ROW(),input478[[#This Row],[lastcol]]-1,4)</f>
        <v>A193:E193</v>
      </c>
      <c r="L193" t="b" cm="1">
        <f t="array" aca="1" ref="L193" ca="1">SUMPRODUCT(--(INDIRECT(input478[[#This Row],[range1]])&lt;INDIRECT(input478[[#This Row],[range2]])))=COUNT(INDIRECT(input478[[#This Row],[range1]]))</f>
        <v>0</v>
      </c>
      <c r="M193" t="b" cm="1">
        <f t="array" aca="1" ref="M193" ca="1">SUMPRODUCT(--(INDIRECT(input478[[#This Row],[range1]])&gt;INDIRECT(input478[[#This Row],[range2]])))=COUNT(INDIRECT(input478[[#This Row],[range1]]))</f>
        <v>0</v>
      </c>
      <c r="N193" t="b">
        <f ca="1">IF(AND(NOT(input478[[#This Row],[All DESC?]]),NOT(input478[[#This Row],[All ASC?]])),FALSE(),TRUE())</f>
        <v>0</v>
      </c>
      <c r="O193" cm="1">
        <f t="array" aca="1" ref="O193" ca="1">IF(AND(input478[[#This Row],[Safe Part 1]],(MAX(ABS((INDIRECT(input478[[#This Row],[range2]]))-(INDIRECT(input478[[#This Row],[range1]])))))&lt;=3),1,0)</f>
        <v>0</v>
      </c>
    </row>
    <row r="194" spans="1:15" x14ac:dyDescent="0.35">
      <c r="A194">
        <v>38</v>
      </c>
      <c r="B194">
        <v>36</v>
      </c>
      <c r="C194">
        <v>33</v>
      </c>
      <c r="D194">
        <v>31</v>
      </c>
      <c r="E194">
        <v>27</v>
      </c>
      <c r="F194">
        <v>23</v>
      </c>
      <c r="H194">
        <f>1</f>
        <v>1</v>
      </c>
      <c r="I194">
        <f>COUNTA(input478[[#This Row],[Column1.1]:[Column1.8]])</f>
        <v>6</v>
      </c>
      <c r="J194" t="str">
        <f>ADDRESS(ROW(),input478[[#This Row],[first col]]+1,4)&amp;":"&amp;ADDRESS(ROW(),input478[[#This Row],[lastcol]],4)</f>
        <v>B194:F194</v>
      </c>
      <c r="K194" t="str">
        <f>ADDRESS(ROW(),input478[[#This Row],[first col]],4)&amp;":"&amp;ADDRESS(ROW(),input478[[#This Row],[lastcol]]-1,4)</f>
        <v>A194:E194</v>
      </c>
      <c r="L194" t="b" cm="1">
        <f t="array" aca="1" ref="L194" ca="1">SUMPRODUCT(--(INDIRECT(input478[[#This Row],[range1]])&lt;INDIRECT(input478[[#This Row],[range2]])))=COUNT(INDIRECT(input478[[#This Row],[range1]]))</f>
        <v>1</v>
      </c>
      <c r="M194" t="b" cm="1">
        <f t="array" aca="1" ref="M194" ca="1">SUMPRODUCT(--(INDIRECT(input478[[#This Row],[range1]])&gt;INDIRECT(input478[[#This Row],[range2]])))=COUNT(INDIRECT(input478[[#This Row],[range1]]))</f>
        <v>0</v>
      </c>
      <c r="N194" t="b">
        <f ca="1">IF(AND(NOT(input478[[#This Row],[All DESC?]]),NOT(input478[[#This Row],[All ASC?]])),FALSE(),TRUE())</f>
        <v>1</v>
      </c>
      <c r="O194" cm="1">
        <f t="array" aca="1" ref="O194" ca="1">IF(AND(input478[[#This Row],[Safe Part 1]],(MAX(ABS((INDIRECT(input478[[#This Row],[range2]]))-(INDIRECT(input478[[#This Row],[range1]])))))&lt;=3),1,0)</f>
        <v>0</v>
      </c>
    </row>
    <row r="195" spans="1:15" x14ac:dyDescent="0.35">
      <c r="A195">
        <v>41</v>
      </c>
      <c r="B195">
        <v>40</v>
      </c>
      <c r="C195">
        <v>36</v>
      </c>
      <c r="D195">
        <v>30</v>
      </c>
      <c r="H195">
        <f>1</f>
        <v>1</v>
      </c>
      <c r="I195">
        <f>COUNTA(input478[[#This Row],[Column1.1]:[Column1.8]])</f>
        <v>4</v>
      </c>
      <c r="J195" t="str">
        <f>ADDRESS(ROW(),input478[[#This Row],[first col]]+1,4)&amp;":"&amp;ADDRESS(ROW(),input478[[#This Row],[lastcol]],4)</f>
        <v>B195:D195</v>
      </c>
      <c r="K195" t="str">
        <f>ADDRESS(ROW(),input478[[#This Row],[first col]],4)&amp;":"&amp;ADDRESS(ROW(),input478[[#This Row],[lastcol]]-1,4)</f>
        <v>A195:C195</v>
      </c>
      <c r="L195" t="b" cm="1">
        <f t="array" aca="1" ref="L195" ca="1">SUMPRODUCT(--(INDIRECT(input478[[#This Row],[range1]])&lt;INDIRECT(input478[[#This Row],[range2]])))=COUNT(INDIRECT(input478[[#This Row],[range1]]))</f>
        <v>1</v>
      </c>
      <c r="M195" t="b" cm="1">
        <f t="array" aca="1" ref="M195" ca="1">SUMPRODUCT(--(INDIRECT(input478[[#This Row],[range1]])&gt;INDIRECT(input478[[#This Row],[range2]])))=COUNT(INDIRECT(input478[[#This Row],[range1]]))</f>
        <v>0</v>
      </c>
      <c r="N195" t="b">
        <f ca="1">IF(AND(NOT(input478[[#This Row],[All DESC?]]),NOT(input478[[#This Row],[All ASC?]])),FALSE(),TRUE())</f>
        <v>1</v>
      </c>
      <c r="O195" cm="1">
        <f t="array" aca="1" ref="O195" ca="1">IF(AND(input478[[#This Row],[Safe Part 1]],(MAX(ABS((INDIRECT(input478[[#This Row],[range2]]))-(INDIRECT(input478[[#This Row],[range1]])))))&lt;=3),1,0)</f>
        <v>0</v>
      </c>
    </row>
    <row r="196" spans="1:15" x14ac:dyDescent="0.35">
      <c r="A196">
        <v>81</v>
      </c>
      <c r="B196">
        <v>80</v>
      </c>
      <c r="C196">
        <v>74</v>
      </c>
      <c r="D196">
        <v>73</v>
      </c>
      <c r="E196">
        <v>72</v>
      </c>
      <c r="F196">
        <v>71</v>
      </c>
      <c r="G196">
        <v>68</v>
      </c>
      <c r="H196">
        <f>1</f>
        <v>1</v>
      </c>
      <c r="I196">
        <f>COUNTA(input478[[#This Row],[Column1.1]:[Column1.8]])</f>
        <v>7</v>
      </c>
      <c r="J196" t="str">
        <f>ADDRESS(ROW(),input478[[#This Row],[first col]]+1,4)&amp;":"&amp;ADDRESS(ROW(),input478[[#This Row],[lastcol]],4)</f>
        <v>B196:G196</v>
      </c>
      <c r="K196" t="str">
        <f>ADDRESS(ROW(),input478[[#This Row],[first col]],4)&amp;":"&amp;ADDRESS(ROW(),input478[[#This Row],[lastcol]]-1,4)</f>
        <v>A196:F196</v>
      </c>
      <c r="L196" t="b" cm="1">
        <f t="array" aca="1" ref="L196" ca="1">SUMPRODUCT(--(INDIRECT(input478[[#This Row],[range1]])&lt;INDIRECT(input478[[#This Row],[range2]])))=COUNT(INDIRECT(input478[[#This Row],[range1]]))</f>
        <v>1</v>
      </c>
      <c r="M196" t="b" cm="1">
        <f t="array" aca="1" ref="M196" ca="1">SUMPRODUCT(--(INDIRECT(input478[[#This Row],[range1]])&gt;INDIRECT(input478[[#This Row],[range2]])))=COUNT(INDIRECT(input478[[#This Row],[range1]]))</f>
        <v>0</v>
      </c>
      <c r="N196" t="b">
        <f ca="1">IF(AND(NOT(input478[[#This Row],[All DESC?]]),NOT(input478[[#This Row],[All ASC?]])),FALSE(),TRUE())</f>
        <v>1</v>
      </c>
      <c r="O196" cm="1">
        <f t="array" aca="1" ref="O196" ca="1">IF(AND(input478[[#This Row],[Safe Part 1]],(MAX(ABS((INDIRECT(input478[[#This Row],[range2]]))-(INDIRECT(input478[[#This Row],[range1]])))))&lt;=3),1,0)</f>
        <v>0</v>
      </c>
    </row>
    <row r="197" spans="1:15" x14ac:dyDescent="0.35">
      <c r="A197">
        <v>46</v>
      </c>
      <c r="B197">
        <v>44</v>
      </c>
      <c r="C197">
        <v>41</v>
      </c>
      <c r="D197">
        <v>40</v>
      </c>
      <c r="E197">
        <v>34</v>
      </c>
      <c r="F197">
        <v>31</v>
      </c>
      <c r="G197">
        <v>32</v>
      </c>
      <c r="H197">
        <f>1</f>
        <v>1</v>
      </c>
      <c r="I197">
        <f>COUNTA(input478[[#This Row],[Column1.1]:[Column1.8]])</f>
        <v>7</v>
      </c>
      <c r="J197" t="str">
        <f>ADDRESS(ROW(),input478[[#This Row],[first col]]+1,4)&amp;":"&amp;ADDRESS(ROW(),input478[[#This Row],[lastcol]],4)</f>
        <v>B197:G197</v>
      </c>
      <c r="K197" t="str">
        <f>ADDRESS(ROW(),input478[[#This Row],[first col]],4)&amp;":"&amp;ADDRESS(ROW(),input478[[#This Row],[lastcol]]-1,4)</f>
        <v>A197:F197</v>
      </c>
      <c r="L197" t="b" cm="1">
        <f t="array" aca="1" ref="L197" ca="1">SUMPRODUCT(--(INDIRECT(input478[[#This Row],[range1]])&lt;INDIRECT(input478[[#This Row],[range2]])))=COUNT(INDIRECT(input478[[#This Row],[range1]]))</f>
        <v>0</v>
      </c>
      <c r="M197" t="b" cm="1">
        <f t="array" aca="1" ref="M197" ca="1">SUMPRODUCT(--(INDIRECT(input478[[#This Row],[range1]])&gt;INDIRECT(input478[[#This Row],[range2]])))=COUNT(INDIRECT(input478[[#This Row],[range1]]))</f>
        <v>0</v>
      </c>
      <c r="N197" t="b">
        <f ca="1">IF(AND(NOT(input478[[#This Row],[All DESC?]]),NOT(input478[[#This Row],[All ASC?]])),FALSE(),TRUE())</f>
        <v>0</v>
      </c>
      <c r="O197" cm="1">
        <f t="array" aca="1" ref="O197" ca="1">IF(AND(input478[[#This Row],[Safe Part 1]],(MAX(ABS((INDIRECT(input478[[#This Row],[range2]]))-(INDIRECT(input478[[#This Row],[range1]])))))&lt;=3),1,0)</f>
        <v>0</v>
      </c>
    </row>
    <row r="198" spans="1:15" x14ac:dyDescent="0.35">
      <c r="A198">
        <v>55</v>
      </c>
      <c r="B198">
        <v>53</v>
      </c>
      <c r="C198">
        <v>51</v>
      </c>
      <c r="D198">
        <v>50</v>
      </c>
      <c r="E198">
        <v>47</v>
      </c>
      <c r="F198">
        <v>41</v>
      </c>
      <c r="G198">
        <v>41</v>
      </c>
      <c r="H198">
        <f>1</f>
        <v>1</v>
      </c>
      <c r="I198">
        <f>COUNTA(input478[[#This Row],[Column1.1]:[Column1.8]])</f>
        <v>7</v>
      </c>
      <c r="J198" t="str">
        <f>ADDRESS(ROW(),input478[[#This Row],[first col]]+1,4)&amp;":"&amp;ADDRESS(ROW(),input478[[#This Row],[lastcol]],4)</f>
        <v>B198:G198</v>
      </c>
      <c r="K198" t="str">
        <f>ADDRESS(ROW(),input478[[#This Row],[first col]],4)&amp;":"&amp;ADDRESS(ROW(),input478[[#This Row],[lastcol]]-1,4)</f>
        <v>A198:F198</v>
      </c>
      <c r="L198" t="b" cm="1">
        <f t="array" aca="1" ref="L198" ca="1">SUMPRODUCT(--(INDIRECT(input478[[#This Row],[range1]])&lt;INDIRECT(input478[[#This Row],[range2]])))=COUNT(INDIRECT(input478[[#This Row],[range1]]))</f>
        <v>0</v>
      </c>
      <c r="M198" t="b" cm="1">
        <f t="array" aca="1" ref="M198" ca="1">SUMPRODUCT(--(INDIRECT(input478[[#This Row],[range1]])&gt;INDIRECT(input478[[#This Row],[range2]])))=COUNT(INDIRECT(input478[[#This Row],[range1]]))</f>
        <v>0</v>
      </c>
      <c r="N198" t="b">
        <f ca="1">IF(AND(NOT(input478[[#This Row],[All DESC?]]),NOT(input478[[#This Row],[All ASC?]])),FALSE(),TRUE())</f>
        <v>0</v>
      </c>
      <c r="O198" cm="1">
        <f t="array" aca="1" ref="O198" ca="1">IF(AND(input478[[#This Row],[Safe Part 1]],(MAX(ABS((INDIRECT(input478[[#This Row],[range2]]))-(INDIRECT(input478[[#This Row],[range1]])))))&lt;=3),1,0)</f>
        <v>0</v>
      </c>
    </row>
    <row r="199" spans="1:15" x14ac:dyDescent="0.35">
      <c r="A199">
        <v>66</v>
      </c>
      <c r="B199">
        <v>65</v>
      </c>
      <c r="C199">
        <v>64</v>
      </c>
      <c r="D199">
        <v>59</v>
      </c>
      <c r="E199">
        <v>55</v>
      </c>
      <c r="H199">
        <f>1</f>
        <v>1</v>
      </c>
      <c r="I199">
        <f>COUNTA(input478[[#This Row],[Column1.1]:[Column1.8]])</f>
        <v>5</v>
      </c>
      <c r="J199" t="str">
        <f>ADDRESS(ROW(),input478[[#This Row],[first col]]+1,4)&amp;":"&amp;ADDRESS(ROW(),input478[[#This Row],[lastcol]],4)</f>
        <v>B199:E199</v>
      </c>
      <c r="K199" t="str">
        <f>ADDRESS(ROW(),input478[[#This Row],[first col]],4)&amp;":"&amp;ADDRESS(ROW(),input478[[#This Row],[lastcol]]-1,4)</f>
        <v>A199:D199</v>
      </c>
      <c r="L199" t="b" cm="1">
        <f t="array" aca="1" ref="L199" ca="1">SUMPRODUCT(--(INDIRECT(input478[[#This Row],[range1]])&lt;INDIRECT(input478[[#This Row],[range2]])))=COUNT(INDIRECT(input478[[#This Row],[range1]]))</f>
        <v>1</v>
      </c>
      <c r="M199" t="b" cm="1">
        <f t="array" aca="1" ref="M199" ca="1">SUMPRODUCT(--(INDIRECT(input478[[#This Row],[range1]])&gt;INDIRECT(input478[[#This Row],[range2]])))=COUNT(INDIRECT(input478[[#This Row],[range1]]))</f>
        <v>0</v>
      </c>
      <c r="N199" t="b">
        <f ca="1">IF(AND(NOT(input478[[#This Row],[All DESC?]]),NOT(input478[[#This Row],[All ASC?]])),FALSE(),TRUE())</f>
        <v>1</v>
      </c>
      <c r="O199" cm="1">
        <f t="array" aca="1" ref="O199" ca="1">IF(AND(input478[[#This Row],[Safe Part 1]],(MAX(ABS((INDIRECT(input478[[#This Row],[range2]]))-(INDIRECT(input478[[#This Row],[range1]])))))&lt;=3),1,0)</f>
        <v>0</v>
      </c>
    </row>
    <row r="200" spans="1:15" x14ac:dyDescent="0.35">
      <c r="A200">
        <v>22</v>
      </c>
      <c r="B200">
        <v>21</v>
      </c>
      <c r="C200">
        <v>19</v>
      </c>
      <c r="D200">
        <v>17</v>
      </c>
      <c r="E200">
        <v>16</v>
      </c>
      <c r="F200">
        <v>10</v>
      </c>
      <c r="G200">
        <v>4</v>
      </c>
      <c r="H200">
        <f>1</f>
        <v>1</v>
      </c>
      <c r="I200">
        <f>COUNTA(input478[[#This Row],[Column1.1]:[Column1.8]])</f>
        <v>7</v>
      </c>
      <c r="J200" t="str">
        <f>ADDRESS(ROW(),input478[[#This Row],[first col]]+1,4)&amp;":"&amp;ADDRESS(ROW(),input478[[#This Row],[lastcol]],4)</f>
        <v>B200:G200</v>
      </c>
      <c r="K200" t="str">
        <f>ADDRESS(ROW(),input478[[#This Row],[first col]],4)&amp;":"&amp;ADDRESS(ROW(),input478[[#This Row],[lastcol]]-1,4)</f>
        <v>A200:F200</v>
      </c>
      <c r="L200" t="b" cm="1">
        <f t="array" aca="1" ref="L200" ca="1">SUMPRODUCT(--(INDIRECT(input478[[#This Row],[range1]])&lt;INDIRECT(input478[[#This Row],[range2]])))=COUNT(INDIRECT(input478[[#This Row],[range1]]))</f>
        <v>1</v>
      </c>
      <c r="M200" t="b" cm="1">
        <f t="array" aca="1" ref="M200" ca="1">SUMPRODUCT(--(INDIRECT(input478[[#This Row],[range1]])&gt;INDIRECT(input478[[#This Row],[range2]])))=COUNT(INDIRECT(input478[[#This Row],[range1]]))</f>
        <v>0</v>
      </c>
      <c r="N200" t="b">
        <f ca="1">IF(AND(NOT(input478[[#This Row],[All DESC?]]),NOT(input478[[#This Row],[All ASC?]])),FALSE(),TRUE())</f>
        <v>1</v>
      </c>
      <c r="O200" cm="1">
        <f t="array" aca="1" ref="O200" ca="1">IF(AND(input478[[#This Row],[Safe Part 1]],(MAX(ABS((INDIRECT(input478[[#This Row],[range2]]))-(INDIRECT(input478[[#This Row],[range1]])))))&lt;=3),1,0)</f>
        <v>0</v>
      </c>
    </row>
    <row r="201" spans="1:15" x14ac:dyDescent="0.35">
      <c r="A201">
        <v>17</v>
      </c>
      <c r="B201">
        <v>10</v>
      </c>
      <c r="C201">
        <v>7</v>
      </c>
      <c r="D201">
        <v>6</v>
      </c>
      <c r="E201">
        <v>4</v>
      </c>
      <c r="F201">
        <v>3</v>
      </c>
      <c r="H201">
        <f>1</f>
        <v>1</v>
      </c>
      <c r="I201">
        <f>COUNTA(input478[[#This Row],[Column1.1]:[Column1.8]])</f>
        <v>6</v>
      </c>
      <c r="J201" t="str">
        <f>ADDRESS(ROW(),input478[[#This Row],[first col]]+1,4)&amp;":"&amp;ADDRESS(ROW(),input478[[#This Row],[lastcol]],4)</f>
        <v>B201:F201</v>
      </c>
      <c r="K201" t="str">
        <f>ADDRESS(ROW(),input478[[#This Row],[first col]],4)&amp;":"&amp;ADDRESS(ROW(),input478[[#This Row],[lastcol]]-1,4)</f>
        <v>A201:E201</v>
      </c>
      <c r="L201" t="b" cm="1">
        <f t="array" aca="1" ref="L201" ca="1">SUMPRODUCT(--(INDIRECT(input478[[#This Row],[range1]])&lt;INDIRECT(input478[[#This Row],[range2]])))=COUNT(INDIRECT(input478[[#This Row],[range1]]))</f>
        <v>1</v>
      </c>
      <c r="M201" t="b" cm="1">
        <f t="array" aca="1" ref="M201" ca="1">SUMPRODUCT(--(INDIRECT(input478[[#This Row],[range1]])&gt;INDIRECT(input478[[#This Row],[range2]])))=COUNT(INDIRECT(input478[[#This Row],[range1]]))</f>
        <v>0</v>
      </c>
      <c r="N201" t="b">
        <f ca="1">IF(AND(NOT(input478[[#This Row],[All DESC?]]),NOT(input478[[#This Row],[All ASC?]])),FALSE(),TRUE())</f>
        <v>1</v>
      </c>
      <c r="O201" cm="1">
        <f t="array" aca="1" ref="O201" ca="1">IF(AND(input478[[#This Row],[Safe Part 1]],(MAX(ABS((INDIRECT(input478[[#This Row],[range2]]))-(INDIRECT(input478[[#This Row],[range1]])))))&lt;=3),1,0)</f>
        <v>0</v>
      </c>
    </row>
    <row r="202" spans="1:15" x14ac:dyDescent="0.35">
      <c r="A202">
        <v>25</v>
      </c>
      <c r="B202">
        <v>19</v>
      </c>
      <c r="C202">
        <v>18</v>
      </c>
      <c r="D202">
        <v>15</v>
      </c>
      <c r="E202">
        <v>14</v>
      </c>
      <c r="F202">
        <v>16</v>
      </c>
      <c r="H202">
        <f>1</f>
        <v>1</v>
      </c>
      <c r="I202">
        <f>COUNTA(input478[[#This Row],[Column1.1]:[Column1.8]])</f>
        <v>6</v>
      </c>
      <c r="J202" t="str">
        <f>ADDRESS(ROW(),input478[[#This Row],[first col]]+1,4)&amp;":"&amp;ADDRESS(ROW(),input478[[#This Row],[lastcol]],4)</f>
        <v>B202:F202</v>
      </c>
      <c r="K202" t="str">
        <f>ADDRESS(ROW(),input478[[#This Row],[first col]],4)&amp;":"&amp;ADDRESS(ROW(),input478[[#This Row],[lastcol]]-1,4)</f>
        <v>A202:E202</v>
      </c>
      <c r="L202" t="b" cm="1">
        <f t="array" aca="1" ref="L202" ca="1">SUMPRODUCT(--(INDIRECT(input478[[#This Row],[range1]])&lt;INDIRECT(input478[[#This Row],[range2]])))=COUNT(INDIRECT(input478[[#This Row],[range1]]))</f>
        <v>0</v>
      </c>
      <c r="M202" t="b" cm="1">
        <f t="array" aca="1" ref="M202" ca="1">SUMPRODUCT(--(INDIRECT(input478[[#This Row],[range1]])&gt;INDIRECT(input478[[#This Row],[range2]])))=COUNT(INDIRECT(input478[[#This Row],[range1]]))</f>
        <v>0</v>
      </c>
      <c r="N202" t="b">
        <f ca="1">IF(AND(NOT(input478[[#This Row],[All DESC?]]),NOT(input478[[#This Row],[All ASC?]])),FALSE(),TRUE())</f>
        <v>0</v>
      </c>
      <c r="O202" cm="1">
        <f t="array" aca="1" ref="O202" ca="1">IF(AND(input478[[#This Row],[Safe Part 1]],(MAX(ABS((INDIRECT(input478[[#This Row],[range2]]))-(INDIRECT(input478[[#This Row],[range1]])))))&lt;=3),1,0)</f>
        <v>0</v>
      </c>
    </row>
    <row r="203" spans="1:15" x14ac:dyDescent="0.35">
      <c r="A203">
        <v>38</v>
      </c>
      <c r="B203">
        <v>31</v>
      </c>
      <c r="C203">
        <v>28</v>
      </c>
      <c r="D203">
        <v>26</v>
      </c>
      <c r="E203">
        <v>25</v>
      </c>
      <c r="F203">
        <v>25</v>
      </c>
      <c r="H203">
        <f>1</f>
        <v>1</v>
      </c>
      <c r="I203">
        <f>COUNTA(input478[[#This Row],[Column1.1]:[Column1.8]])</f>
        <v>6</v>
      </c>
      <c r="J203" t="str">
        <f>ADDRESS(ROW(),input478[[#This Row],[first col]]+1,4)&amp;":"&amp;ADDRESS(ROW(),input478[[#This Row],[lastcol]],4)</f>
        <v>B203:F203</v>
      </c>
      <c r="K203" t="str">
        <f>ADDRESS(ROW(),input478[[#This Row],[first col]],4)&amp;":"&amp;ADDRESS(ROW(),input478[[#This Row],[lastcol]]-1,4)</f>
        <v>A203:E203</v>
      </c>
      <c r="L203" t="b" cm="1">
        <f t="array" aca="1" ref="L203" ca="1">SUMPRODUCT(--(INDIRECT(input478[[#This Row],[range1]])&lt;INDIRECT(input478[[#This Row],[range2]])))=COUNT(INDIRECT(input478[[#This Row],[range1]]))</f>
        <v>0</v>
      </c>
      <c r="M203" t="b" cm="1">
        <f t="array" aca="1" ref="M203" ca="1">SUMPRODUCT(--(INDIRECT(input478[[#This Row],[range1]])&gt;INDIRECT(input478[[#This Row],[range2]])))=COUNT(INDIRECT(input478[[#This Row],[range1]]))</f>
        <v>0</v>
      </c>
      <c r="N203" t="b">
        <f ca="1">IF(AND(NOT(input478[[#This Row],[All DESC?]]),NOT(input478[[#This Row],[All ASC?]])),FALSE(),TRUE())</f>
        <v>0</v>
      </c>
      <c r="O203" cm="1">
        <f t="array" aca="1" ref="O203" ca="1">IF(AND(input478[[#This Row],[Safe Part 1]],(MAX(ABS((INDIRECT(input478[[#This Row],[range2]]))-(INDIRECT(input478[[#This Row],[range1]])))))&lt;=3),1,0)</f>
        <v>0</v>
      </c>
    </row>
    <row r="204" spans="1:15" x14ac:dyDescent="0.35">
      <c r="A204">
        <v>75</v>
      </c>
      <c r="B204">
        <v>68</v>
      </c>
      <c r="C204">
        <v>67</v>
      </c>
      <c r="D204">
        <v>64</v>
      </c>
      <c r="E204">
        <v>62</v>
      </c>
      <c r="F204">
        <v>60</v>
      </c>
      <c r="G204">
        <v>56</v>
      </c>
      <c r="H204">
        <f>1</f>
        <v>1</v>
      </c>
      <c r="I204">
        <f>COUNTA(input478[[#This Row],[Column1.1]:[Column1.8]])</f>
        <v>7</v>
      </c>
      <c r="J204" t="str">
        <f>ADDRESS(ROW(),input478[[#This Row],[first col]]+1,4)&amp;":"&amp;ADDRESS(ROW(),input478[[#This Row],[lastcol]],4)</f>
        <v>B204:G204</v>
      </c>
      <c r="K204" t="str">
        <f>ADDRESS(ROW(),input478[[#This Row],[first col]],4)&amp;":"&amp;ADDRESS(ROW(),input478[[#This Row],[lastcol]]-1,4)</f>
        <v>A204:F204</v>
      </c>
      <c r="L204" t="b" cm="1">
        <f t="array" aca="1" ref="L204" ca="1">SUMPRODUCT(--(INDIRECT(input478[[#This Row],[range1]])&lt;INDIRECT(input478[[#This Row],[range2]])))=COUNT(INDIRECT(input478[[#This Row],[range1]]))</f>
        <v>1</v>
      </c>
      <c r="M204" t="b" cm="1">
        <f t="array" aca="1" ref="M204" ca="1">SUMPRODUCT(--(INDIRECT(input478[[#This Row],[range1]])&gt;INDIRECT(input478[[#This Row],[range2]])))=COUNT(INDIRECT(input478[[#This Row],[range1]]))</f>
        <v>0</v>
      </c>
      <c r="N204" t="b">
        <f ca="1">IF(AND(NOT(input478[[#This Row],[All DESC?]]),NOT(input478[[#This Row],[All ASC?]])),FALSE(),TRUE())</f>
        <v>1</v>
      </c>
      <c r="O204" cm="1">
        <f t="array" aca="1" ref="O204" ca="1">IF(AND(input478[[#This Row],[Safe Part 1]],(MAX(ABS((INDIRECT(input478[[#This Row],[range2]]))-(INDIRECT(input478[[#This Row],[range1]])))))&lt;=3),1,0)</f>
        <v>0</v>
      </c>
    </row>
    <row r="205" spans="1:15" x14ac:dyDescent="0.35">
      <c r="A205">
        <v>83</v>
      </c>
      <c r="B205">
        <v>76</v>
      </c>
      <c r="C205">
        <v>73</v>
      </c>
      <c r="D205">
        <v>72</v>
      </c>
      <c r="E205">
        <v>70</v>
      </c>
      <c r="F205">
        <v>69</v>
      </c>
      <c r="G205">
        <v>64</v>
      </c>
      <c r="H205">
        <f>1</f>
        <v>1</v>
      </c>
      <c r="I205">
        <f>COUNTA(input478[[#This Row],[Column1.1]:[Column1.8]])</f>
        <v>7</v>
      </c>
      <c r="J205" t="str">
        <f>ADDRESS(ROW(),input478[[#This Row],[first col]]+1,4)&amp;":"&amp;ADDRESS(ROW(),input478[[#This Row],[lastcol]],4)</f>
        <v>B205:G205</v>
      </c>
      <c r="K205" t="str">
        <f>ADDRESS(ROW(),input478[[#This Row],[first col]],4)&amp;":"&amp;ADDRESS(ROW(),input478[[#This Row],[lastcol]]-1,4)</f>
        <v>A205:F205</v>
      </c>
      <c r="L205" t="b" cm="1">
        <f t="array" aca="1" ref="L205" ca="1">SUMPRODUCT(--(INDIRECT(input478[[#This Row],[range1]])&lt;INDIRECT(input478[[#This Row],[range2]])))=COUNT(INDIRECT(input478[[#This Row],[range1]]))</f>
        <v>1</v>
      </c>
      <c r="M205" t="b" cm="1">
        <f t="array" aca="1" ref="M205" ca="1">SUMPRODUCT(--(INDIRECT(input478[[#This Row],[range1]])&gt;INDIRECT(input478[[#This Row],[range2]])))=COUNT(INDIRECT(input478[[#This Row],[range1]]))</f>
        <v>0</v>
      </c>
      <c r="N205" t="b">
        <f ca="1">IF(AND(NOT(input478[[#This Row],[All DESC?]]),NOT(input478[[#This Row],[All ASC?]])),FALSE(),TRUE())</f>
        <v>1</v>
      </c>
      <c r="O205" cm="1">
        <f t="array" aca="1" ref="O205" ca="1">IF(AND(input478[[#This Row],[Safe Part 1]],(MAX(ABS((INDIRECT(input478[[#This Row],[range2]]))-(INDIRECT(input478[[#This Row],[range1]])))))&lt;=3),1,0)</f>
        <v>0</v>
      </c>
    </row>
    <row r="206" spans="1:15" x14ac:dyDescent="0.35">
      <c r="A206">
        <v>51</v>
      </c>
      <c r="B206">
        <v>44</v>
      </c>
      <c r="C206">
        <v>45</v>
      </c>
      <c r="D206">
        <v>42</v>
      </c>
      <c r="E206">
        <v>41</v>
      </c>
      <c r="H206">
        <f>1</f>
        <v>1</v>
      </c>
      <c r="I206">
        <f>COUNTA(input478[[#This Row],[Column1.1]:[Column1.8]])</f>
        <v>5</v>
      </c>
      <c r="J206" t="str">
        <f>ADDRESS(ROW(),input478[[#This Row],[first col]]+1,4)&amp;":"&amp;ADDRESS(ROW(),input478[[#This Row],[lastcol]],4)</f>
        <v>B206:E206</v>
      </c>
      <c r="K206" t="str">
        <f>ADDRESS(ROW(),input478[[#This Row],[first col]],4)&amp;":"&amp;ADDRESS(ROW(),input478[[#This Row],[lastcol]]-1,4)</f>
        <v>A206:D206</v>
      </c>
      <c r="L206" t="b" cm="1">
        <f t="array" aca="1" ref="L206" ca="1">SUMPRODUCT(--(INDIRECT(input478[[#This Row],[range1]])&lt;INDIRECT(input478[[#This Row],[range2]])))=COUNT(INDIRECT(input478[[#This Row],[range1]]))</f>
        <v>0</v>
      </c>
      <c r="M206" t="b" cm="1">
        <f t="array" aca="1" ref="M206" ca="1">SUMPRODUCT(--(INDIRECT(input478[[#This Row],[range1]])&gt;INDIRECT(input478[[#This Row],[range2]])))=COUNT(INDIRECT(input478[[#This Row],[range1]]))</f>
        <v>0</v>
      </c>
      <c r="N206" t="b">
        <f ca="1">IF(AND(NOT(input478[[#This Row],[All DESC?]]),NOT(input478[[#This Row],[All ASC?]])),FALSE(),TRUE())</f>
        <v>0</v>
      </c>
      <c r="O206" cm="1">
        <f t="array" aca="1" ref="O206" ca="1">IF(AND(input478[[#This Row],[Safe Part 1]],(MAX(ABS((INDIRECT(input478[[#This Row],[range2]]))-(INDIRECT(input478[[#This Row],[range1]])))))&lt;=3),1,0)</f>
        <v>0</v>
      </c>
    </row>
    <row r="207" spans="1:15" x14ac:dyDescent="0.35">
      <c r="A207">
        <v>46</v>
      </c>
      <c r="B207">
        <v>45</v>
      </c>
      <c r="C207">
        <v>42</v>
      </c>
      <c r="D207">
        <v>45</v>
      </c>
      <c r="H207">
        <f>1</f>
        <v>1</v>
      </c>
      <c r="I207">
        <f>COUNTA(input478[[#This Row],[Column1.1]:[Column1.8]])</f>
        <v>4</v>
      </c>
      <c r="J207" t="str">
        <f>ADDRESS(ROW(),input478[[#This Row],[first col]]+1,4)&amp;":"&amp;ADDRESS(ROW(),input478[[#This Row],[lastcol]],4)</f>
        <v>B207:D207</v>
      </c>
      <c r="K207" t="str">
        <f>ADDRESS(ROW(),input478[[#This Row],[first col]],4)&amp;":"&amp;ADDRESS(ROW(),input478[[#This Row],[lastcol]]-1,4)</f>
        <v>A207:C207</v>
      </c>
      <c r="L207" t="b" cm="1">
        <f t="array" aca="1" ref="L207" ca="1">SUMPRODUCT(--(INDIRECT(input478[[#This Row],[range1]])&lt;INDIRECT(input478[[#This Row],[range2]])))=COUNT(INDIRECT(input478[[#This Row],[range1]]))</f>
        <v>0</v>
      </c>
      <c r="M207" t="b" cm="1">
        <f t="array" aca="1" ref="M207" ca="1">SUMPRODUCT(--(INDIRECT(input478[[#This Row],[range1]])&gt;INDIRECT(input478[[#This Row],[range2]])))=COUNT(INDIRECT(input478[[#This Row],[range1]]))</f>
        <v>0</v>
      </c>
      <c r="N207" t="b">
        <f ca="1">IF(AND(NOT(input478[[#This Row],[All DESC?]]),NOT(input478[[#This Row],[All ASC?]])),FALSE(),TRUE())</f>
        <v>0</v>
      </c>
      <c r="O207" cm="1">
        <f t="array" aca="1" ref="O207" ca="1">IF(AND(input478[[#This Row],[Safe Part 1]],(MAX(ABS((INDIRECT(input478[[#This Row],[range2]]))-(INDIRECT(input478[[#This Row],[range1]])))))&lt;=3),1,0)</f>
        <v>0</v>
      </c>
    </row>
    <row r="208" spans="1:15" x14ac:dyDescent="0.35">
      <c r="A208">
        <v>89</v>
      </c>
      <c r="B208">
        <v>84</v>
      </c>
      <c r="C208">
        <v>86</v>
      </c>
      <c r="D208">
        <v>84</v>
      </c>
      <c r="E208">
        <v>81</v>
      </c>
      <c r="F208">
        <v>80</v>
      </c>
      <c r="G208">
        <v>80</v>
      </c>
      <c r="H208">
        <f>1</f>
        <v>1</v>
      </c>
      <c r="I208">
        <f>COUNTA(input478[[#This Row],[Column1.1]:[Column1.8]])</f>
        <v>7</v>
      </c>
      <c r="J208" t="str">
        <f>ADDRESS(ROW(),input478[[#This Row],[first col]]+1,4)&amp;":"&amp;ADDRESS(ROW(),input478[[#This Row],[lastcol]],4)</f>
        <v>B208:G208</v>
      </c>
      <c r="K208" t="str">
        <f>ADDRESS(ROW(),input478[[#This Row],[first col]],4)&amp;":"&amp;ADDRESS(ROW(),input478[[#This Row],[lastcol]]-1,4)</f>
        <v>A208:F208</v>
      </c>
      <c r="L208" t="b" cm="1">
        <f t="array" aca="1" ref="L208" ca="1">SUMPRODUCT(--(INDIRECT(input478[[#This Row],[range1]])&lt;INDIRECT(input478[[#This Row],[range2]])))=COUNT(INDIRECT(input478[[#This Row],[range1]]))</f>
        <v>0</v>
      </c>
      <c r="M208" t="b" cm="1">
        <f t="array" aca="1" ref="M208" ca="1">SUMPRODUCT(--(INDIRECT(input478[[#This Row],[range1]])&gt;INDIRECT(input478[[#This Row],[range2]])))=COUNT(INDIRECT(input478[[#This Row],[range1]]))</f>
        <v>0</v>
      </c>
      <c r="N208" t="b">
        <f ca="1">IF(AND(NOT(input478[[#This Row],[All DESC?]]),NOT(input478[[#This Row],[All ASC?]])),FALSE(),TRUE())</f>
        <v>0</v>
      </c>
      <c r="O208" cm="1">
        <f t="array" aca="1" ref="O208" ca="1">IF(AND(input478[[#This Row],[Safe Part 1]],(MAX(ABS((INDIRECT(input478[[#This Row],[range2]]))-(INDIRECT(input478[[#This Row],[range1]])))))&lt;=3),1,0)</f>
        <v>0</v>
      </c>
    </row>
    <row r="209" spans="1:15" x14ac:dyDescent="0.35">
      <c r="A209">
        <v>23</v>
      </c>
      <c r="B209">
        <v>16</v>
      </c>
      <c r="C209">
        <v>14</v>
      </c>
      <c r="D209">
        <v>15</v>
      </c>
      <c r="E209">
        <v>11</v>
      </c>
      <c r="H209">
        <f>1</f>
        <v>1</v>
      </c>
      <c r="I209">
        <f>COUNTA(input478[[#This Row],[Column1.1]:[Column1.8]])</f>
        <v>5</v>
      </c>
      <c r="J209" t="str">
        <f>ADDRESS(ROW(),input478[[#This Row],[first col]]+1,4)&amp;":"&amp;ADDRESS(ROW(),input478[[#This Row],[lastcol]],4)</f>
        <v>B209:E209</v>
      </c>
      <c r="K209" t="str">
        <f>ADDRESS(ROW(),input478[[#This Row],[first col]],4)&amp;":"&amp;ADDRESS(ROW(),input478[[#This Row],[lastcol]]-1,4)</f>
        <v>A209:D209</v>
      </c>
      <c r="L209" t="b" cm="1">
        <f t="array" aca="1" ref="L209" ca="1">SUMPRODUCT(--(INDIRECT(input478[[#This Row],[range1]])&lt;INDIRECT(input478[[#This Row],[range2]])))=COUNT(INDIRECT(input478[[#This Row],[range1]]))</f>
        <v>0</v>
      </c>
      <c r="M209" t="b" cm="1">
        <f t="array" aca="1" ref="M209" ca="1">SUMPRODUCT(--(INDIRECT(input478[[#This Row],[range1]])&gt;INDIRECT(input478[[#This Row],[range2]])))=COUNT(INDIRECT(input478[[#This Row],[range1]]))</f>
        <v>0</v>
      </c>
      <c r="N209" t="b">
        <f ca="1">IF(AND(NOT(input478[[#This Row],[All DESC?]]),NOT(input478[[#This Row],[All ASC?]])),FALSE(),TRUE())</f>
        <v>0</v>
      </c>
      <c r="O209" cm="1">
        <f t="array" aca="1" ref="O209" ca="1">IF(AND(input478[[#This Row],[Safe Part 1]],(MAX(ABS((INDIRECT(input478[[#This Row],[range2]]))-(INDIRECT(input478[[#This Row],[range1]])))))&lt;=3),1,0)</f>
        <v>0</v>
      </c>
    </row>
    <row r="210" spans="1:15" x14ac:dyDescent="0.35">
      <c r="A210">
        <v>61</v>
      </c>
      <c r="B210">
        <v>54</v>
      </c>
      <c r="C210">
        <v>57</v>
      </c>
      <c r="D210">
        <v>56</v>
      </c>
      <c r="E210">
        <v>54</v>
      </c>
      <c r="F210">
        <v>49</v>
      </c>
      <c r="H210">
        <f>1</f>
        <v>1</v>
      </c>
      <c r="I210">
        <f>COUNTA(input478[[#This Row],[Column1.1]:[Column1.8]])</f>
        <v>6</v>
      </c>
      <c r="J210" t="str">
        <f>ADDRESS(ROW(),input478[[#This Row],[first col]]+1,4)&amp;":"&amp;ADDRESS(ROW(),input478[[#This Row],[lastcol]],4)</f>
        <v>B210:F210</v>
      </c>
      <c r="K210" t="str">
        <f>ADDRESS(ROW(),input478[[#This Row],[first col]],4)&amp;":"&amp;ADDRESS(ROW(),input478[[#This Row],[lastcol]]-1,4)</f>
        <v>A210:E210</v>
      </c>
      <c r="L210" t="b" cm="1">
        <f t="array" aca="1" ref="L210" ca="1">SUMPRODUCT(--(INDIRECT(input478[[#This Row],[range1]])&lt;INDIRECT(input478[[#This Row],[range2]])))=COUNT(INDIRECT(input478[[#This Row],[range1]]))</f>
        <v>0</v>
      </c>
      <c r="M210" t="b" cm="1">
        <f t="array" aca="1" ref="M210" ca="1">SUMPRODUCT(--(INDIRECT(input478[[#This Row],[range1]])&gt;INDIRECT(input478[[#This Row],[range2]])))=COUNT(INDIRECT(input478[[#This Row],[range1]]))</f>
        <v>0</v>
      </c>
      <c r="N210" t="b">
        <f ca="1">IF(AND(NOT(input478[[#This Row],[All DESC?]]),NOT(input478[[#This Row],[All ASC?]])),FALSE(),TRUE())</f>
        <v>0</v>
      </c>
      <c r="O210" cm="1">
        <f t="array" aca="1" ref="O210" ca="1">IF(AND(input478[[#This Row],[Safe Part 1]],(MAX(ABS((INDIRECT(input478[[#This Row],[range2]]))-(INDIRECT(input478[[#This Row],[range1]])))))&lt;=3),1,0)</f>
        <v>0</v>
      </c>
    </row>
    <row r="211" spans="1:15" x14ac:dyDescent="0.35">
      <c r="A211">
        <v>85</v>
      </c>
      <c r="B211">
        <v>81</v>
      </c>
      <c r="C211">
        <v>80</v>
      </c>
      <c r="D211">
        <v>79</v>
      </c>
      <c r="E211">
        <v>77</v>
      </c>
      <c r="F211">
        <v>74</v>
      </c>
      <c r="H211">
        <f>1</f>
        <v>1</v>
      </c>
      <c r="I211">
        <f>COUNTA(input478[[#This Row],[Column1.1]:[Column1.8]])</f>
        <v>6</v>
      </c>
      <c r="J211" t="str">
        <f>ADDRESS(ROW(),input478[[#This Row],[first col]]+1,4)&amp;":"&amp;ADDRESS(ROW(),input478[[#This Row],[lastcol]],4)</f>
        <v>B211:F211</v>
      </c>
      <c r="K211" t="str">
        <f>ADDRESS(ROW(),input478[[#This Row],[first col]],4)&amp;":"&amp;ADDRESS(ROW(),input478[[#This Row],[lastcol]]-1,4)</f>
        <v>A211:E211</v>
      </c>
      <c r="L211" t="b" cm="1">
        <f t="array" aca="1" ref="L211" ca="1">SUMPRODUCT(--(INDIRECT(input478[[#This Row],[range1]])&lt;INDIRECT(input478[[#This Row],[range2]])))=COUNT(INDIRECT(input478[[#This Row],[range1]]))</f>
        <v>1</v>
      </c>
      <c r="M211" t="b" cm="1">
        <f t="array" aca="1" ref="M211" ca="1">SUMPRODUCT(--(INDIRECT(input478[[#This Row],[range1]])&gt;INDIRECT(input478[[#This Row],[range2]])))=COUNT(INDIRECT(input478[[#This Row],[range1]]))</f>
        <v>0</v>
      </c>
      <c r="N211" t="b">
        <f ca="1">IF(AND(NOT(input478[[#This Row],[All DESC?]]),NOT(input478[[#This Row],[All ASC?]])),FALSE(),TRUE())</f>
        <v>1</v>
      </c>
      <c r="O211" cm="1">
        <f t="array" aca="1" ref="O211" ca="1">IF(AND(input478[[#This Row],[Safe Part 1]],(MAX(ABS((INDIRECT(input478[[#This Row],[range2]]))-(INDIRECT(input478[[#This Row],[range1]])))))&lt;=3),1,0)</f>
        <v>0</v>
      </c>
    </row>
    <row r="212" spans="1:15" x14ac:dyDescent="0.35">
      <c r="A212">
        <v>12</v>
      </c>
      <c r="B212">
        <v>7</v>
      </c>
      <c r="C212">
        <v>5</v>
      </c>
      <c r="D212">
        <v>3</v>
      </c>
      <c r="E212">
        <v>2</v>
      </c>
      <c r="F212">
        <v>2</v>
      </c>
      <c r="G212">
        <v>5</v>
      </c>
      <c r="H212">
        <f>1</f>
        <v>1</v>
      </c>
      <c r="I212">
        <f>COUNTA(input478[[#This Row],[Column1.1]:[Column1.8]])</f>
        <v>7</v>
      </c>
      <c r="J212" t="str">
        <f>ADDRESS(ROW(),input478[[#This Row],[first col]]+1,4)&amp;":"&amp;ADDRESS(ROW(),input478[[#This Row],[lastcol]],4)</f>
        <v>B212:G212</v>
      </c>
      <c r="K212" t="str">
        <f>ADDRESS(ROW(),input478[[#This Row],[first col]],4)&amp;":"&amp;ADDRESS(ROW(),input478[[#This Row],[lastcol]]-1,4)</f>
        <v>A212:F212</v>
      </c>
      <c r="L212" t="b" cm="1">
        <f t="array" aca="1" ref="L212" ca="1">SUMPRODUCT(--(INDIRECT(input478[[#This Row],[range1]])&lt;INDIRECT(input478[[#This Row],[range2]])))=COUNT(INDIRECT(input478[[#This Row],[range1]]))</f>
        <v>0</v>
      </c>
      <c r="M212" t="b" cm="1">
        <f t="array" aca="1" ref="M212" ca="1">SUMPRODUCT(--(INDIRECT(input478[[#This Row],[range1]])&gt;INDIRECT(input478[[#This Row],[range2]])))=COUNT(INDIRECT(input478[[#This Row],[range1]]))</f>
        <v>0</v>
      </c>
      <c r="N212" t="b">
        <f ca="1">IF(AND(NOT(input478[[#This Row],[All DESC?]]),NOT(input478[[#This Row],[All ASC?]])),FALSE(),TRUE())</f>
        <v>0</v>
      </c>
      <c r="O212" cm="1">
        <f t="array" aca="1" ref="O212" ca="1">IF(AND(input478[[#This Row],[Safe Part 1]],(MAX(ABS((INDIRECT(input478[[#This Row],[range2]]))-(INDIRECT(input478[[#This Row],[range1]])))))&lt;=3),1,0)</f>
        <v>0</v>
      </c>
    </row>
    <row r="213" spans="1:15" x14ac:dyDescent="0.35">
      <c r="A213">
        <v>97</v>
      </c>
      <c r="B213">
        <v>90</v>
      </c>
      <c r="C213">
        <v>90</v>
      </c>
      <c r="D213">
        <v>89</v>
      </c>
      <c r="E213">
        <v>89</v>
      </c>
      <c r="H213">
        <f>1</f>
        <v>1</v>
      </c>
      <c r="I213">
        <f>COUNTA(input478[[#This Row],[Column1.1]:[Column1.8]])</f>
        <v>5</v>
      </c>
      <c r="J213" t="str">
        <f>ADDRESS(ROW(),input478[[#This Row],[first col]]+1,4)&amp;":"&amp;ADDRESS(ROW(),input478[[#This Row],[lastcol]],4)</f>
        <v>B213:E213</v>
      </c>
      <c r="K213" t="str">
        <f>ADDRESS(ROW(),input478[[#This Row],[first col]],4)&amp;":"&amp;ADDRESS(ROW(),input478[[#This Row],[lastcol]]-1,4)</f>
        <v>A213:D213</v>
      </c>
      <c r="L213" t="b" cm="1">
        <f t="array" aca="1" ref="L213" ca="1">SUMPRODUCT(--(INDIRECT(input478[[#This Row],[range1]])&lt;INDIRECT(input478[[#This Row],[range2]])))=COUNT(INDIRECT(input478[[#This Row],[range1]]))</f>
        <v>0</v>
      </c>
      <c r="M213" t="b" cm="1">
        <f t="array" aca="1" ref="M213" ca="1">SUMPRODUCT(--(INDIRECT(input478[[#This Row],[range1]])&gt;INDIRECT(input478[[#This Row],[range2]])))=COUNT(INDIRECT(input478[[#This Row],[range1]]))</f>
        <v>0</v>
      </c>
      <c r="N213" t="b">
        <f ca="1">IF(AND(NOT(input478[[#This Row],[All DESC?]]),NOT(input478[[#This Row],[All ASC?]])),FALSE(),TRUE())</f>
        <v>0</v>
      </c>
      <c r="O213" cm="1">
        <f t="array" aca="1" ref="O213" ca="1">IF(AND(input478[[#This Row],[Safe Part 1]],(MAX(ABS((INDIRECT(input478[[#This Row],[range2]]))-(INDIRECT(input478[[#This Row],[range1]])))))&lt;=3),1,0)</f>
        <v>0</v>
      </c>
    </row>
    <row r="214" spans="1:15" x14ac:dyDescent="0.35">
      <c r="A214">
        <v>75</v>
      </c>
      <c r="B214">
        <v>70</v>
      </c>
      <c r="C214">
        <v>67</v>
      </c>
      <c r="D214">
        <v>67</v>
      </c>
      <c r="E214">
        <v>64</v>
      </c>
      <c r="F214">
        <v>60</v>
      </c>
      <c r="H214">
        <f>1</f>
        <v>1</v>
      </c>
      <c r="I214">
        <f>COUNTA(input478[[#This Row],[Column1.1]:[Column1.8]])</f>
        <v>6</v>
      </c>
      <c r="J214" t="str">
        <f>ADDRESS(ROW(),input478[[#This Row],[first col]]+1,4)&amp;":"&amp;ADDRESS(ROW(),input478[[#This Row],[lastcol]],4)</f>
        <v>B214:F214</v>
      </c>
      <c r="K214" t="str">
        <f>ADDRESS(ROW(),input478[[#This Row],[first col]],4)&amp;":"&amp;ADDRESS(ROW(),input478[[#This Row],[lastcol]]-1,4)</f>
        <v>A214:E214</v>
      </c>
      <c r="L214" t="b" cm="1">
        <f t="array" aca="1" ref="L214" ca="1">SUMPRODUCT(--(INDIRECT(input478[[#This Row],[range1]])&lt;INDIRECT(input478[[#This Row],[range2]])))=COUNT(INDIRECT(input478[[#This Row],[range1]]))</f>
        <v>0</v>
      </c>
      <c r="M214" t="b" cm="1">
        <f t="array" aca="1" ref="M214" ca="1">SUMPRODUCT(--(INDIRECT(input478[[#This Row],[range1]])&gt;INDIRECT(input478[[#This Row],[range2]])))=COUNT(INDIRECT(input478[[#This Row],[range1]]))</f>
        <v>0</v>
      </c>
      <c r="N214" t="b">
        <f ca="1">IF(AND(NOT(input478[[#This Row],[All DESC?]]),NOT(input478[[#This Row],[All ASC?]])),FALSE(),TRUE())</f>
        <v>0</v>
      </c>
      <c r="O214" cm="1">
        <f t="array" aca="1" ref="O214" ca="1">IF(AND(input478[[#This Row],[Safe Part 1]],(MAX(ABS((INDIRECT(input478[[#This Row],[range2]]))-(INDIRECT(input478[[#This Row],[range1]])))))&lt;=3),1,0)</f>
        <v>0</v>
      </c>
    </row>
    <row r="215" spans="1:15" x14ac:dyDescent="0.35">
      <c r="A215">
        <v>36</v>
      </c>
      <c r="B215">
        <v>29</v>
      </c>
      <c r="C215">
        <v>29</v>
      </c>
      <c r="D215">
        <v>28</v>
      </c>
      <c r="E215">
        <v>21</v>
      </c>
      <c r="H215">
        <f>1</f>
        <v>1</v>
      </c>
      <c r="I215">
        <f>COUNTA(input478[[#This Row],[Column1.1]:[Column1.8]])</f>
        <v>5</v>
      </c>
      <c r="J215" t="str">
        <f>ADDRESS(ROW(),input478[[#This Row],[first col]]+1,4)&amp;":"&amp;ADDRESS(ROW(),input478[[#This Row],[lastcol]],4)</f>
        <v>B215:E215</v>
      </c>
      <c r="K215" t="str">
        <f>ADDRESS(ROW(),input478[[#This Row],[first col]],4)&amp;":"&amp;ADDRESS(ROW(),input478[[#This Row],[lastcol]]-1,4)</f>
        <v>A215:D215</v>
      </c>
      <c r="L215" t="b" cm="1">
        <f t="array" aca="1" ref="L215" ca="1">SUMPRODUCT(--(INDIRECT(input478[[#This Row],[range1]])&lt;INDIRECT(input478[[#This Row],[range2]])))=COUNT(INDIRECT(input478[[#This Row],[range1]]))</f>
        <v>0</v>
      </c>
      <c r="M215" t="b" cm="1">
        <f t="array" aca="1" ref="M215" ca="1">SUMPRODUCT(--(INDIRECT(input478[[#This Row],[range1]])&gt;INDIRECT(input478[[#This Row],[range2]])))=COUNT(INDIRECT(input478[[#This Row],[range1]]))</f>
        <v>0</v>
      </c>
      <c r="N215" t="b">
        <f ca="1">IF(AND(NOT(input478[[#This Row],[All DESC?]]),NOT(input478[[#This Row],[All ASC?]])),FALSE(),TRUE())</f>
        <v>0</v>
      </c>
      <c r="O215" cm="1">
        <f t="array" aca="1" ref="O215" ca="1">IF(AND(input478[[#This Row],[Safe Part 1]],(MAX(ABS((INDIRECT(input478[[#This Row],[range2]]))-(INDIRECT(input478[[#This Row],[range1]])))))&lt;=3),1,0)</f>
        <v>0</v>
      </c>
    </row>
    <row r="216" spans="1:15" x14ac:dyDescent="0.35">
      <c r="A216">
        <v>40</v>
      </c>
      <c r="B216">
        <v>35</v>
      </c>
      <c r="C216">
        <v>32</v>
      </c>
      <c r="D216">
        <v>29</v>
      </c>
      <c r="E216">
        <v>25</v>
      </c>
      <c r="F216">
        <v>24</v>
      </c>
      <c r="G216">
        <v>22</v>
      </c>
      <c r="H216">
        <f>1</f>
        <v>1</v>
      </c>
      <c r="I216">
        <f>COUNTA(input478[[#This Row],[Column1.1]:[Column1.8]])</f>
        <v>7</v>
      </c>
      <c r="J216" t="str">
        <f>ADDRESS(ROW(),input478[[#This Row],[first col]]+1,4)&amp;":"&amp;ADDRESS(ROW(),input478[[#This Row],[lastcol]],4)</f>
        <v>B216:G216</v>
      </c>
      <c r="K216" t="str">
        <f>ADDRESS(ROW(),input478[[#This Row],[first col]],4)&amp;":"&amp;ADDRESS(ROW(),input478[[#This Row],[lastcol]]-1,4)</f>
        <v>A216:F216</v>
      </c>
      <c r="L216" t="b" cm="1">
        <f t="array" aca="1" ref="L216" ca="1">SUMPRODUCT(--(INDIRECT(input478[[#This Row],[range1]])&lt;INDIRECT(input478[[#This Row],[range2]])))=COUNT(INDIRECT(input478[[#This Row],[range1]]))</f>
        <v>1</v>
      </c>
      <c r="M216" t="b" cm="1">
        <f t="array" aca="1" ref="M216" ca="1">SUMPRODUCT(--(INDIRECT(input478[[#This Row],[range1]])&gt;INDIRECT(input478[[#This Row],[range2]])))=COUNT(INDIRECT(input478[[#This Row],[range1]]))</f>
        <v>0</v>
      </c>
      <c r="N216" t="b">
        <f ca="1">IF(AND(NOT(input478[[#This Row],[All DESC?]]),NOT(input478[[#This Row],[All ASC?]])),FALSE(),TRUE())</f>
        <v>1</v>
      </c>
      <c r="O216" cm="1">
        <f t="array" aca="1" ref="O216" ca="1">IF(AND(input478[[#This Row],[Safe Part 1]],(MAX(ABS((INDIRECT(input478[[#This Row],[range2]]))-(INDIRECT(input478[[#This Row],[range1]])))))&lt;=3),1,0)</f>
        <v>0</v>
      </c>
    </row>
    <row r="217" spans="1:15" x14ac:dyDescent="0.35">
      <c r="A217">
        <v>98</v>
      </c>
      <c r="B217">
        <v>90</v>
      </c>
      <c r="C217">
        <v>89</v>
      </c>
      <c r="D217">
        <v>88</v>
      </c>
      <c r="E217">
        <v>85</v>
      </c>
      <c r="F217">
        <v>87</v>
      </c>
      <c r="H217">
        <f>1</f>
        <v>1</v>
      </c>
      <c r="I217">
        <f>COUNTA(input478[[#This Row],[Column1.1]:[Column1.8]])</f>
        <v>6</v>
      </c>
      <c r="J217" t="str">
        <f>ADDRESS(ROW(),input478[[#This Row],[first col]]+1,4)&amp;":"&amp;ADDRESS(ROW(),input478[[#This Row],[lastcol]],4)</f>
        <v>B217:F217</v>
      </c>
      <c r="K217" t="str">
        <f>ADDRESS(ROW(),input478[[#This Row],[first col]],4)&amp;":"&amp;ADDRESS(ROW(),input478[[#This Row],[lastcol]]-1,4)</f>
        <v>A217:E217</v>
      </c>
      <c r="L217" t="b" cm="1">
        <f t="array" aca="1" ref="L217" ca="1">SUMPRODUCT(--(INDIRECT(input478[[#This Row],[range1]])&lt;INDIRECT(input478[[#This Row],[range2]])))=COUNT(INDIRECT(input478[[#This Row],[range1]]))</f>
        <v>0</v>
      </c>
      <c r="M217" t="b" cm="1">
        <f t="array" aca="1" ref="M217" ca="1">SUMPRODUCT(--(INDIRECT(input478[[#This Row],[range1]])&gt;INDIRECT(input478[[#This Row],[range2]])))=COUNT(INDIRECT(input478[[#This Row],[range1]]))</f>
        <v>0</v>
      </c>
      <c r="N217" t="b">
        <f ca="1">IF(AND(NOT(input478[[#This Row],[All DESC?]]),NOT(input478[[#This Row],[All ASC?]])),FALSE(),TRUE())</f>
        <v>0</v>
      </c>
      <c r="O217" cm="1">
        <f t="array" aca="1" ref="O217" ca="1">IF(AND(input478[[#This Row],[Safe Part 1]],(MAX(ABS((INDIRECT(input478[[#This Row],[range2]]))-(INDIRECT(input478[[#This Row],[range1]])))))&lt;=3),1,0)</f>
        <v>0</v>
      </c>
    </row>
    <row r="218" spans="1:15" x14ac:dyDescent="0.35">
      <c r="A218">
        <v>19</v>
      </c>
      <c r="B218">
        <v>11</v>
      </c>
      <c r="C218">
        <v>9</v>
      </c>
      <c r="D218">
        <v>6</v>
      </c>
      <c r="E218">
        <v>6</v>
      </c>
      <c r="H218">
        <f>1</f>
        <v>1</v>
      </c>
      <c r="I218">
        <f>COUNTA(input478[[#This Row],[Column1.1]:[Column1.8]])</f>
        <v>5</v>
      </c>
      <c r="J218" t="str">
        <f>ADDRESS(ROW(),input478[[#This Row],[first col]]+1,4)&amp;":"&amp;ADDRESS(ROW(),input478[[#This Row],[lastcol]],4)</f>
        <v>B218:E218</v>
      </c>
      <c r="K218" t="str">
        <f>ADDRESS(ROW(),input478[[#This Row],[first col]],4)&amp;":"&amp;ADDRESS(ROW(),input478[[#This Row],[lastcol]]-1,4)</f>
        <v>A218:D218</v>
      </c>
      <c r="L218" t="b" cm="1">
        <f t="array" aca="1" ref="L218" ca="1">SUMPRODUCT(--(INDIRECT(input478[[#This Row],[range1]])&lt;INDIRECT(input478[[#This Row],[range2]])))=COUNT(INDIRECT(input478[[#This Row],[range1]]))</f>
        <v>0</v>
      </c>
      <c r="M218" t="b" cm="1">
        <f t="array" aca="1" ref="M218" ca="1">SUMPRODUCT(--(INDIRECT(input478[[#This Row],[range1]])&gt;INDIRECT(input478[[#This Row],[range2]])))=COUNT(INDIRECT(input478[[#This Row],[range1]]))</f>
        <v>0</v>
      </c>
      <c r="N218" t="b">
        <f ca="1">IF(AND(NOT(input478[[#This Row],[All DESC?]]),NOT(input478[[#This Row],[All ASC?]])),FALSE(),TRUE())</f>
        <v>0</v>
      </c>
      <c r="O218" cm="1">
        <f t="array" aca="1" ref="O218" ca="1">IF(AND(input478[[#This Row],[Safe Part 1]],(MAX(ABS((INDIRECT(input478[[#This Row],[range2]]))-(INDIRECT(input478[[#This Row],[range1]])))))&lt;=3),1,0)</f>
        <v>0</v>
      </c>
    </row>
    <row r="219" spans="1:15" x14ac:dyDescent="0.35">
      <c r="A219">
        <v>40</v>
      </c>
      <c r="B219">
        <v>33</v>
      </c>
      <c r="C219">
        <v>31</v>
      </c>
      <c r="D219">
        <v>27</v>
      </c>
      <c r="E219">
        <v>24</v>
      </c>
      <c r="F219">
        <v>20</v>
      </c>
      <c r="H219">
        <f>1</f>
        <v>1</v>
      </c>
      <c r="I219">
        <f>COUNTA(input478[[#This Row],[Column1.1]:[Column1.8]])</f>
        <v>6</v>
      </c>
      <c r="J219" t="str">
        <f>ADDRESS(ROW(),input478[[#This Row],[first col]]+1,4)&amp;":"&amp;ADDRESS(ROW(),input478[[#This Row],[lastcol]],4)</f>
        <v>B219:F219</v>
      </c>
      <c r="K219" t="str">
        <f>ADDRESS(ROW(),input478[[#This Row],[first col]],4)&amp;":"&amp;ADDRESS(ROW(),input478[[#This Row],[lastcol]]-1,4)</f>
        <v>A219:E219</v>
      </c>
      <c r="L219" t="b" cm="1">
        <f t="array" aca="1" ref="L219" ca="1">SUMPRODUCT(--(INDIRECT(input478[[#This Row],[range1]])&lt;INDIRECT(input478[[#This Row],[range2]])))=COUNT(INDIRECT(input478[[#This Row],[range1]]))</f>
        <v>1</v>
      </c>
      <c r="M219" t="b" cm="1">
        <f t="array" aca="1" ref="M219" ca="1">SUMPRODUCT(--(INDIRECT(input478[[#This Row],[range1]])&gt;INDIRECT(input478[[#This Row],[range2]])))=COUNT(INDIRECT(input478[[#This Row],[range1]]))</f>
        <v>0</v>
      </c>
      <c r="N219" t="b">
        <f ca="1">IF(AND(NOT(input478[[#This Row],[All DESC?]]),NOT(input478[[#This Row],[All ASC?]])),FALSE(),TRUE())</f>
        <v>1</v>
      </c>
      <c r="O219" cm="1">
        <f t="array" aca="1" ref="O219" ca="1">IF(AND(input478[[#This Row],[Safe Part 1]],(MAX(ABS((INDIRECT(input478[[#This Row],[range2]]))-(INDIRECT(input478[[#This Row],[range1]])))))&lt;=3),1,0)</f>
        <v>0</v>
      </c>
    </row>
    <row r="220" spans="1:15" x14ac:dyDescent="0.35">
      <c r="A220">
        <v>78</v>
      </c>
      <c r="B220">
        <v>70</v>
      </c>
      <c r="C220">
        <v>68</v>
      </c>
      <c r="D220">
        <v>61</v>
      </c>
      <c r="H220">
        <f>1</f>
        <v>1</v>
      </c>
      <c r="I220">
        <f>COUNTA(input478[[#This Row],[Column1.1]:[Column1.8]])</f>
        <v>4</v>
      </c>
      <c r="J220" t="str">
        <f>ADDRESS(ROW(),input478[[#This Row],[first col]]+1,4)&amp;":"&amp;ADDRESS(ROW(),input478[[#This Row],[lastcol]],4)</f>
        <v>B220:D220</v>
      </c>
      <c r="K220" t="str">
        <f>ADDRESS(ROW(),input478[[#This Row],[first col]],4)&amp;":"&amp;ADDRESS(ROW(),input478[[#This Row],[lastcol]]-1,4)</f>
        <v>A220:C220</v>
      </c>
      <c r="L220" t="b" cm="1">
        <f t="array" aca="1" ref="L220" ca="1">SUMPRODUCT(--(INDIRECT(input478[[#This Row],[range1]])&lt;INDIRECT(input478[[#This Row],[range2]])))=COUNT(INDIRECT(input478[[#This Row],[range1]]))</f>
        <v>1</v>
      </c>
      <c r="M220" t="b" cm="1">
        <f t="array" aca="1" ref="M220" ca="1">SUMPRODUCT(--(INDIRECT(input478[[#This Row],[range1]])&gt;INDIRECT(input478[[#This Row],[range2]])))=COUNT(INDIRECT(input478[[#This Row],[range1]]))</f>
        <v>0</v>
      </c>
      <c r="N220" t="b">
        <f ca="1">IF(AND(NOT(input478[[#This Row],[All DESC?]]),NOT(input478[[#This Row],[All ASC?]])),FALSE(),TRUE())</f>
        <v>1</v>
      </c>
      <c r="O220" cm="1">
        <f t="array" aca="1" ref="O220" ca="1">IF(AND(input478[[#This Row],[Safe Part 1]],(MAX(ABS((INDIRECT(input478[[#This Row],[range2]]))-(INDIRECT(input478[[#This Row],[range1]])))))&lt;=3),1,0)</f>
        <v>0</v>
      </c>
    </row>
    <row r="221" spans="1:15" x14ac:dyDescent="0.35">
      <c r="A221">
        <v>49</v>
      </c>
      <c r="B221">
        <v>44</v>
      </c>
      <c r="C221">
        <v>41</v>
      </c>
      <c r="D221">
        <v>36</v>
      </c>
      <c r="E221">
        <v>33</v>
      </c>
      <c r="H221">
        <f>1</f>
        <v>1</v>
      </c>
      <c r="I221">
        <f>COUNTA(input478[[#This Row],[Column1.1]:[Column1.8]])</f>
        <v>5</v>
      </c>
      <c r="J221" t="str">
        <f>ADDRESS(ROW(),input478[[#This Row],[first col]]+1,4)&amp;":"&amp;ADDRESS(ROW(),input478[[#This Row],[lastcol]],4)</f>
        <v>B221:E221</v>
      </c>
      <c r="K221" t="str">
        <f>ADDRESS(ROW(),input478[[#This Row],[first col]],4)&amp;":"&amp;ADDRESS(ROW(),input478[[#This Row],[lastcol]]-1,4)</f>
        <v>A221:D221</v>
      </c>
      <c r="L221" t="b" cm="1">
        <f t="array" aca="1" ref="L221" ca="1">SUMPRODUCT(--(INDIRECT(input478[[#This Row],[range1]])&lt;INDIRECT(input478[[#This Row],[range2]])))=COUNT(INDIRECT(input478[[#This Row],[range1]]))</f>
        <v>1</v>
      </c>
      <c r="M221" t="b" cm="1">
        <f t="array" aca="1" ref="M221" ca="1">SUMPRODUCT(--(INDIRECT(input478[[#This Row],[range1]])&gt;INDIRECT(input478[[#This Row],[range2]])))=COUNT(INDIRECT(input478[[#This Row],[range1]]))</f>
        <v>0</v>
      </c>
      <c r="N221" t="b">
        <f ca="1">IF(AND(NOT(input478[[#This Row],[All DESC?]]),NOT(input478[[#This Row],[All ASC?]])),FALSE(),TRUE())</f>
        <v>1</v>
      </c>
      <c r="O221" cm="1">
        <f t="array" aca="1" ref="O221" ca="1">IF(AND(input478[[#This Row],[Safe Part 1]],(MAX(ABS((INDIRECT(input478[[#This Row],[range2]]))-(INDIRECT(input478[[#This Row],[range1]])))))&lt;=3),1,0)</f>
        <v>0</v>
      </c>
    </row>
    <row r="222" spans="1:15" x14ac:dyDescent="0.35">
      <c r="A222">
        <v>67</v>
      </c>
      <c r="B222">
        <v>62</v>
      </c>
      <c r="C222">
        <v>56</v>
      </c>
      <c r="D222">
        <v>53</v>
      </c>
      <c r="E222">
        <v>54</v>
      </c>
      <c r="H222">
        <f>1</f>
        <v>1</v>
      </c>
      <c r="I222">
        <f>COUNTA(input478[[#This Row],[Column1.1]:[Column1.8]])</f>
        <v>5</v>
      </c>
      <c r="J222" t="str">
        <f>ADDRESS(ROW(),input478[[#This Row],[first col]]+1,4)&amp;":"&amp;ADDRESS(ROW(),input478[[#This Row],[lastcol]],4)</f>
        <v>B222:E222</v>
      </c>
      <c r="K222" t="str">
        <f>ADDRESS(ROW(),input478[[#This Row],[first col]],4)&amp;":"&amp;ADDRESS(ROW(),input478[[#This Row],[lastcol]]-1,4)</f>
        <v>A222:D222</v>
      </c>
      <c r="L222" t="b" cm="1">
        <f t="array" aca="1" ref="L222" ca="1">SUMPRODUCT(--(INDIRECT(input478[[#This Row],[range1]])&lt;INDIRECT(input478[[#This Row],[range2]])))=COUNT(INDIRECT(input478[[#This Row],[range1]]))</f>
        <v>0</v>
      </c>
      <c r="M222" t="b" cm="1">
        <f t="array" aca="1" ref="M222" ca="1">SUMPRODUCT(--(INDIRECT(input478[[#This Row],[range1]])&gt;INDIRECT(input478[[#This Row],[range2]])))=COUNT(INDIRECT(input478[[#This Row],[range1]]))</f>
        <v>0</v>
      </c>
      <c r="N222" t="b">
        <f ca="1">IF(AND(NOT(input478[[#This Row],[All DESC?]]),NOT(input478[[#This Row],[All ASC?]])),FALSE(),TRUE())</f>
        <v>0</v>
      </c>
      <c r="O222" cm="1">
        <f t="array" aca="1" ref="O222" ca="1">IF(AND(input478[[#This Row],[Safe Part 1]],(MAX(ABS((INDIRECT(input478[[#This Row],[range2]]))-(INDIRECT(input478[[#This Row],[range1]])))))&lt;=3),1,0)</f>
        <v>0</v>
      </c>
    </row>
    <row r="223" spans="1:15" x14ac:dyDescent="0.35">
      <c r="A223">
        <v>83</v>
      </c>
      <c r="B223">
        <v>72</v>
      </c>
      <c r="C223">
        <v>70</v>
      </c>
      <c r="D223">
        <v>67</v>
      </c>
      <c r="E223">
        <v>66</v>
      </c>
      <c r="F223">
        <v>66</v>
      </c>
      <c r="H223">
        <f>1</f>
        <v>1</v>
      </c>
      <c r="I223">
        <f>COUNTA(input478[[#This Row],[Column1.1]:[Column1.8]])</f>
        <v>6</v>
      </c>
      <c r="J223" t="str">
        <f>ADDRESS(ROW(),input478[[#This Row],[first col]]+1,4)&amp;":"&amp;ADDRESS(ROW(),input478[[#This Row],[lastcol]],4)</f>
        <v>B223:F223</v>
      </c>
      <c r="K223" t="str">
        <f>ADDRESS(ROW(),input478[[#This Row],[first col]],4)&amp;":"&amp;ADDRESS(ROW(),input478[[#This Row],[lastcol]]-1,4)</f>
        <v>A223:E223</v>
      </c>
      <c r="L223" t="b" cm="1">
        <f t="array" aca="1" ref="L223" ca="1">SUMPRODUCT(--(INDIRECT(input478[[#This Row],[range1]])&lt;INDIRECT(input478[[#This Row],[range2]])))=COUNT(INDIRECT(input478[[#This Row],[range1]]))</f>
        <v>0</v>
      </c>
      <c r="M223" t="b" cm="1">
        <f t="array" aca="1" ref="M223" ca="1">SUMPRODUCT(--(INDIRECT(input478[[#This Row],[range1]])&gt;INDIRECT(input478[[#This Row],[range2]])))=COUNT(INDIRECT(input478[[#This Row],[range1]]))</f>
        <v>0</v>
      </c>
      <c r="N223" t="b">
        <f ca="1">IF(AND(NOT(input478[[#This Row],[All DESC?]]),NOT(input478[[#This Row],[All ASC?]])),FALSE(),TRUE())</f>
        <v>0</v>
      </c>
      <c r="O223" cm="1">
        <f t="array" aca="1" ref="O223" ca="1">IF(AND(input478[[#This Row],[Safe Part 1]],(MAX(ABS((INDIRECT(input478[[#This Row],[range2]]))-(INDIRECT(input478[[#This Row],[range1]])))))&lt;=3),1,0)</f>
        <v>0</v>
      </c>
    </row>
    <row r="224" spans="1:15" x14ac:dyDescent="0.35">
      <c r="A224">
        <v>30</v>
      </c>
      <c r="B224">
        <v>20</v>
      </c>
      <c r="C224">
        <v>17</v>
      </c>
      <c r="D224">
        <v>14</v>
      </c>
      <c r="E224">
        <v>13</v>
      </c>
      <c r="F224">
        <v>9</v>
      </c>
      <c r="H224">
        <f>1</f>
        <v>1</v>
      </c>
      <c r="I224">
        <f>COUNTA(input478[[#This Row],[Column1.1]:[Column1.8]])</f>
        <v>6</v>
      </c>
      <c r="J224" t="str">
        <f>ADDRESS(ROW(),input478[[#This Row],[first col]]+1,4)&amp;":"&amp;ADDRESS(ROW(),input478[[#This Row],[lastcol]],4)</f>
        <v>B224:F224</v>
      </c>
      <c r="K224" t="str">
        <f>ADDRESS(ROW(),input478[[#This Row],[first col]],4)&amp;":"&amp;ADDRESS(ROW(),input478[[#This Row],[lastcol]]-1,4)</f>
        <v>A224:E224</v>
      </c>
      <c r="L224" t="b" cm="1">
        <f t="array" aca="1" ref="L224" ca="1">SUMPRODUCT(--(INDIRECT(input478[[#This Row],[range1]])&lt;INDIRECT(input478[[#This Row],[range2]])))=COUNT(INDIRECT(input478[[#This Row],[range1]]))</f>
        <v>1</v>
      </c>
      <c r="M224" t="b" cm="1">
        <f t="array" aca="1" ref="M224" ca="1">SUMPRODUCT(--(INDIRECT(input478[[#This Row],[range1]])&gt;INDIRECT(input478[[#This Row],[range2]])))=COUNT(INDIRECT(input478[[#This Row],[range1]]))</f>
        <v>0</v>
      </c>
      <c r="N224" t="b">
        <f ca="1">IF(AND(NOT(input478[[#This Row],[All DESC?]]),NOT(input478[[#This Row],[All ASC?]])),FALSE(),TRUE())</f>
        <v>1</v>
      </c>
      <c r="O224" cm="1">
        <f t="array" aca="1" ref="O224" ca="1">IF(AND(input478[[#This Row],[Safe Part 1]],(MAX(ABS((INDIRECT(input478[[#This Row],[range2]]))-(INDIRECT(input478[[#This Row],[range1]])))))&lt;=3),1,0)</f>
        <v>0</v>
      </c>
    </row>
    <row r="225" spans="1:15" x14ac:dyDescent="0.35">
      <c r="A225">
        <v>65</v>
      </c>
      <c r="B225">
        <v>55</v>
      </c>
      <c r="C225">
        <v>52</v>
      </c>
      <c r="D225">
        <v>46</v>
      </c>
      <c r="H225">
        <f>1</f>
        <v>1</v>
      </c>
      <c r="I225">
        <f>COUNTA(input478[[#This Row],[Column1.1]:[Column1.8]])</f>
        <v>4</v>
      </c>
      <c r="J225" t="str">
        <f>ADDRESS(ROW(),input478[[#This Row],[first col]]+1,4)&amp;":"&amp;ADDRESS(ROW(),input478[[#This Row],[lastcol]],4)</f>
        <v>B225:D225</v>
      </c>
      <c r="K225" t="str">
        <f>ADDRESS(ROW(),input478[[#This Row],[first col]],4)&amp;":"&amp;ADDRESS(ROW(),input478[[#This Row],[lastcol]]-1,4)</f>
        <v>A225:C225</v>
      </c>
      <c r="L225" t="b" cm="1">
        <f t="array" aca="1" ref="L225" ca="1">SUMPRODUCT(--(INDIRECT(input478[[#This Row],[range1]])&lt;INDIRECT(input478[[#This Row],[range2]])))=COUNT(INDIRECT(input478[[#This Row],[range1]]))</f>
        <v>1</v>
      </c>
      <c r="M225" t="b" cm="1">
        <f t="array" aca="1" ref="M225" ca="1">SUMPRODUCT(--(INDIRECT(input478[[#This Row],[range1]])&gt;INDIRECT(input478[[#This Row],[range2]])))=COUNT(INDIRECT(input478[[#This Row],[range1]]))</f>
        <v>0</v>
      </c>
      <c r="N225" t="b">
        <f ca="1">IF(AND(NOT(input478[[#This Row],[All DESC?]]),NOT(input478[[#This Row],[All ASC?]])),FALSE(),TRUE())</f>
        <v>1</v>
      </c>
      <c r="O225" cm="1">
        <f t="array" aca="1" ref="O225" ca="1">IF(AND(input478[[#This Row],[Safe Part 1]],(MAX(ABS((INDIRECT(input478[[#This Row],[range2]]))-(INDIRECT(input478[[#This Row],[range1]])))))&lt;=3),1,0)</f>
        <v>0</v>
      </c>
    </row>
    <row r="226" spans="1:15" x14ac:dyDescent="0.35">
      <c r="A226">
        <v>91</v>
      </c>
      <c r="B226">
        <v>83</v>
      </c>
      <c r="C226">
        <v>81</v>
      </c>
      <c r="D226">
        <v>78</v>
      </c>
      <c r="E226">
        <v>76</v>
      </c>
      <c r="F226">
        <v>75</v>
      </c>
      <c r="H226">
        <f>1</f>
        <v>1</v>
      </c>
      <c r="I226">
        <f>COUNTA(input478[[#This Row],[Column1.1]:[Column1.8]])</f>
        <v>6</v>
      </c>
      <c r="J226" t="str">
        <f>ADDRESS(ROW(),input478[[#This Row],[first col]]+1,4)&amp;":"&amp;ADDRESS(ROW(),input478[[#This Row],[lastcol]],4)</f>
        <v>B226:F226</v>
      </c>
      <c r="K226" t="str">
        <f>ADDRESS(ROW(),input478[[#This Row],[first col]],4)&amp;":"&amp;ADDRESS(ROW(),input478[[#This Row],[lastcol]]-1,4)</f>
        <v>A226:E226</v>
      </c>
      <c r="L226" t="b" cm="1">
        <f t="array" aca="1" ref="L226" ca="1">SUMPRODUCT(--(INDIRECT(input478[[#This Row],[range1]])&lt;INDIRECT(input478[[#This Row],[range2]])))=COUNT(INDIRECT(input478[[#This Row],[range1]]))</f>
        <v>1</v>
      </c>
      <c r="M226" t="b" cm="1">
        <f t="array" aca="1" ref="M226" ca="1">SUMPRODUCT(--(INDIRECT(input478[[#This Row],[range1]])&gt;INDIRECT(input478[[#This Row],[range2]])))=COUNT(INDIRECT(input478[[#This Row],[range1]]))</f>
        <v>0</v>
      </c>
      <c r="N226" t="b">
        <f ca="1">IF(AND(NOT(input478[[#This Row],[All DESC?]]),NOT(input478[[#This Row],[All ASC?]])),FALSE(),TRUE())</f>
        <v>1</v>
      </c>
      <c r="O226" cm="1">
        <f t="array" aca="1" ref="O226" ca="1">IF(AND(input478[[#This Row],[Safe Part 1]],(MAX(ABS((INDIRECT(input478[[#This Row],[range2]]))-(INDIRECT(input478[[#This Row],[range1]])))))&lt;=3),1,0)</f>
        <v>0</v>
      </c>
    </row>
    <row r="227" spans="1:15" x14ac:dyDescent="0.35">
      <c r="A227">
        <v>80</v>
      </c>
      <c r="B227">
        <v>70</v>
      </c>
      <c r="C227">
        <v>68</v>
      </c>
      <c r="D227">
        <v>65</v>
      </c>
      <c r="E227">
        <v>62</v>
      </c>
      <c r="F227">
        <v>61</v>
      </c>
      <c r="G227">
        <v>63</v>
      </c>
      <c r="H227">
        <f>1</f>
        <v>1</v>
      </c>
      <c r="I227">
        <f>COUNTA(input478[[#This Row],[Column1.1]:[Column1.8]])</f>
        <v>7</v>
      </c>
      <c r="J227" t="str">
        <f>ADDRESS(ROW(),input478[[#This Row],[first col]]+1,4)&amp;":"&amp;ADDRESS(ROW(),input478[[#This Row],[lastcol]],4)</f>
        <v>B227:G227</v>
      </c>
      <c r="K227" t="str">
        <f>ADDRESS(ROW(),input478[[#This Row],[first col]],4)&amp;":"&amp;ADDRESS(ROW(),input478[[#This Row],[lastcol]]-1,4)</f>
        <v>A227:F227</v>
      </c>
      <c r="L227" t="b" cm="1">
        <f t="array" aca="1" ref="L227" ca="1">SUMPRODUCT(--(INDIRECT(input478[[#This Row],[range1]])&lt;INDIRECT(input478[[#This Row],[range2]])))=COUNT(INDIRECT(input478[[#This Row],[range1]]))</f>
        <v>0</v>
      </c>
      <c r="M227" t="b" cm="1">
        <f t="array" aca="1" ref="M227" ca="1">SUMPRODUCT(--(INDIRECT(input478[[#This Row],[range1]])&gt;INDIRECT(input478[[#This Row],[range2]])))=COUNT(INDIRECT(input478[[#This Row],[range1]]))</f>
        <v>0</v>
      </c>
      <c r="N227" t="b">
        <f ca="1">IF(AND(NOT(input478[[#This Row],[All DESC?]]),NOT(input478[[#This Row],[All ASC?]])),FALSE(),TRUE())</f>
        <v>0</v>
      </c>
      <c r="O227" cm="1">
        <f t="array" aca="1" ref="O227" ca="1">IF(AND(input478[[#This Row],[Safe Part 1]],(MAX(ABS((INDIRECT(input478[[#This Row],[range2]]))-(INDIRECT(input478[[#This Row],[range1]])))))&lt;=3),1,0)</f>
        <v>0</v>
      </c>
    </row>
    <row r="228" spans="1:15" x14ac:dyDescent="0.35">
      <c r="A228">
        <v>35</v>
      </c>
      <c r="B228">
        <v>28</v>
      </c>
      <c r="C228">
        <v>25</v>
      </c>
      <c r="D228">
        <v>22</v>
      </c>
      <c r="E228">
        <v>22</v>
      </c>
      <c r="H228">
        <f>1</f>
        <v>1</v>
      </c>
      <c r="I228">
        <f>COUNTA(input478[[#This Row],[Column1.1]:[Column1.8]])</f>
        <v>5</v>
      </c>
      <c r="J228" t="str">
        <f>ADDRESS(ROW(),input478[[#This Row],[first col]]+1,4)&amp;":"&amp;ADDRESS(ROW(),input478[[#This Row],[lastcol]],4)</f>
        <v>B228:E228</v>
      </c>
      <c r="K228" t="str">
        <f>ADDRESS(ROW(),input478[[#This Row],[first col]],4)&amp;":"&amp;ADDRESS(ROW(),input478[[#This Row],[lastcol]]-1,4)</f>
        <v>A228:D228</v>
      </c>
      <c r="L228" t="b" cm="1">
        <f t="array" aca="1" ref="L228" ca="1">SUMPRODUCT(--(INDIRECT(input478[[#This Row],[range1]])&lt;INDIRECT(input478[[#This Row],[range2]])))=COUNT(INDIRECT(input478[[#This Row],[range1]]))</f>
        <v>0</v>
      </c>
      <c r="M228" t="b" cm="1">
        <f t="array" aca="1" ref="M228" ca="1">SUMPRODUCT(--(INDIRECT(input478[[#This Row],[range1]])&gt;INDIRECT(input478[[#This Row],[range2]])))=COUNT(INDIRECT(input478[[#This Row],[range1]]))</f>
        <v>0</v>
      </c>
      <c r="N228" t="b">
        <f ca="1">IF(AND(NOT(input478[[#This Row],[All DESC?]]),NOT(input478[[#This Row],[All ASC?]])),FALSE(),TRUE())</f>
        <v>0</v>
      </c>
      <c r="O228" cm="1">
        <f t="array" aca="1" ref="O228" ca="1">IF(AND(input478[[#This Row],[Safe Part 1]],(MAX(ABS((INDIRECT(input478[[#This Row],[range2]]))-(INDIRECT(input478[[#This Row],[range1]])))))&lt;=3),1,0)</f>
        <v>0</v>
      </c>
    </row>
    <row r="229" spans="1:15" x14ac:dyDescent="0.35">
      <c r="A229">
        <v>50</v>
      </c>
      <c r="B229">
        <v>42</v>
      </c>
      <c r="C229">
        <v>39</v>
      </c>
      <c r="D229">
        <v>35</v>
      </c>
      <c r="H229">
        <f>1</f>
        <v>1</v>
      </c>
      <c r="I229">
        <f>COUNTA(input478[[#This Row],[Column1.1]:[Column1.8]])</f>
        <v>4</v>
      </c>
      <c r="J229" t="str">
        <f>ADDRESS(ROW(),input478[[#This Row],[first col]]+1,4)&amp;":"&amp;ADDRESS(ROW(),input478[[#This Row],[lastcol]],4)</f>
        <v>B229:D229</v>
      </c>
      <c r="K229" t="str">
        <f>ADDRESS(ROW(),input478[[#This Row],[first col]],4)&amp;":"&amp;ADDRESS(ROW(),input478[[#This Row],[lastcol]]-1,4)</f>
        <v>A229:C229</v>
      </c>
      <c r="L229" t="b" cm="1">
        <f t="array" aca="1" ref="L229" ca="1">SUMPRODUCT(--(INDIRECT(input478[[#This Row],[range1]])&lt;INDIRECT(input478[[#This Row],[range2]])))=COUNT(INDIRECT(input478[[#This Row],[range1]]))</f>
        <v>1</v>
      </c>
      <c r="M229" t="b" cm="1">
        <f t="array" aca="1" ref="M229" ca="1">SUMPRODUCT(--(INDIRECT(input478[[#This Row],[range1]])&gt;INDIRECT(input478[[#This Row],[range2]])))=COUNT(INDIRECT(input478[[#This Row],[range1]]))</f>
        <v>0</v>
      </c>
      <c r="N229" t="b">
        <f ca="1">IF(AND(NOT(input478[[#This Row],[All DESC?]]),NOT(input478[[#This Row],[All ASC?]])),FALSE(),TRUE())</f>
        <v>1</v>
      </c>
      <c r="O229" cm="1">
        <f t="array" aca="1" ref="O229" ca="1">IF(AND(input478[[#This Row],[Safe Part 1]],(MAX(ABS((INDIRECT(input478[[#This Row],[range2]]))-(INDIRECT(input478[[#This Row],[range1]])))))&lt;=3),1,0)</f>
        <v>0</v>
      </c>
    </row>
    <row r="230" spans="1:15" x14ac:dyDescent="0.35">
      <c r="A230">
        <v>50</v>
      </c>
      <c r="B230">
        <v>43</v>
      </c>
      <c r="C230">
        <v>41</v>
      </c>
      <c r="D230">
        <v>36</v>
      </c>
      <c r="H230">
        <f>1</f>
        <v>1</v>
      </c>
      <c r="I230">
        <f>COUNTA(input478[[#This Row],[Column1.1]:[Column1.8]])</f>
        <v>4</v>
      </c>
      <c r="J230" t="str">
        <f>ADDRESS(ROW(),input478[[#This Row],[first col]]+1,4)&amp;":"&amp;ADDRESS(ROW(),input478[[#This Row],[lastcol]],4)</f>
        <v>B230:D230</v>
      </c>
      <c r="K230" t="str">
        <f>ADDRESS(ROW(),input478[[#This Row],[first col]],4)&amp;":"&amp;ADDRESS(ROW(),input478[[#This Row],[lastcol]]-1,4)</f>
        <v>A230:C230</v>
      </c>
      <c r="L230" t="b" cm="1">
        <f t="array" aca="1" ref="L230" ca="1">SUMPRODUCT(--(INDIRECT(input478[[#This Row],[range1]])&lt;INDIRECT(input478[[#This Row],[range2]])))=COUNT(INDIRECT(input478[[#This Row],[range1]]))</f>
        <v>1</v>
      </c>
      <c r="M230" t="b" cm="1">
        <f t="array" aca="1" ref="M230" ca="1">SUMPRODUCT(--(INDIRECT(input478[[#This Row],[range1]])&gt;INDIRECT(input478[[#This Row],[range2]])))=COUNT(INDIRECT(input478[[#This Row],[range1]]))</f>
        <v>0</v>
      </c>
      <c r="N230" t="b">
        <f ca="1">IF(AND(NOT(input478[[#This Row],[All DESC?]]),NOT(input478[[#This Row],[All ASC?]])),FALSE(),TRUE())</f>
        <v>1</v>
      </c>
      <c r="O230" cm="1">
        <f t="array" aca="1" ref="O230" ca="1">IF(AND(input478[[#This Row],[Safe Part 1]],(MAX(ABS((INDIRECT(input478[[#This Row],[range2]]))-(INDIRECT(input478[[#This Row],[range1]])))))&lt;=3),1,0)</f>
        <v>0</v>
      </c>
    </row>
    <row r="231" spans="1:15" x14ac:dyDescent="0.35">
      <c r="A231">
        <v>98</v>
      </c>
      <c r="B231">
        <v>95</v>
      </c>
      <c r="C231">
        <v>92</v>
      </c>
      <c r="D231">
        <v>91</v>
      </c>
      <c r="E231">
        <v>90</v>
      </c>
      <c r="F231">
        <v>89</v>
      </c>
      <c r="H231">
        <f>1</f>
        <v>1</v>
      </c>
      <c r="I231">
        <f>COUNTA(input478[[#This Row],[Column1.1]:[Column1.8]])</f>
        <v>6</v>
      </c>
      <c r="J231" t="str">
        <f>ADDRESS(ROW(),input478[[#This Row],[first col]]+1,4)&amp;":"&amp;ADDRESS(ROW(),input478[[#This Row],[lastcol]],4)</f>
        <v>B231:F231</v>
      </c>
      <c r="K231" t="str">
        <f>ADDRESS(ROW(),input478[[#This Row],[first col]],4)&amp;":"&amp;ADDRESS(ROW(),input478[[#This Row],[lastcol]]-1,4)</f>
        <v>A231:E231</v>
      </c>
      <c r="L231" t="b" cm="1">
        <f t="array" aca="1" ref="L231" ca="1">SUMPRODUCT(--(INDIRECT(input478[[#This Row],[range1]])&lt;INDIRECT(input478[[#This Row],[range2]])))=COUNT(INDIRECT(input478[[#This Row],[range1]]))</f>
        <v>1</v>
      </c>
      <c r="M231" t="b" cm="1">
        <f t="array" aca="1" ref="M231" ca="1">SUMPRODUCT(--(INDIRECT(input478[[#This Row],[range1]])&gt;INDIRECT(input478[[#This Row],[range2]])))=COUNT(INDIRECT(input478[[#This Row],[range1]]))</f>
        <v>0</v>
      </c>
      <c r="N231" t="b">
        <f ca="1">IF(AND(NOT(input478[[#This Row],[All DESC?]]),NOT(input478[[#This Row],[All ASC?]])),FALSE(),TRUE())</f>
        <v>1</v>
      </c>
      <c r="O231" cm="1">
        <f t="array" aca="1" ref="O231" ca="1">IF(AND(input478[[#This Row],[Safe Part 1]],(MAX(ABS((INDIRECT(input478[[#This Row],[range2]]))-(INDIRECT(input478[[#This Row],[range1]])))))&lt;=3),1,0)</f>
        <v>1</v>
      </c>
    </row>
    <row r="232" spans="1:15" x14ac:dyDescent="0.35">
      <c r="A232">
        <v>43</v>
      </c>
      <c r="B232">
        <v>36</v>
      </c>
      <c r="C232">
        <v>33</v>
      </c>
      <c r="D232">
        <v>30</v>
      </c>
      <c r="E232">
        <v>28</v>
      </c>
      <c r="F232">
        <v>30</v>
      </c>
      <c r="G232">
        <v>32</v>
      </c>
      <c r="H232">
        <f>1</f>
        <v>1</v>
      </c>
      <c r="I232">
        <f>COUNTA(input478[[#This Row],[Column1.1]:[Column1.8]])</f>
        <v>7</v>
      </c>
      <c r="J232" t="str">
        <f>ADDRESS(ROW(),input478[[#This Row],[first col]]+1,4)&amp;":"&amp;ADDRESS(ROW(),input478[[#This Row],[lastcol]],4)</f>
        <v>B232:G232</v>
      </c>
      <c r="K232" t="str">
        <f>ADDRESS(ROW(),input478[[#This Row],[first col]],4)&amp;":"&amp;ADDRESS(ROW(),input478[[#This Row],[lastcol]]-1,4)</f>
        <v>A232:F232</v>
      </c>
      <c r="L232" t="b" cm="1">
        <f t="array" aca="1" ref="L232" ca="1">SUMPRODUCT(--(INDIRECT(input478[[#This Row],[range1]])&lt;INDIRECT(input478[[#This Row],[range2]])))=COUNT(INDIRECT(input478[[#This Row],[range1]]))</f>
        <v>0</v>
      </c>
      <c r="M232" t="b" cm="1">
        <f t="array" aca="1" ref="M232" ca="1">SUMPRODUCT(--(INDIRECT(input478[[#This Row],[range1]])&gt;INDIRECT(input478[[#This Row],[range2]])))=COUNT(INDIRECT(input478[[#This Row],[range1]]))</f>
        <v>0</v>
      </c>
      <c r="N232" t="b">
        <f ca="1">IF(AND(NOT(input478[[#This Row],[All DESC?]]),NOT(input478[[#This Row],[All ASC?]])),FALSE(),TRUE())</f>
        <v>0</v>
      </c>
      <c r="O232" cm="1">
        <f t="array" aca="1" ref="O232" ca="1">IF(AND(input478[[#This Row],[Safe Part 1]],(MAX(ABS((INDIRECT(input478[[#This Row],[range2]]))-(INDIRECT(input478[[#This Row],[range1]])))))&lt;=3),1,0)</f>
        <v>0</v>
      </c>
    </row>
    <row r="233" spans="1:15" x14ac:dyDescent="0.35">
      <c r="A233">
        <v>47</v>
      </c>
      <c r="B233">
        <v>38</v>
      </c>
      <c r="C233">
        <v>41</v>
      </c>
      <c r="D233">
        <v>40</v>
      </c>
      <c r="E233">
        <v>39</v>
      </c>
      <c r="F233">
        <v>37</v>
      </c>
      <c r="G233">
        <v>37</v>
      </c>
      <c r="H233">
        <f>1</f>
        <v>1</v>
      </c>
      <c r="I233">
        <f>COUNTA(input478[[#This Row],[Column1.1]:[Column1.8]])</f>
        <v>7</v>
      </c>
      <c r="J233" t="str">
        <f>ADDRESS(ROW(),input478[[#This Row],[first col]]+1,4)&amp;":"&amp;ADDRESS(ROW(),input478[[#This Row],[lastcol]],4)</f>
        <v>B233:G233</v>
      </c>
      <c r="K233" t="str">
        <f>ADDRESS(ROW(),input478[[#This Row],[first col]],4)&amp;":"&amp;ADDRESS(ROW(),input478[[#This Row],[lastcol]]-1,4)</f>
        <v>A233:F233</v>
      </c>
      <c r="L233" t="b" cm="1">
        <f t="array" aca="1" ref="L233" ca="1">SUMPRODUCT(--(INDIRECT(input478[[#This Row],[range1]])&lt;INDIRECT(input478[[#This Row],[range2]])))=COUNT(INDIRECT(input478[[#This Row],[range1]]))</f>
        <v>0</v>
      </c>
      <c r="M233" t="b" cm="1">
        <f t="array" aca="1" ref="M233" ca="1">SUMPRODUCT(--(INDIRECT(input478[[#This Row],[range1]])&gt;INDIRECT(input478[[#This Row],[range2]])))=COUNT(INDIRECT(input478[[#This Row],[range1]]))</f>
        <v>0</v>
      </c>
      <c r="N233" t="b">
        <f ca="1">IF(AND(NOT(input478[[#This Row],[All DESC?]]),NOT(input478[[#This Row],[All ASC?]])),FALSE(),TRUE())</f>
        <v>0</v>
      </c>
      <c r="O233" cm="1">
        <f t="array" aca="1" ref="O233" ca="1">IF(AND(input478[[#This Row],[Safe Part 1]],(MAX(ABS((INDIRECT(input478[[#This Row],[range2]]))-(INDIRECT(input478[[#This Row],[range1]])))))&lt;=3),1,0)</f>
        <v>0</v>
      </c>
    </row>
    <row r="234" spans="1:15" x14ac:dyDescent="0.35">
      <c r="A234">
        <v>48</v>
      </c>
      <c r="B234">
        <v>39</v>
      </c>
      <c r="C234">
        <v>37</v>
      </c>
      <c r="D234">
        <v>38</v>
      </c>
      <c r="E234">
        <v>34</v>
      </c>
      <c r="H234">
        <f>1</f>
        <v>1</v>
      </c>
      <c r="I234">
        <f>COUNTA(input478[[#This Row],[Column1.1]:[Column1.8]])</f>
        <v>5</v>
      </c>
      <c r="J234" t="str">
        <f>ADDRESS(ROW(),input478[[#This Row],[first col]]+1,4)&amp;":"&amp;ADDRESS(ROW(),input478[[#This Row],[lastcol]],4)</f>
        <v>B234:E234</v>
      </c>
      <c r="K234" t="str">
        <f>ADDRESS(ROW(),input478[[#This Row],[first col]],4)&amp;":"&amp;ADDRESS(ROW(),input478[[#This Row],[lastcol]]-1,4)</f>
        <v>A234:D234</v>
      </c>
      <c r="L234" t="b" cm="1">
        <f t="array" aca="1" ref="L234" ca="1">SUMPRODUCT(--(INDIRECT(input478[[#This Row],[range1]])&lt;INDIRECT(input478[[#This Row],[range2]])))=COUNT(INDIRECT(input478[[#This Row],[range1]]))</f>
        <v>0</v>
      </c>
      <c r="M234" t="b" cm="1">
        <f t="array" aca="1" ref="M234" ca="1">SUMPRODUCT(--(INDIRECT(input478[[#This Row],[range1]])&gt;INDIRECT(input478[[#This Row],[range2]])))=COUNT(INDIRECT(input478[[#This Row],[range1]]))</f>
        <v>0</v>
      </c>
      <c r="N234" t="b">
        <f ca="1">IF(AND(NOT(input478[[#This Row],[All DESC?]]),NOT(input478[[#This Row],[All ASC?]])),FALSE(),TRUE())</f>
        <v>0</v>
      </c>
      <c r="O234" cm="1">
        <f t="array" aca="1" ref="O234" ca="1">IF(AND(input478[[#This Row],[Safe Part 1]],(MAX(ABS((INDIRECT(input478[[#This Row],[range2]]))-(INDIRECT(input478[[#This Row],[range1]])))))&lt;=3),1,0)</f>
        <v>0</v>
      </c>
    </row>
    <row r="235" spans="1:15" x14ac:dyDescent="0.35">
      <c r="A235">
        <v>49</v>
      </c>
      <c r="B235">
        <v>41</v>
      </c>
      <c r="C235">
        <v>40</v>
      </c>
      <c r="D235">
        <v>42</v>
      </c>
      <c r="E235">
        <v>41</v>
      </c>
      <c r="F235">
        <v>35</v>
      </c>
      <c r="H235">
        <f>1</f>
        <v>1</v>
      </c>
      <c r="I235">
        <f>COUNTA(input478[[#This Row],[Column1.1]:[Column1.8]])</f>
        <v>6</v>
      </c>
      <c r="J235" t="str">
        <f>ADDRESS(ROW(),input478[[#This Row],[first col]]+1,4)&amp;":"&amp;ADDRESS(ROW(),input478[[#This Row],[lastcol]],4)</f>
        <v>B235:F235</v>
      </c>
      <c r="K235" t="str">
        <f>ADDRESS(ROW(),input478[[#This Row],[first col]],4)&amp;":"&amp;ADDRESS(ROW(),input478[[#This Row],[lastcol]]-1,4)</f>
        <v>A235:E235</v>
      </c>
      <c r="L235" t="b" cm="1">
        <f t="array" aca="1" ref="L235" ca="1">SUMPRODUCT(--(INDIRECT(input478[[#This Row],[range1]])&lt;INDIRECT(input478[[#This Row],[range2]])))=COUNT(INDIRECT(input478[[#This Row],[range1]]))</f>
        <v>0</v>
      </c>
      <c r="M235" t="b" cm="1">
        <f t="array" aca="1" ref="M235" ca="1">SUMPRODUCT(--(INDIRECT(input478[[#This Row],[range1]])&gt;INDIRECT(input478[[#This Row],[range2]])))=COUNT(INDIRECT(input478[[#This Row],[range1]]))</f>
        <v>0</v>
      </c>
      <c r="N235" t="b">
        <f ca="1">IF(AND(NOT(input478[[#This Row],[All DESC?]]),NOT(input478[[#This Row],[All ASC?]])),FALSE(),TRUE())</f>
        <v>0</v>
      </c>
      <c r="O235" cm="1">
        <f t="array" aca="1" ref="O235" ca="1">IF(AND(input478[[#This Row],[Safe Part 1]],(MAX(ABS((INDIRECT(input478[[#This Row],[range2]]))-(INDIRECT(input478[[#This Row],[range1]])))))&lt;=3),1,0)</f>
        <v>0</v>
      </c>
    </row>
    <row r="236" spans="1:15" x14ac:dyDescent="0.35">
      <c r="A236">
        <v>34</v>
      </c>
      <c r="B236">
        <v>26</v>
      </c>
      <c r="C236">
        <v>24</v>
      </c>
      <c r="D236">
        <v>24</v>
      </c>
      <c r="E236">
        <v>22</v>
      </c>
      <c r="H236">
        <f>1</f>
        <v>1</v>
      </c>
      <c r="I236">
        <f>COUNTA(input478[[#This Row],[Column1.1]:[Column1.8]])</f>
        <v>5</v>
      </c>
      <c r="J236" t="str">
        <f>ADDRESS(ROW(),input478[[#This Row],[first col]]+1,4)&amp;":"&amp;ADDRESS(ROW(),input478[[#This Row],[lastcol]],4)</f>
        <v>B236:E236</v>
      </c>
      <c r="K236" t="str">
        <f>ADDRESS(ROW(),input478[[#This Row],[first col]],4)&amp;":"&amp;ADDRESS(ROW(),input478[[#This Row],[lastcol]]-1,4)</f>
        <v>A236:D236</v>
      </c>
      <c r="L236" t="b" cm="1">
        <f t="array" aca="1" ref="L236" ca="1">SUMPRODUCT(--(INDIRECT(input478[[#This Row],[range1]])&lt;INDIRECT(input478[[#This Row],[range2]])))=COUNT(INDIRECT(input478[[#This Row],[range1]]))</f>
        <v>0</v>
      </c>
      <c r="M236" t="b" cm="1">
        <f t="array" aca="1" ref="M236" ca="1">SUMPRODUCT(--(INDIRECT(input478[[#This Row],[range1]])&gt;INDIRECT(input478[[#This Row],[range2]])))=COUNT(INDIRECT(input478[[#This Row],[range1]]))</f>
        <v>0</v>
      </c>
      <c r="N236" t="b">
        <f ca="1">IF(AND(NOT(input478[[#This Row],[All DESC?]]),NOT(input478[[#This Row],[All ASC?]])),FALSE(),TRUE())</f>
        <v>0</v>
      </c>
      <c r="O236" cm="1">
        <f t="array" aca="1" ref="O236" ca="1">IF(AND(input478[[#This Row],[Safe Part 1]],(MAX(ABS((INDIRECT(input478[[#This Row],[range2]]))-(INDIRECT(input478[[#This Row],[range1]])))))&lt;=3),1,0)</f>
        <v>0</v>
      </c>
    </row>
    <row r="237" spans="1:15" x14ac:dyDescent="0.35">
      <c r="A237">
        <v>89</v>
      </c>
      <c r="B237">
        <v>81</v>
      </c>
      <c r="C237">
        <v>81</v>
      </c>
      <c r="D237">
        <v>78</v>
      </c>
      <c r="E237">
        <v>80</v>
      </c>
      <c r="H237">
        <f>1</f>
        <v>1</v>
      </c>
      <c r="I237">
        <f>COUNTA(input478[[#This Row],[Column1.1]:[Column1.8]])</f>
        <v>5</v>
      </c>
      <c r="J237" t="str">
        <f>ADDRESS(ROW(),input478[[#This Row],[first col]]+1,4)&amp;":"&amp;ADDRESS(ROW(),input478[[#This Row],[lastcol]],4)</f>
        <v>B237:E237</v>
      </c>
      <c r="K237" t="str">
        <f>ADDRESS(ROW(),input478[[#This Row],[first col]],4)&amp;":"&amp;ADDRESS(ROW(),input478[[#This Row],[lastcol]]-1,4)</f>
        <v>A237:D237</v>
      </c>
      <c r="L237" t="b" cm="1">
        <f t="array" aca="1" ref="L237" ca="1">SUMPRODUCT(--(INDIRECT(input478[[#This Row],[range1]])&lt;INDIRECT(input478[[#This Row],[range2]])))=COUNT(INDIRECT(input478[[#This Row],[range1]]))</f>
        <v>0</v>
      </c>
      <c r="M237" t="b" cm="1">
        <f t="array" aca="1" ref="M237" ca="1">SUMPRODUCT(--(INDIRECT(input478[[#This Row],[range1]])&gt;INDIRECT(input478[[#This Row],[range2]])))=COUNT(INDIRECT(input478[[#This Row],[range1]]))</f>
        <v>0</v>
      </c>
      <c r="N237" t="b">
        <f ca="1">IF(AND(NOT(input478[[#This Row],[All DESC?]]),NOT(input478[[#This Row],[All ASC?]])),FALSE(),TRUE())</f>
        <v>0</v>
      </c>
      <c r="O237" cm="1">
        <f t="array" aca="1" ref="O237" ca="1">IF(AND(input478[[#This Row],[Safe Part 1]],(MAX(ABS((INDIRECT(input478[[#This Row],[range2]]))-(INDIRECT(input478[[#This Row],[range1]])))))&lt;=3),1,0)</f>
        <v>0</v>
      </c>
    </row>
    <row r="238" spans="1:15" x14ac:dyDescent="0.35">
      <c r="A238">
        <v>97</v>
      </c>
      <c r="B238">
        <v>88</v>
      </c>
      <c r="C238">
        <v>88</v>
      </c>
      <c r="D238">
        <v>86</v>
      </c>
      <c r="E238">
        <v>86</v>
      </c>
      <c r="H238">
        <f>1</f>
        <v>1</v>
      </c>
      <c r="I238">
        <f>COUNTA(input478[[#This Row],[Column1.1]:[Column1.8]])</f>
        <v>5</v>
      </c>
      <c r="J238" t="str">
        <f>ADDRESS(ROW(),input478[[#This Row],[first col]]+1,4)&amp;":"&amp;ADDRESS(ROW(),input478[[#This Row],[lastcol]],4)</f>
        <v>B238:E238</v>
      </c>
      <c r="K238" t="str">
        <f>ADDRESS(ROW(),input478[[#This Row],[first col]],4)&amp;":"&amp;ADDRESS(ROW(),input478[[#This Row],[lastcol]]-1,4)</f>
        <v>A238:D238</v>
      </c>
      <c r="L238" t="b" cm="1">
        <f t="array" aca="1" ref="L238" ca="1">SUMPRODUCT(--(INDIRECT(input478[[#This Row],[range1]])&lt;INDIRECT(input478[[#This Row],[range2]])))=COUNT(INDIRECT(input478[[#This Row],[range1]]))</f>
        <v>0</v>
      </c>
      <c r="M238" t="b" cm="1">
        <f t="array" aca="1" ref="M238" ca="1">SUMPRODUCT(--(INDIRECT(input478[[#This Row],[range1]])&gt;INDIRECT(input478[[#This Row],[range2]])))=COUNT(INDIRECT(input478[[#This Row],[range1]]))</f>
        <v>0</v>
      </c>
      <c r="N238" t="b">
        <f ca="1">IF(AND(NOT(input478[[#This Row],[All DESC?]]),NOT(input478[[#This Row],[All ASC?]])),FALSE(),TRUE())</f>
        <v>0</v>
      </c>
      <c r="O238" cm="1">
        <f t="array" aca="1" ref="O238" ca="1">IF(AND(input478[[#This Row],[Safe Part 1]],(MAX(ABS((INDIRECT(input478[[#This Row],[range2]]))-(INDIRECT(input478[[#This Row],[range1]])))))&lt;=3),1,0)</f>
        <v>0</v>
      </c>
    </row>
    <row r="239" spans="1:15" x14ac:dyDescent="0.35">
      <c r="A239">
        <v>84</v>
      </c>
      <c r="B239">
        <v>76</v>
      </c>
      <c r="C239">
        <v>76</v>
      </c>
      <c r="D239">
        <v>74</v>
      </c>
      <c r="E239">
        <v>73</v>
      </c>
      <c r="F239">
        <v>69</v>
      </c>
      <c r="H239">
        <f>1</f>
        <v>1</v>
      </c>
      <c r="I239">
        <f>COUNTA(input478[[#This Row],[Column1.1]:[Column1.8]])</f>
        <v>6</v>
      </c>
      <c r="J239" t="str">
        <f>ADDRESS(ROW(),input478[[#This Row],[first col]]+1,4)&amp;":"&amp;ADDRESS(ROW(),input478[[#This Row],[lastcol]],4)</f>
        <v>B239:F239</v>
      </c>
      <c r="K239" t="str">
        <f>ADDRESS(ROW(),input478[[#This Row],[first col]],4)&amp;":"&amp;ADDRESS(ROW(),input478[[#This Row],[lastcol]]-1,4)</f>
        <v>A239:E239</v>
      </c>
      <c r="L239" t="b" cm="1">
        <f t="array" aca="1" ref="L239" ca="1">SUMPRODUCT(--(INDIRECT(input478[[#This Row],[range1]])&lt;INDIRECT(input478[[#This Row],[range2]])))=COUNT(INDIRECT(input478[[#This Row],[range1]]))</f>
        <v>0</v>
      </c>
      <c r="M239" t="b" cm="1">
        <f t="array" aca="1" ref="M239" ca="1">SUMPRODUCT(--(INDIRECT(input478[[#This Row],[range1]])&gt;INDIRECT(input478[[#This Row],[range2]])))=COUNT(INDIRECT(input478[[#This Row],[range1]]))</f>
        <v>0</v>
      </c>
      <c r="N239" t="b">
        <f ca="1">IF(AND(NOT(input478[[#This Row],[All DESC?]]),NOT(input478[[#This Row],[All ASC?]])),FALSE(),TRUE())</f>
        <v>0</v>
      </c>
      <c r="O239" cm="1">
        <f t="array" aca="1" ref="O239" ca="1">IF(AND(input478[[#This Row],[Safe Part 1]],(MAX(ABS((INDIRECT(input478[[#This Row],[range2]]))-(INDIRECT(input478[[#This Row],[range1]])))))&lt;=3),1,0)</f>
        <v>0</v>
      </c>
    </row>
    <row r="240" spans="1:15" x14ac:dyDescent="0.35">
      <c r="A240">
        <v>80</v>
      </c>
      <c r="B240">
        <v>72</v>
      </c>
      <c r="C240">
        <v>72</v>
      </c>
      <c r="D240">
        <v>70</v>
      </c>
      <c r="E240">
        <v>65</v>
      </c>
      <c r="H240">
        <f>1</f>
        <v>1</v>
      </c>
      <c r="I240">
        <f>COUNTA(input478[[#This Row],[Column1.1]:[Column1.8]])</f>
        <v>5</v>
      </c>
      <c r="J240" t="str">
        <f>ADDRESS(ROW(),input478[[#This Row],[first col]]+1,4)&amp;":"&amp;ADDRESS(ROW(),input478[[#This Row],[lastcol]],4)</f>
        <v>B240:E240</v>
      </c>
      <c r="K240" t="str">
        <f>ADDRESS(ROW(),input478[[#This Row],[first col]],4)&amp;":"&amp;ADDRESS(ROW(),input478[[#This Row],[lastcol]]-1,4)</f>
        <v>A240:D240</v>
      </c>
      <c r="L240" t="b" cm="1">
        <f t="array" aca="1" ref="L240" ca="1">SUMPRODUCT(--(INDIRECT(input478[[#This Row],[range1]])&lt;INDIRECT(input478[[#This Row],[range2]])))=COUNT(INDIRECT(input478[[#This Row],[range1]]))</f>
        <v>0</v>
      </c>
      <c r="M240" t="b" cm="1">
        <f t="array" aca="1" ref="M240" ca="1">SUMPRODUCT(--(INDIRECT(input478[[#This Row],[range1]])&gt;INDIRECT(input478[[#This Row],[range2]])))=COUNT(INDIRECT(input478[[#This Row],[range1]]))</f>
        <v>0</v>
      </c>
      <c r="N240" t="b">
        <f ca="1">IF(AND(NOT(input478[[#This Row],[All DESC?]]),NOT(input478[[#This Row],[All ASC?]])),FALSE(),TRUE())</f>
        <v>0</v>
      </c>
      <c r="O240" cm="1">
        <f t="array" aca="1" ref="O240" ca="1">IF(AND(input478[[#This Row],[Safe Part 1]],(MAX(ABS((INDIRECT(input478[[#This Row],[range2]]))-(INDIRECT(input478[[#This Row],[range1]])))))&lt;=3),1,0)</f>
        <v>0</v>
      </c>
    </row>
    <row r="241" spans="1:15" x14ac:dyDescent="0.35">
      <c r="A241">
        <v>19</v>
      </c>
      <c r="B241">
        <v>13</v>
      </c>
      <c r="C241">
        <v>9</v>
      </c>
      <c r="D241">
        <v>8</v>
      </c>
      <c r="E241">
        <v>6</v>
      </c>
      <c r="F241">
        <v>3</v>
      </c>
      <c r="H241">
        <f>1</f>
        <v>1</v>
      </c>
      <c r="I241">
        <f>COUNTA(input478[[#This Row],[Column1.1]:[Column1.8]])</f>
        <v>6</v>
      </c>
      <c r="J241" t="str">
        <f>ADDRESS(ROW(),input478[[#This Row],[first col]]+1,4)&amp;":"&amp;ADDRESS(ROW(),input478[[#This Row],[lastcol]],4)</f>
        <v>B241:F241</v>
      </c>
      <c r="K241" t="str">
        <f>ADDRESS(ROW(),input478[[#This Row],[first col]],4)&amp;":"&amp;ADDRESS(ROW(),input478[[#This Row],[lastcol]]-1,4)</f>
        <v>A241:E241</v>
      </c>
      <c r="L241" t="b" cm="1">
        <f t="array" aca="1" ref="L241" ca="1">SUMPRODUCT(--(INDIRECT(input478[[#This Row],[range1]])&lt;INDIRECT(input478[[#This Row],[range2]])))=COUNT(INDIRECT(input478[[#This Row],[range1]]))</f>
        <v>1</v>
      </c>
      <c r="M241" t="b" cm="1">
        <f t="array" aca="1" ref="M241" ca="1">SUMPRODUCT(--(INDIRECT(input478[[#This Row],[range1]])&gt;INDIRECT(input478[[#This Row],[range2]])))=COUNT(INDIRECT(input478[[#This Row],[range1]]))</f>
        <v>0</v>
      </c>
      <c r="N241" t="b">
        <f ca="1">IF(AND(NOT(input478[[#This Row],[All DESC?]]),NOT(input478[[#This Row],[All ASC?]])),FALSE(),TRUE())</f>
        <v>1</v>
      </c>
      <c r="O241" cm="1">
        <f t="array" aca="1" ref="O241" ca="1">IF(AND(input478[[#This Row],[Safe Part 1]],(MAX(ABS((INDIRECT(input478[[#This Row],[range2]]))-(INDIRECT(input478[[#This Row],[range1]])))))&lt;=3),1,0)</f>
        <v>0</v>
      </c>
    </row>
    <row r="242" spans="1:15" x14ac:dyDescent="0.35">
      <c r="A242">
        <v>81</v>
      </c>
      <c r="B242">
        <v>73</v>
      </c>
      <c r="C242">
        <v>69</v>
      </c>
      <c r="D242">
        <v>66</v>
      </c>
      <c r="E242">
        <v>63</v>
      </c>
      <c r="F242">
        <v>65</v>
      </c>
      <c r="H242">
        <f>1</f>
        <v>1</v>
      </c>
      <c r="I242">
        <f>COUNTA(input478[[#This Row],[Column1.1]:[Column1.8]])</f>
        <v>6</v>
      </c>
      <c r="J242" t="str">
        <f>ADDRESS(ROW(),input478[[#This Row],[first col]]+1,4)&amp;":"&amp;ADDRESS(ROW(),input478[[#This Row],[lastcol]],4)</f>
        <v>B242:F242</v>
      </c>
      <c r="K242" t="str">
        <f>ADDRESS(ROW(),input478[[#This Row],[first col]],4)&amp;":"&amp;ADDRESS(ROW(),input478[[#This Row],[lastcol]]-1,4)</f>
        <v>A242:E242</v>
      </c>
      <c r="L242" t="b" cm="1">
        <f t="array" aca="1" ref="L242" ca="1">SUMPRODUCT(--(INDIRECT(input478[[#This Row],[range1]])&lt;INDIRECT(input478[[#This Row],[range2]])))=COUNT(INDIRECT(input478[[#This Row],[range1]]))</f>
        <v>0</v>
      </c>
      <c r="M242" t="b" cm="1">
        <f t="array" aca="1" ref="M242" ca="1">SUMPRODUCT(--(INDIRECT(input478[[#This Row],[range1]])&gt;INDIRECT(input478[[#This Row],[range2]])))=COUNT(INDIRECT(input478[[#This Row],[range1]]))</f>
        <v>0</v>
      </c>
      <c r="N242" t="b">
        <f ca="1">IF(AND(NOT(input478[[#This Row],[All DESC?]]),NOT(input478[[#This Row],[All ASC?]])),FALSE(),TRUE())</f>
        <v>0</v>
      </c>
      <c r="O242" cm="1">
        <f t="array" aca="1" ref="O242" ca="1">IF(AND(input478[[#This Row],[Safe Part 1]],(MAX(ABS((INDIRECT(input478[[#This Row],[range2]]))-(INDIRECT(input478[[#This Row],[range1]])))))&lt;=3),1,0)</f>
        <v>0</v>
      </c>
    </row>
    <row r="243" spans="1:15" x14ac:dyDescent="0.35">
      <c r="A243">
        <v>58</v>
      </c>
      <c r="B243">
        <v>48</v>
      </c>
      <c r="C243">
        <v>46</v>
      </c>
      <c r="D243">
        <v>44</v>
      </c>
      <c r="E243">
        <v>44</v>
      </c>
      <c r="H243">
        <f>1</f>
        <v>1</v>
      </c>
      <c r="I243">
        <f>COUNTA(input478[[#This Row],[Column1.1]:[Column1.8]])</f>
        <v>5</v>
      </c>
      <c r="J243" t="str">
        <f>ADDRESS(ROW(),input478[[#This Row],[first col]]+1,4)&amp;":"&amp;ADDRESS(ROW(),input478[[#This Row],[lastcol]],4)</f>
        <v>B243:E243</v>
      </c>
      <c r="K243" t="str">
        <f>ADDRESS(ROW(),input478[[#This Row],[first col]],4)&amp;":"&amp;ADDRESS(ROW(),input478[[#This Row],[lastcol]]-1,4)</f>
        <v>A243:D243</v>
      </c>
      <c r="L243" t="b" cm="1">
        <f t="array" aca="1" ref="L243" ca="1">SUMPRODUCT(--(INDIRECT(input478[[#This Row],[range1]])&lt;INDIRECT(input478[[#This Row],[range2]])))=COUNT(INDIRECT(input478[[#This Row],[range1]]))</f>
        <v>0</v>
      </c>
      <c r="M243" t="b" cm="1">
        <f t="array" aca="1" ref="M243" ca="1">SUMPRODUCT(--(INDIRECT(input478[[#This Row],[range1]])&gt;INDIRECT(input478[[#This Row],[range2]])))=COUNT(INDIRECT(input478[[#This Row],[range1]]))</f>
        <v>0</v>
      </c>
      <c r="N243" t="b">
        <f ca="1">IF(AND(NOT(input478[[#This Row],[All DESC?]]),NOT(input478[[#This Row],[All ASC?]])),FALSE(),TRUE())</f>
        <v>0</v>
      </c>
      <c r="O243" cm="1">
        <f t="array" aca="1" ref="O243" ca="1">IF(AND(input478[[#This Row],[Safe Part 1]],(MAX(ABS((INDIRECT(input478[[#This Row],[range2]]))-(INDIRECT(input478[[#This Row],[range1]])))))&lt;=3),1,0)</f>
        <v>0</v>
      </c>
    </row>
    <row r="244" spans="1:15" x14ac:dyDescent="0.35">
      <c r="A244">
        <v>64</v>
      </c>
      <c r="B244">
        <v>58</v>
      </c>
      <c r="C244">
        <v>56</v>
      </c>
      <c r="D244">
        <v>54</v>
      </c>
      <c r="E244">
        <v>52</v>
      </c>
      <c r="F244">
        <v>48</v>
      </c>
      <c r="G244">
        <v>44</v>
      </c>
      <c r="H244">
        <f>1</f>
        <v>1</v>
      </c>
      <c r="I244">
        <f>COUNTA(input478[[#This Row],[Column1.1]:[Column1.8]])</f>
        <v>7</v>
      </c>
      <c r="J244" t="str">
        <f>ADDRESS(ROW(),input478[[#This Row],[first col]]+1,4)&amp;":"&amp;ADDRESS(ROW(),input478[[#This Row],[lastcol]],4)</f>
        <v>B244:G244</v>
      </c>
      <c r="K244" t="str">
        <f>ADDRESS(ROW(),input478[[#This Row],[first col]],4)&amp;":"&amp;ADDRESS(ROW(),input478[[#This Row],[lastcol]]-1,4)</f>
        <v>A244:F244</v>
      </c>
      <c r="L244" t="b" cm="1">
        <f t="array" aca="1" ref="L244" ca="1">SUMPRODUCT(--(INDIRECT(input478[[#This Row],[range1]])&lt;INDIRECT(input478[[#This Row],[range2]])))=COUNT(INDIRECT(input478[[#This Row],[range1]]))</f>
        <v>1</v>
      </c>
      <c r="M244" t="b" cm="1">
        <f t="array" aca="1" ref="M244" ca="1">SUMPRODUCT(--(INDIRECT(input478[[#This Row],[range1]])&gt;INDIRECT(input478[[#This Row],[range2]])))=COUNT(INDIRECT(input478[[#This Row],[range1]]))</f>
        <v>0</v>
      </c>
      <c r="N244" t="b">
        <f ca="1">IF(AND(NOT(input478[[#This Row],[All DESC?]]),NOT(input478[[#This Row],[All ASC?]])),FALSE(),TRUE())</f>
        <v>1</v>
      </c>
      <c r="O244" cm="1">
        <f t="array" aca="1" ref="O244" ca="1">IF(AND(input478[[#This Row],[Safe Part 1]],(MAX(ABS((INDIRECT(input478[[#This Row],[range2]]))-(INDIRECT(input478[[#This Row],[range1]])))))&lt;=3),1,0)</f>
        <v>0</v>
      </c>
    </row>
    <row r="245" spans="1:15" x14ac:dyDescent="0.35">
      <c r="A245">
        <v>56</v>
      </c>
      <c r="B245">
        <v>46</v>
      </c>
      <c r="C245">
        <v>44</v>
      </c>
      <c r="D245">
        <v>40</v>
      </c>
      <c r="E245">
        <v>37</v>
      </c>
      <c r="F245">
        <v>30</v>
      </c>
      <c r="H245">
        <f>1</f>
        <v>1</v>
      </c>
      <c r="I245">
        <f>COUNTA(input478[[#This Row],[Column1.1]:[Column1.8]])</f>
        <v>6</v>
      </c>
      <c r="J245" t="str">
        <f>ADDRESS(ROW(),input478[[#This Row],[first col]]+1,4)&amp;":"&amp;ADDRESS(ROW(),input478[[#This Row],[lastcol]],4)</f>
        <v>B245:F245</v>
      </c>
      <c r="K245" t="str">
        <f>ADDRESS(ROW(),input478[[#This Row],[first col]],4)&amp;":"&amp;ADDRESS(ROW(),input478[[#This Row],[lastcol]]-1,4)</f>
        <v>A245:E245</v>
      </c>
      <c r="L245" t="b" cm="1">
        <f t="array" aca="1" ref="L245" ca="1">SUMPRODUCT(--(INDIRECT(input478[[#This Row],[range1]])&lt;INDIRECT(input478[[#This Row],[range2]])))=COUNT(INDIRECT(input478[[#This Row],[range1]]))</f>
        <v>1</v>
      </c>
      <c r="M245" t="b" cm="1">
        <f t="array" aca="1" ref="M245" ca="1">SUMPRODUCT(--(INDIRECT(input478[[#This Row],[range1]])&gt;INDIRECT(input478[[#This Row],[range2]])))=COUNT(INDIRECT(input478[[#This Row],[range1]]))</f>
        <v>0</v>
      </c>
      <c r="N245" t="b">
        <f ca="1">IF(AND(NOT(input478[[#This Row],[All DESC?]]),NOT(input478[[#This Row],[All ASC?]])),FALSE(),TRUE())</f>
        <v>1</v>
      </c>
      <c r="O245" cm="1">
        <f t="array" aca="1" ref="O245" ca="1">IF(AND(input478[[#This Row],[Safe Part 1]],(MAX(ABS((INDIRECT(input478[[#This Row],[range2]]))-(INDIRECT(input478[[#This Row],[range1]])))))&lt;=3),1,0)</f>
        <v>0</v>
      </c>
    </row>
    <row r="246" spans="1:15" x14ac:dyDescent="0.35">
      <c r="A246">
        <v>52</v>
      </c>
      <c r="B246">
        <v>41</v>
      </c>
      <c r="C246">
        <v>38</v>
      </c>
      <c r="D246">
        <v>35</v>
      </c>
      <c r="H246">
        <f>1</f>
        <v>1</v>
      </c>
      <c r="I246">
        <f>COUNTA(input478[[#This Row],[Column1.1]:[Column1.8]])</f>
        <v>4</v>
      </c>
      <c r="J246" t="str">
        <f>ADDRESS(ROW(),input478[[#This Row],[first col]]+1,4)&amp;":"&amp;ADDRESS(ROW(),input478[[#This Row],[lastcol]],4)</f>
        <v>B246:D246</v>
      </c>
      <c r="K246" t="str">
        <f>ADDRESS(ROW(),input478[[#This Row],[first col]],4)&amp;":"&amp;ADDRESS(ROW(),input478[[#This Row],[lastcol]]-1,4)</f>
        <v>A246:C246</v>
      </c>
      <c r="L246" t="b" cm="1">
        <f t="array" aca="1" ref="L246" ca="1">SUMPRODUCT(--(INDIRECT(input478[[#This Row],[range1]])&lt;INDIRECT(input478[[#This Row],[range2]])))=COUNT(INDIRECT(input478[[#This Row],[range1]]))</f>
        <v>1</v>
      </c>
      <c r="M246" t="b" cm="1">
        <f t="array" aca="1" ref="M246" ca="1">SUMPRODUCT(--(INDIRECT(input478[[#This Row],[range1]])&gt;INDIRECT(input478[[#This Row],[range2]])))=COUNT(INDIRECT(input478[[#This Row],[range1]]))</f>
        <v>0</v>
      </c>
      <c r="N246" t="b">
        <f ca="1">IF(AND(NOT(input478[[#This Row],[All DESC?]]),NOT(input478[[#This Row],[All ASC?]])),FALSE(),TRUE())</f>
        <v>1</v>
      </c>
      <c r="O246" cm="1">
        <f t="array" aca="1" ref="O246" ca="1">IF(AND(input478[[#This Row],[Safe Part 1]],(MAX(ABS((INDIRECT(input478[[#This Row],[range2]]))-(INDIRECT(input478[[#This Row],[range1]])))))&lt;=3),1,0)</f>
        <v>0</v>
      </c>
    </row>
    <row r="247" spans="1:15" x14ac:dyDescent="0.35">
      <c r="A247">
        <v>80</v>
      </c>
      <c r="B247">
        <v>71</v>
      </c>
      <c r="C247">
        <v>70</v>
      </c>
      <c r="D247">
        <v>68</v>
      </c>
      <c r="E247">
        <v>63</v>
      </c>
      <c r="F247">
        <v>64</v>
      </c>
      <c r="H247">
        <f>1</f>
        <v>1</v>
      </c>
      <c r="I247">
        <f>COUNTA(input478[[#This Row],[Column1.1]:[Column1.8]])</f>
        <v>6</v>
      </c>
      <c r="J247" t="str">
        <f>ADDRESS(ROW(),input478[[#This Row],[first col]]+1,4)&amp;":"&amp;ADDRESS(ROW(),input478[[#This Row],[lastcol]],4)</f>
        <v>B247:F247</v>
      </c>
      <c r="K247" t="str">
        <f>ADDRESS(ROW(),input478[[#This Row],[first col]],4)&amp;":"&amp;ADDRESS(ROW(),input478[[#This Row],[lastcol]]-1,4)</f>
        <v>A247:E247</v>
      </c>
      <c r="L247" t="b" cm="1">
        <f t="array" aca="1" ref="L247" ca="1">SUMPRODUCT(--(INDIRECT(input478[[#This Row],[range1]])&lt;INDIRECT(input478[[#This Row],[range2]])))=COUNT(INDIRECT(input478[[#This Row],[range1]]))</f>
        <v>0</v>
      </c>
      <c r="M247" t="b" cm="1">
        <f t="array" aca="1" ref="M247" ca="1">SUMPRODUCT(--(INDIRECT(input478[[#This Row],[range1]])&gt;INDIRECT(input478[[#This Row],[range2]])))=COUNT(INDIRECT(input478[[#This Row],[range1]]))</f>
        <v>0</v>
      </c>
      <c r="N247" t="b">
        <f ca="1">IF(AND(NOT(input478[[#This Row],[All DESC?]]),NOT(input478[[#This Row],[All ASC?]])),FALSE(),TRUE())</f>
        <v>0</v>
      </c>
      <c r="O247" cm="1">
        <f t="array" aca="1" ref="O247" ca="1">IF(AND(input478[[#This Row],[Safe Part 1]],(MAX(ABS((INDIRECT(input478[[#This Row],[range2]]))-(INDIRECT(input478[[#This Row],[range1]])))))&lt;=3),1,0)</f>
        <v>0</v>
      </c>
    </row>
    <row r="248" spans="1:15" x14ac:dyDescent="0.35">
      <c r="A248">
        <v>77</v>
      </c>
      <c r="B248">
        <v>63</v>
      </c>
      <c r="C248">
        <v>60</v>
      </c>
      <c r="D248">
        <v>57</v>
      </c>
      <c r="E248">
        <v>57</v>
      </c>
      <c r="H248">
        <f>1</f>
        <v>1</v>
      </c>
      <c r="I248">
        <f>COUNTA(input478[[#This Row],[Column1.1]:[Column1.8]])</f>
        <v>5</v>
      </c>
      <c r="J248" t="str">
        <f>ADDRESS(ROW(),input478[[#This Row],[first col]]+1,4)&amp;":"&amp;ADDRESS(ROW(),input478[[#This Row],[lastcol]],4)</f>
        <v>B248:E248</v>
      </c>
      <c r="K248" t="str">
        <f>ADDRESS(ROW(),input478[[#This Row],[first col]],4)&amp;":"&amp;ADDRESS(ROW(),input478[[#This Row],[lastcol]]-1,4)</f>
        <v>A248:D248</v>
      </c>
      <c r="L248" t="b" cm="1">
        <f t="array" aca="1" ref="L248" ca="1">SUMPRODUCT(--(INDIRECT(input478[[#This Row],[range1]])&lt;INDIRECT(input478[[#This Row],[range2]])))=COUNT(INDIRECT(input478[[#This Row],[range1]]))</f>
        <v>0</v>
      </c>
      <c r="M248" t="b" cm="1">
        <f t="array" aca="1" ref="M248" ca="1">SUMPRODUCT(--(INDIRECT(input478[[#This Row],[range1]])&gt;INDIRECT(input478[[#This Row],[range2]])))=COUNT(INDIRECT(input478[[#This Row],[range1]]))</f>
        <v>0</v>
      </c>
      <c r="N248" t="b">
        <f ca="1">IF(AND(NOT(input478[[#This Row],[All DESC?]]),NOT(input478[[#This Row],[All ASC?]])),FALSE(),TRUE())</f>
        <v>0</v>
      </c>
      <c r="O248" cm="1">
        <f t="array" aca="1" ref="O248" ca="1">IF(AND(input478[[#This Row],[Safe Part 1]],(MAX(ABS((INDIRECT(input478[[#This Row],[range2]]))-(INDIRECT(input478[[#This Row],[range1]])))))&lt;=3),1,0)</f>
        <v>0</v>
      </c>
    </row>
    <row r="249" spans="1:15" x14ac:dyDescent="0.35">
      <c r="A249">
        <v>63</v>
      </c>
      <c r="B249">
        <v>51</v>
      </c>
      <c r="C249">
        <v>48</v>
      </c>
      <c r="D249">
        <v>47</v>
      </c>
      <c r="E249">
        <v>45</v>
      </c>
      <c r="F249">
        <v>41</v>
      </c>
      <c r="H249">
        <f>1</f>
        <v>1</v>
      </c>
      <c r="I249">
        <f>COUNTA(input478[[#This Row],[Column1.1]:[Column1.8]])</f>
        <v>6</v>
      </c>
      <c r="J249" t="str">
        <f>ADDRESS(ROW(),input478[[#This Row],[first col]]+1,4)&amp;":"&amp;ADDRESS(ROW(),input478[[#This Row],[lastcol]],4)</f>
        <v>B249:F249</v>
      </c>
      <c r="K249" t="str">
        <f>ADDRESS(ROW(),input478[[#This Row],[first col]],4)&amp;":"&amp;ADDRESS(ROW(),input478[[#This Row],[lastcol]]-1,4)</f>
        <v>A249:E249</v>
      </c>
      <c r="L249" t="b" cm="1">
        <f t="array" aca="1" ref="L249" ca="1">SUMPRODUCT(--(INDIRECT(input478[[#This Row],[range1]])&lt;INDIRECT(input478[[#This Row],[range2]])))=COUNT(INDIRECT(input478[[#This Row],[range1]]))</f>
        <v>1</v>
      </c>
      <c r="M249" t="b" cm="1">
        <f t="array" aca="1" ref="M249" ca="1">SUMPRODUCT(--(INDIRECT(input478[[#This Row],[range1]])&gt;INDIRECT(input478[[#This Row],[range2]])))=COUNT(INDIRECT(input478[[#This Row],[range1]]))</f>
        <v>0</v>
      </c>
      <c r="N249" t="b">
        <f ca="1">IF(AND(NOT(input478[[#This Row],[All DESC?]]),NOT(input478[[#This Row],[All ASC?]])),FALSE(),TRUE())</f>
        <v>1</v>
      </c>
      <c r="O249" cm="1">
        <f t="array" aca="1" ref="O249" ca="1">IF(AND(input478[[#This Row],[Safe Part 1]],(MAX(ABS((INDIRECT(input478[[#This Row],[range2]]))-(INDIRECT(input478[[#This Row],[range1]])))))&lt;=3),1,0)</f>
        <v>0</v>
      </c>
    </row>
    <row r="250" spans="1:15" x14ac:dyDescent="0.35">
      <c r="A250">
        <v>35</v>
      </c>
      <c r="B250">
        <v>26</v>
      </c>
      <c r="C250">
        <v>20</v>
      </c>
      <c r="D250">
        <v>18</v>
      </c>
      <c r="E250">
        <v>16</v>
      </c>
      <c r="F250">
        <v>9</v>
      </c>
      <c r="H250">
        <f>1</f>
        <v>1</v>
      </c>
      <c r="I250">
        <f>COUNTA(input478[[#This Row],[Column1.1]:[Column1.8]])</f>
        <v>6</v>
      </c>
      <c r="J250" t="str">
        <f>ADDRESS(ROW(),input478[[#This Row],[first col]]+1,4)&amp;":"&amp;ADDRESS(ROW(),input478[[#This Row],[lastcol]],4)</f>
        <v>B250:F250</v>
      </c>
      <c r="K250" t="str">
        <f>ADDRESS(ROW(),input478[[#This Row],[first col]],4)&amp;":"&amp;ADDRESS(ROW(),input478[[#This Row],[lastcol]]-1,4)</f>
        <v>A250:E250</v>
      </c>
      <c r="L250" t="b" cm="1">
        <f t="array" aca="1" ref="L250" ca="1">SUMPRODUCT(--(INDIRECT(input478[[#This Row],[range1]])&lt;INDIRECT(input478[[#This Row],[range2]])))=COUNT(INDIRECT(input478[[#This Row],[range1]]))</f>
        <v>1</v>
      </c>
      <c r="M250" t="b" cm="1">
        <f t="array" aca="1" ref="M250" ca="1">SUMPRODUCT(--(INDIRECT(input478[[#This Row],[range1]])&gt;INDIRECT(input478[[#This Row],[range2]])))=COUNT(INDIRECT(input478[[#This Row],[range1]]))</f>
        <v>0</v>
      </c>
      <c r="N250" t="b">
        <f ca="1">IF(AND(NOT(input478[[#This Row],[All DESC?]]),NOT(input478[[#This Row],[All ASC?]])),FALSE(),TRUE())</f>
        <v>1</v>
      </c>
      <c r="O250" cm="1">
        <f t="array" aca="1" ref="O250" ca="1">IF(AND(input478[[#This Row],[Safe Part 1]],(MAX(ABS((INDIRECT(input478[[#This Row],[range2]]))-(INDIRECT(input478[[#This Row],[range1]])))))&lt;=3),1,0)</f>
        <v>0</v>
      </c>
    </row>
    <row r="251" spans="1:15" x14ac:dyDescent="0.35">
      <c r="A251">
        <v>79</v>
      </c>
      <c r="B251">
        <v>75</v>
      </c>
      <c r="C251">
        <v>73</v>
      </c>
      <c r="D251">
        <v>71</v>
      </c>
      <c r="E251">
        <v>68</v>
      </c>
      <c r="H251">
        <f>1</f>
        <v>1</v>
      </c>
      <c r="I251">
        <f>COUNTA(input478[[#This Row],[Column1.1]:[Column1.8]])</f>
        <v>5</v>
      </c>
      <c r="J251" t="str">
        <f>ADDRESS(ROW(),input478[[#This Row],[first col]]+1,4)&amp;":"&amp;ADDRESS(ROW(),input478[[#This Row],[lastcol]],4)</f>
        <v>B251:E251</v>
      </c>
      <c r="K251" t="str">
        <f>ADDRESS(ROW(),input478[[#This Row],[first col]],4)&amp;":"&amp;ADDRESS(ROW(),input478[[#This Row],[lastcol]]-1,4)</f>
        <v>A251:D251</v>
      </c>
      <c r="L251" t="b" cm="1">
        <f t="array" aca="1" ref="L251" ca="1">SUMPRODUCT(--(INDIRECT(input478[[#This Row],[range1]])&lt;INDIRECT(input478[[#This Row],[range2]])))=COUNT(INDIRECT(input478[[#This Row],[range1]]))</f>
        <v>1</v>
      </c>
      <c r="M251" t="b" cm="1">
        <f t="array" aca="1" ref="M251" ca="1">SUMPRODUCT(--(INDIRECT(input478[[#This Row],[range1]])&gt;INDIRECT(input478[[#This Row],[range2]])))=COUNT(INDIRECT(input478[[#This Row],[range1]]))</f>
        <v>0</v>
      </c>
      <c r="N251" t="b">
        <f ca="1">IF(AND(NOT(input478[[#This Row],[All DESC?]]),NOT(input478[[#This Row],[All ASC?]])),FALSE(),TRUE())</f>
        <v>1</v>
      </c>
      <c r="O251" cm="1">
        <f t="array" aca="1" ref="O251" ca="1">IF(AND(input478[[#This Row],[Safe Part 1]],(MAX(ABS((INDIRECT(input478[[#This Row],[range2]]))-(INDIRECT(input478[[#This Row],[range1]])))))&lt;=3),1,0)</f>
        <v>0</v>
      </c>
    </row>
    <row r="252" spans="1:15" x14ac:dyDescent="0.35">
      <c r="A252">
        <v>96</v>
      </c>
      <c r="B252">
        <v>90</v>
      </c>
      <c r="C252">
        <v>87</v>
      </c>
      <c r="D252">
        <v>89</v>
      </c>
      <c r="H252">
        <f>1</f>
        <v>1</v>
      </c>
      <c r="I252">
        <f>COUNTA(input478[[#This Row],[Column1.1]:[Column1.8]])</f>
        <v>4</v>
      </c>
      <c r="J252" t="str">
        <f>ADDRESS(ROW(),input478[[#This Row],[first col]]+1,4)&amp;":"&amp;ADDRESS(ROW(),input478[[#This Row],[lastcol]],4)</f>
        <v>B252:D252</v>
      </c>
      <c r="K252" t="str">
        <f>ADDRESS(ROW(),input478[[#This Row],[first col]],4)&amp;":"&amp;ADDRESS(ROW(),input478[[#This Row],[lastcol]]-1,4)</f>
        <v>A252:C252</v>
      </c>
      <c r="L252" t="b" cm="1">
        <f t="array" aca="1" ref="L252" ca="1">SUMPRODUCT(--(INDIRECT(input478[[#This Row],[range1]])&lt;INDIRECT(input478[[#This Row],[range2]])))=COUNT(INDIRECT(input478[[#This Row],[range1]]))</f>
        <v>0</v>
      </c>
      <c r="M252" t="b" cm="1">
        <f t="array" aca="1" ref="M252" ca="1">SUMPRODUCT(--(INDIRECT(input478[[#This Row],[range1]])&gt;INDIRECT(input478[[#This Row],[range2]])))=COUNT(INDIRECT(input478[[#This Row],[range1]]))</f>
        <v>0</v>
      </c>
      <c r="N252" t="b">
        <f ca="1">IF(AND(NOT(input478[[#This Row],[All DESC?]]),NOT(input478[[#This Row],[All ASC?]])),FALSE(),TRUE())</f>
        <v>0</v>
      </c>
      <c r="O252" cm="1">
        <f t="array" aca="1" ref="O252" ca="1">IF(AND(input478[[#This Row],[Safe Part 1]],(MAX(ABS((INDIRECT(input478[[#This Row],[range2]]))-(INDIRECT(input478[[#This Row],[range1]])))))&lt;=3),1,0)</f>
        <v>0</v>
      </c>
    </row>
    <row r="253" spans="1:15" x14ac:dyDescent="0.35">
      <c r="A253">
        <v>42</v>
      </c>
      <c r="B253">
        <v>36</v>
      </c>
      <c r="C253">
        <v>33</v>
      </c>
      <c r="D253">
        <v>35</v>
      </c>
      <c r="E253">
        <v>33</v>
      </c>
      <c r="H253">
        <f>1</f>
        <v>1</v>
      </c>
      <c r="I253">
        <f>COUNTA(input478[[#This Row],[Column1.1]:[Column1.8]])</f>
        <v>5</v>
      </c>
      <c r="J253" t="str">
        <f>ADDRESS(ROW(),input478[[#This Row],[first col]]+1,4)&amp;":"&amp;ADDRESS(ROW(),input478[[#This Row],[lastcol]],4)</f>
        <v>B253:E253</v>
      </c>
      <c r="K253" t="str">
        <f>ADDRESS(ROW(),input478[[#This Row],[first col]],4)&amp;":"&amp;ADDRESS(ROW(),input478[[#This Row],[lastcol]]-1,4)</f>
        <v>A253:D253</v>
      </c>
      <c r="L253" t="b" cm="1">
        <f t="array" aca="1" ref="L253" ca="1">SUMPRODUCT(--(INDIRECT(input478[[#This Row],[range1]])&lt;INDIRECT(input478[[#This Row],[range2]])))=COUNT(INDIRECT(input478[[#This Row],[range1]]))</f>
        <v>0</v>
      </c>
      <c r="M253" t="b" cm="1">
        <f t="array" aca="1" ref="M253" ca="1">SUMPRODUCT(--(INDIRECT(input478[[#This Row],[range1]])&gt;INDIRECT(input478[[#This Row],[range2]])))=COUNT(INDIRECT(input478[[#This Row],[range1]]))</f>
        <v>0</v>
      </c>
      <c r="N253" t="b">
        <f ca="1">IF(AND(NOT(input478[[#This Row],[All DESC?]]),NOT(input478[[#This Row],[All ASC?]])),FALSE(),TRUE())</f>
        <v>0</v>
      </c>
      <c r="O253" cm="1">
        <f t="array" aca="1" ref="O253" ca="1">IF(AND(input478[[#This Row],[Safe Part 1]],(MAX(ABS((INDIRECT(input478[[#This Row],[range2]]))-(INDIRECT(input478[[#This Row],[range1]])))))&lt;=3),1,0)</f>
        <v>0</v>
      </c>
    </row>
    <row r="254" spans="1:15" x14ac:dyDescent="0.35">
      <c r="A254">
        <v>46</v>
      </c>
      <c r="B254">
        <v>52</v>
      </c>
      <c r="C254">
        <v>55</v>
      </c>
      <c r="D254">
        <v>57</v>
      </c>
      <c r="E254">
        <v>61</v>
      </c>
      <c r="F254">
        <v>64</v>
      </c>
      <c r="H254">
        <f>1</f>
        <v>1</v>
      </c>
      <c r="I254">
        <f>COUNTA(input478[[#This Row],[Column1.1]:[Column1.8]])</f>
        <v>6</v>
      </c>
      <c r="J254" t="str">
        <f>ADDRESS(ROW(),input478[[#This Row],[first col]]+1,4)&amp;":"&amp;ADDRESS(ROW(),input478[[#This Row],[lastcol]],4)</f>
        <v>B254:F254</v>
      </c>
      <c r="K254" t="str">
        <f>ADDRESS(ROW(),input478[[#This Row],[first col]],4)&amp;":"&amp;ADDRESS(ROW(),input478[[#This Row],[lastcol]]-1,4)</f>
        <v>A254:E254</v>
      </c>
      <c r="L254" t="b" cm="1">
        <f t="array" aca="1" ref="L254" ca="1">SUMPRODUCT(--(INDIRECT(input478[[#This Row],[range1]])&lt;INDIRECT(input478[[#This Row],[range2]])))=COUNT(INDIRECT(input478[[#This Row],[range1]]))</f>
        <v>0</v>
      </c>
      <c r="M254" t="b" cm="1">
        <f t="array" aca="1" ref="M254" ca="1">SUMPRODUCT(--(INDIRECT(input478[[#This Row],[range1]])&gt;INDIRECT(input478[[#This Row],[range2]])))=COUNT(INDIRECT(input478[[#This Row],[range1]]))</f>
        <v>1</v>
      </c>
      <c r="N254" t="b">
        <f ca="1">IF(AND(NOT(input478[[#This Row],[All DESC?]]),NOT(input478[[#This Row],[All ASC?]])),FALSE(),TRUE())</f>
        <v>1</v>
      </c>
      <c r="O254" cm="1">
        <f t="array" aca="1" ref="O254" ca="1">IF(AND(input478[[#This Row],[Safe Part 1]],(MAX(ABS((INDIRECT(input478[[#This Row],[range2]]))-(INDIRECT(input478[[#This Row],[range1]])))))&lt;=3),1,0)</f>
        <v>0</v>
      </c>
    </row>
    <row r="255" spans="1:15" x14ac:dyDescent="0.35">
      <c r="A255">
        <v>28</v>
      </c>
      <c r="B255">
        <v>20</v>
      </c>
      <c r="C255">
        <v>19</v>
      </c>
      <c r="D255">
        <v>17</v>
      </c>
      <c r="E255">
        <v>17</v>
      </c>
      <c r="H255">
        <f>1</f>
        <v>1</v>
      </c>
      <c r="I255">
        <f>COUNTA(input478[[#This Row],[Column1.1]:[Column1.8]])</f>
        <v>5</v>
      </c>
      <c r="J255" t="str">
        <f>ADDRESS(ROW(),input478[[#This Row],[first col]]+1,4)&amp;":"&amp;ADDRESS(ROW(),input478[[#This Row],[lastcol]],4)</f>
        <v>B255:E255</v>
      </c>
      <c r="K255" t="str">
        <f>ADDRESS(ROW(),input478[[#This Row],[first col]],4)&amp;":"&amp;ADDRESS(ROW(),input478[[#This Row],[lastcol]]-1,4)</f>
        <v>A255:D255</v>
      </c>
      <c r="L255" t="b" cm="1">
        <f t="array" aca="1" ref="L255" ca="1">SUMPRODUCT(--(INDIRECT(input478[[#This Row],[range1]])&lt;INDIRECT(input478[[#This Row],[range2]])))=COUNT(INDIRECT(input478[[#This Row],[range1]]))</f>
        <v>0</v>
      </c>
      <c r="M255" t="b" cm="1">
        <f t="array" aca="1" ref="M255" ca="1">SUMPRODUCT(--(INDIRECT(input478[[#This Row],[range1]])&gt;INDIRECT(input478[[#This Row],[range2]])))=COUNT(INDIRECT(input478[[#This Row],[range1]]))</f>
        <v>0</v>
      </c>
      <c r="N255" t="b">
        <f ca="1">IF(AND(NOT(input478[[#This Row],[All DESC?]]),NOT(input478[[#This Row],[All ASC?]])),FALSE(),TRUE())</f>
        <v>0</v>
      </c>
      <c r="O255" cm="1">
        <f t="array" aca="1" ref="O255" ca="1">IF(AND(input478[[#This Row],[Safe Part 1]],(MAX(ABS((INDIRECT(input478[[#This Row],[range2]]))-(INDIRECT(input478[[#This Row],[range1]])))))&lt;=3),1,0)</f>
        <v>0</v>
      </c>
    </row>
    <row r="256" spans="1:15" x14ac:dyDescent="0.35">
      <c r="A256">
        <v>33</v>
      </c>
      <c r="B256">
        <v>32</v>
      </c>
      <c r="C256">
        <v>35</v>
      </c>
      <c r="D256">
        <v>36</v>
      </c>
      <c r="E256">
        <v>40</v>
      </c>
      <c r="F256">
        <v>42</v>
      </c>
      <c r="G256">
        <v>47</v>
      </c>
      <c r="H256">
        <f>1</f>
        <v>1</v>
      </c>
      <c r="I256">
        <f>COUNTA(input478[[#This Row],[Column1.1]:[Column1.8]])</f>
        <v>7</v>
      </c>
      <c r="J256" t="str">
        <f>ADDRESS(ROW(),input478[[#This Row],[first col]]+1,4)&amp;":"&amp;ADDRESS(ROW(),input478[[#This Row],[lastcol]],4)</f>
        <v>B256:G256</v>
      </c>
      <c r="K256" t="str">
        <f>ADDRESS(ROW(),input478[[#This Row],[first col]],4)&amp;":"&amp;ADDRESS(ROW(),input478[[#This Row],[lastcol]]-1,4)</f>
        <v>A256:F256</v>
      </c>
      <c r="L256" t="b" cm="1">
        <f t="array" aca="1" ref="L256" ca="1">SUMPRODUCT(--(INDIRECT(input478[[#This Row],[range1]])&lt;INDIRECT(input478[[#This Row],[range2]])))=COUNT(INDIRECT(input478[[#This Row],[range1]]))</f>
        <v>0</v>
      </c>
      <c r="M256" t="b" cm="1">
        <f t="array" aca="1" ref="M256" ca="1">SUMPRODUCT(--(INDIRECT(input478[[#This Row],[range1]])&gt;INDIRECT(input478[[#This Row],[range2]])))=COUNT(INDIRECT(input478[[#This Row],[range1]]))</f>
        <v>0</v>
      </c>
      <c r="N256" t="b">
        <f ca="1">IF(AND(NOT(input478[[#This Row],[All DESC?]]),NOT(input478[[#This Row],[All ASC?]])),FALSE(),TRUE())</f>
        <v>0</v>
      </c>
      <c r="O256" cm="1">
        <f t="array" aca="1" ref="O256" ca="1">IF(AND(input478[[#This Row],[Safe Part 1]],(MAX(ABS((INDIRECT(input478[[#This Row],[range2]]))-(INDIRECT(input478[[#This Row],[range1]])))))&lt;=3),1,0)</f>
        <v>0</v>
      </c>
    </row>
    <row r="257" spans="1:15" x14ac:dyDescent="0.35">
      <c r="A257">
        <v>49</v>
      </c>
      <c r="B257">
        <v>44</v>
      </c>
      <c r="C257">
        <v>45</v>
      </c>
      <c r="D257">
        <v>48</v>
      </c>
      <c r="E257">
        <v>49</v>
      </c>
      <c r="F257">
        <v>55</v>
      </c>
      <c r="H257">
        <f>1</f>
        <v>1</v>
      </c>
      <c r="I257">
        <f>COUNTA(input478[[#This Row],[Column1.1]:[Column1.8]])</f>
        <v>6</v>
      </c>
      <c r="J257" t="str">
        <f>ADDRESS(ROW(),input478[[#This Row],[first col]]+1,4)&amp;":"&amp;ADDRESS(ROW(),input478[[#This Row],[lastcol]],4)</f>
        <v>B257:F257</v>
      </c>
      <c r="K257" t="str">
        <f>ADDRESS(ROW(),input478[[#This Row],[first col]],4)&amp;":"&amp;ADDRESS(ROW(),input478[[#This Row],[lastcol]]-1,4)</f>
        <v>A257:E257</v>
      </c>
      <c r="L257" t="b" cm="1">
        <f t="array" aca="1" ref="L257" ca="1">SUMPRODUCT(--(INDIRECT(input478[[#This Row],[range1]])&lt;INDIRECT(input478[[#This Row],[range2]])))=COUNT(INDIRECT(input478[[#This Row],[range1]]))</f>
        <v>0</v>
      </c>
      <c r="M257" t="b" cm="1">
        <f t="array" aca="1" ref="M257" ca="1">SUMPRODUCT(--(INDIRECT(input478[[#This Row],[range1]])&gt;INDIRECT(input478[[#This Row],[range2]])))=COUNT(INDIRECT(input478[[#This Row],[range1]]))</f>
        <v>0</v>
      </c>
      <c r="N257" t="b">
        <f ca="1">IF(AND(NOT(input478[[#This Row],[All DESC?]]),NOT(input478[[#This Row],[All ASC?]])),FALSE(),TRUE())</f>
        <v>0</v>
      </c>
      <c r="O257" cm="1">
        <f t="array" aca="1" ref="O257" ca="1">IF(AND(input478[[#This Row],[Safe Part 1]],(MAX(ABS((INDIRECT(input478[[#This Row],[range2]]))-(INDIRECT(input478[[#This Row],[range1]])))))&lt;=3),1,0)</f>
        <v>0</v>
      </c>
    </row>
    <row r="258" spans="1:15" x14ac:dyDescent="0.35">
      <c r="A258">
        <v>14</v>
      </c>
      <c r="B258">
        <v>20</v>
      </c>
      <c r="C258">
        <v>20</v>
      </c>
      <c r="D258">
        <v>22</v>
      </c>
      <c r="E258">
        <v>21</v>
      </c>
      <c r="H258">
        <f>1</f>
        <v>1</v>
      </c>
      <c r="I258">
        <f>COUNTA(input478[[#This Row],[Column1.1]:[Column1.8]])</f>
        <v>5</v>
      </c>
      <c r="J258" t="str">
        <f>ADDRESS(ROW(),input478[[#This Row],[first col]]+1,4)&amp;":"&amp;ADDRESS(ROW(),input478[[#This Row],[lastcol]],4)</f>
        <v>B258:E258</v>
      </c>
      <c r="K258" t="str">
        <f>ADDRESS(ROW(),input478[[#This Row],[first col]],4)&amp;":"&amp;ADDRESS(ROW(),input478[[#This Row],[lastcol]]-1,4)</f>
        <v>A258:D258</v>
      </c>
      <c r="L258" t="b" cm="1">
        <f t="array" aca="1" ref="L258" ca="1">SUMPRODUCT(--(INDIRECT(input478[[#This Row],[range1]])&lt;INDIRECT(input478[[#This Row],[range2]])))=COUNT(INDIRECT(input478[[#This Row],[range1]]))</f>
        <v>0</v>
      </c>
      <c r="M258" t="b" cm="1">
        <f t="array" aca="1" ref="M258" ca="1">SUMPRODUCT(--(INDIRECT(input478[[#This Row],[range1]])&gt;INDIRECT(input478[[#This Row],[range2]])))=COUNT(INDIRECT(input478[[#This Row],[range1]]))</f>
        <v>0</v>
      </c>
      <c r="N258" t="b">
        <f ca="1">IF(AND(NOT(input478[[#This Row],[All DESC?]]),NOT(input478[[#This Row],[All ASC?]])),FALSE(),TRUE())</f>
        <v>0</v>
      </c>
      <c r="O258" cm="1">
        <f t="array" aca="1" ref="O258" ca="1">IF(AND(input478[[#This Row],[Safe Part 1]],(MAX(ABS((INDIRECT(input478[[#This Row],[range2]]))-(INDIRECT(input478[[#This Row],[range1]])))))&lt;=3),1,0)</f>
        <v>0</v>
      </c>
    </row>
    <row r="259" spans="1:15" x14ac:dyDescent="0.35">
      <c r="A259">
        <v>19</v>
      </c>
      <c r="B259">
        <v>16</v>
      </c>
      <c r="C259">
        <v>13</v>
      </c>
      <c r="D259">
        <v>10</v>
      </c>
      <c r="E259">
        <v>9</v>
      </c>
      <c r="F259">
        <v>6</v>
      </c>
      <c r="G259">
        <v>4</v>
      </c>
      <c r="H259">
        <f>1</f>
        <v>1</v>
      </c>
      <c r="I259">
        <f>COUNTA(input478[[#This Row],[Column1.1]:[Column1.8]])</f>
        <v>7</v>
      </c>
      <c r="J259" t="str">
        <f>ADDRESS(ROW(),input478[[#This Row],[first col]]+1,4)&amp;":"&amp;ADDRESS(ROW(),input478[[#This Row],[lastcol]],4)</f>
        <v>B259:G259</v>
      </c>
      <c r="K259" t="str">
        <f>ADDRESS(ROW(),input478[[#This Row],[first col]],4)&amp;":"&amp;ADDRESS(ROW(),input478[[#This Row],[lastcol]]-1,4)</f>
        <v>A259:F259</v>
      </c>
      <c r="L259" t="b" cm="1">
        <f t="array" aca="1" ref="L259" ca="1">SUMPRODUCT(--(INDIRECT(input478[[#This Row],[range1]])&lt;INDIRECT(input478[[#This Row],[range2]])))=COUNT(INDIRECT(input478[[#This Row],[range1]]))</f>
        <v>1</v>
      </c>
      <c r="M259" t="b" cm="1">
        <f t="array" aca="1" ref="M259" ca="1">SUMPRODUCT(--(INDIRECT(input478[[#This Row],[range1]])&gt;INDIRECT(input478[[#This Row],[range2]])))=COUNT(INDIRECT(input478[[#This Row],[range1]]))</f>
        <v>0</v>
      </c>
      <c r="N259" t="b">
        <f ca="1">IF(AND(NOT(input478[[#This Row],[All DESC?]]),NOT(input478[[#This Row],[All ASC?]])),FALSE(),TRUE())</f>
        <v>1</v>
      </c>
      <c r="O259" cm="1">
        <f t="array" aca="1" ref="O259" ca="1">IF(AND(input478[[#This Row],[Safe Part 1]],(MAX(ABS((INDIRECT(input478[[#This Row],[range2]]))-(INDIRECT(input478[[#This Row],[range1]])))))&lt;=3),1,0)</f>
        <v>1</v>
      </c>
    </row>
    <row r="260" spans="1:15" x14ac:dyDescent="0.35">
      <c r="A260">
        <v>29</v>
      </c>
      <c r="B260">
        <v>19</v>
      </c>
      <c r="C260">
        <v>17</v>
      </c>
      <c r="D260">
        <v>10</v>
      </c>
      <c r="H260">
        <f>1</f>
        <v>1</v>
      </c>
      <c r="I260">
        <f>COUNTA(input478[[#This Row],[Column1.1]:[Column1.8]])</f>
        <v>4</v>
      </c>
      <c r="J260" t="str">
        <f>ADDRESS(ROW(),input478[[#This Row],[first col]]+1,4)&amp;":"&amp;ADDRESS(ROW(),input478[[#This Row],[lastcol]],4)</f>
        <v>B260:D260</v>
      </c>
      <c r="K260" t="str">
        <f>ADDRESS(ROW(),input478[[#This Row],[first col]],4)&amp;":"&amp;ADDRESS(ROW(),input478[[#This Row],[lastcol]]-1,4)</f>
        <v>A260:C260</v>
      </c>
      <c r="L260" t="b" cm="1">
        <f t="array" aca="1" ref="L260" ca="1">SUMPRODUCT(--(INDIRECT(input478[[#This Row],[range1]])&lt;INDIRECT(input478[[#This Row],[range2]])))=COUNT(INDIRECT(input478[[#This Row],[range1]]))</f>
        <v>1</v>
      </c>
      <c r="M260" t="b" cm="1">
        <f t="array" aca="1" ref="M260" ca="1">SUMPRODUCT(--(INDIRECT(input478[[#This Row],[range1]])&gt;INDIRECT(input478[[#This Row],[range2]])))=COUNT(INDIRECT(input478[[#This Row],[range1]]))</f>
        <v>0</v>
      </c>
      <c r="N260" t="b">
        <f ca="1">IF(AND(NOT(input478[[#This Row],[All DESC?]]),NOT(input478[[#This Row],[All ASC?]])),FALSE(),TRUE())</f>
        <v>1</v>
      </c>
      <c r="O260" cm="1">
        <f t="array" aca="1" ref="O260" ca="1">IF(AND(input478[[#This Row],[Safe Part 1]],(MAX(ABS((INDIRECT(input478[[#This Row],[range2]]))-(INDIRECT(input478[[#This Row],[range1]])))))&lt;=3),1,0)</f>
        <v>0</v>
      </c>
    </row>
    <row r="261" spans="1:15" x14ac:dyDescent="0.35">
      <c r="A261">
        <v>42</v>
      </c>
      <c r="B261">
        <v>31</v>
      </c>
      <c r="C261">
        <v>28</v>
      </c>
      <c r="D261">
        <v>24</v>
      </c>
      <c r="H261">
        <f>1</f>
        <v>1</v>
      </c>
      <c r="I261">
        <f>COUNTA(input478[[#This Row],[Column1.1]:[Column1.8]])</f>
        <v>4</v>
      </c>
      <c r="J261" t="str">
        <f>ADDRESS(ROW(),input478[[#This Row],[first col]]+1,4)&amp;":"&amp;ADDRESS(ROW(),input478[[#This Row],[lastcol]],4)</f>
        <v>B261:D261</v>
      </c>
      <c r="K261" t="str">
        <f>ADDRESS(ROW(),input478[[#This Row],[first col]],4)&amp;":"&amp;ADDRESS(ROW(),input478[[#This Row],[lastcol]]-1,4)</f>
        <v>A261:C261</v>
      </c>
      <c r="L261" t="b" cm="1">
        <f t="array" aca="1" ref="L261" ca="1">SUMPRODUCT(--(INDIRECT(input478[[#This Row],[range1]])&lt;INDIRECT(input478[[#This Row],[range2]])))=COUNT(INDIRECT(input478[[#This Row],[range1]]))</f>
        <v>1</v>
      </c>
      <c r="M261" t="b" cm="1">
        <f t="array" aca="1" ref="M261" ca="1">SUMPRODUCT(--(INDIRECT(input478[[#This Row],[range1]])&gt;INDIRECT(input478[[#This Row],[range2]])))=COUNT(INDIRECT(input478[[#This Row],[range1]]))</f>
        <v>0</v>
      </c>
      <c r="N261" t="b">
        <f ca="1">IF(AND(NOT(input478[[#This Row],[All DESC?]]),NOT(input478[[#This Row],[All ASC?]])),FALSE(),TRUE())</f>
        <v>1</v>
      </c>
      <c r="O261" cm="1">
        <f t="array" aca="1" ref="O261" ca="1">IF(AND(input478[[#This Row],[Safe Part 1]],(MAX(ABS((INDIRECT(input478[[#This Row],[range2]]))-(INDIRECT(input478[[#This Row],[range1]])))))&lt;=3),1,0)</f>
        <v>0</v>
      </c>
    </row>
    <row r="262" spans="1:15" x14ac:dyDescent="0.35">
      <c r="A262">
        <v>73</v>
      </c>
      <c r="B262">
        <v>67</v>
      </c>
      <c r="C262">
        <v>67</v>
      </c>
      <c r="D262">
        <v>65</v>
      </c>
      <c r="E262">
        <v>65</v>
      </c>
      <c r="H262">
        <f>1</f>
        <v>1</v>
      </c>
      <c r="I262">
        <f>COUNTA(input478[[#This Row],[Column1.1]:[Column1.8]])</f>
        <v>5</v>
      </c>
      <c r="J262" t="str">
        <f>ADDRESS(ROW(),input478[[#This Row],[first col]]+1,4)&amp;":"&amp;ADDRESS(ROW(),input478[[#This Row],[lastcol]],4)</f>
        <v>B262:E262</v>
      </c>
      <c r="K262" t="str">
        <f>ADDRESS(ROW(),input478[[#This Row],[first col]],4)&amp;":"&amp;ADDRESS(ROW(),input478[[#This Row],[lastcol]]-1,4)</f>
        <v>A262:D262</v>
      </c>
      <c r="L262" t="b" cm="1">
        <f t="array" aca="1" ref="L262" ca="1">SUMPRODUCT(--(INDIRECT(input478[[#This Row],[range1]])&lt;INDIRECT(input478[[#This Row],[range2]])))=COUNT(INDIRECT(input478[[#This Row],[range1]]))</f>
        <v>0</v>
      </c>
      <c r="M262" t="b" cm="1">
        <f t="array" aca="1" ref="M262" ca="1">SUMPRODUCT(--(INDIRECT(input478[[#This Row],[range1]])&gt;INDIRECT(input478[[#This Row],[range2]])))=COUNT(INDIRECT(input478[[#This Row],[range1]]))</f>
        <v>0</v>
      </c>
      <c r="N262" t="b">
        <f ca="1">IF(AND(NOT(input478[[#This Row],[All DESC?]]),NOT(input478[[#This Row],[All ASC?]])),FALSE(),TRUE())</f>
        <v>0</v>
      </c>
      <c r="O262" cm="1">
        <f t="array" aca="1" ref="O262" ca="1">IF(AND(input478[[#This Row],[Safe Part 1]],(MAX(ABS((INDIRECT(input478[[#This Row],[range2]]))-(INDIRECT(input478[[#This Row],[range1]])))))&lt;=3),1,0)</f>
        <v>0</v>
      </c>
    </row>
    <row r="263" spans="1:15" x14ac:dyDescent="0.35">
      <c r="A263">
        <v>39</v>
      </c>
      <c r="B263">
        <v>39</v>
      </c>
      <c r="C263">
        <v>40</v>
      </c>
      <c r="D263">
        <v>43</v>
      </c>
      <c r="E263">
        <v>44</v>
      </c>
      <c r="F263">
        <v>51</v>
      </c>
      <c r="G263">
        <v>52</v>
      </c>
      <c r="H263">
        <f>1</f>
        <v>1</v>
      </c>
      <c r="I263">
        <f>COUNTA(input478[[#This Row],[Column1.1]:[Column1.8]])</f>
        <v>7</v>
      </c>
      <c r="J263" t="str">
        <f>ADDRESS(ROW(),input478[[#This Row],[first col]]+1,4)&amp;":"&amp;ADDRESS(ROW(),input478[[#This Row],[lastcol]],4)</f>
        <v>B263:G263</v>
      </c>
      <c r="K263" t="str">
        <f>ADDRESS(ROW(),input478[[#This Row],[first col]],4)&amp;":"&amp;ADDRESS(ROW(),input478[[#This Row],[lastcol]]-1,4)</f>
        <v>A263:F263</v>
      </c>
      <c r="L263" t="b" cm="1">
        <f t="array" aca="1" ref="L263" ca="1">SUMPRODUCT(--(INDIRECT(input478[[#This Row],[range1]])&lt;INDIRECT(input478[[#This Row],[range2]])))=COUNT(INDIRECT(input478[[#This Row],[range1]]))</f>
        <v>0</v>
      </c>
      <c r="M263" t="b" cm="1">
        <f t="array" aca="1" ref="M263" ca="1">SUMPRODUCT(--(INDIRECT(input478[[#This Row],[range1]])&gt;INDIRECT(input478[[#This Row],[range2]])))=COUNT(INDIRECT(input478[[#This Row],[range1]]))</f>
        <v>0</v>
      </c>
      <c r="N263" t="b">
        <f ca="1">IF(AND(NOT(input478[[#This Row],[All DESC?]]),NOT(input478[[#This Row],[All ASC?]])),FALSE(),TRUE())</f>
        <v>0</v>
      </c>
      <c r="O263" cm="1">
        <f t="array" aca="1" ref="O263" ca="1">IF(AND(input478[[#This Row],[Safe Part 1]],(MAX(ABS((INDIRECT(input478[[#This Row],[range2]]))-(INDIRECT(input478[[#This Row],[range1]])))))&lt;=3),1,0)</f>
        <v>0</v>
      </c>
    </row>
    <row r="264" spans="1:15" x14ac:dyDescent="0.35">
      <c r="A264">
        <v>57</v>
      </c>
      <c r="B264">
        <v>61</v>
      </c>
      <c r="C264">
        <v>65</v>
      </c>
      <c r="D264">
        <v>67</v>
      </c>
      <c r="E264">
        <v>68</v>
      </c>
      <c r="F264">
        <v>68</v>
      </c>
      <c r="H264">
        <f>1</f>
        <v>1</v>
      </c>
      <c r="I264">
        <f>COUNTA(input478[[#This Row],[Column1.1]:[Column1.8]])</f>
        <v>6</v>
      </c>
      <c r="J264" t="str">
        <f>ADDRESS(ROW(),input478[[#This Row],[first col]]+1,4)&amp;":"&amp;ADDRESS(ROW(),input478[[#This Row],[lastcol]],4)</f>
        <v>B264:F264</v>
      </c>
      <c r="K264" t="str">
        <f>ADDRESS(ROW(),input478[[#This Row],[first col]],4)&amp;":"&amp;ADDRESS(ROW(),input478[[#This Row],[lastcol]]-1,4)</f>
        <v>A264:E264</v>
      </c>
      <c r="L264" t="b" cm="1">
        <f t="array" aca="1" ref="L264" ca="1">SUMPRODUCT(--(INDIRECT(input478[[#This Row],[range1]])&lt;INDIRECT(input478[[#This Row],[range2]])))=COUNT(INDIRECT(input478[[#This Row],[range1]]))</f>
        <v>0</v>
      </c>
      <c r="M264" t="b" cm="1">
        <f t="array" aca="1" ref="M264" ca="1">SUMPRODUCT(--(INDIRECT(input478[[#This Row],[range1]])&gt;INDIRECT(input478[[#This Row],[range2]])))=COUNT(INDIRECT(input478[[#This Row],[range1]]))</f>
        <v>0</v>
      </c>
      <c r="N264" t="b">
        <f ca="1">IF(AND(NOT(input478[[#This Row],[All DESC?]]),NOT(input478[[#This Row],[All ASC?]])),FALSE(),TRUE())</f>
        <v>0</v>
      </c>
      <c r="O264" cm="1">
        <f t="array" aca="1" ref="O264" ca="1">IF(AND(input478[[#This Row],[Safe Part 1]],(MAX(ABS((INDIRECT(input478[[#This Row],[range2]]))-(INDIRECT(input478[[#This Row],[range1]])))))&lt;=3),1,0)</f>
        <v>0</v>
      </c>
    </row>
    <row r="265" spans="1:15" x14ac:dyDescent="0.35">
      <c r="A265">
        <v>87</v>
      </c>
      <c r="B265">
        <v>93</v>
      </c>
      <c r="C265">
        <v>94</v>
      </c>
      <c r="D265">
        <v>97</v>
      </c>
      <c r="E265">
        <v>98</v>
      </c>
      <c r="H265">
        <f>1</f>
        <v>1</v>
      </c>
      <c r="I265">
        <f>COUNTA(input478[[#This Row],[Column1.1]:[Column1.8]])</f>
        <v>5</v>
      </c>
      <c r="J265" t="str">
        <f>ADDRESS(ROW(),input478[[#This Row],[first col]]+1,4)&amp;":"&amp;ADDRESS(ROW(),input478[[#This Row],[lastcol]],4)</f>
        <v>B265:E265</v>
      </c>
      <c r="K265" t="str">
        <f>ADDRESS(ROW(),input478[[#This Row],[first col]],4)&amp;":"&amp;ADDRESS(ROW(),input478[[#This Row],[lastcol]]-1,4)</f>
        <v>A265:D265</v>
      </c>
      <c r="L265" t="b" cm="1">
        <f t="array" aca="1" ref="L265" ca="1">SUMPRODUCT(--(INDIRECT(input478[[#This Row],[range1]])&lt;INDIRECT(input478[[#This Row],[range2]])))=COUNT(INDIRECT(input478[[#This Row],[range1]]))</f>
        <v>0</v>
      </c>
      <c r="M265" t="b" cm="1">
        <f t="array" aca="1" ref="M265" ca="1">SUMPRODUCT(--(INDIRECT(input478[[#This Row],[range1]])&gt;INDIRECT(input478[[#This Row],[range2]])))=COUNT(INDIRECT(input478[[#This Row],[range1]]))</f>
        <v>1</v>
      </c>
      <c r="N265" t="b">
        <f ca="1">IF(AND(NOT(input478[[#This Row],[All DESC?]]),NOT(input478[[#This Row],[All ASC?]])),FALSE(),TRUE())</f>
        <v>1</v>
      </c>
      <c r="O265" cm="1">
        <f t="array" aca="1" ref="O265" ca="1">IF(AND(input478[[#This Row],[Safe Part 1]],(MAX(ABS((INDIRECT(input478[[#This Row],[range2]]))-(INDIRECT(input478[[#This Row],[range1]])))))&lt;=3),1,0)</f>
        <v>0</v>
      </c>
    </row>
    <row r="266" spans="1:15" x14ac:dyDescent="0.35">
      <c r="A266">
        <v>91</v>
      </c>
      <c r="B266">
        <v>94</v>
      </c>
      <c r="C266">
        <v>93</v>
      </c>
      <c r="D266">
        <v>92</v>
      </c>
      <c r="H266">
        <f>1</f>
        <v>1</v>
      </c>
      <c r="I266">
        <f>COUNTA(input478[[#This Row],[Column1.1]:[Column1.8]])</f>
        <v>4</v>
      </c>
      <c r="J266" t="str">
        <f>ADDRESS(ROW(),input478[[#This Row],[first col]]+1,4)&amp;":"&amp;ADDRESS(ROW(),input478[[#This Row],[lastcol]],4)</f>
        <v>B266:D266</v>
      </c>
      <c r="K266" t="str">
        <f>ADDRESS(ROW(),input478[[#This Row],[first col]],4)&amp;":"&amp;ADDRESS(ROW(),input478[[#This Row],[lastcol]]-1,4)</f>
        <v>A266:C266</v>
      </c>
      <c r="L266" t="b" cm="1">
        <f t="array" aca="1" ref="L266" ca="1">SUMPRODUCT(--(INDIRECT(input478[[#This Row],[range1]])&lt;INDIRECT(input478[[#This Row],[range2]])))=COUNT(INDIRECT(input478[[#This Row],[range1]]))</f>
        <v>0</v>
      </c>
      <c r="M266" t="b" cm="1">
        <f t="array" aca="1" ref="M266" ca="1">SUMPRODUCT(--(INDIRECT(input478[[#This Row],[range1]])&gt;INDIRECT(input478[[#This Row],[range2]])))=COUNT(INDIRECT(input478[[#This Row],[range1]]))</f>
        <v>0</v>
      </c>
      <c r="N266" t="b">
        <f ca="1">IF(AND(NOT(input478[[#This Row],[All DESC?]]),NOT(input478[[#This Row],[All ASC?]])),FALSE(),TRUE())</f>
        <v>0</v>
      </c>
      <c r="O266" cm="1">
        <f t="array" aca="1" ref="O266" ca="1">IF(AND(input478[[#This Row],[Safe Part 1]],(MAX(ABS((INDIRECT(input478[[#This Row],[range2]]))-(INDIRECT(input478[[#This Row],[range1]])))))&lt;=3),1,0)</f>
        <v>0</v>
      </c>
    </row>
    <row r="267" spans="1:15" x14ac:dyDescent="0.35">
      <c r="A267">
        <v>59</v>
      </c>
      <c r="B267">
        <v>67</v>
      </c>
      <c r="C267">
        <v>70</v>
      </c>
      <c r="D267">
        <v>73</v>
      </c>
      <c r="E267">
        <v>74</v>
      </c>
      <c r="F267">
        <v>79</v>
      </c>
      <c r="G267">
        <v>86</v>
      </c>
      <c r="H267">
        <f>1</f>
        <v>1</v>
      </c>
      <c r="I267">
        <f>COUNTA(input478[[#This Row],[Column1.1]:[Column1.8]])</f>
        <v>7</v>
      </c>
      <c r="J267" t="str">
        <f>ADDRESS(ROW(),input478[[#This Row],[first col]]+1,4)&amp;":"&amp;ADDRESS(ROW(),input478[[#This Row],[lastcol]],4)</f>
        <v>B267:G267</v>
      </c>
      <c r="K267" t="str">
        <f>ADDRESS(ROW(),input478[[#This Row],[first col]],4)&amp;":"&amp;ADDRESS(ROW(),input478[[#This Row],[lastcol]]-1,4)</f>
        <v>A267:F267</v>
      </c>
      <c r="L267" t="b" cm="1">
        <f t="array" aca="1" ref="L267" ca="1">SUMPRODUCT(--(INDIRECT(input478[[#This Row],[range1]])&lt;INDIRECT(input478[[#This Row],[range2]])))=COUNT(INDIRECT(input478[[#This Row],[range1]]))</f>
        <v>0</v>
      </c>
      <c r="M267" t="b" cm="1">
        <f t="array" aca="1" ref="M267" ca="1">SUMPRODUCT(--(INDIRECT(input478[[#This Row],[range1]])&gt;INDIRECT(input478[[#This Row],[range2]])))=COUNT(INDIRECT(input478[[#This Row],[range1]]))</f>
        <v>1</v>
      </c>
      <c r="N267" t="b">
        <f ca="1">IF(AND(NOT(input478[[#This Row],[All DESC?]]),NOT(input478[[#This Row],[All ASC?]])),FALSE(),TRUE())</f>
        <v>1</v>
      </c>
      <c r="O267" cm="1">
        <f t="array" aca="1" ref="O267" ca="1">IF(AND(input478[[#This Row],[Safe Part 1]],(MAX(ABS((INDIRECT(input478[[#This Row],[range2]]))-(INDIRECT(input478[[#This Row],[range1]])))))&lt;=3),1,0)</f>
        <v>0</v>
      </c>
    </row>
    <row r="268" spans="1:15" x14ac:dyDescent="0.35">
      <c r="A268">
        <v>28</v>
      </c>
      <c r="B268">
        <v>28</v>
      </c>
      <c r="C268">
        <v>23</v>
      </c>
      <c r="D268">
        <v>22</v>
      </c>
      <c r="E268">
        <v>18</v>
      </c>
      <c r="H268">
        <f>1</f>
        <v>1</v>
      </c>
      <c r="I268">
        <f>COUNTA(input478[[#This Row],[Column1.1]:[Column1.8]])</f>
        <v>5</v>
      </c>
      <c r="J268" t="str">
        <f>ADDRESS(ROW(),input478[[#This Row],[first col]]+1,4)&amp;":"&amp;ADDRESS(ROW(),input478[[#This Row],[lastcol]],4)</f>
        <v>B268:E268</v>
      </c>
      <c r="K268" t="str">
        <f>ADDRESS(ROW(),input478[[#This Row],[first col]],4)&amp;":"&amp;ADDRESS(ROW(),input478[[#This Row],[lastcol]]-1,4)</f>
        <v>A268:D268</v>
      </c>
      <c r="L268" t="b" cm="1">
        <f t="array" aca="1" ref="L268" ca="1">SUMPRODUCT(--(INDIRECT(input478[[#This Row],[range1]])&lt;INDIRECT(input478[[#This Row],[range2]])))=COUNT(INDIRECT(input478[[#This Row],[range1]]))</f>
        <v>0</v>
      </c>
      <c r="M268" t="b" cm="1">
        <f t="array" aca="1" ref="M268" ca="1">SUMPRODUCT(--(INDIRECT(input478[[#This Row],[range1]])&gt;INDIRECT(input478[[#This Row],[range2]])))=COUNT(INDIRECT(input478[[#This Row],[range1]]))</f>
        <v>0</v>
      </c>
      <c r="N268" t="b">
        <f ca="1">IF(AND(NOT(input478[[#This Row],[All DESC?]]),NOT(input478[[#This Row],[All ASC?]])),FALSE(),TRUE())</f>
        <v>0</v>
      </c>
      <c r="O268" cm="1">
        <f t="array" aca="1" ref="O268" ca="1">IF(AND(input478[[#This Row],[Safe Part 1]],(MAX(ABS((INDIRECT(input478[[#This Row],[range2]]))-(INDIRECT(input478[[#This Row],[range1]])))))&lt;=3),1,0)</f>
        <v>0</v>
      </c>
    </row>
    <row r="269" spans="1:15" x14ac:dyDescent="0.35">
      <c r="A269">
        <v>55</v>
      </c>
      <c r="B269">
        <v>65</v>
      </c>
      <c r="C269">
        <v>67</v>
      </c>
      <c r="D269">
        <v>68</v>
      </c>
      <c r="E269">
        <v>71</v>
      </c>
      <c r="F269">
        <v>73</v>
      </c>
      <c r="G269">
        <v>76</v>
      </c>
      <c r="H269">
        <f>1</f>
        <v>1</v>
      </c>
      <c r="I269">
        <f>COUNTA(input478[[#This Row],[Column1.1]:[Column1.8]])</f>
        <v>7</v>
      </c>
      <c r="J269" t="str">
        <f>ADDRESS(ROW(),input478[[#This Row],[first col]]+1,4)&amp;":"&amp;ADDRESS(ROW(),input478[[#This Row],[lastcol]],4)</f>
        <v>B269:G269</v>
      </c>
      <c r="K269" t="str">
        <f>ADDRESS(ROW(),input478[[#This Row],[first col]],4)&amp;":"&amp;ADDRESS(ROW(),input478[[#This Row],[lastcol]]-1,4)</f>
        <v>A269:F269</v>
      </c>
      <c r="L269" t="b" cm="1">
        <f t="array" aca="1" ref="L269" ca="1">SUMPRODUCT(--(INDIRECT(input478[[#This Row],[range1]])&lt;INDIRECT(input478[[#This Row],[range2]])))=COUNT(INDIRECT(input478[[#This Row],[range1]]))</f>
        <v>0</v>
      </c>
      <c r="M269" t="b" cm="1">
        <f t="array" aca="1" ref="M269" ca="1">SUMPRODUCT(--(INDIRECT(input478[[#This Row],[range1]])&gt;INDIRECT(input478[[#This Row],[range2]])))=COUNT(INDIRECT(input478[[#This Row],[range1]]))</f>
        <v>1</v>
      </c>
      <c r="N269" t="b">
        <f ca="1">IF(AND(NOT(input478[[#This Row],[All DESC?]]),NOT(input478[[#This Row],[All ASC?]])),FALSE(),TRUE())</f>
        <v>1</v>
      </c>
      <c r="O269" cm="1">
        <f t="array" aca="1" ref="O269" ca="1">IF(AND(input478[[#This Row],[Safe Part 1]],(MAX(ABS((INDIRECT(input478[[#This Row],[range2]]))-(INDIRECT(input478[[#This Row],[range1]])))))&lt;=3),1,0)</f>
        <v>0</v>
      </c>
    </row>
    <row r="270" spans="1:15" x14ac:dyDescent="0.35">
      <c r="A270">
        <v>29</v>
      </c>
      <c r="B270">
        <v>27</v>
      </c>
      <c r="C270">
        <v>24</v>
      </c>
      <c r="D270">
        <v>19</v>
      </c>
      <c r="E270">
        <v>18</v>
      </c>
      <c r="F270">
        <v>16</v>
      </c>
      <c r="G270">
        <v>12</v>
      </c>
      <c r="H270">
        <f>1</f>
        <v>1</v>
      </c>
      <c r="I270">
        <f>COUNTA(input478[[#This Row],[Column1.1]:[Column1.8]])</f>
        <v>7</v>
      </c>
      <c r="J270" t="str">
        <f>ADDRESS(ROW(),input478[[#This Row],[first col]]+1,4)&amp;":"&amp;ADDRESS(ROW(),input478[[#This Row],[lastcol]],4)</f>
        <v>B270:G270</v>
      </c>
      <c r="K270" t="str">
        <f>ADDRESS(ROW(),input478[[#This Row],[first col]],4)&amp;":"&amp;ADDRESS(ROW(),input478[[#This Row],[lastcol]]-1,4)</f>
        <v>A270:F270</v>
      </c>
      <c r="L270" t="b" cm="1">
        <f t="array" aca="1" ref="L270" ca="1">SUMPRODUCT(--(INDIRECT(input478[[#This Row],[range1]])&lt;INDIRECT(input478[[#This Row],[range2]])))=COUNT(INDIRECT(input478[[#This Row],[range1]]))</f>
        <v>1</v>
      </c>
      <c r="M270" t="b" cm="1">
        <f t="array" aca="1" ref="M270" ca="1">SUMPRODUCT(--(INDIRECT(input478[[#This Row],[range1]])&gt;INDIRECT(input478[[#This Row],[range2]])))=COUNT(INDIRECT(input478[[#This Row],[range1]]))</f>
        <v>0</v>
      </c>
      <c r="N270" t="b">
        <f ca="1">IF(AND(NOT(input478[[#This Row],[All DESC?]]),NOT(input478[[#This Row],[All ASC?]])),FALSE(),TRUE())</f>
        <v>1</v>
      </c>
      <c r="O270" cm="1">
        <f t="array" aca="1" ref="O270" ca="1">IF(AND(input478[[#This Row],[Safe Part 1]],(MAX(ABS((INDIRECT(input478[[#This Row],[range2]]))-(INDIRECT(input478[[#This Row],[range1]])))))&lt;=3),1,0)</f>
        <v>0</v>
      </c>
    </row>
    <row r="271" spans="1:15" x14ac:dyDescent="0.35">
      <c r="A271">
        <v>85</v>
      </c>
      <c r="B271">
        <v>90</v>
      </c>
      <c r="C271">
        <v>92</v>
      </c>
      <c r="D271">
        <v>90</v>
      </c>
      <c r="E271">
        <v>91</v>
      </c>
      <c r="F271">
        <v>93</v>
      </c>
      <c r="G271">
        <v>97</v>
      </c>
      <c r="H271">
        <f>1</f>
        <v>1</v>
      </c>
      <c r="I271">
        <f>COUNTA(input478[[#This Row],[Column1.1]:[Column1.8]])</f>
        <v>7</v>
      </c>
      <c r="J271" t="str">
        <f>ADDRESS(ROW(),input478[[#This Row],[first col]]+1,4)&amp;":"&amp;ADDRESS(ROW(),input478[[#This Row],[lastcol]],4)</f>
        <v>B271:G271</v>
      </c>
      <c r="K271" t="str">
        <f>ADDRESS(ROW(),input478[[#This Row],[first col]],4)&amp;":"&amp;ADDRESS(ROW(),input478[[#This Row],[lastcol]]-1,4)</f>
        <v>A271:F271</v>
      </c>
      <c r="L271" t="b" cm="1">
        <f t="array" aca="1" ref="L271" ca="1">SUMPRODUCT(--(INDIRECT(input478[[#This Row],[range1]])&lt;INDIRECT(input478[[#This Row],[range2]])))=COUNT(INDIRECT(input478[[#This Row],[range1]]))</f>
        <v>0</v>
      </c>
      <c r="M271" t="b" cm="1">
        <f t="array" aca="1" ref="M271" ca="1">SUMPRODUCT(--(INDIRECT(input478[[#This Row],[range1]])&gt;INDIRECT(input478[[#This Row],[range2]])))=COUNT(INDIRECT(input478[[#This Row],[range1]]))</f>
        <v>0</v>
      </c>
      <c r="N271" t="b">
        <f ca="1">IF(AND(NOT(input478[[#This Row],[All DESC?]]),NOT(input478[[#This Row],[All ASC?]])),FALSE(),TRUE())</f>
        <v>0</v>
      </c>
      <c r="O271" cm="1">
        <f t="array" aca="1" ref="O271" ca="1">IF(AND(input478[[#This Row],[Safe Part 1]],(MAX(ABS((INDIRECT(input478[[#This Row],[range2]]))-(INDIRECT(input478[[#This Row],[range1]])))))&lt;=3),1,0)</f>
        <v>0</v>
      </c>
    </row>
    <row r="272" spans="1:15" x14ac:dyDescent="0.35">
      <c r="A272">
        <v>36</v>
      </c>
      <c r="B272">
        <v>28</v>
      </c>
      <c r="C272">
        <v>31</v>
      </c>
      <c r="D272">
        <v>24</v>
      </c>
      <c r="H272">
        <f>1</f>
        <v>1</v>
      </c>
      <c r="I272">
        <f>COUNTA(input478[[#This Row],[Column1.1]:[Column1.8]])</f>
        <v>4</v>
      </c>
      <c r="J272" t="str">
        <f>ADDRESS(ROW(),input478[[#This Row],[first col]]+1,4)&amp;":"&amp;ADDRESS(ROW(),input478[[#This Row],[lastcol]],4)</f>
        <v>B272:D272</v>
      </c>
      <c r="K272" t="str">
        <f>ADDRESS(ROW(),input478[[#This Row],[first col]],4)&amp;":"&amp;ADDRESS(ROW(),input478[[#This Row],[lastcol]]-1,4)</f>
        <v>A272:C272</v>
      </c>
      <c r="L272" t="b" cm="1">
        <f t="array" aca="1" ref="L272" ca="1">SUMPRODUCT(--(INDIRECT(input478[[#This Row],[range1]])&lt;INDIRECT(input478[[#This Row],[range2]])))=COUNT(INDIRECT(input478[[#This Row],[range1]]))</f>
        <v>0</v>
      </c>
      <c r="M272" t="b" cm="1">
        <f t="array" aca="1" ref="M272" ca="1">SUMPRODUCT(--(INDIRECT(input478[[#This Row],[range1]])&gt;INDIRECT(input478[[#This Row],[range2]])))=COUNT(INDIRECT(input478[[#This Row],[range1]]))</f>
        <v>0</v>
      </c>
      <c r="N272" t="b">
        <f ca="1">IF(AND(NOT(input478[[#This Row],[All DESC?]]),NOT(input478[[#This Row],[All ASC?]])),FALSE(),TRUE())</f>
        <v>0</v>
      </c>
      <c r="O272" cm="1">
        <f t="array" aca="1" ref="O272" ca="1">IF(AND(input478[[#This Row],[Safe Part 1]],(MAX(ABS((INDIRECT(input478[[#This Row],[range2]]))-(INDIRECT(input478[[#This Row],[range1]])))))&lt;=3),1,0)</f>
        <v>0</v>
      </c>
    </row>
    <row r="273" spans="1:15" x14ac:dyDescent="0.35">
      <c r="A273">
        <v>85</v>
      </c>
      <c r="B273">
        <v>84</v>
      </c>
      <c r="C273">
        <v>87</v>
      </c>
      <c r="D273">
        <v>93</v>
      </c>
      <c r="E273">
        <v>95</v>
      </c>
      <c r="F273">
        <v>99</v>
      </c>
      <c r="H273">
        <f>1</f>
        <v>1</v>
      </c>
      <c r="I273">
        <f>COUNTA(input478[[#This Row],[Column1.1]:[Column1.8]])</f>
        <v>6</v>
      </c>
      <c r="J273" t="str">
        <f>ADDRESS(ROW(),input478[[#This Row],[first col]]+1,4)&amp;":"&amp;ADDRESS(ROW(),input478[[#This Row],[lastcol]],4)</f>
        <v>B273:F273</v>
      </c>
      <c r="K273" t="str">
        <f>ADDRESS(ROW(),input478[[#This Row],[first col]],4)&amp;":"&amp;ADDRESS(ROW(),input478[[#This Row],[lastcol]]-1,4)</f>
        <v>A273:E273</v>
      </c>
      <c r="L273" t="b" cm="1">
        <f t="array" aca="1" ref="L273" ca="1">SUMPRODUCT(--(INDIRECT(input478[[#This Row],[range1]])&lt;INDIRECT(input478[[#This Row],[range2]])))=COUNT(INDIRECT(input478[[#This Row],[range1]]))</f>
        <v>0</v>
      </c>
      <c r="M273" t="b" cm="1">
        <f t="array" aca="1" ref="M273" ca="1">SUMPRODUCT(--(INDIRECT(input478[[#This Row],[range1]])&gt;INDIRECT(input478[[#This Row],[range2]])))=COUNT(INDIRECT(input478[[#This Row],[range1]]))</f>
        <v>0</v>
      </c>
      <c r="N273" t="b">
        <f ca="1">IF(AND(NOT(input478[[#This Row],[All DESC?]]),NOT(input478[[#This Row],[All ASC?]])),FALSE(),TRUE())</f>
        <v>0</v>
      </c>
      <c r="O273" cm="1">
        <f t="array" aca="1" ref="O273" ca="1">IF(AND(input478[[#This Row],[Safe Part 1]],(MAX(ABS((INDIRECT(input478[[#This Row],[range2]]))-(INDIRECT(input478[[#This Row],[range1]])))))&lt;=3),1,0)</f>
        <v>0</v>
      </c>
    </row>
    <row r="274" spans="1:15" x14ac:dyDescent="0.35">
      <c r="A274">
        <v>36</v>
      </c>
      <c r="B274">
        <v>34</v>
      </c>
      <c r="C274">
        <v>36</v>
      </c>
      <c r="D274">
        <v>42</v>
      </c>
      <c r="H274">
        <f>1</f>
        <v>1</v>
      </c>
      <c r="I274">
        <f>COUNTA(input478[[#This Row],[Column1.1]:[Column1.8]])</f>
        <v>4</v>
      </c>
      <c r="J274" t="str">
        <f>ADDRESS(ROW(),input478[[#This Row],[first col]]+1,4)&amp;":"&amp;ADDRESS(ROW(),input478[[#This Row],[lastcol]],4)</f>
        <v>B274:D274</v>
      </c>
      <c r="K274" t="str">
        <f>ADDRESS(ROW(),input478[[#This Row],[first col]],4)&amp;":"&amp;ADDRESS(ROW(),input478[[#This Row],[lastcol]]-1,4)</f>
        <v>A274:C274</v>
      </c>
      <c r="L274" t="b" cm="1">
        <f t="array" aca="1" ref="L274" ca="1">SUMPRODUCT(--(INDIRECT(input478[[#This Row],[range1]])&lt;INDIRECT(input478[[#This Row],[range2]])))=COUNT(INDIRECT(input478[[#This Row],[range1]]))</f>
        <v>0</v>
      </c>
      <c r="M274" t="b" cm="1">
        <f t="array" aca="1" ref="M274" ca="1">SUMPRODUCT(--(INDIRECT(input478[[#This Row],[range1]])&gt;INDIRECT(input478[[#This Row],[range2]])))=COUNT(INDIRECT(input478[[#This Row],[range1]]))</f>
        <v>0</v>
      </c>
      <c r="N274" t="b">
        <f ca="1">IF(AND(NOT(input478[[#This Row],[All DESC?]]),NOT(input478[[#This Row],[All ASC?]])),FALSE(),TRUE())</f>
        <v>0</v>
      </c>
      <c r="O274" cm="1">
        <f t="array" aca="1" ref="O274" ca="1">IF(AND(input478[[#This Row],[Safe Part 1]],(MAX(ABS((INDIRECT(input478[[#This Row],[range2]]))-(INDIRECT(input478[[#This Row],[range1]])))))&lt;=3),1,0)</f>
        <v>0</v>
      </c>
    </row>
    <row r="275" spans="1:15" x14ac:dyDescent="0.35">
      <c r="A275">
        <v>62</v>
      </c>
      <c r="B275">
        <v>61</v>
      </c>
      <c r="C275">
        <v>54</v>
      </c>
      <c r="D275">
        <v>52</v>
      </c>
      <c r="E275">
        <v>51</v>
      </c>
      <c r="F275">
        <v>50</v>
      </c>
      <c r="G275">
        <v>45</v>
      </c>
      <c r="H275">
        <f>1</f>
        <v>1</v>
      </c>
      <c r="I275">
        <f>COUNTA(input478[[#This Row],[Column1.1]:[Column1.8]])</f>
        <v>7</v>
      </c>
      <c r="J275" t="str">
        <f>ADDRESS(ROW(),input478[[#This Row],[first col]]+1,4)&amp;":"&amp;ADDRESS(ROW(),input478[[#This Row],[lastcol]],4)</f>
        <v>B275:G275</v>
      </c>
      <c r="K275" t="str">
        <f>ADDRESS(ROW(),input478[[#This Row],[first col]],4)&amp;":"&amp;ADDRESS(ROW(),input478[[#This Row],[lastcol]]-1,4)</f>
        <v>A275:F275</v>
      </c>
      <c r="L275" t="b" cm="1">
        <f t="array" aca="1" ref="L275" ca="1">SUMPRODUCT(--(INDIRECT(input478[[#This Row],[range1]])&lt;INDIRECT(input478[[#This Row],[range2]])))=COUNT(INDIRECT(input478[[#This Row],[range1]]))</f>
        <v>1</v>
      </c>
      <c r="M275" t="b" cm="1">
        <f t="array" aca="1" ref="M275" ca="1">SUMPRODUCT(--(INDIRECT(input478[[#This Row],[range1]])&gt;INDIRECT(input478[[#This Row],[range2]])))=COUNT(INDIRECT(input478[[#This Row],[range1]]))</f>
        <v>0</v>
      </c>
      <c r="N275" t="b">
        <f ca="1">IF(AND(NOT(input478[[#This Row],[All DESC?]]),NOT(input478[[#This Row],[All ASC?]])),FALSE(),TRUE())</f>
        <v>1</v>
      </c>
      <c r="O275" cm="1">
        <f t="array" aca="1" ref="O275" ca="1">IF(AND(input478[[#This Row],[Safe Part 1]],(MAX(ABS((INDIRECT(input478[[#This Row],[range2]]))-(INDIRECT(input478[[#This Row],[range1]])))))&lt;=3),1,0)</f>
        <v>0</v>
      </c>
    </row>
    <row r="276" spans="1:15" x14ac:dyDescent="0.35">
      <c r="A276">
        <v>87</v>
      </c>
      <c r="B276">
        <v>83</v>
      </c>
      <c r="C276">
        <v>82</v>
      </c>
      <c r="D276">
        <v>80</v>
      </c>
      <c r="E276">
        <v>78</v>
      </c>
      <c r="F276">
        <v>76</v>
      </c>
      <c r="H276">
        <f>1</f>
        <v>1</v>
      </c>
      <c r="I276">
        <f>COUNTA(input478[[#This Row],[Column1.1]:[Column1.8]])</f>
        <v>6</v>
      </c>
      <c r="J276" t="str">
        <f>ADDRESS(ROW(),input478[[#This Row],[first col]]+1,4)&amp;":"&amp;ADDRESS(ROW(),input478[[#This Row],[lastcol]],4)</f>
        <v>B276:F276</v>
      </c>
      <c r="K276" t="str">
        <f>ADDRESS(ROW(),input478[[#This Row],[first col]],4)&amp;":"&amp;ADDRESS(ROW(),input478[[#This Row],[lastcol]]-1,4)</f>
        <v>A276:E276</v>
      </c>
      <c r="L276" t="b" cm="1">
        <f t="array" aca="1" ref="L276" ca="1">SUMPRODUCT(--(INDIRECT(input478[[#This Row],[range1]])&lt;INDIRECT(input478[[#This Row],[range2]])))=COUNT(INDIRECT(input478[[#This Row],[range1]]))</f>
        <v>1</v>
      </c>
      <c r="M276" t="b" cm="1">
        <f t="array" aca="1" ref="M276" ca="1">SUMPRODUCT(--(INDIRECT(input478[[#This Row],[range1]])&gt;INDIRECT(input478[[#This Row],[range2]])))=COUNT(INDIRECT(input478[[#This Row],[range1]]))</f>
        <v>0</v>
      </c>
      <c r="N276" t="b">
        <f ca="1">IF(AND(NOT(input478[[#This Row],[All DESC?]]),NOT(input478[[#This Row],[All ASC?]])),FALSE(),TRUE())</f>
        <v>1</v>
      </c>
      <c r="O276" cm="1">
        <f t="array" aca="1" ref="O276" ca="1">IF(AND(input478[[#This Row],[Safe Part 1]],(MAX(ABS((INDIRECT(input478[[#This Row],[range2]]))-(INDIRECT(input478[[#This Row],[range1]])))))&lt;=3),1,0)</f>
        <v>0</v>
      </c>
    </row>
    <row r="277" spans="1:15" x14ac:dyDescent="0.35">
      <c r="A277">
        <v>22</v>
      </c>
      <c r="B277">
        <v>24</v>
      </c>
      <c r="C277">
        <v>22</v>
      </c>
      <c r="D277">
        <v>19</v>
      </c>
      <c r="E277">
        <v>19</v>
      </c>
      <c r="H277">
        <f>1</f>
        <v>1</v>
      </c>
      <c r="I277">
        <f>COUNTA(input478[[#This Row],[Column1.1]:[Column1.8]])</f>
        <v>5</v>
      </c>
      <c r="J277" t="str">
        <f>ADDRESS(ROW(),input478[[#This Row],[first col]]+1,4)&amp;":"&amp;ADDRESS(ROW(),input478[[#This Row],[lastcol]],4)</f>
        <v>B277:E277</v>
      </c>
      <c r="K277" t="str">
        <f>ADDRESS(ROW(),input478[[#This Row],[first col]],4)&amp;":"&amp;ADDRESS(ROW(),input478[[#This Row],[lastcol]]-1,4)</f>
        <v>A277:D277</v>
      </c>
      <c r="L277" t="b" cm="1">
        <f t="array" aca="1" ref="L277" ca="1">SUMPRODUCT(--(INDIRECT(input478[[#This Row],[range1]])&lt;INDIRECT(input478[[#This Row],[range2]])))=COUNT(INDIRECT(input478[[#This Row],[range1]]))</f>
        <v>0</v>
      </c>
      <c r="M277" t="b" cm="1">
        <f t="array" aca="1" ref="M277" ca="1">SUMPRODUCT(--(INDIRECT(input478[[#This Row],[range1]])&gt;INDIRECT(input478[[#This Row],[range2]])))=COUNT(INDIRECT(input478[[#This Row],[range1]]))</f>
        <v>0</v>
      </c>
      <c r="N277" t="b">
        <f ca="1">IF(AND(NOT(input478[[#This Row],[All DESC?]]),NOT(input478[[#This Row],[All ASC?]])),FALSE(),TRUE())</f>
        <v>0</v>
      </c>
      <c r="O277" cm="1">
        <f t="array" aca="1" ref="O277" ca="1">IF(AND(input478[[#This Row],[Safe Part 1]],(MAX(ABS((INDIRECT(input478[[#This Row],[range2]]))-(INDIRECT(input478[[#This Row],[range1]])))))&lt;=3),1,0)</f>
        <v>0</v>
      </c>
    </row>
    <row r="278" spans="1:15" x14ac:dyDescent="0.35">
      <c r="A278">
        <v>29</v>
      </c>
      <c r="B278">
        <v>37</v>
      </c>
      <c r="C278">
        <v>38</v>
      </c>
      <c r="D278">
        <v>38</v>
      </c>
      <c r="E278">
        <v>41</v>
      </c>
      <c r="F278">
        <v>43</v>
      </c>
      <c r="H278">
        <f>1</f>
        <v>1</v>
      </c>
      <c r="I278">
        <f>COUNTA(input478[[#This Row],[Column1.1]:[Column1.8]])</f>
        <v>6</v>
      </c>
      <c r="J278" t="str">
        <f>ADDRESS(ROW(),input478[[#This Row],[first col]]+1,4)&amp;":"&amp;ADDRESS(ROW(),input478[[#This Row],[lastcol]],4)</f>
        <v>B278:F278</v>
      </c>
      <c r="K278" t="str">
        <f>ADDRESS(ROW(),input478[[#This Row],[first col]],4)&amp;":"&amp;ADDRESS(ROW(),input478[[#This Row],[lastcol]]-1,4)</f>
        <v>A278:E278</v>
      </c>
      <c r="L278" t="b" cm="1">
        <f t="array" aca="1" ref="L278" ca="1">SUMPRODUCT(--(INDIRECT(input478[[#This Row],[range1]])&lt;INDIRECT(input478[[#This Row],[range2]])))=COUNT(INDIRECT(input478[[#This Row],[range1]]))</f>
        <v>0</v>
      </c>
      <c r="M278" t="b" cm="1">
        <f t="array" aca="1" ref="M278" ca="1">SUMPRODUCT(--(INDIRECT(input478[[#This Row],[range1]])&gt;INDIRECT(input478[[#This Row],[range2]])))=COUNT(INDIRECT(input478[[#This Row],[range1]]))</f>
        <v>0</v>
      </c>
      <c r="N278" t="b">
        <f ca="1">IF(AND(NOT(input478[[#This Row],[All DESC?]]),NOT(input478[[#This Row],[All ASC?]])),FALSE(),TRUE())</f>
        <v>0</v>
      </c>
      <c r="O278" cm="1">
        <f t="array" aca="1" ref="O278" ca="1">IF(AND(input478[[#This Row],[Safe Part 1]],(MAX(ABS((INDIRECT(input478[[#This Row],[range2]]))-(INDIRECT(input478[[#This Row],[range1]])))))&lt;=3),1,0)</f>
        <v>0</v>
      </c>
    </row>
    <row r="279" spans="1:15" x14ac:dyDescent="0.35">
      <c r="A279">
        <v>55</v>
      </c>
      <c r="B279">
        <v>56</v>
      </c>
      <c r="C279">
        <v>52</v>
      </c>
      <c r="D279">
        <v>48</v>
      </c>
      <c r="H279">
        <f>1</f>
        <v>1</v>
      </c>
      <c r="I279">
        <f>COUNTA(input478[[#This Row],[Column1.1]:[Column1.8]])</f>
        <v>4</v>
      </c>
      <c r="J279" t="str">
        <f>ADDRESS(ROW(),input478[[#This Row],[first col]]+1,4)&amp;":"&amp;ADDRESS(ROW(),input478[[#This Row],[lastcol]],4)</f>
        <v>B279:D279</v>
      </c>
      <c r="K279" t="str">
        <f>ADDRESS(ROW(),input478[[#This Row],[first col]],4)&amp;":"&amp;ADDRESS(ROW(),input478[[#This Row],[lastcol]]-1,4)</f>
        <v>A279:C279</v>
      </c>
      <c r="L279" t="b" cm="1">
        <f t="array" aca="1" ref="L279" ca="1">SUMPRODUCT(--(INDIRECT(input478[[#This Row],[range1]])&lt;INDIRECT(input478[[#This Row],[range2]])))=COUNT(INDIRECT(input478[[#This Row],[range1]]))</f>
        <v>0</v>
      </c>
      <c r="M279" t="b" cm="1">
        <f t="array" aca="1" ref="M279" ca="1">SUMPRODUCT(--(INDIRECT(input478[[#This Row],[range1]])&gt;INDIRECT(input478[[#This Row],[range2]])))=COUNT(INDIRECT(input478[[#This Row],[range1]]))</f>
        <v>0</v>
      </c>
      <c r="N279" t="b">
        <f ca="1">IF(AND(NOT(input478[[#This Row],[All DESC?]]),NOT(input478[[#This Row],[All ASC?]])),FALSE(),TRUE())</f>
        <v>0</v>
      </c>
      <c r="O279" cm="1">
        <f t="array" aca="1" ref="O279" ca="1">IF(AND(input478[[#This Row],[Safe Part 1]],(MAX(ABS((INDIRECT(input478[[#This Row],[range2]]))-(INDIRECT(input478[[#This Row],[range1]])))))&lt;=3),1,0)</f>
        <v>0</v>
      </c>
    </row>
    <row r="280" spans="1:15" x14ac:dyDescent="0.35">
      <c r="A280">
        <v>38</v>
      </c>
      <c r="B280">
        <v>41</v>
      </c>
      <c r="C280">
        <v>43</v>
      </c>
      <c r="D280">
        <v>43</v>
      </c>
      <c r="E280">
        <v>43</v>
      </c>
      <c r="H280">
        <f>1</f>
        <v>1</v>
      </c>
      <c r="I280">
        <f>COUNTA(input478[[#This Row],[Column1.1]:[Column1.8]])</f>
        <v>5</v>
      </c>
      <c r="J280" t="str">
        <f>ADDRESS(ROW(),input478[[#This Row],[first col]]+1,4)&amp;":"&amp;ADDRESS(ROW(),input478[[#This Row],[lastcol]],4)</f>
        <v>B280:E280</v>
      </c>
      <c r="K280" t="str">
        <f>ADDRESS(ROW(),input478[[#This Row],[first col]],4)&amp;":"&amp;ADDRESS(ROW(),input478[[#This Row],[lastcol]]-1,4)</f>
        <v>A280:D280</v>
      </c>
      <c r="L280" t="b" cm="1">
        <f t="array" aca="1" ref="L280" ca="1">SUMPRODUCT(--(INDIRECT(input478[[#This Row],[range1]])&lt;INDIRECT(input478[[#This Row],[range2]])))=COUNT(INDIRECT(input478[[#This Row],[range1]]))</f>
        <v>0</v>
      </c>
      <c r="M280" t="b" cm="1">
        <f t="array" aca="1" ref="M280" ca="1">SUMPRODUCT(--(INDIRECT(input478[[#This Row],[range1]])&gt;INDIRECT(input478[[#This Row],[range2]])))=COUNT(INDIRECT(input478[[#This Row],[range1]]))</f>
        <v>0</v>
      </c>
      <c r="N280" t="b">
        <f ca="1">IF(AND(NOT(input478[[#This Row],[All DESC?]]),NOT(input478[[#This Row],[All ASC?]])),FALSE(),TRUE())</f>
        <v>0</v>
      </c>
      <c r="O280" cm="1">
        <f t="array" aca="1" ref="O280" ca="1">IF(AND(input478[[#This Row],[Safe Part 1]],(MAX(ABS((INDIRECT(input478[[#This Row],[range2]]))-(INDIRECT(input478[[#This Row],[range1]])))))&lt;=3),1,0)</f>
        <v>0</v>
      </c>
    </row>
    <row r="281" spans="1:15" x14ac:dyDescent="0.35">
      <c r="A281">
        <v>63</v>
      </c>
      <c r="B281">
        <v>59</v>
      </c>
      <c r="C281">
        <v>56</v>
      </c>
      <c r="D281">
        <v>53</v>
      </c>
      <c r="E281">
        <v>52</v>
      </c>
      <c r="F281">
        <v>49</v>
      </c>
      <c r="G281">
        <v>42</v>
      </c>
      <c r="H281">
        <f>1</f>
        <v>1</v>
      </c>
      <c r="I281">
        <f>COUNTA(input478[[#This Row],[Column1.1]:[Column1.8]])</f>
        <v>7</v>
      </c>
      <c r="J281" t="str">
        <f>ADDRESS(ROW(),input478[[#This Row],[first col]]+1,4)&amp;":"&amp;ADDRESS(ROW(),input478[[#This Row],[lastcol]],4)</f>
        <v>B281:G281</v>
      </c>
      <c r="K281" t="str">
        <f>ADDRESS(ROW(),input478[[#This Row],[first col]],4)&amp;":"&amp;ADDRESS(ROW(),input478[[#This Row],[lastcol]]-1,4)</f>
        <v>A281:F281</v>
      </c>
      <c r="L281" t="b" cm="1">
        <f t="array" aca="1" ref="L281" ca="1">SUMPRODUCT(--(INDIRECT(input478[[#This Row],[range1]])&lt;INDIRECT(input478[[#This Row],[range2]])))=COUNT(INDIRECT(input478[[#This Row],[range1]]))</f>
        <v>1</v>
      </c>
      <c r="M281" t="b" cm="1">
        <f t="array" aca="1" ref="M281" ca="1">SUMPRODUCT(--(INDIRECT(input478[[#This Row],[range1]])&gt;INDIRECT(input478[[#This Row],[range2]])))=COUNT(INDIRECT(input478[[#This Row],[range1]]))</f>
        <v>0</v>
      </c>
      <c r="N281" t="b">
        <f ca="1">IF(AND(NOT(input478[[#This Row],[All DESC?]]),NOT(input478[[#This Row],[All ASC?]])),FALSE(),TRUE())</f>
        <v>1</v>
      </c>
      <c r="O281" cm="1">
        <f t="array" aca="1" ref="O281" ca="1">IF(AND(input478[[#This Row],[Safe Part 1]],(MAX(ABS((INDIRECT(input478[[#This Row],[range2]]))-(INDIRECT(input478[[#This Row],[range1]])))))&lt;=3),1,0)</f>
        <v>0</v>
      </c>
    </row>
    <row r="282" spans="1:15" x14ac:dyDescent="0.35">
      <c r="A282">
        <v>56</v>
      </c>
      <c r="B282">
        <v>67</v>
      </c>
      <c r="C282">
        <v>70</v>
      </c>
      <c r="D282">
        <v>73</v>
      </c>
      <c r="E282">
        <v>75</v>
      </c>
      <c r="F282">
        <v>75</v>
      </c>
      <c r="H282">
        <f>1</f>
        <v>1</v>
      </c>
      <c r="I282">
        <f>COUNTA(input478[[#This Row],[Column1.1]:[Column1.8]])</f>
        <v>6</v>
      </c>
      <c r="J282" t="str">
        <f>ADDRESS(ROW(),input478[[#This Row],[first col]]+1,4)&amp;":"&amp;ADDRESS(ROW(),input478[[#This Row],[lastcol]],4)</f>
        <v>B282:F282</v>
      </c>
      <c r="K282" t="str">
        <f>ADDRESS(ROW(),input478[[#This Row],[first col]],4)&amp;":"&amp;ADDRESS(ROW(),input478[[#This Row],[lastcol]]-1,4)</f>
        <v>A282:E282</v>
      </c>
      <c r="L282" t="b" cm="1">
        <f t="array" aca="1" ref="L282" ca="1">SUMPRODUCT(--(INDIRECT(input478[[#This Row],[range1]])&lt;INDIRECT(input478[[#This Row],[range2]])))=COUNT(INDIRECT(input478[[#This Row],[range1]]))</f>
        <v>0</v>
      </c>
      <c r="M282" t="b" cm="1">
        <f t="array" aca="1" ref="M282" ca="1">SUMPRODUCT(--(INDIRECT(input478[[#This Row],[range1]])&gt;INDIRECT(input478[[#This Row],[range2]])))=COUNT(INDIRECT(input478[[#This Row],[range1]]))</f>
        <v>0</v>
      </c>
      <c r="N282" t="b">
        <f ca="1">IF(AND(NOT(input478[[#This Row],[All DESC?]]),NOT(input478[[#This Row],[All ASC?]])),FALSE(),TRUE())</f>
        <v>0</v>
      </c>
      <c r="O282" cm="1">
        <f t="array" aca="1" ref="O282" ca="1">IF(AND(input478[[#This Row],[Safe Part 1]],(MAX(ABS((INDIRECT(input478[[#This Row],[range2]]))-(INDIRECT(input478[[#This Row],[range1]])))))&lt;=3),1,0)</f>
        <v>0</v>
      </c>
    </row>
    <row r="283" spans="1:15" x14ac:dyDescent="0.35">
      <c r="A283">
        <v>67</v>
      </c>
      <c r="B283">
        <v>61</v>
      </c>
      <c r="C283">
        <v>59</v>
      </c>
      <c r="D283">
        <v>56</v>
      </c>
      <c r="E283">
        <v>53</v>
      </c>
      <c r="F283">
        <v>49</v>
      </c>
      <c r="G283">
        <v>47</v>
      </c>
      <c r="H283">
        <f>1</f>
        <v>1</v>
      </c>
      <c r="I283">
        <f>COUNTA(input478[[#This Row],[Column1.1]:[Column1.8]])</f>
        <v>7</v>
      </c>
      <c r="J283" t="str">
        <f>ADDRESS(ROW(),input478[[#This Row],[first col]]+1,4)&amp;":"&amp;ADDRESS(ROW(),input478[[#This Row],[lastcol]],4)</f>
        <v>B283:G283</v>
      </c>
      <c r="K283" t="str">
        <f>ADDRESS(ROW(),input478[[#This Row],[first col]],4)&amp;":"&amp;ADDRESS(ROW(),input478[[#This Row],[lastcol]]-1,4)</f>
        <v>A283:F283</v>
      </c>
      <c r="L283" t="b" cm="1">
        <f t="array" aca="1" ref="L283" ca="1">SUMPRODUCT(--(INDIRECT(input478[[#This Row],[range1]])&lt;INDIRECT(input478[[#This Row],[range2]])))=COUNT(INDIRECT(input478[[#This Row],[range1]]))</f>
        <v>1</v>
      </c>
      <c r="M283" t="b" cm="1">
        <f t="array" aca="1" ref="M283" ca="1">SUMPRODUCT(--(INDIRECT(input478[[#This Row],[range1]])&gt;INDIRECT(input478[[#This Row],[range2]])))=COUNT(INDIRECT(input478[[#This Row],[range1]]))</f>
        <v>0</v>
      </c>
      <c r="N283" t="b">
        <f ca="1">IF(AND(NOT(input478[[#This Row],[All DESC?]]),NOT(input478[[#This Row],[All ASC?]])),FALSE(),TRUE())</f>
        <v>1</v>
      </c>
      <c r="O283" cm="1">
        <f t="array" aca="1" ref="O283" ca="1">IF(AND(input478[[#This Row],[Safe Part 1]],(MAX(ABS((INDIRECT(input478[[#This Row],[range2]]))-(INDIRECT(input478[[#This Row],[range1]])))))&lt;=3),1,0)</f>
        <v>0</v>
      </c>
    </row>
    <row r="284" spans="1:15" x14ac:dyDescent="0.35">
      <c r="A284">
        <v>76</v>
      </c>
      <c r="B284">
        <v>79</v>
      </c>
      <c r="C284">
        <v>81</v>
      </c>
      <c r="D284">
        <v>82</v>
      </c>
      <c r="E284">
        <v>87</v>
      </c>
      <c r="H284">
        <f>1</f>
        <v>1</v>
      </c>
      <c r="I284">
        <f>COUNTA(input478[[#This Row],[Column1.1]:[Column1.8]])</f>
        <v>5</v>
      </c>
      <c r="J284" t="str">
        <f>ADDRESS(ROW(),input478[[#This Row],[first col]]+1,4)&amp;":"&amp;ADDRESS(ROW(),input478[[#This Row],[lastcol]],4)</f>
        <v>B284:E284</v>
      </c>
      <c r="K284" t="str">
        <f>ADDRESS(ROW(),input478[[#This Row],[first col]],4)&amp;":"&amp;ADDRESS(ROW(),input478[[#This Row],[lastcol]]-1,4)</f>
        <v>A284:D284</v>
      </c>
      <c r="L284" t="b" cm="1">
        <f t="array" aca="1" ref="L284" ca="1">SUMPRODUCT(--(INDIRECT(input478[[#This Row],[range1]])&lt;INDIRECT(input478[[#This Row],[range2]])))=COUNT(INDIRECT(input478[[#This Row],[range1]]))</f>
        <v>0</v>
      </c>
      <c r="M284" t="b" cm="1">
        <f t="array" aca="1" ref="M284" ca="1">SUMPRODUCT(--(INDIRECT(input478[[#This Row],[range1]])&gt;INDIRECT(input478[[#This Row],[range2]])))=COUNT(INDIRECT(input478[[#This Row],[range1]]))</f>
        <v>1</v>
      </c>
      <c r="N284" t="b">
        <f ca="1">IF(AND(NOT(input478[[#This Row],[All DESC?]]),NOT(input478[[#This Row],[All ASC?]])),FALSE(),TRUE())</f>
        <v>1</v>
      </c>
      <c r="O284" cm="1">
        <f t="array" aca="1" ref="O284" ca="1">IF(AND(input478[[#This Row],[Safe Part 1]],(MAX(ABS((INDIRECT(input478[[#This Row],[range2]]))-(INDIRECT(input478[[#This Row],[range1]])))))&lt;=3),1,0)</f>
        <v>0</v>
      </c>
    </row>
    <row r="285" spans="1:15" x14ac:dyDescent="0.35">
      <c r="A285">
        <v>62</v>
      </c>
      <c r="B285">
        <v>56</v>
      </c>
      <c r="C285">
        <v>55</v>
      </c>
      <c r="D285">
        <v>56</v>
      </c>
      <c r="E285">
        <v>55</v>
      </c>
      <c r="F285">
        <v>52</v>
      </c>
      <c r="G285">
        <v>52</v>
      </c>
      <c r="H285">
        <f>1</f>
        <v>1</v>
      </c>
      <c r="I285">
        <f>COUNTA(input478[[#This Row],[Column1.1]:[Column1.8]])</f>
        <v>7</v>
      </c>
      <c r="J285" t="str">
        <f>ADDRESS(ROW(),input478[[#This Row],[first col]]+1,4)&amp;":"&amp;ADDRESS(ROW(),input478[[#This Row],[lastcol]],4)</f>
        <v>B285:G285</v>
      </c>
      <c r="K285" t="str">
        <f>ADDRESS(ROW(),input478[[#This Row],[first col]],4)&amp;":"&amp;ADDRESS(ROW(),input478[[#This Row],[lastcol]]-1,4)</f>
        <v>A285:F285</v>
      </c>
      <c r="L285" t="b" cm="1">
        <f t="array" aca="1" ref="L285" ca="1">SUMPRODUCT(--(INDIRECT(input478[[#This Row],[range1]])&lt;INDIRECT(input478[[#This Row],[range2]])))=COUNT(INDIRECT(input478[[#This Row],[range1]]))</f>
        <v>0</v>
      </c>
      <c r="M285" t="b" cm="1">
        <f t="array" aca="1" ref="M285" ca="1">SUMPRODUCT(--(INDIRECT(input478[[#This Row],[range1]])&gt;INDIRECT(input478[[#This Row],[range2]])))=COUNT(INDIRECT(input478[[#This Row],[range1]]))</f>
        <v>0</v>
      </c>
      <c r="N285" t="b">
        <f ca="1">IF(AND(NOT(input478[[#This Row],[All DESC?]]),NOT(input478[[#This Row],[All ASC?]])),FALSE(),TRUE())</f>
        <v>0</v>
      </c>
      <c r="O285" cm="1">
        <f t="array" aca="1" ref="O285" ca="1">IF(AND(input478[[#This Row],[Safe Part 1]],(MAX(ABS((INDIRECT(input478[[#This Row],[range2]]))-(INDIRECT(input478[[#This Row],[range1]])))))&lt;=3),1,0)</f>
        <v>0</v>
      </c>
    </row>
    <row r="286" spans="1:15" x14ac:dyDescent="0.35">
      <c r="A286">
        <v>62</v>
      </c>
      <c r="B286">
        <v>63</v>
      </c>
      <c r="C286">
        <v>66</v>
      </c>
      <c r="D286">
        <v>70</v>
      </c>
      <c r="H286">
        <f>1</f>
        <v>1</v>
      </c>
      <c r="I286">
        <f>COUNTA(input478[[#This Row],[Column1.1]:[Column1.8]])</f>
        <v>4</v>
      </c>
      <c r="J286" t="str">
        <f>ADDRESS(ROW(),input478[[#This Row],[first col]]+1,4)&amp;":"&amp;ADDRESS(ROW(),input478[[#This Row],[lastcol]],4)</f>
        <v>B286:D286</v>
      </c>
      <c r="K286" t="str">
        <f>ADDRESS(ROW(),input478[[#This Row],[first col]],4)&amp;":"&amp;ADDRESS(ROW(),input478[[#This Row],[lastcol]]-1,4)</f>
        <v>A286:C286</v>
      </c>
      <c r="L286" t="b" cm="1">
        <f t="array" aca="1" ref="L286" ca="1">SUMPRODUCT(--(INDIRECT(input478[[#This Row],[range1]])&lt;INDIRECT(input478[[#This Row],[range2]])))=COUNT(INDIRECT(input478[[#This Row],[range1]]))</f>
        <v>0</v>
      </c>
      <c r="M286" t="b" cm="1">
        <f t="array" aca="1" ref="M286" ca="1">SUMPRODUCT(--(INDIRECT(input478[[#This Row],[range1]])&gt;INDIRECT(input478[[#This Row],[range2]])))=COUNT(INDIRECT(input478[[#This Row],[range1]]))</f>
        <v>1</v>
      </c>
      <c r="N286" t="b">
        <f ca="1">IF(AND(NOT(input478[[#This Row],[All DESC?]]),NOT(input478[[#This Row],[All ASC?]])),FALSE(),TRUE())</f>
        <v>1</v>
      </c>
      <c r="O286" cm="1">
        <f t="array" aca="1" ref="O286" ca="1">IF(AND(input478[[#This Row],[Safe Part 1]],(MAX(ABS((INDIRECT(input478[[#This Row],[range2]]))-(INDIRECT(input478[[#This Row],[range1]])))))&lt;=3),1,0)</f>
        <v>0</v>
      </c>
    </row>
    <row r="287" spans="1:15" x14ac:dyDescent="0.35">
      <c r="A287">
        <v>52</v>
      </c>
      <c r="B287">
        <v>55</v>
      </c>
      <c r="C287">
        <v>56</v>
      </c>
      <c r="D287">
        <v>59</v>
      </c>
      <c r="E287">
        <v>60</v>
      </c>
      <c r="H287">
        <f>1</f>
        <v>1</v>
      </c>
      <c r="I287">
        <f>COUNTA(input478[[#This Row],[Column1.1]:[Column1.8]])</f>
        <v>5</v>
      </c>
      <c r="J287" t="str">
        <f>ADDRESS(ROW(),input478[[#This Row],[first col]]+1,4)&amp;":"&amp;ADDRESS(ROW(),input478[[#This Row],[lastcol]],4)</f>
        <v>B287:E287</v>
      </c>
      <c r="K287" t="str">
        <f>ADDRESS(ROW(),input478[[#This Row],[first col]],4)&amp;":"&amp;ADDRESS(ROW(),input478[[#This Row],[lastcol]]-1,4)</f>
        <v>A287:D287</v>
      </c>
      <c r="L287" t="b" cm="1">
        <f t="array" aca="1" ref="L287" ca="1">SUMPRODUCT(--(INDIRECT(input478[[#This Row],[range1]])&lt;INDIRECT(input478[[#This Row],[range2]])))=COUNT(INDIRECT(input478[[#This Row],[range1]]))</f>
        <v>0</v>
      </c>
      <c r="M287" t="b" cm="1">
        <f t="array" aca="1" ref="M287" ca="1">SUMPRODUCT(--(INDIRECT(input478[[#This Row],[range1]])&gt;INDIRECT(input478[[#This Row],[range2]])))=COUNT(INDIRECT(input478[[#This Row],[range1]]))</f>
        <v>1</v>
      </c>
      <c r="N287" t="b">
        <f ca="1">IF(AND(NOT(input478[[#This Row],[All DESC?]]),NOT(input478[[#This Row],[All ASC?]])),FALSE(),TRUE())</f>
        <v>1</v>
      </c>
      <c r="O287" cm="1">
        <f t="array" aca="1" ref="O287" ca="1">IF(AND(input478[[#This Row],[Safe Part 1]],(MAX(ABS((INDIRECT(input478[[#This Row],[range2]]))-(INDIRECT(input478[[#This Row],[range1]])))))&lt;=3),1,0)</f>
        <v>1</v>
      </c>
    </row>
    <row r="288" spans="1:15" x14ac:dyDescent="0.35">
      <c r="A288">
        <v>86</v>
      </c>
      <c r="B288">
        <v>78</v>
      </c>
      <c r="C288">
        <v>73</v>
      </c>
      <c r="D288">
        <v>71</v>
      </c>
      <c r="H288">
        <f>1</f>
        <v>1</v>
      </c>
      <c r="I288">
        <f>COUNTA(input478[[#This Row],[Column1.1]:[Column1.8]])</f>
        <v>4</v>
      </c>
      <c r="J288" t="str">
        <f>ADDRESS(ROW(),input478[[#This Row],[first col]]+1,4)&amp;":"&amp;ADDRESS(ROW(),input478[[#This Row],[lastcol]],4)</f>
        <v>B288:D288</v>
      </c>
      <c r="K288" t="str">
        <f>ADDRESS(ROW(),input478[[#This Row],[first col]],4)&amp;":"&amp;ADDRESS(ROW(),input478[[#This Row],[lastcol]]-1,4)</f>
        <v>A288:C288</v>
      </c>
      <c r="L288" t="b" cm="1">
        <f t="array" aca="1" ref="L288" ca="1">SUMPRODUCT(--(INDIRECT(input478[[#This Row],[range1]])&lt;INDIRECT(input478[[#This Row],[range2]])))=COUNT(INDIRECT(input478[[#This Row],[range1]]))</f>
        <v>1</v>
      </c>
      <c r="M288" t="b" cm="1">
        <f t="array" aca="1" ref="M288" ca="1">SUMPRODUCT(--(INDIRECT(input478[[#This Row],[range1]])&gt;INDIRECT(input478[[#This Row],[range2]])))=COUNT(INDIRECT(input478[[#This Row],[range1]]))</f>
        <v>0</v>
      </c>
      <c r="N288" t="b">
        <f ca="1">IF(AND(NOT(input478[[#This Row],[All DESC?]]),NOT(input478[[#This Row],[All ASC?]])),FALSE(),TRUE())</f>
        <v>1</v>
      </c>
      <c r="O288" cm="1">
        <f t="array" aca="1" ref="O288" ca="1">IF(AND(input478[[#This Row],[Safe Part 1]],(MAX(ABS((INDIRECT(input478[[#This Row],[range2]]))-(INDIRECT(input478[[#This Row],[range1]])))))&lt;=3),1,0)</f>
        <v>0</v>
      </c>
    </row>
    <row r="289" spans="1:15" x14ac:dyDescent="0.35">
      <c r="A289">
        <v>79</v>
      </c>
      <c r="B289">
        <v>75</v>
      </c>
      <c r="C289">
        <v>73</v>
      </c>
      <c r="D289">
        <v>70</v>
      </c>
      <c r="E289">
        <v>69</v>
      </c>
      <c r="H289">
        <f>1</f>
        <v>1</v>
      </c>
      <c r="I289">
        <f>COUNTA(input478[[#This Row],[Column1.1]:[Column1.8]])</f>
        <v>5</v>
      </c>
      <c r="J289" t="str">
        <f>ADDRESS(ROW(),input478[[#This Row],[first col]]+1,4)&amp;":"&amp;ADDRESS(ROW(),input478[[#This Row],[lastcol]],4)</f>
        <v>B289:E289</v>
      </c>
      <c r="K289" t="str">
        <f>ADDRESS(ROW(),input478[[#This Row],[first col]],4)&amp;":"&amp;ADDRESS(ROW(),input478[[#This Row],[lastcol]]-1,4)</f>
        <v>A289:D289</v>
      </c>
      <c r="L289" t="b" cm="1">
        <f t="array" aca="1" ref="L289" ca="1">SUMPRODUCT(--(INDIRECT(input478[[#This Row],[range1]])&lt;INDIRECT(input478[[#This Row],[range2]])))=COUNT(INDIRECT(input478[[#This Row],[range1]]))</f>
        <v>1</v>
      </c>
      <c r="M289" t="b" cm="1">
        <f t="array" aca="1" ref="M289" ca="1">SUMPRODUCT(--(INDIRECT(input478[[#This Row],[range1]])&gt;INDIRECT(input478[[#This Row],[range2]])))=COUNT(INDIRECT(input478[[#This Row],[range1]]))</f>
        <v>0</v>
      </c>
      <c r="N289" t="b">
        <f ca="1">IF(AND(NOT(input478[[#This Row],[All DESC?]]),NOT(input478[[#This Row],[All ASC?]])),FALSE(),TRUE())</f>
        <v>1</v>
      </c>
      <c r="O289" cm="1">
        <f t="array" aca="1" ref="O289" ca="1">IF(AND(input478[[#This Row],[Safe Part 1]],(MAX(ABS((INDIRECT(input478[[#This Row],[range2]]))-(INDIRECT(input478[[#This Row],[range1]])))))&lt;=3),1,0)</f>
        <v>0</v>
      </c>
    </row>
    <row r="290" spans="1:15" x14ac:dyDescent="0.35">
      <c r="A290">
        <v>38</v>
      </c>
      <c r="B290">
        <v>40</v>
      </c>
      <c r="C290">
        <v>38</v>
      </c>
      <c r="D290">
        <v>38</v>
      </c>
      <c r="H290">
        <f>1</f>
        <v>1</v>
      </c>
      <c r="I290">
        <f>COUNTA(input478[[#This Row],[Column1.1]:[Column1.8]])</f>
        <v>4</v>
      </c>
      <c r="J290" t="str">
        <f>ADDRESS(ROW(),input478[[#This Row],[first col]]+1,4)&amp;":"&amp;ADDRESS(ROW(),input478[[#This Row],[lastcol]],4)</f>
        <v>B290:D290</v>
      </c>
      <c r="K290" t="str">
        <f>ADDRESS(ROW(),input478[[#This Row],[first col]],4)&amp;":"&amp;ADDRESS(ROW(),input478[[#This Row],[lastcol]]-1,4)</f>
        <v>A290:C290</v>
      </c>
      <c r="L290" t="b" cm="1">
        <f t="array" aca="1" ref="L290" ca="1">SUMPRODUCT(--(INDIRECT(input478[[#This Row],[range1]])&lt;INDIRECT(input478[[#This Row],[range2]])))=COUNT(INDIRECT(input478[[#This Row],[range1]]))</f>
        <v>0</v>
      </c>
      <c r="M290" t="b" cm="1">
        <f t="array" aca="1" ref="M290" ca="1">SUMPRODUCT(--(INDIRECT(input478[[#This Row],[range1]])&gt;INDIRECT(input478[[#This Row],[range2]])))=COUNT(INDIRECT(input478[[#This Row],[range1]]))</f>
        <v>0</v>
      </c>
      <c r="N290" t="b">
        <f ca="1">IF(AND(NOT(input478[[#This Row],[All DESC?]]),NOT(input478[[#This Row],[All ASC?]])),FALSE(),TRUE())</f>
        <v>0</v>
      </c>
      <c r="O290" cm="1">
        <f t="array" aca="1" ref="O290" ca="1">IF(AND(input478[[#This Row],[Safe Part 1]],(MAX(ABS((INDIRECT(input478[[#This Row],[range2]]))-(INDIRECT(input478[[#This Row],[range1]])))))&lt;=3),1,0)</f>
        <v>0</v>
      </c>
    </row>
    <row r="291" spans="1:15" x14ac:dyDescent="0.35">
      <c r="A291">
        <v>62</v>
      </c>
      <c r="B291">
        <v>67</v>
      </c>
      <c r="C291">
        <v>70</v>
      </c>
      <c r="D291">
        <v>73</v>
      </c>
      <c r="E291">
        <v>75</v>
      </c>
      <c r="F291">
        <v>79</v>
      </c>
      <c r="H291">
        <f>1</f>
        <v>1</v>
      </c>
      <c r="I291">
        <f>COUNTA(input478[[#This Row],[Column1.1]:[Column1.8]])</f>
        <v>6</v>
      </c>
      <c r="J291" t="str">
        <f>ADDRESS(ROW(),input478[[#This Row],[first col]]+1,4)&amp;":"&amp;ADDRESS(ROW(),input478[[#This Row],[lastcol]],4)</f>
        <v>B291:F291</v>
      </c>
      <c r="K291" t="str">
        <f>ADDRESS(ROW(),input478[[#This Row],[first col]],4)&amp;":"&amp;ADDRESS(ROW(),input478[[#This Row],[lastcol]]-1,4)</f>
        <v>A291:E291</v>
      </c>
      <c r="L291" t="b" cm="1">
        <f t="array" aca="1" ref="L291" ca="1">SUMPRODUCT(--(INDIRECT(input478[[#This Row],[range1]])&lt;INDIRECT(input478[[#This Row],[range2]])))=COUNT(INDIRECT(input478[[#This Row],[range1]]))</f>
        <v>0</v>
      </c>
      <c r="M291" t="b" cm="1">
        <f t="array" aca="1" ref="M291" ca="1">SUMPRODUCT(--(INDIRECT(input478[[#This Row],[range1]])&gt;INDIRECT(input478[[#This Row],[range2]])))=COUNT(INDIRECT(input478[[#This Row],[range1]]))</f>
        <v>1</v>
      </c>
      <c r="N291" t="b">
        <f ca="1">IF(AND(NOT(input478[[#This Row],[All DESC?]]),NOT(input478[[#This Row],[All ASC?]])),FALSE(),TRUE())</f>
        <v>1</v>
      </c>
      <c r="O291" cm="1">
        <f t="array" aca="1" ref="O291" ca="1">IF(AND(input478[[#This Row],[Safe Part 1]],(MAX(ABS((INDIRECT(input478[[#This Row],[range2]]))-(INDIRECT(input478[[#This Row],[range1]])))))&lt;=3),1,0)</f>
        <v>0</v>
      </c>
    </row>
    <row r="292" spans="1:15" x14ac:dyDescent="0.35">
      <c r="A292">
        <v>36</v>
      </c>
      <c r="B292">
        <v>29</v>
      </c>
      <c r="C292">
        <v>27</v>
      </c>
      <c r="D292">
        <v>22</v>
      </c>
      <c r="E292">
        <v>20</v>
      </c>
      <c r="F292">
        <v>19</v>
      </c>
      <c r="G292">
        <v>14</v>
      </c>
      <c r="H292">
        <f>1</f>
        <v>1</v>
      </c>
      <c r="I292">
        <f>COUNTA(input478[[#This Row],[Column1.1]:[Column1.8]])</f>
        <v>7</v>
      </c>
      <c r="J292" t="str">
        <f>ADDRESS(ROW(),input478[[#This Row],[first col]]+1,4)&amp;":"&amp;ADDRESS(ROW(),input478[[#This Row],[lastcol]],4)</f>
        <v>B292:G292</v>
      </c>
      <c r="K292" t="str">
        <f>ADDRESS(ROW(),input478[[#This Row],[first col]],4)&amp;":"&amp;ADDRESS(ROW(),input478[[#This Row],[lastcol]]-1,4)</f>
        <v>A292:F292</v>
      </c>
      <c r="L292" t="b" cm="1">
        <f t="array" aca="1" ref="L292" ca="1">SUMPRODUCT(--(INDIRECT(input478[[#This Row],[range1]])&lt;INDIRECT(input478[[#This Row],[range2]])))=COUNT(INDIRECT(input478[[#This Row],[range1]]))</f>
        <v>1</v>
      </c>
      <c r="M292" t="b" cm="1">
        <f t="array" aca="1" ref="M292" ca="1">SUMPRODUCT(--(INDIRECT(input478[[#This Row],[range1]])&gt;INDIRECT(input478[[#This Row],[range2]])))=COUNT(INDIRECT(input478[[#This Row],[range1]]))</f>
        <v>0</v>
      </c>
      <c r="N292" t="b">
        <f ca="1">IF(AND(NOT(input478[[#This Row],[All DESC?]]),NOT(input478[[#This Row],[All ASC?]])),FALSE(),TRUE())</f>
        <v>1</v>
      </c>
      <c r="O292" cm="1">
        <f t="array" aca="1" ref="O292" ca="1">IF(AND(input478[[#This Row],[Safe Part 1]],(MAX(ABS((INDIRECT(input478[[#This Row],[range2]]))-(INDIRECT(input478[[#This Row],[range1]])))))&lt;=3),1,0)</f>
        <v>0</v>
      </c>
    </row>
    <row r="293" spans="1:15" x14ac:dyDescent="0.35">
      <c r="A293">
        <v>86</v>
      </c>
      <c r="B293">
        <v>86</v>
      </c>
      <c r="C293">
        <v>88</v>
      </c>
      <c r="D293">
        <v>90</v>
      </c>
      <c r="E293">
        <v>96</v>
      </c>
      <c r="H293">
        <f>1</f>
        <v>1</v>
      </c>
      <c r="I293">
        <f>COUNTA(input478[[#This Row],[Column1.1]:[Column1.8]])</f>
        <v>5</v>
      </c>
      <c r="J293" t="str">
        <f>ADDRESS(ROW(),input478[[#This Row],[first col]]+1,4)&amp;":"&amp;ADDRESS(ROW(),input478[[#This Row],[lastcol]],4)</f>
        <v>B293:E293</v>
      </c>
      <c r="K293" t="str">
        <f>ADDRESS(ROW(),input478[[#This Row],[first col]],4)&amp;":"&amp;ADDRESS(ROW(),input478[[#This Row],[lastcol]]-1,4)</f>
        <v>A293:D293</v>
      </c>
      <c r="L293" t="b" cm="1">
        <f t="array" aca="1" ref="L293" ca="1">SUMPRODUCT(--(INDIRECT(input478[[#This Row],[range1]])&lt;INDIRECT(input478[[#This Row],[range2]])))=COUNT(INDIRECT(input478[[#This Row],[range1]]))</f>
        <v>0</v>
      </c>
      <c r="M293" t="b" cm="1">
        <f t="array" aca="1" ref="M293" ca="1">SUMPRODUCT(--(INDIRECT(input478[[#This Row],[range1]])&gt;INDIRECT(input478[[#This Row],[range2]])))=COUNT(INDIRECT(input478[[#This Row],[range1]]))</f>
        <v>0</v>
      </c>
      <c r="N293" t="b">
        <f ca="1">IF(AND(NOT(input478[[#This Row],[All DESC?]]),NOT(input478[[#This Row],[All ASC?]])),FALSE(),TRUE())</f>
        <v>0</v>
      </c>
      <c r="O293" cm="1">
        <f t="array" aca="1" ref="O293" ca="1">IF(AND(input478[[#This Row],[Safe Part 1]],(MAX(ABS((INDIRECT(input478[[#This Row],[range2]]))-(INDIRECT(input478[[#This Row],[range1]])))))&lt;=3),1,0)</f>
        <v>0</v>
      </c>
    </row>
    <row r="294" spans="1:15" x14ac:dyDescent="0.35">
      <c r="A294">
        <v>28</v>
      </c>
      <c r="B294">
        <v>25</v>
      </c>
      <c r="C294">
        <v>23</v>
      </c>
      <c r="D294">
        <v>20</v>
      </c>
      <c r="E294">
        <v>20</v>
      </c>
      <c r="H294">
        <f>1</f>
        <v>1</v>
      </c>
      <c r="I294">
        <f>COUNTA(input478[[#This Row],[Column1.1]:[Column1.8]])</f>
        <v>5</v>
      </c>
      <c r="J294" t="str">
        <f>ADDRESS(ROW(),input478[[#This Row],[first col]]+1,4)&amp;":"&amp;ADDRESS(ROW(),input478[[#This Row],[lastcol]],4)</f>
        <v>B294:E294</v>
      </c>
      <c r="K294" t="str">
        <f>ADDRESS(ROW(),input478[[#This Row],[first col]],4)&amp;":"&amp;ADDRESS(ROW(),input478[[#This Row],[lastcol]]-1,4)</f>
        <v>A294:D294</v>
      </c>
      <c r="L294" t="b" cm="1">
        <f t="array" aca="1" ref="L294" ca="1">SUMPRODUCT(--(INDIRECT(input478[[#This Row],[range1]])&lt;INDIRECT(input478[[#This Row],[range2]])))=COUNT(INDIRECT(input478[[#This Row],[range1]]))</f>
        <v>0</v>
      </c>
      <c r="M294" t="b" cm="1">
        <f t="array" aca="1" ref="M294" ca="1">SUMPRODUCT(--(INDIRECT(input478[[#This Row],[range1]])&gt;INDIRECT(input478[[#This Row],[range2]])))=COUNT(INDIRECT(input478[[#This Row],[range1]]))</f>
        <v>0</v>
      </c>
      <c r="N294" t="b">
        <f ca="1">IF(AND(NOT(input478[[#This Row],[All DESC?]]),NOT(input478[[#This Row],[All ASC?]])),FALSE(),TRUE())</f>
        <v>0</v>
      </c>
      <c r="O294" cm="1">
        <f t="array" aca="1" ref="O294" ca="1">IF(AND(input478[[#This Row],[Safe Part 1]],(MAX(ABS((INDIRECT(input478[[#This Row],[range2]]))-(INDIRECT(input478[[#This Row],[range1]])))))&lt;=3),1,0)</f>
        <v>0</v>
      </c>
    </row>
    <row r="295" spans="1:15" x14ac:dyDescent="0.35">
      <c r="A295">
        <v>31</v>
      </c>
      <c r="B295">
        <v>41</v>
      </c>
      <c r="C295">
        <v>43</v>
      </c>
      <c r="D295">
        <v>45</v>
      </c>
      <c r="E295">
        <v>49</v>
      </c>
      <c r="H295">
        <f>1</f>
        <v>1</v>
      </c>
      <c r="I295">
        <f>COUNTA(input478[[#This Row],[Column1.1]:[Column1.8]])</f>
        <v>5</v>
      </c>
      <c r="J295" t="str">
        <f>ADDRESS(ROW(),input478[[#This Row],[first col]]+1,4)&amp;":"&amp;ADDRESS(ROW(),input478[[#This Row],[lastcol]],4)</f>
        <v>B295:E295</v>
      </c>
      <c r="K295" t="str">
        <f>ADDRESS(ROW(),input478[[#This Row],[first col]],4)&amp;":"&amp;ADDRESS(ROW(),input478[[#This Row],[lastcol]]-1,4)</f>
        <v>A295:D295</v>
      </c>
      <c r="L295" t="b" cm="1">
        <f t="array" aca="1" ref="L295" ca="1">SUMPRODUCT(--(INDIRECT(input478[[#This Row],[range1]])&lt;INDIRECT(input478[[#This Row],[range2]])))=COUNT(INDIRECT(input478[[#This Row],[range1]]))</f>
        <v>0</v>
      </c>
      <c r="M295" t="b" cm="1">
        <f t="array" aca="1" ref="M295" ca="1">SUMPRODUCT(--(INDIRECT(input478[[#This Row],[range1]])&gt;INDIRECT(input478[[#This Row],[range2]])))=COUNT(INDIRECT(input478[[#This Row],[range1]]))</f>
        <v>1</v>
      </c>
      <c r="N295" t="b">
        <f ca="1">IF(AND(NOT(input478[[#This Row],[All DESC?]]),NOT(input478[[#This Row],[All ASC?]])),FALSE(),TRUE())</f>
        <v>1</v>
      </c>
      <c r="O295" cm="1">
        <f t="array" aca="1" ref="O295" ca="1">IF(AND(input478[[#This Row],[Safe Part 1]],(MAX(ABS((INDIRECT(input478[[#This Row],[range2]]))-(INDIRECT(input478[[#This Row],[range1]])))))&lt;=3),1,0)</f>
        <v>0</v>
      </c>
    </row>
    <row r="296" spans="1:15" x14ac:dyDescent="0.35">
      <c r="A296">
        <v>88</v>
      </c>
      <c r="B296">
        <v>84</v>
      </c>
      <c r="C296">
        <v>86</v>
      </c>
      <c r="D296">
        <v>87</v>
      </c>
      <c r="E296">
        <v>89</v>
      </c>
      <c r="F296">
        <v>89</v>
      </c>
      <c r="H296">
        <f>1</f>
        <v>1</v>
      </c>
      <c r="I296">
        <f>COUNTA(input478[[#This Row],[Column1.1]:[Column1.8]])</f>
        <v>6</v>
      </c>
      <c r="J296" t="str">
        <f>ADDRESS(ROW(),input478[[#This Row],[first col]]+1,4)&amp;":"&amp;ADDRESS(ROW(),input478[[#This Row],[lastcol]],4)</f>
        <v>B296:F296</v>
      </c>
      <c r="K296" t="str">
        <f>ADDRESS(ROW(),input478[[#This Row],[first col]],4)&amp;":"&amp;ADDRESS(ROW(),input478[[#This Row],[lastcol]]-1,4)</f>
        <v>A296:E296</v>
      </c>
      <c r="L296" t="b" cm="1">
        <f t="array" aca="1" ref="L296" ca="1">SUMPRODUCT(--(INDIRECT(input478[[#This Row],[range1]])&lt;INDIRECT(input478[[#This Row],[range2]])))=COUNT(INDIRECT(input478[[#This Row],[range1]]))</f>
        <v>0</v>
      </c>
      <c r="M296" t="b" cm="1">
        <f t="array" aca="1" ref="M296" ca="1">SUMPRODUCT(--(INDIRECT(input478[[#This Row],[range1]])&gt;INDIRECT(input478[[#This Row],[range2]])))=COUNT(INDIRECT(input478[[#This Row],[range1]]))</f>
        <v>0</v>
      </c>
      <c r="N296" t="b">
        <f ca="1">IF(AND(NOT(input478[[#This Row],[All DESC?]]),NOT(input478[[#This Row],[All ASC?]])),FALSE(),TRUE())</f>
        <v>0</v>
      </c>
      <c r="O296" cm="1">
        <f t="array" aca="1" ref="O296" ca="1">IF(AND(input478[[#This Row],[Safe Part 1]],(MAX(ABS((INDIRECT(input478[[#This Row],[range2]]))-(INDIRECT(input478[[#This Row],[range1]])))))&lt;=3),1,0)</f>
        <v>0</v>
      </c>
    </row>
    <row r="297" spans="1:15" x14ac:dyDescent="0.35">
      <c r="A297">
        <v>82</v>
      </c>
      <c r="B297">
        <v>81</v>
      </c>
      <c r="C297">
        <v>78</v>
      </c>
      <c r="D297">
        <v>78</v>
      </c>
      <c r="E297">
        <v>76</v>
      </c>
      <c r="F297">
        <v>77</v>
      </c>
      <c r="H297">
        <f>1</f>
        <v>1</v>
      </c>
      <c r="I297">
        <f>COUNTA(input478[[#This Row],[Column1.1]:[Column1.8]])</f>
        <v>6</v>
      </c>
      <c r="J297" t="str">
        <f>ADDRESS(ROW(),input478[[#This Row],[first col]]+1,4)&amp;":"&amp;ADDRESS(ROW(),input478[[#This Row],[lastcol]],4)</f>
        <v>B297:F297</v>
      </c>
      <c r="K297" t="str">
        <f>ADDRESS(ROW(),input478[[#This Row],[first col]],4)&amp;":"&amp;ADDRESS(ROW(),input478[[#This Row],[lastcol]]-1,4)</f>
        <v>A297:E297</v>
      </c>
      <c r="L297" t="b" cm="1">
        <f t="array" aca="1" ref="L297" ca="1">SUMPRODUCT(--(INDIRECT(input478[[#This Row],[range1]])&lt;INDIRECT(input478[[#This Row],[range2]])))=COUNT(INDIRECT(input478[[#This Row],[range1]]))</f>
        <v>0</v>
      </c>
      <c r="M297" t="b" cm="1">
        <f t="array" aca="1" ref="M297" ca="1">SUMPRODUCT(--(INDIRECT(input478[[#This Row],[range1]])&gt;INDIRECT(input478[[#This Row],[range2]])))=COUNT(INDIRECT(input478[[#This Row],[range1]]))</f>
        <v>0</v>
      </c>
      <c r="N297" t="b">
        <f ca="1">IF(AND(NOT(input478[[#This Row],[All DESC?]]),NOT(input478[[#This Row],[All ASC?]])),FALSE(),TRUE())</f>
        <v>0</v>
      </c>
      <c r="O297" cm="1">
        <f t="array" aca="1" ref="O297" ca="1">IF(AND(input478[[#This Row],[Safe Part 1]],(MAX(ABS((INDIRECT(input478[[#This Row],[range2]]))-(INDIRECT(input478[[#This Row],[range1]])))))&lt;=3),1,0)</f>
        <v>0</v>
      </c>
    </row>
    <row r="298" spans="1:15" x14ac:dyDescent="0.35">
      <c r="A298">
        <v>43</v>
      </c>
      <c r="B298">
        <v>46</v>
      </c>
      <c r="C298">
        <v>49</v>
      </c>
      <c r="D298">
        <v>52</v>
      </c>
      <c r="E298">
        <v>55</v>
      </c>
      <c r="F298">
        <v>56</v>
      </c>
      <c r="G298">
        <v>56</v>
      </c>
      <c r="H298">
        <f>1</f>
        <v>1</v>
      </c>
      <c r="I298">
        <f>COUNTA(input478[[#This Row],[Column1.1]:[Column1.8]])</f>
        <v>7</v>
      </c>
      <c r="J298" t="str">
        <f>ADDRESS(ROW(),input478[[#This Row],[first col]]+1,4)&amp;":"&amp;ADDRESS(ROW(),input478[[#This Row],[lastcol]],4)</f>
        <v>B298:G298</v>
      </c>
      <c r="K298" t="str">
        <f>ADDRESS(ROW(),input478[[#This Row],[first col]],4)&amp;":"&amp;ADDRESS(ROW(),input478[[#This Row],[lastcol]]-1,4)</f>
        <v>A298:F298</v>
      </c>
      <c r="L298" t="b" cm="1">
        <f t="array" aca="1" ref="L298" ca="1">SUMPRODUCT(--(INDIRECT(input478[[#This Row],[range1]])&lt;INDIRECT(input478[[#This Row],[range2]])))=COUNT(INDIRECT(input478[[#This Row],[range1]]))</f>
        <v>0</v>
      </c>
      <c r="M298" t="b" cm="1">
        <f t="array" aca="1" ref="M298" ca="1">SUMPRODUCT(--(INDIRECT(input478[[#This Row],[range1]])&gt;INDIRECT(input478[[#This Row],[range2]])))=COUNT(INDIRECT(input478[[#This Row],[range1]]))</f>
        <v>0</v>
      </c>
      <c r="N298" t="b">
        <f ca="1">IF(AND(NOT(input478[[#This Row],[All DESC?]]),NOT(input478[[#This Row],[All ASC?]])),FALSE(),TRUE())</f>
        <v>0</v>
      </c>
      <c r="O298" cm="1">
        <f t="array" aca="1" ref="O298" ca="1">IF(AND(input478[[#This Row],[Safe Part 1]],(MAX(ABS((INDIRECT(input478[[#This Row],[range2]]))-(INDIRECT(input478[[#This Row],[range1]])))))&lt;=3),1,0)</f>
        <v>0</v>
      </c>
    </row>
    <row r="299" spans="1:15" x14ac:dyDescent="0.35">
      <c r="A299">
        <v>62</v>
      </c>
      <c r="B299">
        <v>66</v>
      </c>
      <c r="C299">
        <v>70</v>
      </c>
      <c r="D299">
        <v>71</v>
      </c>
      <c r="E299">
        <v>74</v>
      </c>
      <c r="F299">
        <v>75</v>
      </c>
      <c r="G299">
        <v>74</v>
      </c>
      <c r="H299">
        <f>1</f>
        <v>1</v>
      </c>
      <c r="I299">
        <f>COUNTA(input478[[#This Row],[Column1.1]:[Column1.8]])</f>
        <v>7</v>
      </c>
      <c r="J299" t="str">
        <f>ADDRESS(ROW(),input478[[#This Row],[first col]]+1,4)&amp;":"&amp;ADDRESS(ROW(),input478[[#This Row],[lastcol]],4)</f>
        <v>B299:G299</v>
      </c>
      <c r="K299" t="str">
        <f>ADDRESS(ROW(),input478[[#This Row],[first col]],4)&amp;":"&amp;ADDRESS(ROW(),input478[[#This Row],[lastcol]]-1,4)</f>
        <v>A299:F299</v>
      </c>
      <c r="L299" t="b" cm="1">
        <f t="array" aca="1" ref="L299" ca="1">SUMPRODUCT(--(INDIRECT(input478[[#This Row],[range1]])&lt;INDIRECT(input478[[#This Row],[range2]])))=COUNT(INDIRECT(input478[[#This Row],[range1]]))</f>
        <v>0</v>
      </c>
      <c r="M299" t="b" cm="1">
        <f t="array" aca="1" ref="M299" ca="1">SUMPRODUCT(--(INDIRECT(input478[[#This Row],[range1]])&gt;INDIRECT(input478[[#This Row],[range2]])))=COUNT(INDIRECT(input478[[#This Row],[range1]]))</f>
        <v>0</v>
      </c>
      <c r="N299" t="b">
        <f ca="1">IF(AND(NOT(input478[[#This Row],[All DESC?]]),NOT(input478[[#This Row],[All ASC?]])),FALSE(),TRUE())</f>
        <v>0</v>
      </c>
      <c r="O299" cm="1">
        <f t="array" aca="1" ref="O299" ca="1">IF(AND(input478[[#This Row],[Safe Part 1]],(MAX(ABS((INDIRECT(input478[[#This Row],[range2]]))-(INDIRECT(input478[[#This Row],[range1]])))))&lt;=3),1,0)</f>
        <v>0</v>
      </c>
    </row>
    <row r="300" spans="1:15" x14ac:dyDescent="0.35">
      <c r="A300">
        <v>69</v>
      </c>
      <c r="B300">
        <v>73</v>
      </c>
      <c r="C300">
        <v>75</v>
      </c>
      <c r="D300">
        <v>76</v>
      </c>
      <c r="E300">
        <v>78</v>
      </c>
      <c r="F300">
        <v>78</v>
      </c>
      <c r="H300">
        <f>1</f>
        <v>1</v>
      </c>
      <c r="I300">
        <f>COUNTA(input478[[#This Row],[Column1.1]:[Column1.8]])</f>
        <v>6</v>
      </c>
      <c r="J300" t="str">
        <f>ADDRESS(ROW(),input478[[#This Row],[first col]]+1,4)&amp;":"&amp;ADDRESS(ROW(),input478[[#This Row],[lastcol]],4)</f>
        <v>B300:F300</v>
      </c>
      <c r="K300" t="str">
        <f>ADDRESS(ROW(),input478[[#This Row],[first col]],4)&amp;":"&amp;ADDRESS(ROW(),input478[[#This Row],[lastcol]]-1,4)</f>
        <v>A300:E300</v>
      </c>
      <c r="L300" t="b" cm="1">
        <f t="array" aca="1" ref="L300" ca="1">SUMPRODUCT(--(INDIRECT(input478[[#This Row],[range1]])&lt;INDIRECT(input478[[#This Row],[range2]])))=COUNT(INDIRECT(input478[[#This Row],[range1]]))</f>
        <v>0</v>
      </c>
      <c r="M300" t="b" cm="1">
        <f t="array" aca="1" ref="M300" ca="1">SUMPRODUCT(--(INDIRECT(input478[[#This Row],[range1]])&gt;INDIRECT(input478[[#This Row],[range2]])))=COUNT(INDIRECT(input478[[#This Row],[range1]]))</f>
        <v>0</v>
      </c>
      <c r="N300" t="b">
        <f ca="1">IF(AND(NOT(input478[[#This Row],[All DESC?]]),NOT(input478[[#This Row],[All ASC?]])),FALSE(),TRUE())</f>
        <v>0</v>
      </c>
      <c r="O300" cm="1">
        <f t="array" aca="1" ref="O300" ca="1">IF(AND(input478[[#This Row],[Safe Part 1]],(MAX(ABS((INDIRECT(input478[[#This Row],[range2]]))-(INDIRECT(input478[[#This Row],[range1]])))))&lt;=3),1,0)</f>
        <v>0</v>
      </c>
    </row>
    <row r="301" spans="1:15" x14ac:dyDescent="0.35">
      <c r="A301">
        <v>94</v>
      </c>
      <c r="B301">
        <v>85</v>
      </c>
      <c r="C301">
        <v>82</v>
      </c>
      <c r="D301">
        <v>82</v>
      </c>
      <c r="E301">
        <v>79</v>
      </c>
      <c r="F301">
        <v>79</v>
      </c>
      <c r="H301">
        <f>1</f>
        <v>1</v>
      </c>
      <c r="I301">
        <f>COUNTA(input478[[#This Row],[Column1.1]:[Column1.8]])</f>
        <v>6</v>
      </c>
      <c r="J301" t="str">
        <f>ADDRESS(ROW(),input478[[#This Row],[first col]]+1,4)&amp;":"&amp;ADDRESS(ROW(),input478[[#This Row],[lastcol]],4)</f>
        <v>B301:F301</v>
      </c>
      <c r="K301" t="str">
        <f>ADDRESS(ROW(),input478[[#This Row],[first col]],4)&amp;":"&amp;ADDRESS(ROW(),input478[[#This Row],[lastcol]]-1,4)</f>
        <v>A301:E301</v>
      </c>
      <c r="L301" t="b" cm="1">
        <f t="array" aca="1" ref="L301" ca="1">SUMPRODUCT(--(INDIRECT(input478[[#This Row],[range1]])&lt;INDIRECT(input478[[#This Row],[range2]])))=COUNT(INDIRECT(input478[[#This Row],[range1]]))</f>
        <v>0</v>
      </c>
      <c r="M301" t="b" cm="1">
        <f t="array" aca="1" ref="M301" ca="1">SUMPRODUCT(--(INDIRECT(input478[[#This Row],[range1]])&gt;INDIRECT(input478[[#This Row],[range2]])))=COUNT(INDIRECT(input478[[#This Row],[range1]]))</f>
        <v>0</v>
      </c>
      <c r="N301" t="b">
        <f ca="1">IF(AND(NOT(input478[[#This Row],[All DESC?]]),NOT(input478[[#This Row],[All ASC?]])),FALSE(),TRUE())</f>
        <v>0</v>
      </c>
      <c r="O301" cm="1">
        <f t="array" aca="1" ref="O301" ca="1">IF(AND(input478[[#This Row],[Safe Part 1]],(MAX(ABS((INDIRECT(input478[[#This Row],[range2]]))-(INDIRECT(input478[[#This Row],[range1]])))))&lt;=3),1,0)</f>
        <v>0</v>
      </c>
    </row>
    <row r="302" spans="1:15" x14ac:dyDescent="0.35">
      <c r="A302">
        <v>37</v>
      </c>
      <c r="B302">
        <v>28</v>
      </c>
      <c r="C302">
        <v>27</v>
      </c>
      <c r="D302">
        <v>21</v>
      </c>
      <c r="H302">
        <f>1</f>
        <v>1</v>
      </c>
      <c r="I302">
        <f>COUNTA(input478[[#This Row],[Column1.1]:[Column1.8]])</f>
        <v>4</v>
      </c>
      <c r="J302" t="str">
        <f>ADDRESS(ROW(),input478[[#This Row],[first col]]+1,4)&amp;":"&amp;ADDRESS(ROW(),input478[[#This Row],[lastcol]],4)</f>
        <v>B302:D302</v>
      </c>
      <c r="K302" t="str">
        <f>ADDRESS(ROW(),input478[[#This Row],[first col]],4)&amp;":"&amp;ADDRESS(ROW(),input478[[#This Row],[lastcol]]-1,4)</f>
        <v>A302:C302</v>
      </c>
      <c r="L302" t="b" cm="1">
        <f t="array" aca="1" ref="L302" ca="1">SUMPRODUCT(--(INDIRECT(input478[[#This Row],[range1]])&lt;INDIRECT(input478[[#This Row],[range2]])))=COUNT(INDIRECT(input478[[#This Row],[range1]]))</f>
        <v>1</v>
      </c>
      <c r="M302" t="b" cm="1">
        <f t="array" aca="1" ref="M302" ca="1">SUMPRODUCT(--(INDIRECT(input478[[#This Row],[range1]])&gt;INDIRECT(input478[[#This Row],[range2]])))=COUNT(INDIRECT(input478[[#This Row],[range1]]))</f>
        <v>0</v>
      </c>
      <c r="N302" t="b">
        <f ca="1">IF(AND(NOT(input478[[#This Row],[All DESC?]]),NOT(input478[[#This Row],[All ASC?]])),FALSE(),TRUE())</f>
        <v>1</v>
      </c>
      <c r="O302" cm="1">
        <f t="array" aca="1" ref="O302" ca="1">IF(AND(input478[[#This Row],[Safe Part 1]],(MAX(ABS((INDIRECT(input478[[#This Row],[range2]]))-(INDIRECT(input478[[#This Row],[range1]])))))&lt;=3),1,0)</f>
        <v>0</v>
      </c>
    </row>
    <row r="303" spans="1:15" x14ac:dyDescent="0.35">
      <c r="A303">
        <v>11</v>
      </c>
      <c r="B303">
        <v>9</v>
      </c>
      <c r="C303">
        <v>7</v>
      </c>
      <c r="D303">
        <v>2</v>
      </c>
      <c r="H303">
        <f>1</f>
        <v>1</v>
      </c>
      <c r="I303">
        <f>COUNTA(input478[[#This Row],[Column1.1]:[Column1.8]])</f>
        <v>4</v>
      </c>
      <c r="J303" t="str">
        <f>ADDRESS(ROW(),input478[[#This Row],[first col]]+1,4)&amp;":"&amp;ADDRESS(ROW(),input478[[#This Row],[lastcol]],4)</f>
        <v>B303:D303</v>
      </c>
      <c r="K303" t="str">
        <f>ADDRESS(ROW(),input478[[#This Row],[first col]],4)&amp;":"&amp;ADDRESS(ROW(),input478[[#This Row],[lastcol]]-1,4)</f>
        <v>A303:C303</v>
      </c>
      <c r="L303" t="b" cm="1">
        <f t="array" aca="1" ref="L303" ca="1">SUMPRODUCT(--(INDIRECT(input478[[#This Row],[range1]])&lt;INDIRECT(input478[[#This Row],[range2]])))=COUNT(INDIRECT(input478[[#This Row],[range1]]))</f>
        <v>1</v>
      </c>
      <c r="M303" t="b" cm="1">
        <f t="array" aca="1" ref="M303" ca="1">SUMPRODUCT(--(INDIRECT(input478[[#This Row],[range1]])&gt;INDIRECT(input478[[#This Row],[range2]])))=COUNT(INDIRECT(input478[[#This Row],[range1]]))</f>
        <v>0</v>
      </c>
      <c r="N303" t="b">
        <f ca="1">IF(AND(NOT(input478[[#This Row],[All DESC?]]),NOT(input478[[#This Row],[All ASC?]])),FALSE(),TRUE())</f>
        <v>1</v>
      </c>
      <c r="O303" cm="1">
        <f t="array" aca="1" ref="O303" ca="1">IF(AND(input478[[#This Row],[Safe Part 1]],(MAX(ABS((INDIRECT(input478[[#This Row],[range2]]))-(INDIRECT(input478[[#This Row],[range1]])))))&lt;=3),1,0)</f>
        <v>0</v>
      </c>
    </row>
    <row r="304" spans="1:15" x14ac:dyDescent="0.35">
      <c r="A304">
        <v>31</v>
      </c>
      <c r="B304">
        <v>26</v>
      </c>
      <c r="C304">
        <v>23</v>
      </c>
      <c r="D304">
        <v>22</v>
      </c>
      <c r="E304">
        <v>22</v>
      </c>
      <c r="F304">
        <v>19</v>
      </c>
      <c r="G304">
        <v>21</v>
      </c>
      <c r="H304">
        <f>1</f>
        <v>1</v>
      </c>
      <c r="I304">
        <f>COUNTA(input478[[#This Row],[Column1.1]:[Column1.8]])</f>
        <v>7</v>
      </c>
      <c r="J304" t="str">
        <f>ADDRESS(ROW(),input478[[#This Row],[first col]]+1,4)&amp;":"&amp;ADDRESS(ROW(),input478[[#This Row],[lastcol]],4)</f>
        <v>B304:G304</v>
      </c>
      <c r="K304" t="str">
        <f>ADDRESS(ROW(),input478[[#This Row],[first col]],4)&amp;":"&amp;ADDRESS(ROW(),input478[[#This Row],[lastcol]]-1,4)</f>
        <v>A304:F304</v>
      </c>
      <c r="L304" t="b" cm="1">
        <f t="array" aca="1" ref="L304" ca="1">SUMPRODUCT(--(INDIRECT(input478[[#This Row],[range1]])&lt;INDIRECT(input478[[#This Row],[range2]])))=COUNT(INDIRECT(input478[[#This Row],[range1]]))</f>
        <v>0</v>
      </c>
      <c r="M304" t="b" cm="1">
        <f t="array" aca="1" ref="M304" ca="1">SUMPRODUCT(--(INDIRECT(input478[[#This Row],[range1]])&gt;INDIRECT(input478[[#This Row],[range2]])))=COUNT(INDIRECT(input478[[#This Row],[range1]]))</f>
        <v>0</v>
      </c>
      <c r="N304" t="b">
        <f ca="1">IF(AND(NOT(input478[[#This Row],[All DESC?]]),NOT(input478[[#This Row],[All ASC?]])),FALSE(),TRUE())</f>
        <v>0</v>
      </c>
      <c r="O304" cm="1">
        <f t="array" aca="1" ref="O304" ca="1">IF(AND(input478[[#This Row],[Safe Part 1]],(MAX(ABS((INDIRECT(input478[[#This Row],[range2]]))-(INDIRECT(input478[[#This Row],[range1]])))))&lt;=3),1,0)</f>
        <v>0</v>
      </c>
    </row>
    <row r="305" spans="1:15" x14ac:dyDescent="0.35">
      <c r="A305">
        <v>52</v>
      </c>
      <c r="B305">
        <v>46</v>
      </c>
      <c r="C305">
        <v>45</v>
      </c>
      <c r="D305">
        <v>47</v>
      </c>
      <c r="E305">
        <v>45</v>
      </c>
      <c r="F305">
        <v>43</v>
      </c>
      <c r="H305">
        <f>1</f>
        <v>1</v>
      </c>
      <c r="I305">
        <f>COUNTA(input478[[#This Row],[Column1.1]:[Column1.8]])</f>
        <v>6</v>
      </c>
      <c r="J305" t="str">
        <f>ADDRESS(ROW(),input478[[#This Row],[first col]]+1,4)&amp;":"&amp;ADDRESS(ROW(),input478[[#This Row],[lastcol]],4)</f>
        <v>B305:F305</v>
      </c>
      <c r="K305" t="str">
        <f>ADDRESS(ROW(),input478[[#This Row],[first col]],4)&amp;":"&amp;ADDRESS(ROW(),input478[[#This Row],[lastcol]]-1,4)</f>
        <v>A305:E305</v>
      </c>
      <c r="L305" t="b" cm="1">
        <f t="array" aca="1" ref="L305" ca="1">SUMPRODUCT(--(INDIRECT(input478[[#This Row],[range1]])&lt;INDIRECT(input478[[#This Row],[range2]])))=COUNT(INDIRECT(input478[[#This Row],[range1]]))</f>
        <v>0</v>
      </c>
      <c r="M305" t="b" cm="1">
        <f t="array" aca="1" ref="M305" ca="1">SUMPRODUCT(--(INDIRECT(input478[[#This Row],[range1]])&gt;INDIRECT(input478[[#This Row],[range2]])))=COUNT(INDIRECT(input478[[#This Row],[range1]]))</f>
        <v>0</v>
      </c>
      <c r="N305" t="b">
        <f ca="1">IF(AND(NOT(input478[[#This Row],[All DESC?]]),NOT(input478[[#This Row],[All ASC?]])),FALSE(),TRUE())</f>
        <v>0</v>
      </c>
      <c r="O305" cm="1">
        <f t="array" aca="1" ref="O305" ca="1">IF(AND(input478[[#This Row],[Safe Part 1]],(MAX(ABS((INDIRECT(input478[[#This Row],[range2]]))-(INDIRECT(input478[[#This Row],[range1]])))))&lt;=3),1,0)</f>
        <v>0</v>
      </c>
    </row>
    <row r="306" spans="1:15" x14ac:dyDescent="0.35">
      <c r="A306">
        <v>59</v>
      </c>
      <c r="B306">
        <v>51</v>
      </c>
      <c r="C306">
        <v>47</v>
      </c>
      <c r="D306">
        <v>44</v>
      </c>
      <c r="E306">
        <v>41</v>
      </c>
      <c r="F306">
        <v>39</v>
      </c>
      <c r="G306">
        <v>41</v>
      </c>
      <c r="H306">
        <f>1</f>
        <v>1</v>
      </c>
      <c r="I306">
        <f>COUNTA(input478[[#This Row],[Column1.1]:[Column1.8]])</f>
        <v>7</v>
      </c>
      <c r="J306" t="str">
        <f>ADDRESS(ROW(),input478[[#This Row],[first col]]+1,4)&amp;":"&amp;ADDRESS(ROW(),input478[[#This Row],[lastcol]],4)</f>
        <v>B306:G306</v>
      </c>
      <c r="K306" t="str">
        <f>ADDRESS(ROW(),input478[[#This Row],[first col]],4)&amp;":"&amp;ADDRESS(ROW(),input478[[#This Row],[lastcol]]-1,4)</f>
        <v>A306:F306</v>
      </c>
      <c r="L306" t="b" cm="1">
        <f t="array" aca="1" ref="L306" ca="1">SUMPRODUCT(--(INDIRECT(input478[[#This Row],[range1]])&lt;INDIRECT(input478[[#This Row],[range2]])))=COUNT(INDIRECT(input478[[#This Row],[range1]]))</f>
        <v>0</v>
      </c>
      <c r="M306" t="b" cm="1">
        <f t="array" aca="1" ref="M306" ca="1">SUMPRODUCT(--(INDIRECT(input478[[#This Row],[range1]])&gt;INDIRECT(input478[[#This Row],[range2]])))=COUNT(INDIRECT(input478[[#This Row],[range1]]))</f>
        <v>0</v>
      </c>
      <c r="N306" t="b">
        <f ca="1">IF(AND(NOT(input478[[#This Row],[All DESC?]]),NOT(input478[[#This Row],[All ASC?]])),FALSE(),TRUE())</f>
        <v>0</v>
      </c>
      <c r="O306" cm="1">
        <f t="array" aca="1" ref="O306" ca="1">IF(AND(input478[[#This Row],[Safe Part 1]],(MAX(ABS((INDIRECT(input478[[#This Row],[range2]]))-(INDIRECT(input478[[#This Row],[range1]])))))&lt;=3),1,0)</f>
        <v>0</v>
      </c>
    </row>
    <row r="307" spans="1:15" x14ac:dyDescent="0.35">
      <c r="A307">
        <v>66</v>
      </c>
      <c r="B307">
        <v>67</v>
      </c>
      <c r="C307">
        <v>69</v>
      </c>
      <c r="D307">
        <v>71</v>
      </c>
      <c r="E307">
        <v>73</v>
      </c>
      <c r="F307">
        <v>73</v>
      </c>
      <c r="H307">
        <f>1</f>
        <v>1</v>
      </c>
      <c r="I307">
        <f>COUNTA(input478[[#This Row],[Column1.1]:[Column1.8]])</f>
        <v>6</v>
      </c>
      <c r="J307" t="str">
        <f>ADDRESS(ROW(),input478[[#This Row],[first col]]+1,4)&amp;":"&amp;ADDRESS(ROW(),input478[[#This Row],[lastcol]],4)</f>
        <v>B307:F307</v>
      </c>
      <c r="K307" t="str">
        <f>ADDRESS(ROW(),input478[[#This Row],[first col]],4)&amp;":"&amp;ADDRESS(ROW(),input478[[#This Row],[lastcol]]-1,4)</f>
        <v>A307:E307</v>
      </c>
      <c r="L307" t="b" cm="1">
        <f t="array" aca="1" ref="L307" ca="1">SUMPRODUCT(--(INDIRECT(input478[[#This Row],[range1]])&lt;INDIRECT(input478[[#This Row],[range2]])))=COUNT(INDIRECT(input478[[#This Row],[range1]]))</f>
        <v>0</v>
      </c>
      <c r="M307" t="b" cm="1">
        <f t="array" aca="1" ref="M307" ca="1">SUMPRODUCT(--(INDIRECT(input478[[#This Row],[range1]])&gt;INDIRECT(input478[[#This Row],[range2]])))=COUNT(INDIRECT(input478[[#This Row],[range1]]))</f>
        <v>0</v>
      </c>
      <c r="N307" t="b">
        <f ca="1">IF(AND(NOT(input478[[#This Row],[All DESC?]]),NOT(input478[[#This Row],[All ASC?]])),FALSE(),TRUE())</f>
        <v>0</v>
      </c>
      <c r="O307" cm="1">
        <f t="array" aca="1" ref="O307" ca="1">IF(AND(input478[[#This Row],[Safe Part 1]],(MAX(ABS((INDIRECT(input478[[#This Row],[range2]]))-(INDIRECT(input478[[#This Row],[range1]])))))&lt;=3),1,0)</f>
        <v>0</v>
      </c>
    </row>
    <row r="308" spans="1:15" x14ac:dyDescent="0.35">
      <c r="A308">
        <v>68</v>
      </c>
      <c r="B308">
        <v>71</v>
      </c>
      <c r="C308">
        <v>72</v>
      </c>
      <c r="D308">
        <v>73</v>
      </c>
      <c r="E308">
        <v>74</v>
      </c>
      <c r="F308">
        <v>72</v>
      </c>
      <c r="G308">
        <v>71</v>
      </c>
      <c r="H308">
        <f>1</f>
        <v>1</v>
      </c>
      <c r="I308">
        <f>COUNTA(input478[[#This Row],[Column1.1]:[Column1.8]])</f>
        <v>7</v>
      </c>
      <c r="J308" t="str">
        <f>ADDRESS(ROW(),input478[[#This Row],[first col]]+1,4)&amp;":"&amp;ADDRESS(ROW(),input478[[#This Row],[lastcol]],4)</f>
        <v>B308:G308</v>
      </c>
      <c r="K308" t="str">
        <f>ADDRESS(ROW(),input478[[#This Row],[first col]],4)&amp;":"&amp;ADDRESS(ROW(),input478[[#This Row],[lastcol]]-1,4)</f>
        <v>A308:F308</v>
      </c>
      <c r="L308" t="b" cm="1">
        <f t="array" aca="1" ref="L308" ca="1">SUMPRODUCT(--(INDIRECT(input478[[#This Row],[range1]])&lt;INDIRECT(input478[[#This Row],[range2]])))=COUNT(INDIRECT(input478[[#This Row],[range1]]))</f>
        <v>0</v>
      </c>
      <c r="M308" t="b" cm="1">
        <f t="array" aca="1" ref="M308" ca="1">SUMPRODUCT(--(INDIRECT(input478[[#This Row],[range1]])&gt;INDIRECT(input478[[#This Row],[range2]])))=COUNT(INDIRECT(input478[[#This Row],[range1]]))</f>
        <v>0</v>
      </c>
      <c r="N308" t="b">
        <f ca="1">IF(AND(NOT(input478[[#This Row],[All DESC?]]),NOT(input478[[#This Row],[All ASC?]])),FALSE(),TRUE())</f>
        <v>0</v>
      </c>
      <c r="O308" cm="1">
        <f t="array" aca="1" ref="O308" ca="1">IF(AND(input478[[#This Row],[Safe Part 1]],(MAX(ABS((INDIRECT(input478[[#This Row],[range2]]))-(INDIRECT(input478[[#This Row],[range1]])))))&lt;=3),1,0)</f>
        <v>0</v>
      </c>
    </row>
    <row r="309" spans="1:15" x14ac:dyDescent="0.35">
      <c r="A309">
        <v>64</v>
      </c>
      <c r="B309">
        <v>60</v>
      </c>
      <c r="C309">
        <v>57</v>
      </c>
      <c r="D309">
        <v>56</v>
      </c>
      <c r="E309">
        <v>57</v>
      </c>
      <c r="H309">
        <f>1</f>
        <v>1</v>
      </c>
      <c r="I309">
        <f>COUNTA(input478[[#This Row],[Column1.1]:[Column1.8]])</f>
        <v>5</v>
      </c>
      <c r="J309" t="str">
        <f>ADDRESS(ROW(),input478[[#This Row],[first col]]+1,4)&amp;":"&amp;ADDRESS(ROW(),input478[[#This Row],[lastcol]],4)</f>
        <v>B309:E309</v>
      </c>
      <c r="K309" t="str">
        <f>ADDRESS(ROW(),input478[[#This Row],[first col]],4)&amp;":"&amp;ADDRESS(ROW(),input478[[#This Row],[lastcol]]-1,4)</f>
        <v>A309:D309</v>
      </c>
      <c r="L309" t="b" cm="1">
        <f t="array" aca="1" ref="L309" ca="1">SUMPRODUCT(--(INDIRECT(input478[[#This Row],[range1]])&lt;INDIRECT(input478[[#This Row],[range2]])))=COUNT(INDIRECT(input478[[#This Row],[range1]]))</f>
        <v>0</v>
      </c>
      <c r="M309" t="b" cm="1">
        <f t="array" aca="1" ref="M309" ca="1">SUMPRODUCT(--(INDIRECT(input478[[#This Row],[range1]])&gt;INDIRECT(input478[[#This Row],[range2]])))=COUNT(INDIRECT(input478[[#This Row],[range1]]))</f>
        <v>0</v>
      </c>
      <c r="N309" t="b">
        <f ca="1">IF(AND(NOT(input478[[#This Row],[All DESC?]]),NOT(input478[[#This Row],[All ASC?]])),FALSE(),TRUE())</f>
        <v>0</v>
      </c>
      <c r="O309" cm="1">
        <f t="array" aca="1" ref="O309" ca="1">IF(AND(input478[[#This Row],[Safe Part 1]],(MAX(ABS((INDIRECT(input478[[#This Row],[range2]]))-(INDIRECT(input478[[#This Row],[range1]])))))&lt;=3),1,0)</f>
        <v>0</v>
      </c>
    </row>
    <row r="310" spans="1:15" x14ac:dyDescent="0.35">
      <c r="A310">
        <v>55</v>
      </c>
      <c r="B310">
        <v>64</v>
      </c>
      <c r="C310">
        <v>65</v>
      </c>
      <c r="D310">
        <v>72</v>
      </c>
      <c r="E310">
        <v>75</v>
      </c>
      <c r="F310">
        <v>77</v>
      </c>
      <c r="G310">
        <v>78</v>
      </c>
      <c r="H310">
        <f>1</f>
        <v>1</v>
      </c>
      <c r="I310">
        <f>COUNTA(input478[[#This Row],[Column1.1]:[Column1.8]])</f>
        <v>7</v>
      </c>
      <c r="J310" t="str">
        <f>ADDRESS(ROW(),input478[[#This Row],[first col]]+1,4)&amp;":"&amp;ADDRESS(ROW(),input478[[#This Row],[lastcol]],4)</f>
        <v>B310:G310</v>
      </c>
      <c r="K310" t="str">
        <f>ADDRESS(ROW(),input478[[#This Row],[first col]],4)&amp;":"&amp;ADDRESS(ROW(),input478[[#This Row],[lastcol]]-1,4)</f>
        <v>A310:F310</v>
      </c>
      <c r="L310" t="b" cm="1">
        <f t="array" aca="1" ref="L310" ca="1">SUMPRODUCT(--(INDIRECT(input478[[#This Row],[range1]])&lt;INDIRECT(input478[[#This Row],[range2]])))=COUNT(INDIRECT(input478[[#This Row],[range1]]))</f>
        <v>0</v>
      </c>
      <c r="M310" t="b" cm="1">
        <f t="array" aca="1" ref="M310" ca="1">SUMPRODUCT(--(INDIRECT(input478[[#This Row],[range1]])&gt;INDIRECT(input478[[#This Row],[range2]])))=COUNT(INDIRECT(input478[[#This Row],[range1]]))</f>
        <v>1</v>
      </c>
      <c r="N310" t="b">
        <f ca="1">IF(AND(NOT(input478[[#This Row],[All DESC?]]),NOT(input478[[#This Row],[All ASC?]])),FALSE(),TRUE())</f>
        <v>1</v>
      </c>
      <c r="O310" cm="1">
        <f t="array" aca="1" ref="O310" ca="1">IF(AND(input478[[#This Row],[Safe Part 1]],(MAX(ABS((INDIRECT(input478[[#This Row],[range2]]))-(INDIRECT(input478[[#This Row],[range1]])))))&lt;=3),1,0)</f>
        <v>0</v>
      </c>
    </row>
    <row r="311" spans="1:15" x14ac:dyDescent="0.35">
      <c r="A311">
        <v>30</v>
      </c>
      <c r="B311">
        <v>29</v>
      </c>
      <c r="C311">
        <v>27</v>
      </c>
      <c r="D311">
        <v>30</v>
      </c>
      <c r="H311">
        <f>1</f>
        <v>1</v>
      </c>
      <c r="I311">
        <f>COUNTA(input478[[#This Row],[Column1.1]:[Column1.8]])</f>
        <v>4</v>
      </c>
      <c r="J311" t="str">
        <f>ADDRESS(ROW(),input478[[#This Row],[first col]]+1,4)&amp;":"&amp;ADDRESS(ROW(),input478[[#This Row],[lastcol]],4)</f>
        <v>B311:D311</v>
      </c>
      <c r="K311" t="str">
        <f>ADDRESS(ROW(),input478[[#This Row],[first col]],4)&amp;":"&amp;ADDRESS(ROW(),input478[[#This Row],[lastcol]]-1,4)</f>
        <v>A311:C311</v>
      </c>
      <c r="L311" t="b" cm="1">
        <f t="array" aca="1" ref="L311" ca="1">SUMPRODUCT(--(INDIRECT(input478[[#This Row],[range1]])&lt;INDIRECT(input478[[#This Row],[range2]])))=COUNT(INDIRECT(input478[[#This Row],[range1]]))</f>
        <v>0</v>
      </c>
      <c r="M311" t="b" cm="1">
        <f t="array" aca="1" ref="M311" ca="1">SUMPRODUCT(--(INDIRECT(input478[[#This Row],[range1]])&gt;INDIRECT(input478[[#This Row],[range2]])))=COUNT(INDIRECT(input478[[#This Row],[range1]]))</f>
        <v>0</v>
      </c>
      <c r="N311" t="b">
        <f ca="1">IF(AND(NOT(input478[[#This Row],[All DESC?]]),NOT(input478[[#This Row],[All ASC?]])),FALSE(),TRUE())</f>
        <v>0</v>
      </c>
      <c r="O311" cm="1">
        <f t="array" aca="1" ref="O311" ca="1">IF(AND(input478[[#This Row],[Safe Part 1]],(MAX(ABS((INDIRECT(input478[[#This Row],[range2]]))-(INDIRECT(input478[[#This Row],[range1]])))))&lt;=3),1,0)</f>
        <v>0</v>
      </c>
    </row>
    <row r="312" spans="1:15" x14ac:dyDescent="0.35">
      <c r="A312">
        <v>45</v>
      </c>
      <c r="B312">
        <v>47</v>
      </c>
      <c r="C312">
        <v>49</v>
      </c>
      <c r="D312">
        <v>52</v>
      </c>
      <c r="E312">
        <v>56</v>
      </c>
      <c r="F312">
        <v>60</v>
      </c>
      <c r="H312">
        <f>1</f>
        <v>1</v>
      </c>
      <c r="I312">
        <f>COUNTA(input478[[#This Row],[Column1.1]:[Column1.8]])</f>
        <v>6</v>
      </c>
      <c r="J312" t="str">
        <f>ADDRESS(ROW(),input478[[#This Row],[first col]]+1,4)&amp;":"&amp;ADDRESS(ROW(),input478[[#This Row],[lastcol]],4)</f>
        <v>B312:F312</v>
      </c>
      <c r="K312" t="str">
        <f>ADDRESS(ROW(),input478[[#This Row],[first col]],4)&amp;":"&amp;ADDRESS(ROW(),input478[[#This Row],[lastcol]]-1,4)</f>
        <v>A312:E312</v>
      </c>
      <c r="L312" t="b" cm="1">
        <f t="array" aca="1" ref="L312" ca="1">SUMPRODUCT(--(INDIRECT(input478[[#This Row],[range1]])&lt;INDIRECT(input478[[#This Row],[range2]])))=COUNT(INDIRECT(input478[[#This Row],[range1]]))</f>
        <v>0</v>
      </c>
      <c r="M312" t="b" cm="1">
        <f t="array" aca="1" ref="M312" ca="1">SUMPRODUCT(--(INDIRECT(input478[[#This Row],[range1]])&gt;INDIRECT(input478[[#This Row],[range2]])))=COUNT(INDIRECT(input478[[#This Row],[range1]]))</f>
        <v>1</v>
      </c>
      <c r="N312" t="b">
        <f ca="1">IF(AND(NOT(input478[[#This Row],[All DESC?]]),NOT(input478[[#This Row],[All ASC?]])),FALSE(),TRUE())</f>
        <v>1</v>
      </c>
      <c r="O312" cm="1">
        <f t="array" aca="1" ref="O312" ca="1">IF(AND(input478[[#This Row],[Safe Part 1]],(MAX(ABS((INDIRECT(input478[[#This Row],[range2]]))-(INDIRECT(input478[[#This Row],[range1]])))))&lt;=3),1,0)</f>
        <v>0</v>
      </c>
    </row>
    <row r="313" spans="1:15" x14ac:dyDescent="0.35">
      <c r="A313">
        <v>56</v>
      </c>
      <c r="B313">
        <v>63</v>
      </c>
      <c r="C313">
        <v>66</v>
      </c>
      <c r="D313">
        <v>72</v>
      </c>
      <c r="E313">
        <v>76</v>
      </c>
      <c r="H313">
        <f>1</f>
        <v>1</v>
      </c>
      <c r="I313">
        <f>COUNTA(input478[[#This Row],[Column1.1]:[Column1.8]])</f>
        <v>5</v>
      </c>
      <c r="J313" t="str">
        <f>ADDRESS(ROW(),input478[[#This Row],[first col]]+1,4)&amp;":"&amp;ADDRESS(ROW(),input478[[#This Row],[lastcol]],4)</f>
        <v>B313:E313</v>
      </c>
      <c r="K313" t="str">
        <f>ADDRESS(ROW(),input478[[#This Row],[first col]],4)&amp;":"&amp;ADDRESS(ROW(),input478[[#This Row],[lastcol]]-1,4)</f>
        <v>A313:D313</v>
      </c>
      <c r="L313" t="b" cm="1">
        <f t="array" aca="1" ref="L313" ca="1">SUMPRODUCT(--(INDIRECT(input478[[#This Row],[range1]])&lt;INDIRECT(input478[[#This Row],[range2]])))=COUNT(INDIRECT(input478[[#This Row],[range1]]))</f>
        <v>0</v>
      </c>
      <c r="M313" t="b" cm="1">
        <f t="array" aca="1" ref="M313" ca="1">SUMPRODUCT(--(INDIRECT(input478[[#This Row],[range1]])&gt;INDIRECT(input478[[#This Row],[range2]])))=COUNT(INDIRECT(input478[[#This Row],[range1]]))</f>
        <v>1</v>
      </c>
      <c r="N313" t="b">
        <f ca="1">IF(AND(NOT(input478[[#This Row],[All DESC?]]),NOT(input478[[#This Row],[All ASC?]])),FALSE(),TRUE())</f>
        <v>1</v>
      </c>
      <c r="O313" cm="1">
        <f t="array" aca="1" ref="O313" ca="1">IF(AND(input478[[#This Row],[Safe Part 1]],(MAX(ABS((INDIRECT(input478[[#This Row],[range2]]))-(INDIRECT(input478[[#This Row],[range1]])))))&lt;=3),1,0)</f>
        <v>0</v>
      </c>
    </row>
    <row r="314" spans="1:15" x14ac:dyDescent="0.35">
      <c r="A314">
        <v>36</v>
      </c>
      <c r="B314">
        <v>45</v>
      </c>
      <c r="C314">
        <v>45</v>
      </c>
      <c r="D314">
        <v>45</v>
      </c>
      <c r="H314">
        <f>1</f>
        <v>1</v>
      </c>
      <c r="I314">
        <f>COUNTA(input478[[#This Row],[Column1.1]:[Column1.8]])</f>
        <v>4</v>
      </c>
      <c r="J314" t="str">
        <f>ADDRESS(ROW(),input478[[#This Row],[first col]]+1,4)&amp;":"&amp;ADDRESS(ROW(),input478[[#This Row],[lastcol]],4)</f>
        <v>B314:D314</v>
      </c>
      <c r="K314" t="str">
        <f>ADDRESS(ROW(),input478[[#This Row],[first col]],4)&amp;":"&amp;ADDRESS(ROW(),input478[[#This Row],[lastcol]]-1,4)</f>
        <v>A314:C314</v>
      </c>
      <c r="L314" t="b" cm="1">
        <f t="array" aca="1" ref="L314" ca="1">SUMPRODUCT(--(INDIRECT(input478[[#This Row],[range1]])&lt;INDIRECT(input478[[#This Row],[range2]])))=COUNT(INDIRECT(input478[[#This Row],[range1]]))</f>
        <v>0</v>
      </c>
      <c r="M314" t="b" cm="1">
        <f t="array" aca="1" ref="M314" ca="1">SUMPRODUCT(--(INDIRECT(input478[[#This Row],[range1]])&gt;INDIRECT(input478[[#This Row],[range2]])))=COUNT(INDIRECT(input478[[#This Row],[range1]]))</f>
        <v>0</v>
      </c>
      <c r="N314" t="b">
        <f ca="1">IF(AND(NOT(input478[[#This Row],[All DESC?]]),NOT(input478[[#This Row],[All ASC?]])),FALSE(),TRUE())</f>
        <v>0</v>
      </c>
      <c r="O314" cm="1">
        <f t="array" aca="1" ref="O314" ca="1">IF(AND(input478[[#This Row],[Safe Part 1]],(MAX(ABS((INDIRECT(input478[[#This Row],[range2]]))-(INDIRECT(input478[[#This Row],[range1]])))))&lt;=3),1,0)</f>
        <v>0</v>
      </c>
    </row>
    <row r="315" spans="1:15" x14ac:dyDescent="0.35">
      <c r="A315">
        <v>83</v>
      </c>
      <c r="B315">
        <v>88</v>
      </c>
      <c r="C315">
        <v>91</v>
      </c>
      <c r="D315">
        <v>94</v>
      </c>
      <c r="E315">
        <v>95</v>
      </c>
      <c r="F315">
        <v>96</v>
      </c>
      <c r="G315">
        <v>97</v>
      </c>
      <c r="H315">
        <f>1</f>
        <v>1</v>
      </c>
      <c r="I315">
        <f>COUNTA(input478[[#This Row],[Column1.1]:[Column1.8]])</f>
        <v>7</v>
      </c>
      <c r="J315" t="str">
        <f>ADDRESS(ROW(),input478[[#This Row],[first col]]+1,4)&amp;":"&amp;ADDRESS(ROW(),input478[[#This Row],[lastcol]],4)</f>
        <v>B315:G315</v>
      </c>
      <c r="K315" t="str">
        <f>ADDRESS(ROW(),input478[[#This Row],[first col]],4)&amp;":"&amp;ADDRESS(ROW(),input478[[#This Row],[lastcol]]-1,4)</f>
        <v>A315:F315</v>
      </c>
      <c r="L315" t="b" cm="1">
        <f t="array" aca="1" ref="L315" ca="1">SUMPRODUCT(--(INDIRECT(input478[[#This Row],[range1]])&lt;INDIRECT(input478[[#This Row],[range2]])))=COUNT(INDIRECT(input478[[#This Row],[range1]]))</f>
        <v>0</v>
      </c>
      <c r="M315" t="b" cm="1">
        <f t="array" aca="1" ref="M315" ca="1">SUMPRODUCT(--(INDIRECT(input478[[#This Row],[range1]])&gt;INDIRECT(input478[[#This Row],[range2]])))=COUNT(INDIRECT(input478[[#This Row],[range1]]))</f>
        <v>1</v>
      </c>
      <c r="N315" t="b">
        <f ca="1">IF(AND(NOT(input478[[#This Row],[All DESC?]]),NOT(input478[[#This Row],[All ASC?]])),FALSE(),TRUE())</f>
        <v>1</v>
      </c>
      <c r="O315" cm="1">
        <f t="array" aca="1" ref="O315" ca="1">IF(AND(input478[[#This Row],[Safe Part 1]],(MAX(ABS((INDIRECT(input478[[#This Row],[range2]]))-(INDIRECT(input478[[#This Row],[range1]])))))&lt;=3),1,0)</f>
        <v>0</v>
      </c>
    </row>
    <row r="316" spans="1:15" x14ac:dyDescent="0.35">
      <c r="A316">
        <v>33</v>
      </c>
      <c r="B316">
        <v>25</v>
      </c>
      <c r="C316">
        <v>22</v>
      </c>
      <c r="D316">
        <v>18</v>
      </c>
      <c r="H316">
        <f>1</f>
        <v>1</v>
      </c>
      <c r="I316">
        <f>COUNTA(input478[[#This Row],[Column1.1]:[Column1.8]])</f>
        <v>4</v>
      </c>
      <c r="J316" t="str">
        <f>ADDRESS(ROW(),input478[[#This Row],[first col]]+1,4)&amp;":"&amp;ADDRESS(ROW(),input478[[#This Row],[lastcol]],4)</f>
        <v>B316:D316</v>
      </c>
      <c r="K316" t="str">
        <f>ADDRESS(ROW(),input478[[#This Row],[first col]],4)&amp;":"&amp;ADDRESS(ROW(),input478[[#This Row],[lastcol]]-1,4)</f>
        <v>A316:C316</v>
      </c>
      <c r="L316" t="b" cm="1">
        <f t="array" aca="1" ref="L316" ca="1">SUMPRODUCT(--(INDIRECT(input478[[#This Row],[range1]])&lt;INDIRECT(input478[[#This Row],[range2]])))=COUNT(INDIRECT(input478[[#This Row],[range1]]))</f>
        <v>1</v>
      </c>
      <c r="M316" t="b" cm="1">
        <f t="array" aca="1" ref="M316" ca="1">SUMPRODUCT(--(INDIRECT(input478[[#This Row],[range1]])&gt;INDIRECT(input478[[#This Row],[range2]])))=COUNT(INDIRECT(input478[[#This Row],[range1]]))</f>
        <v>0</v>
      </c>
      <c r="N316" t="b">
        <f ca="1">IF(AND(NOT(input478[[#This Row],[All DESC?]]),NOT(input478[[#This Row],[All ASC?]])),FALSE(),TRUE())</f>
        <v>1</v>
      </c>
      <c r="O316" cm="1">
        <f t="array" aca="1" ref="O316" ca="1">IF(AND(input478[[#This Row],[Safe Part 1]],(MAX(ABS((INDIRECT(input478[[#This Row],[range2]]))-(INDIRECT(input478[[#This Row],[range1]])))))&lt;=3),1,0)</f>
        <v>0</v>
      </c>
    </row>
    <row r="317" spans="1:15" x14ac:dyDescent="0.35">
      <c r="A317">
        <v>81</v>
      </c>
      <c r="B317">
        <v>75</v>
      </c>
      <c r="C317">
        <v>73</v>
      </c>
      <c r="D317">
        <v>71</v>
      </c>
      <c r="E317">
        <v>68</v>
      </c>
      <c r="F317">
        <v>71</v>
      </c>
      <c r="G317">
        <v>65</v>
      </c>
      <c r="H317">
        <f>1</f>
        <v>1</v>
      </c>
      <c r="I317">
        <f>COUNTA(input478[[#This Row],[Column1.1]:[Column1.8]])</f>
        <v>7</v>
      </c>
      <c r="J317" t="str">
        <f>ADDRESS(ROW(),input478[[#This Row],[first col]]+1,4)&amp;":"&amp;ADDRESS(ROW(),input478[[#This Row],[lastcol]],4)</f>
        <v>B317:G317</v>
      </c>
      <c r="K317" t="str">
        <f>ADDRESS(ROW(),input478[[#This Row],[first col]],4)&amp;":"&amp;ADDRESS(ROW(),input478[[#This Row],[lastcol]]-1,4)</f>
        <v>A317:F317</v>
      </c>
      <c r="L317" t="b" cm="1">
        <f t="array" aca="1" ref="L317" ca="1">SUMPRODUCT(--(INDIRECT(input478[[#This Row],[range1]])&lt;INDIRECT(input478[[#This Row],[range2]])))=COUNT(INDIRECT(input478[[#This Row],[range1]]))</f>
        <v>0</v>
      </c>
      <c r="M317" t="b" cm="1">
        <f t="array" aca="1" ref="M317" ca="1">SUMPRODUCT(--(INDIRECT(input478[[#This Row],[range1]])&gt;INDIRECT(input478[[#This Row],[range2]])))=COUNT(INDIRECT(input478[[#This Row],[range1]]))</f>
        <v>0</v>
      </c>
      <c r="N317" t="b">
        <f ca="1">IF(AND(NOT(input478[[#This Row],[All DESC?]]),NOT(input478[[#This Row],[All ASC?]])),FALSE(),TRUE())</f>
        <v>0</v>
      </c>
      <c r="O317" cm="1">
        <f t="array" aca="1" ref="O317" ca="1">IF(AND(input478[[#This Row],[Safe Part 1]],(MAX(ABS((INDIRECT(input478[[#This Row],[range2]]))-(INDIRECT(input478[[#This Row],[range1]])))))&lt;=3),1,0)</f>
        <v>0</v>
      </c>
    </row>
    <row r="318" spans="1:15" x14ac:dyDescent="0.35">
      <c r="A318">
        <v>27</v>
      </c>
      <c r="B318">
        <v>28</v>
      </c>
      <c r="C318">
        <v>29</v>
      </c>
      <c r="D318">
        <v>32</v>
      </c>
      <c r="E318">
        <v>35</v>
      </c>
      <c r="F318">
        <v>34</v>
      </c>
      <c r="H318">
        <f>1</f>
        <v>1</v>
      </c>
      <c r="I318">
        <f>COUNTA(input478[[#This Row],[Column1.1]:[Column1.8]])</f>
        <v>6</v>
      </c>
      <c r="J318" t="str">
        <f>ADDRESS(ROW(),input478[[#This Row],[first col]]+1,4)&amp;":"&amp;ADDRESS(ROW(),input478[[#This Row],[lastcol]],4)</f>
        <v>B318:F318</v>
      </c>
      <c r="K318" t="str">
        <f>ADDRESS(ROW(),input478[[#This Row],[first col]],4)&amp;":"&amp;ADDRESS(ROW(),input478[[#This Row],[lastcol]]-1,4)</f>
        <v>A318:E318</v>
      </c>
      <c r="L318" t="b" cm="1">
        <f t="array" aca="1" ref="L318" ca="1">SUMPRODUCT(--(INDIRECT(input478[[#This Row],[range1]])&lt;INDIRECT(input478[[#This Row],[range2]])))=COUNT(INDIRECT(input478[[#This Row],[range1]]))</f>
        <v>0</v>
      </c>
      <c r="M318" t="b" cm="1">
        <f t="array" aca="1" ref="M318" ca="1">SUMPRODUCT(--(INDIRECT(input478[[#This Row],[range1]])&gt;INDIRECT(input478[[#This Row],[range2]])))=COUNT(INDIRECT(input478[[#This Row],[range1]]))</f>
        <v>0</v>
      </c>
      <c r="N318" t="b">
        <f ca="1">IF(AND(NOT(input478[[#This Row],[All DESC?]]),NOT(input478[[#This Row],[All ASC?]])),FALSE(),TRUE())</f>
        <v>0</v>
      </c>
      <c r="O318" cm="1">
        <f t="array" aca="1" ref="O318" ca="1">IF(AND(input478[[#This Row],[Safe Part 1]],(MAX(ABS((INDIRECT(input478[[#This Row],[range2]]))-(INDIRECT(input478[[#This Row],[range1]])))))&lt;=3),1,0)</f>
        <v>0</v>
      </c>
    </row>
    <row r="319" spans="1:15" x14ac:dyDescent="0.35">
      <c r="A319">
        <v>59</v>
      </c>
      <c r="B319">
        <v>57</v>
      </c>
      <c r="C319">
        <v>57</v>
      </c>
      <c r="D319">
        <v>56</v>
      </c>
      <c r="H319">
        <f>1</f>
        <v>1</v>
      </c>
      <c r="I319">
        <f>COUNTA(input478[[#This Row],[Column1.1]:[Column1.8]])</f>
        <v>4</v>
      </c>
      <c r="J319" t="str">
        <f>ADDRESS(ROW(),input478[[#This Row],[first col]]+1,4)&amp;":"&amp;ADDRESS(ROW(),input478[[#This Row],[lastcol]],4)</f>
        <v>B319:D319</v>
      </c>
      <c r="K319" t="str">
        <f>ADDRESS(ROW(),input478[[#This Row],[first col]],4)&amp;":"&amp;ADDRESS(ROW(),input478[[#This Row],[lastcol]]-1,4)</f>
        <v>A319:C319</v>
      </c>
      <c r="L319" t="b" cm="1">
        <f t="array" aca="1" ref="L319" ca="1">SUMPRODUCT(--(INDIRECT(input478[[#This Row],[range1]])&lt;INDIRECT(input478[[#This Row],[range2]])))=COUNT(INDIRECT(input478[[#This Row],[range1]]))</f>
        <v>0</v>
      </c>
      <c r="M319" t="b" cm="1">
        <f t="array" aca="1" ref="M319" ca="1">SUMPRODUCT(--(INDIRECT(input478[[#This Row],[range1]])&gt;INDIRECT(input478[[#This Row],[range2]])))=COUNT(INDIRECT(input478[[#This Row],[range1]]))</f>
        <v>0</v>
      </c>
      <c r="N319" t="b">
        <f ca="1">IF(AND(NOT(input478[[#This Row],[All DESC?]]),NOT(input478[[#This Row],[All ASC?]])),FALSE(),TRUE())</f>
        <v>0</v>
      </c>
      <c r="O319" cm="1">
        <f t="array" aca="1" ref="O319" ca="1">IF(AND(input478[[#This Row],[Safe Part 1]],(MAX(ABS((INDIRECT(input478[[#This Row],[range2]]))-(INDIRECT(input478[[#This Row],[range1]])))))&lt;=3),1,0)</f>
        <v>0</v>
      </c>
    </row>
    <row r="320" spans="1:15" x14ac:dyDescent="0.35">
      <c r="A320">
        <v>84</v>
      </c>
      <c r="B320">
        <v>87</v>
      </c>
      <c r="C320">
        <v>88</v>
      </c>
      <c r="D320">
        <v>93</v>
      </c>
      <c r="E320">
        <v>94</v>
      </c>
      <c r="F320">
        <v>94</v>
      </c>
      <c r="H320">
        <f>1</f>
        <v>1</v>
      </c>
      <c r="I320">
        <f>COUNTA(input478[[#This Row],[Column1.1]:[Column1.8]])</f>
        <v>6</v>
      </c>
      <c r="J320" t="str">
        <f>ADDRESS(ROW(),input478[[#This Row],[first col]]+1,4)&amp;":"&amp;ADDRESS(ROW(),input478[[#This Row],[lastcol]],4)</f>
        <v>B320:F320</v>
      </c>
      <c r="K320" t="str">
        <f>ADDRESS(ROW(),input478[[#This Row],[first col]],4)&amp;":"&amp;ADDRESS(ROW(),input478[[#This Row],[lastcol]]-1,4)</f>
        <v>A320:E320</v>
      </c>
      <c r="L320" t="b" cm="1">
        <f t="array" aca="1" ref="L320" ca="1">SUMPRODUCT(--(INDIRECT(input478[[#This Row],[range1]])&lt;INDIRECT(input478[[#This Row],[range2]])))=COUNT(INDIRECT(input478[[#This Row],[range1]]))</f>
        <v>0</v>
      </c>
      <c r="M320" t="b" cm="1">
        <f t="array" aca="1" ref="M320" ca="1">SUMPRODUCT(--(INDIRECT(input478[[#This Row],[range1]])&gt;INDIRECT(input478[[#This Row],[range2]])))=COUNT(INDIRECT(input478[[#This Row],[range1]]))</f>
        <v>0</v>
      </c>
      <c r="N320" t="b">
        <f ca="1">IF(AND(NOT(input478[[#This Row],[All DESC?]]),NOT(input478[[#This Row],[All ASC?]])),FALSE(),TRUE())</f>
        <v>0</v>
      </c>
      <c r="O320" cm="1">
        <f t="array" aca="1" ref="O320" ca="1">IF(AND(input478[[#This Row],[Safe Part 1]],(MAX(ABS((INDIRECT(input478[[#This Row],[range2]]))-(INDIRECT(input478[[#This Row],[range1]])))))&lt;=3),1,0)</f>
        <v>0</v>
      </c>
    </row>
    <row r="321" spans="1:15" x14ac:dyDescent="0.35">
      <c r="A321">
        <v>49</v>
      </c>
      <c r="B321">
        <v>52</v>
      </c>
      <c r="C321">
        <v>55</v>
      </c>
      <c r="D321">
        <v>61</v>
      </c>
      <c r="H321">
        <f>1</f>
        <v>1</v>
      </c>
      <c r="I321">
        <f>COUNTA(input478[[#This Row],[Column1.1]:[Column1.8]])</f>
        <v>4</v>
      </c>
      <c r="J321" t="str">
        <f>ADDRESS(ROW(),input478[[#This Row],[first col]]+1,4)&amp;":"&amp;ADDRESS(ROW(),input478[[#This Row],[lastcol]],4)</f>
        <v>B321:D321</v>
      </c>
      <c r="K321" t="str">
        <f>ADDRESS(ROW(),input478[[#This Row],[first col]],4)&amp;":"&amp;ADDRESS(ROW(),input478[[#This Row],[lastcol]]-1,4)</f>
        <v>A321:C321</v>
      </c>
      <c r="L321" t="b" cm="1">
        <f t="array" aca="1" ref="L321" ca="1">SUMPRODUCT(--(INDIRECT(input478[[#This Row],[range1]])&lt;INDIRECT(input478[[#This Row],[range2]])))=COUNT(INDIRECT(input478[[#This Row],[range1]]))</f>
        <v>0</v>
      </c>
      <c r="M321" t="b" cm="1">
        <f t="array" aca="1" ref="M321" ca="1">SUMPRODUCT(--(INDIRECT(input478[[#This Row],[range1]])&gt;INDIRECT(input478[[#This Row],[range2]])))=COUNT(INDIRECT(input478[[#This Row],[range1]]))</f>
        <v>1</v>
      </c>
      <c r="N321" t="b">
        <f ca="1">IF(AND(NOT(input478[[#This Row],[All DESC?]]),NOT(input478[[#This Row],[All ASC?]])),FALSE(),TRUE())</f>
        <v>1</v>
      </c>
      <c r="O321" cm="1">
        <f t="array" aca="1" ref="O321" ca="1">IF(AND(input478[[#This Row],[Safe Part 1]],(MAX(ABS((INDIRECT(input478[[#This Row],[range2]]))-(INDIRECT(input478[[#This Row],[range1]])))))&lt;=3),1,0)</f>
        <v>0</v>
      </c>
    </row>
    <row r="322" spans="1:15" x14ac:dyDescent="0.35">
      <c r="A322">
        <v>87</v>
      </c>
      <c r="B322">
        <v>88</v>
      </c>
      <c r="C322">
        <v>82</v>
      </c>
      <c r="D322">
        <v>80</v>
      </c>
      <c r="E322">
        <v>77</v>
      </c>
      <c r="F322">
        <v>74</v>
      </c>
      <c r="G322">
        <v>74</v>
      </c>
      <c r="H322">
        <f>1</f>
        <v>1</v>
      </c>
      <c r="I322">
        <f>COUNTA(input478[[#This Row],[Column1.1]:[Column1.8]])</f>
        <v>7</v>
      </c>
      <c r="J322" t="str">
        <f>ADDRESS(ROW(),input478[[#This Row],[first col]]+1,4)&amp;":"&amp;ADDRESS(ROW(),input478[[#This Row],[lastcol]],4)</f>
        <v>B322:G322</v>
      </c>
      <c r="K322" t="str">
        <f>ADDRESS(ROW(),input478[[#This Row],[first col]],4)&amp;":"&amp;ADDRESS(ROW(),input478[[#This Row],[lastcol]]-1,4)</f>
        <v>A322:F322</v>
      </c>
      <c r="L322" t="b" cm="1">
        <f t="array" aca="1" ref="L322" ca="1">SUMPRODUCT(--(INDIRECT(input478[[#This Row],[range1]])&lt;INDIRECT(input478[[#This Row],[range2]])))=COUNT(INDIRECT(input478[[#This Row],[range1]]))</f>
        <v>0</v>
      </c>
      <c r="M322" t="b" cm="1">
        <f t="array" aca="1" ref="M322" ca="1">SUMPRODUCT(--(INDIRECT(input478[[#This Row],[range1]])&gt;INDIRECT(input478[[#This Row],[range2]])))=COUNT(INDIRECT(input478[[#This Row],[range1]]))</f>
        <v>0</v>
      </c>
      <c r="N322" t="b">
        <f ca="1">IF(AND(NOT(input478[[#This Row],[All DESC?]]),NOT(input478[[#This Row],[All ASC?]])),FALSE(),TRUE())</f>
        <v>0</v>
      </c>
      <c r="O322" cm="1">
        <f t="array" aca="1" ref="O322" ca="1">IF(AND(input478[[#This Row],[Safe Part 1]],(MAX(ABS((INDIRECT(input478[[#This Row],[range2]]))-(INDIRECT(input478[[#This Row],[range1]])))))&lt;=3),1,0)</f>
        <v>0</v>
      </c>
    </row>
    <row r="323" spans="1:15" x14ac:dyDescent="0.35">
      <c r="A323">
        <v>4</v>
      </c>
      <c r="B323">
        <v>10</v>
      </c>
      <c r="C323">
        <v>11</v>
      </c>
      <c r="D323">
        <v>11</v>
      </c>
      <c r="E323">
        <v>18</v>
      </c>
      <c r="H323">
        <f>1</f>
        <v>1</v>
      </c>
      <c r="I323">
        <f>COUNTA(input478[[#This Row],[Column1.1]:[Column1.8]])</f>
        <v>5</v>
      </c>
      <c r="J323" t="str">
        <f>ADDRESS(ROW(),input478[[#This Row],[first col]]+1,4)&amp;":"&amp;ADDRESS(ROW(),input478[[#This Row],[lastcol]],4)</f>
        <v>B323:E323</v>
      </c>
      <c r="K323" t="str">
        <f>ADDRESS(ROW(),input478[[#This Row],[first col]],4)&amp;":"&amp;ADDRESS(ROW(),input478[[#This Row],[lastcol]]-1,4)</f>
        <v>A323:D323</v>
      </c>
      <c r="L323" t="b" cm="1">
        <f t="array" aca="1" ref="L323" ca="1">SUMPRODUCT(--(INDIRECT(input478[[#This Row],[range1]])&lt;INDIRECT(input478[[#This Row],[range2]])))=COUNT(INDIRECT(input478[[#This Row],[range1]]))</f>
        <v>0</v>
      </c>
      <c r="M323" t="b" cm="1">
        <f t="array" aca="1" ref="M323" ca="1">SUMPRODUCT(--(INDIRECT(input478[[#This Row],[range1]])&gt;INDIRECT(input478[[#This Row],[range2]])))=COUNT(INDIRECT(input478[[#This Row],[range1]]))</f>
        <v>0</v>
      </c>
      <c r="N323" t="b">
        <f ca="1">IF(AND(NOT(input478[[#This Row],[All DESC?]]),NOT(input478[[#This Row],[All ASC?]])),FALSE(),TRUE())</f>
        <v>0</v>
      </c>
      <c r="O323" cm="1">
        <f t="array" aca="1" ref="O323" ca="1">IF(AND(input478[[#This Row],[Safe Part 1]],(MAX(ABS((INDIRECT(input478[[#This Row],[range2]]))-(INDIRECT(input478[[#This Row],[range1]])))))&lt;=3),1,0)</f>
        <v>0</v>
      </c>
    </row>
    <row r="324" spans="1:15" x14ac:dyDescent="0.35">
      <c r="A324">
        <v>82</v>
      </c>
      <c r="B324">
        <v>87</v>
      </c>
      <c r="C324">
        <v>89</v>
      </c>
      <c r="D324">
        <v>91</v>
      </c>
      <c r="E324">
        <v>94</v>
      </c>
      <c r="F324">
        <v>97</v>
      </c>
      <c r="G324">
        <v>94</v>
      </c>
      <c r="H324">
        <f>1</f>
        <v>1</v>
      </c>
      <c r="I324">
        <f>COUNTA(input478[[#This Row],[Column1.1]:[Column1.8]])</f>
        <v>7</v>
      </c>
      <c r="J324" t="str">
        <f>ADDRESS(ROW(),input478[[#This Row],[first col]]+1,4)&amp;":"&amp;ADDRESS(ROW(),input478[[#This Row],[lastcol]],4)</f>
        <v>B324:G324</v>
      </c>
      <c r="K324" t="str">
        <f>ADDRESS(ROW(),input478[[#This Row],[first col]],4)&amp;":"&amp;ADDRESS(ROW(),input478[[#This Row],[lastcol]]-1,4)</f>
        <v>A324:F324</v>
      </c>
      <c r="L324" t="b" cm="1">
        <f t="array" aca="1" ref="L324" ca="1">SUMPRODUCT(--(INDIRECT(input478[[#This Row],[range1]])&lt;INDIRECT(input478[[#This Row],[range2]])))=COUNT(INDIRECT(input478[[#This Row],[range1]]))</f>
        <v>0</v>
      </c>
      <c r="M324" t="b" cm="1">
        <f t="array" aca="1" ref="M324" ca="1">SUMPRODUCT(--(INDIRECT(input478[[#This Row],[range1]])&gt;INDIRECT(input478[[#This Row],[range2]])))=COUNT(INDIRECT(input478[[#This Row],[range1]]))</f>
        <v>0</v>
      </c>
      <c r="N324" t="b">
        <f ca="1">IF(AND(NOT(input478[[#This Row],[All DESC?]]),NOT(input478[[#This Row],[All ASC?]])),FALSE(),TRUE())</f>
        <v>0</v>
      </c>
      <c r="O324" cm="1">
        <f t="array" aca="1" ref="O324" ca="1">IF(AND(input478[[#This Row],[Safe Part 1]],(MAX(ABS((INDIRECT(input478[[#This Row],[range2]]))-(INDIRECT(input478[[#This Row],[range1]])))))&lt;=3),1,0)</f>
        <v>0</v>
      </c>
    </row>
    <row r="325" spans="1:15" x14ac:dyDescent="0.35">
      <c r="A325">
        <v>88</v>
      </c>
      <c r="B325">
        <v>87</v>
      </c>
      <c r="C325">
        <v>86</v>
      </c>
      <c r="D325">
        <v>82</v>
      </c>
      <c r="H325">
        <f>1</f>
        <v>1</v>
      </c>
      <c r="I325">
        <f>COUNTA(input478[[#This Row],[Column1.1]:[Column1.8]])</f>
        <v>4</v>
      </c>
      <c r="J325" t="str">
        <f>ADDRESS(ROW(),input478[[#This Row],[first col]]+1,4)&amp;":"&amp;ADDRESS(ROW(),input478[[#This Row],[lastcol]],4)</f>
        <v>B325:D325</v>
      </c>
      <c r="K325" t="str">
        <f>ADDRESS(ROW(),input478[[#This Row],[first col]],4)&amp;":"&amp;ADDRESS(ROW(),input478[[#This Row],[lastcol]]-1,4)</f>
        <v>A325:C325</v>
      </c>
      <c r="L325" t="b" cm="1">
        <f t="array" aca="1" ref="L325" ca="1">SUMPRODUCT(--(INDIRECT(input478[[#This Row],[range1]])&lt;INDIRECT(input478[[#This Row],[range2]])))=COUNT(INDIRECT(input478[[#This Row],[range1]]))</f>
        <v>1</v>
      </c>
      <c r="M325" t="b" cm="1">
        <f t="array" aca="1" ref="M325" ca="1">SUMPRODUCT(--(INDIRECT(input478[[#This Row],[range1]])&gt;INDIRECT(input478[[#This Row],[range2]])))=COUNT(INDIRECT(input478[[#This Row],[range1]]))</f>
        <v>0</v>
      </c>
      <c r="N325" t="b">
        <f ca="1">IF(AND(NOT(input478[[#This Row],[All DESC?]]),NOT(input478[[#This Row],[All ASC?]])),FALSE(),TRUE())</f>
        <v>1</v>
      </c>
      <c r="O325" cm="1">
        <f t="array" aca="1" ref="O325" ca="1">IF(AND(input478[[#This Row],[Safe Part 1]],(MAX(ABS((INDIRECT(input478[[#This Row],[range2]]))-(INDIRECT(input478[[#This Row],[range1]])))))&lt;=3),1,0)</f>
        <v>0</v>
      </c>
    </row>
    <row r="326" spans="1:15" x14ac:dyDescent="0.35">
      <c r="A326">
        <v>12</v>
      </c>
      <c r="B326">
        <v>9</v>
      </c>
      <c r="C326">
        <v>12</v>
      </c>
      <c r="D326">
        <v>13</v>
      </c>
      <c r="E326">
        <v>16</v>
      </c>
      <c r="F326">
        <v>18</v>
      </c>
      <c r="G326">
        <v>16</v>
      </c>
      <c r="H326">
        <f>1</f>
        <v>1</v>
      </c>
      <c r="I326">
        <f>COUNTA(input478[[#This Row],[Column1.1]:[Column1.8]])</f>
        <v>7</v>
      </c>
      <c r="J326" t="str">
        <f>ADDRESS(ROW(),input478[[#This Row],[first col]]+1,4)&amp;":"&amp;ADDRESS(ROW(),input478[[#This Row],[lastcol]],4)</f>
        <v>B326:G326</v>
      </c>
      <c r="K326" t="str">
        <f>ADDRESS(ROW(),input478[[#This Row],[first col]],4)&amp;":"&amp;ADDRESS(ROW(),input478[[#This Row],[lastcol]]-1,4)</f>
        <v>A326:F326</v>
      </c>
      <c r="L326" t="b" cm="1">
        <f t="array" aca="1" ref="L326" ca="1">SUMPRODUCT(--(INDIRECT(input478[[#This Row],[range1]])&lt;INDIRECT(input478[[#This Row],[range2]])))=COUNT(INDIRECT(input478[[#This Row],[range1]]))</f>
        <v>0</v>
      </c>
      <c r="M326" t="b" cm="1">
        <f t="array" aca="1" ref="M326" ca="1">SUMPRODUCT(--(INDIRECT(input478[[#This Row],[range1]])&gt;INDIRECT(input478[[#This Row],[range2]])))=COUNT(INDIRECT(input478[[#This Row],[range1]]))</f>
        <v>0</v>
      </c>
      <c r="N326" t="b">
        <f ca="1">IF(AND(NOT(input478[[#This Row],[All DESC?]]),NOT(input478[[#This Row],[All ASC?]])),FALSE(),TRUE())</f>
        <v>0</v>
      </c>
      <c r="O326" cm="1">
        <f t="array" aca="1" ref="O326" ca="1">IF(AND(input478[[#This Row],[Safe Part 1]],(MAX(ABS((INDIRECT(input478[[#This Row],[range2]]))-(INDIRECT(input478[[#This Row],[range1]])))))&lt;=3),1,0)</f>
        <v>0</v>
      </c>
    </row>
    <row r="327" spans="1:15" x14ac:dyDescent="0.35">
      <c r="A327">
        <v>51</v>
      </c>
      <c r="B327">
        <v>44</v>
      </c>
      <c r="C327">
        <v>41</v>
      </c>
      <c r="D327">
        <v>39</v>
      </c>
      <c r="E327">
        <v>36</v>
      </c>
      <c r="F327">
        <v>34</v>
      </c>
      <c r="H327">
        <f>1</f>
        <v>1</v>
      </c>
      <c r="I327">
        <f>COUNTA(input478[[#This Row],[Column1.1]:[Column1.8]])</f>
        <v>6</v>
      </c>
      <c r="J327" t="str">
        <f>ADDRESS(ROW(),input478[[#This Row],[first col]]+1,4)&amp;":"&amp;ADDRESS(ROW(),input478[[#This Row],[lastcol]],4)</f>
        <v>B327:F327</v>
      </c>
      <c r="K327" t="str">
        <f>ADDRESS(ROW(),input478[[#This Row],[first col]],4)&amp;":"&amp;ADDRESS(ROW(),input478[[#This Row],[lastcol]]-1,4)</f>
        <v>A327:E327</v>
      </c>
      <c r="L327" t="b" cm="1">
        <f t="array" aca="1" ref="L327" ca="1">SUMPRODUCT(--(INDIRECT(input478[[#This Row],[range1]])&lt;INDIRECT(input478[[#This Row],[range2]])))=COUNT(INDIRECT(input478[[#This Row],[range1]]))</f>
        <v>1</v>
      </c>
      <c r="M327" t="b" cm="1">
        <f t="array" aca="1" ref="M327" ca="1">SUMPRODUCT(--(INDIRECT(input478[[#This Row],[range1]])&gt;INDIRECT(input478[[#This Row],[range2]])))=COUNT(INDIRECT(input478[[#This Row],[range1]]))</f>
        <v>0</v>
      </c>
      <c r="N327" t="b">
        <f ca="1">IF(AND(NOT(input478[[#This Row],[All DESC?]]),NOT(input478[[#This Row],[All ASC?]])),FALSE(),TRUE())</f>
        <v>1</v>
      </c>
      <c r="O327" cm="1">
        <f t="array" aca="1" ref="O327" ca="1">IF(AND(input478[[#This Row],[Safe Part 1]],(MAX(ABS((INDIRECT(input478[[#This Row],[range2]]))-(INDIRECT(input478[[#This Row],[range1]])))))&lt;=3),1,0)</f>
        <v>0</v>
      </c>
    </row>
    <row r="328" spans="1:15" x14ac:dyDescent="0.35">
      <c r="A328">
        <v>34</v>
      </c>
      <c r="B328">
        <v>39</v>
      </c>
      <c r="C328">
        <v>41</v>
      </c>
      <c r="D328">
        <v>44</v>
      </c>
      <c r="E328">
        <v>46</v>
      </c>
      <c r="F328">
        <v>50</v>
      </c>
      <c r="H328">
        <f>1</f>
        <v>1</v>
      </c>
      <c r="I328">
        <f>COUNTA(input478[[#This Row],[Column1.1]:[Column1.8]])</f>
        <v>6</v>
      </c>
      <c r="J328" t="str">
        <f>ADDRESS(ROW(),input478[[#This Row],[first col]]+1,4)&amp;":"&amp;ADDRESS(ROW(),input478[[#This Row],[lastcol]],4)</f>
        <v>B328:F328</v>
      </c>
      <c r="K328" t="str">
        <f>ADDRESS(ROW(),input478[[#This Row],[first col]],4)&amp;":"&amp;ADDRESS(ROW(),input478[[#This Row],[lastcol]]-1,4)</f>
        <v>A328:E328</v>
      </c>
      <c r="L328" t="b" cm="1">
        <f t="array" aca="1" ref="L328" ca="1">SUMPRODUCT(--(INDIRECT(input478[[#This Row],[range1]])&lt;INDIRECT(input478[[#This Row],[range2]])))=COUNT(INDIRECT(input478[[#This Row],[range1]]))</f>
        <v>0</v>
      </c>
      <c r="M328" t="b" cm="1">
        <f t="array" aca="1" ref="M328" ca="1">SUMPRODUCT(--(INDIRECT(input478[[#This Row],[range1]])&gt;INDIRECT(input478[[#This Row],[range2]])))=COUNT(INDIRECT(input478[[#This Row],[range1]]))</f>
        <v>1</v>
      </c>
      <c r="N328" t="b">
        <f ca="1">IF(AND(NOT(input478[[#This Row],[All DESC?]]),NOT(input478[[#This Row],[All ASC?]])),FALSE(),TRUE())</f>
        <v>1</v>
      </c>
      <c r="O328" cm="1">
        <f t="array" aca="1" ref="O328" ca="1">IF(AND(input478[[#This Row],[Safe Part 1]],(MAX(ABS((INDIRECT(input478[[#This Row],[range2]]))-(INDIRECT(input478[[#This Row],[range1]])))))&lt;=3),1,0)</f>
        <v>0</v>
      </c>
    </row>
    <row r="329" spans="1:15" x14ac:dyDescent="0.35">
      <c r="A329">
        <v>22</v>
      </c>
      <c r="B329">
        <v>20</v>
      </c>
      <c r="C329">
        <v>20</v>
      </c>
      <c r="D329">
        <v>19</v>
      </c>
      <c r="E329">
        <v>18</v>
      </c>
      <c r="F329">
        <v>17</v>
      </c>
      <c r="G329">
        <v>17</v>
      </c>
      <c r="H329">
        <f>1</f>
        <v>1</v>
      </c>
      <c r="I329">
        <f>COUNTA(input478[[#This Row],[Column1.1]:[Column1.8]])</f>
        <v>7</v>
      </c>
      <c r="J329" t="str">
        <f>ADDRESS(ROW(),input478[[#This Row],[first col]]+1,4)&amp;":"&amp;ADDRESS(ROW(),input478[[#This Row],[lastcol]],4)</f>
        <v>B329:G329</v>
      </c>
      <c r="K329" t="str">
        <f>ADDRESS(ROW(),input478[[#This Row],[first col]],4)&amp;":"&amp;ADDRESS(ROW(),input478[[#This Row],[lastcol]]-1,4)</f>
        <v>A329:F329</v>
      </c>
      <c r="L329" t="b" cm="1">
        <f t="array" aca="1" ref="L329" ca="1">SUMPRODUCT(--(INDIRECT(input478[[#This Row],[range1]])&lt;INDIRECT(input478[[#This Row],[range2]])))=COUNT(INDIRECT(input478[[#This Row],[range1]]))</f>
        <v>0</v>
      </c>
      <c r="M329" t="b" cm="1">
        <f t="array" aca="1" ref="M329" ca="1">SUMPRODUCT(--(INDIRECT(input478[[#This Row],[range1]])&gt;INDIRECT(input478[[#This Row],[range2]])))=COUNT(INDIRECT(input478[[#This Row],[range1]]))</f>
        <v>0</v>
      </c>
      <c r="N329" t="b">
        <f ca="1">IF(AND(NOT(input478[[#This Row],[All DESC?]]),NOT(input478[[#This Row],[All ASC?]])),FALSE(),TRUE())</f>
        <v>0</v>
      </c>
      <c r="O329" cm="1">
        <f t="array" aca="1" ref="O329" ca="1">IF(AND(input478[[#This Row],[Safe Part 1]],(MAX(ABS((INDIRECT(input478[[#This Row],[range2]]))-(INDIRECT(input478[[#This Row],[range1]])))))&lt;=3),1,0)</f>
        <v>0</v>
      </c>
    </row>
    <row r="330" spans="1:15" x14ac:dyDescent="0.35">
      <c r="A330">
        <v>76</v>
      </c>
      <c r="B330">
        <v>76</v>
      </c>
      <c r="C330">
        <v>73</v>
      </c>
      <c r="D330">
        <v>70</v>
      </c>
      <c r="E330">
        <v>69</v>
      </c>
      <c r="F330">
        <v>65</v>
      </c>
      <c r="H330">
        <f>1</f>
        <v>1</v>
      </c>
      <c r="I330">
        <f>COUNTA(input478[[#This Row],[Column1.1]:[Column1.8]])</f>
        <v>6</v>
      </c>
      <c r="J330" t="str">
        <f>ADDRESS(ROW(),input478[[#This Row],[first col]]+1,4)&amp;":"&amp;ADDRESS(ROW(),input478[[#This Row],[lastcol]],4)</f>
        <v>B330:F330</v>
      </c>
      <c r="K330" t="str">
        <f>ADDRESS(ROW(),input478[[#This Row],[first col]],4)&amp;":"&amp;ADDRESS(ROW(),input478[[#This Row],[lastcol]]-1,4)</f>
        <v>A330:E330</v>
      </c>
      <c r="L330" t="b" cm="1">
        <f t="array" aca="1" ref="L330" ca="1">SUMPRODUCT(--(INDIRECT(input478[[#This Row],[range1]])&lt;INDIRECT(input478[[#This Row],[range2]])))=COUNT(INDIRECT(input478[[#This Row],[range1]]))</f>
        <v>0</v>
      </c>
      <c r="M330" t="b" cm="1">
        <f t="array" aca="1" ref="M330" ca="1">SUMPRODUCT(--(INDIRECT(input478[[#This Row],[range1]])&gt;INDIRECT(input478[[#This Row],[range2]])))=COUNT(INDIRECT(input478[[#This Row],[range1]]))</f>
        <v>0</v>
      </c>
      <c r="N330" t="b">
        <f ca="1">IF(AND(NOT(input478[[#This Row],[All DESC?]]),NOT(input478[[#This Row],[All ASC?]])),FALSE(),TRUE())</f>
        <v>0</v>
      </c>
      <c r="O330" cm="1">
        <f t="array" aca="1" ref="O330" ca="1">IF(AND(input478[[#This Row],[Safe Part 1]],(MAX(ABS((INDIRECT(input478[[#This Row],[range2]]))-(INDIRECT(input478[[#This Row],[range1]])))))&lt;=3),1,0)</f>
        <v>0</v>
      </c>
    </row>
    <row r="331" spans="1:15" x14ac:dyDescent="0.35">
      <c r="A331">
        <v>7</v>
      </c>
      <c r="B331">
        <v>9</v>
      </c>
      <c r="C331">
        <v>12</v>
      </c>
      <c r="D331">
        <v>12</v>
      </c>
      <c r="H331">
        <f>1</f>
        <v>1</v>
      </c>
      <c r="I331">
        <f>COUNTA(input478[[#This Row],[Column1.1]:[Column1.8]])</f>
        <v>4</v>
      </c>
      <c r="J331" t="str">
        <f>ADDRESS(ROW(),input478[[#This Row],[first col]]+1,4)&amp;":"&amp;ADDRESS(ROW(),input478[[#This Row],[lastcol]],4)</f>
        <v>B331:D331</v>
      </c>
      <c r="K331" t="str">
        <f>ADDRESS(ROW(),input478[[#This Row],[first col]],4)&amp;":"&amp;ADDRESS(ROW(),input478[[#This Row],[lastcol]]-1,4)</f>
        <v>A331:C331</v>
      </c>
      <c r="L331" t="b" cm="1">
        <f t="array" aca="1" ref="L331" ca="1">SUMPRODUCT(--(INDIRECT(input478[[#This Row],[range1]])&lt;INDIRECT(input478[[#This Row],[range2]])))=COUNT(INDIRECT(input478[[#This Row],[range1]]))</f>
        <v>0</v>
      </c>
      <c r="M331" t="b" cm="1">
        <f t="array" aca="1" ref="M331" ca="1">SUMPRODUCT(--(INDIRECT(input478[[#This Row],[range1]])&gt;INDIRECT(input478[[#This Row],[range2]])))=COUNT(INDIRECT(input478[[#This Row],[range1]]))</f>
        <v>0</v>
      </c>
      <c r="N331" t="b">
        <f ca="1">IF(AND(NOT(input478[[#This Row],[All DESC?]]),NOT(input478[[#This Row],[All ASC?]])),FALSE(),TRUE())</f>
        <v>0</v>
      </c>
      <c r="O331" cm="1">
        <f t="array" aca="1" ref="O331" ca="1">IF(AND(input478[[#This Row],[Safe Part 1]],(MAX(ABS((INDIRECT(input478[[#This Row],[range2]]))-(INDIRECT(input478[[#This Row],[range1]])))))&lt;=3),1,0)</f>
        <v>0</v>
      </c>
    </row>
    <row r="332" spans="1:15" x14ac:dyDescent="0.35">
      <c r="A332">
        <v>21</v>
      </c>
      <c r="B332">
        <v>24</v>
      </c>
      <c r="C332">
        <v>25</v>
      </c>
      <c r="D332">
        <v>27</v>
      </c>
      <c r="E332">
        <v>26</v>
      </c>
      <c r="F332">
        <v>29</v>
      </c>
      <c r="G332">
        <v>28</v>
      </c>
      <c r="H332">
        <f>1</f>
        <v>1</v>
      </c>
      <c r="I332">
        <f>COUNTA(input478[[#This Row],[Column1.1]:[Column1.8]])</f>
        <v>7</v>
      </c>
      <c r="J332" t="str">
        <f>ADDRESS(ROW(),input478[[#This Row],[first col]]+1,4)&amp;":"&amp;ADDRESS(ROW(),input478[[#This Row],[lastcol]],4)</f>
        <v>B332:G332</v>
      </c>
      <c r="K332" t="str">
        <f>ADDRESS(ROW(),input478[[#This Row],[first col]],4)&amp;":"&amp;ADDRESS(ROW(),input478[[#This Row],[lastcol]]-1,4)</f>
        <v>A332:F332</v>
      </c>
      <c r="L332" t="b" cm="1">
        <f t="array" aca="1" ref="L332" ca="1">SUMPRODUCT(--(INDIRECT(input478[[#This Row],[range1]])&lt;INDIRECT(input478[[#This Row],[range2]])))=COUNT(INDIRECT(input478[[#This Row],[range1]]))</f>
        <v>0</v>
      </c>
      <c r="M332" t="b" cm="1">
        <f t="array" aca="1" ref="M332" ca="1">SUMPRODUCT(--(INDIRECT(input478[[#This Row],[range1]])&gt;INDIRECT(input478[[#This Row],[range2]])))=COUNT(INDIRECT(input478[[#This Row],[range1]]))</f>
        <v>0</v>
      </c>
      <c r="N332" t="b">
        <f ca="1">IF(AND(NOT(input478[[#This Row],[All DESC?]]),NOT(input478[[#This Row],[All ASC?]])),FALSE(),TRUE())</f>
        <v>0</v>
      </c>
      <c r="O332" cm="1">
        <f t="array" aca="1" ref="O332" ca="1">IF(AND(input478[[#This Row],[Safe Part 1]],(MAX(ABS((INDIRECT(input478[[#This Row],[range2]]))-(INDIRECT(input478[[#This Row],[range1]])))))&lt;=3),1,0)</f>
        <v>0</v>
      </c>
    </row>
    <row r="333" spans="1:15" x14ac:dyDescent="0.35">
      <c r="A333">
        <v>37</v>
      </c>
      <c r="B333">
        <v>32</v>
      </c>
      <c r="C333">
        <v>30</v>
      </c>
      <c r="D333">
        <v>29</v>
      </c>
      <c r="E333">
        <v>28</v>
      </c>
      <c r="F333">
        <v>28</v>
      </c>
      <c r="H333">
        <f>1</f>
        <v>1</v>
      </c>
      <c r="I333">
        <f>COUNTA(input478[[#This Row],[Column1.1]:[Column1.8]])</f>
        <v>6</v>
      </c>
      <c r="J333" t="str">
        <f>ADDRESS(ROW(),input478[[#This Row],[first col]]+1,4)&amp;":"&amp;ADDRESS(ROW(),input478[[#This Row],[lastcol]],4)</f>
        <v>B333:F333</v>
      </c>
      <c r="K333" t="str">
        <f>ADDRESS(ROW(),input478[[#This Row],[first col]],4)&amp;":"&amp;ADDRESS(ROW(),input478[[#This Row],[lastcol]]-1,4)</f>
        <v>A333:E333</v>
      </c>
      <c r="L333" t="b" cm="1">
        <f t="array" aca="1" ref="L333" ca="1">SUMPRODUCT(--(INDIRECT(input478[[#This Row],[range1]])&lt;INDIRECT(input478[[#This Row],[range2]])))=COUNT(INDIRECT(input478[[#This Row],[range1]]))</f>
        <v>0</v>
      </c>
      <c r="M333" t="b" cm="1">
        <f t="array" aca="1" ref="M333" ca="1">SUMPRODUCT(--(INDIRECT(input478[[#This Row],[range1]])&gt;INDIRECT(input478[[#This Row],[range2]])))=COUNT(INDIRECT(input478[[#This Row],[range1]]))</f>
        <v>0</v>
      </c>
      <c r="N333" t="b">
        <f ca="1">IF(AND(NOT(input478[[#This Row],[All DESC?]]),NOT(input478[[#This Row],[All ASC?]])),FALSE(),TRUE())</f>
        <v>0</v>
      </c>
      <c r="O333" cm="1">
        <f t="array" aca="1" ref="O333" ca="1">IF(AND(input478[[#This Row],[Safe Part 1]],(MAX(ABS((INDIRECT(input478[[#This Row],[range2]]))-(INDIRECT(input478[[#This Row],[range1]])))))&lt;=3),1,0)</f>
        <v>0</v>
      </c>
    </row>
    <row r="334" spans="1:15" x14ac:dyDescent="0.35">
      <c r="A334">
        <v>83</v>
      </c>
      <c r="B334">
        <v>79</v>
      </c>
      <c r="C334">
        <v>76</v>
      </c>
      <c r="D334">
        <v>70</v>
      </c>
      <c r="E334">
        <v>68</v>
      </c>
      <c r="F334">
        <v>68</v>
      </c>
      <c r="H334">
        <f>1</f>
        <v>1</v>
      </c>
      <c r="I334">
        <f>COUNTA(input478[[#This Row],[Column1.1]:[Column1.8]])</f>
        <v>6</v>
      </c>
      <c r="J334" t="str">
        <f>ADDRESS(ROW(),input478[[#This Row],[first col]]+1,4)&amp;":"&amp;ADDRESS(ROW(),input478[[#This Row],[lastcol]],4)</f>
        <v>B334:F334</v>
      </c>
      <c r="K334" t="str">
        <f>ADDRESS(ROW(),input478[[#This Row],[first col]],4)&amp;":"&amp;ADDRESS(ROW(),input478[[#This Row],[lastcol]]-1,4)</f>
        <v>A334:E334</v>
      </c>
      <c r="L334" t="b" cm="1">
        <f t="array" aca="1" ref="L334" ca="1">SUMPRODUCT(--(INDIRECT(input478[[#This Row],[range1]])&lt;INDIRECT(input478[[#This Row],[range2]])))=COUNT(INDIRECT(input478[[#This Row],[range1]]))</f>
        <v>0</v>
      </c>
      <c r="M334" t="b" cm="1">
        <f t="array" aca="1" ref="M334" ca="1">SUMPRODUCT(--(INDIRECT(input478[[#This Row],[range1]])&gt;INDIRECT(input478[[#This Row],[range2]])))=COUNT(INDIRECT(input478[[#This Row],[range1]]))</f>
        <v>0</v>
      </c>
      <c r="N334" t="b">
        <f ca="1">IF(AND(NOT(input478[[#This Row],[All DESC?]]),NOT(input478[[#This Row],[All ASC?]])),FALSE(),TRUE())</f>
        <v>0</v>
      </c>
      <c r="O334" cm="1">
        <f t="array" aca="1" ref="O334" ca="1">IF(AND(input478[[#This Row],[Safe Part 1]],(MAX(ABS((INDIRECT(input478[[#This Row],[range2]]))-(INDIRECT(input478[[#This Row],[range1]])))))&lt;=3),1,0)</f>
        <v>0</v>
      </c>
    </row>
    <row r="335" spans="1:15" x14ac:dyDescent="0.35">
      <c r="A335">
        <v>13</v>
      </c>
      <c r="B335">
        <v>17</v>
      </c>
      <c r="C335">
        <v>20</v>
      </c>
      <c r="D335">
        <v>17</v>
      </c>
      <c r="H335">
        <f>1</f>
        <v>1</v>
      </c>
      <c r="I335">
        <f>COUNTA(input478[[#This Row],[Column1.1]:[Column1.8]])</f>
        <v>4</v>
      </c>
      <c r="J335" t="str">
        <f>ADDRESS(ROW(),input478[[#This Row],[first col]]+1,4)&amp;":"&amp;ADDRESS(ROW(),input478[[#This Row],[lastcol]],4)</f>
        <v>B335:D335</v>
      </c>
      <c r="K335" t="str">
        <f>ADDRESS(ROW(),input478[[#This Row],[first col]],4)&amp;":"&amp;ADDRESS(ROW(),input478[[#This Row],[lastcol]]-1,4)</f>
        <v>A335:C335</v>
      </c>
      <c r="L335" t="b" cm="1">
        <f t="array" aca="1" ref="L335" ca="1">SUMPRODUCT(--(INDIRECT(input478[[#This Row],[range1]])&lt;INDIRECT(input478[[#This Row],[range2]])))=COUNT(INDIRECT(input478[[#This Row],[range1]]))</f>
        <v>0</v>
      </c>
      <c r="M335" t="b" cm="1">
        <f t="array" aca="1" ref="M335" ca="1">SUMPRODUCT(--(INDIRECT(input478[[#This Row],[range1]])&gt;INDIRECT(input478[[#This Row],[range2]])))=COUNT(INDIRECT(input478[[#This Row],[range1]]))</f>
        <v>0</v>
      </c>
      <c r="N335" t="b">
        <f ca="1">IF(AND(NOT(input478[[#This Row],[All DESC?]]),NOT(input478[[#This Row],[All ASC?]])),FALSE(),TRUE())</f>
        <v>0</v>
      </c>
      <c r="O335" cm="1">
        <f t="array" aca="1" ref="O335" ca="1">IF(AND(input478[[#This Row],[Safe Part 1]],(MAX(ABS((INDIRECT(input478[[#This Row],[range2]]))-(INDIRECT(input478[[#This Row],[range1]])))))&lt;=3),1,0)</f>
        <v>0</v>
      </c>
    </row>
    <row r="336" spans="1:15" x14ac:dyDescent="0.35">
      <c r="A336">
        <v>23</v>
      </c>
      <c r="B336">
        <v>20</v>
      </c>
      <c r="C336">
        <v>17</v>
      </c>
      <c r="D336">
        <v>16</v>
      </c>
      <c r="E336">
        <v>11</v>
      </c>
      <c r="F336">
        <v>9</v>
      </c>
      <c r="G336">
        <v>5</v>
      </c>
      <c r="H336">
        <f>1</f>
        <v>1</v>
      </c>
      <c r="I336">
        <f>COUNTA(input478[[#This Row],[Column1.1]:[Column1.8]])</f>
        <v>7</v>
      </c>
      <c r="J336" t="str">
        <f>ADDRESS(ROW(),input478[[#This Row],[first col]]+1,4)&amp;":"&amp;ADDRESS(ROW(),input478[[#This Row],[lastcol]],4)</f>
        <v>B336:G336</v>
      </c>
      <c r="K336" t="str">
        <f>ADDRESS(ROW(),input478[[#This Row],[first col]],4)&amp;":"&amp;ADDRESS(ROW(),input478[[#This Row],[lastcol]]-1,4)</f>
        <v>A336:F336</v>
      </c>
      <c r="L336" t="b" cm="1">
        <f t="array" aca="1" ref="L336" ca="1">SUMPRODUCT(--(INDIRECT(input478[[#This Row],[range1]])&lt;INDIRECT(input478[[#This Row],[range2]])))=COUNT(INDIRECT(input478[[#This Row],[range1]]))</f>
        <v>1</v>
      </c>
      <c r="M336" t="b" cm="1">
        <f t="array" aca="1" ref="M336" ca="1">SUMPRODUCT(--(INDIRECT(input478[[#This Row],[range1]])&gt;INDIRECT(input478[[#This Row],[range2]])))=COUNT(INDIRECT(input478[[#This Row],[range1]]))</f>
        <v>0</v>
      </c>
      <c r="N336" t="b">
        <f ca="1">IF(AND(NOT(input478[[#This Row],[All DESC?]]),NOT(input478[[#This Row],[All ASC?]])),FALSE(),TRUE())</f>
        <v>1</v>
      </c>
      <c r="O336" cm="1">
        <f t="array" aca="1" ref="O336" ca="1">IF(AND(input478[[#This Row],[Safe Part 1]],(MAX(ABS((INDIRECT(input478[[#This Row],[range2]]))-(INDIRECT(input478[[#This Row],[range1]])))))&lt;=3),1,0)</f>
        <v>0</v>
      </c>
    </row>
    <row r="337" spans="1:15" x14ac:dyDescent="0.35">
      <c r="A337">
        <v>26</v>
      </c>
      <c r="B337">
        <v>30</v>
      </c>
      <c r="C337">
        <v>32</v>
      </c>
      <c r="D337">
        <v>35</v>
      </c>
      <c r="E337">
        <v>38</v>
      </c>
      <c r="F337">
        <v>38</v>
      </c>
      <c r="H337">
        <f>1</f>
        <v>1</v>
      </c>
      <c r="I337">
        <f>COUNTA(input478[[#This Row],[Column1.1]:[Column1.8]])</f>
        <v>6</v>
      </c>
      <c r="J337" t="str">
        <f>ADDRESS(ROW(),input478[[#This Row],[first col]]+1,4)&amp;":"&amp;ADDRESS(ROW(),input478[[#This Row],[lastcol]],4)</f>
        <v>B337:F337</v>
      </c>
      <c r="K337" t="str">
        <f>ADDRESS(ROW(),input478[[#This Row],[first col]],4)&amp;":"&amp;ADDRESS(ROW(),input478[[#This Row],[lastcol]]-1,4)</f>
        <v>A337:E337</v>
      </c>
      <c r="L337" t="b" cm="1">
        <f t="array" aca="1" ref="L337" ca="1">SUMPRODUCT(--(INDIRECT(input478[[#This Row],[range1]])&lt;INDIRECT(input478[[#This Row],[range2]])))=COUNT(INDIRECT(input478[[#This Row],[range1]]))</f>
        <v>0</v>
      </c>
      <c r="M337" t="b" cm="1">
        <f t="array" aca="1" ref="M337" ca="1">SUMPRODUCT(--(INDIRECT(input478[[#This Row],[range1]])&gt;INDIRECT(input478[[#This Row],[range2]])))=COUNT(INDIRECT(input478[[#This Row],[range1]]))</f>
        <v>0</v>
      </c>
      <c r="N337" t="b">
        <f ca="1">IF(AND(NOT(input478[[#This Row],[All DESC?]]),NOT(input478[[#This Row],[All ASC?]])),FALSE(),TRUE())</f>
        <v>0</v>
      </c>
      <c r="O337" cm="1">
        <f t="array" aca="1" ref="O337" ca="1">IF(AND(input478[[#This Row],[Safe Part 1]],(MAX(ABS((INDIRECT(input478[[#This Row],[range2]]))-(INDIRECT(input478[[#This Row],[range1]])))))&lt;=3),1,0)</f>
        <v>0</v>
      </c>
    </row>
    <row r="338" spans="1:15" x14ac:dyDescent="0.35">
      <c r="A338">
        <v>32</v>
      </c>
      <c r="B338">
        <v>30</v>
      </c>
      <c r="C338">
        <v>29</v>
      </c>
      <c r="D338">
        <v>27</v>
      </c>
      <c r="E338">
        <v>24</v>
      </c>
      <c r="F338">
        <v>24</v>
      </c>
      <c r="H338">
        <f>1</f>
        <v>1</v>
      </c>
      <c r="I338">
        <f>COUNTA(input478[[#This Row],[Column1.1]:[Column1.8]])</f>
        <v>6</v>
      </c>
      <c r="J338" t="str">
        <f>ADDRESS(ROW(),input478[[#This Row],[first col]]+1,4)&amp;":"&amp;ADDRESS(ROW(),input478[[#This Row],[lastcol]],4)</f>
        <v>B338:F338</v>
      </c>
      <c r="K338" t="str">
        <f>ADDRESS(ROW(),input478[[#This Row],[first col]],4)&amp;":"&amp;ADDRESS(ROW(),input478[[#This Row],[lastcol]]-1,4)</f>
        <v>A338:E338</v>
      </c>
      <c r="L338" t="b" cm="1">
        <f t="array" aca="1" ref="L338" ca="1">SUMPRODUCT(--(INDIRECT(input478[[#This Row],[range1]])&lt;INDIRECT(input478[[#This Row],[range2]])))=COUNT(INDIRECT(input478[[#This Row],[range1]]))</f>
        <v>0</v>
      </c>
      <c r="M338" t="b" cm="1">
        <f t="array" aca="1" ref="M338" ca="1">SUMPRODUCT(--(INDIRECT(input478[[#This Row],[range1]])&gt;INDIRECT(input478[[#This Row],[range2]])))=COUNT(INDIRECT(input478[[#This Row],[range1]]))</f>
        <v>0</v>
      </c>
      <c r="N338" t="b">
        <f ca="1">IF(AND(NOT(input478[[#This Row],[All DESC?]]),NOT(input478[[#This Row],[All ASC?]])),FALSE(),TRUE())</f>
        <v>0</v>
      </c>
      <c r="O338" cm="1">
        <f t="array" aca="1" ref="O338" ca="1">IF(AND(input478[[#This Row],[Safe Part 1]],(MAX(ABS((INDIRECT(input478[[#This Row],[range2]]))-(INDIRECT(input478[[#This Row],[range1]])))))&lt;=3),1,0)</f>
        <v>0</v>
      </c>
    </row>
    <row r="339" spans="1:15" x14ac:dyDescent="0.35">
      <c r="A339">
        <v>30</v>
      </c>
      <c r="B339">
        <v>40</v>
      </c>
      <c r="C339">
        <v>43</v>
      </c>
      <c r="D339">
        <v>47</v>
      </c>
      <c r="H339">
        <f>1</f>
        <v>1</v>
      </c>
      <c r="I339">
        <f>COUNTA(input478[[#This Row],[Column1.1]:[Column1.8]])</f>
        <v>4</v>
      </c>
      <c r="J339" t="str">
        <f>ADDRESS(ROW(),input478[[#This Row],[first col]]+1,4)&amp;":"&amp;ADDRESS(ROW(),input478[[#This Row],[lastcol]],4)</f>
        <v>B339:D339</v>
      </c>
      <c r="K339" t="str">
        <f>ADDRESS(ROW(),input478[[#This Row],[first col]],4)&amp;":"&amp;ADDRESS(ROW(),input478[[#This Row],[lastcol]]-1,4)</f>
        <v>A339:C339</v>
      </c>
      <c r="L339" t="b" cm="1">
        <f t="array" aca="1" ref="L339" ca="1">SUMPRODUCT(--(INDIRECT(input478[[#This Row],[range1]])&lt;INDIRECT(input478[[#This Row],[range2]])))=COUNT(INDIRECT(input478[[#This Row],[range1]]))</f>
        <v>0</v>
      </c>
      <c r="M339" t="b" cm="1">
        <f t="array" aca="1" ref="M339" ca="1">SUMPRODUCT(--(INDIRECT(input478[[#This Row],[range1]])&gt;INDIRECT(input478[[#This Row],[range2]])))=COUNT(INDIRECT(input478[[#This Row],[range1]]))</f>
        <v>1</v>
      </c>
      <c r="N339" t="b">
        <f ca="1">IF(AND(NOT(input478[[#This Row],[All DESC?]]),NOT(input478[[#This Row],[All ASC?]])),FALSE(),TRUE())</f>
        <v>1</v>
      </c>
      <c r="O339" cm="1">
        <f t="array" aca="1" ref="O339" ca="1">IF(AND(input478[[#This Row],[Safe Part 1]],(MAX(ABS((INDIRECT(input478[[#This Row],[range2]]))-(INDIRECT(input478[[#This Row],[range1]])))))&lt;=3),1,0)</f>
        <v>0</v>
      </c>
    </row>
    <row r="340" spans="1:15" x14ac:dyDescent="0.35">
      <c r="A340">
        <v>62</v>
      </c>
      <c r="B340">
        <v>68</v>
      </c>
      <c r="C340">
        <v>69</v>
      </c>
      <c r="D340">
        <v>71</v>
      </c>
      <c r="E340">
        <v>72</v>
      </c>
      <c r="F340">
        <v>76</v>
      </c>
      <c r="H340">
        <f>1</f>
        <v>1</v>
      </c>
      <c r="I340">
        <f>COUNTA(input478[[#This Row],[Column1.1]:[Column1.8]])</f>
        <v>6</v>
      </c>
      <c r="J340" t="str">
        <f>ADDRESS(ROW(),input478[[#This Row],[first col]]+1,4)&amp;":"&amp;ADDRESS(ROW(),input478[[#This Row],[lastcol]],4)</f>
        <v>B340:F340</v>
      </c>
      <c r="K340" t="str">
        <f>ADDRESS(ROW(),input478[[#This Row],[first col]],4)&amp;":"&amp;ADDRESS(ROW(),input478[[#This Row],[lastcol]]-1,4)</f>
        <v>A340:E340</v>
      </c>
      <c r="L340" t="b" cm="1">
        <f t="array" aca="1" ref="L340" ca="1">SUMPRODUCT(--(INDIRECT(input478[[#This Row],[range1]])&lt;INDIRECT(input478[[#This Row],[range2]])))=COUNT(INDIRECT(input478[[#This Row],[range1]]))</f>
        <v>0</v>
      </c>
      <c r="M340" t="b" cm="1">
        <f t="array" aca="1" ref="M340" ca="1">SUMPRODUCT(--(INDIRECT(input478[[#This Row],[range1]])&gt;INDIRECT(input478[[#This Row],[range2]])))=COUNT(INDIRECT(input478[[#This Row],[range1]]))</f>
        <v>1</v>
      </c>
      <c r="N340" t="b">
        <f ca="1">IF(AND(NOT(input478[[#This Row],[All DESC?]]),NOT(input478[[#This Row],[All ASC?]])),FALSE(),TRUE())</f>
        <v>1</v>
      </c>
      <c r="O340" cm="1">
        <f t="array" aca="1" ref="O340" ca="1">IF(AND(input478[[#This Row],[Safe Part 1]],(MAX(ABS((INDIRECT(input478[[#This Row],[range2]]))-(INDIRECT(input478[[#This Row],[range1]])))))&lt;=3),1,0)</f>
        <v>0</v>
      </c>
    </row>
    <row r="341" spans="1:15" x14ac:dyDescent="0.35">
      <c r="A341">
        <v>60</v>
      </c>
      <c r="B341">
        <v>57</v>
      </c>
      <c r="C341">
        <v>59</v>
      </c>
      <c r="D341">
        <v>60</v>
      </c>
      <c r="E341">
        <v>63</v>
      </c>
      <c r="H341">
        <f>1</f>
        <v>1</v>
      </c>
      <c r="I341">
        <f>COUNTA(input478[[#This Row],[Column1.1]:[Column1.8]])</f>
        <v>5</v>
      </c>
      <c r="J341" t="str">
        <f>ADDRESS(ROW(),input478[[#This Row],[first col]]+1,4)&amp;":"&amp;ADDRESS(ROW(),input478[[#This Row],[lastcol]],4)</f>
        <v>B341:E341</v>
      </c>
      <c r="K341" t="str">
        <f>ADDRESS(ROW(),input478[[#This Row],[first col]],4)&amp;":"&amp;ADDRESS(ROW(),input478[[#This Row],[lastcol]]-1,4)</f>
        <v>A341:D341</v>
      </c>
      <c r="L341" t="b" cm="1">
        <f t="array" aca="1" ref="L341" ca="1">SUMPRODUCT(--(INDIRECT(input478[[#This Row],[range1]])&lt;INDIRECT(input478[[#This Row],[range2]])))=COUNT(INDIRECT(input478[[#This Row],[range1]]))</f>
        <v>0</v>
      </c>
      <c r="M341" t="b" cm="1">
        <f t="array" aca="1" ref="M341" ca="1">SUMPRODUCT(--(INDIRECT(input478[[#This Row],[range1]])&gt;INDIRECT(input478[[#This Row],[range2]])))=COUNT(INDIRECT(input478[[#This Row],[range1]]))</f>
        <v>0</v>
      </c>
      <c r="N341" t="b">
        <f ca="1">IF(AND(NOT(input478[[#This Row],[All DESC?]]),NOT(input478[[#This Row],[All ASC?]])),FALSE(),TRUE())</f>
        <v>0</v>
      </c>
      <c r="O341" cm="1">
        <f t="array" aca="1" ref="O341" ca="1">IF(AND(input478[[#This Row],[Safe Part 1]],(MAX(ABS((INDIRECT(input478[[#This Row],[range2]]))-(INDIRECT(input478[[#This Row],[range1]])))))&lt;=3),1,0)</f>
        <v>0</v>
      </c>
    </row>
    <row r="342" spans="1:15" x14ac:dyDescent="0.35">
      <c r="A342">
        <v>24</v>
      </c>
      <c r="B342">
        <v>19</v>
      </c>
      <c r="C342">
        <v>19</v>
      </c>
      <c r="D342">
        <v>18</v>
      </c>
      <c r="E342">
        <v>14</v>
      </c>
      <c r="H342">
        <f>1</f>
        <v>1</v>
      </c>
      <c r="I342">
        <f>COUNTA(input478[[#This Row],[Column1.1]:[Column1.8]])</f>
        <v>5</v>
      </c>
      <c r="J342" t="str">
        <f>ADDRESS(ROW(),input478[[#This Row],[first col]]+1,4)&amp;":"&amp;ADDRESS(ROW(),input478[[#This Row],[lastcol]],4)</f>
        <v>B342:E342</v>
      </c>
      <c r="K342" t="str">
        <f>ADDRESS(ROW(),input478[[#This Row],[first col]],4)&amp;":"&amp;ADDRESS(ROW(),input478[[#This Row],[lastcol]]-1,4)</f>
        <v>A342:D342</v>
      </c>
      <c r="L342" t="b" cm="1">
        <f t="array" aca="1" ref="L342" ca="1">SUMPRODUCT(--(INDIRECT(input478[[#This Row],[range1]])&lt;INDIRECT(input478[[#This Row],[range2]])))=COUNT(INDIRECT(input478[[#This Row],[range1]]))</f>
        <v>0</v>
      </c>
      <c r="M342" t="b" cm="1">
        <f t="array" aca="1" ref="M342" ca="1">SUMPRODUCT(--(INDIRECT(input478[[#This Row],[range1]])&gt;INDIRECT(input478[[#This Row],[range2]])))=COUNT(INDIRECT(input478[[#This Row],[range1]]))</f>
        <v>0</v>
      </c>
      <c r="N342" t="b">
        <f ca="1">IF(AND(NOT(input478[[#This Row],[All DESC?]]),NOT(input478[[#This Row],[All ASC?]])),FALSE(),TRUE())</f>
        <v>0</v>
      </c>
      <c r="O342" cm="1">
        <f t="array" aca="1" ref="O342" ca="1">IF(AND(input478[[#This Row],[Safe Part 1]],(MAX(ABS((INDIRECT(input478[[#This Row],[range2]]))-(INDIRECT(input478[[#This Row],[range1]])))))&lt;=3),1,0)</f>
        <v>0</v>
      </c>
    </row>
    <row r="343" spans="1:15" x14ac:dyDescent="0.35">
      <c r="A343">
        <v>42</v>
      </c>
      <c r="B343">
        <v>36</v>
      </c>
      <c r="C343">
        <v>35</v>
      </c>
      <c r="D343">
        <v>38</v>
      </c>
      <c r="H343">
        <f>1</f>
        <v>1</v>
      </c>
      <c r="I343">
        <f>COUNTA(input478[[#This Row],[Column1.1]:[Column1.8]])</f>
        <v>4</v>
      </c>
      <c r="J343" t="str">
        <f>ADDRESS(ROW(),input478[[#This Row],[first col]]+1,4)&amp;":"&amp;ADDRESS(ROW(),input478[[#This Row],[lastcol]],4)</f>
        <v>B343:D343</v>
      </c>
      <c r="K343" t="str">
        <f>ADDRESS(ROW(),input478[[#This Row],[first col]],4)&amp;":"&amp;ADDRESS(ROW(),input478[[#This Row],[lastcol]]-1,4)</f>
        <v>A343:C343</v>
      </c>
      <c r="L343" t="b" cm="1">
        <f t="array" aca="1" ref="L343" ca="1">SUMPRODUCT(--(INDIRECT(input478[[#This Row],[range1]])&lt;INDIRECT(input478[[#This Row],[range2]])))=COUNT(INDIRECT(input478[[#This Row],[range1]]))</f>
        <v>0</v>
      </c>
      <c r="M343" t="b" cm="1">
        <f t="array" aca="1" ref="M343" ca="1">SUMPRODUCT(--(INDIRECT(input478[[#This Row],[range1]])&gt;INDIRECT(input478[[#This Row],[range2]])))=COUNT(INDIRECT(input478[[#This Row],[range1]]))</f>
        <v>0</v>
      </c>
      <c r="N343" t="b">
        <f ca="1">IF(AND(NOT(input478[[#This Row],[All DESC?]]),NOT(input478[[#This Row],[All ASC?]])),FALSE(),TRUE())</f>
        <v>0</v>
      </c>
      <c r="O343" cm="1">
        <f t="array" aca="1" ref="O343" ca="1">IF(AND(input478[[#This Row],[Safe Part 1]],(MAX(ABS((INDIRECT(input478[[#This Row],[range2]]))-(INDIRECT(input478[[#This Row],[range1]])))))&lt;=3),1,0)</f>
        <v>0</v>
      </c>
    </row>
    <row r="344" spans="1:15" x14ac:dyDescent="0.35">
      <c r="A344">
        <v>64</v>
      </c>
      <c r="B344">
        <v>69</v>
      </c>
      <c r="C344">
        <v>73</v>
      </c>
      <c r="D344">
        <v>71</v>
      </c>
      <c r="H344">
        <f>1</f>
        <v>1</v>
      </c>
      <c r="I344">
        <f>COUNTA(input478[[#This Row],[Column1.1]:[Column1.8]])</f>
        <v>4</v>
      </c>
      <c r="J344" t="str">
        <f>ADDRESS(ROW(),input478[[#This Row],[first col]]+1,4)&amp;":"&amp;ADDRESS(ROW(),input478[[#This Row],[lastcol]],4)</f>
        <v>B344:D344</v>
      </c>
      <c r="K344" t="str">
        <f>ADDRESS(ROW(),input478[[#This Row],[first col]],4)&amp;":"&amp;ADDRESS(ROW(),input478[[#This Row],[lastcol]]-1,4)</f>
        <v>A344:C344</v>
      </c>
      <c r="L344" t="b" cm="1">
        <f t="array" aca="1" ref="L344" ca="1">SUMPRODUCT(--(INDIRECT(input478[[#This Row],[range1]])&lt;INDIRECT(input478[[#This Row],[range2]])))=COUNT(INDIRECT(input478[[#This Row],[range1]]))</f>
        <v>0</v>
      </c>
      <c r="M344" t="b" cm="1">
        <f t="array" aca="1" ref="M344" ca="1">SUMPRODUCT(--(INDIRECT(input478[[#This Row],[range1]])&gt;INDIRECT(input478[[#This Row],[range2]])))=COUNT(INDIRECT(input478[[#This Row],[range1]]))</f>
        <v>0</v>
      </c>
      <c r="N344" t="b">
        <f ca="1">IF(AND(NOT(input478[[#This Row],[All DESC?]]),NOT(input478[[#This Row],[All ASC?]])),FALSE(),TRUE())</f>
        <v>0</v>
      </c>
      <c r="O344" cm="1">
        <f t="array" aca="1" ref="O344" ca="1">IF(AND(input478[[#This Row],[Safe Part 1]],(MAX(ABS((INDIRECT(input478[[#This Row],[range2]]))-(INDIRECT(input478[[#This Row],[range1]])))))&lt;=3),1,0)</f>
        <v>0</v>
      </c>
    </row>
    <row r="345" spans="1:15" x14ac:dyDescent="0.35">
      <c r="A345">
        <v>42</v>
      </c>
      <c r="B345">
        <v>34</v>
      </c>
      <c r="C345">
        <v>32</v>
      </c>
      <c r="D345">
        <v>31</v>
      </c>
      <c r="E345">
        <v>28</v>
      </c>
      <c r="F345">
        <v>27</v>
      </c>
      <c r="G345">
        <v>24</v>
      </c>
      <c r="H345">
        <f>1</f>
        <v>1</v>
      </c>
      <c r="I345">
        <f>COUNTA(input478[[#This Row],[Column1.1]:[Column1.8]])</f>
        <v>7</v>
      </c>
      <c r="J345" t="str">
        <f>ADDRESS(ROW(),input478[[#This Row],[first col]]+1,4)&amp;":"&amp;ADDRESS(ROW(),input478[[#This Row],[lastcol]],4)</f>
        <v>B345:G345</v>
      </c>
      <c r="K345" t="str">
        <f>ADDRESS(ROW(),input478[[#This Row],[first col]],4)&amp;":"&amp;ADDRESS(ROW(),input478[[#This Row],[lastcol]]-1,4)</f>
        <v>A345:F345</v>
      </c>
      <c r="L345" t="b" cm="1">
        <f t="array" aca="1" ref="L345" ca="1">SUMPRODUCT(--(INDIRECT(input478[[#This Row],[range1]])&lt;INDIRECT(input478[[#This Row],[range2]])))=COUNT(INDIRECT(input478[[#This Row],[range1]]))</f>
        <v>1</v>
      </c>
      <c r="M345" t="b" cm="1">
        <f t="array" aca="1" ref="M345" ca="1">SUMPRODUCT(--(INDIRECT(input478[[#This Row],[range1]])&gt;INDIRECT(input478[[#This Row],[range2]])))=COUNT(INDIRECT(input478[[#This Row],[range1]]))</f>
        <v>0</v>
      </c>
      <c r="N345" t="b">
        <f ca="1">IF(AND(NOT(input478[[#This Row],[All DESC?]]),NOT(input478[[#This Row],[All ASC?]])),FALSE(),TRUE())</f>
        <v>1</v>
      </c>
      <c r="O345" cm="1">
        <f t="array" aca="1" ref="O345" ca="1">IF(AND(input478[[#This Row],[Safe Part 1]],(MAX(ABS((INDIRECT(input478[[#This Row],[range2]]))-(INDIRECT(input478[[#This Row],[range1]])))))&lt;=3),1,0)</f>
        <v>0</v>
      </c>
    </row>
    <row r="346" spans="1:15" x14ac:dyDescent="0.35">
      <c r="A346">
        <v>53</v>
      </c>
      <c r="B346">
        <v>54</v>
      </c>
      <c r="C346">
        <v>51</v>
      </c>
      <c r="D346">
        <v>50</v>
      </c>
      <c r="E346">
        <v>48</v>
      </c>
      <c r="F346">
        <v>41</v>
      </c>
      <c r="H346">
        <f>1</f>
        <v>1</v>
      </c>
      <c r="I346">
        <f>COUNTA(input478[[#This Row],[Column1.1]:[Column1.8]])</f>
        <v>6</v>
      </c>
      <c r="J346" t="str">
        <f>ADDRESS(ROW(),input478[[#This Row],[first col]]+1,4)&amp;":"&amp;ADDRESS(ROW(),input478[[#This Row],[lastcol]],4)</f>
        <v>B346:F346</v>
      </c>
      <c r="K346" t="str">
        <f>ADDRESS(ROW(),input478[[#This Row],[first col]],4)&amp;":"&amp;ADDRESS(ROW(),input478[[#This Row],[lastcol]]-1,4)</f>
        <v>A346:E346</v>
      </c>
      <c r="L346" t="b" cm="1">
        <f t="array" aca="1" ref="L346" ca="1">SUMPRODUCT(--(INDIRECT(input478[[#This Row],[range1]])&lt;INDIRECT(input478[[#This Row],[range2]])))=COUNT(INDIRECT(input478[[#This Row],[range1]]))</f>
        <v>0</v>
      </c>
      <c r="M346" t="b" cm="1">
        <f t="array" aca="1" ref="M346" ca="1">SUMPRODUCT(--(INDIRECT(input478[[#This Row],[range1]])&gt;INDIRECT(input478[[#This Row],[range2]])))=COUNT(INDIRECT(input478[[#This Row],[range1]]))</f>
        <v>0</v>
      </c>
      <c r="N346" t="b">
        <f ca="1">IF(AND(NOT(input478[[#This Row],[All DESC?]]),NOT(input478[[#This Row],[All ASC?]])),FALSE(),TRUE())</f>
        <v>0</v>
      </c>
      <c r="O346" cm="1">
        <f t="array" aca="1" ref="O346" ca="1">IF(AND(input478[[#This Row],[Safe Part 1]],(MAX(ABS((INDIRECT(input478[[#This Row],[range2]]))-(INDIRECT(input478[[#This Row],[range1]])))))&lt;=3),1,0)</f>
        <v>0</v>
      </c>
    </row>
    <row r="347" spans="1:15" x14ac:dyDescent="0.35">
      <c r="A347">
        <v>66</v>
      </c>
      <c r="B347">
        <v>62</v>
      </c>
      <c r="C347">
        <v>60</v>
      </c>
      <c r="D347">
        <v>60</v>
      </c>
      <c r="H347">
        <f>1</f>
        <v>1</v>
      </c>
      <c r="I347">
        <f>COUNTA(input478[[#This Row],[Column1.1]:[Column1.8]])</f>
        <v>4</v>
      </c>
      <c r="J347" t="str">
        <f>ADDRESS(ROW(),input478[[#This Row],[first col]]+1,4)&amp;":"&amp;ADDRESS(ROW(),input478[[#This Row],[lastcol]],4)</f>
        <v>B347:D347</v>
      </c>
      <c r="K347" t="str">
        <f>ADDRESS(ROW(),input478[[#This Row],[first col]],4)&amp;":"&amp;ADDRESS(ROW(),input478[[#This Row],[lastcol]]-1,4)</f>
        <v>A347:C347</v>
      </c>
      <c r="L347" t="b" cm="1">
        <f t="array" aca="1" ref="L347" ca="1">SUMPRODUCT(--(INDIRECT(input478[[#This Row],[range1]])&lt;INDIRECT(input478[[#This Row],[range2]])))=COUNT(INDIRECT(input478[[#This Row],[range1]]))</f>
        <v>0</v>
      </c>
      <c r="M347" t="b" cm="1">
        <f t="array" aca="1" ref="M347" ca="1">SUMPRODUCT(--(INDIRECT(input478[[#This Row],[range1]])&gt;INDIRECT(input478[[#This Row],[range2]])))=COUNT(INDIRECT(input478[[#This Row],[range1]]))</f>
        <v>0</v>
      </c>
      <c r="N347" t="b">
        <f ca="1">IF(AND(NOT(input478[[#This Row],[All DESC?]]),NOT(input478[[#This Row],[All ASC?]])),FALSE(),TRUE())</f>
        <v>0</v>
      </c>
      <c r="O347" cm="1">
        <f t="array" aca="1" ref="O347" ca="1">IF(AND(input478[[#This Row],[Safe Part 1]],(MAX(ABS((INDIRECT(input478[[#This Row],[range2]]))-(INDIRECT(input478[[#This Row],[range1]])))))&lt;=3),1,0)</f>
        <v>0</v>
      </c>
    </row>
    <row r="348" spans="1:15" x14ac:dyDescent="0.35">
      <c r="A348">
        <v>78</v>
      </c>
      <c r="B348">
        <v>79</v>
      </c>
      <c r="C348">
        <v>81</v>
      </c>
      <c r="D348">
        <v>79</v>
      </c>
      <c r="H348">
        <f>1</f>
        <v>1</v>
      </c>
      <c r="I348">
        <f>COUNTA(input478[[#This Row],[Column1.1]:[Column1.8]])</f>
        <v>4</v>
      </c>
      <c r="J348" t="str">
        <f>ADDRESS(ROW(),input478[[#This Row],[first col]]+1,4)&amp;":"&amp;ADDRESS(ROW(),input478[[#This Row],[lastcol]],4)</f>
        <v>B348:D348</v>
      </c>
      <c r="K348" t="str">
        <f>ADDRESS(ROW(),input478[[#This Row],[first col]],4)&amp;":"&amp;ADDRESS(ROW(),input478[[#This Row],[lastcol]]-1,4)</f>
        <v>A348:C348</v>
      </c>
      <c r="L348" t="b" cm="1">
        <f t="array" aca="1" ref="L348" ca="1">SUMPRODUCT(--(INDIRECT(input478[[#This Row],[range1]])&lt;INDIRECT(input478[[#This Row],[range2]])))=COUNT(INDIRECT(input478[[#This Row],[range1]]))</f>
        <v>0</v>
      </c>
      <c r="M348" t="b" cm="1">
        <f t="array" aca="1" ref="M348" ca="1">SUMPRODUCT(--(INDIRECT(input478[[#This Row],[range1]])&gt;INDIRECT(input478[[#This Row],[range2]])))=COUNT(INDIRECT(input478[[#This Row],[range1]]))</f>
        <v>0</v>
      </c>
      <c r="N348" t="b">
        <f ca="1">IF(AND(NOT(input478[[#This Row],[All DESC?]]),NOT(input478[[#This Row],[All ASC?]])),FALSE(),TRUE())</f>
        <v>0</v>
      </c>
      <c r="O348" cm="1">
        <f t="array" aca="1" ref="O348" ca="1">IF(AND(input478[[#This Row],[Safe Part 1]],(MAX(ABS((INDIRECT(input478[[#This Row],[range2]]))-(INDIRECT(input478[[#This Row],[range1]])))))&lt;=3),1,0)</f>
        <v>0</v>
      </c>
    </row>
    <row r="349" spans="1:15" x14ac:dyDescent="0.35">
      <c r="A349">
        <v>53</v>
      </c>
      <c r="B349">
        <v>52</v>
      </c>
      <c r="C349">
        <v>51</v>
      </c>
      <c r="D349">
        <v>50</v>
      </c>
      <c r="E349">
        <v>49</v>
      </c>
      <c r="F349">
        <v>50</v>
      </c>
      <c r="G349">
        <v>51</v>
      </c>
      <c r="H349">
        <f>1</f>
        <v>1</v>
      </c>
      <c r="I349">
        <f>COUNTA(input478[[#This Row],[Column1.1]:[Column1.8]])</f>
        <v>7</v>
      </c>
      <c r="J349" t="str">
        <f>ADDRESS(ROW(),input478[[#This Row],[first col]]+1,4)&amp;":"&amp;ADDRESS(ROW(),input478[[#This Row],[lastcol]],4)</f>
        <v>B349:G349</v>
      </c>
      <c r="K349" t="str">
        <f>ADDRESS(ROW(),input478[[#This Row],[first col]],4)&amp;":"&amp;ADDRESS(ROW(),input478[[#This Row],[lastcol]]-1,4)</f>
        <v>A349:F349</v>
      </c>
      <c r="L349" t="b" cm="1">
        <f t="array" aca="1" ref="L349" ca="1">SUMPRODUCT(--(INDIRECT(input478[[#This Row],[range1]])&lt;INDIRECT(input478[[#This Row],[range2]])))=COUNT(INDIRECT(input478[[#This Row],[range1]]))</f>
        <v>0</v>
      </c>
      <c r="M349" t="b" cm="1">
        <f t="array" aca="1" ref="M349" ca="1">SUMPRODUCT(--(INDIRECT(input478[[#This Row],[range1]])&gt;INDIRECT(input478[[#This Row],[range2]])))=COUNT(INDIRECT(input478[[#This Row],[range1]]))</f>
        <v>0</v>
      </c>
      <c r="N349" t="b">
        <f ca="1">IF(AND(NOT(input478[[#This Row],[All DESC?]]),NOT(input478[[#This Row],[All ASC?]])),FALSE(),TRUE())</f>
        <v>0</v>
      </c>
      <c r="O349" cm="1">
        <f t="array" aca="1" ref="O349" ca="1">IF(AND(input478[[#This Row],[Safe Part 1]],(MAX(ABS((INDIRECT(input478[[#This Row],[range2]]))-(INDIRECT(input478[[#This Row],[range1]])))))&lt;=3),1,0)</f>
        <v>0</v>
      </c>
    </row>
    <row r="350" spans="1:15" x14ac:dyDescent="0.35">
      <c r="A350">
        <v>11</v>
      </c>
      <c r="B350">
        <v>12</v>
      </c>
      <c r="C350">
        <v>15</v>
      </c>
      <c r="D350">
        <v>19</v>
      </c>
      <c r="H350">
        <f>1</f>
        <v>1</v>
      </c>
      <c r="I350">
        <f>COUNTA(input478[[#This Row],[Column1.1]:[Column1.8]])</f>
        <v>4</v>
      </c>
      <c r="J350" t="str">
        <f>ADDRESS(ROW(),input478[[#This Row],[first col]]+1,4)&amp;":"&amp;ADDRESS(ROW(),input478[[#This Row],[lastcol]],4)</f>
        <v>B350:D350</v>
      </c>
      <c r="K350" t="str">
        <f>ADDRESS(ROW(),input478[[#This Row],[first col]],4)&amp;":"&amp;ADDRESS(ROW(),input478[[#This Row],[lastcol]]-1,4)</f>
        <v>A350:C350</v>
      </c>
      <c r="L350" t="b" cm="1">
        <f t="array" aca="1" ref="L350" ca="1">SUMPRODUCT(--(INDIRECT(input478[[#This Row],[range1]])&lt;INDIRECT(input478[[#This Row],[range2]])))=COUNT(INDIRECT(input478[[#This Row],[range1]]))</f>
        <v>0</v>
      </c>
      <c r="M350" t="b" cm="1">
        <f t="array" aca="1" ref="M350" ca="1">SUMPRODUCT(--(INDIRECT(input478[[#This Row],[range1]])&gt;INDIRECT(input478[[#This Row],[range2]])))=COUNT(INDIRECT(input478[[#This Row],[range1]]))</f>
        <v>1</v>
      </c>
      <c r="N350" t="b">
        <f ca="1">IF(AND(NOT(input478[[#This Row],[All DESC?]]),NOT(input478[[#This Row],[All ASC?]])),FALSE(),TRUE())</f>
        <v>1</v>
      </c>
      <c r="O350" cm="1">
        <f t="array" aca="1" ref="O350" ca="1">IF(AND(input478[[#This Row],[Safe Part 1]],(MAX(ABS((INDIRECT(input478[[#This Row],[range2]]))-(INDIRECT(input478[[#This Row],[range1]])))))&lt;=3),1,0)</f>
        <v>0</v>
      </c>
    </row>
    <row r="351" spans="1:15" x14ac:dyDescent="0.35">
      <c r="A351">
        <v>45</v>
      </c>
      <c r="B351">
        <v>51</v>
      </c>
      <c r="C351">
        <v>52</v>
      </c>
      <c r="D351">
        <v>53</v>
      </c>
      <c r="E351">
        <v>57</v>
      </c>
      <c r="F351">
        <v>64</v>
      </c>
      <c r="H351">
        <f>1</f>
        <v>1</v>
      </c>
      <c r="I351">
        <f>COUNTA(input478[[#This Row],[Column1.1]:[Column1.8]])</f>
        <v>6</v>
      </c>
      <c r="J351" t="str">
        <f>ADDRESS(ROW(),input478[[#This Row],[first col]]+1,4)&amp;":"&amp;ADDRESS(ROW(),input478[[#This Row],[lastcol]],4)</f>
        <v>B351:F351</v>
      </c>
      <c r="K351" t="str">
        <f>ADDRESS(ROW(),input478[[#This Row],[first col]],4)&amp;":"&amp;ADDRESS(ROW(),input478[[#This Row],[lastcol]]-1,4)</f>
        <v>A351:E351</v>
      </c>
      <c r="L351" t="b" cm="1">
        <f t="array" aca="1" ref="L351" ca="1">SUMPRODUCT(--(INDIRECT(input478[[#This Row],[range1]])&lt;INDIRECT(input478[[#This Row],[range2]])))=COUNT(INDIRECT(input478[[#This Row],[range1]]))</f>
        <v>0</v>
      </c>
      <c r="M351" t="b" cm="1">
        <f t="array" aca="1" ref="M351" ca="1">SUMPRODUCT(--(INDIRECT(input478[[#This Row],[range1]])&gt;INDIRECT(input478[[#This Row],[range2]])))=COUNT(INDIRECT(input478[[#This Row],[range1]]))</f>
        <v>1</v>
      </c>
      <c r="N351" t="b">
        <f ca="1">IF(AND(NOT(input478[[#This Row],[All DESC?]]),NOT(input478[[#This Row],[All ASC?]])),FALSE(),TRUE())</f>
        <v>1</v>
      </c>
      <c r="O351" cm="1">
        <f t="array" aca="1" ref="O351" ca="1">IF(AND(input478[[#This Row],[Safe Part 1]],(MAX(ABS((INDIRECT(input478[[#This Row],[range2]]))-(INDIRECT(input478[[#This Row],[range1]])))))&lt;=3),1,0)</f>
        <v>0</v>
      </c>
    </row>
    <row r="352" spans="1:15" x14ac:dyDescent="0.35">
      <c r="A352">
        <v>17</v>
      </c>
      <c r="B352">
        <v>24</v>
      </c>
      <c r="C352">
        <v>25</v>
      </c>
      <c r="D352">
        <v>26</v>
      </c>
      <c r="H352">
        <f>1</f>
        <v>1</v>
      </c>
      <c r="I352">
        <f>COUNTA(input478[[#This Row],[Column1.1]:[Column1.8]])</f>
        <v>4</v>
      </c>
      <c r="J352" t="str">
        <f>ADDRESS(ROW(),input478[[#This Row],[first col]]+1,4)&amp;":"&amp;ADDRESS(ROW(),input478[[#This Row],[lastcol]],4)</f>
        <v>B352:D352</v>
      </c>
      <c r="K352" t="str">
        <f>ADDRESS(ROW(),input478[[#This Row],[first col]],4)&amp;":"&amp;ADDRESS(ROW(),input478[[#This Row],[lastcol]]-1,4)</f>
        <v>A352:C352</v>
      </c>
      <c r="L352" t="b" cm="1">
        <f t="array" aca="1" ref="L352" ca="1">SUMPRODUCT(--(INDIRECT(input478[[#This Row],[range1]])&lt;INDIRECT(input478[[#This Row],[range2]])))=COUNT(INDIRECT(input478[[#This Row],[range1]]))</f>
        <v>0</v>
      </c>
      <c r="M352" t="b" cm="1">
        <f t="array" aca="1" ref="M352" ca="1">SUMPRODUCT(--(INDIRECT(input478[[#This Row],[range1]])&gt;INDIRECT(input478[[#This Row],[range2]])))=COUNT(INDIRECT(input478[[#This Row],[range1]]))</f>
        <v>1</v>
      </c>
      <c r="N352" t="b">
        <f ca="1">IF(AND(NOT(input478[[#This Row],[All DESC?]]),NOT(input478[[#This Row],[All ASC?]])),FALSE(),TRUE())</f>
        <v>1</v>
      </c>
      <c r="O352" cm="1">
        <f t="array" aca="1" ref="O352" ca="1">IF(AND(input478[[#This Row],[Safe Part 1]],(MAX(ABS((INDIRECT(input478[[#This Row],[range2]]))-(INDIRECT(input478[[#This Row],[range1]])))))&lt;=3),1,0)</f>
        <v>0</v>
      </c>
    </row>
    <row r="353" spans="1:15" x14ac:dyDescent="0.35">
      <c r="A353">
        <v>74</v>
      </c>
      <c r="B353">
        <v>75</v>
      </c>
      <c r="C353">
        <v>73</v>
      </c>
      <c r="D353">
        <v>72</v>
      </c>
      <c r="E353">
        <v>67</v>
      </c>
      <c r="F353">
        <v>62</v>
      </c>
      <c r="H353">
        <f>1</f>
        <v>1</v>
      </c>
      <c r="I353">
        <f>COUNTA(input478[[#This Row],[Column1.1]:[Column1.8]])</f>
        <v>6</v>
      </c>
      <c r="J353" t="str">
        <f>ADDRESS(ROW(),input478[[#This Row],[first col]]+1,4)&amp;":"&amp;ADDRESS(ROW(),input478[[#This Row],[lastcol]],4)</f>
        <v>B353:F353</v>
      </c>
      <c r="K353" t="str">
        <f>ADDRESS(ROW(),input478[[#This Row],[first col]],4)&amp;":"&amp;ADDRESS(ROW(),input478[[#This Row],[lastcol]]-1,4)</f>
        <v>A353:E353</v>
      </c>
      <c r="L353" t="b" cm="1">
        <f t="array" aca="1" ref="L353" ca="1">SUMPRODUCT(--(INDIRECT(input478[[#This Row],[range1]])&lt;INDIRECT(input478[[#This Row],[range2]])))=COUNT(INDIRECT(input478[[#This Row],[range1]]))</f>
        <v>0</v>
      </c>
      <c r="M353" t="b" cm="1">
        <f t="array" aca="1" ref="M353" ca="1">SUMPRODUCT(--(INDIRECT(input478[[#This Row],[range1]])&gt;INDIRECT(input478[[#This Row],[range2]])))=COUNT(INDIRECT(input478[[#This Row],[range1]]))</f>
        <v>0</v>
      </c>
      <c r="N353" t="b">
        <f ca="1">IF(AND(NOT(input478[[#This Row],[All DESC?]]),NOT(input478[[#This Row],[All ASC?]])),FALSE(),TRUE())</f>
        <v>0</v>
      </c>
      <c r="O353" cm="1">
        <f t="array" aca="1" ref="O353" ca="1">IF(AND(input478[[#This Row],[Safe Part 1]],(MAX(ABS((INDIRECT(input478[[#This Row],[range2]]))-(INDIRECT(input478[[#This Row],[range1]])))))&lt;=3),1,0)</f>
        <v>0</v>
      </c>
    </row>
    <row r="354" spans="1:15" x14ac:dyDescent="0.35">
      <c r="A354">
        <v>81</v>
      </c>
      <c r="B354">
        <v>74</v>
      </c>
      <c r="C354">
        <v>72</v>
      </c>
      <c r="D354">
        <v>70</v>
      </c>
      <c r="E354">
        <v>68</v>
      </c>
      <c r="F354">
        <v>66</v>
      </c>
      <c r="H354">
        <f>1</f>
        <v>1</v>
      </c>
      <c r="I354">
        <f>COUNTA(input478[[#This Row],[Column1.1]:[Column1.8]])</f>
        <v>6</v>
      </c>
      <c r="J354" t="str">
        <f>ADDRESS(ROW(),input478[[#This Row],[first col]]+1,4)&amp;":"&amp;ADDRESS(ROW(),input478[[#This Row],[lastcol]],4)</f>
        <v>B354:F354</v>
      </c>
      <c r="K354" t="str">
        <f>ADDRESS(ROW(),input478[[#This Row],[first col]],4)&amp;":"&amp;ADDRESS(ROW(),input478[[#This Row],[lastcol]]-1,4)</f>
        <v>A354:E354</v>
      </c>
      <c r="L354" t="b" cm="1">
        <f t="array" aca="1" ref="L354" ca="1">SUMPRODUCT(--(INDIRECT(input478[[#This Row],[range1]])&lt;INDIRECT(input478[[#This Row],[range2]])))=COUNT(INDIRECT(input478[[#This Row],[range1]]))</f>
        <v>1</v>
      </c>
      <c r="M354" t="b" cm="1">
        <f t="array" aca="1" ref="M354" ca="1">SUMPRODUCT(--(INDIRECT(input478[[#This Row],[range1]])&gt;INDIRECT(input478[[#This Row],[range2]])))=COUNT(INDIRECT(input478[[#This Row],[range1]]))</f>
        <v>0</v>
      </c>
      <c r="N354" t="b">
        <f ca="1">IF(AND(NOT(input478[[#This Row],[All DESC?]]),NOT(input478[[#This Row],[All ASC?]])),FALSE(),TRUE())</f>
        <v>1</v>
      </c>
      <c r="O354" cm="1">
        <f t="array" aca="1" ref="O354" ca="1">IF(AND(input478[[#This Row],[Safe Part 1]],(MAX(ABS((INDIRECT(input478[[#This Row],[range2]]))-(INDIRECT(input478[[#This Row],[range1]])))))&lt;=3),1,0)</f>
        <v>0</v>
      </c>
    </row>
    <row r="355" spans="1:15" x14ac:dyDescent="0.35">
      <c r="A355">
        <v>88</v>
      </c>
      <c r="B355">
        <v>90</v>
      </c>
      <c r="C355">
        <v>90</v>
      </c>
      <c r="D355">
        <v>90</v>
      </c>
      <c r="H355">
        <f>1</f>
        <v>1</v>
      </c>
      <c r="I355">
        <f>COUNTA(input478[[#This Row],[Column1.1]:[Column1.8]])</f>
        <v>4</v>
      </c>
      <c r="J355" t="str">
        <f>ADDRESS(ROW(),input478[[#This Row],[first col]]+1,4)&amp;":"&amp;ADDRESS(ROW(),input478[[#This Row],[lastcol]],4)</f>
        <v>B355:D355</v>
      </c>
      <c r="K355" t="str">
        <f>ADDRESS(ROW(),input478[[#This Row],[first col]],4)&amp;":"&amp;ADDRESS(ROW(),input478[[#This Row],[lastcol]]-1,4)</f>
        <v>A355:C355</v>
      </c>
      <c r="L355" t="b" cm="1">
        <f t="array" aca="1" ref="L355" ca="1">SUMPRODUCT(--(INDIRECT(input478[[#This Row],[range1]])&lt;INDIRECT(input478[[#This Row],[range2]])))=COUNT(INDIRECT(input478[[#This Row],[range1]]))</f>
        <v>0</v>
      </c>
      <c r="M355" t="b" cm="1">
        <f t="array" aca="1" ref="M355" ca="1">SUMPRODUCT(--(INDIRECT(input478[[#This Row],[range1]])&gt;INDIRECT(input478[[#This Row],[range2]])))=COUNT(INDIRECT(input478[[#This Row],[range1]]))</f>
        <v>0</v>
      </c>
      <c r="N355" t="b">
        <f ca="1">IF(AND(NOT(input478[[#This Row],[All DESC?]]),NOT(input478[[#This Row],[All ASC?]])),FALSE(),TRUE())</f>
        <v>0</v>
      </c>
      <c r="O355" cm="1">
        <f t="array" aca="1" ref="O355" ca="1">IF(AND(input478[[#This Row],[Safe Part 1]],(MAX(ABS((INDIRECT(input478[[#This Row],[range2]]))-(INDIRECT(input478[[#This Row],[range1]])))))&lt;=3),1,0)</f>
        <v>0</v>
      </c>
    </row>
    <row r="356" spans="1:15" x14ac:dyDescent="0.35">
      <c r="A356">
        <v>45</v>
      </c>
      <c r="B356">
        <v>40</v>
      </c>
      <c r="C356">
        <v>33</v>
      </c>
      <c r="D356">
        <v>30</v>
      </c>
      <c r="E356">
        <v>24</v>
      </c>
      <c r="H356">
        <f>1</f>
        <v>1</v>
      </c>
      <c r="I356">
        <f>COUNTA(input478[[#This Row],[Column1.1]:[Column1.8]])</f>
        <v>5</v>
      </c>
      <c r="J356" t="str">
        <f>ADDRESS(ROW(),input478[[#This Row],[first col]]+1,4)&amp;":"&amp;ADDRESS(ROW(),input478[[#This Row],[lastcol]],4)</f>
        <v>B356:E356</v>
      </c>
      <c r="K356" t="str">
        <f>ADDRESS(ROW(),input478[[#This Row],[first col]],4)&amp;":"&amp;ADDRESS(ROW(),input478[[#This Row],[lastcol]]-1,4)</f>
        <v>A356:D356</v>
      </c>
      <c r="L356" t="b" cm="1">
        <f t="array" aca="1" ref="L356" ca="1">SUMPRODUCT(--(INDIRECT(input478[[#This Row],[range1]])&lt;INDIRECT(input478[[#This Row],[range2]])))=COUNT(INDIRECT(input478[[#This Row],[range1]]))</f>
        <v>1</v>
      </c>
      <c r="M356" t="b" cm="1">
        <f t="array" aca="1" ref="M356" ca="1">SUMPRODUCT(--(INDIRECT(input478[[#This Row],[range1]])&gt;INDIRECT(input478[[#This Row],[range2]])))=COUNT(INDIRECT(input478[[#This Row],[range1]]))</f>
        <v>0</v>
      </c>
      <c r="N356" t="b">
        <f ca="1">IF(AND(NOT(input478[[#This Row],[All DESC?]]),NOT(input478[[#This Row],[All ASC?]])),FALSE(),TRUE())</f>
        <v>1</v>
      </c>
      <c r="O356" cm="1">
        <f t="array" aca="1" ref="O356" ca="1">IF(AND(input478[[#This Row],[Safe Part 1]],(MAX(ABS((INDIRECT(input478[[#This Row],[range2]]))-(INDIRECT(input478[[#This Row],[range1]])))))&lt;=3),1,0)</f>
        <v>0</v>
      </c>
    </row>
    <row r="357" spans="1:15" x14ac:dyDescent="0.35">
      <c r="A357">
        <v>54</v>
      </c>
      <c r="B357">
        <v>64</v>
      </c>
      <c r="C357">
        <v>62</v>
      </c>
      <c r="D357">
        <v>65</v>
      </c>
      <c r="E357">
        <v>66</v>
      </c>
      <c r="F357">
        <v>69</v>
      </c>
      <c r="G357">
        <v>75</v>
      </c>
      <c r="H357">
        <f>1</f>
        <v>1</v>
      </c>
      <c r="I357">
        <f>COUNTA(input478[[#This Row],[Column1.1]:[Column1.8]])</f>
        <v>7</v>
      </c>
      <c r="J357" t="str">
        <f>ADDRESS(ROW(),input478[[#This Row],[first col]]+1,4)&amp;":"&amp;ADDRESS(ROW(),input478[[#This Row],[lastcol]],4)</f>
        <v>B357:G357</v>
      </c>
      <c r="K357" t="str">
        <f>ADDRESS(ROW(),input478[[#This Row],[first col]],4)&amp;":"&amp;ADDRESS(ROW(),input478[[#This Row],[lastcol]]-1,4)</f>
        <v>A357:F357</v>
      </c>
      <c r="L357" t="b" cm="1">
        <f t="array" aca="1" ref="L357" ca="1">SUMPRODUCT(--(INDIRECT(input478[[#This Row],[range1]])&lt;INDIRECT(input478[[#This Row],[range2]])))=COUNT(INDIRECT(input478[[#This Row],[range1]]))</f>
        <v>0</v>
      </c>
      <c r="M357" t="b" cm="1">
        <f t="array" aca="1" ref="M357" ca="1">SUMPRODUCT(--(INDIRECT(input478[[#This Row],[range1]])&gt;INDIRECT(input478[[#This Row],[range2]])))=COUNT(INDIRECT(input478[[#This Row],[range1]]))</f>
        <v>0</v>
      </c>
      <c r="N357" t="b">
        <f ca="1">IF(AND(NOT(input478[[#This Row],[All DESC?]]),NOT(input478[[#This Row],[All ASC?]])),FALSE(),TRUE())</f>
        <v>0</v>
      </c>
      <c r="O357" cm="1">
        <f t="array" aca="1" ref="O357" ca="1">IF(AND(input478[[#This Row],[Safe Part 1]],(MAX(ABS((INDIRECT(input478[[#This Row],[range2]]))-(INDIRECT(input478[[#This Row],[range1]])))))&lt;=3),1,0)</f>
        <v>0</v>
      </c>
    </row>
    <row r="358" spans="1:15" x14ac:dyDescent="0.35">
      <c r="A358">
        <v>35</v>
      </c>
      <c r="B358">
        <v>39</v>
      </c>
      <c r="C358">
        <v>40</v>
      </c>
      <c r="D358">
        <v>42</v>
      </c>
      <c r="E358">
        <v>44</v>
      </c>
      <c r="H358">
        <f>1</f>
        <v>1</v>
      </c>
      <c r="I358">
        <f>COUNTA(input478[[#This Row],[Column1.1]:[Column1.8]])</f>
        <v>5</v>
      </c>
      <c r="J358" t="str">
        <f>ADDRESS(ROW(),input478[[#This Row],[first col]]+1,4)&amp;":"&amp;ADDRESS(ROW(),input478[[#This Row],[lastcol]],4)</f>
        <v>B358:E358</v>
      </c>
      <c r="K358" t="str">
        <f>ADDRESS(ROW(),input478[[#This Row],[first col]],4)&amp;":"&amp;ADDRESS(ROW(),input478[[#This Row],[lastcol]]-1,4)</f>
        <v>A358:D358</v>
      </c>
      <c r="L358" t="b" cm="1">
        <f t="array" aca="1" ref="L358" ca="1">SUMPRODUCT(--(INDIRECT(input478[[#This Row],[range1]])&lt;INDIRECT(input478[[#This Row],[range2]])))=COUNT(INDIRECT(input478[[#This Row],[range1]]))</f>
        <v>0</v>
      </c>
      <c r="M358" t="b" cm="1">
        <f t="array" aca="1" ref="M358" ca="1">SUMPRODUCT(--(INDIRECT(input478[[#This Row],[range1]])&gt;INDIRECT(input478[[#This Row],[range2]])))=COUNT(INDIRECT(input478[[#This Row],[range1]]))</f>
        <v>1</v>
      </c>
      <c r="N358" t="b">
        <f ca="1">IF(AND(NOT(input478[[#This Row],[All DESC?]]),NOT(input478[[#This Row],[All ASC?]])),FALSE(),TRUE())</f>
        <v>1</v>
      </c>
      <c r="O358" cm="1">
        <f t="array" aca="1" ref="O358" ca="1">IF(AND(input478[[#This Row],[Safe Part 1]],(MAX(ABS((INDIRECT(input478[[#This Row],[range2]]))-(INDIRECT(input478[[#This Row],[range1]])))))&lt;=3),1,0)</f>
        <v>0</v>
      </c>
    </row>
    <row r="359" spans="1:15" x14ac:dyDescent="0.35">
      <c r="A359">
        <v>85</v>
      </c>
      <c r="B359">
        <v>92</v>
      </c>
      <c r="C359">
        <v>94</v>
      </c>
      <c r="D359">
        <v>97</v>
      </c>
      <c r="E359">
        <v>95</v>
      </c>
      <c r="F359">
        <v>98</v>
      </c>
      <c r="G359">
        <v>96</v>
      </c>
      <c r="H359">
        <f>1</f>
        <v>1</v>
      </c>
      <c r="I359">
        <f>COUNTA(input478[[#This Row],[Column1.1]:[Column1.8]])</f>
        <v>7</v>
      </c>
      <c r="J359" t="str">
        <f>ADDRESS(ROW(),input478[[#This Row],[first col]]+1,4)&amp;":"&amp;ADDRESS(ROW(),input478[[#This Row],[lastcol]],4)</f>
        <v>B359:G359</v>
      </c>
      <c r="K359" t="str">
        <f>ADDRESS(ROW(),input478[[#This Row],[first col]],4)&amp;":"&amp;ADDRESS(ROW(),input478[[#This Row],[lastcol]]-1,4)</f>
        <v>A359:F359</v>
      </c>
      <c r="L359" t="b" cm="1">
        <f t="array" aca="1" ref="L359" ca="1">SUMPRODUCT(--(INDIRECT(input478[[#This Row],[range1]])&lt;INDIRECT(input478[[#This Row],[range2]])))=COUNT(INDIRECT(input478[[#This Row],[range1]]))</f>
        <v>0</v>
      </c>
      <c r="M359" t="b" cm="1">
        <f t="array" aca="1" ref="M359" ca="1">SUMPRODUCT(--(INDIRECT(input478[[#This Row],[range1]])&gt;INDIRECT(input478[[#This Row],[range2]])))=COUNT(INDIRECT(input478[[#This Row],[range1]]))</f>
        <v>0</v>
      </c>
      <c r="N359" t="b">
        <f ca="1">IF(AND(NOT(input478[[#This Row],[All DESC?]]),NOT(input478[[#This Row],[All ASC?]])),FALSE(),TRUE())</f>
        <v>0</v>
      </c>
      <c r="O359" cm="1">
        <f t="array" aca="1" ref="O359" ca="1">IF(AND(input478[[#This Row],[Safe Part 1]],(MAX(ABS((INDIRECT(input478[[#This Row],[range2]]))-(INDIRECT(input478[[#This Row],[range1]])))))&lt;=3),1,0)</f>
        <v>0</v>
      </c>
    </row>
    <row r="360" spans="1:15" x14ac:dyDescent="0.35">
      <c r="A360">
        <v>48</v>
      </c>
      <c r="B360">
        <v>44</v>
      </c>
      <c r="C360">
        <v>43</v>
      </c>
      <c r="D360">
        <v>42</v>
      </c>
      <c r="E360">
        <v>45</v>
      </c>
      <c r="F360">
        <v>44</v>
      </c>
      <c r="G360">
        <v>47</v>
      </c>
      <c r="H360">
        <f>1</f>
        <v>1</v>
      </c>
      <c r="I360">
        <f>COUNTA(input478[[#This Row],[Column1.1]:[Column1.8]])</f>
        <v>7</v>
      </c>
      <c r="J360" t="str">
        <f>ADDRESS(ROW(),input478[[#This Row],[first col]]+1,4)&amp;":"&amp;ADDRESS(ROW(),input478[[#This Row],[lastcol]],4)</f>
        <v>B360:G360</v>
      </c>
      <c r="K360" t="str">
        <f>ADDRESS(ROW(),input478[[#This Row],[first col]],4)&amp;":"&amp;ADDRESS(ROW(),input478[[#This Row],[lastcol]]-1,4)</f>
        <v>A360:F360</v>
      </c>
      <c r="L360" t="b" cm="1">
        <f t="array" aca="1" ref="L360" ca="1">SUMPRODUCT(--(INDIRECT(input478[[#This Row],[range1]])&lt;INDIRECT(input478[[#This Row],[range2]])))=COUNT(INDIRECT(input478[[#This Row],[range1]]))</f>
        <v>0</v>
      </c>
      <c r="M360" t="b" cm="1">
        <f t="array" aca="1" ref="M360" ca="1">SUMPRODUCT(--(INDIRECT(input478[[#This Row],[range1]])&gt;INDIRECT(input478[[#This Row],[range2]])))=COUNT(INDIRECT(input478[[#This Row],[range1]]))</f>
        <v>0</v>
      </c>
      <c r="N360" t="b">
        <f ca="1">IF(AND(NOT(input478[[#This Row],[All DESC?]]),NOT(input478[[#This Row],[All ASC?]])),FALSE(),TRUE())</f>
        <v>0</v>
      </c>
      <c r="O360" cm="1">
        <f t="array" aca="1" ref="O360" ca="1">IF(AND(input478[[#This Row],[Safe Part 1]],(MAX(ABS((INDIRECT(input478[[#This Row],[range2]]))-(INDIRECT(input478[[#This Row],[range1]])))))&lt;=3),1,0)</f>
        <v>0</v>
      </c>
    </row>
    <row r="361" spans="1:15" x14ac:dyDescent="0.35">
      <c r="A361">
        <v>30</v>
      </c>
      <c r="B361">
        <v>35</v>
      </c>
      <c r="C361">
        <v>37</v>
      </c>
      <c r="D361">
        <v>36</v>
      </c>
      <c r="H361">
        <f>1</f>
        <v>1</v>
      </c>
      <c r="I361">
        <f>COUNTA(input478[[#This Row],[Column1.1]:[Column1.8]])</f>
        <v>4</v>
      </c>
      <c r="J361" t="str">
        <f>ADDRESS(ROW(),input478[[#This Row],[first col]]+1,4)&amp;":"&amp;ADDRESS(ROW(),input478[[#This Row],[lastcol]],4)</f>
        <v>B361:D361</v>
      </c>
      <c r="K361" t="str">
        <f>ADDRESS(ROW(),input478[[#This Row],[first col]],4)&amp;":"&amp;ADDRESS(ROW(),input478[[#This Row],[lastcol]]-1,4)</f>
        <v>A361:C361</v>
      </c>
      <c r="L361" t="b" cm="1">
        <f t="array" aca="1" ref="L361" ca="1">SUMPRODUCT(--(INDIRECT(input478[[#This Row],[range1]])&lt;INDIRECT(input478[[#This Row],[range2]])))=COUNT(INDIRECT(input478[[#This Row],[range1]]))</f>
        <v>0</v>
      </c>
      <c r="M361" t="b" cm="1">
        <f t="array" aca="1" ref="M361" ca="1">SUMPRODUCT(--(INDIRECT(input478[[#This Row],[range1]])&gt;INDIRECT(input478[[#This Row],[range2]])))=COUNT(INDIRECT(input478[[#This Row],[range1]]))</f>
        <v>0</v>
      </c>
      <c r="N361" t="b">
        <f ca="1">IF(AND(NOT(input478[[#This Row],[All DESC?]]),NOT(input478[[#This Row],[All ASC?]])),FALSE(),TRUE())</f>
        <v>0</v>
      </c>
      <c r="O361" cm="1">
        <f t="array" aca="1" ref="O361" ca="1">IF(AND(input478[[#This Row],[Safe Part 1]],(MAX(ABS((INDIRECT(input478[[#This Row],[range2]]))-(INDIRECT(input478[[#This Row],[range1]])))))&lt;=3),1,0)</f>
        <v>0</v>
      </c>
    </row>
    <row r="362" spans="1:15" x14ac:dyDescent="0.35">
      <c r="A362">
        <v>84</v>
      </c>
      <c r="B362">
        <v>83</v>
      </c>
      <c r="C362">
        <v>80</v>
      </c>
      <c r="D362">
        <v>78</v>
      </c>
      <c r="E362">
        <v>72</v>
      </c>
      <c r="F362">
        <v>72</v>
      </c>
      <c r="H362">
        <f>1</f>
        <v>1</v>
      </c>
      <c r="I362">
        <f>COUNTA(input478[[#This Row],[Column1.1]:[Column1.8]])</f>
        <v>6</v>
      </c>
      <c r="J362" t="str">
        <f>ADDRESS(ROW(),input478[[#This Row],[first col]]+1,4)&amp;":"&amp;ADDRESS(ROW(),input478[[#This Row],[lastcol]],4)</f>
        <v>B362:F362</v>
      </c>
      <c r="K362" t="str">
        <f>ADDRESS(ROW(),input478[[#This Row],[first col]],4)&amp;":"&amp;ADDRESS(ROW(),input478[[#This Row],[lastcol]]-1,4)</f>
        <v>A362:E362</v>
      </c>
      <c r="L362" t="b" cm="1">
        <f t="array" aca="1" ref="L362" ca="1">SUMPRODUCT(--(INDIRECT(input478[[#This Row],[range1]])&lt;INDIRECT(input478[[#This Row],[range2]])))=COUNT(INDIRECT(input478[[#This Row],[range1]]))</f>
        <v>0</v>
      </c>
      <c r="M362" t="b" cm="1">
        <f t="array" aca="1" ref="M362" ca="1">SUMPRODUCT(--(INDIRECT(input478[[#This Row],[range1]])&gt;INDIRECT(input478[[#This Row],[range2]])))=COUNT(INDIRECT(input478[[#This Row],[range1]]))</f>
        <v>0</v>
      </c>
      <c r="N362" t="b">
        <f ca="1">IF(AND(NOT(input478[[#This Row],[All DESC?]]),NOT(input478[[#This Row],[All ASC?]])),FALSE(),TRUE())</f>
        <v>0</v>
      </c>
      <c r="O362" cm="1">
        <f t="array" aca="1" ref="O362" ca="1">IF(AND(input478[[#This Row],[Safe Part 1]],(MAX(ABS((INDIRECT(input478[[#This Row],[range2]]))-(INDIRECT(input478[[#This Row],[range1]])))))&lt;=3),1,0)</f>
        <v>0</v>
      </c>
    </row>
    <row r="363" spans="1:15" x14ac:dyDescent="0.35">
      <c r="A363">
        <v>3</v>
      </c>
      <c r="B363">
        <v>6</v>
      </c>
      <c r="C363">
        <v>7</v>
      </c>
      <c r="D363">
        <v>10</v>
      </c>
      <c r="E363">
        <v>10</v>
      </c>
      <c r="F363">
        <v>14</v>
      </c>
      <c r="H363">
        <f>1</f>
        <v>1</v>
      </c>
      <c r="I363">
        <f>COUNTA(input478[[#This Row],[Column1.1]:[Column1.8]])</f>
        <v>6</v>
      </c>
      <c r="J363" t="str">
        <f>ADDRESS(ROW(),input478[[#This Row],[first col]]+1,4)&amp;":"&amp;ADDRESS(ROW(),input478[[#This Row],[lastcol]],4)</f>
        <v>B363:F363</v>
      </c>
      <c r="K363" t="str">
        <f>ADDRESS(ROW(),input478[[#This Row],[first col]],4)&amp;":"&amp;ADDRESS(ROW(),input478[[#This Row],[lastcol]]-1,4)</f>
        <v>A363:E363</v>
      </c>
      <c r="L363" t="b" cm="1">
        <f t="array" aca="1" ref="L363" ca="1">SUMPRODUCT(--(INDIRECT(input478[[#This Row],[range1]])&lt;INDIRECT(input478[[#This Row],[range2]])))=COUNT(INDIRECT(input478[[#This Row],[range1]]))</f>
        <v>0</v>
      </c>
      <c r="M363" t="b" cm="1">
        <f t="array" aca="1" ref="M363" ca="1">SUMPRODUCT(--(INDIRECT(input478[[#This Row],[range1]])&gt;INDIRECT(input478[[#This Row],[range2]])))=COUNT(INDIRECT(input478[[#This Row],[range1]]))</f>
        <v>0</v>
      </c>
      <c r="N363" t="b">
        <f ca="1">IF(AND(NOT(input478[[#This Row],[All DESC?]]),NOT(input478[[#This Row],[All ASC?]])),FALSE(),TRUE())</f>
        <v>0</v>
      </c>
      <c r="O363" cm="1">
        <f t="array" aca="1" ref="O363" ca="1">IF(AND(input478[[#This Row],[Safe Part 1]],(MAX(ABS((INDIRECT(input478[[#This Row],[range2]]))-(INDIRECT(input478[[#This Row],[range1]])))))&lt;=3),1,0)</f>
        <v>0</v>
      </c>
    </row>
    <row r="364" spans="1:15" x14ac:dyDescent="0.35">
      <c r="A364">
        <v>80</v>
      </c>
      <c r="B364">
        <v>82</v>
      </c>
      <c r="C364">
        <v>79</v>
      </c>
      <c r="D364">
        <v>76</v>
      </c>
      <c r="E364">
        <v>74</v>
      </c>
      <c r="F364">
        <v>70</v>
      </c>
      <c r="H364">
        <f>1</f>
        <v>1</v>
      </c>
      <c r="I364">
        <f>COUNTA(input478[[#This Row],[Column1.1]:[Column1.8]])</f>
        <v>6</v>
      </c>
      <c r="J364" t="str">
        <f>ADDRESS(ROW(),input478[[#This Row],[first col]]+1,4)&amp;":"&amp;ADDRESS(ROW(),input478[[#This Row],[lastcol]],4)</f>
        <v>B364:F364</v>
      </c>
      <c r="K364" t="str">
        <f>ADDRESS(ROW(),input478[[#This Row],[first col]],4)&amp;":"&amp;ADDRESS(ROW(),input478[[#This Row],[lastcol]]-1,4)</f>
        <v>A364:E364</v>
      </c>
      <c r="L364" t="b" cm="1">
        <f t="array" aca="1" ref="L364" ca="1">SUMPRODUCT(--(INDIRECT(input478[[#This Row],[range1]])&lt;INDIRECT(input478[[#This Row],[range2]])))=COUNT(INDIRECT(input478[[#This Row],[range1]]))</f>
        <v>0</v>
      </c>
      <c r="M364" t="b" cm="1">
        <f t="array" aca="1" ref="M364" ca="1">SUMPRODUCT(--(INDIRECT(input478[[#This Row],[range1]])&gt;INDIRECT(input478[[#This Row],[range2]])))=COUNT(INDIRECT(input478[[#This Row],[range1]]))</f>
        <v>0</v>
      </c>
      <c r="N364" t="b">
        <f ca="1">IF(AND(NOT(input478[[#This Row],[All DESC?]]),NOT(input478[[#This Row],[All ASC?]])),FALSE(),TRUE())</f>
        <v>0</v>
      </c>
      <c r="O364" cm="1">
        <f t="array" aca="1" ref="O364" ca="1">IF(AND(input478[[#This Row],[Safe Part 1]],(MAX(ABS((INDIRECT(input478[[#This Row],[range2]]))-(INDIRECT(input478[[#This Row],[range1]])))))&lt;=3),1,0)</f>
        <v>0</v>
      </c>
    </row>
    <row r="365" spans="1:15" x14ac:dyDescent="0.35">
      <c r="A365">
        <v>28</v>
      </c>
      <c r="B365">
        <v>38</v>
      </c>
      <c r="C365">
        <v>41</v>
      </c>
      <c r="D365">
        <v>47</v>
      </c>
      <c r="H365">
        <f>1</f>
        <v>1</v>
      </c>
      <c r="I365">
        <f>COUNTA(input478[[#This Row],[Column1.1]:[Column1.8]])</f>
        <v>4</v>
      </c>
      <c r="J365" t="str">
        <f>ADDRESS(ROW(),input478[[#This Row],[first col]]+1,4)&amp;":"&amp;ADDRESS(ROW(),input478[[#This Row],[lastcol]],4)</f>
        <v>B365:D365</v>
      </c>
      <c r="K365" t="str">
        <f>ADDRESS(ROW(),input478[[#This Row],[first col]],4)&amp;":"&amp;ADDRESS(ROW(),input478[[#This Row],[lastcol]]-1,4)</f>
        <v>A365:C365</v>
      </c>
      <c r="L365" t="b" cm="1">
        <f t="array" aca="1" ref="L365" ca="1">SUMPRODUCT(--(INDIRECT(input478[[#This Row],[range1]])&lt;INDIRECT(input478[[#This Row],[range2]])))=COUNT(INDIRECT(input478[[#This Row],[range1]]))</f>
        <v>0</v>
      </c>
      <c r="M365" t="b" cm="1">
        <f t="array" aca="1" ref="M365" ca="1">SUMPRODUCT(--(INDIRECT(input478[[#This Row],[range1]])&gt;INDIRECT(input478[[#This Row],[range2]])))=COUNT(INDIRECT(input478[[#This Row],[range1]]))</f>
        <v>1</v>
      </c>
      <c r="N365" t="b">
        <f ca="1">IF(AND(NOT(input478[[#This Row],[All DESC?]]),NOT(input478[[#This Row],[All ASC?]])),FALSE(),TRUE())</f>
        <v>1</v>
      </c>
      <c r="O365" cm="1">
        <f t="array" aca="1" ref="O365" ca="1">IF(AND(input478[[#This Row],[Safe Part 1]],(MAX(ABS((INDIRECT(input478[[#This Row],[range2]]))-(INDIRECT(input478[[#This Row],[range1]])))))&lt;=3),1,0)</f>
        <v>0</v>
      </c>
    </row>
    <row r="366" spans="1:15" x14ac:dyDescent="0.35">
      <c r="A366">
        <v>66</v>
      </c>
      <c r="B366">
        <v>58</v>
      </c>
      <c r="C366">
        <v>60</v>
      </c>
      <c r="D366">
        <v>56</v>
      </c>
      <c r="H366">
        <f>1</f>
        <v>1</v>
      </c>
      <c r="I366">
        <f>COUNTA(input478[[#This Row],[Column1.1]:[Column1.8]])</f>
        <v>4</v>
      </c>
      <c r="J366" t="str">
        <f>ADDRESS(ROW(),input478[[#This Row],[first col]]+1,4)&amp;":"&amp;ADDRESS(ROW(),input478[[#This Row],[lastcol]],4)</f>
        <v>B366:D366</v>
      </c>
      <c r="K366" t="str">
        <f>ADDRESS(ROW(),input478[[#This Row],[first col]],4)&amp;":"&amp;ADDRESS(ROW(),input478[[#This Row],[lastcol]]-1,4)</f>
        <v>A366:C366</v>
      </c>
      <c r="L366" t="b" cm="1">
        <f t="array" aca="1" ref="L366" ca="1">SUMPRODUCT(--(INDIRECT(input478[[#This Row],[range1]])&lt;INDIRECT(input478[[#This Row],[range2]])))=COUNT(INDIRECT(input478[[#This Row],[range1]]))</f>
        <v>0</v>
      </c>
      <c r="M366" t="b" cm="1">
        <f t="array" aca="1" ref="M366" ca="1">SUMPRODUCT(--(INDIRECT(input478[[#This Row],[range1]])&gt;INDIRECT(input478[[#This Row],[range2]])))=COUNT(INDIRECT(input478[[#This Row],[range1]]))</f>
        <v>0</v>
      </c>
      <c r="N366" t="b">
        <f ca="1">IF(AND(NOT(input478[[#This Row],[All DESC?]]),NOT(input478[[#This Row],[All ASC?]])),FALSE(),TRUE())</f>
        <v>0</v>
      </c>
      <c r="O366" cm="1">
        <f t="array" aca="1" ref="O366" ca="1">IF(AND(input478[[#This Row],[Safe Part 1]],(MAX(ABS((INDIRECT(input478[[#This Row],[range2]]))-(INDIRECT(input478[[#This Row],[range1]])))))&lt;=3),1,0)</f>
        <v>0</v>
      </c>
    </row>
    <row r="367" spans="1:15" x14ac:dyDescent="0.35">
      <c r="A367">
        <v>94</v>
      </c>
      <c r="B367">
        <v>89</v>
      </c>
      <c r="C367">
        <v>86</v>
      </c>
      <c r="D367">
        <v>83</v>
      </c>
      <c r="E367">
        <v>77</v>
      </c>
      <c r="F367">
        <v>76</v>
      </c>
      <c r="G367">
        <v>76</v>
      </c>
      <c r="H367">
        <f>1</f>
        <v>1</v>
      </c>
      <c r="I367">
        <f>COUNTA(input478[[#This Row],[Column1.1]:[Column1.8]])</f>
        <v>7</v>
      </c>
      <c r="J367" t="str">
        <f>ADDRESS(ROW(),input478[[#This Row],[first col]]+1,4)&amp;":"&amp;ADDRESS(ROW(),input478[[#This Row],[lastcol]],4)</f>
        <v>B367:G367</v>
      </c>
      <c r="K367" t="str">
        <f>ADDRESS(ROW(),input478[[#This Row],[first col]],4)&amp;":"&amp;ADDRESS(ROW(),input478[[#This Row],[lastcol]]-1,4)</f>
        <v>A367:F367</v>
      </c>
      <c r="L367" t="b" cm="1">
        <f t="array" aca="1" ref="L367" ca="1">SUMPRODUCT(--(INDIRECT(input478[[#This Row],[range1]])&lt;INDIRECT(input478[[#This Row],[range2]])))=COUNT(INDIRECT(input478[[#This Row],[range1]]))</f>
        <v>0</v>
      </c>
      <c r="M367" t="b" cm="1">
        <f t="array" aca="1" ref="M367" ca="1">SUMPRODUCT(--(INDIRECT(input478[[#This Row],[range1]])&gt;INDIRECT(input478[[#This Row],[range2]])))=COUNT(INDIRECT(input478[[#This Row],[range1]]))</f>
        <v>0</v>
      </c>
      <c r="N367" t="b">
        <f ca="1">IF(AND(NOT(input478[[#This Row],[All DESC?]]),NOT(input478[[#This Row],[All ASC?]])),FALSE(),TRUE())</f>
        <v>0</v>
      </c>
      <c r="O367" cm="1">
        <f t="array" aca="1" ref="O367" ca="1">IF(AND(input478[[#This Row],[Safe Part 1]],(MAX(ABS((INDIRECT(input478[[#This Row],[range2]]))-(INDIRECT(input478[[#This Row],[range1]])))))&lt;=3),1,0)</f>
        <v>0</v>
      </c>
    </row>
    <row r="368" spans="1:15" x14ac:dyDescent="0.35">
      <c r="A368">
        <v>86</v>
      </c>
      <c r="B368">
        <v>86</v>
      </c>
      <c r="C368">
        <v>87</v>
      </c>
      <c r="D368">
        <v>91</v>
      </c>
      <c r="E368">
        <v>91</v>
      </c>
      <c r="H368">
        <f>1</f>
        <v>1</v>
      </c>
      <c r="I368">
        <f>COUNTA(input478[[#This Row],[Column1.1]:[Column1.8]])</f>
        <v>5</v>
      </c>
      <c r="J368" t="str">
        <f>ADDRESS(ROW(),input478[[#This Row],[first col]]+1,4)&amp;":"&amp;ADDRESS(ROW(),input478[[#This Row],[lastcol]],4)</f>
        <v>B368:E368</v>
      </c>
      <c r="K368" t="str">
        <f>ADDRESS(ROW(),input478[[#This Row],[first col]],4)&amp;":"&amp;ADDRESS(ROW(),input478[[#This Row],[lastcol]]-1,4)</f>
        <v>A368:D368</v>
      </c>
      <c r="L368" t="b" cm="1">
        <f t="array" aca="1" ref="L368" ca="1">SUMPRODUCT(--(INDIRECT(input478[[#This Row],[range1]])&lt;INDIRECT(input478[[#This Row],[range2]])))=COUNT(INDIRECT(input478[[#This Row],[range1]]))</f>
        <v>0</v>
      </c>
      <c r="M368" t="b" cm="1">
        <f t="array" aca="1" ref="M368" ca="1">SUMPRODUCT(--(INDIRECT(input478[[#This Row],[range1]])&gt;INDIRECT(input478[[#This Row],[range2]])))=COUNT(INDIRECT(input478[[#This Row],[range1]]))</f>
        <v>0</v>
      </c>
      <c r="N368" t="b">
        <f ca="1">IF(AND(NOT(input478[[#This Row],[All DESC?]]),NOT(input478[[#This Row],[All ASC?]])),FALSE(),TRUE())</f>
        <v>0</v>
      </c>
      <c r="O368" cm="1">
        <f t="array" aca="1" ref="O368" ca="1">IF(AND(input478[[#This Row],[Safe Part 1]],(MAX(ABS((INDIRECT(input478[[#This Row],[range2]]))-(INDIRECT(input478[[#This Row],[range1]])))))&lt;=3),1,0)</f>
        <v>0</v>
      </c>
    </row>
    <row r="369" spans="1:15" x14ac:dyDescent="0.35">
      <c r="A369">
        <v>80</v>
      </c>
      <c r="B369">
        <v>80</v>
      </c>
      <c r="C369">
        <v>73</v>
      </c>
      <c r="D369">
        <v>70</v>
      </c>
      <c r="E369">
        <v>69</v>
      </c>
      <c r="F369">
        <v>71</v>
      </c>
      <c r="H369">
        <f>1</f>
        <v>1</v>
      </c>
      <c r="I369">
        <f>COUNTA(input478[[#This Row],[Column1.1]:[Column1.8]])</f>
        <v>6</v>
      </c>
      <c r="J369" t="str">
        <f>ADDRESS(ROW(),input478[[#This Row],[first col]]+1,4)&amp;":"&amp;ADDRESS(ROW(),input478[[#This Row],[lastcol]],4)</f>
        <v>B369:F369</v>
      </c>
      <c r="K369" t="str">
        <f>ADDRESS(ROW(),input478[[#This Row],[first col]],4)&amp;":"&amp;ADDRESS(ROW(),input478[[#This Row],[lastcol]]-1,4)</f>
        <v>A369:E369</v>
      </c>
      <c r="L369" t="b" cm="1">
        <f t="array" aca="1" ref="L369" ca="1">SUMPRODUCT(--(INDIRECT(input478[[#This Row],[range1]])&lt;INDIRECT(input478[[#This Row],[range2]])))=COUNT(INDIRECT(input478[[#This Row],[range1]]))</f>
        <v>0</v>
      </c>
      <c r="M369" t="b" cm="1">
        <f t="array" aca="1" ref="M369" ca="1">SUMPRODUCT(--(INDIRECT(input478[[#This Row],[range1]])&gt;INDIRECT(input478[[#This Row],[range2]])))=COUNT(INDIRECT(input478[[#This Row],[range1]]))</f>
        <v>0</v>
      </c>
      <c r="N369" t="b">
        <f ca="1">IF(AND(NOT(input478[[#This Row],[All DESC?]]),NOT(input478[[#This Row],[All ASC?]])),FALSE(),TRUE())</f>
        <v>0</v>
      </c>
      <c r="O369" cm="1">
        <f t="array" aca="1" ref="O369" ca="1">IF(AND(input478[[#This Row],[Safe Part 1]],(MAX(ABS((INDIRECT(input478[[#This Row],[range2]]))-(INDIRECT(input478[[#This Row],[range1]])))))&lt;=3),1,0)</f>
        <v>0</v>
      </c>
    </row>
    <row r="370" spans="1:15" x14ac:dyDescent="0.35">
      <c r="A370">
        <v>77</v>
      </c>
      <c r="B370">
        <v>78</v>
      </c>
      <c r="C370">
        <v>80</v>
      </c>
      <c r="D370">
        <v>77</v>
      </c>
      <c r="E370">
        <v>79</v>
      </c>
      <c r="F370">
        <v>82</v>
      </c>
      <c r="G370">
        <v>86</v>
      </c>
      <c r="H370">
        <f>1</f>
        <v>1</v>
      </c>
      <c r="I370">
        <f>COUNTA(input478[[#This Row],[Column1.1]:[Column1.8]])</f>
        <v>7</v>
      </c>
      <c r="J370" t="str">
        <f>ADDRESS(ROW(),input478[[#This Row],[first col]]+1,4)&amp;":"&amp;ADDRESS(ROW(),input478[[#This Row],[lastcol]],4)</f>
        <v>B370:G370</v>
      </c>
      <c r="K370" t="str">
        <f>ADDRESS(ROW(),input478[[#This Row],[first col]],4)&amp;":"&amp;ADDRESS(ROW(),input478[[#This Row],[lastcol]]-1,4)</f>
        <v>A370:F370</v>
      </c>
      <c r="L370" t="b" cm="1">
        <f t="array" aca="1" ref="L370" ca="1">SUMPRODUCT(--(INDIRECT(input478[[#This Row],[range1]])&lt;INDIRECT(input478[[#This Row],[range2]])))=COUNT(INDIRECT(input478[[#This Row],[range1]]))</f>
        <v>0</v>
      </c>
      <c r="M370" t="b" cm="1">
        <f t="array" aca="1" ref="M370" ca="1">SUMPRODUCT(--(INDIRECT(input478[[#This Row],[range1]])&gt;INDIRECT(input478[[#This Row],[range2]])))=COUNT(INDIRECT(input478[[#This Row],[range1]]))</f>
        <v>0</v>
      </c>
      <c r="N370" t="b">
        <f ca="1">IF(AND(NOT(input478[[#This Row],[All DESC?]]),NOT(input478[[#This Row],[All ASC?]])),FALSE(),TRUE())</f>
        <v>0</v>
      </c>
      <c r="O370" cm="1">
        <f t="array" aca="1" ref="O370" ca="1">IF(AND(input478[[#This Row],[Safe Part 1]],(MAX(ABS((INDIRECT(input478[[#This Row],[range2]]))-(INDIRECT(input478[[#This Row],[range1]])))))&lt;=3),1,0)</f>
        <v>0</v>
      </c>
    </row>
    <row r="371" spans="1:15" x14ac:dyDescent="0.35">
      <c r="A371">
        <v>62</v>
      </c>
      <c r="B371">
        <v>56</v>
      </c>
      <c r="C371">
        <v>51</v>
      </c>
      <c r="D371">
        <v>53</v>
      </c>
      <c r="H371">
        <f>1</f>
        <v>1</v>
      </c>
      <c r="I371">
        <f>COUNTA(input478[[#This Row],[Column1.1]:[Column1.8]])</f>
        <v>4</v>
      </c>
      <c r="J371" t="str">
        <f>ADDRESS(ROW(),input478[[#This Row],[first col]]+1,4)&amp;":"&amp;ADDRESS(ROW(),input478[[#This Row],[lastcol]],4)</f>
        <v>B371:D371</v>
      </c>
      <c r="K371" t="str">
        <f>ADDRESS(ROW(),input478[[#This Row],[first col]],4)&amp;":"&amp;ADDRESS(ROW(),input478[[#This Row],[lastcol]]-1,4)</f>
        <v>A371:C371</v>
      </c>
      <c r="L371" t="b" cm="1">
        <f t="array" aca="1" ref="L371" ca="1">SUMPRODUCT(--(INDIRECT(input478[[#This Row],[range1]])&lt;INDIRECT(input478[[#This Row],[range2]])))=COUNT(INDIRECT(input478[[#This Row],[range1]]))</f>
        <v>0</v>
      </c>
      <c r="M371" t="b" cm="1">
        <f t="array" aca="1" ref="M371" ca="1">SUMPRODUCT(--(INDIRECT(input478[[#This Row],[range1]])&gt;INDIRECT(input478[[#This Row],[range2]])))=COUNT(INDIRECT(input478[[#This Row],[range1]]))</f>
        <v>0</v>
      </c>
      <c r="N371" t="b">
        <f ca="1">IF(AND(NOT(input478[[#This Row],[All DESC?]]),NOT(input478[[#This Row],[All ASC?]])),FALSE(),TRUE())</f>
        <v>0</v>
      </c>
      <c r="O371" cm="1">
        <f t="array" aca="1" ref="O371" ca="1">IF(AND(input478[[#This Row],[Safe Part 1]],(MAX(ABS((INDIRECT(input478[[#This Row],[range2]]))-(INDIRECT(input478[[#This Row],[range1]])))))&lt;=3),1,0)</f>
        <v>0</v>
      </c>
    </row>
    <row r="372" spans="1:15" x14ac:dyDescent="0.35">
      <c r="A372">
        <v>67</v>
      </c>
      <c r="B372">
        <v>71</v>
      </c>
      <c r="C372">
        <v>73</v>
      </c>
      <c r="D372">
        <v>75</v>
      </c>
      <c r="E372">
        <v>77</v>
      </c>
      <c r="F372">
        <v>83</v>
      </c>
      <c r="G372">
        <v>83</v>
      </c>
      <c r="H372">
        <f>1</f>
        <v>1</v>
      </c>
      <c r="I372">
        <f>COUNTA(input478[[#This Row],[Column1.1]:[Column1.8]])</f>
        <v>7</v>
      </c>
      <c r="J372" t="str">
        <f>ADDRESS(ROW(),input478[[#This Row],[first col]]+1,4)&amp;":"&amp;ADDRESS(ROW(),input478[[#This Row],[lastcol]],4)</f>
        <v>B372:G372</v>
      </c>
      <c r="K372" t="str">
        <f>ADDRESS(ROW(),input478[[#This Row],[first col]],4)&amp;":"&amp;ADDRESS(ROW(),input478[[#This Row],[lastcol]]-1,4)</f>
        <v>A372:F372</v>
      </c>
      <c r="L372" t="b" cm="1">
        <f t="array" aca="1" ref="L372" ca="1">SUMPRODUCT(--(INDIRECT(input478[[#This Row],[range1]])&lt;INDIRECT(input478[[#This Row],[range2]])))=COUNT(INDIRECT(input478[[#This Row],[range1]]))</f>
        <v>0</v>
      </c>
      <c r="M372" t="b" cm="1">
        <f t="array" aca="1" ref="M372" ca="1">SUMPRODUCT(--(INDIRECT(input478[[#This Row],[range1]])&gt;INDIRECT(input478[[#This Row],[range2]])))=COUNT(INDIRECT(input478[[#This Row],[range1]]))</f>
        <v>0</v>
      </c>
      <c r="N372" t="b">
        <f ca="1">IF(AND(NOT(input478[[#This Row],[All DESC?]]),NOT(input478[[#This Row],[All ASC?]])),FALSE(),TRUE())</f>
        <v>0</v>
      </c>
      <c r="O372" cm="1">
        <f t="array" aca="1" ref="O372" ca="1">IF(AND(input478[[#This Row],[Safe Part 1]],(MAX(ABS((INDIRECT(input478[[#This Row],[range2]]))-(INDIRECT(input478[[#This Row],[range1]])))))&lt;=3),1,0)</f>
        <v>0</v>
      </c>
    </row>
    <row r="373" spans="1:15" x14ac:dyDescent="0.35">
      <c r="A373">
        <v>28</v>
      </c>
      <c r="B373">
        <v>15</v>
      </c>
      <c r="C373">
        <v>13</v>
      </c>
      <c r="D373">
        <v>11</v>
      </c>
      <c r="E373">
        <v>7</v>
      </c>
      <c r="H373">
        <f>1</f>
        <v>1</v>
      </c>
      <c r="I373">
        <f>COUNTA(input478[[#This Row],[Column1.1]:[Column1.8]])</f>
        <v>5</v>
      </c>
      <c r="J373" t="str">
        <f>ADDRESS(ROW(),input478[[#This Row],[first col]]+1,4)&amp;":"&amp;ADDRESS(ROW(),input478[[#This Row],[lastcol]],4)</f>
        <v>B373:E373</v>
      </c>
      <c r="K373" t="str">
        <f>ADDRESS(ROW(),input478[[#This Row],[first col]],4)&amp;":"&amp;ADDRESS(ROW(),input478[[#This Row],[lastcol]]-1,4)</f>
        <v>A373:D373</v>
      </c>
      <c r="L373" t="b" cm="1">
        <f t="array" aca="1" ref="L373" ca="1">SUMPRODUCT(--(INDIRECT(input478[[#This Row],[range1]])&lt;INDIRECT(input478[[#This Row],[range2]])))=COUNT(INDIRECT(input478[[#This Row],[range1]]))</f>
        <v>1</v>
      </c>
      <c r="M373" t="b" cm="1">
        <f t="array" aca="1" ref="M373" ca="1">SUMPRODUCT(--(INDIRECT(input478[[#This Row],[range1]])&gt;INDIRECT(input478[[#This Row],[range2]])))=COUNT(INDIRECT(input478[[#This Row],[range1]]))</f>
        <v>0</v>
      </c>
      <c r="N373" t="b">
        <f ca="1">IF(AND(NOT(input478[[#This Row],[All DESC?]]),NOT(input478[[#This Row],[All ASC?]])),FALSE(),TRUE())</f>
        <v>1</v>
      </c>
      <c r="O373" cm="1">
        <f t="array" aca="1" ref="O373" ca="1">IF(AND(input478[[#This Row],[Safe Part 1]],(MAX(ABS((INDIRECT(input478[[#This Row],[range2]]))-(INDIRECT(input478[[#This Row],[range1]])))))&lt;=3),1,0)</f>
        <v>0</v>
      </c>
    </row>
    <row r="374" spans="1:15" x14ac:dyDescent="0.35">
      <c r="A374">
        <v>50</v>
      </c>
      <c r="B374">
        <v>52</v>
      </c>
      <c r="C374">
        <v>53</v>
      </c>
      <c r="D374">
        <v>56</v>
      </c>
      <c r="E374">
        <v>53</v>
      </c>
      <c r="F374">
        <v>56</v>
      </c>
      <c r="H374">
        <f>1</f>
        <v>1</v>
      </c>
      <c r="I374">
        <f>COUNTA(input478[[#This Row],[Column1.1]:[Column1.8]])</f>
        <v>6</v>
      </c>
      <c r="J374" t="str">
        <f>ADDRESS(ROW(),input478[[#This Row],[first col]]+1,4)&amp;":"&amp;ADDRESS(ROW(),input478[[#This Row],[lastcol]],4)</f>
        <v>B374:F374</v>
      </c>
      <c r="K374" t="str">
        <f>ADDRESS(ROW(),input478[[#This Row],[first col]],4)&amp;":"&amp;ADDRESS(ROW(),input478[[#This Row],[lastcol]]-1,4)</f>
        <v>A374:E374</v>
      </c>
      <c r="L374" t="b" cm="1">
        <f t="array" aca="1" ref="L374" ca="1">SUMPRODUCT(--(INDIRECT(input478[[#This Row],[range1]])&lt;INDIRECT(input478[[#This Row],[range2]])))=COUNT(INDIRECT(input478[[#This Row],[range1]]))</f>
        <v>0</v>
      </c>
      <c r="M374" t="b" cm="1">
        <f t="array" aca="1" ref="M374" ca="1">SUMPRODUCT(--(INDIRECT(input478[[#This Row],[range1]])&gt;INDIRECT(input478[[#This Row],[range2]])))=COUNT(INDIRECT(input478[[#This Row],[range1]]))</f>
        <v>0</v>
      </c>
      <c r="N374" t="b">
        <f ca="1">IF(AND(NOT(input478[[#This Row],[All DESC?]]),NOT(input478[[#This Row],[All ASC?]])),FALSE(),TRUE())</f>
        <v>0</v>
      </c>
      <c r="O374" cm="1">
        <f t="array" aca="1" ref="O374" ca="1">IF(AND(input478[[#This Row],[Safe Part 1]],(MAX(ABS((INDIRECT(input478[[#This Row],[range2]]))-(INDIRECT(input478[[#This Row],[range1]])))))&lt;=3),1,0)</f>
        <v>0</v>
      </c>
    </row>
    <row r="375" spans="1:15" x14ac:dyDescent="0.35">
      <c r="A375">
        <v>32</v>
      </c>
      <c r="B375">
        <v>29</v>
      </c>
      <c r="C375">
        <v>25</v>
      </c>
      <c r="D375">
        <v>18</v>
      </c>
      <c r="H375">
        <f>1</f>
        <v>1</v>
      </c>
      <c r="I375">
        <f>COUNTA(input478[[#This Row],[Column1.1]:[Column1.8]])</f>
        <v>4</v>
      </c>
      <c r="J375" t="str">
        <f>ADDRESS(ROW(),input478[[#This Row],[first col]]+1,4)&amp;":"&amp;ADDRESS(ROW(),input478[[#This Row],[lastcol]],4)</f>
        <v>B375:D375</v>
      </c>
      <c r="K375" t="str">
        <f>ADDRESS(ROW(),input478[[#This Row],[first col]],4)&amp;":"&amp;ADDRESS(ROW(),input478[[#This Row],[lastcol]]-1,4)</f>
        <v>A375:C375</v>
      </c>
      <c r="L375" t="b" cm="1">
        <f t="array" aca="1" ref="L375" ca="1">SUMPRODUCT(--(INDIRECT(input478[[#This Row],[range1]])&lt;INDIRECT(input478[[#This Row],[range2]])))=COUNT(INDIRECT(input478[[#This Row],[range1]]))</f>
        <v>1</v>
      </c>
      <c r="M375" t="b" cm="1">
        <f t="array" aca="1" ref="M375" ca="1">SUMPRODUCT(--(INDIRECT(input478[[#This Row],[range1]])&gt;INDIRECT(input478[[#This Row],[range2]])))=COUNT(INDIRECT(input478[[#This Row],[range1]]))</f>
        <v>0</v>
      </c>
      <c r="N375" t="b">
        <f ca="1">IF(AND(NOT(input478[[#This Row],[All DESC?]]),NOT(input478[[#This Row],[All ASC?]])),FALSE(),TRUE())</f>
        <v>1</v>
      </c>
      <c r="O375" cm="1">
        <f t="array" aca="1" ref="O375" ca="1">IF(AND(input478[[#This Row],[Safe Part 1]],(MAX(ABS((INDIRECT(input478[[#This Row],[range2]]))-(INDIRECT(input478[[#This Row],[range1]])))))&lt;=3),1,0)</f>
        <v>0</v>
      </c>
    </row>
    <row r="376" spans="1:15" x14ac:dyDescent="0.35">
      <c r="A376">
        <v>16</v>
      </c>
      <c r="B376">
        <v>16</v>
      </c>
      <c r="C376">
        <v>15</v>
      </c>
      <c r="D376">
        <v>11</v>
      </c>
      <c r="E376">
        <v>11</v>
      </c>
      <c r="H376">
        <f>1</f>
        <v>1</v>
      </c>
      <c r="I376">
        <f>COUNTA(input478[[#This Row],[Column1.1]:[Column1.8]])</f>
        <v>5</v>
      </c>
      <c r="J376" t="str">
        <f>ADDRESS(ROW(),input478[[#This Row],[first col]]+1,4)&amp;":"&amp;ADDRESS(ROW(),input478[[#This Row],[lastcol]],4)</f>
        <v>B376:E376</v>
      </c>
      <c r="K376" t="str">
        <f>ADDRESS(ROW(),input478[[#This Row],[first col]],4)&amp;":"&amp;ADDRESS(ROW(),input478[[#This Row],[lastcol]]-1,4)</f>
        <v>A376:D376</v>
      </c>
      <c r="L376" t="b" cm="1">
        <f t="array" aca="1" ref="L376" ca="1">SUMPRODUCT(--(INDIRECT(input478[[#This Row],[range1]])&lt;INDIRECT(input478[[#This Row],[range2]])))=COUNT(INDIRECT(input478[[#This Row],[range1]]))</f>
        <v>0</v>
      </c>
      <c r="M376" t="b" cm="1">
        <f t="array" aca="1" ref="M376" ca="1">SUMPRODUCT(--(INDIRECT(input478[[#This Row],[range1]])&gt;INDIRECT(input478[[#This Row],[range2]])))=COUNT(INDIRECT(input478[[#This Row],[range1]]))</f>
        <v>0</v>
      </c>
      <c r="N376" t="b">
        <f ca="1">IF(AND(NOT(input478[[#This Row],[All DESC?]]),NOT(input478[[#This Row],[All ASC?]])),FALSE(),TRUE())</f>
        <v>0</v>
      </c>
      <c r="O376" cm="1">
        <f t="array" aca="1" ref="O376" ca="1">IF(AND(input478[[#This Row],[Safe Part 1]],(MAX(ABS((INDIRECT(input478[[#This Row],[range2]]))-(INDIRECT(input478[[#This Row],[range1]])))))&lt;=3),1,0)</f>
        <v>0</v>
      </c>
    </row>
    <row r="377" spans="1:15" x14ac:dyDescent="0.35">
      <c r="A377">
        <v>34</v>
      </c>
      <c r="B377">
        <v>32</v>
      </c>
      <c r="C377">
        <v>31</v>
      </c>
      <c r="D377">
        <v>34</v>
      </c>
      <c r="E377">
        <v>33</v>
      </c>
      <c r="F377">
        <v>33</v>
      </c>
      <c r="H377">
        <f>1</f>
        <v>1</v>
      </c>
      <c r="I377">
        <f>COUNTA(input478[[#This Row],[Column1.1]:[Column1.8]])</f>
        <v>6</v>
      </c>
      <c r="J377" t="str">
        <f>ADDRESS(ROW(),input478[[#This Row],[first col]]+1,4)&amp;":"&amp;ADDRESS(ROW(),input478[[#This Row],[lastcol]],4)</f>
        <v>B377:F377</v>
      </c>
      <c r="K377" t="str">
        <f>ADDRESS(ROW(),input478[[#This Row],[first col]],4)&amp;":"&amp;ADDRESS(ROW(),input478[[#This Row],[lastcol]]-1,4)</f>
        <v>A377:E377</v>
      </c>
      <c r="L377" t="b" cm="1">
        <f t="array" aca="1" ref="L377" ca="1">SUMPRODUCT(--(INDIRECT(input478[[#This Row],[range1]])&lt;INDIRECT(input478[[#This Row],[range2]])))=COUNT(INDIRECT(input478[[#This Row],[range1]]))</f>
        <v>0</v>
      </c>
      <c r="M377" t="b" cm="1">
        <f t="array" aca="1" ref="M377" ca="1">SUMPRODUCT(--(INDIRECT(input478[[#This Row],[range1]])&gt;INDIRECT(input478[[#This Row],[range2]])))=COUNT(INDIRECT(input478[[#This Row],[range1]]))</f>
        <v>0</v>
      </c>
      <c r="N377" t="b">
        <f ca="1">IF(AND(NOT(input478[[#This Row],[All DESC?]]),NOT(input478[[#This Row],[All ASC?]])),FALSE(),TRUE())</f>
        <v>0</v>
      </c>
      <c r="O377" cm="1">
        <f t="array" aca="1" ref="O377" ca="1">IF(AND(input478[[#This Row],[Safe Part 1]],(MAX(ABS((INDIRECT(input478[[#This Row],[range2]]))-(INDIRECT(input478[[#This Row],[range1]])))))&lt;=3),1,0)</f>
        <v>0</v>
      </c>
    </row>
    <row r="378" spans="1:15" x14ac:dyDescent="0.35">
      <c r="A378">
        <v>64</v>
      </c>
      <c r="B378">
        <v>60</v>
      </c>
      <c r="C378">
        <v>59</v>
      </c>
      <c r="D378">
        <v>57</v>
      </c>
      <c r="E378">
        <v>55</v>
      </c>
      <c r="F378">
        <v>55</v>
      </c>
      <c r="G378">
        <v>48</v>
      </c>
      <c r="H378">
        <f>1</f>
        <v>1</v>
      </c>
      <c r="I378">
        <f>COUNTA(input478[[#This Row],[Column1.1]:[Column1.8]])</f>
        <v>7</v>
      </c>
      <c r="J378" t="str">
        <f>ADDRESS(ROW(),input478[[#This Row],[first col]]+1,4)&amp;":"&amp;ADDRESS(ROW(),input478[[#This Row],[lastcol]],4)</f>
        <v>B378:G378</v>
      </c>
      <c r="K378" t="str">
        <f>ADDRESS(ROW(),input478[[#This Row],[first col]],4)&amp;":"&amp;ADDRESS(ROW(),input478[[#This Row],[lastcol]]-1,4)</f>
        <v>A378:F378</v>
      </c>
      <c r="L378" t="b" cm="1">
        <f t="array" aca="1" ref="L378" ca="1">SUMPRODUCT(--(INDIRECT(input478[[#This Row],[range1]])&lt;INDIRECT(input478[[#This Row],[range2]])))=COUNT(INDIRECT(input478[[#This Row],[range1]]))</f>
        <v>0</v>
      </c>
      <c r="M378" t="b" cm="1">
        <f t="array" aca="1" ref="M378" ca="1">SUMPRODUCT(--(INDIRECT(input478[[#This Row],[range1]])&gt;INDIRECT(input478[[#This Row],[range2]])))=COUNT(INDIRECT(input478[[#This Row],[range1]]))</f>
        <v>0</v>
      </c>
      <c r="N378" t="b">
        <f ca="1">IF(AND(NOT(input478[[#This Row],[All DESC?]]),NOT(input478[[#This Row],[All ASC?]])),FALSE(),TRUE())</f>
        <v>0</v>
      </c>
      <c r="O378" cm="1">
        <f t="array" aca="1" ref="O378" ca="1">IF(AND(input478[[#This Row],[Safe Part 1]],(MAX(ABS((INDIRECT(input478[[#This Row],[range2]]))-(INDIRECT(input478[[#This Row],[range1]])))))&lt;=3),1,0)</f>
        <v>0</v>
      </c>
    </row>
    <row r="379" spans="1:15" x14ac:dyDescent="0.35">
      <c r="A379">
        <v>29</v>
      </c>
      <c r="B379">
        <v>28</v>
      </c>
      <c r="C379">
        <v>27</v>
      </c>
      <c r="D379">
        <v>25</v>
      </c>
      <c r="E379">
        <v>23</v>
      </c>
      <c r="F379">
        <v>21</v>
      </c>
      <c r="H379">
        <f>1</f>
        <v>1</v>
      </c>
      <c r="I379">
        <f>COUNTA(input478[[#This Row],[Column1.1]:[Column1.8]])</f>
        <v>6</v>
      </c>
      <c r="J379" t="str">
        <f>ADDRESS(ROW(),input478[[#This Row],[first col]]+1,4)&amp;":"&amp;ADDRESS(ROW(),input478[[#This Row],[lastcol]],4)</f>
        <v>B379:F379</v>
      </c>
      <c r="K379" t="str">
        <f>ADDRESS(ROW(),input478[[#This Row],[first col]],4)&amp;":"&amp;ADDRESS(ROW(),input478[[#This Row],[lastcol]]-1,4)</f>
        <v>A379:E379</v>
      </c>
      <c r="L379" t="b" cm="1">
        <f t="array" aca="1" ref="L379" ca="1">SUMPRODUCT(--(INDIRECT(input478[[#This Row],[range1]])&lt;INDIRECT(input478[[#This Row],[range2]])))=COUNT(INDIRECT(input478[[#This Row],[range1]]))</f>
        <v>1</v>
      </c>
      <c r="M379" t="b" cm="1">
        <f t="array" aca="1" ref="M379" ca="1">SUMPRODUCT(--(INDIRECT(input478[[#This Row],[range1]])&gt;INDIRECT(input478[[#This Row],[range2]])))=COUNT(INDIRECT(input478[[#This Row],[range1]]))</f>
        <v>0</v>
      </c>
      <c r="N379" t="b">
        <f ca="1">IF(AND(NOT(input478[[#This Row],[All DESC?]]),NOT(input478[[#This Row],[All ASC?]])),FALSE(),TRUE())</f>
        <v>1</v>
      </c>
      <c r="O379" cm="1">
        <f t="array" aca="1" ref="O379" ca="1">IF(AND(input478[[#This Row],[Safe Part 1]],(MAX(ABS((INDIRECT(input478[[#This Row],[range2]]))-(INDIRECT(input478[[#This Row],[range1]])))))&lt;=3),1,0)</f>
        <v>1</v>
      </c>
    </row>
    <row r="380" spans="1:15" x14ac:dyDescent="0.35">
      <c r="A380">
        <v>14</v>
      </c>
      <c r="B380">
        <v>14</v>
      </c>
      <c r="C380">
        <v>20</v>
      </c>
      <c r="D380">
        <v>26</v>
      </c>
      <c r="H380">
        <f>1</f>
        <v>1</v>
      </c>
      <c r="I380">
        <f>COUNTA(input478[[#This Row],[Column1.1]:[Column1.8]])</f>
        <v>4</v>
      </c>
      <c r="J380" t="str">
        <f>ADDRESS(ROW(),input478[[#This Row],[first col]]+1,4)&amp;":"&amp;ADDRESS(ROW(),input478[[#This Row],[lastcol]],4)</f>
        <v>B380:D380</v>
      </c>
      <c r="K380" t="str">
        <f>ADDRESS(ROW(),input478[[#This Row],[first col]],4)&amp;":"&amp;ADDRESS(ROW(),input478[[#This Row],[lastcol]]-1,4)</f>
        <v>A380:C380</v>
      </c>
      <c r="L380" t="b" cm="1">
        <f t="array" aca="1" ref="L380" ca="1">SUMPRODUCT(--(INDIRECT(input478[[#This Row],[range1]])&lt;INDIRECT(input478[[#This Row],[range2]])))=COUNT(INDIRECT(input478[[#This Row],[range1]]))</f>
        <v>0</v>
      </c>
      <c r="M380" t="b" cm="1">
        <f t="array" aca="1" ref="M380" ca="1">SUMPRODUCT(--(INDIRECT(input478[[#This Row],[range1]])&gt;INDIRECT(input478[[#This Row],[range2]])))=COUNT(INDIRECT(input478[[#This Row],[range1]]))</f>
        <v>0</v>
      </c>
      <c r="N380" t="b">
        <f ca="1">IF(AND(NOT(input478[[#This Row],[All DESC?]]),NOT(input478[[#This Row],[All ASC?]])),FALSE(),TRUE())</f>
        <v>0</v>
      </c>
      <c r="O380" cm="1">
        <f t="array" aca="1" ref="O380" ca="1">IF(AND(input478[[#This Row],[Safe Part 1]],(MAX(ABS((INDIRECT(input478[[#This Row],[range2]]))-(INDIRECT(input478[[#This Row],[range1]])))))&lt;=3),1,0)</f>
        <v>0</v>
      </c>
    </row>
    <row r="381" spans="1:15" x14ac:dyDescent="0.35">
      <c r="A381">
        <v>4</v>
      </c>
      <c r="B381">
        <v>11</v>
      </c>
      <c r="C381">
        <v>12</v>
      </c>
      <c r="D381">
        <v>13</v>
      </c>
      <c r="E381">
        <v>14</v>
      </c>
      <c r="F381">
        <v>17</v>
      </c>
      <c r="G381">
        <v>22</v>
      </c>
      <c r="H381">
        <f>1</f>
        <v>1</v>
      </c>
      <c r="I381">
        <f>COUNTA(input478[[#This Row],[Column1.1]:[Column1.8]])</f>
        <v>7</v>
      </c>
      <c r="J381" t="str">
        <f>ADDRESS(ROW(),input478[[#This Row],[first col]]+1,4)&amp;":"&amp;ADDRESS(ROW(),input478[[#This Row],[lastcol]],4)</f>
        <v>B381:G381</v>
      </c>
      <c r="K381" t="str">
        <f>ADDRESS(ROW(),input478[[#This Row],[first col]],4)&amp;":"&amp;ADDRESS(ROW(),input478[[#This Row],[lastcol]]-1,4)</f>
        <v>A381:F381</v>
      </c>
      <c r="L381" t="b" cm="1">
        <f t="array" aca="1" ref="L381" ca="1">SUMPRODUCT(--(INDIRECT(input478[[#This Row],[range1]])&lt;INDIRECT(input478[[#This Row],[range2]])))=COUNT(INDIRECT(input478[[#This Row],[range1]]))</f>
        <v>0</v>
      </c>
      <c r="M381" t="b" cm="1">
        <f t="array" aca="1" ref="M381" ca="1">SUMPRODUCT(--(INDIRECT(input478[[#This Row],[range1]])&gt;INDIRECT(input478[[#This Row],[range2]])))=COUNT(INDIRECT(input478[[#This Row],[range1]]))</f>
        <v>1</v>
      </c>
      <c r="N381" t="b">
        <f ca="1">IF(AND(NOT(input478[[#This Row],[All DESC?]]),NOT(input478[[#This Row],[All ASC?]])),FALSE(),TRUE())</f>
        <v>1</v>
      </c>
      <c r="O381" cm="1">
        <f t="array" aca="1" ref="O381" ca="1">IF(AND(input478[[#This Row],[Safe Part 1]],(MAX(ABS((INDIRECT(input478[[#This Row],[range2]]))-(INDIRECT(input478[[#This Row],[range1]])))))&lt;=3),1,0)</f>
        <v>0</v>
      </c>
    </row>
    <row r="382" spans="1:15" x14ac:dyDescent="0.35">
      <c r="A382">
        <v>94</v>
      </c>
      <c r="B382">
        <v>93</v>
      </c>
      <c r="C382">
        <v>89</v>
      </c>
      <c r="D382">
        <v>88</v>
      </c>
      <c r="E382">
        <v>85</v>
      </c>
      <c r="F382">
        <v>80</v>
      </c>
      <c r="H382">
        <f>1</f>
        <v>1</v>
      </c>
      <c r="I382">
        <f>COUNTA(input478[[#This Row],[Column1.1]:[Column1.8]])</f>
        <v>6</v>
      </c>
      <c r="J382" t="str">
        <f>ADDRESS(ROW(),input478[[#This Row],[first col]]+1,4)&amp;":"&amp;ADDRESS(ROW(),input478[[#This Row],[lastcol]],4)</f>
        <v>B382:F382</v>
      </c>
      <c r="K382" t="str">
        <f>ADDRESS(ROW(),input478[[#This Row],[first col]],4)&amp;":"&amp;ADDRESS(ROW(),input478[[#This Row],[lastcol]]-1,4)</f>
        <v>A382:E382</v>
      </c>
      <c r="L382" t="b" cm="1">
        <f t="array" aca="1" ref="L382" ca="1">SUMPRODUCT(--(INDIRECT(input478[[#This Row],[range1]])&lt;INDIRECT(input478[[#This Row],[range2]])))=COUNT(INDIRECT(input478[[#This Row],[range1]]))</f>
        <v>1</v>
      </c>
      <c r="M382" t="b" cm="1">
        <f t="array" aca="1" ref="M382" ca="1">SUMPRODUCT(--(INDIRECT(input478[[#This Row],[range1]])&gt;INDIRECT(input478[[#This Row],[range2]])))=COUNT(INDIRECT(input478[[#This Row],[range1]]))</f>
        <v>0</v>
      </c>
      <c r="N382" t="b">
        <f ca="1">IF(AND(NOT(input478[[#This Row],[All DESC?]]),NOT(input478[[#This Row],[All ASC?]])),FALSE(),TRUE())</f>
        <v>1</v>
      </c>
      <c r="O382" cm="1">
        <f t="array" aca="1" ref="O382" ca="1">IF(AND(input478[[#This Row],[Safe Part 1]],(MAX(ABS((INDIRECT(input478[[#This Row],[range2]]))-(INDIRECT(input478[[#This Row],[range1]])))))&lt;=3),1,0)</f>
        <v>0</v>
      </c>
    </row>
    <row r="383" spans="1:15" x14ac:dyDescent="0.35">
      <c r="A383">
        <v>79</v>
      </c>
      <c r="B383">
        <v>80</v>
      </c>
      <c r="C383">
        <v>83</v>
      </c>
      <c r="D383">
        <v>83</v>
      </c>
      <c r="E383">
        <v>87</v>
      </c>
      <c r="H383">
        <f>1</f>
        <v>1</v>
      </c>
      <c r="I383">
        <f>COUNTA(input478[[#This Row],[Column1.1]:[Column1.8]])</f>
        <v>5</v>
      </c>
      <c r="J383" t="str">
        <f>ADDRESS(ROW(),input478[[#This Row],[first col]]+1,4)&amp;":"&amp;ADDRESS(ROW(),input478[[#This Row],[lastcol]],4)</f>
        <v>B383:E383</v>
      </c>
      <c r="K383" t="str">
        <f>ADDRESS(ROW(),input478[[#This Row],[first col]],4)&amp;":"&amp;ADDRESS(ROW(),input478[[#This Row],[lastcol]]-1,4)</f>
        <v>A383:D383</v>
      </c>
      <c r="L383" t="b" cm="1">
        <f t="array" aca="1" ref="L383" ca="1">SUMPRODUCT(--(INDIRECT(input478[[#This Row],[range1]])&lt;INDIRECT(input478[[#This Row],[range2]])))=COUNT(INDIRECT(input478[[#This Row],[range1]]))</f>
        <v>0</v>
      </c>
      <c r="M383" t="b" cm="1">
        <f t="array" aca="1" ref="M383" ca="1">SUMPRODUCT(--(INDIRECT(input478[[#This Row],[range1]])&gt;INDIRECT(input478[[#This Row],[range2]])))=COUNT(INDIRECT(input478[[#This Row],[range1]]))</f>
        <v>0</v>
      </c>
      <c r="N383" t="b">
        <f ca="1">IF(AND(NOT(input478[[#This Row],[All DESC?]]),NOT(input478[[#This Row],[All ASC?]])),FALSE(),TRUE())</f>
        <v>0</v>
      </c>
      <c r="O383" cm="1">
        <f t="array" aca="1" ref="O383" ca="1">IF(AND(input478[[#This Row],[Safe Part 1]],(MAX(ABS((INDIRECT(input478[[#This Row],[range2]]))-(INDIRECT(input478[[#This Row],[range1]])))))&lt;=3),1,0)</f>
        <v>0</v>
      </c>
    </row>
    <row r="384" spans="1:15" x14ac:dyDescent="0.35">
      <c r="A384">
        <v>48</v>
      </c>
      <c r="B384">
        <v>48</v>
      </c>
      <c r="C384">
        <v>51</v>
      </c>
      <c r="D384">
        <v>52</v>
      </c>
      <c r="E384">
        <v>53</v>
      </c>
      <c r="F384">
        <v>55</v>
      </c>
      <c r="H384">
        <f>1</f>
        <v>1</v>
      </c>
      <c r="I384">
        <f>COUNTA(input478[[#This Row],[Column1.1]:[Column1.8]])</f>
        <v>6</v>
      </c>
      <c r="J384" t="str">
        <f>ADDRESS(ROW(),input478[[#This Row],[first col]]+1,4)&amp;":"&amp;ADDRESS(ROW(),input478[[#This Row],[lastcol]],4)</f>
        <v>B384:F384</v>
      </c>
      <c r="K384" t="str">
        <f>ADDRESS(ROW(),input478[[#This Row],[first col]],4)&amp;":"&amp;ADDRESS(ROW(),input478[[#This Row],[lastcol]]-1,4)</f>
        <v>A384:E384</v>
      </c>
      <c r="L384" t="b" cm="1">
        <f t="array" aca="1" ref="L384" ca="1">SUMPRODUCT(--(INDIRECT(input478[[#This Row],[range1]])&lt;INDIRECT(input478[[#This Row],[range2]])))=COUNT(INDIRECT(input478[[#This Row],[range1]]))</f>
        <v>0</v>
      </c>
      <c r="M384" t="b" cm="1">
        <f t="array" aca="1" ref="M384" ca="1">SUMPRODUCT(--(INDIRECT(input478[[#This Row],[range1]])&gt;INDIRECT(input478[[#This Row],[range2]])))=COUNT(INDIRECT(input478[[#This Row],[range1]]))</f>
        <v>0</v>
      </c>
      <c r="N384" t="b">
        <f ca="1">IF(AND(NOT(input478[[#This Row],[All DESC?]]),NOT(input478[[#This Row],[All ASC?]])),FALSE(),TRUE())</f>
        <v>0</v>
      </c>
      <c r="O384" cm="1">
        <f t="array" aca="1" ref="O384" ca="1">IF(AND(input478[[#This Row],[Safe Part 1]],(MAX(ABS((INDIRECT(input478[[#This Row],[range2]]))-(INDIRECT(input478[[#This Row],[range1]])))))&lt;=3),1,0)</f>
        <v>0</v>
      </c>
    </row>
    <row r="385" spans="1:15" x14ac:dyDescent="0.35">
      <c r="A385">
        <v>45</v>
      </c>
      <c r="B385">
        <v>51</v>
      </c>
      <c r="C385">
        <v>52</v>
      </c>
      <c r="D385">
        <v>54</v>
      </c>
      <c r="E385">
        <v>52</v>
      </c>
      <c r="H385">
        <f>1</f>
        <v>1</v>
      </c>
      <c r="I385">
        <f>COUNTA(input478[[#This Row],[Column1.1]:[Column1.8]])</f>
        <v>5</v>
      </c>
      <c r="J385" t="str">
        <f>ADDRESS(ROW(),input478[[#This Row],[first col]]+1,4)&amp;":"&amp;ADDRESS(ROW(),input478[[#This Row],[lastcol]],4)</f>
        <v>B385:E385</v>
      </c>
      <c r="K385" t="str">
        <f>ADDRESS(ROW(),input478[[#This Row],[first col]],4)&amp;":"&amp;ADDRESS(ROW(),input478[[#This Row],[lastcol]]-1,4)</f>
        <v>A385:D385</v>
      </c>
      <c r="L385" t="b" cm="1">
        <f t="array" aca="1" ref="L385" ca="1">SUMPRODUCT(--(INDIRECT(input478[[#This Row],[range1]])&lt;INDIRECT(input478[[#This Row],[range2]])))=COUNT(INDIRECT(input478[[#This Row],[range1]]))</f>
        <v>0</v>
      </c>
      <c r="M385" t="b" cm="1">
        <f t="array" aca="1" ref="M385" ca="1">SUMPRODUCT(--(INDIRECT(input478[[#This Row],[range1]])&gt;INDIRECT(input478[[#This Row],[range2]])))=COUNT(INDIRECT(input478[[#This Row],[range1]]))</f>
        <v>0</v>
      </c>
      <c r="N385" t="b">
        <f ca="1">IF(AND(NOT(input478[[#This Row],[All DESC?]]),NOT(input478[[#This Row],[All ASC?]])),FALSE(),TRUE())</f>
        <v>0</v>
      </c>
      <c r="O385" cm="1">
        <f t="array" aca="1" ref="O385" ca="1">IF(AND(input478[[#This Row],[Safe Part 1]],(MAX(ABS((INDIRECT(input478[[#This Row],[range2]]))-(INDIRECT(input478[[#This Row],[range1]])))))&lt;=3),1,0)</f>
        <v>0</v>
      </c>
    </row>
    <row r="386" spans="1:15" x14ac:dyDescent="0.35">
      <c r="A386">
        <v>1</v>
      </c>
      <c r="B386">
        <v>4</v>
      </c>
      <c r="C386">
        <v>5</v>
      </c>
      <c r="D386">
        <v>7</v>
      </c>
      <c r="E386">
        <v>10</v>
      </c>
      <c r="F386">
        <v>8</v>
      </c>
      <c r="H386">
        <f>1</f>
        <v>1</v>
      </c>
      <c r="I386">
        <f>COUNTA(input478[[#This Row],[Column1.1]:[Column1.8]])</f>
        <v>6</v>
      </c>
      <c r="J386" t="str">
        <f>ADDRESS(ROW(),input478[[#This Row],[first col]]+1,4)&amp;":"&amp;ADDRESS(ROW(),input478[[#This Row],[lastcol]],4)</f>
        <v>B386:F386</v>
      </c>
      <c r="K386" t="str">
        <f>ADDRESS(ROW(),input478[[#This Row],[first col]],4)&amp;":"&amp;ADDRESS(ROW(),input478[[#This Row],[lastcol]]-1,4)</f>
        <v>A386:E386</v>
      </c>
      <c r="L386" t="b" cm="1">
        <f t="array" aca="1" ref="L386" ca="1">SUMPRODUCT(--(INDIRECT(input478[[#This Row],[range1]])&lt;INDIRECT(input478[[#This Row],[range2]])))=COUNT(INDIRECT(input478[[#This Row],[range1]]))</f>
        <v>0</v>
      </c>
      <c r="M386" t="b" cm="1">
        <f t="array" aca="1" ref="M386" ca="1">SUMPRODUCT(--(INDIRECT(input478[[#This Row],[range1]])&gt;INDIRECT(input478[[#This Row],[range2]])))=COUNT(INDIRECT(input478[[#This Row],[range1]]))</f>
        <v>0</v>
      </c>
      <c r="N386" t="b">
        <f ca="1">IF(AND(NOT(input478[[#This Row],[All DESC?]]),NOT(input478[[#This Row],[All ASC?]])),FALSE(),TRUE())</f>
        <v>0</v>
      </c>
      <c r="O386" cm="1">
        <f t="array" aca="1" ref="O386" ca="1">IF(AND(input478[[#This Row],[Safe Part 1]],(MAX(ABS((INDIRECT(input478[[#This Row],[range2]]))-(INDIRECT(input478[[#This Row],[range1]])))))&lt;=3),1,0)</f>
        <v>0</v>
      </c>
    </row>
    <row r="387" spans="1:15" x14ac:dyDescent="0.35">
      <c r="A387">
        <v>41</v>
      </c>
      <c r="B387">
        <v>41</v>
      </c>
      <c r="C387">
        <v>39</v>
      </c>
      <c r="D387">
        <v>39</v>
      </c>
      <c r="E387">
        <v>34</v>
      </c>
      <c r="H387">
        <f>1</f>
        <v>1</v>
      </c>
      <c r="I387">
        <f>COUNTA(input478[[#This Row],[Column1.1]:[Column1.8]])</f>
        <v>5</v>
      </c>
      <c r="J387" t="str">
        <f>ADDRESS(ROW(),input478[[#This Row],[first col]]+1,4)&amp;":"&amp;ADDRESS(ROW(),input478[[#This Row],[lastcol]],4)</f>
        <v>B387:E387</v>
      </c>
      <c r="K387" t="str">
        <f>ADDRESS(ROW(),input478[[#This Row],[first col]],4)&amp;":"&amp;ADDRESS(ROW(),input478[[#This Row],[lastcol]]-1,4)</f>
        <v>A387:D387</v>
      </c>
      <c r="L387" t="b" cm="1">
        <f t="array" aca="1" ref="L387" ca="1">SUMPRODUCT(--(INDIRECT(input478[[#This Row],[range1]])&lt;INDIRECT(input478[[#This Row],[range2]])))=COUNT(INDIRECT(input478[[#This Row],[range1]]))</f>
        <v>0</v>
      </c>
      <c r="M387" t="b" cm="1">
        <f t="array" aca="1" ref="M387" ca="1">SUMPRODUCT(--(INDIRECT(input478[[#This Row],[range1]])&gt;INDIRECT(input478[[#This Row],[range2]])))=COUNT(INDIRECT(input478[[#This Row],[range1]]))</f>
        <v>0</v>
      </c>
      <c r="N387" t="b">
        <f ca="1">IF(AND(NOT(input478[[#This Row],[All DESC?]]),NOT(input478[[#This Row],[All ASC?]])),FALSE(),TRUE())</f>
        <v>0</v>
      </c>
      <c r="O387" cm="1">
        <f t="array" aca="1" ref="O387" ca="1">IF(AND(input478[[#This Row],[Safe Part 1]],(MAX(ABS((INDIRECT(input478[[#This Row],[range2]]))-(INDIRECT(input478[[#This Row],[range1]])))))&lt;=3),1,0)</f>
        <v>0</v>
      </c>
    </row>
    <row r="388" spans="1:15" x14ac:dyDescent="0.35">
      <c r="A388">
        <v>54</v>
      </c>
      <c r="B388">
        <v>60</v>
      </c>
      <c r="C388">
        <v>62</v>
      </c>
      <c r="D388">
        <v>66</v>
      </c>
      <c r="H388">
        <f>1</f>
        <v>1</v>
      </c>
      <c r="I388">
        <f>COUNTA(input478[[#This Row],[Column1.1]:[Column1.8]])</f>
        <v>4</v>
      </c>
      <c r="J388" t="str">
        <f>ADDRESS(ROW(),input478[[#This Row],[first col]]+1,4)&amp;":"&amp;ADDRESS(ROW(),input478[[#This Row],[lastcol]],4)</f>
        <v>B388:D388</v>
      </c>
      <c r="K388" t="str">
        <f>ADDRESS(ROW(),input478[[#This Row],[first col]],4)&amp;":"&amp;ADDRESS(ROW(),input478[[#This Row],[lastcol]]-1,4)</f>
        <v>A388:C388</v>
      </c>
      <c r="L388" t="b" cm="1">
        <f t="array" aca="1" ref="L388" ca="1">SUMPRODUCT(--(INDIRECT(input478[[#This Row],[range1]])&lt;INDIRECT(input478[[#This Row],[range2]])))=COUNT(INDIRECT(input478[[#This Row],[range1]]))</f>
        <v>0</v>
      </c>
      <c r="M388" t="b" cm="1">
        <f t="array" aca="1" ref="M388" ca="1">SUMPRODUCT(--(INDIRECT(input478[[#This Row],[range1]])&gt;INDIRECT(input478[[#This Row],[range2]])))=COUNT(INDIRECT(input478[[#This Row],[range1]]))</f>
        <v>1</v>
      </c>
      <c r="N388" t="b">
        <f ca="1">IF(AND(NOT(input478[[#This Row],[All DESC?]]),NOT(input478[[#This Row],[All ASC?]])),FALSE(),TRUE())</f>
        <v>1</v>
      </c>
      <c r="O388" cm="1">
        <f t="array" aca="1" ref="O388" ca="1">IF(AND(input478[[#This Row],[Safe Part 1]],(MAX(ABS((INDIRECT(input478[[#This Row],[range2]]))-(INDIRECT(input478[[#This Row],[range1]])))))&lt;=3),1,0)</f>
        <v>0</v>
      </c>
    </row>
    <row r="389" spans="1:15" x14ac:dyDescent="0.35">
      <c r="A389">
        <v>87</v>
      </c>
      <c r="B389">
        <v>81</v>
      </c>
      <c r="C389">
        <v>78</v>
      </c>
      <c r="D389">
        <v>76</v>
      </c>
      <c r="E389">
        <v>73</v>
      </c>
      <c r="F389">
        <v>70</v>
      </c>
      <c r="G389">
        <v>73</v>
      </c>
      <c r="H389">
        <f>1</f>
        <v>1</v>
      </c>
      <c r="I389">
        <f>COUNTA(input478[[#This Row],[Column1.1]:[Column1.8]])</f>
        <v>7</v>
      </c>
      <c r="J389" t="str">
        <f>ADDRESS(ROW(),input478[[#This Row],[first col]]+1,4)&amp;":"&amp;ADDRESS(ROW(),input478[[#This Row],[lastcol]],4)</f>
        <v>B389:G389</v>
      </c>
      <c r="K389" t="str">
        <f>ADDRESS(ROW(),input478[[#This Row],[first col]],4)&amp;":"&amp;ADDRESS(ROW(),input478[[#This Row],[lastcol]]-1,4)</f>
        <v>A389:F389</v>
      </c>
      <c r="L389" t="b" cm="1">
        <f t="array" aca="1" ref="L389" ca="1">SUMPRODUCT(--(INDIRECT(input478[[#This Row],[range1]])&lt;INDIRECT(input478[[#This Row],[range2]])))=COUNT(INDIRECT(input478[[#This Row],[range1]]))</f>
        <v>0</v>
      </c>
      <c r="M389" t="b" cm="1">
        <f t="array" aca="1" ref="M389" ca="1">SUMPRODUCT(--(INDIRECT(input478[[#This Row],[range1]])&gt;INDIRECT(input478[[#This Row],[range2]])))=COUNT(INDIRECT(input478[[#This Row],[range1]]))</f>
        <v>0</v>
      </c>
      <c r="N389" t="b">
        <f ca="1">IF(AND(NOT(input478[[#This Row],[All DESC?]]),NOT(input478[[#This Row],[All ASC?]])),FALSE(),TRUE())</f>
        <v>0</v>
      </c>
      <c r="O389" cm="1">
        <f t="array" aca="1" ref="O389" ca="1">IF(AND(input478[[#This Row],[Safe Part 1]],(MAX(ABS((INDIRECT(input478[[#This Row],[range2]]))-(INDIRECT(input478[[#This Row],[range1]])))))&lt;=3),1,0)</f>
        <v>0</v>
      </c>
    </row>
    <row r="390" spans="1:15" x14ac:dyDescent="0.35">
      <c r="A390">
        <v>84</v>
      </c>
      <c r="B390">
        <v>76</v>
      </c>
      <c r="C390">
        <v>74</v>
      </c>
      <c r="D390">
        <v>70</v>
      </c>
      <c r="E390">
        <v>70</v>
      </c>
      <c r="H390">
        <f>1</f>
        <v>1</v>
      </c>
      <c r="I390">
        <f>COUNTA(input478[[#This Row],[Column1.1]:[Column1.8]])</f>
        <v>5</v>
      </c>
      <c r="J390" t="str">
        <f>ADDRESS(ROW(),input478[[#This Row],[first col]]+1,4)&amp;":"&amp;ADDRESS(ROW(),input478[[#This Row],[lastcol]],4)</f>
        <v>B390:E390</v>
      </c>
      <c r="K390" t="str">
        <f>ADDRESS(ROW(),input478[[#This Row],[first col]],4)&amp;":"&amp;ADDRESS(ROW(),input478[[#This Row],[lastcol]]-1,4)</f>
        <v>A390:D390</v>
      </c>
      <c r="L390" t="b" cm="1">
        <f t="array" aca="1" ref="L390" ca="1">SUMPRODUCT(--(INDIRECT(input478[[#This Row],[range1]])&lt;INDIRECT(input478[[#This Row],[range2]])))=COUNT(INDIRECT(input478[[#This Row],[range1]]))</f>
        <v>0</v>
      </c>
      <c r="M390" t="b" cm="1">
        <f t="array" aca="1" ref="M390" ca="1">SUMPRODUCT(--(INDIRECT(input478[[#This Row],[range1]])&gt;INDIRECT(input478[[#This Row],[range2]])))=COUNT(INDIRECT(input478[[#This Row],[range1]]))</f>
        <v>0</v>
      </c>
      <c r="N390" t="b">
        <f ca="1">IF(AND(NOT(input478[[#This Row],[All DESC?]]),NOT(input478[[#This Row],[All ASC?]])),FALSE(),TRUE())</f>
        <v>0</v>
      </c>
      <c r="O390" cm="1">
        <f t="array" aca="1" ref="O390" ca="1">IF(AND(input478[[#This Row],[Safe Part 1]],(MAX(ABS((INDIRECT(input478[[#This Row],[range2]]))-(INDIRECT(input478[[#This Row],[range1]])))))&lt;=3),1,0)</f>
        <v>0</v>
      </c>
    </row>
    <row r="391" spans="1:15" x14ac:dyDescent="0.35">
      <c r="A391">
        <v>71</v>
      </c>
      <c r="B391">
        <v>76</v>
      </c>
      <c r="C391">
        <v>78</v>
      </c>
      <c r="D391">
        <v>79</v>
      </c>
      <c r="E391">
        <v>80</v>
      </c>
      <c r="F391">
        <v>81</v>
      </c>
      <c r="G391">
        <v>80</v>
      </c>
      <c r="H391">
        <f>1</f>
        <v>1</v>
      </c>
      <c r="I391">
        <f>COUNTA(input478[[#This Row],[Column1.1]:[Column1.8]])</f>
        <v>7</v>
      </c>
      <c r="J391" t="str">
        <f>ADDRESS(ROW(),input478[[#This Row],[first col]]+1,4)&amp;":"&amp;ADDRESS(ROW(),input478[[#This Row],[lastcol]],4)</f>
        <v>B391:G391</v>
      </c>
      <c r="K391" t="str">
        <f>ADDRESS(ROW(),input478[[#This Row],[first col]],4)&amp;":"&amp;ADDRESS(ROW(),input478[[#This Row],[lastcol]]-1,4)</f>
        <v>A391:F391</v>
      </c>
      <c r="L391" t="b" cm="1">
        <f t="array" aca="1" ref="L391" ca="1">SUMPRODUCT(--(INDIRECT(input478[[#This Row],[range1]])&lt;INDIRECT(input478[[#This Row],[range2]])))=COUNT(INDIRECT(input478[[#This Row],[range1]]))</f>
        <v>0</v>
      </c>
      <c r="M391" t="b" cm="1">
        <f t="array" aca="1" ref="M391" ca="1">SUMPRODUCT(--(INDIRECT(input478[[#This Row],[range1]])&gt;INDIRECT(input478[[#This Row],[range2]])))=COUNT(INDIRECT(input478[[#This Row],[range1]]))</f>
        <v>0</v>
      </c>
      <c r="N391" t="b">
        <f ca="1">IF(AND(NOT(input478[[#This Row],[All DESC?]]),NOT(input478[[#This Row],[All ASC?]])),FALSE(),TRUE())</f>
        <v>0</v>
      </c>
      <c r="O391" cm="1">
        <f t="array" aca="1" ref="O391" ca="1">IF(AND(input478[[#This Row],[Safe Part 1]],(MAX(ABS((INDIRECT(input478[[#This Row],[range2]]))-(INDIRECT(input478[[#This Row],[range1]])))))&lt;=3),1,0)</f>
        <v>0</v>
      </c>
    </row>
    <row r="392" spans="1:15" x14ac:dyDescent="0.35">
      <c r="A392">
        <v>36</v>
      </c>
      <c r="B392">
        <v>36</v>
      </c>
      <c r="C392">
        <v>37</v>
      </c>
      <c r="D392">
        <v>36</v>
      </c>
      <c r="E392">
        <v>34</v>
      </c>
      <c r="F392">
        <v>31</v>
      </c>
      <c r="G392">
        <v>29</v>
      </c>
      <c r="H392">
        <f>1</f>
        <v>1</v>
      </c>
      <c r="I392">
        <f>COUNTA(input478[[#This Row],[Column1.1]:[Column1.8]])</f>
        <v>7</v>
      </c>
      <c r="J392" t="str">
        <f>ADDRESS(ROW(),input478[[#This Row],[first col]]+1,4)&amp;":"&amp;ADDRESS(ROW(),input478[[#This Row],[lastcol]],4)</f>
        <v>B392:G392</v>
      </c>
      <c r="K392" t="str">
        <f>ADDRESS(ROW(),input478[[#This Row],[first col]],4)&amp;":"&amp;ADDRESS(ROW(),input478[[#This Row],[lastcol]]-1,4)</f>
        <v>A392:F392</v>
      </c>
      <c r="L392" t="b" cm="1">
        <f t="array" aca="1" ref="L392" ca="1">SUMPRODUCT(--(INDIRECT(input478[[#This Row],[range1]])&lt;INDIRECT(input478[[#This Row],[range2]])))=COUNT(INDIRECT(input478[[#This Row],[range1]]))</f>
        <v>0</v>
      </c>
      <c r="M392" t="b" cm="1">
        <f t="array" aca="1" ref="M392" ca="1">SUMPRODUCT(--(INDIRECT(input478[[#This Row],[range1]])&gt;INDIRECT(input478[[#This Row],[range2]])))=COUNT(INDIRECT(input478[[#This Row],[range1]]))</f>
        <v>0</v>
      </c>
      <c r="N392" t="b">
        <f ca="1">IF(AND(NOT(input478[[#This Row],[All DESC?]]),NOT(input478[[#This Row],[All ASC?]])),FALSE(),TRUE())</f>
        <v>0</v>
      </c>
      <c r="O392" cm="1">
        <f t="array" aca="1" ref="O392" ca="1">IF(AND(input478[[#This Row],[Safe Part 1]],(MAX(ABS((INDIRECT(input478[[#This Row],[range2]]))-(INDIRECT(input478[[#This Row],[range1]])))))&lt;=3),1,0)</f>
        <v>0</v>
      </c>
    </row>
    <row r="393" spans="1:15" x14ac:dyDescent="0.35">
      <c r="A393">
        <v>67</v>
      </c>
      <c r="B393">
        <v>74</v>
      </c>
      <c r="C393">
        <v>75</v>
      </c>
      <c r="D393">
        <v>72</v>
      </c>
      <c r="E393">
        <v>73</v>
      </c>
      <c r="H393">
        <f>1</f>
        <v>1</v>
      </c>
      <c r="I393">
        <f>COUNTA(input478[[#This Row],[Column1.1]:[Column1.8]])</f>
        <v>5</v>
      </c>
      <c r="J393" t="str">
        <f>ADDRESS(ROW(),input478[[#This Row],[first col]]+1,4)&amp;":"&amp;ADDRESS(ROW(),input478[[#This Row],[lastcol]],4)</f>
        <v>B393:E393</v>
      </c>
      <c r="K393" t="str">
        <f>ADDRESS(ROW(),input478[[#This Row],[first col]],4)&amp;":"&amp;ADDRESS(ROW(),input478[[#This Row],[lastcol]]-1,4)</f>
        <v>A393:D393</v>
      </c>
      <c r="L393" t="b" cm="1">
        <f t="array" aca="1" ref="L393" ca="1">SUMPRODUCT(--(INDIRECT(input478[[#This Row],[range1]])&lt;INDIRECT(input478[[#This Row],[range2]])))=COUNT(INDIRECT(input478[[#This Row],[range1]]))</f>
        <v>0</v>
      </c>
      <c r="M393" t="b" cm="1">
        <f t="array" aca="1" ref="M393" ca="1">SUMPRODUCT(--(INDIRECT(input478[[#This Row],[range1]])&gt;INDIRECT(input478[[#This Row],[range2]])))=COUNT(INDIRECT(input478[[#This Row],[range1]]))</f>
        <v>0</v>
      </c>
      <c r="N393" t="b">
        <f ca="1">IF(AND(NOT(input478[[#This Row],[All DESC?]]),NOT(input478[[#This Row],[All ASC?]])),FALSE(),TRUE())</f>
        <v>0</v>
      </c>
      <c r="O393" cm="1">
        <f t="array" aca="1" ref="O393" ca="1">IF(AND(input478[[#This Row],[Safe Part 1]],(MAX(ABS((INDIRECT(input478[[#This Row],[range2]]))-(INDIRECT(input478[[#This Row],[range1]])))))&lt;=3),1,0)</f>
        <v>0</v>
      </c>
    </row>
    <row r="394" spans="1:15" x14ac:dyDescent="0.35">
      <c r="A394">
        <v>68</v>
      </c>
      <c r="B394">
        <v>66</v>
      </c>
      <c r="C394">
        <v>63</v>
      </c>
      <c r="D394">
        <v>59</v>
      </c>
      <c r="H394">
        <f>1</f>
        <v>1</v>
      </c>
      <c r="I394">
        <f>COUNTA(input478[[#This Row],[Column1.1]:[Column1.8]])</f>
        <v>4</v>
      </c>
      <c r="J394" t="str">
        <f>ADDRESS(ROW(),input478[[#This Row],[first col]]+1,4)&amp;":"&amp;ADDRESS(ROW(),input478[[#This Row],[lastcol]],4)</f>
        <v>B394:D394</v>
      </c>
      <c r="K394" t="str">
        <f>ADDRESS(ROW(),input478[[#This Row],[first col]],4)&amp;":"&amp;ADDRESS(ROW(),input478[[#This Row],[lastcol]]-1,4)</f>
        <v>A394:C394</v>
      </c>
      <c r="L394" t="b" cm="1">
        <f t="array" aca="1" ref="L394" ca="1">SUMPRODUCT(--(INDIRECT(input478[[#This Row],[range1]])&lt;INDIRECT(input478[[#This Row],[range2]])))=COUNT(INDIRECT(input478[[#This Row],[range1]]))</f>
        <v>1</v>
      </c>
      <c r="M394" t="b" cm="1">
        <f t="array" aca="1" ref="M394" ca="1">SUMPRODUCT(--(INDIRECT(input478[[#This Row],[range1]])&gt;INDIRECT(input478[[#This Row],[range2]])))=COUNT(INDIRECT(input478[[#This Row],[range1]]))</f>
        <v>0</v>
      </c>
      <c r="N394" t="b">
        <f ca="1">IF(AND(NOT(input478[[#This Row],[All DESC?]]),NOT(input478[[#This Row],[All ASC?]])),FALSE(),TRUE())</f>
        <v>1</v>
      </c>
      <c r="O394" cm="1">
        <f t="array" aca="1" ref="O394" ca="1">IF(AND(input478[[#This Row],[Safe Part 1]],(MAX(ABS((INDIRECT(input478[[#This Row],[range2]]))-(INDIRECT(input478[[#This Row],[range1]])))))&lt;=3),1,0)</f>
        <v>0</v>
      </c>
    </row>
    <row r="395" spans="1:15" x14ac:dyDescent="0.35">
      <c r="A395">
        <v>39</v>
      </c>
      <c r="B395">
        <v>33</v>
      </c>
      <c r="C395">
        <v>32</v>
      </c>
      <c r="D395">
        <v>29</v>
      </c>
      <c r="E395">
        <v>29</v>
      </c>
      <c r="H395">
        <f>1</f>
        <v>1</v>
      </c>
      <c r="I395">
        <f>COUNTA(input478[[#This Row],[Column1.1]:[Column1.8]])</f>
        <v>5</v>
      </c>
      <c r="J395" t="str">
        <f>ADDRESS(ROW(),input478[[#This Row],[first col]]+1,4)&amp;":"&amp;ADDRESS(ROW(),input478[[#This Row],[lastcol]],4)</f>
        <v>B395:E395</v>
      </c>
      <c r="K395" t="str">
        <f>ADDRESS(ROW(),input478[[#This Row],[first col]],4)&amp;":"&amp;ADDRESS(ROW(),input478[[#This Row],[lastcol]]-1,4)</f>
        <v>A395:D395</v>
      </c>
      <c r="L395" t="b" cm="1">
        <f t="array" aca="1" ref="L395" ca="1">SUMPRODUCT(--(INDIRECT(input478[[#This Row],[range1]])&lt;INDIRECT(input478[[#This Row],[range2]])))=COUNT(INDIRECT(input478[[#This Row],[range1]]))</f>
        <v>0</v>
      </c>
      <c r="M395" t="b" cm="1">
        <f t="array" aca="1" ref="M395" ca="1">SUMPRODUCT(--(INDIRECT(input478[[#This Row],[range1]])&gt;INDIRECT(input478[[#This Row],[range2]])))=COUNT(INDIRECT(input478[[#This Row],[range1]]))</f>
        <v>0</v>
      </c>
      <c r="N395" t="b">
        <f ca="1">IF(AND(NOT(input478[[#This Row],[All DESC?]]),NOT(input478[[#This Row],[All ASC?]])),FALSE(),TRUE())</f>
        <v>0</v>
      </c>
      <c r="O395" cm="1">
        <f t="array" aca="1" ref="O395" ca="1">IF(AND(input478[[#This Row],[Safe Part 1]],(MAX(ABS((INDIRECT(input478[[#This Row],[range2]]))-(INDIRECT(input478[[#This Row],[range1]])))))&lt;=3),1,0)</f>
        <v>0</v>
      </c>
    </row>
    <row r="396" spans="1:15" x14ac:dyDescent="0.35">
      <c r="A396">
        <v>35</v>
      </c>
      <c r="B396">
        <v>38</v>
      </c>
      <c r="C396">
        <v>40</v>
      </c>
      <c r="D396">
        <v>43</v>
      </c>
      <c r="E396">
        <v>41</v>
      </c>
      <c r="F396">
        <v>43</v>
      </c>
      <c r="G396">
        <v>47</v>
      </c>
      <c r="H396">
        <f>1</f>
        <v>1</v>
      </c>
      <c r="I396">
        <f>COUNTA(input478[[#This Row],[Column1.1]:[Column1.8]])</f>
        <v>7</v>
      </c>
      <c r="J396" t="str">
        <f>ADDRESS(ROW(),input478[[#This Row],[first col]]+1,4)&amp;":"&amp;ADDRESS(ROW(),input478[[#This Row],[lastcol]],4)</f>
        <v>B396:G396</v>
      </c>
      <c r="K396" t="str">
        <f>ADDRESS(ROW(),input478[[#This Row],[first col]],4)&amp;":"&amp;ADDRESS(ROW(),input478[[#This Row],[lastcol]]-1,4)</f>
        <v>A396:F396</v>
      </c>
      <c r="L396" t="b" cm="1">
        <f t="array" aca="1" ref="L396" ca="1">SUMPRODUCT(--(INDIRECT(input478[[#This Row],[range1]])&lt;INDIRECT(input478[[#This Row],[range2]])))=COUNT(INDIRECT(input478[[#This Row],[range1]]))</f>
        <v>0</v>
      </c>
      <c r="M396" t="b" cm="1">
        <f t="array" aca="1" ref="M396" ca="1">SUMPRODUCT(--(INDIRECT(input478[[#This Row],[range1]])&gt;INDIRECT(input478[[#This Row],[range2]])))=COUNT(INDIRECT(input478[[#This Row],[range1]]))</f>
        <v>0</v>
      </c>
      <c r="N396" t="b">
        <f ca="1">IF(AND(NOT(input478[[#This Row],[All DESC?]]),NOT(input478[[#This Row],[All ASC?]])),FALSE(),TRUE())</f>
        <v>0</v>
      </c>
      <c r="O396" cm="1">
        <f t="array" aca="1" ref="O396" ca="1">IF(AND(input478[[#This Row],[Safe Part 1]],(MAX(ABS((INDIRECT(input478[[#This Row],[range2]]))-(INDIRECT(input478[[#This Row],[range1]])))))&lt;=3),1,0)</f>
        <v>0</v>
      </c>
    </row>
    <row r="397" spans="1:15" x14ac:dyDescent="0.35">
      <c r="A397">
        <v>34</v>
      </c>
      <c r="B397">
        <v>32</v>
      </c>
      <c r="C397">
        <v>30</v>
      </c>
      <c r="D397">
        <v>32</v>
      </c>
      <c r="H397">
        <f>1</f>
        <v>1</v>
      </c>
      <c r="I397">
        <f>COUNTA(input478[[#This Row],[Column1.1]:[Column1.8]])</f>
        <v>4</v>
      </c>
      <c r="J397" t="str">
        <f>ADDRESS(ROW(),input478[[#This Row],[first col]]+1,4)&amp;":"&amp;ADDRESS(ROW(),input478[[#This Row],[lastcol]],4)</f>
        <v>B397:D397</v>
      </c>
      <c r="K397" t="str">
        <f>ADDRESS(ROW(),input478[[#This Row],[first col]],4)&amp;":"&amp;ADDRESS(ROW(),input478[[#This Row],[lastcol]]-1,4)</f>
        <v>A397:C397</v>
      </c>
      <c r="L397" t="b" cm="1">
        <f t="array" aca="1" ref="L397" ca="1">SUMPRODUCT(--(INDIRECT(input478[[#This Row],[range1]])&lt;INDIRECT(input478[[#This Row],[range2]])))=COUNT(INDIRECT(input478[[#This Row],[range1]]))</f>
        <v>0</v>
      </c>
      <c r="M397" t="b" cm="1">
        <f t="array" aca="1" ref="M397" ca="1">SUMPRODUCT(--(INDIRECT(input478[[#This Row],[range1]])&gt;INDIRECT(input478[[#This Row],[range2]])))=COUNT(INDIRECT(input478[[#This Row],[range1]]))</f>
        <v>0</v>
      </c>
      <c r="N397" t="b">
        <f ca="1">IF(AND(NOT(input478[[#This Row],[All DESC?]]),NOT(input478[[#This Row],[All ASC?]])),FALSE(),TRUE())</f>
        <v>0</v>
      </c>
      <c r="O397" cm="1">
        <f t="array" aca="1" ref="O397" ca="1">IF(AND(input478[[#This Row],[Safe Part 1]],(MAX(ABS((INDIRECT(input478[[#This Row],[range2]]))-(INDIRECT(input478[[#This Row],[range1]])))))&lt;=3),1,0)</f>
        <v>0</v>
      </c>
    </row>
    <row r="398" spans="1:15" x14ac:dyDescent="0.35">
      <c r="A398">
        <v>49</v>
      </c>
      <c r="B398">
        <v>50</v>
      </c>
      <c r="C398">
        <v>53</v>
      </c>
      <c r="D398">
        <v>51</v>
      </c>
      <c r="E398">
        <v>46</v>
      </c>
      <c r="H398">
        <f>1</f>
        <v>1</v>
      </c>
      <c r="I398">
        <f>COUNTA(input478[[#This Row],[Column1.1]:[Column1.8]])</f>
        <v>5</v>
      </c>
      <c r="J398" t="str">
        <f>ADDRESS(ROW(),input478[[#This Row],[first col]]+1,4)&amp;":"&amp;ADDRESS(ROW(),input478[[#This Row],[lastcol]],4)</f>
        <v>B398:E398</v>
      </c>
      <c r="K398" t="str">
        <f>ADDRESS(ROW(),input478[[#This Row],[first col]],4)&amp;":"&amp;ADDRESS(ROW(),input478[[#This Row],[lastcol]]-1,4)</f>
        <v>A398:D398</v>
      </c>
      <c r="L398" t="b" cm="1">
        <f t="array" aca="1" ref="L398" ca="1">SUMPRODUCT(--(INDIRECT(input478[[#This Row],[range1]])&lt;INDIRECT(input478[[#This Row],[range2]])))=COUNT(INDIRECT(input478[[#This Row],[range1]]))</f>
        <v>0</v>
      </c>
      <c r="M398" t="b" cm="1">
        <f t="array" aca="1" ref="M398" ca="1">SUMPRODUCT(--(INDIRECT(input478[[#This Row],[range1]])&gt;INDIRECT(input478[[#This Row],[range2]])))=COUNT(INDIRECT(input478[[#This Row],[range1]]))</f>
        <v>0</v>
      </c>
      <c r="N398" t="b">
        <f ca="1">IF(AND(NOT(input478[[#This Row],[All DESC?]]),NOT(input478[[#This Row],[All ASC?]])),FALSE(),TRUE())</f>
        <v>0</v>
      </c>
      <c r="O398" cm="1">
        <f t="array" aca="1" ref="O398" ca="1">IF(AND(input478[[#This Row],[Safe Part 1]],(MAX(ABS((INDIRECT(input478[[#This Row],[range2]]))-(INDIRECT(input478[[#This Row],[range1]])))))&lt;=3),1,0)</f>
        <v>0</v>
      </c>
    </row>
    <row r="399" spans="1:15" x14ac:dyDescent="0.35">
      <c r="A399">
        <v>89</v>
      </c>
      <c r="B399">
        <v>86</v>
      </c>
      <c r="C399">
        <v>88</v>
      </c>
      <c r="D399">
        <v>94</v>
      </c>
      <c r="H399">
        <f>1</f>
        <v>1</v>
      </c>
      <c r="I399">
        <f>COUNTA(input478[[#This Row],[Column1.1]:[Column1.8]])</f>
        <v>4</v>
      </c>
      <c r="J399" t="str">
        <f>ADDRESS(ROW(),input478[[#This Row],[first col]]+1,4)&amp;":"&amp;ADDRESS(ROW(),input478[[#This Row],[lastcol]],4)</f>
        <v>B399:D399</v>
      </c>
      <c r="K399" t="str">
        <f>ADDRESS(ROW(),input478[[#This Row],[first col]],4)&amp;":"&amp;ADDRESS(ROW(),input478[[#This Row],[lastcol]]-1,4)</f>
        <v>A399:C399</v>
      </c>
      <c r="L399" t="b" cm="1">
        <f t="array" aca="1" ref="L399" ca="1">SUMPRODUCT(--(INDIRECT(input478[[#This Row],[range1]])&lt;INDIRECT(input478[[#This Row],[range2]])))=COUNT(INDIRECT(input478[[#This Row],[range1]]))</f>
        <v>0</v>
      </c>
      <c r="M399" t="b" cm="1">
        <f t="array" aca="1" ref="M399" ca="1">SUMPRODUCT(--(INDIRECT(input478[[#This Row],[range1]])&gt;INDIRECT(input478[[#This Row],[range2]])))=COUNT(INDIRECT(input478[[#This Row],[range1]]))</f>
        <v>0</v>
      </c>
      <c r="N399" t="b">
        <f ca="1">IF(AND(NOT(input478[[#This Row],[All DESC?]]),NOT(input478[[#This Row],[All ASC?]])),FALSE(),TRUE())</f>
        <v>0</v>
      </c>
      <c r="O399" cm="1">
        <f t="array" aca="1" ref="O399" ca="1">IF(AND(input478[[#This Row],[Safe Part 1]],(MAX(ABS((INDIRECT(input478[[#This Row],[range2]]))-(INDIRECT(input478[[#This Row],[range1]])))))&lt;=3),1,0)</f>
        <v>0</v>
      </c>
    </row>
    <row r="400" spans="1:15" x14ac:dyDescent="0.35">
      <c r="A400">
        <v>35</v>
      </c>
      <c r="B400">
        <v>35</v>
      </c>
      <c r="C400">
        <v>33</v>
      </c>
      <c r="D400">
        <v>32</v>
      </c>
      <c r="E400">
        <v>29</v>
      </c>
      <c r="F400">
        <v>27</v>
      </c>
      <c r="G400">
        <v>29</v>
      </c>
      <c r="H400">
        <f>1</f>
        <v>1</v>
      </c>
      <c r="I400">
        <f>COUNTA(input478[[#This Row],[Column1.1]:[Column1.8]])</f>
        <v>7</v>
      </c>
      <c r="J400" t="str">
        <f>ADDRESS(ROW(),input478[[#This Row],[first col]]+1,4)&amp;":"&amp;ADDRESS(ROW(),input478[[#This Row],[lastcol]],4)</f>
        <v>B400:G400</v>
      </c>
      <c r="K400" t="str">
        <f>ADDRESS(ROW(),input478[[#This Row],[first col]],4)&amp;":"&amp;ADDRESS(ROW(),input478[[#This Row],[lastcol]]-1,4)</f>
        <v>A400:F400</v>
      </c>
      <c r="L400" t="b" cm="1">
        <f t="array" aca="1" ref="L400" ca="1">SUMPRODUCT(--(INDIRECT(input478[[#This Row],[range1]])&lt;INDIRECT(input478[[#This Row],[range2]])))=COUNT(INDIRECT(input478[[#This Row],[range1]]))</f>
        <v>0</v>
      </c>
      <c r="M400" t="b" cm="1">
        <f t="array" aca="1" ref="M400" ca="1">SUMPRODUCT(--(INDIRECT(input478[[#This Row],[range1]])&gt;INDIRECT(input478[[#This Row],[range2]])))=COUNT(INDIRECT(input478[[#This Row],[range1]]))</f>
        <v>0</v>
      </c>
      <c r="N400" t="b">
        <f ca="1">IF(AND(NOT(input478[[#This Row],[All DESC?]]),NOT(input478[[#This Row],[All ASC?]])),FALSE(),TRUE())</f>
        <v>0</v>
      </c>
      <c r="O400" cm="1">
        <f t="array" aca="1" ref="O400" ca="1">IF(AND(input478[[#This Row],[Safe Part 1]],(MAX(ABS((INDIRECT(input478[[#This Row],[range2]]))-(INDIRECT(input478[[#This Row],[range1]])))))&lt;=3),1,0)</f>
        <v>0</v>
      </c>
    </row>
    <row r="401" spans="1:15" x14ac:dyDescent="0.35">
      <c r="A401">
        <v>16</v>
      </c>
      <c r="B401">
        <v>13</v>
      </c>
      <c r="C401">
        <v>15</v>
      </c>
      <c r="D401">
        <v>16</v>
      </c>
      <c r="E401">
        <v>14</v>
      </c>
      <c r="H401">
        <f>1</f>
        <v>1</v>
      </c>
      <c r="I401">
        <f>COUNTA(input478[[#This Row],[Column1.1]:[Column1.8]])</f>
        <v>5</v>
      </c>
      <c r="J401" t="str">
        <f>ADDRESS(ROW(),input478[[#This Row],[first col]]+1,4)&amp;":"&amp;ADDRESS(ROW(),input478[[#This Row],[lastcol]],4)</f>
        <v>B401:E401</v>
      </c>
      <c r="K401" t="str">
        <f>ADDRESS(ROW(),input478[[#This Row],[first col]],4)&amp;":"&amp;ADDRESS(ROW(),input478[[#This Row],[lastcol]]-1,4)</f>
        <v>A401:D401</v>
      </c>
      <c r="L401" t="b" cm="1">
        <f t="array" aca="1" ref="L401" ca="1">SUMPRODUCT(--(INDIRECT(input478[[#This Row],[range1]])&lt;INDIRECT(input478[[#This Row],[range2]])))=COUNT(INDIRECT(input478[[#This Row],[range1]]))</f>
        <v>0</v>
      </c>
      <c r="M401" t="b" cm="1">
        <f t="array" aca="1" ref="M401" ca="1">SUMPRODUCT(--(INDIRECT(input478[[#This Row],[range1]])&gt;INDIRECT(input478[[#This Row],[range2]])))=COUNT(INDIRECT(input478[[#This Row],[range1]]))</f>
        <v>0</v>
      </c>
      <c r="N401" t="b">
        <f ca="1">IF(AND(NOT(input478[[#This Row],[All DESC?]]),NOT(input478[[#This Row],[All ASC?]])),FALSE(),TRUE())</f>
        <v>0</v>
      </c>
      <c r="O401" cm="1">
        <f t="array" aca="1" ref="O401" ca="1">IF(AND(input478[[#This Row],[Safe Part 1]],(MAX(ABS((INDIRECT(input478[[#This Row],[range2]]))-(INDIRECT(input478[[#This Row],[range1]])))))&lt;=3),1,0)</f>
        <v>0</v>
      </c>
    </row>
    <row r="402" spans="1:15" x14ac:dyDescent="0.35">
      <c r="A402">
        <v>14</v>
      </c>
      <c r="B402">
        <v>16</v>
      </c>
      <c r="C402">
        <v>16</v>
      </c>
      <c r="D402">
        <v>19</v>
      </c>
      <c r="E402">
        <v>20</v>
      </c>
      <c r="H402">
        <f>1</f>
        <v>1</v>
      </c>
      <c r="I402">
        <f>COUNTA(input478[[#This Row],[Column1.1]:[Column1.8]])</f>
        <v>5</v>
      </c>
      <c r="J402" t="str">
        <f>ADDRESS(ROW(),input478[[#This Row],[first col]]+1,4)&amp;":"&amp;ADDRESS(ROW(),input478[[#This Row],[lastcol]],4)</f>
        <v>B402:E402</v>
      </c>
      <c r="K402" t="str">
        <f>ADDRESS(ROW(),input478[[#This Row],[first col]],4)&amp;":"&amp;ADDRESS(ROW(),input478[[#This Row],[lastcol]]-1,4)</f>
        <v>A402:D402</v>
      </c>
      <c r="L402" t="b" cm="1">
        <f t="array" aca="1" ref="L402" ca="1">SUMPRODUCT(--(INDIRECT(input478[[#This Row],[range1]])&lt;INDIRECT(input478[[#This Row],[range2]])))=COUNT(INDIRECT(input478[[#This Row],[range1]]))</f>
        <v>0</v>
      </c>
      <c r="M402" t="b" cm="1">
        <f t="array" aca="1" ref="M402" ca="1">SUMPRODUCT(--(INDIRECT(input478[[#This Row],[range1]])&gt;INDIRECT(input478[[#This Row],[range2]])))=COUNT(INDIRECT(input478[[#This Row],[range1]]))</f>
        <v>0</v>
      </c>
      <c r="N402" t="b">
        <f ca="1">IF(AND(NOT(input478[[#This Row],[All DESC?]]),NOT(input478[[#This Row],[All ASC?]])),FALSE(),TRUE())</f>
        <v>0</v>
      </c>
      <c r="O402" cm="1">
        <f t="array" aca="1" ref="O402" ca="1">IF(AND(input478[[#This Row],[Safe Part 1]],(MAX(ABS((INDIRECT(input478[[#This Row],[range2]]))-(INDIRECT(input478[[#This Row],[range1]])))))&lt;=3),1,0)</f>
        <v>0</v>
      </c>
    </row>
    <row r="403" spans="1:15" x14ac:dyDescent="0.35">
      <c r="A403">
        <v>41</v>
      </c>
      <c r="B403">
        <v>35</v>
      </c>
      <c r="C403">
        <v>31</v>
      </c>
      <c r="D403">
        <v>27</v>
      </c>
      <c r="H403">
        <f>1</f>
        <v>1</v>
      </c>
      <c r="I403">
        <f>COUNTA(input478[[#This Row],[Column1.1]:[Column1.8]])</f>
        <v>4</v>
      </c>
      <c r="J403" t="str">
        <f>ADDRESS(ROW(),input478[[#This Row],[first col]]+1,4)&amp;":"&amp;ADDRESS(ROW(),input478[[#This Row],[lastcol]],4)</f>
        <v>B403:D403</v>
      </c>
      <c r="K403" t="str">
        <f>ADDRESS(ROW(),input478[[#This Row],[first col]],4)&amp;":"&amp;ADDRESS(ROW(),input478[[#This Row],[lastcol]]-1,4)</f>
        <v>A403:C403</v>
      </c>
      <c r="L403" t="b" cm="1">
        <f t="array" aca="1" ref="L403" ca="1">SUMPRODUCT(--(INDIRECT(input478[[#This Row],[range1]])&lt;INDIRECT(input478[[#This Row],[range2]])))=COUNT(INDIRECT(input478[[#This Row],[range1]]))</f>
        <v>1</v>
      </c>
      <c r="M403" t="b" cm="1">
        <f t="array" aca="1" ref="M403" ca="1">SUMPRODUCT(--(INDIRECT(input478[[#This Row],[range1]])&gt;INDIRECT(input478[[#This Row],[range2]])))=COUNT(INDIRECT(input478[[#This Row],[range1]]))</f>
        <v>0</v>
      </c>
      <c r="N403" t="b">
        <f ca="1">IF(AND(NOT(input478[[#This Row],[All DESC?]]),NOT(input478[[#This Row],[All ASC?]])),FALSE(),TRUE())</f>
        <v>1</v>
      </c>
      <c r="O403" cm="1">
        <f t="array" aca="1" ref="O403" ca="1">IF(AND(input478[[#This Row],[Safe Part 1]],(MAX(ABS((INDIRECT(input478[[#This Row],[range2]]))-(INDIRECT(input478[[#This Row],[range1]])))))&lt;=3),1,0)</f>
        <v>0</v>
      </c>
    </row>
    <row r="404" spans="1:15" x14ac:dyDescent="0.35">
      <c r="A404">
        <v>9</v>
      </c>
      <c r="B404">
        <v>16</v>
      </c>
      <c r="C404">
        <v>19</v>
      </c>
      <c r="D404">
        <v>21</v>
      </c>
      <c r="E404">
        <v>21</v>
      </c>
      <c r="F404">
        <v>23</v>
      </c>
      <c r="G404">
        <v>23</v>
      </c>
      <c r="H404">
        <f>1</f>
        <v>1</v>
      </c>
      <c r="I404">
        <f>COUNTA(input478[[#This Row],[Column1.1]:[Column1.8]])</f>
        <v>7</v>
      </c>
      <c r="J404" t="str">
        <f>ADDRESS(ROW(),input478[[#This Row],[first col]]+1,4)&amp;":"&amp;ADDRESS(ROW(),input478[[#This Row],[lastcol]],4)</f>
        <v>B404:G404</v>
      </c>
      <c r="K404" t="str">
        <f>ADDRESS(ROW(),input478[[#This Row],[first col]],4)&amp;":"&amp;ADDRESS(ROW(),input478[[#This Row],[lastcol]]-1,4)</f>
        <v>A404:F404</v>
      </c>
      <c r="L404" t="b" cm="1">
        <f t="array" aca="1" ref="L404" ca="1">SUMPRODUCT(--(INDIRECT(input478[[#This Row],[range1]])&lt;INDIRECT(input478[[#This Row],[range2]])))=COUNT(INDIRECT(input478[[#This Row],[range1]]))</f>
        <v>0</v>
      </c>
      <c r="M404" t="b" cm="1">
        <f t="array" aca="1" ref="M404" ca="1">SUMPRODUCT(--(INDIRECT(input478[[#This Row],[range1]])&gt;INDIRECT(input478[[#This Row],[range2]])))=COUNT(INDIRECT(input478[[#This Row],[range1]]))</f>
        <v>0</v>
      </c>
      <c r="N404" t="b">
        <f ca="1">IF(AND(NOT(input478[[#This Row],[All DESC?]]),NOT(input478[[#This Row],[All ASC?]])),FALSE(),TRUE())</f>
        <v>0</v>
      </c>
      <c r="O404" cm="1">
        <f t="array" aca="1" ref="O404" ca="1">IF(AND(input478[[#This Row],[Safe Part 1]],(MAX(ABS((INDIRECT(input478[[#This Row],[range2]]))-(INDIRECT(input478[[#This Row],[range1]])))))&lt;=3),1,0)</f>
        <v>0</v>
      </c>
    </row>
    <row r="405" spans="1:15" x14ac:dyDescent="0.35">
      <c r="A405">
        <v>95</v>
      </c>
      <c r="B405">
        <v>91</v>
      </c>
      <c r="C405">
        <v>89</v>
      </c>
      <c r="D405">
        <v>86</v>
      </c>
      <c r="E405">
        <v>84</v>
      </c>
      <c r="F405">
        <v>82</v>
      </c>
      <c r="G405">
        <v>83</v>
      </c>
      <c r="H405">
        <f>1</f>
        <v>1</v>
      </c>
      <c r="I405">
        <f>COUNTA(input478[[#This Row],[Column1.1]:[Column1.8]])</f>
        <v>7</v>
      </c>
      <c r="J405" t="str">
        <f>ADDRESS(ROW(),input478[[#This Row],[first col]]+1,4)&amp;":"&amp;ADDRESS(ROW(),input478[[#This Row],[lastcol]],4)</f>
        <v>B405:G405</v>
      </c>
      <c r="K405" t="str">
        <f>ADDRESS(ROW(),input478[[#This Row],[first col]],4)&amp;":"&amp;ADDRESS(ROW(),input478[[#This Row],[lastcol]]-1,4)</f>
        <v>A405:F405</v>
      </c>
      <c r="L405" t="b" cm="1">
        <f t="array" aca="1" ref="L405" ca="1">SUMPRODUCT(--(INDIRECT(input478[[#This Row],[range1]])&lt;INDIRECT(input478[[#This Row],[range2]])))=COUNT(INDIRECT(input478[[#This Row],[range1]]))</f>
        <v>0</v>
      </c>
      <c r="M405" t="b" cm="1">
        <f t="array" aca="1" ref="M405" ca="1">SUMPRODUCT(--(INDIRECT(input478[[#This Row],[range1]])&gt;INDIRECT(input478[[#This Row],[range2]])))=COUNT(INDIRECT(input478[[#This Row],[range1]]))</f>
        <v>0</v>
      </c>
      <c r="N405" t="b">
        <f ca="1">IF(AND(NOT(input478[[#This Row],[All DESC?]]),NOT(input478[[#This Row],[All ASC?]])),FALSE(),TRUE())</f>
        <v>0</v>
      </c>
      <c r="O405" cm="1">
        <f t="array" aca="1" ref="O405" ca="1">IF(AND(input478[[#This Row],[Safe Part 1]],(MAX(ABS((INDIRECT(input478[[#This Row],[range2]]))-(INDIRECT(input478[[#This Row],[range1]])))))&lt;=3),1,0)</f>
        <v>0</v>
      </c>
    </row>
    <row r="406" spans="1:15" x14ac:dyDescent="0.35">
      <c r="A406">
        <v>11</v>
      </c>
      <c r="B406">
        <v>21</v>
      </c>
      <c r="C406">
        <v>24</v>
      </c>
      <c r="D406">
        <v>25</v>
      </c>
      <c r="H406">
        <f>1</f>
        <v>1</v>
      </c>
      <c r="I406">
        <f>COUNTA(input478[[#This Row],[Column1.1]:[Column1.8]])</f>
        <v>4</v>
      </c>
      <c r="J406" t="str">
        <f>ADDRESS(ROW(),input478[[#This Row],[first col]]+1,4)&amp;":"&amp;ADDRESS(ROW(),input478[[#This Row],[lastcol]],4)</f>
        <v>B406:D406</v>
      </c>
      <c r="K406" t="str">
        <f>ADDRESS(ROW(),input478[[#This Row],[first col]],4)&amp;":"&amp;ADDRESS(ROW(),input478[[#This Row],[lastcol]]-1,4)</f>
        <v>A406:C406</v>
      </c>
      <c r="L406" t="b" cm="1">
        <f t="array" aca="1" ref="L406" ca="1">SUMPRODUCT(--(INDIRECT(input478[[#This Row],[range1]])&lt;INDIRECT(input478[[#This Row],[range2]])))=COUNT(INDIRECT(input478[[#This Row],[range1]]))</f>
        <v>0</v>
      </c>
      <c r="M406" t="b" cm="1">
        <f t="array" aca="1" ref="M406" ca="1">SUMPRODUCT(--(INDIRECT(input478[[#This Row],[range1]])&gt;INDIRECT(input478[[#This Row],[range2]])))=COUNT(INDIRECT(input478[[#This Row],[range1]]))</f>
        <v>1</v>
      </c>
      <c r="N406" t="b">
        <f ca="1">IF(AND(NOT(input478[[#This Row],[All DESC?]]),NOT(input478[[#This Row],[All ASC?]])),FALSE(),TRUE())</f>
        <v>1</v>
      </c>
      <c r="O406" cm="1">
        <f t="array" aca="1" ref="O406" ca="1">IF(AND(input478[[#This Row],[Safe Part 1]],(MAX(ABS((INDIRECT(input478[[#This Row],[range2]]))-(INDIRECT(input478[[#This Row],[range1]])))))&lt;=3),1,0)</f>
        <v>0</v>
      </c>
    </row>
    <row r="407" spans="1:15" x14ac:dyDescent="0.35">
      <c r="A407">
        <v>30</v>
      </c>
      <c r="B407">
        <v>24</v>
      </c>
      <c r="C407">
        <v>22</v>
      </c>
      <c r="D407">
        <v>19</v>
      </c>
      <c r="E407">
        <v>16</v>
      </c>
      <c r="F407">
        <v>13</v>
      </c>
      <c r="H407">
        <f>1</f>
        <v>1</v>
      </c>
      <c r="I407">
        <f>COUNTA(input478[[#This Row],[Column1.1]:[Column1.8]])</f>
        <v>6</v>
      </c>
      <c r="J407" t="str">
        <f>ADDRESS(ROW(),input478[[#This Row],[first col]]+1,4)&amp;":"&amp;ADDRESS(ROW(),input478[[#This Row],[lastcol]],4)</f>
        <v>B407:F407</v>
      </c>
      <c r="K407" t="str">
        <f>ADDRESS(ROW(),input478[[#This Row],[first col]],4)&amp;":"&amp;ADDRESS(ROW(),input478[[#This Row],[lastcol]]-1,4)</f>
        <v>A407:E407</v>
      </c>
      <c r="L407" t="b" cm="1">
        <f t="array" aca="1" ref="L407" ca="1">SUMPRODUCT(--(INDIRECT(input478[[#This Row],[range1]])&lt;INDIRECT(input478[[#This Row],[range2]])))=COUNT(INDIRECT(input478[[#This Row],[range1]]))</f>
        <v>1</v>
      </c>
      <c r="M407" t="b" cm="1">
        <f t="array" aca="1" ref="M407" ca="1">SUMPRODUCT(--(INDIRECT(input478[[#This Row],[range1]])&gt;INDIRECT(input478[[#This Row],[range2]])))=COUNT(INDIRECT(input478[[#This Row],[range1]]))</f>
        <v>0</v>
      </c>
      <c r="N407" t="b">
        <f ca="1">IF(AND(NOT(input478[[#This Row],[All DESC?]]),NOT(input478[[#This Row],[All ASC?]])),FALSE(),TRUE())</f>
        <v>1</v>
      </c>
      <c r="O407" cm="1">
        <f t="array" aca="1" ref="O407" ca="1">IF(AND(input478[[#This Row],[Safe Part 1]],(MAX(ABS((INDIRECT(input478[[#This Row],[range2]]))-(INDIRECT(input478[[#This Row],[range1]])))))&lt;=3),1,0)</f>
        <v>0</v>
      </c>
    </row>
    <row r="408" spans="1:15" x14ac:dyDescent="0.35">
      <c r="A408">
        <v>36</v>
      </c>
      <c r="B408">
        <v>42</v>
      </c>
      <c r="C408">
        <v>47</v>
      </c>
      <c r="D408">
        <v>52</v>
      </c>
      <c r="H408">
        <f>1</f>
        <v>1</v>
      </c>
      <c r="I408">
        <f>COUNTA(input478[[#This Row],[Column1.1]:[Column1.8]])</f>
        <v>4</v>
      </c>
      <c r="J408" t="str">
        <f>ADDRESS(ROW(),input478[[#This Row],[first col]]+1,4)&amp;":"&amp;ADDRESS(ROW(),input478[[#This Row],[lastcol]],4)</f>
        <v>B408:D408</v>
      </c>
      <c r="K408" t="str">
        <f>ADDRESS(ROW(),input478[[#This Row],[first col]],4)&amp;":"&amp;ADDRESS(ROW(),input478[[#This Row],[lastcol]]-1,4)</f>
        <v>A408:C408</v>
      </c>
      <c r="L408" t="b" cm="1">
        <f t="array" aca="1" ref="L408" ca="1">SUMPRODUCT(--(INDIRECT(input478[[#This Row],[range1]])&lt;INDIRECT(input478[[#This Row],[range2]])))=COUNT(INDIRECT(input478[[#This Row],[range1]]))</f>
        <v>0</v>
      </c>
      <c r="M408" t="b" cm="1">
        <f t="array" aca="1" ref="M408" ca="1">SUMPRODUCT(--(INDIRECT(input478[[#This Row],[range1]])&gt;INDIRECT(input478[[#This Row],[range2]])))=COUNT(INDIRECT(input478[[#This Row],[range1]]))</f>
        <v>1</v>
      </c>
      <c r="N408" t="b">
        <f ca="1">IF(AND(NOT(input478[[#This Row],[All DESC?]]),NOT(input478[[#This Row],[All ASC?]])),FALSE(),TRUE())</f>
        <v>1</v>
      </c>
      <c r="O408" cm="1">
        <f t="array" aca="1" ref="O408" ca="1">IF(AND(input478[[#This Row],[Safe Part 1]],(MAX(ABS((INDIRECT(input478[[#This Row],[range2]]))-(INDIRECT(input478[[#This Row],[range1]])))))&lt;=3),1,0)</f>
        <v>0</v>
      </c>
    </row>
    <row r="409" spans="1:15" x14ac:dyDescent="0.35">
      <c r="A409">
        <v>52</v>
      </c>
      <c r="B409">
        <v>58</v>
      </c>
      <c r="C409">
        <v>65</v>
      </c>
      <c r="D409">
        <v>65</v>
      </c>
      <c r="H409">
        <f>1</f>
        <v>1</v>
      </c>
      <c r="I409">
        <f>COUNTA(input478[[#This Row],[Column1.1]:[Column1.8]])</f>
        <v>4</v>
      </c>
      <c r="J409" t="str">
        <f>ADDRESS(ROW(),input478[[#This Row],[first col]]+1,4)&amp;":"&amp;ADDRESS(ROW(),input478[[#This Row],[lastcol]],4)</f>
        <v>B409:D409</v>
      </c>
      <c r="K409" t="str">
        <f>ADDRESS(ROW(),input478[[#This Row],[first col]],4)&amp;":"&amp;ADDRESS(ROW(),input478[[#This Row],[lastcol]]-1,4)</f>
        <v>A409:C409</v>
      </c>
      <c r="L409" t="b" cm="1">
        <f t="array" aca="1" ref="L409" ca="1">SUMPRODUCT(--(INDIRECT(input478[[#This Row],[range1]])&lt;INDIRECT(input478[[#This Row],[range2]])))=COUNT(INDIRECT(input478[[#This Row],[range1]]))</f>
        <v>0</v>
      </c>
      <c r="M409" t="b" cm="1">
        <f t="array" aca="1" ref="M409" ca="1">SUMPRODUCT(--(INDIRECT(input478[[#This Row],[range1]])&gt;INDIRECT(input478[[#This Row],[range2]])))=COUNT(INDIRECT(input478[[#This Row],[range1]]))</f>
        <v>0</v>
      </c>
      <c r="N409" t="b">
        <f ca="1">IF(AND(NOT(input478[[#This Row],[All DESC?]]),NOT(input478[[#This Row],[All ASC?]])),FALSE(),TRUE())</f>
        <v>0</v>
      </c>
      <c r="O409" cm="1">
        <f t="array" aca="1" ref="O409" ca="1">IF(AND(input478[[#This Row],[Safe Part 1]],(MAX(ABS((INDIRECT(input478[[#This Row],[range2]]))-(INDIRECT(input478[[#This Row],[range1]])))))&lt;=3),1,0)</f>
        <v>0</v>
      </c>
    </row>
    <row r="410" spans="1:15" x14ac:dyDescent="0.35">
      <c r="A410">
        <v>47</v>
      </c>
      <c r="B410">
        <v>40</v>
      </c>
      <c r="C410">
        <v>37</v>
      </c>
      <c r="D410">
        <v>34</v>
      </c>
      <c r="E410">
        <v>36</v>
      </c>
      <c r="F410">
        <v>36</v>
      </c>
      <c r="H410">
        <f>1</f>
        <v>1</v>
      </c>
      <c r="I410">
        <f>COUNTA(input478[[#This Row],[Column1.1]:[Column1.8]])</f>
        <v>6</v>
      </c>
      <c r="J410" t="str">
        <f>ADDRESS(ROW(),input478[[#This Row],[first col]]+1,4)&amp;":"&amp;ADDRESS(ROW(),input478[[#This Row],[lastcol]],4)</f>
        <v>B410:F410</v>
      </c>
      <c r="K410" t="str">
        <f>ADDRESS(ROW(),input478[[#This Row],[first col]],4)&amp;":"&amp;ADDRESS(ROW(),input478[[#This Row],[lastcol]]-1,4)</f>
        <v>A410:E410</v>
      </c>
      <c r="L410" t="b" cm="1">
        <f t="array" aca="1" ref="L410" ca="1">SUMPRODUCT(--(INDIRECT(input478[[#This Row],[range1]])&lt;INDIRECT(input478[[#This Row],[range2]])))=COUNT(INDIRECT(input478[[#This Row],[range1]]))</f>
        <v>0</v>
      </c>
      <c r="M410" t="b" cm="1">
        <f t="array" aca="1" ref="M410" ca="1">SUMPRODUCT(--(INDIRECT(input478[[#This Row],[range1]])&gt;INDIRECT(input478[[#This Row],[range2]])))=COUNT(INDIRECT(input478[[#This Row],[range1]]))</f>
        <v>0</v>
      </c>
      <c r="N410" t="b">
        <f ca="1">IF(AND(NOT(input478[[#This Row],[All DESC?]]),NOT(input478[[#This Row],[All ASC?]])),FALSE(),TRUE())</f>
        <v>0</v>
      </c>
      <c r="O410" cm="1">
        <f t="array" aca="1" ref="O410" ca="1">IF(AND(input478[[#This Row],[Safe Part 1]],(MAX(ABS((INDIRECT(input478[[#This Row],[range2]]))-(INDIRECT(input478[[#This Row],[range1]])))))&lt;=3),1,0)</f>
        <v>0</v>
      </c>
    </row>
    <row r="411" spans="1:15" x14ac:dyDescent="0.35">
      <c r="A411">
        <v>78</v>
      </c>
      <c r="B411">
        <v>80</v>
      </c>
      <c r="C411">
        <v>82</v>
      </c>
      <c r="D411">
        <v>83</v>
      </c>
      <c r="E411">
        <v>82</v>
      </c>
      <c r="F411">
        <v>86</v>
      </c>
      <c r="H411">
        <f>1</f>
        <v>1</v>
      </c>
      <c r="I411">
        <f>COUNTA(input478[[#This Row],[Column1.1]:[Column1.8]])</f>
        <v>6</v>
      </c>
      <c r="J411" t="str">
        <f>ADDRESS(ROW(),input478[[#This Row],[first col]]+1,4)&amp;":"&amp;ADDRESS(ROW(),input478[[#This Row],[lastcol]],4)</f>
        <v>B411:F411</v>
      </c>
      <c r="K411" t="str">
        <f>ADDRESS(ROW(),input478[[#This Row],[first col]],4)&amp;":"&amp;ADDRESS(ROW(),input478[[#This Row],[lastcol]]-1,4)</f>
        <v>A411:E411</v>
      </c>
      <c r="L411" t="b" cm="1">
        <f t="array" aca="1" ref="L411" ca="1">SUMPRODUCT(--(INDIRECT(input478[[#This Row],[range1]])&lt;INDIRECT(input478[[#This Row],[range2]])))=COUNT(INDIRECT(input478[[#This Row],[range1]]))</f>
        <v>0</v>
      </c>
      <c r="M411" t="b" cm="1">
        <f t="array" aca="1" ref="M411" ca="1">SUMPRODUCT(--(INDIRECT(input478[[#This Row],[range1]])&gt;INDIRECT(input478[[#This Row],[range2]])))=COUNT(INDIRECT(input478[[#This Row],[range1]]))</f>
        <v>0</v>
      </c>
      <c r="N411" t="b">
        <f ca="1">IF(AND(NOT(input478[[#This Row],[All DESC?]]),NOT(input478[[#This Row],[All ASC?]])),FALSE(),TRUE())</f>
        <v>0</v>
      </c>
      <c r="O411" cm="1">
        <f t="array" aca="1" ref="O411" ca="1">IF(AND(input478[[#This Row],[Safe Part 1]],(MAX(ABS((INDIRECT(input478[[#This Row],[range2]]))-(INDIRECT(input478[[#This Row],[range1]])))))&lt;=3),1,0)</f>
        <v>0</v>
      </c>
    </row>
    <row r="412" spans="1:15" x14ac:dyDescent="0.35">
      <c r="A412">
        <v>62</v>
      </c>
      <c r="B412">
        <v>58</v>
      </c>
      <c r="C412">
        <v>55</v>
      </c>
      <c r="D412">
        <v>51</v>
      </c>
      <c r="H412">
        <f>1</f>
        <v>1</v>
      </c>
      <c r="I412">
        <f>COUNTA(input478[[#This Row],[Column1.1]:[Column1.8]])</f>
        <v>4</v>
      </c>
      <c r="J412" t="str">
        <f>ADDRESS(ROW(),input478[[#This Row],[first col]]+1,4)&amp;":"&amp;ADDRESS(ROW(),input478[[#This Row],[lastcol]],4)</f>
        <v>B412:D412</v>
      </c>
      <c r="K412" t="str">
        <f>ADDRESS(ROW(),input478[[#This Row],[first col]],4)&amp;":"&amp;ADDRESS(ROW(),input478[[#This Row],[lastcol]]-1,4)</f>
        <v>A412:C412</v>
      </c>
      <c r="L412" t="b" cm="1">
        <f t="array" aca="1" ref="L412" ca="1">SUMPRODUCT(--(INDIRECT(input478[[#This Row],[range1]])&lt;INDIRECT(input478[[#This Row],[range2]])))=COUNT(INDIRECT(input478[[#This Row],[range1]]))</f>
        <v>1</v>
      </c>
      <c r="M412" t="b" cm="1">
        <f t="array" aca="1" ref="M412" ca="1">SUMPRODUCT(--(INDIRECT(input478[[#This Row],[range1]])&gt;INDIRECT(input478[[#This Row],[range2]])))=COUNT(INDIRECT(input478[[#This Row],[range1]]))</f>
        <v>0</v>
      </c>
      <c r="N412" t="b">
        <f ca="1">IF(AND(NOT(input478[[#This Row],[All DESC?]]),NOT(input478[[#This Row],[All ASC?]])),FALSE(),TRUE())</f>
        <v>1</v>
      </c>
      <c r="O412" cm="1">
        <f t="array" aca="1" ref="O412" ca="1">IF(AND(input478[[#This Row],[Safe Part 1]],(MAX(ABS((INDIRECT(input478[[#This Row],[range2]]))-(INDIRECT(input478[[#This Row],[range1]])))))&lt;=3),1,0)</f>
        <v>0</v>
      </c>
    </row>
    <row r="413" spans="1:15" x14ac:dyDescent="0.35">
      <c r="A413">
        <v>87</v>
      </c>
      <c r="B413">
        <v>77</v>
      </c>
      <c r="C413">
        <v>77</v>
      </c>
      <c r="D413">
        <v>75</v>
      </c>
      <c r="E413">
        <v>73</v>
      </c>
      <c r="F413">
        <v>67</v>
      </c>
      <c r="H413">
        <f>1</f>
        <v>1</v>
      </c>
      <c r="I413">
        <f>COUNTA(input478[[#This Row],[Column1.1]:[Column1.8]])</f>
        <v>6</v>
      </c>
      <c r="J413" t="str">
        <f>ADDRESS(ROW(),input478[[#This Row],[first col]]+1,4)&amp;":"&amp;ADDRESS(ROW(),input478[[#This Row],[lastcol]],4)</f>
        <v>B413:F413</v>
      </c>
      <c r="K413" t="str">
        <f>ADDRESS(ROW(),input478[[#This Row],[first col]],4)&amp;":"&amp;ADDRESS(ROW(),input478[[#This Row],[lastcol]]-1,4)</f>
        <v>A413:E413</v>
      </c>
      <c r="L413" t="b" cm="1">
        <f t="array" aca="1" ref="L413" ca="1">SUMPRODUCT(--(INDIRECT(input478[[#This Row],[range1]])&lt;INDIRECT(input478[[#This Row],[range2]])))=COUNT(INDIRECT(input478[[#This Row],[range1]]))</f>
        <v>0</v>
      </c>
      <c r="M413" t="b" cm="1">
        <f t="array" aca="1" ref="M413" ca="1">SUMPRODUCT(--(INDIRECT(input478[[#This Row],[range1]])&gt;INDIRECT(input478[[#This Row],[range2]])))=COUNT(INDIRECT(input478[[#This Row],[range1]]))</f>
        <v>0</v>
      </c>
      <c r="N413" t="b">
        <f ca="1">IF(AND(NOT(input478[[#This Row],[All DESC?]]),NOT(input478[[#This Row],[All ASC?]])),FALSE(),TRUE())</f>
        <v>0</v>
      </c>
      <c r="O413" cm="1">
        <f t="array" aca="1" ref="O413" ca="1">IF(AND(input478[[#This Row],[Safe Part 1]],(MAX(ABS((INDIRECT(input478[[#This Row],[range2]]))-(INDIRECT(input478[[#This Row],[range1]])))))&lt;=3),1,0)</f>
        <v>0</v>
      </c>
    </row>
    <row r="414" spans="1:15" x14ac:dyDescent="0.35">
      <c r="A414">
        <v>90</v>
      </c>
      <c r="B414">
        <v>84</v>
      </c>
      <c r="C414">
        <v>81</v>
      </c>
      <c r="D414">
        <v>80</v>
      </c>
      <c r="E414">
        <v>79</v>
      </c>
      <c r="F414">
        <v>74</v>
      </c>
      <c r="G414">
        <v>71</v>
      </c>
      <c r="H414">
        <f>1</f>
        <v>1</v>
      </c>
      <c r="I414">
        <f>COUNTA(input478[[#This Row],[Column1.1]:[Column1.8]])</f>
        <v>7</v>
      </c>
      <c r="J414" t="str">
        <f>ADDRESS(ROW(),input478[[#This Row],[first col]]+1,4)&amp;":"&amp;ADDRESS(ROW(),input478[[#This Row],[lastcol]],4)</f>
        <v>B414:G414</v>
      </c>
      <c r="K414" t="str">
        <f>ADDRESS(ROW(),input478[[#This Row],[first col]],4)&amp;":"&amp;ADDRESS(ROW(),input478[[#This Row],[lastcol]]-1,4)</f>
        <v>A414:F414</v>
      </c>
      <c r="L414" t="b" cm="1">
        <f t="array" aca="1" ref="L414" ca="1">SUMPRODUCT(--(INDIRECT(input478[[#This Row],[range1]])&lt;INDIRECT(input478[[#This Row],[range2]])))=COUNT(INDIRECT(input478[[#This Row],[range1]]))</f>
        <v>1</v>
      </c>
      <c r="M414" t="b" cm="1">
        <f t="array" aca="1" ref="M414" ca="1">SUMPRODUCT(--(INDIRECT(input478[[#This Row],[range1]])&gt;INDIRECT(input478[[#This Row],[range2]])))=COUNT(INDIRECT(input478[[#This Row],[range1]]))</f>
        <v>0</v>
      </c>
      <c r="N414" t="b">
        <f ca="1">IF(AND(NOT(input478[[#This Row],[All DESC?]]),NOT(input478[[#This Row],[All ASC?]])),FALSE(),TRUE())</f>
        <v>1</v>
      </c>
      <c r="O414" cm="1">
        <f t="array" aca="1" ref="O414" ca="1">IF(AND(input478[[#This Row],[Safe Part 1]],(MAX(ABS((INDIRECT(input478[[#This Row],[range2]]))-(INDIRECT(input478[[#This Row],[range1]])))))&lt;=3),1,0)</f>
        <v>0</v>
      </c>
    </row>
    <row r="415" spans="1:15" x14ac:dyDescent="0.35">
      <c r="A415">
        <v>98</v>
      </c>
      <c r="B415">
        <v>96</v>
      </c>
      <c r="C415">
        <v>95</v>
      </c>
      <c r="D415">
        <v>93</v>
      </c>
      <c r="H415">
        <f>1</f>
        <v>1</v>
      </c>
      <c r="I415">
        <f>COUNTA(input478[[#This Row],[Column1.1]:[Column1.8]])</f>
        <v>4</v>
      </c>
      <c r="J415" t="str">
        <f>ADDRESS(ROW(),input478[[#This Row],[first col]]+1,4)&amp;":"&amp;ADDRESS(ROW(),input478[[#This Row],[lastcol]],4)</f>
        <v>B415:D415</v>
      </c>
      <c r="K415" t="str">
        <f>ADDRESS(ROW(),input478[[#This Row],[first col]],4)&amp;":"&amp;ADDRESS(ROW(),input478[[#This Row],[lastcol]]-1,4)</f>
        <v>A415:C415</v>
      </c>
      <c r="L415" t="b" cm="1">
        <f t="array" aca="1" ref="L415" ca="1">SUMPRODUCT(--(INDIRECT(input478[[#This Row],[range1]])&lt;INDIRECT(input478[[#This Row],[range2]])))=COUNT(INDIRECT(input478[[#This Row],[range1]]))</f>
        <v>1</v>
      </c>
      <c r="M415" t="b" cm="1">
        <f t="array" aca="1" ref="M415" ca="1">SUMPRODUCT(--(INDIRECT(input478[[#This Row],[range1]])&gt;INDIRECT(input478[[#This Row],[range2]])))=COUNT(INDIRECT(input478[[#This Row],[range1]]))</f>
        <v>0</v>
      </c>
      <c r="N415" t="b">
        <f ca="1">IF(AND(NOT(input478[[#This Row],[All DESC?]]),NOT(input478[[#This Row],[All ASC?]])),FALSE(),TRUE())</f>
        <v>1</v>
      </c>
      <c r="O415" cm="1">
        <f t="array" aca="1" ref="O415" ca="1">IF(AND(input478[[#This Row],[Safe Part 1]],(MAX(ABS((INDIRECT(input478[[#This Row],[range2]]))-(INDIRECT(input478[[#This Row],[range1]])))))&lt;=3),1,0)</f>
        <v>1</v>
      </c>
    </row>
    <row r="416" spans="1:15" x14ac:dyDescent="0.35">
      <c r="A416">
        <v>11</v>
      </c>
      <c r="B416">
        <v>15</v>
      </c>
      <c r="C416">
        <v>20</v>
      </c>
      <c r="D416">
        <v>23</v>
      </c>
      <c r="E416">
        <v>26</v>
      </c>
      <c r="F416">
        <v>30</v>
      </c>
      <c r="H416">
        <f>1</f>
        <v>1</v>
      </c>
      <c r="I416">
        <f>COUNTA(input478[[#This Row],[Column1.1]:[Column1.8]])</f>
        <v>6</v>
      </c>
      <c r="J416" t="str">
        <f>ADDRESS(ROW(),input478[[#This Row],[first col]]+1,4)&amp;":"&amp;ADDRESS(ROW(),input478[[#This Row],[lastcol]],4)</f>
        <v>B416:F416</v>
      </c>
      <c r="K416" t="str">
        <f>ADDRESS(ROW(),input478[[#This Row],[first col]],4)&amp;":"&amp;ADDRESS(ROW(),input478[[#This Row],[lastcol]]-1,4)</f>
        <v>A416:E416</v>
      </c>
      <c r="L416" t="b" cm="1">
        <f t="array" aca="1" ref="L416" ca="1">SUMPRODUCT(--(INDIRECT(input478[[#This Row],[range1]])&lt;INDIRECT(input478[[#This Row],[range2]])))=COUNT(INDIRECT(input478[[#This Row],[range1]]))</f>
        <v>0</v>
      </c>
      <c r="M416" t="b" cm="1">
        <f t="array" aca="1" ref="M416" ca="1">SUMPRODUCT(--(INDIRECT(input478[[#This Row],[range1]])&gt;INDIRECT(input478[[#This Row],[range2]])))=COUNT(INDIRECT(input478[[#This Row],[range1]]))</f>
        <v>1</v>
      </c>
      <c r="N416" t="b">
        <f ca="1">IF(AND(NOT(input478[[#This Row],[All DESC?]]),NOT(input478[[#This Row],[All ASC?]])),FALSE(),TRUE())</f>
        <v>1</v>
      </c>
      <c r="O416" cm="1">
        <f t="array" aca="1" ref="O416" ca="1">IF(AND(input478[[#This Row],[Safe Part 1]],(MAX(ABS((INDIRECT(input478[[#This Row],[range2]]))-(INDIRECT(input478[[#This Row],[range1]])))))&lt;=3),1,0)</f>
        <v>0</v>
      </c>
    </row>
    <row r="417" spans="1:15" x14ac:dyDescent="0.35">
      <c r="A417">
        <v>97</v>
      </c>
      <c r="B417">
        <v>90</v>
      </c>
      <c r="C417">
        <v>89</v>
      </c>
      <c r="D417">
        <v>87</v>
      </c>
      <c r="E417">
        <v>85</v>
      </c>
      <c r="H417">
        <f>1</f>
        <v>1</v>
      </c>
      <c r="I417">
        <f>COUNTA(input478[[#This Row],[Column1.1]:[Column1.8]])</f>
        <v>5</v>
      </c>
      <c r="J417" t="str">
        <f>ADDRESS(ROW(),input478[[#This Row],[first col]]+1,4)&amp;":"&amp;ADDRESS(ROW(),input478[[#This Row],[lastcol]],4)</f>
        <v>B417:E417</v>
      </c>
      <c r="K417" t="str">
        <f>ADDRESS(ROW(),input478[[#This Row],[first col]],4)&amp;":"&amp;ADDRESS(ROW(),input478[[#This Row],[lastcol]]-1,4)</f>
        <v>A417:D417</v>
      </c>
      <c r="L417" t="b" cm="1">
        <f t="array" aca="1" ref="L417" ca="1">SUMPRODUCT(--(INDIRECT(input478[[#This Row],[range1]])&lt;INDIRECT(input478[[#This Row],[range2]])))=COUNT(INDIRECT(input478[[#This Row],[range1]]))</f>
        <v>1</v>
      </c>
      <c r="M417" t="b" cm="1">
        <f t="array" aca="1" ref="M417" ca="1">SUMPRODUCT(--(INDIRECT(input478[[#This Row],[range1]])&gt;INDIRECT(input478[[#This Row],[range2]])))=COUNT(INDIRECT(input478[[#This Row],[range1]]))</f>
        <v>0</v>
      </c>
      <c r="N417" t="b">
        <f ca="1">IF(AND(NOT(input478[[#This Row],[All DESC?]]),NOT(input478[[#This Row],[All ASC?]])),FALSE(),TRUE())</f>
        <v>1</v>
      </c>
      <c r="O417" cm="1">
        <f t="array" aca="1" ref="O417" ca="1">IF(AND(input478[[#This Row],[Safe Part 1]],(MAX(ABS((INDIRECT(input478[[#This Row],[range2]]))-(INDIRECT(input478[[#This Row],[range1]])))))&lt;=3),1,0)</f>
        <v>0</v>
      </c>
    </row>
    <row r="418" spans="1:15" x14ac:dyDescent="0.35">
      <c r="A418">
        <v>20</v>
      </c>
      <c r="B418">
        <v>22</v>
      </c>
      <c r="C418">
        <v>20</v>
      </c>
      <c r="D418">
        <v>27</v>
      </c>
      <c r="H418">
        <f>1</f>
        <v>1</v>
      </c>
      <c r="I418">
        <f>COUNTA(input478[[#This Row],[Column1.1]:[Column1.8]])</f>
        <v>4</v>
      </c>
      <c r="J418" t="str">
        <f>ADDRESS(ROW(),input478[[#This Row],[first col]]+1,4)&amp;":"&amp;ADDRESS(ROW(),input478[[#This Row],[lastcol]],4)</f>
        <v>B418:D418</v>
      </c>
      <c r="K418" t="str">
        <f>ADDRESS(ROW(),input478[[#This Row],[first col]],4)&amp;":"&amp;ADDRESS(ROW(),input478[[#This Row],[lastcol]]-1,4)</f>
        <v>A418:C418</v>
      </c>
      <c r="L418" t="b" cm="1">
        <f t="array" aca="1" ref="L418" ca="1">SUMPRODUCT(--(INDIRECT(input478[[#This Row],[range1]])&lt;INDIRECT(input478[[#This Row],[range2]])))=COUNT(INDIRECT(input478[[#This Row],[range1]]))</f>
        <v>0</v>
      </c>
      <c r="M418" t="b" cm="1">
        <f t="array" aca="1" ref="M418" ca="1">SUMPRODUCT(--(INDIRECT(input478[[#This Row],[range1]])&gt;INDIRECT(input478[[#This Row],[range2]])))=COUNT(INDIRECT(input478[[#This Row],[range1]]))</f>
        <v>0</v>
      </c>
      <c r="N418" t="b">
        <f ca="1">IF(AND(NOT(input478[[#This Row],[All DESC?]]),NOT(input478[[#This Row],[All ASC?]])),FALSE(),TRUE())</f>
        <v>0</v>
      </c>
      <c r="O418" cm="1">
        <f t="array" aca="1" ref="O418" ca="1">IF(AND(input478[[#This Row],[Safe Part 1]],(MAX(ABS((INDIRECT(input478[[#This Row],[range2]]))-(INDIRECT(input478[[#This Row],[range1]])))))&lt;=3),1,0)</f>
        <v>0</v>
      </c>
    </row>
    <row r="419" spans="1:15" x14ac:dyDescent="0.35">
      <c r="A419">
        <v>78</v>
      </c>
      <c r="B419">
        <v>81</v>
      </c>
      <c r="C419">
        <v>81</v>
      </c>
      <c r="D419">
        <v>83</v>
      </c>
      <c r="E419">
        <v>83</v>
      </c>
      <c r="H419">
        <f>1</f>
        <v>1</v>
      </c>
      <c r="I419">
        <f>COUNTA(input478[[#This Row],[Column1.1]:[Column1.8]])</f>
        <v>5</v>
      </c>
      <c r="J419" t="str">
        <f>ADDRESS(ROW(),input478[[#This Row],[first col]]+1,4)&amp;":"&amp;ADDRESS(ROW(),input478[[#This Row],[lastcol]],4)</f>
        <v>B419:E419</v>
      </c>
      <c r="K419" t="str">
        <f>ADDRESS(ROW(),input478[[#This Row],[first col]],4)&amp;":"&amp;ADDRESS(ROW(),input478[[#This Row],[lastcol]]-1,4)</f>
        <v>A419:D419</v>
      </c>
      <c r="L419" t="b" cm="1">
        <f t="array" aca="1" ref="L419" ca="1">SUMPRODUCT(--(INDIRECT(input478[[#This Row],[range1]])&lt;INDIRECT(input478[[#This Row],[range2]])))=COUNT(INDIRECT(input478[[#This Row],[range1]]))</f>
        <v>0</v>
      </c>
      <c r="M419" t="b" cm="1">
        <f t="array" aca="1" ref="M419" ca="1">SUMPRODUCT(--(INDIRECT(input478[[#This Row],[range1]])&gt;INDIRECT(input478[[#This Row],[range2]])))=COUNT(INDIRECT(input478[[#This Row],[range1]]))</f>
        <v>0</v>
      </c>
      <c r="N419" t="b">
        <f ca="1">IF(AND(NOT(input478[[#This Row],[All DESC?]]),NOT(input478[[#This Row],[All ASC?]])),FALSE(),TRUE())</f>
        <v>0</v>
      </c>
      <c r="O419" cm="1">
        <f t="array" aca="1" ref="O419" ca="1">IF(AND(input478[[#This Row],[Safe Part 1]],(MAX(ABS((INDIRECT(input478[[#This Row],[range2]]))-(INDIRECT(input478[[#This Row],[range1]])))))&lt;=3),1,0)</f>
        <v>0</v>
      </c>
    </row>
    <row r="420" spans="1:15" x14ac:dyDescent="0.35">
      <c r="A420">
        <v>96</v>
      </c>
      <c r="B420">
        <v>93</v>
      </c>
      <c r="C420">
        <v>90</v>
      </c>
      <c r="D420">
        <v>87</v>
      </c>
      <c r="E420">
        <v>86</v>
      </c>
      <c r="F420">
        <v>80</v>
      </c>
      <c r="H420">
        <f>1</f>
        <v>1</v>
      </c>
      <c r="I420">
        <f>COUNTA(input478[[#This Row],[Column1.1]:[Column1.8]])</f>
        <v>6</v>
      </c>
      <c r="J420" t="str">
        <f>ADDRESS(ROW(),input478[[#This Row],[first col]]+1,4)&amp;":"&amp;ADDRESS(ROW(),input478[[#This Row],[lastcol]],4)</f>
        <v>B420:F420</v>
      </c>
      <c r="K420" t="str">
        <f>ADDRESS(ROW(),input478[[#This Row],[first col]],4)&amp;":"&amp;ADDRESS(ROW(),input478[[#This Row],[lastcol]]-1,4)</f>
        <v>A420:E420</v>
      </c>
      <c r="L420" t="b" cm="1">
        <f t="array" aca="1" ref="L420" ca="1">SUMPRODUCT(--(INDIRECT(input478[[#This Row],[range1]])&lt;INDIRECT(input478[[#This Row],[range2]])))=COUNT(INDIRECT(input478[[#This Row],[range1]]))</f>
        <v>1</v>
      </c>
      <c r="M420" t="b" cm="1">
        <f t="array" aca="1" ref="M420" ca="1">SUMPRODUCT(--(INDIRECT(input478[[#This Row],[range1]])&gt;INDIRECT(input478[[#This Row],[range2]])))=COUNT(INDIRECT(input478[[#This Row],[range1]]))</f>
        <v>0</v>
      </c>
      <c r="N420" t="b">
        <f ca="1">IF(AND(NOT(input478[[#This Row],[All DESC?]]),NOT(input478[[#This Row],[All ASC?]])),FALSE(),TRUE())</f>
        <v>1</v>
      </c>
      <c r="O420" cm="1">
        <f t="array" aca="1" ref="O420" ca="1">IF(AND(input478[[#This Row],[Safe Part 1]],(MAX(ABS((INDIRECT(input478[[#This Row],[range2]]))-(INDIRECT(input478[[#This Row],[range1]])))))&lt;=3),1,0)</f>
        <v>0</v>
      </c>
    </row>
    <row r="421" spans="1:15" x14ac:dyDescent="0.35">
      <c r="A421">
        <v>71</v>
      </c>
      <c r="B421">
        <v>71</v>
      </c>
      <c r="C421">
        <v>73</v>
      </c>
      <c r="D421">
        <v>75</v>
      </c>
      <c r="E421">
        <v>79</v>
      </c>
      <c r="F421">
        <v>77</v>
      </c>
      <c r="H421">
        <f>1</f>
        <v>1</v>
      </c>
      <c r="I421">
        <f>COUNTA(input478[[#This Row],[Column1.1]:[Column1.8]])</f>
        <v>6</v>
      </c>
      <c r="J421" t="str">
        <f>ADDRESS(ROW(),input478[[#This Row],[first col]]+1,4)&amp;":"&amp;ADDRESS(ROW(),input478[[#This Row],[lastcol]],4)</f>
        <v>B421:F421</v>
      </c>
      <c r="K421" t="str">
        <f>ADDRESS(ROW(),input478[[#This Row],[first col]],4)&amp;":"&amp;ADDRESS(ROW(),input478[[#This Row],[lastcol]]-1,4)</f>
        <v>A421:E421</v>
      </c>
      <c r="L421" t="b" cm="1">
        <f t="array" aca="1" ref="L421" ca="1">SUMPRODUCT(--(INDIRECT(input478[[#This Row],[range1]])&lt;INDIRECT(input478[[#This Row],[range2]])))=COUNT(INDIRECT(input478[[#This Row],[range1]]))</f>
        <v>0</v>
      </c>
      <c r="M421" t="b" cm="1">
        <f t="array" aca="1" ref="M421" ca="1">SUMPRODUCT(--(INDIRECT(input478[[#This Row],[range1]])&gt;INDIRECT(input478[[#This Row],[range2]])))=COUNT(INDIRECT(input478[[#This Row],[range1]]))</f>
        <v>0</v>
      </c>
      <c r="N421" t="b">
        <f ca="1">IF(AND(NOT(input478[[#This Row],[All DESC?]]),NOT(input478[[#This Row],[All ASC?]])),FALSE(),TRUE())</f>
        <v>0</v>
      </c>
      <c r="O421" cm="1">
        <f t="array" aca="1" ref="O421" ca="1">IF(AND(input478[[#This Row],[Safe Part 1]],(MAX(ABS((INDIRECT(input478[[#This Row],[range2]]))-(INDIRECT(input478[[#This Row],[range1]])))))&lt;=3),1,0)</f>
        <v>0</v>
      </c>
    </row>
    <row r="422" spans="1:15" x14ac:dyDescent="0.35">
      <c r="A422">
        <v>38</v>
      </c>
      <c r="B422">
        <v>39</v>
      </c>
      <c r="C422">
        <v>40</v>
      </c>
      <c r="D422">
        <v>43</v>
      </c>
      <c r="E422">
        <v>44</v>
      </c>
      <c r="F422">
        <v>45</v>
      </c>
      <c r="G422">
        <v>51</v>
      </c>
      <c r="H422">
        <f>1</f>
        <v>1</v>
      </c>
      <c r="I422">
        <f>COUNTA(input478[[#This Row],[Column1.1]:[Column1.8]])</f>
        <v>7</v>
      </c>
      <c r="J422" t="str">
        <f>ADDRESS(ROW(),input478[[#This Row],[first col]]+1,4)&amp;":"&amp;ADDRESS(ROW(),input478[[#This Row],[lastcol]],4)</f>
        <v>B422:G422</v>
      </c>
      <c r="K422" t="str">
        <f>ADDRESS(ROW(),input478[[#This Row],[first col]],4)&amp;":"&amp;ADDRESS(ROW(),input478[[#This Row],[lastcol]]-1,4)</f>
        <v>A422:F422</v>
      </c>
      <c r="L422" t="b" cm="1">
        <f t="array" aca="1" ref="L422" ca="1">SUMPRODUCT(--(INDIRECT(input478[[#This Row],[range1]])&lt;INDIRECT(input478[[#This Row],[range2]])))=COUNT(INDIRECT(input478[[#This Row],[range1]]))</f>
        <v>0</v>
      </c>
      <c r="M422" t="b" cm="1">
        <f t="array" aca="1" ref="M422" ca="1">SUMPRODUCT(--(INDIRECT(input478[[#This Row],[range1]])&gt;INDIRECT(input478[[#This Row],[range2]])))=COUNT(INDIRECT(input478[[#This Row],[range1]]))</f>
        <v>1</v>
      </c>
      <c r="N422" t="b">
        <f ca="1">IF(AND(NOT(input478[[#This Row],[All DESC?]]),NOT(input478[[#This Row],[All ASC?]])),FALSE(),TRUE())</f>
        <v>1</v>
      </c>
      <c r="O422" cm="1">
        <f t="array" aca="1" ref="O422" ca="1">IF(AND(input478[[#This Row],[Safe Part 1]],(MAX(ABS((INDIRECT(input478[[#This Row],[range2]]))-(INDIRECT(input478[[#This Row],[range1]])))))&lt;=3),1,0)</f>
        <v>0</v>
      </c>
    </row>
    <row r="423" spans="1:15" x14ac:dyDescent="0.35">
      <c r="A423">
        <v>74</v>
      </c>
      <c r="B423">
        <v>61</v>
      </c>
      <c r="C423">
        <v>58</v>
      </c>
      <c r="D423">
        <v>55</v>
      </c>
      <c r="E423">
        <v>53</v>
      </c>
      <c r="F423">
        <v>53</v>
      </c>
      <c r="H423">
        <f>1</f>
        <v>1</v>
      </c>
      <c r="I423">
        <f>COUNTA(input478[[#This Row],[Column1.1]:[Column1.8]])</f>
        <v>6</v>
      </c>
      <c r="J423" t="str">
        <f>ADDRESS(ROW(),input478[[#This Row],[first col]]+1,4)&amp;":"&amp;ADDRESS(ROW(),input478[[#This Row],[lastcol]],4)</f>
        <v>B423:F423</v>
      </c>
      <c r="K423" t="str">
        <f>ADDRESS(ROW(),input478[[#This Row],[first col]],4)&amp;":"&amp;ADDRESS(ROW(),input478[[#This Row],[lastcol]]-1,4)</f>
        <v>A423:E423</v>
      </c>
      <c r="L423" t="b" cm="1">
        <f t="array" aca="1" ref="L423" ca="1">SUMPRODUCT(--(INDIRECT(input478[[#This Row],[range1]])&lt;INDIRECT(input478[[#This Row],[range2]])))=COUNT(INDIRECT(input478[[#This Row],[range1]]))</f>
        <v>0</v>
      </c>
      <c r="M423" t="b" cm="1">
        <f t="array" aca="1" ref="M423" ca="1">SUMPRODUCT(--(INDIRECT(input478[[#This Row],[range1]])&gt;INDIRECT(input478[[#This Row],[range2]])))=COUNT(INDIRECT(input478[[#This Row],[range1]]))</f>
        <v>0</v>
      </c>
      <c r="N423" t="b">
        <f ca="1">IF(AND(NOT(input478[[#This Row],[All DESC?]]),NOT(input478[[#This Row],[All ASC?]])),FALSE(),TRUE())</f>
        <v>0</v>
      </c>
      <c r="O423" cm="1">
        <f t="array" aca="1" ref="O423" ca="1">IF(AND(input478[[#This Row],[Safe Part 1]],(MAX(ABS((INDIRECT(input478[[#This Row],[range2]]))-(INDIRECT(input478[[#This Row],[range1]])))))&lt;=3),1,0)</f>
        <v>0</v>
      </c>
    </row>
    <row r="424" spans="1:15" x14ac:dyDescent="0.35">
      <c r="A424">
        <v>31</v>
      </c>
      <c r="B424">
        <v>41</v>
      </c>
      <c r="C424">
        <v>42</v>
      </c>
      <c r="D424">
        <v>43</v>
      </c>
      <c r="E424">
        <v>45</v>
      </c>
      <c r="F424">
        <v>52</v>
      </c>
      <c r="H424">
        <f>1</f>
        <v>1</v>
      </c>
      <c r="I424">
        <f>COUNTA(input478[[#This Row],[Column1.1]:[Column1.8]])</f>
        <v>6</v>
      </c>
      <c r="J424" t="str">
        <f>ADDRESS(ROW(),input478[[#This Row],[first col]]+1,4)&amp;":"&amp;ADDRESS(ROW(),input478[[#This Row],[lastcol]],4)</f>
        <v>B424:F424</v>
      </c>
      <c r="K424" t="str">
        <f>ADDRESS(ROW(),input478[[#This Row],[first col]],4)&amp;":"&amp;ADDRESS(ROW(),input478[[#This Row],[lastcol]]-1,4)</f>
        <v>A424:E424</v>
      </c>
      <c r="L424" t="b" cm="1">
        <f t="array" aca="1" ref="L424" ca="1">SUMPRODUCT(--(INDIRECT(input478[[#This Row],[range1]])&lt;INDIRECT(input478[[#This Row],[range2]])))=COUNT(INDIRECT(input478[[#This Row],[range1]]))</f>
        <v>0</v>
      </c>
      <c r="M424" t="b" cm="1">
        <f t="array" aca="1" ref="M424" ca="1">SUMPRODUCT(--(INDIRECT(input478[[#This Row],[range1]])&gt;INDIRECT(input478[[#This Row],[range2]])))=COUNT(INDIRECT(input478[[#This Row],[range1]]))</f>
        <v>1</v>
      </c>
      <c r="N424" t="b">
        <f ca="1">IF(AND(NOT(input478[[#This Row],[All DESC?]]),NOT(input478[[#This Row],[All ASC?]])),FALSE(),TRUE())</f>
        <v>1</v>
      </c>
      <c r="O424" cm="1">
        <f t="array" aca="1" ref="O424" ca="1">IF(AND(input478[[#This Row],[Safe Part 1]],(MAX(ABS((INDIRECT(input478[[#This Row],[range2]]))-(INDIRECT(input478[[#This Row],[range1]])))))&lt;=3),1,0)</f>
        <v>0</v>
      </c>
    </row>
    <row r="425" spans="1:15" x14ac:dyDescent="0.35">
      <c r="A425">
        <v>19</v>
      </c>
      <c r="B425">
        <v>17</v>
      </c>
      <c r="C425">
        <v>19</v>
      </c>
      <c r="D425">
        <v>17</v>
      </c>
      <c r="E425">
        <v>11</v>
      </c>
      <c r="H425">
        <f>1</f>
        <v>1</v>
      </c>
      <c r="I425">
        <f>COUNTA(input478[[#This Row],[Column1.1]:[Column1.8]])</f>
        <v>5</v>
      </c>
      <c r="J425" t="str">
        <f>ADDRESS(ROW(),input478[[#This Row],[first col]]+1,4)&amp;":"&amp;ADDRESS(ROW(),input478[[#This Row],[lastcol]],4)</f>
        <v>B425:E425</v>
      </c>
      <c r="K425" t="str">
        <f>ADDRESS(ROW(),input478[[#This Row],[first col]],4)&amp;":"&amp;ADDRESS(ROW(),input478[[#This Row],[lastcol]]-1,4)</f>
        <v>A425:D425</v>
      </c>
      <c r="L425" t="b" cm="1">
        <f t="array" aca="1" ref="L425" ca="1">SUMPRODUCT(--(INDIRECT(input478[[#This Row],[range1]])&lt;INDIRECT(input478[[#This Row],[range2]])))=COUNT(INDIRECT(input478[[#This Row],[range1]]))</f>
        <v>0</v>
      </c>
      <c r="M425" t="b" cm="1">
        <f t="array" aca="1" ref="M425" ca="1">SUMPRODUCT(--(INDIRECT(input478[[#This Row],[range1]])&gt;INDIRECT(input478[[#This Row],[range2]])))=COUNT(INDIRECT(input478[[#This Row],[range1]]))</f>
        <v>0</v>
      </c>
      <c r="N425" t="b">
        <f ca="1">IF(AND(NOT(input478[[#This Row],[All DESC?]]),NOT(input478[[#This Row],[All ASC?]])),FALSE(),TRUE())</f>
        <v>0</v>
      </c>
      <c r="O425" cm="1">
        <f t="array" aca="1" ref="O425" ca="1">IF(AND(input478[[#This Row],[Safe Part 1]],(MAX(ABS((INDIRECT(input478[[#This Row],[range2]]))-(INDIRECT(input478[[#This Row],[range1]])))))&lt;=3),1,0)</f>
        <v>0</v>
      </c>
    </row>
    <row r="426" spans="1:15" x14ac:dyDescent="0.35">
      <c r="A426">
        <v>81</v>
      </c>
      <c r="B426">
        <v>81</v>
      </c>
      <c r="C426">
        <v>78</v>
      </c>
      <c r="D426">
        <v>76</v>
      </c>
      <c r="E426">
        <v>76</v>
      </c>
      <c r="H426">
        <f>1</f>
        <v>1</v>
      </c>
      <c r="I426">
        <f>COUNTA(input478[[#This Row],[Column1.1]:[Column1.8]])</f>
        <v>5</v>
      </c>
      <c r="J426" t="str">
        <f>ADDRESS(ROW(),input478[[#This Row],[first col]]+1,4)&amp;":"&amp;ADDRESS(ROW(),input478[[#This Row],[lastcol]],4)</f>
        <v>B426:E426</v>
      </c>
      <c r="K426" t="str">
        <f>ADDRESS(ROW(),input478[[#This Row],[first col]],4)&amp;":"&amp;ADDRESS(ROW(),input478[[#This Row],[lastcol]]-1,4)</f>
        <v>A426:D426</v>
      </c>
      <c r="L426" t="b" cm="1">
        <f t="array" aca="1" ref="L426" ca="1">SUMPRODUCT(--(INDIRECT(input478[[#This Row],[range1]])&lt;INDIRECT(input478[[#This Row],[range2]])))=COUNT(INDIRECT(input478[[#This Row],[range1]]))</f>
        <v>0</v>
      </c>
      <c r="M426" t="b" cm="1">
        <f t="array" aca="1" ref="M426" ca="1">SUMPRODUCT(--(INDIRECT(input478[[#This Row],[range1]])&gt;INDIRECT(input478[[#This Row],[range2]])))=COUNT(INDIRECT(input478[[#This Row],[range1]]))</f>
        <v>0</v>
      </c>
      <c r="N426" t="b">
        <f ca="1">IF(AND(NOT(input478[[#This Row],[All DESC?]]),NOT(input478[[#This Row],[All ASC?]])),FALSE(),TRUE())</f>
        <v>0</v>
      </c>
      <c r="O426" cm="1">
        <f t="array" aca="1" ref="O426" ca="1">IF(AND(input478[[#This Row],[Safe Part 1]],(MAX(ABS((INDIRECT(input478[[#This Row],[range2]]))-(INDIRECT(input478[[#This Row],[range1]])))))&lt;=3),1,0)</f>
        <v>0</v>
      </c>
    </row>
    <row r="427" spans="1:15" x14ac:dyDescent="0.35">
      <c r="A427">
        <v>93</v>
      </c>
      <c r="B427">
        <v>87</v>
      </c>
      <c r="C427">
        <v>85</v>
      </c>
      <c r="D427">
        <v>85</v>
      </c>
      <c r="E427">
        <v>84</v>
      </c>
      <c r="F427">
        <v>84</v>
      </c>
      <c r="H427">
        <f>1</f>
        <v>1</v>
      </c>
      <c r="I427">
        <f>COUNTA(input478[[#This Row],[Column1.1]:[Column1.8]])</f>
        <v>6</v>
      </c>
      <c r="J427" t="str">
        <f>ADDRESS(ROW(),input478[[#This Row],[first col]]+1,4)&amp;":"&amp;ADDRESS(ROW(),input478[[#This Row],[lastcol]],4)</f>
        <v>B427:F427</v>
      </c>
      <c r="K427" t="str">
        <f>ADDRESS(ROW(),input478[[#This Row],[first col]],4)&amp;":"&amp;ADDRESS(ROW(),input478[[#This Row],[lastcol]]-1,4)</f>
        <v>A427:E427</v>
      </c>
      <c r="L427" t="b" cm="1">
        <f t="array" aca="1" ref="L427" ca="1">SUMPRODUCT(--(INDIRECT(input478[[#This Row],[range1]])&lt;INDIRECT(input478[[#This Row],[range2]])))=COUNT(INDIRECT(input478[[#This Row],[range1]]))</f>
        <v>0</v>
      </c>
      <c r="M427" t="b" cm="1">
        <f t="array" aca="1" ref="M427" ca="1">SUMPRODUCT(--(INDIRECT(input478[[#This Row],[range1]])&gt;INDIRECT(input478[[#This Row],[range2]])))=COUNT(INDIRECT(input478[[#This Row],[range1]]))</f>
        <v>0</v>
      </c>
      <c r="N427" t="b">
        <f ca="1">IF(AND(NOT(input478[[#This Row],[All DESC?]]),NOT(input478[[#This Row],[All ASC?]])),FALSE(),TRUE())</f>
        <v>0</v>
      </c>
      <c r="O427" cm="1">
        <f t="array" aca="1" ref="O427" ca="1">IF(AND(input478[[#This Row],[Safe Part 1]],(MAX(ABS((INDIRECT(input478[[#This Row],[range2]]))-(INDIRECT(input478[[#This Row],[range1]])))))&lt;=3),1,0)</f>
        <v>0</v>
      </c>
    </row>
    <row r="428" spans="1:15" x14ac:dyDescent="0.35">
      <c r="A428">
        <v>13</v>
      </c>
      <c r="B428">
        <v>12</v>
      </c>
      <c r="C428">
        <v>10</v>
      </c>
      <c r="D428">
        <v>12</v>
      </c>
      <c r="E428">
        <v>11</v>
      </c>
      <c r="H428">
        <f>1</f>
        <v>1</v>
      </c>
      <c r="I428">
        <f>COUNTA(input478[[#This Row],[Column1.1]:[Column1.8]])</f>
        <v>5</v>
      </c>
      <c r="J428" t="str">
        <f>ADDRESS(ROW(),input478[[#This Row],[first col]]+1,4)&amp;":"&amp;ADDRESS(ROW(),input478[[#This Row],[lastcol]],4)</f>
        <v>B428:E428</v>
      </c>
      <c r="K428" t="str">
        <f>ADDRESS(ROW(),input478[[#This Row],[first col]],4)&amp;":"&amp;ADDRESS(ROW(),input478[[#This Row],[lastcol]]-1,4)</f>
        <v>A428:D428</v>
      </c>
      <c r="L428" t="b" cm="1">
        <f t="array" aca="1" ref="L428" ca="1">SUMPRODUCT(--(INDIRECT(input478[[#This Row],[range1]])&lt;INDIRECT(input478[[#This Row],[range2]])))=COUNT(INDIRECT(input478[[#This Row],[range1]]))</f>
        <v>0</v>
      </c>
      <c r="M428" t="b" cm="1">
        <f t="array" aca="1" ref="M428" ca="1">SUMPRODUCT(--(INDIRECT(input478[[#This Row],[range1]])&gt;INDIRECT(input478[[#This Row],[range2]])))=COUNT(INDIRECT(input478[[#This Row],[range1]]))</f>
        <v>0</v>
      </c>
      <c r="N428" t="b">
        <f ca="1">IF(AND(NOT(input478[[#This Row],[All DESC?]]),NOT(input478[[#This Row],[All ASC?]])),FALSE(),TRUE())</f>
        <v>0</v>
      </c>
      <c r="O428" cm="1">
        <f t="array" aca="1" ref="O428" ca="1">IF(AND(input478[[#This Row],[Safe Part 1]],(MAX(ABS((INDIRECT(input478[[#This Row],[range2]]))-(INDIRECT(input478[[#This Row],[range1]])))))&lt;=3),1,0)</f>
        <v>0</v>
      </c>
    </row>
    <row r="429" spans="1:15" x14ac:dyDescent="0.35">
      <c r="A429">
        <v>40</v>
      </c>
      <c r="B429">
        <v>34</v>
      </c>
      <c r="C429">
        <v>32</v>
      </c>
      <c r="D429">
        <v>25</v>
      </c>
      <c r="H429">
        <f>1</f>
        <v>1</v>
      </c>
      <c r="I429">
        <f>COUNTA(input478[[#This Row],[Column1.1]:[Column1.8]])</f>
        <v>4</v>
      </c>
      <c r="J429" t="str">
        <f>ADDRESS(ROW(),input478[[#This Row],[first col]]+1,4)&amp;":"&amp;ADDRESS(ROW(),input478[[#This Row],[lastcol]],4)</f>
        <v>B429:D429</v>
      </c>
      <c r="K429" t="str">
        <f>ADDRESS(ROW(),input478[[#This Row],[first col]],4)&amp;":"&amp;ADDRESS(ROW(),input478[[#This Row],[lastcol]]-1,4)</f>
        <v>A429:C429</v>
      </c>
      <c r="L429" t="b" cm="1">
        <f t="array" aca="1" ref="L429" ca="1">SUMPRODUCT(--(INDIRECT(input478[[#This Row],[range1]])&lt;INDIRECT(input478[[#This Row],[range2]])))=COUNT(INDIRECT(input478[[#This Row],[range1]]))</f>
        <v>1</v>
      </c>
      <c r="M429" t="b" cm="1">
        <f t="array" aca="1" ref="M429" ca="1">SUMPRODUCT(--(INDIRECT(input478[[#This Row],[range1]])&gt;INDIRECT(input478[[#This Row],[range2]])))=COUNT(INDIRECT(input478[[#This Row],[range1]]))</f>
        <v>0</v>
      </c>
      <c r="N429" t="b">
        <f ca="1">IF(AND(NOT(input478[[#This Row],[All DESC?]]),NOT(input478[[#This Row],[All ASC?]])),FALSE(),TRUE())</f>
        <v>1</v>
      </c>
      <c r="O429" cm="1">
        <f t="array" aca="1" ref="O429" ca="1">IF(AND(input478[[#This Row],[Safe Part 1]],(MAX(ABS((INDIRECT(input478[[#This Row],[range2]]))-(INDIRECT(input478[[#This Row],[range1]])))))&lt;=3),1,0)</f>
        <v>0</v>
      </c>
    </row>
    <row r="430" spans="1:15" x14ac:dyDescent="0.35">
      <c r="A430">
        <v>10</v>
      </c>
      <c r="B430">
        <v>18</v>
      </c>
      <c r="C430">
        <v>19</v>
      </c>
      <c r="D430">
        <v>23</v>
      </c>
      <c r="H430">
        <f>1</f>
        <v>1</v>
      </c>
      <c r="I430">
        <f>COUNTA(input478[[#This Row],[Column1.1]:[Column1.8]])</f>
        <v>4</v>
      </c>
      <c r="J430" t="str">
        <f>ADDRESS(ROW(),input478[[#This Row],[first col]]+1,4)&amp;":"&amp;ADDRESS(ROW(),input478[[#This Row],[lastcol]],4)</f>
        <v>B430:D430</v>
      </c>
      <c r="K430" t="str">
        <f>ADDRESS(ROW(),input478[[#This Row],[first col]],4)&amp;":"&amp;ADDRESS(ROW(),input478[[#This Row],[lastcol]]-1,4)</f>
        <v>A430:C430</v>
      </c>
      <c r="L430" t="b" cm="1">
        <f t="array" aca="1" ref="L430" ca="1">SUMPRODUCT(--(INDIRECT(input478[[#This Row],[range1]])&lt;INDIRECT(input478[[#This Row],[range2]])))=COUNT(INDIRECT(input478[[#This Row],[range1]]))</f>
        <v>0</v>
      </c>
      <c r="M430" t="b" cm="1">
        <f t="array" aca="1" ref="M430" ca="1">SUMPRODUCT(--(INDIRECT(input478[[#This Row],[range1]])&gt;INDIRECT(input478[[#This Row],[range2]])))=COUNT(INDIRECT(input478[[#This Row],[range1]]))</f>
        <v>1</v>
      </c>
      <c r="N430" t="b">
        <f ca="1">IF(AND(NOT(input478[[#This Row],[All DESC?]]),NOT(input478[[#This Row],[All ASC?]])),FALSE(),TRUE())</f>
        <v>1</v>
      </c>
      <c r="O430" cm="1">
        <f t="array" aca="1" ref="O430" ca="1">IF(AND(input478[[#This Row],[Safe Part 1]],(MAX(ABS((INDIRECT(input478[[#This Row],[range2]]))-(INDIRECT(input478[[#This Row],[range1]])))))&lt;=3),1,0)</f>
        <v>0</v>
      </c>
    </row>
    <row r="431" spans="1:15" x14ac:dyDescent="0.35">
      <c r="A431">
        <v>33</v>
      </c>
      <c r="B431">
        <v>35</v>
      </c>
      <c r="C431">
        <v>38</v>
      </c>
      <c r="D431">
        <v>41</v>
      </c>
      <c r="E431">
        <v>42</v>
      </c>
      <c r="F431">
        <v>46</v>
      </c>
      <c r="H431">
        <f>1</f>
        <v>1</v>
      </c>
      <c r="I431">
        <f>COUNTA(input478[[#This Row],[Column1.1]:[Column1.8]])</f>
        <v>6</v>
      </c>
      <c r="J431" t="str">
        <f>ADDRESS(ROW(),input478[[#This Row],[first col]]+1,4)&amp;":"&amp;ADDRESS(ROW(),input478[[#This Row],[lastcol]],4)</f>
        <v>B431:F431</v>
      </c>
      <c r="K431" t="str">
        <f>ADDRESS(ROW(),input478[[#This Row],[first col]],4)&amp;":"&amp;ADDRESS(ROW(),input478[[#This Row],[lastcol]]-1,4)</f>
        <v>A431:E431</v>
      </c>
      <c r="L431" t="b" cm="1">
        <f t="array" aca="1" ref="L431" ca="1">SUMPRODUCT(--(INDIRECT(input478[[#This Row],[range1]])&lt;INDIRECT(input478[[#This Row],[range2]])))=COUNT(INDIRECT(input478[[#This Row],[range1]]))</f>
        <v>0</v>
      </c>
      <c r="M431" t="b" cm="1">
        <f t="array" aca="1" ref="M431" ca="1">SUMPRODUCT(--(INDIRECT(input478[[#This Row],[range1]])&gt;INDIRECT(input478[[#This Row],[range2]])))=COUNT(INDIRECT(input478[[#This Row],[range1]]))</f>
        <v>1</v>
      </c>
      <c r="N431" t="b">
        <f ca="1">IF(AND(NOT(input478[[#This Row],[All DESC?]]),NOT(input478[[#This Row],[All ASC?]])),FALSE(),TRUE())</f>
        <v>1</v>
      </c>
      <c r="O431" cm="1">
        <f t="array" aca="1" ref="O431" ca="1">IF(AND(input478[[#This Row],[Safe Part 1]],(MAX(ABS((INDIRECT(input478[[#This Row],[range2]]))-(INDIRECT(input478[[#This Row],[range1]])))))&lt;=3),1,0)</f>
        <v>0</v>
      </c>
    </row>
    <row r="432" spans="1:15" x14ac:dyDescent="0.35">
      <c r="A432">
        <v>62</v>
      </c>
      <c r="B432">
        <v>52</v>
      </c>
      <c r="C432">
        <v>49</v>
      </c>
      <c r="D432">
        <v>45</v>
      </c>
      <c r="H432">
        <f>1</f>
        <v>1</v>
      </c>
      <c r="I432">
        <f>COUNTA(input478[[#This Row],[Column1.1]:[Column1.8]])</f>
        <v>4</v>
      </c>
      <c r="J432" t="str">
        <f>ADDRESS(ROW(),input478[[#This Row],[first col]]+1,4)&amp;":"&amp;ADDRESS(ROW(),input478[[#This Row],[lastcol]],4)</f>
        <v>B432:D432</v>
      </c>
      <c r="K432" t="str">
        <f>ADDRESS(ROW(),input478[[#This Row],[first col]],4)&amp;":"&amp;ADDRESS(ROW(),input478[[#This Row],[lastcol]]-1,4)</f>
        <v>A432:C432</v>
      </c>
      <c r="L432" t="b" cm="1">
        <f t="array" aca="1" ref="L432" ca="1">SUMPRODUCT(--(INDIRECT(input478[[#This Row],[range1]])&lt;INDIRECT(input478[[#This Row],[range2]])))=COUNT(INDIRECT(input478[[#This Row],[range1]]))</f>
        <v>1</v>
      </c>
      <c r="M432" t="b" cm="1">
        <f t="array" aca="1" ref="M432" ca="1">SUMPRODUCT(--(INDIRECT(input478[[#This Row],[range1]])&gt;INDIRECT(input478[[#This Row],[range2]])))=COUNT(INDIRECT(input478[[#This Row],[range1]]))</f>
        <v>0</v>
      </c>
      <c r="N432" t="b">
        <f ca="1">IF(AND(NOT(input478[[#This Row],[All DESC?]]),NOT(input478[[#This Row],[All ASC?]])),FALSE(),TRUE())</f>
        <v>1</v>
      </c>
      <c r="O432" cm="1">
        <f t="array" aca="1" ref="O432" ca="1">IF(AND(input478[[#This Row],[Safe Part 1]],(MAX(ABS((INDIRECT(input478[[#This Row],[range2]]))-(INDIRECT(input478[[#This Row],[range1]])))))&lt;=3),1,0)</f>
        <v>0</v>
      </c>
    </row>
    <row r="433" spans="1:15" x14ac:dyDescent="0.35">
      <c r="A433">
        <v>9</v>
      </c>
      <c r="B433">
        <v>14</v>
      </c>
      <c r="C433">
        <v>11</v>
      </c>
      <c r="D433">
        <v>12</v>
      </c>
      <c r="E433">
        <v>12</v>
      </c>
      <c r="H433">
        <f>1</f>
        <v>1</v>
      </c>
      <c r="I433">
        <f>COUNTA(input478[[#This Row],[Column1.1]:[Column1.8]])</f>
        <v>5</v>
      </c>
      <c r="J433" t="str">
        <f>ADDRESS(ROW(),input478[[#This Row],[first col]]+1,4)&amp;":"&amp;ADDRESS(ROW(),input478[[#This Row],[lastcol]],4)</f>
        <v>B433:E433</v>
      </c>
      <c r="K433" t="str">
        <f>ADDRESS(ROW(),input478[[#This Row],[first col]],4)&amp;":"&amp;ADDRESS(ROW(),input478[[#This Row],[lastcol]]-1,4)</f>
        <v>A433:D433</v>
      </c>
      <c r="L433" t="b" cm="1">
        <f t="array" aca="1" ref="L433" ca="1">SUMPRODUCT(--(INDIRECT(input478[[#This Row],[range1]])&lt;INDIRECT(input478[[#This Row],[range2]])))=COUNT(INDIRECT(input478[[#This Row],[range1]]))</f>
        <v>0</v>
      </c>
      <c r="M433" t="b" cm="1">
        <f t="array" aca="1" ref="M433" ca="1">SUMPRODUCT(--(INDIRECT(input478[[#This Row],[range1]])&gt;INDIRECT(input478[[#This Row],[range2]])))=COUNT(INDIRECT(input478[[#This Row],[range1]]))</f>
        <v>0</v>
      </c>
      <c r="N433" t="b">
        <f ca="1">IF(AND(NOT(input478[[#This Row],[All DESC?]]),NOT(input478[[#This Row],[All ASC?]])),FALSE(),TRUE())</f>
        <v>0</v>
      </c>
      <c r="O433" cm="1">
        <f t="array" aca="1" ref="O433" ca="1">IF(AND(input478[[#This Row],[Safe Part 1]],(MAX(ABS((INDIRECT(input478[[#This Row],[range2]]))-(INDIRECT(input478[[#This Row],[range1]])))))&lt;=3),1,0)</f>
        <v>0</v>
      </c>
    </row>
    <row r="434" spans="1:15" x14ac:dyDescent="0.35">
      <c r="A434">
        <v>82</v>
      </c>
      <c r="B434">
        <v>84</v>
      </c>
      <c r="C434">
        <v>85</v>
      </c>
      <c r="D434">
        <v>90</v>
      </c>
      <c r="E434">
        <v>96</v>
      </c>
      <c r="H434">
        <f>1</f>
        <v>1</v>
      </c>
      <c r="I434">
        <f>COUNTA(input478[[#This Row],[Column1.1]:[Column1.8]])</f>
        <v>5</v>
      </c>
      <c r="J434" t="str">
        <f>ADDRESS(ROW(),input478[[#This Row],[first col]]+1,4)&amp;":"&amp;ADDRESS(ROW(),input478[[#This Row],[lastcol]],4)</f>
        <v>B434:E434</v>
      </c>
      <c r="K434" t="str">
        <f>ADDRESS(ROW(),input478[[#This Row],[first col]],4)&amp;":"&amp;ADDRESS(ROW(),input478[[#This Row],[lastcol]]-1,4)</f>
        <v>A434:D434</v>
      </c>
      <c r="L434" t="b" cm="1">
        <f t="array" aca="1" ref="L434" ca="1">SUMPRODUCT(--(INDIRECT(input478[[#This Row],[range1]])&lt;INDIRECT(input478[[#This Row],[range2]])))=COUNT(INDIRECT(input478[[#This Row],[range1]]))</f>
        <v>0</v>
      </c>
      <c r="M434" t="b" cm="1">
        <f t="array" aca="1" ref="M434" ca="1">SUMPRODUCT(--(INDIRECT(input478[[#This Row],[range1]])&gt;INDIRECT(input478[[#This Row],[range2]])))=COUNT(INDIRECT(input478[[#This Row],[range1]]))</f>
        <v>1</v>
      </c>
      <c r="N434" t="b">
        <f ca="1">IF(AND(NOT(input478[[#This Row],[All DESC?]]),NOT(input478[[#This Row],[All ASC?]])),FALSE(),TRUE())</f>
        <v>1</v>
      </c>
      <c r="O434" cm="1">
        <f t="array" aca="1" ref="O434" ca="1">IF(AND(input478[[#This Row],[Safe Part 1]],(MAX(ABS((INDIRECT(input478[[#This Row],[range2]]))-(INDIRECT(input478[[#This Row],[range1]])))))&lt;=3),1,0)</f>
        <v>0</v>
      </c>
    </row>
    <row r="435" spans="1:15" x14ac:dyDescent="0.35">
      <c r="A435">
        <v>74</v>
      </c>
      <c r="B435">
        <v>68</v>
      </c>
      <c r="C435">
        <v>66</v>
      </c>
      <c r="D435">
        <v>65</v>
      </c>
      <c r="E435">
        <v>63</v>
      </c>
      <c r="F435">
        <v>59</v>
      </c>
      <c r="H435">
        <f>1</f>
        <v>1</v>
      </c>
      <c r="I435">
        <f>COUNTA(input478[[#This Row],[Column1.1]:[Column1.8]])</f>
        <v>6</v>
      </c>
      <c r="J435" t="str">
        <f>ADDRESS(ROW(),input478[[#This Row],[first col]]+1,4)&amp;":"&amp;ADDRESS(ROW(),input478[[#This Row],[lastcol]],4)</f>
        <v>B435:F435</v>
      </c>
      <c r="K435" t="str">
        <f>ADDRESS(ROW(),input478[[#This Row],[first col]],4)&amp;":"&amp;ADDRESS(ROW(),input478[[#This Row],[lastcol]]-1,4)</f>
        <v>A435:E435</v>
      </c>
      <c r="L435" t="b" cm="1">
        <f t="array" aca="1" ref="L435" ca="1">SUMPRODUCT(--(INDIRECT(input478[[#This Row],[range1]])&lt;INDIRECT(input478[[#This Row],[range2]])))=COUNT(INDIRECT(input478[[#This Row],[range1]]))</f>
        <v>1</v>
      </c>
      <c r="M435" t="b" cm="1">
        <f t="array" aca="1" ref="M435" ca="1">SUMPRODUCT(--(INDIRECT(input478[[#This Row],[range1]])&gt;INDIRECT(input478[[#This Row],[range2]])))=COUNT(INDIRECT(input478[[#This Row],[range1]]))</f>
        <v>0</v>
      </c>
      <c r="N435" t="b">
        <f ca="1">IF(AND(NOT(input478[[#This Row],[All DESC?]]),NOT(input478[[#This Row],[All ASC?]])),FALSE(),TRUE())</f>
        <v>1</v>
      </c>
      <c r="O435" cm="1">
        <f t="array" aca="1" ref="O435" ca="1">IF(AND(input478[[#This Row],[Safe Part 1]],(MAX(ABS((INDIRECT(input478[[#This Row],[range2]]))-(INDIRECT(input478[[#This Row],[range1]])))))&lt;=3),1,0)</f>
        <v>0</v>
      </c>
    </row>
    <row r="436" spans="1:15" x14ac:dyDescent="0.35">
      <c r="A436">
        <v>31</v>
      </c>
      <c r="B436">
        <v>42</v>
      </c>
      <c r="C436">
        <v>43</v>
      </c>
      <c r="D436">
        <v>46</v>
      </c>
      <c r="H436">
        <f>1</f>
        <v>1</v>
      </c>
      <c r="I436">
        <f>COUNTA(input478[[#This Row],[Column1.1]:[Column1.8]])</f>
        <v>4</v>
      </c>
      <c r="J436" t="str">
        <f>ADDRESS(ROW(),input478[[#This Row],[first col]]+1,4)&amp;":"&amp;ADDRESS(ROW(),input478[[#This Row],[lastcol]],4)</f>
        <v>B436:D436</v>
      </c>
      <c r="K436" t="str">
        <f>ADDRESS(ROW(),input478[[#This Row],[first col]],4)&amp;":"&amp;ADDRESS(ROW(),input478[[#This Row],[lastcol]]-1,4)</f>
        <v>A436:C436</v>
      </c>
      <c r="L436" t="b" cm="1">
        <f t="array" aca="1" ref="L436" ca="1">SUMPRODUCT(--(INDIRECT(input478[[#This Row],[range1]])&lt;INDIRECT(input478[[#This Row],[range2]])))=COUNT(INDIRECT(input478[[#This Row],[range1]]))</f>
        <v>0</v>
      </c>
      <c r="M436" t="b" cm="1">
        <f t="array" aca="1" ref="M436" ca="1">SUMPRODUCT(--(INDIRECT(input478[[#This Row],[range1]])&gt;INDIRECT(input478[[#This Row],[range2]])))=COUNT(INDIRECT(input478[[#This Row],[range1]]))</f>
        <v>1</v>
      </c>
      <c r="N436" t="b">
        <f ca="1">IF(AND(NOT(input478[[#This Row],[All DESC?]]),NOT(input478[[#This Row],[All ASC?]])),FALSE(),TRUE())</f>
        <v>1</v>
      </c>
      <c r="O436" cm="1">
        <f t="array" aca="1" ref="O436" ca="1">IF(AND(input478[[#This Row],[Safe Part 1]],(MAX(ABS((INDIRECT(input478[[#This Row],[range2]]))-(INDIRECT(input478[[#This Row],[range1]])))))&lt;=3),1,0)</f>
        <v>0</v>
      </c>
    </row>
    <row r="437" spans="1:15" x14ac:dyDescent="0.35">
      <c r="A437">
        <v>43</v>
      </c>
      <c r="B437">
        <v>51</v>
      </c>
      <c r="C437">
        <v>54</v>
      </c>
      <c r="D437">
        <v>55</v>
      </c>
      <c r="E437">
        <v>55</v>
      </c>
      <c r="H437">
        <f>1</f>
        <v>1</v>
      </c>
      <c r="I437">
        <f>COUNTA(input478[[#This Row],[Column1.1]:[Column1.8]])</f>
        <v>5</v>
      </c>
      <c r="J437" t="str">
        <f>ADDRESS(ROW(),input478[[#This Row],[first col]]+1,4)&amp;":"&amp;ADDRESS(ROW(),input478[[#This Row],[lastcol]],4)</f>
        <v>B437:E437</v>
      </c>
      <c r="K437" t="str">
        <f>ADDRESS(ROW(),input478[[#This Row],[first col]],4)&amp;":"&amp;ADDRESS(ROW(),input478[[#This Row],[lastcol]]-1,4)</f>
        <v>A437:D437</v>
      </c>
      <c r="L437" t="b" cm="1">
        <f t="array" aca="1" ref="L437" ca="1">SUMPRODUCT(--(INDIRECT(input478[[#This Row],[range1]])&lt;INDIRECT(input478[[#This Row],[range2]])))=COUNT(INDIRECT(input478[[#This Row],[range1]]))</f>
        <v>0</v>
      </c>
      <c r="M437" t="b" cm="1">
        <f t="array" aca="1" ref="M437" ca="1">SUMPRODUCT(--(INDIRECT(input478[[#This Row],[range1]])&gt;INDIRECT(input478[[#This Row],[range2]])))=COUNT(INDIRECT(input478[[#This Row],[range1]]))</f>
        <v>0</v>
      </c>
      <c r="N437" t="b">
        <f ca="1">IF(AND(NOT(input478[[#This Row],[All DESC?]]),NOT(input478[[#This Row],[All ASC?]])),FALSE(),TRUE())</f>
        <v>0</v>
      </c>
      <c r="O437" cm="1">
        <f t="array" aca="1" ref="O437" ca="1">IF(AND(input478[[#This Row],[Safe Part 1]],(MAX(ABS((INDIRECT(input478[[#This Row],[range2]]))-(INDIRECT(input478[[#This Row],[range1]])))))&lt;=3),1,0)</f>
        <v>0</v>
      </c>
    </row>
    <row r="438" spans="1:15" x14ac:dyDescent="0.35">
      <c r="A438">
        <v>48</v>
      </c>
      <c r="B438">
        <v>52</v>
      </c>
      <c r="C438">
        <v>54</v>
      </c>
      <c r="D438">
        <v>55</v>
      </c>
      <c r="E438">
        <v>53</v>
      </c>
      <c r="H438">
        <f>1</f>
        <v>1</v>
      </c>
      <c r="I438">
        <f>COUNTA(input478[[#This Row],[Column1.1]:[Column1.8]])</f>
        <v>5</v>
      </c>
      <c r="J438" t="str">
        <f>ADDRESS(ROW(),input478[[#This Row],[first col]]+1,4)&amp;":"&amp;ADDRESS(ROW(),input478[[#This Row],[lastcol]],4)</f>
        <v>B438:E438</v>
      </c>
      <c r="K438" t="str">
        <f>ADDRESS(ROW(),input478[[#This Row],[first col]],4)&amp;":"&amp;ADDRESS(ROW(),input478[[#This Row],[lastcol]]-1,4)</f>
        <v>A438:D438</v>
      </c>
      <c r="L438" t="b" cm="1">
        <f t="array" aca="1" ref="L438" ca="1">SUMPRODUCT(--(INDIRECT(input478[[#This Row],[range1]])&lt;INDIRECT(input478[[#This Row],[range2]])))=COUNT(INDIRECT(input478[[#This Row],[range1]]))</f>
        <v>0</v>
      </c>
      <c r="M438" t="b" cm="1">
        <f t="array" aca="1" ref="M438" ca="1">SUMPRODUCT(--(INDIRECT(input478[[#This Row],[range1]])&gt;INDIRECT(input478[[#This Row],[range2]])))=COUNT(INDIRECT(input478[[#This Row],[range1]]))</f>
        <v>0</v>
      </c>
      <c r="N438" t="b">
        <f ca="1">IF(AND(NOT(input478[[#This Row],[All DESC?]]),NOT(input478[[#This Row],[All ASC?]])),FALSE(),TRUE())</f>
        <v>0</v>
      </c>
      <c r="O438" cm="1">
        <f t="array" aca="1" ref="O438" ca="1">IF(AND(input478[[#This Row],[Safe Part 1]],(MAX(ABS((INDIRECT(input478[[#This Row],[range2]]))-(INDIRECT(input478[[#This Row],[range1]])))))&lt;=3),1,0)</f>
        <v>0</v>
      </c>
    </row>
    <row r="439" spans="1:15" x14ac:dyDescent="0.35">
      <c r="A439">
        <v>29</v>
      </c>
      <c r="B439">
        <v>30</v>
      </c>
      <c r="C439">
        <v>36</v>
      </c>
      <c r="D439">
        <v>39</v>
      </c>
      <c r="E439">
        <v>45</v>
      </c>
      <c r="H439">
        <f>1</f>
        <v>1</v>
      </c>
      <c r="I439">
        <f>COUNTA(input478[[#This Row],[Column1.1]:[Column1.8]])</f>
        <v>5</v>
      </c>
      <c r="J439" t="str">
        <f>ADDRESS(ROW(),input478[[#This Row],[first col]]+1,4)&amp;":"&amp;ADDRESS(ROW(),input478[[#This Row],[lastcol]],4)</f>
        <v>B439:E439</v>
      </c>
      <c r="K439" t="str">
        <f>ADDRESS(ROW(),input478[[#This Row],[first col]],4)&amp;":"&amp;ADDRESS(ROW(),input478[[#This Row],[lastcol]]-1,4)</f>
        <v>A439:D439</v>
      </c>
      <c r="L439" t="b" cm="1">
        <f t="array" aca="1" ref="L439" ca="1">SUMPRODUCT(--(INDIRECT(input478[[#This Row],[range1]])&lt;INDIRECT(input478[[#This Row],[range2]])))=COUNT(INDIRECT(input478[[#This Row],[range1]]))</f>
        <v>0</v>
      </c>
      <c r="M439" t="b" cm="1">
        <f t="array" aca="1" ref="M439" ca="1">SUMPRODUCT(--(INDIRECT(input478[[#This Row],[range1]])&gt;INDIRECT(input478[[#This Row],[range2]])))=COUNT(INDIRECT(input478[[#This Row],[range1]]))</f>
        <v>1</v>
      </c>
      <c r="N439" t="b">
        <f ca="1">IF(AND(NOT(input478[[#This Row],[All DESC?]]),NOT(input478[[#This Row],[All ASC?]])),FALSE(),TRUE())</f>
        <v>1</v>
      </c>
      <c r="O439" cm="1">
        <f t="array" aca="1" ref="O439" ca="1">IF(AND(input478[[#This Row],[Safe Part 1]],(MAX(ABS((INDIRECT(input478[[#This Row],[range2]]))-(INDIRECT(input478[[#This Row],[range1]])))))&lt;=3),1,0)</f>
        <v>0</v>
      </c>
    </row>
    <row r="440" spans="1:15" x14ac:dyDescent="0.35">
      <c r="A440">
        <v>20</v>
      </c>
      <c r="B440">
        <v>21</v>
      </c>
      <c r="C440">
        <v>23</v>
      </c>
      <c r="D440">
        <v>26</v>
      </c>
      <c r="E440">
        <v>27</v>
      </c>
      <c r="F440">
        <v>27</v>
      </c>
      <c r="H440">
        <f>1</f>
        <v>1</v>
      </c>
      <c r="I440">
        <f>COUNTA(input478[[#This Row],[Column1.1]:[Column1.8]])</f>
        <v>6</v>
      </c>
      <c r="J440" t="str">
        <f>ADDRESS(ROW(),input478[[#This Row],[first col]]+1,4)&amp;":"&amp;ADDRESS(ROW(),input478[[#This Row],[lastcol]],4)</f>
        <v>B440:F440</v>
      </c>
      <c r="K440" t="str">
        <f>ADDRESS(ROW(),input478[[#This Row],[first col]],4)&amp;":"&amp;ADDRESS(ROW(),input478[[#This Row],[lastcol]]-1,4)</f>
        <v>A440:E440</v>
      </c>
      <c r="L440" t="b" cm="1">
        <f t="array" aca="1" ref="L440" ca="1">SUMPRODUCT(--(INDIRECT(input478[[#This Row],[range1]])&lt;INDIRECT(input478[[#This Row],[range2]])))=COUNT(INDIRECT(input478[[#This Row],[range1]]))</f>
        <v>0</v>
      </c>
      <c r="M440" t="b" cm="1">
        <f t="array" aca="1" ref="M440" ca="1">SUMPRODUCT(--(INDIRECT(input478[[#This Row],[range1]])&gt;INDIRECT(input478[[#This Row],[range2]])))=COUNT(INDIRECT(input478[[#This Row],[range1]]))</f>
        <v>0</v>
      </c>
      <c r="N440" t="b">
        <f ca="1">IF(AND(NOT(input478[[#This Row],[All DESC?]]),NOT(input478[[#This Row],[All ASC?]])),FALSE(),TRUE())</f>
        <v>0</v>
      </c>
      <c r="O440" cm="1">
        <f t="array" aca="1" ref="O440" ca="1">IF(AND(input478[[#This Row],[Safe Part 1]],(MAX(ABS((INDIRECT(input478[[#This Row],[range2]]))-(INDIRECT(input478[[#This Row],[range1]])))))&lt;=3),1,0)</f>
        <v>0</v>
      </c>
    </row>
    <row r="441" spans="1:15" x14ac:dyDescent="0.35">
      <c r="A441">
        <v>24</v>
      </c>
      <c r="B441">
        <v>34</v>
      </c>
      <c r="C441">
        <v>36</v>
      </c>
      <c r="D441">
        <v>39</v>
      </c>
      <c r="E441">
        <v>41</v>
      </c>
      <c r="F441">
        <v>45</v>
      </c>
      <c r="G441">
        <v>44</v>
      </c>
      <c r="H441">
        <f>1</f>
        <v>1</v>
      </c>
      <c r="I441">
        <f>COUNTA(input478[[#This Row],[Column1.1]:[Column1.8]])</f>
        <v>7</v>
      </c>
      <c r="J441" t="str">
        <f>ADDRESS(ROW(),input478[[#This Row],[first col]]+1,4)&amp;":"&amp;ADDRESS(ROW(),input478[[#This Row],[lastcol]],4)</f>
        <v>B441:G441</v>
      </c>
      <c r="K441" t="str">
        <f>ADDRESS(ROW(),input478[[#This Row],[first col]],4)&amp;":"&amp;ADDRESS(ROW(),input478[[#This Row],[lastcol]]-1,4)</f>
        <v>A441:F441</v>
      </c>
      <c r="L441" t="b" cm="1">
        <f t="array" aca="1" ref="L441" ca="1">SUMPRODUCT(--(INDIRECT(input478[[#This Row],[range1]])&lt;INDIRECT(input478[[#This Row],[range2]])))=COUNT(INDIRECT(input478[[#This Row],[range1]]))</f>
        <v>0</v>
      </c>
      <c r="M441" t="b" cm="1">
        <f t="array" aca="1" ref="M441" ca="1">SUMPRODUCT(--(INDIRECT(input478[[#This Row],[range1]])&gt;INDIRECT(input478[[#This Row],[range2]])))=COUNT(INDIRECT(input478[[#This Row],[range1]]))</f>
        <v>0</v>
      </c>
      <c r="N441" t="b">
        <f ca="1">IF(AND(NOT(input478[[#This Row],[All DESC?]]),NOT(input478[[#This Row],[All ASC?]])),FALSE(),TRUE())</f>
        <v>0</v>
      </c>
      <c r="O441" cm="1">
        <f t="array" aca="1" ref="O441" ca="1">IF(AND(input478[[#This Row],[Safe Part 1]],(MAX(ABS((INDIRECT(input478[[#This Row],[range2]]))-(INDIRECT(input478[[#This Row],[range1]])))))&lt;=3),1,0)</f>
        <v>0</v>
      </c>
    </row>
    <row r="442" spans="1:15" x14ac:dyDescent="0.35">
      <c r="A442">
        <v>84</v>
      </c>
      <c r="B442">
        <v>87</v>
      </c>
      <c r="C442">
        <v>88</v>
      </c>
      <c r="D442">
        <v>92</v>
      </c>
      <c r="H442">
        <f>1</f>
        <v>1</v>
      </c>
      <c r="I442">
        <f>COUNTA(input478[[#This Row],[Column1.1]:[Column1.8]])</f>
        <v>4</v>
      </c>
      <c r="J442" t="str">
        <f>ADDRESS(ROW(),input478[[#This Row],[first col]]+1,4)&amp;":"&amp;ADDRESS(ROW(),input478[[#This Row],[lastcol]],4)</f>
        <v>B442:D442</v>
      </c>
      <c r="K442" t="str">
        <f>ADDRESS(ROW(),input478[[#This Row],[first col]],4)&amp;":"&amp;ADDRESS(ROW(),input478[[#This Row],[lastcol]]-1,4)</f>
        <v>A442:C442</v>
      </c>
      <c r="L442" t="b" cm="1">
        <f t="array" aca="1" ref="L442" ca="1">SUMPRODUCT(--(INDIRECT(input478[[#This Row],[range1]])&lt;INDIRECT(input478[[#This Row],[range2]])))=COUNT(INDIRECT(input478[[#This Row],[range1]]))</f>
        <v>0</v>
      </c>
      <c r="M442" t="b" cm="1">
        <f t="array" aca="1" ref="M442" ca="1">SUMPRODUCT(--(INDIRECT(input478[[#This Row],[range1]])&gt;INDIRECT(input478[[#This Row],[range2]])))=COUNT(INDIRECT(input478[[#This Row],[range1]]))</f>
        <v>1</v>
      </c>
      <c r="N442" t="b">
        <f ca="1">IF(AND(NOT(input478[[#This Row],[All DESC?]]),NOT(input478[[#This Row],[All ASC?]])),FALSE(),TRUE())</f>
        <v>1</v>
      </c>
      <c r="O442" cm="1">
        <f t="array" aca="1" ref="O442" ca="1">IF(AND(input478[[#This Row],[Safe Part 1]],(MAX(ABS((INDIRECT(input478[[#This Row],[range2]]))-(INDIRECT(input478[[#This Row],[range1]])))))&lt;=3),1,0)</f>
        <v>0</v>
      </c>
    </row>
    <row r="443" spans="1:15" x14ac:dyDescent="0.35">
      <c r="A443">
        <v>45</v>
      </c>
      <c r="B443">
        <v>39</v>
      </c>
      <c r="C443">
        <v>37</v>
      </c>
      <c r="D443">
        <v>35</v>
      </c>
      <c r="E443">
        <v>33</v>
      </c>
      <c r="F443">
        <v>32</v>
      </c>
      <c r="G443">
        <v>33</v>
      </c>
      <c r="H443">
        <f>1</f>
        <v>1</v>
      </c>
      <c r="I443">
        <f>COUNTA(input478[[#This Row],[Column1.1]:[Column1.8]])</f>
        <v>7</v>
      </c>
      <c r="J443" t="str">
        <f>ADDRESS(ROW(),input478[[#This Row],[first col]]+1,4)&amp;":"&amp;ADDRESS(ROW(),input478[[#This Row],[lastcol]],4)</f>
        <v>B443:G443</v>
      </c>
      <c r="K443" t="str">
        <f>ADDRESS(ROW(),input478[[#This Row],[first col]],4)&amp;":"&amp;ADDRESS(ROW(),input478[[#This Row],[lastcol]]-1,4)</f>
        <v>A443:F443</v>
      </c>
      <c r="L443" t="b" cm="1">
        <f t="array" aca="1" ref="L443" ca="1">SUMPRODUCT(--(INDIRECT(input478[[#This Row],[range1]])&lt;INDIRECT(input478[[#This Row],[range2]])))=COUNT(INDIRECT(input478[[#This Row],[range1]]))</f>
        <v>0</v>
      </c>
      <c r="M443" t="b" cm="1">
        <f t="array" aca="1" ref="M443" ca="1">SUMPRODUCT(--(INDIRECT(input478[[#This Row],[range1]])&gt;INDIRECT(input478[[#This Row],[range2]])))=COUNT(INDIRECT(input478[[#This Row],[range1]]))</f>
        <v>0</v>
      </c>
      <c r="N443" t="b">
        <f ca="1">IF(AND(NOT(input478[[#This Row],[All DESC?]]),NOT(input478[[#This Row],[All ASC?]])),FALSE(),TRUE())</f>
        <v>0</v>
      </c>
      <c r="O443" cm="1">
        <f t="array" aca="1" ref="O443" ca="1">IF(AND(input478[[#This Row],[Safe Part 1]],(MAX(ABS((INDIRECT(input478[[#This Row],[range2]]))-(INDIRECT(input478[[#This Row],[range1]])))))&lt;=3),1,0)</f>
        <v>0</v>
      </c>
    </row>
    <row r="444" spans="1:15" x14ac:dyDescent="0.35">
      <c r="A444">
        <v>28</v>
      </c>
      <c r="B444">
        <v>19</v>
      </c>
      <c r="C444">
        <v>19</v>
      </c>
      <c r="D444">
        <v>21</v>
      </c>
      <c r="H444">
        <f>1</f>
        <v>1</v>
      </c>
      <c r="I444">
        <f>COUNTA(input478[[#This Row],[Column1.1]:[Column1.8]])</f>
        <v>4</v>
      </c>
      <c r="J444" t="str">
        <f>ADDRESS(ROW(),input478[[#This Row],[first col]]+1,4)&amp;":"&amp;ADDRESS(ROW(),input478[[#This Row],[lastcol]],4)</f>
        <v>B444:D444</v>
      </c>
      <c r="K444" t="str">
        <f>ADDRESS(ROW(),input478[[#This Row],[first col]],4)&amp;":"&amp;ADDRESS(ROW(),input478[[#This Row],[lastcol]]-1,4)</f>
        <v>A444:C444</v>
      </c>
      <c r="L444" t="b" cm="1">
        <f t="array" aca="1" ref="L444" ca="1">SUMPRODUCT(--(INDIRECT(input478[[#This Row],[range1]])&lt;INDIRECT(input478[[#This Row],[range2]])))=COUNT(INDIRECT(input478[[#This Row],[range1]]))</f>
        <v>0</v>
      </c>
      <c r="M444" t="b" cm="1">
        <f t="array" aca="1" ref="M444" ca="1">SUMPRODUCT(--(INDIRECT(input478[[#This Row],[range1]])&gt;INDIRECT(input478[[#This Row],[range2]])))=COUNT(INDIRECT(input478[[#This Row],[range1]]))</f>
        <v>0</v>
      </c>
      <c r="N444" t="b">
        <f ca="1">IF(AND(NOT(input478[[#This Row],[All DESC?]]),NOT(input478[[#This Row],[All ASC?]])),FALSE(),TRUE())</f>
        <v>0</v>
      </c>
      <c r="O444" cm="1">
        <f t="array" aca="1" ref="O444" ca="1">IF(AND(input478[[#This Row],[Safe Part 1]],(MAX(ABS((INDIRECT(input478[[#This Row],[range2]]))-(INDIRECT(input478[[#This Row],[range1]])))))&lt;=3),1,0)</f>
        <v>0</v>
      </c>
    </row>
    <row r="445" spans="1:15" x14ac:dyDescent="0.35">
      <c r="A445">
        <v>24</v>
      </c>
      <c r="B445">
        <v>19</v>
      </c>
      <c r="C445">
        <v>15</v>
      </c>
      <c r="D445">
        <v>17</v>
      </c>
      <c r="H445">
        <f>1</f>
        <v>1</v>
      </c>
      <c r="I445">
        <f>COUNTA(input478[[#This Row],[Column1.1]:[Column1.8]])</f>
        <v>4</v>
      </c>
      <c r="J445" t="str">
        <f>ADDRESS(ROW(),input478[[#This Row],[first col]]+1,4)&amp;":"&amp;ADDRESS(ROW(),input478[[#This Row],[lastcol]],4)</f>
        <v>B445:D445</v>
      </c>
      <c r="K445" t="str">
        <f>ADDRESS(ROW(),input478[[#This Row],[first col]],4)&amp;":"&amp;ADDRESS(ROW(),input478[[#This Row],[lastcol]]-1,4)</f>
        <v>A445:C445</v>
      </c>
      <c r="L445" t="b" cm="1">
        <f t="array" aca="1" ref="L445" ca="1">SUMPRODUCT(--(INDIRECT(input478[[#This Row],[range1]])&lt;INDIRECT(input478[[#This Row],[range2]])))=COUNT(INDIRECT(input478[[#This Row],[range1]]))</f>
        <v>0</v>
      </c>
      <c r="M445" t="b" cm="1">
        <f t="array" aca="1" ref="M445" ca="1">SUMPRODUCT(--(INDIRECT(input478[[#This Row],[range1]])&gt;INDIRECT(input478[[#This Row],[range2]])))=COUNT(INDIRECT(input478[[#This Row],[range1]]))</f>
        <v>0</v>
      </c>
      <c r="N445" t="b">
        <f ca="1">IF(AND(NOT(input478[[#This Row],[All DESC?]]),NOT(input478[[#This Row],[All ASC?]])),FALSE(),TRUE())</f>
        <v>0</v>
      </c>
      <c r="O445" cm="1">
        <f t="array" aca="1" ref="O445" ca="1">IF(AND(input478[[#This Row],[Safe Part 1]],(MAX(ABS((INDIRECT(input478[[#This Row],[range2]]))-(INDIRECT(input478[[#This Row],[range1]])))))&lt;=3),1,0)</f>
        <v>0</v>
      </c>
    </row>
    <row r="446" spans="1:15" x14ac:dyDescent="0.35">
      <c r="A446">
        <v>93</v>
      </c>
      <c r="B446">
        <v>89</v>
      </c>
      <c r="C446">
        <v>88</v>
      </c>
      <c r="D446">
        <v>85</v>
      </c>
      <c r="E446">
        <v>84</v>
      </c>
      <c r="F446">
        <v>83</v>
      </c>
      <c r="G446">
        <v>79</v>
      </c>
      <c r="H446">
        <f>1</f>
        <v>1</v>
      </c>
      <c r="I446">
        <f>COUNTA(input478[[#This Row],[Column1.1]:[Column1.8]])</f>
        <v>7</v>
      </c>
      <c r="J446" t="str">
        <f>ADDRESS(ROW(),input478[[#This Row],[first col]]+1,4)&amp;":"&amp;ADDRESS(ROW(),input478[[#This Row],[lastcol]],4)</f>
        <v>B446:G446</v>
      </c>
      <c r="K446" t="str">
        <f>ADDRESS(ROW(),input478[[#This Row],[first col]],4)&amp;":"&amp;ADDRESS(ROW(),input478[[#This Row],[lastcol]]-1,4)</f>
        <v>A446:F446</v>
      </c>
      <c r="L446" t="b" cm="1">
        <f t="array" aca="1" ref="L446" ca="1">SUMPRODUCT(--(INDIRECT(input478[[#This Row],[range1]])&lt;INDIRECT(input478[[#This Row],[range2]])))=COUNT(INDIRECT(input478[[#This Row],[range1]]))</f>
        <v>1</v>
      </c>
      <c r="M446" t="b" cm="1">
        <f t="array" aca="1" ref="M446" ca="1">SUMPRODUCT(--(INDIRECT(input478[[#This Row],[range1]])&gt;INDIRECT(input478[[#This Row],[range2]])))=COUNT(INDIRECT(input478[[#This Row],[range1]]))</f>
        <v>0</v>
      </c>
      <c r="N446" t="b">
        <f ca="1">IF(AND(NOT(input478[[#This Row],[All DESC?]]),NOT(input478[[#This Row],[All ASC?]])),FALSE(),TRUE())</f>
        <v>1</v>
      </c>
      <c r="O446" cm="1">
        <f t="array" aca="1" ref="O446" ca="1">IF(AND(input478[[#This Row],[Safe Part 1]],(MAX(ABS((INDIRECT(input478[[#This Row],[range2]]))-(INDIRECT(input478[[#This Row],[range1]])))))&lt;=3),1,0)</f>
        <v>0</v>
      </c>
    </row>
    <row r="447" spans="1:15" x14ac:dyDescent="0.35">
      <c r="A447">
        <v>32</v>
      </c>
      <c r="B447">
        <v>32</v>
      </c>
      <c r="C447">
        <v>30</v>
      </c>
      <c r="D447">
        <v>27</v>
      </c>
      <c r="E447">
        <v>26</v>
      </c>
      <c r="F447">
        <v>22</v>
      </c>
      <c r="H447">
        <f>1</f>
        <v>1</v>
      </c>
      <c r="I447">
        <f>COUNTA(input478[[#This Row],[Column1.1]:[Column1.8]])</f>
        <v>6</v>
      </c>
      <c r="J447" t="str">
        <f>ADDRESS(ROW(),input478[[#This Row],[first col]]+1,4)&amp;":"&amp;ADDRESS(ROW(),input478[[#This Row],[lastcol]],4)</f>
        <v>B447:F447</v>
      </c>
      <c r="K447" t="str">
        <f>ADDRESS(ROW(),input478[[#This Row],[first col]],4)&amp;":"&amp;ADDRESS(ROW(),input478[[#This Row],[lastcol]]-1,4)</f>
        <v>A447:E447</v>
      </c>
      <c r="L447" t="b" cm="1">
        <f t="array" aca="1" ref="L447" ca="1">SUMPRODUCT(--(INDIRECT(input478[[#This Row],[range1]])&lt;INDIRECT(input478[[#This Row],[range2]])))=COUNT(INDIRECT(input478[[#This Row],[range1]]))</f>
        <v>0</v>
      </c>
      <c r="M447" t="b" cm="1">
        <f t="array" aca="1" ref="M447" ca="1">SUMPRODUCT(--(INDIRECT(input478[[#This Row],[range1]])&gt;INDIRECT(input478[[#This Row],[range2]])))=COUNT(INDIRECT(input478[[#This Row],[range1]]))</f>
        <v>0</v>
      </c>
      <c r="N447" t="b">
        <f ca="1">IF(AND(NOT(input478[[#This Row],[All DESC?]]),NOT(input478[[#This Row],[All ASC?]])),FALSE(),TRUE())</f>
        <v>0</v>
      </c>
      <c r="O447" cm="1">
        <f t="array" aca="1" ref="O447" ca="1">IF(AND(input478[[#This Row],[Safe Part 1]],(MAX(ABS((INDIRECT(input478[[#This Row],[range2]]))-(INDIRECT(input478[[#This Row],[range1]])))))&lt;=3),1,0)</f>
        <v>0</v>
      </c>
    </row>
    <row r="448" spans="1:15" x14ac:dyDescent="0.35">
      <c r="A448">
        <v>21</v>
      </c>
      <c r="B448">
        <v>21</v>
      </c>
      <c r="C448">
        <v>22</v>
      </c>
      <c r="D448">
        <v>21</v>
      </c>
      <c r="H448">
        <f>1</f>
        <v>1</v>
      </c>
      <c r="I448">
        <f>COUNTA(input478[[#This Row],[Column1.1]:[Column1.8]])</f>
        <v>4</v>
      </c>
      <c r="J448" t="str">
        <f>ADDRESS(ROW(),input478[[#This Row],[first col]]+1,4)&amp;":"&amp;ADDRESS(ROW(),input478[[#This Row],[lastcol]],4)</f>
        <v>B448:D448</v>
      </c>
      <c r="K448" t="str">
        <f>ADDRESS(ROW(),input478[[#This Row],[first col]],4)&amp;":"&amp;ADDRESS(ROW(),input478[[#This Row],[lastcol]]-1,4)</f>
        <v>A448:C448</v>
      </c>
      <c r="L448" t="b" cm="1">
        <f t="array" aca="1" ref="L448" ca="1">SUMPRODUCT(--(INDIRECT(input478[[#This Row],[range1]])&lt;INDIRECT(input478[[#This Row],[range2]])))=COUNT(INDIRECT(input478[[#This Row],[range1]]))</f>
        <v>0</v>
      </c>
      <c r="M448" t="b" cm="1">
        <f t="array" aca="1" ref="M448" ca="1">SUMPRODUCT(--(INDIRECT(input478[[#This Row],[range1]])&gt;INDIRECT(input478[[#This Row],[range2]])))=COUNT(INDIRECT(input478[[#This Row],[range1]]))</f>
        <v>0</v>
      </c>
      <c r="N448" t="b">
        <f ca="1">IF(AND(NOT(input478[[#This Row],[All DESC?]]),NOT(input478[[#This Row],[All ASC?]])),FALSE(),TRUE())</f>
        <v>0</v>
      </c>
      <c r="O448" cm="1">
        <f t="array" aca="1" ref="O448" ca="1">IF(AND(input478[[#This Row],[Safe Part 1]],(MAX(ABS((INDIRECT(input478[[#This Row],[range2]]))-(INDIRECT(input478[[#This Row],[range1]])))))&lt;=3),1,0)</f>
        <v>0</v>
      </c>
    </row>
    <row r="449" spans="1:15" x14ac:dyDescent="0.35">
      <c r="A449">
        <v>19</v>
      </c>
      <c r="B449">
        <v>12</v>
      </c>
      <c r="C449">
        <v>11</v>
      </c>
      <c r="D449">
        <v>6</v>
      </c>
      <c r="H449">
        <f>1</f>
        <v>1</v>
      </c>
      <c r="I449">
        <f>COUNTA(input478[[#This Row],[Column1.1]:[Column1.8]])</f>
        <v>4</v>
      </c>
      <c r="J449" t="str">
        <f>ADDRESS(ROW(),input478[[#This Row],[first col]]+1,4)&amp;":"&amp;ADDRESS(ROW(),input478[[#This Row],[lastcol]],4)</f>
        <v>B449:D449</v>
      </c>
      <c r="K449" t="str">
        <f>ADDRESS(ROW(),input478[[#This Row],[first col]],4)&amp;":"&amp;ADDRESS(ROW(),input478[[#This Row],[lastcol]]-1,4)</f>
        <v>A449:C449</v>
      </c>
      <c r="L449" t="b" cm="1">
        <f t="array" aca="1" ref="L449" ca="1">SUMPRODUCT(--(INDIRECT(input478[[#This Row],[range1]])&lt;INDIRECT(input478[[#This Row],[range2]])))=COUNT(INDIRECT(input478[[#This Row],[range1]]))</f>
        <v>1</v>
      </c>
      <c r="M449" t="b" cm="1">
        <f t="array" aca="1" ref="M449" ca="1">SUMPRODUCT(--(INDIRECT(input478[[#This Row],[range1]])&gt;INDIRECT(input478[[#This Row],[range2]])))=COUNT(INDIRECT(input478[[#This Row],[range1]]))</f>
        <v>0</v>
      </c>
      <c r="N449" t="b">
        <f ca="1">IF(AND(NOT(input478[[#This Row],[All DESC?]]),NOT(input478[[#This Row],[All ASC?]])),FALSE(),TRUE())</f>
        <v>1</v>
      </c>
      <c r="O449" cm="1">
        <f t="array" aca="1" ref="O449" ca="1">IF(AND(input478[[#This Row],[Safe Part 1]],(MAX(ABS((INDIRECT(input478[[#This Row],[range2]]))-(INDIRECT(input478[[#This Row],[range1]])))))&lt;=3),1,0)</f>
        <v>0</v>
      </c>
    </row>
    <row r="450" spans="1:15" x14ac:dyDescent="0.35">
      <c r="A450">
        <v>32</v>
      </c>
      <c r="B450">
        <v>36</v>
      </c>
      <c r="C450">
        <v>38</v>
      </c>
      <c r="D450">
        <v>45</v>
      </c>
      <c r="H450">
        <f>1</f>
        <v>1</v>
      </c>
      <c r="I450">
        <f>COUNTA(input478[[#This Row],[Column1.1]:[Column1.8]])</f>
        <v>4</v>
      </c>
      <c r="J450" t="str">
        <f>ADDRESS(ROW(),input478[[#This Row],[first col]]+1,4)&amp;":"&amp;ADDRESS(ROW(),input478[[#This Row],[lastcol]],4)</f>
        <v>B450:D450</v>
      </c>
      <c r="K450" t="str">
        <f>ADDRESS(ROW(),input478[[#This Row],[first col]],4)&amp;":"&amp;ADDRESS(ROW(),input478[[#This Row],[lastcol]]-1,4)</f>
        <v>A450:C450</v>
      </c>
      <c r="L450" t="b" cm="1">
        <f t="array" aca="1" ref="L450" ca="1">SUMPRODUCT(--(INDIRECT(input478[[#This Row],[range1]])&lt;INDIRECT(input478[[#This Row],[range2]])))=COUNT(INDIRECT(input478[[#This Row],[range1]]))</f>
        <v>0</v>
      </c>
      <c r="M450" t="b" cm="1">
        <f t="array" aca="1" ref="M450" ca="1">SUMPRODUCT(--(INDIRECT(input478[[#This Row],[range1]])&gt;INDIRECT(input478[[#This Row],[range2]])))=COUNT(INDIRECT(input478[[#This Row],[range1]]))</f>
        <v>1</v>
      </c>
      <c r="N450" t="b">
        <f ca="1">IF(AND(NOT(input478[[#This Row],[All DESC?]]),NOT(input478[[#This Row],[All ASC?]])),FALSE(),TRUE())</f>
        <v>1</v>
      </c>
      <c r="O450" cm="1">
        <f t="array" aca="1" ref="O450" ca="1">IF(AND(input478[[#This Row],[Safe Part 1]],(MAX(ABS((INDIRECT(input478[[#This Row],[range2]]))-(INDIRECT(input478[[#This Row],[range1]])))))&lt;=3),1,0)</f>
        <v>0</v>
      </c>
    </row>
    <row r="451" spans="1:15" x14ac:dyDescent="0.35">
      <c r="A451">
        <v>92</v>
      </c>
      <c r="B451">
        <v>90</v>
      </c>
      <c r="C451">
        <v>88</v>
      </c>
      <c r="D451">
        <v>88</v>
      </c>
      <c r="E451">
        <v>81</v>
      </c>
      <c r="H451">
        <f>1</f>
        <v>1</v>
      </c>
      <c r="I451">
        <f>COUNTA(input478[[#This Row],[Column1.1]:[Column1.8]])</f>
        <v>5</v>
      </c>
      <c r="J451" t="str">
        <f>ADDRESS(ROW(),input478[[#This Row],[first col]]+1,4)&amp;":"&amp;ADDRESS(ROW(),input478[[#This Row],[lastcol]],4)</f>
        <v>B451:E451</v>
      </c>
      <c r="K451" t="str">
        <f>ADDRESS(ROW(),input478[[#This Row],[first col]],4)&amp;":"&amp;ADDRESS(ROW(),input478[[#This Row],[lastcol]]-1,4)</f>
        <v>A451:D451</v>
      </c>
      <c r="L451" t="b" cm="1">
        <f t="array" aca="1" ref="L451" ca="1">SUMPRODUCT(--(INDIRECT(input478[[#This Row],[range1]])&lt;INDIRECT(input478[[#This Row],[range2]])))=COUNT(INDIRECT(input478[[#This Row],[range1]]))</f>
        <v>0</v>
      </c>
      <c r="M451" t="b" cm="1">
        <f t="array" aca="1" ref="M451" ca="1">SUMPRODUCT(--(INDIRECT(input478[[#This Row],[range1]])&gt;INDIRECT(input478[[#This Row],[range2]])))=COUNT(INDIRECT(input478[[#This Row],[range1]]))</f>
        <v>0</v>
      </c>
      <c r="N451" t="b">
        <f ca="1">IF(AND(NOT(input478[[#This Row],[All DESC?]]),NOT(input478[[#This Row],[All ASC?]])),FALSE(),TRUE())</f>
        <v>0</v>
      </c>
      <c r="O451" cm="1">
        <f t="array" aca="1" ref="O451" ca="1">IF(AND(input478[[#This Row],[Safe Part 1]],(MAX(ABS((INDIRECT(input478[[#This Row],[range2]]))-(INDIRECT(input478[[#This Row],[range1]])))))&lt;=3),1,0)</f>
        <v>0</v>
      </c>
    </row>
    <row r="452" spans="1:15" x14ac:dyDescent="0.35">
      <c r="A452">
        <v>88</v>
      </c>
      <c r="B452">
        <v>82</v>
      </c>
      <c r="C452">
        <v>78</v>
      </c>
      <c r="D452">
        <v>74</v>
      </c>
      <c r="H452">
        <f>1</f>
        <v>1</v>
      </c>
      <c r="I452">
        <f>COUNTA(input478[[#This Row],[Column1.1]:[Column1.8]])</f>
        <v>4</v>
      </c>
      <c r="J452" t="str">
        <f>ADDRESS(ROW(),input478[[#This Row],[first col]]+1,4)&amp;":"&amp;ADDRESS(ROW(),input478[[#This Row],[lastcol]],4)</f>
        <v>B452:D452</v>
      </c>
      <c r="K452" t="str">
        <f>ADDRESS(ROW(),input478[[#This Row],[first col]],4)&amp;":"&amp;ADDRESS(ROW(),input478[[#This Row],[lastcol]]-1,4)</f>
        <v>A452:C452</v>
      </c>
      <c r="L452" t="b" cm="1">
        <f t="array" aca="1" ref="L452" ca="1">SUMPRODUCT(--(INDIRECT(input478[[#This Row],[range1]])&lt;INDIRECT(input478[[#This Row],[range2]])))=COUNT(INDIRECT(input478[[#This Row],[range1]]))</f>
        <v>1</v>
      </c>
      <c r="M452" t="b" cm="1">
        <f t="array" aca="1" ref="M452" ca="1">SUMPRODUCT(--(INDIRECT(input478[[#This Row],[range1]])&gt;INDIRECT(input478[[#This Row],[range2]])))=COUNT(INDIRECT(input478[[#This Row],[range1]]))</f>
        <v>0</v>
      </c>
      <c r="N452" t="b">
        <f ca="1">IF(AND(NOT(input478[[#This Row],[All DESC?]]),NOT(input478[[#This Row],[All ASC?]])),FALSE(),TRUE())</f>
        <v>1</v>
      </c>
      <c r="O452" cm="1">
        <f t="array" aca="1" ref="O452" ca="1">IF(AND(input478[[#This Row],[Safe Part 1]],(MAX(ABS((INDIRECT(input478[[#This Row],[range2]]))-(INDIRECT(input478[[#This Row],[range1]])))))&lt;=3),1,0)</f>
        <v>0</v>
      </c>
    </row>
    <row r="453" spans="1:15" x14ac:dyDescent="0.35">
      <c r="A453">
        <v>67</v>
      </c>
      <c r="B453">
        <v>68</v>
      </c>
      <c r="C453">
        <v>65</v>
      </c>
      <c r="D453">
        <v>65</v>
      </c>
      <c r="E453">
        <v>63</v>
      </c>
      <c r="F453">
        <v>64</v>
      </c>
      <c r="H453">
        <f>1</f>
        <v>1</v>
      </c>
      <c r="I453">
        <f>COUNTA(input478[[#This Row],[Column1.1]:[Column1.8]])</f>
        <v>6</v>
      </c>
      <c r="J453" t="str">
        <f>ADDRESS(ROW(),input478[[#This Row],[first col]]+1,4)&amp;":"&amp;ADDRESS(ROW(),input478[[#This Row],[lastcol]],4)</f>
        <v>B453:F453</v>
      </c>
      <c r="K453" t="str">
        <f>ADDRESS(ROW(),input478[[#This Row],[first col]],4)&amp;":"&amp;ADDRESS(ROW(),input478[[#This Row],[lastcol]]-1,4)</f>
        <v>A453:E453</v>
      </c>
      <c r="L453" t="b" cm="1">
        <f t="array" aca="1" ref="L453" ca="1">SUMPRODUCT(--(INDIRECT(input478[[#This Row],[range1]])&lt;INDIRECT(input478[[#This Row],[range2]])))=COUNT(INDIRECT(input478[[#This Row],[range1]]))</f>
        <v>0</v>
      </c>
      <c r="M453" t="b" cm="1">
        <f t="array" aca="1" ref="M453" ca="1">SUMPRODUCT(--(INDIRECT(input478[[#This Row],[range1]])&gt;INDIRECT(input478[[#This Row],[range2]])))=COUNT(INDIRECT(input478[[#This Row],[range1]]))</f>
        <v>0</v>
      </c>
      <c r="N453" t="b">
        <f ca="1">IF(AND(NOT(input478[[#This Row],[All DESC?]]),NOT(input478[[#This Row],[All ASC?]])),FALSE(),TRUE())</f>
        <v>0</v>
      </c>
      <c r="O453" cm="1">
        <f t="array" aca="1" ref="O453" ca="1">IF(AND(input478[[#This Row],[Safe Part 1]],(MAX(ABS((INDIRECT(input478[[#This Row],[range2]]))-(INDIRECT(input478[[#This Row],[range1]])))))&lt;=3),1,0)</f>
        <v>0</v>
      </c>
    </row>
    <row r="454" spans="1:15" x14ac:dyDescent="0.35">
      <c r="A454">
        <v>18</v>
      </c>
      <c r="B454">
        <v>29</v>
      </c>
      <c r="C454">
        <v>32</v>
      </c>
      <c r="D454">
        <v>31</v>
      </c>
      <c r="H454">
        <f>1</f>
        <v>1</v>
      </c>
      <c r="I454">
        <f>COUNTA(input478[[#This Row],[Column1.1]:[Column1.8]])</f>
        <v>4</v>
      </c>
      <c r="J454" t="str">
        <f>ADDRESS(ROW(),input478[[#This Row],[first col]]+1,4)&amp;":"&amp;ADDRESS(ROW(),input478[[#This Row],[lastcol]],4)</f>
        <v>B454:D454</v>
      </c>
      <c r="K454" t="str">
        <f>ADDRESS(ROW(),input478[[#This Row],[first col]],4)&amp;":"&amp;ADDRESS(ROW(),input478[[#This Row],[lastcol]]-1,4)</f>
        <v>A454:C454</v>
      </c>
      <c r="L454" t="b" cm="1">
        <f t="array" aca="1" ref="L454" ca="1">SUMPRODUCT(--(INDIRECT(input478[[#This Row],[range1]])&lt;INDIRECT(input478[[#This Row],[range2]])))=COUNT(INDIRECT(input478[[#This Row],[range1]]))</f>
        <v>0</v>
      </c>
      <c r="M454" t="b" cm="1">
        <f t="array" aca="1" ref="M454" ca="1">SUMPRODUCT(--(INDIRECT(input478[[#This Row],[range1]])&gt;INDIRECT(input478[[#This Row],[range2]])))=COUNT(INDIRECT(input478[[#This Row],[range1]]))</f>
        <v>0</v>
      </c>
      <c r="N454" t="b">
        <f ca="1">IF(AND(NOT(input478[[#This Row],[All DESC?]]),NOT(input478[[#This Row],[All ASC?]])),FALSE(),TRUE())</f>
        <v>0</v>
      </c>
      <c r="O454" cm="1">
        <f t="array" aca="1" ref="O454" ca="1">IF(AND(input478[[#This Row],[Safe Part 1]],(MAX(ABS((INDIRECT(input478[[#This Row],[range2]]))-(INDIRECT(input478[[#This Row],[range1]])))))&lt;=3),1,0)</f>
        <v>0</v>
      </c>
    </row>
    <row r="455" spans="1:15" x14ac:dyDescent="0.35">
      <c r="A455">
        <v>55</v>
      </c>
      <c r="B455">
        <v>45</v>
      </c>
      <c r="C455">
        <v>42</v>
      </c>
      <c r="D455">
        <v>40</v>
      </c>
      <c r="E455">
        <v>38</v>
      </c>
      <c r="F455">
        <v>37</v>
      </c>
      <c r="G455">
        <v>37</v>
      </c>
      <c r="H455">
        <f>1</f>
        <v>1</v>
      </c>
      <c r="I455">
        <f>COUNTA(input478[[#This Row],[Column1.1]:[Column1.8]])</f>
        <v>7</v>
      </c>
      <c r="J455" t="str">
        <f>ADDRESS(ROW(),input478[[#This Row],[first col]]+1,4)&amp;":"&amp;ADDRESS(ROW(),input478[[#This Row],[lastcol]],4)</f>
        <v>B455:G455</v>
      </c>
      <c r="K455" t="str">
        <f>ADDRESS(ROW(),input478[[#This Row],[first col]],4)&amp;":"&amp;ADDRESS(ROW(),input478[[#This Row],[lastcol]]-1,4)</f>
        <v>A455:F455</v>
      </c>
      <c r="L455" t="b" cm="1">
        <f t="array" aca="1" ref="L455" ca="1">SUMPRODUCT(--(INDIRECT(input478[[#This Row],[range1]])&lt;INDIRECT(input478[[#This Row],[range2]])))=COUNT(INDIRECT(input478[[#This Row],[range1]]))</f>
        <v>0</v>
      </c>
      <c r="M455" t="b" cm="1">
        <f t="array" aca="1" ref="M455" ca="1">SUMPRODUCT(--(INDIRECT(input478[[#This Row],[range1]])&gt;INDIRECT(input478[[#This Row],[range2]])))=COUNT(INDIRECT(input478[[#This Row],[range1]]))</f>
        <v>0</v>
      </c>
      <c r="N455" t="b">
        <f ca="1">IF(AND(NOT(input478[[#This Row],[All DESC?]]),NOT(input478[[#This Row],[All ASC?]])),FALSE(),TRUE())</f>
        <v>0</v>
      </c>
      <c r="O455" cm="1">
        <f t="array" aca="1" ref="O455" ca="1">IF(AND(input478[[#This Row],[Safe Part 1]],(MAX(ABS((INDIRECT(input478[[#This Row],[range2]]))-(INDIRECT(input478[[#This Row],[range1]])))))&lt;=3),1,0)</f>
        <v>0</v>
      </c>
    </row>
    <row r="456" spans="1:15" x14ac:dyDescent="0.35">
      <c r="A456">
        <v>22</v>
      </c>
      <c r="B456">
        <v>24</v>
      </c>
      <c r="C456">
        <v>25</v>
      </c>
      <c r="D456">
        <v>27</v>
      </c>
      <c r="E456">
        <v>27</v>
      </c>
      <c r="F456">
        <v>28</v>
      </c>
      <c r="G456">
        <v>30</v>
      </c>
      <c r="H456">
        <f>1</f>
        <v>1</v>
      </c>
      <c r="I456">
        <f>COUNTA(input478[[#This Row],[Column1.1]:[Column1.8]])</f>
        <v>7</v>
      </c>
      <c r="J456" t="str">
        <f>ADDRESS(ROW(),input478[[#This Row],[first col]]+1,4)&amp;":"&amp;ADDRESS(ROW(),input478[[#This Row],[lastcol]],4)</f>
        <v>B456:G456</v>
      </c>
      <c r="K456" t="str">
        <f>ADDRESS(ROW(),input478[[#This Row],[first col]],4)&amp;":"&amp;ADDRESS(ROW(),input478[[#This Row],[lastcol]]-1,4)</f>
        <v>A456:F456</v>
      </c>
      <c r="L456" t="b" cm="1">
        <f t="array" aca="1" ref="L456" ca="1">SUMPRODUCT(--(INDIRECT(input478[[#This Row],[range1]])&lt;INDIRECT(input478[[#This Row],[range2]])))=COUNT(INDIRECT(input478[[#This Row],[range1]]))</f>
        <v>0</v>
      </c>
      <c r="M456" t="b" cm="1">
        <f t="array" aca="1" ref="M456" ca="1">SUMPRODUCT(--(INDIRECT(input478[[#This Row],[range1]])&gt;INDIRECT(input478[[#This Row],[range2]])))=COUNT(INDIRECT(input478[[#This Row],[range1]]))</f>
        <v>0</v>
      </c>
      <c r="N456" t="b">
        <f ca="1">IF(AND(NOT(input478[[#This Row],[All DESC?]]),NOT(input478[[#This Row],[All ASC?]])),FALSE(),TRUE())</f>
        <v>0</v>
      </c>
      <c r="O456" cm="1">
        <f t="array" aca="1" ref="O456" ca="1">IF(AND(input478[[#This Row],[Safe Part 1]],(MAX(ABS((INDIRECT(input478[[#This Row],[range2]]))-(INDIRECT(input478[[#This Row],[range1]])))))&lt;=3),1,0)</f>
        <v>0</v>
      </c>
    </row>
    <row r="457" spans="1:15" x14ac:dyDescent="0.35">
      <c r="A457">
        <v>2</v>
      </c>
      <c r="B457">
        <v>9</v>
      </c>
      <c r="C457">
        <v>11</v>
      </c>
      <c r="D457">
        <v>13</v>
      </c>
      <c r="E457">
        <v>10</v>
      </c>
      <c r="F457">
        <v>15</v>
      </c>
      <c r="H457">
        <f>1</f>
        <v>1</v>
      </c>
      <c r="I457">
        <f>COUNTA(input478[[#This Row],[Column1.1]:[Column1.8]])</f>
        <v>6</v>
      </c>
      <c r="J457" t="str">
        <f>ADDRESS(ROW(),input478[[#This Row],[first col]]+1,4)&amp;":"&amp;ADDRESS(ROW(),input478[[#This Row],[lastcol]],4)</f>
        <v>B457:F457</v>
      </c>
      <c r="K457" t="str">
        <f>ADDRESS(ROW(),input478[[#This Row],[first col]],4)&amp;":"&amp;ADDRESS(ROW(),input478[[#This Row],[lastcol]]-1,4)</f>
        <v>A457:E457</v>
      </c>
      <c r="L457" t="b" cm="1">
        <f t="array" aca="1" ref="L457" ca="1">SUMPRODUCT(--(INDIRECT(input478[[#This Row],[range1]])&lt;INDIRECT(input478[[#This Row],[range2]])))=COUNT(INDIRECT(input478[[#This Row],[range1]]))</f>
        <v>0</v>
      </c>
      <c r="M457" t="b" cm="1">
        <f t="array" aca="1" ref="M457" ca="1">SUMPRODUCT(--(INDIRECT(input478[[#This Row],[range1]])&gt;INDIRECT(input478[[#This Row],[range2]])))=COUNT(INDIRECT(input478[[#This Row],[range1]]))</f>
        <v>0</v>
      </c>
      <c r="N457" t="b">
        <f ca="1">IF(AND(NOT(input478[[#This Row],[All DESC?]]),NOT(input478[[#This Row],[All ASC?]])),FALSE(),TRUE())</f>
        <v>0</v>
      </c>
      <c r="O457" cm="1">
        <f t="array" aca="1" ref="O457" ca="1">IF(AND(input478[[#This Row],[Safe Part 1]],(MAX(ABS((INDIRECT(input478[[#This Row],[range2]]))-(INDIRECT(input478[[#This Row],[range1]])))))&lt;=3),1,0)</f>
        <v>0</v>
      </c>
    </row>
    <row r="458" spans="1:15" x14ac:dyDescent="0.35">
      <c r="A458">
        <v>65</v>
      </c>
      <c r="B458">
        <v>69</v>
      </c>
      <c r="C458">
        <v>72</v>
      </c>
      <c r="D458">
        <v>75</v>
      </c>
      <c r="E458">
        <v>80</v>
      </c>
      <c r="F458">
        <v>78</v>
      </c>
      <c r="H458">
        <f>1</f>
        <v>1</v>
      </c>
      <c r="I458">
        <f>COUNTA(input478[[#This Row],[Column1.1]:[Column1.8]])</f>
        <v>6</v>
      </c>
      <c r="J458" t="str">
        <f>ADDRESS(ROW(),input478[[#This Row],[first col]]+1,4)&amp;":"&amp;ADDRESS(ROW(),input478[[#This Row],[lastcol]],4)</f>
        <v>B458:F458</v>
      </c>
      <c r="K458" t="str">
        <f>ADDRESS(ROW(),input478[[#This Row],[first col]],4)&amp;":"&amp;ADDRESS(ROW(),input478[[#This Row],[lastcol]]-1,4)</f>
        <v>A458:E458</v>
      </c>
      <c r="L458" t="b" cm="1">
        <f t="array" aca="1" ref="L458" ca="1">SUMPRODUCT(--(INDIRECT(input478[[#This Row],[range1]])&lt;INDIRECT(input478[[#This Row],[range2]])))=COUNT(INDIRECT(input478[[#This Row],[range1]]))</f>
        <v>0</v>
      </c>
      <c r="M458" t="b" cm="1">
        <f t="array" aca="1" ref="M458" ca="1">SUMPRODUCT(--(INDIRECT(input478[[#This Row],[range1]])&gt;INDIRECT(input478[[#This Row],[range2]])))=COUNT(INDIRECT(input478[[#This Row],[range1]]))</f>
        <v>0</v>
      </c>
      <c r="N458" t="b">
        <f ca="1">IF(AND(NOT(input478[[#This Row],[All DESC?]]),NOT(input478[[#This Row],[All ASC?]])),FALSE(),TRUE())</f>
        <v>0</v>
      </c>
      <c r="O458" cm="1">
        <f t="array" aca="1" ref="O458" ca="1">IF(AND(input478[[#This Row],[Safe Part 1]],(MAX(ABS((INDIRECT(input478[[#This Row],[range2]]))-(INDIRECT(input478[[#This Row],[range1]])))))&lt;=3),1,0)</f>
        <v>0</v>
      </c>
    </row>
    <row r="459" spans="1:15" x14ac:dyDescent="0.35">
      <c r="A459">
        <v>60</v>
      </c>
      <c r="B459">
        <v>62</v>
      </c>
      <c r="C459">
        <v>66</v>
      </c>
      <c r="D459">
        <v>73</v>
      </c>
      <c r="H459">
        <f>1</f>
        <v>1</v>
      </c>
      <c r="I459">
        <f>COUNTA(input478[[#This Row],[Column1.1]:[Column1.8]])</f>
        <v>4</v>
      </c>
      <c r="J459" t="str">
        <f>ADDRESS(ROW(),input478[[#This Row],[first col]]+1,4)&amp;":"&amp;ADDRESS(ROW(),input478[[#This Row],[lastcol]],4)</f>
        <v>B459:D459</v>
      </c>
      <c r="K459" t="str">
        <f>ADDRESS(ROW(),input478[[#This Row],[first col]],4)&amp;":"&amp;ADDRESS(ROW(),input478[[#This Row],[lastcol]]-1,4)</f>
        <v>A459:C459</v>
      </c>
      <c r="L459" t="b" cm="1">
        <f t="array" aca="1" ref="L459" ca="1">SUMPRODUCT(--(INDIRECT(input478[[#This Row],[range1]])&lt;INDIRECT(input478[[#This Row],[range2]])))=COUNT(INDIRECT(input478[[#This Row],[range1]]))</f>
        <v>0</v>
      </c>
      <c r="M459" t="b" cm="1">
        <f t="array" aca="1" ref="M459" ca="1">SUMPRODUCT(--(INDIRECT(input478[[#This Row],[range1]])&gt;INDIRECT(input478[[#This Row],[range2]])))=COUNT(INDIRECT(input478[[#This Row],[range1]]))</f>
        <v>1</v>
      </c>
      <c r="N459" t="b">
        <f ca="1">IF(AND(NOT(input478[[#This Row],[All DESC?]]),NOT(input478[[#This Row],[All ASC?]])),FALSE(),TRUE())</f>
        <v>1</v>
      </c>
      <c r="O459" cm="1">
        <f t="array" aca="1" ref="O459" ca="1">IF(AND(input478[[#This Row],[Safe Part 1]],(MAX(ABS((INDIRECT(input478[[#This Row],[range2]]))-(INDIRECT(input478[[#This Row],[range1]])))))&lt;=3),1,0)</f>
        <v>0</v>
      </c>
    </row>
    <row r="460" spans="1:15" x14ac:dyDescent="0.35">
      <c r="A460">
        <v>61</v>
      </c>
      <c r="B460">
        <v>62</v>
      </c>
      <c r="C460">
        <v>61</v>
      </c>
      <c r="D460">
        <v>61</v>
      </c>
      <c r="H460">
        <f>1</f>
        <v>1</v>
      </c>
      <c r="I460">
        <f>COUNTA(input478[[#This Row],[Column1.1]:[Column1.8]])</f>
        <v>4</v>
      </c>
      <c r="J460" t="str">
        <f>ADDRESS(ROW(),input478[[#This Row],[first col]]+1,4)&amp;":"&amp;ADDRESS(ROW(),input478[[#This Row],[lastcol]],4)</f>
        <v>B460:D460</v>
      </c>
      <c r="K460" t="str">
        <f>ADDRESS(ROW(),input478[[#This Row],[first col]],4)&amp;":"&amp;ADDRESS(ROW(),input478[[#This Row],[lastcol]]-1,4)</f>
        <v>A460:C460</v>
      </c>
      <c r="L460" t="b" cm="1">
        <f t="array" aca="1" ref="L460" ca="1">SUMPRODUCT(--(INDIRECT(input478[[#This Row],[range1]])&lt;INDIRECT(input478[[#This Row],[range2]])))=COUNT(INDIRECT(input478[[#This Row],[range1]]))</f>
        <v>0</v>
      </c>
      <c r="M460" t="b" cm="1">
        <f t="array" aca="1" ref="M460" ca="1">SUMPRODUCT(--(INDIRECT(input478[[#This Row],[range1]])&gt;INDIRECT(input478[[#This Row],[range2]])))=COUNT(INDIRECT(input478[[#This Row],[range1]]))</f>
        <v>0</v>
      </c>
      <c r="N460" t="b">
        <f ca="1">IF(AND(NOT(input478[[#This Row],[All DESC?]]),NOT(input478[[#This Row],[All ASC?]])),FALSE(),TRUE())</f>
        <v>0</v>
      </c>
      <c r="O460" cm="1">
        <f t="array" aca="1" ref="O460" ca="1">IF(AND(input478[[#This Row],[Safe Part 1]],(MAX(ABS((INDIRECT(input478[[#This Row],[range2]]))-(INDIRECT(input478[[#This Row],[range1]])))))&lt;=3),1,0)</f>
        <v>0</v>
      </c>
    </row>
    <row r="461" spans="1:15" x14ac:dyDescent="0.35">
      <c r="A461">
        <v>6</v>
      </c>
      <c r="B461">
        <v>12</v>
      </c>
      <c r="C461">
        <v>10</v>
      </c>
      <c r="D461">
        <v>7</v>
      </c>
      <c r="E461">
        <v>3</v>
      </c>
      <c r="H461">
        <f>1</f>
        <v>1</v>
      </c>
      <c r="I461">
        <f>COUNTA(input478[[#This Row],[Column1.1]:[Column1.8]])</f>
        <v>5</v>
      </c>
      <c r="J461" t="str">
        <f>ADDRESS(ROW(),input478[[#This Row],[first col]]+1,4)&amp;":"&amp;ADDRESS(ROW(),input478[[#This Row],[lastcol]],4)</f>
        <v>B461:E461</v>
      </c>
      <c r="K461" t="str">
        <f>ADDRESS(ROW(),input478[[#This Row],[first col]],4)&amp;":"&amp;ADDRESS(ROW(),input478[[#This Row],[lastcol]]-1,4)</f>
        <v>A461:D461</v>
      </c>
      <c r="L461" t="b" cm="1">
        <f t="array" aca="1" ref="L461" ca="1">SUMPRODUCT(--(INDIRECT(input478[[#This Row],[range1]])&lt;INDIRECT(input478[[#This Row],[range2]])))=COUNT(INDIRECT(input478[[#This Row],[range1]]))</f>
        <v>0</v>
      </c>
      <c r="M461" t="b" cm="1">
        <f t="array" aca="1" ref="M461" ca="1">SUMPRODUCT(--(INDIRECT(input478[[#This Row],[range1]])&gt;INDIRECT(input478[[#This Row],[range2]])))=COUNT(INDIRECT(input478[[#This Row],[range1]]))</f>
        <v>0</v>
      </c>
      <c r="N461" t="b">
        <f ca="1">IF(AND(NOT(input478[[#This Row],[All DESC?]]),NOT(input478[[#This Row],[All ASC?]])),FALSE(),TRUE())</f>
        <v>0</v>
      </c>
      <c r="O461" cm="1">
        <f t="array" aca="1" ref="O461" ca="1">IF(AND(input478[[#This Row],[Safe Part 1]],(MAX(ABS((INDIRECT(input478[[#This Row],[range2]]))-(INDIRECT(input478[[#This Row],[range1]])))))&lt;=3),1,0)</f>
        <v>0</v>
      </c>
    </row>
    <row r="462" spans="1:15" x14ac:dyDescent="0.35">
      <c r="A462">
        <v>83</v>
      </c>
      <c r="B462">
        <v>83</v>
      </c>
      <c r="C462">
        <v>81</v>
      </c>
      <c r="D462">
        <v>81</v>
      </c>
      <c r="H462">
        <f>1</f>
        <v>1</v>
      </c>
      <c r="I462">
        <f>COUNTA(input478[[#This Row],[Column1.1]:[Column1.8]])</f>
        <v>4</v>
      </c>
      <c r="J462" t="str">
        <f>ADDRESS(ROW(),input478[[#This Row],[first col]]+1,4)&amp;":"&amp;ADDRESS(ROW(),input478[[#This Row],[lastcol]],4)</f>
        <v>B462:D462</v>
      </c>
      <c r="K462" t="str">
        <f>ADDRESS(ROW(),input478[[#This Row],[first col]],4)&amp;":"&amp;ADDRESS(ROW(),input478[[#This Row],[lastcol]]-1,4)</f>
        <v>A462:C462</v>
      </c>
      <c r="L462" t="b" cm="1">
        <f t="array" aca="1" ref="L462" ca="1">SUMPRODUCT(--(INDIRECT(input478[[#This Row],[range1]])&lt;INDIRECT(input478[[#This Row],[range2]])))=COUNT(INDIRECT(input478[[#This Row],[range1]]))</f>
        <v>0</v>
      </c>
      <c r="M462" t="b" cm="1">
        <f t="array" aca="1" ref="M462" ca="1">SUMPRODUCT(--(INDIRECT(input478[[#This Row],[range1]])&gt;INDIRECT(input478[[#This Row],[range2]])))=COUNT(INDIRECT(input478[[#This Row],[range1]]))</f>
        <v>0</v>
      </c>
      <c r="N462" t="b">
        <f ca="1">IF(AND(NOT(input478[[#This Row],[All DESC?]]),NOT(input478[[#This Row],[All ASC?]])),FALSE(),TRUE())</f>
        <v>0</v>
      </c>
      <c r="O462" cm="1">
        <f t="array" aca="1" ref="O462" ca="1">IF(AND(input478[[#This Row],[Safe Part 1]],(MAX(ABS((INDIRECT(input478[[#This Row],[range2]]))-(INDIRECT(input478[[#This Row],[range1]])))))&lt;=3),1,0)</f>
        <v>0</v>
      </c>
    </row>
    <row r="463" spans="1:15" x14ac:dyDescent="0.35">
      <c r="A463">
        <v>98</v>
      </c>
      <c r="B463">
        <v>98</v>
      </c>
      <c r="C463">
        <v>95</v>
      </c>
      <c r="D463">
        <v>92</v>
      </c>
      <c r="E463">
        <v>89</v>
      </c>
      <c r="F463">
        <v>87</v>
      </c>
      <c r="H463">
        <f>1</f>
        <v>1</v>
      </c>
      <c r="I463">
        <f>COUNTA(input478[[#This Row],[Column1.1]:[Column1.8]])</f>
        <v>6</v>
      </c>
      <c r="J463" t="str">
        <f>ADDRESS(ROW(),input478[[#This Row],[first col]]+1,4)&amp;":"&amp;ADDRESS(ROW(),input478[[#This Row],[lastcol]],4)</f>
        <v>B463:F463</v>
      </c>
      <c r="K463" t="str">
        <f>ADDRESS(ROW(),input478[[#This Row],[first col]],4)&amp;":"&amp;ADDRESS(ROW(),input478[[#This Row],[lastcol]]-1,4)</f>
        <v>A463:E463</v>
      </c>
      <c r="L463" t="b" cm="1">
        <f t="array" aca="1" ref="L463" ca="1">SUMPRODUCT(--(INDIRECT(input478[[#This Row],[range1]])&lt;INDIRECT(input478[[#This Row],[range2]])))=COUNT(INDIRECT(input478[[#This Row],[range1]]))</f>
        <v>0</v>
      </c>
      <c r="M463" t="b" cm="1">
        <f t="array" aca="1" ref="M463" ca="1">SUMPRODUCT(--(INDIRECT(input478[[#This Row],[range1]])&gt;INDIRECT(input478[[#This Row],[range2]])))=COUNT(INDIRECT(input478[[#This Row],[range1]]))</f>
        <v>0</v>
      </c>
      <c r="N463" t="b">
        <f ca="1">IF(AND(NOT(input478[[#This Row],[All DESC?]]),NOT(input478[[#This Row],[All ASC?]])),FALSE(),TRUE())</f>
        <v>0</v>
      </c>
      <c r="O463" cm="1">
        <f t="array" aca="1" ref="O463" ca="1">IF(AND(input478[[#This Row],[Safe Part 1]],(MAX(ABS((INDIRECT(input478[[#This Row],[range2]]))-(INDIRECT(input478[[#This Row],[range1]])))))&lt;=3),1,0)</f>
        <v>0</v>
      </c>
    </row>
    <row r="464" spans="1:15" x14ac:dyDescent="0.35">
      <c r="A464">
        <v>82</v>
      </c>
      <c r="B464">
        <v>87</v>
      </c>
      <c r="C464">
        <v>89</v>
      </c>
      <c r="D464">
        <v>90</v>
      </c>
      <c r="E464">
        <v>94</v>
      </c>
      <c r="H464">
        <f>1</f>
        <v>1</v>
      </c>
      <c r="I464">
        <f>COUNTA(input478[[#This Row],[Column1.1]:[Column1.8]])</f>
        <v>5</v>
      </c>
      <c r="J464" t="str">
        <f>ADDRESS(ROW(),input478[[#This Row],[first col]]+1,4)&amp;":"&amp;ADDRESS(ROW(),input478[[#This Row],[lastcol]],4)</f>
        <v>B464:E464</v>
      </c>
      <c r="K464" t="str">
        <f>ADDRESS(ROW(),input478[[#This Row],[first col]],4)&amp;":"&amp;ADDRESS(ROW(),input478[[#This Row],[lastcol]]-1,4)</f>
        <v>A464:D464</v>
      </c>
      <c r="L464" t="b" cm="1">
        <f t="array" aca="1" ref="L464" ca="1">SUMPRODUCT(--(INDIRECT(input478[[#This Row],[range1]])&lt;INDIRECT(input478[[#This Row],[range2]])))=COUNT(INDIRECT(input478[[#This Row],[range1]]))</f>
        <v>0</v>
      </c>
      <c r="M464" t="b" cm="1">
        <f t="array" aca="1" ref="M464" ca="1">SUMPRODUCT(--(INDIRECT(input478[[#This Row],[range1]])&gt;INDIRECT(input478[[#This Row],[range2]])))=COUNT(INDIRECT(input478[[#This Row],[range1]]))</f>
        <v>1</v>
      </c>
      <c r="N464" t="b">
        <f ca="1">IF(AND(NOT(input478[[#This Row],[All DESC?]]),NOT(input478[[#This Row],[All ASC?]])),FALSE(),TRUE())</f>
        <v>1</v>
      </c>
      <c r="O464" cm="1">
        <f t="array" aca="1" ref="O464" ca="1">IF(AND(input478[[#This Row],[Safe Part 1]],(MAX(ABS((INDIRECT(input478[[#This Row],[range2]]))-(INDIRECT(input478[[#This Row],[range1]])))))&lt;=3),1,0)</f>
        <v>0</v>
      </c>
    </row>
    <row r="465" spans="1:15" x14ac:dyDescent="0.35">
      <c r="A465">
        <v>64</v>
      </c>
      <c r="B465">
        <v>69</v>
      </c>
      <c r="C465">
        <v>70</v>
      </c>
      <c r="D465">
        <v>73</v>
      </c>
      <c r="E465">
        <v>75</v>
      </c>
      <c r="F465">
        <v>77</v>
      </c>
      <c r="G465">
        <v>83</v>
      </c>
      <c r="H465">
        <f>1</f>
        <v>1</v>
      </c>
      <c r="I465">
        <f>COUNTA(input478[[#This Row],[Column1.1]:[Column1.8]])</f>
        <v>7</v>
      </c>
      <c r="J465" t="str">
        <f>ADDRESS(ROW(),input478[[#This Row],[first col]]+1,4)&amp;":"&amp;ADDRESS(ROW(),input478[[#This Row],[lastcol]],4)</f>
        <v>B465:G465</v>
      </c>
      <c r="K465" t="str">
        <f>ADDRESS(ROW(),input478[[#This Row],[first col]],4)&amp;":"&amp;ADDRESS(ROW(),input478[[#This Row],[lastcol]]-1,4)</f>
        <v>A465:F465</v>
      </c>
      <c r="L465" t="b" cm="1">
        <f t="array" aca="1" ref="L465" ca="1">SUMPRODUCT(--(INDIRECT(input478[[#This Row],[range1]])&lt;INDIRECT(input478[[#This Row],[range2]])))=COUNT(INDIRECT(input478[[#This Row],[range1]]))</f>
        <v>0</v>
      </c>
      <c r="M465" t="b" cm="1">
        <f t="array" aca="1" ref="M465" ca="1">SUMPRODUCT(--(INDIRECT(input478[[#This Row],[range1]])&gt;INDIRECT(input478[[#This Row],[range2]])))=COUNT(INDIRECT(input478[[#This Row],[range1]]))</f>
        <v>1</v>
      </c>
      <c r="N465" t="b">
        <f ca="1">IF(AND(NOT(input478[[#This Row],[All DESC?]]),NOT(input478[[#This Row],[All ASC?]])),FALSE(),TRUE())</f>
        <v>1</v>
      </c>
      <c r="O465" cm="1">
        <f t="array" aca="1" ref="O465" ca="1">IF(AND(input478[[#This Row],[Safe Part 1]],(MAX(ABS((INDIRECT(input478[[#This Row],[range2]]))-(INDIRECT(input478[[#This Row],[range1]])))))&lt;=3),1,0)</f>
        <v>0</v>
      </c>
    </row>
    <row r="466" spans="1:15" x14ac:dyDescent="0.35">
      <c r="A466">
        <v>68</v>
      </c>
      <c r="B466">
        <v>63</v>
      </c>
      <c r="C466">
        <v>61</v>
      </c>
      <c r="D466">
        <v>59</v>
      </c>
      <c r="E466">
        <v>55</v>
      </c>
      <c r="F466">
        <v>52</v>
      </c>
      <c r="G466">
        <v>46</v>
      </c>
      <c r="H466">
        <f>1</f>
        <v>1</v>
      </c>
      <c r="I466">
        <f>COUNTA(input478[[#This Row],[Column1.1]:[Column1.8]])</f>
        <v>7</v>
      </c>
      <c r="J466" t="str">
        <f>ADDRESS(ROW(),input478[[#This Row],[first col]]+1,4)&amp;":"&amp;ADDRESS(ROW(),input478[[#This Row],[lastcol]],4)</f>
        <v>B466:G466</v>
      </c>
      <c r="K466" t="str">
        <f>ADDRESS(ROW(),input478[[#This Row],[first col]],4)&amp;":"&amp;ADDRESS(ROW(),input478[[#This Row],[lastcol]]-1,4)</f>
        <v>A466:F466</v>
      </c>
      <c r="L466" t="b" cm="1">
        <f t="array" aca="1" ref="L466" ca="1">SUMPRODUCT(--(INDIRECT(input478[[#This Row],[range1]])&lt;INDIRECT(input478[[#This Row],[range2]])))=COUNT(INDIRECT(input478[[#This Row],[range1]]))</f>
        <v>1</v>
      </c>
      <c r="M466" t="b" cm="1">
        <f t="array" aca="1" ref="M466" ca="1">SUMPRODUCT(--(INDIRECT(input478[[#This Row],[range1]])&gt;INDIRECT(input478[[#This Row],[range2]])))=COUNT(INDIRECT(input478[[#This Row],[range1]]))</f>
        <v>0</v>
      </c>
      <c r="N466" t="b">
        <f ca="1">IF(AND(NOT(input478[[#This Row],[All DESC?]]),NOT(input478[[#This Row],[All ASC?]])),FALSE(),TRUE())</f>
        <v>1</v>
      </c>
      <c r="O466" cm="1">
        <f t="array" aca="1" ref="O466" ca="1">IF(AND(input478[[#This Row],[Safe Part 1]],(MAX(ABS((INDIRECT(input478[[#This Row],[range2]]))-(INDIRECT(input478[[#This Row],[range1]])))))&lt;=3),1,0)</f>
        <v>0</v>
      </c>
    </row>
    <row r="467" spans="1:15" x14ac:dyDescent="0.35">
      <c r="A467">
        <v>67</v>
      </c>
      <c r="B467">
        <v>73</v>
      </c>
      <c r="C467">
        <v>76</v>
      </c>
      <c r="D467">
        <v>76</v>
      </c>
      <c r="H467">
        <f>1</f>
        <v>1</v>
      </c>
      <c r="I467">
        <f>COUNTA(input478[[#This Row],[Column1.1]:[Column1.8]])</f>
        <v>4</v>
      </c>
      <c r="J467" t="str">
        <f>ADDRESS(ROW(),input478[[#This Row],[first col]]+1,4)&amp;":"&amp;ADDRESS(ROW(),input478[[#This Row],[lastcol]],4)</f>
        <v>B467:D467</v>
      </c>
      <c r="K467" t="str">
        <f>ADDRESS(ROW(),input478[[#This Row],[first col]],4)&amp;":"&amp;ADDRESS(ROW(),input478[[#This Row],[lastcol]]-1,4)</f>
        <v>A467:C467</v>
      </c>
      <c r="L467" t="b" cm="1">
        <f t="array" aca="1" ref="L467" ca="1">SUMPRODUCT(--(INDIRECT(input478[[#This Row],[range1]])&lt;INDIRECT(input478[[#This Row],[range2]])))=COUNT(INDIRECT(input478[[#This Row],[range1]]))</f>
        <v>0</v>
      </c>
      <c r="M467" t="b" cm="1">
        <f t="array" aca="1" ref="M467" ca="1">SUMPRODUCT(--(INDIRECT(input478[[#This Row],[range1]])&gt;INDIRECT(input478[[#This Row],[range2]])))=COUNT(INDIRECT(input478[[#This Row],[range1]]))</f>
        <v>0</v>
      </c>
      <c r="N467" t="b">
        <f ca="1">IF(AND(NOT(input478[[#This Row],[All DESC?]]),NOT(input478[[#This Row],[All ASC?]])),FALSE(),TRUE())</f>
        <v>0</v>
      </c>
      <c r="O467" cm="1">
        <f t="array" aca="1" ref="O467" ca="1">IF(AND(input478[[#This Row],[Safe Part 1]],(MAX(ABS((INDIRECT(input478[[#This Row],[range2]]))-(INDIRECT(input478[[#This Row],[range1]])))))&lt;=3),1,0)</f>
        <v>0</v>
      </c>
    </row>
    <row r="468" spans="1:15" x14ac:dyDescent="0.35">
      <c r="A468">
        <v>64</v>
      </c>
      <c r="B468">
        <v>59</v>
      </c>
      <c r="C468">
        <v>58</v>
      </c>
      <c r="D468">
        <v>61</v>
      </c>
      <c r="H468">
        <f>1</f>
        <v>1</v>
      </c>
      <c r="I468">
        <f>COUNTA(input478[[#This Row],[Column1.1]:[Column1.8]])</f>
        <v>4</v>
      </c>
      <c r="J468" t="str">
        <f>ADDRESS(ROW(),input478[[#This Row],[first col]]+1,4)&amp;":"&amp;ADDRESS(ROW(),input478[[#This Row],[lastcol]],4)</f>
        <v>B468:D468</v>
      </c>
      <c r="K468" t="str">
        <f>ADDRESS(ROW(),input478[[#This Row],[first col]],4)&amp;":"&amp;ADDRESS(ROW(),input478[[#This Row],[lastcol]]-1,4)</f>
        <v>A468:C468</v>
      </c>
      <c r="L468" t="b" cm="1">
        <f t="array" aca="1" ref="L468" ca="1">SUMPRODUCT(--(INDIRECT(input478[[#This Row],[range1]])&lt;INDIRECT(input478[[#This Row],[range2]])))=COUNT(INDIRECT(input478[[#This Row],[range1]]))</f>
        <v>0</v>
      </c>
      <c r="M468" t="b" cm="1">
        <f t="array" aca="1" ref="M468" ca="1">SUMPRODUCT(--(INDIRECT(input478[[#This Row],[range1]])&gt;INDIRECT(input478[[#This Row],[range2]])))=COUNT(INDIRECT(input478[[#This Row],[range1]]))</f>
        <v>0</v>
      </c>
      <c r="N468" t="b">
        <f ca="1">IF(AND(NOT(input478[[#This Row],[All DESC?]]),NOT(input478[[#This Row],[All ASC?]])),FALSE(),TRUE())</f>
        <v>0</v>
      </c>
      <c r="O468" cm="1">
        <f t="array" aca="1" ref="O468" ca="1">IF(AND(input478[[#This Row],[Safe Part 1]],(MAX(ABS((INDIRECT(input478[[#This Row],[range2]]))-(INDIRECT(input478[[#This Row],[range1]])))))&lt;=3),1,0)</f>
        <v>0</v>
      </c>
    </row>
    <row r="469" spans="1:15" x14ac:dyDescent="0.35">
      <c r="A469">
        <v>81</v>
      </c>
      <c r="B469">
        <v>78</v>
      </c>
      <c r="C469">
        <v>76</v>
      </c>
      <c r="D469">
        <v>75</v>
      </c>
      <c r="E469">
        <v>71</v>
      </c>
      <c r="F469">
        <v>70</v>
      </c>
      <c r="H469">
        <f>1</f>
        <v>1</v>
      </c>
      <c r="I469">
        <f>COUNTA(input478[[#This Row],[Column1.1]:[Column1.8]])</f>
        <v>6</v>
      </c>
      <c r="J469" t="str">
        <f>ADDRESS(ROW(),input478[[#This Row],[first col]]+1,4)&amp;":"&amp;ADDRESS(ROW(),input478[[#This Row],[lastcol]],4)</f>
        <v>B469:F469</v>
      </c>
      <c r="K469" t="str">
        <f>ADDRESS(ROW(),input478[[#This Row],[first col]],4)&amp;":"&amp;ADDRESS(ROW(),input478[[#This Row],[lastcol]]-1,4)</f>
        <v>A469:E469</v>
      </c>
      <c r="L469" t="b" cm="1">
        <f t="array" aca="1" ref="L469" ca="1">SUMPRODUCT(--(INDIRECT(input478[[#This Row],[range1]])&lt;INDIRECT(input478[[#This Row],[range2]])))=COUNT(INDIRECT(input478[[#This Row],[range1]]))</f>
        <v>1</v>
      </c>
      <c r="M469" t="b" cm="1">
        <f t="array" aca="1" ref="M469" ca="1">SUMPRODUCT(--(INDIRECT(input478[[#This Row],[range1]])&gt;INDIRECT(input478[[#This Row],[range2]])))=COUNT(INDIRECT(input478[[#This Row],[range1]]))</f>
        <v>0</v>
      </c>
      <c r="N469" t="b">
        <f ca="1">IF(AND(NOT(input478[[#This Row],[All DESC?]]),NOT(input478[[#This Row],[All ASC?]])),FALSE(),TRUE())</f>
        <v>1</v>
      </c>
      <c r="O469" cm="1">
        <f t="array" aca="1" ref="O469" ca="1">IF(AND(input478[[#This Row],[Safe Part 1]],(MAX(ABS((INDIRECT(input478[[#This Row],[range2]]))-(INDIRECT(input478[[#This Row],[range1]])))))&lt;=3),1,0)</f>
        <v>0</v>
      </c>
    </row>
    <row r="470" spans="1:15" x14ac:dyDescent="0.35">
      <c r="A470">
        <v>38</v>
      </c>
      <c r="B470">
        <v>48</v>
      </c>
      <c r="C470">
        <v>49</v>
      </c>
      <c r="D470">
        <v>52</v>
      </c>
      <c r="E470">
        <v>53</v>
      </c>
      <c r="F470">
        <v>54</v>
      </c>
      <c r="G470">
        <v>54</v>
      </c>
      <c r="H470">
        <f>1</f>
        <v>1</v>
      </c>
      <c r="I470">
        <f>COUNTA(input478[[#This Row],[Column1.1]:[Column1.8]])</f>
        <v>7</v>
      </c>
      <c r="J470" t="str">
        <f>ADDRESS(ROW(),input478[[#This Row],[first col]]+1,4)&amp;":"&amp;ADDRESS(ROW(),input478[[#This Row],[lastcol]],4)</f>
        <v>B470:G470</v>
      </c>
      <c r="K470" t="str">
        <f>ADDRESS(ROW(),input478[[#This Row],[first col]],4)&amp;":"&amp;ADDRESS(ROW(),input478[[#This Row],[lastcol]]-1,4)</f>
        <v>A470:F470</v>
      </c>
      <c r="L470" t="b" cm="1">
        <f t="array" aca="1" ref="L470" ca="1">SUMPRODUCT(--(INDIRECT(input478[[#This Row],[range1]])&lt;INDIRECT(input478[[#This Row],[range2]])))=COUNT(INDIRECT(input478[[#This Row],[range1]]))</f>
        <v>0</v>
      </c>
      <c r="M470" t="b" cm="1">
        <f t="array" aca="1" ref="M470" ca="1">SUMPRODUCT(--(INDIRECT(input478[[#This Row],[range1]])&gt;INDIRECT(input478[[#This Row],[range2]])))=COUNT(INDIRECT(input478[[#This Row],[range1]]))</f>
        <v>0</v>
      </c>
      <c r="N470" t="b">
        <f ca="1">IF(AND(NOT(input478[[#This Row],[All DESC?]]),NOT(input478[[#This Row],[All ASC?]])),FALSE(),TRUE())</f>
        <v>0</v>
      </c>
      <c r="O470" cm="1">
        <f t="array" aca="1" ref="O470" ca="1">IF(AND(input478[[#This Row],[Safe Part 1]],(MAX(ABS((INDIRECT(input478[[#This Row],[range2]]))-(INDIRECT(input478[[#This Row],[range1]])))))&lt;=3),1,0)</f>
        <v>0</v>
      </c>
    </row>
    <row r="471" spans="1:15" x14ac:dyDescent="0.35">
      <c r="A471">
        <v>31</v>
      </c>
      <c r="B471">
        <v>30</v>
      </c>
      <c r="C471">
        <v>33</v>
      </c>
      <c r="D471">
        <v>34</v>
      </c>
      <c r="E471">
        <v>37</v>
      </c>
      <c r="H471">
        <f>1</f>
        <v>1</v>
      </c>
      <c r="I471">
        <f>COUNTA(input478[[#This Row],[Column1.1]:[Column1.8]])</f>
        <v>5</v>
      </c>
      <c r="J471" t="str">
        <f>ADDRESS(ROW(),input478[[#This Row],[first col]]+1,4)&amp;":"&amp;ADDRESS(ROW(),input478[[#This Row],[lastcol]],4)</f>
        <v>B471:E471</v>
      </c>
      <c r="K471" t="str">
        <f>ADDRESS(ROW(),input478[[#This Row],[first col]],4)&amp;":"&amp;ADDRESS(ROW(),input478[[#This Row],[lastcol]]-1,4)</f>
        <v>A471:D471</v>
      </c>
      <c r="L471" t="b" cm="1">
        <f t="array" aca="1" ref="L471" ca="1">SUMPRODUCT(--(INDIRECT(input478[[#This Row],[range1]])&lt;INDIRECT(input478[[#This Row],[range2]])))=COUNT(INDIRECT(input478[[#This Row],[range1]]))</f>
        <v>0</v>
      </c>
      <c r="M471" t="b" cm="1">
        <f t="array" aca="1" ref="M471" ca="1">SUMPRODUCT(--(INDIRECT(input478[[#This Row],[range1]])&gt;INDIRECT(input478[[#This Row],[range2]])))=COUNT(INDIRECT(input478[[#This Row],[range1]]))</f>
        <v>0</v>
      </c>
      <c r="N471" t="b">
        <f ca="1">IF(AND(NOT(input478[[#This Row],[All DESC?]]),NOT(input478[[#This Row],[All ASC?]])),FALSE(),TRUE())</f>
        <v>0</v>
      </c>
      <c r="O471" cm="1">
        <f t="array" aca="1" ref="O471" ca="1">IF(AND(input478[[#This Row],[Safe Part 1]],(MAX(ABS((INDIRECT(input478[[#This Row],[range2]]))-(INDIRECT(input478[[#This Row],[range1]])))))&lt;=3),1,0)</f>
        <v>0</v>
      </c>
    </row>
    <row r="472" spans="1:15" x14ac:dyDescent="0.35">
      <c r="A472">
        <v>48</v>
      </c>
      <c r="B472">
        <v>50</v>
      </c>
      <c r="C472">
        <v>47</v>
      </c>
      <c r="D472">
        <v>44</v>
      </c>
      <c r="E472">
        <v>43</v>
      </c>
      <c r="F472">
        <v>42</v>
      </c>
      <c r="G472">
        <v>38</v>
      </c>
      <c r="H472">
        <f>1</f>
        <v>1</v>
      </c>
      <c r="I472">
        <f>COUNTA(input478[[#This Row],[Column1.1]:[Column1.8]])</f>
        <v>7</v>
      </c>
      <c r="J472" t="str">
        <f>ADDRESS(ROW(),input478[[#This Row],[first col]]+1,4)&amp;":"&amp;ADDRESS(ROW(),input478[[#This Row],[lastcol]],4)</f>
        <v>B472:G472</v>
      </c>
      <c r="K472" t="str">
        <f>ADDRESS(ROW(),input478[[#This Row],[first col]],4)&amp;":"&amp;ADDRESS(ROW(),input478[[#This Row],[lastcol]]-1,4)</f>
        <v>A472:F472</v>
      </c>
      <c r="L472" t="b" cm="1">
        <f t="array" aca="1" ref="L472" ca="1">SUMPRODUCT(--(INDIRECT(input478[[#This Row],[range1]])&lt;INDIRECT(input478[[#This Row],[range2]])))=COUNT(INDIRECT(input478[[#This Row],[range1]]))</f>
        <v>0</v>
      </c>
      <c r="M472" t="b" cm="1">
        <f t="array" aca="1" ref="M472" ca="1">SUMPRODUCT(--(INDIRECT(input478[[#This Row],[range1]])&gt;INDIRECT(input478[[#This Row],[range2]])))=COUNT(INDIRECT(input478[[#This Row],[range1]]))</f>
        <v>0</v>
      </c>
      <c r="N472" t="b">
        <f ca="1">IF(AND(NOT(input478[[#This Row],[All DESC?]]),NOT(input478[[#This Row],[All ASC?]])),FALSE(),TRUE())</f>
        <v>0</v>
      </c>
      <c r="O472" cm="1">
        <f t="array" aca="1" ref="O472" ca="1">IF(AND(input478[[#This Row],[Safe Part 1]],(MAX(ABS((INDIRECT(input478[[#This Row],[range2]]))-(INDIRECT(input478[[#This Row],[range1]])))))&lt;=3),1,0)</f>
        <v>0</v>
      </c>
    </row>
    <row r="473" spans="1:15" x14ac:dyDescent="0.35">
      <c r="A473">
        <v>24</v>
      </c>
      <c r="B473">
        <v>18</v>
      </c>
      <c r="C473">
        <v>15</v>
      </c>
      <c r="D473">
        <v>15</v>
      </c>
      <c r="E473">
        <v>12</v>
      </c>
      <c r="F473">
        <v>7</v>
      </c>
      <c r="H473">
        <f>1</f>
        <v>1</v>
      </c>
      <c r="I473">
        <f>COUNTA(input478[[#This Row],[Column1.1]:[Column1.8]])</f>
        <v>6</v>
      </c>
      <c r="J473" t="str">
        <f>ADDRESS(ROW(),input478[[#This Row],[first col]]+1,4)&amp;":"&amp;ADDRESS(ROW(),input478[[#This Row],[lastcol]],4)</f>
        <v>B473:F473</v>
      </c>
      <c r="K473" t="str">
        <f>ADDRESS(ROW(),input478[[#This Row],[first col]],4)&amp;":"&amp;ADDRESS(ROW(),input478[[#This Row],[lastcol]]-1,4)</f>
        <v>A473:E473</v>
      </c>
      <c r="L473" t="b" cm="1">
        <f t="array" aca="1" ref="L473" ca="1">SUMPRODUCT(--(INDIRECT(input478[[#This Row],[range1]])&lt;INDIRECT(input478[[#This Row],[range2]])))=COUNT(INDIRECT(input478[[#This Row],[range1]]))</f>
        <v>0</v>
      </c>
      <c r="M473" t="b" cm="1">
        <f t="array" aca="1" ref="M473" ca="1">SUMPRODUCT(--(INDIRECT(input478[[#This Row],[range1]])&gt;INDIRECT(input478[[#This Row],[range2]])))=COUNT(INDIRECT(input478[[#This Row],[range1]]))</f>
        <v>0</v>
      </c>
      <c r="N473" t="b">
        <f ca="1">IF(AND(NOT(input478[[#This Row],[All DESC?]]),NOT(input478[[#This Row],[All ASC?]])),FALSE(),TRUE())</f>
        <v>0</v>
      </c>
      <c r="O473" cm="1">
        <f t="array" aca="1" ref="O473" ca="1">IF(AND(input478[[#This Row],[Safe Part 1]],(MAX(ABS((INDIRECT(input478[[#This Row],[range2]]))-(INDIRECT(input478[[#This Row],[range1]])))))&lt;=3),1,0)</f>
        <v>0</v>
      </c>
    </row>
    <row r="474" spans="1:15" x14ac:dyDescent="0.35">
      <c r="A474">
        <v>52</v>
      </c>
      <c r="B474">
        <v>46</v>
      </c>
      <c r="C474">
        <v>46</v>
      </c>
      <c r="D474">
        <v>43</v>
      </c>
      <c r="E474">
        <v>41</v>
      </c>
      <c r="F474">
        <v>37</v>
      </c>
      <c r="H474">
        <f>1</f>
        <v>1</v>
      </c>
      <c r="I474">
        <f>COUNTA(input478[[#This Row],[Column1.1]:[Column1.8]])</f>
        <v>6</v>
      </c>
      <c r="J474" t="str">
        <f>ADDRESS(ROW(),input478[[#This Row],[first col]]+1,4)&amp;":"&amp;ADDRESS(ROW(),input478[[#This Row],[lastcol]],4)</f>
        <v>B474:F474</v>
      </c>
      <c r="K474" t="str">
        <f>ADDRESS(ROW(),input478[[#This Row],[first col]],4)&amp;":"&amp;ADDRESS(ROW(),input478[[#This Row],[lastcol]]-1,4)</f>
        <v>A474:E474</v>
      </c>
      <c r="L474" t="b" cm="1">
        <f t="array" aca="1" ref="L474" ca="1">SUMPRODUCT(--(INDIRECT(input478[[#This Row],[range1]])&lt;INDIRECT(input478[[#This Row],[range2]])))=COUNT(INDIRECT(input478[[#This Row],[range1]]))</f>
        <v>0</v>
      </c>
      <c r="M474" t="b" cm="1">
        <f t="array" aca="1" ref="M474" ca="1">SUMPRODUCT(--(INDIRECT(input478[[#This Row],[range1]])&gt;INDIRECT(input478[[#This Row],[range2]])))=COUNT(INDIRECT(input478[[#This Row],[range1]]))</f>
        <v>0</v>
      </c>
      <c r="N474" t="b">
        <f ca="1">IF(AND(NOT(input478[[#This Row],[All DESC?]]),NOT(input478[[#This Row],[All ASC?]])),FALSE(),TRUE())</f>
        <v>0</v>
      </c>
      <c r="O474" cm="1">
        <f t="array" aca="1" ref="O474" ca="1">IF(AND(input478[[#This Row],[Safe Part 1]],(MAX(ABS((INDIRECT(input478[[#This Row],[range2]]))-(INDIRECT(input478[[#This Row],[range1]])))))&lt;=3),1,0)</f>
        <v>0</v>
      </c>
    </row>
    <row r="475" spans="1:15" x14ac:dyDescent="0.35">
      <c r="A475">
        <v>57</v>
      </c>
      <c r="B475">
        <v>68</v>
      </c>
      <c r="C475">
        <v>70</v>
      </c>
      <c r="D475">
        <v>67</v>
      </c>
      <c r="H475">
        <f>1</f>
        <v>1</v>
      </c>
      <c r="I475">
        <f>COUNTA(input478[[#This Row],[Column1.1]:[Column1.8]])</f>
        <v>4</v>
      </c>
      <c r="J475" t="str">
        <f>ADDRESS(ROW(),input478[[#This Row],[first col]]+1,4)&amp;":"&amp;ADDRESS(ROW(),input478[[#This Row],[lastcol]],4)</f>
        <v>B475:D475</v>
      </c>
      <c r="K475" t="str">
        <f>ADDRESS(ROW(),input478[[#This Row],[first col]],4)&amp;":"&amp;ADDRESS(ROW(),input478[[#This Row],[lastcol]]-1,4)</f>
        <v>A475:C475</v>
      </c>
      <c r="L475" t="b" cm="1">
        <f t="array" aca="1" ref="L475" ca="1">SUMPRODUCT(--(INDIRECT(input478[[#This Row],[range1]])&lt;INDIRECT(input478[[#This Row],[range2]])))=COUNT(INDIRECT(input478[[#This Row],[range1]]))</f>
        <v>0</v>
      </c>
      <c r="M475" t="b" cm="1">
        <f t="array" aca="1" ref="M475" ca="1">SUMPRODUCT(--(INDIRECT(input478[[#This Row],[range1]])&gt;INDIRECT(input478[[#This Row],[range2]])))=COUNT(INDIRECT(input478[[#This Row],[range1]]))</f>
        <v>0</v>
      </c>
      <c r="N475" t="b">
        <f ca="1">IF(AND(NOT(input478[[#This Row],[All DESC?]]),NOT(input478[[#This Row],[All ASC?]])),FALSE(),TRUE())</f>
        <v>0</v>
      </c>
      <c r="O475" cm="1">
        <f t="array" aca="1" ref="O475" ca="1">IF(AND(input478[[#This Row],[Safe Part 1]],(MAX(ABS((INDIRECT(input478[[#This Row],[range2]]))-(INDIRECT(input478[[#This Row],[range1]])))))&lt;=3),1,0)</f>
        <v>0</v>
      </c>
    </row>
    <row r="476" spans="1:15" x14ac:dyDescent="0.35">
      <c r="A476">
        <v>38</v>
      </c>
      <c r="B476">
        <v>38</v>
      </c>
      <c r="C476">
        <v>37</v>
      </c>
      <c r="D476">
        <v>37</v>
      </c>
      <c r="E476">
        <v>37</v>
      </c>
      <c r="H476">
        <f>1</f>
        <v>1</v>
      </c>
      <c r="I476">
        <f>COUNTA(input478[[#This Row],[Column1.1]:[Column1.8]])</f>
        <v>5</v>
      </c>
      <c r="J476" t="str">
        <f>ADDRESS(ROW(),input478[[#This Row],[first col]]+1,4)&amp;":"&amp;ADDRESS(ROW(),input478[[#This Row],[lastcol]],4)</f>
        <v>B476:E476</v>
      </c>
      <c r="K476" t="str">
        <f>ADDRESS(ROW(),input478[[#This Row],[first col]],4)&amp;":"&amp;ADDRESS(ROW(),input478[[#This Row],[lastcol]]-1,4)</f>
        <v>A476:D476</v>
      </c>
      <c r="L476" t="b" cm="1">
        <f t="array" aca="1" ref="L476" ca="1">SUMPRODUCT(--(INDIRECT(input478[[#This Row],[range1]])&lt;INDIRECT(input478[[#This Row],[range2]])))=COUNT(INDIRECT(input478[[#This Row],[range1]]))</f>
        <v>0</v>
      </c>
      <c r="M476" t="b" cm="1">
        <f t="array" aca="1" ref="M476" ca="1">SUMPRODUCT(--(INDIRECT(input478[[#This Row],[range1]])&gt;INDIRECT(input478[[#This Row],[range2]])))=COUNT(INDIRECT(input478[[#This Row],[range1]]))</f>
        <v>0</v>
      </c>
      <c r="N476" t="b">
        <f ca="1">IF(AND(NOT(input478[[#This Row],[All DESC?]]),NOT(input478[[#This Row],[All ASC?]])),FALSE(),TRUE())</f>
        <v>0</v>
      </c>
      <c r="O476" cm="1">
        <f t="array" aca="1" ref="O476" ca="1">IF(AND(input478[[#This Row],[Safe Part 1]],(MAX(ABS((INDIRECT(input478[[#This Row],[range2]]))-(INDIRECT(input478[[#This Row],[range1]])))))&lt;=3),1,0)</f>
        <v>0</v>
      </c>
    </row>
    <row r="477" spans="1:15" x14ac:dyDescent="0.35">
      <c r="A477">
        <v>60</v>
      </c>
      <c r="B477">
        <v>51</v>
      </c>
      <c r="C477">
        <v>50</v>
      </c>
      <c r="D477">
        <v>48</v>
      </c>
      <c r="E477">
        <v>44</v>
      </c>
      <c r="F477">
        <v>42</v>
      </c>
      <c r="G477">
        <v>40</v>
      </c>
      <c r="H477">
        <f>1</f>
        <v>1</v>
      </c>
      <c r="I477">
        <f>COUNTA(input478[[#This Row],[Column1.1]:[Column1.8]])</f>
        <v>7</v>
      </c>
      <c r="J477" t="str">
        <f>ADDRESS(ROW(),input478[[#This Row],[first col]]+1,4)&amp;":"&amp;ADDRESS(ROW(),input478[[#This Row],[lastcol]],4)</f>
        <v>B477:G477</v>
      </c>
      <c r="K477" t="str">
        <f>ADDRESS(ROW(),input478[[#This Row],[first col]],4)&amp;":"&amp;ADDRESS(ROW(),input478[[#This Row],[lastcol]]-1,4)</f>
        <v>A477:F477</v>
      </c>
      <c r="L477" t="b" cm="1">
        <f t="array" aca="1" ref="L477" ca="1">SUMPRODUCT(--(INDIRECT(input478[[#This Row],[range1]])&lt;INDIRECT(input478[[#This Row],[range2]])))=COUNT(INDIRECT(input478[[#This Row],[range1]]))</f>
        <v>1</v>
      </c>
      <c r="M477" t="b" cm="1">
        <f t="array" aca="1" ref="M477" ca="1">SUMPRODUCT(--(INDIRECT(input478[[#This Row],[range1]])&gt;INDIRECT(input478[[#This Row],[range2]])))=COUNT(INDIRECT(input478[[#This Row],[range1]]))</f>
        <v>0</v>
      </c>
      <c r="N477" t="b">
        <f ca="1">IF(AND(NOT(input478[[#This Row],[All DESC?]]),NOT(input478[[#This Row],[All ASC?]])),FALSE(),TRUE())</f>
        <v>1</v>
      </c>
      <c r="O477" cm="1">
        <f t="array" aca="1" ref="O477" ca="1">IF(AND(input478[[#This Row],[Safe Part 1]],(MAX(ABS((INDIRECT(input478[[#This Row],[range2]]))-(INDIRECT(input478[[#This Row],[range1]])))))&lt;=3),1,0)</f>
        <v>0</v>
      </c>
    </row>
    <row r="478" spans="1:15" x14ac:dyDescent="0.35">
      <c r="A478">
        <v>69</v>
      </c>
      <c r="B478">
        <v>64</v>
      </c>
      <c r="C478">
        <v>64</v>
      </c>
      <c r="D478">
        <v>63</v>
      </c>
      <c r="E478">
        <v>59</v>
      </c>
      <c r="H478">
        <f>1</f>
        <v>1</v>
      </c>
      <c r="I478">
        <f>COUNTA(input478[[#This Row],[Column1.1]:[Column1.8]])</f>
        <v>5</v>
      </c>
      <c r="J478" t="str">
        <f>ADDRESS(ROW(),input478[[#This Row],[first col]]+1,4)&amp;":"&amp;ADDRESS(ROW(),input478[[#This Row],[lastcol]],4)</f>
        <v>B478:E478</v>
      </c>
      <c r="K478" t="str">
        <f>ADDRESS(ROW(),input478[[#This Row],[first col]],4)&amp;":"&amp;ADDRESS(ROW(),input478[[#This Row],[lastcol]]-1,4)</f>
        <v>A478:D478</v>
      </c>
      <c r="L478" t="b" cm="1">
        <f t="array" aca="1" ref="L478" ca="1">SUMPRODUCT(--(INDIRECT(input478[[#This Row],[range1]])&lt;INDIRECT(input478[[#This Row],[range2]])))=COUNT(INDIRECT(input478[[#This Row],[range1]]))</f>
        <v>0</v>
      </c>
      <c r="M478" t="b" cm="1">
        <f t="array" aca="1" ref="M478" ca="1">SUMPRODUCT(--(INDIRECT(input478[[#This Row],[range1]])&gt;INDIRECT(input478[[#This Row],[range2]])))=COUNT(INDIRECT(input478[[#This Row],[range1]]))</f>
        <v>0</v>
      </c>
      <c r="N478" t="b">
        <f ca="1">IF(AND(NOT(input478[[#This Row],[All DESC?]]),NOT(input478[[#This Row],[All ASC?]])),FALSE(),TRUE())</f>
        <v>0</v>
      </c>
      <c r="O478" cm="1">
        <f t="array" aca="1" ref="O478" ca="1">IF(AND(input478[[#This Row],[Safe Part 1]],(MAX(ABS((INDIRECT(input478[[#This Row],[range2]]))-(INDIRECT(input478[[#This Row],[range1]])))))&lt;=3),1,0)</f>
        <v>0</v>
      </c>
    </row>
    <row r="479" spans="1:15" x14ac:dyDescent="0.35">
      <c r="A479">
        <v>59</v>
      </c>
      <c r="B479">
        <v>57</v>
      </c>
      <c r="C479">
        <v>55</v>
      </c>
      <c r="D479">
        <v>52</v>
      </c>
      <c r="H479">
        <f>1</f>
        <v>1</v>
      </c>
      <c r="I479">
        <f>COUNTA(input478[[#This Row],[Column1.1]:[Column1.8]])</f>
        <v>4</v>
      </c>
      <c r="J479" t="str">
        <f>ADDRESS(ROW(),input478[[#This Row],[first col]]+1,4)&amp;":"&amp;ADDRESS(ROW(),input478[[#This Row],[lastcol]],4)</f>
        <v>B479:D479</v>
      </c>
      <c r="K479" t="str">
        <f>ADDRESS(ROW(),input478[[#This Row],[first col]],4)&amp;":"&amp;ADDRESS(ROW(),input478[[#This Row],[lastcol]]-1,4)</f>
        <v>A479:C479</v>
      </c>
      <c r="L479" t="b" cm="1">
        <f t="array" aca="1" ref="L479" ca="1">SUMPRODUCT(--(INDIRECT(input478[[#This Row],[range1]])&lt;INDIRECT(input478[[#This Row],[range2]])))=COUNT(INDIRECT(input478[[#This Row],[range1]]))</f>
        <v>1</v>
      </c>
      <c r="M479" t="b" cm="1">
        <f t="array" aca="1" ref="M479" ca="1">SUMPRODUCT(--(INDIRECT(input478[[#This Row],[range1]])&gt;INDIRECT(input478[[#This Row],[range2]])))=COUNT(INDIRECT(input478[[#This Row],[range1]]))</f>
        <v>0</v>
      </c>
      <c r="N479" t="b">
        <f ca="1">IF(AND(NOT(input478[[#This Row],[All DESC?]]),NOT(input478[[#This Row],[All ASC?]])),FALSE(),TRUE())</f>
        <v>1</v>
      </c>
      <c r="O479" cm="1">
        <f t="array" aca="1" ref="O479" ca="1">IF(AND(input478[[#This Row],[Safe Part 1]],(MAX(ABS((INDIRECT(input478[[#This Row],[range2]]))-(INDIRECT(input478[[#This Row],[range1]])))))&lt;=3),1,0)</f>
        <v>1</v>
      </c>
    </row>
    <row r="480" spans="1:15" x14ac:dyDescent="0.35">
      <c r="A480">
        <v>29</v>
      </c>
      <c r="B480">
        <v>32</v>
      </c>
      <c r="C480">
        <v>33</v>
      </c>
      <c r="D480">
        <v>35</v>
      </c>
      <c r="E480">
        <v>38</v>
      </c>
      <c r="H480">
        <f>1</f>
        <v>1</v>
      </c>
      <c r="I480">
        <f>COUNTA(input478[[#This Row],[Column1.1]:[Column1.8]])</f>
        <v>5</v>
      </c>
      <c r="J480" t="str">
        <f>ADDRESS(ROW(),input478[[#This Row],[first col]]+1,4)&amp;":"&amp;ADDRESS(ROW(),input478[[#This Row],[lastcol]],4)</f>
        <v>B480:E480</v>
      </c>
      <c r="K480" t="str">
        <f>ADDRESS(ROW(),input478[[#This Row],[first col]],4)&amp;":"&amp;ADDRESS(ROW(),input478[[#This Row],[lastcol]]-1,4)</f>
        <v>A480:D480</v>
      </c>
      <c r="L480" t="b" cm="1">
        <f t="array" aca="1" ref="L480" ca="1">SUMPRODUCT(--(INDIRECT(input478[[#This Row],[range1]])&lt;INDIRECT(input478[[#This Row],[range2]])))=COUNT(INDIRECT(input478[[#This Row],[range1]]))</f>
        <v>0</v>
      </c>
      <c r="M480" t="b" cm="1">
        <f t="array" aca="1" ref="M480" ca="1">SUMPRODUCT(--(INDIRECT(input478[[#This Row],[range1]])&gt;INDIRECT(input478[[#This Row],[range2]])))=COUNT(INDIRECT(input478[[#This Row],[range1]]))</f>
        <v>1</v>
      </c>
      <c r="N480" t="b">
        <f ca="1">IF(AND(NOT(input478[[#This Row],[All DESC?]]),NOT(input478[[#This Row],[All ASC?]])),FALSE(),TRUE())</f>
        <v>1</v>
      </c>
      <c r="O480" cm="1">
        <f t="array" aca="1" ref="O480" ca="1">IF(AND(input478[[#This Row],[Safe Part 1]],(MAX(ABS((INDIRECT(input478[[#This Row],[range2]]))-(INDIRECT(input478[[#This Row],[range1]])))))&lt;=3),1,0)</f>
        <v>1</v>
      </c>
    </row>
    <row r="481" spans="1:15" x14ac:dyDescent="0.35">
      <c r="A481">
        <v>41</v>
      </c>
      <c r="B481">
        <v>44</v>
      </c>
      <c r="C481">
        <v>46</v>
      </c>
      <c r="D481">
        <v>47</v>
      </c>
      <c r="H481">
        <f>1</f>
        <v>1</v>
      </c>
      <c r="I481">
        <f>COUNTA(input478[[#This Row],[Column1.1]:[Column1.8]])</f>
        <v>4</v>
      </c>
      <c r="J481" t="str">
        <f>ADDRESS(ROW(),input478[[#This Row],[first col]]+1,4)&amp;":"&amp;ADDRESS(ROW(),input478[[#This Row],[lastcol]],4)</f>
        <v>B481:D481</v>
      </c>
      <c r="K481" t="str">
        <f>ADDRESS(ROW(),input478[[#This Row],[first col]],4)&amp;":"&amp;ADDRESS(ROW(),input478[[#This Row],[lastcol]]-1,4)</f>
        <v>A481:C481</v>
      </c>
      <c r="L481" t="b" cm="1">
        <f t="array" aca="1" ref="L481" ca="1">SUMPRODUCT(--(INDIRECT(input478[[#This Row],[range1]])&lt;INDIRECT(input478[[#This Row],[range2]])))=COUNT(INDIRECT(input478[[#This Row],[range1]]))</f>
        <v>0</v>
      </c>
      <c r="M481" t="b" cm="1">
        <f t="array" aca="1" ref="M481" ca="1">SUMPRODUCT(--(INDIRECT(input478[[#This Row],[range1]])&gt;INDIRECT(input478[[#This Row],[range2]])))=COUNT(INDIRECT(input478[[#This Row],[range1]]))</f>
        <v>1</v>
      </c>
      <c r="N481" t="b">
        <f ca="1">IF(AND(NOT(input478[[#This Row],[All DESC?]]),NOT(input478[[#This Row],[All ASC?]])),FALSE(),TRUE())</f>
        <v>1</v>
      </c>
      <c r="O481" cm="1">
        <f t="array" aca="1" ref="O481" ca="1">IF(AND(input478[[#This Row],[Safe Part 1]],(MAX(ABS((INDIRECT(input478[[#This Row],[range2]]))-(INDIRECT(input478[[#This Row],[range1]])))))&lt;=3),1,0)</f>
        <v>1</v>
      </c>
    </row>
    <row r="482" spans="1:15" x14ac:dyDescent="0.35">
      <c r="A482">
        <v>54</v>
      </c>
      <c r="B482">
        <v>58</v>
      </c>
      <c r="C482">
        <v>59</v>
      </c>
      <c r="D482">
        <v>60</v>
      </c>
      <c r="E482">
        <v>62</v>
      </c>
      <c r="F482">
        <v>65</v>
      </c>
      <c r="G482">
        <v>66</v>
      </c>
      <c r="H482">
        <f>1</f>
        <v>1</v>
      </c>
      <c r="I482">
        <f>COUNTA(input478[[#This Row],[Column1.1]:[Column1.8]])</f>
        <v>7</v>
      </c>
      <c r="J482" t="str">
        <f>ADDRESS(ROW(),input478[[#This Row],[first col]]+1,4)&amp;":"&amp;ADDRESS(ROW(),input478[[#This Row],[lastcol]],4)</f>
        <v>B482:G482</v>
      </c>
      <c r="K482" t="str">
        <f>ADDRESS(ROW(),input478[[#This Row],[first col]],4)&amp;":"&amp;ADDRESS(ROW(),input478[[#This Row],[lastcol]]-1,4)</f>
        <v>A482:F482</v>
      </c>
      <c r="L482" t="b" cm="1">
        <f t="array" aca="1" ref="L482" ca="1">SUMPRODUCT(--(INDIRECT(input478[[#This Row],[range1]])&lt;INDIRECT(input478[[#This Row],[range2]])))=COUNT(INDIRECT(input478[[#This Row],[range1]]))</f>
        <v>0</v>
      </c>
      <c r="M482" t="b" cm="1">
        <f t="array" aca="1" ref="M482" ca="1">SUMPRODUCT(--(INDIRECT(input478[[#This Row],[range1]])&gt;INDIRECT(input478[[#This Row],[range2]])))=COUNT(INDIRECT(input478[[#This Row],[range1]]))</f>
        <v>1</v>
      </c>
      <c r="N482" t="b">
        <f ca="1">IF(AND(NOT(input478[[#This Row],[All DESC?]]),NOT(input478[[#This Row],[All ASC?]])),FALSE(),TRUE())</f>
        <v>1</v>
      </c>
      <c r="O482" cm="1">
        <f t="array" aca="1" ref="O482" ca="1">IF(AND(input478[[#This Row],[Safe Part 1]],(MAX(ABS((INDIRECT(input478[[#This Row],[range2]]))-(INDIRECT(input478[[#This Row],[range1]])))))&lt;=3),1,0)</f>
        <v>0</v>
      </c>
    </row>
    <row r="483" spans="1:15" x14ac:dyDescent="0.35">
      <c r="A483">
        <v>26</v>
      </c>
      <c r="B483">
        <v>28</v>
      </c>
      <c r="C483">
        <v>31</v>
      </c>
      <c r="D483">
        <v>33</v>
      </c>
      <c r="E483">
        <v>34</v>
      </c>
      <c r="F483">
        <v>36</v>
      </c>
      <c r="G483">
        <v>37</v>
      </c>
      <c r="H483">
        <f>1</f>
        <v>1</v>
      </c>
      <c r="I483">
        <f>COUNTA(input478[[#This Row],[Column1.1]:[Column1.8]])</f>
        <v>7</v>
      </c>
      <c r="J483" t="str">
        <f>ADDRESS(ROW(),input478[[#This Row],[first col]]+1,4)&amp;":"&amp;ADDRESS(ROW(),input478[[#This Row],[lastcol]],4)</f>
        <v>B483:G483</v>
      </c>
      <c r="K483" t="str">
        <f>ADDRESS(ROW(),input478[[#This Row],[first col]],4)&amp;":"&amp;ADDRESS(ROW(),input478[[#This Row],[lastcol]]-1,4)</f>
        <v>A483:F483</v>
      </c>
      <c r="L483" t="b" cm="1">
        <f t="array" aca="1" ref="L483" ca="1">SUMPRODUCT(--(INDIRECT(input478[[#This Row],[range1]])&lt;INDIRECT(input478[[#This Row],[range2]])))=COUNT(INDIRECT(input478[[#This Row],[range1]]))</f>
        <v>0</v>
      </c>
      <c r="M483" t="b" cm="1">
        <f t="array" aca="1" ref="M483" ca="1">SUMPRODUCT(--(INDIRECT(input478[[#This Row],[range1]])&gt;INDIRECT(input478[[#This Row],[range2]])))=COUNT(INDIRECT(input478[[#This Row],[range1]]))</f>
        <v>1</v>
      </c>
      <c r="N483" t="b">
        <f ca="1">IF(AND(NOT(input478[[#This Row],[All DESC?]]),NOT(input478[[#This Row],[All ASC?]])),FALSE(),TRUE())</f>
        <v>1</v>
      </c>
      <c r="O483" cm="1">
        <f t="array" aca="1" ref="O483" ca="1">IF(AND(input478[[#This Row],[Safe Part 1]],(MAX(ABS((INDIRECT(input478[[#This Row],[range2]]))-(INDIRECT(input478[[#This Row],[range1]])))))&lt;=3),1,0)</f>
        <v>1</v>
      </c>
    </row>
    <row r="484" spans="1:15" x14ac:dyDescent="0.35">
      <c r="A484">
        <v>34</v>
      </c>
      <c r="B484">
        <v>30</v>
      </c>
      <c r="C484">
        <v>29</v>
      </c>
      <c r="D484">
        <v>28</v>
      </c>
      <c r="E484">
        <v>27</v>
      </c>
      <c r="H484">
        <f>1</f>
        <v>1</v>
      </c>
      <c r="I484">
        <f>COUNTA(input478[[#This Row],[Column1.1]:[Column1.8]])</f>
        <v>5</v>
      </c>
      <c r="J484" t="str">
        <f>ADDRESS(ROW(),input478[[#This Row],[first col]]+1,4)&amp;":"&amp;ADDRESS(ROW(),input478[[#This Row],[lastcol]],4)</f>
        <v>B484:E484</v>
      </c>
      <c r="K484" t="str">
        <f>ADDRESS(ROW(),input478[[#This Row],[first col]],4)&amp;":"&amp;ADDRESS(ROW(),input478[[#This Row],[lastcol]]-1,4)</f>
        <v>A484:D484</v>
      </c>
      <c r="L484" t="b" cm="1">
        <f t="array" aca="1" ref="L484" ca="1">SUMPRODUCT(--(INDIRECT(input478[[#This Row],[range1]])&lt;INDIRECT(input478[[#This Row],[range2]])))=COUNT(INDIRECT(input478[[#This Row],[range1]]))</f>
        <v>1</v>
      </c>
      <c r="M484" t="b" cm="1">
        <f t="array" aca="1" ref="M484" ca="1">SUMPRODUCT(--(INDIRECT(input478[[#This Row],[range1]])&gt;INDIRECT(input478[[#This Row],[range2]])))=COUNT(INDIRECT(input478[[#This Row],[range1]]))</f>
        <v>0</v>
      </c>
      <c r="N484" t="b">
        <f ca="1">IF(AND(NOT(input478[[#This Row],[All DESC?]]),NOT(input478[[#This Row],[All ASC?]])),FALSE(),TRUE())</f>
        <v>1</v>
      </c>
      <c r="O484" cm="1">
        <f t="array" aca="1" ref="O484" ca="1">IF(AND(input478[[#This Row],[Safe Part 1]],(MAX(ABS((INDIRECT(input478[[#This Row],[range2]]))-(INDIRECT(input478[[#This Row],[range1]])))))&lt;=3),1,0)</f>
        <v>0</v>
      </c>
    </row>
    <row r="485" spans="1:15" x14ac:dyDescent="0.35">
      <c r="A485">
        <v>29</v>
      </c>
      <c r="B485">
        <v>32</v>
      </c>
      <c r="C485">
        <v>34</v>
      </c>
      <c r="D485">
        <v>37</v>
      </c>
      <c r="H485">
        <f>1</f>
        <v>1</v>
      </c>
      <c r="I485">
        <f>COUNTA(input478[[#This Row],[Column1.1]:[Column1.8]])</f>
        <v>4</v>
      </c>
      <c r="J485" t="str">
        <f>ADDRESS(ROW(),input478[[#This Row],[first col]]+1,4)&amp;":"&amp;ADDRESS(ROW(),input478[[#This Row],[lastcol]],4)</f>
        <v>B485:D485</v>
      </c>
      <c r="K485" t="str">
        <f>ADDRESS(ROW(),input478[[#This Row],[first col]],4)&amp;":"&amp;ADDRESS(ROW(),input478[[#This Row],[lastcol]]-1,4)</f>
        <v>A485:C485</v>
      </c>
      <c r="L485" t="b" cm="1">
        <f t="array" aca="1" ref="L485" ca="1">SUMPRODUCT(--(INDIRECT(input478[[#This Row],[range1]])&lt;INDIRECT(input478[[#This Row],[range2]])))=COUNT(INDIRECT(input478[[#This Row],[range1]]))</f>
        <v>0</v>
      </c>
      <c r="M485" t="b" cm="1">
        <f t="array" aca="1" ref="M485" ca="1">SUMPRODUCT(--(INDIRECT(input478[[#This Row],[range1]])&gt;INDIRECT(input478[[#This Row],[range2]])))=COUNT(INDIRECT(input478[[#This Row],[range1]]))</f>
        <v>1</v>
      </c>
      <c r="N485" t="b">
        <f ca="1">IF(AND(NOT(input478[[#This Row],[All DESC?]]),NOT(input478[[#This Row],[All ASC?]])),FALSE(),TRUE())</f>
        <v>1</v>
      </c>
      <c r="O485" cm="1">
        <f t="array" aca="1" ref="O485" ca="1">IF(AND(input478[[#This Row],[Safe Part 1]],(MAX(ABS((INDIRECT(input478[[#This Row],[range2]]))-(INDIRECT(input478[[#This Row],[range1]])))))&lt;=3),1,0)</f>
        <v>1</v>
      </c>
    </row>
    <row r="486" spans="1:15" x14ac:dyDescent="0.35">
      <c r="A486">
        <v>52</v>
      </c>
      <c r="B486">
        <v>55</v>
      </c>
      <c r="C486">
        <v>58</v>
      </c>
      <c r="D486">
        <v>61</v>
      </c>
      <c r="E486">
        <v>64</v>
      </c>
      <c r="F486">
        <v>65</v>
      </c>
      <c r="G486">
        <v>67</v>
      </c>
      <c r="H486">
        <f>1</f>
        <v>1</v>
      </c>
      <c r="I486">
        <f>COUNTA(input478[[#This Row],[Column1.1]:[Column1.8]])</f>
        <v>7</v>
      </c>
      <c r="J486" t="str">
        <f>ADDRESS(ROW(),input478[[#This Row],[first col]]+1,4)&amp;":"&amp;ADDRESS(ROW(),input478[[#This Row],[lastcol]],4)</f>
        <v>B486:G486</v>
      </c>
      <c r="K486" t="str">
        <f>ADDRESS(ROW(),input478[[#This Row],[first col]],4)&amp;":"&amp;ADDRESS(ROW(),input478[[#This Row],[lastcol]]-1,4)</f>
        <v>A486:F486</v>
      </c>
      <c r="L486" t="b" cm="1">
        <f t="array" aca="1" ref="L486" ca="1">SUMPRODUCT(--(INDIRECT(input478[[#This Row],[range1]])&lt;INDIRECT(input478[[#This Row],[range2]])))=COUNT(INDIRECT(input478[[#This Row],[range1]]))</f>
        <v>0</v>
      </c>
      <c r="M486" t="b" cm="1">
        <f t="array" aca="1" ref="M486" ca="1">SUMPRODUCT(--(INDIRECT(input478[[#This Row],[range1]])&gt;INDIRECT(input478[[#This Row],[range2]])))=COUNT(INDIRECT(input478[[#This Row],[range1]]))</f>
        <v>1</v>
      </c>
      <c r="N486" t="b">
        <f ca="1">IF(AND(NOT(input478[[#This Row],[All DESC?]]),NOT(input478[[#This Row],[All ASC?]])),FALSE(),TRUE())</f>
        <v>1</v>
      </c>
      <c r="O486" cm="1">
        <f t="array" aca="1" ref="O486" ca="1">IF(AND(input478[[#This Row],[Safe Part 1]],(MAX(ABS((INDIRECT(input478[[#This Row],[range2]]))-(INDIRECT(input478[[#This Row],[range1]])))))&lt;=3),1,0)</f>
        <v>1</v>
      </c>
    </row>
    <row r="487" spans="1:15" x14ac:dyDescent="0.35">
      <c r="A487">
        <v>31</v>
      </c>
      <c r="B487">
        <v>35</v>
      </c>
      <c r="C487">
        <v>36</v>
      </c>
      <c r="D487">
        <v>37</v>
      </c>
      <c r="E487">
        <v>38</v>
      </c>
      <c r="F487">
        <v>39</v>
      </c>
      <c r="H487">
        <f>1</f>
        <v>1</v>
      </c>
      <c r="I487">
        <f>COUNTA(input478[[#This Row],[Column1.1]:[Column1.8]])</f>
        <v>6</v>
      </c>
      <c r="J487" t="str">
        <f>ADDRESS(ROW(),input478[[#This Row],[first col]]+1,4)&amp;":"&amp;ADDRESS(ROW(),input478[[#This Row],[lastcol]],4)</f>
        <v>B487:F487</v>
      </c>
      <c r="K487" t="str">
        <f>ADDRESS(ROW(),input478[[#This Row],[first col]],4)&amp;":"&amp;ADDRESS(ROW(),input478[[#This Row],[lastcol]]-1,4)</f>
        <v>A487:E487</v>
      </c>
      <c r="L487" t="b" cm="1">
        <f t="array" aca="1" ref="L487" ca="1">SUMPRODUCT(--(INDIRECT(input478[[#This Row],[range1]])&lt;INDIRECT(input478[[#This Row],[range2]])))=COUNT(INDIRECT(input478[[#This Row],[range1]]))</f>
        <v>0</v>
      </c>
      <c r="M487" t="b" cm="1">
        <f t="array" aca="1" ref="M487" ca="1">SUMPRODUCT(--(INDIRECT(input478[[#This Row],[range1]])&gt;INDIRECT(input478[[#This Row],[range2]])))=COUNT(INDIRECT(input478[[#This Row],[range1]]))</f>
        <v>1</v>
      </c>
      <c r="N487" t="b">
        <f ca="1">IF(AND(NOT(input478[[#This Row],[All DESC?]]),NOT(input478[[#This Row],[All ASC?]])),FALSE(),TRUE())</f>
        <v>1</v>
      </c>
      <c r="O487" cm="1">
        <f t="array" aca="1" ref="O487" ca="1">IF(AND(input478[[#This Row],[Safe Part 1]],(MAX(ABS((INDIRECT(input478[[#This Row],[range2]]))-(INDIRECT(input478[[#This Row],[range1]])))))&lt;=3),1,0)</f>
        <v>0</v>
      </c>
    </row>
    <row r="488" spans="1:15" x14ac:dyDescent="0.35">
      <c r="A488">
        <v>85</v>
      </c>
      <c r="B488">
        <v>80</v>
      </c>
      <c r="C488">
        <v>79</v>
      </c>
      <c r="D488">
        <v>76</v>
      </c>
      <c r="H488">
        <f>1</f>
        <v>1</v>
      </c>
      <c r="I488">
        <f>COUNTA(input478[[#This Row],[Column1.1]:[Column1.8]])</f>
        <v>4</v>
      </c>
      <c r="J488" t="str">
        <f>ADDRESS(ROW(),input478[[#This Row],[first col]]+1,4)&amp;":"&amp;ADDRESS(ROW(),input478[[#This Row],[lastcol]],4)</f>
        <v>B488:D488</v>
      </c>
      <c r="K488" t="str">
        <f>ADDRESS(ROW(),input478[[#This Row],[first col]],4)&amp;":"&amp;ADDRESS(ROW(),input478[[#This Row],[lastcol]]-1,4)</f>
        <v>A488:C488</v>
      </c>
      <c r="L488" t="b" cm="1">
        <f t="array" aca="1" ref="L488" ca="1">SUMPRODUCT(--(INDIRECT(input478[[#This Row],[range1]])&lt;INDIRECT(input478[[#This Row],[range2]])))=COUNT(INDIRECT(input478[[#This Row],[range1]]))</f>
        <v>1</v>
      </c>
      <c r="M488" t="b" cm="1">
        <f t="array" aca="1" ref="M488" ca="1">SUMPRODUCT(--(INDIRECT(input478[[#This Row],[range1]])&gt;INDIRECT(input478[[#This Row],[range2]])))=COUNT(INDIRECT(input478[[#This Row],[range1]]))</f>
        <v>0</v>
      </c>
      <c r="N488" t="b">
        <f ca="1">IF(AND(NOT(input478[[#This Row],[All DESC?]]),NOT(input478[[#This Row],[All ASC?]])),FALSE(),TRUE())</f>
        <v>1</v>
      </c>
      <c r="O488" cm="1">
        <f t="array" aca="1" ref="O488" ca="1">IF(AND(input478[[#This Row],[Safe Part 1]],(MAX(ABS((INDIRECT(input478[[#This Row],[range2]]))-(INDIRECT(input478[[#This Row],[range1]])))))&lt;=3),1,0)</f>
        <v>0</v>
      </c>
    </row>
    <row r="489" spans="1:15" x14ac:dyDescent="0.35">
      <c r="A489">
        <v>56</v>
      </c>
      <c r="B489">
        <v>52</v>
      </c>
      <c r="C489">
        <v>51</v>
      </c>
      <c r="D489">
        <v>50</v>
      </c>
      <c r="E489">
        <v>49</v>
      </c>
      <c r="H489">
        <f>1</f>
        <v>1</v>
      </c>
      <c r="I489">
        <f>COUNTA(input478[[#This Row],[Column1.1]:[Column1.8]])</f>
        <v>5</v>
      </c>
      <c r="J489" t="str">
        <f>ADDRESS(ROW(),input478[[#This Row],[first col]]+1,4)&amp;":"&amp;ADDRESS(ROW(),input478[[#This Row],[lastcol]],4)</f>
        <v>B489:E489</v>
      </c>
      <c r="K489" t="str">
        <f>ADDRESS(ROW(),input478[[#This Row],[first col]],4)&amp;":"&amp;ADDRESS(ROW(),input478[[#This Row],[lastcol]]-1,4)</f>
        <v>A489:D489</v>
      </c>
      <c r="L489" t="b" cm="1">
        <f t="array" aca="1" ref="L489" ca="1">SUMPRODUCT(--(INDIRECT(input478[[#This Row],[range1]])&lt;INDIRECT(input478[[#This Row],[range2]])))=COUNT(INDIRECT(input478[[#This Row],[range1]]))</f>
        <v>1</v>
      </c>
      <c r="M489" t="b" cm="1">
        <f t="array" aca="1" ref="M489" ca="1">SUMPRODUCT(--(INDIRECT(input478[[#This Row],[range1]])&gt;INDIRECT(input478[[#This Row],[range2]])))=COUNT(INDIRECT(input478[[#This Row],[range1]]))</f>
        <v>0</v>
      </c>
      <c r="N489" t="b">
        <f ca="1">IF(AND(NOT(input478[[#This Row],[All DESC?]]),NOT(input478[[#This Row],[All ASC?]])),FALSE(),TRUE())</f>
        <v>1</v>
      </c>
      <c r="O489" cm="1">
        <f t="array" aca="1" ref="O489" ca="1">IF(AND(input478[[#This Row],[Safe Part 1]],(MAX(ABS((INDIRECT(input478[[#This Row],[range2]]))-(INDIRECT(input478[[#This Row],[range1]])))))&lt;=3),1,0)</f>
        <v>0</v>
      </c>
    </row>
    <row r="490" spans="1:15" x14ac:dyDescent="0.35">
      <c r="A490">
        <v>16</v>
      </c>
      <c r="B490">
        <v>13</v>
      </c>
      <c r="C490">
        <v>10</v>
      </c>
      <c r="D490">
        <v>7</v>
      </c>
      <c r="E490">
        <v>6</v>
      </c>
      <c r="H490">
        <f>1</f>
        <v>1</v>
      </c>
      <c r="I490">
        <f>COUNTA(input478[[#This Row],[Column1.1]:[Column1.8]])</f>
        <v>5</v>
      </c>
      <c r="J490" t="str">
        <f>ADDRESS(ROW(),input478[[#This Row],[first col]]+1,4)&amp;":"&amp;ADDRESS(ROW(),input478[[#This Row],[lastcol]],4)</f>
        <v>B490:E490</v>
      </c>
      <c r="K490" t="str">
        <f>ADDRESS(ROW(),input478[[#This Row],[first col]],4)&amp;":"&amp;ADDRESS(ROW(),input478[[#This Row],[lastcol]]-1,4)</f>
        <v>A490:D490</v>
      </c>
      <c r="L490" t="b" cm="1">
        <f t="array" aca="1" ref="L490" ca="1">SUMPRODUCT(--(INDIRECT(input478[[#This Row],[range1]])&lt;INDIRECT(input478[[#This Row],[range2]])))=COUNT(INDIRECT(input478[[#This Row],[range1]]))</f>
        <v>1</v>
      </c>
      <c r="M490" t="b" cm="1">
        <f t="array" aca="1" ref="M490" ca="1">SUMPRODUCT(--(INDIRECT(input478[[#This Row],[range1]])&gt;INDIRECT(input478[[#This Row],[range2]])))=COUNT(INDIRECT(input478[[#This Row],[range1]]))</f>
        <v>0</v>
      </c>
      <c r="N490" t="b">
        <f ca="1">IF(AND(NOT(input478[[#This Row],[All DESC?]]),NOT(input478[[#This Row],[All ASC?]])),FALSE(),TRUE())</f>
        <v>1</v>
      </c>
      <c r="O490" cm="1">
        <f t="array" aca="1" ref="O490" ca="1">IF(AND(input478[[#This Row],[Safe Part 1]],(MAX(ABS((INDIRECT(input478[[#This Row],[range2]]))-(INDIRECT(input478[[#This Row],[range1]])))))&lt;=3),1,0)</f>
        <v>1</v>
      </c>
    </row>
    <row r="491" spans="1:15" x14ac:dyDescent="0.35">
      <c r="A491">
        <v>2</v>
      </c>
      <c r="B491">
        <v>6</v>
      </c>
      <c r="C491">
        <v>7</v>
      </c>
      <c r="D491">
        <v>8</v>
      </c>
      <c r="E491">
        <v>11</v>
      </c>
      <c r="H491">
        <f>1</f>
        <v>1</v>
      </c>
      <c r="I491">
        <f>COUNTA(input478[[#This Row],[Column1.1]:[Column1.8]])</f>
        <v>5</v>
      </c>
      <c r="J491" t="str">
        <f>ADDRESS(ROW(),input478[[#This Row],[first col]]+1,4)&amp;":"&amp;ADDRESS(ROW(),input478[[#This Row],[lastcol]],4)</f>
        <v>B491:E491</v>
      </c>
      <c r="K491" t="str">
        <f>ADDRESS(ROW(),input478[[#This Row],[first col]],4)&amp;":"&amp;ADDRESS(ROW(),input478[[#This Row],[lastcol]]-1,4)</f>
        <v>A491:D491</v>
      </c>
      <c r="L491" t="b" cm="1">
        <f t="array" aca="1" ref="L491" ca="1">SUMPRODUCT(--(INDIRECT(input478[[#This Row],[range1]])&lt;INDIRECT(input478[[#This Row],[range2]])))=COUNT(INDIRECT(input478[[#This Row],[range1]]))</f>
        <v>0</v>
      </c>
      <c r="M491" t="b" cm="1">
        <f t="array" aca="1" ref="M491" ca="1">SUMPRODUCT(--(INDIRECT(input478[[#This Row],[range1]])&gt;INDIRECT(input478[[#This Row],[range2]])))=COUNT(INDIRECT(input478[[#This Row],[range1]]))</f>
        <v>1</v>
      </c>
      <c r="N491" t="b">
        <f ca="1">IF(AND(NOT(input478[[#This Row],[All DESC?]]),NOT(input478[[#This Row],[All ASC?]])),FALSE(),TRUE())</f>
        <v>1</v>
      </c>
      <c r="O491" cm="1">
        <f t="array" aca="1" ref="O491" ca="1">IF(AND(input478[[#This Row],[Safe Part 1]],(MAX(ABS((INDIRECT(input478[[#This Row],[range2]]))-(INDIRECT(input478[[#This Row],[range1]])))))&lt;=3),1,0)</f>
        <v>0</v>
      </c>
    </row>
    <row r="492" spans="1:15" x14ac:dyDescent="0.35">
      <c r="A492">
        <v>67</v>
      </c>
      <c r="B492">
        <v>72</v>
      </c>
      <c r="C492">
        <v>73</v>
      </c>
      <c r="D492">
        <v>76</v>
      </c>
      <c r="E492">
        <v>79</v>
      </c>
      <c r="F492">
        <v>81</v>
      </c>
      <c r="G492">
        <v>83</v>
      </c>
      <c r="H492">
        <f>1</f>
        <v>1</v>
      </c>
      <c r="I492">
        <f>COUNTA(input478[[#This Row],[Column1.1]:[Column1.8]])</f>
        <v>7</v>
      </c>
      <c r="J492" t="str">
        <f>ADDRESS(ROW(),input478[[#This Row],[first col]]+1,4)&amp;":"&amp;ADDRESS(ROW(),input478[[#This Row],[lastcol]],4)</f>
        <v>B492:G492</v>
      </c>
      <c r="K492" t="str">
        <f>ADDRESS(ROW(),input478[[#This Row],[first col]],4)&amp;":"&amp;ADDRESS(ROW(),input478[[#This Row],[lastcol]]-1,4)</f>
        <v>A492:F492</v>
      </c>
      <c r="L492" t="b" cm="1">
        <f t="array" aca="1" ref="L492" ca="1">SUMPRODUCT(--(INDIRECT(input478[[#This Row],[range1]])&lt;INDIRECT(input478[[#This Row],[range2]])))=COUNT(INDIRECT(input478[[#This Row],[range1]]))</f>
        <v>0</v>
      </c>
      <c r="M492" t="b" cm="1">
        <f t="array" aca="1" ref="M492" ca="1">SUMPRODUCT(--(INDIRECT(input478[[#This Row],[range1]])&gt;INDIRECT(input478[[#This Row],[range2]])))=COUNT(INDIRECT(input478[[#This Row],[range1]]))</f>
        <v>1</v>
      </c>
      <c r="N492" t="b">
        <f ca="1">IF(AND(NOT(input478[[#This Row],[All DESC?]]),NOT(input478[[#This Row],[All ASC?]])),FALSE(),TRUE())</f>
        <v>1</v>
      </c>
      <c r="O492" cm="1">
        <f t="array" aca="1" ref="O492" ca="1">IF(AND(input478[[#This Row],[Safe Part 1]],(MAX(ABS((INDIRECT(input478[[#This Row],[range2]]))-(INDIRECT(input478[[#This Row],[range1]])))))&lt;=3),1,0)</f>
        <v>0</v>
      </c>
    </row>
    <row r="493" spans="1:15" x14ac:dyDescent="0.35">
      <c r="A493">
        <v>27</v>
      </c>
      <c r="B493">
        <v>23</v>
      </c>
      <c r="C493">
        <v>22</v>
      </c>
      <c r="D493">
        <v>20</v>
      </c>
      <c r="E493">
        <v>18</v>
      </c>
      <c r="F493">
        <v>15</v>
      </c>
      <c r="H493">
        <f>1</f>
        <v>1</v>
      </c>
      <c r="I493">
        <f>COUNTA(input478[[#This Row],[Column1.1]:[Column1.8]])</f>
        <v>6</v>
      </c>
      <c r="J493" t="str">
        <f>ADDRESS(ROW(),input478[[#This Row],[first col]]+1,4)&amp;":"&amp;ADDRESS(ROW(),input478[[#This Row],[lastcol]],4)</f>
        <v>B493:F493</v>
      </c>
      <c r="K493" t="str">
        <f>ADDRESS(ROW(),input478[[#This Row],[first col]],4)&amp;":"&amp;ADDRESS(ROW(),input478[[#This Row],[lastcol]]-1,4)</f>
        <v>A493:E493</v>
      </c>
      <c r="L493" t="b" cm="1">
        <f t="array" aca="1" ref="L493" ca="1">SUMPRODUCT(--(INDIRECT(input478[[#This Row],[range1]])&lt;INDIRECT(input478[[#This Row],[range2]])))=COUNT(INDIRECT(input478[[#This Row],[range1]]))</f>
        <v>1</v>
      </c>
      <c r="M493" t="b" cm="1">
        <f t="array" aca="1" ref="M493" ca="1">SUMPRODUCT(--(INDIRECT(input478[[#This Row],[range1]])&gt;INDIRECT(input478[[#This Row],[range2]])))=COUNT(INDIRECT(input478[[#This Row],[range1]]))</f>
        <v>0</v>
      </c>
      <c r="N493" t="b">
        <f ca="1">IF(AND(NOT(input478[[#This Row],[All DESC?]]),NOT(input478[[#This Row],[All ASC?]])),FALSE(),TRUE())</f>
        <v>1</v>
      </c>
      <c r="O493" cm="1">
        <f t="array" aca="1" ref="O493" ca="1">IF(AND(input478[[#This Row],[Safe Part 1]],(MAX(ABS((INDIRECT(input478[[#This Row],[range2]]))-(INDIRECT(input478[[#This Row],[range1]])))))&lt;=3),1,0)</f>
        <v>0</v>
      </c>
    </row>
    <row r="494" spans="1:15" x14ac:dyDescent="0.35">
      <c r="A494">
        <v>8</v>
      </c>
      <c r="B494">
        <v>12</v>
      </c>
      <c r="C494">
        <v>13</v>
      </c>
      <c r="D494">
        <v>14</v>
      </c>
      <c r="E494">
        <v>16</v>
      </c>
      <c r="H494">
        <f>1</f>
        <v>1</v>
      </c>
      <c r="I494">
        <f>COUNTA(input478[[#This Row],[Column1.1]:[Column1.8]])</f>
        <v>5</v>
      </c>
      <c r="J494" t="str">
        <f>ADDRESS(ROW(),input478[[#This Row],[first col]]+1,4)&amp;":"&amp;ADDRESS(ROW(),input478[[#This Row],[lastcol]],4)</f>
        <v>B494:E494</v>
      </c>
      <c r="K494" t="str">
        <f>ADDRESS(ROW(),input478[[#This Row],[first col]],4)&amp;":"&amp;ADDRESS(ROW(),input478[[#This Row],[lastcol]]-1,4)</f>
        <v>A494:D494</v>
      </c>
      <c r="L494" t="b" cm="1">
        <f t="array" aca="1" ref="L494" ca="1">SUMPRODUCT(--(INDIRECT(input478[[#This Row],[range1]])&lt;INDIRECT(input478[[#This Row],[range2]])))=COUNT(INDIRECT(input478[[#This Row],[range1]]))</f>
        <v>0</v>
      </c>
      <c r="M494" t="b" cm="1">
        <f t="array" aca="1" ref="M494" ca="1">SUMPRODUCT(--(INDIRECT(input478[[#This Row],[range1]])&gt;INDIRECT(input478[[#This Row],[range2]])))=COUNT(INDIRECT(input478[[#This Row],[range1]]))</f>
        <v>1</v>
      </c>
      <c r="N494" t="b">
        <f ca="1">IF(AND(NOT(input478[[#This Row],[All DESC?]]),NOT(input478[[#This Row],[All ASC?]])),FALSE(),TRUE())</f>
        <v>1</v>
      </c>
      <c r="O494" cm="1">
        <f t="array" aca="1" ref="O494" ca="1">IF(AND(input478[[#This Row],[Safe Part 1]],(MAX(ABS((INDIRECT(input478[[#This Row],[range2]]))-(INDIRECT(input478[[#This Row],[range1]])))))&lt;=3),1,0)</f>
        <v>0</v>
      </c>
    </row>
    <row r="495" spans="1:15" x14ac:dyDescent="0.35">
      <c r="A495">
        <v>23</v>
      </c>
      <c r="B495">
        <v>20</v>
      </c>
      <c r="C495">
        <v>17</v>
      </c>
      <c r="D495">
        <v>14</v>
      </c>
      <c r="E495">
        <v>11</v>
      </c>
      <c r="F495">
        <v>8</v>
      </c>
      <c r="G495">
        <v>5</v>
      </c>
      <c r="H495">
        <f>1</f>
        <v>1</v>
      </c>
      <c r="I495">
        <f>COUNTA(input478[[#This Row],[Column1.1]:[Column1.8]])</f>
        <v>7</v>
      </c>
      <c r="J495" t="str">
        <f>ADDRESS(ROW(),input478[[#This Row],[first col]]+1,4)&amp;":"&amp;ADDRESS(ROW(),input478[[#This Row],[lastcol]],4)</f>
        <v>B495:G495</v>
      </c>
      <c r="K495" t="str">
        <f>ADDRESS(ROW(),input478[[#This Row],[first col]],4)&amp;":"&amp;ADDRESS(ROW(),input478[[#This Row],[lastcol]]-1,4)</f>
        <v>A495:F495</v>
      </c>
      <c r="L495" t="b" cm="1">
        <f t="array" aca="1" ref="L495" ca="1">SUMPRODUCT(--(INDIRECT(input478[[#This Row],[range1]])&lt;INDIRECT(input478[[#This Row],[range2]])))=COUNT(INDIRECT(input478[[#This Row],[range1]]))</f>
        <v>1</v>
      </c>
      <c r="M495" t="b" cm="1">
        <f t="array" aca="1" ref="M495" ca="1">SUMPRODUCT(--(INDIRECT(input478[[#This Row],[range1]])&gt;INDIRECT(input478[[#This Row],[range2]])))=COUNT(INDIRECT(input478[[#This Row],[range1]]))</f>
        <v>0</v>
      </c>
      <c r="N495" t="b">
        <f ca="1">IF(AND(NOT(input478[[#This Row],[All DESC?]]),NOT(input478[[#This Row],[All ASC?]])),FALSE(),TRUE())</f>
        <v>1</v>
      </c>
      <c r="O495" cm="1">
        <f t="array" aca="1" ref="O495" ca="1">IF(AND(input478[[#This Row],[Safe Part 1]],(MAX(ABS((INDIRECT(input478[[#This Row],[range2]]))-(INDIRECT(input478[[#This Row],[range1]])))))&lt;=3),1,0)</f>
        <v>1</v>
      </c>
    </row>
    <row r="496" spans="1:15" x14ac:dyDescent="0.35">
      <c r="A496">
        <v>50</v>
      </c>
      <c r="B496">
        <v>48</v>
      </c>
      <c r="C496">
        <v>46</v>
      </c>
      <c r="D496">
        <v>45</v>
      </c>
      <c r="E496">
        <v>44</v>
      </c>
      <c r="F496">
        <v>41</v>
      </c>
      <c r="H496">
        <f>1</f>
        <v>1</v>
      </c>
      <c r="I496">
        <f>COUNTA(input478[[#This Row],[Column1.1]:[Column1.8]])</f>
        <v>6</v>
      </c>
      <c r="J496" t="str">
        <f>ADDRESS(ROW(),input478[[#This Row],[first col]]+1,4)&amp;":"&amp;ADDRESS(ROW(),input478[[#This Row],[lastcol]],4)</f>
        <v>B496:F496</v>
      </c>
      <c r="K496" t="str">
        <f>ADDRESS(ROW(),input478[[#This Row],[first col]],4)&amp;":"&amp;ADDRESS(ROW(),input478[[#This Row],[lastcol]]-1,4)</f>
        <v>A496:E496</v>
      </c>
      <c r="L496" t="b" cm="1">
        <f t="array" aca="1" ref="L496" ca="1">SUMPRODUCT(--(INDIRECT(input478[[#This Row],[range1]])&lt;INDIRECT(input478[[#This Row],[range2]])))=COUNT(INDIRECT(input478[[#This Row],[range1]]))</f>
        <v>1</v>
      </c>
      <c r="M496" t="b" cm="1">
        <f t="array" aca="1" ref="M496" ca="1">SUMPRODUCT(--(INDIRECT(input478[[#This Row],[range1]])&gt;INDIRECT(input478[[#This Row],[range2]])))=COUNT(INDIRECT(input478[[#This Row],[range1]]))</f>
        <v>0</v>
      </c>
      <c r="N496" t="b">
        <f ca="1">IF(AND(NOT(input478[[#This Row],[All DESC?]]),NOT(input478[[#This Row],[All ASC?]])),FALSE(),TRUE())</f>
        <v>1</v>
      </c>
      <c r="O496" cm="1">
        <f t="array" aca="1" ref="O496" ca="1">IF(AND(input478[[#This Row],[Safe Part 1]],(MAX(ABS((INDIRECT(input478[[#This Row],[range2]]))-(INDIRECT(input478[[#This Row],[range1]])))))&lt;=3),1,0)</f>
        <v>1</v>
      </c>
    </row>
    <row r="497" spans="1:15" x14ac:dyDescent="0.35">
      <c r="A497">
        <v>37</v>
      </c>
      <c r="B497">
        <v>33</v>
      </c>
      <c r="C497">
        <v>31</v>
      </c>
      <c r="D497">
        <v>30</v>
      </c>
      <c r="E497">
        <v>27</v>
      </c>
      <c r="F497">
        <v>25</v>
      </c>
      <c r="G497">
        <v>23</v>
      </c>
      <c r="H497">
        <f>1</f>
        <v>1</v>
      </c>
      <c r="I497">
        <f>COUNTA(input478[[#This Row],[Column1.1]:[Column1.8]])</f>
        <v>7</v>
      </c>
      <c r="J497" t="str">
        <f>ADDRESS(ROW(),input478[[#This Row],[first col]]+1,4)&amp;":"&amp;ADDRESS(ROW(),input478[[#This Row],[lastcol]],4)</f>
        <v>B497:G497</v>
      </c>
      <c r="K497" t="str">
        <f>ADDRESS(ROW(),input478[[#This Row],[first col]],4)&amp;":"&amp;ADDRESS(ROW(),input478[[#This Row],[lastcol]]-1,4)</f>
        <v>A497:F497</v>
      </c>
      <c r="L497" t="b" cm="1">
        <f t="array" aca="1" ref="L497" ca="1">SUMPRODUCT(--(INDIRECT(input478[[#This Row],[range1]])&lt;INDIRECT(input478[[#This Row],[range2]])))=COUNT(INDIRECT(input478[[#This Row],[range1]]))</f>
        <v>1</v>
      </c>
      <c r="M497" t="b" cm="1">
        <f t="array" aca="1" ref="M497" ca="1">SUMPRODUCT(--(INDIRECT(input478[[#This Row],[range1]])&gt;INDIRECT(input478[[#This Row],[range2]])))=COUNT(INDIRECT(input478[[#This Row],[range1]]))</f>
        <v>0</v>
      </c>
      <c r="N497" t="b">
        <f ca="1">IF(AND(NOT(input478[[#This Row],[All DESC?]]),NOT(input478[[#This Row],[All ASC?]])),FALSE(),TRUE())</f>
        <v>1</v>
      </c>
      <c r="O497" cm="1">
        <f t="array" aca="1" ref="O497" ca="1">IF(AND(input478[[#This Row],[Safe Part 1]],(MAX(ABS((INDIRECT(input478[[#This Row],[range2]]))-(INDIRECT(input478[[#This Row],[range1]])))))&lt;=3),1,0)</f>
        <v>0</v>
      </c>
    </row>
    <row r="498" spans="1:15" x14ac:dyDescent="0.35">
      <c r="A498">
        <v>19</v>
      </c>
      <c r="B498">
        <v>16</v>
      </c>
      <c r="C498">
        <v>14</v>
      </c>
      <c r="D498">
        <v>13</v>
      </c>
      <c r="E498">
        <v>10</v>
      </c>
      <c r="F498">
        <v>8</v>
      </c>
      <c r="G498">
        <v>7</v>
      </c>
      <c r="H498">
        <f>1</f>
        <v>1</v>
      </c>
      <c r="I498">
        <f>COUNTA(input478[[#This Row],[Column1.1]:[Column1.8]])</f>
        <v>7</v>
      </c>
      <c r="J498" t="str">
        <f>ADDRESS(ROW(),input478[[#This Row],[first col]]+1,4)&amp;":"&amp;ADDRESS(ROW(),input478[[#This Row],[lastcol]],4)</f>
        <v>B498:G498</v>
      </c>
      <c r="K498" t="str">
        <f>ADDRESS(ROW(),input478[[#This Row],[first col]],4)&amp;":"&amp;ADDRESS(ROW(),input478[[#This Row],[lastcol]]-1,4)</f>
        <v>A498:F498</v>
      </c>
      <c r="L498" t="b" cm="1">
        <f t="array" aca="1" ref="L498" ca="1">SUMPRODUCT(--(INDIRECT(input478[[#This Row],[range1]])&lt;INDIRECT(input478[[#This Row],[range2]])))=COUNT(INDIRECT(input478[[#This Row],[range1]]))</f>
        <v>1</v>
      </c>
      <c r="M498" t="b" cm="1">
        <f t="array" aca="1" ref="M498" ca="1">SUMPRODUCT(--(INDIRECT(input478[[#This Row],[range1]])&gt;INDIRECT(input478[[#This Row],[range2]])))=COUNT(INDIRECT(input478[[#This Row],[range1]]))</f>
        <v>0</v>
      </c>
      <c r="N498" t="b">
        <f ca="1">IF(AND(NOT(input478[[#This Row],[All DESC?]]),NOT(input478[[#This Row],[All ASC?]])),FALSE(),TRUE())</f>
        <v>1</v>
      </c>
      <c r="O498" cm="1">
        <f t="array" aca="1" ref="O498" ca="1">IF(AND(input478[[#This Row],[Safe Part 1]],(MAX(ABS((INDIRECT(input478[[#This Row],[range2]]))-(INDIRECT(input478[[#This Row],[range1]])))))&lt;=3),1,0)</f>
        <v>1</v>
      </c>
    </row>
    <row r="499" spans="1:15" x14ac:dyDescent="0.35">
      <c r="A499">
        <v>78</v>
      </c>
      <c r="B499">
        <v>74</v>
      </c>
      <c r="C499">
        <v>72</v>
      </c>
      <c r="D499">
        <v>69</v>
      </c>
      <c r="E499">
        <v>67</v>
      </c>
      <c r="F499">
        <v>65</v>
      </c>
      <c r="H499">
        <f>1</f>
        <v>1</v>
      </c>
      <c r="I499">
        <f>COUNTA(input478[[#This Row],[Column1.1]:[Column1.8]])</f>
        <v>6</v>
      </c>
      <c r="J499" t="str">
        <f>ADDRESS(ROW(),input478[[#This Row],[first col]]+1,4)&amp;":"&amp;ADDRESS(ROW(),input478[[#This Row],[lastcol]],4)</f>
        <v>B499:F499</v>
      </c>
      <c r="K499" t="str">
        <f>ADDRESS(ROW(),input478[[#This Row],[first col]],4)&amp;":"&amp;ADDRESS(ROW(),input478[[#This Row],[lastcol]]-1,4)</f>
        <v>A499:E499</v>
      </c>
      <c r="L499" t="b" cm="1">
        <f t="array" aca="1" ref="L499" ca="1">SUMPRODUCT(--(INDIRECT(input478[[#This Row],[range1]])&lt;INDIRECT(input478[[#This Row],[range2]])))=COUNT(INDIRECT(input478[[#This Row],[range1]]))</f>
        <v>1</v>
      </c>
      <c r="M499" t="b" cm="1">
        <f t="array" aca="1" ref="M499" ca="1">SUMPRODUCT(--(INDIRECT(input478[[#This Row],[range1]])&gt;INDIRECT(input478[[#This Row],[range2]])))=COUNT(INDIRECT(input478[[#This Row],[range1]]))</f>
        <v>0</v>
      </c>
      <c r="N499" t="b">
        <f ca="1">IF(AND(NOT(input478[[#This Row],[All DESC?]]),NOT(input478[[#This Row],[All ASC?]])),FALSE(),TRUE())</f>
        <v>1</v>
      </c>
      <c r="O499" cm="1">
        <f t="array" aca="1" ref="O499" ca="1">IF(AND(input478[[#This Row],[Safe Part 1]],(MAX(ABS((INDIRECT(input478[[#This Row],[range2]]))-(INDIRECT(input478[[#This Row],[range1]])))))&lt;=3),1,0)</f>
        <v>0</v>
      </c>
    </row>
    <row r="500" spans="1:15" x14ac:dyDescent="0.35">
      <c r="A500">
        <v>10</v>
      </c>
      <c r="B500">
        <v>14</v>
      </c>
      <c r="C500">
        <v>15</v>
      </c>
      <c r="D500">
        <v>18</v>
      </c>
      <c r="E500">
        <v>19</v>
      </c>
      <c r="F500">
        <v>21</v>
      </c>
      <c r="G500">
        <v>23</v>
      </c>
      <c r="H500">
        <f>1</f>
        <v>1</v>
      </c>
      <c r="I500">
        <f>COUNTA(input478[[#This Row],[Column1.1]:[Column1.8]])</f>
        <v>7</v>
      </c>
      <c r="J500" t="str">
        <f>ADDRESS(ROW(),input478[[#This Row],[first col]]+1,4)&amp;":"&amp;ADDRESS(ROW(),input478[[#This Row],[lastcol]],4)</f>
        <v>B500:G500</v>
      </c>
      <c r="K500" t="str">
        <f>ADDRESS(ROW(),input478[[#This Row],[first col]],4)&amp;":"&amp;ADDRESS(ROW(),input478[[#This Row],[lastcol]]-1,4)</f>
        <v>A500:F500</v>
      </c>
      <c r="L500" t="b" cm="1">
        <f t="array" aca="1" ref="L500" ca="1">SUMPRODUCT(--(INDIRECT(input478[[#This Row],[range1]])&lt;INDIRECT(input478[[#This Row],[range2]])))=COUNT(INDIRECT(input478[[#This Row],[range1]]))</f>
        <v>0</v>
      </c>
      <c r="M500" t="b" cm="1">
        <f t="array" aca="1" ref="M500" ca="1">SUMPRODUCT(--(INDIRECT(input478[[#This Row],[range1]])&gt;INDIRECT(input478[[#This Row],[range2]])))=COUNT(INDIRECT(input478[[#This Row],[range1]]))</f>
        <v>1</v>
      </c>
      <c r="N500" t="b">
        <f ca="1">IF(AND(NOT(input478[[#This Row],[All DESC?]]),NOT(input478[[#This Row],[All ASC?]])),FALSE(),TRUE())</f>
        <v>1</v>
      </c>
      <c r="O500" cm="1">
        <f t="array" aca="1" ref="O500" ca="1">IF(AND(input478[[#This Row],[Safe Part 1]],(MAX(ABS((INDIRECT(input478[[#This Row],[range2]]))-(INDIRECT(input478[[#This Row],[range1]])))))&lt;=3),1,0)</f>
        <v>0</v>
      </c>
    </row>
    <row r="501" spans="1:15" x14ac:dyDescent="0.35">
      <c r="A501">
        <v>55</v>
      </c>
      <c r="B501">
        <v>51</v>
      </c>
      <c r="C501">
        <v>48</v>
      </c>
      <c r="D501">
        <v>46</v>
      </c>
      <c r="H501">
        <f>1</f>
        <v>1</v>
      </c>
      <c r="I501">
        <f>COUNTA(input478[[#This Row],[Column1.1]:[Column1.8]])</f>
        <v>4</v>
      </c>
      <c r="J501" t="str">
        <f>ADDRESS(ROW(),input478[[#This Row],[first col]]+1,4)&amp;":"&amp;ADDRESS(ROW(),input478[[#This Row],[lastcol]],4)</f>
        <v>B501:D501</v>
      </c>
      <c r="K501" t="str">
        <f>ADDRESS(ROW(),input478[[#This Row],[first col]],4)&amp;":"&amp;ADDRESS(ROW(),input478[[#This Row],[lastcol]]-1,4)</f>
        <v>A501:C501</v>
      </c>
      <c r="L501" t="b" cm="1">
        <f t="array" aca="1" ref="L501" ca="1">SUMPRODUCT(--(INDIRECT(input478[[#This Row],[range1]])&lt;INDIRECT(input478[[#This Row],[range2]])))=COUNT(INDIRECT(input478[[#This Row],[range1]]))</f>
        <v>1</v>
      </c>
      <c r="M501" t="b" cm="1">
        <f t="array" aca="1" ref="M501" ca="1">SUMPRODUCT(--(INDIRECT(input478[[#This Row],[range1]])&gt;INDIRECT(input478[[#This Row],[range2]])))=COUNT(INDIRECT(input478[[#This Row],[range1]]))</f>
        <v>0</v>
      </c>
      <c r="N501" t="b">
        <f ca="1">IF(AND(NOT(input478[[#This Row],[All DESC?]]),NOT(input478[[#This Row],[All ASC?]])),FALSE(),TRUE())</f>
        <v>1</v>
      </c>
      <c r="O501" cm="1">
        <f t="array" aca="1" ref="O501" ca="1">IF(AND(input478[[#This Row],[Safe Part 1]],(MAX(ABS((INDIRECT(input478[[#This Row],[range2]]))-(INDIRECT(input478[[#This Row],[range1]])))))&lt;=3),1,0)</f>
        <v>0</v>
      </c>
    </row>
    <row r="502" spans="1:15" x14ac:dyDescent="0.35">
      <c r="A502">
        <v>71</v>
      </c>
      <c r="B502">
        <v>75</v>
      </c>
      <c r="C502">
        <v>78</v>
      </c>
      <c r="D502">
        <v>81</v>
      </c>
      <c r="E502">
        <v>83</v>
      </c>
      <c r="F502">
        <v>84</v>
      </c>
      <c r="G502">
        <v>86</v>
      </c>
      <c r="H502">
        <f>1</f>
        <v>1</v>
      </c>
      <c r="I502">
        <f>COUNTA(input478[[#This Row],[Column1.1]:[Column1.8]])</f>
        <v>7</v>
      </c>
      <c r="J502" t="str">
        <f>ADDRESS(ROW(),input478[[#This Row],[first col]]+1,4)&amp;":"&amp;ADDRESS(ROW(),input478[[#This Row],[lastcol]],4)</f>
        <v>B502:G502</v>
      </c>
      <c r="K502" t="str">
        <f>ADDRESS(ROW(),input478[[#This Row],[first col]],4)&amp;":"&amp;ADDRESS(ROW(),input478[[#This Row],[lastcol]]-1,4)</f>
        <v>A502:F502</v>
      </c>
      <c r="L502" t="b" cm="1">
        <f t="array" aca="1" ref="L502" ca="1">SUMPRODUCT(--(INDIRECT(input478[[#This Row],[range1]])&lt;INDIRECT(input478[[#This Row],[range2]])))=COUNT(INDIRECT(input478[[#This Row],[range1]]))</f>
        <v>0</v>
      </c>
      <c r="M502" t="b" cm="1">
        <f t="array" aca="1" ref="M502" ca="1">SUMPRODUCT(--(INDIRECT(input478[[#This Row],[range1]])&gt;INDIRECT(input478[[#This Row],[range2]])))=COUNT(INDIRECT(input478[[#This Row],[range1]]))</f>
        <v>1</v>
      </c>
      <c r="N502" t="b">
        <f ca="1">IF(AND(NOT(input478[[#This Row],[All DESC?]]),NOT(input478[[#This Row],[All ASC?]])),FALSE(),TRUE())</f>
        <v>1</v>
      </c>
      <c r="O502" cm="1">
        <f t="array" aca="1" ref="O502" ca="1">IF(AND(input478[[#This Row],[Safe Part 1]],(MAX(ABS((INDIRECT(input478[[#This Row],[range2]]))-(INDIRECT(input478[[#This Row],[range1]])))))&lt;=3),1,0)</f>
        <v>0</v>
      </c>
    </row>
    <row r="503" spans="1:15" x14ac:dyDescent="0.35">
      <c r="A503">
        <v>21</v>
      </c>
      <c r="B503">
        <v>27</v>
      </c>
      <c r="C503">
        <v>30</v>
      </c>
      <c r="D503">
        <v>31</v>
      </c>
      <c r="H503">
        <f>1</f>
        <v>1</v>
      </c>
      <c r="I503">
        <f>COUNTA(input478[[#This Row],[Column1.1]:[Column1.8]])</f>
        <v>4</v>
      </c>
      <c r="J503" t="str">
        <f>ADDRESS(ROW(),input478[[#This Row],[first col]]+1,4)&amp;":"&amp;ADDRESS(ROW(),input478[[#This Row],[lastcol]],4)</f>
        <v>B503:D503</v>
      </c>
      <c r="K503" t="str">
        <f>ADDRESS(ROW(),input478[[#This Row],[first col]],4)&amp;":"&amp;ADDRESS(ROW(),input478[[#This Row],[lastcol]]-1,4)</f>
        <v>A503:C503</v>
      </c>
      <c r="L503" t="b" cm="1">
        <f t="array" aca="1" ref="L503" ca="1">SUMPRODUCT(--(INDIRECT(input478[[#This Row],[range1]])&lt;INDIRECT(input478[[#This Row],[range2]])))=COUNT(INDIRECT(input478[[#This Row],[range1]]))</f>
        <v>0</v>
      </c>
      <c r="M503" t="b" cm="1">
        <f t="array" aca="1" ref="M503" ca="1">SUMPRODUCT(--(INDIRECT(input478[[#This Row],[range1]])&gt;INDIRECT(input478[[#This Row],[range2]])))=COUNT(INDIRECT(input478[[#This Row],[range1]]))</f>
        <v>1</v>
      </c>
      <c r="N503" t="b">
        <f ca="1">IF(AND(NOT(input478[[#This Row],[All DESC?]]),NOT(input478[[#This Row],[All ASC?]])),FALSE(),TRUE())</f>
        <v>1</v>
      </c>
      <c r="O503" cm="1">
        <f t="array" aca="1" ref="O503" ca="1">IF(AND(input478[[#This Row],[Safe Part 1]],(MAX(ABS((INDIRECT(input478[[#This Row],[range2]]))-(INDIRECT(input478[[#This Row],[range1]])))))&lt;=3),1,0)</f>
        <v>0</v>
      </c>
    </row>
    <row r="504" spans="1:15" x14ac:dyDescent="0.35">
      <c r="A504">
        <v>46</v>
      </c>
      <c r="B504">
        <v>50</v>
      </c>
      <c r="C504">
        <v>51</v>
      </c>
      <c r="D504">
        <v>53</v>
      </c>
      <c r="E504">
        <v>54</v>
      </c>
      <c r="F504">
        <v>55</v>
      </c>
      <c r="G504">
        <v>58</v>
      </c>
      <c r="H504">
        <f>1</f>
        <v>1</v>
      </c>
      <c r="I504">
        <f>COUNTA(input478[[#This Row],[Column1.1]:[Column1.8]])</f>
        <v>7</v>
      </c>
      <c r="J504" t="str">
        <f>ADDRESS(ROW(),input478[[#This Row],[first col]]+1,4)&amp;":"&amp;ADDRESS(ROW(),input478[[#This Row],[lastcol]],4)</f>
        <v>B504:G504</v>
      </c>
      <c r="K504" t="str">
        <f>ADDRESS(ROW(),input478[[#This Row],[first col]],4)&amp;":"&amp;ADDRESS(ROW(),input478[[#This Row],[lastcol]]-1,4)</f>
        <v>A504:F504</v>
      </c>
      <c r="L504" t="b" cm="1">
        <f t="array" aca="1" ref="L504" ca="1">SUMPRODUCT(--(INDIRECT(input478[[#This Row],[range1]])&lt;INDIRECT(input478[[#This Row],[range2]])))=COUNT(INDIRECT(input478[[#This Row],[range1]]))</f>
        <v>0</v>
      </c>
      <c r="M504" t="b" cm="1">
        <f t="array" aca="1" ref="M504" ca="1">SUMPRODUCT(--(INDIRECT(input478[[#This Row],[range1]])&gt;INDIRECT(input478[[#This Row],[range2]])))=COUNT(INDIRECT(input478[[#This Row],[range1]]))</f>
        <v>1</v>
      </c>
      <c r="N504" t="b">
        <f ca="1">IF(AND(NOT(input478[[#This Row],[All DESC?]]),NOT(input478[[#This Row],[All ASC?]])),FALSE(),TRUE())</f>
        <v>1</v>
      </c>
      <c r="O504" cm="1">
        <f t="array" aca="1" ref="O504" ca="1">IF(AND(input478[[#This Row],[Safe Part 1]],(MAX(ABS((INDIRECT(input478[[#This Row],[range2]]))-(INDIRECT(input478[[#This Row],[range1]])))))&lt;=3),1,0)</f>
        <v>0</v>
      </c>
    </row>
    <row r="505" spans="1:15" x14ac:dyDescent="0.35">
      <c r="A505">
        <v>19</v>
      </c>
      <c r="B505">
        <v>15</v>
      </c>
      <c r="C505">
        <v>14</v>
      </c>
      <c r="D505">
        <v>12</v>
      </c>
      <c r="E505">
        <v>10</v>
      </c>
      <c r="H505">
        <f>1</f>
        <v>1</v>
      </c>
      <c r="I505">
        <f>COUNTA(input478[[#This Row],[Column1.1]:[Column1.8]])</f>
        <v>5</v>
      </c>
      <c r="J505" t="str">
        <f>ADDRESS(ROW(),input478[[#This Row],[first col]]+1,4)&amp;":"&amp;ADDRESS(ROW(),input478[[#This Row],[lastcol]],4)</f>
        <v>B505:E505</v>
      </c>
      <c r="K505" t="str">
        <f>ADDRESS(ROW(),input478[[#This Row],[first col]],4)&amp;":"&amp;ADDRESS(ROW(),input478[[#This Row],[lastcol]]-1,4)</f>
        <v>A505:D505</v>
      </c>
      <c r="L505" t="b" cm="1">
        <f t="array" aca="1" ref="L505" ca="1">SUMPRODUCT(--(INDIRECT(input478[[#This Row],[range1]])&lt;INDIRECT(input478[[#This Row],[range2]])))=COUNT(INDIRECT(input478[[#This Row],[range1]]))</f>
        <v>1</v>
      </c>
      <c r="M505" t="b" cm="1">
        <f t="array" aca="1" ref="M505" ca="1">SUMPRODUCT(--(INDIRECT(input478[[#This Row],[range1]])&gt;INDIRECT(input478[[#This Row],[range2]])))=COUNT(INDIRECT(input478[[#This Row],[range1]]))</f>
        <v>0</v>
      </c>
      <c r="N505" t="b">
        <f ca="1">IF(AND(NOT(input478[[#This Row],[All DESC?]]),NOT(input478[[#This Row],[All ASC?]])),FALSE(),TRUE())</f>
        <v>1</v>
      </c>
      <c r="O505" cm="1">
        <f t="array" aca="1" ref="O505" ca="1">IF(AND(input478[[#This Row],[Safe Part 1]],(MAX(ABS((INDIRECT(input478[[#This Row],[range2]]))-(INDIRECT(input478[[#This Row],[range1]])))))&lt;=3),1,0)</f>
        <v>0</v>
      </c>
    </row>
    <row r="506" spans="1:15" x14ac:dyDescent="0.35">
      <c r="A506">
        <v>13</v>
      </c>
      <c r="B506">
        <v>17</v>
      </c>
      <c r="C506">
        <v>20</v>
      </c>
      <c r="D506">
        <v>21</v>
      </c>
      <c r="H506">
        <f>1</f>
        <v>1</v>
      </c>
      <c r="I506">
        <f>COUNTA(input478[[#This Row],[Column1.1]:[Column1.8]])</f>
        <v>4</v>
      </c>
      <c r="J506" t="str">
        <f>ADDRESS(ROW(),input478[[#This Row],[first col]]+1,4)&amp;":"&amp;ADDRESS(ROW(),input478[[#This Row],[lastcol]],4)</f>
        <v>B506:D506</v>
      </c>
      <c r="K506" t="str">
        <f>ADDRESS(ROW(),input478[[#This Row],[first col]],4)&amp;":"&amp;ADDRESS(ROW(),input478[[#This Row],[lastcol]]-1,4)</f>
        <v>A506:C506</v>
      </c>
      <c r="L506" t="b" cm="1">
        <f t="array" aca="1" ref="L506" ca="1">SUMPRODUCT(--(INDIRECT(input478[[#This Row],[range1]])&lt;INDIRECT(input478[[#This Row],[range2]])))=COUNT(INDIRECT(input478[[#This Row],[range1]]))</f>
        <v>0</v>
      </c>
      <c r="M506" t="b" cm="1">
        <f t="array" aca="1" ref="M506" ca="1">SUMPRODUCT(--(INDIRECT(input478[[#This Row],[range1]])&gt;INDIRECT(input478[[#This Row],[range2]])))=COUNT(INDIRECT(input478[[#This Row],[range1]]))</f>
        <v>1</v>
      </c>
      <c r="N506" t="b">
        <f ca="1">IF(AND(NOT(input478[[#This Row],[All DESC?]]),NOT(input478[[#This Row],[All ASC?]])),FALSE(),TRUE())</f>
        <v>1</v>
      </c>
      <c r="O506" cm="1">
        <f t="array" aca="1" ref="O506" ca="1">IF(AND(input478[[#This Row],[Safe Part 1]],(MAX(ABS((INDIRECT(input478[[#This Row],[range2]]))-(INDIRECT(input478[[#This Row],[range1]])))))&lt;=3),1,0)</f>
        <v>0</v>
      </c>
    </row>
    <row r="507" spans="1:15" x14ac:dyDescent="0.35">
      <c r="A507">
        <v>63</v>
      </c>
      <c r="B507">
        <v>60</v>
      </c>
      <c r="C507">
        <v>59</v>
      </c>
      <c r="D507">
        <v>56</v>
      </c>
      <c r="E507">
        <v>54</v>
      </c>
      <c r="F507">
        <v>52</v>
      </c>
      <c r="G507">
        <v>49</v>
      </c>
      <c r="H507">
        <f>1</f>
        <v>1</v>
      </c>
      <c r="I507">
        <f>COUNTA(input478[[#This Row],[Column1.1]:[Column1.8]])</f>
        <v>7</v>
      </c>
      <c r="J507" t="str">
        <f>ADDRESS(ROW(),input478[[#This Row],[first col]]+1,4)&amp;":"&amp;ADDRESS(ROW(),input478[[#This Row],[lastcol]],4)</f>
        <v>B507:G507</v>
      </c>
      <c r="K507" t="str">
        <f>ADDRESS(ROW(),input478[[#This Row],[first col]],4)&amp;":"&amp;ADDRESS(ROW(),input478[[#This Row],[lastcol]]-1,4)</f>
        <v>A507:F507</v>
      </c>
      <c r="L507" t="b" cm="1">
        <f t="array" aca="1" ref="L507" ca="1">SUMPRODUCT(--(INDIRECT(input478[[#This Row],[range1]])&lt;INDIRECT(input478[[#This Row],[range2]])))=COUNT(INDIRECT(input478[[#This Row],[range1]]))</f>
        <v>1</v>
      </c>
      <c r="M507" t="b" cm="1">
        <f t="array" aca="1" ref="M507" ca="1">SUMPRODUCT(--(INDIRECT(input478[[#This Row],[range1]])&gt;INDIRECT(input478[[#This Row],[range2]])))=COUNT(INDIRECT(input478[[#This Row],[range1]]))</f>
        <v>0</v>
      </c>
      <c r="N507" t="b">
        <f ca="1">IF(AND(NOT(input478[[#This Row],[All DESC?]]),NOT(input478[[#This Row],[All ASC?]])),FALSE(),TRUE())</f>
        <v>1</v>
      </c>
      <c r="O507" cm="1">
        <f t="array" aca="1" ref="O507" ca="1">IF(AND(input478[[#This Row],[Safe Part 1]],(MAX(ABS((INDIRECT(input478[[#This Row],[range2]]))-(INDIRECT(input478[[#This Row],[range1]])))))&lt;=3),1,0)</f>
        <v>1</v>
      </c>
    </row>
    <row r="508" spans="1:15" x14ac:dyDescent="0.35">
      <c r="A508">
        <v>73</v>
      </c>
      <c r="B508">
        <v>78</v>
      </c>
      <c r="C508">
        <v>79</v>
      </c>
      <c r="D508">
        <v>82</v>
      </c>
      <c r="E508">
        <v>84</v>
      </c>
      <c r="F508">
        <v>85</v>
      </c>
      <c r="G508">
        <v>87</v>
      </c>
      <c r="H508">
        <f>1</f>
        <v>1</v>
      </c>
      <c r="I508">
        <f>COUNTA(input478[[#This Row],[Column1.1]:[Column1.8]])</f>
        <v>7</v>
      </c>
      <c r="J508" t="str">
        <f>ADDRESS(ROW(),input478[[#This Row],[first col]]+1,4)&amp;":"&amp;ADDRESS(ROW(),input478[[#This Row],[lastcol]],4)</f>
        <v>B508:G508</v>
      </c>
      <c r="K508" t="str">
        <f>ADDRESS(ROW(),input478[[#This Row],[first col]],4)&amp;":"&amp;ADDRESS(ROW(),input478[[#This Row],[lastcol]]-1,4)</f>
        <v>A508:F508</v>
      </c>
      <c r="L508" t="b" cm="1">
        <f t="array" aca="1" ref="L508" ca="1">SUMPRODUCT(--(INDIRECT(input478[[#This Row],[range1]])&lt;INDIRECT(input478[[#This Row],[range2]])))=COUNT(INDIRECT(input478[[#This Row],[range1]]))</f>
        <v>0</v>
      </c>
      <c r="M508" t="b" cm="1">
        <f t="array" aca="1" ref="M508" ca="1">SUMPRODUCT(--(INDIRECT(input478[[#This Row],[range1]])&gt;INDIRECT(input478[[#This Row],[range2]])))=COUNT(INDIRECT(input478[[#This Row],[range1]]))</f>
        <v>1</v>
      </c>
      <c r="N508" t="b">
        <f ca="1">IF(AND(NOT(input478[[#This Row],[All DESC?]]),NOT(input478[[#This Row],[All ASC?]])),FALSE(),TRUE())</f>
        <v>1</v>
      </c>
      <c r="O508" cm="1">
        <f t="array" aca="1" ref="O508" ca="1">IF(AND(input478[[#This Row],[Safe Part 1]],(MAX(ABS((INDIRECT(input478[[#This Row],[range2]]))-(INDIRECT(input478[[#This Row],[range1]])))))&lt;=3),1,0)</f>
        <v>0</v>
      </c>
    </row>
    <row r="509" spans="1:15" x14ac:dyDescent="0.35">
      <c r="A509">
        <v>54</v>
      </c>
      <c r="B509">
        <v>50</v>
      </c>
      <c r="C509">
        <v>47</v>
      </c>
      <c r="D509">
        <v>45</v>
      </c>
      <c r="E509">
        <v>42</v>
      </c>
      <c r="H509">
        <f>1</f>
        <v>1</v>
      </c>
      <c r="I509">
        <f>COUNTA(input478[[#This Row],[Column1.1]:[Column1.8]])</f>
        <v>5</v>
      </c>
      <c r="J509" t="str">
        <f>ADDRESS(ROW(),input478[[#This Row],[first col]]+1,4)&amp;":"&amp;ADDRESS(ROW(),input478[[#This Row],[lastcol]],4)</f>
        <v>B509:E509</v>
      </c>
      <c r="K509" t="str">
        <f>ADDRESS(ROW(),input478[[#This Row],[first col]],4)&amp;":"&amp;ADDRESS(ROW(),input478[[#This Row],[lastcol]]-1,4)</f>
        <v>A509:D509</v>
      </c>
      <c r="L509" t="b" cm="1">
        <f t="array" aca="1" ref="L509" ca="1">SUMPRODUCT(--(INDIRECT(input478[[#This Row],[range1]])&lt;INDIRECT(input478[[#This Row],[range2]])))=COUNT(INDIRECT(input478[[#This Row],[range1]]))</f>
        <v>1</v>
      </c>
      <c r="M509" t="b" cm="1">
        <f t="array" aca="1" ref="M509" ca="1">SUMPRODUCT(--(INDIRECT(input478[[#This Row],[range1]])&gt;INDIRECT(input478[[#This Row],[range2]])))=COUNT(INDIRECT(input478[[#This Row],[range1]]))</f>
        <v>0</v>
      </c>
      <c r="N509" t="b">
        <f ca="1">IF(AND(NOT(input478[[#This Row],[All DESC?]]),NOT(input478[[#This Row],[All ASC?]])),FALSE(),TRUE())</f>
        <v>1</v>
      </c>
      <c r="O509" cm="1">
        <f t="array" aca="1" ref="O509" ca="1">IF(AND(input478[[#This Row],[Safe Part 1]],(MAX(ABS((INDIRECT(input478[[#This Row],[range2]]))-(INDIRECT(input478[[#This Row],[range1]])))))&lt;=3),1,0)</f>
        <v>0</v>
      </c>
    </row>
    <row r="510" spans="1:15" x14ac:dyDescent="0.35">
      <c r="A510">
        <v>57</v>
      </c>
      <c r="B510">
        <v>52</v>
      </c>
      <c r="C510">
        <v>50</v>
      </c>
      <c r="D510">
        <v>47</v>
      </c>
      <c r="E510">
        <v>44</v>
      </c>
      <c r="F510">
        <v>41</v>
      </c>
      <c r="H510">
        <f>1</f>
        <v>1</v>
      </c>
      <c r="I510">
        <f>COUNTA(input478[[#This Row],[Column1.1]:[Column1.8]])</f>
        <v>6</v>
      </c>
      <c r="J510" t="str">
        <f>ADDRESS(ROW(),input478[[#This Row],[first col]]+1,4)&amp;":"&amp;ADDRESS(ROW(),input478[[#This Row],[lastcol]],4)</f>
        <v>B510:F510</v>
      </c>
      <c r="K510" t="str">
        <f>ADDRESS(ROW(),input478[[#This Row],[first col]],4)&amp;":"&amp;ADDRESS(ROW(),input478[[#This Row],[lastcol]]-1,4)</f>
        <v>A510:E510</v>
      </c>
      <c r="L510" t="b" cm="1">
        <f t="array" aca="1" ref="L510" ca="1">SUMPRODUCT(--(INDIRECT(input478[[#This Row],[range1]])&lt;INDIRECT(input478[[#This Row],[range2]])))=COUNT(INDIRECT(input478[[#This Row],[range1]]))</f>
        <v>1</v>
      </c>
      <c r="M510" t="b" cm="1">
        <f t="array" aca="1" ref="M510" ca="1">SUMPRODUCT(--(INDIRECT(input478[[#This Row],[range1]])&gt;INDIRECT(input478[[#This Row],[range2]])))=COUNT(INDIRECT(input478[[#This Row],[range1]]))</f>
        <v>0</v>
      </c>
      <c r="N510" t="b">
        <f ca="1">IF(AND(NOT(input478[[#This Row],[All DESC?]]),NOT(input478[[#This Row],[All ASC?]])),FALSE(),TRUE())</f>
        <v>1</v>
      </c>
      <c r="O510" cm="1">
        <f t="array" aca="1" ref="O510" ca="1">IF(AND(input478[[#This Row],[Safe Part 1]],(MAX(ABS((INDIRECT(input478[[#This Row],[range2]]))-(INDIRECT(input478[[#This Row],[range1]])))))&lt;=3),1,0)</f>
        <v>0</v>
      </c>
    </row>
    <row r="511" spans="1:15" x14ac:dyDescent="0.35">
      <c r="A511">
        <v>34</v>
      </c>
      <c r="B511">
        <v>29</v>
      </c>
      <c r="C511">
        <v>26</v>
      </c>
      <c r="D511">
        <v>23</v>
      </c>
      <c r="E511">
        <v>21</v>
      </c>
      <c r="F511">
        <v>18</v>
      </c>
      <c r="G511">
        <v>15</v>
      </c>
      <c r="H511">
        <f>1</f>
        <v>1</v>
      </c>
      <c r="I511">
        <f>COUNTA(input478[[#This Row],[Column1.1]:[Column1.8]])</f>
        <v>7</v>
      </c>
      <c r="J511" t="str">
        <f>ADDRESS(ROW(),input478[[#This Row],[first col]]+1,4)&amp;":"&amp;ADDRESS(ROW(),input478[[#This Row],[lastcol]],4)</f>
        <v>B511:G511</v>
      </c>
      <c r="K511" t="str">
        <f>ADDRESS(ROW(),input478[[#This Row],[first col]],4)&amp;":"&amp;ADDRESS(ROW(),input478[[#This Row],[lastcol]]-1,4)</f>
        <v>A511:F511</v>
      </c>
      <c r="L511" t="b" cm="1">
        <f t="array" aca="1" ref="L511" ca="1">SUMPRODUCT(--(INDIRECT(input478[[#This Row],[range1]])&lt;INDIRECT(input478[[#This Row],[range2]])))=COUNT(INDIRECT(input478[[#This Row],[range1]]))</f>
        <v>1</v>
      </c>
      <c r="M511" t="b" cm="1">
        <f t="array" aca="1" ref="M511" ca="1">SUMPRODUCT(--(INDIRECT(input478[[#This Row],[range1]])&gt;INDIRECT(input478[[#This Row],[range2]])))=COUNT(INDIRECT(input478[[#This Row],[range1]]))</f>
        <v>0</v>
      </c>
      <c r="N511" t="b">
        <f ca="1">IF(AND(NOT(input478[[#This Row],[All DESC?]]),NOT(input478[[#This Row],[All ASC?]])),FALSE(),TRUE())</f>
        <v>1</v>
      </c>
      <c r="O511" cm="1">
        <f t="array" aca="1" ref="O511" ca="1">IF(AND(input478[[#This Row],[Safe Part 1]],(MAX(ABS((INDIRECT(input478[[#This Row],[range2]]))-(INDIRECT(input478[[#This Row],[range1]])))))&lt;=3),1,0)</f>
        <v>0</v>
      </c>
    </row>
    <row r="512" spans="1:15" x14ac:dyDescent="0.35">
      <c r="A512">
        <v>89</v>
      </c>
      <c r="B512">
        <v>85</v>
      </c>
      <c r="C512">
        <v>84</v>
      </c>
      <c r="D512">
        <v>81</v>
      </c>
      <c r="E512">
        <v>78</v>
      </c>
      <c r="H512">
        <f>1</f>
        <v>1</v>
      </c>
      <c r="I512">
        <f>COUNTA(input478[[#This Row],[Column1.1]:[Column1.8]])</f>
        <v>5</v>
      </c>
      <c r="J512" t="str">
        <f>ADDRESS(ROW(),input478[[#This Row],[first col]]+1,4)&amp;":"&amp;ADDRESS(ROW(),input478[[#This Row],[lastcol]],4)</f>
        <v>B512:E512</v>
      </c>
      <c r="K512" t="str">
        <f>ADDRESS(ROW(),input478[[#This Row],[first col]],4)&amp;":"&amp;ADDRESS(ROW(),input478[[#This Row],[lastcol]]-1,4)</f>
        <v>A512:D512</v>
      </c>
      <c r="L512" t="b" cm="1">
        <f t="array" aca="1" ref="L512" ca="1">SUMPRODUCT(--(INDIRECT(input478[[#This Row],[range1]])&lt;INDIRECT(input478[[#This Row],[range2]])))=COUNT(INDIRECT(input478[[#This Row],[range1]]))</f>
        <v>1</v>
      </c>
      <c r="M512" t="b" cm="1">
        <f t="array" aca="1" ref="M512" ca="1">SUMPRODUCT(--(INDIRECT(input478[[#This Row],[range1]])&gt;INDIRECT(input478[[#This Row],[range2]])))=COUNT(INDIRECT(input478[[#This Row],[range1]]))</f>
        <v>0</v>
      </c>
      <c r="N512" t="b">
        <f ca="1">IF(AND(NOT(input478[[#This Row],[All DESC?]]),NOT(input478[[#This Row],[All ASC?]])),FALSE(),TRUE())</f>
        <v>1</v>
      </c>
      <c r="O512" cm="1">
        <f t="array" aca="1" ref="O512" ca="1">IF(AND(input478[[#This Row],[Safe Part 1]],(MAX(ABS((INDIRECT(input478[[#This Row],[range2]]))-(INDIRECT(input478[[#This Row],[range1]])))))&lt;=3),1,0)</f>
        <v>0</v>
      </c>
    </row>
    <row r="513" spans="1:15" x14ac:dyDescent="0.35">
      <c r="A513">
        <v>55</v>
      </c>
      <c r="B513">
        <v>61</v>
      </c>
      <c r="C513">
        <v>64</v>
      </c>
      <c r="D513">
        <v>66</v>
      </c>
      <c r="E513">
        <v>68</v>
      </c>
      <c r="F513">
        <v>71</v>
      </c>
      <c r="H513">
        <f>1</f>
        <v>1</v>
      </c>
      <c r="I513">
        <f>COUNTA(input478[[#This Row],[Column1.1]:[Column1.8]])</f>
        <v>6</v>
      </c>
      <c r="J513" t="str">
        <f>ADDRESS(ROW(),input478[[#This Row],[first col]]+1,4)&amp;":"&amp;ADDRESS(ROW(),input478[[#This Row],[lastcol]],4)</f>
        <v>B513:F513</v>
      </c>
      <c r="K513" t="str">
        <f>ADDRESS(ROW(),input478[[#This Row],[first col]],4)&amp;":"&amp;ADDRESS(ROW(),input478[[#This Row],[lastcol]]-1,4)</f>
        <v>A513:E513</v>
      </c>
      <c r="L513" t="b" cm="1">
        <f t="array" aca="1" ref="L513" ca="1">SUMPRODUCT(--(INDIRECT(input478[[#This Row],[range1]])&lt;INDIRECT(input478[[#This Row],[range2]])))=COUNT(INDIRECT(input478[[#This Row],[range1]]))</f>
        <v>0</v>
      </c>
      <c r="M513" t="b" cm="1">
        <f t="array" aca="1" ref="M513" ca="1">SUMPRODUCT(--(INDIRECT(input478[[#This Row],[range1]])&gt;INDIRECT(input478[[#This Row],[range2]])))=COUNT(INDIRECT(input478[[#This Row],[range1]]))</f>
        <v>1</v>
      </c>
      <c r="N513" t="b">
        <f ca="1">IF(AND(NOT(input478[[#This Row],[All DESC?]]),NOT(input478[[#This Row],[All ASC?]])),FALSE(),TRUE())</f>
        <v>1</v>
      </c>
      <c r="O513" cm="1">
        <f t="array" aca="1" ref="O513" ca="1">IF(AND(input478[[#This Row],[Safe Part 1]],(MAX(ABS((INDIRECT(input478[[#This Row],[range2]]))-(INDIRECT(input478[[#This Row],[range1]])))))&lt;=3),1,0)</f>
        <v>0</v>
      </c>
    </row>
    <row r="514" spans="1:15" x14ac:dyDescent="0.35">
      <c r="A514">
        <v>67</v>
      </c>
      <c r="B514">
        <v>72</v>
      </c>
      <c r="C514">
        <v>74</v>
      </c>
      <c r="D514">
        <v>77</v>
      </c>
      <c r="H514">
        <f>1</f>
        <v>1</v>
      </c>
      <c r="I514">
        <f>COUNTA(input478[[#This Row],[Column1.1]:[Column1.8]])</f>
        <v>4</v>
      </c>
      <c r="J514" t="str">
        <f>ADDRESS(ROW(),input478[[#This Row],[first col]]+1,4)&amp;":"&amp;ADDRESS(ROW(),input478[[#This Row],[lastcol]],4)</f>
        <v>B514:D514</v>
      </c>
      <c r="K514" t="str">
        <f>ADDRESS(ROW(),input478[[#This Row],[first col]],4)&amp;":"&amp;ADDRESS(ROW(),input478[[#This Row],[lastcol]]-1,4)</f>
        <v>A514:C514</v>
      </c>
      <c r="L514" t="b" cm="1">
        <f t="array" aca="1" ref="L514" ca="1">SUMPRODUCT(--(INDIRECT(input478[[#This Row],[range1]])&lt;INDIRECT(input478[[#This Row],[range2]])))=COUNT(INDIRECT(input478[[#This Row],[range1]]))</f>
        <v>0</v>
      </c>
      <c r="M514" t="b" cm="1">
        <f t="array" aca="1" ref="M514" ca="1">SUMPRODUCT(--(INDIRECT(input478[[#This Row],[range1]])&gt;INDIRECT(input478[[#This Row],[range2]])))=COUNT(INDIRECT(input478[[#This Row],[range1]]))</f>
        <v>1</v>
      </c>
      <c r="N514" t="b">
        <f ca="1">IF(AND(NOT(input478[[#This Row],[All DESC?]]),NOT(input478[[#This Row],[All ASC?]])),FALSE(),TRUE())</f>
        <v>1</v>
      </c>
      <c r="O514" cm="1">
        <f t="array" aca="1" ref="O514" ca="1">IF(AND(input478[[#This Row],[Safe Part 1]],(MAX(ABS((INDIRECT(input478[[#This Row],[range2]]))-(INDIRECT(input478[[#This Row],[range1]])))))&lt;=3),1,0)</f>
        <v>0</v>
      </c>
    </row>
    <row r="515" spans="1:15" x14ac:dyDescent="0.35">
      <c r="A515">
        <v>32</v>
      </c>
      <c r="B515">
        <v>28</v>
      </c>
      <c r="C515">
        <v>25</v>
      </c>
      <c r="D515">
        <v>23</v>
      </c>
      <c r="E515">
        <v>20</v>
      </c>
      <c r="F515">
        <v>19</v>
      </c>
      <c r="G515">
        <v>16</v>
      </c>
      <c r="H515">
        <f>1</f>
        <v>1</v>
      </c>
      <c r="I515">
        <f>COUNTA(input478[[#This Row],[Column1.1]:[Column1.8]])</f>
        <v>7</v>
      </c>
      <c r="J515" t="str">
        <f>ADDRESS(ROW(),input478[[#This Row],[first col]]+1,4)&amp;":"&amp;ADDRESS(ROW(),input478[[#This Row],[lastcol]],4)</f>
        <v>B515:G515</v>
      </c>
      <c r="K515" t="str">
        <f>ADDRESS(ROW(),input478[[#This Row],[first col]],4)&amp;":"&amp;ADDRESS(ROW(),input478[[#This Row],[lastcol]]-1,4)</f>
        <v>A515:F515</v>
      </c>
      <c r="L515" t="b" cm="1">
        <f t="array" aca="1" ref="L515" ca="1">SUMPRODUCT(--(INDIRECT(input478[[#This Row],[range1]])&lt;INDIRECT(input478[[#This Row],[range2]])))=COUNT(INDIRECT(input478[[#This Row],[range1]]))</f>
        <v>1</v>
      </c>
      <c r="M515" t="b" cm="1">
        <f t="array" aca="1" ref="M515" ca="1">SUMPRODUCT(--(INDIRECT(input478[[#This Row],[range1]])&gt;INDIRECT(input478[[#This Row],[range2]])))=COUNT(INDIRECT(input478[[#This Row],[range1]]))</f>
        <v>0</v>
      </c>
      <c r="N515" t="b">
        <f ca="1">IF(AND(NOT(input478[[#This Row],[All DESC?]]),NOT(input478[[#This Row],[All ASC?]])),FALSE(),TRUE())</f>
        <v>1</v>
      </c>
      <c r="O515" cm="1">
        <f t="array" aca="1" ref="O515" ca="1">IF(AND(input478[[#This Row],[Safe Part 1]],(MAX(ABS((INDIRECT(input478[[#This Row],[range2]]))-(INDIRECT(input478[[#This Row],[range1]])))))&lt;=3),1,0)</f>
        <v>0</v>
      </c>
    </row>
    <row r="516" spans="1:15" x14ac:dyDescent="0.35">
      <c r="A516">
        <v>29</v>
      </c>
      <c r="B516">
        <v>31</v>
      </c>
      <c r="C516">
        <v>33</v>
      </c>
      <c r="D516">
        <v>34</v>
      </c>
      <c r="E516">
        <v>37</v>
      </c>
      <c r="F516">
        <v>39</v>
      </c>
      <c r="G516">
        <v>41</v>
      </c>
      <c r="H516">
        <f>1</f>
        <v>1</v>
      </c>
      <c r="I516">
        <f>COUNTA(input478[[#This Row],[Column1.1]:[Column1.8]])</f>
        <v>7</v>
      </c>
      <c r="J516" t="str">
        <f>ADDRESS(ROW(),input478[[#This Row],[first col]]+1,4)&amp;":"&amp;ADDRESS(ROW(),input478[[#This Row],[lastcol]],4)</f>
        <v>B516:G516</v>
      </c>
      <c r="K516" t="str">
        <f>ADDRESS(ROW(),input478[[#This Row],[first col]],4)&amp;":"&amp;ADDRESS(ROW(),input478[[#This Row],[lastcol]]-1,4)</f>
        <v>A516:F516</v>
      </c>
      <c r="L516" t="b" cm="1">
        <f t="array" aca="1" ref="L516" ca="1">SUMPRODUCT(--(INDIRECT(input478[[#This Row],[range1]])&lt;INDIRECT(input478[[#This Row],[range2]])))=COUNT(INDIRECT(input478[[#This Row],[range1]]))</f>
        <v>0</v>
      </c>
      <c r="M516" t="b" cm="1">
        <f t="array" aca="1" ref="M516" ca="1">SUMPRODUCT(--(INDIRECT(input478[[#This Row],[range1]])&gt;INDIRECT(input478[[#This Row],[range2]])))=COUNT(INDIRECT(input478[[#This Row],[range1]]))</f>
        <v>1</v>
      </c>
      <c r="N516" t="b">
        <f ca="1">IF(AND(NOT(input478[[#This Row],[All DESC?]]),NOT(input478[[#This Row],[All ASC?]])),FALSE(),TRUE())</f>
        <v>1</v>
      </c>
      <c r="O516" cm="1">
        <f t="array" aca="1" ref="O516" ca="1">IF(AND(input478[[#This Row],[Safe Part 1]],(MAX(ABS((INDIRECT(input478[[#This Row],[range2]]))-(INDIRECT(input478[[#This Row],[range1]])))))&lt;=3),1,0)</f>
        <v>1</v>
      </c>
    </row>
    <row r="517" spans="1:15" x14ac:dyDescent="0.35">
      <c r="A517">
        <v>70</v>
      </c>
      <c r="B517">
        <v>65</v>
      </c>
      <c r="C517">
        <v>62</v>
      </c>
      <c r="D517">
        <v>59</v>
      </c>
      <c r="H517">
        <f>1</f>
        <v>1</v>
      </c>
      <c r="I517">
        <f>COUNTA(input478[[#This Row],[Column1.1]:[Column1.8]])</f>
        <v>4</v>
      </c>
      <c r="J517" t="str">
        <f>ADDRESS(ROW(),input478[[#This Row],[first col]]+1,4)&amp;":"&amp;ADDRESS(ROW(),input478[[#This Row],[lastcol]],4)</f>
        <v>B517:D517</v>
      </c>
      <c r="K517" t="str">
        <f>ADDRESS(ROW(),input478[[#This Row],[first col]],4)&amp;":"&amp;ADDRESS(ROW(),input478[[#This Row],[lastcol]]-1,4)</f>
        <v>A517:C517</v>
      </c>
      <c r="L517" t="b" cm="1">
        <f t="array" aca="1" ref="L517" ca="1">SUMPRODUCT(--(INDIRECT(input478[[#This Row],[range1]])&lt;INDIRECT(input478[[#This Row],[range2]])))=COUNT(INDIRECT(input478[[#This Row],[range1]]))</f>
        <v>1</v>
      </c>
      <c r="M517" t="b" cm="1">
        <f t="array" aca="1" ref="M517" ca="1">SUMPRODUCT(--(INDIRECT(input478[[#This Row],[range1]])&gt;INDIRECT(input478[[#This Row],[range2]])))=COUNT(INDIRECT(input478[[#This Row],[range1]]))</f>
        <v>0</v>
      </c>
      <c r="N517" t="b">
        <f ca="1">IF(AND(NOT(input478[[#This Row],[All DESC?]]),NOT(input478[[#This Row],[All ASC?]])),FALSE(),TRUE())</f>
        <v>1</v>
      </c>
      <c r="O517" cm="1">
        <f t="array" aca="1" ref="O517" ca="1">IF(AND(input478[[#This Row],[Safe Part 1]],(MAX(ABS((INDIRECT(input478[[#This Row],[range2]]))-(INDIRECT(input478[[#This Row],[range1]])))))&lt;=3),1,0)</f>
        <v>0</v>
      </c>
    </row>
    <row r="518" spans="1:15" x14ac:dyDescent="0.35">
      <c r="A518">
        <v>66</v>
      </c>
      <c r="B518">
        <v>62</v>
      </c>
      <c r="C518">
        <v>59</v>
      </c>
      <c r="D518">
        <v>58</v>
      </c>
      <c r="H518">
        <f>1</f>
        <v>1</v>
      </c>
      <c r="I518">
        <f>COUNTA(input478[[#This Row],[Column1.1]:[Column1.8]])</f>
        <v>4</v>
      </c>
      <c r="J518" t="str">
        <f>ADDRESS(ROW(),input478[[#This Row],[first col]]+1,4)&amp;":"&amp;ADDRESS(ROW(),input478[[#This Row],[lastcol]],4)</f>
        <v>B518:D518</v>
      </c>
      <c r="K518" t="str">
        <f>ADDRESS(ROW(),input478[[#This Row],[first col]],4)&amp;":"&amp;ADDRESS(ROW(),input478[[#This Row],[lastcol]]-1,4)</f>
        <v>A518:C518</v>
      </c>
      <c r="L518" t="b" cm="1">
        <f t="array" aca="1" ref="L518" ca="1">SUMPRODUCT(--(INDIRECT(input478[[#This Row],[range1]])&lt;INDIRECT(input478[[#This Row],[range2]])))=COUNT(INDIRECT(input478[[#This Row],[range1]]))</f>
        <v>1</v>
      </c>
      <c r="M518" t="b" cm="1">
        <f t="array" aca="1" ref="M518" ca="1">SUMPRODUCT(--(INDIRECT(input478[[#This Row],[range1]])&gt;INDIRECT(input478[[#This Row],[range2]])))=COUNT(INDIRECT(input478[[#This Row],[range1]]))</f>
        <v>0</v>
      </c>
      <c r="N518" t="b">
        <f ca="1">IF(AND(NOT(input478[[#This Row],[All DESC?]]),NOT(input478[[#This Row],[All ASC?]])),FALSE(),TRUE())</f>
        <v>1</v>
      </c>
      <c r="O518" cm="1">
        <f t="array" aca="1" ref="O518" ca="1">IF(AND(input478[[#This Row],[Safe Part 1]],(MAX(ABS((INDIRECT(input478[[#This Row],[range2]]))-(INDIRECT(input478[[#This Row],[range1]])))))&lt;=3),1,0)</f>
        <v>0</v>
      </c>
    </row>
    <row r="519" spans="1:15" x14ac:dyDescent="0.35">
      <c r="A519">
        <v>84</v>
      </c>
      <c r="B519">
        <v>89</v>
      </c>
      <c r="C519">
        <v>91</v>
      </c>
      <c r="D519">
        <v>92</v>
      </c>
      <c r="E519">
        <v>93</v>
      </c>
      <c r="H519">
        <f>1</f>
        <v>1</v>
      </c>
      <c r="I519">
        <f>COUNTA(input478[[#This Row],[Column1.1]:[Column1.8]])</f>
        <v>5</v>
      </c>
      <c r="J519" t="str">
        <f>ADDRESS(ROW(),input478[[#This Row],[first col]]+1,4)&amp;":"&amp;ADDRESS(ROW(),input478[[#This Row],[lastcol]],4)</f>
        <v>B519:E519</v>
      </c>
      <c r="K519" t="str">
        <f>ADDRESS(ROW(),input478[[#This Row],[first col]],4)&amp;":"&amp;ADDRESS(ROW(),input478[[#This Row],[lastcol]]-1,4)</f>
        <v>A519:D519</v>
      </c>
      <c r="L519" t="b" cm="1">
        <f t="array" aca="1" ref="L519" ca="1">SUMPRODUCT(--(INDIRECT(input478[[#This Row],[range1]])&lt;INDIRECT(input478[[#This Row],[range2]])))=COUNT(INDIRECT(input478[[#This Row],[range1]]))</f>
        <v>0</v>
      </c>
      <c r="M519" t="b" cm="1">
        <f t="array" aca="1" ref="M519" ca="1">SUMPRODUCT(--(INDIRECT(input478[[#This Row],[range1]])&gt;INDIRECT(input478[[#This Row],[range2]])))=COUNT(INDIRECT(input478[[#This Row],[range1]]))</f>
        <v>1</v>
      </c>
      <c r="N519" t="b">
        <f ca="1">IF(AND(NOT(input478[[#This Row],[All DESC?]]),NOT(input478[[#This Row],[All ASC?]])),FALSE(),TRUE())</f>
        <v>1</v>
      </c>
      <c r="O519" cm="1">
        <f t="array" aca="1" ref="O519" ca="1">IF(AND(input478[[#This Row],[Safe Part 1]],(MAX(ABS((INDIRECT(input478[[#This Row],[range2]]))-(INDIRECT(input478[[#This Row],[range1]])))))&lt;=3),1,0)</f>
        <v>0</v>
      </c>
    </row>
    <row r="520" spans="1:15" x14ac:dyDescent="0.35">
      <c r="A520">
        <v>69</v>
      </c>
      <c r="B520">
        <v>74</v>
      </c>
      <c r="C520">
        <v>77</v>
      </c>
      <c r="D520">
        <v>78</v>
      </c>
      <c r="E520">
        <v>79</v>
      </c>
      <c r="F520">
        <v>81</v>
      </c>
      <c r="G520">
        <v>83</v>
      </c>
      <c r="H520">
        <f>1</f>
        <v>1</v>
      </c>
      <c r="I520">
        <f>COUNTA(input478[[#This Row],[Column1.1]:[Column1.8]])</f>
        <v>7</v>
      </c>
      <c r="J520" t="str">
        <f>ADDRESS(ROW(),input478[[#This Row],[first col]]+1,4)&amp;":"&amp;ADDRESS(ROW(),input478[[#This Row],[lastcol]],4)</f>
        <v>B520:G520</v>
      </c>
      <c r="K520" t="str">
        <f>ADDRESS(ROW(),input478[[#This Row],[first col]],4)&amp;":"&amp;ADDRESS(ROW(),input478[[#This Row],[lastcol]]-1,4)</f>
        <v>A520:F520</v>
      </c>
      <c r="L520" t="b" cm="1">
        <f t="array" aca="1" ref="L520" ca="1">SUMPRODUCT(--(INDIRECT(input478[[#This Row],[range1]])&lt;INDIRECT(input478[[#This Row],[range2]])))=COUNT(INDIRECT(input478[[#This Row],[range1]]))</f>
        <v>0</v>
      </c>
      <c r="M520" t="b" cm="1">
        <f t="array" aca="1" ref="M520" ca="1">SUMPRODUCT(--(INDIRECT(input478[[#This Row],[range1]])&gt;INDIRECT(input478[[#This Row],[range2]])))=COUNT(INDIRECT(input478[[#This Row],[range1]]))</f>
        <v>1</v>
      </c>
      <c r="N520" t="b">
        <f ca="1">IF(AND(NOT(input478[[#This Row],[All DESC?]]),NOT(input478[[#This Row],[All ASC?]])),FALSE(),TRUE())</f>
        <v>1</v>
      </c>
      <c r="O520" cm="1">
        <f t="array" aca="1" ref="O520" ca="1">IF(AND(input478[[#This Row],[Safe Part 1]],(MAX(ABS((INDIRECT(input478[[#This Row],[range2]]))-(INDIRECT(input478[[#This Row],[range1]])))))&lt;=3),1,0)</f>
        <v>0</v>
      </c>
    </row>
    <row r="521" spans="1:15" x14ac:dyDescent="0.35">
      <c r="A521">
        <v>31</v>
      </c>
      <c r="B521">
        <v>26</v>
      </c>
      <c r="C521">
        <v>25</v>
      </c>
      <c r="D521">
        <v>24</v>
      </c>
      <c r="E521">
        <v>22</v>
      </c>
      <c r="F521">
        <v>19</v>
      </c>
      <c r="G521">
        <v>17</v>
      </c>
      <c r="H521">
        <f>1</f>
        <v>1</v>
      </c>
      <c r="I521">
        <f>COUNTA(input478[[#This Row],[Column1.1]:[Column1.8]])</f>
        <v>7</v>
      </c>
      <c r="J521" t="str">
        <f>ADDRESS(ROW(),input478[[#This Row],[first col]]+1,4)&amp;":"&amp;ADDRESS(ROW(),input478[[#This Row],[lastcol]],4)</f>
        <v>B521:G521</v>
      </c>
      <c r="K521" t="str">
        <f>ADDRESS(ROW(),input478[[#This Row],[first col]],4)&amp;":"&amp;ADDRESS(ROW(),input478[[#This Row],[lastcol]]-1,4)</f>
        <v>A521:F521</v>
      </c>
      <c r="L521" t="b" cm="1">
        <f t="array" aca="1" ref="L521" ca="1">SUMPRODUCT(--(INDIRECT(input478[[#This Row],[range1]])&lt;INDIRECT(input478[[#This Row],[range2]])))=COUNT(INDIRECT(input478[[#This Row],[range1]]))</f>
        <v>1</v>
      </c>
      <c r="M521" t="b" cm="1">
        <f t="array" aca="1" ref="M521" ca="1">SUMPRODUCT(--(INDIRECT(input478[[#This Row],[range1]])&gt;INDIRECT(input478[[#This Row],[range2]])))=COUNT(INDIRECT(input478[[#This Row],[range1]]))</f>
        <v>0</v>
      </c>
      <c r="N521" t="b">
        <f ca="1">IF(AND(NOT(input478[[#This Row],[All DESC?]]),NOT(input478[[#This Row],[All ASC?]])),FALSE(),TRUE())</f>
        <v>1</v>
      </c>
      <c r="O521" cm="1">
        <f t="array" aca="1" ref="O521" ca="1">IF(AND(input478[[#This Row],[Safe Part 1]],(MAX(ABS((INDIRECT(input478[[#This Row],[range2]]))-(INDIRECT(input478[[#This Row],[range1]])))))&lt;=3),1,0)</f>
        <v>0</v>
      </c>
    </row>
    <row r="522" spans="1:15" x14ac:dyDescent="0.35">
      <c r="A522">
        <v>96</v>
      </c>
      <c r="B522">
        <v>94</v>
      </c>
      <c r="C522">
        <v>91</v>
      </c>
      <c r="D522">
        <v>90</v>
      </c>
      <c r="E522">
        <v>88</v>
      </c>
      <c r="H522">
        <f>1</f>
        <v>1</v>
      </c>
      <c r="I522">
        <f>COUNTA(input478[[#This Row],[Column1.1]:[Column1.8]])</f>
        <v>5</v>
      </c>
      <c r="J522" t="str">
        <f>ADDRESS(ROW(),input478[[#This Row],[first col]]+1,4)&amp;":"&amp;ADDRESS(ROW(),input478[[#This Row],[lastcol]],4)</f>
        <v>B522:E522</v>
      </c>
      <c r="K522" t="str">
        <f>ADDRESS(ROW(),input478[[#This Row],[first col]],4)&amp;":"&amp;ADDRESS(ROW(),input478[[#This Row],[lastcol]]-1,4)</f>
        <v>A522:D522</v>
      </c>
      <c r="L522" t="b" cm="1">
        <f t="array" aca="1" ref="L522" ca="1">SUMPRODUCT(--(INDIRECT(input478[[#This Row],[range1]])&lt;INDIRECT(input478[[#This Row],[range2]])))=COUNT(INDIRECT(input478[[#This Row],[range1]]))</f>
        <v>1</v>
      </c>
      <c r="M522" t="b" cm="1">
        <f t="array" aca="1" ref="M522" ca="1">SUMPRODUCT(--(INDIRECT(input478[[#This Row],[range1]])&gt;INDIRECT(input478[[#This Row],[range2]])))=COUNT(INDIRECT(input478[[#This Row],[range1]]))</f>
        <v>0</v>
      </c>
      <c r="N522" t="b">
        <f ca="1">IF(AND(NOT(input478[[#This Row],[All DESC?]]),NOT(input478[[#This Row],[All ASC?]])),FALSE(),TRUE())</f>
        <v>1</v>
      </c>
      <c r="O522" cm="1">
        <f t="array" aca="1" ref="O522" ca="1">IF(AND(input478[[#This Row],[Safe Part 1]],(MAX(ABS((INDIRECT(input478[[#This Row],[range2]]))-(INDIRECT(input478[[#This Row],[range1]])))))&lt;=3),1,0)</f>
        <v>1</v>
      </c>
    </row>
    <row r="523" spans="1:15" x14ac:dyDescent="0.35">
      <c r="A523">
        <v>82</v>
      </c>
      <c r="B523">
        <v>87</v>
      </c>
      <c r="C523">
        <v>88</v>
      </c>
      <c r="D523">
        <v>89</v>
      </c>
      <c r="E523">
        <v>92</v>
      </c>
      <c r="F523">
        <v>94</v>
      </c>
      <c r="H523">
        <f>1</f>
        <v>1</v>
      </c>
      <c r="I523">
        <f>COUNTA(input478[[#This Row],[Column1.1]:[Column1.8]])</f>
        <v>6</v>
      </c>
      <c r="J523" t="str">
        <f>ADDRESS(ROW(),input478[[#This Row],[first col]]+1,4)&amp;":"&amp;ADDRESS(ROW(),input478[[#This Row],[lastcol]],4)</f>
        <v>B523:F523</v>
      </c>
      <c r="K523" t="str">
        <f>ADDRESS(ROW(),input478[[#This Row],[first col]],4)&amp;":"&amp;ADDRESS(ROW(),input478[[#This Row],[lastcol]]-1,4)</f>
        <v>A523:E523</v>
      </c>
      <c r="L523" t="b" cm="1">
        <f t="array" aca="1" ref="L523" ca="1">SUMPRODUCT(--(INDIRECT(input478[[#This Row],[range1]])&lt;INDIRECT(input478[[#This Row],[range2]])))=COUNT(INDIRECT(input478[[#This Row],[range1]]))</f>
        <v>0</v>
      </c>
      <c r="M523" t="b" cm="1">
        <f t="array" aca="1" ref="M523" ca="1">SUMPRODUCT(--(INDIRECT(input478[[#This Row],[range1]])&gt;INDIRECT(input478[[#This Row],[range2]])))=COUNT(INDIRECT(input478[[#This Row],[range1]]))</f>
        <v>1</v>
      </c>
      <c r="N523" t="b">
        <f ca="1">IF(AND(NOT(input478[[#This Row],[All DESC?]]),NOT(input478[[#This Row],[All ASC?]])),FALSE(),TRUE())</f>
        <v>1</v>
      </c>
      <c r="O523" cm="1">
        <f t="array" aca="1" ref="O523" ca="1">IF(AND(input478[[#This Row],[Safe Part 1]],(MAX(ABS((INDIRECT(input478[[#This Row],[range2]]))-(INDIRECT(input478[[#This Row],[range1]])))))&lt;=3),1,0)</f>
        <v>0</v>
      </c>
    </row>
    <row r="524" spans="1:15" x14ac:dyDescent="0.35">
      <c r="A524">
        <v>30</v>
      </c>
      <c r="B524">
        <v>27</v>
      </c>
      <c r="C524">
        <v>25</v>
      </c>
      <c r="D524">
        <v>23</v>
      </c>
      <c r="E524">
        <v>22</v>
      </c>
      <c r="F524">
        <v>20</v>
      </c>
      <c r="H524">
        <f>1</f>
        <v>1</v>
      </c>
      <c r="I524">
        <f>COUNTA(input478[[#This Row],[Column1.1]:[Column1.8]])</f>
        <v>6</v>
      </c>
      <c r="J524" t="str">
        <f>ADDRESS(ROW(),input478[[#This Row],[first col]]+1,4)&amp;":"&amp;ADDRESS(ROW(),input478[[#This Row],[lastcol]],4)</f>
        <v>B524:F524</v>
      </c>
      <c r="K524" t="str">
        <f>ADDRESS(ROW(),input478[[#This Row],[first col]],4)&amp;":"&amp;ADDRESS(ROW(),input478[[#This Row],[lastcol]]-1,4)</f>
        <v>A524:E524</v>
      </c>
      <c r="L524" t="b" cm="1">
        <f t="array" aca="1" ref="L524" ca="1">SUMPRODUCT(--(INDIRECT(input478[[#This Row],[range1]])&lt;INDIRECT(input478[[#This Row],[range2]])))=COUNT(INDIRECT(input478[[#This Row],[range1]]))</f>
        <v>1</v>
      </c>
      <c r="M524" t="b" cm="1">
        <f t="array" aca="1" ref="M524" ca="1">SUMPRODUCT(--(INDIRECT(input478[[#This Row],[range1]])&gt;INDIRECT(input478[[#This Row],[range2]])))=COUNT(INDIRECT(input478[[#This Row],[range1]]))</f>
        <v>0</v>
      </c>
      <c r="N524" t="b">
        <f ca="1">IF(AND(NOT(input478[[#This Row],[All DESC?]]),NOT(input478[[#This Row],[All ASC?]])),FALSE(),TRUE())</f>
        <v>1</v>
      </c>
      <c r="O524" cm="1">
        <f t="array" aca="1" ref="O524" ca="1">IF(AND(input478[[#This Row],[Safe Part 1]],(MAX(ABS((INDIRECT(input478[[#This Row],[range2]]))-(INDIRECT(input478[[#This Row],[range1]])))))&lt;=3),1,0)</f>
        <v>1</v>
      </c>
    </row>
    <row r="525" spans="1:15" x14ac:dyDescent="0.35">
      <c r="A525">
        <v>68</v>
      </c>
      <c r="B525">
        <v>62</v>
      </c>
      <c r="C525">
        <v>60</v>
      </c>
      <c r="D525">
        <v>58</v>
      </c>
      <c r="E525">
        <v>57</v>
      </c>
      <c r="F525">
        <v>56</v>
      </c>
      <c r="G525">
        <v>53</v>
      </c>
      <c r="H525">
        <f>1</f>
        <v>1</v>
      </c>
      <c r="I525">
        <f>COUNTA(input478[[#This Row],[Column1.1]:[Column1.8]])</f>
        <v>7</v>
      </c>
      <c r="J525" t="str">
        <f>ADDRESS(ROW(),input478[[#This Row],[first col]]+1,4)&amp;":"&amp;ADDRESS(ROW(),input478[[#This Row],[lastcol]],4)</f>
        <v>B525:G525</v>
      </c>
      <c r="K525" t="str">
        <f>ADDRESS(ROW(),input478[[#This Row],[first col]],4)&amp;":"&amp;ADDRESS(ROW(),input478[[#This Row],[lastcol]]-1,4)</f>
        <v>A525:F525</v>
      </c>
      <c r="L525" t="b" cm="1">
        <f t="array" aca="1" ref="L525" ca="1">SUMPRODUCT(--(INDIRECT(input478[[#This Row],[range1]])&lt;INDIRECT(input478[[#This Row],[range2]])))=COUNT(INDIRECT(input478[[#This Row],[range1]]))</f>
        <v>1</v>
      </c>
      <c r="M525" t="b" cm="1">
        <f t="array" aca="1" ref="M525" ca="1">SUMPRODUCT(--(INDIRECT(input478[[#This Row],[range1]])&gt;INDIRECT(input478[[#This Row],[range2]])))=COUNT(INDIRECT(input478[[#This Row],[range1]]))</f>
        <v>0</v>
      </c>
      <c r="N525" t="b">
        <f ca="1">IF(AND(NOT(input478[[#This Row],[All DESC?]]),NOT(input478[[#This Row],[All ASC?]])),FALSE(),TRUE())</f>
        <v>1</v>
      </c>
      <c r="O525" cm="1">
        <f t="array" aca="1" ref="O525" ca="1">IF(AND(input478[[#This Row],[Safe Part 1]],(MAX(ABS((INDIRECT(input478[[#This Row],[range2]]))-(INDIRECT(input478[[#This Row],[range1]])))))&lt;=3),1,0)</f>
        <v>0</v>
      </c>
    </row>
    <row r="526" spans="1:15" x14ac:dyDescent="0.35">
      <c r="A526">
        <v>52</v>
      </c>
      <c r="B526">
        <v>55</v>
      </c>
      <c r="C526">
        <v>57</v>
      </c>
      <c r="D526">
        <v>58</v>
      </c>
      <c r="E526">
        <v>60</v>
      </c>
      <c r="H526">
        <f>1</f>
        <v>1</v>
      </c>
      <c r="I526">
        <f>COUNTA(input478[[#This Row],[Column1.1]:[Column1.8]])</f>
        <v>5</v>
      </c>
      <c r="J526" t="str">
        <f>ADDRESS(ROW(),input478[[#This Row],[first col]]+1,4)&amp;":"&amp;ADDRESS(ROW(),input478[[#This Row],[lastcol]],4)</f>
        <v>B526:E526</v>
      </c>
      <c r="K526" t="str">
        <f>ADDRESS(ROW(),input478[[#This Row],[first col]],4)&amp;":"&amp;ADDRESS(ROW(),input478[[#This Row],[lastcol]]-1,4)</f>
        <v>A526:D526</v>
      </c>
      <c r="L526" t="b" cm="1">
        <f t="array" aca="1" ref="L526" ca="1">SUMPRODUCT(--(INDIRECT(input478[[#This Row],[range1]])&lt;INDIRECT(input478[[#This Row],[range2]])))=COUNT(INDIRECT(input478[[#This Row],[range1]]))</f>
        <v>0</v>
      </c>
      <c r="M526" t="b" cm="1">
        <f t="array" aca="1" ref="M526" ca="1">SUMPRODUCT(--(INDIRECT(input478[[#This Row],[range1]])&gt;INDIRECT(input478[[#This Row],[range2]])))=COUNT(INDIRECT(input478[[#This Row],[range1]]))</f>
        <v>1</v>
      </c>
      <c r="N526" t="b">
        <f ca="1">IF(AND(NOT(input478[[#This Row],[All DESC?]]),NOT(input478[[#This Row],[All ASC?]])),FALSE(),TRUE())</f>
        <v>1</v>
      </c>
      <c r="O526" cm="1">
        <f t="array" aca="1" ref="O526" ca="1">IF(AND(input478[[#This Row],[Safe Part 1]],(MAX(ABS((INDIRECT(input478[[#This Row],[range2]]))-(INDIRECT(input478[[#This Row],[range1]])))))&lt;=3),1,0)</f>
        <v>1</v>
      </c>
    </row>
    <row r="527" spans="1:15" x14ac:dyDescent="0.35">
      <c r="A527">
        <v>38</v>
      </c>
      <c r="B527">
        <v>34</v>
      </c>
      <c r="C527">
        <v>31</v>
      </c>
      <c r="D527">
        <v>29</v>
      </c>
      <c r="E527">
        <v>28</v>
      </c>
      <c r="F527">
        <v>25</v>
      </c>
      <c r="H527">
        <f>1</f>
        <v>1</v>
      </c>
      <c r="I527">
        <f>COUNTA(input478[[#This Row],[Column1.1]:[Column1.8]])</f>
        <v>6</v>
      </c>
      <c r="J527" t="str">
        <f>ADDRESS(ROW(),input478[[#This Row],[first col]]+1,4)&amp;":"&amp;ADDRESS(ROW(),input478[[#This Row],[lastcol]],4)</f>
        <v>B527:F527</v>
      </c>
      <c r="K527" t="str">
        <f>ADDRESS(ROW(),input478[[#This Row],[first col]],4)&amp;":"&amp;ADDRESS(ROW(),input478[[#This Row],[lastcol]]-1,4)</f>
        <v>A527:E527</v>
      </c>
      <c r="L527" t="b" cm="1">
        <f t="array" aca="1" ref="L527" ca="1">SUMPRODUCT(--(INDIRECT(input478[[#This Row],[range1]])&lt;INDIRECT(input478[[#This Row],[range2]])))=COUNT(INDIRECT(input478[[#This Row],[range1]]))</f>
        <v>1</v>
      </c>
      <c r="M527" t="b" cm="1">
        <f t="array" aca="1" ref="M527" ca="1">SUMPRODUCT(--(INDIRECT(input478[[#This Row],[range1]])&gt;INDIRECT(input478[[#This Row],[range2]])))=COUNT(INDIRECT(input478[[#This Row],[range1]]))</f>
        <v>0</v>
      </c>
      <c r="N527" t="b">
        <f ca="1">IF(AND(NOT(input478[[#This Row],[All DESC?]]),NOT(input478[[#This Row],[All ASC?]])),FALSE(),TRUE())</f>
        <v>1</v>
      </c>
      <c r="O527" cm="1">
        <f t="array" aca="1" ref="O527" ca="1">IF(AND(input478[[#This Row],[Safe Part 1]],(MAX(ABS((INDIRECT(input478[[#This Row],[range2]]))-(INDIRECT(input478[[#This Row],[range1]])))))&lt;=3),1,0)</f>
        <v>0</v>
      </c>
    </row>
    <row r="528" spans="1:15" x14ac:dyDescent="0.35">
      <c r="A528">
        <v>40</v>
      </c>
      <c r="B528">
        <v>36</v>
      </c>
      <c r="C528">
        <v>35</v>
      </c>
      <c r="D528">
        <v>34</v>
      </c>
      <c r="E528">
        <v>33</v>
      </c>
      <c r="F528">
        <v>31</v>
      </c>
      <c r="H528">
        <f>1</f>
        <v>1</v>
      </c>
      <c r="I528">
        <f>COUNTA(input478[[#This Row],[Column1.1]:[Column1.8]])</f>
        <v>6</v>
      </c>
      <c r="J528" t="str">
        <f>ADDRESS(ROW(),input478[[#This Row],[first col]]+1,4)&amp;":"&amp;ADDRESS(ROW(),input478[[#This Row],[lastcol]],4)</f>
        <v>B528:F528</v>
      </c>
      <c r="K528" t="str">
        <f>ADDRESS(ROW(),input478[[#This Row],[first col]],4)&amp;":"&amp;ADDRESS(ROW(),input478[[#This Row],[lastcol]]-1,4)</f>
        <v>A528:E528</v>
      </c>
      <c r="L528" t="b" cm="1">
        <f t="array" aca="1" ref="L528" ca="1">SUMPRODUCT(--(INDIRECT(input478[[#This Row],[range1]])&lt;INDIRECT(input478[[#This Row],[range2]])))=COUNT(INDIRECT(input478[[#This Row],[range1]]))</f>
        <v>1</v>
      </c>
      <c r="M528" t="b" cm="1">
        <f t="array" aca="1" ref="M528" ca="1">SUMPRODUCT(--(INDIRECT(input478[[#This Row],[range1]])&gt;INDIRECT(input478[[#This Row],[range2]])))=COUNT(INDIRECT(input478[[#This Row],[range1]]))</f>
        <v>0</v>
      </c>
      <c r="N528" t="b">
        <f ca="1">IF(AND(NOT(input478[[#This Row],[All DESC?]]),NOT(input478[[#This Row],[All ASC?]])),FALSE(),TRUE())</f>
        <v>1</v>
      </c>
      <c r="O528" cm="1">
        <f t="array" aca="1" ref="O528" ca="1">IF(AND(input478[[#This Row],[Safe Part 1]],(MAX(ABS((INDIRECT(input478[[#This Row],[range2]]))-(INDIRECT(input478[[#This Row],[range1]])))))&lt;=3),1,0)</f>
        <v>0</v>
      </c>
    </row>
    <row r="529" spans="1:15" x14ac:dyDescent="0.35">
      <c r="A529">
        <v>31</v>
      </c>
      <c r="B529">
        <v>34</v>
      </c>
      <c r="C529">
        <v>37</v>
      </c>
      <c r="D529">
        <v>38</v>
      </c>
      <c r="E529">
        <v>40</v>
      </c>
      <c r="F529">
        <v>41</v>
      </c>
      <c r="H529">
        <f>1</f>
        <v>1</v>
      </c>
      <c r="I529">
        <f>COUNTA(input478[[#This Row],[Column1.1]:[Column1.8]])</f>
        <v>6</v>
      </c>
      <c r="J529" t="str">
        <f>ADDRESS(ROW(),input478[[#This Row],[first col]]+1,4)&amp;":"&amp;ADDRESS(ROW(),input478[[#This Row],[lastcol]],4)</f>
        <v>B529:F529</v>
      </c>
      <c r="K529" t="str">
        <f>ADDRESS(ROW(),input478[[#This Row],[first col]],4)&amp;":"&amp;ADDRESS(ROW(),input478[[#This Row],[lastcol]]-1,4)</f>
        <v>A529:E529</v>
      </c>
      <c r="L529" t="b" cm="1">
        <f t="array" aca="1" ref="L529" ca="1">SUMPRODUCT(--(INDIRECT(input478[[#This Row],[range1]])&lt;INDIRECT(input478[[#This Row],[range2]])))=COUNT(INDIRECT(input478[[#This Row],[range1]]))</f>
        <v>0</v>
      </c>
      <c r="M529" t="b" cm="1">
        <f t="array" aca="1" ref="M529" ca="1">SUMPRODUCT(--(INDIRECT(input478[[#This Row],[range1]])&gt;INDIRECT(input478[[#This Row],[range2]])))=COUNT(INDIRECT(input478[[#This Row],[range1]]))</f>
        <v>1</v>
      </c>
      <c r="N529" t="b">
        <f ca="1">IF(AND(NOT(input478[[#This Row],[All DESC?]]),NOT(input478[[#This Row],[All ASC?]])),FALSE(),TRUE())</f>
        <v>1</v>
      </c>
      <c r="O529" cm="1">
        <f t="array" aca="1" ref="O529" ca="1">IF(AND(input478[[#This Row],[Safe Part 1]],(MAX(ABS((INDIRECT(input478[[#This Row],[range2]]))-(INDIRECT(input478[[#This Row],[range1]])))))&lt;=3),1,0)</f>
        <v>1</v>
      </c>
    </row>
    <row r="530" spans="1:15" x14ac:dyDescent="0.35">
      <c r="A530">
        <v>35</v>
      </c>
      <c r="B530">
        <v>40</v>
      </c>
      <c r="C530">
        <v>42</v>
      </c>
      <c r="D530">
        <v>44</v>
      </c>
      <c r="E530">
        <v>46</v>
      </c>
      <c r="H530">
        <f>1</f>
        <v>1</v>
      </c>
      <c r="I530">
        <f>COUNTA(input478[[#This Row],[Column1.1]:[Column1.8]])</f>
        <v>5</v>
      </c>
      <c r="J530" t="str">
        <f>ADDRESS(ROW(),input478[[#This Row],[first col]]+1,4)&amp;":"&amp;ADDRESS(ROW(),input478[[#This Row],[lastcol]],4)</f>
        <v>B530:E530</v>
      </c>
      <c r="K530" t="str">
        <f>ADDRESS(ROW(),input478[[#This Row],[first col]],4)&amp;":"&amp;ADDRESS(ROW(),input478[[#This Row],[lastcol]]-1,4)</f>
        <v>A530:D530</v>
      </c>
      <c r="L530" t="b" cm="1">
        <f t="array" aca="1" ref="L530" ca="1">SUMPRODUCT(--(INDIRECT(input478[[#This Row],[range1]])&lt;INDIRECT(input478[[#This Row],[range2]])))=COUNT(INDIRECT(input478[[#This Row],[range1]]))</f>
        <v>0</v>
      </c>
      <c r="M530" t="b" cm="1">
        <f t="array" aca="1" ref="M530" ca="1">SUMPRODUCT(--(INDIRECT(input478[[#This Row],[range1]])&gt;INDIRECT(input478[[#This Row],[range2]])))=COUNT(INDIRECT(input478[[#This Row],[range1]]))</f>
        <v>1</v>
      </c>
      <c r="N530" t="b">
        <f ca="1">IF(AND(NOT(input478[[#This Row],[All DESC?]]),NOT(input478[[#This Row],[All ASC?]])),FALSE(),TRUE())</f>
        <v>1</v>
      </c>
      <c r="O530" cm="1">
        <f t="array" aca="1" ref="O530" ca="1">IF(AND(input478[[#This Row],[Safe Part 1]],(MAX(ABS((INDIRECT(input478[[#This Row],[range2]]))-(INDIRECT(input478[[#This Row],[range1]])))))&lt;=3),1,0)</f>
        <v>0</v>
      </c>
    </row>
    <row r="531" spans="1:15" x14ac:dyDescent="0.35">
      <c r="A531">
        <v>45</v>
      </c>
      <c r="B531">
        <v>40</v>
      </c>
      <c r="C531">
        <v>39</v>
      </c>
      <c r="D531">
        <v>38</v>
      </c>
      <c r="E531">
        <v>37</v>
      </c>
      <c r="H531">
        <f>1</f>
        <v>1</v>
      </c>
      <c r="I531">
        <f>COUNTA(input478[[#This Row],[Column1.1]:[Column1.8]])</f>
        <v>5</v>
      </c>
      <c r="J531" t="str">
        <f>ADDRESS(ROW(),input478[[#This Row],[first col]]+1,4)&amp;":"&amp;ADDRESS(ROW(),input478[[#This Row],[lastcol]],4)</f>
        <v>B531:E531</v>
      </c>
      <c r="K531" t="str">
        <f>ADDRESS(ROW(),input478[[#This Row],[first col]],4)&amp;":"&amp;ADDRESS(ROW(),input478[[#This Row],[lastcol]]-1,4)</f>
        <v>A531:D531</v>
      </c>
      <c r="L531" t="b" cm="1">
        <f t="array" aca="1" ref="L531" ca="1">SUMPRODUCT(--(INDIRECT(input478[[#This Row],[range1]])&lt;INDIRECT(input478[[#This Row],[range2]])))=COUNT(INDIRECT(input478[[#This Row],[range1]]))</f>
        <v>1</v>
      </c>
      <c r="M531" t="b" cm="1">
        <f t="array" aca="1" ref="M531" ca="1">SUMPRODUCT(--(INDIRECT(input478[[#This Row],[range1]])&gt;INDIRECT(input478[[#This Row],[range2]])))=COUNT(INDIRECT(input478[[#This Row],[range1]]))</f>
        <v>0</v>
      </c>
      <c r="N531" t="b">
        <f ca="1">IF(AND(NOT(input478[[#This Row],[All DESC?]]),NOT(input478[[#This Row],[All ASC?]])),FALSE(),TRUE())</f>
        <v>1</v>
      </c>
      <c r="O531" cm="1">
        <f t="array" aca="1" ref="O531" ca="1">IF(AND(input478[[#This Row],[Safe Part 1]],(MAX(ABS((INDIRECT(input478[[#This Row],[range2]]))-(INDIRECT(input478[[#This Row],[range1]])))))&lt;=3),1,0)</f>
        <v>0</v>
      </c>
    </row>
    <row r="532" spans="1:15" x14ac:dyDescent="0.35">
      <c r="A532">
        <v>46</v>
      </c>
      <c r="B532">
        <v>51</v>
      </c>
      <c r="C532">
        <v>53</v>
      </c>
      <c r="D532">
        <v>55</v>
      </c>
      <c r="E532">
        <v>56</v>
      </c>
      <c r="F532">
        <v>59</v>
      </c>
      <c r="G532">
        <v>60</v>
      </c>
      <c r="H532">
        <f>1</f>
        <v>1</v>
      </c>
      <c r="I532">
        <f>COUNTA(input478[[#This Row],[Column1.1]:[Column1.8]])</f>
        <v>7</v>
      </c>
      <c r="J532" t="str">
        <f>ADDRESS(ROW(),input478[[#This Row],[first col]]+1,4)&amp;":"&amp;ADDRESS(ROW(),input478[[#This Row],[lastcol]],4)</f>
        <v>B532:G532</v>
      </c>
      <c r="K532" t="str">
        <f>ADDRESS(ROW(),input478[[#This Row],[first col]],4)&amp;":"&amp;ADDRESS(ROW(),input478[[#This Row],[lastcol]]-1,4)</f>
        <v>A532:F532</v>
      </c>
      <c r="L532" t="b" cm="1">
        <f t="array" aca="1" ref="L532" ca="1">SUMPRODUCT(--(INDIRECT(input478[[#This Row],[range1]])&lt;INDIRECT(input478[[#This Row],[range2]])))=COUNT(INDIRECT(input478[[#This Row],[range1]]))</f>
        <v>0</v>
      </c>
      <c r="M532" t="b" cm="1">
        <f t="array" aca="1" ref="M532" ca="1">SUMPRODUCT(--(INDIRECT(input478[[#This Row],[range1]])&gt;INDIRECT(input478[[#This Row],[range2]])))=COUNT(INDIRECT(input478[[#This Row],[range1]]))</f>
        <v>1</v>
      </c>
      <c r="N532" t="b">
        <f ca="1">IF(AND(NOT(input478[[#This Row],[All DESC?]]),NOT(input478[[#This Row],[All ASC?]])),FALSE(),TRUE())</f>
        <v>1</v>
      </c>
      <c r="O532" cm="1">
        <f t="array" aca="1" ref="O532" ca="1">IF(AND(input478[[#This Row],[Safe Part 1]],(MAX(ABS((INDIRECT(input478[[#This Row],[range2]]))-(INDIRECT(input478[[#This Row],[range1]])))))&lt;=3),1,0)</f>
        <v>0</v>
      </c>
    </row>
    <row r="533" spans="1:15" x14ac:dyDescent="0.35">
      <c r="A533">
        <v>26</v>
      </c>
      <c r="B533">
        <v>29</v>
      </c>
      <c r="C533">
        <v>32</v>
      </c>
      <c r="D533">
        <v>34</v>
      </c>
      <c r="E533">
        <v>37</v>
      </c>
      <c r="F533">
        <v>40</v>
      </c>
      <c r="H533">
        <f>1</f>
        <v>1</v>
      </c>
      <c r="I533">
        <f>COUNTA(input478[[#This Row],[Column1.1]:[Column1.8]])</f>
        <v>6</v>
      </c>
      <c r="J533" t="str">
        <f>ADDRESS(ROW(),input478[[#This Row],[first col]]+1,4)&amp;":"&amp;ADDRESS(ROW(),input478[[#This Row],[lastcol]],4)</f>
        <v>B533:F533</v>
      </c>
      <c r="K533" t="str">
        <f>ADDRESS(ROW(),input478[[#This Row],[first col]],4)&amp;":"&amp;ADDRESS(ROW(),input478[[#This Row],[lastcol]]-1,4)</f>
        <v>A533:E533</v>
      </c>
      <c r="L533" t="b" cm="1">
        <f t="array" aca="1" ref="L533" ca="1">SUMPRODUCT(--(INDIRECT(input478[[#This Row],[range1]])&lt;INDIRECT(input478[[#This Row],[range2]])))=COUNT(INDIRECT(input478[[#This Row],[range1]]))</f>
        <v>0</v>
      </c>
      <c r="M533" t="b" cm="1">
        <f t="array" aca="1" ref="M533" ca="1">SUMPRODUCT(--(INDIRECT(input478[[#This Row],[range1]])&gt;INDIRECT(input478[[#This Row],[range2]])))=COUNT(INDIRECT(input478[[#This Row],[range1]]))</f>
        <v>1</v>
      </c>
      <c r="N533" t="b">
        <f ca="1">IF(AND(NOT(input478[[#This Row],[All DESC?]]),NOT(input478[[#This Row],[All ASC?]])),FALSE(),TRUE())</f>
        <v>1</v>
      </c>
      <c r="O533" cm="1">
        <f t="array" aca="1" ref="O533" ca="1">IF(AND(input478[[#This Row],[Safe Part 1]],(MAX(ABS((INDIRECT(input478[[#This Row],[range2]]))-(INDIRECT(input478[[#This Row],[range1]])))))&lt;=3),1,0)</f>
        <v>1</v>
      </c>
    </row>
    <row r="534" spans="1:15" x14ac:dyDescent="0.35">
      <c r="A534">
        <v>90</v>
      </c>
      <c r="B534">
        <v>93</v>
      </c>
      <c r="C534">
        <v>96</v>
      </c>
      <c r="D534">
        <v>99</v>
      </c>
      <c r="H534">
        <f>1</f>
        <v>1</v>
      </c>
      <c r="I534">
        <f>COUNTA(input478[[#This Row],[Column1.1]:[Column1.8]])</f>
        <v>4</v>
      </c>
      <c r="J534" t="str">
        <f>ADDRESS(ROW(),input478[[#This Row],[first col]]+1,4)&amp;":"&amp;ADDRESS(ROW(),input478[[#This Row],[lastcol]],4)</f>
        <v>B534:D534</v>
      </c>
      <c r="K534" t="str">
        <f>ADDRESS(ROW(),input478[[#This Row],[first col]],4)&amp;":"&amp;ADDRESS(ROW(),input478[[#This Row],[lastcol]]-1,4)</f>
        <v>A534:C534</v>
      </c>
      <c r="L534" t="b" cm="1">
        <f t="array" aca="1" ref="L534" ca="1">SUMPRODUCT(--(INDIRECT(input478[[#This Row],[range1]])&lt;INDIRECT(input478[[#This Row],[range2]])))=COUNT(INDIRECT(input478[[#This Row],[range1]]))</f>
        <v>0</v>
      </c>
      <c r="M534" t="b" cm="1">
        <f t="array" aca="1" ref="M534" ca="1">SUMPRODUCT(--(INDIRECT(input478[[#This Row],[range1]])&gt;INDIRECT(input478[[#This Row],[range2]])))=COUNT(INDIRECT(input478[[#This Row],[range1]]))</f>
        <v>1</v>
      </c>
      <c r="N534" t="b">
        <f ca="1">IF(AND(NOT(input478[[#This Row],[All DESC?]]),NOT(input478[[#This Row],[All ASC?]])),FALSE(),TRUE())</f>
        <v>1</v>
      </c>
      <c r="O534" cm="1">
        <f t="array" aca="1" ref="O534" ca="1">IF(AND(input478[[#This Row],[Safe Part 1]],(MAX(ABS((INDIRECT(input478[[#This Row],[range2]]))-(INDIRECT(input478[[#This Row],[range1]])))))&lt;=3),1,0)</f>
        <v>1</v>
      </c>
    </row>
    <row r="535" spans="1:15" x14ac:dyDescent="0.35">
      <c r="A535">
        <v>78</v>
      </c>
      <c r="B535">
        <v>80</v>
      </c>
      <c r="C535">
        <v>83</v>
      </c>
      <c r="D535">
        <v>84</v>
      </c>
      <c r="H535">
        <f>1</f>
        <v>1</v>
      </c>
      <c r="I535">
        <f>COUNTA(input478[[#This Row],[Column1.1]:[Column1.8]])</f>
        <v>4</v>
      </c>
      <c r="J535" t="str">
        <f>ADDRESS(ROW(),input478[[#This Row],[first col]]+1,4)&amp;":"&amp;ADDRESS(ROW(),input478[[#This Row],[lastcol]],4)</f>
        <v>B535:D535</v>
      </c>
      <c r="K535" t="str">
        <f>ADDRESS(ROW(),input478[[#This Row],[first col]],4)&amp;":"&amp;ADDRESS(ROW(),input478[[#This Row],[lastcol]]-1,4)</f>
        <v>A535:C535</v>
      </c>
      <c r="L535" t="b" cm="1">
        <f t="array" aca="1" ref="L535" ca="1">SUMPRODUCT(--(INDIRECT(input478[[#This Row],[range1]])&lt;INDIRECT(input478[[#This Row],[range2]])))=COUNT(INDIRECT(input478[[#This Row],[range1]]))</f>
        <v>0</v>
      </c>
      <c r="M535" t="b" cm="1">
        <f t="array" aca="1" ref="M535" ca="1">SUMPRODUCT(--(INDIRECT(input478[[#This Row],[range1]])&gt;INDIRECT(input478[[#This Row],[range2]])))=COUNT(INDIRECT(input478[[#This Row],[range1]]))</f>
        <v>1</v>
      </c>
      <c r="N535" t="b">
        <f ca="1">IF(AND(NOT(input478[[#This Row],[All DESC?]]),NOT(input478[[#This Row],[All ASC?]])),FALSE(),TRUE())</f>
        <v>1</v>
      </c>
      <c r="O535" cm="1">
        <f t="array" aca="1" ref="O535" ca="1">IF(AND(input478[[#This Row],[Safe Part 1]],(MAX(ABS((INDIRECT(input478[[#This Row],[range2]]))-(INDIRECT(input478[[#This Row],[range1]])))))&lt;=3),1,0)</f>
        <v>1</v>
      </c>
    </row>
    <row r="536" spans="1:15" x14ac:dyDescent="0.35">
      <c r="A536">
        <v>24</v>
      </c>
      <c r="B536">
        <v>27</v>
      </c>
      <c r="C536">
        <v>28</v>
      </c>
      <c r="D536">
        <v>30</v>
      </c>
      <c r="E536">
        <v>33</v>
      </c>
      <c r="F536">
        <v>36</v>
      </c>
      <c r="H536">
        <f>1</f>
        <v>1</v>
      </c>
      <c r="I536">
        <f>COUNTA(input478[[#This Row],[Column1.1]:[Column1.8]])</f>
        <v>6</v>
      </c>
      <c r="J536" t="str">
        <f>ADDRESS(ROW(),input478[[#This Row],[first col]]+1,4)&amp;":"&amp;ADDRESS(ROW(),input478[[#This Row],[lastcol]],4)</f>
        <v>B536:F536</v>
      </c>
      <c r="K536" t="str">
        <f>ADDRESS(ROW(),input478[[#This Row],[first col]],4)&amp;":"&amp;ADDRESS(ROW(),input478[[#This Row],[lastcol]]-1,4)</f>
        <v>A536:E536</v>
      </c>
      <c r="L536" t="b" cm="1">
        <f t="array" aca="1" ref="L536" ca="1">SUMPRODUCT(--(INDIRECT(input478[[#This Row],[range1]])&lt;INDIRECT(input478[[#This Row],[range2]])))=COUNT(INDIRECT(input478[[#This Row],[range1]]))</f>
        <v>0</v>
      </c>
      <c r="M536" t="b" cm="1">
        <f t="array" aca="1" ref="M536" ca="1">SUMPRODUCT(--(INDIRECT(input478[[#This Row],[range1]])&gt;INDIRECT(input478[[#This Row],[range2]])))=COUNT(INDIRECT(input478[[#This Row],[range1]]))</f>
        <v>1</v>
      </c>
      <c r="N536" t="b">
        <f ca="1">IF(AND(NOT(input478[[#This Row],[All DESC?]]),NOT(input478[[#This Row],[All ASC?]])),FALSE(),TRUE())</f>
        <v>1</v>
      </c>
      <c r="O536" cm="1">
        <f t="array" aca="1" ref="O536" ca="1">IF(AND(input478[[#This Row],[Safe Part 1]],(MAX(ABS((INDIRECT(input478[[#This Row],[range2]]))-(INDIRECT(input478[[#This Row],[range1]])))))&lt;=3),1,0)</f>
        <v>1</v>
      </c>
    </row>
    <row r="537" spans="1:15" x14ac:dyDescent="0.35">
      <c r="A537">
        <v>97</v>
      </c>
      <c r="B537">
        <v>93</v>
      </c>
      <c r="C537">
        <v>90</v>
      </c>
      <c r="D537">
        <v>89</v>
      </c>
      <c r="E537">
        <v>88</v>
      </c>
      <c r="H537">
        <f>1</f>
        <v>1</v>
      </c>
      <c r="I537">
        <f>COUNTA(input478[[#This Row],[Column1.1]:[Column1.8]])</f>
        <v>5</v>
      </c>
      <c r="J537" t="str">
        <f>ADDRESS(ROW(),input478[[#This Row],[first col]]+1,4)&amp;":"&amp;ADDRESS(ROW(),input478[[#This Row],[lastcol]],4)</f>
        <v>B537:E537</v>
      </c>
      <c r="K537" t="str">
        <f>ADDRESS(ROW(),input478[[#This Row],[first col]],4)&amp;":"&amp;ADDRESS(ROW(),input478[[#This Row],[lastcol]]-1,4)</f>
        <v>A537:D537</v>
      </c>
      <c r="L537" t="b" cm="1">
        <f t="array" aca="1" ref="L537" ca="1">SUMPRODUCT(--(INDIRECT(input478[[#This Row],[range1]])&lt;INDIRECT(input478[[#This Row],[range2]])))=COUNT(INDIRECT(input478[[#This Row],[range1]]))</f>
        <v>1</v>
      </c>
      <c r="M537" t="b" cm="1">
        <f t="array" aca="1" ref="M537" ca="1">SUMPRODUCT(--(INDIRECT(input478[[#This Row],[range1]])&gt;INDIRECT(input478[[#This Row],[range2]])))=COUNT(INDIRECT(input478[[#This Row],[range1]]))</f>
        <v>0</v>
      </c>
      <c r="N537" t="b">
        <f ca="1">IF(AND(NOT(input478[[#This Row],[All DESC?]]),NOT(input478[[#This Row],[All ASC?]])),FALSE(),TRUE())</f>
        <v>1</v>
      </c>
      <c r="O537" cm="1">
        <f t="array" aca="1" ref="O537" ca="1">IF(AND(input478[[#This Row],[Safe Part 1]],(MAX(ABS((INDIRECT(input478[[#This Row],[range2]]))-(INDIRECT(input478[[#This Row],[range1]])))))&lt;=3),1,0)</f>
        <v>0</v>
      </c>
    </row>
    <row r="538" spans="1:15" x14ac:dyDescent="0.35">
      <c r="A538">
        <v>58</v>
      </c>
      <c r="B538">
        <v>61</v>
      </c>
      <c r="C538">
        <v>64</v>
      </c>
      <c r="D538">
        <v>66</v>
      </c>
      <c r="E538">
        <v>67</v>
      </c>
      <c r="H538">
        <f>1</f>
        <v>1</v>
      </c>
      <c r="I538">
        <f>COUNTA(input478[[#This Row],[Column1.1]:[Column1.8]])</f>
        <v>5</v>
      </c>
      <c r="J538" t="str">
        <f>ADDRESS(ROW(),input478[[#This Row],[first col]]+1,4)&amp;":"&amp;ADDRESS(ROW(),input478[[#This Row],[lastcol]],4)</f>
        <v>B538:E538</v>
      </c>
      <c r="K538" t="str">
        <f>ADDRESS(ROW(),input478[[#This Row],[first col]],4)&amp;":"&amp;ADDRESS(ROW(),input478[[#This Row],[lastcol]]-1,4)</f>
        <v>A538:D538</v>
      </c>
      <c r="L538" t="b" cm="1">
        <f t="array" aca="1" ref="L538" ca="1">SUMPRODUCT(--(INDIRECT(input478[[#This Row],[range1]])&lt;INDIRECT(input478[[#This Row],[range2]])))=COUNT(INDIRECT(input478[[#This Row],[range1]]))</f>
        <v>0</v>
      </c>
      <c r="M538" t="b" cm="1">
        <f t="array" aca="1" ref="M538" ca="1">SUMPRODUCT(--(INDIRECT(input478[[#This Row],[range1]])&gt;INDIRECT(input478[[#This Row],[range2]])))=COUNT(INDIRECT(input478[[#This Row],[range1]]))</f>
        <v>1</v>
      </c>
      <c r="N538" t="b">
        <f ca="1">IF(AND(NOT(input478[[#This Row],[All DESC?]]),NOT(input478[[#This Row],[All ASC?]])),FALSE(),TRUE())</f>
        <v>1</v>
      </c>
      <c r="O538" cm="1">
        <f t="array" aca="1" ref="O538" ca="1">IF(AND(input478[[#This Row],[Safe Part 1]],(MAX(ABS((INDIRECT(input478[[#This Row],[range2]]))-(INDIRECT(input478[[#This Row],[range1]])))))&lt;=3),1,0)</f>
        <v>1</v>
      </c>
    </row>
    <row r="539" spans="1:15" x14ac:dyDescent="0.35">
      <c r="A539">
        <v>82</v>
      </c>
      <c r="B539">
        <v>80</v>
      </c>
      <c r="C539">
        <v>77</v>
      </c>
      <c r="D539">
        <v>74</v>
      </c>
      <c r="E539">
        <v>72</v>
      </c>
      <c r="F539">
        <v>69</v>
      </c>
      <c r="G539">
        <v>68</v>
      </c>
      <c r="H539">
        <f>1</f>
        <v>1</v>
      </c>
      <c r="I539">
        <f>COUNTA(input478[[#This Row],[Column1.1]:[Column1.8]])</f>
        <v>7</v>
      </c>
      <c r="J539" t="str">
        <f>ADDRESS(ROW(),input478[[#This Row],[first col]]+1,4)&amp;":"&amp;ADDRESS(ROW(),input478[[#This Row],[lastcol]],4)</f>
        <v>B539:G539</v>
      </c>
      <c r="K539" t="str">
        <f>ADDRESS(ROW(),input478[[#This Row],[first col]],4)&amp;":"&amp;ADDRESS(ROW(),input478[[#This Row],[lastcol]]-1,4)</f>
        <v>A539:F539</v>
      </c>
      <c r="L539" t="b" cm="1">
        <f t="array" aca="1" ref="L539" ca="1">SUMPRODUCT(--(INDIRECT(input478[[#This Row],[range1]])&lt;INDIRECT(input478[[#This Row],[range2]])))=COUNT(INDIRECT(input478[[#This Row],[range1]]))</f>
        <v>1</v>
      </c>
      <c r="M539" t="b" cm="1">
        <f t="array" aca="1" ref="M539" ca="1">SUMPRODUCT(--(INDIRECT(input478[[#This Row],[range1]])&gt;INDIRECT(input478[[#This Row],[range2]])))=COUNT(INDIRECT(input478[[#This Row],[range1]]))</f>
        <v>0</v>
      </c>
      <c r="N539" t="b">
        <f ca="1">IF(AND(NOT(input478[[#This Row],[All DESC?]]),NOT(input478[[#This Row],[All ASC?]])),FALSE(),TRUE())</f>
        <v>1</v>
      </c>
      <c r="O539" cm="1">
        <f t="array" aca="1" ref="O539" ca="1">IF(AND(input478[[#This Row],[Safe Part 1]],(MAX(ABS((INDIRECT(input478[[#This Row],[range2]]))-(INDIRECT(input478[[#This Row],[range1]])))))&lt;=3),1,0)</f>
        <v>1</v>
      </c>
    </row>
    <row r="540" spans="1:15" x14ac:dyDescent="0.35">
      <c r="A540">
        <v>82</v>
      </c>
      <c r="B540">
        <v>84</v>
      </c>
      <c r="C540">
        <v>87</v>
      </c>
      <c r="D540">
        <v>90</v>
      </c>
      <c r="H540">
        <f>1</f>
        <v>1</v>
      </c>
      <c r="I540">
        <f>COUNTA(input478[[#This Row],[Column1.1]:[Column1.8]])</f>
        <v>4</v>
      </c>
      <c r="J540" t="str">
        <f>ADDRESS(ROW(),input478[[#This Row],[first col]]+1,4)&amp;":"&amp;ADDRESS(ROW(),input478[[#This Row],[lastcol]],4)</f>
        <v>B540:D540</v>
      </c>
      <c r="K540" t="str">
        <f>ADDRESS(ROW(),input478[[#This Row],[first col]],4)&amp;":"&amp;ADDRESS(ROW(),input478[[#This Row],[lastcol]]-1,4)</f>
        <v>A540:C540</v>
      </c>
      <c r="L540" t="b" cm="1">
        <f t="array" aca="1" ref="L540" ca="1">SUMPRODUCT(--(INDIRECT(input478[[#This Row],[range1]])&lt;INDIRECT(input478[[#This Row],[range2]])))=COUNT(INDIRECT(input478[[#This Row],[range1]]))</f>
        <v>0</v>
      </c>
      <c r="M540" t="b" cm="1">
        <f t="array" aca="1" ref="M540" ca="1">SUMPRODUCT(--(INDIRECT(input478[[#This Row],[range1]])&gt;INDIRECT(input478[[#This Row],[range2]])))=COUNT(INDIRECT(input478[[#This Row],[range1]]))</f>
        <v>1</v>
      </c>
      <c r="N540" t="b">
        <f ca="1">IF(AND(NOT(input478[[#This Row],[All DESC?]]),NOT(input478[[#This Row],[All ASC?]])),FALSE(),TRUE())</f>
        <v>1</v>
      </c>
      <c r="O540" cm="1">
        <f t="array" aca="1" ref="O540" ca="1">IF(AND(input478[[#This Row],[Safe Part 1]],(MAX(ABS((INDIRECT(input478[[#This Row],[range2]]))-(INDIRECT(input478[[#This Row],[range1]])))))&lt;=3),1,0)</f>
        <v>1</v>
      </c>
    </row>
    <row r="541" spans="1:15" x14ac:dyDescent="0.35">
      <c r="A541">
        <v>72</v>
      </c>
      <c r="B541">
        <v>76</v>
      </c>
      <c r="C541">
        <v>78</v>
      </c>
      <c r="D541">
        <v>81</v>
      </c>
      <c r="E541">
        <v>84</v>
      </c>
      <c r="F541">
        <v>85</v>
      </c>
      <c r="H541">
        <f>1</f>
        <v>1</v>
      </c>
      <c r="I541">
        <f>COUNTA(input478[[#This Row],[Column1.1]:[Column1.8]])</f>
        <v>6</v>
      </c>
      <c r="J541" t="str">
        <f>ADDRESS(ROW(),input478[[#This Row],[first col]]+1,4)&amp;":"&amp;ADDRESS(ROW(),input478[[#This Row],[lastcol]],4)</f>
        <v>B541:F541</v>
      </c>
      <c r="K541" t="str">
        <f>ADDRESS(ROW(),input478[[#This Row],[first col]],4)&amp;":"&amp;ADDRESS(ROW(),input478[[#This Row],[lastcol]]-1,4)</f>
        <v>A541:E541</v>
      </c>
      <c r="L541" t="b" cm="1">
        <f t="array" aca="1" ref="L541" ca="1">SUMPRODUCT(--(INDIRECT(input478[[#This Row],[range1]])&lt;INDIRECT(input478[[#This Row],[range2]])))=COUNT(INDIRECT(input478[[#This Row],[range1]]))</f>
        <v>0</v>
      </c>
      <c r="M541" t="b" cm="1">
        <f t="array" aca="1" ref="M541" ca="1">SUMPRODUCT(--(INDIRECT(input478[[#This Row],[range1]])&gt;INDIRECT(input478[[#This Row],[range2]])))=COUNT(INDIRECT(input478[[#This Row],[range1]]))</f>
        <v>1</v>
      </c>
      <c r="N541" t="b">
        <f ca="1">IF(AND(NOT(input478[[#This Row],[All DESC?]]),NOT(input478[[#This Row],[All ASC?]])),FALSE(),TRUE())</f>
        <v>1</v>
      </c>
      <c r="O541" cm="1">
        <f t="array" aca="1" ref="O541" ca="1">IF(AND(input478[[#This Row],[Safe Part 1]],(MAX(ABS((INDIRECT(input478[[#This Row],[range2]]))-(INDIRECT(input478[[#This Row],[range1]])))))&lt;=3),1,0)</f>
        <v>0</v>
      </c>
    </row>
    <row r="542" spans="1:15" x14ac:dyDescent="0.35">
      <c r="A542">
        <v>25</v>
      </c>
      <c r="B542">
        <v>28</v>
      </c>
      <c r="C542">
        <v>30</v>
      </c>
      <c r="D542">
        <v>33</v>
      </c>
      <c r="E542">
        <v>36</v>
      </c>
      <c r="F542">
        <v>38</v>
      </c>
      <c r="G542">
        <v>39</v>
      </c>
      <c r="H542">
        <f>1</f>
        <v>1</v>
      </c>
      <c r="I542">
        <f>COUNTA(input478[[#This Row],[Column1.1]:[Column1.8]])</f>
        <v>7</v>
      </c>
      <c r="J542" t="str">
        <f>ADDRESS(ROW(),input478[[#This Row],[first col]]+1,4)&amp;":"&amp;ADDRESS(ROW(),input478[[#This Row],[lastcol]],4)</f>
        <v>B542:G542</v>
      </c>
      <c r="K542" t="str">
        <f>ADDRESS(ROW(),input478[[#This Row],[first col]],4)&amp;":"&amp;ADDRESS(ROW(),input478[[#This Row],[lastcol]]-1,4)</f>
        <v>A542:F542</v>
      </c>
      <c r="L542" t="b" cm="1">
        <f t="array" aca="1" ref="L542" ca="1">SUMPRODUCT(--(INDIRECT(input478[[#This Row],[range1]])&lt;INDIRECT(input478[[#This Row],[range2]])))=COUNT(INDIRECT(input478[[#This Row],[range1]]))</f>
        <v>0</v>
      </c>
      <c r="M542" t="b" cm="1">
        <f t="array" aca="1" ref="M542" ca="1">SUMPRODUCT(--(INDIRECT(input478[[#This Row],[range1]])&gt;INDIRECT(input478[[#This Row],[range2]])))=COUNT(INDIRECT(input478[[#This Row],[range1]]))</f>
        <v>1</v>
      </c>
      <c r="N542" t="b">
        <f ca="1">IF(AND(NOT(input478[[#This Row],[All DESC?]]),NOT(input478[[#This Row],[All ASC?]])),FALSE(),TRUE())</f>
        <v>1</v>
      </c>
      <c r="O542" cm="1">
        <f t="array" aca="1" ref="O542" ca="1">IF(AND(input478[[#This Row],[Safe Part 1]],(MAX(ABS((INDIRECT(input478[[#This Row],[range2]]))-(INDIRECT(input478[[#This Row],[range1]])))))&lt;=3),1,0)</f>
        <v>1</v>
      </c>
    </row>
    <row r="543" spans="1:15" x14ac:dyDescent="0.35">
      <c r="A543">
        <v>87</v>
      </c>
      <c r="B543">
        <v>83</v>
      </c>
      <c r="C543">
        <v>80</v>
      </c>
      <c r="D543">
        <v>79</v>
      </c>
      <c r="E543">
        <v>76</v>
      </c>
      <c r="F543">
        <v>73</v>
      </c>
      <c r="H543">
        <f>1</f>
        <v>1</v>
      </c>
      <c r="I543">
        <f>COUNTA(input478[[#This Row],[Column1.1]:[Column1.8]])</f>
        <v>6</v>
      </c>
      <c r="J543" t="str">
        <f>ADDRESS(ROW(),input478[[#This Row],[first col]]+1,4)&amp;":"&amp;ADDRESS(ROW(),input478[[#This Row],[lastcol]],4)</f>
        <v>B543:F543</v>
      </c>
      <c r="K543" t="str">
        <f>ADDRESS(ROW(),input478[[#This Row],[first col]],4)&amp;":"&amp;ADDRESS(ROW(),input478[[#This Row],[lastcol]]-1,4)</f>
        <v>A543:E543</v>
      </c>
      <c r="L543" t="b" cm="1">
        <f t="array" aca="1" ref="L543" ca="1">SUMPRODUCT(--(INDIRECT(input478[[#This Row],[range1]])&lt;INDIRECT(input478[[#This Row],[range2]])))=COUNT(INDIRECT(input478[[#This Row],[range1]]))</f>
        <v>1</v>
      </c>
      <c r="M543" t="b" cm="1">
        <f t="array" aca="1" ref="M543" ca="1">SUMPRODUCT(--(INDIRECT(input478[[#This Row],[range1]])&gt;INDIRECT(input478[[#This Row],[range2]])))=COUNT(INDIRECT(input478[[#This Row],[range1]]))</f>
        <v>0</v>
      </c>
      <c r="N543" t="b">
        <f ca="1">IF(AND(NOT(input478[[#This Row],[All DESC?]]),NOT(input478[[#This Row],[All ASC?]])),FALSE(),TRUE())</f>
        <v>1</v>
      </c>
      <c r="O543" cm="1">
        <f t="array" aca="1" ref="O543" ca="1">IF(AND(input478[[#This Row],[Safe Part 1]],(MAX(ABS((INDIRECT(input478[[#This Row],[range2]]))-(INDIRECT(input478[[#This Row],[range1]])))))&lt;=3),1,0)</f>
        <v>0</v>
      </c>
    </row>
    <row r="544" spans="1:15" x14ac:dyDescent="0.35">
      <c r="A544">
        <v>23</v>
      </c>
      <c r="B544">
        <v>27</v>
      </c>
      <c r="C544">
        <v>29</v>
      </c>
      <c r="D544">
        <v>30</v>
      </c>
      <c r="E544">
        <v>31</v>
      </c>
      <c r="F544">
        <v>32</v>
      </c>
      <c r="H544">
        <f>1</f>
        <v>1</v>
      </c>
      <c r="I544">
        <f>COUNTA(input478[[#This Row],[Column1.1]:[Column1.8]])</f>
        <v>6</v>
      </c>
      <c r="J544" t="str">
        <f>ADDRESS(ROW(),input478[[#This Row],[first col]]+1,4)&amp;":"&amp;ADDRESS(ROW(),input478[[#This Row],[lastcol]],4)</f>
        <v>B544:F544</v>
      </c>
      <c r="K544" t="str">
        <f>ADDRESS(ROW(),input478[[#This Row],[first col]],4)&amp;":"&amp;ADDRESS(ROW(),input478[[#This Row],[lastcol]]-1,4)</f>
        <v>A544:E544</v>
      </c>
      <c r="L544" t="b" cm="1">
        <f t="array" aca="1" ref="L544" ca="1">SUMPRODUCT(--(INDIRECT(input478[[#This Row],[range1]])&lt;INDIRECT(input478[[#This Row],[range2]])))=COUNT(INDIRECT(input478[[#This Row],[range1]]))</f>
        <v>0</v>
      </c>
      <c r="M544" t="b" cm="1">
        <f t="array" aca="1" ref="M544" ca="1">SUMPRODUCT(--(INDIRECT(input478[[#This Row],[range1]])&gt;INDIRECT(input478[[#This Row],[range2]])))=COUNT(INDIRECT(input478[[#This Row],[range1]]))</f>
        <v>1</v>
      </c>
      <c r="N544" t="b">
        <f ca="1">IF(AND(NOT(input478[[#This Row],[All DESC?]]),NOT(input478[[#This Row],[All ASC?]])),FALSE(),TRUE())</f>
        <v>1</v>
      </c>
      <c r="O544" cm="1">
        <f t="array" aca="1" ref="O544" ca="1">IF(AND(input478[[#This Row],[Safe Part 1]],(MAX(ABS((INDIRECT(input478[[#This Row],[range2]]))-(INDIRECT(input478[[#This Row],[range1]])))))&lt;=3),1,0)</f>
        <v>0</v>
      </c>
    </row>
    <row r="545" spans="1:15" x14ac:dyDescent="0.35">
      <c r="A545">
        <v>60</v>
      </c>
      <c r="B545">
        <v>65</v>
      </c>
      <c r="C545">
        <v>67</v>
      </c>
      <c r="D545">
        <v>70</v>
      </c>
      <c r="E545">
        <v>71</v>
      </c>
      <c r="F545">
        <v>72</v>
      </c>
      <c r="H545">
        <f>1</f>
        <v>1</v>
      </c>
      <c r="I545">
        <f>COUNTA(input478[[#This Row],[Column1.1]:[Column1.8]])</f>
        <v>6</v>
      </c>
      <c r="J545" t="str">
        <f>ADDRESS(ROW(),input478[[#This Row],[first col]]+1,4)&amp;":"&amp;ADDRESS(ROW(),input478[[#This Row],[lastcol]],4)</f>
        <v>B545:F545</v>
      </c>
      <c r="K545" t="str">
        <f>ADDRESS(ROW(),input478[[#This Row],[first col]],4)&amp;":"&amp;ADDRESS(ROW(),input478[[#This Row],[lastcol]]-1,4)</f>
        <v>A545:E545</v>
      </c>
      <c r="L545" t="b" cm="1">
        <f t="array" aca="1" ref="L545" ca="1">SUMPRODUCT(--(INDIRECT(input478[[#This Row],[range1]])&lt;INDIRECT(input478[[#This Row],[range2]])))=COUNT(INDIRECT(input478[[#This Row],[range1]]))</f>
        <v>0</v>
      </c>
      <c r="M545" t="b" cm="1">
        <f t="array" aca="1" ref="M545" ca="1">SUMPRODUCT(--(INDIRECT(input478[[#This Row],[range1]])&gt;INDIRECT(input478[[#This Row],[range2]])))=COUNT(INDIRECT(input478[[#This Row],[range1]]))</f>
        <v>1</v>
      </c>
      <c r="N545" t="b">
        <f ca="1">IF(AND(NOT(input478[[#This Row],[All DESC?]]),NOT(input478[[#This Row],[All ASC?]])),FALSE(),TRUE())</f>
        <v>1</v>
      </c>
      <c r="O545" cm="1">
        <f t="array" aca="1" ref="O545" ca="1">IF(AND(input478[[#This Row],[Safe Part 1]],(MAX(ABS((INDIRECT(input478[[#This Row],[range2]]))-(INDIRECT(input478[[#This Row],[range1]])))))&lt;=3),1,0)</f>
        <v>0</v>
      </c>
    </row>
    <row r="546" spans="1:15" x14ac:dyDescent="0.35">
      <c r="A546">
        <v>54</v>
      </c>
      <c r="B546">
        <v>58</v>
      </c>
      <c r="C546">
        <v>61</v>
      </c>
      <c r="D546">
        <v>63</v>
      </c>
      <c r="H546">
        <f>1</f>
        <v>1</v>
      </c>
      <c r="I546">
        <f>COUNTA(input478[[#This Row],[Column1.1]:[Column1.8]])</f>
        <v>4</v>
      </c>
      <c r="J546" t="str">
        <f>ADDRESS(ROW(),input478[[#This Row],[first col]]+1,4)&amp;":"&amp;ADDRESS(ROW(),input478[[#This Row],[lastcol]],4)</f>
        <v>B546:D546</v>
      </c>
      <c r="K546" t="str">
        <f>ADDRESS(ROW(),input478[[#This Row],[first col]],4)&amp;":"&amp;ADDRESS(ROW(),input478[[#This Row],[lastcol]]-1,4)</f>
        <v>A546:C546</v>
      </c>
      <c r="L546" t="b" cm="1">
        <f t="array" aca="1" ref="L546" ca="1">SUMPRODUCT(--(INDIRECT(input478[[#This Row],[range1]])&lt;INDIRECT(input478[[#This Row],[range2]])))=COUNT(INDIRECT(input478[[#This Row],[range1]]))</f>
        <v>0</v>
      </c>
      <c r="M546" t="b" cm="1">
        <f t="array" aca="1" ref="M546" ca="1">SUMPRODUCT(--(INDIRECT(input478[[#This Row],[range1]])&gt;INDIRECT(input478[[#This Row],[range2]])))=COUNT(INDIRECT(input478[[#This Row],[range1]]))</f>
        <v>1</v>
      </c>
      <c r="N546" t="b">
        <f ca="1">IF(AND(NOT(input478[[#This Row],[All DESC?]]),NOT(input478[[#This Row],[All ASC?]])),FALSE(),TRUE())</f>
        <v>1</v>
      </c>
      <c r="O546" cm="1">
        <f t="array" aca="1" ref="O546" ca="1">IF(AND(input478[[#This Row],[Safe Part 1]],(MAX(ABS((INDIRECT(input478[[#This Row],[range2]]))-(INDIRECT(input478[[#This Row],[range1]])))))&lt;=3),1,0)</f>
        <v>0</v>
      </c>
    </row>
    <row r="547" spans="1:15" x14ac:dyDescent="0.35">
      <c r="A547">
        <v>45</v>
      </c>
      <c r="B547">
        <v>40</v>
      </c>
      <c r="C547">
        <v>37</v>
      </c>
      <c r="D547">
        <v>35</v>
      </c>
      <c r="E547">
        <v>32</v>
      </c>
      <c r="F547">
        <v>31</v>
      </c>
      <c r="G547">
        <v>30</v>
      </c>
      <c r="H547">
        <f>1</f>
        <v>1</v>
      </c>
      <c r="I547">
        <f>COUNTA(input478[[#This Row],[Column1.1]:[Column1.8]])</f>
        <v>7</v>
      </c>
      <c r="J547" t="str">
        <f>ADDRESS(ROW(),input478[[#This Row],[first col]]+1,4)&amp;":"&amp;ADDRESS(ROW(),input478[[#This Row],[lastcol]],4)</f>
        <v>B547:G547</v>
      </c>
      <c r="K547" t="str">
        <f>ADDRESS(ROW(),input478[[#This Row],[first col]],4)&amp;":"&amp;ADDRESS(ROW(),input478[[#This Row],[lastcol]]-1,4)</f>
        <v>A547:F547</v>
      </c>
      <c r="L547" t="b" cm="1">
        <f t="array" aca="1" ref="L547" ca="1">SUMPRODUCT(--(INDIRECT(input478[[#This Row],[range1]])&lt;INDIRECT(input478[[#This Row],[range2]])))=COUNT(INDIRECT(input478[[#This Row],[range1]]))</f>
        <v>1</v>
      </c>
      <c r="M547" t="b" cm="1">
        <f t="array" aca="1" ref="M547" ca="1">SUMPRODUCT(--(INDIRECT(input478[[#This Row],[range1]])&gt;INDIRECT(input478[[#This Row],[range2]])))=COUNT(INDIRECT(input478[[#This Row],[range1]]))</f>
        <v>0</v>
      </c>
      <c r="N547" t="b">
        <f ca="1">IF(AND(NOT(input478[[#This Row],[All DESC?]]),NOT(input478[[#This Row],[All ASC?]])),FALSE(),TRUE())</f>
        <v>1</v>
      </c>
      <c r="O547" cm="1">
        <f t="array" aca="1" ref="O547" ca="1">IF(AND(input478[[#This Row],[Safe Part 1]],(MAX(ABS((INDIRECT(input478[[#This Row],[range2]]))-(INDIRECT(input478[[#This Row],[range1]])))))&lt;=3),1,0)</f>
        <v>0</v>
      </c>
    </row>
    <row r="548" spans="1:15" x14ac:dyDescent="0.35">
      <c r="A548">
        <v>41</v>
      </c>
      <c r="B548">
        <v>43</v>
      </c>
      <c r="C548">
        <v>44</v>
      </c>
      <c r="D548">
        <v>46</v>
      </c>
      <c r="H548">
        <f>1</f>
        <v>1</v>
      </c>
      <c r="I548">
        <f>COUNTA(input478[[#This Row],[Column1.1]:[Column1.8]])</f>
        <v>4</v>
      </c>
      <c r="J548" t="str">
        <f>ADDRESS(ROW(),input478[[#This Row],[first col]]+1,4)&amp;":"&amp;ADDRESS(ROW(),input478[[#This Row],[lastcol]],4)</f>
        <v>B548:D548</v>
      </c>
      <c r="K548" t="str">
        <f>ADDRESS(ROW(),input478[[#This Row],[first col]],4)&amp;":"&amp;ADDRESS(ROW(),input478[[#This Row],[lastcol]]-1,4)</f>
        <v>A548:C548</v>
      </c>
      <c r="L548" t="b" cm="1">
        <f t="array" aca="1" ref="L548" ca="1">SUMPRODUCT(--(INDIRECT(input478[[#This Row],[range1]])&lt;INDIRECT(input478[[#This Row],[range2]])))=COUNT(INDIRECT(input478[[#This Row],[range1]]))</f>
        <v>0</v>
      </c>
      <c r="M548" t="b" cm="1">
        <f t="array" aca="1" ref="M548" ca="1">SUMPRODUCT(--(INDIRECT(input478[[#This Row],[range1]])&gt;INDIRECT(input478[[#This Row],[range2]])))=COUNT(INDIRECT(input478[[#This Row],[range1]]))</f>
        <v>1</v>
      </c>
      <c r="N548" t="b">
        <f ca="1">IF(AND(NOT(input478[[#This Row],[All DESC?]]),NOT(input478[[#This Row],[All ASC?]])),FALSE(),TRUE())</f>
        <v>1</v>
      </c>
      <c r="O548" cm="1">
        <f t="array" aca="1" ref="O548" ca="1">IF(AND(input478[[#This Row],[Safe Part 1]],(MAX(ABS((INDIRECT(input478[[#This Row],[range2]]))-(INDIRECT(input478[[#This Row],[range1]])))))&lt;=3),1,0)</f>
        <v>1</v>
      </c>
    </row>
    <row r="549" spans="1:15" x14ac:dyDescent="0.35">
      <c r="A549">
        <v>31</v>
      </c>
      <c r="B549">
        <v>37</v>
      </c>
      <c r="C549">
        <v>40</v>
      </c>
      <c r="D549">
        <v>43</v>
      </c>
      <c r="E549">
        <v>45</v>
      </c>
      <c r="H549">
        <f>1</f>
        <v>1</v>
      </c>
      <c r="I549">
        <f>COUNTA(input478[[#This Row],[Column1.1]:[Column1.8]])</f>
        <v>5</v>
      </c>
      <c r="J549" t="str">
        <f>ADDRESS(ROW(),input478[[#This Row],[first col]]+1,4)&amp;":"&amp;ADDRESS(ROW(),input478[[#This Row],[lastcol]],4)</f>
        <v>B549:E549</v>
      </c>
      <c r="K549" t="str">
        <f>ADDRESS(ROW(),input478[[#This Row],[first col]],4)&amp;":"&amp;ADDRESS(ROW(),input478[[#This Row],[lastcol]]-1,4)</f>
        <v>A549:D549</v>
      </c>
      <c r="L549" t="b" cm="1">
        <f t="array" aca="1" ref="L549" ca="1">SUMPRODUCT(--(INDIRECT(input478[[#This Row],[range1]])&lt;INDIRECT(input478[[#This Row],[range2]])))=COUNT(INDIRECT(input478[[#This Row],[range1]]))</f>
        <v>0</v>
      </c>
      <c r="M549" t="b" cm="1">
        <f t="array" aca="1" ref="M549" ca="1">SUMPRODUCT(--(INDIRECT(input478[[#This Row],[range1]])&gt;INDIRECT(input478[[#This Row],[range2]])))=COUNT(INDIRECT(input478[[#This Row],[range1]]))</f>
        <v>1</v>
      </c>
      <c r="N549" t="b">
        <f ca="1">IF(AND(NOT(input478[[#This Row],[All DESC?]]),NOT(input478[[#This Row],[All ASC?]])),FALSE(),TRUE())</f>
        <v>1</v>
      </c>
      <c r="O549" cm="1">
        <f t="array" aca="1" ref="O549" ca="1">IF(AND(input478[[#This Row],[Safe Part 1]],(MAX(ABS((INDIRECT(input478[[#This Row],[range2]]))-(INDIRECT(input478[[#This Row],[range1]])))))&lt;=3),1,0)</f>
        <v>0</v>
      </c>
    </row>
    <row r="550" spans="1:15" x14ac:dyDescent="0.35">
      <c r="A550">
        <v>66</v>
      </c>
      <c r="B550">
        <v>69</v>
      </c>
      <c r="C550">
        <v>72</v>
      </c>
      <c r="D550">
        <v>75</v>
      </c>
      <c r="H550">
        <f>1</f>
        <v>1</v>
      </c>
      <c r="I550">
        <f>COUNTA(input478[[#This Row],[Column1.1]:[Column1.8]])</f>
        <v>4</v>
      </c>
      <c r="J550" t="str">
        <f>ADDRESS(ROW(),input478[[#This Row],[first col]]+1,4)&amp;":"&amp;ADDRESS(ROW(),input478[[#This Row],[lastcol]],4)</f>
        <v>B550:D550</v>
      </c>
      <c r="K550" t="str">
        <f>ADDRESS(ROW(),input478[[#This Row],[first col]],4)&amp;":"&amp;ADDRESS(ROW(),input478[[#This Row],[lastcol]]-1,4)</f>
        <v>A550:C550</v>
      </c>
      <c r="L550" t="b" cm="1">
        <f t="array" aca="1" ref="L550" ca="1">SUMPRODUCT(--(INDIRECT(input478[[#This Row],[range1]])&lt;INDIRECT(input478[[#This Row],[range2]])))=COUNT(INDIRECT(input478[[#This Row],[range1]]))</f>
        <v>0</v>
      </c>
      <c r="M550" t="b" cm="1">
        <f t="array" aca="1" ref="M550" ca="1">SUMPRODUCT(--(INDIRECT(input478[[#This Row],[range1]])&gt;INDIRECT(input478[[#This Row],[range2]])))=COUNT(INDIRECT(input478[[#This Row],[range1]]))</f>
        <v>1</v>
      </c>
      <c r="N550" t="b">
        <f ca="1">IF(AND(NOT(input478[[#This Row],[All DESC?]]),NOT(input478[[#This Row],[All ASC?]])),FALSE(),TRUE())</f>
        <v>1</v>
      </c>
      <c r="O550" cm="1">
        <f t="array" aca="1" ref="O550" ca="1">IF(AND(input478[[#This Row],[Safe Part 1]],(MAX(ABS((INDIRECT(input478[[#This Row],[range2]]))-(INDIRECT(input478[[#This Row],[range1]])))))&lt;=3),1,0)</f>
        <v>1</v>
      </c>
    </row>
    <row r="551" spans="1:15" x14ac:dyDescent="0.35">
      <c r="A551">
        <v>78</v>
      </c>
      <c r="B551">
        <v>83</v>
      </c>
      <c r="C551">
        <v>86</v>
      </c>
      <c r="D551">
        <v>89</v>
      </c>
      <c r="E551">
        <v>92</v>
      </c>
      <c r="F551">
        <v>94</v>
      </c>
      <c r="G551">
        <v>95</v>
      </c>
      <c r="H551">
        <f>1</f>
        <v>1</v>
      </c>
      <c r="I551">
        <f>COUNTA(input478[[#This Row],[Column1.1]:[Column1.8]])</f>
        <v>7</v>
      </c>
      <c r="J551" t="str">
        <f>ADDRESS(ROW(),input478[[#This Row],[first col]]+1,4)&amp;":"&amp;ADDRESS(ROW(),input478[[#This Row],[lastcol]],4)</f>
        <v>B551:G551</v>
      </c>
      <c r="K551" t="str">
        <f>ADDRESS(ROW(),input478[[#This Row],[first col]],4)&amp;":"&amp;ADDRESS(ROW(),input478[[#This Row],[lastcol]]-1,4)</f>
        <v>A551:F551</v>
      </c>
      <c r="L551" t="b" cm="1">
        <f t="array" aca="1" ref="L551" ca="1">SUMPRODUCT(--(INDIRECT(input478[[#This Row],[range1]])&lt;INDIRECT(input478[[#This Row],[range2]])))=COUNT(INDIRECT(input478[[#This Row],[range1]]))</f>
        <v>0</v>
      </c>
      <c r="M551" t="b" cm="1">
        <f t="array" aca="1" ref="M551" ca="1">SUMPRODUCT(--(INDIRECT(input478[[#This Row],[range1]])&gt;INDIRECT(input478[[#This Row],[range2]])))=COUNT(INDIRECT(input478[[#This Row],[range1]]))</f>
        <v>1</v>
      </c>
      <c r="N551" t="b">
        <f ca="1">IF(AND(NOT(input478[[#This Row],[All DESC?]]),NOT(input478[[#This Row],[All ASC?]])),FALSE(),TRUE())</f>
        <v>1</v>
      </c>
      <c r="O551" cm="1">
        <f t="array" aca="1" ref="O551" ca="1">IF(AND(input478[[#This Row],[Safe Part 1]],(MAX(ABS((INDIRECT(input478[[#This Row],[range2]]))-(INDIRECT(input478[[#This Row],[range1]])))))&lt;=3),1,0)</f>
        <v>0</v>
      </c>
    </row>
    <row r="552" spans="1:15" x14ac:dyDescent="0.35">
      <c r="A552">
        <v>86</v>
      </c>
      <c r="B552">
        <v>82</v>
      </c>
      <c r="C552">
        <v>79</v>
      </c>
      <c r="D552">
        <v>78</v>
      </c>
      <c r="E552">
        <v>76</v>
      </c>
      <c r="H552">
        <f>1</f>
        <v>1</v>
      </c>
      <c r="I552">
        <f>COUNTA(input478[[#This Row],[Column1.1]:[Column1.8]])</f>
        <v>5</v>
      </c>
      <c r="J552" t="str">
        <f>ADDRESS(ROW(),input478[[#This Row],[first col]]+1,4)&amp;":"&amp;ADDRESS(ROW(),input478[[#This Row],[lastcol]],4)</f>
        <v>B552:E552</v>
      </c>
      <c r="K552" t="str">
        <f>ADDRESS(ROW(),input478[[#This Row],[first col]],4)&amp;":"&amp;ADDRESS(ROW(),input478[[#This Row],[lastcol]]-1,4)</f>
        <v>A552:D552</v>
      </c>
      <c r="L552" t="b" cm="1">
        <f t="array" aca="1" ref="L552" ca="1">SUMPRODUCT(--(INDIRECT(input478[[#This Row],[range1]])&lt;INDIRECT(input478[[#This Row],[range2]])))=COUNT(INDIRECT(input478[[#This Row],[range1]]))</f>
        <v>1</v>
      </c>
      <c r="M552" t="b" cm="1">
        <f t="array" aca="1" ref="M552" ca="1">SUMPRODUCT(--(INDIRECT(input478[[#This Row],[range1]])&gt;INDIRECT(input478[[#This Row],[range2]])))=COUNT(INDIRECT(input478[[#This Row],[range1]]))</f>
        <v>0</v>
      </c>
      <c r="N552" t="b">
        <f ca="1">IF(AND(NOT(input478[[#This Row],[All DESC?]]),NOT(input478[[#This Row],[All ASC?]])),FALSE(),TRUE())</f>
        <v>1</v>
      </c>
      <c r="O552" cm="1">
        <f t="array" aca="1" ref="O552" ca="1">IF(AND(input478[[#This Row],[Safe Part 1]],(MAX(ABS((INDIRECT(input478[[#This Row],[range2]]))-(INDIRECT(input478[[#This Row],[range1]])))))&lt;=3),1,0)</f>
        <v>0</v>
      </c>
    </row>
    <row r="553" spans="1:15" x14ac:dyDescent="0.35">
      <c r="A553">
        <v>94</v>
      </c>
      <c r="B553">
        <v>92</v>
      </c>
      <c r="C553">
        <v>91</v>
      </c>
      <c r="D553">
        <v>88</v>
      </c>
      <c r="E553">
        <v>85</v>
      </c>
      <c r="F553">
        <v>82</v>
      </c>
      <c r="G553">
        <v>80</v>
      </c>
      <c r="H553">
        <f>1</f>
        <v>1</v>
      </c>
      <c r="I553">
        <f>COUNTA(input478[[#This Row],[Column1.1]:[Column1.8]])</f>
        <v>7</v>
      </c>
      <c r="J553" t="str">
        <f>ADDRESS(ROW(),input478[[#This Row],[first col]]+1,4)&amp;":"&amp;ADDRESS(ROW(),input478[[#This Row],[lastcol]],4)</f>
        <v>B553:G553</v>
      </c>
      <c r="K553" t="str">
        <f>ADDRESS(ROW(),input478[[#This Row],[first col]],4)&amp;":"&amp;ADDRESS(ROW(),input478[[#This Row],[lastcol]]-1,4)</f>
        <v>A553:F553</v>
      </c>
      <c r="L553" t="b" cm="1">
        <f t="array" aca="1" ref="L553" ca="1">SUMPRODUCT(--(INDIRECT(input478[[#This Row],[range1]])&lt;INDIRECT(input478[[#This Row],[range2]])))=COUNT(INDIRECT(input478[[#This Row],[range1]]))</f>
        <v>1</v>
      </c>
      <c r="M553" t="b" cm="1">
        <f t="array" aca="1" ref="M553" ca="1">SUMPRODUCT(--(INDIRECT(input478[[#This Row],[range1]])&gt;INDIRECT(input478[[#This Row],[range2]])))=COUNT(INDIRECT(input478[[#This Row],[range1]]))</f>
        <v>0</v>
      </c>
      <c r="N553" t="b">
        <f ca="1">IF(AND(NOT(input478[[#This Row],[All DESC?]]),NOT(input478[[#This Row],[All ASC?]])),FALSE(),TRUE())</f>
        <v>1</v>
      </c>
      <c r="O553" cm="1">
        <f t="array" aca="1" ref="O553" ca="1">IF(AND(input478[[#This Row],[Safe Part 1]],(MAX(ABS((INDIRECT(input478[[#This Row],[range2]]))-(INDIRECT(input478[[#This Row],[range1]])))))&lt;=3),1,0)</f>
        <v>1</v>
      </c>
    </row>
    <row r="554" spans="1:15" x14ac:dyDescent="0.35">
      <c r="A554">
        <v>18</v>
      </c>
      <c r="B554">
        <v>14</v>
      </c>
      <c r="C554">
        <v>12</v>
      </c>
      <c r="D554">
        <v>11</v>
      </c>
      <c r="H554">
        <f>1</f>
        <v>1</v>
      </c>
      <c r="I554">
        <f>COUNTA(input478[[#This Row],[Column1.1]:[Column1.8]])</f>
        <v>4</v>
      </c>
      <c r="J554" t="str">
        <f>ADDRESS(ROW(),input478[[#This Row],[first col]]+1,4)&amp;":"&amp;ADDRESS(ROW(),input478[[#This Row],[lastcol]],4)</f>
        <v>B554:D554</v>
      </c>
      <c r="K554" t="str">
        <f>ADDRESS(ROW(),input478[[#This Row],[first col]],4)&amp;":"&amp;ADDRESS(ROW(),input478[[#This Row],[lastcol]]-1,4)</f>
        <v>A554:C554</v>
      </c>
      <c r="L554" t="b" cm="1">
        <f t="array" aca="1" ref="L554" ca="1">SUMPRODUCT(--(INDIRECT(input478[[#This Row],[range1]])&lt;INDIRECT(input478[[#This Row],[range2]])))=COUNT(INDIRECT(input478[[#This Row],[range1]]))</f>
        <v>1</v>
      </c>
      <c r="M554" t="b" cm="1">
        <f t="array" aca="1" ref="M554" ca="1">SUMPRODUCT(--(INDIRECT(input478[[#This Row],[range1]])&gt;INDIRECT(input478[[#This Row],[range2]])))=COUNT(INDIRECT(input478[[#This Row],[range1]]))</f>
        <v>0</v>
      </c>
      <c r="N554" t="b">
        <f ca="1">IF(AND(NOT(input478[[#This Row],[All DESC?]]),NOT(input478[[#This Row],[All ASC?]])),FALSE(),TRUE())</f>
        <v>1</v>
      </c>
      <c r="O554" cm="1">
        <f t="array" aca="1" ref="O554" ca="1">IF(AND(input478[[#This Row],[Safe Part 1]],(MAX(ABS((INDIRECT(input478[[#This Row],[range2]]))-(INDIRECT(input478[[#This Row],[range1]])))))&lt;=3),1,0)</f>
        <v>0</v>
      </c>
    </row>
    <row r="555" spans="1:15" x14ac:dyDescent="0.35">
      <c r="A555">
        <v>71</v>
      </c>
      <c r="B555">
        <v>66</v>
      </c>
      <c r="C555">
        <v>64</v>
      </c>
      <c r="D555">
        <v>62</v>
      </c>
      <c r="E555">
        <v>60</v>
      </c>
      <c r="F555">
        <v>59</v>
      </c>
      <c r="H555">
        <f>1</f>
        <v>1</v>
      </c>
      <c r="I555">
        <f>COUNTA(input478[[#This Row],[Column1.1]:[Column1.8]])</f>
        <v>6</v>
      </c>
      <c r="J555" t="str">
        <f>ADDRESS(ROW(),input478[[#This Row],[first col]]+1,4)&amp;":"&amp;ADDRESS(ROW(),input478[[#This Row],[lastcol]],4)</f>
        <v>B555:F555</v>
      </c>
      <c r="K555" t="str">
        <f>ADDRESS(ROW(),input478[[#This Row],[first col]],4)&amp;":"&amp;ADDRESS(ROW(),input478[[#This Row],[lastcol]]-1,4)</f>
        <v>A555:E555</v>
      </c>
      <c r="L555" t="b" cm="1">
        <f t="array" aca="1" ref="L555" ca="1">SUMPRODUCT(--(INDIRECT(input478[[#This Row],[range1]])&lt;INDIRECT(input478[[#This Row],[range2]])))=COUNT(INDIRECT(input478[[#This Row],[range1]]))</f>
        <v>1</v>
      </c>
      <c r="M555" t="b" cm="1">
        <f t="array" aca="1" ref="M555" ca="1">SUMPRODUCT(--(INDIRECT(input478[[#This Row],[range1]])&gt;INDIRECT(input478[[#This Row],[range2]])))=COUNT(INDIRECT(input478[[#This Row],[range1]]))</f>
        <v>0</v>
      </c>
      <c r="N555" t="b">
        <f ca="1">IF(AND(NOT(input478[[#This Row],[All DESC?]]),NOT(input478[[#This Row],[All ASC?]])),FALSE(),TRUE())</f>
        <v>1</v>
      </c>
      <c r="O555" cm="1">
        <f t="array" aca="1" ref="O555" ca="1">IF(AND(input478[[#This Row],[Safe Part 1]],(MAX(ABS((INDIRECT(input478[[#This Row],[range2]]))-(INDIRECT(input478[[#This Row],[range1]])))))&lt;=3),1,0)</f>
        <v>0</v>
      </c>
    </row>
    <row r="556" spans="1:15" x14ac:dyDescent="0.35">
      <c r="A556">
        <v>88</v>
      </c>
      <c r="B556">
        <v>92</v>
      </c>
      <c r="C556">
        <v>93</v>
      </c>
      <c r="D556">
        <v>96</v>
      </c>
      <c r="H556">
        <f>1</f>
        <v>1</v>
      </c>
      <c r="I556">
        <f>COUNTA(input478[[#This Row],[Column1.1]:[Column1.8]])</f>
        <v>4</v>
      </c>
      <c r="J556" t="str">
        <f>ADDRESS(ROW(),input478[[#This Row],[first col]]+1,4)&amp;":"&amp;ADDRESS(ROW(),input478[[#This Row],[lastcol]],4)</f>
        <v>B556:D556</v>
      </c>
      <c r="K556" t="str">
        <f>ADDRESS(ROW(),input478[[#This Row],[first col]],4)&amp;":"&amp;ADDRESS(ROW(),input478[[#This Row],[lastcol]]-1,4)</f>
        <v>A556:C556</v>
      </c>
      <c r="L556" t="b" cm="1">
        <f t="array" aca="1" ref="L556" ca="1">SUMPRODUCT(--(INDIRECT(input478[[#This Row],[range1]])&lt;INDIRECT(input478[[#This Row],[range2]])))=COUNT(INDIRECT(input478[[#This Row],[range1]]))</f>
        <v>0</v>
      </c>
      <c r="M556" t="b" cm="1">
        <f t="array" aca="1" ref="M556" ca="1">SUMPRODUCT(--(INDIRECT(input478[[#This Row],[range1]])&gt;INDIRECT(input478[[#This Row],[range2]])))=COUNT(INDIRECT(input478[[#This Row],[range1]]))</f>
        <v>1</v>
      </c>
      <c r="N556" t="b">
        <f ca="1">IF(AND(NOT(input478[[#This Row],[All DESC?]]),NOT(input478[[#This Row],[All ASC?]])),FALSE(),TRUE())</f>
        <v>1</v>
      </c>
      <c r="O556" cm="1">
        <f t="array" aca="1" ref="O556" ca="1">IF(AND(input478[[#This Row],[Safe Part 1]],(MAX(ABS((INDIRECT(input478[[#This Row],[range2]]))-(INDIRECT(input478[[#This Row],[range1]])))))&lt;=3),1,0)</f>
        <v>0</v>
      </c>
    </row>
    <row r="557" spans="1:15" x14ac:dyDescent="0.35">
      <c r="A557">
        <v>54</v>
      </c>
      <c r="B557">
        <v>58</v>
      </c>
      <c r="C557">
        <v>61</v>
      </c>
      <c r="D557">
        <v>63</v>
      </c>
      <c r="E557">
        <v>64</v>
      </c>
      <c r="F557">
        <v>67</v>
      </c>
      <c r="G557">
        <v>69</v>
      </c>
      <c r="H557">
        <f>1</f>
        <v>1</v>
      </c>
      <c r="I557">
        <f>COUNTA(input478[[#This Row],[Column1.1]:[Column1.8]])</f>
        <v>7</v>
      </c>
      <c r="J557" t="str">
        <f>ADDRESS(ROW(),input478[[#This Row],[first col]]+1,4)&amp;":"&amp;ADDRESS(ROW(),input478[[#This Row],[lastcol]],4)</f>
        <v>B557:G557</v>
      </c>
      <c r="K557" t="str">
        <f>ADDRESS(ROW(),input478[[#This Row],[first col]],4)&amp;":"&amp;ADDRESS(ROW(),input478[[#This Row],[lastcol]]-1,4)</f>
        <v>A557:F557</v>
      </c>
      <c r="L557" t="b" cm="1">
        <f t="array" aca="1" ref="L557" ca="1">SUMPRODUCT(--(INDIRECT(input478[[#This Row],[range1]])&lt;INDIRECT(input478[[#This Row],[range2]])))=COUNT(INDIRECT(input478[[#This Row],[range1]]))</f>
        <v>0</v>
      </c>
      <c r="M557" t="b" cm="1">
        <f t="array" aca="1" ref="M557" ca="1">SUMPRODUCT(--(INDIRECT(input478[[#This Row],[range1]])&gt;INDIRECT(input478[[#This Row],[range2]])))=COUNT(INDIRECT(input478[[#This Row],[range1]]))</f>
        <v>1</v>
      </c>
      <c r="N557" t="b">
        <f ca="1">IF(AND(NOT(input478[[#This Row],[All DESC?]]),NOT(input478[[#This Row],[All ASC?]])),FALSE(),TRUE())</f>
        <v>1</v>
      </c>
      <c r="O557" cm="1">
        <f t="array" aca="1" ref="O557" ca="1">IF(AND(input478[[#This Row],[Safe Part 1]],(MAX(ABS((INDIRECT(input478[[#This Row],[range2]]))-(INDIRECT(input478[[#This Row],[range1]])))))&lt;=3),1,0)</f>
        <v>0</v>
      </c>
    </row>
    <row r="558" spans="1:15" x14ac:dyDescent="0.35">
      <c r="A558">
        <v>96</v>
      </c>
      <c r="B558">
        <v>94</v>
      </c>
      <c r="C558">
        <v>92</v>
      </c>
      <c r="D558">
        <v>91</v>
      </c>
      <c r="E558">
        <v>90</v>
      </c>
      <c r="F558">
        <v>87</v>
      </c>
      <c r="H558">
        <f>1</f>
        <v>1</v>
      </c>
      <c r="I558">
        <f>COUNTA(input478[[#This Row],[Column1.1]:[Column1.8]])</f>
        <v>6</v>
      </c>
      <c r="J558" t="str">
        <f>ADDRESS(ROW(),input478[[#This Row],[first col]]+1,4)&amp;":"&amp;ADDRESS(ROW(),input478[[#This Row],[lastcol]],4)</f>
        <v>B558:F558</v>
      </c>
      <c r="K558" t="str">
        <f>ADDRESS(ROW(),input478[[#This Row],[first col]],4)&amp;":"&amp;ADDRESS(ROW(),input478[[#This Row],[lastcol]]-1,4)</f>
        <v>A558:E558</v>
      </c>
      <c r="L558" t="b" cm="1">
        <f t="array" aca="1" ref="L558" ca="1">SUMPRODUCT(--(INDIRECT(input478[[#This Row],[range1]])&lt;INDIRECT(input478[[#This Row],[range2]])))=COUNT(INDIRECT(input478[[#This Row],[range1]]))</f>
        <v>1</v>
      </c>
      <c r="M558" t="b" cm="1">
        <f t="array" aca="1" ref="M558" ca="1">SUMPRODUCT(--(INDIRECT(input478[[#This Row],[range1]])&gt;INDIRECT(input478[[#This Row],[range2]])))=COUNT(INDIRECT(input478[[#This Row],[range1]]))</f>
        <v>0</v>
      </c>
      <c r="N558" t="b">
        <f ca="1">IF(AND(NOT(input478[[#This Row],[All DESC?]]),NOT(input478[[#This Row],[All ASC?]])),FALSE(),TRUE())</f>
        <v>1</v>
      </c>
      <c r="O558" cm="1">
        <f t="array" aca="1" ref="O558" ca="1">IF(AND(input478[[#This Row],[Safe Part 1]],(MAX(ABS((INDIRECT(input478[[#This Row],[range2]]))-(INDIRECT(input478[[#This Row],[range1]])))))&lt;=3),1,0)</f>
        <v>1</v>
      </c>
    </row>
    <row r="559" spans="1:15" x14ac:dyDescent="0.35">
      <c r="A559">
        <v>28</v>
      </c>
      <c r="B559">
        <v>23</v>
      </c>
      <c r="C559">
        <v>20</v>
      </c>
      <c r="D559">
        <v>18</v>
      </c>
      <c r="E559">
        <v>17</v>
      </c>
      <c r="F559">
        <v>14</v>
      </c>
      <c r="G559">
        <v>12</v>
      </c>
      <c r="H559">
        <f>1</f>
        <v>1</v>
      </c>
      <c r="I559">
        <f>COUNTA(input478[[#This Row],[Column1.1]:[Column1.8]])</f>
        <v>7</v>
      </c>
      <c r="J559" t="str">
        <f>ADDRESS(ROW(),input478[[#This Row],[first col]]+1,4)&amp;":"&amp;ADDRESS(ROW(),input478[[#This Row],[lastcol]],4)</f>
        <v>B559:G559</v>
      </c>
      <c r="K559" t="str">
        <f>ADDRESS(ROW(),input478[[#This Row],[first col]],4)&amp;":"&amp;ADDRESS(ROW(),input478[[#This Row],[lastcol]]-1,4)</f>
        <v>A559:F559</v>
      </c>
      <c r="L559" t="b" cm="1">
        <f t="array" aca="1" ref="L559" ca="1">SUMPRODUCT(--(INDIRECT(input478[[#This Row],[range1]])&lt;INDIRECT(input478[[#This Row],[range2]])))=COUNT(INDIRECT(input478[[#This Row],[range1]]))</f>
        <v>1</v>
      </c>
      <c r="M559" t="b" cm="1">
        <f t="array" aca="1" ref="M559" ca="1">SUMPRODUCT(--(INDIRECT(input478[[#This Row],[range1]])&gt;INDIRECT(input478[[#This Row],[range2]])))=COUNT(INDIRECT(input478[[#This Row],[range1]]))</f>
        <v>0</v>
      </c>
      <c r="N559" t="b">
        <f ca="1">IF(AND(NOT(input478[[#This Row],[All DESC?]]),NOT(input478[[#This Row],[All ASC?]])),FALSE(),TRUE())</f>
        <v>1</v>
      </c>
      <c r="O559" cm="1">
        <f t="array" aca="1" ref="O559" ca="1">IF(AND(input478[[#This Row],[Safe Part 1]],(MAX(ABS((INDIRECT(input478[[#This Row],[range2]]))-(INDIRECT(input478[[#This Row],[range1]])))))&lt;=3),1,0)</f>
        <v>0</v>
      </c>
    </row>
    <row r="560" spans="1:15" x14ac:dyDescent="0.35">
      <c r="A560">
        <v>88</v>
      </c>
      <c r="B560">
        <v>92</v>
      </c>
      <c r="C560">
        <v>94</v>
      </c>
      <c r="D560">
        <v>97</v>
      </c>
      <c r="H560">
        <f>1</f>
        <v>1</v>
      </c>
      <c r="I560">
        <f>COUNTA(input478[[#This Row],[Column1.1]:[Column1.8]])</f>
        <v>4</v>
      </c>
      <c r="J560" t="str">
        <f>ADDRESS(ROW(),input478[[#This Row],[first col]]+1,4)&amp;":"&amp;ADDRESS(ROW(),input478[[#This Row],[lastcol]],4)</f>
        <v>B560:D560</v>
      </c>
      <c r="K560" t="str">
        <f>ADDRESS(ROW(),input478[[#This Row],[first col]],4)&amp;":"&amp;ADDRESS(ROW(),input478[[#This Row],[lastcol]]-1,4)</f>
        <v>A560:C560</v>
      </c>
      <c r="L560" t="b" cm="1">
        <f t="array" aca="1" ref="L560" ca="1">SUMPRODUCT(--(INDIRECT(input478[[#This Row],[range1]])&lt;INDIRECT(input478[[#This Row],[range2]])))=COUNT(INDIRECT(input478[[#This Row],[range1]]))</f>
        <v>0</v>
      </c>
      <c r="M560" t="b" cm="1">
        <f t="array" aca="1" ref="M560" ca="1">SUMPRODUCT(--(INDIRECT(input478[[#This Row],[range1]])&gt;INDIRECT(input478[[#This Row],[range2]])))=COUNT(INDIRECT(input478[[#This Row],[range1]]))</f>
        <v>1</v>
      </c>
      <c r="N560" t="b">
        <f ca="1">IF(AND(NOT(input478[[#This Row],[All DESC?]]),NOT(input478[[#This Row],[All ASC?]])),FALSE(),TRUE())</f>
        <v>1</v>
      </c>
      <c r="O560" cm="1">
        <f t="array" aca="1" ref="O560" ca="1">IF(AND(input478[[#This Row],[Safe Part 1]],(MAX(ABS((INDIRECT(input478[[#This Row],[range2]]))-(INDIRECT(input478[[#This Row],[range1]])))))&lt;=3),1,0)</f>
        <v>0</v>
      </c>
    </row>
    <row r="561" spans="1:15" x14ac:dyDescent="0.35">
      <c r="A561">
        <v>51</v>
      </c>
      <c r="B561">
        <v>56</v>
      </c>
      <c r="C561">
        <v>58</v>
      </c>
      <c r="D561">
        <v>60</v>
      </c>
      <c r="E561">
        <v>63</v>
      </c>
      <c r="F561">
        <v>66</v>
      </c>
      <c r="G561">
        <v>68</v>
      </c>
      <c r="H561">
        <f>1</f>
        <v>1</v>
      </c>
      <c r="I561">
        <f>COUNTA(input478[[#This Row],[Column1.1]:[Column1.8]])</f>
        <v>7</v>
      </c>
      <c r="J561" t="str">
        <f>ADDRESS(ROW(),input478[[#This Row],[first col]]+1,4)&amp;":"&amp;ADDRESS(ROW(),input478[[#This Row],[lastcol]],4)</f>
        <v>B561:G561</v>
      </c>
      <c r="K561" t="str">
        <f>ADDRESS(ROW(),input478[[#This Row],[first col]],4)&amp;":"&amp;ADDRESS(ROW(),input478[[#This Row],[lastcol]]-1,4)</f>
        <v>A561:F561</v>
      </c>
      <c r="L561" t="b" cm="1">
        <f t="array" aca="1" ref="L561" ca="1">SUMPRODUCT(--(INDIRECT(input478[[#This Row],[range1]])&lt;INDIRECT(input478[[#This Row],[range2]])))=COUNT(INDIRECT(input478[[#This Row],[range1]]))</f>
        <v>0</v>
      </c>
      <c r="M561" t="b" cm="1">
        <f t="array" aca="1" ref="M561" ca="1">SUMPRODUCT(--(INDIRECT(input478[[#This Row],[range1]])&gt;INDIRECT(input478[[#This Row],[range2]])))=COUNT(INDIRECT(input478[[#This Row],[range1]]))</f>
        <v>1</v>
      </c>
      <c r="N561" t="b">
        <f ca="1">IF(AND(NOT(input478[[#This Row],[All DESC?]]),NOT(input478[[#This Row],[All ASC?]])),FALSE(),TRUE())</f>
        <v>1</v>
      </c>
      <c r="O561" cm="1">
        <f t="array" aca="1" ref="O561" ca="1">IF(AND(input478[[#This Row],[Safe Part 1]],(MAX(ABS((INDIRECT(input478[[#This Row],[range2]]))-(INDIRECT(input478[[#This Row],[range1]])))))&lt;=3),1,0)</f>
        <v>0</v>
      </c>
    </row>
    <row r="562" spans="1:15" x14ac:dyDescent="0.35">
      <c r="A562">
        <v>26</v>
      </c>
      <c r="B562">
        <v>30</v>
      </c>
      <c r="C562">
        <v>32</v>
      </c>
      <c r="D562">
        <v>35</v>
      </c>
      <c r="H562">
        <f>1</f>
        <v>1</v>
      </c>
      <c r="I562">
        <f>COUNTA(input478[[#This Row],[Column1.1]:[Column1.8]])</f>
        <v>4</v>
      </c>
      <c r="J562" t="str">
        <f>ADDRESS(ROW(),input478[[#This Row],[first col]]+1,4)&amp;":"&amp;ADDRESS(ROW(),input478[[#This Row],[lastcol]],4)</f>
        <v>B562:D562</v>
      </c>
      <c r="K562" t="str">
        <f>ADDRESS(ROW(),input478[[#This Row],[first col]],4)&amp;":"&amp;ADDRESS(ROW(),input478[[#This Row],[lastcol]]-1,4)</f>
        <v>A562:C562</v>
      </c>
      <c r="L562" t="b" cm="1">
        <f t="array" aca="1" ref="L562" ca="1">SUMPRODUCT(--(INDIRECT(input478[[#This Row],[range1]])&lt;INDIRECT(input478[[#This Row],[range2]])))=COUNT(INDIRECT(input478[[#This Row],[range1]]))</f>
        <v>0</v>
      </c>
      <c r="M562" t="b" cm="1">
        <f t="array" aca="1" ref="M562" ca="1">SUMPRODUCT(--(INDIRECT(input478[[#This Row],[range1]])&gt;INDIRECT(input478[[#This Row],[range2]])))=COUNT(INDIRECT(input478[[#This Row],[range1]]))</f>
        <v>1</v>
      </c>
      <c r="N562" t="b">
        <f ca="1">IF(AND(NOT(input478[[#This Row],[All DESC?]]),NOT(input478[[#This Row],[All ASC?]])),FALSE(),TRUE())</f>
        <v>1</v>
      </c>
      <c r="O562" cm="1">
        <f t="array" aca="1" ref="O562" ca="1">IF(AND(input478[[#This Row],[Safe Part 1]],(MAX(ABS((INDIRECT(input478[[#This Row],[range2]]))-(INDIRECT(input478[[#This Row],[range1]])))))&lt;=3),1,0)</f>
        <v>0</v>
      </c>
    </row>
    <row r="563" spans="1:15" x14ac:dyDescent="0.35">
      <c r="A563">
        <v>70</v>
      </c>
      <c r="B563">
        <v>73</v>
      </c>
      <c r="C563">
        <v>76</v>
      </c>
      <c r="D563">
        <v>77</v>
      </c>
      <c r="E563">
        <v>78</v>
      </c>
      <c r="H563">
        <f>1</f>
        <v>1</v>
      </c>
      <c r="I563">
        <f>COUNTA(input478[[#This Row],[Column1.1]:[Column1.8]])</f>
        <v>5</v>
      </c>
      <c r="J563" t="str">
        <f>ADDRESS(ROW(),input478[[#This Row],[first col]]+1,4)&amp;":"&amp;ADDRESS(ROW(),input478[[#This Row],[lastcol]],4)</f>
        <v>B563:E563</v>
      </c>
      <c r="K563" t="str">
        <f>ADDRESS(ROW(),input478[[#This Row],[first col]],4)&amp;":"&amp;ADDRESS(ROW(),input478[[#This Row],[lastcol]]-1,4)</f>
        <v>A563:D563</v>
      </c>
      <c r="L563" t="b" cm="1">
        <f t="array" aca="1" ref="L563" ca="1">SUMPRODUCT(--(INDIRECT(input478[[#This Row],[range1]])&lt;INDIRECT(input478[[#This Row],[range2]])))=COUNT(INDIRECT(input478[[#This Row],[range1]]))</f>
        <v>0</v>
      </c>
      <c r="M563" t="b" cm="1">
        <f t="array" aca="1" ref="M563" ca="1">SUMPRODUCT(--(INDIRECT(input478[[#This Row],[range1]])&gt;INDIRECT(input478[[#This Row],[range2]])))=COUNT(INDIRECT(input478[[#This Row],[range1]]))</f>
        <v>1</v>
      </c>
      <c r="N563" t="b">
        <f ca="1">IF(AND(NOT(input478[[#This Row],[All DESC?]]),NOT(input478[[#This Row],[All ASC?]])),FALSE(),TRUE())</f>
        <v>1</v>
      </c>
      <c r="O563" cm="1">
        <f t="array" aca="1" ref="O563" ca="1">IF(AND(input478[[#This Row],[Safe Part 1]],(MAX(ABS((INDIRECT(input478[[#This Row],[range2]]))-(INDIRECT(input478[[#This Row],[range1]])))))&lt;=3),1,0)</f>
        <v>1</v>
      </c>
    </row>
    <row r="564" spans="1:15" x14ac:dyDescent="0.35">
      <c r="A564">
        <v>14</v>
      </c>
      <c r="B564">
        <v>10</v>
      </c>
      <c r="C564">
        <v>7</v>
      </c>
      <c r="D564">
        <v>4</v>
      </c>
      <c r="E564">
        <v>2</v>
      </c>
      <c r="H564">
        <f>1</f>
        <v>1</v>
      </c>
      <c r="I564">
        <f>COUNTA(input478[[#This Row],[Column1.1]:[Column1.8]])</f>
        <v>5</v>
      </c>
      <c r="J564" t="str">
        <f>ADDRESS(ROW(),input478[[#This Row],[first col]]+1,4)&amp;":"&amp;ADDRESS(ROW(),input478[[#This Row],[lastcol]],4)</f>
        <v>B564:E564</v>
      </c>
      <c r="K564" t="str">
        <f>ADDRESS(ROW(),input478[[#This Row],[first col]],4)&amp;":"&amp;ADDRESS(ROW(),input478[[#This Row],[lastcol]]-1,4)</f>
        <v>A564:D564</v>
      </c>
      <c r="L564" t="b" cm="1">
        <f t="array" aca="1" ref="L564" ca="1">SUMPRODUCT(--(INDIRECT(input478[[#This Row],[range1]])&lt;INDIRECT(input478[[#This Row],[range2]])))=COUNT(INDIRECT(input478[[#This Row],[range1]]))</f>
        <v>1</v>
      </c>
      <c r="M564" t="b" cm="1">
        <f t="array" aca="1" ref="M564" ca="1">SUMPRODUCT(--(INDIRECT(input478[[#This Row],[range1]])&gt;INDIRECT(input478[[#This Row],[range2]])))=COUNT(INDIRECT(input478[[#This Row],[range1]]))</f>
        <v>0</v>
      </c>
      <c r="N564" t="b">
        <f ca="1">IF(AND(NOT(input478[[#This Row],[All DESC?]]),NOT(input478[[#This Row],[All ASC?]])),FALSE(),TRUE())</f>
        <v>1</v>
      </c>
      <c r="O564" cm="1">
        <f t="array" aca="1" ref="O564" ca="1">IF(AND(input478[[#This Row],[Safe Part 1]],(MAX(ABS((INDIRECT(input478[[#This Row],[range2]]))-(INDIRECT(input478[[#This Row],[range1]])))))&lt;=3),1,0)</f>
        <v>0</v>
      </c>
    </row>
    <row r="565" spans="1:15" x14ac:dyDescent="0.35">
      <c r="A565">
        <v>4</v>
      </c>
      <c r="B565">
        <v>9</v>
      </c>
      <c r="C565">
        <v>11</v>
      </c>
      <c r="D565">
        <v>13</v>
      </c>
      <c r="E565">
        <v>16</v>
      </c>
      <c r="H565">
        <f>1</f>
        <v>1</v>
      </c>
      <c r="I565">
        <f>COUNTA(input478[[#This Row],[Column1.1]:[Column1.8]])</f>
        <v>5</v>
      </c>
      <c r="J565" t="str">
        <f>ADDRESS(ROW(),input478[[#This Row],[first col]]+1,4)&amp;":"&amp;ADDRESS(ROW(),input478[[#This Row],[lastcol]],4)</f>
        <v>B565:E565</v>
      </c>
      <c r="K565" t="str">
        <f>ADDRESS(ROW(),input478[[#This Row],[first col]],4)&amp;":"&amp;ADDRESS(ROW(),input478[[#This Row],[lastcol]]-1,4)</f>
        <v>A565:D565</v>
      </c>
      <c r="L565" t="b" cm="1">
        <f t="array" aca="1" ref="L565" ca="1">SUMPRODUCT(--(INDIRECT(input478[[#This Row],[range1]])&lt;INDIRECT(input478[[#This Row],[range2]])))=COUNT(INDIRECT(input478[[#This Row],[range1]]))</f>
        <v>0</v>
      </c>
      <c r="M565" t="b" cm="1">
        <f t="array" aca="1" ref="M565" ca="1">SUMPRODUCT(--(INDIRECT(input478[[#This Row],[range1]])&gt;INDIRECT(input478[[#This Row],[range2]])))=COUNT(INDIRECT(input478[[#This Row],[range1]]))</f>
        <v>1</v>
      </c>
      <c r="N565" t="b">
        <f ca="1">IF(AND(NOT(input478[[#This Row],[All DESC?]]),NOT(input478[[#This Row],[All ASC?]])),FALSE(),TRUE())</f>
        <v>1</v>
      </c>
      <c r="O565" cm="1">
        <f t="array" aca="1" ref="O565" ca="1">IF(AND(input478[[#This Row],[Safe Part 1]],(MAX(ABS((INDIRECT(input478[[#This Row],[range2]]))-(INDIRECT(input478[[#This Row],[range1]])))))&lt;=3),1,0)</f>
        <v>0</v>
      </c>
    </row>
    <row r="566" spans="1:15" x14ac:dyDescent="0.35">
      <c r="A566">
        <v>64</v>
      </c>
      <c r="B566">
        <v>62</v>
      </c>
      <c r="C566">
        <v>61</v>
      </c>
      <c r="D566">
        <v>58</v>
      </c>
      <c r="H566">
        <f>1</f>
        <v>1</v>
      </c>
      <c r="I566">
        <f>COUNTA(input478[[#This Row],[Column1.1]:[Column1.8]])</f>
        <v>4</v>
      </c>
      <c r="J566" t="str">
        <f>ADDRESS(ROW(),input478[[#This Row],[first col]]+1,4)&amp;":"&amp;ADDRESS(ROW(),input478[[#This Row],[lastcol]],4)</f>
        <v>B566:D566</v>
      </c>
      <c r="K566" t="str">
        <f>ADDRESS(ROW(),input478[[#This Row],[first col]],4)&amp;":"&amp;ADDRESS(ROW(),input478[[#This Row],[lastcol]]-1,4)</f>
        <v>A566:C566</v>
      </c>
      <c r="L566" t="b" cm="1">
        <f t="array" aca="1" ref="L566" ca="1">SUMPRODUCT(--(INDIRECT(input478[[#This Row],[range1]])&lt;INDIRECT(input478[[#This Row],[range2]])))=COUNT(INDIRECT(input478[[#This Row],[range1]]))</f>
        <v>1</v>
      </c>
      <c r="M566" t="b" cm="1">
        <f t="array" aca="1" ref="M566" ca="1">SUMPRODUCT(--(INDIRECT(input478[[#This Row],[range1]])&gt;INDIRECT(input478[[#This Row],[range2]])))=COUNT(INDIRECT(input478[[#This Row],[range1]]))</f>
        <v>0</v>
      </c>
      <c r="N566" t="b">
        <f ca="1">IF(AND(NOT(input478[[#This Row],[All DESC?]]),NOT(input478[[#This Row],[All ASC?]])),FALSE(),TRUE())</f>
        <v>1</v>
      </c>
      <c r="O566" cm="1">
        <f t="array" aca="1" ref="O566" ca="1">IF(AND(input478[[#This Row],[Safe Part 1]],(MAX(ABS((INDIRECT(input478[[#This Row],[range2]]))-(INDIRECT(input478[[#This Row],[range1]])))))&lt;=3),1,0)</f>
        <v>1</v>
      </c>
    </row>
    <row r="567" spans="1:15" x14ac:dyDescent="0.35">
      <c r="A567">
        <v>26</v>
      </c>
      <c r="B567">
        <v>32</v>
      </c>
      <c r="C567">
        <v>33</v>
      </c>
      <c r="D567">
        <v>35</v>
      </c>
      <c r="E567">
        <v>37</v>
      </c>
      <c r="F567">
        <v>40</v>
      </c>
      <c r="H567">
        <f>1</f>
        <v>1</v>
      </c>
      <c r="I567">
        <f>COUNTA(input478[[#This Row],[Column1.1]:[Column1.8]])</f>
        <v>6</v>
      </c>
      <c r="J567" t="str">
        <f>ADDRESS(ROW(),input478[[#This Row],[first col]]+1,4)&amp;":"&amp;ADDRESS(ROW(),input478[[#This Row],[lastcol]],4)</f>
        <v>B567:F567</v>
      </c>
      <c r="K567" t="str">
        <f>ADDRESS(ROW(),input478[[#This Row],[first col]],4)&amp;":"&amp;ADDRESS(ROW(),input478[[#This Row],[lastcol]]-1,4)</f>
        <v>A567:E567</v>
      </c>
      <c r="L567" t="b" cm="1">
        <f t="array" aca="1" ref="L567" ca="1">SUMPRODUCT(--(INDIRECT(input478[[#This Row],[range1]])&lt;INDIRECT(input478[[#This Row],[range2]])))=COUNT(INDIRECT(input478[[#This Row],[range1]]))</f>
        <v>0</v>
      </c>
      <c r="M567" t="b" cm="1">
        <f t="array" aca="1" ref="M567" ca="1">SUMPRODUCT(--(INDIRECT(input478[[#This Row],[range1]])&gt;INDIRECT(input478[[#This Row],[range2]])))=COUNT(INDIRECT(input478[[#This Row],[range1]]))</f>
        <v>1</v>
      </c>
      <c r="N567" t="b">
        <f ca="1">IF(AND(NOT(input478[[#This Row],[All DESC?]]),NOT(input478[[#This Row],[All ASC?]])),FALSE(),TRUE())</f>
        <v>1</v>
      </c>
      <c r="O567" cm="1">
        <f t="array" aca="1" ref="O567" ca="1">IF(AND(input478[[#This Row],[Safe Part 1]],(MAX(ABS((INDIRECT(input478[[#This Row],[range2]]))-(INDIRECT(input478[[#This Row],[range1]])))))&lt;=3),1,0)</f>
        <v>0</v>
      </c>
    </row>
    <row r="568" spans="1:15" x14ac:dyDescent="0.35">
      <c r="A568">
        <v>81</v>
      </c>
      <c r="B568">
        <v>87</v>
      </c>
      <c r="C568">
        <v>89</v>
      </c>
      <c r="D568">
        <v>90</v>
      </c>
      <c r="H568">
        <f>1</f>
        <v>1</v>
      </c>
      <c r="I568">
        <f>COUNTA(input478[[#This Row],[Column1.1]:[Column1.8]])</f>
        <v>4</v>
      </c>
      <c r="J568" t="str">
        <f>ADDRESS(ROW(),input478[[#This Row],[first col]]+1,4)&amp;":"&amp;ADDRESS(ROW(),input478[[#This Row],[lastcol]],4)</f>
        <v>B568:D568</v>
      </c>
      <c r="K568" t="str">
        <f>ADDRESS(ROW(),input478[[#This Row],[first col]],4)&amp;":"&amp;ADDRESS(ROW(),input478[[#This Row],[lastcol]]-1,4)</f>
        <v>A568:C568</v>
      </c>
      <c r="L568" t="b" cm="1">
        <f t="array" aca="1" ref="L568" ca="1">SUMPRODUCT(--(INDIRECT(input478[[#This Row],[range1]])&lt;INDIRECT(input478[[#This Row],[range2]])))=COUNT(INDIRECT(input478[[#This Row],[range1]]))</f>
        <v>0</v>
      </c>
      <c r="M568" t="b" cm="1">
        <f t="array" aca="1" ref="M568" ca="1">SUMPRODUCT(--(INDIRECT(input478[[#This Row],[range1]])&gt;INDIRECT(input478[[#This Row],[range2]])))=COUNT(INDIRECT(input478[[#This Row],[range1]]))</f>
        <v>1</v>
      </c>
      <c r="N568" t="b">
        <f ca="1">IF(AND(NOT(input478[[#This Row],[All DESC?]]),NOT(input478[[#This Row],[All ASC?]])),FALSE(),TRUE())</f>
        <v>1</v>
      </c>
      <c r="O568" cm="1">
        <f t="array" aca="1" ref="O568" ca="1">IF(AND(input478[[#This Row],[Safe Part 1]],(MAX(ABS((INDIRECT(input478[[#This Row],[range2]]))-(INDIRECT(input478[[#This Row],[range1]])))))&lt;=3),1,0)</f>
        <v>0</v>
      </c>
    </row>
    <row r="569" spans="1:15" x14ac:dyDescent="0.35">
      <c r="A569">
        <v>29</v>
      </c>
      <c r="B569">
        <v>31</v>
      </c>
      <c r="C569">
        <v>33</v>
      </c>
      <c r="D569">
        <v>36</v>
      </c>
      <c r="H569">
        <f>1</f>
        <v>1</v>
      </c>
      <c r="I569">
        <f>COUNTA(input478[[#This Row],[Column1.1]:[Column1.8]])</f>
        <v>4</v>
      </c>
      <c r="J569" t="str">
        <f>ADDRESS(ROW(),input478[[#This Row],[first col]]+1,4)&amp;":"&amp;ADDRESS(ROW(),input478[[#This Row],[lastcol]],4)</f>
        <v>B569:D569</v>
      </c>
      <c r="K569" t="str">
        <f>ADDRESS(ROW(),input478[[#This Row],[first col]],4)&amp;":"&amp;ADDRESS(ROW(),input478[[#This Row],[lastcol]]-1,4)</f>
        <v>A569:C569</v>
      </c>
      <c r="L569" t="b" cm="1">
        <f t="array" aca="1" ref="L569" ca="1">SUMPRODUCT(--(INDIRECT(input478[[#This Row],[range1]])&lt;INDIRECT(input478[[#This Row],[range2]])))=COUNT(INDIRECT(input478[[#This Row],[range1]]))</f>
        <v>0</v>
      </c>
      <c r="M569" t="b" cm="1">
        <f t="array" aca="1" ref="M569" ca="1">SUMPRODUCT(--(INDIRECT(input478[[#This Row],[range1]])&gt;INDIRECT(input478[[#This Row],[range2]])))=COUNT(INDIRECT(input478[[#This Row],[range1]]))</f>
        <v>1</v>
      </c>
      <c r="N569" t="b">
        <f ca="1">IF(AND(NOT(input478[[#This Row],[All DESC?]]),NOT(input478[[#This Row],[All ASC?]])),FALSE(),TRUE())</f>
        <v>1</v>
      </c>
      <c r="O569" cm="1">
        <f t="array" aca="1" ref="O569" ca="1">IF(AND(input478[[#This Row],[Safe Part 1]],(MAX(ABS((INDIRECT(input478[[#This Row],[range2]]))-(INDIRECT(input478[[#This Row],[range1]])))))&lt;=3),1,0)</f>
        <v>1</v>
      </c>
    </row>
    <row r="570" spans="1:15" x14ac:dyDescent="0.35">
      <c r="A570">
        <v>31</v>
      </c>
      <c r="B570">
        <v>26</v>
      </c>
      <c r="C570">
        <v>23</v>
      </c>
      <c r="D570">
        <v>20</v>
      </c>
      <c r="H570">
        <f>1</f>
        <v>1</v>
      </c>
      <c r="I570">
        <f>COUNTA(input478[[#This Row],[Column1.1]:[Column1.8]])</f>
        <v>4</v>
      </c>
      <c r="J570" t="str">
        <f>ADDRESS(ROW(),input478[[#This Row],[first col]]+1,4)&amp;":"&amp;ADDRESS(ROW(),input478[[#This Row],[lastcol]],4)</f>
        <v>B570:D570</v>
      </c>
      <c r="K570" t="str">
        <f>ADDRESS(ROW(),input478[[#This Row],[first col]],4)&amp;":"&amp;ADDRESS(ROW(),input478[[#This Row],[lastcol]]-1,4)</f>
        <v>A570:C570</v>
      </c>
      <c r="L570" t="b" cm="1">
        <f t="array" aca="1" ref="L570" ca="1">SUMPRODUCT(--(INDIRECT(input478[[#This Row],[range1]])&lt;INDIRECT(input478[[#This Row],[range2]])))=COUNT(INDIRECT(input478[[#This Row],[range1]]))</f>
        <v>1</v>
      </c>
      <c r="M570" t="b" cm="1">
        <f t="array" aca="1" ref="M570" ca="1">SUMPRODUCT(--(INDIRECT(input478[[#This Row],[range1]])&gt;INDIRECT(input478[[#This Row],[range2]])))=COUNT(INDIRECT(input478[[#This Row],[range1]]))</f>
        <v>0</v>
      </c>
      <c r="N570" t="b">
        <f ca="1">IF(AND(NOT(input478[[#This Row],[All DESC?]]),NOT(input478[[#This Row],[All ASC?]])),FALSE(),TRUE())</f>
        <v>1</v>
      </c>
      <c r="O570" cm="1">
        <f t="array" aca="1" ref="O570" ca="1">IF(AND(input478[[#This Row],[Safe Part 1]],(MAX(ABS((INDIRECT(input478[[#This Row],[range2]]))-(INDIRECT(input478[[#This Row],[range1]])))))&lt;=3),1,0)</f>
        <v>0</v>
      </c>
    </row>
    <row r="571" spans="1:15" x14ac:dyDescent="0.35">
      <c r="A571">
        <v>91</v>
      </c>
      <c r="B571">
        <v>88</v>
      </c>
      <c r="C571">
        <v>87</v>
      </c>
      <c r="D571">
        <v>84</v>
      </c>
      <c r="E571">
        <v>83</v>
      </c>
      <c r="F571">
        <v>80</v>
      </c>
      <c r="G571">
        <v>79</v>
      </c>
      <c r="H571">
        <f>1</f>
        <v>1</v>
      </c>
      <c r="I571">
        <f>COUNTA(input478[[#This Row],[Column1.1]:[Column1.8]])</f>
        <v>7</v>
      </c>
      <c r="J571" t="str">
        <f>ADDRESS(ROW(),input478[[#This Row],[first col]]+1,4)&amp;":"&amp;ADDRESS(ROW(),input478[[#This Row],[lastcol]],4)</f>
        <v>B571:G571</v>
      </c>
      <c r="K571" t="str">
        <f>ADDRESS(ROW(),input478[[#This Row],[first col]],4)&amp;":"&amp;ADDRESS(ROW(),input478[[#This Row],[lastcol]]-1,4)</f>
        <v>A571:F571</v>
      </c>
      <c r="L571" t="b" cm="1">
        <f t="array" aca="1" ref="L571" ca="1">SUMPRODUCT(--(INDIRECT(input478[[#This Row],[range1]])&lt;INDIRECT(input478[[#This Row],[range2]])))=COUNT(INDIRECT(input478[[#This Row],[range1]]))</f>
        <v>1</v>
      </c>
      <c r="M571" t="b" cm="1">
        <f t="array" aca="1" ref="M571" ca="1">SUMPRODUCT(--(INDIRECT(input478[[#This Row],[range1]])&gt;INDIRECT(input478[[#This Row],[range2]])))=COUNT(INDIRECT(input478[[#This Row],[range1]]))</f>
        <v>0</v>
      </c>
      <c r="N571" t="b">
        <f ca="1">IF(AND(NOT(input478[[#This Row],[All DESC?]]),NOT(input478[[#This Row],[All ASC?]])),FALSE(),TRUE())</f>
        <v>1</v>
      </c>
      <c r="O571" cm="1">
        <f t="array" aca="1" ref="O571" ca="1">IF(AND(input478[[#This Row],[Safe Part 1]],(MAX(ABS((INDIRECT(input478[[#This Row],[range2]]))-(INDIRECT(input478[[#This Row],[range1]])))))&lt;=3),1,0)</f>
        <v>1</v>
      </c>
    </row>
    <row r="572" spans="1:15" x14ac:dyDescent="0.35">
      <c r="A572">
        <v>31</v>
      </c>
      <c r="B572">
        <v>34</v>
      </c>
      <c r="C572">
        <v>37</v>
      </c>
      <c r="D572">
        <v>39</v>
      </c>
      <c r="E572">
        <v>41</v>
      </c>
      <c r="F572">
        <v>42</v>
      </c>
      <c r="H572">
        <f>1</f>
        <v>1</v>
      </c>
      <c r="I572">
        <f>COUNTA(input478[[#This Row],[Column1.1]:[Column1.8]])</f>
        <v>6</v>
      </c>
      <c r="J572" t="str">
        <f>ADDRESS(ROW(),input478[[#This Row],[first col]]+1,4)&amp;":"&amp;ADDRESS(ROW(),input478[[#This Row],[lastcol]],4)</f>
        <v>B572:F572</v>
      </c>
      <c r="K572" t="str">
        <f>ADDRESS(ROW(),input478[[#This Row],[first col]],4)&amp;":"&amp;ADDRESS(ROW(),input478[[#This Row],[lastcol]]-1,4)</f>
        <v>A572:E572</v>
      </c>
      <c r="L572" t="b" cm="1">
        <f t="array" aca="1" ref="L572" ca="1">SUMPRODUCT(--(INDIRECT(input478[[#This Row],[range1]])&lt;INDIRECT(input478[[#This Row],[range2]])))=COUNT(INDIRECT(input478[[#This Row],[range1]]))</f>
        <v>0</v>
      </c>
      <c r="M572" t="b" cm="1">
        <f t="array" aca="1" ref="M572" ca="1">SUMPRODUCT(--(INDIRECT(input478[[#This Row],[range1]])&gt;INDIRECT(input478[[#This Row],[range2]])))=COUNT(INDIRECT(input478[[#This Row],[range1]]))</f>
        <v>1</v>
      </c>
      <c r="N572" t="b">
        <f ca="1">IF(AND(NOT(input478[[#This Row],[All DESC?]]),NOT(input478[[#This Row],[All ASC?]])),FALSE(),TRUE())</f>
        <v>1</v>
      </c>
      <c r="O572" cm="1">
        <f t="array" aca="1" ref="O572" ca="1">IF(AND(input478[[#This Row],[Safe Part 1]],(MAX(ABS((INDIRECT(input478[[#This Row],[range2]]))-(INDIRECT(input478[[#This Row],[range1]])))))&lt;=3),1,0)</f>
        <v>1</v>
      </c>
    </row>
    <row r="573" spans="1:15" x14ac:dyDescent="0.35">
      <c r="A573">
        <v>73</v>
      </c>
      <c r="B573">
        <v>70</v>
      </c>
      <c r="C573">
        <v>67</v>
      </c>
      <c r="D573">
        <v>64</v>
      </c>
      <c r="E573">
        <v>63</v>
      </c>
      <c r="F573">
        <v>61</v>
      </c>
      <c r="G573">
        <v>58</v>
      </c>
      <c r="H573">
        <f>1</f>
        <v>1</v>
      </c>
      <c r="I573">
        <f>COUNTA(input478[[#This Row],[Column1.1]:[Column1.8]])</f>
        <v>7</v>
      </c>
      <c r="J573" t="str">
        <f>ADDRESS(ROW(),input478[[#This Row],[first col]]+1,4)&amp;":"&amp;ADDRESS(ROW(),input478[[#This Row],[lastcol]],4)</f>
        <v>B573:G573</v>
      </c>
      <c r="K573" t="str">
        <f>ADDRESS(ROW(),input478[[#This Row],[first col]],4)&amp;":"&amp;ADDRESS(ROW(),input478[[#This Row],[lastcol]]-1,4)</f>
        <v>A573:F573</v>
      </c>
      <c r="L573" t="b" cm="1">
        <f t="array" aca="1" ref="L573" ca="1">SUMPRODUCT(--(INDIRECT(input478[[#This Row],[range1]])&lt;INDIRECT(input478[[#This Row],[range2]])))=COUNT(INDIRECT(input478[[#This Row],[range1]]))</f>
        <v>1</v>
      </c>
      <c r="M573" t="b" cm="1">
        <f t="array" aca="1" ref="M573" ca="1">SUMPRODUCT(--(INDIRECT(input478[[#This Row],[range1]])&gt;INDIRECT(input478[[#This Row],[range2]])))=COUNT(INDIRECT(input478[[#This Row],[range1]]))</f>
        <v>0</v>
      </c>
      <c r="N573" t="b">
        <f ca="1">IF(AND(NOT(input478[[#This Row],[All DESC?]]),NOT(input478[[#This Row],[All ASC?]])),FALSE(),TRUE())</f>
        <v>1</v>
      </c>
      <c r="O573" cm="1">
        <f t="array" aca="1" ref="O573" ca="1">IF(AND(input478[[#This Row],[Safe Part 1]],(MAX(ABS((INDIRECT(input478[[#This Row],[range2]]))-(INDIRECT(input478[[#This Row],[range1]])))))&lt;=3),1,0)</f>
        <v>1</v>
      </c>
    </row>
    <row r="574" spans="1:15" x14ac:dyDescent="0.35">
      <c r="A574">
        <v>90</v>
      </c>
      <c r="B574">
        <v>85</v>
      </c>
      <c r="C574">
        <v>84</v>
      </c>
      <c r="D574">
        <v>82</v>
      </c>
      <c r="E574">
        <v>81</v>
      </c>
      <c r="F574">
        <v>80</v>
      </c>
      <c r="G574">
        <v>79</v>
      </c>
      <c r="H574">
        <f>1</f>
        <v>1</v>
      </c>
      <c r="I574">
        <f>COUNTA(input478[[#This Row],[Column1.1]:[Column1.8]])</f>
        <v>7</v>
      </c>
      <c r="J574" t="str">
        <f>ADDRESS(ROW(),input478[[#This Row],[first col]]+1,4)&amp;":"&amp;ADDRESS(ROW(),input478[[#This Row],[lastcol]],4)</f>
        <v>B574:G574</v>
      </c>
      <c r="K574" t="str">
        <f>ADDRESS(ROW(),input478[[#This Row],[first col]],4)&amp;":"&amp;ADDRESS(ROW(),input478[[#This Row],[lastcol]]-1,4)</f>
        <v>A574:F574</v>
      </c>
      <c r="L574" t="b" cm="1">
        <f t="array" aca="1" ref="L574" ca="1">SUMPRODUCT(--(INDIRECT(input478[[#This Row],[range1]])&lt;INDIRECT(input478[[#This Row],[range2]])))=COUNT(INDIRECT(input478[[#This Row],[range1]]))</f>
        <v>1</v>
      </c>
      <c r="M574" t="b" cm="1">
        <f t="array" aca="1" ref="M574" ca="1">SUMPRODUCT(--(INDIRECT(input478[[#This Row],[range1]])&gt;INDIRECT(input478[[#This Row],[range2]])))=COUNT(INDIRECT(input478[[#This Row],[range1]]))</f>
        <v>0</v>
      </c>
      <c r="N574" t="b">
        <f ca="1">IF(AND(NOT(input478[[#This Row],[All DESC?]]),NOT(input478[[#This Row],[All ASC?]])),FALSE(),TRUE())</f>
        <v>1</v>
      </c>
      <c r="O574" cm="1">
        <f t="array" aca="1" ref="O574" ca="1">IF(AND(input478[[#This Row],[Safe Part 1]],(MAX(ABS((INDIRECT(input478[[#This Row],[range2]]))-(INDIRECT(input478[[#This Row],[range1]])))))&lt;=3),1,0)</f>
        <v>0</v>
      </c>
    </row>
    <row r="575" spans="1:15" x14ac:dyDescent="0.35">
      <c r="A575">
        <v>14</v>
      </c>
      <c r="B575">
        <v>10</v>
      </c>
      <c r="C575">
        <v>9</v>
      </c>
      <c r="D575">
        <v>8</v>
      </c>
      <c r="E575">
        <v>7</v>
      </c>
      <c r="F575">
        <v>4</v>
      </c>
      <c r="H575">
        <f>1</f>
        <v>1</v>
      </c>
      <c r="I575">
        <f>COUNTA(input478[[#This Row],[Column1.1]:[Column1.8]])</f>
        <v>6</v>
      </c>
      <c r="J575" t="str">
        <f>ADDRESS(ROW(),input478[[#This Row],[first col]]+1,4)&amp;":"&amp;ADDRESS(ROW(),input478[[#This Row],[lastcol]],4)</f>
        <v>B575:F575</v>
      </c>
      <c r="K575" t="str">
        <f>ADDRESS(ROW(),input478[[#This Row],[first col]],4)&amp;":"&amp;ADDRESS(ROW(),input478[[#This Row],[lastcol]]-1,4)</f>
        <v>A575:E575</v>
      </c>
      <c r="L575" t="b" cm="1">
        <f t="array" aca="1" ref="L575" ca="1">SUMPRODUCT(--(INDIRECT(input478[[#This Row],[range1]])&lt;INDIRECT(input478[[#This Row],[range2]])))=COUNT(INDIRECT(input478[[#This Row],[range1]]))</f>
        <v>1</v>
      </c>
      <c r="M575" t="b" cm="1">
        <f t="array" aca="1" ref="M575" ca="1">SUMPRODUCT(--(INDIRECT(input478[[#This Row],[range1]])&gt;INDIRECT(input478[[#This Row],[range2]])))=COUNT(INDIRECT(input478[[#This Row],[range1]]))</f>
        <v>0</v>
      </c>
      <c r="N575" t="b">
        <f ca="1">IF(AND(NOT(input478[[#This Row],[All DESC?]]),NOT(input478[[#This Row],[All ASC?]])),FALSE(),TRUE())</f>
        <v>1</v>
      </c>
      <c r="O575" cm="1">
        <f t="array" aca="1" ref="O575" ca="1">IF(AND(input478[[#This Row],[Safe Part 1]],(MAX(ABS((INDIRECT(input478[[#This Row],[range2]]))-(INDIRECT(input478[[#This Row],[range1]])))))&lt;=3),1,0)</f>
        <v>0</v>
      </c>
    </row>
    <row r="576" spans="1:15" x14ac:dyDescent="0.35">
      <c r="A576">
        <v>50</v>
      </c>
      <c r="B576">
        <v>55</v>
      </c>
      <c r="C576">
        <v>58</v>
      </c>
      <c r="D576">
        <v>61</v>
      </c>
      <c r="E576">
        <v>62</v>
      </c>
      <c r="H576">
        <f>1</f>
        <v>1</v>
      </c>
      <c r="I576">
        <f>COUNTA(input478[[#This Row],[Column1.1]:[Column1.8]])</f>
        <v>5</v>
      </c>
      <c r="J576" t="str">
        <f>ADDRESS(ROW(),input478[[#This Row],[first col]]+1,4)&amp;":"&amp;ADDRESS(ROW(),input478[[#This Row],[lastcol]],4)</f>
        <v>B576:E576</v>
      </c>
      <c r="K576" t="str">
        <f>ADDRESS(ROW(),input478[[#This Row],[first col]],4)&amp;":"&amp;ADDRESS(ROW(),input478[[#This Row],[lastcol]]-1,4)</f>
        <v>A576:D576</v>
      </c>
      <c r="L576" t="b" cm="1">
        <f t="array" aca="1" ref="L576" ca="1">SUMPRODUCT(--(INDIRECT(input478[[#This Row],[range1]])&lt;INDIRECT(input478[[#This Row],[range2]])))=COUNT(INDIRECT(input478[[#This Row],[range1]]))</f>
        <v>0</v>
      </c>
      <c r="M576" t="b" cm="1">
        <f t="array" aca="1" ref="M576" ca="1">SUMPRODUCT(--(INDIRECT(input478[[#This Row],[range1]])&gt;INDIRECT(input478[[#This Row],[range2]])))=COUNT(INDIRECT(input478[[#This Row],[range1]]))</f>
        <v>1</v>
      </c>
      <c r="N576" t="b">
        <f ca="1">IF(AND(NOT(input478[[#This Row],[All DESC?]]),NOT(input478[[#This Row],[All ASC?]])),FALSE(),TRUE())</f>
        <v>1</v>
      </c>
      <c r="O576" cm="1">
        <f t="array" aca="1" ref="O576" ca="1">IF(AND(input478[[#This Row],[Safe Part 1]],(MAX(ABS((INDIRECT(input478[[#This Row],[range2]]))-(INDIRECT(input478[[#This Row],[range1]])))))&lt;=3),1,0)</f>
        <v>0</v>
      </c>
    </row>
    <row r="577" spans="1:15" x14ac:dyDescent="0.35">
      <c r="A577">
        <v>39</v>
      </c>
      <c r="B577">
        <v>33</v>
      </c>
      <c r="C577">
        <v>32</v>
      </c>
      <c r="D577">
        <v>30</v>
      </c>
      <c r="H577">
        <f>1</f>
        <v>1</v>
      </c>
      <c r="I577">
        <f>COUNTA(input478[[#This Row],[Column1.1]:[Column1.8]])</f>
        <v>4</v>
      </c>
      <c r="J577" t="str">
        <f>ADDRESS(ROW(),input478[[#This Row],[first col]]+1,4)&amp;":"&amp;ADDRESS(ROW(),input478[[#This Row],[lastcol]],4)</f>
        <v>B577:D577</v>
      </c>
      <c r="K577" t="str">
        <f>ADDRESS(ROW(),input478[[#This Row],[first col]],4)&amp;":"&amp;ADDRESS(ROW(),input478[[#This Row],[lastcol]]-1,4)</f>
        <v>A577:C577</v>
      </c>
      <c r="L577" t="b" cm="1">
        <f t="array" aca="1" ref="L577" ca="1">SUMPRODUCT(--(INDIRECT(input478[[#This Row],[range1]])&lt;INDIRECT(input478[[#This Row],[range2]])))=COUNT(INDIRECT(input478[[#This Row],[range1]]))</f>
        <v>1</v>
      </c>
      <c r="M577" t="b" cm="1">
        <f t="array" aca="1" ref="M577" ca="1">SUMPRODUCT(--(INDIRECT(input478[[#This Row],[range1]])&gt;INDIRECT(input478[[#This Row],[range2]])))=COUNT(INDIRECT(input478[[#This Row],[range1]]))</f>
        <v>0</v>
      </c>
      <c r="N577" t="b">
        <f ca="1">IF(AND(NOT(input478[[#This Row],[All DESC?]]),NOT(input478[[#This Row],[All ASC?]])),FALSE(),TRUE())</f>
        <v>1</v>
      </c>
      <c r="O577" cm="1">
        <f t="array" aca="1" ref="O577" ca="1">IF(AND(input478[[#This Row],[Safe Part 1]],(MAX(ABS((INDIRECT(input478[[#This Row],[range2]]))-(INDIRECT(input478[[#This Row],[range1]])))))&lt;=3),1,0)</f>
        <v>0</v>
      </c>
    </row>
    <row r="578" spans="1:15" x14ac:dyDescent="0.35">
      <c r="A578">
        <v>84</v>
      </c>
      <c r="B578">
        <v>88</v>
      </c>
      <c r="C578">
        <v>89</v>
      </c>
      <c r="D578">
        <v>90</v>
      </c>
      <c r="E578">
        <v>93</v>
      </c>
      <c r="H578">
        <f>1</f>
        <v>1</v>
      </c>
      <c r="I578">
        <f>COUNTA(input478[[#This Row],[Column1.1]:[Column1.8]])</f>
        <v>5</v>
      </c>
      <c r="J578" t="str">
        <f>ADDRESS(ROW(),input478[[#This Row],[first col]]+1,4)&amp;":"&amp;ADDRESS(ROW(),input478[[#This Row],[lastcol]],4)</f>
        <v>B578:E578</v>
      </c>
      <c r="K578" t="str">
        <f>ADDRESS(ROW(),input478[[#This Row],[first col]],4)&amp;":"&amp;ADDRESS(ROW(),input478[[#This Row],[lastcol]]-1,4)</f>
        <v>A578:D578</v>
      </c>
      <c r="L578" t="b" cm="1">
        <f t="array" aca="1" ref="L578" ca="1">SUMPRODUCT(--(INDIRECT(input478[[#This Row],[range1]])&lt;INDIRECT(input478[[#This Row],[range2]])))=COUNT(INDIRECT(input478[[#This Row],[range1]]))</f>
        <v>0</v>
      </c>
      <c r="M578" t="b" cm="1">
        <f t="array" aca="1" ref="M578" ca="1">SUMPRODUCT(--(INDIRECT(input478[[#This Row],[range1]])&gt;INDIRECT(input478[[#This Row],[range2]])))=COUNT(INDIRECT(input478[[#This Row],[range1]]))</f>
        <v>1</v>
      </c>
      <c r="N578" t="b">
        <f ca="1">IF(AND(NOT(input478[[#This Row],[All DESC?]]),NOT(input478[[#This Row],[All ASC?]])),FALSE(),TRUE())</f>
        <v>1</v>
      </c>
      <c r="O578" cm="1">
        <f t="array" aca="1" ref="O578" ca="1">IF(AND(input478[[#This Row],[Safe Part 1]],(MAX(ABS((INDIRECT(input478[[#This Row],[range2]]))-(INDIRECT(input478[[#This Row],[range1]])))))&lt;=3),1,0)</f>
        <v>0</v>
      </c>
    </row>
    <row r="579" spans="1:15" x14ac:dyDescent="0.35">
      <c r="A579">
        <v>20</v>
      </c>
      <c r="B579">
        <v>23</v>
      </c>
      <c r="C579">
        <v>24</v>
      </c>
      <c r="D579">
        <v>27</v>
      </c>
      <c r="E579">
        <v>28</v>
      </c>
      <c r="H579">
        <f>1</f>
        <v>1</v>
      </c>
      <c r="I579">
        <f>COUNTA(input478[[#This Row],[Column1.1]:[Column1.8]])</f>
        <v>5</v>
      </c>
      <c r="J579" t="str">
        <f>ADDRESS(ROW(),input478[[#This Row],[first col]]+1,4)&amp;":"&amp;ADDRESS(ROW(),input478[[#This Row],[lastcol]],4)</f>
        <v>B579:E579</v>
      </c>
      <c r="K579" t="str">
        <f>ADDRESS(ROW(),input478[[#This Row],[first col]],4)&amp;":"&amp;ADDRESS(ROW(),input478[[#This Row],[lastcol]]-1,4)</f>
        <v>A579:D579</v>
      </c>
      <c r="L579" t="b" cm="1">
        <f t="array" aca="1" ref="L579" ca="1">SUMPRODUCT(--(INDIRECT(input478[[#This Row],[range1]])&lt;INDIRECT(input478[[#This Row],[range2]])))=COUNT(INDIRECT(input478[[#This Row],[range1]]))</f>
        <v>0</v>
      </c>
      <c r="M579" t="b" cm="1">
        <f t="array" aca="1" ref="M579" ca="1">SUMPRODUCT(--(INDIRECT(input478[[#This Row],[range1]])&gt;INDIRECT(input478[[#This Row],[range2]])))=COUNT(INDIRECT(input478[[#This Row],[range1]]))</f>
        <v>1</v>
      </c>
      <c r="N579" t="b">
        <f ca="1">IF(AND(NOT(input478[[#This Row],[All DESC?]]),NOT(input478[[#This Row],[All ASC?]])),FALSE(),TRUE())</f>
        <v>1</v>
      </c>
      <c r="O579" cm="1">
        <f t="array" aca="1" ref="O579" ca="1">IF(AND(input478[[#This Row],[Safe Part 1]],(MAX(ABS((INDIRECT(input478[[#This Row],[range2]]))-(INDIRECT(input478[[#This Row],[range1]])))))&lt;=3),1,0)</f>
        <v>1</v>
      </c>
    </row>
    <row r="580" spans="1:15" x14ac:dyDescent="0.35">
      <c r="A580">
        <v>94</v>
      </c>
      <c r="B580">
        <v>88</v>
      </c>
      <c r="C580">
        <v>86</v>
      </c>
      <c r="D580">
        <v>83</v>
      </c>
      <c r="E580">
        <v>80</v>
      </c>
      <c r="H580">
        <f>1</f>
        <v>1</v>
      </c>
      <c r="I580">
        <f>COUNTA(input478[[#This Row],[Column1.1]:[Column1.8]])</f>
        <v>5</v>
      </c>
      <c r="J580" t="str">
        <f>ADDRESS(ROW(),input478[[#This Row],[first col]]+1,4)&amp;":"&amp;ADDRESS(ROW(),input478[[#This Row],[lastcol]],4)</f>
        <v>B580:E580</v>
      </c>
      <c r="K580" t="str">
        <f>ADDRESS(ROW(),input478[[#This Row],[first col]],4)&amp;":"&amp;ADDRESS(ROW(),input478[[#This Row],[lastcol]]-1,4)</f>
        <v>A580:D580</v>
      </c>
      <c r="L580" t="b" cm="1">
        <f t="array" aca="1" ref="L580" ca="1">SUMPRODUCT(--(INDIRECT(input478[[#This Row],[range1]])&lt;INDIRECT(input478[[#This Row],[range2]])))=COUNT(INDIRECT(input478[[#This Row],[range1]]))</f>
        <v>1</v>
      </c>
      <c r="M580" t="b" cm="1">
        <f t="array" aca="1" ref="M580" ca="1">SUMPRODUCT(--(INDIRECT(input478[[#This Row],[range1]])&gt;INDIRECT(input478[[#This Row],[range2]])))=COUNT(INDIRECT(input478[[#This Row],[range1]]))</f>
        <v>0</v>
      </c>
      <c r="N580" t="b">
        <f ca="1">IF(AND(NOT(input478[[#This Row],[All DESC?]]),NOT(input478[[#This Row],[All ASC?]])),FALSE(),TRUE())</f>
        <v>1</v>
      </c>
      <c r="O580" cm="1">
        <f t="array" aca="1" ref="O580" ca="1">IF(AND(input478[[#This Row],[Safe Part 1]],(MAX(ABS((INDIRECT(input478[[#This Row],[range2]]))-(INDIRECT(input478[[#This Row],[range1]])))))&lt;=3),1,0)</f>
        <v>0</v>
      </c>
    </row>
    <row r="581" spans="1:15" x14ac:dyDescent="0.35">
      <c r="A581">
        <v>21</v>
      </c>
      <c r="B581">
        <v>25</v>
      </c>
      <c r="C581">
        <v>28</v>
      </c>
      <c r="D581">
        <v>29</v>
      </c>
      <c r="E581">
        <v>32</v>
      </c>
      <c r="F581">
        <v>33</v>
      </c>
      <c r="H581">
        <f>1</f>
        <v>1</v>
      </c>
      <c r="I581">
        <f>COUNTA(input478[[#This Row],[Column1.1]:[Column1.8]])</f>
        <v>6</v>
      </c>
      <c r="J581" t="str">
        <f>ADDRESS(ROW(),input478[[#This Row],[first col]]+1,4)&amp;":"&amp;ADDRESS(ROW(),input478[[#This Row],[lastcol]],4)</f>
        <v>B581:F581</v>
      </c>
      <c r="K581" t="str">
        <f>ADDRESS(ROW(),input478[[#This Row],[first col]],4)&amp;":"&amp;ADDRESS(ROW(),input478[[#This Row],[lastcol]]-1,4)</f>
        <v>A581:E581</v>
      </c>
      <c r="L581" t="b" cm="1">
        <f t="array" aca="1" ref="L581" ca="1">SUMPRODUCT(--(INDIRECT(input478[[#This Row],[range1]])&lt;INDIRECT(input478[[#This Row],[range2]])))=COUNT(INDIRECT(input478[[#This Row],[range1]]))</f>
        <v>0</v>
      </c>
      <c r="M581" t="b" cm="1">
        <f t="array" aca="1" ref="M581" ca="1">SUMPRODUCT(--(INDIRECT(input478[[#This Row],[range1]])&gt;INDIRECT(input478[[#This Row],[range2]])))=COUNT(INDIRECT(input478[[#This Row],[range1]]))</f>
        <v>1</v>
      </c>
      <c r="N581" t="b">
        <f ca="1">IF(AND(NOT(input478[[#This Row],[All DESC?]]),NOT(input478[[#This Row],[All ASC?]])),FALSE(),TRUE())</f>
        <v>1</v>
      </c>
      <c r="O581" cm="1">
        <f t="array" aca="1" ref="O581" ca="1">IF(AND(input478[[#This Row],[Safe Part 1]],(MAX(ABS((INDIRECT(input478[[#This Row],[range2]]))-(INDIRECT(input478[[#This Row],[range1]])))))&lt;=3),1,0)</f>
        <v>0</v>
      </c>
    </row>
    <row r="582" spans="1:15" x14ac:dyDescent="0.35">
      <c r="A582">
        <v>27</v>
      </c>
      <c r="B582">
        <v>23</v>
      </c>
      <c r="C582">
        <v>21</v>
      </c>
      <c r="D582">
        <v>20</v>
      </c>
      <c r="H582">
        <f>1</f>
        <v>1</v>
      </c>
      <c r="I582">
        <f>COUNTA(input478[[#This Row],[Column1.1]:[Column1.8]])</f>
        <v>4</v>
      </c>
      <c r="J582" t="str">
        <f>ADDRESS(ROW(),input478[[#This Row],[first col]]+1,4)&amp;":"&amp;ADDRESS(ROW(),input478[[#This Row],[lastcol]],4)</f>
        <v>B582:D582</v>
      </c>
      <c r="K582" t="str">
        <f>ADDRESS(ROW(),input478[[#This Row],[first col]],4)&amp;":"&amp;ADDRESS(ROW(),input478[[#This Row],[lastcol]]-1,4)</f>
        <v>A582:C582</v>
      </c>
      <c r="L582" t="b" cm="1">
        <f t="array" aca="1" ref="L582" ca="1">SUMPRODUCT(--(INDIRECT(input478[[#This Row],[range1]])&lt;INDIRECT(input478[[#This Row],[range2]])))=COUNT(INDIRECT(input478[[#This Row],[range1]]))</f>
        <v>1</v>
      </c>
      <c r="M582" t="b" cm="1">
        <f t="array" aca="1" ref="M582" ca="1">SUMPRODUCT(--(INDIRECT(input478[[#This Row],[range1]])&gt;INDIRECT(input478[[#This Row],[range2]])))=COUNT(INDIRECT(input478[[#This Row],[range1]]))</f>
        <v>0</v>
      </c>
      <c r="N582" t="b">
        <f ca="1">IF(AND(NOT(input478[[#This Row],[All DESC?]]),NOT(input478[[#This Row],[All ASC?]])),FALSE(),TRUE())</f>
        <v>1</v>
      </c>
      <c r="O582" cm="1">
        <f t="array" aca="1" ref="O582" ca="1">IF(AND(input478[[#This Row],[Safe Part 1]],(MAX(ABS((INDIRECT(input478[[#This Row],[range2]]))-(INDIRECT(input478[[#This Row],[range1]])))))&lt;=3),1,0)</f>
        <v>0</v>
      </c>
    </row>
    <row r="583" spans="1:15" x14ac:dyDescent="0.35">
      <c r="A583">
        <v>70</v>
      </c>
      <c r="B583">
        <v>73</v>
      </c>
      <c r="C583">
        <v>75</v>
      </c>
      <c r="D583">
        <v>76</v>
      </c>
      <c r="E583">
        <v>79</v>
      </c>
      <c r="F583">
        <v>82</v>
      </c>
      <c r="H583">
        <f>1</f>
        <v>1</v>
      </c>
      <c r="I583">
        <f>COUNTA(input478[[#This Row],[Column1.1]:[Column1.8]])</f>
        <v>6</v>
      </c>
      <c r="J583" t="str">
        <f>ADDRESS(ROW(),input478[[#This Row],[first col]]+1,4)&amp;":"&amp;ADDRESS(ROW(),input478[[#This Row],[lastcol]],4)</f>
        <v>B583:F583</v>
      </c>
      <c r="K583" t="str">
        <f>ADDRESS(ROW(),input478[[#This Row],[first col]],4)&amp;":"&amp;ADDRESS(ROW(),input478[[#This Row],[lastcol]]-1,4)</f>
        <v>A583:E583</v>
      </c>
      <c r="L583" t="b" cm="1">
        <f t="array" aca="1" ref="L583" ca="1">SUMPRODUCT(--(INDIRECT(input478[[#This Row],[range1]])&lt;INDIRECT(input478[[#This Row],[range2]])))=COUNT(INDIRECT(input478[[#This Row],[range1]]))</f>
        <v>0</v>
      </c>
      <c r="M583" t="b" cm="1">
        <f t="array" aca="1" ref="M583" ca="1">SUMPRODUCT(--(INDIRECT(input478[[#This Row],[range1]])&gt;INDIRECT(input478[[#This Row],[range2]])))=COUNT(INDIRECT(input478[[#This Row],[range1]]))</f>
        <v>1</v>
      </c>
      <c r="N583" t="b">
        <f ca="1">IF(AND(NOT(input478[[#This Row],[All DESC?]]),NOT(input478[[#This Row],[All ASC?]])),FALSE(),TRUE())</f>
        <v>1</v>
      </c>
      <c r="O583" cm="1">
        <f t="array" aca="1" ref="O583" ca="1">IF(AND(input478[[#This Row],[Safe Part 1]],(MAX(ABS((INDIRECT(input478[[#This Row],[range2]]))-(INDIRECT(input478[[#This Row],[range1]])))))&lt;=3),1,0)</f>
        <v>1</v>
      </c>
    </row>
    <row r="584" spans="1:15" x14ac:dyDescent="0.35">
      <c r="A584">
        <v>24</v>
      </c>
      <c r="B584">
        <v>28</v>
      </c>
      <c r="C584">
        <v>29</v>
      </c>
      <c r="D584">
        <v>30</v>
      </c>
      <c r="H584">
        <f>1</f>
        <v>1</v>
      </c>
      <c r="I584">
        <f>COUNTA(input478[[#This Row],[Column1.1]:[Column1.8]])</f>
        <v>4</v>
      </c>
      <c r="J584" t="str">
        <f>ADDRESS(ROW(),input478[[#This Row],[first col]]+1,4)&amp;":"&amp;ADDRESS(ROW(),input478[[#This Row],[lastcol]],4)</f>
        <v>B584:D584</v>
      </c>
      <c r="K584" t="str">
        <f>ADDRESS(ROW(),input478[[#This Row],[first col]],4)&amp;":"&amp;ADDRESS(ROW(),input478[[#This Row],[lastcol]]-1,4)</f>
        <v>A584:C584</v>
      </c>
      <c r="L584" t="b" cm="1">
        <f t="array" aca="1" ref="L584" ca="1">SUMPRODUCT(--(INDIRECT(input478[[#This Row],[range1]])&lt;INDIRECT(input478[[#This Row],[range2]])))=COUNT(INDIRECT(input478[[#This Row],[range1]]))</f>
        <v>0</v>
      </c>
      <c r="M584" t="b" cm="1">
        <f t="array" aca="1" ref="M584" ca="1">SUMPRODUCT(--(INDIRECT(input478[[#This Row],[range1]])&gt;INDIRECT(input478[[#This Row],[range2]])))=COUNT(INDIRECT(input478[[#This Row],[range1]]))</f>
        <v>1</v>
      </c>
      <c r="N584" t="b">
        <f ca="1">IF(AND(NOT(input478[[#This Row],[All DESC?]]),NOT(input478[[#This Row],[All ASC?]])),FALSE(),TRUE())</f>
        <v>1</v>
      </c>
      <c r="O584" cm="1">
        <f t="array" aca="1" ref="O584" ca="1">IF(AND(input478[[#This Row],[Safe Part 1]],(MAX(ABS((INDIRECT(input478[[#This Row],[range2]]))-(INDIRECT(input478[[#This Row],[range1]])))))&lt;=3),1,0)</f>
        <v>0</v>
      </c>
    </row>
    <row r="585" spans="1:15" x14ac:dyDescent="0.35">
      <c r="A585">
        <v>11</v>
      </c>
      <c r="B585">
        <v>15</v>
      </c>
      <c r="C585">
        <v>17</v>
      </c>
      <c r="D585">
        <v>19</v>
      </c>
      <c r="E585">
        <v>21</v>
      </c>
      <c r="F585">
        <v>22</v>
      </c>
      <c r="H585">
        <f>1</f>
        <v>1</v>
      </c>
      <c r="I585">
        <f>COUNTA(input478[[#This Row],[Column1.1]:[Column1.8]])</f>
        <v>6</v>
      </c>
      <c r="J585" t="str">
        <f>ADDRESS(ROW(),input478[[#This Row],[first col]]+1,4)&amp;":"&amp;ADDRESS(ROW(),input478[[#This Row],[lastcol]],4)</f>
        <v>B585:F585</v>
      </c>
      <c r="K585" t="str">
        <f>ADDRESS(ROW(),input478[[#This Row],[first col]],4)&amp;":"&amp;ADDRESS(ROW(),input478[[#This Row],[lastcol]]-1,4)</f>
        <v>A585:E585</v>
      </c>
      <c r="L585" t="b" cm="1">
        <f t="array" aca="1" ref="L585" ca="1">SUMPRODUCT(--(INDIRECT(input478[[#This Row],[range1]])&lt;INDIRECT(input478[[#This Row],[range2]])))=COUNT(INDIRECT(input478[[#This Row],[range1]]))</f>
        <v>0</v>
      </c>
      <c r="M585" t="b" cm="1">
        <f t="array" aca="1" ref="M585" ca="1">SUMPRODUCT(--(INDIRECT(input478[[#This Row],[range1]])&gt;INDIRECT(input478[[#This Row],[range2]])))=COUNT(INDIRECT(input478[[#This Row],[range1]]))</f>
        <v>1</v>
      </c>
      <c r="N585" t="b">
        <f ca="1">IF(AND(NOT(input478[[#This Row],[All DESC?]]),NOT(input478[[#This Row],[All ASC?]])),FALSE(),TRUE())</f>
        <v>1</v>
      </c>
      <c r="O585" cm="1">
        <f t="array" aca="1" ref="O585" ca="1">IF(AND(input478[[#This Row],[Safe Part 1]],(MAX(ABS((INDIRECT(input478[[#This Row],[range2]]))-(INDIRECT(input478[[#This Row],[range1]])))))&lt;=3),1,0)</f>
        <v>0</v>
      </c>
    </row>
    <row r="586" spans="1:15" x14ac:dyDescent="0.35">
      <c r="A586">
        <v>58</v>
      </c>
      <c r="B586">
        <v>56</v>
      </c>
      <c r="C586">
        <v>53</v>
      </c>
      <c r="D586">
        <v>50</v>
      </c>
      <c r="E586">
        <v>49</v>
      </c>
      <c r="H586">
        <f>1</f>
        <v>1</v>
      </c>
      <c r="I586">
        <f>COUNTA(input478[[#This Row],[Column1.1]:[Column1.8]])</f>
        <v>5</v>
      </c>
      <c r="J586" t="str">
        <f>ADDRESS(ROW(),input478[[#This Row],[first col]]+1,4)&amp;":"&amp;ADDRESS(ROW(),input478[[#This Row],[lastcol]],4)</f>
        <v>B586:E586</v>
      </c>
      <c r="K586" t="str">
        <f>ADDRESS(ROW(),input478[[#This Row],[first col]],4)&amp;":"&amp;ADDRESS(ROW(),input478[[#This Row],[lastcol]]-1,4)</f>
        <v>A586:D586</v>
      </c>
      <c r="L586" t="b" cm="1">
        <f t="array" aca="1" ref="L586" ca="1">SUMPRODUCT(--(INDIRECT(input478[[#This Row],[range1]])&lt;INDIRECT(input478[[#This Row],[range2]])))=COUNT(INDIRECT(input478[[#This Row],[range1]]))</f>
        <v>1</v>
      </c>
      <c r="M586" t="b" cm="1">
        <f t="array" aca="1" ref="M586" ca="1">SUMPRODUCT(--(INDIRECT(input478[[#This Row],[range1]])&gt;INDIRECT(input478[[#This Row],[range2]])))=COUNT(INDIRECT(input478[[#This Row],[range1]]))</f>
        <v>0</v>
      </c>
      <c r="N586" t="b">
        <f ca="1">IF(AND(NOT(input478[[#This Row],[All DESC?]]),NOT(input478[[#This Row],[All ASC?]])),FALSE(),TRUE())</f>
        <v>1</v>
      </c>
      <c r="O586" cm="1">
        <f t="array" aca="1" ref="O586" ca="1">IF(AND(input478[[#This Row],[Safe Part 1]],(MAX(ABS((INDIRECT(input478[[#This Row],[range2]]))-(INDIRECT(input478[[#This Row],[range1]])))))&lt;=3),1,0)</f>
        <v>1</v>
      </c>
    </row>
    <row r="587" spans="1:15" x14ac:dyDescent="0.35">
      <c r="A587">
        <v>73</v>
      </c>
      <c r="B587">
        <v>76</v>
      </c>
      <c r="C587">
        <v>78</v>
      </c>
      <c r="D587">
        <v>79</v>
      </c>
      <c r="E587">
        <v>80</v>
      </c>
      <c r="F587">
        <v>82</v>
      </c>
      <c r="G587">
        <v>85</v>
      </c>
      <c r="H587">
        <f>1</f>
        <v>1</v>
      </c>
      <c r="I587">
        <f>COUNTA(input478[[#This Row],[Column1.1]:[Column1.8]])</f>
        <v>7</v>
      </c>
      <c r="J587" t="str">
        <f>ADDRESS(ROW(),input478[[#This Row],[first col]]+1,4)&amp;":"&amp;ADDRESS(ROW(),input478[[#This Row],[lastcol]],4)</f>
        <v>B587:G587</v>
      </c>
      <c r="K587" t="str">
        <f>ADDRESS(ROW(),input478[[#This Row],[first col]],4)&amp;":"&amp;ADDRESS(ROW(),input478[[#This Row],[lastcol]]-1,4)</f>
        <v>A587:F587</v>
      </c>
      <c r="L587" t="b" cm="1">
        <f t="array" aca="1" ref="L587" ca="1">SUMPRODUCT(--(INDIRECT(input478[[#This Row],[range1]])&lt;INDIRECT(input478[[#This Row],[range2]])))=COUNT(INDIRECT(input478[[#This Row],[range1]]))</f>
        <v>0</v>
      </c>
      <c r="M587" t="b" cm="1">
        <f t="array" aca="1" ref="M587" ca="1">SUMPRODUCT(--(INDIRECT(input478[[#This Row],[range1]])&gt;INDIRECT(input478[[#This Row],[range2]])))=COUNT(INDIRECT(input478[[#This Row],[range1]]))</f>
        <v>1</v>
      </c>
      <c r="N587" t="b">
        <f ca="1">IF(AND(NOT(input478[[#This Row],[All DESC?]]),NOT(input478[[#This Row],[All ASC?]])),FALSE(),TRUE())</f>
        <v>1</v>
      </c>
      <c r="O587" cm="1">
        <f t="array" aca="1" ref="O587" ca="1">IF(AND(input478[[#This Row],[Safe Part 1]],(MAX(ABS((INDIRECT(input478[[#This Row],[range2]]))-(INDIRECT(input478[[#This Row],[range1]])))))&lt;=3),1,0)</f>
        <v>1</v>
      </c>
    </row>
    <row r="588" spans="1:15" x14ac:dyDescent="0.35">
      <c r="A588">
        <v>49</v>
      </c>
      <c r="B588">
        <v>46</v>
      </c>
      <c r="C588">
        <v>45</v>
      </c>
      <c r="D588">
        <v>43</v>
      </c>
      <c r="H588">
        <f>1</f>
        <v>1</v>
      </c>
      <c r="I588">
        <f>COUNTA(input478[[#This Row],[Column1.1]:[Column1.8]])</f>
        <v>4</v>
      </c>
      <c r="J588" t="str">
        <f>ADDRESS(ROW(),input478[[#This Row],[first col]]+1,4)&amp;":"&amp;ADDRESS(ROW(),input478[[#This Row],[lastcol]],4)</f>
        <v>B588:D588</v>
      </c>
      <c r="K588" t="str">
        <f>ADDRESS(ROW(),input478[[#This Row],[first col]],4)&amp;":"&amp;ADDRESS(ROW(),input478[[#This Row],[lastcol]]-1,4)</f>
        <v>A588:C588</v>
      </c>
      <c r="L588" t="b" cm="1">
        <f t="array" aca="1" ref="L588" ca="1">SUMPRODUCT(--(INDIRECT(input478[[#This Row],[range1]])&lt;INDIRECT(input478[[#This Row],[range2]])))=COUNT(INDIRECT(input478[[#This Row],[range1]]))</f>
        <v>1</v>
      </c>
      <c r="M588" t="b" cm="1">
        <f t="array" aca="1" ref="M588" ca="1">SUMPRODUCT(--(INDIRECT(input478[[#This Row],[range1]])&gt;INDIRECT(input478[[#This Row],[range2]])))=COUNT(INDIRECT(input478[[#This Row],[range1]]))</f>
        <v>0</v>
      </c>
      <c r="N588" t="b">
        <f ca="1">IF(AND(NOT(input478[[#This Row],[All DESC?]]),NOT(input478[[#This Row],[All ASC?]])),FALSE(),TRUE())</f>
        <v>1</v>
      </c>
      <c r="O588" cm="1">
        <f t="array" aca="1" ref="O588" ca="1">IF(AND(input478[[#This Row],[Safe Part 1]],(MAX(ABS((INDIRECT(input478[[#This Row],[range2]]))-(INDIRECT(input478[[#This Row],[range1]])))))&lt;=3),1,0)</f>
        <v>1</v>
      </c>
    </row>
    <row r="589" spans="1:15" x14ac:dyDescent="0.35">
      <c r="A589">
        <v>25</v>
      </c>
      <c r="B589">
        <v>29</v>
      </c>
      <c r="C589">
        <v>31</v>
      </c>
      <c r="D589">
        <v>33</v>
      </c>
      <c r="E589">
        <v>34</v>
      </c>
      <c r="H589">
        <f>1</f>
        <v>1</v>
      </c>
      <c r="I589">
        <f>COUNTA(input478[[#This Row],[Column1.1]:[Column1.8]])</f>
        <v>5</v>
      </c>
      <c r="J589" t="str">
        <f>ADDRESS(ROW(),input478[[#This Row],[first col]]+1,4)&amp;":"&amp;ADDRESS(ROW(),input478[[#This Row],[lastcol]],4)</f>
        <v>B589:E589</v>
      </c>
      <c r="K589" t="str">
        <f>ADDRESS(ROW(),input478[[#This Row],[first col]],4)&amp;":"&amp;ADDRESS(ROW(),input478[[#This Row],[lastcol]]-1,4)</f>
        <v>A589:D589</v>
      </c>
      <c r="L589" t="b" cm="1">
        <f t="array" aca="1" ref="L589" ca="1">SUMPRODUCT(--(INDIRECT(input478[[#This Row],[range1]])&lt;INDIRECT(input478[[#This Row],[range2]])))=COUNT(INDIRECT(input478[[#This Row],[range1]]))</f>
        <v>0</v>
      </c>
      <c r="M589" t="b" cm="1">
        <f t="array" aca="1" ref="M589" ca="1">SUMPRODUCT(--(INDIRECT(input478[[#This Row],[range1]])&gt;INDIRECT(input478[[#This Row],[range2]])))=COUNT(INDIRECT(input478[[#This Row],[range1]]))</f>
        <v>1</v>
      </c>
      <c r="N589" t="b">
        <f ca="1">IF(AND(NOT(input478[[#This Row],[All DESC?]]),NOT(input478[[#This Row],[All ASC?]])),FALSE(),TRUE())</f>
        <v>1</v>
      </c>
      <c r="O589" cm="1">
        <f t="array" aca="1" ref="O589" ca="1">IF(AND(input478[[#This Row],[Safe Part 1]],(MAX(ABS((INDIRECT(input478[[#This Row],[range2]]))-(INDIRECT(input478[[#This Row],[range1]])))))&lt;=3),1,0)</f>
        <v>0</v>
      </c>
    </row>
    <row r="590" spans="1:15" x14ac:dyDescent="0.35">
      <c r="A590">
        <v>79</v>
      </c>
      <c r="B590">
        <v>74</v>
      </c>
      <c r="C590">
        <v>72</v>
      </c>
      <c r="D590">
        <v>70</v>
      </c>
      <c r="E590">
        <v>68</v>
      </c>
      <c r="H590">
        <f>1</f>
        <v>1</v>
      </c>
      <c r="I590">
        <f>COUNTA(input478[[#This Row],[Column1.1]:[Column1.8]])</f>
        <v>5</v>
      </c>
      <c r="J590" t="str">
        <f>ADDRESS(ROW(),input478[[#This Row],[first col]]+1,4)&amp;":"&amp;ADDRESS(ROW(),input478[[#This Row],[lastcol]],4)</f>
        <v>B590:E590</v>
      </c>
      <c r="K590" t="str">
        <f>ADDRESS(ROW(),input478[[#This Row],[first col]],4)&amp;":"&amp;ADDRESS(ROW(),input478[[#This Row],[lastcol]]-1,4)</f>
        <v>A590:D590</v>
      </c>
      <c r="L590" t="b" cm="1">
        <f t="array" aca="1" ref="L590" ca="1">SUMPRODUCT(--(INDIRECT(input478[[#This Row],[range1]])&lt;INDIRECT(input478[[#This Row],[range2]])))=COUNT(INDIRECT(input478[[#This Row],[range1]]))</f>
        <v>1</v>
      </c>
      <c r="M590" t="b" cm="1">
        <f t="array" aca="1" ref="M590" ca="1">SUMPRODUCT(--(INDIRECT(input478[[#This Row],[range1]])&gt;INDIRECT(input478[[#This Row],[range2]])))=COUNT(INDIRECT(input478[[#This Row],[range1]]))</f>
        <v>0</v>
      </c>
      <c r="N590" t="b">
        <f ca="1">IF(AND(NOT(input478[[#This Row],[All DESC?]]),NOT(input478[[#This Row],[All ASC?]])),FALSE(),TRUE())</f>
        <v>1</v>
      </c>
      <c r="O590" cm="1">
        <f t="array" aca="1" ref="O590" ca="1">IF(AND(input478[[#This Row],[Safe Part 1]],(MAX(ABS((INDIRECT(input478[[#This Row],[range2]]))-(INDIRECT(input478[[#This Row],[range1]])))))&lt;=3),1,0)</f>
        <v>0</v>
      </c>
    </row>
    <row r="591" spans="1:15" x14ac:dyDescent="0.35">
      <c r="A591">
        <v>78</v>
      </c>
      <c r="B591">
        <v>74</v>
      </c>
      <c r="C591">
        <v>72</v>
      </c>
      <c r="D591">
        <v>69</v>
      </c>
      <c r="E591">
        <v>67</v>
      </c>
      <c r="F591">
        <v>66</v>
      </c>
      <c r="H591">
        <f>1</f>
        <v>1</v>
      </c>
      <c r="I591">
        <f>COUNTA(input478[[#This Row],[Column1.1]:[Column1.8]])</f>
        <v>6</v>
      </c>
      <c r="J591" t="str">
        <f>ADDRESS(ROW(),input478[[#This Row],[first col]]+1,4)&amp;":"&amp;ADDRESS(ROW(),input478[[#This Row],[lastcol]],4)</f>
        <v>B591:F591</v>
      </c>
      <c r="K591" t="str">
        <f>ADDRESS(ROW(),input478[[#This Row],[first col]],4)&amp;":"&amp;ADDRESS(ROW(),input478[[#This Row],[lastcol]]-1,4)</f>
        <v>A591:E591</v>
      </c>
      <c r="L591" t="b" cm="1">
        <f t="array" aca="1" ref="L591" ca="1">SUMPRODUCT(--(INDIRECT(input478[[#This Row],[range1]])&lt;INDIRECT(input478[[#This Row],[range2]])))=COUNT(INDIRECT(input478[[#This Row],[range1]]))</f>
        <v>1</v>
      </c>
      <c r="M591" t="b" cm="1">
        <f t="array" aca="1" ref="M591" ca="1">SUMPRODUCT(--(INDIRECT(input478[[#This Row],[range1]])&gt;INDIRECT(input478[[#This Row],[range2]])))=COUNT(INDIRECT(input478[[#This Row],[range1]]))</f>
        <v>0</v>
      </c>
      <c r="N591" t="b">
        <f ca="1">IF(AND(NOT(input478[[#This Row],[All DESC?]]),NOT(input478[[#This Row],[All ASC?]])),FALSE(),TRUE())</f>
        <v>1</v>
      </c>
      <c r="O591" cm="1">
        <f t="array" aca="1" ref="O591" ca="1">IF(AND(input478[[#This Row],[Safe Part 1]],(MAX(ABS((INDIRECT(input478[[#This Row],[range2]]))-(INDIRECT(input478[[#This Row],[range1]])))))&lt;=3),1,0)</f>
        <v>0</v>
      </c>
    </row>
    <row r="592" spans="1:15" x14ac:dyDescent="0.35">
      <c r="A592">
        <v>86</v>
      </c>
      <c r="B592">
        <v>83</v>
      </c>
      <c r="C592">
        <v>80</v>
      </c>
      <c r="D592">
        <v>78</v>
      </c>
      <c r="H592">
        <f>1</f>
        <v>1</v>
      </c>
      <c r="I592">
        <f>COUNTA(input478[[#This Row],[Column1.1]:[Column1.8]])</f>
        <v>4</v>
      </c>
      <c r="J592" t="str">
        <f>ADDRESS(ROW(),input478[[#This Row],[first col]]+1,4)&amp;":"&amp;ADDRESS(ROW(),input478[[#This Row],[lastcol]],4)</f>
        <v>B592:D592</v>
      </c>
      <c r="K592" t="str">
        <f>ADDRESS(ROW(),input478[[#This Row],[first col]],4)&amp;":"&amp;ADDRESS(ROW(),input478[[#This Row],[lastcol]]-1,4)</f>
        <v>A592:C592</v>
      </c>
      <c r="L592" t="b" cm="1">
        <f t="array" aca="1" ref="L592" ca="1">SUMPRODUCT(--(INDIRECT(input478[[#This Row],[range1]])&lt;INDIRECT(input478[[#This Row],[range2]])))=COUNT(INDIRECT(input478[[#This Row],[range1]]))</f>
        <v>1</v>
      </c>
      <c r="M592" t="b" cm="1">
        <f t="array" aca="1" ref="M592" ca="1">SUMPRODUCT(--(INDIRECT(input478[[#This Row],[range1]])&gt;INDIRECT(input478[[#This Row],[range2]])))=COUNT(INDIRECT(input478[[#This Row],[range1]]))</f>
        <v>0</v>
      </c>
      <c r="N592" t="b">
        <f ca="1">IF(AND(NOT(input478[[#This Row],[All DESC?]]),NOT(input478[[#This Row],[All ASC?]])),FALSE(),TRUE())</f>
        <v>1</v>
      </c>
      <c r="O592" cm="1">
        <f t="array" aca="1" ref="O592" ca="1">IF(AND(input478[[#This Row],[Safe Part 1]],(MAX(ABS((INDIRECT(input478[[#This Row],[range2]]))-(INDIRECT(input478[[#This Row],[range1]])))))&lt;=3),1,0)</f>
        <v>1</v>
      </c>
    </row>
    <row r="593" spans="1:15" x14ac:dyDescent="0.35">
      <c r="A593">
        <v>69</v>
      </c>
      <c r="B593">
        <v>66</v>
      </c>
      <c r="C593">
        <v>65</v>
      </c>
      <c r="D593">
        <v>64</v>
      </c>
      <c r="E593">
        <v>63</v>
      </c>
      <c r="F593">
        <v>62</v>
      </c>
      <c r="G593">
        <v>59</v>
      </c>
      <c r="H593">
        <f>1</f>
        <v>1</v>
      </c>
      <c r="I593">
        <f>COUNTA(input478[[#This Row],[Column1.1]:[Column1.8]])</f>
        <v>7</v>
      </c>
      <c r="J593" t="str">
        <f>ADDRESS(ROW(),input478[[#This Row],[first col]]+1,4)&amp;":"&amp;ADDRESS(ROW(),input478[[#This Row],[lastcol]],4)</f>
        <v>B593:G593</v>
      </c>
      <c r="K593" t="str">
        <f>ADDRESS(ROW(),input478[[#This Row],[first col]],4)&amp;":"&amp;ADDRESS(ROW(),input478[[#This Row],[lastcol]]-1,4)</f>
        <v>A593:F593</v>
      </c>
      <c r="L593" t="b" cm="1">
        <f t="array" aca="1" ref="L593" ca="1">SUMPRODUCT(--(INDIRECT(input478[[#This Row],[range1]])&lt;INDIRECT(input478[[#This Row],[range2]])))=COUNT(INDIRECT(input478[[#This Row],[range1]]))</f>
        <v>1</v>
      </c>
      <c r="M593" t="b" cm="1">
        <f t="array" aca="1" ref="M593" ca="1">SUMPRODUCT(--(INDIRECT(input478[[#This Row],[range1]])&gt;INDIRECT(input478[[#This Row],[range2]])))=COUNT(INDIRECT(input478[[#This Row],[range1]]))</f>
        <v>0</v>
      </c>
      <c r="N593" t="b">
        <f ca="1">IF(AND(NOT(input478[[#This Row],[All DESC?]]),NOT(input478[[#This Row],[All ASC?]])),FALSE(),TRUE())</f>
        <v>1</v>
      </c>
      <c r="O593" cm="1">
        <f t="array" aca="1" ref="O593" ca="1">IF(AND(input478[[#This Row],[Safe Part 1]],(MAX(ABS((INDIRECT(input478[[#This Row],[range2]]))-(INDIRECT(input478[[#This Row],[range1]])))))&lt;=3),1,0)</f>
        <v>1</v>
      </c>
    </row>
    <row r="594" spans="1:15" x14ac:dyDescent="0.35">
      <c r="A594">
        <v>26</v>
      </c>
      <c r="B594">
        <v>22</v>
      </c>
      <c r="C594">
        <v>20</v>
      </c>
      <c r="D594">
        <v>18</v>
      </c>
      <c r="E594">
        <v>15</v>
      </c>
      <c r="H594">
        <f>1</f>
        <v>1</v>
      </c>
      <c r="I594">
        <f>COUNTA(input478[[#This Row],[Column1.1]:[Column1.8]])</f>
        <v>5</v>
      </c>
      <c r="J594" t="str">
        <f>ADDRESS(ROW(),input478[[#This Row],[first col]]+1,4)&amp;":"&amp;ADDRESS(ROW(),input478[[#This Row],[lastcol]],4)</f>
        <v>B594:E594</v>
      </c>
      <c r="K594" t="str">
        <f>ADDRESS(ROW(),input478[[#This Row],[first col]],4)&amp;":"&amp;ADDRESS(ROW(),input478[[#This Row],[lastcol]]-1,4)</f>
        <v>A594:D594</v>
      </c>
      <c r="L594" t="b" cm="1">
        <f t="array" aca="1" ref="L594" ca="1">SUMPRODUCT(--(INDIRECT(input478[[#This Row],[range1]])&lt;INDIRECT(input478[[#This Row],[range2]])))=COUNT(INDIRECT(input478[[#This Row],[range1]]))</f>
        <v>1</v>
      </c>
      <c r="M594" t="b" cm="1">
        <f t="array" aca="1" ref="M594" ca="1">SUMPRODUCT(--(INDIRECT(input478[[#This Row],[range1]])&gt;INDIRECT(input478[[#This Row],[range2]])))=COUNT(INDIRECT(input478[[#This Row],[range1]]))</f>
        <v>0</v>
      </c>
      <c r="N594" t="b">
        <f ca="1">IF(AND(NOT(input478[[#This Row],[All DESC?]]),NOT(input478[[#This Row],[All ASC?]])),FALSE(),TRUE())</f>
        <v>1</v>
      </c>
      <c r="O594" cm="1">
        <f t="array" aca="1" ref="O594" ca="1">IF(AND(input478[[#This Row],[Safe Part 1]],(MAX(ABS((INDIRECT(input478[[#This Row],[range2]]))-(INDIRECT(input478[[#This Row],[range1]])))))&lt;=3),1,0)</f>
        <v>0</v>
      </c>
    </row>
    <row r="595" spans="1:15" x14ac:dyDescent="0.35">
      <c r="A595">
        <v>63</v>
      </c>
      <c r="B595">
        <v>67</v>
      </c>
      <c r="C595">
        <v>69</v>
      </c>
      <c r="D595">
        <v>71</v>
      </c>
      <c r="E595">
        <v>73</v>
      </c>
      <c r="F595">
        <v>76</v>
      </c>
      <c r="H595">
        <f>1</f>
        <v>1</v>
      </c>
      <c r="I595">
        <f>COUNTA(input478[[#This Row],[Column1.1]:[Column1.8]])</f>
        <v>6</v>
      </c>
      <c r="J595" t="str">
        <f>ADDRESS(ROW(),input478[[#This Row],[first col]]+1,4)&amp;":"&amp;ADDRESS(ROW(),input478[[#This Row],[lastcol]],4)</f>
        <v>B595:F595</v>
      </c>
      <c r="K595" t="str">
        <f>ADDRESS(ROW(),input478[[#This Row],[first col]],4)&amp;":"&amp;ADDRESS(ROW(),input478[[#This Row],[lastcol]]-1,4)</f>
        <v>A595:E595</v>
      </c>
      <c r="L595" t="b" cm="1">
        <f t="array" aca="1" ref="L595" ca="1">SUMPRODUCT(--(INDIRECT(input478[[#This Row],[range1]])&lt;INDIRECT(input478[[#This Row],[range2]])))=COUNT(INDIRECT(input478[[#This Row],[range1]]))</f>
        <v>0</v>
      </c>
      <c r="M595" t="b" cm="1">
        <f t="array" aca="1" ref="M595" ca="1">SUMPRODUCT(--(INDIRECT(input478[[#This Row],[range1]])&gt;INDIRECT(input478[[#This Row],[range2]])))=COUNT(INDIRECT(input478[[#This Row],[range1]]))</f>
        <v>1</v>
      </c>
      <c r="N595" t="b">
        <f ca="1">IF(AND(NOT(input478[[#This Row],[All DESC?]]),NOT(input478[[#This Row],[All ASC?]])),FALSE(),TRUE())</f>
        <v>1</v>
      </c>
      <c r="O595" cm="1">
        <f t="array" aca="1" ref="O595" ca="1">IF(AND(input478[[#This Row],[Safe Part 1]],(MAX(ABS((INDIRECT(input478[[#This Row],[range2]]))-(INDIRECT(input478[[#This Row],[range1]])))))&lt;=3),1,0)</f>
        <v>0</v>
      </c>
    </row>
    <row r="596" spans="1:15" x14ac:dyDescent="0.35">
      <c r="A596">
        <v>45</v>
      </c>
      <c r="B596">
        <v>41</v>
      </c>
      <c r="C596">
        <v>40</v>
      </c>
      <c r="D596">
        <v>38</v>
      </c>
      <c r="H596">
        <f>1</f>
        <v>1</v>
      </c>
      <c r="I596">
        <f>COUNTA(input478[[#This Row],[Column1.1]:[Column1.8]])</f>
        <v>4</v>
      </c>
      <c r="J596" t="str">
        <f>ADDRESS(ROW(),input478[[#This Row],[first col]]+1,4)&amp;":"&amp;ADDRESS(ROW(),input478[[#This Row],[lastcol]],4)</f>
        <v>B596:D596</v>
      </c>
      <c r="K596" t="str">
        <f>ADDRESS(ROW(),input478[[#This Row],[first col]],4)&amp;":"&amp;ADDRESS(ROW(),input478[[#This Row],[lastcol]]-1,4)</f>
        <v>A596:C596</v>
      </c>
      <c r="L596" t="b" cm="1">
        <f t="array" aca="1" ref="L596" ca="1">SUMPRODUCT(--(INDIRECT(input478[[#This Row],[range1]])&lt;INDIRECT(input478[[#This Row],[range2]])))=COUNT(INDIRECT(input478[[#This Row],[range1]]))</f>
        <v>1</v>
      </c>
      <c r="M596" t="b" cm="1">
        <f t="array" aca="1" ref="M596" ca="1">SUMPRODUCT(--(INDIRECT(input478[[#This Row],[range1]])&gt;INDIRECT(input478[[#This Row],[range2]])))=COUNT(INDIRECT(input478[[#This Row],[range1]]))</f>
        <v>0</v>
      </c>
      <c r="N596" t="b">
        <f ca="1">IF(AND(NOT(input478[[#This Row],[All DESC?]]),NOT(input478[[#This Row],[All ASC?]])),FALSE(),TRUE())</f>
        <v>1</v>
      </c>
      <c r="O596" cm="1">
        <f t="array" aca="1" ref="O596" ca="1">IF(AND(input478[[#This Row],[Safe Part 1]],(MAX(ABS((INDIRECT(input478[[#This Row],[range2]]))-(INDIRECT(input478[[#This Row],[range1]])))))&lt;=3),1,0)</f>
        <v>0</v>
      </c>
    </row>
    <row r="597" spans="1:15" x14ac:dyDescent="0.35">
      <c r="A597">
        <v>92</v>
      </c>
      <c r="B597">
        <v>90</v>
      </c>
      <c r="C597">
        <v>88</v>
      </c>
      <c r="D597">
        <v>87</v>
      </c>
      <c r="H597">
        <f>1</f>
        <v>1</v>
      </c>
      <c r="I597">
        <f>COUNTA(input478[[#This Row],[Column1.1]:[Column1.8]])</f>
        <v>4</v>
      </c>
      <c r="J597" t="str">
        <f>ADDRESS(ROW(),input478[[#This Row],[first col]]+1,4)&amp;":"&amp;ADDRESS(ROW(),input478[[#This Row],[lastcol]],4)</f>
        <v>B597:D597</v>
      </c>
      <c r="K597" t="str">
        <f>ADDRESS(ROW(),input478[[#This Row],[first col]],4)&amp;":"&amp;ADDRESS(ROW(),input478[[#This Row],[lastcol]]-1,4)</f>
        <v>A597:C597</v>
      </c>
      <c r="L597" t="b" cm="1">
        <f t="array" aca="1" ref="L597" ca="1">SUMPRODUCT(--(INDIRECT(input478[[#This Row],[range1]])&lt;INDIRECT(input478[[#This Row],[range2]])))=COUNT(INDIRECT(input478[[#This Row],[range1]]))</f>
        <v>1</v>
      </c>
      <c r="M597" t="b" cm="1">
        <f t="array" aca="1" ref="M597" ca="1">SUMPRODUCT(--(INDIRECT(input478[[#This Row],[range1]])&gt;INDIRECT(input478[[#This Row],[range2]])))=COUNT(INDIRECT(input478[[#This Row],[range1]]))</f>
        <v>0</v>
      </c>
      <c r="N597" t="b">
        <f ca="1">IF(AND(NOT(input478[[#This Row],[All DESC?]]),NOT(input478[[#This Row],[All ASC?]])),FALSE(),TRUE())</f>
        <v>1</v>
      </c>
      <c r="O597" cm="1">
        <f t="array" aca="1" ref="O597" ca="1">IF(AND(input478[[#This Row],[Safe Part 1]],(MAX(ABS((INDIRECT(input478[[#This Row],[range2]]))-(INDIRECT(input478[[#This Row],[range1]])))))&lt;=3),1,0)</f>
        <v>1</v>
      </c>
    </row>
    <row r="598" spans="1:15" x14ac:dyDescent="0.35">
      <c r="A598">
        <v>16</v>
      </c>
      <c r="B598">
        <v>20</v>
      </c>
      <c r="C598">
        <v>21</v>
      </c>
      <c r="D598">
        <v>22</v>
      </c>
      <c r="E598">
        <v>23</v>
      </c>
      <c r="H598">
        <f>1</f>
        <v>1</v>
      </c>
      <c r="I598">
        <f>COUNTA(input478[[#This Row],[Column1.1]:[Column1.8]])</f>
        <v>5</v>
      </c>
      <c r="J598" t="str">
        <f>ADDRESS(ROW(),input478[[#This Row],[first col]]+1,4)&amp;":"&amp;ADDRESS(ROW(),input478[[#This Row],[lastcol]],4)</f>
        <v>B598:E598</v>
      </c>
      <c r="K598" t="str">
        <f>ADDRESS(ROW(),input478[[#This Row],[first col]],4)&amp;":"&amp;ADDRESS(ROW(),input478[[#This Row],[lastcol]]-1,4)</f>
        <v>A598:D598</v>
      </c>
      <c r="L598" t="b" cm="1">
        <f t="array" aca="1" ref="L598" ca="1">SUMPRODUCT(--(INDIRECT(input478[[#This Row],[range1]])&lt;INDIRECT(input478[[#This Row],[range2]])))=COUNT(INDIRECT(input478[[#This Row],[range1]]))</f>
        <v>0</v>
      </c>
      <c r="M598" t="b" cm="1">
        <f t="array" aca="1" ref="M598" ca="1">SUMPRODUCT(--(INDIRECT(input478[[#This Row],[range1]])&gt;INDIRECT(input478[[#This Row],[range2]])))=COUNT(INDIRECT(input478[[#This Row],[range1]]))</f>
        <v>1</v>
      </c>
      <c r="N598" t="b">
        <f ca="1">IF(AND(NOT(input478[[#This Row],[All DESC?]]),NOT(input478[[#This Row],[All ASC?]])),FALSE(),TRUE())</f>
        <v>1</v>
      </c>
      <c r="O598" cm="1">
        <f t="array" aca="1" ref="O598" ca="1">IF(AND(input478[[#This Row],[Safe Part 1]],(MAX(ABS((INDIRECT(input478[[#This Row],[range2]]))-(INDIRECT(input478[[#This Row],[range1]])))))&lt;=3),1,0)</f>
        <v>0</v>
      </c>
    </row>
    <row r="599" spans="1:15" x14ac:dyDescent="0.35">
      <c r="A599">
        <v>12</v>
      </c>
      <c r="B599">
        <v>15</v>
      </c>
      <c r="C599">
        <v>16</v>
      </c>
      <c r="D599">
        <v>19</v>
      </c>
      <c r="H599">
        <f>1</f>
        <v>1</v>
      </c>
      <c r="I599">
        <f>COUNTA(input478[[#This Row],[Column1.1]:[Column1.8]])</f>
        <v>4</v>
      </c>
      <c r="J599" t="str">
        <f>ADDRESS(ROW(),input478[[#This Row],[first col]]+1,4)&amp;":"&amp;ADDRESS(ROW(),input478[[#This Row],[lastcol]],4)</f>
        <v>B599:D599</v>
      </c>
      <c r="K599" t="str">
        <f>ADDRESS(ROW(),input478[[#This Row],[first col]],4)&amp;":"&amp;ADDRESS(ROW(),input478[[#This Row],[lastcol]]-1,4)</f>
        <v>A599:C599</v>
      </c>
      <c r="L599" t="b" cm="1">
        <f t="array" aca="1" ref="L599" ca="1">SUMPRODUCT(--(INDIRECT(input478[[#This Row],[range1]])&lt;INDIRECT(input478[[#This Row],[range2]])))=COUNT(INDIRECT(input478[[#This Row],[range1]]))</f>
        <v>0</v>
      </c>
      <c r="M599" t="b" cm="1">
        <f t="array" aca="1" ref="M599" ca="1">SUMPRODUCT(--(INDIRECT(input478[[#This Row],[range1]])&gt;INDIRECT(input478[[#This Row],[range2]])))=COUNT(INDIRECT(input478[[#This Row],[range1]]))</f>
        <v>1</v>
      </c>
      <c r="N599" t="b">
        <f ca="1">IF(AND(NOT(input478[[#This Row],[All DESC?]]),NOT(input478[[#This Row],[All ASC?]])),FALSE(),TRUE())</f>
        <v>1</v>
      </c>
      <c r="O599" cm="1">
        <f t="array" aca="1" ref="O599" ca="1">IF(AND(input478[[#This Row],[Safe Part 1]],(MAX(ABS((INDIRECT(input478[[#This Row],[range2]]))-(INDIRECT(input478[[#This Row],[range1]])))))&lt;=3),1,0)</f>
        <v>1</v>
      </c>
    </row>
    <row r="600" spans="1:15" x14ac:dyDescent="0.35">
      <c r="A600">
        <v>76</v>
      </c>
      <c r="B600">
        <v>82</v>
      </c>
      <c r="C600">
        <v>83</v>
      </c>
      <c r="D600">
        <v>86</v>
      </c>
      <c r="H600">
        <f>1</f>
        <v>1</v>
      </c>
      <c r="I600">
        <f>COUNTA(input478[[#This Row],[Column1.1]:[Column1.8]])</f>
        <v>4</v>
      </c>
      <c r="J600" t="str">
        <f>ADDRESS(ROW(),input478[[#This Row],[first col]]+1,4)&amp;":"&amp;ADDRESS(ROW(),input478[[#This Row],[lastcol]],4)</f>
        <v>B600:D600</v>
      </c>
      <c r="K600" t="str">
        <f>ADDRESS(ROW(),input478[[#This Row],[first col]],4)&amp;":"&amp;ADDRESS(ROW(),input478[[#This Row],[lastcol]]-1,4)</f>
        <v>A600:C600</v>
      </c>
      <c r="L600" t="b" cm="1">
        <f t="array" aca="1" ref="L600" ca="1">SUMPRODUCT(--(INDIRECT(input478[[#This Row],[range1]])&lt;INDIRECT(input478[[#This Row],[range2]])))=COUNT(INDIRECT(input478[[#This Row],[range1]]))</f>
        <v>0</v>
      </c>
      <c r="M600" t="b" cm="1">
        <f t="array" aca="1" ref="M600" ca="1">SUMPRODUCT(--(INDIRECT(input478[[#This Row],[range1]])&gt;INDIRECT(input478[[#This Row],[range2]])))=COUNT(INDIRECT(input478[[#This Row],[range1]]))</f>
        <v>1</v>
      </c>
      <c r="N600" t="b">
        <f ca="1">IF(AND(NOT(input478[[#This Row],[All DESC?]]),NOT(input478[[#This Row],[All ASC?]])),FALSE(),TRUE())</f>
        <v>1</v>
      </c>
      <c r="O600" cm="1">
        <f t="array" aca="1" ref="O600" ca="1">IF(AND(input478[[#This Row],[Safe Part 1]],(MAX(ABS((INDIRECT(input478[[#This Row],[range2]]))-(INDIRECT(input478[[#This Row],[range1]])))))&lt;=3),1,0)</f>
        <v>0</v>
      </c>
    </row>
    <row r="601" spans="1:15" x14ac:dyDescent="0.35">
      <c r="A601">
        <v>28</v>
      </c>
      <c r="B601">
        <v>25</v>
      </c>
      <c r="C601">
        <v>23</v>
      </c>
      <c r="D601">
        <v>20</v>
      </c>
      <c r="E601">
        <v>19</v>
      </c>
      <c r="F601">
        <v>17</v>
      </c>
      <c r="G601">
        <v>15</v>
      </c>
      <c r="H601">
        <f>1</f>
        <v>1</v>
      </c>
      <c r="I601">
        <f>COUNTA(input478[[#This Row],[Column1.1]:[Column1.8]])</f>
        <v>7</v>
      </c>
      <c r="J601" t="str">
        <f>ADDRESS(ROW(),input478[[#This Row],[first col]]+1,4)&amp;":"&amp;ADDRESS(ROW(),input478[[#This Row],[lastcol]],4)</f>
        <v>B601:G601</v>
      </c>
      <c r="K601" t="str">
        <f>ADDRESS(ROW(),input478[[#This Row],[first col]],4)&amp;":"&amp;ADDRESS(ROW(),input478[[#This Row],[lastcol]]-1,4)</f>
        <v>A601:F601</v>
      </c>
      <c r="L601" t="b" cm="1">
        <f t="array" aca="1" ref="L601" ca="1">SUMPRODUCT(--(INDIRECT(input478[[#This Row],[range1]])&lt;INDIRECT(input478[[#This Row],[range2]])))=COUNT(INDIRECT(input478[[#This Row],[range1]]))</f>
        <v>1</v>
      </c>
      <c r="M601" t="b" cm="1">
        <f t="array" aca="1" ref="M601" ca="1">SUMPRODUCT(--(INDIRECT(input478[[#This Row],[range1]])&gt;INDIRECT(input478[[#This Row],[range2]])))=COUNT(INDIRECT(input478[[#This Row],[range1]]))</f>
        <v>0</v>
      </c>
      <c r="N601" t="b">
        <f ca="1">IF(AND(NOT(input478[[#This Row],[All DESC?]]),NOT(input478[[#This Row],[All ASC?]])),FALSE(),TRUE())</f>
        <v>1</v>
      </c>
      <c r="O601" cm="1">
        <f t="array" aca="1" ref="O601" ca="1">IF(AND(input478[[#This Row],[Safe Part 1]],(MAX(ABS((INDIRECT(input478[[#This Row],[range2]]))-(INDIRECT(input478[[#This Row],[range1]])))))&lt;=3),1,0)</f>
        <v>1</v>
      </c>
    </row>
    <row r="602" spans="1:15" x14ac:dyDescent="0.35">
      <c r="A602">
        <v>47</v>
      </c>
      <c r="B602">
        <v>44</v>
      </c>
      <c r="C602">
        <v>43</v>
      </c>
      <c r="D602">
        <v>40</v>
      </c>
      <c r="E602">
        <v>39</v>
      </c>
      <c r="H602">
        <f>1</f>
        <v>1</v>
      </c>
      <c r="I602">
        <f>COUNTA(input478[[#This Row],[Column1.1]:[Column1.8]])</f>
        <v>5</v>
      </c>
      <c r="J602" t="str">
        <f>ADDRESS(ROW(),input478[[#This Row],[first col]]+1,4)&amp;":"&amp;ADDRESS(ROW(),input478[[#This Row],[lastcol]],4)</f>
        <v>B602:E602</v>
      </c>
      <c r="K602" t="str">
        <f>ADDRESS(ROW(),input478[[#This Row],[first col]],4)&amp;":"&amp;ADDRESS(ROW(),input478[[#This Row],[lastcol]]-1,4)</f>
        <v>A602:D602</v>
      </c>
      <c r="L602" t="b" cm="1">
        <f t="array" aca="1" ref="L602" ca="1">SUMPRODUCT(--(INDIRECT(input478[[#This Row],[range1]])&lt;INDIRECT(input478[[#This Row],[range2]])))=COUNT(INDIRECT(input478[[#This Row],[range1]]))</f>
        <v>1</v>
      </c>
      <c r="M602" t="b" cm="1">
        <f t="array" aca="1" ref="M602" ca="1">SUMPRODUCT(--(INDIRECT(input478[[#This Row],[range1]])&gt;INDIRECT(input478[[#This Row],[range2]])))=COUNT(INDIRECT(input478[[#This Row],[range1]]))</f>
        <v>0</v>
      </c>
      <c r="N602" t="b">
        <f ca="1">IF(AND(NOT(input478[[#This Row],[All DESC?]]),NOT(input478[[#This Row],[All ASC?]])),FALSE(),TRUE())</f>
        <v>1</v>
      </c>
      <c r="O602" cm="1">
        <f t="array" aca="1" ref="O602" ca="1">IF(AND(input478[[#This Row],[Safe Part 1]],(MAX(ABS((INDIRECT(input478[[#This Row],[range2]]))-(INDIRECT(input478[[#This Row],[range1]])))))&lt;=3),1,0)</f>
        <v>1</v>
      </c>
    </row>
    <row r="603" spans="1:15" x14ac:dyDescent="0.35">
      <c r="A603">
        <v>97</v>
      </c>
      <c r="B603">
        <v>93</v>
      </c>
      <c r="C603">
        <v>90</v>
      </c>
      <c r="D603">
        <v>89</v>
      </c>
      <c r="E603">
        <v>88</v>
      </c>
      <c r="F603">
        <v>85</v>
      </c>
      <c r="G603">
        <v>83</v>
      </c>
      <c r="H603">
        <f>1</f>
        <v>1</v>
      </c>
      <c r="I603">
        <f>COUNTA(input478[[#This Row],[Column1.1]:[Column1.8]])</f>
        <v>7</v>
      </c>
      <c r="J603" t="str">
        <f>ADDRESS(ROW(),input478[[#This Row],[first col]]+1,4)&amp;":"&amp;ADDRESS(ROW(),input478[[#This Row],[lastcol]],4)</f>
        <v>B603:G603</v>
      </c>
      <c r="K603" t="str">
        <f>ADDRESS(ROW(),input478[[#This Row],[first col]],4)&amp;":"&amp;ADDRESS(ROW(),input478[[#This Row],[lastcol]]-1,4)</f>
        <v>A603:F603</v>
      </c>
      <c r="L603" t="b" cm="1">
        <f t="array" aca="1" ref="L603" ca="1">SUMPRODUCT(--(INDIRECT(input478[[#This Row],[range1]])&lt;INDIRECT(input478[[#This Row],[range2]])))=COUNT(INDIRECT(input478[[#This Row],[range1]]))</f>
        <v>1</v>
      </c>
      <c r="M603" t="b" cm="1">
        <f t="array" aca="1" ref="M603" ca="1">SUMPRODUCT(--(INDIRECT(input478[[#This Row],[range1]])&gt;INDIRECT(input478[[#This Row],[range2]])))=COUNT(INDIRECT(input478[[#This Row],[range1]]))</f>
        <v>0</v>
      </c>
      <c r="N603" t="b">
        <f ca="1">IF(AND(NOT(input478[[#This Row],[All DESC?]]),NOT(input478[[#This Row],[All ASC?]])),FALSE(),TRUE())</f>
        <v>1</v>
      </c>
      <c r="O603" cm="1">
        <f t="array" aca="1" ref="O603" ca="1">IF(AND(input478[[#This Row],[Safe Part 1]],(MAX(ABS((INDIRECT(input478[[#This Row],[range2]]))-(INDIRECT(input478[[#This Row],[range1]])))))&lt;=3),1,0)</f>
        <v>0</v>
      </c>
    </row>
    <row r="604" spans="1:15" x14ac:dyDescent="0.35">
      <c r="A604">
        <v>8</v>
      </c>
      <c r="B604">
        <v>13</v>
      </c>
      <c r="C604">
        <v>16</v>
      </c>
      <c r="D604">
        <v>17</v>
      </c>
      <c r="H604">
        <f>1</f>
        <v>1</v>
      </c>
      <c r="I604">
        <f>COUNTA(input478[[#This Row],[Column1.1]:[Column1.8]])</f>
        <v>4</v>
      </c>
      <c r="J604" t="str">
        <f>ADDRESS(ROW(),input478[[#This Row],[first col]]+1,4)&amp;":"&amp;ADDRESS(ROW(),input478[[#This Row],[lastcol]],4)</f>
        <v>B604:D604</v>
      </c>
      <c r="K604" t="str">
        <f>ADDRESS(ROW(),input478[[#This Row],[first col]],4)&amp;":"&amp;ADDRESS(ROW(),input478[[#This Row],[lastcol]]-1,4)</f>
        <v>A604:C604</v>
      </c>
      <c r="L604" t="b" cm="1">
        <f t="array" aca="1" ref="L604" ca="1">SUMPRODUCT(--(INDIRECT(input478[[#This Row],[range1]])&lt;INDIRECT(input478[[#This Row],[range2]])))=COUNT(INDIRECT(input478[[#This Row],[range1]]))</f>
        <v>0</v>
      </c>
      <c r="M604" t="b" cm="1">
        <f t="array" aca="1" ref="M604" ca="1">SUMPRODUCT(--(INDIRECT(input478[[#This Row],[range1]])&gt;INDIRECT(input478[[#This Row],[range2]])))=COUNT(INDIRECT(input478[[#This Row],[range1]]))</f>
        <v>1</v>
      </c>
      <c r="N604" t="b">
        <f ca="1">IF(AND(NOT(input478[[#This Row],[All DESC?]]),NOT(input478[[#This Row],[All ASC?]])),FALSE(),TRUE())</f>
        <v>1</v>
      </c>
      <c r="O604" cm="1">
        <f t="array" aca="1" ref="O604" ca="1">IF(AND(input478[[#This Row],[Safe Part 1]],(MAX(ABS((INDIRECT(input478[[#This Row],[range2]]))-(INDIRECT(input478[[#This Row],[range1]])))))&lt;=3),1,0)</f>
        <v>0</v>
      </c>
    </row>
    <row r="605" spans="1:15" x14ac:dyDescent="0.35">
      <c r="A605">
        <v>4</v>
      </c>
      <c r="B605">
        <v>9</v>
      </c>
      <c r="C605">
        <v>12</v>
      </c>
      <c r="D605">
        <v>15</v>
      </c>
      <c r="E605">
        <v>18</v>
      </c>
      <c r="H605">
        <f>1</f>
        <v>1</v>
      </c>
      <c r="I605">
        <f>COUNTA(input478[[#This Row],[Column1.1]:[Column1.8]])</f>
        <v>5</v>
      </c>
      <c r="J605" t="str">
        <f>ADDRESS(ROW(),input478[[#This Row],[first col]]+1,4)&amp;":"&amp;ADDRESS(ROW(),input478[[#This Row],[lastcol]],4)</f>
        <v>B605:E605</v>
      </c>
      <c r="K605" t="str">
        <f>ADDRESS(ROW(),input478[[#This Row],[first col]],4)&amp;":"&amp;ADDRESS(ROW(),input478[[#This Row],[lastcol]]-1,4)</f>
        <v>A605:D605</v>
      </c>
      <c r="L605" t="b" cm="1">
        <f t="array" aca="1" ref="L605" ca="1">SUMPRODUCT(--(INDIRECT(input478[[#This Row],[range1]])&lt;INDIRECT(input478[[#This Row],[range2]])))=COUNT(INDIRECT(input478[[#This Row],[range1]]))</f>
        <v>0</v>
      </c>
      <c r="M605" t="b" cm="1">
        <f t="array" aca="1" ref="M605" ca="1">SUMPRODUCT(--(INDIRECT(input478[[#This Row],[range1]])&gt;INDIRECT(input478[[#This Row],[range2]])))=COUNT(INDIRECT(input478[[#This Row],[range1]]))</f>
        <v>1</v>
      </c>
      <c r="N605" t="b">
        <f ca="1">IF(AND(NOT(input478[[#This Row],[All DESC?]]),NOT(input478[[#This Row],[All ASC?]])),FALSE(),TRUE())</f>
        <v>1</v>
      </c>
      <c r="O605" cm="1">
        <f t="array" aca="1" ref="O605" ca="1">IF(AND(input478[[#This Row],[Safe Part 1]],(MAX(ABS((INDIRECT(input478[[#This Row],[range2]]))-(INDIRECT(input478[[#This Row],[range1]])))))&lt;=3),1,0)</f>
        <v>0</v>
      </c>
    </row>
    <row r="606" spans="1:15" x14ac:dyDescent="0.35">
      <c r="A606">
        <v>72</v>
      </c>
      <c r="B606">
        <v>68</v>
      </c>
      <c r="C606">
        <v>66</v>
      </c>
      <c r="D606">
        <v>63</v>
      </c>
      <c r="E606">
        <v>62</v>
      </c>
      <c r="F606">
        <v>60</v>
      </c>
      <c r="G606">
        <v>57</v>
      </c>
      <c r="H606">
        <f>1</f>
        <v>1</v>
      </c>
      <c r="I606">
        <f>COUNTA(input478[[#This Row],[Column1.1]:[Column1.8]])</f>
        <v>7</v>
      </c>
      <c r="J606" t="str">
        <f>ADDRESS(ROW(),input478[[#This Row],[first col]]+1,4)&amp;":"&amp;ADDRESS(ROW(),input478[[#This Row],[lastcol]],4)</f>
        <v>B606:G606</v>
      </c>
      <c r="K606" t="str">
        <f>ADDRESS(ROW(),input478[[#This Row],[first col]],4)&amp;":"&amp;ADDRESS(ROW(),input478[[#This Row],[lastcol]]-1,4)</f>
        <v>A606:F606</v>
      </c>
      <c r="L606" t="b" cm="1">
        <f t="array" aca="1" ref="L606" ca="1">SUMPRODUCT(--(INDIRECT(input478[[#This Row],[range1]])&lt;INDIRECT(input478[[#This Row],[range2]])))=COUNT(INDIRECT(input478[[#This Row],[range1]]))</f>
        <v>1</v>
      </c>
      <c r="M606" t="b" cm="1">
        <f t="array" aca="1" ref="M606" ca="1">SUMPRODUCT(--(INDIRECT(input478[[#This Row],[range1]])&gt;INDIRECT(input478[[#This Row],[range2]])))=COUNT(INDIRECT(input478[[#This Row],[range1]]))</f>
        <v>0</v>
      </c>
      <c r="N606" t="b">
        <f ca="1">IF(AND(NOT(input478[[#This Row],[All DESC?]]),NOT(input478[[#This Row],[All ASC?]])),FALSE(),TRUE())</f>
        <v>1</v>
      </c>
      <c r="O606" cm="1">
        <f t="array" aca="1" ref="O606" ca="1">IF(AND(input478[[#This Row],[Safe Part 1]],(MAX(ABS((INDIRECT(input478[[#This Row],[range2]]))-(INDIRECT(input478[[#This Row],[range1]])))))&lt;=3),1,0)</f>
        <v>0</v>
      </c>
    </row>
    <row r="607" spans="1:15" x14ac:dyDescent="0.35">
      <c r="A607">
        <v>67</v>
      </c>
      <c r="B607">
        <v>69</v>
      </c>
      <c r="C607">
        <v>71</v>
      </c>
      <c r="D607">
        <v>73</v>
      </c>
      <c r="E607">
        <v>74</v>
      </c>
      <c r="H607">
        <f>1</f>
        <v>1</v>
      </c>
      <c r="I607">
        <f>COUNTA(input478[[#This Row],[Column1.1]:[Column1.8]])</f>
        <v>5</v>
      </c>
      <c r="J607" t="str">
        <f>ADDRESS(ROW(),input478[[#This Row],[first col]]+1,4)&amp;":"&amp;ADDRESS(ROW(),input478[[#This Row],[lastcol]],4)</f>
        <v>B607:E607</v>
      </c>
      <c r="K607" t="str">
        <f>ADDRESS(ROW(),input478[[#This Row],[first col]],4)&amp;":"&amp;ADDRESS(ROW(),input478[[#This Row],[lastcol]]-1,4)</f>
        <v>A607:D607</v>
      </c>
      <c r="L607" t="b" cm="1">
        <f t="array" aca="1" ref="L607" ca="1">SUMPRODUCT(--(INDIRECT(input478[[#This Row],[range1]])&lt;INDIRECT(input478[[#This Row],[range2]])))=COUNT(INDIRECT(input478[[#This Row],[range1]]))</f>
        <v>0</v>
      </c>
      <c r="M607" t="b" cm="1">
        <f t="array" aca="1" ref="M607" ca="1">SUMPRODUCT(--(INDIRECT(input478[[#This Row],[range1]])&gt;INDIRECT(input478[[#This Row],[range2]])))=COUNT(INDIRECT(input478[[#This Row],[range1]]))</f>
        <v>1</v>
      </c>
      <c r="N607" t="b">
        <f ca="1">IF(AND(NOT(input478[[#This Row],[All DESC?]]),NOT(input478[[#This Row],[All ASC?]])),FALSE(),TRUE())</f>
        <v>1</v>
      </c>
      <c r="O607" cm="1">
        <f t="array" aca="1" ref="O607" ca="1">IF(AND(input478[[#This Row],[Safe Part 1]],(MAX(ABS((INDIRECT(input478[[#This Row],[range2]]))-(INDIRECT(input478[[#This Row],[range1]])))))&lt;=3),1,0)</f>
        <v>1</v>
      </c>
    </row>
    <row r="608" spans="1:15" x14ac:dyDescent="0.35">
      <c r="A608">
        <v>36</v>
      </c>
      <c r="B608">
        <v>33</v>
      </c>
      <c r="C608">
        <v>32</v>
      </c>
      <c r="D608">
        <v>30</v>
      </c>
      <c r="H608">
        <f>1</f>
        <v>1</v>
      </c>
      <c r="I608">
        <f>COUNTA(input478[[#This Row],[Column1.1]:[Column1.8]])</f>
        <v>4</v>
      </c>
      <c r="J608" t="str">
        <f>ADDRESS(ROW(),input478[[#This Row],[first col]]+1,4)&amp;":"&amp;ADDRESS(ROW(),input478[[#This Row],[lastcol]],4)</f>
        <v>B608:D608</v>
      </c>
      <c r="K608" t="str">
        <f>ADDRESS(ROW(),input478[[#This Row],[first col]],4)&amp;":"&amp;ADDRESS(ROW(),input478[[#This Row],[lastcol]]-1,4)</f>
        <v>A608:C608</v>
      </c>
      <c r="L608" t="b" cm="1">
        <f t="array" aca="1" ref="L608" ca="1">SUMPRODUCT(--(INDIRECT(input478[[#This Row],[range1]])&lt;INDIRECT(input478[[#This Row],[range2]])))=COUNT(INDIRECT(input478[[#This Row],[range1]]))</f>
        <v>1</v>
      </c>
      <c r="M608" t="b" cm="1">
        <f t="array" aca="1" ref="M608" ca="1">SUMPRODUCT(--(INDIRECT(input478[[#This Row],[range1]])&gt;INDIRECT(input478[[#This Row],[range2]])))=COUNT(INDIRECT(input478[[#This Row],[range1]]))</f>
        <v>0</v>
      </c>
      <c r="N608" t="b">
        <f ca="1">IF(AND(NOT(input478[[#This Row],[All DESC?]]),NOT(input478[[#This Row],[All ASC?]])),FALSE(),TRUE())</f>
        <v>1</v>
      </c>
      <c r="O608" cm="1">
        <f t="array" aca="1" ref="O608" ca="1">IF(AND(input478[[#This Row],[Safe Part 1]],(MAX(ABS((INDIRECT(input478[[#This Row],[range2]]))-(INDIRECT(input478[[#This Row],[range1]])))))&lt;=3),1,0)</f>
        <v>1</v>
      </c>
    </row>
    <row r="609" spans="1:15" x14ac:dyDescent="0.35">
      <c r="A609">
        <v>59</v>
      </c>
      <c r="B609">
        <v>55</v>
      </c>
      <c r="C609">
        <v>52</v>
      </c>
      <c r="D609">
        <v>51</v>
      </c>
      <c r="E609">
        <v>50</v>
      </c>
      <c r="H609">
        <f>1</f>
        <v>1</v>
      </c>
      <c r="I609">
        <f>COUNTA(input478[[#This Row],[Column1.1]:[Column1.8]])</f>
        <v>5</v>
      </c>
      <c r="J609" t="str">
        <f>ADDRESS(ROW(),input478[[#This Row],[first col]]+1,4)&amp;":"&amp;ADDRESS(ROW(),input478[[#This Row],[lastcol]],4)</f>
        <v>B609:E609</v>
      </c>
      <c r="K609" t="str">
        <f>ADDRESS(ROW(),input478[[#This Row],[first col]],4)&amp;":"&amp;ADDRESS(ROW(),input478[[#This Row],[lastcol]]-1,4)</f>
        <v>A609:D609</v>
      </c>
      <c r="L609" t="b" cm="1">
        <f t="array" aca="1" ref="L609" ca="1">SUMPRODUCT(--(INDIRECT(input478[[#This Row],[range1]])&lt;INDIRECT(input478[[#This Row],[range2]])))=COUNT(INDIRECT(input478[[#This Row],[range1]]))</f>
        <v>1</v>
      </c>
      <c r="M609" t="b" cm="1">
        <f t="array" aca="1" ref="M609" ca="1">SUMPRODUCT(--(INDIRECT(input478[[#This Row],[range1]])&gt;INDIRECT(input478[[#This Row],[range2]])))=COUNT(INDIRECT(input478[[#This Row],[range1]]))</f>
        <v>0</v>
      </c>
      <c r="N609" t="b">
        <f ca="1">IF(AND(NOT(input478[[#This Row],[All DESC?]]),NOT(input478[[#This Row],[All ASC?]])),FALSE(),TRUE())</f>
        <v>1</v>
      </c>
      <c r="O609" cm="1">
        <f t="array" aca="1" ref="O609" ca="1">IF(AND(input478[[#This Row],[Safe Part 1]],(MAX(ABS((INDIRECT(input478[[#This Row],[range2]]))-(INDIRECT(input478[[#This Row],[range1]])))))&lt;=3),1,0)</f>
        <v>0</v>
      </c>
    </row>
    <row r="610" spans="1:15" x14ac:dyDescent="0.35">
      <c r="A610">
        <v>8</v>
      </c>
      <c r="B610">
        <v>14</v>
      </c>
      <c r="C610">
        <v>15</v>
      </c>
      <c r="D610">
        <v>17</v>
      </c>
      <c r="H610">
        <f>1</f>
        <v>1</v>
      </c>
      <c r="I610">
        <f>COUNTA(input478[[#This Row],[Column1.1]:[Column1.8]])</f>
        <v>4</v>
      </c>
      <c r="J610" t="str">
        <f>ADDRESS(ROW(),input478[[#This Row],[first col]]+1,4)&amp;":"&amp;ADDRESS(ROW(),input478[[#This Row],[lastcol]],4)</f>
        <v>B610:D610</v>
      </c>
      <c r="K610" t="str">
        <f>ADDRESS(ROW(),input478[[#This Row],[first col]],4)&amp;":"&amp;ADDRESS(ROW(),input478[[#This Row],[lastcol]]-1,4)</f>
        <v>A610:C610</v>
      </c>
      <c r="L610" t="b" cm="1">
        <f t="array" aca="1" ref="L610" ca="1">SUMPRODUCT(--(INDIRECT(input478[[#This Row],[range1]])&lt;INDIRECT(input478[[#This Row],[range2]])))=COUNT(INDIRECT(input478[[#This Row],[range1]]))</f>
        <v>0</v>
      </c>
      <c r="M610" t="b" cm="1">
        <f t="array" aca="1" ref="M610" ca="1">SUMPRODUCT(--(INDIRECT(input478[[#This Row],[range1]])&gt;INDIRECT(input478[[#This Row],[range2]])))=COUNT(INDIRECT(input478[[#This Row],[range1]]))</f>
        <v>1</v>
      </c>
      <c r="N610" t="b">
        <f ca="1">IF(AND(NOT(input478[[#This Row],[All DESC?]]),NOT(input478[[#This Row],[All ASC?]])),FALSE(),TRUE())</f>
        <v>1</v>
      </c>
      <c r="O610" cm="1">
        <f t="array" aca="1" ref="O610" ca="1">IF(AND(input478[[#This Row],[Safe Part 1]],(MAX(ABS((INDIRECT(input478[[#This Row],[range2]]))-(INDIRECT(input478[[#This Row],[range1]])))))&lt;=3),1,0)</f>
        <v>0</v>
      </c>
    </row>
    <row r="611" spans="1:15" x14ac:dyDescent="0.35">
      <c r="A611">
        <v>57</v>
      </c>
      <c r="B611">
        <v>63</v>
      </c>
      <c r="C611">
        <v>65</v>
      </c>
      <c r="D611">
        <v>67</v>
      </c>
      <c r="E611">
        <v>70</v>
      </c>
      <c r="F611">
        <v>73</v>
      </c>
      <c r="G611">
        <v>75</v>
      </c>
      <c r="H611">
        <f>1</f>
        <v>1</v>
      </c>
      <c r="I611">
        <f>COUNTA(input478[[#This Row],[Column1.1]:[Column1.8]])</f>
        <v>7</v>
      </c>
      <c r="J611" t="str">
        <f>ADDRESS(ROW(),input478[[#This Row],[first col]]+1,4)&amp;":"&amp;ADDRESS(ROW(),input478[[#This Row],[lastcol]],4)</f>
        <v>B611:G611</v>
      </c>
      <c r="K611" t="str">
        <f>ADDRESS(ROW(),input478[[#This Row],[first col]],4)&amp;":"&amp;ADDRESS(ROW(),input478[[#This Row],[lastcol]]-1,4)</f>
        <v>A611:F611</v>
      </c>
      <c r="L611" t="b" cm="1">
        <f t="array" aca="1" ref="L611" ca="1">SUMPRODUCT(--(INDIRECT(input478[[#This Row],[range1]])&lt;INDIRECT(input478[[#This Row],[range2]])))=COUNT(INDIRECT(input478[[#This Row],[range1]]))</f>
        <v>0</v>
      </c>
      <c r="M611" t="b" cm="1">
        <f t="array" aca="1" ref="M611" ca="1">SUMPRODUCT(--(INDIRECT(input478[[#This Row],[range1]])&gt;INDIRECT(input478[[#This Row],[range2]])))=COUNT(INDIRECT(input478[[#This Row],[range1]]))</f>
        <v>1</v>
      </c>
      <c r="N611" t="b">
        <f ca="1">IF(AND(NOT(input478[[#This Row],[All DESC?]]),NOT(input478[[#This Row],[All ASC?]])),FALSE(),TRUE())</f>
        <v>1</v>
      </c>
      <c r="O611" cm="1">
        <f t="array" aca="1" ref="O611" ca="1">IF(AND(input478[[#This Row],[Safe Part 1]],(MAX(ABS((INDIRECT(input478[[#This Row],[range2]]))-(INDIRECT(input478[[#This Row],[range1]])))))&lt;=3),1,0)</f>
        <v>0</v>
      </c>
    </row>
    <row r="612" spans="1:15" x14ac:dyDescent="0.35">
      <c r="A612">
        <v>72</v>
      </c>
      <c r="B612">
        <v>76</v>
      </c>
      <c r="C612">
        <v>78</v>
      </c>
      <c r="D612">
        <v>79</v>
      </c>
      <c r="E612">
        <v>81</v>
      </c>
      <c r="F612">
        <v>84</v>
      </c>
      <c r="G612">
        <v>85</v>
      </c>
      <c r="H612">
        <f>1</f>
        <v>1</v>
      </c>
      <c r="I612">
        <f>COUNTA(input478[[#This Row],[Column1.1]:[Column1.8]])</f>
        <v>7</v>
      </c>
      <c r="J612" t="str">
        <f>ADDRESS(ROW(),input478[[#This Row],[first col]]+1,4)&amp;":"&amp;ADDRESS(ROW(),input478[[#This Row],[lastcol]],4)</f>
        <v>B612:G612</v>
      </c>
      <c r="K612" t="str">
        <f>ADDRESS(ROW(),input478[[#This Row],[first col]],4)&amp;":"&amp;ADDRESS(ROW(),input478[[#This Row],[lastcol]]-1,4)</f>
        <v>A612:F612</v>
      </c>
      <c r="L612" t="b" cm="1">
        <f t="array" aca="1" ref="L612" ca="1">SUMPRODUCT(--(INDIRECT(input478[[#This Row],[range1]])&lt;INDIRECT(input478[[#This Row],[range2]])))=COUNT(INDIRECT(input478[[#This Row],[range1]]))</f>
        <v>0</v>
      </c>
      <c r="M612" t="b" cm="1">
        <f t="array" aca="1" ref="M612" ca="1">SUMPRODUCT(--(INDIRECT(input478[[#This Row],[range1]])&gt;INDIRECT(input478[[#This Row],[range2]])))=COUNT(INDIRECT(input478[[#This Row],[range1]]))</f>
        <v>1</v>
      </c>
      <c r="N612" t="b">
        <f ca="1">IF(AND(NOT(input478[[#This Row],[All DESC?]]),NOT(input478[[#This Row],[All ASC?]])),FALSE(),TRUE())</f>
        <v>1</v>
      </c>
      <c r="O612" cm="1">
        <f t="array" aca="1" ref="O612" ca="1">IF(AND(input478[[#This Row],[Safe Part 1]],(MAX(ABS((INDIRECT(input478[[#This Row],[range2]]))-(INDIRECT(input478[[#This Row],[range1]])))))&lt;=3),1,0)</f>
        <v>0</v>
      </c>
    </row>
    <row r="613" spans="1:15" x14ac:dyDescent="0.35">
      <c r="A613">
        <v>9</v>
      </c>
      <c r="B613">
        <v>14</v>
      </c>
      <c r="C613">
        <v>15</v>
      </c>
      <c r="D613">
        <v>18</v>
      </c>
      <c r="E613">
        <v>20</v>
      </c>
      <c r="H613">
        <f>1</f>
        <v>1</v>
      </c>
      <c r="I613">
        <f>COUNTA(input478[[#This Row],[Column1.1]:[Column1.8]])</f>
        <v>5</v>
      </c>
      <c r="J613" t="str">
        <f>ADDRESS(ROW(),input478[[#This Row],[first col]]+1,4)&amp;":"&amp;ADDRESS(ROW(),input478[[#This Row],[lastcol]],4)</f>
        <v>B613:E613</v>
      </c>
      <c r="K613" t="str">
        <f>ADDRESS(ROW(),input478[[#This Row],[first col]],4)&amp;":"&amp;ADDRESS(ROW(),input478[[#This Row],[lastcol]]-1,4)</f>
        <v>A613:D613</v>
      </c>
      <c r="L613" t="b" cm="1">
        <f t="array" aca="1" ref="L613" ca="1">SUMPRODUCT(--(INDIRECT(input478[[#This Row],[range1]])&lt;INDIRECT(input478[[#This Row],[range2]])))=COUNT(INDIRECT(input478[[#This Row],[range1]]))</f>
        <v>0</v>
      </c>
      <c r="M613" t="b" cm="1">
        <f t="array" aca="1" ref="M613" ca="1">SUMPRODUCT(--(INDIRECT(input478[[#This Row],[range1]])&gt;INDIRECT(input478[[#This Row],[range2]])))=COUNT(INDIRECT(input478[[#This Row],[range1]]))</f>
        <v>1</v>
      </c>
      <c r="N613" t="b">
        <f ca="1">IF(AND(NOT(input478[[#This Row],[All DESC?]]),NOT(input478[[#This Row],[All ASC?]])),FALSE(),TRUE())</f>
        <v>1</v>
      </c>
      <c r="O613" cm="1">
        <f t="array" aca="1" ref="O613" ca="1">IF(AND(input478[[#This Row],[Safe Part 1]],(MAX(ABS((INDIRECT(input478[[#This Row],[range2]]))-(INDIRECT(input478[[#This Row],[range1]])))))&lt;=3),1,0)</f>
        <v>0</v>
      </c>
    </row>
    <row r="614" spans="1:15" x14ac:dyDescent="0.35">
      <c r="A614">
        <v>71</v>
      </c>
      <c r="B614">
        <v>73</v>
      </c>
      <c r="C614">
        <v>75</v>
      </c>
      <c r="D614">
        <v>77</v>
      </c>
      <c r="E614">
        <v>78</v>
      </c>
      <c r="F614">
        <v>79</v>
      </c>
      <c r="G614">
        <v>81</v>
      </c>
      <c r="H614">
        <f>1</f>
        <v>1</v>
      </c>
      <c r="I614">
        <f>COUNTA(input478[[#This Row],[Column1.1]:[Column1.8]])</f>
        <v>7</v>
      </c>
      <c r="J614" t="str">
        <f>ADDRESS(ROW(),input478[[#This Row],[first col]]+1,4)&amp;":"&amp;ADDRESS(ROW(),input478[[#This Row],[lastcol]],4)</f>
        <v>B614:G614</v>
      </c>
      <c r="K614" t="str">
        <f>ADDRESS(ROW(),input478[[#This Row],[first col]],4)&amp;":"&amp;ADDRESS(ROW(),input478[[#This Row],[lastcol]]-1,4)</f>
        <v>A614:F614</v>
      </c>
      <c r="L614" t="b" cm="1">
        <f t="array" aca="1" ref="L614" ca="1">SUMPRODUCT(--(INDIRECT(input478[[#This Row],[range1]])&lt;INDIRECT(input478[[#This Row],[range2]])))=COUNT(INDIRECT(input478[[#This Row],[range1]]))</f>
        <v>0</v>
      </c>
      <c r="M614" t="b" cm="1">
        <f t="array" aca="1" ref="M614" ca="1">SUMPRODUCT(--(INDIRECT(input478[[#This Row],[range1]])&gt;INDIRECT(input478[[#This Row],[range2]])))=COUNT(INDIRECT(input478[[#This Row],[range1]]))</f>
        <v>1</v>
      </c>
      <c r="N614" t="b">
        <f ca="1">IF(AND(NOT(input478[[#This Row],[All DESC?]]),NOT(input478[[#This Row],[All ASC?]])),FALSE(),TRUE())</f>
        <v>1</v>
      </c>
      <c r="O614" cm="1">
        <f t="array" aca="1" ref="O614" ca="1">IF(AND(input478[[#This Row],[Safe Part 1]],(MAX(ABS((INDIRECT(input478[[#This Row],[range2]]))-(INDIRECT(input478[[#This Row],[range1]])))))&lt;=3),1,0)</f>
        <v>1</v>
      </c>
    </row>
    <row r="615" spans="1:15" x14ac:dyDescent="0.35">
      <c r="A615">
        <v>60</v>
      </c>
      <c r="B615">
        <v>58</v>
      </c>
      <c r="C615">
        <v>55</v>
      </c>
      <c r="D615">
        <v>54</v>
      </c>
      <c r="E615">
        <v>51</v>
      </c>
      <c r="F615">
        <v>49</v>
      </c>
      <c r="H615">
        <f>1</f>
        <v>1</v>
      </c>
      <c r="I615">
        <f>COUNTA(input478[[#This Row],[Column1.1]:[Column1.8]])</f>
        <v>6</v>
      </c>
      <c r="J615" t="str">
        <f>ADDRESS(ROW(),input478[[#This Row],[first col]]+1,4)&amp;":"&amp;ADDRESS(ROW(),input478[[#This Row],[lastcol]],4)</f>
        <v>B615:F615</v>
      </c>
      <c r="K615" t="str">
        <f>ADDRESS(ROW(),input478[[#This Row],[first col]],4)&amp;":"&amp;ADDRESS(ROW(),input478[[#This Row],[lastcol]]-1,4)</f>
        <v>A615:E615</v>
      </c>
      <c r="L615" t="b" cm="1">
        <f t="array" aca="1" ref="L615" ca="1">SUMPRODUCT(--(INDIRECT(input478[[#This Row],[range1]])&lt;INDIRECT(input478[[#This Row],[range2]])))=COUNT(INDIRECT(input478[[#This Row],[range1]]))</f>
        <v>1</v>
      </c>
      <c r="M615" t="b" cm="1">
        <f t="array" aca="1" ref="M615" ca="1">SUMPRODUCT(--(INDIRECT(input478[[#This Row],[range1]])&gt;INDIRECT(input478[[#This Row],[range2]])))=COUNT(INDIRECT(input478[[#This Row],[range1]]))</f>
        <v>0</v>
      </c>
      <c r="N615" t="b">
        <f ca="1">IF(AND(NOT(input478[[#This Row],[All DESC?]]),NOT(input478[[#This Row],[All ASC?]])),FALSE(),TRUE())</f>
        <v>1</v>
      </c>
      <c r="O615" cm="1">
        <f t="array" aca="1" ref="O615" ca="1">IF(AND(input478[[#This Row],[Safe Part 1]],(MAX(ABS((INDIRECT(input478[[#This Row],[range2]]))-(INDIRECT(input478[[#This Row],[range1]])))))&lt;=3),1,0)</f>
        <v>1</v>
      </c>
    </row>
    <row r="616" spans="1:15" x14ac:dyDescent="0.35">
      <c r="A616">
        <v>46</v>
      </c>
      <c r="B616">
        <v>42</v>
      </c>
      <c r="C616">
        <v>40</v>
      </c>
      <c r="D616">
        <v>39</v>
      </c>
      <c r="E616">
        <v>36</v>
      </c>
      <c r="H616">
        <f>1</f>
        <v>1</v>
      </c>
      <c r="I616">
        <f>COUNTA(input478[[#This Row],[Column1.1]:[Column1.8]])</f>
        <v>5</v>
      </c>
      <c r="J616" t="str">
        <f>ADDRESS(ROW(),input478[[#This Row],[first col]]+1,4)&amp;":"&amp;ADDRESS(ROW(),input478[[#This Row],[lastcol]],4)</f>
        <v>B616:E616</v>
      </c>
      <c r="K616" t="str">
        <f>ADDRESS(ROW(),input478[[#This Row],[first col]],4)&amp;":"&amp;ADDRESS(ROW(),input478[[#This Row],[lastcol]]-1,4)</f>
        <v>A616:D616</v>
      </c>
      <c r="L616" t="b" cm="1">
        <f t="array" aca="1" ref="L616" ca="1">SUMPRODUCT(--(INDIRECT(input478[[#This Row],[range1]])&lt;INDIRECT(input478[[#This Row],[range2]])))=COUNT(INDIRECT(input478[[#This Row],[range1]]))</f>
        <v>1</v>
      </c>
      <c r="M616" t="b" cm="1">
        <f t="array" aca="1" ref="M616" ca="1">SUMPRODUCT(--(INDIRECT(input478[[#This Row],[range1]])&gt;INDIRECT(input478[[#This Row],[range2]])))=COUNT(INDIRECT(input478[[#This Row],[range1]]))</f>
        <v>0</v>
      </c>
      <c r="N616" t="b">
        <f ca="1">IF(AND(NOT(input478[[#This Row],[All DESC?]]),NOT(input478[[#This Row],[All ASC?]])),FALSE(),TRUE())</f>
        <v>1</v>
      </c>
      <c r="O616" cm="1">
        <f t="array" aca="1" ref="O616" ca="1">IF(AND(input478[[#This Row],[Safe Part 1]],(MAX(ABS((INDIRECT(input478[[#This Row],[range2]]))-(INDIRECT(input478[[#This Row],[range1]])))))&lt;=3),1,0)</f>
        <v>0</v>
      </c>
    </row>
    <row r="617" spans="1:15" x14ac:dyDescent="0.35">
      <c r="A617">
        <v>70</v>
      </c>
      <c r="B617">
        <v>72</v>
      </c>
      <c r="C617">
        <v>73</v>
      </c>
      <c r="D617">
        <v>75</v>
      </c>
      <c r="E617">
        <v>76</v>
      </c>
      <c r="H617">
        <f>1</f>
        <v>1</v>
      </c>
      <c r="I617">
        <f>COUNTA(input478[[#This Row],[Column1.1]:[Column1.8]])</f>
        <v>5</v>
      </c>
      <c r="J617" t="str">
        <f>ADDRESS(ROW(),input478[[#This Row],[first col]]+1,4)&amp;":"&amp;ADDRESS(ROW(),input478[[#This Row],[lastcol]],4)</f>
        <v>B617:E617</v>
      </c>
      <c r="K617" t="str">
        <f>ADDRESS(ROW(),input478[[#This Row],[first col]],4)&amp;":"&amp;ADDRESS(ROW(),input478[[#This Row],[lastcol]]-1,4)</f>
        <v>A617:D617</v>
      </c>
      <c r="L617" t="b" cm="1">
        <f t="array" aca="1" ref="L617" ca="1">SUMPRODUCT(--(INDIRECT(input478[[#This Row],[range1]])&lt;INDIRECT(input478[[#This Row],[range2]])))=COUNT(INDIRECT(input478[[#This Row],[range1]]))</f>
        <v>0</v>
      </c>
      <c r="M617" t="b" cm="1">
        <f t="array" aca="1" ref="M617" ca="1">SUMPRODUCT(--(INDIRECT(input478[[#This Row],[range1]])&gt;INDIRECT(input478[[#This Row],[range2]])))=COUNT(INDIRECT(input478[[#This Row],[range1]]))</f>
        <v>1</v>
      </c>
      <c r="N617" t="b">
        <f ca="1">IF(AND(NOT(input478[[#This Row],[All DESC?]]),NOT(input478[[#This Row],[All ASC?]])),FALSE(),TRUE())</f>
        <v>1</v>
      </c>
      <c r="O617" cm="1">
        <f t="array" aca="1" ref="O617" ca="1">IF(AND(input478[[#This Row],[Safe Part 1]],(MAX(ABS((INDIRECT(input478[[#This Row],[range2]]))-(INDIRECT(input478[[#This Row],[range1]])))))&lt;=3),1,0)</f>
        <v>1</v>
      </c>
    </row>
    <row r="618" spans="1:15" x14ac:dyDescent="0.35">
      <c r="A618">
        <v>70</v>
      </c>
      <c r="B618">
        <v>66</v>
      </c>
      <c r="C618">
        <v>64</v>
      </c>
      <c r="D618">
        <v>62</v>
      </c>
      <c r="E618">
        <v>61</v>
      </c>
      <c r="H618">
        <f>1</f>
        <v>1</v>
      </c>
      <c r="I618">
        <f>COUNTA(input478[[#This Row],[Column1.1]:[Column1.8]])</f>
        <v>5</v>
      </c>
      <c r="J618" t="str">
        <f>ADDRESS(ROW(),input478[[#This Row],[first col]]+1,4)&amp;":"&amp;ADDRESS(ROW(),input478[[#This Row],[lastcol]],4)</f>
        <v>B618:E618</v>
      </c>
      <c r="K618" t="str">
        <f>ADDRESS(ROW(),input478[[#This Row],[first col]],4)&amp;":"&amp;ADDRESS(ROW(),input478[[#This Row],[lastcol]]-1,4)</f>
        <v>A618:D618</v>
      </c>
      <c r="L618" t="b" cm="1">
        <f t="array" aca="1" ref="L618" ca="1">SUMPRODUCT(--(INDIRECT(input478[[#This Row],[range1]])&lt;INDIRECT(input478[[#This Row],[range2]])))=COUNT(INDIRECT(input478[[#This Row],[range1]]))</f>
        <v>1</v>
      </c>
      <c r="M618" t="b" cm="1">
        <f t="array" aca="1" ref="M618" ca="1">SUMPRODUCT(--(INDIRECT(input478[[#This Row],[range1]])&gt;INDIRECT(input478[[#This Row],[range2]])))=COUNT(INDIRECT(input478[[#This Row],[range1]]))</f>
        <v>0</v>
      </c>
      <c r="N618" t="b">
        <f ca="1">IF(AND(NOT(input478[[#This Row],[All DESC?]]),NOT(input478[[#This Row],[All ASC?]])),FALSE(),TRUE())</f>
        <v>1</v>
      </c>
      <c r="O618" cm="1">
        <f t="array" aca="1" ref="O618" ca="1">IF(AND(input478[[#This Row],[Safe Part 1]],(MAX(ABS((INDIRECT(input478[[#This Row],[range2]]))-(INDIRECT(input478[[#This Row],[range1]])))))&lt;=3),1,0)</f>
        <v>0</v>
      </c>
    </row>
    <row r="619" spans="1:15" x14ac:dyDescent="0.35">
      <c r="A619">
        <v>63</v>
      </c>
      <c r="B619">
        <v>67</v>
      </c>
      <c r="C619">
        <v>70</v>
      </c>
      <c r="D619">
        <v>73</v>
      </c>
      <c r="E619">
        <v>74</v>
      </c>
      <c r="F619">
        <v>75</v>
      </c>
      <c r="H619">
        <f>1</f>
        <v>1</v>
      </c>
      <c r="I619">
        <f>COUNTA(input478[[#This Row],[Column1.1]:[Column1.8]])</f>
        <v>6</v>
      </c>
      <c r="J619" t="str">
        <f>ADDRESS(ROW(),input478[[#This Row],[first col]]+1,4)&amp;":"&amp;ADDRESS(ROW(),input478[[#This Row],[lastcol]],4)</f>
        <v>B619:F619</v>
      </c>
      <c r="K619" t="str">
        <f>ADDRESS(ROW(),input478[[#This Row],[first col]],4)&amp;":"&amp;ADDRESS(ROW(),input478[[#This Row],[lastcol]]-1,4)</f>
        <v>A619:E619</v>
      </c>
      <c r="L619" t="b" cm="1">
        <f t="array" aca="1" ref="L619" ca="1">SUMPRODUCT(--(INDIRECT(input478[[#This Row],[range1]])&lt;INDIRECT(input478[[#This Row],[range2]])))=COUNT(INDIRECT(input478[[#This Row],[range1]]))</f>
        <v>0</v>
      </c>
      <c r="M619" t="b" cm="1">
        <f t="array" aca="1" ref="M619" ca="1">SUMPRODUCT(--(INDIRECT(input478[[#This Row],[range1]])&gt;INDIRECT(input478[[#This Row],[range2]])))=COUNT(INDIRECT(input478[[#This Row],[range1]]))</f>
        <v>1</v>
      </c>
      <c r="N619" t="b">
        <f ca="1">IF(AND(NOT(input478[[#This Row],[All DESC?]]),NOT(input478[[#This Row],[All ASC?]])),FALSE(),TRUE())</f>
        <v>1</v>
      </c>
      <c r="O619" cm="1">
        <f t="array" aca="1" ref="O619" ca="1">IF(AND(input478[[#This Row],[Safe Part 1]],(MAX(ABS((INDIRECT(input478[[#This Row],[range2]]))-(INDIRECT(input478[[#This Row],[range1]])))))&lt;=3),1,0)</f>
        <v>0</v>
      </c>
    </row>
    <row r="620" spans="1:15" x14ac:dyDescent="0.35">
      <c r="A620">
        <v>22</v>
      </c>
      <c r="B620">
        <v>28</v>
      </c>
      <c r="C620">
        <v>29</v>
      </c>
      <c r="D620">
        <v>31</v>
      </c>
      <c r="E620">
        <v>34</v>
      </c>
      <c r="F620">
        <v>35</v>
      </c>
      <c r="H620">
        <f>1</f>
        <v>1</v>
      </c>
      <c r="I620">
        <f>COUNTA(input478[[#This Row],[Column1.1]:[Column1.8]])</f>
        <v>6</v>
      </c>
      <c r="J620" t="str">
        <f>ADDRESS(ROW(),input478[[#This Row],[first col]]+1,4)&amp;":"&amp;ADDRESS(ROW(),input478[[#This Row],[lastcol]],4)</f>
        <v>B620:F620</v>
      </c>
      <c r="K620" t="str">
        <f>ADDRESS(ROW(),input478[[#This Row],[first col]],4)&amp;":"&amp;ADDRESS(ROW(),input478[[#This Row],[lastcol]]-1,4)</f>
        <v>A620:E620</v>
      </c>
      <c r="L620" t="b" cm="1">
        <f t="array" aca="1" ref="L620" ca="1">SUMPRODUCT(--(INDIRECT(input478[[#This Row],[range1]])&lt;INDIRECT(input478[[#This Row],[range2]])))=COUNT(INDIRECT(input478[[#This Row],[range1]]))</f>
        <v>0</v>
      </c>
      <c r="M620" t="b" cm="1">
        <f t="array" aca="1" ref="M620" ca="1">SUMPRODUCT(--(INDIRECT(input478[[#This Row],[range1]])&gt;INDIRECT(input478[[#This Row],[range2]])))=COUNT(INDIRECT(input478[[#This Row],[range1]]))</f>
        <v>1</v>
      </c>
      <c r="N620" t="b">
        <f ca="1">IF(AND(NOT(input478[[#This Row],[All DESC?]]),NOT(input478[[#This Row],[All ASC?]])),FALSE(),TRUE())</f>
        <v>1</v>
      </c>
      <c r="O620" cm="1">
        <f t="array" aca="1" ref="O620" ca="1">IF(AND(input478[[#This Row],[Safe Part 1]],(MAX(ABS((INDIRECT(input478[[#This Row],[range2]]))-(INDIRECT(input478[[#This Row],[range1]])))))&lt;=3),1,0)</f>
        <v>0</v>
      </c>
    </row>
    <row r="621" spans="1:15" x14ac:dyDescent="0.35">
      <c r="A621">
        <v>97</v>
      </c>
      <c r="B621">
        <v>91</v>
      </c>
      <c r="C621">
        <v>90</v>
      </c>
      <c r="D621">
        <v>87</v>
      </c>
      <c r="E621">
        <v>85</v>
      </c>
      <c r="F621">
        <v>84</v>
      </c>
      <c r="G621">
        <v>83</v>
      </c>
      <c r="H621">
        <f>1</f>
        <v>1</v>
      </c>
      <c r="I621">
        <f>COUNTA(input478[[#This Row],[Column1.1]:[Column1.8]])</f>
        <v>7</v>
      </c>
      <c r="J621" t="str">
        <f>ADDRESS(ROW(),input478[[#This Row],[first col]]+1,4)&amp;":"&amp;ADDRESS(ROW(),input478[[#This Row],[lastcol]],4)</f>
        <v>B621:G621</v>
      </c>
      <c r="K621" t="str">
        <f>ADDRESS(ROW(),input478[[#This Row],[first col]],4)&amp;":"&amp;ADDRESS(ROW(),input478[[#This Row],[lastcol]]-1,4)</f>
        <v>A621:F621</v>
      </c>
      <c r="L621" t="b" cm="1">
        <f t="array" aca="1" ref="L621" ca="1">SUMPRODUCT(--(INDIRECT(input478[[#This Row],[range1]])&lt;INDIRECT(input478[[#This Row],[range2]])))=COUNT(INDIRECT(input478[[#This Row],[range1]]))</f>
        <v>1</v>
      </c>
      <c r="M621" t="b" cm="1">
        <f t="array" aca="1" ref="M621" ca="1">SUMPRODUCT(--(INDIRECT(input478[[#This Row],[range1]])&gt;INDIRECT(input478[[#This Row],[range2]])))=COUNT(INDIRECT(input478[[#This Row],[range1]]))</f>
        <v>0</v>
      </c>
      <c r="N621" t="b">
        <f ca="1">IF(AND(NOT(input478[[#This Row],[All DESC?]]),NOT(input478[[#This Row],[All ASC?]])),FALSE(),TRUE())</f>
        <v>1</v>
      </c>
      <c r="O621" cm="1">
        <f t="array" aca="1" ref="O621" ca="1">IF(AND(input478[[#This Row],[Safe Part 1]],(MAX(ABS((INDIRECT(input478[[#This Row],[range2]]))-(INDIRECT(input478[[#This Row],[range1]])))))&lt;=3),1,0)</f>
        <v>0</v>
      </c>
    </row>
    <row r="622" spans="1:15" x14ac:dyDescent="0.35">
      <c r="A622">
        <v>95</v>
      </c>
      <c r="B622">
        <v>90</v>
      </c>
      <c r="C622">
        <v>89</v>
      </c>
      <c r="D622">
        <v>86</v>
      </c>
      <c r="E622">
        <v>85</v>
      </c>
      <c r="F622">
        <v>84</v>
      </c>
      <c r="G622">
        <v>83</v>
      </c>
      <c r="H622">
        <f>1</f>
        <v>1</v>
      </c>
      <c r="I622">
        <f>COUNTA(input478[[#This Row],[Column1.1]:[Column1.8]])</f>
        <v>7</v>
      </c>
      <c r="J622" t="str">
        <f>ADDRESS(ROW(),input478[[#This Row],[first col]]+1,4)&amp;":"&amp;ADDRESS(ROW(),input478[[#This Row],[lastcol]],4)</f>
        <v>B622:G622</v>
      </c>
      <c r="K622" t="str">
        <f>ADDRESS(ROW(),input478[[#This Row],[first col]],4)&amp;":"&amp;ADDRESS(ROW(),input478[[#This Row],[lastcol]]-1,4)</f>
        <v>A622:F622</v>
      </c>
      <c r="L622" t="b" cm="1">
        <f t="array" aca="1" ref="L622" ca="1">SUMPRODUCT(--(INDIRECT(input478[[#This Row],[range1]])&lt;INDIRECT(input478[[#This Row],[range2]])))=COUNT(INDIRECT(input478[[#This Row],[range1]]))</f>
        <v>1</v>
      </c>
      <c r="M622" t="b" cm="1">
        <f t="array" aca="1" ref="M622" ca="1">SUMPRODUCT(--(INDIRECT(input478[[#This Row],[range1]])&gt;INDIRECT(input478[[#This Row],[range2]])))=COUNT(INDIRECT(input478[[#This Row],[range1]]))</f>
        <v>0</v>
      </c>
      <c r="N622" t="b">
        <f ca="1">IF(AND(NOT(input478[[#This Row],[All DESC?]]),NOT(input478[[#This Row],[All ASC?]])),FALSE(),TRUE())</f>
        <v>1</v>
      </c>
      <c r="O622" cm="1">
        <f t="array" aca="1" ref="O622" ca="1">IF(AND(input478[[#This Row],[Safe Part 1]],(MAX(ABS((INDIRECT(input478[[#This Row],[range2]]))-(INDIRECT(input478[[#This Row],[range1]])))))&lt;=3),1,0)</f>
        <v>0</v>
      </c>
    </row>
    <row r="623" spans="1:15" x14ac:dyDescent="0.35">
      <c r="A623">
        <v>92</v>
      </c>
      <c r="B623">
        <v>87</v>
      </c>
      <c r="C623">
        <v>86</v>
      </c>
      <c r="D623">
        <v>85</v>
      </c>
      <c r="E623">
        <v>83</v>
      </c>
      <c r="F623">
        <v>81</v>
      </c>
      <c r="H623">
        <f>1</f>
        <v>1</v>
      </c>
      <c r="I623">
        <f>COUNTA(input478[[#This Row],[Column1.1]:[Column1.8]])</f>
        <v>6</v>
      </c>
      <c r="J623" t="str">
        <f>ADDRESS(ROW(),input478[[#This Row],[first col]]+1,4)&amp;":"&amp;ADDRESS(ROW(),input478[[#This Row],[lastcol]],4)</f>
        <v>B623:F623</v>
      </c>
      <c r="K623" t="str">
        <f>ADDRESS(ROW(),input478[[#This Row],[first col]],4)&amp;":"&amp;ADDRESS(ROW(),input478[[#This Row],[lastcol]]-1,4)</f>
        <v>A623:E623</v>
      </c>
      <c r="L623" t="b" cm="1">
        <f t="array" aca="1" ref="L623" ca="1">SUMPRODUCT(--(INDIRECT(input478[[#This Row],[range1]])&lt;INDIRECT(input478[[#This Row],[range2]])))=COUNT(INDIRECT(input478[[#This Row],[range1]]))</f>
        <v>1</v>
      </c>
      <c r="M623" t="b" cm="1">
        <f t="array" aca="1" ref="M623" ca="1">SUMPRODUCT(--(INDIRECT(input478[[#This Row],[range1]])&gt;INDIRECT(input478[[#This Row],[range2]])))=COUNT(INDIRECT(input478[[#This Row],[range1]]))</f>
        <v>0</v>
      </c>
      <c r="N623" t="b">
        <f ca="1">IF(AND(NOT(input478[[#This Row],[All DESC?]]),NOT(input478[[#This Row],[All ASC?]])),FALSE(),TRUE())</f>
        <v>1</v>
      </c>
      <c r="O623" cm="1">
        <f t="array" aca="1" ref="O623" ca="1">IF(AND(input478[[#This Row],[Safe Part 1]],(MAX(ABS((INDIRECT(input478[[#This Row],[range2]]))-(INDIRECT(input478[[#This Row],[range1]])))))&lt;=3),1,0)</f>
        <v>0</v>
      </c>
    </row>
    <row r="624" spans="1:15" x14ac:dyDescent="0.35">
      <c r="A624">
        <v>75</v>
      </c>
      <c r="B624">
        <v>70</v>
      </c>
      <c r="C624">
        <v>68</v>
      </c>
      <c r="D624">
        <v>67</v>
      </c>
      <c r="H624">
        <f>1</f>
        <v>1</v>
      </c>
      <c r="I624">
        <f>COUNTA(input478[[#This Row],[Column1.1]:[Column1.8]])</f>
        <v>4</v>
      </c>
      <c r="J624" t="str">
        <f>ADDRESS(ROW(),input478[[#This Row],[first col]]+1,4)&amp;":"&amp;ADDRESS(ROW(),input478[[#This Row],[lastcol]],4)</f>
        <v>B624:D624</v>
      </c>
      <c r="K624" t="str">
        <f>ADDRESS(ROW(),input478[[#This Row],[first col]],4)&amp;":"&amp;ADDRESS(ROW(),input478[[#This Row],[lastcol]]-1,4)</f>
        <v>A624:C624</v>
      </c>
      <c r="L624" t="b" cm="1">
        <f t="array" aca="1" ref="L624" ca="1">SUMPRODUCT(--(INDIRECT(input478[[#This Row],[range1]])&lt;INDIRECT(input478[[#This Row],[range2]])))=COUNT(INDIRECT(input478[[#This Row],[range1]]))</f>
        <v>1</v>
      </c>
      <c r="M624" t="b" cm="1">
        <f t="array" aca="1" ref="M624" ca="1">SUMPRODUCT(--(INDIRECT(input478[[#This Row],[range1]])&gt;INDIRECT(input478[[#This Row],[range2]])))=COUNT(INDIRECT(input478[[#This Row],[range1]]))</f>
        <v>0</v>
      </c>
      <c r="N624" t="b">
        <f ca="1">IF(AND(NOT(input478[[#This Row],[All DESC?]]),NOT(input478[[#This Row],[All ASC?]])),FALSE(),TRUE())</f>
        <v>1</v>
      </c>
      <c r="O624" cm="1">
        <f t="array" aca="1" ref="O624" ca="1">IF(AND(input478[[#This Row],[Safe Part 1]],(MAX(ABS((INDIRECT(input478[[#This Row],[range2]]))-(INDIRECT(input478[[#This Row],[range1]])))))&lt;=3),1,0)</f>
        <v>0</v>
      </c>
    </row>
    <row r="625" spans="1:15" x14ac:dyDescent="0.35">
      <c r="A625">
        <v>85</v>
      </c>
      <c r="B625">
        <v>81</v>
      </c>
      <c r="C625">
        <v>79</v>
      </c>
      <c r="D625">
        <v>76</v>
      </c>
      <c r="H625">
        <f>1</f>
        <v>1</v>
      </c>
      <c r="I625">
        <f>COUNTA(input478[[#This Row],[Column1.1]:[Column1.8]])</f>
        <v>4</v>
      </c>
      <c r="J625" t="str">
        <f>ADDRESS(ROW(),input478[[#This Row],[first col]]+1,4)&amp;":"&amp;ADDRESS(ROW(),input478[[#This Row],[lastcol]],4)</f>
        <v>B625:D625</v>
      </c>
      <c r="K625" t="str">
        <f>ADDRESS(ROW(),input478[[#This Row],[first col]],4)&amp;":"&amp;ADDRESS(ROW(),input478[[#This Row],[lastcol]]-1,4)</f>
        <v>A625:C625</v>
      </c>
      <c r="L625" t="b" cm="1">
        <f t="array" aca="1" ref="L625" ca="1">SUMPRODUCT(--(INDIRECT(input478[[#This Row],[range1]])&lt;INDIRECT(input478[[#This Row],[range2]])))=COUNT(INDIRECT(input478[[#This Row],[range1]]))</f>
        <v>1</v>
      </c>
      <c r="M625" t="b" cm="1">
        <f t="array" aca="1" ref="M625" ca="1">SUMPRODUCT(--(INDIRECT(input478[[#This Row],[range1]])&gt;INDIRECT(input478[[#This Row],[range2]])))=COUNT(INDIRECT(input478[[#This Row],[range1]]))</f>
        <v>0</v>
      </c>
      <c r="N625" t="b">
        <f ca="1">IF(AND(NOT(input478[[#This Row],[All DESC?]]),NOT(input478[[#This Row],[All ASC?]])),FALSE(),TRUE())</f>
        <v>1</v>
      </c>
      <c r="O625" cm="1">
        <f t="array" aca="1" ref="O625" ca="1">IF(AND(input478[[#This Row],[Safe Part 1]],(MAX(ABS((INDIRECT(input478[[#This Row],[range2]]))-(INDIRECT(input478[[#This Row],[range1]])))))&lt;=3),1,0)</f>
        <v>0</v>
      </c>
    </row>
    <row r="626" spans="1:15" x14ac:dyDescent="0.35">
      <c r="A626">
        <v>34</v>
      </c>
      <c r="B626">
        <v>38</v>
      </c>
      <c r="C626">
        <v>39</v>
      </c>
      <c r="D626">
        <v>40</v>
      </c>
      <c r="E626">
        <v>41</v>
      </c>
      <c r="F626">
        <v>42</v>
      </c>
      <c r="G626">
        <v>44</v>
      </c>
      <c r="H626">
        <f>1</f>
        <v>1</v>
      </c>
      <c r="I626">
        <f>COUNTA(input478[[#This Row],[Column1.1]:[Column1.8]])</f>
        <v>7</v>
      </c>
      <c r="J626" t="str">
        <f>ADDRESS(ROW(),input478[[#This Row],[first col]]+1,4)&amp;":"&amp;ADDRESS(ROW(),input478[[#This Row],[lastcol]],4)</f>
        <v>B626:G626</v>
      </c>
      <c r="K626" t="str">
        <f>ADDRESS(ROW(),input478[[#This Row],[first col]],4)&amp;":"&amp;ADDRESS(ROW(),input478[[#This Row],[lastcol]]-1,4)</f>
        <v>A626:F626</v>
      </c>
      <c r="L626" t="b" cm="1">
        <f t="array" aca="1" ref="L626" ca="1">SUMPRODUCT(--(INDIRECT(input478[[#This Row],[range1]])&lt;INDIRECT(input478[[#This Row],[range2]])))=COUNT(INDIRECT(input478[[#This Row],[range1]]))</f>
        <v>0</v>
      </c>
      <c r="M626" t="b" cm="1">
        <f t="array" aca="1" ref="M626" ca="1">SUMPRODUCT(--(INDIRECT(input478[[#This Row],[range1]])&gt;INDIRECT(input478[[#This Row],[range2]])))=COUNT(INDIRECT(input478[[#This Row],[range1]]))</f>
        <v>1</v>
      </c>
      <c r="N626" t="b">
        <f ca="1">IF(AND(NOT(input478[[#This Row],[All DESC?]]),NOT(input478[[#This Row],[All ASC?]])),FALSE(),TRUE())</f>
        <v>1</v>
      </c>
      <c r="O626" cm="1">
        <f t="array" aca="1" ref="O626" ca="1">IF(AND(input478[[#This Row],[Safe Part 1]],(MAX(ABS((INDIRECT(input478[[#This Row],[range2]]))-(INDIRECT(input478[[#This Row],[range1]])))))&lt;=3),1,0)</f>
        <v>0</v>
      </c>
    </row>
    <row r="627" spans="1:15" x14ac:dyDescent="0.35">
      <c r="A627">
        <v>29</v>
      </c>
      <c r="B627">
        <v>24</v>
      </c>
      <c r="C627">
        <v>22</v>
      </c>
      <c r="D627">
        <v>21</v>
      </c>
      <c r="H627">
        <f>1</f>
        <v>1</v>
      </c>
      <c r="I627">
        <f>COUNTA(input478[[#This Row],[Column1.1]:[Column1.8]])</f>
        <v>4</v>
      </c>
      <c r="J627" t="str">
        <f>ADDRESS(ROW(),input478[[#This Row],[first col]]+1,4)&amp;":"&amp;ADDRESS(ROW(),input478[[#This Row],[lastcol]],4)</f>
        <v>B627:D627</v>
      </c>
      <c r="K627" t="str">
        <f>ADDRESS(ROW(),input478[[#This Row],[first col]],4)&amp;":"&amp;ADDRESS(ROW(),input478[[#This Row],[lastcol]]-1,4)</f>
        <v>A627:C627</v>
      </c>
      <c r="L627" t="b" cm="1">
        <f t="array" aca="1" ref="L627" ca="1">SUMPRODUCT(--(INDIRECT(input478[[#This Row],[range1]])&lt;INDIRECT(input478[[#This Row],[range2]])))=COUNT(INDIRECT(input478[[#This Row],[range1]]))</f>
        <v>1</v>
      </c>
      <c r="M627" t="b" cm="1">
        <f t="array" aca="1" ref="M627" ca="1">SUMPRODUCT(--(INDIRECT(input478[[#This Row],[range1]])&gt;INDIRECT(input478[[#This Row],[range2]])))=COUNT(INDIRECT(input478[[#This Row],[range1]]))</f>
        <v>0</v>
      </c>
      <c r="N627" t="b">
        <f ca="1">IF(AND(NOT(input478[[#This Row],[All DESC?]]),NOT(input478[[#This Row],[All ASC?]])),FALSE(),TRUE())</f>
        <v>1</v>
      </c>
      <c r="O627" cm="1">
        <f t="array" aca="1" ref="O627" ca="1">IF(AND(input478[[#This Row],[Safe Part 1]],(MAX(ABS((INDIRECT(input478[[#This Row],[range2]]))-(INDIRECT(input478[[#This Row],[range1]])))))&lt;=3),1,0)</f>
        <v>0</v>
      </c>
    </row>
    <row r="628" spans="1:15" x14ac:dyDescent="0.35">
      <c r="A628">
        <v>36</v>
      </c>
      <c r="B628">
        <v>33</v>
      </c>
      <c r="C628">
        <v>30</v>
      </c>
      <c r="D628">
        <v>28</v>
      </c>
      <c r="E628">
        <v>26</v>
      </c>
      <c r="F628">
        <v>23</v>
      </c>
      <c r="H628">
        <f>1</f>
        <v>1</v>
      </c>
      <c r="I628">
        <f>COUNTA(input478[[#This Row],[Column1.1]:[Column1.8]])</f>
        <v>6</v>
      </c>
      <c r="J628" t="str">
        <f>ADDRESS(ROW(),input478[[#This Row],[first col]]+1,4)&amp;":"&amp;ADDRESS(ROW(),input478[[#This Row],[lastcol]],4)</f>
        <v>B628:F628</v>
      </c>
      <c r="K628" t="str">
        <f>ADDRESS(ROW(),input478[[#This Row],[first col]],4)&amp;":"&amp;ADDRESS(ROW(),input478[[#This Row],[lastcol]]-1,4)</f>
        <v>A628:E628</v>
      </c>
      <c r="L628" t="b" cm="1">
        <f t="array" aca="1" ref="L628" ca="1">SUMPRODUCT(--(INDIRECT(input478[[#This Row],[range1]])&lt;INDIRECT(input478[[#This Row],[range2]])))=COUNT(INDIRECT(input478[[#This Row],[range1]]))</f>
        <v>1</v>
      </c>
      <c r="M628" t="b" cm="1">
        <f t="array" aca="1" ref="M628" ca="1">SUMPRODUCT(--(INDIRECT(input478[[#This Row],[range1]])&gt;INDIRECT(input478[[#This Row],[range2]])))=COUNT(INDIRECT(input478[[#This Row],[range1]]))</f>
        <v>0</v>
      </c>
      <c r="N628" t="b">
        <f ca="1">IF(AND(NOT(input478[[#This Row],[All DESC?]]),NOT(input478[[#This Row],[All ASC?]])),FALSE(),TRUE())</f>
        <v>1</v>
      </c>
      <c r="O628" cm="1">
        <f t="array" aca="1" ref="O628" ca="1">IF(AND(input478[[#This Row],[Safe Part 1]],(MAX(ABS((INDIRECT(input478[[#This Row],[range2]]))-(INDIRECT(input478[[#This Row],[range1]])))))&lt;=3),1,0)</f>
        <v>1</v>
      </c>
    </row>
    <row r="629" spans="1:15" x14ac:dyDescent="0.35">
      <c r="A629">
        <v>63</v>
      </c>
      <c r="B629">
        <v>67</v>
      </c>
      <c r="C629">
        <v>68</v>
      </c>
      <c r="D629">
        <v>70</v>
      </c>
      <c r="E629">
        <v>73</v>
      </c>
      <c r="H629">
        <f>1</f>
        <v>1</v>
      </c>
      <c r="I629">
        <f>COUNTA(input478[[#This Row],[Column1.1]:[Column1.8]])</f>
        <v>5</v>
      </c>
      <c r="J629" t="str">
        <f>ADDRESS(ROW(),input478[[#This Row],[first col]]+1,4)&amp;":"&amp;ADDRESS(ROW(),input478[[#This Row],[lastcol]],4)</f>
        <v>B629:E629</v>
      </c>
      <c r="K629" t="str">
        <f>ADDRESS(ROW(),input478[[#This Row],[first col]],4)&amp;":"&amp;ADDRESS(ROW(),input478[[#This Row],[lastcol]]-1,4)</f>
        <v>A629:D629</v>
      </c>
      <c r="L629" t="b" cm="1">
        <f t="array" aca="1" ref="L629" ca="1">SUMPRODUCT(--(INDIRECT(input478[[#This Row],[range1]])&lt;INDIRECT(input478[[#This Row],[range2]])))=COUNT(INDIRECT(input478[[#This Row],[range1]]))</f>
        <v>0</v>
      </c>
      <c r="M629" t="b" cm="1">
        <f t="array" aca="1" ref="M629" ca="1">SUMPRODUCT(--(INDIRECT(input478[[#This Row],[range1]])&gt;INDIRECT(input478[[#This Row],[range2]])))=COUNT(INDIRECT(input478[[#This Row],[range1]]))</f>
        <v>1</v>
      </c>
      <c r="N629" t="b">
        <f ca="1">IF(AND(NOT(input478[[#This Row],[All DESC?]]),NOT(input478[[#This Row],[All ASC?]])),FALSE(),TRUE())</f>
        <v>1</v>
      </c>
      <c r="O629" cm="1">
        <f t="array" aca="1" ref="O629" ca="1">IF(AND(input478[[#This Row],[Safe Part 1]],(MAX(ABS((INDIRECT(input478[[#This Row],[range2]]))-(INDIRECT(input478[[#This Row],[range1]])))))&lt;=3),1,0)</f>
        <v>0</v>
      </c>
    </row>
    <row r="630" spans="1:15" x14ac:dyDescent="0.35">
      <c r="A630">
        <v>76</v>
      </c>
      <c r="B630">
        <v>81</v>
      </c>
      <c r="C630">
        <v>84</v>
      </c>
      <c r="D630">
        <v>86</v>
      </c>
      <c r="H630">
        <f>1</f>
        <v>1</v>
      </c>
      <c r="I630">
        <f>COUNTA(input478[[#This Row],[Column1.1]:[Column1.8]])</f>
        <v>4</v>
      </c>
      <c r="J630" t="str">
        <f>ADDRESS(ROW(),input478[[#This Row],[first col]]+1,4)&amp;":"&amp;ADDRESS(ROW(),input478[[#This Row],[lastcol]],4)</f>
        <v>B630:D630</v>
      </c>
      <c r="K630" t="str">
        <f>ADDRESS(ROW(),input478[[#This Row],[first col]],4)&amp;":"&amp;ADDRESS(ROW(),input478[[#This Row],[lastcol]]-1,4)</f>
        <v>A630:C630</v>
      </c>
      <c r="L630" t="b" cm="1">
        <f t="array" aca="1" ref="L630" ca="1">SUMPRODUCT(--(INDIRECT(input478[[#This Row],[range1]])&lt;INDIRECT(input478[[#This Row],[range2]])))=COUNT(INDIRECT(input478[[#This Row],[range1]]))</f>
        <v>0</v>
      </c>
      <c r="M630" t="b" cm="1">
        <f t="array" aca="1" ref="M630" ca="1">SUMPRODUCT(--(INDIRECT(input478[[#This Row],[range1]])&gt;INDIRECT(input478[[#This Row],[range2]])))=COUNT(INDIRECT(input478[[#This Row],[range1]]))</f>
        <v>1</v>
      </c>
      <c r="N630" t="b">
        <f ca="1">IF(AND(NOT(input478[[#This Row],[All DESC?]]),NOT(input478[[#This Row],[All ASC?]])),FALSE(),TRUE())</f>
        <v>1</v>
      </c>
      <c r="O630" cm="1">
        <f t="array" aca="1" ref="O630" ca="1">IF(AND(input478[[#This Row],[Safe Part 1]],(MAX(ABS((INDIRECT(input478[[#This Row],[range2]]))-(INDIRECT(input478[[#This Row],[range1]])))))&lt;=3),1,0)</f>
        <v>0</v>
      </c>
    </row>
    <row r="631" spans="1:15" x14ac:dyDescent="0.35">
      <c r="A631">
        <v>35</v>
      </c>
      <c r="B631">
        <v>32</v>
      </c>
      <c r="C631">
        <v>30</v>
      </c>
      <c r="D631">
        <v>27</v>
      </c>
      <c r="H631">
        <f>1</f>
        <v>1</v>
      </c>
      <c r="I631">
        <f>COUNTA(input478[[#This Row],[Column1.1]:[Column1.8]])</f>
        <v>4</v>
      </c>
      <c r="J631" t="str">
        <f>ADDRESS(ROW(),input478[[#This Row],[first col]]+1,4)&amp;":"&amp;ADDRESS(ROW(),input478[[#This Row],[lastcol]],4)</f>
        <v>B631:D631</v>
      </c>
      <c r="K631" t="str">
        <f>ADDRESS(ROW(),input478[[#This Row],[first col]],4)&amp;":"&amp;ADDRESS(ROW(),input478[[#This Row],[lastcol]]-1,4)</f>
        <v>A631:C631</v>
      </c>
      <c r="L631" t="b" cm="1">
        <f t="array" aca="1" ref="L631" ca="1">SUMPRODUCT(--(INDIRECT(input478[[#This Row],[range1]])&lt;INDIRECT(input478[[#This Row],[range2]])))=COUNT(INDIRECT(input478[[#This Row],[range1]]))</f>
        <v>1</v>
      </c>
      <c r="M631" t="b" cm="1">
        <f t="array" aca="1" ref="M631" ca="1">SUMPRODUCT(--(INDIRECT(input478[[#This Row],[range1]])&gt;INDIRECT(input478[[#This Row],[range2]])))=COUNT(INDIRECT(input478[[#This Row],[range1]]))</f>
        <v>0</v>
      </c>
      <c r="N631" t="b">
        <f ca="1">IF(AND(NOT(input478[[#This Row],[All DESC?]]),NOT(input478[[#This Row],[All ASC?]])),FALSE(),TRUE())</f>
        <v>1</v>
      </c>
      <c r="O631" cm="1">
        <f t="array" aca="1" ref="O631" ca="1">IF(AND(input478[[#This Row],[Safe Part 1]],(MAX(ABS((INDIRECT(input478[[#This Row],[range2]]))-(INDIRECT(input478[[#This Row],[range1]])))))&lt;=3),1,0)</f>
        <v>1</v>
      </c>
    </row>
    <row r="632" spans="1:15" x14ac:dyDescent="0.35">
      <c r="A632">
        <v>31</v>
      </c>
      <c r="B632">
        <v>27</v>
      </c>
      <c r="C632">
        <v>24</v>
      </c>
      <c r="D632">
        <v>22</v>
      </c>
      <c r="E632">
        <v>19</v>
      </c>
      <c r="H632">
        <f>1</f>
        <v>1</v>
      </c>
      <c r="I632">
        <f>COUNTA(input478[[#This Row],[Column1.1]:[Column1.8]])</f>
        <v>5</v>
      </c>
      <c r="J632" t="str">
        <f>ADDRESS(ROW(),input478[[#This Row],[first col]]+1,4)&amp;":"&amp;ADDRESS(ROW(),input478[[#This Row],[lastcol]],4)</f>
        <v>B632:E632</v>
      </c>
      <c r="K632" t="str">
        <f>ADDRESS(ROW(),input478[[#This Row],[first col]],4)&amp;":"&amp;ADDRESS(ROW(),input478[[#This Row],[lastcol]]-1,4)</f>
        <v>A632:D632</v>
      </c>
      <c r="L632" t="b" cm="1">
        <f t="array" aca="1" ref="L632" ca="1">SUMPRODUCT(--(INDIRECT(input478[[#This Row],[range1]])&lt;INDIRECT(input478[[#This Row],[range2]])))=COUNT(INDIRECT(input478[[#This Row],[range1]]))</f>
        <v>1</v>
      </c>
      <c r="M632" t="b" cm="1">
        <f t="array" aca="1" ref="M632" ca="1">SUMPRODUCT(--(INDIRECT(input478[[#This Row],[range1]])&gt;INDIRECT(input478[[#This Row],[range2]])))=COUNT(INDIRECT(input478[[#This Row],[range1]]))</f>
        <v>0</v>
      </c>
      <c r="N632" t="b">
        <f ca="1">IF(AND(NOT(input478[[#This Row],[All DESC?]]),NOT(input478[[#This Row],[All ASC?]])),FALSE(),TRUE())</f>
        <v>1</v>
      </c>
      <c r="O632" cm="1">
        <f t="array" aca="1" ref="O632" ca="1">IF(AND(input478[[#This Row],[Safe Part 1]],(MAX(ABS((INDIRECT(input478[[#This Row],[range2]]))-(INDIRECT(input478[[#This Row],[range1]])))))&lt;=3),1,0)</f>
        <v>0</v>
      </c>
    </row>
    <row r="633" spans="1:15" x14ac:dyDescent="0.35">
      <c r="A633">
        <v>46</v>
      </c>
      <c r="B633">
        <v>42</v>
      </c>
      <c r="C633">
        <v>39</v>
      </c>
      <c r="D633">
        <v>37</v>
      </c>
      <c r="E633">
        <v>34</v>
      </c>
      <c r="F633">
        <v>31</v>
      </c>
      <c r="G633">
        <v>29</v>
      </c>
      <c r="H633">
        <f>1</f>
        <v>1</v>
      </c>
      <c r="I633">
        <f>COUNTA(input478[[#This Row],[Column1.1]:[Column1.8]])</f>
        <v>7</v>
      </c>
      <c r="J633" t="str">
        <f>ADDRESS(ROW(),input478[[#This Row],[first col]]+1,4)&amp;":"&amp;ADDRESS(ROW(),input478[[#This Row],[lastcol]],4)</f>
        <v>B633:G633</v>
      </c>
      <c r="K633" t="str">
        <f>ADDRESS(ROW(),input478[[#This Row],[first col]],4)&amp;":"&amp;ADDRESS(ROW(),input478[[#This Row],[lastcol]]-1,4)</f>
        <v>A633:F633</v>
      </c>
      <c r="L633" t="b" cm="1">
        <f t="array" aca="1" ref="L633" ca="1">SUMPRODUCT(--(INDIRECT(input478[[#This Row],[range1]])&lt;INDIRECT(input478[[#This Row],[range2]])))=COUNT(INDIRECT(input478[[#This Row],[range1]]))</f>
        <v>1</v>
      </c>
      <c r="M633" t="b" cm="1">
        <f t="array" aca="1" ref="M633" ca="1">SUMPRODUCT(--(INDIRECT(input478[[#This Row],[range1]])&gt;INDIRECT(input478[[#This Row],[range2]])))=COUNT(INDIRECT(input478[[#This Row],[range1]]))</f>
        <v>0</v>
      </c>
      <c r="N633" t="b">
        <f ca="1">IF(AND(NOT(input478[[#This Row],[All DESC?]]),NOT(input478[[#This Row],[All ASC?]])),FALSE(),TRUE())</f>
        <v>1</v>
      </c>
      <c r="O633" cm="1">
        <f t="array" aca="1" ref="O633" ca="1">IF(AND(input478[[#This Row],[Safe Part 1]],(MAX(ABS((INDIRECT(input478[[#This Row],[range2]]))-(INDIRECT(input478[[#This Row],[range1]])))))&lt;=3),1,0)</f>
        <v>0</v>
      </c>
    </row>
    <row r="634" spans="1:15" x14ac:dyDescent="0.35">
      <c r="A634">
        <v>71</v>
      </c>
      <c r="B634">
        <v>75</v>
      </c>
      <c r="C634">
        <v>78</v>
      </c>
      <c r="D634">
        <v>79</v>
      </c>
      <c r="E634">
        <v>80</v>
      </c>
      <c r="F634">
        <v>83</v>
      </c>
      <c r="H634">
        <f>1</f>
        <v>1</v>
      </c>
      <c r="I634">
        <f>COUNTA(input478[[#This Row],[Column1.1]:[Column1.8]])</f>
        <v>6</v>
      </c>
      <c r="J634" t="str">
        <f>ADDRESS(ROW(),input478[[#This Row],[first col]]+1,4)&amp;":"&amp;ADDRESS(ROW(),input478[[#This Row],[lastcol]],4)</f>
        <v>B634:F634</v>
      </c>
      <c r="K634" t="str">
        <f>ADDRESS(ROW(),input478[[#This Row],[first col]],4)&amp;":"&amp;ADDRESS(ROW(),input478[[#This Row],[lastcol]]-1,4)</f>
        <v>A634:E634</v>
      </c>
      <c r="L634" t="b" cm="1">
        <f t="array" aca="1" ref="L634" ca="1">SUMPRODUCT(--(INDIRECT(input478[[#This Row],[range1]])&lt;INDIRECT(input478[[#This Row],[range2]])))=COUNT(INDIRECT(input478[[#This Row],[range1]]))</f>
        <v>0</v>
      </c>
      <c r="M634" t="b" cm="1">
        <f t="array" aca="1" ref="M634" ca="1">SUMPRODUCT(--(INDIRECT(input478[[#This Row],[range1]])&gt;INDIRECT(input478[[#This Row],[range2]])))=COUNT(INDIRECT(input478[[#This Row],[range1]]))</f>
        <v>1</v>
      </c>
      <c r="N634" t="b">
        <f ca="1">IF(AND(NOT(input478[[#This Row],[All DESC?]]),NOT(input478[[#This Row],[All ASC?]])),FALSE(),TRUE())</f>
        <v>1</v>
      </c>
      <c r="O634" cm="1">
        <f t="array" aca="1" ref="O634" ca="1">IF(AND(input478[[#This Row],[Safe Part 1]],(MAX(ABS((INDIRECT(input478[[#This Row],[range2]]))-(INDIRECT(input478[[#This Row],[range1]])))))&lt;=3),1,0)</f>
        <v>0</v>
      </c>
    </row>
    <row r="635" spans="1:15" x14ac:dyDescent="0.35">
      <c r="A635">
        <v>4</v>
      </c>
      <c r="B635">
        <v>6</v>
      </c>
      <c r="C635">
        <v>7</v>
      </c>
      <c r="D635">
        <v>9</v>
      </c>
      <c r="E635">
        <v>10</v>
      </c>
      <c r="H635">
        <f>1</f>
        <v>1</v>
      </c>
      <c r="I635">
        <f>COUNTA(input478[[#This Row],[Column1.1]:[Column1.8]])</f>
        <v>5</v>
      </c>
      <c r="J635" t="str">
        <f>ADDRESS(ROW(),input478[[#This Row],[first col]]+1,4)&amp;":"&amp;ADDRESS(ROW(),input478[[#This Row],[lastcol]],4)</f>
        <v>B635:E635</v>
      </c>
      <c r="K635" t="str">
        <f>ADDRESS(ROW(),input478[[#This Row],[first col]],4)&amp;":"&amp;ADDRESS(ROW(),input478[[#This Row],[lastcol]]-1,4)</f>
        <v>A635:D635</v>
      </c>
      <c r="L635" t="b" cm="1">
        <f t="array" aca="1" ref="L635" ca="1">SUMPRODUCT(--(INDIRECT(input478[[#This Row],[range1]])&lt;INDIRECT(input478[[#This Row],[range2]])))=COUNT(INDIRECT(input478[[#This Row],[range1]]))</f>
        <v>0</v>
      </c>
      <c r="M635" t="b" cm="1">
        <f t="array" aca="1" ref="M635" ca="1">SUMPRODUCT(--(INDIRECT(input478[[#This Row],[range1]])&gt;INDIRECT(input478[[#This Row],[range2]])))=COUNT(INDIRECT(input478[[#This Row],[range1]]))</f>
        <v>1</v>
      </c>
      <c r="N635" t="b">
        <f ca="1">IF(AND(NOT(input478[[#This Row],[All DESC?]]),NOT(input478[[#This Row],[All ASC?]])),FALSE(),TRUE())</f>
        <v>1</v>
      </c>
      <c r="O635" cm="1">
        <f t="array" aca="1" ref="O635" ca="1">IF(AND(input478[[#This Row],[Safe Part 1]],(MAX(ABS((INDIRECT(input478[[#This Row],[range2]]))-(INDIRECT(input478[[#This Row],[range1]])))))&lt;=3),1,0)</f>
        <v>1</v>
      </c>
    </row>
    <row r="636" spans="1:15" x14ac:dyDescent="0.35">
      <c r="A636">
        <v>66</v>
      </c>
      <c r="B636">
        <v>70</v>
      </c>
      <c r="C636">
        <v>71</v>
      </c>
      <c r="D636">
        <v>73</v>
      </c>
      <c r="E636">
        <v>74</v>
      </c>
      <c r="F636">
        <v>77</v>
      </c>
      <c r="G636">
        <v>80</v>
      </c>
      <c r="H636">
        <f>1</f>
        <v>1</v>
      </c>
      <c r="I636">
        <f>COUNTA(input478[[#This Row],[Column1.1]:[Column1.8]])</f>
        <v>7</v>
      </c>
      <c r="J636" t="str">
        <f>ADDRESS(ROW(),input478[[#This Row],[first col]]+1,4)&amp;":"&amp;ADDRESS(ROW(),input478[[#This Row],[lastcol]],4)</f>
        <v>B636:G636</v>
      </c>
      <c r="K636" t="str">
        <f>ADDRESS(ROW(),input478[[#This Row],[first col]],4)&amp;":"&amp;ADDRESS(ROW(),input478[[#This Row],[lastcol]]-1,4)</f>
        <v>A636:F636</v>
      </c>
      <c r="L636" t="b" cm="1">
        <f t="array" aca="1" ref="L636" ca="1">SUMPRODUCT(--(INDIRECT(input478[[#This Row],[range1]])&lt;INDIRECT(input478[[#This Row],[range2]])))=COUNT(INDIRECT(input478[[#This Row],[range1]]))</f>
        <v>0</v>
      </c>
      <c r="M636" t="b" cm="1">
        <f t="array" aca="1" ref="M636" ca="1">SUMPRODUCT(--(INDIRECT(input478[[#This Row],[range1]])&gt;INDIRECT(input478[[#This Row],[range2]])))=COUNT(INDIRECT(input478[[#This Row],[range1]]))</f>
        <v>1</v>
      </c>
      <c r="N636" t="b">
        <f ca="1">IF(AND(NOT(input478[[#This Row],[All DESC?]]),NOT(input478[[#This Row],[All ASC?]])),FALSE(),TRUE())</f>
        <v>1</v>
      </c>
      <c r="O636" cm="1">
        <f t="array" aca="1" ref="O636" ca="1">IF(AND(input478[[#This Row],[Safe Part 1]],(MAX(ABS((INDIRECT(input478[[#This Row],[range2]]))-(INDIRECT(input478[[#This Row],[range1]])))))&lt;=3),1,0)</f>
        <v>0</v>
      </c>
    </row>
    <row r="637" spans="1:15" x14ac:dyDescent="0.35">
      <c r="A637">
        <v>75</v>
      </c>
      <c r="B637">
        <v>72</v>
      </c>
      <c r="C637">
        <v>71</v>
      </c>
      <c r="D637">
        <v>68</v>
      </c>
      <c r="H637">
        <f>1</f>
        <v>1</v>
      </c>
      <c r="I637">
        <f>COUNTA(input478[[#This Row],[Column1.1]:[Column1.8]])</f>
        <v>4</v>
      </c>
      <c r="J637" t="str">
        <f>ADDRESS(ROW(),input478[[#This Row],[first col]]+1,4)&amp;":"&amp;ADDRESS(ROW(),input478[[#This Row],[lastcol]],4)</f>
        <v>B637:D637</v>
      </c>
      <c r="K637" t="str">
        <f>ADDRESS(ROW(),input478[[#This Row],[first col]],4)&amp;":"&amp;ADDRESS(ROW(),input478[[#This Row],[lastcol]]-1,4)</f>
        <v>A637:C637</v>
      </c>
      <c r="L637" t="b" cm="1">
        <f t="array" aca="1" ref="L637" ca="1">SUMPRODUCT(--(INDIRECT(input478[[#This Row],[range1]])&lt;INDIRECT(input478[[#This Row],[range2]])))=COUNT(INDIRECT(input478[[#This Row],[range1]]))</f>
        <v>1</v>
      </c>
      <c r="M637" t="b" cm="1">
        <f t="array" aca="1" ref="M637" ca="1">SUMPRODUCT(--(INDIRECT(input478[[#This Row],[range1]])&gt;INDIRECT(input478[[#This Row],[range2]])))=COUNT(INDIRECT(input478[[#This Row],[range1]]))</f>
        <v>0</v>
      </c>
      <c r="N637" t="b">
        <f ca="1">IF(AND(NOT(input478[[#This Row],[All DESC?]]),NOT(input478[[#This Row],[All ASC?]])),FALSE(),TRUE())</f>
        <v>1</v>
      </c>
      <c r="O637" cm="1">
        <f t="array" aca="1" ref="O637" ca="1">IF(AND(input478[[#This Row],[Safe Part 1]],(MAX(ABS((INDIRECT(input478[[#This Row],[range2]]))-(INDIRECT(input478[[#This Row],[range1]])))))&lt;=3),1,0)</f>
        <v>1</v>
      </c>
    </row>
    <row r="638" spans="1:15" x14ac:dyDescent="0.35">
      <c r="A638">
        <v>84</v>
      </c>
      <c r="B638">
        <v>81</v>
      </c>
      <c r="C638">
        <v>79</v>
      </c>
      <c r="D638">
        <v>78</v>
      </c>
      <c r="E638">
        <v>77</v>
      </c>
      <c r="F638">
        <v>75</v>
      </c>
      <c r="G638">
        <v>72</v>
      </c>
      <c r="H638">
        <f>1</f>
        <v>1</v>
      </c>
      <c r="I638">
        <f>COUNTA(input478[[#This Row],[Column1.1]:[Column1.8]])</f>
        <v>7</v>
      </c>
      <c r="J638" t="str">
        <f>ADDRESS(ROW(),input478[[#This Row],[first col]]+1,4)&amp;":"&amp;ADDRESS(ROW(),input478[[#This Row],[lastcol]],4)</f>
        <v>B638:G638</v>
      </c>
      <c r="K638" t="str">
        <f>ADDRESS(ROW(),input478[[#This Row],[first col]],4)&amp;":"&amp;ADDRESS(ROW(),input478[[#This Row],[lastcol]]-1,4)</f>
        <v>A638:F638</v>
      </c>
      <c r="L638" t="b" cm="1">
        <f t="array" aca="1" ref="L638" ca="1">SUMPRODUCT(--(INDIRECT(input478[[#This Row],[range1]])&lt;INDIRECT(input478[[#This Row],[range2]])))=COUNT(INDIRECT(input478[[#This Row],[range1]]))</f>
        <v>1</v>
      </c>
      <c r="M638" t="b" cm="1">
        <f t="array" aca="1" ref="M638" ca="1">SUMPRODUCT(--(INDIRECT(input478[[#This Row],[range1]])&gt;INDIRECT(input478[[#This Row],[range2]])))=COUNT(INDIRECT(input478[[#This Row],[range1]]))</f>
        <v>0</v>
      </c>
      <c r="N638" t="b">
        <f ca="1">IF(AND(NOT(input478[[#This Row],[All DESC?]]),NOT(input478[[#This Row],[All ASC?]])),FALSE(),TRUE())</f>
        <v>1</v>
      </c>
      <c r="O638" cm="1">
        <f t="array" aca="1" ref="O638" ca="1">IF(AND(input478[[#This Row],[Safe Part 1]],(MAX(ABS((INDIRECT(input478[[#This Row],[range2]]))-(INDIRECT(input478[[#This Row],[range1]])))))&lt;=3),1,0)</f>
        <v>1</v>
      </c>
    </row>
    <row r="639" spans="1:15" x14ac:dyDescent="0.35">
      <c r="A639">
        <v>34</v>
      </c>
      <c r="B639">
        <v>32</v>
      </c>
      <c r="C639">
        <v>30</v>
      </c>
      <c r="D639">
        <v>29</v>
      </c>
      <c r="H639">
        <f>1</f>
        <v>1</v>
      </c>
      <c r="I639">
        <f>COUNTA(input478[[#This Row],[Column1.1]:[Column1.8]])</f>
        <v>4</v>
      </c>
      <c r="J639" t="str">
        <f>ADDRESS(ROW(),input478[[#This Row],[first col]]+1,4)&amp;":"&amp;ADDRESS(ROW(),input478[[#This Row],[lastcol]],4)</f>
        <v>B639:D639</v>
      </c>
      <c r="K639" t="str">
        <f>ADDRESS(ROW(),input478[[#This Row],[first col]],4)&amp;":"&amp;ADDRESS(ROW(),input478[[#This Row],[lastcol]]-1,4)</f>
        <v>A639:C639</v>
      </c>
      <c r="L639" t="b" cm="1">
        <f t="array" aca="1" ref="L639" ca="1">SUMPRODUCT(--(INDIRECT(input478[[#This Row],[range1]])&lt;INDIRECT(input478[[#This Row],[range2]])))=COUNT(INDIRECT(input478[[#This Row],[range1]]))</f>
        <v>1</v>
      </c>
      <c r="M639" t="b" cm="1">
        <f t="array" aca="1" ref="M639" ca="1">SUMPRODUCT(--(INDIRECT(input478[[#This Row],[range1]])&gt;INDIRECT(input478[[#This Row],[range2]])))=COUNT(INDIRECT(input478[[#This Row],[range1]]))</f>
        <v>0</v>
      </c>
      <c r="N639" t="b">
        <f ca="1">IF(AND(NOT(input478[[#This Row],[All DESC?]]),NOT(input478[[#This Row],[All ASC?]])),FALSE(),TRUE())</f>
        <v>1</v>
      </c>
      <c r="O639" cm="1">
        <f t="array" aca="1" ref="O639" ca="1">IF(AND(input478[[#This Row],[Safe Part 1]],(MAX(ABS((INDIRECT(input478[[#This Row],[range2]]))-(INDIRECT(input478[[#This Row],[range1]])))))&lt;=3),1,0)</f>
        <v>1</v>
      </c>
    </row>
    <row r="640" spans="1:15" x14ac:dyDescent="0.35">
      <c r="A640">
        <v>47</v>
      </c>
      <c r="B640">
        <v>51</v>
      </c>
      <c r="C640">
        <v>54</v>
      </c>
      <c r="D640">
        <v>56</v>
      </c>
      <c r="E640">
        <v>59</v>
      </c>
      <c r="F640">
        <v>60</v>
      </c>
      <c r="G640">
        <v>63</v>
      </c>
      <c r="H640">
        <f>1</f>
        <v>1</v>
      </c>
      <c r="I640">
        <f>COUNTA(input478[[#This Row],[Column1.1]:[Column1.8]])</f>
        <v>7</v>
      </c>
      <c r="J640" t="str">
        <f>ADDRESS(ROW(),input478[[#This Row],[first col]]+1,4)&amp;":"&amp;ADDRESS(ROW(),input478[[#This Row],[lastcol]],4)</f>
        <v>B640:G640</v>
      </c>
      <c r="K640" t="str">
        <f>ADDRESS(ROW(),input478[[#This Row],[first col]],4)&amp;":"&amp;ADDRESS(ROW(),input478[[#This Row],[lastcol]]-1,4)</f>
        <v>A640:F640</v>
      </c>
      <c r="L640" t="b" cm="1">
        <f t="array" aca="1" ref="L640" ca="1">SUMPRODUCT(--(INDIRECT(input478[[#This Row],[range1]])&lt;INDIRECT(input478[[#This Row],[range2]])))=COUNT(INDIRECT(input478[[#This Row],[range1]]))</f>
        <v>0</v>
      </c>
      <c r="M640" t="b" cm="1">
        <f t="array" aca="1" ref="M640" ca="1">SUMPRODUCT(--(INDIRECT(input478[[#This Row],[range1]])&gt;INDIRECT(input478[[#This Row],[range2]])))=COUNT(INDIRECT(input478[[#This Row],[range1]]))</f>
        <v>1</v>
      </c>
      <c r="N640" t="b">
        <f ca="1">IF(AND(NOT(input478[[#This Row],[All DESC?]]),NOT(input478[[#This Row],[All ASC?]])),FALSE(),TRUE())</f>
        <v>1</v>
      </c>
      <c r="O640" cm="1">
        <f t="array" aca="1" ref="O640" ca="1">IF(AND(input478[[#This Row],[Safe Part 1]],(MAX(ABS((INDIRECT(input478[[#This Row],[range2]]))-(INDIRECT(input478[[#This Row],[range1]])))))&lt;=3),1,0)</f>
        <v>0</v>
      </c>
    </row>
    <row r="641" spans="1:15" x14ac:dyDescent="0.35">
      <c r="A641">
        <v>93</v>
      </c>
      <c r="B641">
        <v>87</v>
      </c>
      <c r="C641">
        <v>86</v>
      </c>
      <c r="D641">
        <v>84</v>
      </c>
      <c r="E641">
        <v>83</v>
      </c>
      <c r="H641">
        <f>1</f>
        <v>1</v>
      </c>
      <c r="I641">
        <f>COUNTA(input478[[#This Row],[Column1.1]:[Column1.8]])</f>
        <v>5</v>
      </c>
      <c r="J641" t="str">
        <f>ADDRESS(ROW(),input478[[#This Row],[first col]]+1,4)&amp;":"&amp;ADDRESS(ROW(),input478[[#This Row],[lastcol]],4)</f>
        <v>B641:E641</v>
      </c>
      <c r="K641" t="str">
        <f>ADDRESS(ROW(),input478[[#This Row],[first col]],4)&amp;":"&amp;ADDRESS(ROW(),input478[[#This Row],[lastcol]]-1,4)</f>
        <v>A641:D641</v>
      </c>
      <c r="L641" t="b" cm="1">
        <f t="array" aca="1" ref="L641" ca="1">SUMPRODUCT(--(INDIRECT(input478[[#This Row],[range1]])&lt;INDIRECT(input478[[#This Row],[range2]])))=COUNT(INDIRECT(input478[[#This Row],[range1]]))</f>
        <v>1</v>
      </c>
      <c r="M641" t="b" cm="1">
        <f t="array" aca="1" ref="M641" ca="1">SUMPRODUCT(--(INDIRECT(input478[[#This Row],[range1]])&gt;INDIRECT(input478[[#This Row],[range2]])))=COUNT(INDIRECT(input478[[#This Row],[range1]]))</f>
        <v>0</v>
      </c>
      <c r="N641" t="b">
        <f ca="1">IF(AND(NOT(input478[[#This Row],[All DESC?]]),NOT(input478[[#This Row],[All ASC?]])),FALSE(),TRUE())</f>
        <v>1</v>
      </c>
      <c r="O641" cm="1">
        <f t="array" aca="1" ref="O641" ca="1">IF(AND(input478[[#This Row],[Safe Part 1]],(MAX(ABS((INDIRECT(input478[[#This Row],[range2]]))-(INDIRECT(input478[[#This Row],[range1]])))))&lt;=3),1,0)</f>
        <v>0</v>
      </c>
    </row>
    <row r="642" spans="1:15" x14ac:dyDescent="0.35">
      <c r="A642">
        <v>24</v>
      </c>
      <c r="B642">
        <v>27</v>
      </c>
      <c r="C642">
        <v>30</v>
      </c>
      <c r="D642">
        <v>32</v>
      </c>
      <c r="E642">
        <v>35</v>
      </c>
      <c r="F642">
        <v>37</v>
      </c>
      <c r="H642">
        <f>1</f>
        <v>1</v>
      </c>
      <c r="I642">
        <f>COUNTA(input478[[#This Row],[Column1.1]:[Column1.8]])</f>
        <v>6</v>
      </c>
      <c r="J642" t="str">
        <f>ADDRESS(ROW(),input478[[#This Row],[first col]]+1,4)&amp;":"&amp;ADDRESS(ROW(),input478[[#This Row],[lastcol]],4)</f>
        <v>B642:F642</v>
      </c>
      <c r="K642" t="str">
        <f>ADDRESS(ROW(),input478[[#This Row],[first col]],4)&amp;":"&amp;ADDRESS(ROW(),input478[[#This Row],[lastcol]]-1,4)</f>
        <v>A642:E642</v>
      </c>
      <c r="L642" t="b" cm="1">
        <f t="array" aca="1" ref="L642" ca="1">SUMPRODUCT(--(INDIRECT(input478[[#This Row],[range1]])&lt;INDIRECT(input478[[#This Row],[range2]])))=COUNT(INDIRECT(input478[[#This Row],[range1]]))</f>
        <v>0</v>
      </c>
      <c r="M642" t="b" cm="1">
        <f t="array" aca="1" ref="M642" ca="1">SUMPRODUCT(--(INDIRECT(input478[[#This Row],[range1]])&gt;INDIRECT(input478[[#This Row],[range2]])))=COUNT(INDIRECT(input478[[#This Row],[range1]]))</f>
        <v>1</v>
      </c>
      <c r="N642" t="b">
        <f ca="1">IF(AND(NOT(input478[[#This Row],[All DESC?]]),NOT(input478[[#This Row],[All ASC?]])),FALSE(),TRUE())</f>
        <v>1</v>
      </c>
      <c r="O642" cm="1">
        <f t="array" aca="1" ref="O642" ca="1">IF(AND(input478[[#This Row],[Safe Part 1]],(MAX(ABS((INDIRECT(input478[[#This Row],[range2]]))-(INDIRECT(input478[[#This Row],[range1]])))))&lt;=3),1,0)</f>
        <v>1</v>
      </c>
    </row>
    <row r="643" spans="1:15" x14ac:dyDescent="0.35">
      <c r="A643">
        <v>75</v>
      </c>
      <c r="B643">
        <v>80</v>
      </c>
      <c r="C643">
        <v>81</v>
      </c>
      <c r="D643">
        <v>83</v>
      </c>
      <c r="E643">
        <v>85</v>
      </c>
      <c r="F643">
        <v>87</v>
      </c>
      <c r="H643">
        <f>1</f>
        <v>1</v>
      </c>
      <c r="I643">
        <f>COUNTA(input478[[#This Row],[Column1.1]:[Column1.8]])</f>
        <v>6</v>
      </c>
      <c r="J643" t="str">
        <f>ADDRESS(ROW(),input478[[#This Row],[first col]]+1,4)&amp;":"&amp;ADDRESS(ROW(),input478[[#This Row],[lastcol]],4)</f>
        <v>B643:F643</v>
      </c>
      <c r="K643" t="str">
        <f>ADDRESS(ROW(),input478[[#This Row],[first col]],4)&amp;":"&amp;ADDRESS(ROW(),input478[[#This Row],[lastcol]]-1,4)</f>
        <v>A643:E643</v>
      </c>
      <c r="L643" t="b" cm="1">
        <f t="array" aca="1" ref="L643" ca="1">SUMPRODUCT(--(INDIRECT(input478[[#This Row],[range1]])&lt;INDIRECT(input478[[#This Row],[range2]])))=COUNT(INDIRECT(input478[[#This Row],[range1]]))</f>
        <v>0</v>
      </c>
      <c r="M643" t="b" cm="1">
        <f t="array" aca="1" ref="M643" ca="1">SUMPRODUCT(--(INDIRECT(input478[[#This Row],[range1]])&gt;INDIRECT(input478[[#This Row],[range2]])))=COUNT(INDIRECT(input478[[#This Row],[range1]]))</f>
        <v>1</v>
      </c>
      <c r="N643" t="b">
        <f ca="1">IF(AND(NOT(input478[[#This Row],[All DESC?]]),NOT(input478[[#This Row],[All ASC?]])),FALSE(),TRUE())</f>
        <v>1</v>
      </c>
      <c r="O643" cm="1">
        <f t="array" aca="1" ref="O643" ca="1">IF(AND(input478[[#This Row],[Safe Part 1]],(MAX(ABS((INDIRECT(input478[[#This Row],[range2]]))-(INDIRECT(input478[[#This Row],[range1]])))))&lt;=3),1,0)</f>
        <v>0</v>
      </c>
    </row>
    <row r="644" spans="1:15" x14ac:dyDescent="0.35">
      <c r="A644">
        <v>82</v>
      </c>
      <c r="B644">
        <v>77</v>
      </c>
      <c r="C644">
        <v>75</v>
      </c>
      <c r="D644">
        <v>72</v>
      </c>
      <c r="E644">
        <v>70</v>
      </c>
      <c r="H644">
        <f>1</f>
        <v>1</v>
      </c>
      <c r="I644">
        <f>COUNTA(input478[[#This Row],[Column1.1]:[Column1.8]])</f>
        <v>5</v>
      </c>
      <c r="J644" t="str">
        <f>ADDRESS(ROW(),input478[[#This Row],[first col]]+1,4)&amp;":"&amp;ADDRESS(ROW(),input478[[#This Row],[lastcol]],4)</f>
        <v>B644:E644</v>
      </c>
      <c r="K644" t="str">
        <f>ADDRESS(ROW(),input478[[#This Row],[first col]],4)&amp;":"&amp;ADDRESS(ROW(),input478[[#This Row],[lastcol]]-1,4)</f>
        <v>A644:D644</v>
      </c>
      <c r="L644" t="b" cm="1">
        <f t="array" aca="1" ref="L644" ca="1">SUMPRODUCT(--(INDIRECT(input478[[#This Row],[range1]])&lt;INDIRECT(input478[[#This Row],[range2]])))=COUNT(INDIRECT(input478[[#This Row],[range1]]))</f>
        <v>1</v>
      </c>
      <c r="M644" t="b" cm="1">
        <f t="array" aca="1" ref="M644" ca="1">SUMPRODUCT(--(INDIRECT(input478[[#This Row],[range1]])&gt;INDIRECT(input478[[#This Row],[range2]])))=COUNT(INDIRECT(input478[[#This Row],[range1]]))</f>
        <v>0</v>
      </c>
      <c r="N644" t="b">
        <f ca="1">IF(AND(NOT(input478[[#This Row],[All DESC?]]),NOT(input478[[#This Row],[All ASC?]])),FALSE(),TRUE())</f>
        <v>1</v>
      </c>
      <c r="O644" cm="1">
        <f t="array" aca="1" ref="O644" ca="1">IF(AND(input478[[#This Row],[Safe Part 1]],(MAX(ABS((INDIRECT(input478[[#This Row],[range2]]))-(INDIRECT(input478[[#This Row],[range1]])))))&lt;=3),1,0)</f>
        <v>0</v>
      </c>
    </row>
    <row r="645" spans="1:15" x14ac:dyDescent="0.35">
      <c r="A645">
        <v>74</v>
      </c>
      <c r="B645">
        <v>78</v>
      </c>
      <c r="C645">
        <v>80</v>
      </c>
      <c r="D645">
        <v>81</v>
      </c>
      <c r="E645">
        <v>84</v>
      </c>
      <c r="F645">
        <v>86</v>
      </c>
      <c r="G645">
        <v>88</v>
      </c>
      <c r="H645">
        <f>1</f>
        <v>1</v>
      </c>
      <c r="I645">
        <f>COUNTA(input478[[#This Row],[Column1.1]:[Column1.8]])</f>
        <v>7</v>
      </c>
      <c r="J645" t="str">
        <f>ADDRESS(ROW(),input478[[#This Row],[first col]]+1,4)&amp;":"&amp;ADDRESS(ROW(),input478[[#This Row],[lastcol]],4)</f>
        <v>B645:G645</v>
      </c>
      <c r="K645" t="str">
        <f>ADDRESS(ROW(),input478[[#This Row],[first col]],4)&amp;":"&amp;ADDRESS(ROW(),input478[[#This Row],[lastcol]]-1,4)</f>
        <v>A645:F645</v>
      </c>
      <c r="L645" t="b" cm="1">
        <f t="array" aca="1" ref="L645" ca="1">SUMPRODUCT(--(INDIRECT(input478[[#This Row],[range1]])&lt;INDIRECT(input478[[#This Row],[range2]])))=COUNT(INDIRECT(input478[[#This Row],[range1]]))</f>
        <v>0</v>
      </c>
      <c r="M645" t="b" cm="1">
        <f t="array" aca="1" ref="M645" ca="1">SUMPRODUCT(--(INDIRECT(input478[[#This Row],[range1]])&gt;INDIRECT(input478[[#This Row],[range2]])))=COUNT(INDIRECT(input478[[#This Row],[range1]]))</f>
        <v>1</v>
      </c>
      <c r="N645" t="b">
        <f ca="1">IF(AND(NOT(input478[[#This Row],[All DESC?]]),NOT(input478[[#This Row],[All ASC?]])),FALSE(),TRUE())</f>
        <v>1</v>
      </c>
      <c r="O645" cm="1">
        <f t="array" aca="1" ref="O645" ca="1">IF(AND(input478[[#This Row],[Safe Part 1]],(MAX(ABS((INDIRECT(input478[[#This Row],[range2]]))-(INDIRECT(input478[[#This Row],[range1]])))))&lt;=3),1,0)</f>
        <v>0</v>
      </c>
    </row>
    <row r="646" spans="1:15" x14ac:dyDescent="0.35">
      <c r="A646">
        <v>82</v>
      </c>
      <c r="B646">
        <v>78</v>
      </c>
      <c r="C646">
        <v>77</v>
      </c>
      <c r="D646">
        <v>76</v>
      </c>
      <c r="E646">
        <v>73</v>
      </c>
      <c r="F646">
        <v>71</v>
      </c>
      <c r="G646">
        <v>68</v>
      </c>
      <c r="H646">
        <f>1</f>
        <v>1</v>
      </c>
      <c r="I646">
        <f>COUNTA(input478[[#This Row],[Column1.1]:[Column1.8]])</f>
        <v>7</v>
      </c>
      <c r="J646" t="str">
        <f>ADDRESS(ROW(),input478[[#This Row],[first col]]+1,4)&amp;":"&amp;ADDRESS(ROW(),input478[[#This Row],[lastcol]],4)</f>
        <v>B646:G646</v>
      </c>
      <c r="K646" t="str">
        <f>ADDRESS(ROW(),input478[[#This Row],[first col]],4)&amp;":"&amp;ADDRESS(ROW(),input478[[#This Row],[lastcol]]-1,4)</f>
        <v>A646:F646</v>
      </c>
      <c r="L646" t="b" cm="1">
        <f t="array" aca="1" ref="L646" ca="1">SUMPRODUCT(--(INDIRECT(input478[[#This Row],[range1]])&lt;INDIRECT(input478[[#This Row],[range2]])))=COUNT(INDIRECT(input478[[#This Row],[range1]]))</f>
        <v>1</v>
      </c>
      <c r="M646" t="b" cm="1">
        <f t="array" aca="1" ref="M646" ca="1">SUMPRODUCT(--(INDIRECT(input478[[#This Row],[range1]])&gt;INDIRECT(input478[[#This Row],[range2]])))=COUNT(INDIRECT(input478[[#This Row],[range1]]))</f>
        <v>0</v>
      </c>
      <c r="N646" t="b">
        <f ca="1">IF(AND(NOT(input478[[#This Row],[All DESC?]]),NOT(input478[[#This Row],[All ASC?]])),FALSE(),TRUE())</f>
        <v>1</v>
      </c>
      <c r="O646" cm="1">
        <f t="array" aca="1" ref="O646" ca="1">IF(AND(input478[[#This Row],[Safe Part 1]],(MAX(ABS((INDIRECT(input478[[#This Row],[range2]]))-(INDIRECT(input478[[#This Row],[range1]])))))&lt;=3),1,0)</f>
        <v>0</v>
      </c>
    </row>
    <row r="647" spans="1:15" x14ac:dyDescent="0.35">
      <c r="A647">
        <v>69</v>
      </c>
      <c r="B647">
        <v>64</v>
      </c>
      <c r="C647">
        <v>63</v>
      </c>
      <c r="D647">
        <v>60</v>
      </c>
      <c r="E647">
        <v>57</v>
      </c>
      <c r="F647">
        <v>56</v>
      </c>
      <c r="G647">
        <v>54</v>
      </c>
      <c r="H647">
        <f>1</f>
        <v>1</v>
      </c>
      <c r="I647">
        <f>COUNTA(input478[[#This Row],[Column1.1]:[Column1.8]])</f>
        <v>7</v>
      </c>
      <c r="J647" t="str">
        <f>ADDRESS(ROW(),input478[[#This Row],[first col]]+1,4)&amp;":"&amp;ADDRESS(ROW(),input478[[#This Row],[lastcol]],4)</f>
        <v>B647:G647</v>
      </c>
      <c r="K647" t="str">
        <f>ADDRESS(ROW(),input478[[#This Row],[first col]],4)&amp;":"&amp;ADDRESS(ROW(),input478[[#This Row],[lastcol]]-1,4)</f>
        <v>A647:F647</v>
      </c>
      <c r="L647" t="b" cm="1">
        <f t="array" aca="1" ref="L647" ca="1">SUMPRODUCT(--(INDIRECT(input478[[#This Row],[range1]])&lt;INDIRECT(input478[[#This Row],[range2]])))=COUNT(INDIRECT(input478[[#This Row],[range1]]))</f>
        <v>1</v>
      </c>
      <c r="M647" t="b" cm="1">
        <f t="array" aca="1" ref="M647" ca="1">SUMPRODUCT(--(INDIRECT(input478[[#This Row],[range1]])&gt;INDIRECT(input478[[#This Row],[range2]])))=COUNT(INDIRECT(input478[[#This Row],[range1]]))</f>
        <v>0</v>
      </c>
      <c r="N647" t="b">
        <f ca="1">IF(AND(NOT(input478[[#This Row],[All DESC?]]),NOT(input478[[#This Row],[All ASC?]])),FALSE(),TRUE())</f>
        <v>1</v>
      </c>
      <c r="O647" cm="1">
        <f t="array" aca="1" ref="O647" ca="1">IF(AND(input478[[#This Row],[Safe Part 1]],(MAX(ABS((INDIRECT(input478[[#This Row],[range2]]))-(INDIRECT(input478[[#This Row],[range1]])))))&lt;=3),1,0)</f>
        <v>0</v>
      </c>
    </row>
    <row r="648" spans="1:15" x14ac:dyDescent="0.35">
      <c r="A648">
        <v>21</v>
      </c>
      <c r="B648">
        <v>16</v>
      </c>
      <c r="C648">
        <v>13</v>
      </c>
      <c r="D648">
        <v>11</v>
      </c>
      <c r="H648">
        <f>1</f>
        <v>1</v>
      </c>
      <c r="I648">
        <f>COUNTA(input478[[#This Row],[Column1.1]:[Column1.8]])</f>
        <v>4</v>
      </c>
      <c r="J648" t="str">
        <f>ADDRESS(ROW(),input478[[#This Row],[first col]]+1,4)&amp;":"&amp;ADDRESS(ROW(),input478[[#This Row],[lastcol]],4)</f>
        <v>B648:D648</v>
      </c>
      <c r="K648" t="str">
        <f>ADDRESS(ROW(),input478[[#This Row],[first col]],4)&amp;":"&amp;ADDRESS(ROW(),input478[[#This Row],[lastcol]]-1,4)</f>
        <v>A648:C648</v>
      </c>
      <c r="L648" t="b" cm="1">
        <f t="array" aca="1" ref="L648" ca="1">SUMPRODUCT(--(INDIRECT(input478[[#This Row],[range1]])&lt;INDIRECT(input478[[#This Row],[range2]])))=COUNT(INDIRECT(input478[[#This Row],[range1]]))</f>
        <v>1</v>
      </c>
      <c r="M648" t="b" cm="1">
        <f t="array" aca="1" ref="M648" ca="1">SUMPRODUCT(--(INDIRECT(input478[[#This Row],[range1]])&gt;INDIRECT(input478[[#This Row],[range2]])))=COUNT(INDIRECT(input478[[#This Row],[range1]]))</f>
        <v>0</v>
      </c>
      <c r="N648" t="b">
        <f ca="1">IF(AND(NOT(input478[[#This Row],[All DESC?]]),NOT(input478[[#This Row],[All ASC?]])),FALSE(),TRUE())</f>
        <v>1</v>
      </c>
      <c r="O648" cm="1">
        <f t="array" aca="1" ref="O648" ca="1">IF(AND(input478[[#This Row],[Safe Part 1]],(MAX(ABS((INDIRECT(input478[[#This Row],[range2]]))-(INDIRECT(input478[[#This Row],[range1]])))))&lt;=3),1,0)</f>
        <v>0</v>
      </c>
    </row>
    <row r="649" spans="1:15" x14ac:dyDescent="0.35">
      <c r="A649">
        <v>38</v>
      </c>
      <c r="B649">
        <v>42</v>
      </c>
      <c r="C649">
        <v>44</v>
      </c>
      <c r="D649">
        <v>45</v>
      </c>
      <c r="E649">
        <v>47</v>
      </c>
      <c r="F649">
        <v>49</v>
      </c>
      <c r="G649">
        <v>52</v>
      </c>
      <c r="H649">
        <f>1</f>
        <v>1</v>
      </c>
      <c r="I649">
        <f>COUNTA(input478[[#This Row],[Column1.1]:[Column1.8]])</f>
        <v>7</v>
      </c>
      <c r="J649" t="str">
        <f>ADDRESS(ROW(),input478[[#This Row],[first col]]+1,4)&amp;":"&amp;ADDRESS(ROW(),input478[[#This Row],[lastcol]],4)</f>
        <v>B649:G649</v>
      </c>
      <c r="K649" t="str">
        <f>ADDRESS(ROW(),input478[[#This Row],[first col]],4)&amp;":"&amp;ADDRESS(ROW(),input478[[#This Row],[lastcol]]-1,4)</f>
        <v>A649:F649</v>
      </c>
      <c r="L649" t="b" cm="1">
        <f t="array" aca="1" ref="L649" ca="1">SUMPRODUCT(--(INDIRECT(input478[[#This Row],[range1]])&lt;INDIRECT(input478[[#This Row],[range2]])))=COUNT(INDIRECT(input478[[#This Row],[range1]]))</f>
        <v>0</v>
      </c>
      <c r="M649" t="b" cm="1">
        <f t="array" aca="1" ref="M649" ca="1">SUMPRODUCT(--(INDIRECT(input478[[#This Row],[range1]])&gt;INDIRECT(input478[[#This Row],[range2]])))=COUNT(INDIRECT(input478[[#This Row],[range1]]))</f>
        <v>1</v>
      </c>
      <c r="N649" t="b">
        <f ca="1">IF(AND(NOT(input478[[#This Row],[All DESC?]]),NOT(input478[[#This Row],[All ASC?]])),FALSE(),TRUE())</f>
        <v>1</v>
      </c>
      <c r="O649" cm="1">
        <f t="array" aca="1" ref="O649" ca="1">IF(AND(input478[[#This Row],[Safe Part 1]],(MAX(ABS((INDIRECT(input478[[#This Row],[range2]]))-(INDIRECT(input478[[#This Row],[range1]])))))&lt;=3),1,0)</f>
        <v>0</v>
      </c>
    </row>
    <row r="650" spans="1:15" x14ac:dyDescent="0.35">
      <c r="A650">
        <v>73</v>
      </c>
      <c r="B650">
        <v>76</v>
      </c>
      <c r="C650">
        <v>78</v>
      </c>
      <c r="D650">
        <v>81</v>
      </c>
      <c r="E650">
        <v>82</v>
      </c>
      <c r="H650">
        <f>1</f>
        <v>1</v>
      </c>
      <c r="I650">
        <f>COUNTA(input478[[#This Row],[Column1.1]:[Column1.8]])</f>
        <v>5</v>
      </c>
      <c r="J650" t="str">
        <f>ADDRESS(ROW(),input478[[#This Row],[first col]]+1,4)&amp;":"&amp;ADDRESS(ROW(),input478[[#This Row],[lastcol]],4)</f>
        <v>B650:E650</v>
      </c>
      <c r="K650" t="str">
        <f>ADDRESS(ROW(),input478[[#This Row],[first col]],4)&amp;":"&amp;ADDRESS(ROW(),input478[[#This Row],[lastcol]]-1,4)</f>
        <v>A650:D650</v>
      </c>
      <c r="L650" t="b" cm="1">
        <f t="array" aca="1" ref="L650" ca="1">SUMPRODUCT(--(INDIRECT(input478[[#This Row],[range1]])&lt;INDIRECT(input478[[#This Row],[range2]])))=COUNT(INDIRECT(input478[[#This Row],[range1]]))</f>
        <v>0</v>
      </c>
      <c r="M650" t="b" cm="1">
        <f t="array" aca="1" ref="M650" ca="1">SUMPRODUCT(--(INDIRECT(input478[[#This Row],[range1]])&gt;INDIRECT(input478[[#This Row],[range2]])))=COUNT(INDIRECT(input478[[#This Row],[range1]]))</f>
        <v>1</v>
      </c>
      <c r="N650" t="b">
        <f ca="1">IF(AND(NOT(input478[[#This Row],[All DESC?]]),NOT(input478[[#This Row],[All ASC?]])),FALSE(),TRUE())</f>
        <v>1</v>
      </c>
      <c r="O650" cm="1">
        <f t="array" aca="1" ref="O650" ca="1">IF(AND(input478[[#This Row],[Safe Part 1]],(MAX(ABS((INDIRECT(input478[[#This Row],[range2]]))-(INDIRECT(input478[[#This Row],[range1]])))))&lt;=3),1,0)</f>
        <v>1</v>
      </c>
    </row>
    <row r="651" spans="1:15" x14ac:dyDescent="0.35">
      <c r="A651">
        <v>12</v>
      </c>
      <c r="B651">
        <v>18</v>
      </c>
      <c r="C651">
        <v>19</v>
      </c>
      <c r="D651">
        <v>20</v>
      </c>
      <c r="E651">
        <v>23</v>
      </c>
      <c r="F651">
        <v>25</v>
      </c>
      <c r="G651">
        <v>27</v>
      </c>
      <c r="H651">
        <f>1</f>
        <v>1</v>
      </c>
      <c r="I651">
        <f>COUNTA(input478[[#This Row],[Column1.1]:[Column1.8]])</f>
        <v>7</v>
      </c>
      <c r="J651" t="str">
        <f>ADDRESS(ROW(),input478[[#This Row],[first col]]+1,4)&amp;":"&amp;ADDRESS(ROW(),input478[[#This Row],[lastcol]],4)</f>
        <v>B651:G651</v>
      </c>
      <c r="K651" t="str">
        <f>ADDRESS(ROW(),input478[[#This Row],[first col]],4)&amp;":"&amp;ADDRESS(ROW(),input478[[#This Row],[lastcol]]-1,4)</f>
        <v>A651:F651</v>
      </c>
      <c r="L651" t="b" cm="1">
        <f t="array" aca="1" ref="L651" ca="1">SUMPRODUCT(--(INDIRECT(input478[[#This Row],[range1]])&lt;INDIRECT(input478[[#This Row],[range2]])))=COUNT(INDIRECT(input478[[#This Row],[range1]]))</f>
        <v>0</v>
      </c>
      <c r="M651" t="b" cm="1">
        <f t="array" aca="1" ref="M651" ca="1">SUMPRODUCT(--(INDIRECT(input478[[#This Row],[range1]])&gt;INDIRECT(input478[[#This Row],[range2]])))=COUNT(INDIRECT(input478[[#This Row],[range1]]))</f>
        <v>1</v>
      </c>
      <c r="N651" t="b">
        <f ca="1">IF(AND(NOT(input478[[#This Row],[All DESC?]]),NOT(input478[[#This Row],[All ASC?]])),FALSE(),TRUE())</f>
        <v>1</v>
      </c>
      <c r="O651" cm="1">
        <f t="array" aca="1" ref="O651" ca="1">IF(AND(input478[[#This Row],[Safe Part 1]],(MAX(ABS((INDIRECT(input478[[#This Row],[range2]]))-(INDIRECT(input478[[#This Row],[range1]])))))&lt;=3),1,0)</f>
        <v>0</v>
      </c>
    </row>
    <row r="652" spans="1:15" x14ac:dyDescent="0.35">
      <c r="A652">
        <v>30</v>
      </c>
      <c r="B652">
        <v>35</v>
      </c>
      <c r="C652">
        <v>36</v>
      </c>
      <c r="D652">
        <v>39</v>
      </c>
      <c r="E652">
        <v>40</v>
      </c>
      <c r="H652">
        <f>1</f>
        <v>1</v>
      </c>
      <c r="I652">
        <f>COUNTA(input478[[#This Row],[Column1.1]:[Column1.8]])</f>
        <v>5</v>
      </c>
      <c r="J652" t="str">
        <f>ADDRESS(ROW(),input478[[#This Row],[first col]]+1,4)&amp;":"&amp;ADDRESS(ROW(),input478[[#This Row],[lastcol]],4)</f>
        <v>B652:E652</v>
      </c>
      <c r="K652" t="str">
        <f>ADDRESS(ROW(),input478[[#This Row],[first col]],4)&amp;":"&amp;ADDRESS(ROW(),input478[[#This Row],[lastcol]]-1,4)</f>
        <v>A652:D652</v>
      </c>
      <c r="L652" t="b" cm="1">
        <f t="array" aca="1" ref="L652" ca="1">SUMPRODUCT(--(INDIRECT(input478[[#This Row],[range1]])&lt;INDIRECT(input478[[#This Row],[range2]])))=COUNT(INDIRECT(input478[[#This Row],[range1]]))</f>
        <v>0</v>
      </c>
      <c r="M652" t="b" cm="1">
        <f t="array" aca="1" ref="M652" ca="1">SUMPRODUCT(--(INDIRECT(input478[[#This Row],[range1]])&gt;INDIRECT(input478[[#This Row],[range2]])))=COUNT(INDIRECT(input478[[#This Row],[range1]]))</f>
        <v>1</v>
      </c>
      <c r="N652" t="b">
        <f ca="1">IF(AND(NOT(input478[[#This Row],[All DESC?]]),NOT(input478[[#This Row],[All ASC?]])),FALSE(),TRUE())</f>
        <v>1</v>
      </c>
      <c r="O652" cm="1">
        <f t="array" aca="1" ref="O652" ca="1">IF(AND(input478[[#This Row],[Safe Part 1]],(MAX(ABS((INDIRECT(input478[[#This Row],[range2]]))-(INDIRECT(input478[[#This Row],[range1]])))))&lt;=3),1,0)</f>
        <v>0</v>
      </c>
    </row>
    <row r="653" spans="1:15" x14ac:dyDescent="0.35">
      <c r="A653">
        <v>79</v>
      </c>
      <c r="B653">
        <v>82</v>
      </c>
      <c r="C653">
        <v>85</v>
      </c>
      <c r="D653">
        <v>86</v>
      </c>
      <c r="E653">
        <v>87</v>
      </c>
      <c r="F653">
        <v>89</v>
      </c>
      <c r="G653">
        <v>90</v>
      </c>
      <c r="H653">
        <f>1</f>
        <v>1</v>
      </c>
      <c r="I653">
        <f>COUNTA(input478[[#This Row],[Column1.1]:[Column1.8]])</f>
        <v>7</v>
      </c>
      <c r="J653" t="str">
        <f>ADDRESS(ROW(),input478[[#This Row],[first col]]+1,4)&amp;":"&amp;ADDRESS(ROW(),input478[[#This Row],[lastcol]],4)</f>
        <v>B653:G653</v>
      </c>
      <c r="K653" t="str">
        <f>ADDRESS(ROW(),input478[[#This Row],[first col]],4)&amp;":"&amp;ADDRESS(ROW(),input478[[#This Row],[lastcol]]-1,4)</f>
        <v>A653:F653</v>
      </c>
      <c r="L653" t="b" cm="1">
        <f t="array" aca="1" ref="L653" ca="1">SUMPRODUCT(--(INDIRECT(input478[[#This Row],[range1]])&lt;INDIRECT(input478[[#This Row],[range2]])))=COUNT(INDIRECT(input478[[#This Row],[range1]]))</f>
        <v>0</v>
      </c>
      <c r="M653" t="b" cm="1">
        <f t="array" aca="1" ref="M653" ca="1">SUMPRODUCT(--(INDIRECT(input478[[#This Row],[range1]])&gt;INDIRECT(input478[[#This Row],[range2]])))=COUNT(INDIRECT(input478[[#This Row],[range1]]))</f>
        <v>1</v>
      </c>
      <c r="N653" t="b">
        <f ca="1">IF(AND(NOT(input478[[#This Row],[All DESC?]]),NOT(input478[[#This Row],[All ASC?]])),FALSE(),TRUE())</f>
        <v>1</v>
      </c>
      <c r="O653" cm="1">
        <f t="array" aca="1" ref="O653" ca="1">IF(AND(input478[[#This Row],[Safe Part 1]],(MAX(ABS((INDIRECT(input478[[#This Row],[range2]]))-(INDIRECT(input478[[#This Row],[range1]])))))&lt;=3),1,0)</f>
        <v>1</v>
      </c>
    </row>
    <row r="654" spans="1:15" x14ac:dyDescent="0.35">
      <c r="A654">
        <v>15</v>
      </c>
      <c r="B654">
        <v>18</v>
      </c>
      <c r="C654">
        <v>21</v>
      </c>
      <c r="D654">
        <v>24</v>
      </c>
      <c r="H654">
        <f>1</f>
        <v>1</v>
      </c>
      <c r="I654">
        <f>COUNTA(input478[[#This Row],[Column1.1]:[Column1.8]])</f>
        <v>4</v>
      </c>
      <c r="J654" t="str">
        <f>ADDRESS(ROW(),input478[[#This Row],[first col]]+1,4)&amp;":"&amp;ADDRESS(ROW(),input478[[#This Row],[lastcol]],4)</f>
        <v>B654:D654</v>
      </c>
      <c r="K654" t="str">
        <f>ADDRESS(ROW(),input478[[#This Row],[first col]],4)&amp;":"&amp;ADDRESS(ROW(),input478[[#This Row],[lastcol]]-1,4)</f>
        <v>A654:C654</v>
      </c>
      <c r="L654" t="b" cm="1">
        <f t="array" aca="1" ref="L654" ca="1">SUMPRODUCT(--(INDIRECT(input478[[#This Row],[range1]])&lt;INDIRECT(input478[[#This Row],[range2]])))=COUNT(INDIRECT(input478[[#This Row],[range1]]))</f>
        <v>0</v>
      </c>
      <c r="M654" t="b" cm="1">
        <f t="array" aca="1" ref="M654" ca="1">SUMPRODUCT(--(INDIRECT(input478[[#This Row],[range1]])&gt;INDIRECT(input478[[#This Row],[range2]])))=COUNT(INDIRECT(input478[[#This Row],[range1]]))</f>
        <v>1</v>
      </c>
      <c r="N654" t="b">
        <f ca="1">IF(AND(NOT(input478[[#This Row],[All DESC?]]),NOT(input478[[#This Row],[All ASC?]])),FALSE(),TRUE())</f>
        <v>1</v>
      </c>
      <c r="O654" cm="1">
        <f t="array" aca="1" ref="O654" ca="1">IF(AND(input478[[#This Row],[Safe Part 1]],(MAX(ABS((INDIRECT(input478[[#This Row],[range2]]))-(INDIRECT(input478[[#This Row],[range1]])))))&lt;=3),1,0)</f>
        <v>1</v>
      </c>
    </row>
    <row r="655" spans="1:15" x14ac:dyDescent="0.35">
      <c r="A655">
        <v>34</v>
      </c>
      <c r="B655">
        <v>37</v>
      </c>
      <c r="C655">
        <v>39</v>
      </c>
      <c r="D655">
        <v>42</v>
      </c>
      <c r="E655">
        <v>43</v>
      </c>
      <c r="H655">
        <f>1</f>
        <v>1</v>
      </c>
      <c r="I655">
        <f>COUNTA(input478[[#This Row],[Column1.1]:[Column1.8]])</f>
        <v>5</v>
      </c>
      <c r="J655" t="str">
        <f>ADDRESS(ROW(),input478[[#This Row],[first col]]+1,4)&amp;":"&amp;ADDRESS(ROW(),input478[[#This Row],[lastcol]],4)</f>
        <v>B655:E655</v>
      </c>
      <c r="K655" t="str">
        <f>ADDRESS(ROW(),input478[[#This Row],[first col]],4)&amp;":"&amp;ADDRESS(ROW(),input478[[#This Row],[lastcol]]-1,4)</f>
        <v>A655:D655</v>
      </c>
      <c r="L655" t="b" cm="1">
        <f t="array" aca="1" ref="L655" ca="1">SUMPRODUCT(--(INDIRECT(input478[[#This Row],[range1]])&lt;INDIRECT(input478[[#This Row],[range2]])))=COUNT(INDIRECT(input478[[#This Row],[range1]]))</f>
        <v>0</v>
      </c>
      <c r="M655" t="b" cm="1">
        <f t="array" aca="1" ref="M655" ca="1">SUMPRODUCT(--(INDIRECT(input478[[#This Row],[range1]])&gt;INDIRECT(input478[[#This Row],[range2]])))=COUNT(INDIRECT(input478[[#This Row],[range1]]))</f>
        <v>1</v>
      </c>
      <c r="N655" t="b">
        <f ca="1">IF(AND(NOT(input478[[#This Row],[All DESC?]]),NOT(input478[[#This Row],[All ASC?]])),FALSE(),TRUE())</f>
        <v>1</v>
      </c>
      <c r="O655" cm="1">
        <f t="array" aca="1" ref="O655" ca="1">IF(AND(input478[[#This Row],[Safe Part 1]],(MAX(ABS((INDIRECT(input478[[#This Row],[range2]]))-(INDIRECT(input478[[#This Row],[range1]])))))&lt;=3),1,0)</f>
        <v>1</v>
      </c>
    </row>
    <row r="656" spans="1:15" x14ac:dyDescent="0.35">
      <c r="A656">
        <v>10</v>
      </c>
      <c r="B656">
        <v>14</v>
      </c>
      <c r="C656">
        <v>15</v>
      </c>
      <c r="D656">
        <v>18</v>
      </c>
      <c r="H656">
        <f>1</f>
        <v>1</v>
      </c>
      <c r="I656">
        <f>COUNTA(input478[[#This Row],[Column1.1]:[Column1.8]])</f>
        <v>4</v>
      </c>
      <c r="J656" t="str">
        <f>ADDRESS(ROW(),input478[[#This Row],[first col]]+1,4)&amp;":"&amp;ADDRESS(ROW(),input478[[#This Row],[lastcol]],4)</f>
        <v>B656:D656</v>
      </c>
      <c r="K656" t="str">
        <f>ADDRESS(ROW(),input478[[#This Row],[first col]],4)&amp;":"&amp;ADDRESS(ROW(),input478[[#This Row],[lastcol]]-1,4)</f>
        <v>A656:C656</v>
      </c>
      <c r="L656" t="b" cm="1">
        <f t="array" aca="1" ref="L656" ca="1">SUMPRODUCT(--(INDIRECT(input478[[#This Row],[range1]])&lt;INDIRECT(input478[[#This Row],[range2]])))=COUNT(INDIRECT(input478[[#This Row],[range1]]))</f>
        <v>0</v>
      </c>
      <c r="M656" t="b" cm="1">
        <f t="array" aca="1" ref="M656" ca="1">SUMPRODUCT(--(INDIRECT(input478[[#This Row],[range1]])&gt;INDIRECT(input478[[#This Row],[range2]])))=COUNT(INDIRECT(input478[[#This Row],[range1]]))</f>
        <v>1</v>
      </c>
      <c r="N656" t="b">
        <f ca="1">IF(AND(NOT(input478[[#This Row],[All DESC?]]),NOT(input478[[#This Row],[All ASC?]])),FALSE(),TRUE())</f>
        <v>1</v>
      </c>
      <c r="O656" cm="1">
        <f t="array" aca="1" ref="O656" ca="1">IF(AND(input478[[#This Row],[Safe Part 1]],(MAX(ABS((INDIRECT(input478[[#This Row],[range2]]))-(INDIRECT(input478[[#This Row],[range1]])))))&lt;=3),1,0)</f>
        <v>0</v>
      </c>
    </row>
    <row r="657" spans="1:15" x14ac:dyDescent="0.35">
      <c r="A657">
        <v>35</v>
      </c>
      <c r="B657">
        <v>38</v>
      </c>
      <c r="C657">
        <v>40</v>
      </c>
      <c r="D657">
        <v>43</v>
      </c>
      <c r="E657">
        <v>46</v>
      </c>
      <c r="F657">
        <v>47</v>
      </c>
      <c r="H657">
        <f>1</f>
        <v>1</v>
      </c>
      <c r="I657">
        <f>COUNTA(input478[[#This Row],[Column1.1]:[Column1.8]])</f>
        <v>6</v>
      </c>
      <c r="J657" t="str">
        <f>ADDRESS(ROW(),input478[[#This Row],[first col]]+1,4)&amp;":"&amp;ADDRESS(ROW(),input478[[#This Row],[lastcol]],4)</f>
        <v>B657:F657</v>
      </c>
      <c r="K657" t="str">
        <f>ADDRESS(ROW(),input478[[#This Row],[first col]],4)&amp;":"&amp;ADDRESS(ROW(),input478[[#This Row],[lastcol]]-1,4)</f>
        <v>A657:E657</v>
      </c>
      <c r="L657" t="b" cm="1">
        <f t="array" aca="1" ref="L657" ca="1">SUMPRODUCT(--(INDIRECT(input478[[#This Row],[range1]])&lt;INDIRECT(input478[[#This Row],[range2]])))=COUNT(INDIRECT(input478[[#This Row],[range1]]))</f>
        <v>0</v>
      </c>
      <c r="M657" t="b" cm="1">
        <f t="array" aca="1" ref="M657" ca="1">SUMPRODUCT(--(INDIRECT(input478[[#This Row],[range1]])&gt;INDIRECT(input478[[#This Row],[range2]])))=COUNT(INDIRECT(input478[[#This Row],[range1]]))</f>
        <v>1</v>
      </c>
      <c r="N657" t="b">
        <f ca="1">IF(AND(NOT(input478[[#This Row],[All DESC?]]),NOT(input478[[#This Row],[All ASC?]])),FALSE(),TRUE())</f>
        <v>1</v>
      </c>
      <c r="O657" cm="1">
        <f t="array" aca="1" ref="O657" ca="1">IF(AND(input478[[#This Row],[Safe Part 1]],(MAX(ABS((INDIRECT(input478[[#This Row],[range2]]))-(INDIRECT(input478[[#This Row],[range1]])))))&lt;=3),1,0)</f>
        <v>1</v>
      </c>
    </row>
    <row r="658" spans="1:15" x14ac:dyDescent="0.35">
      <c r="A658">
        <v>50</v>
      </c>
      <c r="B658">
        <v>55</v>
      </c>
      <c r="C658">
        <v>57</v>
      </c>
      <c r="D658">
        <v>59</v>
      </c>
      <c r="E658">
        <v>61</v>
      </c>
      <c r="F658">
        <v>62</v>
      </c>
      <c r="G658">
        <v>64</v>
      </c>
      <c r="H658">
        <f>1</f>
        <v>1</v>
      </c>
      <c r="I658">
        <f>COUNTA(input478[[#This Row],[Column1.1]:[Column1.8]])</f>
        <v>7</v>
      </c>
      <c r="J658" t="str">
        <f>ADDRESS(ROW(),input478[[#This Row],[first col]]+1,4)&amp;":"&amp;ADDRESS(ROW(),input478[[#This Row],[lastcol]],4)</f>
        <v>B658:G658</v>
      </c>
      <c r="K658" t="str">
        <f>ADDRESS(ROW(),input478[[#This Row],[first col]],4)&amp;":"&amp;ADDRESS(ROW(),input478[[#This Row],[lastcol]]-1,4)</f>
        <v>A658:F658</v>
      </c>
      <c r="L658" t="b" cm="1">
        <f t="array" aca="1" ref="L658" ca="1">SUMPRODUCT(--(INDIRECT(input478[[#This Row],[range1]])&lt;INDIRECT(input478[[#This Row],[range2]])))=COUNT(INDIRECT(input478[[#This Row],[range1]]))</f>
        <v>0</v>
      </c>
      <c r="M658" t="b" cm="1">
        <f t="array" aca="1" ref="M658" ca="1">SUMPRODUCT(--(INDIRECT(input478[[#This Row],[range1]])&gt;INDIRECT(input478[[#This Row],[range2]])))=COUNT(INDIRECT(input478[[#This Row],[range1]]))</f>
        <v>1</v>
      </c>
      <c r="N658" t="b">
        <f ca="1">IF(AND(NOT(input478[[#This Row],[All DESC?]]),NOT(input478[[#This Row],[All ASC?]])),FALSE(),TRUE())</f>
        <v>1</v>
      </c>
      <c r="O658" cm="1">
        <f t="array" aca="1" ref="O658" ca="1">IF(AND(input478[[#This Row],[Safe Part 1]],(MAX(ABS((INDIRECT(input478[[#This Row],[range2]]))-(INDIRECT(input478[[#This Row],[range1]])))))&lt;=3),1,0)</f>
        <v>0</v>
      </c>
    </row>
    <row r="659" spans="1:15" x14ac:dyDescent="0.35">
      <c r="A659">
        <v>90</v>
      </c>
      <c r="B659">
        <v>93</v>
      </c>
      <c r="C659">
        <v>94</v>
      </c>
      <c r="D659">
        <v>96</v>
      </c>
      <c r="H659">
        <f>1</f>
        <v>1</v>
      </c>
      <c r="I659">
        <f>COUNTA(input478[[#This Row],[Column1.1]:[Column1.8]])</f>
        <v>4</v>
      </c>
      <c r="J659" t="str">
        <f>ADDRESS(ROW(),input478[[#This Row],[first col]]+1,4)&amp;":"&amp;ADDRESS(ROW(),input478[[#This Row],[lastcol]],4)</f>
        <v>B659:D659</v>
      </c>
      <c r="K659" t="str">
        <f>ADDRESS(ROW(),input478[[#This Row],[first col]],4)&amp;":"&amp;ADDRESS(ROW(),input478[[#This Row],[lastcol]]-1,4)</f>
        <v>A659:C659</v>
      </c>
      <c r="L659" t="b" cm="1">
        <f t="array" aca="1" ref="L659" ca="1">SUMPRODUCT(--(INDIRECT(input478[[#This Row],[range1]])&lt;INDIRECT(input478[[#This Row],[range2]])))=COUNT(INDIRECT(input478[[#This Row],[range1]]))</f>
        <v>0</v>
      </c>
      <c r="M659" t="b" cm="1">
        <f t="array" aca="1" ref="M659" ca="1">SUMPRODUCT(--(INDIRECT(input478[[#This Row],[range1]])&gt;INDIRECT(input478[[#This Row],[range2]])))=COUNT(INDIRECT(input478[[#This Row],[range1]]))</f>
        <v>1</v>
      </c>
      <c r="N659" t="b">
        <f ca="1">IF(AND(NOT(input478[[#This Row],[All DESC?]]),NOT(input478[[#This Row],[All ASC?]])),FALSE(),TRUE())</f>
        <v>1</v>
      </c>
      <c r="O659" cm="1">
        <f t="array" aca="1" ref="O659" ca="1">IF(AND(input478[[#This Row],[Safe Part 1]],(MAX(ABS((INDIRECT(input478[[#This Row],[range2]]))-(INDIRECT(input478[[#This Row],[range1]])))))&lt;=3),1,0)</f>
        <v>1</v>
      </c>
    </row>
    <row r="660" spans="1:15" x14ac:dyDescent="0.35">
      <c r="A660">
        <v>2</v>
      </c>
      <c r="B660">
        <v>6</v>
      </c>
      <c r="C660">
        <v>7</v>
      </c>
      <c r="D660">
        <v>9</v>
      </c>
      <c r="H660">
        <f>1</f>
        <v>1</v>
      </c>
      <c r="I660">
        <f>COUNTA(input478[[#This Row],[Column1.1]:[Column1.8]])</f>
        <v>4</v>
      </c>
      <c r="J660" t="str">
        <f>ADDRESS(ROW(),input478[[#This Row],[first col]]+1,4)&amp;":"&amp;ADDRESS(ROW(),input478[[#This Row],[lastcol]],4)</f>
        <v>B660:D660</v>
      </c>
      <c r="K660" t="str">
        <f>ADDRESS(ROW(),input478[[#This Row],[first col]],4)&amp;":"&amp;ADDRESS(ROW(),input478[[#This Row],[lastcol]]-1,4)</f>
        <v>A660:C660</v>
      </c>
      <c r="L660" t="b" cm="1">
        <f t="array" aca="1" ref="L660" ca="1">SUMPRODUCT(--(INDIRECT(input478[[#This Row],[range1]])&lt;INDIRECT(input478[[#This Row],[range2]])))=COUNT(INDIRECT(input478[[#This Row],[range1]]))</f>
        <v>0</v>
      </c>
      <c r="M660" t="b" cm="1">
        <f t="array" aca="1" ref="M660" ca="1">SUMPRODUCT(--(INDIRECT(input478[[#This Row],[range1]])&gt;INDIRECT(input478[[#This Row],[range2]])))=COUNT(INDIRECT(input478[[#This Row],[range1]]))</f>
        <v>1</v>
      </c>
      <c r="N660" t="b">
        <f ca="1">IF(AND(NOT(input478[[#This Row],[All DESC?]]),NOT(input478[[#This Row],[All ASC?]])),FALSE(),TRUE())</f>
        <v>1</v>
      </c>
      <c r="O660" cm="1">
        <f t="array" aca="1" ref="O660" ca="1">IF(AND(input478[[#This Row],[Safe Part 1]],(MAX(ABS((INDIRECT(input478[[#This Row],[range2]]))-(INDIRECT(input478[[#This Row],[range1]])))))&lt;=3),1,0)</f>
        <v>0</v>
      </c>
    </row>
    <row r="661" spans="1:15" x14ac:dyDescent="0.35">
      <c r="A661">
        <v>22</v>
      </c>
      <c r="B661">
        <v>18</v>
      </c>
      <c r="C661">
        <v>16</v>
      </c>
      <c r="D661">
        <v>15</v>
      </c>
      <c r="E661">
        <v>13</v>
      </c>
      <c r="F661">
        <v>10</v>
      </c>
      <c r="G661">
        <v>8</v>
      </c>
      <c r="H661">
        <f>1</f>
        <v>1</v>
      </c>
      <c r="I661">
        <f>COUNTA(input478[[#This Row],[Column1.1]:[Column1.8]])</f>
        <v>7</v>
      </c>
      <c r="J661" t="str">
        <f>ADDRESS(ROW(),input478[[#This Row],[first col]]+1,4)&amp;":"&amp;ADDRESS(ROW(),input478[[#This Row],[lastcol]],4)</f>
        <v>B661:G661</v>
      </c>
      <c r="K661" t="str">
        <f>ADDRESS(ROW(),input478[[#This Row],[first col]],4)&amp;":"&amp;ADDRESS(ROW(),input478[[#This Row],[lastcol]]-1,4)</f>
        <v>A661:F661</v>
      </c>
      <c r="L661" t="b" cm="1">
        <f t="array" aca="1" ref="L661" ca="1">SUMPRODUCT(--(INDIRECT(input478[[#This Row],[range1]])&lt;INDIRECT(input478[[#This Row],[range2]])))=COUNT(INDIRECT(input478[[#This Row],[range1]]))</f>
        <v>1</v>
      </c>
      <c r="M661" t="b" cm="1">
        <f t="array" aca="1" ref="M661" ca="1">SUMPRODUCT(--(INDIRECT(input478[[#This Row],[range1]])&gt;INDIRECT(input478[[#This Row],[range2]])))=COUNT(INDIRECT(input478[[#This Row],[range1]]))</f>
        <v>0</v>
      </c>
      <c r="N661" t="b">
        <f ca="1">IF(AND(NOT(input478[[#This Row],[All DESC?]]),NOT(input478[[#This Row],[All ASC?]])),FALSE(),TRUE())</f>
        <v>1</v>
      </c>
      <c r="O661" cm="1">
        <f t="array" aca="1" ref="O661" ca="1">IF(AND(input478[[#This Row],[Safe Part 1]],(MAX(ABS((INDIRECT(input478[[#This Row],[range2]]))-(INDIRECT(input478[[#This Row],[range1]])))))&lt;=3),1,0)</f>
        <v>0</v>
      </c>
    </row>
    <row r="662" spans="1:15" x14ac:dyDescent="0.35">
      <c r="A662">
        <v>1</v>
      </c>
      <c r="B662">
        <v>4</v>
      </c>
      <c r="C662">
        <v>7</v>
      </c>
      <c r="D662">
        <v>10</v>
      </c>
      <c r="E662">
        <v>13</v>
      </c>
      <c r="F662">
        <v>14</v>
      </c>
      <c r="G662">
        <v>17</v>
      </c>
      <c r="H662">
        <f>1</f>
        <v>1</v>
      </c>
      <c r="I662">
        <f>COUNTA(input478[[#This Row],[Column1.1]:[Column1.8]])</f>
        <v>7</v>
      </c>
      <c r="J662" t="str">
        <f>ADDRESS(ROW(),input478[[#This Row],[first col]]+1,4)&amp;":"&amp;ADDRESS(ROW(),input478[[#This Row],[lastcol]],4)</f>
        <v>B662:G662</v>
      </c>
      <c r="K662" t="str">
        <f>ADDRESS(ROW(),input478[[#This Row],[first col]],4)&amp;":"&amp;ADDRESS(ROW(),input478[[#This Row],[lastcol]]-1,4)</f>
        <v>A662:F662</v>
      </c>
      <c r="L662" t="b" cm="1">
        <f t="array" aca="1" ref="L662" ca="1">SUMPRODUCT(--(INDIRECT(input478[[#This Row],[range1]])&lt;INDIRECT(input478[[#This Row],[range2]])))=COUNT(INDIRECT(input478[[#This Row],[range1]]))</f>
        <v>0</v>
      </c>
      <c r="M662" t="b" cm="1">
        <f t="array" aca="1" ref="M662" ca="1">SUMPRODUCT(--(INDIRECT(input478[[#This Row],[range1]])&gt;INDIRECT(input478[[#This Row],[range2]])))=COUNT(INDIRECT(input478[[#This Row],[range1]]))</f>
        <v>1</v>
      </c>
      <c r="N662" t="b">
        <f ca="1">IF(AND(NOT(input478[[#This Row],[All DESC?]]),NOT(input478[[#This Row],[All ASC?]])),FALSE(),TRUE())</f>
        <v>1</v>
      </c>
      <c r="O662" cm="1">
        <f t="array" aca="1" ref="O662" ca="1">IF(AND(input478[[#This Row],[Safe Part 1]],(MAX(ABS((INDIRECT(input478[[#This Row],[range2]]))-(INDIRECT(input478[[#This Row],[range1]])))))&lt;=3),1,0)</f>
        <v>1</v>
      </c>
    </row>
    <row r="663" spans="1:15" x14ac:dyDescent="0.35">
      <c r="A663">
        <v>25</v>
      </c>
      <c r="B663">
        <v>21</v>
      </c>
      <c r="C663">
        <v>19</v>
      </c>
      <c r="D663">
        <v>16</v>
      </c>
      <c r="E663">
        <v>14</v>
      </c>
      <c r="F663">
        <v>11</v>
      </c>
      <c r="G663">
        <v>10</v>
      </c>
      <c r="H663">
        <f>1</f>
        <v>1</v>
      </c>
      <c r="I663">
        <f>COUNTA(input478[[#This Row],[Column1.1]:[Column1.8]])</f>
        <v>7</v>
      </c>
      <c r="J663" t="str">
        <f>ADDRESS(ROW(),input478[[#This Row],[first col]]+1,4)&amp;":"&amp;ADDRESS(ROW(),input478[[#This Row],[lastcol]],4)</f>
        <v>B663:G663</v>
      </c>
      <c r="K663" t="str">
        <f>ADDRESS(ROW(),input478[[#This Row],[first col]],4)&amp;":"&amp;ADDRESS(ROW(),input478[[#This Row],[lastcol]]-1,4)</f>
        <v>A663:F663</v>
      </c>
      <c r="L663" t="b" cm="1">
        <f t="array" aca="1" ref="L663" ca="1">SUMPRODUCT(--(INDIRECT(input478[[#This Row],[range1]])&lt;INDIRECT(input478[[#This Row],[range2]])))=COUNT(INDIRECT(input478[[#This Row],[range1]]))</f>
        <v>1</v>
      </c>
      <c r="M663" t="b" cm="1">
        <f t="array" aca="1" ref="M663" ca="1">SUMPRODUCT(--(INDIRECT(input478[[#This Row],[range1]])&gt;INDIRECT(input478[[#This Row],[range2]])))=COUNT(INDIRECT(input478[[#This Row],[range1]]))</f>
        <v>0</v>
      </c>
      <c r="N663" t="b">
        <f ca="1">IF(AND(NOT(input478[[#This Row],[All DESC?]]),NOT(input478[[#This Row],[All ASC?]])),FALSE(),TRUE())</f>
        <v>1</v>
      </c>
      <c r="O663" cm="1">
        <f t="array" aca="1" ref="O663" ca="1">IF(AND(input478[[#This Row],[Safe Part 1]],(MAX(ABS((INDIRECT(input478[[#This Row],[range2]]))-(INDIRECT(input478[[#This Row],[range1]])))))&lt;=3),1,0)</f>
        <v>0</v>
      </c>
    </row>
    <row r="664" spans="1:15" x14ac:dyDescent="0.35">
      <c r="A664">
        <v>36</v>
      </c>
      <c r="B664">
        <v>32</v>
      </c>
      <c r="C664">
        <v>31</v>
      </c>
      <c r="D664">
        <v>28</v>
      </c>
      <c r="E664">
        <v>26</v>
      </c>
      <c r="H664">
        <f>1</f>
        <v>1</v>
      </c>
      <c r="I664">
        <f>COUNTA(input478[[#This Row],[Column1.1]:[Column1.8]])</f>
        <v>5</v>
      </c>
      <c r="J664" t="str">
        <f>ADDRESS(ROW(),input478[[#This Row],[first col]]+1,4)&amp;":"&amp;ADDRESS(ROW(),input478[[#This Row],[lastcol]],4)</f>
        <v>B664:E664</v>
      </c>
      <c r="K664" t="str">
        <f>ADDRESS(ROW(),input478[[#This Row],[first col]],4)&amp;":"&amp;ADDRESS(ROW(),input478[[#This Row],[lastcol]]-1,4)</f>
        <v>A664:D664</v>
      </c>
      <c r="L664" t="b" cm="1">
        <f t="array" aca="1" ref="L664" ca="1">SUMPRODUCT(--(INDIRECT(input478[[#This Row],[range1]])&lt;INDIRECT(input478[[#This Row],[range2]])))=COUNT(INDIRECT(input478[[#This Row],[range1]]))</f>
        <v>1</v>
      </c>
      <c r="M664" t="b" cm="1">
        <f t="array" aca="1" ref="M664" ca="1">SUMPRODUCT(--(INDIRECT(input478[[#This Row],[range1]])&gt;INDIRECT(input478[[#This Row],[range2]])))=COUNT(INDIRECT(input478[[#This Row],[range1]]))</f>
        <v>0</v>
      </c>
      <c r="N664" t="b">
        <f ca="1">IF(AND(NOT(input478[[#This Row],[All DESC?]]),NOT(input478[[#This Row],[All ASC?]])),FALSE(),TRUE())</f>
        <v>1</v>
      </c>
      <c r="O664" cm="1">
        <f t="array" aca="1" ref="O664" ca="1">IF(AND(input478[[#This Row],[Safe Part 1]],(MAX(ABS((INDIRECT(input478[[#This Row],[range2]]))-(INDIRECT(input478[[#This Row],[range1]])))))&lt;=3),1,0)</f>
        <v>0</v>
      </c>
    </row>
    <row r="665" spans="1:15" x14ac:dyDescent="0.35">
      <c r="A665">
        <v>57</v>
      </c>
      <c r="B665">
        <v>63</v>
      </c>
      <c r="C665">
        <v>65</v>
      </c>
      <c r="D665">
        <v>66</v>
      </c>
      <c r="E665">
        <v>69</v>
      </c>
      <c r="F665">
        <v>71</v>
      </c>
      <c r="H665">
        <f>1</f>
        <v>1</v>
      </c>
      <c r="I665">
        <f>COUNTA(input478[[#This Row],[Column1.1]:[Column1.8]])</f>
        <v>6</v>
      </c>
      <c r="J665" t="str">
        <f>ADDRESS(ROW(),input478[[#This Row],[first col]]+1,4)&amp;":"&amp;ADDRESS(ROW(),input478[[#This Row],[lastcol]],4)</f>
        <v>B665:F665</v>
      </c>
      <c r="K665" t="str">
        <f>ADDRESS(ROW(),input478[[#This Row],[first col]],4)&amp;":"&amp;ADDRESS(ROW(),input478[[#This Row],[lastcol]]-1,4)</f>
        <v>A665:E665</v>
      </c>
      <c r="L665" t="b" cm="1">
        <f t="array" aca="1" ref="L665" ca="1">SUMPRODUCT(--(INDIRECT(input478[[#This Row],[range1]])&lt;INDIRECT(input478[[#This Row],[range2]])))=COUNT(INDIRECT(input478[[#This Row],[range1]]))</f>
        <v>0</v>
      </c>
      <c r="M665" t="b" cm="1">
        <f t="array" aca="1" ref="M665" ca="1">SUMPRODUCT(--(INDIRECT(input478[[#This Row],[range1]])&gt;INDIRECT(input478[[#This Row],[range2]])))=COUNT(INDIRECT(input478[[#This Row],[range1]]))</f>
        <v>1</v>
      </c>
      <c r="N665" t="b">
        <f ca="1">IF(AND(NOT(input478[[#This Row],[All DESC?]]),NOT(input478[[#This Row],[All ASC?]])),FALSE(),TRUE())</f>
        <v>1</v>
      </c>
      <c r="O665" cm="1">
        <f t="array" aca="1" ref="O665" ca="1">IF(AND(input478[[#This Row],[Safe Part 1]],(MAX(ABS((INDIRECT(input478[[#This Row],[range2]]))-(INDIRECT(input478[[#This Row],[range1]])))))&lt;=3),1,0)</f>
        <v>0</v>
      </c>
    </row>
    <row r="666" spans="1:15" x14ac:dyDescent="0.35">
      <c r="A666">
        <v>35</v>
      </c>
      <c r="B666">
        <v>38</v>
      </c>
      <c r="C666">
        <v>39</v>
      </c>
      <c r="D666">
        <v>41</v>
      </c>
      <c r="E666">
        <v>43</v>
      </c>
      <c r="F666">
        <v>44</v>
      </c>
      <c r="H666">
        <f>1</f>
        <v>1</v>
      </c>
      <c r="I666">
        <f>COUNTA(input478[[#This Row],[Column1.1]:[Column1.8]])</f>
        <v>6</v>
      </c>
      <c r="J666" t="str">
        <f>ADDRESS(ROW(),input478[[#This Row],[first col]]+1,4)&amp;":"&amp;ADDRESS(ROW(),input478[[#This Row],[lastcol]],4)</f>
        <v>B666:F666</v>
      </c>
      <c r="K666" t="str">
        <f>ADDRESS(ROW(),input478[[#This Row],[first col]],4)&amp;":"&amp;ADDRESS(ROW(),input478[[#This Row],[lastcol]]-1,4)</f>
        <v>A666:E666</v>
      </c>
      <c r="L666" t="b" cm="1">
        <f t="array" aca="1" ref="L666" ca="1">SUMPRODUCT(--(INDIRECT(input478[[#This Row],[range1]])&lt;INDIRECT(input478[[#This Row],[range2]])))=COUNT(INDIRECT(input478[[#This Row],[range1]]))</f>
        <v>0</v>
      </c>
      <c r="M666" t="b" cm="1">
        <f t="array" aca="1" ref="M666" ca="1">SUMPRODUCT(--(INDIRECT(input478[[#This Row],[range1]])&gt;INDIRECT(input478[[#This Row],[range2]])))=COUNT(INDIRECT(input478[[#This Row],[range1]]))</f>
        <v>1</v>
      </c>
      <c r="N666" t="b">
        <f ca="1">IF(AND(NOT(input478[[#This Row],[All DESC?]]),NOT(input478[[#This Row],[All ASC?]])),FALSE(),TRUE())</f>
        <v>1</v>
      </c>
      <c r="O666" cm="1">
        <f t="array" aca="1" ref="O666" ca="1">IF(AND(input478[[#This Row],[Safe Part 1]],(MAX(ABS((INDIRECT(input478[[#This Row],[range2]]))-(INDIRECT(input478[[#This Row],[range1]])))))&lt;=3),1,0)</f>
        <v>1</v>
      </c>
    </row>
    <row r="667" spans="1:15" x14ac:dyDescent="0.35">
      <c r="A667">
        <v>13</v>
      </c>
      <c r="B667">
        <v>16</v>
      </c>
      <c r="C667">
        <v>17</v>
      </c>
      <c r="D667">
        <v>18</v>
      </c>
      <c r="E667">
        <v>20</v>
      </c>
      <c r="H667">
        <f>1</f>
        <v>1</v>
      </c>
      <c r="I667">
        <f>COUNTA(input478[[#This Row],[Column1.1]:[Column1.8]])</f>
        <v>5</v>
      </c>
      <c r="J667" t="str">
        <f>ADDRESS(ROW(),input478[[#This Row],[first col]]+1,4)&amp;":"&amp;ADDRESS(ROW(),input478[[#This Row],[lastcol]],4)</f>
        <v>B667:E667</v>
      </c>
      <c r="K667" t="str">
        <f>ADDRESS(ROW(),input478[[#This Row],[first col]],4)&amp;":"&amp;ADDRESS(ROW(),input478[[#This Row],[lastcol]]-1,4)</f>
        <v>A667:D667</v>
      </c>
      <c r="L667" t="b" cm="1">
        <f t="array" aca="1" ref="L667" ca="1">SUMPRODUCT(--(INDIRECT(input478[[#This Row],[range1]])&lt;INDIRECT(input478[[#This Row],[range2]])))=COUNT(INDIRECT(input478[[#This Row],[range1]]))</f>
        <v>0</v>
      </c>
      <c r="M667" t="b" cm="1">
        <f t="array" aca="1" ref="M667" ca="1">SUMPRODUCT(--(INDIRECT(input478[[#This Row],[range1]])&gt;INDIRECT(input478[[#This Row],[range2]])))=COUNT(INDIRECT(input478[[#This Row],[range1]]))</f>
        <v>1</v>
      </c>
      <c r="N667" t="b">
        <f ca="1">IF(AND(NOT(input478[[#This Row],[All DESC?]]),NOT(input478[[#This Row],[All ASC?]])),FALSE(),TRUE())</f>
        <v>1</v>
      </c>
      <c r="O667" cm="1">
        <f t="array" aca="1" ref="O667" ca="1">IF(AND(input478[[#This Row],[Safe Part 1]],(MAX(ABS((INDIRECT(input478[[#This Row],[range2]]))-(INDIRECT(input478[[#This Row],[range1]])))))&lt;=3),1,0)</f>
        <v>1</v>
      </c>
    </row>
    <row r="668" spans="1:15" x14ac:dyDescent="0.35">
      <c r="A668">
        <v>33</v>
      </c>
      <c r="B668">
        <v>29</v>
      </c>
      <c r="C668">
        <v>27</v>
      </c>
      <c r="D668">
        <v>24</v>
      </c>
      <c r="E668">
        <v>23</v>
      </c>
      <c r="F668">
        <v>21</v>
      </c>
      <c r="H668">
        <f>1</f>
        <v>1</v>
      </c>
      <c r="I668">
        <f>COUNTA(input478[[#This Row],[Column1.1]:[Column1.8]])</f>
        <v>6</v>
      </c>
      <c r="J668" t="str">
        <f>ADDRESS(ROW(),input478[[#This Row],[first col]]+1,4)&amp;":"&amp;ADDRESS(ROW(),input478[[#This Row],[lastcol]],4)</f>
        <v>B668:F668</v>
      </c>
      <c r="K668" t="str">
        <f>ADDRESS(ROW(),input478[[#This Row],[first col]],4)&amp;":"&amp;ADDRESS(ROW(),input478[[#This Row],[lastcol]]-1,4)</f>
        <v>A668:E668</v>
      </c>
      <c r="L668" t="b" cm="1">
        <f t="array" aca="1" ref="L668" ca="1">SUMPRODUCT(--(INDIRECT(input478[[#This Row],[range1]])&lt;INDIRECT(input478[[#This Row],[range2]])))=COUNT(INDIRECT(input478[[#This Row],[range1]]))</f>
        <v>1</v>
      </c>
      <c r="M668" t="b" cm="1">
        <f t="array" aca="1" ref="M668" ca="1">SUMPRODUCT(--(INDIRECT(input478[[#This Row],[range1]])&gt;INDIRECT(input478[[#This Row],[range2]])))=COUNT(INDIRECT(input478[[#This Row],[range1]]))</f>
        <v>0</v>
      </c>
      <c r="N668" t="b">
        <f ca="1">IF(AND(NOT(input478[[#This Row],[All DESC?]]),NOT(input478[[#This Row],[All ASC?]])),FALSE(),TRUE())</f>
        <v>1</v>
      </c>
      <c r="O668" cm="1">
        <f t="array" aca="1" ref="O668" ca="1">IF(AND(input478[[#This Row],[Safe Part 1]],(MAX(ABS((INDIRECT(input478[[#This Row],[range2]]))-(INDIRECT(input478[[#This Row],[range1]])))))&lt;=3),1,0)</f>
        <v>0</v>
      </c>
    </row>
    <row r="669" spans="1:15" x14ac:dyDescent="0.35">
      <c r="A669">
        <v>48</v>
      </c>
      <c r="B669">
        <v>44</v>
      </c>
      <c r="C669">
        <v>42</v>
      </c>
      <c r="D669">
        <v>41</v>
      </c>
      <c r="E669">
        <v>39</v>
      </c>
      <c r="H669">
        <f>1</f>
        <v>1</v>
      </c>
      <c r="I669">
        <f>COUNTA(input478[[#This Row],[Column1.1]:[Column1.8]])</f>
        <v>5</v>
      </c>
      <c r="J669" t="str">
        <f>ADDRESS(ROW(),input478[[#This Row],[first col]]+1,4)&amp;":"&amp;ADDRESS(ROW(),input478[[#This Row],[lastcol]],4)</f>
        <v>B669:E669</v>
      </c>
      <c r="K669" t="str">
        <f>ADDRESS(ROW(),input478[[#This Row],[first col]],4)&amp;":"&amp;ADDRESS(ROW(),input478[[#This Row],[lastcol]]-1,4)</f>
        <v>A669:D669</v>
      </c>
      <c r="L669" t="b" cm="1">
        <f t="array" aca="1" ref="L669" ca="1">SUMPRODUCT(--(INDIRECT(input478[[#This Row],[range1]])&lt;INDIRECT(input478[[#This Row],[range2]])))=COUNT(INDIRECT(input478[[#This Row],[range1]]))</f>
        <v>1</v>
      </c>
      <c r="M669" t="b" cm="1">
        <f t="array" aca="1" ref="M669" ca="1">SUMPRODUCT(--(INDIRECT(input478[[#This Row],[range1]])&gt;INDIRECT(input478[[#This Row],[range2]])))=COUNT(INDIRECT(input478[[#This Row],[range1]]))</f>
        <v>0</v>
      </c>
      <c r="N669" t="b">
        <f ca="1">IF(AND(NOT(input478[[#This Row],[All DESC?]]),NOT(input478[[#This Row],[All ASC?]])),FALSE(),TRUE())</f>
        <v>1</v>
      </c>
      <c r="O669" cm="1">
        <f t="array" aca="1" ref="O669" ca="1">IF(AND(input478[[#This Row],[Safe Part 1]],(MAX(ABS((INDIRECT(input478[[#This Row],[range2]]))-(INDIRECT(input478[[#This Row],[range1]])))))&lt;=3),1,0)</f>
        <v>0</v>
      </c>
    </row>
    <row r="670" spans="1:15" x14ac:dyDescent="0.35">
      <c r="A670">
        <v>97</v>
      </c>
      <c r="B670">
        <v>92</v>
      </c>
      <c r="C670">
        <v>91</v>
      </c>
      <c r="D670">
        <v>88</v>
      </c>
      <c r="E670">
        <v>85</v>
      </c>
      <c r="H670">
        <f>1</f>
        <v>1</v>
      </c>
      <c r="I670">
        <f>COUNTA(input478[[#This Row],[Column1.1]:[Column1.8]])</f>
        <v>5</v>
      </c>
      <c r="J670" t="str">
        <f>ADDRESS(ROW(),input478[[#This Row],[first col]]+1,4)&amp;":"&amp;ADDRESS(ROW(),input478[[#This Row],[lastcol]],4)</f>
        <v>B670:E670</v>
      </c>
      <c r="K670" t="str">
        <f>ADDRESS(ROW(),input478[[#This Row],[first col]],4)&amp;":"&amp;ADDRESS(ROW(),input478[[#This Row],[lastcol]]-1,4)</f>
        <v>A670:D670</v>
      </c>
      <c r="L670" t="b" cm="1">
        <f t="array" aca="1" ref="L670" ca="1">SUMPRODUCT(--(INDIRECT(input478[[#This Row],[range1]])&lt;INDIRECT(input478[[#This Row],[range2]])))=COUNT(INDIRECT(input478[[#This Row],[range1]]))</f>
        <v>1</v>
      </c>
      <c r="M670" t="b" cm="1">
        <f t="array" aca="1" ref="M670" ca="1">SUMPRODUCT(--(INDIRECT(input478[[#This Row],[range1]])&gt;INDIRECT(input478[[#This Row],[range2]])))=COUNT(INDIRECT(input478[[#This Row],[range1]]))</f>
        <v>0</v>
      </c>
      <c r="N670" t="b">
        <f ca="1">IF(AND(NOT(input478[[#This Row],[All DESC?]]),NOT(input478[[#This Row],[All ASC?]])),FALSE(),TRUE())</f>
        <v>1</v>
      </c>
      <c r="O670" cm="1">
        <f t="array" aca="1" ref="O670" ca="1">IF(AND(input478[[#This Row],[Safe Part 1]],(MAX(ABS((INDIRECT(input478[[#This Row],[range2]]))-(INDIRECT(input478[[#This Row],[range1]])))))&lt;=3),1,0)</f>
        <v>0</v>
      </c>
    </row>
    <row r="671" spans="1:15" x14ac:dyDescent="0.35">
      <c r="A671">
        <v>83</v>
      </c>
      <c r="B671">
        <v>79</v>
      </c>
      <c r="C671">
        <v>76</v>
      </c>
      <c r="D671">
        <v>73</v>
      </c>
      <c r="H671">
        <f>1</f>
        <v>1</v>
      </c>
      <c r="I671">
        <f>COUNTA(input478[[#This Row],[Column1.1]:[Column1.8]])</f>
        <v>4</v>
      </c>
      <c r="J671" t="str">
        <f>ADDRESS(ROW(),input478[[#This Row],[first col]]+1,4)&amp;":"&amp;ADDRESS(ROW(),input478[[#This Row],[lastcol]],4)</f>
        <v>B671:D671</v>
      </c>
      <c r="K671" t="str">
        <f>ADDRESS(ROW(),input478[[#This Row],[first col]],4)&amp;":"&amp;ADDRESS(ROW(),input478[[#This Row],[lastcol]]-1,4)</f>
        <v>A671:C671</v>
      </c>
      <c r="L671" t="b" cm="1">
        <f t="array" aca="1" ref="L671" ca="1">SUMPRODUCT(--(INDIRECT(input478[[#This Row],[range1]])&lt;INDIRECT(input478[[#This Row],[range2]])))=COUNT(INDIRECT(input478[[#This Row],[range1]]))</f>
        <v>1</v>
      </c>
      <c r="M671" t="b" cm="1">
        <f t="array" aca="1" ref="M671" ca="1">SUMPRODUCT(--(INDIRECT(input478[[#This Row],[range1]])&gt;INDIRECT(input478[[#This Row],[range2]])))=COUNT(INDIRECT(input478[[#This Row],[range1]]))</f>
        <v>0</v>
      </c>
      <c r="N671" t="b">
        <f ca="1">IF(AND(NOT(input478[[#This Row],[All DESC?]]),NOT(input478[[#This Row],[All ASC?]])),FALSE(),TRUE())</f>
        <v>1</v>
      </c>
      <c r="O671" cm="1">
        <f t="array" aca="1" ref="O671" ca="1">IF(AND(input478[[#This Row],[Safe Part 1]],(MAX(ABS((INDIRECT(input478[[#This Row],[range2]]))-(INDIRECT(input478[[#This Row],[range1]])))))&lt;=3),1,0)</f>
        <v>0</v>
      </c>
    </row>
    <row r="672" spans="1:15" x14ac:dyDescent="0.35">
      <c r="A672">
        <v>73</v>
      </c>
      <c r="B672">
        <v>69</v>
      </c>
      <c r="C672">
        <v>67</v>
      </c>
      <c r="D672">
        <v>64</v>
      </c>
      <c r="E672">
        <v>61</v>
      </c>
      <c r="F672">
        <v>58</v>
      </c>
      <c r="G672">
        <v>56</v>
      </c>
      <c r="H672">
        <f>1</f>
        <v>1</v>
      </c>
      <c r="I672">
        <f>COUNTA(input478[[#This Row],[Column1.1]:[Column1.8]])</f>
        <v>7</v>
      </c>
      <c r="J672" t="str">
        <f>ADDRESS(ROW(),input478[[#This Row],[first col]]+1,4)&amp;":"&amp;ADDRESS(ROW(),input478[[#This Row],[lastcol]],4)</f>
        <v>B672:G672</v>
      </c>
      <c r="K672" t="str">
        <f>ADDRESS(ROW(),input478[[#This Row],[first col]],4)&amp;":"&amp;ADDRESS(ROW(),input478[[#This Row],[lastcol]]-1,4)</f>
        <v>A672:F672</v>
      </c>
      <c r="L672" t="b" cm="1">
        <f t="array" aca="1" ref="L672" ca="1">SUMPRODUCT(--(INDIRECT(input478[[#This Row],[range1]])&lt;INDIRECT(input478[[#This Row],[range2]])))=COUNT(INDIRECT(input478[[#This Row],[range1]]))</f>
        <v>1</v>
      </c>
      <c r="M672" t="b" cm="1">
        <f t="array" aca="1" ref="M672" ca="1">SUMPRODUCT(--(INDIRECT(input478[[#This Row],[range1]])&gt;INDIRECT(input478[[#This Row],[range2]])))=COUNT(INDIRECT(input478[[#This Row],[range1]]))</f>
        <v>0</v>
      </c>
      <c r="N672" t="b">
        <f ca="1">IF(AND(NOT(input478[[#This Row],[All DESC?]]),NOT(input478[[#This Row],[All ASC?]])),FALSE(),TRUE())</f>
        <v>1</v>
      </c>
      <c r="O672" cm="1">
        <f t="array" aca="1" ref="O672" ca="1">IF(AND(input478[[#This Row],[Safe Part 1]],(MAX(ABS((INDIRECT(input478[[#This Row],[range2]]))-(INDIRECT(input478[[#This Row],[range1]])))))&lt;=3),1,0)</f>
        <v>0</v>
      </c>
    </row>
    <row r="673" spans="1:15" x14ac:dyDescent="0.35">
      <c r="A673">
        <v>78</v>
      </c>
      <c r="B673">
        <v>82</v>
      </c>
      <c r="C673">
        <v>85</v>
      </c>
      <c r="D673">
        <v>86</v>
      </c>
      <c r="E673">
        <v>87</v>
      </c>
      <c r="F673">
        <v>90</v>
      </c>
      <c r="H673">
        <f>1</f>
        <v>1</v>
      </c>
      <c r="I673">
        <f>COUNTA(input478[[#This Row],[Column1.1]:[Column1.8]])</f>
        <v>6</v>
      </c>
      <c r="J673" t="str">
        <f>ADDRESS(ROW(),input478[[#This Row],[first col]]+1,4)&amp;":"&amp;ADDRESS(ROW(),input478[[#This Row],[lastcol]],4)</f>
        <v>B673:F673</v>
      </c>
      <c r="K673" t="str">
        <f>ADDRESS(ROW(),input478[[#This Row],[first col]],4)&amp;":"&amp;ADDRESS(ROW(),input478[[#This Row],[lastcol]]-1,4)</f>
        <v>A673:E673</v>
      </c>
      <c r="L673" t="b" cm="1">
        <f t="array" aca="1" ref="L673" ca="1">SUMPRODUCT(--(INDIRECT(input478[[#This Row],[range1]])&lt;INDIRECT(input478[[#This Row],[range2]])))=COUNT(INDIRECT(input478[[#This Row],[range1]]))</f>
        <v>0</v>
      </c>
      <c r="M673" t="b" cm="1">
        <f t="array" aca="1" ref="M673" ca="1">SUMPRODUCT(--(INDIRECT(input478[[#This Row],[range1]])&gt;INDIRECT(input478[[#This Row],[range2]])))=COUNT(INDIRECT(input478[[#This Row],[range1]]))</f>
        <v>1</v>
      </c>
      <c r="N673" t="b">
        <f ca="1">IF(AND(NOT(input478[[#This Row],[All DESC?]]),NOT(input478[[#This Row],[All ASC?]])),FALSE(),TRUE())</f>
        <v>1</v>
      </c>
      <c r="O673" cm="1">
        <f t="array" aca="1" ref="O673" ca="1">IF(AND(input478[[#This Row],[Safe Part 1]],(MAX(ABS((INDIRECT(input478[[#This Row],[range2]]))-(INDIRECT(input478[[#This Row],[range1]])))))&lt;=3),1,0)</f>
        <v>0</v>
      </c>
    </row>
    <row r="674" spans="1:15" x14ac:dyDescent="0.35">
      <c r="A674">
        <v>12</v>
      </c>
      <c r="B674">
        <v>17</v>
      </c>
      <c r="C674">
        <v>19</v>
      </c>
      <c r="D674">
        <v>21</v>
      </c>
      <c r="E674">
        <v>22</v>
      </c>
      <c r="F674">
        <v>23</v>
      </c>
      <c r="G674">
        <v>25</v>
      </c>
      <c r="H674">
        <f>1</f>
        <v>1</v>
      </c>
      <c r="I674">
        <f>COUNTA(input478[[#This Row],[Column1.1]:[Column1.8]])</f>
        <v>7</v>
      </c>
      <c r="J674" t="str">
        <f>ADDRESS(ROW(),input478[[#This Row],[first col]]+1,4)&amp;":"&amp;ADDRESS(ROW(),input478[[#This Row],[lastcol]],4)</f>
        <v>B674:G674</v>
      </c>
      <c r="K674" t="str">
        <f>ADDRESS(ROW(),input478[[#This Row],[first col]],4)&amp;":"&amp;ADDRESS(ROW(),input478[[#This Row],[lastcol]]-1,4)</f>
        <v>A674:F674</v>
      </c>
      <c r="L674" t="b" cm="1">
        <f t="array" aca="1" ref="L674" ca="1">SUMPRODUCT(--(INDIRECT(input478[[#This Row],[range1]])&lt;INDIRECT(input478[[#This Row],[range2]])))=COUNT(INDIRECT(input478[[#This Row],[range1]]))</f>
        <v>0</v>
      </c>
      <c r="M674" t="b" cm="1">
        <f t="array" aca="1" ref="M674" ca="1">SUMPRODUCT(--(INDIRECT(input478[[#This Row],[range1]])&gt;INDIRECT(input478[[#This Row],[range2]])))=COUNT(INDIRECT(input478[[#This Row],[range1]]))</f>
        <v>1</v>
      </c>
      <c r="N674" t="b">
        <f ca="1">IF(AND(NOT(input478[[#This Row],[All DESC?]]),NOT(input478[[#This Row],[All ASC?]])),FALSE(),TRUE())</f>
        <v>1</v>
      </c>
      <c r="O674" cm="1">
        <f t="array" aca="1" ref="O674" ca="1">IF(AND(input478[[#This Row],[Safe Part 1]],(MAX(ABS((INDIRECT(input478[[#This Row],[range2]]))-(INDIRECT(input478[[#This Row],[range1]])))))&lt;=3),1,0)</f>
        <v>0</v>
      </c>
    </row>
    <row r="675" spans="1:15" x14ac:dyDescent="0.35">
      <c r="A675">
        <v>25</v>
      </c>
      <c r="B675">
        <v>29</v>
      </c>
      <c r="C675">
        <v>31</v>
      </c>
      <c r="D675">
        <v>32</v>
      </c>
      <c r="E675">
        <v>33</v>
      </c>
      <c r="F675">
        <v>36</v>
      </c>
      <c r="G675">
        <v>38</v>
      </c>
      <c r="H675">
        <f>1</f>
        <v>1</v>
      </c>
      <c r="I675">
        <f>COUNTA(input478[[#This Row],[Column1.1]:[Column1.8]])</f>
        <v>7</v>
      </c>
      <c r="J675" t="str">
        <f>ADDRESS(ROW(),input478[[#This Row],[first col]]+1,4)&amp;":"&amp;ADDRESS(ROW(),input478[[#This Row],[lastcol]],4)</f>
        <v>B675:G675</v>
      </c>
      <c r="K675" t="str">
        <f>ADDRESS(ROW(),input478[[#This Row],[first col]],4)&amp;":"&amp;ADDRESS(ROW(),input478[[#This Row],[lastcol]]-1,4)</f>
        <v>A675:F675</v>
      </c>
      <c r="L675" t="b" cm="1">
        <f t="array" aca="1" ref="L675" ca="1">SUMPRODUCT(--(INDIRECT(input478[[#This Row],[range1]])&lt;INDIRECT(input478[[#This Row],[range2]])))=COUNT(INDIRECT(input478[[#This Row],[range1]]))</f>
        <v>0</v>
      </c>
      <c r="M675" t="b" cm="1">
        <f t="array" aca="1" ref="M675" ca="1">SUMPRODUCT(--(INDIRECT(input478[[#This Row],[range1]])&gt;INDIRECT(input478[[#This Row],[range2]])))=COUNT(INDIRECT(input478[[#This Row],[range1]]))</f>
        <v>1</v>
      </c>
      <c r="N675" t="b">
        <f ca="1">IF(AND(NOT(input478[[#This Row],[All DESC?]]),NOT(input478[[#This Row],[All ASC?]])),FALSE(),TRUE())</f>
        <v>1</v>
      </c>
      <c r="O675" cm="1">
        <f t="array" aca="1" ref="O675" ca="1">IF(AND(input478[[#This Row],[Safe Part 1]],(MAX(ABS((INDIRECT(input478[[#This Row],[range2]]))-(INDIRECT(input478[[#This Row],[range1]])))))&lt;=3),1,0)</f>
        <v>0</v>
      </c>
    </row>
    <row r="676" spans="1:15" x14ac:dyDescent="0.35">
      <c r="A676">
        <v>29</v>
      </c>
      <c r="B676">
        <v>25</v>
      </c>
      <c r="C676">
        <v>24</v>
      </c>
      <c r="D676">
        <v>23</v>
      </c>
      <c r="E676">
        <v>22</v>
      </c>
      <c r="F676">
        <v>20</v>
      </c>
      <c r="H676">
        <f>1</f>
        <v>1</v>
      </c>
      <c r="I676">
        <f>COUNTA(input478[[#This Row],[Column1.1]:[Column1.8]])</f>
        <v>6</v>
      </c>
      <c r="J676" t="str">
        <f>ADDRESS(ROW(),input478[[#This Row],[first col]]+1,4)&amp;":"&amp;ADDRESS(ROW(),input478[[#This Row],[lastcol]],4)</f>
        <v>B676:F676</v>
      </c>
      <c r="K676" t="str">
        <f>ADDRESS(ROW(),input478[[#This Row],[first col]],4)&amp;":"&amp;ADDRESS(ROW(),input478[[#This Row],[lastcol]]-1,4)</f>
        <v>A676:E676</v>
      </c>
      <c r="L676" t="b" cm="1">
        <f t="array" aca="1" ref="L676" ca="1">SUMPRODUCT(--(INDIRECT(input478[[#This Row],[range1]])&lt;INDIRECT(input478[[#This Row],[range2]])))=COUNT(INDIRECT(input478[[#This Row],[range1]]))</f>
        <v>1</v>
      </c>
      <c r="M676" t="b" cm="1">
        <f t="array" aca="1" ref="M676" ca="1">SUMPRODUCT(--(INDIRECT(input478[[#This Row],[range1]])&gt;INDIRECT(input478[[#This Row],[range2]])))=COUNT(INDIRECT(input478[[#This Row],[range1]]))</f>
        <v>0</v>
      </c>
      <c r="N676" t="b">
        <f ca="1">IF(AND(NOT(input478[[#This Row],[All DESC?]]),NOT(input478[[#This Row],[All ASC?]])),FALSE(),TRUE())</f>
        <v>1</v>
      </c>
      <c r="O676" cm="1">
        <f t="array" aca="1" ref="O676" ca="1">IF(AND(input478[[#This Row],[Safe Part 1]],(MAX(ABS((INDIRECT(input478[[#This Row],[range2]]))-(INDIRECT(input478[[#This Row],[range1]])))))&lt;=3),1,0)</f>
        <v>0</v>
      </c>
    </row>
    <row r="677" spans="1:15" x14ac:dyDescent="0.35">
      <c r="A677">
        <v>48</v>
      </c>
      <c r="B677">
        <v>44</v>
      </c>
      <c r="C677">
        <v>41</v>
      </c>
      <c r="D677">
        <v>38</v>
      </c>
      <c r="E677">
        <v>35</v>
      </c>
      <c r="F677">
        <v>33</v>
      </c>
      <c r="G677">
        <v>32</v>
      </c>
      <c r="H677">
        <f>1</f>
        <v>1</v>
      </c>
      <c r="I677">
        <f>COUNTA(input478[[#This Row],[Column1.1]:[Column1.8]])</f>
        <v>7</v>
      </c>
      <c r="J677" t="str">
        <f>ADDRESS(ROW(),input478[[#This Row],[first col]]+1,4)&amp;":"&amp;ADDRESS(ROW(),input478[[#This Row],[lastcol]],4)</f>
        <v>B677:G677</v>
      </c>
      <c r="K677" t="str">
        <f>ADDRESS(ROW(),input478[[#This Row],[first col]],4)&amp;":"&amp;ADDRESS(ROW(),input478[[#This Row],[lastcol]]-1,4)</f>
        <v>A677:F677</v>
      </c>
      <c r="L677" t="b" cm="1">
        <f t="array" aca="1" ref="L677" ca="1">SUMPRODUCT(--(INDIRECT(input478[[#This Row],[range1]])&lt;INDIRECT(input478[[#This Row],[range2]])))=COUNT(INDIRECT(input478[[#This Row],[range1]]))</f>
        <v>1</v>
      </c>
      <c r="M677" t="b" cm="1">
        <f t="array" aca="1" ref="M677" ca="1">SUMPRODUCT(--(INDIRECT(input478[[#This Row],[range1]])&gt;INDIRECT(input478[[#This Row],[range2]])))=COUNT(INDIRECT(input478[[#This Row],[range1]]))</f>
        <v>0</v>
      </c>
      <c r="N677" t="b">
        <f ca="1">IF(AND(NOT(input478[[#This Row],[All DESC?]]),NOT(input478[[#This Row],[All ASC?]])),FALSE(),TRUE())</f>
        <v>1</v>
      </c>
      <c r="O677" cm="1">
        <f t="array" aca="1" ref="O677" ca="1">IF(AND(input478[[#This Row],[Safe Part 1]],(MAX(ABS((INDIRECT(input478[[#This Row],[range2]]))-(INDIRECT(input478[[#This Row],[range1]])))))&lt;=3),1,0)</f>
        <v>0</v>
      </c>
    </row>
    <row r="678" spans="1:15" x14ac:dyDescent="0.35">
      <c r="A678">
        <v>74</v>
      </c>
      <c r="B678">
        <v>72</v>
      </c>
      <c r="C678">
        <v>71</v>
      </c>
      <c r="D678">
        <v>70</v>
      </c>
      <c r="E678">
        <v>67</v>
      </c>
      <c r="F678">
        <v>64</v>
      </c>
      <c r="H678">
        <f>1</f>
        <v>1</v>
      </c>
      <c r="I678">
        <f>COUNTA(input478[[#This Row],[Column1.1]:[Column1.8]])</f>
        <v>6</v>
      </c>
      <c r="J678" t="str">
        <f>ADDRESS(ROW(),input478[[#This Row],[first col]]+1,4)&amp;":"&amp;ADDRESS(ROW(),input478[[#This Row],[lastcol]],4)</f>
        <v>B678:F678</v>
      </c>
      <c r="K678" t="str">
        <f>ADDRESS(ROW(),input478[[#This Row],[first col]],4)&amp;":"&amp;ADDRESS(ROW(),input478[[#This Row],[lastcol]]-1,4)</f>
        <v>A678:E678</v>
      </c>
      <c r="L678" t="b" cm="1">
        <f t="array" aca="1" ref="L678" ca="1">SUMPRODUCT(--(INDIRECT(input478[[#This Row],[range1]])&lt;INDIRECT(input478[[#This Row],[range2]])))=COUNT(INDIRECT(input478[[#This Row],[range1]]))</f>
        <v>1</v>
      </c>
      <c r="M678" t="b" cm="1">
        <f t="array" aca="1" ref="M678" ca="1">SUMPRODUCT(--(INDIRECT(input478[[#This Row],[range1]])&gt;INDIRECT(input478[[#This Row],[range2]])))=COUNT(INDIRECT(input478[[#This Row],[range1]]))</f>
        <v>0</v>
      </c>
      <c r="N678" t="b">
        <f ca="1">IF(AND(NOT(input478[[#This Row],[All DESC?]]),NOT(input478[[#This Row],[All ASC?]])),FALSE(),TRUE())</f>
        <v>1</v>
      </c>
      <c r="O678" cm="1">
        <f t="array" aca="1" ref="O678" ca="1">IF(AND(input478[[#This Row],[Safe Part 1]],(MAX(ABS((INDIRECT(input478[[#This Row],[range2]]))-(INDIRECT(input478[[#This Row],[range1]])))))&lt;=3),1,0)</f>
        <v>1</v>
      </c>
    </row>
    <row r="679" spans="1:15" x14ac:dyDescent="0.35">
      <c r="A679">
        <v>90</v>
      </c>
      <c r="B679">
        <v>86</v>
      </c>
      <c r="C679">
        <v>83</v>
      </c>
      <c r="D679">
        <v>82</v>
      </c>
      <c r="E679">
        <v>81</v>
      </c>
      <c r="F679">
        <v>79</v>
      </c>
      <c r="G679">
        <v>76</v>
      </c>
      <c r="H679">
        <f>1</f>
        <v>1</v>
      </c>
      <c r="I679">
        <f>COUNTA(input478[[#This Row],[Column1.1]:[Column1.8]])</f>
        <v>7</v>
      </c>
      <c r="J679" t="str">
        <f>ADDRESS(ROW(),input478[[#This Row],[first col]]+1,4)&amp;":"&amp;ADDRESS(ROW(),input478[[#This Row],[lastcol]],4)</f>
        <v>B679:G679</v>
      </c>
      <c r="K679" t="str">
        <f>ADDRESS(ROW(),input478[[#This Row],[first col]],4)&amp;":"&amp;ADDRESS(ROW(),input478[[#This Row],[lastcol]]-1,4)</f>
        <v>A679:F679</v>
      </c>
      <c r="L679" t="b" cm="1">
        <f t="array" aca="1" ref="L679" ca="1">SUMPRODUCT(--(INDIRECT(input478[[#This Row],[range1]])&lt;INDIRECT(input478[[#This Row],[range2]])))=COUNT(INDIRECT(input478[[#This Row],[range1]]))</f>
        <v>1</v>
      </c>
      <c r="M679" t="b" cm="1">
        <f t="array" aca="1" ref="M679" ca="1">SUMPRODUCT(--(INDIRECT(input478[[#This Row],[range1]])&gt;INDIRECT(input478[[#This Row],[range2]])))=COUNT(INDIRECT(input478[[#This Row],[range1]]))</f>
        <v>0</v>
      </c>
      <c r="N679" t="b">
        <f ca="1">IF(AND(NOT(input478[[#This Row],[All DESC?]]),NOT(input478[[#This Row],[All ASC?]])),FALSE(),TRUE())</f>
        <v>1</v>
      </c>
      <c r="O679" cm="1">
        <f t="array" aca="1" ref="O679" ca="1">IF(AND(input478[[#This Row],[Safe Part 1]],(MAX(ABS((INDIRECT(input478[[#This Row],[range2]]))-(INDIRECT(input478[[#This Row],[range1]])))))&lt;=3),1,0)</f>
        <v>0</v>
      </c>
    </row>
    <row r="680" spans="1:15" x14ac:dyDescent="0.35">
      <c r="A680">
        <v>30</v>
      </c>
      <c r="B680">
        <v>33</v>
      </c>
      <c r="C680">
        <v>36</v>
      </c>
      <c r="D680">
        <v>39</v>
      </c>
      <c r="E680">
        <v>40</v>
      </c>
      <c r="F680">
        <v>41</v>
      </c>
      <c r="G680">
        <v>43</v>
      </c>
      <c r="H680">
        <f>1</f>
        <v>1</v>
      </c>
      <c r="I680">
        <f>COUNTA(input478[[#This Row],[Column1.1]:[Column1.8]])</f>
        <v>7</v>
      </c>
      <c r="J680" t="str">
        <f>ADDRESS(ROW(),input478[[#This Row],[first col]]+1,4)&amp;":"&amp;ADDRESS(ROW(),input478[[#This Row],[lastcol]],4)</f>
        <v>B680:G680</v>
      </c>
      <c r="K680" t="str">
        <f>ADDRESS(ROW(),input478[[#This Row],[first col]],4)&amp;":"&amp;ADDRESS(ROW(),input478[[#This Row],[lastcol]]-1,4)</f>
        <v>A680:F680</v>
      </c>
      <c r="L680" t="b" cm="1">
        <f t="array" aca="1" ref="L680" ca="1">SUMPRODUCT(--(INDIRECT(input478[[#This Row],[range1]])&lt;INDIRECT(input478[[#This Row],[range2]])))=COUNT(INDIRECT(input478[[#This Row],[range1]]))</f>
        <v>0</v>
      </c>
      <c r="M680" t="b" cm="1">
        <f t="array" aca="1" ref="M680" ca="1">SUMPRODUCT(--(INDIRECT(input478[[#This Row],[range1]])&gt;INDIRECT(input478[[#This Row],[range2]])))=COUNT(INDIRECT(input478[[#This Row],[range1]]))</f>
        <v>1</v>
      </c>
      <c r="N680" t="b">
        <f ca="1">IF(AND(NOT(input478[[#This Row],[All DESC?]]),NOT(input478[[#This Row],[All ASC?]])),FALSE(),TRUE())</f>
        <v>1</v>
      </c>
      <c r="O680" cm="1">
        <f t="array" aca="1" ref="O680" ca="1">IF(AND(input478[[#This Row],[Safe Part 1]],(MAX(ABS((INDIRECT(input478[[#This Row],[range2]]))-(INDIRECT(input478[[#This Row],[range1]])))))&lt;=3),1,0)</f>
        <v>1</v>
      </c>
    </row>
    <row r="681" spans="1:15" x14ac:dyDescent="0.35">
      <c r="A681">
        <v>12</v>
      </c>
      <c r="B681">
        <v>16</v>
      </c>
      <c r="C681">
        <v>18</v>
      </c>
      <c r="D681">
        <v>21</v>
      </c>
      <c r="E681">
        <v>22</v>
      </c>
      <c r="F681">
        <v>23</v>
      </c>
      <c r="G681">
        <v>25</v>
      </c>
      <c r="H681">
        <f>1</f>
        <v>1</v>
      </c>
      <c r="I681">
        <f>COUNTA(input478[[#This Row],[Column1.1]:[Column1.8]])</f>
        <v>7</v>
      </c>
      <c r="J681" t="str">
        <f>ADDRESS(ROW(),input478[[#This Row],[first col]]+1,4)&amp;":"&amp;ADDRESS(ROW(),input478[[#This Row],[lastcol]],4)</f>
        <v>B681:G681</v>
      </c>
      <c r="K681" t="str">
        <f>ADDRESS(ROW(),input478[[#This Row],[first col]],4)&amp;":"&amp;ADDRESS(ROW(),input478[[#This Row],[lastcol]]-1,4)</f>
        <v>A681:F681</v>
      </c>
      <c r="L681" t="b" cm="1">
        <f t="array" aca="1" ref="L681" ca="1">SUMPRODUCT(--(INDIRECT(input478[[#This Row],[range1]])&lt;INDIRECT(input478[[#This Row],[range2]])))=COUNT(INDIRECT(input478[[#This Row],[range1]]))</f>
        <v>0</v>
      </c>
      <c r="M681" t="b" cm="1">
        <f t="array" aca="1" ref="M681" ca="1">SUMPRODUCT(--(INDIRECT(input478[[#This Row],[range1]])&gt;INDIRECT(input478[[#This Row],[range2]])))=COUNT(INDIRECT(input478[[#This Row],[range1]]))</f>
        <v>1</v>
      </c>
      <c r="N681" t="b">
        <f ca="1">IF(AND(NOT(input478[[#This Row],[All DESC?]]),NOT(input478[[#This Row],[All ASC?]])),FALSE(),TRUE())</f>
        <v>1</v>
      </c>
      <c r="O681" cm="1">
        <f t="array" aca="1" ref="O681" ca="1">IF(AND(input478[[#This Row],[Safe Part 1]],(MAX(ABS((INDIRECT(input478[[#This Row],[range2]]))-(INDIRECT(input478[[#This Row],[range1]])))))&lt;=3),1,0)</f>
        <v>0</v>
      </c>
    </row>
    <row r="682" spans="1:15" x14ac:dyDescent="0.35">
      <c r="A682">
        <v>21</v>
      </c>
      <c r="B682">
        <v>18</v>
      </c>
      <c r="C682">
        <v>16</v>
      </c>
      <c r="D682">
        <v>15</v>
      </c>
      <c r="H682">
        <f>1</f>
        <v>1</v>
      </c>
      <c r="I682">
        <f>COUNTA(input478[[#This Row],[Column1.1]:[Column1.8]])</f>
        <v>4</v>
      </c>
      <c r="J682" t="str">
        <f>ADDRESS(ROW(),input478[[#This Row],[first col]]+1,4)&amp;":"&amp;ADDRESS(ROW(),input478[[#This Row],[lastcol]],4)</f>
        <v>B682:D682</v>
      </c>
      <c r="K682" t="str">
        <f>ADDRESS(ROW(),input478[[#This Row],[first col]],4)&amp;":"&amp;ADDRESS(ROW(),input478[[#This Row],[lastcol]]-1,4)</f>
        <v>A682:C682</v>
      </c>
      <c r="L682" t="b" cm="1">
        <f t="array" aca="1" ref="L682" ca="1">SUMPRODUCT(--(INDIRECT(input478[[#This Row],[range1]])&lt;INDIRECT(input478[[#This Row],[range2]])))=COUNT(INDIRECT(input478[[#This Row],[range1]]))</f>
        <v>1</v>
      </c>
      <c r="M682" t="b" cm="1">
        <f t="array" aca="1" ref="M682" ca="1">SUMPRODUCT(--(INDIRECT(input478[[#This Row],[range1]])&gt;INDIRECT(input478[[#This Row],[range2]])))=COUNT(INDIRECT(input478[[#This Row],[range1]]))</f>
        <v>0</v>
      </c>
      <c r="N682" t="b">
        <f ca="1">IF(AND(NOT(input478[[#This Row],[All DESC?]]),NOT(input478[[#This Row],[All ASC?]])),FALSE(),TRUE())</f>
        <v>1</v>
      </c>
      <c r="O682" cm="1">
        <f t="array" aca="1" ref="O682" ca="1">IF(AND(input478[[#This Row],[Safe Part 1]],(MAX(ABS((INDIRECT(input478[[#This Row],[range2]]))-(INDIRECT(input478[[#This Row],[range1]])))))&lt;=3),1,0)</f>
        <v>1</v>
      </c>
    </row>
    <row r="683" spans="1:15" x14ac:dyDescent="0.35">
      <c r="A683">
        <v>41</v>
      </c>
      <c r="B683">
        <v>43</v>
      </c>
      <c r="C683">
        <v>44</v>
      </c>
      <c r="D683">
        <v>45</v>
      </c>
      <c r="E683">
        <v>48</v>
      </c>
      <c r="F683">
        <v>50</v>
      </c>
      <c r="G683">
        <v>53</v>
      </c>
      <c r="H683">
        <f>1</f>
        <v>1</v>
      </c>
      <c r="I683">
        <f>COUNTA(input478[[#This Row],[Column1.1]:[Column1.8]])</f>
        <v>7</v>
      </c>
      <c r="J683" t="str">
        <f>ADDRESS(ROW(),input478[[#This Row],[first col]]+1,4)&amp;":"&amp;ADDRESS(ROW(),input478[[#This Row],[lastcol]],4)</f>
        <v>B683:G683</v>
      </c>
      <c r="K683" t="str">
        <f>ADDRESS(ROW(),input478[[#This Row],[first col]],4)&amp;":"&amp;ADDRESS(ROW(),input478[[#This Row],[lastcol]]-1,4)</f>
        <v>A683:F683</v>
      </c>
      <c r="L683" t="b" cm="1">
        <f t="array" aca="1" ref="L683" ca="1">SUMPRODUCT(--(INDIRECT(input478[[#This Row],[range1]])&lt;INDIRECT(input478[[#This Row],[range2]])))=COUNT(INDIRECT(input478[[#This Row],[range1]]))</f>
        <v>0</v>
      </c>
      <c r="M683" t="b" cm="1">
        <f t="array" aca="1" ref="M683" ca="1">SUMPRODUCT(--(INDIRECT(input478[[#This Row],[range1]])&gt;INDIRECT(input478[[#This Row],[range2]])))=COUNT(INDIRECT(input478[[#This Row],[range1]]))</f>
        <v>1</v>
      </c>
      <c r="N683" t="b">
        <f ca="1">IF(AND(NOT(input478[[#This Row],[All DESC?]]),NOT(input478[[#This Row],[All ASC?]])),FALSE(),TRUE())</f>
        <v>1</v>
      </c>
      <c r="O683" cm="1">
        <f t="array" aca="1" ref="O683" ca="1">IF(AND(input478[[#This Row],[Safe Part 1]],(MAX(ABS((INDIRECT(input478[[#This Row],[range2]]))-(INDIRECT(input478[[#This Row],[range1]])))))&lt;=3),1,0)</f>
        <v>1</v>
      </c>
    </row>
    <row r="684" spans="1:15" x14ac:dyDescent="0.35">
      <c r="A684">
        <v>25</v>
      </c>
      <c r="B684">
        <v>30</v>
      </c>
      <c r="C684">
        <v>31</v>
      </c>
      <c r="D684">
        <v>34</v>
      </c>
      <c r="H684">
        <f>1</f>
        <v>1</v>
      </c>
      <c r="I684">
        <f>COUNTA(input478[[#This Row],[Column1.1]:[Column1.8]])</f>
        <v>4</v>
      </c>
      <c r="J684" t="str">
        <f>ADDRESS(ROW(),input478[[#This Row],[first col]]+1,4)&amp;":"&amp;ADDRESS(ROW(),input478[[#This Row],[lastcol]],4)</f>
        <v>B684:D684</v>
      </c>
      <c r="K684" t="str">
        <f>ADDRESS(ROW(),input478[[#This Row],[first col]],4)&amp;":"&amp;ADDRESS(ROW(),input478[[#This Row],[lastcol]]-1,4)</f>
        <v>A684:C684</v>
      </c>
      <c r="L684" t="b" cm="1">
        <f t="array" aca="1" ref="L684" ca="1">SUMPRODUCT(--(INDIRECT(input478[[#This Row],[range1]])&lt;INDIRECT(input478[[#This Row],[range2]])))=COUNT(INDIRECT(input478[[#This Row],[range1]]))</f>
        <v>0</v>
      </c>
      <c r="M684" t="b" cm="1">
        <f t="array" aca="1" ref="M684" ca="1">SUMPRODUCT(--(INDIRECT(input478[[#This Row],[range1]])&gt;INDIRECT(input478[[#This Row],[range2]])))=COUNT(INDIRECT(input478[[#This Row],[range1]]))</f>
        <v>1</v>
      </c>
      <c r="N684" t="b">
        <f ca="1">IF(AND(NOT(input478[[#This Row],[All DESC?]]),NOT(input478[[#This Row],[All ASC?]])),FALSE(),TRUE())</f>
        <v>1</v>
      </c>
      <c r="O684" cm="1">
        <f t="array" aca="1" ref="O684" ca="1">IF(AND(input478[[#This Row],[Safe Part 1]],(MAX(ABS((INDIRECT(input478[[#This Row],[range2]]))-(INDIRECT(input478[[#This Row],[range1]])))))&lt;=3),1,0)</f>
        <v>0</v>
      </c>
    </row>
    <row r="685" spans="1:15" x14ac:dyDescent="0.35">
      <c r="A685">
        <v>29</v>
      </c>
      <c r="B685">
        <v>34</v>
      </c>
      <c r="C685">
        <v>35</v>
      </c>
      <c r="D685">
        <v>36</v>
      </c>
      <c r="E685">
        <v>39</v>
      </c>
      <c r="F685">
        <v>40</v>
      </c>
      <c r="G685">
        <v>43</v>
      </c>
      <c r="H685">
        <f>1</f>
        <v>1</v>
      </c>
      <c r="I685">
        <f>COUNTA(input478[[#This Row],[Column1.1]:[Column1.8]])</f>
        <v>7</v>
      </c>
      <c r="J685" t="str">
        <f>ADDRESS(ROW(),input478[[#This Row],[first col]]+1,4)&amp;":"&amp;ADDRESS(ROW(),input478[[#This Row],[lastcol]],4)</f>
        <v>B685:G685</v>
      </c>
      <c r="K685" t="str">
        <f>ADDRESS(ROW(),input478[[#This Row],[first col]],4)&amp;":"&amp;ADDRESS(ROW(),input478[[#This Row],[lastcol]]-1,4)</f>
        <v>A685:F685</v>
      </c>
      <c r="L685" t="b" cm="1">
        <f t="array" aca="1" ref="L685" ca="1">SUMPRODUCT(--(INDIRECT(input478[[#This Row],[range1]])&lt;INDIRECT(input478[[#This Row],[range2]])))=COUNT(INDIRECT(input478[[#This Row],[range1]]))</f>
        <v>0</v>
      </c>
      <c r="M685" t="b" cm="1">
        <f t="array" aca="1" ref="M685" ca="1">SUMPRODUCT(--(INDIRECT(input478[[#This Row],[range1]])&gt;INDIRECT(input478[[#This Row],[range2]])))=COUNT(INDIRECT(input478[[#This Row],[range1]]))</f>
        <v>1</v>
      </c>
      <c r="N685" t="b">
        <f ca="1">IF(AND(NOT(input478[[#This Row],[All DESC?]]),NOT(input478[[#This Row],[All ASC?]])),FALSE(),TRUE())</f>
        <v>1</v>
      </c>
      <c r="O685" cm="1">
        <f t="array" aca="1" ref="O685" ca="1">IF(AND(input478[[#This Row],[Safe Part 1]],(MAX(ABS((INDIRECT(input478[[#This Row],[range2]]))-(INDIRECT(input478[[#This Row],[range1]])))))&lt;=3),1,0)</f>
        <v>0</v>
      </c>
    </row>
    <row r="686" spans="1:15" x14ac:dyDescent="0.35">
      <c r="A686">
        <v>78</v>
      </c>
      <c r="B686">
        <v>74</v>
      </c>
      <c r="C686">
        <v>73</v>
      </c>
      <c r="D686">
        <v>70</v>
      </c>
      <c r="E686">
        <v>67</v>
      </c>
      <c r="H686">
        <f>1</f>
        <v>1</v>
      </c>
      <c r="I686">
        <f>COUNTA(input478[[#This Row],[Column1.1]:[Column1.8]])</f>
        <v>5</v>
      </c>
      <c r="J686" t="str">
        <f>ADDRESS(ROW(),input478[[#This Row],[first col]]+1,4)&amp;":"&amp;ADDRESS(ROW(),input478[[#This Row],[lastcol]],4)</f>
        <v>B686:E686</v>
      </c>
      <c r="K686" t="str">
        <f>ADDRESS(ROW(),input478[[#This Row],[first col]],4)&amp;":"&amp;ADDRESS(ROW(),input478[[#This Row],[lastcol]]-1,4)</f>
        <v>A686:D686</v>
      </c>
      <c r="L686" t="b" cm="1">
        <f t="array" aca="1" ref="L686" ca="1">SUMPRODUCT(--(INDIRECT(input478[[#This Row],[range1]])&lt;INDIRECT(input478[[#This Row],[range2]])))=COUNT(INDIRECT(input478[[#This Row],[range1]]))</f>
        <v>1</v>
      </c>
      <c r="M686" t="b" cm="1">
        <f t="array" aca="1" ref="M686" ca="1">SUMPRODUCT(--(INDIRECT(input478[[#This Row],[range1]])&gt;INDIRECT(input478[[#This Row],[range2]])))=COUNT(INDIRECT(input478[[#This Row],[range1]]))</f>
        <v>0</v>
      </c>
      <c r="N686" t="b">
        <f ca="1">IF(AND(NOT(input478[[#This Row],[All DESC?]]),NOT(input478[[#This Row],[All ASC?]])),FALSE(),TRUE())</f>
        <v>1</v>
      </c>
      <c r="O686" cm="1">
        <f t="array" aca="1" ref="O686" ca="1">IF(AND(input478[[#This Row],[Safe Part 1]],(MAX(ABS((INDIRECT(input478[[#This Row],[range2]]))-(INDIRECT(input478[[#This Row],[range1]])))))&lt;=3),1,0)</f>
        <v>0</v>
      </c>
    </row>
    <row r="687" spans="1:15" x14ac:dyDescent="0.35">
      <c r="A687">
        <v>85</v>
      </c>
      <c r="B687">
        <v>82</v>
      </c>
      <c r="C687">
        <v>81</v>
      </c>
      <c r="D687">
        <v>80</v>
      </c>
      <c r="E687">
        <v>79</v>
      </c>
      <c r="H687">
        <f>1</f>
        <v>1</v>
      </c>
      <c r="I687">
        <f>COUNTA(input478[[#This Row],[Column1.1]:[Column1.8]])</f>
        <v>5</v>
      </c>
      <c r="J687" t="str">
        <f>ADDRESS(ROW(),input478[[#This Row],[first col]]+1,4)&amp;":"&amp;ADDRESS(ROW(),input478[[#This Row],[lastcol]],4)</f>
        <v>B687:E687</v>
      </c>
      <c r="K687" t="str">
        <f>ADDRESS(ROW(),input478[[#This Row],[first col]],4)&amp;":"&amp;ADDRESS(ROW(),input478[[#This Row],[lastcol]]-1,4)</f>
        <v>A687:D687</v>
      </c>
      <c r="L687" t="b" cm="1">
        <f t="array" aca="1" ref="L687" ca="1">SUMPRODUCT(--(INDIRECT(input478[[#This Row],[range1]])&lt;INDIRECT(input478[[#This Row],[range2]])))=COUNT(INDIRECT(input478[[#This Row],[range1]]))</f>
        <v>1</v>
      </c>
      <c r="M687" t="b" cm="1">
        <f t="array" aca="1" ref="M687" ca="1">SUMPRODUCT(--(INDIRECT(input478[[#This Row],[range1]])&gt;INDIRECT(input478[[#This Row],[range2]])))=COUNT(INDIRECT(input478[[#This Row],[range1]]))</f>
        <v>0</v>
      </c>
      <c r="N687" t="b">
        <f ca="1">IF(AND(NOT(input478[[#This Row],[All DESC?]]),NOT(input478[[#This Row],[All ASC?]])),FALSE(),TRUE())</f>
        <v>1</v>
      </c>
      <c r="O687" cm="1">
        <f t="array" aca="1" ref="O687" ca="1">IF(AND(input478[[#This Row],[Safe Part 1]],(MAX(ABS((INDIRECT(input478[[#This Row],[range2]]))-(INDIRECT(input478[[#This Row],[range1]])))))&lt;=3),1,0)</f>
        <v>1</v>
      </c>
    </row>
    <row r="688" spans="1:15" x14ac:dyDescent="0.35">
      <c r="A688">
        <v>77</v>
      </c>
      <c r="B688">
        <v>75</v>
      </c>
      <c r="C688">
        <v>73</v>
      </c>
      <c r="D688">
        <v>72</v>
      </c>
      <c r="E688">
        <v>69</v>
      </c>
      <c r="F688">
        <v>66</v>
      </c>
      <c r="G688">
        <v>65</v>
      </c>
      <c r="H688">
        <f>1</f>
        <v>1</v>
      </c>
      <c r="I688">
        <f>COUNTA(input478[[#This Row],[Column1.1]:[Column1.8]])</f>
        <v>7</v>
      </c>
      <c r="J688" t="str">
        <f>ADDRESS(ROW(),input478[[#This Row],[first col]]+1,4)&amp;":"&amp;ADDRESS(ROW(),input478[[#This Row],[lastcol]],4)</f>
        <v>B688:G688</v>
      </c>
      <c r="K688" t="str">
        <f>ADDRESS(ROW(),input478[[#This Row],[first col]],4)&amp;":"&amp;ADDRESS(ROW(),input478[[#This Row],[lastcol]]-1,4)</f>
        <v>A688:F688</v>
      </c>
      <c r="L688" t="b" cm="1">
        <f t="array" aca="1" ref="L688" ca="1">SUMPRODUCT(--(INDIRECT(input478[[#This Row],[range1]])&lt;INDIRECT(input478[[#This Row],[range2]])))=COUNT(INDIRECT(input478[[#This Row],[range1]]))</f>
        <v>1</v>
      </c>
      <c r="M688" t="b" cm="1">
        <f t="array" aca="1" ref="M688" ca="1">SUMPRODUCT(--(INDIRECT(input478[[#This Row],[range1]])&gt;INDIRECT(input478[[#This Row],[range2]])))=COUNT(INDIRECT(input478[[#This Row],[range1]]))</f>
        <v>0</v>
      </c>
      <c r="N688" t="b">
        <f ca="1">IF(AND(NOT(input478[[#This Row],[All DESC?]]),NOT(input478[[#This Row],[All ASC?]])),FALSE(),TRUE())</f>
        <v>1</v>
      </c>
      <c r="O688" cm="1">
        <f t="array" aca="1" ref="O688" ca="1">IF(AND(input478[[#This Row],[Safe Part 1]],(MAX(ABS((INDIRECT(input478[[#This Row],[range2]]))-(INDIRECT(input478[[#This Row],[range1]])))))&lt;=3),1,0)</f>
        <v>1</v>
      </c>
    </row>
    <row r="689" spans="1:15" x14ac:dyDescent="0.35">
      <c r="A689">
        <v>22</v>
      </c>
      <c r="B689">
        <v>26</v>
      </c>
      <c r="C689">
        <v>27</v>
      </c>
      <c r="D689">
        <v>30</v>
      </c>
      <c r="E689">
        <v>33</v>
      </c>
      <c r="F689">
        <v>35</v>
      </c>
      <c r="G689">
        <v>37</v>
      </c>
      <c r="H689">
        <f>1</f>
        <v>1</v>
      </c>
      <c r="I689">
        <f>COUNTA(input478[[#This Row],[Column1.1]:[Column1.8]])</f>
        <v>7</v>
      </c>
      <c r="J689" t="str">
        <f>ADDRESS(ROW(),input478[[#This Row],[first col]]+1,4)&amp;":"&amp;ADDRESS(ROW(),input478[[#This Row],[lastcol]],4)</f>
        <v>B689:G689</v>
      </c>
      <c r="K689" t="str">
        <f>ADDRESS(ROW(),input478[[#This Row],[first col]],4)&amp;":"&amp;ADDRESS(ROW(),input478[[#This Row],[lastcol]]-1,4)</f>
        <v>A689:F689</v>
      </c>
      <c r="L689" t="b" cm="1">
        <f t="array" aca="1" ref="L689" ca="1">SUMPRODUCT(--(INDIRECT(input478[[#This Row],[range1]])&lt;INDIRECT(input478[[#This Row],[range2]])))=COUNT(INDIRECT(input478[[#This Row],[range1]]))</f>
        <v>0</v>
      </c>
      <c r="M689" t="b" cm="1">
        <f t="array" aca="1" ref="M689" ca="1">SUMPRODUCT(--(INDIRECT(input478[[#This Row],[range1]])&gt;INDIRECT(input478[[#This Row],[range2]])))=COUNT(INDIRECT(input478[[#This Row],[range1]]))</f>
        <v>1</v>
      </c>
      <c r="N689" t="b">
        <f ca="1">IF(AND(NOT(input478[[#This Row],[All DESC?]]),NOT(input478[[#This Row],[All ASC?]])),FALSE(),TRUE())</f>
        <v>1</v>
      </c>
      <c r="O689" cm="1">
        <f t="array" aca="1" ref="O689" ca="1">IF(AND(input478[[#This Row],[Safe Part 1]],(MAX(ABS((INDIRECT(input478[[#This Row],[range2]]))-(INDIRECT(input478[[#This Row],[range1]])))))&lt;=3),1,0)</f>
        <v>0</v>
      </c>
    </row>
    <row r="690" spans="1:15" x14ac:dyDescent="0.35">
      <c r="A690">
        <v>11</v>
      </c>
      <c r="B690">
        <v>14</v>
      </c>
      <c r="C690">
        <v>17</v>
      </c>
      <c r="D690">
        <v>20</v>
      </c>
      <c r="E690">
        <v>22</v>
      </c>
      <c r="F690">
        <v>23</v>
      </c>
      <c r="H690">
        <f>1</f>
        <v>1</v>
      </c>
      <c r="I690">
        <f>COUNTA(input478[[#This Row],[Column1.1]:[Column1.8]])</f>
        <v>6</v>
      </c>
      <c r="J690" t="str">
        <f>ADDRESS(ROW(),input478[[#This Row],[first col]]+1,4)&amp;":"&amp;ADDRESS(ROW(),input478[[#This Row],[lastcol]],4)</f>
        <v>B690:F690</v>
      </c>
      <c r="K690" t="str">
        <f>ADDRESS(ROW(),input478[[#This Row],[first col]],4)&amp;":"&amp;ADDRESS(ROW(),input478[[#This Row],[lastcol]]-1,4)</f>
        <v>A690:E690</v>
      </c>
      <c r="L690" t="b" cm="1">
        <f t="array" aca="1" ref="L690" ca="1">SUMPRODUCT(--(INDIRECT(input478[[#This Row],[range1]])&lt;INDIRECT(input478[[#This Row],[range2]])))=COUNT(INDIRECT(input478[[#This Row],[range1]]))</f>
        <v>0</v>
      </c>
      <c r="M690" t="b" cm="1">
        <f t="array" aca="1" ref="M690" ca="1">SUMPRODUCT(--(INDIRECT(input478[[#This Row],[range1]])&gt;INDIRECT(input478[[#This Row],[range2]])))=COUNT(INDIRECT(input478[[#This Row],[range1]]))</f>
        <v>1</v>
      </c>
      <c r="N690" t="b">
        <f ca="1">IF(AND(NOT(input478[[#This Row],[All DESC?]]),NOT(input478[[#This Row],[All ASC?]])),FALSE(),TRUE())</f>
        <v>1</v>
      </c>
      <c r="O690" cm="1">
        <f t="array" aca="1" ref="O690" ca="1">IF(AND(input478[[#This Row],[Safe Part 1]],(MAX(ABS((INDIRECT(input478[[#This Row],[range2]]))-(INDIRECT(input478[[#This Row],[range1]])))))&lt;=3),1,0)</f>
        <v>1</v>
      </c>
    </row>
    <row r="691" spans="1:15" x14ac:dyDescent="0.35">
      <c r="A691">
        <v>78</v>
      </c>
      <c r="B691">
        <v>81</v>
      </c>
      <c r="C691">
        <v>82</v>
      </c>
      <c r="D691">
        <v>84</v>
      </c>
      <c r="H691">
        <f>1</f>
        <v>1</v>
      </c>
      <c r="I691">
        <f>COUNTA(input478[[#This Row],[Column1.1]:[Column1.8]])</f>
        <v>4</v>
      </c>
      <c r="J691" t="str">
        <f>ADDRESS(ROW(),input478[[#This Row],[first col]]+1,4)&amp;":"&amp;ADDRESS(ROW(),input478[[#This Row],[lastcol]],4)</f>
        <v>B691:D691</v>
      </c>
      <c r="K691" t="str">
        <f>ADDRESS(ROW(),input478[[#This Row],[first col]],4)&amp;":"&amp;ADDRESS(ROW(),input478[[#This Row],[lastcol]]-1,4)</f>
        <v>A691:C691</v>
      </c>
      <c r="L691" t="b" cm="1">
        <f t="array" aca="1" ref="L691" ca="1">SUMPRODUCT(--(INDIRECT(input478[[#This Row],[range1]])&lt;INDIRECT(input478[[#This Row],[range2]])))=COUNT(INDIRECT(input478[[#This Row],[range1]]))</f>
        <v>0</v>
      </c>
      <c r="M691" t="b" cm="1">
        <f t="array" aca="1" ref="M691" ca="1">SUMPRODUCT(--(INDIRECT(input478[[#This Row],[range1]])&gt;INDIRECT(input478[[#This Row],[range2]])))=COUNT(INDIRECT(input478[[#This Row],[range1]]))</f>
        <v>1</v>
      </c>
      <c r="N691" t="b">
        <f ca="1">IF(AND(NOT(input478[[#This Row],[All DESC?]]),NOT(input478[[#This Row],[All ASC?]])),FALSE(),TRUE())</f>
        <v>1</v>
      </c>
      <c r="O691" cm="1">
        <f t="array" aca="1" ref="O691" ca="1">IF(AND(input478[[#This Row],[Safe Part 1]],(MAX(ABS((INDIRECT(input478[[#This Row],[range2]]))-(INDIRECT(input478[[#This Row],[range1]])))))&lt;=3),1,0)</f>
        <v>1</v>
      </c>
    </row>
    <row r="692" spans="1:15" x14ac:dyDescent="0.35">
      <c r="A692">
        <v>62</v>
      </c>
      <c r="B692">
        <v>68</v>
      </c>
      <c r="C692">
        <v>69</v>
      </c>
      <c r="D692">
        <v>71</v>
      </c>
      <c r="E692">
        <v>74</v>
      </c>
      <c r="H692">
        <f>1</f>
        <v>1</v>
      </c>
      <c r="I692">
        <f>COUNTA(input478[[#This Row],[Column1.1]:[Column1.8]])</f>
        <v>5</v>
      </c>
      <c r="J692" t="str">
        <f>ADDRESS(ROW(),input478[[#This Row],[first col]]+1,4)&amp;":"&amp;ADDRESS(ROW(),input478[[#This Row],[lastcol]],4)</f>
        <v>B692:E692</v>
      </c>
      <c r="K692" t="str">
        <f>ADDRESS(ROW(),input478[[#This Row],[first col]],4)&amp;":"&amp;ADDRESS(ROW(),input478[[#This Row],[lastcol]]-1,4)</f>
        <v>A692:D692</v>
      </c>
      <c r="L692" t="b" cm="1">
        <f t="array" aca="1" ref="L692" ca="1">SUMPRODUCT(--(INDIRECT(input478[[#This Row],[range1]])&lt;INDIRECT(input478[[#This Row],[range2]])))=COUNT(INDIRECT(input478[[#This Row],[range1]]))</f>
        <v>0</v>
      </c>
      <c r="M692" t="b" cm="1">
        <f t="array" aca="1" ref="M692" ca="1">SUMPRODUCT(--(INDIRECT(input478[[#This Row],[range1]])&gt;INDIRECT(input478[[#This Row],[range2]])))=COUNT(INDIRECT(input478[[#This Row],[range1]]))</f>
        <v>1</v>
      </c>
      <c r="N692" t="b">
        <f ca="1">IF(AND(NOT(input478[[#This Row],[All DESC?]]),NOT(input478[[#This Row],[All ASC?]])),FALSE(),TRUE())</f>
        <v>1</v>
      </c>
      <c r="O692" cm="1">
        <f t="array" aca="1" ref="O692" ca="1">IF(AND(input478[[#This Row],[Safe Part 1]],(MAX(ABS((INDIRECT(input478[[#This Row],[range2]]))-(INDIRECT(input478[[#This Row],[range1]])))))&lt;=3),1,0)</f>
        <v>0</v>
      </c>
    </row>
    <row r="693" spans="1:15" x14ac:dyDescent="0.35">
      <c r="A693">
        <v>30</v>
      </c>
      <c r="B693">
        <v>34</v>
      </c>
      <c r="C693">
        <v>37</v>
      </c>
      <c r="D693">
        <v>39</v>
      </c>
      <c r="E693">
        <v>42</v>
      </c>
      <c r="F693">
        <v>43</v>
      </c>
      <c r="G693">
        <v>46</v>
      </c>
      <c r="H693">
        <f>1</f>
        <v>1</v>
      </c>
      <c r="I693">
        <f>COUNTA(input478[[#This Row],[Column1.1]:[Column1.8]])</f>
        <v>7</v>
      </c>
      <c r="J693" t="str">
        <f>ADDRESS(ROW(),input478[[#This Row],[first col]]+1,4)&amp;":"&amp;ADDRESS(ROW(),input478[[#This Row],[lastcol]],4)</f>
        <v>B693:G693</v>
      </c>
      <c r="K693" t="str">
        <f>ADDRESS(ROW(),input478[[#This Row],[first col]],4)&amp;":"&amp;ADDRESS(ROW(),input478[[#This Row],[lastcol]]-1,4)</f>
        <v>A693:F693</v>
      </c>
      <c r="L693" t="b" cm="1">
        <f t="array" aca="1" ref="L693" ca="1">SUMPRODUCT(--(INDIRECT(input478[[#This Row],[range1]])&lt;INDIRECT(input478[[#This Row],[range2]])))=COUNT(INDIRECT(input478[[#This Row],[range1]]))</f>
        <v>0</v>
      </c>
      <c r="M693" t="b" cm="1">
        <f t="array" aca="1" ref="M693" ca="1">SUMPRODUCT(--(INDIRECT(input478[[#This Row],[range1]])&gt;INDIRECT(input478[[#This Row],[range2]])))=COUNT(INDIRECT(input478[[#This Row],[range1]]))</f>
        <v>1</v>
      </c>
      <c r="N693" t="b">
        <f ca="1">IF(AND(NOT(input478[[#This Row],[All DESC?]]),NOT(input478[[#This Row],[All ASC?]])),FALSE(),TRUE())</f>
        <v>1</v>
      </c>
      <c r="O693" cm="1">
        <f t="array" aca="1" ref="O693" ca="1">IF(AND(input478[[#This Row],[Safe Part 1]],(MAX(ABS((INDIRECT(input478[[#This Row],[range2]]))-(INDIRECT(input478[[#This Row],[range1]])))))&lt;=3),1,0)</f>
        <v>0</v>
      </c>
    </row>
    <row r="694" spans="1:15" x14ac:dyDescent="0.35">
      <c r="A694">
        <v>22</v>
      </c>
      <c r="B694">
        <v>25</v>
      </c>
      <c r="C694">
        <v>28</v>
      </c>
      <c r="D694">
        <v>31</v>
      </c>
      <c r="E694">
        <v>32</v>
      </c>
      <c r="F694">
        <v>35</v>
      </c>
      <c r="G694">
        <v>36</v>
      </c>
      <c r="H694">
        <f>1</f>
        <v>1</v>
      </c>
      <c r="I694">
        <f>COUNTA(input478[[#This Row],[Column1.1]:[Column1.8]])</f>
        <v>7</v>
      </c>
      <c r="J694" t="str">
        <f>ADDRESS(ROW(),input478[[#This Row],[first col]]+1,4)&amp;":"&amp;ADDRESS(ROW(),input478[[#This Row],[lastcol]],4)</f>
        <v>B694:G694</v>
      </c>
      <c r="K694" t="str">
        <f>ADDRESS(ROW(),input478[[#This Row],[first col]],4)&amp;":"&amp;ADDRESS(ROW(),input478[[#This Row],[lastcol]]-1,4)</f>
        <v>A694:F694</v>
      </c>
      <c r="L694" t="b" cm="1">
        <f t="array" aca="1" ref="L694" ca="1">SUMPRODUCT(--(INDIRECT(input478[[#This Row],[range1]])&lt;INDIRECT(input478[[#This Row],[range2]])))=COUNT(INDIRECT(input478[[#This Row],[range1]]))</f>
        <v>0</v>
      </c>
      <c r="M694" t="b" cm="1">
        <f t="array" aca="1" ref="M694" ca="1">SUMPRODUCT(--(INDIRECT(input478[[#This Row],[range1]])&gt;INDIRECT(input478[[#This Row],[range2]])))=COUNT(INDIRECT(input478[[#This Row],[range1]]))</f>
        <v>1</v>
      </c>
      <c r="N694" t="b">
        <f ca="1">IF(AND(NOT(input478[[#This Row],[All DESC?]]),NOT(input478[[#This Row],[All ASC?]])),FALSE(),TRUE())</f>
        <v>1</v>
      </c>
      <c r="O694" cm="1">
        <f t="array" aca="1" ref="O694" ca="1">IF(AND(input478[[#This Row],[Safe Part 1]],(MAX(ABS((INDIRECT(input478[[#This Row],[range2]]))-(INDIRECT(input478[[#This Row],[range1]])))))&lt;=3),1,0)</f>
        <v>1</v>
      </c>
    </row>
    <row r="695" spans="1:15" x14ac:dyDescent="0.35">
      <c r="A695">
        <v>2</v>
      </c>
      <c r="B695">
        <v>6</v>
      </c>
      <c r="C695">
        <v>7</v>
      </c>
      <c r="D695">
        <v>8</v>
      </c>
      <c r="H695">
        <f>1</f>
        <v>1</v>
      </c>
      <c r="I695">
        <f>COUNTA(input478[[#This Row],[Column1.1]:[Column1.8]])</f>
        <v>4</v>
      </c>
      <c r="J695" t="str">
        <f>ADDRESS(ROW(),input478[[#This Row],[first col]]+1,4)&amp;":"&amp;ADDRESS(ROW(),input478[[#This Row],[lastcol]],4)</f>
        <v>B695:D695</v>
      </c>
      <c r="K695" t="str">
        <f>ADDRESS(ROW(),input478[[#This Row],[first col]],4)&amp;":"&amp;ADDRESS(ROW(),input478[[#This Row],[lastcol]]-1,4)</f>
        <v>A695:C695</v>
      </c>
      <c r="L695" t="b" cm="1">
        <f t="array" aca="1" ref="L695" ca="1">SUMPRODUCT(--(INDIRECT(input478[[#This Row],[range1]])&lt;INDIRECT(input478[[#This Row],[range2]])))=COUNT(INDIRECT(input478[[#This Row],[range1]]))</f>
        <v>0</v>
      </c>
      <c r="M695" t="b" cm="1">
        <f t="array" aca="1" ref="M695" ca="1">SUMPRODUCT(--(INDIRECT(input478[[#This Row],[range1]])&gt;INDIRECT(input478[[#This Row],[range2]])))=COUNT(INDIRECT(input478[[#This Row],[range1]]))</f>
        <v>1</v>
      </c>
      <c r="N695" t="b">
        <f ca="1">IF(AND(NOT(input478[[#This Row],[All DESC?]]),NOT(input478[[#This Row],[All ASC?]])),FALSE(),TRUE())</f>
        <v>1</v>
      </c>
      <c r="O695" cm="1">
        <f t="array" aca="1" ref="O695" ca="1">IF(AND(input478[[#This Row],[Safe Part 1]],(MAX(ABS((INDIRECT(input478[[#This Row],[range2]]))-(INDIRECT(input478[[#This Row],[range1]])))))&lt;=3),1,0)</f>
        <v>0</v>
      </c>
    </row>
    <row r="696" spans="1:15" x14ac:dyDescent="0.35">
      <c r="A696">
        <v>14</v>
      </c>
      <c r="B696">
        <v>8</v>
      </c>
      <c r="C696">
        <v>7</v>
      </c>
      <c r="D696">
        <v>6</v>
      </c>
      <c r="E696">
        <v>5</v>
      </c>
      <c r="F696">
        <v>4</v>
      </c>
      <c r="G696">
        <v>1</v>
      </c>
      <c r="H696">
        <f>1</f>
        <v>1</v>
      </c>
      <c r="I696">
        <f>COUNTA(input478[[#This Row],[Column1.1]:[Column1.8]])</f>
        <v>7</v>
      </c>
      <c r="J696" t="str">
        <f>ADDRESS(ROW(),input478[[#This Row],[first col]]+1,4)&amp;":"&amp;ADDRESS(ROW(),input478[[#This Row],[lastcol]],4)</f>
        <v>B696:G696</v>
      </c>
      <c r="K696" t="str">
        <f>ADDRESS(ROW(),input478[[#This Row],[first col]],4)&amp;":"&amp;ADDRESS(ROW(),input478[[#This Row],[lastcol]]-1,4)</f>
        <v>A696:F696</v>
      </c>
      <c r="L696" t="b" cm="1">
        <f t="array" aca="1" ref="L696" ca="1">SUMPRODUCT(--(INDIRECT(input478[[#This Row],[range1]])&lt;INDIRECT(input478[[#This Row],[range2]])))=COUNT(INDIRECT(input478[[#This Row],[range1]]))</f>
        <v>1</v>
      </c>
      <c r="M696" t="b" cm="1">
        <f t="array" aca="1" ref="M696" ca="1">SUMPRODUCT(--(INDIRECT(input478[[#This Row],[range1]])&gt;INDIRECT(input478[[#This Row],[range2]])))=COUNT(INDIRECT(input478[[#This Row],[range1]]))</f>
        <v>0</v>
      </c>
      <c r="N696" t="b">
        <f ca="1">IF(AND(NOT(input478[[#This Row],[All DESC?]]),NOT(input478[[#This Row],[All ASC?]])),FALSE(),TRUE())</f>
        <v>1</v>
      </c>
      <c r="O696" cm="1">
        <f t="array" aca="1" ref="O696" ca="1">IF(AND(input478[[#This Row],[Safe Part 1]],(MAX(ABS((INDIRECT(input478[[#This Row],[range2]]))-(INDIRECT(input478[[#This Row],[range1]])))))&lt;=3),1,0)</f>
        <v>0</v>
      </c>
    </row>
    <row r="697" spans="1:15" x14ac:dyDescent="0.35">
      <c r="A697">
        <v>44</v>
      </c>
      <c r="B697">
        <v>48</v>
      </c>
      <c r="C697">
        <v>49</v>
      </c>
      <c r="D697">
        <v>51</v>
      </c>
      <c r="E697">
        <v>54</v>
      </c>
      <c r="H697">
        <f>1</f>
        <v>1</v>
      </c>
      <c r="I697">
        <f>COUNTA(input478[[#This Row],[Column1.1]:[Column1.8]])</f>
        <v>5</v>
      </c>
      <c r="J697" t="str">
        <f>ADDRESS(ROW(),input478[[#This Row],[first col]]+1,4)&amp;":"&amp;ADDRESS(ROW(),input478[[#This Row],[lastcol]],4)</f>
        <v>B697:E697</v>
      </c>
      <c r="K697" t="str">
        <f>ADDRESS(ROW(),input478[[#This Row],[first col]],4)&amp;":"&amp;ADDRESS(ROW(),input478[[#This Row],[lastcol]]-1,4)</f>
        <v>A697:D697</v>
      </c>
      <c r="L697" t="b" cm="1">
        <f t="array" aca="1" ref="L697" ca="1">SUMPRODUCT(--(INDIRECT(input478[[#This Row],[range1]])&lt;INDIRECT(input478[[#This Row],[range2]])))=COUNT(INDIRECT(input478[[#This Row],[range1]]))</f>
        <v>0</v>
      </c>
      <c r="M697" t="b" cm="1">
        <f t="array" aca="1" ref="M697" ca="1">SUMPRODUCT(--(INDIRECT(input478[[#This Row],[range1]])&gt;INDIRECT(input478[[#This Row],[range2]])))=COUNT(INDIRECT(input478[[#This Row],[range1]]))</f>
        <v>1</v>
      </c>
      <c r="N697" t="b">
        <f ca="1">IF(AND(NOT(input478[[#This Row],[All DESC?]]),NOT(input478[[#This Row],[All ASC?]])),FALSE(),TRUE())</f>
        <v>1</v>
      </c>
      <c r="O697" cm="1">
        <f t="array" aca="1" ref="O697" ca="1">IF(AND(input478[[#This Row],[Safe Part 1]],(MAX(ABS((INDIRECT(input478[[#This Row],[range2]]))-(INDIRECT(input478[[#This Row],[range1]])))))&lt;=3),1,0)</f>
        <v>0</v>
      </c>
    </row>
    <row r="698" spans="1:15" x14ac:dyDescent="0.35">
      <c r="A698">
        <v>37</v>
      </c>
      <c r="B698">
        <v>39</v>
      </c>
      <c r="C698">
        <v>42</v>
      </c>
      <c r="D698">
        <v>45</v>
      </c>
      <c r="E698">
        <v>46</v>
      </c>
      <c r="H698">
        <f>1</f>
        <v>1</v>
      </c>
      <c r="I698">
        <f>COUNTA(input478[[#This Row],[Column1.1]:[Column1.8]])</f>
        <v>5</v>
      </c>
      <c r="J698" t="str">
        <f>ADDRESS(ROW(),input478[[#This Row],[first col]]+1,4)&amp;":"&amp;ADDRESS(ROW(),input478[[#This Row],[lastcol]],4)</f>
        <v>B698:E698</v>
      </c>
      <c r="K698" t="str">
        <f>ADDRESS(ROW(),input478[[#This Row],[first col]],4)&amp;":"&amp;ADDRESS(ROW(),input478[[#This Row],[lastcol]]-1,4)</f>
        <v>A698:D698</v>
      </c>
      <c r="L698" t="b" cm="1">
        <f t="array" aca="1" ref="L698" ca="1">SUMPRODUCT(--(INDIRECT(input478[[#This Row],[range1]])&lt;INDIRECT(input478[[#This Row],[range2]])))=COUNT(INDIRECT(input478[[#This Row],[range1]]))</f>
        <v>0</v>
      </c>
      <c r="M698" t="b" cm="1">
        <f t="array" aca="1" ref="M698" ca="1">SUMPRODUCT(--(INDIRECT(input478[[#This Row],[range1]])&gt;INDIRECT(input478[[#This Row],[range2]])))=COUNT(INDIRECT(input478[[#This Row],[range1]]))</f>
        <v>1</v>
      </c>
      <c r="N698" t="b">
        <f ca="1">IF(AND(NOT(input478[[#This Row],[All DESC?]]),NOT(input478[[#This Row],[All ASC?]])),FALSE(),TRUE())</f>
        <v>1</v>
      </c>
      <c r="O698" cm="1">
        <f t="array" aca="1" ref="O698" ca="1">IF(AND(input478[[#This Row],[Safe Part 1]],(MAX(ABS((INDIRECT(input478[[#This Row],[range2]]))-(INDIRECT(input478[[#This Row],[range1]])))))&lt;=3),1,0)</f>
        <v>1</v>
      </c>
    </row>
    <row r="699" spans="1:15" x14ac:dyDescent="0.35">
      <c r="A699">
        <v>98</v>
      </c>
      <c r="B699">
        <v>94</v>
      </c>
      <c r="C699">
        <v>93</v>
      </c>
      <c r="D699">
        <v>90</v>
      </c>
      <c r="E699">
        <v>87</v>
      </c>
      <c r="H699">
        <f>1</f>
        <v>1</v>
      </c>
      <c r="I699">
        <f>COUNTA(input478[[#This Row],[Column1.1]:[Column1.8]])</f>
        <v>5</v>
      </c>
      <c r="J699" t="str">
        <f>ADDRESS(ROW(),input478[[#This Row],[first col]]+1,4)&amp;":"&amp;ADDRESS(ROW(),input478[[#This Row],[lastcol]],4)</f>
        <v>B699:E699</v>
      </c>
      <c r="K699" t="str">
        <f>ADDRESS(ROW(),input478[[#This Row],[first col]],4)&amp;":"&amp;ADDRESS(ROW(),input478[[#This Row],[lastcol]]-1,4)</f>
        <v>A699:D699</v>
      </c>
      <c r="L699" t="b" cm="1">
        <f t="array" aca="1" ref="L699" ca="1">SUMPRODUCT(--(INDIRECT(input478[[#This Row],[range1]])&lt;INDIRECT(input478[[#This Row],[range2]])))=COUNT(INDIRECT(input478[[#This Row],[range1]]))</f>
        <v>1</v>
      </c>
      <c r="M699" t="b" cm="1">
        <f t="array" aca="1" ref="M699" ca="1">SUMPRODUCT(--(INDIRECT(input478[[#This Row],[range1]])&gt;INDIRECT(input478[[#This Row],[range2]])))=COUNT(INDIRECT(input478[[#This Row],[range1]]))</f>
        <v>0</v>
      </c>
      <c r="N699" t="b">
        <f ca="1">IF(AND(NOT(input478[[#This Row],[All DESC?]]),NOT(input478[[#This Row],[All ASC?]])),FALSE(),TRUE())</f>
        <v>1</v>
      </c>
      <c r="O699" cm="1">
        <f t="array" aca="1" ref="O699" ca="1">IF(AND(input478[[#This Row],[Safe Part 1]],(MAX(ABS((INDIRECT(input478[[#This Row],[range2]]))-(INDIRECT(input478[[#This Row],[range1]])))))&lt;=3),1,0)</f>
        <v>0</v>
      </c>
    </row>
    <row r="700" spans="1:15" x14ac:dyDescent="0.35">
      <c r="A700">
        <v>51</v>
      </c>
      <c r="B700">
        <v>54</v>
      </c>
      <c r="C700">
        <v>56</v>
      </c>
      <c r="D700">
        <v>57</v>
      </c>
      <c r="E700">
        <v>58</v>
      </c>
      <c r="H700">
        <f>1</f>
        <v>1</v>
      </c>
      <c r="I700">
        <f>COUNTA(input478[[#This Row],[Column1.1]:[Column1.8]])</f>
        <v>5</v>
      </c>
      <c r="J700" t="str">
        <f>ADDRESS(ROW(),input478[[#This Row],[first col]]+1,4)&amp;":"&amp;ADDRESS(ROW(),input478[[#This Row],[lastcol]],4)</f>
        <v>B700:E700</v>
      </c>
      <c r="K700" t="str">
        <f>ADDRESS(ROW(),input478[[#This Row],[first col]],4)&amp;":"&amp;ADDRESS(ROW(),input478[[#This Row],[lastcol]]-1,4)</f>
        <v>A700:D700</v>
      </c>
      <c r="L700" t="b" cm="1">
        <f t="array" aca="1" ref="L700" ca="1">SUMPRODUCT(--(INDIRECT(input478[[#This Row],[range1]])&lt;INDIRECT(input478[[#This Row],[range2]])))=COUNT(INDIRECT(input478[[#This Row],[range1]]))</f>
        <v>0</v>
      </c>
      <c r="M700" t="b" cm="1">
        <f t="array" aca="1" ref="M700" ca="1">SUMPRODUCT(--(INDIRECT(input478[[#This Row],[range1]])&gt;INDIRECT(input478[[#This Row],[range2]])))=COUNT(INDIRECT(input478[[#This Row],[range1]]))</f>
        <v>1</v>
      </c>
      <c r="N700" t="b">
        <f ca="1">IF(AND(NOT(input478[[#This Row],[All DESC?]]),NOT(input478[[#This Row],[All ASC?]])),FALSE(),TRUE())</f>
        <v>1</v>
      </c>
      <c r="O700" cm="1">
        <f t="array" aca="1" ref="O700" ca="1">IF(AND(input478[[#This Row],[Safe Part 1]],(MAX(ABS((INDIRECT(input478[[#This Row],[range2]]))-(INDIRECT(input478[[#This Row],[range1]])))))&lt;=3),1,0)</f>
        <v>1</v>
      </c>
    </row>
    <row r="701" spans="1:15" x14ac:dyDescent="0.35">
      <c r="A701">
        <v>13</v>
      </c>
      <c r="B701">
        <v>15</v>
      </c>
      <c r="C701">
        <v>18</v>
      </c>
      <c r="D701">
        <v>20</v>
      </c>
      <c r="E701">
        <v>22</v>
      </c>
      <c r="H701">
        <f>1</f>
        <v>1</v>
      </c>
      <c r="I701">
        <f>COUNTA(input478[[#This Row],[Column1.1]:[Column1.8]])</f>
        <v>5</v>
      </c>
      <c r="J701" t="str">
        <f>ADDRESS(ROW(),input478[[#This Row],[first col]]+1,4)&amp;":"&amp;ADDRESS(ROW(),input478[[#This Row],[lastcol]],4)</f>
        <v>B701:E701</v>
      </c>
      <c r="K701" t="str">
        <f>ADDRESS(ROW(),input478[[#This Row],[first col]],4)&amp;":"&amp;ADDRESS(ROW(),input478[[#This Row],[lastcol]]-1,4)</f>
        <v>A701:D701</v>
      </c>
      <c r="L701" t="b" cm="1">
        <f t="array" aca="1" ref="L701" ca="1">SUMPRODUCT(--(INDIRECT(input478[[#This Row],[range1]])&lt;INDIRECT(input478[[#This Row],[range2]])))=COUNT(INDIRECT(input478[[#This Row],[range1]]))</f>
        <v>0</v>
      </c>
      <c r="M701" t="b" cm="1">
        <f t="array" aca="1" ref="M701" ca="1">SUMPRODUCT(--(INDIRECT(input478[[#This Row],[range1]])&gt;INDIRECT(input478[[#This Row],[range2]])))=COUNT(INDIRECT(input478[[#This Row],[range1]]))</f>
        <v>1</v>
      </c>
      <c r="N701" t="b">
        <f ca="1">IF(AND(NOT(input478[[#This Row],[All DESC?]]),NOT(input478[[#This Row],[All ASC?]])),FALSE(),TRUE())</f>
        <v>1</v>
      </c>
      <c r="O701" cm="1">
        <f t="array" aca="1" ref="O701" ca="1">IF(AND(input478[[#This Row],[Safe Part 1]],(MAX(ABS((INDIRECT(input478[[#This Row],[range2]]))-(INDIRECT(input478[[#This Row],[range1]])))))&lt;=3),1,0)</f>
        <v>1</v>
      </c>
    </row>
    <row r="702" spans="1:15" x14ac:dyDescent="0.35">
      <c r="A702">
        <v>49</v>
      </c>
      <c r="B702">
        <v>45</v>
      </c>
      <c r="C702">
        <v>44</v>
      </c>
      <c r="D702">
        <v>43</v>
      </c>
      <c r="H702">
        <f>1</f>
        <v>1</v>
      </c>
      <c r="I702">
        <f>COUNTA(input478[[#This Row],[Column1.1]:[Column1.8]])</f>
        <v>4</v>
      </c>
      <c r="J702" t="str">
        <f>ADDRESS(ROW(),input478[[#This Row],[first col]]+1,4)&amp;":"&amp;ADDRESS(ROW(),input478[[#This Row],[lastcol]],4)</f>
        <v>B702:D702</v>
      </c>
      <c r="K702" t="str">
        <f>ADDRESS(ROW(),input478[[#This Row],[first col]],4)&amp;":"&amp;ADDRESS(ROW(),input478[[#This Row],[lastcol]]-1,4)</f>
        <v>A702:C702</v>
      </c>
      <c r="L702" t="b" cm="1">
        <f t="array" aca="1" ref="L702" ca="1">SUMPRODUCT(--(INDIRECT(input478[[#This Row],[range1]])&lt;INDIRECT(input478[[#This Row],[range2]])))=COUNT(INDIRECT(input478[[#This Row],[range1]]))</f>
        <v>1</v>
      </c>
      <c r="M702" t="b" cm="1">
        <f t="array" aca="1" ref="M702" ca="1">SUMPRODUCT(--(INDIRECT(input478[[#This Row],[range1]])&gt;INDIRECT(input478[[#This Row],[range2]])))=COUNT(INDIRECT(input478[[#This Row],[range1]]))</f>
        <v>0</v>
      </c>
      <c r="N702" t="b">
        <f ca="1">IF(AND(NOT(input478[[#This Row],[All DESC?]]),NOT(input478[[#This Row],[All ASC?]])),FALSE(),TRUE())</f>
        <v>1</v>
      </c>
      <c r="O702" cm="1">
        <f t="array" aca="1" ref="O702" ca="1">IF(AND(input478[[#This Row],[Safe Part 1]],(MAX(ABS((INDIRECT(input478[[#This Row],[range2]]))-(INDIRECT(input478[[#This Row],[range1]])))))&lt;=3),1,0)</f>
        <v>0</v>
      </c>
    </row>
    <row r="703" spans="1:15" x14ac:dyDescent="0.35">
      <c r="A703">
        <v>60</v>
      </c>
      <c r="B703">
        <v>62</v>
      </c>
      <c r="C703">
        <v>63</v>
      </c>
      <c r="D703">
        <v>64</v>
      </c>
      <c r="E703">
        <v>67</v>
      </c>
      <c r="H703">
        <f>1</f>
        <v>1</v>
      </c>
      <c r="I703">
        <f>COUNTA(input478[[#This Row],[Column1.1]:[Column1.8]])</f>
        <v>5</v>
      </c>
      <c r="J703" t="str">
        <f>ADDRESS(ROW(),input478[[#This Row],[first col]]+1,4)&amp;":"&amp;ADDRESS(ROW(),input478[[#This Row],[lastcol]],4)</f>
        <v>B703:E703</v>
      </c>
      <c r="K703" t="str">
        <f>ADDRESS(ROW(),input478[[#This Row],[first col]],4)&amp;":"&amp;ADDRESS(ROW(),input478[[#This Row],[lastcol]]-1,4)</f>
        <v>A703:D703</v>
      </c>
      <c r="L703" t="b" cm="1">
        <f t="array" aca="1" ref="L703" ca="1">SUMPRODUCT(--(INDIRECT(input478[[#This Row],[range1]])&lt;INDIRECT(input478[[#This Row],[range2]])))=COUNT(INDIRECT(input478[[#This Row],[range1]]))</f>
        <v>0</v>
      </c>
      <c r="M703" t="b" cm="1">
        <f t="array" aca="1" ref="M703" ca="1">SUMPRODUCT(--(INDIRECT(input478[[#This Row],[range1]])&gt;INDIRECT(input478[[#This Row],[range2]])))=COUNT(INDIRECT(input478[[#This Row],[range1]]))</f>
        <v>1</v>
      </c>
      <c r="N703" t="b">
        <f ca="1">IF(AND(NOT(input478[[#This Row],[All DESC?]]),NOT(input478[[#This Row],[All ASC?]])),FALSE(),TRUE())</f>
        <v>1</v>
      </c>
      <c r="O703" cm="1">
        <f t="array" aca="1" ref="O703" ca="1">IF(AND(input478[[#This Row],[Safe Part 1]],(MAX(ABS((INDIRECT(input478[[#This Row],[range2]]))-(INDIRECT(input478[[#This Row],[range1]])))))&lt;=3),1,0)</f>
        <v>1</v>
      </c>
    </row>
    <row r="704" spans="1:15" x14ac:dyDescent="0.35">
      <c r="A704">
        <v>90</v>
      </c>
      <c r="B704">
        <v>84</v>
      </c>
      <c r="C704">
        <v>82</v>
      </c>
      <c r="D704">
        <v>81</v>
      </c>
      <c r="H704">
        <f>1</f>
        <v>1</v>
      </c>
      <c r="I704">
        <f>COUNTA(input478[[#This Row],[Column1.1]:[Column1.8]])</f>
        <v>4</v>
      </c>
      <c r="J704" t="str">
        <f>ADDRESS(ROW(),input478[[#This Row],[first col]]+1,4)&amp;":"&amp;ADDRESS(ROW(),input478[[#This Row],[lastcol]],4)</f>
        <v>B704:D704</v>
      </c>
      <c r="K704" t="str">
        <f>ADDRESS(ROW(),input478[[#This Row],[first col]],4)&amp;":"&amp;ADDRESS(ROW(),input478[[#This Row],[lastcol]]-1,4)</f>
        <v>A704:C704</v>
      </c>
      <c r="L704" t="b" cm="1">
        <f t="array" aca="1" ref="L704" ca="1">SUMPRODUCT(--(INDIRECT(input478[[#This Row],[range1]])&lt;INDIRECT(input478[[#This Row],[range2]])))=COUNT(INDIRECT(input478[[#This Row],[range1]]))</f>
        <v>1</v>
      </c>
      <c r="M704" t="b" cm="1">
        <f t="array" aca="1" ref="M704" ca="1">SUMPRODUCT(--(INDIRECT(input478[[#This Row],[range1]])&gt;INDIRECT(input478[[#This Row],[range2]])))=COUNT(INDIRECT(input478[[#This Row],[range1]]))</f>
        <v>0</v>
      </c>
      <c r="N704" t="b">
        <f ca="1">IF(AND(NOT(input478[[#This Row],[All DESC?]]),NOT(input478[[#This Row],[All ASC?]])),FALSE(),TRUE())</f>
        <v>1</v>
      </c>
      <c r="O704" cm="1">
        <f t="array" aca="1" ref="O704" ca="1">IF(AND(input478[[#This Row],[Safe Part 1]],(MAX(ABS((INDIRECT(input478[[#This Row],[range2]]))-(INDIRECT(input478[[#This Row],[range1]])))))&lt;=3),1,0)</f>
        <v>0</v>
      </c>
    </row>
    <row r="705" spans="1:15" x14ac:dyDescent="0.35">
      <c r="A705">
        <v>62</v>
      </c>
      <c r="B705">
        <v>59</v>
      </c>
      <c r="C705">
        <v>58</v>
      </c>
      <c r="D705">
        <v>55</v>
      </c>
      <c r="E705">
        <v>53</v>
      </c>
      <c r="F705">
        <v>50</v>
      </c>
      <c r="H705">
        <f>1</f>
        <v>1</v>
      </c>
      <c r="I705">
        <f>COUNTA(input478[[#This Row],[Column1.1]:[Column1.8]])</f>
        <v>6</v>
      </c>
      <c r="J705" t="str">
        <f>ADDRESS(ROW(),input478[[#This Row],[first col]]+1,4)&amp;":"&amp;ADDRESS(ROW(),input478[[#This Row],[lastcol]],4)</f>
        <v>B705:F705</v>
      </c>
      <c r="K705" t="str">
        <f>ADDRESS(ROW(),input478[[#This Row],[first col]],4)&amp;":"&amp;ADDRESS(ROW(),input478[[#This Row],[lastcol]]-1,4)</f>
        <v>A705:E705</v>
      </c>
      <c r="L705" t="b" cm="1">
        <f t="array" aca="1" ref="L705" ca="1">SUMPRODUCT(--(INDIRECT(input478[[#This Row],[range1]])&lt;INDIRECT(input478[[#This Row],[range2]])))=COUNT(INDIRECT(input478[[#This Row],[range1]]))</f>
        <v>1</v>
      </c>
      <c r="M705" t="b" cm="1">
        <f t="array" aca="1" ref="M705" ca="1">SUMPRODUCT(--(INDIRECT(input478[[#This Row],[range1]])&gt;INDIRECT(input478[[#This Row],[range2]])))=COUNT(INDIRECT(input478[[#This Row],[range1]]))</f>
        <v>0</v>
      </c>
      <c r="N705" t="b">
        <f ca="1">IF(AND(NOT(input478[[#This Row],[All DESC?]]),NOT(input478[[#This Row],[All ASC?]])),FALSE(),TRUE())</f>
        <v>1</v>
      </c>
      <c r="O705" cm="1">
        <f t="array" aca="1" ref="O705" ca="1">IF(AND(input478[[#This Row],[Safe Part 1]],(MAX(ABS((INDIRECT(input478[[#This Row],[range2]]))-(INDIRECT(input478[[#This Row],[range1]])))))&lt;=3),1,0)</f>
        <v>1</v>
      </c>
    </row>
    <row r="706" spans="1:15" x14ac:dyDescent="0.35">
      <c r="A706">
        <v>92</v>
      </c>
      <c r="B706">
        <v>89</v>
      </c>
      <c r="C706">
        <v>87</v>
      </c>
      <c r="D706">
        <v>85</v>
      </c>
      <c r="E706">
        <v>82</v>
      </c>
      <c r="H706">
        <f>1</f>
        <v>1</v>
      </c>
      <c r="I706">
        <f>COUNTA(input478[[#This Row],[Column1.1]:[Column1.8]])</f>
        <v>5</v>
      </c>
      <c r="J706" t="str">
        <f>ADDRESS(ROW(),input478[[#This Row],[first col]]+1,4)&amp;":"&amp;ADDRESS(ROW(),input478[[#This Row],[lastcol]],4)</f>
        <v>B706:E706</v>
      </c>
      <c r="K706" t="str">
        <f>ADDRESS(ROW(),input478[[#This Row],[first col]],4)&amp;":"&amp;ADDRESS(ROW(),input478[[#This Row],[lastcol]]-1,4)</f>
        <v>A706:D706</v>
      </c>
      <c r="L706" t="b" cm="1">
        <f t="array" aca="1" ref="L706" ca="1">SUMPRODUCT(--(INDIRECT(input478[[#This Row],[range1]])&lt;INDIRECT(input478[[#This Row],[range2]])))=COUNT(INDIRECT(input478[[#This Row],[range1]]))</f>
        <v>1</v>
      </c>
      <c r="M706" t="b" cm="1">
        <f t="array" aca="1" ref="M706" ca="1">SUMPRODUCT(--(INDIRECT(input478[[#This Row],[range1]])&gt;INDIRECT(input478[[#This Row],[range2]])))=COUNT(INDIRECT(input478[[#This Row],[range1]]))</f>
        <v>0</v>
      </c>
      <c r="N706" t="b">
        <f ca="1">IF(AND(NOT(input478[[#This Row],[All DESC?]]),NOT(input478[[#This Row],[All ASC?]])),FALSE(),TRUE())</f>
        <v>1</v>
      </c>
      <c r="O706" cm="1">
        <f t="array" aca="1" ref="O706" ca="1">IF(AND(input478[[#This Row],[Safe Part 1]],(MAX(ABS((INDIRECT(input478[[#This Row],[range2]]))-(INDIRECT(input478[[#This Row],[range1]])))))&lt;=3),1,0)</f>
        <v>1</v>
      </c>
    </row>
    <row r="707" spans="1:15" x14ac:dyDescent="0.35">
      <c r="A707">
        <v>66</v>
      </c>
      <c r="B707">
        <v>63</v>
      </c>
      <c r="C707">
        <v>60</v>
      </c>
      <c r="D707">
        <v>58</v>
      </c>
      <c r="E707">
        <v>55</v>
      </c>
      <c r="F707">
        <v>54</v>
      </c>
      <c r="G707">
        <v>53</v>
      </c>
      <c r="H707">
        <f>1</f>
        <v>1</v>
      </c>
      <c r="I707">
        <f>COUNTA(input478[[#This Row],[Column1.1]:[Column1.8]])</f>
        <v>7</v>
      </c>
      <c r="J707" t="str">
        <f>ADDRESS(ROW(),input478[[#This Row],[first col]]+1,4)&amp;":"&amp;ADDRESS(ROW(),input478[[#This Row],[lastcol]],4)</f>
        <v>B707:G707</v>
      </c>
      <c r="K707" t="str">
        <f>ADDRESS(ROW(),input478[[#This Row],[first col]],4)&amp;":"&amp;ADDRESS(ROW(),input478[[#This Row],[lastcol]]-1,4)</f>
        <v>A707:F707</v>
      </c>
      <c r="L707" t="b" cm="1">
        <f t="array" aca="1" ref="L707" ca="1">SUMPRODUCT(--(INDIRECT(input478[[#This Row],[range1]])&lt;INDIRECT(input478[[#This Row],[range2]])))=COUNT(INDIRECT(input478[[#This Row],[range1]]))</f>
        <v>1</v>
      </c>
      <c r="M707" t="b" cm="1">
        <f t="array" aca="1" ref="M707" ca="1">SUMPRODUCT(--(INDIRECT(input478[[#This Row],[range1]])&gt;INDIRECT(input478[[#This Row],[range2]])))=COUNT(INDIRECT(input478[[#This Row],[range1]]))</f>
        <v>0</v>
      </c>
      <c r="N707" t="b">
        <f ca="1">IF(AND(NOT(input478[[#This Row],[All DESC?]]),NOT(input478[[#This Row],[All ASC?]])),FALSE(),TRUE())</f>
        <v>1</v>
      </c>
      <c r="O707" cm="1">
        <f t="array" aca="1" ref="O707" ca="1">IF(AND(input478[[#This Row],[Safe Part 1]],(MAX(ABS((INDIRECT(input478[[#This Row],[range2]]))-(INDIRECT(input478[[#This Row],[range1]])))))&lt;=3),1,0)</f>
        <v>1</v>
      </c>
    </row>
    <row r="708" spans="1:15" x14ac:dyDescent="0.35">
      <c r="A708">
        <v>84</v>
      </c>
      <c r="B708">
        <v>88</v>
      </c>
      <c r="C708">
        <v>90</v>
      </c>
      <c r="D708">
        <v>93</v>
      </c>
      <c r="E708">
        <v>94</v>
      </c>
      <c r="F708">
        <v>96</v>
      </c>
      <c r="H708">
        <f>1</f>
        <v>1</v>
      </c>
      <c r="I708">
        <f>COUNTA(input478[[#This Row],[Column1.1]:[Column1.8]])</f>
        <v>6</v>
      </c>
      <c r="J708" t="str">
        <f>ADDRESS(ROW(),input478[[#This Row],[first col]]+1,4)&amp;":"&amp;ADDRESS(ROW(),input478[[#This Row],[lastcol]],4)</f>
        <v>B708:F708</v>
      </c>
      <c r="K708" t="str">
        <f>ADDRESS(ROW(),input478[[#This Row],[first col]],4)&amp;":"&amp;ADDRESS(ROW(),input478[[#This Row],[lastcol]]-1,4)</f>
        <v>A708:E708</v>
      </c>
      <c r="L708" t="b" cm="1">
        <f t="array" aca="1" ref="L708" ca="1">SUMPRODUCT(--(INDIRECT(input478[[#This Row],[range1]])&lt;INDIRECT(input478[[#This Row],[range2]])))=COUNT(INDIRECT(input478[[#This Row],[range1]]))</f>
        <v>0</v>
      </c>
      <c r="M708" t="b" cm="1">
        <f t="array" aca="1" ref="M708" ca="1">SUMPRODUCT(--(INDIRECT(input478[[#This Row],[range1]])&gt;INDIRECT(input478[[#This Row],[range2]])))=COUNT(INDIRECT(input478[[#This Row],[range1]]))</f>
        <v>1</v>
      </c>
      <c r="N708" t="b">
        <f ca="1">IF(AND(NOT(input478[[#This Row],[All DESC?]]),NOT(input478[[#This Row],[All ASC?]])),FALSE(),TRUE())</f>
        <v>1</v>
      </c>
      <c r="O708" cm="1">
        <f t="array" aca="1" ref="O708" ca="1">IF(AND(input478[[#This Row],[Safe Part 1]],(MAX(ABS((INDIRECT(input478[[#This Row],[range2]]))-(INDIRECT(input478[[#This Row],[range1]])))))&lt;=3),1,0)</f>
        <v>0</v>
      </c>
    </row>
    <row r="709" spans="1:15" x14ac:dyDescent="0.35">
      <c r="A709">
        <v>23</v>
      </c>
      <c r="B709">
        <v>25</v>
      </c>
      <c r="C709">
        <v>27</v>
      </c>
      <c r="D709">
        <v>28</v>
      </c>
      <c r="E709">
        <v>30</v>
      </c>
      <c r="F709">
        <v>32</v>
      </c>
      <c r="G709">
        <v>35</v>
      </c>
      <c r="H709">
        <f>1</f>
        <v>1</v>
      </c>
      <c r="I709">
        <f>COUNTA(input478[[#This Row],[Column1.1]:[Column1.8]])</f>
        <v>7</v>
      </c>
      <c r="J709" t="str">
        <f>ADDRESS(ROW(),input478[[#This Row],[first col]]+1,4)&amp;":"&amp;ADDRESS(ROW(),input478[[#This Row],[lastcol]],4)</f>
        <v>B709:G709</v>
      </c>
      <c r="K709" t="str">
        <f>ADDRESS(ROW(),input478[[#This Row],[first col]],4)&amp;":"&amp;ADDRESS(ROW(),input478[[#This Row],[lastcol]]-1,4)</f>
        <v>A709:F709</v>
      </c>
      <c r="L709" t="b" cm="1">
        <f t="array" aca="1" ref="L709" ca="1">SUMPRODUCT(--(INDIRECT(input478[[#This Row],[range1]])&lt;INDIRECT(input478[[#This Row],[range2]])))=COUNT(INDIRECT(input478[[#This Row],[range1]]))</f>
        <v>0</v>
      </c>
      <c r="M709" t="b" cm="1">
        <f t="array" aca="1" ref="M709" ca="1">SUMPRODUCT(--(INDIRECT(input478[[#This Row],[range1]])&gt;INDIRECT(input478[[#This Row],[range2]])))=COUNT(INDIRECT(input478[[#This Row],[range1]]))</f>
        <v>1</v>
      </c>
      <c r="N709" t="b">
        <f ca="1">IF(AND(NOT(input478[[#This Row],[All DESC?]]),NOT(input478[[#This Row],[All ASC?]])),FALSE(),TRUE())</f>
        <v>1</v>
      </c>
      <c r="O709" cm="1">
        <f t="array" aca="1" ref="O709" ca="1">IF(AND(input478[[#This Row],[Safe Part 1]],(MAX(ABS((INDIRECT(input478[[#This Row],[range2]]))-(INDIRECT(input478[[#This Row],[range1]])))))&lt;=3),1,0)</f>
        <v>1</v>
      </c>
    </row>
    <row r="710" spans="1:15" x14ac:dyDescent="0.35">
      <c r="A710">
        <v>55</v>
      </c>
      <c r="B710">
        <v>59</v>
      </c>
      <c r="C710">
        <v>61</v>
      </c>
      <c r="D710">
        <v>62</v>
      </c>
      <c r="E710">
        <v>63</v>
      </c>
      <c r="F710">
        <v>64</v>
      </c>
      <c r="G710">
        <v>65</v>
      </c>
      <c r="H710">
        <f>1</f>
        <v>1</v>
      </c>
      <c r="I710">
        <f>COUNTA(input478[[#This Row],[Column1.1]:[Column1.8]])</f>
        <v>7</v>
      </c>
      <c r="J710" t="str">
        <f>ADDRESS(ROW(),input478[[#This Row],[first col]]+1,4)&amp;":"&amp;ADDRESS(ROW(),input478[[#This Row],[lastcol]],4)</f>
        <v>B710:G710</v>
      </c>
      <c r="K710" t="str">
        <f>ADDRESS(ROW(),input478[[#This Row],[first col]],4)&amp;":"&amp;ADDRESS(ROW(),input478[[#This Row],[lastcol]]-1,4)</f>
        <v>A710:F710</v>
      </c>
      <c r="L710" t="b" cm="1">
        <f t="array" aca="1" ref="L710" ca="1">SUMPRODUCT(--(INDIRECT(input478[[#This Row],[range1]])&lt;INDIRECT(input478[[#This Row],[range2]])))=COUNT(INDIRECT(input478[[#This Row],[range1]]))</f>
        <v>0</v>
      </c>
      <c r="M710" t="b" cm="1">
        <f t="array" aca="1" ref="M710" ca="1">SUMPRODUCT(--(INDIRECT(input478[[#This Row],[range1]])&gt;INDIRECT(input478[[#This Row],[range2]])))=COUNT(INDIRECT(input478[[#This Row],[range1]]))</f>
        <v>1</v>
      </c>
      <c r="N710" t="b">
        <f ca="1">IF(AND(NOT(input478[[#This Row],[All DESC?]]),NOT(input478[[#This Row],[All ASC?]])),FALSE(),TRUE())</f>
        <v>1</v>
      </c>
      <c r="O710" cm="1">
        <f t="array" aca="1" ref="O710" ca="1">IF(AND(input478[[#This Row],[Safe Part 1]],(MAX(ABS((INDIRECT(input478[[#This Row],[range2]]))-(INDIRECT(input478[[#This Row],[range1]])))))&lt;=3),1,0)</f>
        <v>0</v>
      </c>
    </row>
    <row r="711" spans="1:15" x14ac:dyDescent="0.35">
      <c r="A711">
        <v>52</v>
      </c>
      <c r="B711">
        <v>54</v>
      </c>
      <c r="C711">
        <v>56</v>
      </c>
      <c r="D711">
        <v>57</v>
      </c>
      <c r="E711">
        <v>58</v>
      </c>
      <c r="F711">
        <v>61</v>
      </c>
      <c r="H711">
        <f>1</f>
        <v>1</v>
      </c>
      <c r="I711">
        <f>COUNTA(input478[[#This Row],[Column1.1]:[Column1.8]])</f>
        <v>6</v>
      </c>
      <c r="J711" t="str">
        <f>ADDRESS(ROW(),input478[[#This Row],[first col]]+1,4)&amp;":"&amp;ADDRESS(ROW(),input478[[#This Row],[lastcol]],4)</f>
        <v>B711:F711</v>
      </c>
      <c r="K711" t="str">
        <f>ADDRESS(ROW(),input478[[#This Row],[first col]],4)&amp;":"&amp;ADDRESS(ROW(),input478[[#This Row],[lastcol]]-1,4)</f>
        <v>A711:E711</v>
      </c>
      <c r="L711" t="b" cm="1">
        <f t="array" aca="1" ref="L711" ca="1">SUMPRODUCT(--(INDIRECT(input478[[#This Row],[range1]])&lt;INDIRECT(input478[[#This Row],[range2]])))=COUNT(INDIRECT(input478[[#This Row],[range1]]))</f>
        <v>0</v>
      </c>
      <c r="M711" t="b" cm="1">
        <f t="array" aca="1" ref="M711" ca="1">SUMPRODUCT(--(INDIRECT(input478[[#This Row],[range1]])&gt;INDIRECT(input478[[#This Row],[range2]])))=COUNT(INDIRECT(input478[[#This Row],[range1]]))</f>
        <v>1</v>
      </c>
      <c r="N711" t="b">
        <f ca="1">IF(AND(NOT(input478[[#This Row],[All DESC?]]),NOT(input478[[#This Row],[All ASC?]])),FALSE(),TRUE())</f>
        <v>1</v>
      </c>
      <c r="O711" cm="1">
        <f t="array" aca="1" ref="O711" ca="1">IF(AND(input478[[#This Row],[Safe Part 1]],(MAX(ABS((INDIRECT(input478[[#This Row],[range2]]))-(INDIRECT(input478[[#This Row],[range1]])))))&lt;=3),1,0)</f>
        <v>1</v>
      </c>
    </row>
    <row r="712" spans="1:15" x14ac:dyDescent="0.35">
      <c r="A712">
        <v>84</v>
      </c>
      <c r="B712">
        <v>81</v>
      </c>
      <c r="C712">
        <v>80</v>
      </c>
      <c r="D712">
        <v>78</v>
      </c>
      <c r="E712">
        <v>75</v>
      </c>
      <c r="H712">
        <f>1</f>
        <v>1</v>
      </c>
      <c r="I712">
        <f>COUNTA(input478[[#This Row],[Column1.1]:[Column1.8]])</f>
        <v>5</v>
      </c>
      <c r="J712" t="str">
        <f>ADDRESS(ROW(),input478[[#This Row],[first col]]+1,4)&amp;":"&amp;ADDRESS(ROW(),input478[[#This Row],[lastcol]],4)</f>
        <v>B712:E712</v>
      </c>
      <c r="K712" t="str">
        <f>ADDRESS(ROW(),input478[[#This Row],[first col]],4)&amp;":"&amp;ADDRESS(ROW(),input478[[#This Row],[lastcol]]-1,4)</f>
        <v>A712:D712</v>
      </c>
      <c r="L712" t="b" cm="1">
        <f t="array" aca="1" ref="L712" ca="1">SUMPRODUCT(--(INDIRECT(input478[[#This Row],[range1]])&lt;INDIRECT(input478[[#This Row],[range2]])))=COUNT(INDIRECT(input478[[#This Row],[range1]]))</f>
        <v>1</v>
      </c>
      <c r="M712" t="b" cm="1">
        <f t="array" aca="1" ref="M712" ca="1">SUMPRODUCT(--(INDIRECT(input478[[#This Row],[range1]])&gt;INDIRECT(input478[[#This Row],[range2]])))=COUNT(INDIRECT(input478[[#This Row],[range1]]))</f>
        <v>0</v>
      </c>
      <c r="N712" t="b">
        <f ca="1">IF(AND(NOT(input478[[#This Row],[All DESC?]]),NOT(input478[[#This Row],[All ASC?]])),FALSE(),TRUE())</f>
        <v>1</v>
      </c>
      <c r="O712" cm="1">
        <f t="array" aca="1" ref="O712" ca="1">IF(AND(input478[[#This Row],[Safe Part 1]],(MAX(ABS((INDIRECT(input478[[#This Row],[range2]]))-(INDIRECT(input478[[#This Row],[range1]])))))&lt;=3),1,0)</f>
        <v>1</v>
      </c>
    </row>
    <row r="713" spans="1:15" x14ac:dyDescent="0.35">
      <c r="A713">
        <v>29</v>
      </c>
      <c r="B713">
        <v>24</v>
      </c>
      <c r="C713">
        <v>21</v>
      </c>
      <c r="D713">
        <v>20</v>
      </c>
      <c r="E713">
        <v>19</v>
      </c>
      <c r="F713">
        <v>17</v>
      </c>
      <c r="H713">
        <f>1</f>
        <v>1</v>
      </c>
      <c r="I713">
        <f>COUNTA(input478[[#This Row],[Column1.1]:[Column1.8]])</f>
        <v>6</v>
      </c>
      <c r="J713" t="str">
        <f>ADDRESS(ROW(),input478[[#This Row],[first col]]+1,4)&amp;":"&amp;ADDRESS(ROW(),input478[[#This Row],[lastcol]],4)</f>
        <v>B713:F713</v>
      </c>
      <c r="K713" t="str">
        <f>ADDRESS(ROW(),input478[[#This Row],[first col]],4)&amp;":"&amp;ADDRESS(ROW(),input478[[#This Row],[lastcol]]-1,4)</f>
        <v>A713:E713</v>
      </c>
      <c r="L713" t="b" cm="1">
        <f t="array" aca="1" ref="L713" ca="1">SUMPRODUCT(--(INDIRECT(input478[[#This Row],[range1]])&lt;INDIRECT(input478[[#This Row],[range2]])))=COUNT(INDIRECT(input478[[#This Row],[range1]]))</f>
        <v>1</v>
      </c>
      <c r="M713" t="b" cm="1">
        <f t="array" aca="1" ref="M713" ca="1">SUMPRODUCT(--(INDIRECT(input478[[#This Row],[range1]])&gt;INDIRECT(input478[[#This Row],[range2]])))=COUNT(INDIRECT(input478[[#This Row],[range1]]))</f>
        <v>0</v>
      </c>
      <c r="N713" t="b">
        <f ca="1">IF(AND(NOT(input478[[#This Row],[All DESC?]]),NOT(input478[[#This Row],[All ASC?]])),FALSE(),TRUE())</f>
        <v>1</v>
      </c>
      <c r="O713" cm="1">
        <f t="array" aca="1" ref="O713" ca="1">IF(AND(input478[[#This Row],[Safe Part 1]],(MAX(ABS((INDIRECT(input478[[#This Row],[range2]]))-(INDIRECT(input478[[#This Row],[range1]])))))&lt;=3),1,0)</f>
        <v>0</v>
      </c>
    </row>
    <row r="714" spans="1:15" x14ac:dyDescent="0.35">
      <c r="A714">
        <v>45</v>
      </c>
      <c r="B714">
        <v>47</v>
      </c>
      <c r="C714">
        <v>49</v>
      </c>
      <c r="D714">
        <v>50</v>
      </c>
      <c r="E714">
        <v>51</v>
      </c>
      <c r="F714">
        <v>53</v>
      </c>
      <c r="G714">
        <v>54</v>
      </c>
      <c r="H714">
        <f>1</f>
        <v>1</v>
      </c>
      <c r="I714">
        <f>COUNTA(input478[[#This Row],[Column1.1]:[Column1.8]])</f>
        <v>7</v>
      </c>
      <c r="J714" t="str">
        <f>ADDRESS(ROW(),input478[[#This Row],[first col]]+1,4)&amp;":"&amp;ADDRESS(ROW(),input478[[#This Row],[lastcol]],4)</f>
        <v>B714:G714</v>
      </c>
      <c r="K714" t="str">
        <f>ADDRESS(ROW(),input478[[#This Row],[first col]],4)&amp;":"&amp;ADDRESS(ROW(),input478[[#This Row],[lastcol]]-1,4)</f>
        <v>A714:F714</v>
      </c>
      <c r="L714" t="b" cm="1">
        <f t="array" aca="1" ref="L714" ca="1">SUMPRODUCT(--(INDIRECT(input478[[#This Row],[range1]])&lt;INDIRECT(input478[[#This Row],[range2]])))=COUNT(INDIRECT(input478[[#This Row],[range1]]))</f>
        <v>0</v>
      </c>
      <c r="M714" t="b" cm="1">
        <f t="array" aca="1" ref="M714" ca="1">SUMPRODUCT(--(INDIRECT(input478[[#This Row],[range1]])&gt;INDIRECT(input478[[#This Row],[range2]])))=COUNT(INDIRECT(input478[[#This Row],[range1]]))</f>
        <v>1</v>
      </c>
      <c r="N714" t="b">
        <f ca="1">IF(AND(NOT(input478[[#This Row],[All DESC?]]),NOT(input478[[#This Row],[All ASC?]])),FALSE(),TRUE())</f>
        <v>1</v>
      </c>
      <c r="O714" cm="1">
        <f t="array" aca="1" ref="O714" ca="1">IF(AND(input478[[#This Row],[Safe Part 1]],(MAX(ABS((INDIRECT(input478[[#This Row],[range2]]))-(INDIRECT(input478[[#This Row],[range1]])))))&lt;=3),1,0)</f>
        <v>1</v>
      </c>
    </row>
    <row r="715" spans="1:15" x14ac:dyDescent="0.35">
      <c r="A715">
        <v>34</v>
      </c>
      <c r="B715">
        <v>38</v>
      </c>
      <c r="C715">
        <v>40</v>
      </c>
      <c r="D715">
        <v>41</v>
      </c>
      <c r="E715">
        <v>42</v>
      </c>
      <c r="F715">
        <v>44</v>
      </c>
      <c r="H715">
        <f>1</f>
        <v>1</v>
      </c>
      <c r="I715">
        <f>COUNTA(input478[[#This Row],[Column1.1]:[Column1.8]])</f>
        <v>6</v>
      </c>
      <c r="J715" t="str">
        <f>ADDRESS(ROW(),input478[[#This Row],[first col]]+1,4)&amp;":"&amp;ADDRESS(ROW(),input478[[#This Row],[lastcol]],4)</f>
        <v>B715:F715</v>
      </c>
      <c r="K715" t="str">
        <f>ADDRESS(ROW(),input478[[#This Row],[first col]],4)&amp;":"&amp;ADDRESS(ROW(),input478[[#This Row],[lastcol]]-1,4)</f>
        <v>A715:E715</v>
      </c>
      <c r="L715" t="b" cm="1">
        <f t="array" aca="1" ref="L715" ca="1">SUMPRODUCT(--(INDIRECT(input478[[#This Row],[range1]])&lt;INDIRECT(input478[[#This Row],[range2]])))=COUNT(INDIRECT(input478[[#This Row],[range1]]))</f>
        <v>0</v>
      </c>
      <c r="M715" t="b" cm="1">
        <f t="array" aca="1" ref="M715" ca="1">SUMPRODUCT(--(INDIRECT(input478[[#This Row],[range1]])&gt;INDIRECT(input478[[#This Row],[range2]])))=COUNT(INDIRECT(input478[[#This Row],[range1]]))</f>
        <v>1</v>
      </c>
      <c r="N715" t="b">
        <f ca="1">IF(AND(NOT(input478[[#This Row],[All DESC?]]),NOT(input478[[#This Row],[All ASC?]])),FALSE(),TRUE())</f>
        <v>1</v>
      </c>
      <c r="O715" cm="1">
        <f t="array" aca="1" ref="O715" ca="1">IF(AND(input478[[#This Row],[Safe Part 1]],(MAX(ABS((INDIRECT(input478[[#This Row],[range2]]))-(INDIRECT(input478[[#This Row],[range1]])))))&lt;=3),1,0)</f>
        <v>0</v>
      </c>
    </row>
    <row r="716" spans="1:15" x14ac:dyDescent="0.35">
      <c r="A716">
        <v>74</v>
      </c>
      <c r="B716">
        <v>78</v>
      </c>
      <c r="C716">
        <v>81</v>
      </c>
      <c r="D716">
        <v>84</v>
      </c>
      <c r="E716">
        <v>85</v>
      </c>
      <c r="F716">
        <v>87</v>
      </c>
      <c r="H716">
        <f>1</f>
        <v>1</v>
      </c>
      <c r="I716">
        <f>COUNTA(input478[[#This Row],[Column1.1]:[Column1.8]])</f>
        <v>6</v>
      </c>
      <c r="J716" t="str">
        <f>ADDRESS(ROW(),input478[[#This Row],[first col]]+1,4)&amp;":"&amp;ADDRESS(ROW(),input478[[#This Row],[lastcol]],4)</f>
        <v>B716:F716</v>
      </c>
      <c r="K716" t="str">
        <f>ADDRESS(ROW(),input478[[#This Row],[first col]],4)&amp;":"&amp;ADDRESS(ROW(),input478[[#This Row],[lastcol]]-1,4)</f>
        <v>A716:E716</v>
      </c>
      <c r="L716" t="b" cm="1">
        <f t="array" aca="1" ref="L716" ca="1">SUMPRODUCT(--(INDIRECT(input478[[#This Row],[range1]])&lt;INDIRECT(input478[[#This Row],[range2]])))=COUNT(INDIRECT(input478[[#This Row],[range1]]))</f>
        <v>0</v>
      </c>
      <c r="M716" t="b" cm="1">
        <f t="array" aca="1" ref="M716" ca="1">SUMPRODUCT(--(INDIRECT(input478[[#This Row],[range1]])&gt;INDIRECT(input478[[#This Row],[range2]])))=COUNT(INDIRECT(input478[[#This Row],[range1]]))</f>
        <v>1</v>
      </c>
      <c r="N716" t="b">
        <f ca="1">IF(AND(NOT(input478[[#This Row],[All DESC?]]),NOT(input478[[#This Row],[All ASC?]])),FALSE(),TRUE())</f>
        <v>1</v>
      </c>
      <c r="O716" cm="1">
        <f t="array" aca="1" ref="O716" ca="1">IF(AND(input478[[#This Row],[Safe Part 1]],(MAX(ABS((INDIRECT(input478[[#This Row],[range2]]))-(INDIRECT(input478[[#This Row],[range1]])))))&lt;=3),1,0)</f>
        <v>0</v>
      </c>
    </row>
    <row r="717" spans="1:15" x14ac:dyDescent="0.35">
      <c r="A717">
        <v>6</v>
      </c>
      <c r="B717">
        <v>10</v>
      </c>
      <c r="C717">
        <v>13</v>
      </c>
      <c r="D717">
        <v>14</v>
      </c>
      <c r="E717">
        <v>17</v>
      </c>
      <c r="F717">
        <v>20</v>
      </c>
      <c r="G717">
        <v>21</v>
      </c>
      <c r="H717">
        <f>1</f>
        <v>1</v>
      </c>
      <c r="I717">
        <f>COUNTA(input478[[#This Row],[Column1.1]:[Column1.8]])</f>
        <v>7</v>
      </c>
      <c r="J717" t="str">
        <f>ADDRESS(ROW(),input478[[#This Row],[first col]]+1,4)&amp;":"&amp;ADDRESS(ROW(),input478[[#This Row],[lastcol]],4)</f>
        <v>B717:G717</v>
      </c>
      <c r="K717" t="str">
        <f>ADDRESS(ROW(),input478[[#This Row],[first col]],4)&amp;":"&amp;ADDRESS(ROW(),input478[[#This Row],[lastcol]]-1,4)</f>
        <v>A717:F717</v>
      </c>
      <c r="L717" t="b" cm="1">
        <f t="array" aca="1" ref="L717" ca="1">SUMPRODUCT(--(INDIRECT(input478[[#This Row],[range1]])&lt;INDIRECT(input478[[#This Row],[range2]])))=COUNT(INDIRECT(input478[[#This Row],[range1]]))</f>
        <v>0</v>
      </c>
      <c r="M717" t="b" cm="1">
        <f t="array" aca="1" ref="M717" ca="1">SUMPRODUCT(--(INDIRECT(input478[[#This Row],[range1]])&gt;INDIRECT(input478[[#This Row],[range2]])))=COUNT(INDIRECT(input478[[#This Row],[range1]]))</f>
        <v>1</v>
      </c>
      <c r="N717" t="b">
        <f ca="1">IF(AND(NOT(input478[[#This Row],[All DESC?]]),NOT(input478[[#This Row],[All ASC?]])),FALSE(),TRUE())</f>
        <v>1</v>
      </c>
      <c r="O717" cm="1">
        <f t="array" aca="1" ref="O717" ca="1">IF(AND(input478[[#This Row],[Safe Part 1]],(MAX(ABS((INDIRECT(input478[[#This Row],[range2]]))-(INDIRECT(input478[[#This Row],[range1]])))))&lt;=3),1,0)</f>
        <v>0</v>
      </c>
    </row>
    <row r="718" spans="1:15" x14ac:dyDescent="0.35">
      <c r="A718">
        <v>37</v>
      </c>
      <c r="B718">
        <v>32</v>
      </c>
      <c r="C718">
        <v>31</v>
      </c>
      <c r="D718">
        <v>29</v>
      </c>
      <c r="H718">
        <f>1</f>
        <v>1</v>
      </c>
      <c r="I718">
        <f>COUNTA(input478[[#This Row],[Column1.1]:[Column1.8]])</f>
        <v>4</v>
      </c>
      <c r="J718" t="str">
        <f>ADDRESS(ROW(),input478[[#This Row],[first col]]+1,4)&amp;":"&amp;ADDRESS(ROW(),input478[[#This Row],[lastcol]],4)</f>
        <v>B718:D718</v>
      </c>
      <c r="K718" t="str">
        <f>ADDRESS(ROW(),input478[[#This Row],[first col]],4)&amp;":"&amp;ADDRESS(ROW(),input478[[#This Row],[lastcol]]-1,4)</f>
        <v>A718:C718</v>
      </c>
      <c r="L718" t="b" cm="1">
        <f t="array" aca="1" ref="L718" ca="1">SUMPRODUCT(--(INDIRECT(input478[[#This Row],[range1]])&lt;INDIRECT(input478[[#This Row],[range2]])))=COUNT(INDIRECT(input478[[#This Row],[range1]]))</f>
        <v>1</v>
      </c>
      <c r="M718" t="b" cm="1">
        <f t="array" aca="1" ref="M718" ca="1">SUMPRODUCT(--(INDIRECT(input478[[#This Row],[range1]])&gt;INDIRECT(input478[[#This Row],[range2]])))=COUNT(INDIRECT(input478[[#This Row],[range1]]))</f>
        <v>0</v>
      </c>
      <c r="N718" t="b">
        <f ca="1">IF(AND(NOT(input478[[#This Row],[All DESC?]]),NOT(input478[[#This Row],[All ASC?]])),FALSE(),TRUE())</f>
        <v>1</v>
      </c>
      <c r="O718" cm="1">
        <f t="array" aca="1" ref="O718" ca="1">IF(AND(input478[[#This Row],[Safe Part 1]],(MAX(ABS((INDIRECT(input478[[#This Row],[range2]]))-(INDIRECT(input478[[#This Row],[range1]])))))&lt;=3),1,0)</f>
        <v>0</v>
      </c>
    </row>
    <row r="719" spans="1:15" x14ac:dyDescent="0.35">
      <c r="A719">
        <v>77</v>
      </c>
      <c r="B719">
        <v>80</v>
      </c>
      <c r="C719">
        <v>83</v>
      </c>
      <c r="D719">
        <v>86</v>
      </c>
      <c r="E719">
        <v>87</v>
      </c>
      <c r="H719">
        <f>1</f>
        <v>1</v>
      </c>
      <c r="I719">
        <f>COUNTA(input478[[#This Row],[Column1.1]:[Column1.8]])</f>
        <v>5</v>
      </c>
      <c r="J719" t="str">
        <f>ADDRESS(ROW(),input478[[#This Row],[first col]]+1,4)&amp;":"&amp;ADDRESS(ROW(),input478[[#This Row],[lastcol]],4)</f>
        <v>B719:E719</v>
      </c>
      <c r="K719" t="str">
        <f>ADDRESS(ROW(),input478[[#This Row],[first col]],4)&amp;":"&amp;ADDRESS(ROW(),input478[[#This Row],[lastcol]]-1,4)</f>
        <v>A719:D719</v>
      </c>
      <c r="L719" t="b" cm="1">
        <f t="array" aca="1" ref="L719" ca="1">SUMPRODUCT(--(INDIRECT(input478[[#This Row],[range1]])&lt;INDIRECT(input478[[#This Row],[range2]])))=COUNT(INDIRECT(input478[[#This Row],[range1]]))</f>
        <v>0</v>
      </c>
      <c r="M719" t="b" cm="1">
        <f t="array" aca="1" ref="M719" ca="1">SUMPRODUCT(--(INDIRECT(input478[[#This Row],[range1]])&gt;INDIRECT(input478[[#This Row],[range2]])))=COUNT(INDIRECT(input478[[#This Row],[range1]]))</f>
        <v>1</v>
      </c>
      <c r="N719" t="b">
        <f ca="1">IF(AND(NOT(input478[[#This Row],[All DESC?]]),NOT(input478[[#This Row],[All ASC?]])),FALSE(),TRUE())</f>
        <v>1</v>
      </c>
      <c r="O719" cm="1">
        <f t="array" aca="1" ref="O719" ca="1">IF(AND(input478[[#This Row],[Safe Part 1]],(MAX(ABS((INDIRECT(input478[[#This Row],[range2]]))-(INDIRECT(input478[[#This Row],[range1]])))))&lt;=3),1,0)</f>
        <v>1</v>
      </c>
    </row>
    <row r="720" spans="1:15" x14ac:dyDescent="0.35">
      <c r="A720">
        <v>84</v>
      </c>
      <c r="B720">
        <v>81</v>
      </c>
      <c r="C720">
        <v>79</v>
      </c>
      <c r="D720">
        <v>76</v>
      </c>
      <c r="E720">
        <v>75</v>
      </c>
      <c r="H720">
        <f>1</f>
        <v>1</v>
      </c>
      <c r="I720">
        <f>COUNTA(input478[[#This Row],[Column1.1]:[Column1.8]])</f>
        <v>5</v>
      </c>
      <c r="J720" t="str">
        <f>ADDRESS(ROW(),input478[[#This Row],[first col]]+1,4)&amp;":"&amp;ADDRESS(ROW(),input478[[#This Row],[lastcol]],4)</f>
        <v>B720:E720</v>
      </c>
      <c r="K720" t="str">
        <f>ADDRESS(ROW(),input478[[#This Row],[first col]],4)&amp;":"&amp;ADDRESS(ROW(),input478[[#This Row],[lastcol]]-1,4)</f>
        <v>A720:D720</v>
      </c>
      <c r="L720" t="b" cm="1">
        <f t="array" aca="1" ref="L720" ca="1">SUMPRODUCT(--(INDIRECT(input478[[#This Row],[range1]])&lt;INDIRECT(input478[[#This Row],[range2]])))=COUNT(INDIRECT(input478[[#This Row],[range1]]))</f>
        <v>1</v>
      </c>
      <c r="M720" t="b" cm="1">
        <f t="array" aca="1" ref="M720" ca="1">SUMPRODUCT(--(INDIRECT(input478[[#This Row],[range1]])&gt;INDIRECT(input478[[#This Row],[range2]])))=COUNT(INDIRECT(input478[[#This Row],[range1]]))</f>
        <v>0</v>
      </c>
      <c r="N720" t="b">
        <f ca="1">IF(AND(NOT(input478[[#This Row],[All DESC?]]),NOT(input478[[#This Row],[All ASC?]])),FALSE(),TRUE())</f>
        <v>1</v>
      </c>
      <c r="O720" cm="1">
        <f t="array" aca="1" ref="O720" ca="1">IF(AND(input478[[#This Row],[Safe Part 1]],(MAX(ABS((INDIRECT(input478[[#This Row],[range2]]))-(INDIRECT(input478[[#This Row],[range1]])))))&lt;=3),1,0)</f>
        <v>1</v>
      </c>
    </row>
    <row r="721" spans="1:15" x14ac:dyDescent="0.35">
      <c r="A721">
        <v>31</v>
      </c>
      <c r="B721">
        <v>33</v>
      </c>
      <c r="C721">
        <v>35</v>
      </c>
      <c r="D721">
        <v>36</v>
      </c>
      <c r="E721">
        <v>39</v>
      </c>
      <c r="H721">
        <f>1</f>
        <v>1</v>
      </c>
      <c r="I721">
        <f>COUNTA(input478[[#This Row],[Column1.1]:[Column1.8]])</f>
        <v>5</v>
      </c>
      <c r="J721" t="str">
        <f>ADDRESS(ROW(),input478[[#This Row],[first col]]+1,4)&amp;":"&amp;ADDRESS(ROW(),input478[[#This Row],[lastcol]],4)</f>
        <v>B721:E721</v>
      </c>
      <c r="K721" t="str">
        <f>ADDRESS(ROW(),input478[[#This Row],[first col]],4)&amp;":"&amp;ADDRESS(ROW(),input478[[#This Row],[lastcol]]-1,4)</f>
        <v>A721:D721</v>
      </c>
      <c r="L721" t="b" cm="1">
        <f t="array" aca="1" ref="L721" ca="1">SUMPRODUCT(--(INDIRECT(input478[[#This Row],[range1]])&lt;INDIRECT(input478[[#This Row],[range2]])))=COUNT(INDIRECT(input478[[#This Row],[range1]]))</f>
        <v>0</v>
      </c>
      <c r="M721" t="b" cm="1">
        <f t="array" aca="1" ref="M721" ca="1">SUMPRODUCT(--(INDIRECT(input478[[#This Row],[range1]])&gt;INDIRECT(input478[[#This Row],[range2]])))=COUNT(INDIRECT(input478[[#This Row],[range1]]))</f>
        <v>1</v>
      </c>
      <c r="N721" t="b">
        <f ca="1">IF(AND(NOT(input478[[#This Row],[All DESC?]]),NOT(input478[[#This Row],[All ASC?]])),FALSE(),TRUE())</f>
        <v>1</v>
      </c>
      <c r="O721" cm="1">
        <f t="array" aca="1" ref="O721" ca="1">IF(AND(input478[[#This Row],[Safe Part 1]],(MAX(ABS((INDIRECT(input478[[#This Row],[range2]]))-(INDIRECT(input478[[#This Row],[range1]])))))&lt;=3),1,0)</f>
        <v>1</v>
      </c>
    </row>
    <row r="722" spans="1:15" x14ac:dyDescent="0.35">
      <c r="A722">
        <v>47</v>
      </c>
      <c r="B722">
        <v>51</v>
      </c>
      <c r="C722">
        <v>53</v>
      </c>
      <c r="D722">
        <v>55</v>
      </c>
      <c r="E722">
        <v>57</v>
      </c>
      <c r="F722">
        <v>60</v>
      </c>
      <c r="H722">
        <f>1</f>
        <v>1</v>
      </c>
      <c r="I722">
        <f>COUNTA(input478[[#This Row],[Column1.1]:[Column1.8]])</f>
        <v>6</v>
      </c>
      <c r="J722" t="str">
        <f>ADDRESS(ROW(),input478[[#This Row],[first col]]+1,4)&amp;":"&amp;ADDRESS(ROW(),input478[[#This Row],[lastcol]],4)</f>
        <v>B722:F722</v>
      </c>
      <c r="K722" t="str">
        <f>ADDRESS(ROW(),input478[[#This Row],[first col]],4)&amp;":"&amp;ADDRESS(ROW(),input478[[#This Row],[lastcol]]-1,4)</f>
        <v>A722:E722</v>
      </c>
      <c r="L722" t="b" cm="1">
        <f t="array" aca="1" ref="L722" ca="1">SUMPRODUCT(--(INDIRECT(input478[[#This Row],[range1]])&lt;INDIRECT(input478[[#This Row],[range2]])))=COUNT(INDIRECT(input478[[#This Row],[range1]]))</f>
        <v>0</v>
      </c>
      <c r="M722" t="b" cm="1">
        <f t="array" aca="1" ref="M722" ca="1">SUMPRODUCT(--(INDIRECT(input478[[#This Row],[range1]])&gt;INDIRECT(input478[[#This Row],[range2]])))=COUNT(INDIRECT(input478[[#This Row],[range1]]))</f>
        <v>1</v>
      </c>
      <c r="N722" t="b">
        <f ca="1">IF(AND(NOT(input478[[#This Row],[All DESC?]]),NOT(input478[[#This Row],[All ASC?]])),FALSE(),TRUE())</f>
        <v>1</v>
      </c>
      <c r="O722" cm="1">
        <f t="array" aca="1" ref="O722" ca="1">IF(AND(input478[[#This Row],[Safe Part 1]],(MAX(ABS((INDIRECT(input478[[#This Row],[range2]]))-(INDIRECT(input478[[#This Row],[range1]])))))&lt;=3),1,0)</f>
        <v>0</v>
      </c>
    </row>
    <row r="723" spans="1:15" x14ac:dyDescent="0.35">
      <c r="A723">
        <v>6</v>
      </c>
      <c r="B723">
        <v>10</v>
      </c>
      <c r="C723">
        <v>11</v>
      </c>
      <c r="D723">
        <v>14</v>
      </c>
      <c r="E723">
        <v>16</v>
      </c>
      <c r="F723">
        <v>18</v>
      </c>
      <c r="H723">
        <f>1</f>
        <v>1</v>
      </c>
      <c r="I723">
        <f>COUNTA(input478[[#This Row],[Column1.1]:[Column1.8]])</f>
        <v>6</v>
      </c>
      <c r="J723" t="str">
        <f>ADDRESS(ROW(),input478[[#This Row],[first col]]+1,4)&amp;":"&amp;ADDRESS(ROW(),input478[[#This Row],[lastcol]],4)</f>
        <v>B723:F723</v>
      </c>
      <c r="K723" t="str">
        <f>ADDRESS(ROW(),input478[[#This Row],[first col]],4)&amp;":"&amp;ADDRESS(ROW(),input478[[#This Row],[lastcol]]-1,4)</f>
        <v>A723:E723</v>
      </c>
      <c r="L723" t="b" cm="1">
        <f t="array" aca="1" ref="L723" ca="1">SUMPRODUCT(--(INDIRECT(input478[[#This Row],[range1]])&lt;INDIRECT(input478[[#This Row],[range2]])))=COUNT(INDIRECT(input478[[#This Row],[range1]]))</f>
        <v>0</v>
      </c>
      <c r="M723" t="b" cm="1">
        <f t="array" aca="1" ref="M723" ca="1">SUMPRODUCT(--(INDIRECT(input478[[#This Row],[range1]])&gt;INDIRECT(input478[[#This Row],[range2]])))=COUNT(INDIRECT(input478[[#This Row],[range1]]))</f>
        <v>1</v>
      </c>
      <c r="N723" t="b">
        <f ca="1">IF(AND(NOT(input478[[#This Row],[All DESC?]]),NOT(input478[[#This Row],[All ASC?]])),FALSE(),TRUE())</f>
        <v>1</v>
      </c>
      <c r="O723" cm="1">
        <f t="array" aca="1" ref="O723" ca="1">IF(AND(input478[[#This Row],[Safe Part 1]],(MAX(ABS((INDIRECT(input478[[#This Row],[range2]]))-(INDIRECT(input478[[#This Row],[range1]])))))&lt;=3),1,0)</f>
        <v>0</v>
      </c>
    </row>
    <row r="724" spans="1:15" x14ac:dyDescent="0.35">
      <c r="A724">
        <v>22</v>
      </c>
      <c r="B724">
        <v>26</v>
      </c>
      <c r="C724">
        <v>28</v>
      </c>
      <c r="D724">
        <v>29</v>
      </c>
      <c r="E724">
        <v>30</v>
      </c>
      <c r="F724">
        <v>33</v>
      </c>
      <c r="G724">
        <v>35</v>
      </c>
      <c r="H724">
        <f>1</f>
        <v>1</v>
      </c>
      <c r="I724">
        <f>COUNTA(input478[[#This Row],[Column1.1]:[Column1.8]])</f>
        <v>7</v>
      </c>
      <c r="J724" t="str">
        <f>ADDRESS(ROW(),input478[[#This Row],[first col]]+1,4)&amp;":"&amp;ADDRESS(ROW(),input478[[#This Row],[lastcol]],4)</f>
        <v>B724:G724</v>
      </c>
      <c r="K724" t="str">
        <f>ADDRESS(ROW(),input478[[#This Row],[first col]],4)&amp;":"&amp;ADDRESS(ROW(),input478[[#This Row],[lastcol]]-1,4)</f>
        <v>A724:F724</v>
      </c>
      <c r="L724" t="b" cm="1">
        <f t="array" aca="1" ref="L724" ca="1">SUMPRODUCT(--(INDIRECT(input478[[#This Row],[range1]])&lt;INDIRECT(input478[[#This Row],[range2]])))=COUNT(INDIRECT(input478[[#This Row],[range1]]))</f>
        <v>0</v>
      </c>
      <c r="M724" t="b" cm="1">
        <f t="array" aca="1" ref="M724" ca="1">SUMPRODUCT(--(INDIRECT(input478[[#This Row],[range1]])&gt;INDIRECT(input478[[#This Row],[range2]])))=COUNT(INDIRECT(input478[[#This Row],[range1]]))</f>
        <v>1</v>
      </c>
      <c r="N724" t="b">
        <f ca="1">IF(AND(NOT(input478[[#This Row],[All DESC?]]),NOT(input478[[#This Row],[All ASC?]])),FALSE(),TRUE())</f>
        <v>1</v>
      </c>
      <c r="O724" cm="1">
        <f t="array" aca="1" ref="O724" ca="1">IF(AND(input478[[#This Row],[Safe Part 1]],(MAX(ABS((INDIRECT(input478[[#This Row],[range2]]))-(INDIRECT(input478[[#This Row],[range1]])))))&lt;=3),1,0)</f>
        <v>0</v>
      </c>
    </row>
    <row r="725" spans="1:15" x14ac:dyDescent="0.35">
      <c r="A725">
        <v>95</v>
      </c>
      <c r="B725">
        <v>92</v>
      </c>
      <c r="C725">
        <v>89</v>
      </c>
      <c r="D725">
        <v>88</v>
      </c>
      <c r="E725">
        <v>86</v>
      </c>
      <c r="H725">
        <f>1</f>
        <v>1</v>
      </c>
      <c r="I725">
        <f>COUNTA(input478[[#This Row],[Column1.1]:[Column1.8]])</f>
        <v>5</v>
      </c>
      <c r="J725" t="str">
        <f>ADDRESS(ROW(),input478[[#This Row],[first col]]+1,4)&amp;":"&amp;ADDRESS(ROW(),input478[[#This Row],[lastcol]],4)</f>
        <v>B725:E725</v>
      </c>
      <c r="K725" t="str">
        <f>ADDRESS(ROW(),input478[[#This Row],[first col]],4)&amp;":"&amp;ADDRESS(ROW(),input478[[#This Row],[lastcol]]-1,4)</f>
        <v>A725:D725</v>
      </c>
      <c r="L725" t="b" cm="1">
        <f t="array" aca="1" ref="L725" ca="1">SUMPRODUCT(--(INDIRECT(input478[[#This Row],[range1]])&lt;INDIRECT(input478[[#This Row],[range2]])))=COUNT(INDIRECT(input478[[#This Row],[range1]]))</f>
        <v>1</v>
      </c>
      <c r="M725" t="b" cm="1">
        <f t="array" aca="1" ref="M725" ca="1">SUMPRODUCT(--(INDIRECT(input478[[#This Row],[range1]])&gt;INDIRECT(input478[[#This Row],[range2]])))=COUNT(INDIRECT(input478[[#This Row],[range1]]))</f>
        <v>0</v>
      </c>
      <c r="N725" t="b">
        <f ca="1">IF(AND(NOT(input478[[#This Row],[All DESC?]]),NOT(input478[[#This Row],[All ASC?]])),FALSE(),TRUE())</f>
        <v>1</v>
      </c>
      <c r="O725" cm="1">
        <f t="array" aca="1" ref="O725" ca="1">IF(AND(input478[[#This Row],[Safe Part 1]],(MAX(ABS((INDIRECT(input478[[#This Row],[range2]]))-(INDIRECT(input478[[#This Row],[range1]])))))&lt;=3),1,0)</f>
        <v>1</v>
      </c>
    </row>
    <row r="726" spans="1:15" x14ac:dyDescent="0.35">
      <c r="A726">
        <v>30</v>
      </c>
      <c r="B726">
        <v>34</v>
      </c>
      <c r="C726">
        <v>36</v>
      </c>
      <c r="D726">
        <v>37</v>
      </c>
      <c r="E726">
        <v>39</v>
      </c>
      <c r="F726">
        <v>41</v>
      </c>
      <c r="H726">
        <f>1</f>
        <v>1</v>
      </c>
      <c r="I726">
        <f>COUNTA(input478[[#This Row],[Column1.1]:[Column1.8]])</f>
        <v>6</v>
      </c>
      <c r="J726" t="str">
        <f>ADDRESS(ROW(),input478[[#This Row],[first col]]+1,4)&amp;":"&amp;ADDRESS(ROW(),input478[[#This Row],[lastcol]],4)</f>
        <v>B726:F726</v>
      </c>
      <c r="K726" t="str">
        <f>ADDRESS(ROW(),input478[[#This Row],[first col]],4)&amp;":"&amp;ADDRESS(ROW(),input478[[#This Row],[lastcol]]-1,4)</f>
        <v>A726:E726</v>
      </c>
      <c r="L726" t="b" cm="1">
        <f t="array" aca="1" ref="L726" ca="1">SUMPRODUCT(--(INDIRECT(input478[[#This Row],[range1]])&lt;INDIRECT(input478[[#This Row],[range2]])))=COUNT(INDIRECT(input478[[#This Row],[range1]]))</f>
        <v>0</v>
      </c>
      <c r="M726" t="b" cm="1">
        <f t="array" aca="1" ref="M726" ca="1">SUMPRODUCT(--(INDIRECT(input478[[#This Row],[range1]])&gt;INDIRECT(input478[[#This Row],[range2]])))=COUNT(INDIRECT(input478[[#This Row],[range1]]))</f>
        <v>1</v>
      </c>
      <c r="N726" t="b">
        <f ca="1">IF(AND(NOT(input478[[#This Row],[All DESC?]]),NOT(input478[[#This Row],[All ASC?]])),FALSE(),TRUE())</f>
        <v>1</v>
      </c>
      <c r="O726" cm="1">
        <f t="array" aca="1" ref="O726" ca="1">IF(AND(input478[[#This Row],[Safe Part 1]],(MAX(ABS((INDIRECT(input478[[#This Row],[range2]]))-(INDIRECT(input478[[#This Row],[range1]])))))&lt;=3),1,0)</f>
        <v>0</v>
      </c>
    </row>
    <row r="727" spans="1:15" x14ac:dyDescent="0.35">
      <c r="A727">
        <v>59</v>
      </c>
      <c r="B727">
        <v>54</v>
      </c>
      <c r="C727">
        <v>52</v>
      </c>
      <c r="D727">
        <v>51</v>
      </c>
      <c r="E727">
        <v>49</v>
      </c>
      <c r="F727">
        <v>46</v>
      </c>
      <c r="G727">
        <v>44</v>
      </c>
      <c r="H727">
        <f>1</f>
        <v>1</v>
      </c>
      <c r="I727">
        <f>COUNTA(input478[[#This Row],[Column1.1]:[Column1.8]])</f>
        <v>7</v>
      </c>
      <c r="J727" t="str">
        <f>ADDRESS(ROW(),input478[[#This Row],[first col]]+1,4)&amp;":"&amp;ADDRESS(ROW(),input478[[#This Row],[lastcol]],4)</f>
        <v>B727:G727</v>
      </c>
      <c r="K727" t="str">
        <f>ADDRESS(ROW(),input478[[#This Row],[first col]],4)&amp;":"&amp;ADDRESS(ROW(),input478[[#This Row],[lastcol]]-1,4)</f>
        <v>A727:F727</v>
      </c>
      <c r="L727" t="b" cm="1">
        <f t="array" aca="1" ref="L727" ca="1">SUMPRODUCT(--(INDIRECT(input478[[#This Row],[range1]])&lt;INDIRECT(input478[[#This Row],[range2]])))=COUNT(INDIRECT(input478[[#This Row],[range1]]))</f>
        <v>1</v>
      </c>
      <c r="M727" t="b" cm="1">
        <f t="array" aca="1" ref="M727" ca="1">SUMPRODUCT(--(INDIRECT(input478[[#This Row],[range1]])&gt;INDIRECT(input478[[#This Row],[range2]])))=COUNT(INDIRECT(input478[[#This Row],[range1]]))</f>
        <v>0</v>
      </c>
      <c r="N727" t="b">
        <f ca="1">IF(AND(NOT(input478[[#This Row],[All DESC?]]),NOT(input478[[#This Row],[All ASC?]])),FALSE(),TRUE())</f>
        <v>1</v>
      </c>
      <c r="O727" cm="1">
        <f t="array" aca="1" ref="O727" ca="1">IF(AND(input478[[#This Row],[Safe Part 1]],(MAX(ABS((INDIRECT(input478[[#This Row],[range2]]))-(INDIRECT(input478[[#This Row],[range1]])))))&lt;=3),1,0)</f>
        <v>0</v>
      </c>
    </row>
    <row r="728" spans="1:15" x14ac:dyDescent="0.35">
      <c r="A728">
        <v>49</v>
      </c>
      <c r="B728">
        <v>53</v>
      </c>
      <c r="C728">
        <v>56</v>
      </c>
      <c r="D728">
        <v>57</v>
      </c>
      <c r="E728">
        <v>58</v>
      </c>
      <c r="H728">
        <f>1</f>
        <v>1</v>
      </c>
      <c r="I728">
        <f>COUNTA(input478[[#This Row],[Column1.1]:[Column1.8]])</f>
        <v>5</v>
      </c>
      <c r="J728" t="str">
        <f>ADDRESS(ROW(),input478[[#This Row],[first col]]+1,4)&amp;":"&amp;ADDRESS(ROW(),input478[[#This Row],[lastcol]],4)</f>
        <v>B728:E728</v>
      </c>
      <c r="K728" t="str">
        <f>ADDRESS(ROW(),input478[[#This Row],[first col]],4)&amp;":"&amp;ADDRESS(ROW(),input478[[#This Row],[lastcol]]-1,4)</f>
        <v>A728:D728</v>
      </c>
      <c r="L728" t="b" cm="1">
        <f t="array" aca="1" ref="L728" ca="1">SUMPRODUCT(--(INDIRECT(input478[[#This Row],[range1]])&lt;INDIRECT(input478[[#This Row],[range2]])))=COUNT(INDIRECT(input478[[#This Row],[range1]]))</f>
        <v>0</v>
      </c>
      <c r="M728" t="b" cm="1">
        <f t="array" aca="1" ref="M728" ca="1">SUMPRODUCT(--(INDIRECT(input478[[#This Row],[range1]])&gt;INDIRECT(input478[[#This Row],[range2]])))=COUNT(INDIRECT(input478[[#This Row],[range1]]))</f>
        <v>1</v>
      </c>
      <c r="N728" t="b">
        <f ca="1">IF(AND(NOT(input478[[#This Row],[All DESC?]]),NOT(input478[[#This Row],[All ASC?]])),FALSE(),TRUE())</f>
        <v>1</v>
      </c>
      <c r="O728" cm="1">
        <f t="array" aca="1" ref="O728" ca="1">IF(AND(input478[[#This Row],[Safe Part 1]],(MAX(ABS((INDIRECT(input478[[#This Row],[range2]]))-(INDIRECT(input478[[#This Row],[range1]])))))&lt;=3),1,0)</f>
        <v>0</v>
      </c>
    </row>
    <row r="729" spans="1:15" x14ac:dyDescent="0.35">
      <c r="A729">
        <v>10</v>
      </c>
      <c r="B729">
        <v>13</v>
      </c>
      <c r="C729">
        <v>14</v>
      </c>
      <c r="D729">
        <v>17</v>
      </c>
      <c r="H729">
        <f>1</f>
        <v>1</v>
      </c>
      <c r="I729">
        <f>COUNTA(input478[[#This Row],[Column1.1]:[Column1.8]])</f>
        <v>4</v>
      </c>
      <c r="J729" t="str">
        <f>ADDRESS(ROW(),input478[[#This Row],[first col]]+1,4)&amp;":"&amp;ADDRESS(ROW(),input478[[#This Row],[lastcol]],4)</f>
        <v>B729:D729</v>
      </c>
      <c r="K729" t="str">
        <f>ADDRESS(ROW(),input478[[#This Row],[first col]],4)&amp;":"&amp;ADDRESS(ROW(),input478[[#This Row],[lastcol]]-1,4)</f>
        <v>A729:C729</v>
      </c>
      <c r="L729" t="b" cm="1">
        <f t="array" aca="1" ref="L729" ca="1">SUMPRODUCT(--(INDIRECT(input478[[#This Row],[range1]])&lt;INDIRECT(input478[[#This Row],[range2]])))=COUNT(INDIRECT(input478[[#This Row],[range1]]))</f>
        <v>0</v>
      </c>
      <c r="M729" t="b" cm="1">
        <f t="array" aca="1" ref="M729" ca="1">SUMPRODUCT(--(INDIRECT(input478[[#This Row],[range1]])&gt;INDIRECT(input478[[#This Row],[range2]])))=COUNT(INDIRECT(input478[[#This Row],[range1]]))</f>
        <v>1</v>
      </c>
      <c r="N729" t="b">
        <f ca="1">IF(AND(NOT(input478[[#This Row],[All DESC?]]),NOT(input478[[#This Row],[All ASC?]])),FALSE(),TRUE())</f>
        <v>1</v>
      </c>
      <c r="O729" cm="1">
        <f t="array" aca="1" ref="O729" ca="1">IF(AND(input478[[#This Row],[Safe Part 1]],(MAX(ABS((INDIRECT(input478[[#This Row],[range2]]))-(INDIRECT(input478[[#This Row],[range1]])))))&lt;=3),1,0)</f>
        <v>1</v>
      </c>
    </row>
    <row r="730" spans="1:15" x14ac:dyDescent="0.35">
      <c r="A730">
        <v>77</v>
      </c>
      <c r="B730">
        <v>81</v>
      </c>
      <c r="C730">
        <v>83</v>
      </c>
      <c r="D730">
        <v>85</v>
      </c>
      <c r="E730">
        <v>87</v>
      </c>
      <c r="F730">
        <v>90</v>
      </c>
      <c r="G730">
        <v>93</v>
      </c>
      <c r="H730">
        <f>1</f>
        <v>1</v>
      </c>
      <c r="I730">
        <f>COUNTA(input478[[#This Row],[Column1.1]:[Column1.8]])</f>
        <v>7</v>
      </c>
      <c r="J730" t="str">
        <f>ADDRESS(ROW(),input478[[#This Row],[first col]]+1,4)&amp;":"&amp;ADDRESS(ROW(),input478[[#This Row],[lastcol]],4)</f>
        <v>B730:G730</v>
      </c>
      <c r="K730" t="str">
        <f>ADDRESS(ROW(),input478[[#This Row],[first col]],4)&amp;":"&amp;ADDRESS(ROW(),input478[[#This Row],[lastcol]]-1,4)</f>
        <v>A730:F730</v>
      </c>
      <c r="L730" t="b" cm="1">
        <f t="array" aca="1" ref="L730" ca="1">SUMPRODUCT(--(INDIRECT(input478[[#This Row],[range1]])&lt;INDIRECT(input478[[#This Row],[range2]])))=COUNT(INDIRECT(input478[[#This Row],[range1]]))</f>
        <v>0</v>
      </c>
      <c r="M730" t="b" cm="1">
        <f t="array" aca="1" ref="M730" ca="1">SUMPRODUCT(--(INDIRECT(input478[[#This Row],[range1]])&gt;INDIRECT(input478[[#This Row],[range2]])))=COUNT(INDIRECT(input478[[#This Row],[range1]]))</f>
        <v>1</v>
      </c>
      <c r="N730" t="b">
        <f ca="1">IF(AND(NOT(input478[[#This Row],[All DESC?]]),NOT(input478[[#This Row],[All ASC?]])),FALSE(),TRUE())</f>
        <v>1</v>
      </c>
      <c r="O730" cm="1">
        <f t="array" aca="1" ref="O730" ca="1">IF(AND(input478[[#This Row],[Safe Part 1]],(MAX(ABS((INDIRECT(input478[[#This Row],[range2]]))-(INDIRECT(input478[[#This Row],[range1]])))))&lt;=3),1,0)</f>
        <v>0</v>
      </c>
    </row>
    <row r="731" spans="1:15" x14ac:dyDescent="0.35">
      <c r="A731">
        <v>89</v>
      </c>
      <c r="B731">
        <v>85</v>
      </c>
      <c r="C731">
        <v>83</v>
      </c>
      <c r="D731">
        <v>81</v>
      </c>
      <c r="H731">
        <f>1</f>
        <v>1</v>
      </c>
      <c r="I731">
        <f>COUNTA(input478[[#This Row],[Column1.1]:[Column1.8]])</f>
        <v>4</v>
      </c>
      <c r="J731" t="str">
        <f>ADDRESS(ROW(),input478[[#This Row],[first col]]+1,4)&amp;":"&amp;ADDRESS(ROW(),input478[[#This Row],[lastcol]],4)</f>
        <v>B731:D731</v>
      </c>
      <c r="K731" t="str">
        <f>ADDRESS(ROW(),input478[[#This Row],[first col]],4)&amp;":"&amp;ADDRESS(ROW(),input478[[#This Row],[lastcol]]-1,4)</f>
        <v>A731:C731</v>
      </c>
      <c r="L731" t="b" cm="1">
        <f t="array" aca="1" ref="L731" ca="1">SUMPRODUCT(--(INDIRECT(input478[[#This Row],[range1]])&lt;INDIRECT(input478[[#This Row],[range2]])))=COUNT(INDIRECT(input478[[#This Row],[range1]]))</f>
        <v>1</v>
      </c>
      <c r="M731" t="b" cm="1">
        <f t="array" aca="1" ref="M731" ca="1">SUMPRODUCT(--(INDIRECT(input478[[#This Row],[range1]])&gt;INDIRECT(input478[[#This Row],[range2]])))=COUNT(INDIRECT(input478[[#This Row],[range1]]))</f>
        <v>0</v>
      </c>
      <c r="N731" t="b">
        <f ca="1">IF(AND(NOT(input478[[#This Row],[All DESC?]]),NOT(input478[[#This Row],[All ASC?]])),FALSE(),TRUE())</f>
        <v>1</v>
      </c>
      <c r="O731" cm="1">
        <f t="array" aca="1" ref="O731" ca="1">IF(AND(input478[[#This Row],[Safe Part 1]],(MAX(ABS((INDIRECT(input478[[#This Row],[range2]]))-(INDIRECT(input478[[#This Row],[range1]])))))&lt;=3),1,0)</f>
        <v>0</v>
      </c>
    </row>
    <row r="732" spans="1:15" x14ac:dyDescent="0.35">
      <c r="A732">
        <v>97</v>
      </c>
      <c r="B732">
        <v>94</v>
      </c>
      <c r="C732">
        <v>93</v>
      </c>
      <c r="D732">
        <v>92</v>
      </c>
      <c r="E732">
        <v>91</v>
      </c>
      <c r="F732">
        <v>90</v>
      </c>
      <c r="G732">
        <v>88</v>
      </c>
      <c r="H732">
        <f>1</f>
        <v>1</v>
      </c>
      <c r="I732">
        <f>COUNTA(input478[[#This Row],[Column1.1]:[Column1.8]])</f>
        <v>7</v>
      </c>
      <c r="J732" t="str">
        <f>ADDRESS(ROW(),input478[[#This Row],[first col]]+1,4)&amp;":"&amp;ADDRESS(ROW(),input478[[#This Row],[lastcol]],4)</f>
        <v>B732:G732</v>
      </c>
      <c r="K732" t="str">
        <f>ADDRESS(ROW(),input478[[#This Row],[first col]],4)&amp;":"&amp;ADDRESS(ROW(),input478[[#This Row],[lastcol]]-1,4)</f>
        <v>A732:F732</v>
      </c>
      <c r="L732" t="b" cm="1">
        <f t="array" aca="1" ref="L732" ca="1">SUMPRODUCT(--(INDIRECT(input478[[#This Row],[range1]])&lt;INDIRECT(input478[[#This Row],[range2]])))=COUNT(INDIRECT(input478[[#This Row],[range1]]))</f>
        <v>1</v>
      </c>
      <c r="M732" t="b" cm="1">
        <f t="array" aca="1" ref="M732" ca="1">SUMPRODUCT(--(INDIRECT(input478[[#This Row],[range1]])&gt;INDIRECT(input478[[#This Row],[range2]])))=COUNT(INDIRECT(input478[[#This Row],[range1]]))</f>
        <v>0</v>
      </c>
      <c r="N732" t="b">
        <f ca="1">IF(AND(NOT(input478[[#This Row],[All DESC?]]),NOT(input478[[#This Row],[All ASC?]])),FALSE(),TRUE())</f>
        <v>1</v>
      </c>
      <c r="O732" cm="1">
        <f t="array" aca="1" ref="O732" ca="1">IF(AND(input478[[#This Row],[Safe Part 1]],(MAX(ABS((INDIRECT(input478[[#This Row],[range2]]))-(INDIRECT(input478[[#This Row],[range1]])))))&lt;=3),1,0)</f>
        <v>1</v>
      </c>
    </row>
    <row r="733" spans="1:15" x14ac:dyDescent="0.35">
      <c r="A733">
        <v>40</v>
      </c>
      <c r="B733">
        <v>43</v>
      </c>
      <c r="C733">
        <v>45</v>
      </c>
      <c r="D733">
        <v>48</v>
      </c>
      <c r="E733">
        <v>49</v>
      </c>
      <c r="H733">
        <f>1</f>
        <v>1</v>
      </c>
      <c r="I733">
        <f>COUNTA(input478[[#This Row],[Column1.1]:[Column1.8]])</f>
        <v>5</v>
      </c>
      <c r="J733" t="str">
        <f>ADDRESS(ROW(),input478[[#This Row],[first col]]+1,4)&amp;":"&amp;ADDRESS(ROW(),input478[[#This Row],[lastcol]],4)</f>
        <v>B733:E733</v>
      </c>
      <c r="K733" t="str">
        <f>ADDRESS(ROW(),input478[[#This Row],[first col]],4)&amp;":"&amp;ADDRESS(ROW(),input478[[#This Row],[lastcol]]-1,4)</f>
        <v>A733:D733</v>
      </c>
      <c r="L733" t="b" cm="1">
        <f t="array" aca="1" ref="L733" ca="1">SUMPRODUCT(--(INDIRECT(input478[[#This Row],[range1]])&lt;INDIRECT(input478[[#This Row],[range2]])))=COUNT(INDIRECT(input478[[#This Row],[range1]]))</f>
        <v>0</v>
      </c>
      <c r="M733" t="b" cm="1">
        <f t="array" aca="1" ref="M733" ca="1">SUMPRODUCT(--(INDIRECT(input478[[#This Row],[range1]])&gt;INDIRECT(input478[[#This Row],[range2]])))=COUNT(INDIRECT(input478[[#This Row],[range1]]))</f>
        <v>1</v>
      </c>
      <c r="N733" t="b">
        <f ca="1">IF(AND(NOT(input478[[#This Row],[All DESC?]]),NOT(input478[[#This Row],[All ASC?]])),FALSE(),TRUE())</f>
        <v>1</v>
      </c>
      <c r="O733" cm="1">
        <f t="array" aca="1" ref="O733" ca="1">IF(AND(input478[[#This Row],[Safe Part 1]],(MAX(ABS((INDIRECT(input478[[#This Row],[range2]]))-(INDIRECT(input478[[#This Row],[range1]])))))&lt;=3),1,0)</f>
        <v>1</v>
      </c>
    </row>
    <row r="734" spans="1:15" x14ac:dyDescent="0.35">
      <c r="A734">
        <v>96</v>
      </c>
      <c r="B734">
        <v>90</v>
      </c>
      <c r="C734">
        <v>87</v>
      </c>
      <c r="D734">
        <v>84</v>
      </c>
      <c r="H734">
        <f>1</f>
        <v>1</v>
      </c>
      <c r="I734">
        <f>COUNTA(input478[[#This Row],[Column1.1]:[Column1.8]])</f>
        <v>4</v>
      </c>
      <c r="J734" t="str">
        <f>ADDRESS(ROW(),input478[[#This Row],[first col]]+1,4)&amp;":"&amp;ADDRESS(ROW(),input478[[#This Row],[lastcol]],4)</f>
        <v>B734:D734</v>
      </c>
      <c r="K734" t="str">
        <f>ADDRESS(ROW(),input478[[#This Row],[first col]],4)&amp;":"&amp;ADDRESS(ROW(),input478[[#This Row],[lastcol]]-1,4)</f>
        <v>A734:C734</v>
      </c>
      <c r="L734" t="b" cm="1">
        <f t="array" aca="1" ref="L734" ca="1">SUMPRODUCT(--(INDIRECT(input478[[#This Row],[range1]])&lt;INDIRECT(input478[[#This Row],[range2]])))=COUNT(INDIRECT(input478[[#This Row],[range1]]))</f>
        <v>1</v>
      </c>
      <c r="M734" t="b" cm="1">
        <f t="array" aca="1" ref="M734" ca="1">SUMPRODUCT(--(INDIRECT(input478[[#This Row],[range1]])&gt;INDIRECT(input478[[#This Row],[range2]])))=COUNT(INDIRECT(input478[[#This Row],[range1]]))</f>
        <v>0</v>
      </c>
      <c r="N734" t="b">
        <f ca="1">IF(AND(NOT(input478[[#This Row],[All DESC?]]),NOT(input478[[#This Row],[All ASC?]])),FALSE(),TRUE())</f>
        <v>1</v>
      </c>
      <c r="O734" cm="1">
        <f t="array" aca="1" ref="O734" ca="1">IF(AND(input478[[#This Row],[Safe Part 1]],(MAX(ABS((INDIRECT(input478[[#This Row],[range2]]))-(INDIRECT(input478[[#This Row],[range1]])))))&lt;=3),1,0)</f>
        <v>0</v>
      </c>
    </row>
    <row r="735" spans="1:15" x14ac:dyDescent="0.35">
      <c r="A735">
        <v>46</v>
      </c>
      <c r="B735">
        <v>52</v>
      </c>
      <c r="C735">
        <v>53</v>
      </c>
      <c r="D735">
        <v>54</v>
      </c>
      <c r="E735">
        <v>55</v>
      </c>
      <c r="F735">
        <v>57</v>
      </c>
      <c r="H735">
        <f>1</f>
        <v>1</v>
      </c>
      <c r="I735">
        <f>COUNTA(input478[[#This Row],[Column1.1]:[Column1.8]])</f>
        <v>6</v>
      </c>
      <c r="J735" t="str">
        <f>ADDRESS(ROW(),input478[[#This Row],[first col]]+1,4)&amp;":"&amp;ADDRESS(ROW(),input478[[#This Row],[lastcol]],4)</f>
        <v>B735:F735</v>
      </c>
      <c r="K735" t="str">
        <f>ADDRESS(ROW(),input478[[#This Row],[first col]],4)&amp;":"&amp;ADDRESS(ROW(),input478[[#This Row],[lastcol]]-1,4)</f>
        <v>A735:E735</v>
      </c>
      <c r="L735" t="b" cm="1">
        <f t="array" aca="1" ref="L735" ca="1">SUMPRODUCT(--(INDIRECT(input478[[#This Row],[range1]])&lt;INDIRECT(input478[[#This Row],[range2]])))=COUNT(INDIRECT(input478[[#This Row],[range1]]))</f>
        <v>0</v>
      </c>
      <c r="M735" t="b" cm="1">
        <f t="array" aca="1" ref="M735" ca="1">SUMPRODUCT(--(INDIRECT(input478[[#This Row],[range1]])&gt;INDIRECT(input478[[#This Row],[range2]])))=COUNT(INDIRECT(input478[[#This Row],[range1]]))</f>
        <v>1</v>
      </c>
      <c r="N735" t="b">
        <f ca="1">IF(AND(NOT(input478[[#This Row],[All DESC?]]),NOT(input478[[#This Row],[All ASC?]])),FALSE(),TRUE())</f>
        <v>1</v>
      </c>
      <c r="O735" cm="1">
        <f t="array" aca="1" ref="O735" ca="1">IF(AND(input478[[#This Row],[Safe Part 1]],(MAX(ABS((INDIRECT(input478[[#This Row],[range2]]))-(INDIRECT(input478[[#This Row],[range1]])))))&lt;=3),1,0)</f>
        <v>0</v>
      </c>
    </row>
    <row r="736" spans="1:15" x14ac:dyDescent="0.35">
      <c r="A736">
        <v>70</v>
      </c>
      <c r="B736">
        <v>65</v>
      </c>
      <c r="C736">
        <v>64</v>
      </c>
      <c r="D736">
        <v>63</v>
      </c>
      <c r="H736">
        <f>1</f>
        <v>1</v>
      </c>
      <c r="I736">
        <f>COUNTA(input478[[#This Row],[Column1.1]:[Column1.8]])</f>
        <v>4</v>
      </c>
      <c r="J736" t="str">
        <f>ADDRESS(ROW(),input478[[#This Row],[first col]]+1,4)&amp;":"&amp;ADDRESS(ROW(),input478[[#This Row],[lastcol]],4)</f>
        <v>B736:D736</v>
      </c>
      <c r="K736" t="str">
        <f>ADDRESS(ROW(),input478[[#This Row],[first col]],4)&amp;":"&amp;ADDRESS(ROW(),input478[[#This Row],[lastcol]]-1,4)</f>
        <v>A736:C736</v>
      </c>
      <c r="L736" t="b" cm="1">
        <f t="array" aca="1" ref="L736" ca="1">SUMPRODUCT(--(INDIRECT(input478[[#This Row],[range1]])&lt;INDIRECT(input478[[#This Row],[range2]])))=COUNT(INDIRECT(input478[[#This Row],[range1]]))</f>
        <v>1</v>
      </c>
      <c r="M736" t="b" cm="1">
        <f t="array" aca="1" ref="M736" ca="1">SUMPRODUCT(--(INDIRECT(input478[[#This Row],[range1]])&gt;INDIRECT(input478[[#This Row],[range2]])))=COUNT(INDIRECT(input478[[#This Row],[range1]]))</f>
        <v>0</v>
      </c>
      <c r="N736" t="b">
        <f ca="1">IF(AND(NOT(input478[[#This Row],[All DESC?]]),NOT(input478[[#This Row],[All ASC?]])),FALSE(),TRUE())</f>
        <v>1</v>
      </c>
      <c r="O736" cm="1">
        <f t="array" aca="1" ref="O736" ca="1">IF(AND(input478[[#This Row],[Safe Part 1]],(MAX(ABS((INDIRECT(input478[[#This Row],[range2]]))-(INDIRECT(input478[[#This Row],[range1]])))))&lt;=3),1,0)</f>
        <v>0</v>
      </c>
    </row>
    <row r="737" spans="1:15" x14ac:dyDescent="0.35">
      <c r="A737">
        <v>60</v>
      </c>
      <c r="B737">
        <v>55</v>
      </c>
      <c r="C737">
        <v>54</v>
      </c>
      <c r="D737">
        <v>53</v>
      </c>
      <c r="E737">
        <v>51</v>
      </c>
      <c r="F737">
        <v>49</v>
      </c>
      <c r="H737">
        <f>1</f>
        <v>1</v>
      </c>
      <c r="I737">
        <f>COUNTA(input478[[#This Row],[Column1.1]:[Column1.8]])</f>
        <v>6</v>
      </c>
      <c r="J737" t="str">
        <f>ADDRESS(ROW(),input478[[#This Row],[first col]]+1,4)&amp;":"&amp;ADDRESS(ROW(),input478[[#This Row],[lastcol]],4)</f>
        <v>B737:F737</v>
      </c>
      <c r="K737" t="str">
        <f>ADDRESS(ROW(),input478[[#This Row],[first col]],4)&amp;":"&amp;ADDRESS(ROW(),input478[[#This Row],[lastcol]]-1,4)</f>
        <v>A737:E737</v>
      </c>
      <c r="L737" t="b" cm="1">
        <f t="array" aca="1" ref="L737" ca="1">SUMPRODUCT(--(INDIRECT(input478[[#This Row],[range1]])&lt;INDIRECT(input478[[#This Row],[range2]])))=COUNT(INDIRECT(input478[[#This Row],[range1]]))</f>
        <v>1</v>
      </c>
      <c r="M737" t="b" cm="1">
        <f t="array" aca="1" ref="M737" ca="1">SUMPRODUCT(--(INDIRECT(input478[[#This Row],[range1]])&gt;INDIRECT(input478[[#This Row],[range2]])))=COUNT(INDIRECT(input478[[#This Row],[range1]]))</f>
        <v>0</v>
      </c>
      <c r="N737" t="b">
        <f ca="1">IF(AND(NOT(input478[[#This Row],[All DESC?]]),NOT(input478[[#This Row],[All ASC?]])),FALSE(),TRUE())</f>
        <v>1</v>
      </c>
      <c r="O737" cm="1">
        <f t="array" aca="1" ref="O737" ca="1">IF(AND(input478[[#This Row],[Safe Part 1]],(MAX(ABS((INDIRECT(input478[[#This Row],[range2]]))-(INDIRECT(input478[[#This Row],[range1]])))))&lt;=3),1,0)</f>
        <v>0</v>
      </c>
    </row>
    <row r="738" spans="1:15" x14ac:dyDescent="0.35">
      <c r="A738">
        <v>78</v>
      </c>
      <c r="B738">
        <v>83</v>
      </c>
      <c r="C738">
        <v>86</v>
      </c>
      <c r="D738">
        <v>89</v>
      </c>
      <c r="E738">
        <v>91</v>
      </c>
      <c r="F738">
        <v>93</v>
      </c>
      <c r="H738">
        <f>1</f>
        <v>1</v>
      </c>
      <c r="I738">
        <f>COUNTA(input478[[#This Row],[Column1.1]:[Column1.8]])</f>
        <v>6</v>
      </c>
      <c r="J738" t="str">
        <f>ADDRESS(ROW(),input478[[#This Row],[first col]]+1,4)&amp;":"&amp;ADDRESS(ROW(),input478[[#This Row],[lastcol]],4)</f>
        <v>B738:F738</v>
      </c>
      <c r="K738" t="str">
        <f>ADDRESS(ROW(),input478[[#This Row],[first col]],4)&amp;":"&amp;ADDRESS(ROW(),input478[[#This Row],[lastcol]]-1,4)</f>
        <v>A738:E738</v>
      </c>
      <c r="L738" t="b" cm="1">
        <f t="array" aca="1" ref="L738" ca="1">SUMPRODUCT(--(INDIRECT(input478[[#This Row],[range1]])&lt;INDIRECT(input478[[#This Row],[range2]])))=COUNT(INDIRECT(input478[[#This Row],[range1]]))</f>
        <v>0</v>
      </c>
      <c r="M738" t="b" cm="1">
        <f t="array" aca="1" ref="M738" ca="1">SUMPRODUCT(--(INDIRECT(input478[[#This Row],[range1]])&gt;INDIRECT(input478[[#This Row],[range2]])))=COUNT(INDIRECT(input478[[#This Row],[range1]]))</f>
        <v>1</v>
      </c>
      <c r="N738" t="b">
        <f ca="1">IF(AND(NOT(input478[[#This Row],[All DESC?]]),NOT(input478[[#This Row],[All ASC?]])),FALSE(),TRUE())</f>
        <v>1</v>
      </c>
      <c r="O738" cm="1">
        <f t="array" aca="1" ref="O738" ca="1">IF(AND(input478[[#This Row],[Safe Part 1]],(MAX(ABS((INDIRECT(input478[[#This Row],[range2]]))-(INDIRECT(input478[[#This Row],[range1]])))))&lt;=3),1,0)</f>
        <v>0</v>
      </c>
    </row>
    <row r="739" spans="1:15" x14ac:dyDescent="0.35">
      <c r="A739">
        <v>42</v>
      </c>
      <c r="B739">
        <v>37</v>
      </c>
      <c r="C739">
        <v>35</v>
      </c>
      <c r="D739">
        <v>32</v>
      </c>
      <c r="E739">
        <v>31</v>
      </c>
      <c r="F739">
        <v>30</v>
      </c>
      <c r="H739">
        <f>1</f>
        <v>1</v>
      </c>
      <c r="I739">
        <f>COUNTA(input478[[#This Row],[Column1.1]:[Column1.8]])</f>
        <v>6</v>
      </c>
      <c r="J739" t="str">
        <f>ADDRESS(ROW(),input478[[#This Row],[first col]]+1,4)&amp;":"&amp;ADDRESS(ROW(),input478[[#This Row],[lastcol]],4)</f>
        <v>B739:F739</v>
      </c>
      <c r="K739" t="str">
        <f>ADDRESS(ROW(),input478[[#This Row],[first col]],4)&amp;":"&amp;ADDRESS(ROW(),input478[[#This Row],[lastcol]]-1,4)</f>
        <v>A739:E739</v>
      </c>
      <c r="L739" t="b" cm="1">
        <f t="array" aca="1" ref="L739" ca="1">SUMPRODUCT(--(INDIRECT(input478[[#This Row],[range1]])&lt;INDIRECT(input478[[#This Row],[range2]])))=COUNT(INDIRECT(input478[[#This Row],[range1]]))</f>
        <v>1</v>
      </c>
      <c r="M739" t="b" cm="1">
        <f t="array" aca="1" ref="M739" ca="1">SUMPRODUCT(--(INDIRECT(input478[[#This Row],[range1]])&gt;INDIRECT(input478[[#This Row],[range2]])))=COUNT(INDIRECT(input478[[#This Row],[range1]]))</f>
        <v>0</v>
      </c>
      <c r="N739" t="b">
        <f ca="1">IF(AND(NOT(input478[[#This Row],[All DESC?]]),NOT(input478[[#This Row],[All ASC?]])),FALSE(),TRUE())</f>
        <v>1</v>
      </c>
      <c r="O739" cm="1">
        <f t="array" aca="1" ref="O739" ca="1">IF(AND(input478[[#This Row],[Safe Part 1]],(MAX(ABS((INDIRECT(input478[[#This Row],[range2]]))-(INDIRECT(input478[[#This Row],[range1]])))))&lt;=3),1,0)</f>
        <v>0</v>
      </c>
    </row>
    <row r="740" spans="1:15" x14ac:dyDescent="0.35">
      <c r="A740">
        <v>69</v>
      </c>
      <c r="B740">
        <v>74</v>
      </c>
      <c r="C740">
        <v>77</v>
      </c>
      <c r="D740">
        <v>79</v>
      </c>
      <c r="H740">
        <f>1</f>
        <v>1</v>
      </c>
      <c r="I740">
        <f>COUNTA(input478[[#This Row],[Column1.1]:[Column1.8]])</f>
        <v>4</v>
      </c>
      <c r="J740" t="str">
        <f>ADDRESS(ROW(),input478[[#This Row],[first col]]+1,4)&amp;":"&amp;ADDRESS(ROW(),input478[[#This Row],[lastcol]],4)</f>
        <v>B740:D740</v>
      </c>
      <c r="K740" t="str">
        <f>ADDRESS(ROW(),input478[[#This Row],[first col]],4)&amp;":"&amp;ADDRESS(ROW(),input478[[#This Row],[lastcol]]-1,4)</f>
        <v>A740:C740</v>
      </c>
      <c r="L740" t="b" cm="1">
        <f t="array" aca="1" ref="L740" ca="1">SUMPRODUCT(--(INDIRECT(input478[[#This Row],[range1]])&lt;INDIRECT(input478[[#This Row],[range2]])))=COUNT(INDIRECT(input478[[#This Row],[range1]]))</f>
        <v>0</v>
      </c>
      <c r="M740" t="b" cm="1">
        <f t="array" aca="1" ref="M740" ca="1">SUMPRODUCT(--(INDIRECT(input478[[#This Row],[range1]])&gt;INDIRECT(input478[[#This Row],[range2]])))=COUNT(INDIRECT(input478[[#This Row],[range1]]))</f>
        <v>1</v>
      </c>
      <c r="N740" t="b">
        <f ca="1">IF(AND(NOT(input478[[#This Row],[All DESC?]]),NOT(input478[[#This Row],[All ASC?]])),FALSE(),TRUE())</f>
        <v>1</v>
      </c>
      <c r="O740" cm="1">
        <f t="array" aca="1" ref="O740" ca="1">IF(AND(input478[[#This Row],[Safe Part 1]],(MAX(ABS((INDIRECT(input478[[#This Row],[range2]]))-(INDIRECT(input478[[#This Row],[range1]])))))&lt;=3),1,0)</f>
        <v>0</v>
      </c>
    </row>
    <row r="741" spans="1:15" x14ac:dyDescent="0.35">
      <c r="A741">
        <v>46</v>
      </c>
      <c r="B741">
        <v>50</v>
      </c>
      <c r="C741">
        <v>52</v>
      </c>
      <c r="D741">
        <v>54</v>
      </c>
      <c r="H741">
        <f>1</f>
        <v>1</v>
      </c>
      <c r="I741">
        <f>COUNTA(input478[[#This Row],[Column1.1]:[Column1.8]])</f>
        <v>4</v>
      </c>
      <c r="J741" t="str">
        <f>ADDRESS(ROW(),input478[[#This Row],[first col]]+1,4)&amp;":"&amp;ADDRESS(ROW(),input478[[#This Row],[lastcol]],4)</f>
        <v>B741:D741</v>
      </c>
      <c r="K741" t="str">
        <f>ADDRESS(ROW(),input478[[#This Row],[first col]],4)&amp;":"&amp;ADDRESS(ROW(),input478[[#This Row],[lastcol]]-1,4)</f>
        <v>A741:C741</v>
      </c>
      <c r="L741" t="b" cm="1">
        <f t="array" aca="1" ref="L741" ca="1">SUMPRODUCT(--(INDIRECT(input478[[#This Row],[range1]])&lt;INDIRECT(input478[[#This Row],[range2]])))=COUNT(INDIRECT(input478[[#This Row],[range1]]))</f>
        <v>0</v>
      </c>
      <c r="M741" t="b" cm="1">
        <f t="array" aca="1" ref="M741" ca="1">SUMPRODUCT(--(INDIRECT(input478[[#This Row],[range1]])&gt;INDIRECT(input478[[#This Row],[range2]])))=COUNT(INDIRECT(input478[[#This Row],[range1]]))</f>
        <v>1</v>
      </c>
      <c r="N741" t="b">
        <f ca="1">IF(AND(NOT(input478[[#This Row],[All DESC?]]),NOT(input478[[#This Row],[All ASC?]])),FALSE(),TRUE())</f>
        <v>1</v>
      </c>
      <c r="O741" cm="1">
        <f t="array" aca="1" ref="O741" ca="1">IF(AND(input478[[#This Row],[Safe Part 1]],(MAX(ABS((INDIRECT(input478[[#This Row],[range2]]))-(INDIRECT(input478[[#This Row],[range1]])))))&lt;=3),1,0)</f>
        <v>0</v>
      </c>
    </row>
    <row r="742" spans="1:15" x14ac:dyDescent="0.35">
      <c r="A742">
        <v>1</v>
      </c>
      <c r="B742">
        <v>4</v>
      </c>
      <c r="C742">
        <v>5</v>
      </c>
      <c r="D742">
        <v>8</v>
      </c>
      <c r="E742">
        <v>10</v>
      </c>
      <c r="H742">
        <f>1</f>
        <v>1</v>
      </c>
      <c r="I742">
        <f>COUNTA(input478[[#This Row],[Column1.1]:[Column1.8]])</f>
        <v>5</v>
      </c>
      <c r="J742" t="str">
        <f>ADDRESS(ROW(),input478[[#This Row],[first col]]+1,4)&amp;":"&amp;ADDRESS(ROW(),input478[[#This Row],[lastcol]],4)</f>
        <v>B742:E742</v>
      </c>
      <c r="K742" t="str">
        <f>ADDRESS(ROW(),input478[[#This Row],[first col]],4)&amp;":"&amp;ADDRESS(ROW(),input478[[#This Row],[lastcol]]-1,4)</f>
        <v>A742:D742</v>
      </c>
      <c r="L742" t="b" cm="1">
        <f t="array" aca="1" ref="L742" ca="1">SUMPRODUCT(--(INDIRECT(input478[[#This Row],[range1]])&lt;INDIRECT(input478[[#This Row],[range2]])))=COUNT(INDIRECT(input478[[#This Row],[range1]]))</f>
        <v>0</v>
      </c>
      <c r="M742" t="b" cm="1">
        <f t="array" aca="1" ref="M742" ca="1">SUMPRODUCT(--(INDIRECT(input478[[#This Row],[range1]])&gt;INDIRECT(input478[[#This Row],[range2]])))=COUNT(INDIRECT(input478[[#This Row],[range1]]))</f>
        <v>1</v>
      </c>
      <c r="N742" t="b">
        <f ca="1">IF(AND(NOT(input478[[#This Row],[All DESC?]]),NOT(input478[[#This Row],[All ASC?]])),FALSE(),TRUE())</f>
        <v>1</v>
      </c>
      <c r="O742" cm="1">
        <f t="array" aca="1" ref="O742" ca="1">IF(AND(input478[[#This Row],[Safe Part 1]],(MAX(ABS((INDIRECT(input478[[#This Row],[range2]]))-(INDIRECT(input478[[#This Row],[range1]])))))&lt;=3),1,0)</f>
        <v>1</v>
      </c>
    </row>
    <row r="743" spans="1:15" x14ac:dyDescent="0.35">
      <c r="A743">
        <v>15</v>
      </c>
      <c r="B743">
        <v>11</v>
      </c>
      <c r="C743">
        <v>9</v>
      </c>
      <c r="D743">
        <v>7</v>
      </c>
      <c r="H743">
        <f>1</f>
        <v>1</v>
      </c>
      <c r="I743">
        <f>COUNTA(input478[[#This Row],[Column1.1]:[Column1.8]])</f>
        <v>4</v>
      </c>
      <c r="J743" t="str">
        <f>ADDRESS(ROW(),input478[[#This Row],[first col]]+1,4)&amp;":"&amp;ADDRESS(ROW(),input478[[#This Row],[lastcol]],4)</f>
        <v>B743:D743</v>
      </c>
      <c r="K743" t="str">
        <f>ADDRESS(ROW(),input478[[#This Row],[first col]],4)&amp;":"&amp;ADDRESS(ROW(),input478[[#This Row],[lastcol]]-1,4)</f>
        <v>A743:C743</v>
      </c>
      <c r="L743" t="b" cm="1">
        <f t="array" aca="1" ref="L743" ca="1">SUMPRODUCT(--(INDIRECT(input478[[#This Row],[range1]])&lt;INDIRECT(input478[[#This Row],[range2]])))=COUNT(INDIRECT(input478[[#This Row],[range1]]))</f>
        <v>1</v>
      </c>
      <c r="M743" t="b" cm="1">
        <f t="array" aca="1" ref="M743" ca="1">SUMPRODUCT(--(INDIRECT(input478[[#This Row],[range1]])&gt;INDIRECT(input478[[#This Row],[range2]])))=COUNT(INDIRECT(input478[[#This Row],[range1]]))</f>
        <v>0</v>
      </c>
      <c r="N743" t="b">
        <f ca="1">IF(AND(NOT(input478[[#This Row],[All DESC?]]),NOT(input478[[#This Row],[All ASC?]])),FALSE(),TRUE())</f>
        <v>1</v>
      </c>
      <c r="O743" cm="1">
        <f t="array" aca="1" ref="O743" ca="1">IF(AND(input478[[#This Row],[Safe Part 1]],(MAX(ABS((INDIRECT(input478[[#This Row],[range2]]))-(INDIRECT(input478[[#This Row],[range1]])))))&lt;=3),1,0)</f>
        <v>0</v>
      </c>
    </row>
    <row r="744" spans="1:15" x14ac:dyDescent="0.35">
      <c r="A744">
        <v>70</v>
      </c>
      <c r="B744">
        <v>75</v>
      </c>
      <c r="C744">
        <v>76</v>
      </c>
      <c r="D744">
        <v>79</v>
      </c>
      <c r="E744">
        <v>82</v>
      </c>
      <c r="F744">
        <v>85</v>
      </c>
      <c r="H744">
        <f>1</f>
        <v>1</v>
      </c>
      <c r="I744">
        <f>COUNTA(input478[[#This Row],[Column1.1]:[Column1.8]])</f>
        <v>6</v>
      </c>
      <c r="J744" t="str">
        <f>ADDRESS(ROW(),input478[[#This Row],[first col]]+1,4)&amp;":"&amp;ADDRESS(ROW(),input478[[#This Row],[lastcol]],4)</f>
        <v>B744:F744</v>
      </c>
      <c r="K744" t="str">
        <f>ADDRESS(ROW(),input478[[#This Row],[first col]],4)&amp;":"&amp;ADDRESS(ROW(),input478[[#This Row],[lastcol]]-1,4)</f>
        <v>A744:E744</v>
      </c>
      <c r="L744" t="b" cm="1">
        <f t="array" aca="1" ref="L744" ca="1">SUMPRODUCT(--(INDIRECT(input478[[#This Row],[range1]])&lt;INDIRECT(input478[[#This Row],[range2]])))=COUNT(INDIRECT(input478[[#This Row],[range1]]))</f>
        <v>0</v>
      </c>
      <c r="M744" t="b" cm="1">
        <f t="array" aca="1" ref="M744" ca="1">SUMPRODUCT(--(INDIRECT(input478[[#This Row],[range1]])&gt;INDIRECT(input478[[#This Row],[range2]])))=COUNT(INDIRECT(input478[[#This Row],[range1]]))</f>
        <v>1</v>
      </c>
      <c r="N744" t="b">
        <f ca="1">IF(AND(NOT(input478[[#This Row],[All DESC?]]),NOT(input478[[#This Row],[All ASC?]])),FALSE(),TRUE())</f>
        <v>1</v>
      </c>
      <c r="O744" cm="1">
        <f t="array" aca="1" ref="O744" ca="1">IF(AND(input478[[#This Row],[Safe Part 1]],(MAX(ABS((INDIRECT(input478[[#This Row],[range2]]))-(INDIRECT(input478[[#This Row],[range1]])))))&lt;=3),1,0)</f>
        <v>0</v>
      </c>
    </row>
    <row r="745" spans="1:15" x14ac:dyDescent="0.35">
      <c r="A745">
        <v>66</v>
      </c>
      <c r="B745">
        <v>70</v>
      </c>
      <c r="C745">
        <v>72</v>
      </c>
      <c r="D745">
        <v>74</v>
      </c>
      <c r="E745">
        <v>75</v>
      </c>
      <c r="H745">
        <f>1</f>
        <v>1</v>
      </c>
      <c r="I745">
        <f>COUNTA(input478[[#This Row],[Column1.1]:[Column1.8]])</f>
        <v>5</v>
      </c>
      <c r="J745" t="str">
        <f>ADDRESS(ROW(),input478[[#This Row],[first col]]+1,4)&amp;":"&amp;ADDRESS(ROW(),input478[[#This Row],[lastcol]],4)</f>
        <v>B745:E745</v>
      </c>
      <c r="K745" t="str">
        <f>ADDRESS(ROW(),input478[[#This Row],[first col]],4)&amp;":"&amp;ADDRESS(ROW(),input478[[#This Row],[lastcol]]-1,4)</f>
        <v>A745:D745</v>
      </c>
      <c r="L745" t="b" cm="1">
        <f t="array" aca="1" ref="L745" ca="1">SUMPRODUCT(--(INDIRECT(input478[[#This Row],[range1]])&lt;INDIRECT(input478[[#This Row],[range2]])))=COUNT(INDIRECT(input478[[#This Row],[range1]]))</f>
        <v>0</v>
      </c>
      <c r="M745" t="b" cm="1">
        <f t="array" aca="1" ref="M745" ca="1">SUMPRODUCT(--(INDIRECT(input478[[#This Row],[range1]])&gt;INDIRECT(input478[[#This Row],[range2]])))=COUNT(INDIRECT(input478[[#This Row],[range1]]))</f>
        <v>1</v>
      </c>
      <c r="N745" t="b">
        <f ca="1">IF(AND(NOT(input478[[#This Row],[All DESC?]]),NOT(input478[[#This Row],[All ASC?]])),FALSE(),TRUE())</f>
        <v>1</v>
      </c>
      <c r="O745" cm="1">
        <f t="array" aca="1" ref="O745" ca="1">IF(AND(input478[[#This Row],[Safe Part 1]],(MAX(ABS((INDIRECT(input478[[#This Row],[range2]]))-(INDIRECT(input478[[#This Row],[range1]])))))&lt;=3),1,0)</f>
        <v>0</v>
      </c>
    </row>
    <row r="746" spans="1:15" x14ac:dyDescent="0.35">
      <c r="A746">
        <v>3</v>
      </c>
      <c r="B746">
        <v>8</v>
      </c>
      <c r="C746">
        <v>10</v>
      </c>
      <c r="D746">
        <v>13</v>
      </c>
      <c r="E746">
        <v>16</v>
      </c>
      <c r="H746">
        <f>1</f>
        <v>1</v>
      </c>
      <c r="I746">
        <f>COUNTA(input478[[#This Row],[Column1.1]:[Column1.8]])</f>
        <v>5</v>
      </c>
      <c r="J746" t="str">
        <f>ADDRESS(ROW(),input478[[#This Row],[first col]]+1,4)&amp;":"&amp;ADDRESS(ROW(),input478[[#This Row],[lastcol]],4)</f>
        <v>B746:E746</v>
      </c>
      <c r="K746" t="str">
        <f>ADDRESS(ROW(),input478[[#This Row],[first col]],4)&amp;":"&amp;ADDRESS(ROW(),input478[[#This Row],[lastcol]]-1,4)</f>
        <v>A746:D746</v>
      </c>
      <c r="L746" t="b" cm="1">
        <f t="array" aca="1" ref="L746" ca="1">SUMPRODUCT(--(INDIRECT(input478[[#This Row],[range1]])&lt;INDIRECT(input478[[#This Row],[range2]])))=COUNT(INDIRECT(input478[[#This Row],[range1]]))</f>
        <v>0</v>
      </c>
      <c r="M746" t="b" cm="1">
        <f t="array" aca="1" ref="M746" ca="1">SUMPRODUCT(--(INDIRECT(input478[[#This Row],[range1]])&gt;INDIRECT(input478[[#This Row],[range2]])))=COUNT(INDIRECT(input478[[#This Row],[range1]]))</f>
        <v>1</v>
      </c>
      <c r="N746" t="b">
        <f ca="1">IF(AND(NOT(input478[[#This Row],[All DESC?]]),NOT(input478[[#This Row],[All ASC?]])),FALSE(),TRUE())</f>
        <v>1</v>
      </c>
      <c r="O746" cm="1">
        <f t="array" aca="1" ref="O746" ca="1">IF(AND(input478[[#This Row],[Safe Part 1]],(MAX(ABS((INDIRECT(input478[[#This Row],[range2]]))-(INDIRECT(input478[[#This Row],[range1]])))))&lt;=3),1,0)</f>
        <v>0</v>
      </c>
    </row>
    <row r="747" spans="1:15" x14ac:dyDescent="0.35">
      <c r="A747">
        <v>5</v>
      </c>
      <c r="B747">
        <v>11</v>
      </c>
      <c r="C747">
        <v>13</v>
      </c>
      <c r="D747">
        <v>15</v>
      </c>
      <c r="E747">
        <v>18</v>
      </c>
      <c r="H747">
        <f>1</f>
        <v>1</v>
      </c>
      <c r="I747">
        <f>COUNTA(input478[[#This Row],[Column1.1]:[Column1.8]])</f>
        <v>5</v>
      </c>
      <c r="J747" t="str">
        <f>ADDRESS(ROW(),input478[[#This Row],[first col]]+1,4)&amp;":"&amp;ADDRESS(ROW(),input478[[#This Row],[lastcol]],4)</f>
        <v>B747:E747</v>
      </c>
      <c r="K747" t="str">
        <f>ADDRESS(ROW(),input478[[#This Row],[first col]],4)&amp;":"&amp;ADDRESS(ROW(),input478[[#This Row],[lastcol]]-1,4)</f>
        <v>A747:D747</v>
      </c>
      <c r="L747" t="b" cm="1">
        <f t="array" aca="1" ref="L747" ca="1">SUMPRODUCT(--(INDIRECT(input478[[#This Row],[range1]])&lt;INDIRECT(input478[[#This Row],[range2]])))=COUNT(INDIRECT(input478[[#This Row],[range1]]))</f>
        <v>0</v>
      </c>
      <c r="M747" t="b" cm="1">
        <f t="array" aca="1" ref="M747" ca="1">SUMPRODUCT(--(INDIRECT(input478[[#This Row],[range1]])&gt;INDIRECT(input478[[#This Row],[range2]])))=COUNT(INDIRECT(input478[[#This Row],[range1]]))</f>
        <v>1</v>
      </c>
      <c r="N747" t="b">
        <f ca="1">IF(AND(NOT(input478[[#This Row],[All DESC?]]),NOT(input478[[#This Row],[All ASC?]])),FALSE(),TRUE())</f>
        <v>1</v>
      </c>
      <c r="O747" cm="1">
        <f t="array" aca="1" ref="O747" ca="1">IF(AND(input478[[#This Row],[Safe Part 1]],(MAX(ABS((INDIRECT(input478[[#This Row],[range2]]))-(INDIRECT(input478[[#This Row],[range1]])))))&lt;=3),1,0)</f>
        <v>0</v>
      </c>
    </row>
    <row r="748" spans="1:15" x14ac:dyDescent="0.35">
      <c r="A748">
        <v>83</v>
      </c>
      <c r="B748">
        <v>81</v>
      </c>
      <c r="C748">
        <v>78</v>
      </c>
      <c r="D748">
        <v>76</v>
      </c>
      <c r="E748">
        <v>75</v>
      </c>
      <c r="H748">
        <f>1</f>
        <v>1</v>
      </c>
      <c r="I748">
        <f>COUNTA(input478[[#This Row],[Column1.1]:[Column1.8]])</f>
        <v>5</v>
      </c>
      <c r="J748" t="str">
        <f>ADDRESS(ROW(),input478[[#This Row],[first col]]+1,4)&amp;":"&amp;ADDRESS(ROW(),input478[[#This Row],[lastcol]],4)</f>
        <v>B748:E748</v>
      </c>
      <c r="K748" t="str">
        <f>ADDRESS(ROW(),input478[[#This Row],[first col]],4)&amp;":"&amp;ADDRESS(ROW(),input478[[#This Row],[lastcol]]-1,4)</f>
        <v>A748:D748</v>
      </c>
      <c r="L748" t="b" cm="1">
        <f t="array" aca="1" ref="L748" ca="1">SUMPRODUCT(--(INDIRECT(input478[[#This Row],[range1]])&lt;INDIRECT(input478[[#This Row],[range2]])))=COUNT(INDIRECT(input478[[#This Row],[range1]]))</f>
        <v>1</v>
      </c>
      <c r="M748" t="b" cm="1">
        <f t="array" aca="1" ref="M748" ca="1">SUMPRODUCT(--(INDIRECT(input478[[#This Row],[range1]])&gt;INDIRECT(input478[[#This Row],[range2]])))=COUNT(INDIRECT(input478[[#This Row],[range1]]))</f>
        <v>0</v>
      </c>
      <c r="N748" t="b">
        <f ca="1">IF(AND(NOT(input478[[#This Row],[All DESC?]]),NOT(input478[[#This Row],[All ASC?]])),FALSE(),TRUE())</f>
        <v>1</v>
      </c>
      <c r="O748" cm="1">
        <f t="array" aca="1" ref="O748" ca="1">IF(AND(input478[[#This Row],[Safe Part 1]],(MAX(ABS((INDIRECT(input478[[#This Row],[range2]]))-(INDIRECT(input478[[#This Row],[range1]])))))&lt;=3),1,0)</f>
        <v>1</v>
      </c>
    </row>
    <row r="749" spans="1:15" x14ac:dyDescent="0.35">
      <c r="A749">
        <v>22</v>
      </c>
      <c r="B749">
        <v>18</v>
      </c>
      <c r="C749">
        <v>16</v>
      </c>
      <c r="D749">
        <v>14</v>
      </c>
      <c r="E749">
        <v>11</v>
      </c>
      <c r="H749">
        <f>1</f>
        <v>1</v>
      </c>
      <c r="I749">
        <f>COUNTA(input478[[#This Row],[Column1.1]:[Column1.8]])</f>
        <v>5</v>
      </c>
      <c r="J749" t="str">
        <f>ADDRESS(ROW(),input478[[#This Row],[first col]]+1,4)&amp;":"&amp;ADDRESS(ROW(),input478[[#This Row],[lastcol]],4)</f>
        <v>B749:E749</v>
      </c>
      <c r="K749" t="str">
        <f>ADDRESS(ROW(),input478[[#This Row],[first col]],4)&amp;":"&amp;ADDRESS(ROW(),input478[[#This Row],[lastcol]]-1,4)</f>
        <v>A749:D749</v>
      </c>
      <c r="L749" t="b" cm="1">
        <f t="array" aca="1" ref="L749" ca="1">SUMPRODUCT(--(INDIRECT(input478[[#This Row],[range1]])&lt;INDIRECT(input478[[#This Row],[range2]])))=COUNT(INDIRECT(input478[[#This Row],[range1]]))</f>
        <v>1</v>
      </c>
      <c r="M749" t="b" cm="1">
        <f t="array" aca="1" ref="M749" ca="1">SUMPRODUCT(--(INDIRECT(input478[[#This Row],[range1]])&gt;INDIRECT(input478[[#This Row],[range2]])))=COUNT(INDIRECT(input478[[#This Row],[range1]]))</f>
        <v>0</v>
      </c>
      <c r="N749" t="b">
        <f ca="1">IF(AND(NOT(input478[[#This Row],[All DESC?]]),NOT(input478[[#This Row],[All ASC?]])),FALSE(),TRUE())</f>
        <v>1</v>
      </c>
      <c r="O749" cm="1">
        <f t="array" aca="1" ref="O749" ca="1">IF(AND(input478[[#This Row],[Safe Part 1]],(MAX(ABS((INDIRECT(input478[[#This Row],[range2]]))-(INDIRECT(input478[[#This Row],[range1]])))))&lt;=3),1,0)</f>
        <v>0</v>
      </c>
    </row>
    <row r="750" spans="1:15" x14ac:dyDescent="0.35">
      <c r="A750">
        <v>86</v>
      </c>
      <c r="B750">
        <v>82</v>
      </c>
      <c r="C750">
        <v>81</v>
      </c>
      <c r="D750">
        <v>80</v>
      </c>
      <c r="E750">
        <v>78</v>
      </c>
      <c r="F750">
        <v>77</v>
      </c>
      <c r="G750">
        <v>76</v>
      </c>
      <c r="H750">
        <f>1</f>
        <v>1</v>
      </c>
      <c r="I750">
        <f>COUNTA(input478[[#This Row],[Column1.1]:[Column1.8]])</f>
        <v>7</v>
      </c>
      <c r="J750" t="str">
        <f>ADDRESS(ROW(),input478[[#This Row],[first col]]+1,4)&amp;":"&amp;ADDRESS(ROW(),input478[[#This Row],[lastcol]],4)</f>
        <v>B750:G750</v>
      </c>
      <c r="K750" t="str">
        <f>ADDRESS(ROW(),input478[[#This Row],[first col]],4)&amp;":"&amp;ADDRESS(ROW(),input478[[#This Row],[lastcol]]-1,4)</f>
        <v>A750:F750</v>
      </c>
      <c r="L750" t="b" cm="1">
        <f t="array" aca="1" ref="L750" ca="1">SUMPRODUCT(--(INDIRECT(input478[[#This Row],[range1]])&lt;INDIRECT(input478[[#This Row],[range2]])))=COUNT(INDIRECT(input478[[#This Row],[range1]]))</f>
        <v>1</v>
      </c>
      <c r="M750" t="b" cm="1">
        <f t="array" aca="1" ref="M750" ca="1">SUMPRODUCT(--(INDIRECT(input478[[#This Row],[range1]])&gt;INDIRECT(input478[[#This Row],[range2]])))=COUNT(INDIRECT(input478[[#This Row],[range1]]))</f>
        <v>0</v>
      </c>
      <c r="N750" t="b">
        <f ca="1">IF(AND(NOT(input478[[#This Row],[All DESC?]]),NOT(input478[[#This Row],[All ASC?]])),FALSE(),TRUE())</f>
        <v>1</v>
      </c>
      <c r="O750" cm="1">
        <f t="array" aca="1" ref="O750" ca="1">IF(AND(input478[[#This Row],[Safe Part 1]],(MAX(ABS((INDIRECT(input478[[#This Row],[range2]]))-(INDIRECT(input478[[#This Row],[range1]])))))&lt;=3),1,0)</f>
        <v>0</v>
      </c>
    </row>
    <row r="751" spans="1:15" x14ac:dyDescent="0.35">
      <c r="A751">
        <v>99</v>
      </c>
      <c r="B751">
        <v>95</v>
      </c>
      <c r="C751">
        <v>92</v>
      </c>
      <c r="D751">
        <v>90</v>
      </c>
      <c r="E751">
        <v>88</v>
      </c>
      <c r="F751">
        <v>86</v>
      </c>
      <c r="G751">
        <v>84</v>
      </c>
      <c r="H751">
        <f>1</f>
        <v>1</v>
      </c>
      <c r="I751">
        <f>COUNTA(input478[[#This Row],[Column1.1]:[Column1.8]])</f>
        <v>7</v>
      </c>
      <c r="J751" t="str">
        <f>ADDRESS(ROW(),input478[[#This Row],[first col]]+1,4)&amp;":"&amp;ADDRESS(ROW(),input478[[#This Row],[lastcol]],4)</f>
        <v>B751:G751</v>
      </c>
      <c r="K751" t="str">
        <f>ADDRESS(ROW(),input478[[#This Row],[first col]],4)&amp;":"&amp;ADDRESS(ROW(),input478[[#This Row],[lastcol]]-1,4)</f>
        <v>A751:F751</v>
      </c>
      <c r="L751" t="b" cm="1">
        <f t="array" aca="1" ref="L751" ca="1">SUMPRODUCT(--(INDIRECT(input478[[#This Row],[range1]])&lt;INDIRECT(input478[[#This Row],[range2]])))=COUNT(INDIRECT(input478[[#This Row],[range1]]))</f>
        <v>1</v>
      </c>
      <c r="M751" t="b" cm="1">
        <f t="array" aca="1" ref="M751" ca="1">SUMPRODUCT(--(INDIRECT(input478[[#This Row],[range1]])&gt;INDIRECT(input478[[#This Row],[range2]])))=COUNT(INDIRECT(input478[[#This Row],[range1]]))</f>
        <v>0</v>
      </c>
      <c r="N751" t="b">
        <f ca="1">IF(AND(NOT(input478[[#This Row],[All DESC?]]),NOT(input478[[#This Row],[All ASC?]])),FALSE(),TRUE())</f>
        <v>1</v>
      </c>
      <c r="O751" cm="1">
        <f t="array" aca="1" ref="O751" ca="1">IF(AND(input478[[#This Row],[Safe Part 1]],(MAX(ABS((INDIRECT(input478[[#This Row],[range2]]))-(INDIRECT(input478[[#This Row],[range1]])))))&lt;=3),1,0)</f>
        <v>0</v>
      </c>
    </row>
    <row r="752" spans="1:15" x14ac:dyDescent="0.35">
      <c r="A752">
        <v>69</v>
      </c>
      <c r="B752">
        <v>65</v>
      </c>
      <c r="C752">
        <v>64</v>
      </c>
      <c r="D752">
        <v>63</v>
      </c>
      <c r="H752">
        <f>1</f>
        <v>1</v>
      </c>
      <c r="I752">
        <f>COUNTA(input478[[#This Row],[Column1.1]:[Column1.8]])</f>
        <v>4</v>
      </c>
      <c r="J752" t="str">
        <f>ADDRESS(ROW(),input478[[#This Row],[first col]]+1,4)&amp;":"&amp;ADDRESS(ROW(),input478[[#This Row],[lastcol]],4)</f>
        <v>B752:D752</v>
      </c>
      <c r="K752" t="str">
        <f>ADDRESS(ROW(),input478[[#This Row],[first col]],4)&amp;":"&amp;ADDRESS(ROW(),input478[[#This Row],[lastcol]]-1,4)</f>
        <v>A752:C752</v>
      </c>
      <c r="L752" t="b" cm="1">
        <f t="array" aca="1" ref="L752" ca="1">SUMPRODUCT(--(INDIRECT(input478[[#This Row],[range1]])&lt;INDIRECT(input478[[#This Row],[range2]])))=COUNT(INDIRECT(input478[[#This Row],[range1]]))</f>
        <v>1</v>
      </c>
      <c r="M752" t="b" cm="1">
        <f t="array" aca="1" ref="M752" ca="1">SUMPRODUCT(--(INDIRECT(input478[[#This Row],[range1]])&gt;INDIRECT(input478[[#This Row],[range2]])))=COUNT(INDIRECT(input478[[#This Row],[range1]]))</f>
        <v>0</v>
      </c>
      <c r="N752" t="b">
        <f ca="1">IF(AND(NOT(input478[[#This Row],[All DESC?]]),NOT(input478[[#This Row],[All ASC?]])),FALSE(),TRUE())</f>
        <v>1</v>
      </c>
      <c r="O752" cm="1">
        <f t="array" aca="1" ref="O752" ca="1">IF(AND(input478[[#This Row],[Safe Part 1]],(MAX(ABS((INDIRECT(input478[[#This Row],[range2]]))-(INDIRECT(input478[[#This Row],[range1]])))))&lt;=3),1,0)</f>
        <v>0</v>
      </c>
    </row>
    <row r="753" spans="1:15" x14ac:dyDescent="0.35">
      <c r="A753">
        <v>14</v>
      </c>
      <c r="B753">
        <v>18</v>
      </c>
      <c r="C753">
        <v>21</v>
      </c>
      <c r="D753">
        <v>23</v>
      </c>
      <c r="E753">
        <v>25</v>
      </c>
      <c r="F753">
        <v>27</v>
      </c>
      <c r="H753">
        <f>1</f>
        <v>1</v>
      </c>
      <c r="I753">
        <f>COUNTA(input478[[#This Row],[Column1.1]:[Column1.8]])</f>
        <v>6</v>
      </c>
      <c r="J753" t="str">
        <f>ADDRESS(ROW(),input478[[#This Row],[first col]]+1,4)&amp;":"&amp;ADDRESS(ROW(),input478[[#This Row],[lastcol]],4)</f>
        <v>B753:F753</v>
      </c>
      <c r="K753" t="str">
        <f>ADDRESS(ROW(),input478[[#This Row],[first col]],4)&amp;":"&amp;ADDRESS(ROW(),input478[[#This Row],[lastcol]]-1,4)</f>
        <v>A753:E753</v>
      </c>
      <c r="L753" t="b" cm="1">
        <f t="array" aca="1" ref="L753" ca="1">SUMPRODUCT(--(INDIRECT(input478[[#This Row],[range1]])&lt;INDIRECT(input478[[#This Row],[range2]])))=COUNT(INDIRECT(input478[[#This Row],[range1]]))</f>
        <v>0</v>
      </c>
      <c r="M753" t="b" cm="1">
        <f t="array" aca="1" ref="M753" ca="1">SUMPRODUCT(--(INDIRECT(input478[[#This Row],[range1]])&gt;INDIRECT(input478[[#This Row],[range2]])))=COUNT(INDIRECT(input478[[#This Row],[range1]]))</f>
        <v>1</v>
      </c>
      <c r="N753" t="b">
        <f ca="1">IF(AND(NOT(input478[[#This Row],[All DESC?]]),NOT(input478[[#This Row],[All ASC?]])),FALSE(),TRUE())</f>
        <v>1</v>
      </c>
      <c r="O753" cm="1">
        <f t="array" aca="1" ref="O753" ca="1">IF(AND(input478[[#This Row],[Safe Part 1]],(MAX(ABS((INDIRECT(input478[[#This Row],[range2]]))-(INDIRECT(input478[[#This Row],[range1]])))))&lt;=3),1,0)</f>
        <v>0</v>
      </c>
    </row>
    <row r="754" spans="1:15" x14ac:dyDescent="0.35">
      <c r="A754">
        <v>77</v>
      </c>
      <c r="B754">
        <v>80</v>
      </c>
      <c r="C754">
        <v>81</v>
      </c>
      <c r="D754">
        <v>84</v>
      </c>
      <c r="E754">
        <v>86</v>
      </c>
      <c r="F754">
        <v>87</v>
      </c>
      <c r="H754">
        <f>1</f>
        <v>1</v>
      </c>
      <c r="I754">
        <f>COUNTA(input478[[#This Row],[Column1.1]:[Column1.8]])</f>
        <v>6</v>
      </c>
      <c r="J754" t="str">
        <f>ADDRESS(ROW(),input478[[#This Row],[first col]]+1,4)&amp;":"&amp;ADDRESS(ROW(),input478[[#This Row],[lastcol]],4)</f>
        <v>B754:F754</v>
      </c>
      <c r="K754" t="str">
        <f>ADDRESS(ROW(),input478[[#This Row],[first col]],4)&amp;":"&amp;ADDRESS(ROW(),input478[[#This Row],[lastcol]]-1,4)</f>
        <v>A754:E754</v>
      </c>
      <c r="L754" t="b" cm="1">
        <f t="array" aca="1" ref="L754" ca="1">SUMPRODUCT(--(INDIRECT(input478[[#This Row],[range1]])&lt;INDIRECT(input478[[#This Row],[range2]])))=COUNT(INDIRECT(input478[[#This Row],[range1]]))</f>
        <v>0</v>
      </c>
      <c r="M754" t="b" cm="1">
        <f t="array" aca="1" ref="M754" ca="1">SUMPRODUCT(--(INDIRECT(input478[[#This Row],[range1]])&gt;INDIRECT(input478[[#This Row],[range2]])))=COUNT(INDIRECT(input478[[#This Row],[range1]]))</f>
        <v>1</v>
      </c>
      <c r="N754" t="b">
        <f ca="1">IF(AND(NOT(input478[[#This Row],[All DESC?]]),NOT(input478[[#This Row],[All ASC?]])),FALSE(),TRUE())</f>
        <v>1</v>
      </c>
      <c r="O754" cm="1">
        <f t="array" aca="1" ref="O754" ca="1">IF(AND(input478[[#This Row],[Safe Part 1]],(MAX(ABS((INDIRECT(input478[[#This Row],[range2]]))-(INDIRECT(input478[[#This Row],[range1]])))))&lt;=3),1,0)</f>
        <v>1</v>
      </c>
    </row>
    <row r="755" spans="1:15" x14ac:dyDescent="0.35">
      <c r="A755">
        <v>97</v>
      </c>
      <c r="B755">
        <v>91</v>
      </c>
      <c r="C755">
        <v>88</v>
      </c>
      <c r="D755">
        <v>85</v>
      </c>
      <c r="E755">
        <v>84</v>
      </c>
      <c r="F755">
        <v>82</v>
      </c>
      <c r="G755">
        <v>81</v>
      </c>
      <c r="H755">
        <f>1</f>
        <v>1</v>
      </c>
      <c r="I755">
        <f>COUNTA(input478[[#This Row],[Column1.1]:[Column1.8]])</f>
        <v>7</v>
      </c>
      <c r="J755" t="str">
        <f>ADDRESS(ROW(),input478[[#This Row],[first col]]+1,4)&amp;":"&amp;ADDRESS(ROW(),input478[[#This Row],[lastcol]],4)</f>
        <v>B755:G755</v>
      </c>
      <c r="K755" t="str">
        <f>ADDRESS(ROW(),input478[[#This Row],[first col]],4)&amp;":"&amp;ADDRESS(ROW(),input478[[#This Row],[lastcol]]-1,4)</f>
        <v>A755:F755</v>
      </c>
      <c r="L755" t="b" cm="1">
        <f t="array" aca="1" ref="L755" ca="1">SUMPRODUCT(--(INDIRECT(input478[[#This Row],[range1]])&lt;INDIRECT(input478[[#This Row],[range2]])))=COUNT(INDIRECT(input478[[#This Row],[range1]]))</f>
        <v>1</v>
      </c>
      <c r="M755" t="b" cm="1">
        <f t="array" aca="1" ref="M755" ca="1">SUMPRODUCT(--(INDIRECT(input478[[#This Row],[range1]])&gt;INDIRECT(input478[[#This Row],[range2]])))=COUNT(INDIRECT(input478[[#This Row],[range1]]))</f>
        <v>0</v>
      </c>
      <c r="N755" t="b">
        <f ca="1">IF(AND(NOT(input478[[#This Row],[All DESC?]]),NOT(input478[[#This Row],[All ASC?]])),FALSE(),TRUE())</f>
        <v>1</v>
      </c>
      <c r="O755" cm="1">
        <f t="array" aca="1" ref="O755" ca="1">IF(AND(input478[[#This Row],[Safe Part 1]],(MAX(ABS((INDIRECT(input478[[#This Row],[range2]]))-(INDIRECT(input478[[#This Row],[range1]])))))&lt;=3),1,0)</f>
        <v>0</v>
      </c>
    </row>
    <row r="756" spans="1:15" x14ac:dyDescent="0.35">
      <c r="A756">
        <v>7</v>
      </c>
      <c r="B756">
        <v>9</v>
      </c>
      <c r="C756">
        <v>10</v>
      </c>
      <c r="D756">
        <v>11</v>
      </c>
      <c r="H756">
        <f>1</f>
        <v>1</v>
      </c>
      <c r="I756">
        <f>COUNTA(input478[[#This Row],[Column1.1]:[Column1.8]])</f>
        <v>4</v>
      </c>
      <c r="J756" t="str">
        <f>ADDRESS(ROW(),input478[[#This Row],[first col]]+1,4)&amp;":"&amp;ADDRESS(ROW(),input478[[#This Row],[lastcol]],4)</f>
        <v>B756:D756</v>
      </c>
      <c r="K756" t="str">
        <f>ADDRESS(ROW(),input478[[#This Row],[first col]],4)&amp;":"&amp;ADDRESS(ROW(),input478[[#This Row],[lastcol]]-1,4)</f>
        <v>A756:C756</v>
      </c>
      <c r="L756" t="b" cm="1">
        <f t="array" aca="1" ref="L756" ca="1">SUMPRODUCT(--(INDIRECT(input478[[#This Row],[range1]])&lt;INDIRECT(input478[[#This Row],[range2]])))=COUNT(INDIRECT(input478[[#This Row],[range1]]))</f>
        <v>0</v>
      </c>
      <c r="M756" t="b" cm="1">
        <f t="array" aca="1" ref="M756" ca="1">SUMPRODUCT(--(INDIRECT(input478[[#This Row],[range1]])&gt;INDIRECT(input478[[#This Row],[range2]])))=COUNT(INDIRECT(input478[[#This Row],[range1]]))</f>
        <v>1</v>
      </c>
      <c r="N756" t="b">
        <f ca="1">IF(AND(NOT(input478[[#This Row],[All DESC?]]),NOT(input478[[#This Row],[All ASC?]])),FALSE(),TRUE())</f>
        <v>1</v>
      </c>
      <c r="O756" cm="1">
        <f t="array" aca="1" ref="O756" ca="1">IF(AND(input478[[#This Row],[Safe Part 1]],(MAX(ABS((INDIRECT(input478[[#This Row],[range2]]))-(INDIRECT(input478[[#This Row],[range1]])))))&lt;=3),1,0)</f>
        <v>1</v>
      </c>
    </row>
    <row r="757" spans="1:15" x14ac:dyDescent="0.35">
      <c r="A757">
        <v>42</v>
      </c>
      <c r="B757">
        <v>44</v>
      </c>
      <c r="C757">
        <v>46</v>
      </c>
      <c r="D757">
        <v>48</v>
      </c>
      <c r="E757">
        <v>51</v>
      </c>
      <c r="H757">
        <f>1</f>
        <v>1</v>
      </c>
      <c r="I757">
        <f>COUNTA(input478[[#This Row],[Column1.1]:[Column1.8]])</f>
        <v>5</v>
      </c>
      <c r="J757" t="str">
        <f>ADDRESS(ROW(),input478[[#This Row],[first col]]+1,4)&amp;":"&amp;ADDRESS(ROW(),input478[[#This Row],[lastcol]],4)</f>
        <v>B757:E757</v>
      </c>
      <c r="K757" t="str">
        <f>ADDRESS(ROW(),input478[[#This Row],[first col]],4)&amp;":"&amp;ADDRESS(ROW(),input478[[#This Row],[lastcol]]-1,4)</f>
        <v>A757:D757</v>
      </c>
      <c r="L757" t="b" cm="1">
        <f t="array" aca="1" ref="L757" ca="1">SUMPRODUCT(--(INDIRECT(input478[[#This Row],[range1]])&lt;INDIRECT(input478[[#This Row],[range2]])))=COUNT(INDIRECT(input478[[#This Row],[range1]]))</f>
        <v>0</v>
      </c>
      <c r="M757" t="b" cm="1">
        <f t="array" aca="1" ref="M757" ca="1">SUMPRODUCT(--(INDIRECT(input478[[#This Row],[range1]])&gt;INDIRECT(input478[[#This Row],[range2]])))=COUNT(INDIRECT(input478[[#This Row],[range1]]))</f>
        <v>1</v>
      </c>
      <c r="N757" t="b">
        <f ca="1">IF(AND(NOT(input478[[#This Row],[All DESC?]]),NOT(input478[[#This Row],[All ASC?]])),FALSE(),TRUE())</f>
        <v>1</v>
      </c>
      <c r="O757" cm="1">
        <f t="array" aca="1" ref="O757" ca="1">IF(AND(input478[[#This Row],[Safe Part 1]],(MAX(ABS((INDIRECT(input478[[#This Row],[range2]]))-(INDIRECT(input478[[#This Row],[range1]])))))&lt;=3),1,0)</f>
        <v>1</v>
      </c>
    </row>
    <row r="758" spans="1:15" x14ac:dyDescent="0.35">
      <c r="A758">
        <v>97</v>
      </c>
      <c r="B758">
        <v>92</v>
      </c>
      <c r="C758">
        <v>91</v>
      </c>
      <c r="D758">
        <v>90</v>
      </c>
      <c r="E758">
        <v>87</v>
      </c>
      <c r="H758">
        <f>1</f>
        <v>1</v>
      </c>
      <c r="I758">
        <f>COUNTA(input478[[#This Row],[Column1.1]:[Column1.8]])</f>
        <v>5</v>
      </c>
      <c r="J758" t="str">
        <f>ADDRESS(ROW(),input478[[#This Row],[first col]]+1,4)&amp;":"&amp;ADDRESS(ROW(),input478[[#This Row],[lastcol]],4)</f>
        <v>B758:E758</v>
      </c>
      <c r="K758" t="str">
        <f>ADDRESS(ROW(),input478[[#This Row],[first col]],4)&amp;":"&amp;ADDRESS(ROW(),input478[[#This Row],[lastcol]]-1,4)</f>
        <v>A758:D758</v>
      </c>
      <c r="L758" t="b" cm="1">
        <f t="array" aca="1" ref="L758" ca="1">SUMPRODUCT(--(INDIRECT(input478[[#This Row],[range1]])&lt;INDIRECT(input478[[#This Row],[range2]])))=COUNT(INDIRECT(input478[[#This Row],[range1]]))</f>
        <v>1</v>
      </c>
      <c r="M758" t="b" cm="1">
        <f t="array" aca="1" ref="M758" ca="1">SUMPRODUCT(--(INDIRECT(input478[[#This Row],[range1]])&gt;INDIRECT(input478[[#This Row],[range2]])))=COUNT(INDIRECT(input478[[#This Row],[range1]]))</f>
        <v>0</v>
      </c>
      <c r="N758" t="b">
        <f ca="1">IF(AND(NOT(input478[[#This Row],[All DESC?]]),NOT(input478[[#This Row],[All ASC?]])),FALSE(),TRUE())</f>
        <v>1</v>
      </c>
      <c r="O758" cm="1">
        <f t="array" aca="1" ref="O758" ca="1">IF(AND(input478[[#This Row],[Safe Part 1]],(MAX(ABS((INDIRECT(input478[[#This Row],[range2]]))-(INDIRECT(input478[[#This Row],[range1]])))))&lt;=3),1,0)</f>
        <v>0</v>
      </c>
    </row>
    <row r="759" spans="1:15" x14ac:dyDescent="0.35">
      <c r="A759">
        <v>81</v>
      </c>
      <c r="B759">
        <v>83</v>
      </c>
      <c r="C759">
        <v>84</v>
      </c>
      <c r="D759">
        <v>86</v>
      </c>
      <c r="E759">
        <v>87</v>
      </c>
      <c r="F759">
        <v>89</v>
      </c>
      <c r="G759">
        <v>92</v>
      </c>
      <c r="H759">
        <f>1</f>
        <v>1</v>
      </c>
      <c r="I759">
        <f>COUNTA(input478[[#This Row],[Column1.1]:[Column1.8]])</f>
        <v>7</v>
      </c>
      <c r="J759" t="str">
        <f>ADDRESS(ROW(),input478[[#This Row],[first col]]+1,4)&amp;":"&amp;ADDRESS(ROW(),input478[[#This Row],[lastcol]],4)</f>
        <v>B759:G759</v>
      </c>
      <c r="K759" t="str">
        <f>ADDRESS(ROW(),input478[[#This Row],[first col]],4)&amp;":"&amp;ADDRESS(ROW(),input478[[#This Row],[lastcol]]-1,4)</f>
        <v>A759:F759</v>
      </c>
      <c r="L759" t="b" cm="1">
        <f t="array" aca="1" ref="L759" ca="1">SUMPRODUCT(--(INDIRECT(input478[[#This Row],[range1]])&lt;INDIRECT(input478[[#This Row],[range2]])))=COUNT(INDIRECT(input478[[#This Row],[range1]]))</f>
        <v>0</v>
      </c>
      <c r="M759" t="b" cm="1">
        <f t="array" aca="1" ref="M759" ca="1">SUMPRODUCT(--(INDIRECT(input478[[#This Row],[range1]])&gt;INDIRECT(input478[[#This Row],[range2]])))=COUNT(INDIRECT(input478[[#This Row],[range1]]))</f>
        <v>1</v>
      </c>
      <c r="N759" t="b">
        <f ca="1">IF(AND(NOT(input478[[#This Row],[All DESC?]]),NOT(input478[[#This Row],[All ASC?]])),FALSE(),TRUE())</f>
        <v>1</v>
      </c>
      <c r="O759" cm="1">
        <f t="array" aca="1" ref="O759" ca="1">IF(AND(input478[[#This Row],[Safe Part 1]],(MAX(ABS((INDIRECT(input478[[#This Row],[range2]]))-(INDIRECT(input478[[#This Row],[range1]])))))&lt;=3),1,0)</f>
        <v>1</v>
      </c>
    </row>
    <row r="760" spans="1:15" x14ac:dyDescent="0.35">
      <c r="A760">
        <v>69</v>
      </c>
      <c r="B760">
        <v>71</v>
      </c>
      <c r="C760">
        <v>74</v>
      </c>
      <c r="D760">
        <v>77</v>
      </c>
      <c r="E760">
        <v>80</v>
      </c>
      <c r="F760">
        <v>82</v>
      </c>
      <c r="G760">
        <v>83</v>
      </c>
      <c r="H760">
        <f>1</f>
        <v>1</v>
      </c>
      <c r="I760">
        <f>COUNTA(input478[[#This Row],[Column1.1]:[Column1.8]])</f>
        <v>7</v>
      </c>
      <c r="J760" t="str">
        <f>ADDRESS(ROW(),input478[[#This Row],[first col]]+1,4)&amp;":"&amp;ADDRESS(ROW(),input478[[#This Row],[lastcol]],4)</f>
        <v>B760:G760</v>
      </c>
      <c r="K760" t="str">
        <f>ADDRESS(ROW(),input478[[#This Row],[first col]],4)&amp;":"&amp;ADDRESS(ROW(),input478[[#This Row],[lastcol]]-1,4)</f>
        <v>A760:F760</v>
      </c>
      <c r="L760" t="b" cm="1">
        <f t="array" aca="1" ref="L760" ca="1">SUMPRODUCT(--(INDIRECT(input478[[#This Row],[range1]])&lt;INDIRECT(input478[[#This Row],[range2]])))=COUNT(INDIRECT(input478[[#This Row],[range1]]))</f>
        <v>0</v>
      </c>
      <c r="M760" t="b" cm="1">
        <f t="array" aca="1" ref="M760" ca="1">SUMPRODUCT(--(INDIRECT(input478[[#This Row],[range1]])&gt;INDIRECT(input478[[#This Row],[range2]])))=COUNT(INDIRECT(input478[[#This Row],[range1]]))</f>
        <v>1</v>
      </c>
      <c r="N760" t="b">
        <f ca="1">IF(AND(NOT(input478[[#This Row],[All DESC?]]),NOT(input478[[#This Row],[All ASC?]])),FALSE(),TRUE())</f>
        <v>1</v>
      </c>
      <c r="O760" cm="1">
        <f t="array" aca="1" ref="O760" ca="1">IF(AND(input478[[#This Row],[Safe Part 1]],(MAX(ABS((INDIRECT(input478[[#This Row],[range2]]))-(INDIRECT(input478[[#This Row],[range1]])))))&lt;=3),1,0)</f>
        <v>1</v>
      </c>
    </row>
    <row r="761" spans="1:15" x14ac:dyDescent="0.35">
      <c r="A761">
        <v>68</v>
      </c>
      <c r="B761">
        <v>73</v>
      </c>
      <c r="C761">
        <v>76</v>
      </c>
      <c r="D761">
        <v>79</v>
      </c>
      <c r="H761">
        <f>1</f>
        <v>1</v>
      </c>
      <c r="I761">
        <f>COUNTA(input478[[#This Row],[Column1.1]:[Column1.8]])</f>
        <v>4</v>
      </c>
      <c r="J761" t="str">
        <f>ADDRESS(ROW(),input478[[#This Row],[first col]]+1,4)&amp;":"&amp;ADDRESS(ROW(),input478[[#This Row],[lastcol]],4)</f>
        <v>B761:D761</v>
      </c>
      <c r="K761" t="str">
        <f>ADDRESS(ROW(),input478[[#This Row],[first col]],4)&amp;":"&amp;ADDRESS(ROW(),input478[[#This Row],[lastcol]]-1,4)</f>
        <v>A761:C761</v>
      </c>
      <c r="L761" t="b" cm="1">
        <f t="array" aca="1" ref="L761" ca="1">SUMPRODUCT(--(INDIRECT(input478[[#This Row],[range1]])&lt;INDIRECT(input478[[#This Row],[range2]])))=COUNT(INDIRECT(input478[[#This Row],[range1]]))</f>
        <v>0</v>
      </c>
      <c r="M761" t="b" cm="1">
        <f t="array" aca="1" ref="M761" ca="1">SUMPRODUCT(--(INDIRECT(input478[[#This Row],[range1]])&gt;INDIRECT(input478[[#This Row],[range2]])))=COUNT(INDIRECT(input478[[#This Row],[range1]]))</f>
        <v>1</v>
      </c>
      <c r="N761" t="b">
        <f ca="1">IF(AND(NOT(input478[[#This Row],[All DESC?]]),NOT(input478[[#This Row],[All ASC?]])),FALSE(),TRUE())</f>
        <v>1</v>
      </c>
      <c r="O761" cm="1">
        <f t="array" aca="1" ref="O761" ca="1">IF(AND(input478[[#This Row],[Safe Part 1]],(MAX(ABS((INDIRECT(input478[[#This Row],[range2]]))-(INDIRECT(input478[[#This Row],[range1]])))))&lt;=3),1,0)</f>
        <v>0</v>
      </c>
    </row>
    <row r="762" spans="1:15" x14ac:dyDescent="0.35">
      <c r="A762">
        <v>29</v>
      </c>
      <c r="B762">
        <v>23</v>
      </c>
      <c r="C762">
        <v>22</v>
      </c>
      <c r="D762">
        <v>20</v>
      </c>
      <c r="E762">
        <v>17</v>
      </c>
      <c r="H762">
        <f>1</f>
        <v>1</v>
      </c>
      <c r="I762">
        <f>COUNTA(input478[[#This Row],[Column1.1]:[Column1.8]])</f>
        <v>5</v>
      </c>
      <c r="J762" t="str">
        <f>ADDRESS(ROW(),input478[[#This Row],[first col]]+1,4)&amp;":"&amp;ADDRESS(ROW(),input478[[#This Row],[lastcol]],4)</f>
        <v>B762:E762</v>
      </c>
      <c r="K762" t="str">
        <f>ADDRESS(ROW(),input478[[#This Row],[first col]],4)&amp;":"&amp;ADDRESS(ROW(),input478[[#This Row],[lastcol]]-1,4)</f>
        <v>A762:D762</v>
      </c>
      <c r="L762" t="b" cm="1">
        <f t="array" aca="1" ref="L762" ca="1">SUMPRODUCT(--(INDIRECT(input478[[#This Row],[range1]])&lt;INDIRECT(input478[[#This Row],[range2]])))=COUNT(INDIRECT(input478[[#This Row],[range1]]))</f>
        <v>1</v>
      </c>
      <c r="M762" t="b" cm="1">
        <f t="array" aca="1" ref="M762" ca="1">SUMPRODUCT(--(INDIRECT(input478[[#This Row],[range1]])&gt;INDIRECT(input478[[#This Row],[range2]])))=COUNT(INDIRECT(input478[[#This Row],[range1]]))</f>
        <v>0</v>
      </c>
      <c r="N762" t="b">
        <f ca="1">IF(AND(NOT(input478[[#This Row],[All DESC?]]),NOT(input478[[#This Row],[All ASC?]])),FALSE(),TRUE())</f>
        <v>1</v>
      </c>
      <c r="O762" cm="1">
        <f t="array" aca="1" ref="O762" ca="1">IF(AND(input478[[#This Row],[Safe Part 1]],(MAX(ABS((INDIRECT(input478[[#This Row],[range2]]))-(INDIRECT(input478[[#This Row],[range1]])))))&lt;=3),1,0)</f>
        <v>0</v>
      </c>
    </row>
    <row r="763" spans="1:15" x14ac:dyDescent="0.35">
      <c r="A763">
        <v>4</v>
      </c>
      <c r="B763">
        <v>8</v>
      </c>
      <c r="C763">
        <v>11</v>
      </c>
      <c r="D763">
        <v>13</v>
      </c>
      <c r="E763">
        <v>14</v>
      </c>
      <c r="H763">
        <f>1</f>
        <v>1</v>
      </c>
      <c r="I763">
        <f>COUNTA(input478[[#This Row],[Column1.1]:[Column1.8]])</f>
        <v>5</v>
      </c>
      <c r="J763" t="str">
        <f>ADDRESS(ROW(),input478[[#This Row],[first col]]+1,4)&amp;":"&amp;ADDRESS(ROW(),input478[[#This Row],[lastcol]],4)</f>
        <v>B763:E763</v>
      </c>
      <c r="K763" t="str">
        <f>ADDRESS(ROW(),input478[[#This Row],[first col]],4)&amp;":"&amp;ADDRESS(ROW(),input478[[#This Row],[lastcol]]-1,4)</f>
        <v>A763:D763</v>
      </c>
      <c r="L763" t="b" cm="1">
        <f t="array" aca="1" ref="L763" ca="1">SUMPRODUCT(--(INDIRECT(input478[[#This Row],[range1]])&lt;INDIRECT(input478[[#This Row],[range2]])))=COUNT(INDIRECT(input478[[#This Row],[range1]]))</f>
        <v>0</v>
      </c>
      <c r="M763" t="b" cm="1">
        <f t="array" aca="1" ref="M763" ca="1">SUMPRODUCT(--(INDIRECT(input478[[#This Row],[range1]])&gt;INDIRECT(input478[[#This Row],[range2]])))=COUNT(INDIRECT(input478[[#This Row],[range1]]))</f>
        <v>1</v>
      </c>
      <c r="N763" t="b">
        <f ca="1">IF(AND(NOT(input478[[#This Row],[All DESC?]]),NOT(input478[[#This Row],[All ASC?]])),FALSE(),TRUE())</f>
        <v>1</v>
      </c>
      <c r="O763" cm="1">
        <f t="array" aca="1" ref="O763" ca="1">IF(AND(input478[[#This Row],[Safe Part 1]],(MAX(ABS((INDIRECT(input478[[#This Row],[range2]]))-(INDIRECT(input478[[#This Row],[range1]])))))&lt;=3),1,0)</f>
        <v>0</v>
      </c>
    </row>
    <row r="764" spans="1:15" x14ac:dyDescent="0.35">
      <c r="A764">
        <v>36</v>
      </c>
      <c r="B764">
        <v>39</v>
      </c>
      <c r="C764">
        <v>40</v>
      </c>
      <c r="D764">
        <v>41</v>
      </c>
      <c r="E764">
        <v>42</v>
      </c>
      <c r="H764">
        <f>1</f>
        <v>1</v>
      </c>
      <c r="I764">
        <f>COUNTA(input478[[#This Row],[Column1.1]:[Column1.8]])</f>
        <v>5</v>
      </c>
      <c r="J764" t="str">
        <f>ADDRESS(ROW(),input478[[#This Row],[first col]]+1,4)&amp;":"&amp;ADDRESS(ROW(),input478[[#This Row],[lastcol]],4)</f>
        <v>B764:E764</v>
      </c>
      <c r="K764" t="str">
        <f>ADDRESS(ROW(),input478[[#This Row],[first col]],4)&amp;":"&amp;ADDRESS(ROW(),input478[[#This Row],[lastcol]]-1,4)</f>
        <v>A764:D764</v>
      </c>
      <c r="L764" t="b" cm="1">
        <f t="array" aca="1" ref="L764" ca="1">SUMPRODUCT(--(INDIRECT(input478[[#This Row],[range1]])&lt;INDIRECT(input478[[#This Row],[range2]])))=COUNT(INDIRECT(input478[[#This Row],[range1]]))</f>
        <v>0</v>
      </c>
      <c r="M764" t="b" cm="1">
        <f t="array" aca="1" ref="M764" ca="1">SUMPRODUCT(--(INDIRECT(input478[[#This Row],[range1]])&gt;INDIRECT(input478[[#This Row],[range2]])))=COUNT(INDIRECT(input478[[#This Row],[range1]]))</f>
        <v>1</v>
      </c>
      <c r="N764" t="b">
        <f ca="1">IF(AND(NOT(input478[[#This Row],[All DESC?]]),NOT(input478[[#This Row],[All ASC?]])),FALSE(),TRUE())</f>
        <v>1</v>
      </c>
      <c r="O764" cm="1">
        <f t="array" aca="1" ref="O764" ca="1">IF(AND(input478[[#This Row],[Safe Part 1]],(MAX(ABS((INDIRECT(input478[[#This Row],[range2]]))-(INDIRECT(input478[[#This Row],[range1]])))))&lt;=3),1,0)</f>
        <v>1</v>
      </c>
    </row>
    <row r="765" spans="1:15" x14ac:dyDescent="0.35">
      <c r="A765">
        <v>4</v>
      </c>
      <c r="B765">
        <v>7</v>
      </c>
      <c r="C765">
        <v>9</v>
      </c>
      <c r="D765">
        <v>11</v>
      </c>
      <c r="E765">
        <v>14</v>
      </c>
      <c r="F765">
        <v>17</v>
      </c>
      <c r="G765">
        <v>20</v>
      </c>
      <c r="H765">
        <f>1</f>
        <v>1</v>
      </c>
      <c r="I765">
        <f>COUNTA(input478[[#This Row],[Column1.1]:[Column1.8]])</f>
        <v>7</v>
      </c>
      <c r="J765" t="str">
        <f>ADDRESS(ROW(),input478[[#This Row],[first col]]+1,4)&amp;":"&amp;ADDRESS(ROW(),input478[[#This Row],[lastcol]],4)</f>
        <v>B765:G765</v>
      </c>
      <c r="K765" t="str">
        <f>ADDRESS(ROW(),input478[[#This Row],[first col]],4)&amp;":"&amp;ADDRESS(ROW(),input478[[#This Row],[lastcol]]-1,4)</f>
        <v>A765:F765</v>
      </c>
      <c r="L765" t="b" cm="1">
        <f t="array" aca="1" ref="L765" ca="1">SUMPRODUCT(--(INDIRECT(input478[[#This Row],[range1]])&lt;INDIRECT(input478[[#This Row],[range2]])))=COUNT(INDIRECT(input478[[#This Row],[range1]]))</f>
        <v>0</v>
      </c>
      <c r="M765" t="b" cm="1">
        <f t="array" aca="1" ref="M765" ca="1">SUMPRODUCT(--(INDIRECT(input478[[#This Row],[range1]])&gt;INDIRECT(input478[[#This Row],[range2]])))=COUNT(INDIRECT(input478[[#This Row],[range1]]))</f>
        <v>1</v>
      </c>
      <c r="N765" t="b">
        <f ca="1">IF(AND(NOT(input478[[#This Row],[All DESC?]]),NOT(input478[[#This Row],[All ASC?]])),FALSE(),TRUE())</f>
        <v>1</v>
      </c>
      <c r="O765" cm="1">
        <f t="array" aca="1" ref="O765" ca="1">IF(AND(input478[[#This Row],[Safe Part 1]],(MAX(ABS((INDIRECT(input478[[#This Row],[range2]]))-(INDIRECT(input478[[#This Row],[range1]])))))&lt;=3),1,0)</f>
        <v>1</v>
      </c>
    </row>
    <row r="766" spans="1:15" x14ac:dyDescent="0.35">
      <c r="A766">
        <v>35</v>
      </c>
      <c r="B766">
        <v>30</v>
      </c>
      <c r="C766">
        <v>28</v>
      </c>
      <c r="D766">
        <v>27</v>
      </c>
      <c r="E766">
        <v>24</v>
      </c>
      <c r="F766">
        <v>21</v>
      </c>
      <c r="H766">
        <f>1</f>
        <v>1</v>
      </c>
      <c r="I766">
        <f>COUNTA(input478[[#This Row],[Column1.1]:[Column1.8]])</f>
        <v>6</v>
      </c>
      <c r="J766" t="str">
        <f>ADDRESS(ROW(),input478[[#This Row],[first col]]+1,4)&amp;":"&amp;ADDRESS(ROW(),input478[[#This Row],[lastcol]],4)</f>
        <v>B766:F766</v>
      </c>
      <c r="K766" t="str">
        <f>ADDRESS(ROW(),input478[[#This Row],[first col]],4)&amp;":"&amp;ADDRESS(ROW(),input478[[#This Row],[lastcol]]-1,4)</f>
        <v>A766:E766</v>
      </c>
      <c r="L766" t="b" cm="1">
        <f t="array" aca="1" ref="L766" ca="1">SUMPRODUCT(--(INDIRECT(input478[[#This Row],[range1]])&lt;INDIRECT(input478[[#This Row],[range2]])))=COUNT(INDIRECT(input478[[#This Row],[range1]]))</f>
        <v>1</v>
      </c>
      <c r="M766" t="b" cm="1">
        <f t="array" aca="1" ref="M766" ca="1">SUMPRODUCT(--(INDIRECT(input478[[#This Row],[range1]])&gt;INDIRECT(input478[[#This Row],[range2]])))=COUNT(INDIRECT(input478[[#This Row],[range1]]))</f>
        <v>0</v>
      </c>
      <c r="N766" t="b">
        <f ca="1">IF(AND(NOT(input478[[#This Row],[All DESC?]]),NOT(input478[[#This Row],[All ASC?]])),FALSE(),TRUE())</f>
        <v>1</v>
      </c>
      <c r="O766" cm="1">
        <f t="array" aca="1" ref="O766" ca="1">IF(AND(input478[[#This Row],[Safe Part 1]],(MAX(ABS((INDIRECT(input478[[#This Row],[range2]]))-(INDIRECT(input478[[#This Row],[range1]])))))&lt;=3),1,0)</f>
        <v>0</v>
      </c>
    </row>
    <row r="767" spans="1:15" x14ac:dyDescent="0.35">
      <c r="A767">
        <v>59</v>
      </c>
      <c r="B767">
        <v>62</v>
      </c>
      <c r="C767">
        <v>63</v>
      </c>
      <c r="D767">
        <v>65</v>
      </c>
      <c r="E767">
        <v>68</v>
      </c>
      <c r="F767">
        <v>70</v>
      </c>
      <c r="H767">
        <f>1</f>
        <v>1</v>
      </c>
      <c r="I767">
        <f>COUNTA(input478[[#This Row],[Column1.1]:[Column1.8]])</f>
        <v>6</v>
      </c>
      <c r="J767" t="str">
        <f>ADDRESS(ROW(),input478[[#This Row],[first col]]+1,4)&amp;":"&amp;ADDRESS(ROW(),input478[[#This Row],[lastcol]],4)</f>
        <v>B767:F767</v>
      </c>
      <c r="K767" t="str">
        <f>ADDRESS(ROW(),input478[[#This Row],[first col]],4)&amp;":"&amp;ADDRESS(ROW(),input478[[#This Row],[lastcol]]-1,4)</f>
        <v>A767:E767</v>
      </c>
      <c r="L767" t="b" cm="1">
        <f t="array" aca="1" ref="L767" ca="1">SUMPRODUCT(--(INDIRECT(input478[[#This Row],[range1]])&lt;INDIRECT(input478[[#This Row],[range2]])))=COUNT(INDIRECT(input478[[#This Row],[range1]]))</f>
        <v>0</v>
      </c>
      <c r="M767" t="b" cm="1">
        <f t="array" aca="1" ref="M767" ca="1">SUMPRODUCT(--(INDIRECT(input478[[#This Row],[range1]])&gt;INDIRECT(input478[[#This Row],[range2]])))=COUNT(INDIRECT(input478[[#This Row],[range1]]))</f>
        <v>1</v>
      </c>
      <c r="N767" t="b">
        <f ca="1">IF(AND(NOT(input478[[#This Row],[All DESC?]]),NOT(input478[[#This Row],[All ASC?]])),FALSE(),TRUE())</f>
        <v>1</v>
      </c>
      <c r="O767" cm="1">
        <f t="array" aca="1" ref="O767" ca="1">IF(AND(input478[[#This Row],[Safe Part 1]],(MAX(ABS((INDIRECT(input478[[#This Row],[range2]]))-(INDIRECT(input478[[#This Row],[range1]])))))&lt;=3),1,0)</f>
        <v>1</v>
      </c>
    </row>
    <row r="768" spans="1:15" x14ac:dyDescent="0.35">
      <c r="A768">
        <v>5</v>
      </c>
      <c r="B768">
        <v>11</v>
      </c>
      <c r="C768">
        <v>13</v>
      </c>
      <c r="D768">
        <v>14</v>
      </c>
      <c r="E768">
        <v>15</v>
      </c>
      <c r="F768">
        <v>18</v>
      </c>
      <c r="H768">
        <f>1</f>
        <v>1</v>
      </c>
      <c r="I768">
        <f>COUNTA(input478[[#This Row],[Column1.1]:[Column1.8]])</f>
        <v>6</v>
      </c>
      <c r="J768" t="str">
        <f>ADDRESS(ROW(),input478[[#This Row],[first col]]+1,4)&amp;":"&amp;ADDRESS(ROW(),input478[[#This Row],[lastcol]],4)</f>
        <v>B768:F768</v>
      </c>
      <c r="K768" t="str">
        <f>ADDRESS(ROW(),input478[[#This Row],[first col]],4)&amp;":"&amp;ADDRESS(ROW(),input478[[#This Row],[lastcol]]-1,4)</f>
        <v>A768:E768</v>
      </c>
      <c r="L768" t="b" cm="1">
        <f t="array" aca="1" ref="L768" ca="1">SUMPRODUCT(--(INDIRECT(input478[[#This Row],[range1]])&lt;INDIRECT(input478[[#This Row],[range2]])))=COUNT(INDIRECT(input478[[#This Row],[range1]]))</f>
        <v>0</v>
      </c>
      <c r="M768" t="b" cm="1">
        <f t="array" aca="1" ref="M768" ca="1">SUMPRODUCT(--(INDIRECT(input478[[#This Row],[range1]])&gt;INDIRECT(input478[[#This Row],[range2]])))=COUNT(INDIRECT(input478[[#This Row],[range1]]))</f>
        <v>1</v>
      </c>
      <c r="N768" t="b">
        <f ca="1">IF(AND(NOT(input478[[#This Row],[All DESC?]]),NOT(input478[[#This Row],[All ASC?]])),FALSE(),TRUE())</f>
        <v>1</v>
      </c>
      <c r="O768" cm="1">
        <f t="array" aca="1" ref="O768" ca="1">IF(AND(input478[[#This Row],[Safe Part 1]],(MAX(ABS((INDIRECT(input478[[#This Row],[range2]]))-(INDIRECT(input478[[#This Row],[range1]])))))&lt;=3),1,0)</f>
        <v>0</v>
      </c>
    </row>
    <row r="769" spans="1:15" x14ac:dyDescent="0.35">
      <c r="A769">
        <v>56</v>
      </c>
      <c r="B769">
        <v>59</v>
      </c>
      <c r="C769">
        <v>62</v>
      </c>
      <c r="D769">
        <v>65</v>
      </c>
      <c r="E769">
        <v>67</v>
      </c>
      <c r="F769">
        <v>70</v>
      </c>
      <c r="H769">
        <f>1</f>
        <v>1</v>
      </c>
      <c r="I769">
        <f>COUNTA(input478[[#This Row],[Column1.1]:[Column1.8]])</f>
        <v>6</v>
      </c>
      <c r="J769" t="str">
        <f>ADDRESS(ROW(),input478[[#This Row],[first col]]+1,4)&amp;":"&amp;ADDRESS(ROW(),input478[[#This Row],[lastcol]],4)</f>
        <v>B769:F769</v>
      </c>
      <c r="K769" t="str">
        <f>ADDRESS(ROW(),input478[[#This Row],[first col]],4)&amp;":"&amp;ADDRESS(ROW(),input478[[#This Row],[lastcol]]-1,4)</f>
        <v>A769:E769</v>
      </c>
      <c r="L769" t="b" cm="1">
        <f t="array" aca="1" ref="L769" ca="1">SUMPRODUCT(--(INDIRECT(input478[[#This Row],[range1]])&lt;INDIRECT(input478[[#This Row],[range2]])))=COUNT(INDIRECT(input478[[#This Row],[range1]]))</f>
        <v>0</v>
      </c>
      <c r="M769" t="b" cm="1">
        <f t="array" aca="1" ref="M769" ca="1">SUMPRODUCT(--(INDIRECT(input478[[#This Row],[range1]])&gt;INDIRECT(input478[[#This Row],[range2]])))=COUNT(INDIRECT(input478[[#This Row],[range1]]))</f>
        <v>1</v>
      </c>
      <c r="N769" t="b">
        <f ca="1">IF(AND(NOT(input478[[#This Row],[All DESC?]]),NOT(input478[[#This Row],[All ASC?]])),FALSE(),TRUE())</f>
        <v>1</v>
      </c>
      <c r="O769" cm="1">
        <f t="array" aca="1" ref="O769" ca="1">IF(AND(input478[[#This Row],[Safe Part 1]],(MAX(ABS((INDIRECT(input478[[#This Row],[range2]]))-(INDIRECT(input478[[#This Row],[range1]])))))&lt;=3),1,0)</f>
        <v>1</v>
      </c>
    </row>
    <row r="770" spans="1:15" x14ac:dyDescent="0.35">
      <c r="A770">
        <v>65</v>
      </c>
      <c r="B770">
        <v>69</v>
      </c>
      <c r="C770">
        <v>70</v>
      </c>
      <c r="D770">
        <v>71</v>
      </c>
      <c r="E770">
        <v>74</v>
      </c>
      <c r="F770">
        <v>75</v>
      </c>
      <c r="H770">
        <f>1</f>
        <v>1</v>
      </c>
      <c r="I770">
        <f>COUNTA(input478[[#This Row],[Column1.1]:[Column1.8]])</f>
        <v>6</v>
      </c>
      <c r="J770" t="str">
        <f>ADDRESS(ROW(),input478[[#This Row],[first col]]+1,4)&amp;":"&amp;ADDRESS(ROW(),input478[[#This Row],[lastcol]],4)</f>
        <v>B770:F770</v>
      </c>
      <c r="K770" t="str">
        <f>ADDRESS(ROW(),input478[[#This Row],[first col]],4)&amp;":"&amp;ADDRESS(ROW(),input478[[#This Row],[lastcol]]-1,4)</f>
        <v>A770:E770</v>
      </c>
      <c r="L770" t="b" cm="1">
        <f t="array" aca="1" ref="L770" ca="1">SUMPRODUCT(--(INDIRECT(input478[[#This Row],[range1]])&lt;INDIRECT(input478[[#This Row],[range2]])))=COUNT(INDIRECT(input478[[#This Row],[range1]]))</f>
        <v>0</v>
      </c>
      <c r="M770" t="b" cm="1">
        <f t="array" aca="1" ref="M770" ca="1">SUMPRODUCT(--(INDIRECT(input478[[#This Row],[range1]])&gt;INDIRECT(input478[[#This Row],[range2]])))=COUNT(INDIRECT(input478[[#This Row],[range1]]))</f>
        <v>1</v>
      </c>
      <c r="N770" t="b">
        <f ca="1">IF(AND(NOT(input478[[#This Row],[All DESC?]]),NOT(input478[[#This Row],[All ASC?]])),FALSE(),TRUE())</f>
        <v>1</v>
      </c>
      <c r="O770" cm="1">
        <f t="array" aca="1" ref="O770" ca="1">IF(AND(input478[[#This Row],[Safe Part 1]],(MAX(ABS((INDIRECT(input478[[#This Row],[range2]]))-(INDIRECT(input478[[#This Row],[range1]])))))&lt;=3),1,0)</f>
        <v>0</v>
      </c>
    </row>
    <row r="771" spans="1:15" x14ac:dyDescent="0.35">
      <c r="A771">
        <v>15</v>
      </c>
      <c r="B771">
        <v>18</v>
      </c>
      <c r="C771">
        <v>19</v>
      </c>
      <c r="D771">
        <v>22</v>
      </c>
      <c r="E771">
        <v>23</v>
      </c>
      <c r="H771">
        <f>1</f>
        <v>1</v>
      </c>
      <c r="I771">
        <f>COUNTA(input478[[#This Row],[Column1.1]:[Column1.8]])</f>
        <v>5</v>
      </c>
      <c r="J771" t="str">
        <f>ADDRESS(ROW(),input478[[#This Row],[first col]]+1,4)&amp;":"&amp;ADDRESS(ROW(),input478[[#This Row],[lastcol]],4)</f>
        <v>B771:E771</v>
      </c>
      <c r="K771" t="str">
        <f>ADDRESS(ROW(),input478[[#This Row],[first col]],4)&amp;":"&amp;ADDRESS(ROW(),input478[[#This Row],[lastcol]]-1,4)</f>
        <v>A771:D771</v>
      </c>
      <c r="L771" t="b" cm="1">
        <f t="array" aca="1" ref="L771" ca="1">SUMPRODUCT(--(INDIRECT(input478[[#This Row],[range1]])&lt;INDIRECT(input478[[#This Row],[range2]])))=COUNT(INDIRECT(input478[[#This Row],[range1]]))</f>
        <v>0</v>
      </c>
      <c r="M771" t="b" cm="1">
        <f t="array" aca="1" ref="M771" ca="1">SUMPRODUCT(--(INDIRECT(input478[[#This Row],[range1]])&gt;INDIRECT(input478[[#This Row],[range2]])))=COUNT(INDIRECT(input478[[#This Row],[range1]]))</f>
        <v>1</v>
      </c>
      <c r="N771" t="b">
        <f ca="1">IF(AND(NOT(input478[[#This Row],[All DESC?]]),NOT(input478[[#This Row],[All ASC?]])),FALSE(),TRUE())</f>
        <v>1</v>
      </c>
      <c r="O771" cm="1">
        <f t="array" aca="1" ref="O771" ca="1">IF(AND(input478[[#This Row],[Safe Part 1]],(MAX(ABS((INDIRECT(input478[[#This Row],[range2]]))-(INDIRECT(input478[[#This Row],[range1]])))))&lt;=3),1,0)</f>
        <v>1</v>
      </c>
    </row>
    <row r="772" spans="1:15" x14ac:dyDescent="0.35">
      <c r="A772">
        <v>46</v>
      </c>
      <c r="B772">
        <v>43</v>
      </c>
      <c r="C772">
        <v>42</v>
      </c>
      <c r="D772">
        <v>39</v>
      </c>
      <c r="E772">
        <v>37</v>
      </c>
      <c r="F772">
        <v>34</v>
      </c>
      <c r="G772">
        <v>31</v>
      </c>
      <c r="H772">
        <f>1</f>
        <v>1</v>
      </c>
      <c r="I772">
        <f>COUNTA(input478[[#This Row],[Column1.1]:[Column1.8]])</f>
        <v>7</v>
      </c>
      <c r="J772" t="str">
        <f>ADDRESS(ROW(),input478[[#This Row],[first col]]+1,4)&amp;":"&amp;ADDRESS(ROW(),input478[[#This Row],[lastcol]],4)</f>
        <v>B772:G772</v>
      </c>
      <c r="K772" t="str">
        <f>ADDRESS(ROW(),input478[[#This Row],[first col]],4)&amp;":"&amp;ADDRESS(ROW(),input478[[#This Row],[lastcol]]-1,4)</f>
        <v>A772:F772</v>
      </c>
      <c r="L772" t="b" cm="1">
        <f t="array" aca="1" ref="L772" ca="1">SUMPRODUCT(--(INDIRECT(input478[[#This Row],[range1]])&lt;INDIRECT(input478[[#This Row],[range2]])))=COUNT(INDIRECT(input478[[#This Row],[range1]]))</f>
        <v>1</v>
      </c>
      <c r="M772" t="b" cm="1">
        <f t="array" aca="1" ref="M772" ca="1">SUMPRODUCT(--(INDIRECT(input478[[#This Row],[range1]])&gt;INDIRECT(input478[[#This Row],[range2]])))=COUNT(INDIRECT(input478[[#This Row],[range1]]))</f>
        <v>0</v>
      </c>
      <c r="N772" t="b">
        <f ca="1">IF(AND(NOT(input478[[#This Row],[All DESC?]]),NOT(input478[[#This Row],[All ASC?]])),FALSE(),TRUE())</f>
        <v>1</v>
      </c>
      <c r="O772" cm="1">
        <f t="array" aca="1" ref="O772" ca="1">IF(AND(input478[[#This Row],[Safe Part 1]],(MAX(ABS((INDIRECT(input478[[#This Row],[range2]]))-(INDIRECT(input478[[#This Row],[range1]])))))&lt;=3),1,0)</f>
        <v>1</v>
      </c>
    </row>
    <row r="773" spans="1:15" x14ac:dyDescent="0.35">
      <c r="A773">
        <v>65</v>
      </c>
      <c r="B773">
        <v>60</v>
      </c>
      <c r="C773">
        <v>59</v>
      </c>
      <c r="D773">
        <v>58</v>
      </c>
      <c r="H773">
        <f>1</f>
        <v>1</v>
      </c>
      <c r="I773">
        <f>COUNTA(input478[[#This Row],[Column1.1]:[Column1.8]])</f>
        <v>4</v>
      </c>
      <c r="J773" t="str">
        <f>ADDRESS(ROW(),input478[[#This Row],[first col]]+1,4)&amp;":"&amp;ADDRESS(ROW(),input478[[#This Row],[lastcol]],4)</f>
        <v>B773:D773</v>
      </c>
      <c r="K773" t="str">
        <f>ADDRESS(ROW(),input478[[#This Row],[first col]],4)&amp;":"&amp;ADDRESS(ROW(),input478[[#This Row],[lastcol]]-1,4)</f>
        <v>A773:C773</v>
      </c>
      <c r="L773" t="b" cm="1">
        <f t="array" aca="1" ref="L773" ca="1">SUMPRODUCT(--(INDIRECT(input478[[#This Row],[range1]])&lt;INDIRECT(input478[[#This Row],[range2]])))=COUNT(INDIRECT(input478[[#This Row],[range1]]))</f>
        <v>1</v>
      </c>
      <c r="M773" t="b" cm="1">
        <f t="array" aca="1" ref="M773" ca="1">SUMPRODUCT(--(INDIRECT(input478[[#This Row],[range1]])&gt;INDIRECT(input478[[#This Row],[range2]])))=COUNT(INDIRECT(input478[[#This Row],[range1]]))</f>
        <v>0</v>
      </c>
      <c r="N773" t="b">
        <f ca="1">IF(AND(NOT(input478[[#This Row],[All DESC?]]),NOT(input478[[#This Row],[All ASC?]])),FALSE(),TRUE())</f>
        <v>1</v>
      </c>
      <c r="O773" cm="1">
        <f t="array" aca="1" ref="O773" ca="1">IF(AND(input478[[#This Row],[Safe Part 1]],(MAX(ABS((INDIRECT(input478[[#This Row],[range2]]))-(INDIRECT(input478[[#This Row],[range1]])))))&lt;=3),1,0)</f>
        <v>0</v>
      </c>
    </row>
    <row r="774" spans="1:15" x14ac:dyDescent="0.35">
      <c r="A774">
        <v>29</v>
      </c>
      <c r="B774">
        <v>23</v>
      </c>
      <c r="C774">
        <v>21</v>
      </c>
      <c r="D774">
        <v>19</v>
      </c>
      <c r="E774">
        <v>18</v>
      </c>
      <c r="H774">
        <f>1</f>
        <v>1</v>
      </c>
      <c r="I774">
        <f>COUNTA(input478[[#This Row],[Column1.1]:[Column1.8]])</f>
        <v>5</v>
      </c>
      <c r="J774" t="str">
        <f>ADDRESS(ROW(),input478[[#This Row],[first col]]+1,4)&amp;":"&amp;ADDRESS(ROW(),input478[[#This Row],[lastcol]],4)</f>
        <v>B774:E774</v>
      </c>
      <c r="K774" t="str">
        <f>ADDRESS(ROW(),input478[[#This Row],[first col]],4)&amp;":"&amp;ADDRESS(ROW(),input478[[#This Row],[lastcol]]-1,4)</f>
        <v>A774:D774</v>
      </c>
      <c r="L774" t="b" cm="1">
        <f t="array" aca="1" ref="L774" ca="1">SUMPRODUCT(--(INDIRECT(input478[[#This Row],[range1]])&lt;INDIRECT(input478[[#This Row],[range2]])))=COUNT(INDIRECT(input478[[#This Row],[range1]]))</f>
        <v>1</v>
      </c>
      <c r="M774" t="b" cm="1">
        <f t="array" aca="1" ref="M774" ca="1">SUMPRODUCT(--(INDIRECT(input478[[#This Row],[range1]])&gt;INDIRECT(input478[[#This Row],[range2]])))=COUNT(INDIRECT(input478[[#This Row],[range1]]))</f>
        <v>0</v>
      </c>
      <c r="N774" t="b">
        <f ca="1">IF(AND(NOT(input478[[#This Row],[All DESC?]]),NOT(input478[[#This Row],[All ASC?]])),FALSE(),TRUE())</f>
        <v>1</v>
      </c>
      <c r="O774" cm="1">
        <f t="array" aca="1" ref="O774" ca="1">IF(AND(input478[[#This Row],[Safe Part 1]],(MAX(ABS((INDIRECT(input478[[#This Row],[range2]]))-(INDIRECT(input478[[#This Row],[range1]])))))&lt;=3),1,0)</f>
        <v>0</v>
      </c>
    </row>
    <row r="775" spans="1:15" x14ac:dyDescent="0.35">
      <c r="A775">
        <v>65</v>
      </c>
      <c r="B775">
        <v>62</v>
      </c>
      <c r="C775">
        <v>60</v>
      </c>
      <c r="D775">
        <v>58</v>
      </c>
      <c r="E775">
        <v>56</v>
      </c>
      <c r="F775">
        <v>53</v>
      </c>
      <c r="H775">
        <f>1</f>
        <v>1</v>
      </c>
      <c r="I775">
        <f>COUNTA(input478[[#This Row],[Column1.1]:[Column1.8]])</f>
        <v>6</v>
      </c>
      <c r="J775" t="str">
        <f>ADDRESS(ROW(),input478[[#This Row],[first col]]+1,4)&amp;":"&amp;ADDRESS(ROW(),input478[[#This Row],[lastcol]],4)</f>
        <v>B775:F775</v>
      </c>
      <c r="K775" t="str">
        <f>ADDRESS(ROW(),input478[[#This Row],[first col]],4)&amp;":"&amp;ADDRESS(ROW(),input478[[#This Row],[lastcol]]-1,4)</f>
        <v>A775:E775</v>
      </c>
      <c r="L775" t="b" cm="1">
        <f t="array" aca="1" ref="L775" ca="1">SUMPRODUCT(--(INDIRECT(input478[[#This Row],[range1]])&lt;INDIRECT(input478[[#This Row],[range2]])))=COUNT(INDIRECT(input478[[#This Row],[range1]]))</f>
        <v>1</v>
      </c>
      <c r="M775" t="b" cm="1">
        <f t="array" aca="1" ref="M775" ca="1">SUMPRODUCT(--(INDIRECT(input478[[#This Row],[range1]])&gt;INDIRECT(input478[[#This Row],[range2]])))=COUNT(INDIRECT(input478[[#This Row],[range1]]))</f>
        <v>0</v>
      </c>
      <c r="N775" t="b">
        <f ca="1">IF(AND(NOT(input478[[#This Row],[All DESC?]]),NOT(input478[[#This Row],[All ASC?]])),FALSE(),TRUE())</f>
        <v>1</v>
      </c>
      <c r="O775" cm="1">
        <f t="array" aca="1" ref="O775" ca="1">IF(AND(input478[[#This Row],[Safe Part 1]],(MAX(ABS((INDIRECT(input478[[#This Row],[range2]]))-(INDIRECT(input478[[#This Row],[range1]])))))&lt;=3),1,0)</f>
        <v>1</v>
      </c>
    </row>
    <row r="776" spans="1:15" x14ac:dyDescent="0.35">
      <c r="A776">
        <v>16</v>
      </c>
      <c r="B776">
        <v>11</v>
      </c>
      <c r="C776">
        <v>8</v>
      </c>
      <c r="D776">
        <v>5</v>
      </c>
      <c r="E776">
        <v>2</v>
      </c>
      <c r="F776">
        <v>1</v>
      </c>
      <c r="H776">
        <f>1</f>
        <v>1</v>
      </c>
      <c r="I776">
        <f>COUNTA(input478[[#This Row],[Column1.1]:[Column1.8]])</f>
        <v>6</v>
      </c>
      <c r="J776" t="str">
        <f>ADDRESS(ROW(),input478[[#This Row],[first col]]+1,4)&amp;":"&amp;ADDRESS(ROW(),input478[[#This Row],[lastcol]],4)</f>
        <v>B776:F776</v>
      </c>
      <c r="K776" t="str">
        <f>ADDRESS(ROW(),input478[[#This Row],[first col]],4)&amp;":"&amp;ADDRESS(ROW(),input478[[#This Row],[lastcol]]-1,4)</f>
        <v>A776:E776</v>
      </c>
      <c r="L776" t="b" cm="1">
        <f t="array" aca="1" ref="L776" ca="1">SUMPRODUCT(--(INDIRECT(input478[[#This Row],[range1]])&lt;INDIRECT(input478[[#This Row],[range2]])))=COUNT(INDIRECT(input478[[#This Row],[range1]]))</f>
        <v>1</v>
      </c>
      <c r="M776" t="b" cm="1">
        <f t="array" aca="1" ref="M776" ca="1">SUMPRODUCT(--(INDIRECT(input478[[#This Row],[range1]])&gt;INDIRECT(input478[[#This Row],[range2]])))=COUNT(INDIRECT(input478[[#This Row],[range1]]))</f>
        <v>0</v>
      </c>
      <c r="N776" t="b">
        <f ca="1">IF(AND(NOT(input478[[#This Row],[All DESC?]]),NOT(input478[[#This Row],[All ASC?]])),FALSE(),TRUE())</f>
        <v>1</v>
      </c>
      <c r="O776" cm="1">
        <f t="array" aca="1" ref="O776" ca="1">IF(AND(input478[[#This Row],[Safe Part 1]],(MAX(ABS((INDIRECT(input478[[#This Row],[range2]]))-(INDIRECT(input478[[#This Row],[range1]])))))&lt;=3),1,0)</f>
        <v>0</v>
      </c>
    </row>
    <row r="777" spans="1:15" x14ac:dyDescent="0.35">
      <c r="A777">
        <v>75</v>
      </c>
      <c r="B777">
        <v>71</v>
      </c>
      <c r="C777">
        <v>70</v>
      </c>
      <c r="D777">
        <v>69</v>
      </c>
      <c r="H777">
        <f>1</f>
        <v>1</v>
      </c>
      <c r="I777">
        <f>COUNTA(input478[[#This Row],[Column1.1]:[Column1.8]])</f>
        <v>4</v>
      </c>
      <c r="J777" t="str">
        <f>ADDRESS(ROW(),input478[[#This Row],[first col]]+1,4)&amp;":"&amp;ADDRESS(ROW(),input478[[#This Row],[lastcol]],4)</f>
        <v>B777:D777</v>
      </c>
      <c r="K777" t="str">
        <f>ADDRESS(ROW(),input478[[#This Row],[first col]],4)&amp;":"&amp;ADDRESS(ROW(),input478[[#This Row],[lastcol]]-1,4)</f>
        <v>A777:C777</v>
      </c>
      <c r="L777" t="b" cm="1">
        <f t="array" aca="1" ref="L777" ca="1">SUMPRODUCT(--(INDIRECT(input478[[#This Row],[range1]])&lt;INDIRECT(input478[[#This Row],[range2]])))=COUNT(INDIRECT(input478[[#This Row],[range1]]))</f>
        <v>1</v>
      </c>
      <c r="M777" t="b" cm="1">
        <f t="array" aca="1" ref="M777" ca="1">SUMPRODUCT(--(INDIRECT(input478[[#This Row],[range1]])&gt;INDIRECT(input478[[#This Row],[range2]])))=COUNT(INDIRECT(input478[[#This Row],[range1]]))</f>
        <v>0</v>
      </c>
      <c r="N777" t="b">
        <f ca="1">IF(AND(NOT(input478[[#This Row],[All DESC?]]),NOT(input478[[#This Row],[All ASC?]])),FALSE(),TRUE())</f>
        <v>1</v>
      </c>
      <c r="O777" cm="1">
        <f t="array" aca="1" ref="O777" ca="1">IF(AND(input478[[#This Row],[Safe Part 1]],(MAX(ABS((INDIRECT(input478[[#This Row],[range2]]))-(INDIRECT(input478[[#This Row],[range1]])))))&lt;=3),1,0)</f>
        <v>0</v>
      </c>
    </row>
    <row r="778" spans="1:15" x14ac:dyDescent="0.35">
      <c r="A778">
        <v>89</v>
      </c>
      <c r="B778">
        <v>84</v>
      </c>
      <c r="C778">
        <v>82</v>
      </c>
      <c r="D778">
        <v>81</v>
      </c>
      <c r="E778">
        <v>79</v>
      </c>
      <c r="F778">
        <v>78</v>
      </c>
      <c r="G778">
        <v>76</v>
      </c>
      <c r="H778">
        <f>1</f>
        <v>1</v>
      </c>
      <c r="I778">
        <f>COUNTA(input478[[#This Row],[Column1.1]:[Column1.8]])</f>
        <v>7</v>
      </c>
      <c r="J778" t="str">
        <f>ADDRESS(ROW(),input478[[#This Row],[first col]]+1,4)&amp;":"&amp;ADDRESS(ROW(),input478[[#This Row],[lastcol]],4)</f>
        <v>B778:G778</v>
      </c>
      <c r="K778" t="str">
        <f>ADDRESS(ROW(),input478[[#This Row],[first col]],4)&amp;":"&amp;ADDRESS(ROW(),input478[[#This Row],[lastcol]]-1,4)</f>
        <v>A778:F778</v>
      </c>
      <c r="L778" t="b" cm="1">
        <f t="array" aca="1" ref="L778" ca="1">SUMPRODUCT(--(INDIRECT(input478[[#This Row],[range1]])&lt;INDIRECT(input478[[#This Row],[range2]])))=COUNT(INDIRECT(input478[[#This Row],[range1]]))</f>
        <v>1</v>
      </c>
      <c r="M778" t="b" cm="1">
        <f t="array" aca="1" ref="M778" ca="1">SUMPRODUCT(--(INDIRECT(input478[[#This Row],[range1]])&gt;INDIRECT(input478[[#This Row],[range2]])))=COUNT(INDIRECT(input478[[#This Row],[range1]]))</f>
        <v>0</v>
      </c>
      <c r="N778" t="b">
        <f ca="1">IF(AND(NOT(input478[[#This Row],[All DESC?]]),NOT(input478[[#This Row],[All ASC?]])),FALSE(),TRUE())</f>
        <v>1</v>
      </c>
      <c r="O778" cm="1">
        <f t="array" aca="1" ref="O778" ca="1">IF(AND(input478[[#This Row],[Safe Part 1]],(MAX(ABS((INDIRECT(input478[[#This Row],[range2]]))-(INDIRECT(input478[[#This Row],[range1]])))))&lt;=3),1,0)</f>
        <v>0</v>
      </c>
    </row>
    <row r="779" spans="1:15" x14ac:dyDescent="0.35">
      <c r="A779">
        <v>85</v>
      </c>
      <c r="B779">
        <v>82</v>
      </c>
      <c r="C779">
        <v>81</v>
      </c>
      <c r="D779">
        <v>80</v>
      </c>
      <c r="E779">
        <v>79</v>
      </c>
      <c r="F779">
        <v>78</v>
      </c>
      <c r="G779">
        <v>77</v>
      </c>
      <c r="H779">
        <f>1</f>
        <v>1</v>
      </c>
      <c r="I779">
        <f>COUNTA(input478[[#This Row],[Column1.1]:[Column1.8]])</f>
        <v>7</v>
      </c>
      <c r="J779" t="str">
        <f>ADDRESS(ROW(),input478[[#This Row],[first col]]+1,4)&amp;":"&amp;ADDRESS(ROW(),input478[[#This Row],[lastcol]],4)</f>
        <v>B779:G779</v>
      </c>
      <c r="K779" t="str">
        <f>ADDRESS(ROW(),input478[[#This Row],[first col]],4)&amp;":"&amp;ADDRESS(ROW(),input478[[#This Row],[lastcol]]-1,4)</f>
        <v>A779:F779</v>
      </c>
      <c r="L779" t="b" cm="1">
        <f t="array" aca="1" ref="L779" ca="1">SUMPRODUCT(--(INDIRECT(input478[[#This Row],[range1]])&lt;INDIRECT(input478[[#This Row],[range2]])))=COUNT(INDIRECT(input478[[#This Row],[range1]]))</f>
        <v>1</v>
      </c>
      <c r="M779" t="b" cm="1">
        <f t="array" aca="1" ref="M779" ca="1">SUMPRODUCT(--(INDIRECT(input478[[#This Row],[range1]])&gt;INDIRECT(input478[[#This Row],[range2]])))=COUNT(INDIRECT(input478[[#This Row],[range1]]))</f>
        <v>0</v>
      </c>
      <c r="N779" t="b">
        <f ca="1">IF(AND(NOT(input478[[#This Row],[All DESC?]]),NOT(input478[[#This Row],[All ASC?]])),FALSE(),TRUE())</f>
        <v>1</v>
      </c>
      <c r="O779" cm="1">
        <f t="array" aca="1" ref="O779" ca="1">IF(AND(input478[[#This Row],[Safe Part 1]],(MAX(ABS((INDIRECT(input478[[#This Row],[range2]]))-(INDIRECT(input478[[#This Row],[range1]])))))&lt;=3),1,0)</f>
        <v>1</v>
      </c>
    </row>
    <row r="780" spans="1:15" x14ac:dyDescent="0.35">
      <c r="A780">
        <v>95</v>
      </c>
      <c r="B780">
        <v>90</v>
      </c>
      <c r="C780">
        <v>89</v>
      </c>
      <c r="D780">
        <v>87</v>
      </c>
      <c r="E780">
        <v>85</v>
      </c>
      <c r="F780">
        <v>82</v>
      </c>
      <c r="H780">
        <f>1</f>
        <v>1</v>
      </c>
      <c r="I780">
        <f>COUNTA(input478[[#This Row],[Column1.1]:[Column1.8]])</f>
        <v>6</v>
      </c>
      <c r="J780" t="str">
        <f>ADDRESS(ROW(),input478[[#This Row],[first col]]+1,4)&amp;":"&amp;ADDRESS(ROW(),input478[[#This Row],[lastcol]],4)</f>
        <v>B780:F780</v>
      </c>
      <c r="K780" t="str">
        <f>ADDRESS(ROW(),input478[[#This Row],[first col]],4)&amp;":"&amp;ADDRESS(ROW(),input478[[#This Row],[lastcol]]-1,4)</f>
        <v>A780:E780</v>
      </c>
      <c r="L780" t="b" cm="1">
        <f t="array" aca="1" ref="L780" ca="1">SUMPRODUCT(--(INDIRECT(input478[[#This Row],[range1]])&lt;INDIRECT(input478[[#This Row],[range2]])))=COUNT(INDIRECT(input478[[#This Row],[range1]]))</f>
        <v>1</v>
      </c>
      <c r="M780" t="b" cm="1">
        <f t="array" aca="1" ref="M780" ca="1">SUMPRODUCT(--(INDIRECT(input478[[#This Row],[range1]])&gt;INDIRECT(input478[[#This Row],[range2]])))=COUNT(INDIRECT(input478[[#This Row],[range1]]))</f>
        <v>0</v>
      </c>
      <c r="N780" t="b">
        <f ca="1">IF(AND(NOT(input478[[#This Row],[All DESC?]]),NOT(input478[[#This Row],[All ASC?]])),FALSE(),TRUE())</f>
        <v>1</v>
      </c>
      <c r="O780" cm="1">
        <f t="array" aca="1" ref="O780" ca="1">IF(AND(input478[[#This Row],[Safe Part 1]],(MAX(ABS((INDIRECT(input478[[#This Row],[range2]]))-(INDIRECT(input478[[#This Row],[range1]])))))&lt;=3),1,0)</f>
        <v>0</v>
      </c>
    </row>
    <row r="781" spans="1:15" x14ac:dyDescent="0.35">
      <c r="A781">
        <v>56</v>
      </c>
      <c r="B781">
        <v>61</v>
      </c>
      <c r="C781">
        <v>64</v>
      </c>
      <c r="D781">
        <v>66</v>
      </c>
      <c r="E781">
        <v>69</v>
      </c>
      <c r="H781">
        <f>1</f>
        <v>1</v>
      </c>
      <c r="I781">
        <f>COUNTA(input478[[#This Row],[Column1.1]:[Column1.8]])</f>
        <v>5</v>
      </c>
      <c r="J781" t="str">
        <f>ADDRESS(ROW(),input478[[#This Row],[first col]]+1,4)&amp;":"&amp;ADDRESS(ROW(),input478[[#This Row],[lastcol]],4)</f>
        <v>B781:E781</v>
      </c>
      <c r="K781" t="str">
        <f>ADDRESS(ROW(),input478[[#This Row],[first col]],4)&amp;":"&amp;ADDRESS(ROW(),input478[[#This Row],[lastcol]]-1,4)</f>
        <v>A781:D781</v>
      </c>
      <c r="L781" t="b" cm="1">
        <f t="array" aca="1" ref="L781" ca="1">SUMPRODUCT(--(INDIRECT(input478[[#This Row],[range1]])&lt;INDIRECT(input478[[#This Row],[range2]])))=COUNT(INDIRECT(input478[[#This Row],[range1]]))</f>
        <v>0</v>
      </c>
      <c r="M781" t="b" cm="1">
        <f t="array" aca="1" ref="M781" ca="1">SUMPRODUCT(--(INDIRECT(input478[[#This Row],[range1]])&gt;INDIRECT(input478[[#This Row],[range2]])))=COUNT(INDIRECT(input478[[#This Row],[range1]]))</f>
        <v>1</v>
      </c>
      <c r="N781" t="b">
        <f ca="1">IF(AND(NOT(input478[[#This Row],[All DESC?]]),NOT(input478[[#This Row],[All ASC?]])),FALSE(),TRUE())</f>
        <v>1</v>
      </c>
      <c r="O781" cm="1">
        <f t="array" aca="1" ref="O781" ca="1">IF(AND(input478[[#This Row],[Safe Part 1]],(MAX(ABS((INDIRECT(input478[[#This Row],[range2]]))-(INDIRECT(input478[[#This Row],[range1]])))))&lt;=3),1,0)</f>
        <v>0</v>
      </c>
    </row>
    <row r="782" spans="1:15" x14ac:dyDescent="0.35">
      <c r="A782">
        <v>84</v>
      </c>
      <c r="B782">
        <v>87</v>
      </c>
      <c r="C782">
        <v>90</v>
      </c>
      <c r="D782">
        <v>91</v>
      </c>
      <c r="H782">
        <f>1</f>
        <v>1</v>
      </c>
      <c r="I782">
        <f>COUNTA(input478[[#This Row],[Column1.1]:[Column1.8]])</f>
        <v>4</v>
      </c>
      <c r="J782" t="str">
        <f>ADDRESS(ROW(),input478[[#This Row],[first col]]+1,4)&amp;":"&amp;ADDRESS(ROW(),input478[[#This Row],[lastcol]],4)</f>
        <v>B782:D782</v>
      </c>
      <c r="K782" t="str">
        <f>ADDRESS(ROW(),input478[[#This Row],[first col]],4)&amp;":"&amp;ADDRESS(ROW(),input478[[#This Row],[lastcol]]-1,4)</f>
        <v>A782:C782</v>
      </c>
      <c r="L782" t="b" cm="1">
        <f t="array" aca="1" ref="L782" ca="1">SUMPRODUCT(--(INDIRECT(input478[[#This Row],[range1]])&lt;INDIRECT(input478[[#This Row],[range2]])))=COUNT(INDIRECT(input478[[#This Row],[range1]]))</f>
        <v>0</v>
      </c>
      <c r="M782" t="b" cm="1">
        <f t="array" aca="1" ref="M782" ca="1">SUMPRODUCT(--(INDIRECT(input478[[#This Row],[range1]])&gt;INDIRECT(input478[[#This Row],[range2]])))=COUNT(INDIRECT(input478[[#This Row],[range1]]))</f>
        <v>1</v>
      </c>
      <c r="N782" t="b">
        <f ca="1">IF(AND(NOT(input478[[#This Row],[All DESC?]]),NOT(input478[[#This Row],[All ASC?]])),FALSE(),TRUE())</f>
        <v>1</v>
      </c>
      <c r="O782" cm="1">
        <f t="array" aca="1" ref="O782" ca="1">IF(AND(input478[[#This Row],[Safe Part 1]],(MAX(ABS((INDIRECT(input478[[#This Row],[range2]]))-(INDIRECT(input478[[#This Row],[range1]])))))&lt;=3),1,0)</f>
        <v>1</v>
      </c>
    </row>
    <row r="783" spans="1:15" x14ac:dyDescent="0.35">
      <c r="A783">
        <v>10</v>
      </c>
      <c r="B783">
        <v>13</v>
      </c>
      <c r="C783">
        <v>15</v>
      </c>
      <c r="D783">
        <v>18</v>
      </c>
      <c r="E783">
        <v>19</v>
      </c>
      <c r="H783">
        <f>1</f>
        <v>1</v>
      </c>
      <c r="I783">
        <f>COUNTA(input478[[#This Row],[Column1.1]:[Column1.8]])</f>
        <v>5</v>
      </c>
      <c r="J783" t="str">
        <f>ADDRESS(ROW(),input478[[#This Row],[first col]]+1,4)&amp;":"&amp;ADDRESS(ROW(),input478[[#This Row],[lastcol]],4)</f>
        <v>B783:E783</v>
      </c>
      <c r="K783" t="str">
        <f>ADDRESS(ROW(),input478[[#This Row],[first col]],4)&amp;":"&amp;ADDRESS(ROW(),input478[[#This Row],[lastcol]]-1,4)</f>
        <v>A783:D783</v>
      </c>
      <c r="L783" t="b" cm="1">
        <f t="array" aca="1" ref="L783" ca="1">SUMPRODUCT(--(INDIRECT(input478[[#This Row],[range1]])&lt;INDIRECT(input478[[#This Row],[range2]])))=COUNT(INDIRECT(input478[[#This Row],[range1]]))</f>
        <v>0</v>
      </c>
      <c r="M783" t="b" cm="1">
        <f t="array" aca="1" ref="M783" ca="1">SUMPRODUCT(--(INDIRECT(input478[[#This Row],[range1]])&gt;INDIRECT(input478[[#This Row],[range2]])))=COUNT(INDIRECT(input478[[#This Row],[range1]]))</f>
        <v>1</v>
      </c>
      <c r="N783" t="b">
        <f ca="1">IF(AND(NOT(input478[[#This Row],[All DESC?]]),NOT(input478[[#This Row],[All ASC?]])),FALSE(),TRUE())</f>
        <v>1</v>
      </c>
      <c r="O783" cm="1">
        <f t="array" aca="1" ref="O783" ca="1">IF(AND(input478[[#This Row],[Safe Part 1]],(MAX(ABS((INDIRECT(input478[[#This Row],[range2]]))-(INDIRECT(input478[[#This Row],[range1]])))))&lt;=3),1,0)</f>
        <v>1</v>
      </c>
    </row>
    <row r="784" spans="1:15" x14ac:dyDescent="0.35">
      <c r="A784">
        <v>67</v>
      </c>
      <c r="B784">
        <v>63</v>
      </c>
      <c r="C784">
        <v>60</v>
      </c>
      <c r="D784">
        <v>58</v>
      </c>
      <c r="E784">
        <v>56</v>
      </c>
      <c r="F784">
        <v>55</v>
      </c>
      <c r="H784">
        <f>1</f>
        <v>1</v>
      </c>
      <c r="I784">
        <f>COUNTA(input478[[#This Row],[Column1.1]:[Column1.8]])</f>
        <v>6</v>
      </c>
      <c r="J784" t="str">
        <f>ADDRESS(ROW(),input478[[#This Row],[first col]]+1,4)&amp;":"&amp;ADDRESS(ROW(),input478[[#This Row],[lastcol]],4)</f>
        <v>B784:F784</v>
      </c>
      <c r="K784" t="str">
        <f>ADDRESS(ROW(),input478[[#This Row],[first col]],4)&amp;":"&amp;ADDRESS(ROW(),input478[[#This Row],[lastcol]]-1,4)</f>
        <v>A784:E784</v>
      </c>
      <c r="L784" t="b" cm="1">
        <f t="array" aca="1" ref="L784" ca="1">SUMPRODUCT(--(INDIRECT(input478[[#This Row],[range1]])&lt;INDIRECT(input478[[#This Row],[range2]])))=COUNT(INDIRECT(input478[[#This Row],[range1]]))</f>
        <v>1</v>
      </c>
      <c r="M784" t="b" cm="1">
        <f t="array" aca="1" ref="M784" ca="1">SUMPRODUCT(--(INDIRECT(input478[[#This Row],[range1]])&gt;INDIRECT(input478[[#This Row],[range2]])))=COUNT(INDIRECT(input478[[#This Row],[range1]]))</f>
        <v>0</v>
      </c>
      <c r="N784" t="b">
        <f ca="1">IF(AND(NOT(input478[[#This Row],[All DESC?]]),NOT(input478[[#This Row],[All ASC?]])),FALSE(),TRUE())</f>
        <v>1</v>
      </c>
      <c r="O784" cm="1">
        <f t="array" aca="1" ref="O784" ca="1">IF(AND(input478[[#This Row],[Safe Part 1]],(MAX(ABS((INDIRECT(input478[[#This Row],[range2]]))-(INDIRECT(input478[[#This Row],[range1]])))))&lt;=3),1,0)</f>
        <v>0</v>
      </c>
    </row>
    <row r="785" spans="1:15" x14ac:dyDescent="0.35">
      <c r="A785">
        <v>82</v>
      </c>
      <c r="B785">
        <v>86</v>
      </c>
      <c r="C785">
        <v>89</v>
      </c>
      <c r="D785">
        <v>91</v>
      </c>
      <c r="E785">
        <v>92</v>
      </c>
      <c r="H785">
        <f>1</f>
        <v>1</v>
      </c>
      <c r="I785">
        <f>COUNTA(input478[[#This Row],[Column1.1]:[Column1.8]])</f>
        <v>5</v>
      </c>
      <c r="J785" t="str">
        <f>ADDRESS(ROW(),input478[[#This Row],[first col]]+1,4)&amp;":"&amp;ADDRESS(ROW(),input478[[#This Row],[lastcol]],4)</f>
        <v>B785:E785</v>
      </c>
      <c r="K785" t="str">
        <f>ADDRESS(ROW(),input478[[#This Row],[first col]],4)&amp;":"&amp;ADDRESS(ROW(),input478[[#This Row],[lastcol]]-1,4)</f>
        <v>A785:D785</v>
      </c>
      <c r="L785" t="b" cm="1">
        <f t="array" aca="1" ref="L785" ca="1">SUMPRODUCT(--(INDIRECT(input478[[#This Row],[range1]])&lt;INDIRECT(input478[[#This Row],[range2]])))=COUNT(INDIRECT(input478[[#This Row],[range1]]))</f>
        <v>0</v>
      </c>
      <c r="M785" t="b" cm="1">
        <f t="array" aca="1" ref="M785" ca="1">SUMPRODUCT(--(INDIRECT(input478[[#This Row],[range1]])&gt;INDIRECT(input478[[#This Row],[range2]])))=COUNT(INDIRECT(input478[[#This Row],[range1]]))</f>
        <v>1</v>
      </c>
      <c r="N785" t="b">
        <f ca="1">IF(AND(NOT(input478[[#This Row],[All DESC?]]),NOT(input478[[#This Row],[All ASC?]])),FALSE(),TRUE())</f>
        <v>1</v>
      </c>
      <c r="O785" cm="1">
        <f t="array" aca="1" ref="O785" ca="1">IF(AND(input478[[#This Row],[Safe Part 1]],(MAX(ABS((INDIRECT(input478[[#This Row],[range2]]))-(INDIRECT(input478[[#This Row],[range1]])))))&lt;=3),1,0)</f>
        <v>0</v>
      </c>
    </row>
    <row r="786" spans="1:15" x14ac:dyDescent="0.35">
      <c r="A786">
        <v>80</v>
      </c>
      <c r="B786">
        <v>78</v>
      </c>
      <c r="C786">
        <v>75</v>
      </c>
      <c r="D786">
        <v>72</v>
      </c>
      <c r="H786">
        <f>1</f>
        <v>1</v>
      </c>
      <c r="I786">
        <f>COUNTA(input478[[#This Row],[Column1.1]:[Column1.8]])</f>
        <v>4</v>
      </c>
      <c r="J786" t="str">
        <f>ADDRESS(ROW(),input478[[#This Row],[first col]]+1,4)&amp;":"&amp;ADDRESS(ROW(),input478[[#This Row],[lastcol]],4)</f>
        <v>B786:D786</v>
      </c>
      <c r="K786" t="str">
        <f>ADDRESS(ROW(),input478[[#This Row],[first col]],4)&amp;":"&amp;ADDRESS(ROW(),input478[[#This Row],[lastcol]]-1,4)</f>
        <v>A786:C786</v>
      </c>
      <c r="L786" t="b" cm="1">
        <f t="array" aca="1" ref="L786" ca="1">SUMPRODUCT(--(INDIRECT(input478[[#This Row],[range1]])&lt;INDIRECT(input478[[#This Row],[range2]])))=COUNT(INDIRECT(input478[[#This Row],[range1]]))</f>
        <v>1</v>
      </c>
      <c r="M786" t="b" cm="1">
        <f t="array" aca="1" ref="M786" ca="1">SUMPRODUCT(--(INDIRECT(input478[[#This Row],[range1]])&gt;INDIRECT(input478[[#This Row],[range2]])))=COUNT(INDIRECT(input478[[#This Row],[range1]]))</f>
        <v>0</v>
      </c>
      <c r="N786" t="b">
        <f ca="1">IF(AND(NOT(input478[[#This Row],[All DESC?]]),NOT(input478[[#This Row],[All ASC?]])),FALSE(),TRUE())</f>
        <v>1</v>
      </c>
      <c r="O786" cm="1">
        <f t="array" aca="1" ref="O786" ca="1">IF(AND(input478[[#This Row],[Safe Part 1]],(MAX(ABS((INDIRECT(input478[[#This Row],[range2]]))-(INDIRECT(input478[[#This Row],[range1]])))))&lt;=3),1,0)</f>
        <v>1</v>
      </c>
    </row>
    <row r="787" spans="1:15" x14ac:dyDescent="0.35">
      <c r="A787">
        <v>54</v>
      </c>
      <c r="B787">
        <v>49</v>
      </c>
      <c r="C787">
        <v>46</v>
      </c>
      <c r="D787">
        <v>45</v>
      </c>
      <c r="E787">
        <v>43</v>
      </c>
      <c r="H787">
        <f>1</f>
        <v>1</v>
      </c>
      <c r="I787">
        <f>COUNTA(input478[[#This Row],[Column1.1]:[Column1.8]])</f>
        <v>5</v>
      </c>
      <c r="J787" t="str">
        <f>ADDRESS(ROW(),input478[[#This Row],[first col]]+1,4)&amp;":"&amp;ADDRESS(ROW(),input478[[#This Row],[lastcol]],4)</f>
        <v>B787:E787</v>
      </c>
      <c r="K787" t="str">
        <f>ADDRESS(ROW(),input478[[#This Row],[first col]],4)&amp;":"&amp;ADDRESS(ROW(),input478[[#This Row],[lastcol]]-1,4)</f>
        <v>A787:D787</v>
      </c>
      <c r="L787" t="b" cm="1">
        <f t="array" aca="1" ref="L787" ca="1">SUMPRODUCT(--(INDIRECT(input478[[#This Row],[range1]])&lt;INDIRECT(input478[[#This Row],[range2]])))=COUNT(INDIRECT(input478[[#This Row],[range1]]))</f>
        <v>1</v>
      </c>
      <c r="M787" t="b" cm="1">
        <f t="array" aca="1" ref="M787" ca="1">SUMPRODUCT(--(INDIRECT(input478[[#This Row],[range1]])&gt;INDIRECT(input478[[#This Row],[range2]])))=COUNT(INDIRECT(input478[[#This Row],[range1]]))</f>
        <v>0</v>
      </c>
      <c r="N787" t="b">
        <f ca="1">IF(AND(NOT(input478[[#This Row],[All DESC?]]),NOT(input478[[#This Row],[All ASC?]])),FALSE(),TRUE())</f>
        <v>1</v>
      </c>
      <c r="O787" cm="1">
        <f t="array" aca="1" ref="O787" ca="1">IF(AND(input478[[#This Row],[Safe Part 1]],(MAX(ABS((INDIRECT(input478[[#This Row],[range2]]))-(INDIRECT(input478[[#This Row],[range1]])))))&lt;=3),1,0)</f>
        <v>0</v>
      </c>
    </row>
    <row r="788" spans="1:15" x14ac:dyDescent="0.35">
      <c r="A788">
        <v>81</v>
      </c>
      <c r="B788">
        <v>76</v>
      </c>
      <c r="C788">
        <v>75</v>
      </c>
      <c r="D788">
        <v>74</v>
      </c>
      <c r="E788">
        <v>71</v>
      </c>
      <c r="F788">
        <v>70</v>
      </c>
      <c r="G788">
        <v>67</v>
      </c>
      <c r="H788">
        <f>1</f>
        <v>1</v>
      </c>
      <c r="I788">
        <f>COUNTA(input478[[#This Row],[Column1.1]:[Column1.8]])</f>
        <v>7</v>
      </c>
      <c r="J788" t="str">
        <f>ADDRESS(ROW(),input478[[#This Row],[first col]]+1,4)&amp;":"&amp;ADDRESS(ROW(),input478[[#This Row],[lastcol]],4)</f>
        <v>B788:G788</v>
      </c>
      <c r="K788" t="str">
        <f>ADDRESS(ROW(),input478[[#This Row],[first col]],4)&amp;":"&amp;ADDRESS(ROW(),input478[[#This Row],[lastcol]]-1,4)</f>
        <v>A788:F788</v>
      </c>
      <c r="L788" t="b" cm="1">
        <f t="array" aca="1" ref="L788" ca="1">SUMPRODUCT(--(INDIRECT(input478[[#This Row],[range1]])&lt;INDIRECT(input478[[#This Row],[range2]])))=COUNT(INDIRECT(input478[[#This Row],[range1]]))</f>
        <v>1</v>
      </c>
      <c r="M788" t="b" cm="1">
        <f t="array" aca="1" ref="M788" ca="1">SUMPRODUCT(--(INDIRECT(input478[[#This Row],[range1]])&gt;INDIRECT(input478[[#This Row],[range2]])))=COUNT(INDIRECT(input478[[#This Row],[range1]]))</f>
        <v>0</v>
      </c>
      <c r="N788" t="b">
        <f ca="1">IF(AND(NOT(input478[[#This Row],[All DESC?]]),NOT(input478[[#This Row],[All ASC?]])),FALSE(),TRUE())</f>
        <v>1</v>
      </c>
      <c r="O788" cm="1">
        <f t="array" aca="1" ref="O788" ca="1">IF(AND(input478[[#This Row],[Safe Part 1]],(MAX(ABS((INDIRECT(input478[[#This Row],[range2]]))-(INDIRECT(input478[[#This Row],[range1]])))))&lt;=3),1,0)</f>
        <v>0</v>
      </c>
    </row>
    <row r="789" spans="1:15" x14ac:dyDescent="0.35">
      <c r="A789">
        <v>58</v>
      </c>
      <c r="B789">
        <v>62</v>
      </c>
      <c r="C789">
        <v>63</v>
      </c>
      <c r="D789">
        <v>66</v>
      </c>
      <c r="E789">
        <v>69</v>
      </c>
      <c r="H789">
        <f>1</f>
        <v>1</v>
      </c>
      <c r="I789">
        <f>COUNTA(input478[[#This Row],[Column1.1]:[Column1.8]])</f>
        <v>5</v>
      </c>
      <c r="J789" t="str">
        <f>ADDRESS(ROW(),input478[[#This Row],[first col]]+1,4)&amp;":"&amp;ADDRESS(ROW(),input478[[#This Row],[lastcol]],4)</f>
        <v>B789:E789</v>
      </c>
      <c r="K789" t="str">
        <f>ADDRESS(ROW(),input478[[#This Row],[first col]],4)&amp;":"&amp;ADDRESS(ROW(),input478[[#This Row],[lastcol]]-1,4)</f>
        <v>A789:D789</v>
      </c>
      <c r="L789" t="b" cm="1">
        <f t="array" aca="1" ref="L789" ca="1">SUMPRODUCT(--(INDIRECT(input478[[#This Row],[range1]])&lt;INDIRECT(input478[[#This Row],[range2]])))=COUNT(INDIRECT(input478[[#This Row],[range1]]))</f>
        <v>0</v>
      </c>
      <c r="M789" t="b" cm="1">
        <f t="array" aca="1" ref="M789" ca="1">SUMPRODUCT(--(INDIRECT(input478[[#This Row],[range1]])&gt;INDIRECT(input478[[#This Row],[range2]])))=COUNT(INDIRECT(input478[[#This Row],[range1]]))</f>
        <v>1</v>
      </c>
      <c r="N789" t="b">
        <f ca="1">IF(AND(NOT(input478[[#This Row],[All DESC?]]),NOT(input478[[#This Row],[All ASC?]])),FALSE(),TRUE())</f>
        <v>1</v>
      </c>
      <c r="O789" cm="1">
        <f t="array" aca="1" ref="O789" ca="1">IF(AND(input478[[#This Row],[Safe Part 1]],(MAX(ABS((INDIRECT(input478[[#This Row],[range2]]))-(INDIRECT(input478[[#This Row],[range1]])))))&lt;=3),1,0)</f>
        <v>0</v>
      </c>
    </row>
    <row r="790" spans="1:15" x14ac:dyDescent="0.35">
      <c r="A790">
        <v>85</v>
      </c>
      <c r="B790">
        <v>83</v>
      </c>
      <c r="C790">
        <v>81</v>
      </c>
      <c r="D790">
        <v>78</v>
      </c>
      <c r="E790">
        <v>77</v>
      </c>
      <c r="F790">
        <v>75</v>
      </c>
      <c r="H790">
        <f>1</f>
        <v>1</v>
      </c>
      <c r="I790">
        <f>COUNTA(input478[[#This Row],[Column1.1]:[Column1.8]])</f>
        <v>6</v>
      </c>
      <c r="J790" t="str">
        <f>ADDRESS(ROW(),input478[[#This Row],[first col]]+1,4)&amp;":"&amp;ADDRESS(ROW(),input478[[#This Row],[lastcol]],4)</f>
        <v>B790:F790</v>
      </c>
      <c r="K790" t="str">
        <f>ADDRESS(ROW(),input478[[#This Row],[first col]],4)&amp;":"&amp;ADDRESS(ROW(),input478[[#This Row],[lastcol]]-1,4)</f>
        <v>A790:E790</v>
      </c>
      <c r="L790" t="b" cm="1">
        <f t="array" aca="1" ref="L790" ca="1">SUMPRODUCT(--(INDIRECT(input478[[#This Row],[range1]])&lt;INDIRECT(input478[[#This Row],[range2]])))=COUNT(INDIRECT(input478[[#This Row],[range1]]))</f>
        <v>1</v>
      </c>
      <c r="M790" t="b" cm="1">
        <f t="array" aca="1" ref="M790" ca="1">SUMPRODUCT(--(INDIRECT(input478[[#This Row],[range1]])&gt;INDIRECT(input478[[#This Row],[range2]])))=COUNT(INDIRECT(input478[[#This Row],[range1]]))</f>
        <v>0</v>
      </c>
      <c r="N790" t="b">
        <f ca="1">IF(AND(NOT(input478[[#This Row],[All DESC?]]),NOT(input478[[#This Row],[All ASC?]])),FALSE(),TRUE())</f>
        <v>1</v>
      </c>
      <c r="O790" cm="1">
        <f t="array" aca="1" ref="O790" ca="1">IF(AND(input478[[#This Row],[Safe Part 1]],(MAX(ABS((INDIRECT(input478[[#This Row],[range2]]))-(INDIRECT(input478[[#This Row],[range1]])))))&lt;=3),1,0)</f>
        <v>1</v>
      </c>
    </row>
    <row r="791" spans="1:15" x14ac:dyDescent="0.35">
      <c r="A791">
        <v>59</v>
      </c>
      <c r="B791">
        <v>63</v>
      </c>
      <c r="C791">
        <v>66</v>
      </c>
      <c r="D791">
        <v>68</v>
      </c>
      <c r="H791">
        <f>1</f>
        <v>1</v>
      </c>
      <c r="I791">
        <f>COUNTA(input478[[#This Row],[Column1.1]:[Column1.8]])</f>
        <v>4</v>
      </c>
      <c r="J791" t="str">
        <f>ADDRESS(ROW(),input478[[#This Row],[first col]]+1,4)&amp;":"&amp;ADDRESS(ROW(),input478[[#This Row],[lastcol]],4)</f>
        <v>B791:D791</v>
      </c>
      <c r="K791" t="str">
        <f>ADDRESS(ROW(),input478[[#This Row],[first col]],4)&amp;":"&amp;ADDRESS(ROW(),input478[[#This Row],[lastcol]]-1,4)</f>
        <v>A791:C791</v>
      </c>
      <c r="L791" t="b" cm="1">
        <f t="array" aca="1" ref="L791" ca="1">SUMPRODUCT(--(INDIRECT(input478[[#This Row],[range1]])&lt;INDIRECT(input478[[#This Row],[range2]])))=COUNT(INDIRECT(input478[[#This Row],[range1]]))</f>
        <v>0</v>
      </c>
      <c r="M791" t="b" cm="1">
        <f t="array" aca="1" ref="M791" ca="1">SUMPRODUCT(--(INDIRECT(input478[[#This Row],[range1]])&gt;INDIRECT(input478[[#This Row],[range2]])))=COUNT(INDIRECT(input478[[#This Row],[range1]]))</f>
        <v>1</v>
      </c>
      <c r="N791" t="b">
        <f ca="1">IF(AND(NOT(input478[[#This Row],[All DESC?]]),NOT(input478[[#This Row],[All ASC?]])),FALSE(),TRUE())</f>
        <v>1</v>
      </c>
      <c r="O791" cm="1">
        <f t="array" aca="1" ref="O791" ca="1">IF(AND(input478[[#This Row],[Safe Part 1]],(MAX(ABS((INDIRECT(input478[[#This Row],[range2]]))-(INDIRECT(input478[[#This Row],[range1]])))))&lt;=3),1,0)</f>
        <v>0</v>
      </c>
    </row>
    <row r="792" spans="1:15" x14ac:dyDescent="0.35">
      <c r="A792">
        <v>38</v>
      </c>
      <c r="B792">
        <v>34</v>
      </c>
      <c r="C792">
        <v>31</v>
      </c>
      <c r="D792">
        <v>30</v>
      </c>
      <c r="H792">
        <f>1</f>
        <v>1</v>
      </c>
      <c r="I792">
        <f>COUNTA(input478[[#This Row],[Column1.1]:[Column1.8]])</f>
        <v>4</v>
      </c>
      <c r="J792" t="str">
        <f>ADDRESS(ROW(),input478[[#This Row],[first col]]+1,4)&amp;":"&amp;ADDRESS(ROW(),input478[[#This Row],[lastcol]],4)</f>
        <v>B792:D792</v>
      </c>
      <c r="K792" t="str">
        <f>ADDRESS(ROW(),input478[[#This Row],[first col]],4)&amp;":"&amp;ADDRESS(ROW(),input478[[#This Row],[lastcol]]-1,4)</f>
        <v>A792:C792</v>
      </c>
      <c r="L792" t="b" cm="1">
        <f t="array" aca="1" ref="L792" ca="1">SUMPRODUCT(--(INDIRECT(input478[[#This Row],[range1]])&lt;INDIRECT(input478[[#This Row],[range2]])))=COUNT(INDIRECT(input478[[#This Row],[range1]]))</f>
        <v>1</v>
      </c>
      <c r="M792" t="b" cm="1">
        <f t="array" aca="1" ref="M792" ca="1">SUMPRODUCT(--(INDIRECT(input478[[#This Row],[range1]])&gt;INDIRECT(input478[[#This Row],[range2]])))=COUNT(INDIRECT(input478[[#This Row],[range1]]))</f>
        <v>0</v>
      </c>
      <c r="N792" t="b">
        <f ca="1">IF(AND(NOT(input478[[#This Row],[All DESC?]]),NOT(input478[[#This Row],[All ASC?]])),FALSE(),TRUE())</f>
        <v>1</v>
      </c>
      <c r="O792" cm="1">
        <f t="array" aca="1" ref="O792" ca="1">IF(AND(input478[[#This Row],[Safe Part 1]],(MAX(ABS((INDIRECT(input478[[#This Row],[range2]]))-(INDIRECT(input478[[#This Row],[range1]])))))&lt;=3),1,0)</f>
        <v>0</v>
      </c>
    </row>
    <row r="793" spans="1:15" x14ac:dyDescent="0.35">
      <c r="A793">
        <v>59</v>
      </c>
      <c r="B793">
        <v>65</v>
      </c>
      <c r="C793">
        <v>66</v>
      </c>
      <c r="D793">
        <v>68</v>
      </c>
      <c r="H793">
        <f>1</f>
        <v>1</v>
      </c>
      <c r="I793">
        <f>COUNTA(input478[[#This Row],[Column1.1]:[Column1.8]])</f>
        <v>4</v>
      </c>
      <c r="J793" t="str">
        <f>ADDRESS(ROW(),input478[[#This Row],[first col]]+1,4)&amp;":"&amp;ADDRESS(ROW(),input478[[#This Row],[lastcol]],4)</f>
        <v>B793:D793</v>
      </c>
      <c r="K793" t="str">
        <f>ADDRESS(ROW(),input478[[#This Row],[first col]],4)&amp;":"&amp;ADDRESS(ROW(),input478[[#This Row],[lastcol]]-1,4)</f>
        <v>A793:C793</v>
      </c>
      <c r="L793" t="b" cm="1">
        <f t="array" aca="1" ref="L793" ca="1">SUMPRODUCT(--(INDIRECT(input478[[#This Row],[range1]])&lt;INDIRECT(input478[[#This Row],[range2]])))=COUNT(INDIRECT(input478[[#This Row],[range1]]))</f>
        <v>0</v>
      </c>
      <c r="M793" t="b" cm="1">
        <f t="array" aca="1" ref="M793" ca="1">SUMPRODUCT(--(INDIRECT(input478[[#This Row],[range1]])&gt;INDIRECT(input478[[#This Row],[range2]])))=COUNT(INDIRECT(input478[[#This Row],[range1]]))</f>
        <v>1</v>
      </c>
      <c r="N793" t="b">
        <f ca="1">IF(AND(NOT(input478[[#This Row],[All DESC?]]),NOT(input478[[#This Row],[All ASC?]])),FALSE(),TRUE())</f>
        <v>1</v>
      </c>
      <c r="O793" cm="1">
        <f t="array" aca="1" ref="O793" ca="1">IF(AND(input478[[#This Row],[Safe Part 1]],(MAX(ABS((INDIRECT(input478[[#This Row],[range2]]))-(INDIRECT(input478[[#This Row],[range1]])))))&lt;=3),1,0)</f>
        <v>0</v>
      </c>
    </row>
    <row r="794" spans="1:15" x14ac:dyDescent="0.35">
      <c r="A794">
        <v>70</v>
      </c>
      <c r="B794">
        <v>67</v>
      </c>
      <c r="C794">
        <v>66</v>
      </c>
      <c r="D794">
        <v>65</v>
      </c>
      <c r="E794">
        <v>64</v>
      </c>
      <c r="F794">
        <v>62</v>
      </c>
      <c r="G794">
        <v>60</v>
      </c>
      <c r="H794">
        <f>1</f>
        <v>1</v>
      </c>
      <c r="I794">
        <f>COUNTA(input478[[#This Row],[Column1.1]:[Column1.8]])</f>
        <v>7</v>
      </c>
      <c r="J794" t="str">
        <f>ADDRESS(ROW(),input478[[#This Row],[first col]]+1,4)&amp;":"&amp;ADDRESS(ROW(),input478[[#This Row],[lastcol]],4)</f>
        <v>B794:G794</v>
      </c>
      <c r="K794" t="str">
        <f>ADDRESS(ROW(),input478[[#This Row],[first col]],4)&amp;":"&amp;ADDRESS(ROW(),input478[[#This Row],[lastcol]]-1,4)</f>
        <v>A794:F794</v>
      </c>
      <c r="L794" t="b" cm="1">
        <f t="array" aca="1" ref="L794" ca="1">SUMPRODUCT(--(INDIRECT(input478[[#This Row],[range1]])&lt;INDIRECT(input478[[#This Row],[range2]])))=COUNT(INDIRECT(input478[[#This Row],[range1]]))</f>
        <v>1</v>
      </c>
      <c r="M794" t="b" cm="1">
        <f t="array" aca="1" ref="M794" ca="1">SUMPRODUCT(--(INDIRECT(input478[[#This Row],[range1]])&gt;INDIRECT(input478[[#This Row],[range2]])))=COUNT(INDIRECT(input478[[#This Row],[range1]]))</f>
        <v>0</v>
      </c>
      <c r="N794" t="b">
        <f ca="1">IF(AND(NOT(input478[[#This Row],[All DESC?]]),NOT(input478[[#This Row],[All ASC?]])),FALSE(),TRUE())</f>
        <v>1</v>
      </c>
      <c r="O794" cm="1">
        <f t="array" aca="1" ref="O794" ca="1">IF(AND(input478[[#This Row],[Safe Part 1]],(MAX(ABS((INDIRECT(input478[[#This Row],[range2]]))-(INDIRECT(input478[[#This Row],[range1]])))))&lt;=3),1,0)</f>
        <v>1</v>
      </c>
    </row>
    <row r="795" spans="1:15" x14ac:dyDescent="0.35">
      <c r="A795">
        <v>31</v>
      </c>
      <c r="B795">
        <v>28</v>
      </c>
      <c r="C795">
        <v>25</v>
      </c>
      <c r="D795">
        <v>24</v>
      </c>
      <c r="E795">
        <v>21</v>
      </c>
      <c r="F795">
        <v>19</v>
      </c>
      <c r="G795">
        <v>16</v>
      </c>
      <c r="H795">
        <f>1</f>
        <v>1</v>
      </c>
      <c r="I795">
        <f>COUNTA(input478[[#This Row],[Column1.1]:[Column1.8]])</f>
        <v>7</v>
      </c>
      <c r="J795" t="str">
        <f>ADDRESS(ROW(),input478[[#This Row],[first col]]+1,4)&amp;":"&amp;ADDRESS(ROW(),input478[[#This Row],[lastcol]],4)</f>
        <v>B795:G795</v>
      </c>
      <c r="K795" t="str">
        <f>ADDRESS(ROW(),input478[[#This Row],[first col]],4)&amp;":"&amp;ADDRESS(ROW(),input478[[#This Row],[lastcol]]-1,4)</f>
        <v>A795:F795</v>
      </c>
      <c r="L795" t="b" cm="1">
        <f t="array" aca="1" ref="L795" ca="1">SUMPRODUCT(--(INDIRECT(input478[[#This Row],[range1]])&lt;INDIRECT(input478[[#This Row],[range2]])))=COUNT(INDIRECT(input478[[#This Row],[range1]]))</f>
        <v>1</v>
      </c>
      <c r="M795" t="b" cm="1">
        <f t="array" aca="1" ref="M795" ca="1">SUMPRODUCT(--(INDIRECT(input478[[#This Row],[range1]])&gt;INDIRECT(input478[[#This Row],[range2]])))=COUNT(INDIRECT(input478[[#This Row],[range1]]))</f>
        <v>0</v>
      </c>
      <c r="N795" t="b">
        <f ca="1">IF(AND(NOT(input478[[#This Row],[All DESC?]]),NOT(input478[[#This Row],[All ASC?]])),FALSE(),TRUE())</f>
        <v>1</v>
      </c>
      <c r="O795" cm="1">
        <f t="array" aca="1" ref="O795" ca="1">IF(AND(input478[[#This Row],[Safe Part 1]],(MAX(ABS((INDIRECT(input478[[#This Row],[range2]]))-(INDIRECT(input478[[#This Row],[range1]])))))&lt;=3),1,0)</f>
        <v>1</v>
      </c>
    </row>
    <row r="796" spans="1:15" x14ac:dyDescent="0.35">
      <c r="A796">
        <v>49</v>
      </c>
      <c r="B796">
        <v>44</v>
      </c>
      <c r="C796">
        <v>43</v>
      </c>
      <c r="D796">
        <v>40</v>
      </c>
      <c r="E796">
        <v>39</v>
      </c>
      <c r="F796">
        <v>38</v>
      </c>
      <c r="H796">
        <f>1</f>
        <v>1</v>
      </c>
      <c r="I796">
        <f>COUNTA(input478[[#This Row],[Column1.1]:[Column1.8]])</f>
        <v>6</v>
      </c>
      <c r="J796" t="str">
        <f>ADDRESS(ROW(),input478[[#This Row],[first col]]+1,4)&amp;":"&amp;ADDRESS(ROW(),input478[[#This Row],[lastcol]],4)</f>
        <v>B796:F796</v>
      </c>
      <c r="K796" t="str">
        <f>ADDRESS(ROW(),input478[[#This Row],[first col]],4)&amp;":"&amp;ADDRESS(ROW(),input478[[#This Row],[lastcol]]-1,4)</f>
        <v>A796:E796</v>
      </c>
      <c r="L796" t="b" cm="1">
        <f t="array" aca="1" ref="L796" ca="1">SUMPRODUCT(--(INDIRECT(input478[[#This Row],[range1]])&lt;INDIRECT(input478[[#This Row],[range2]])))=COUNT(INDIRECT(input478[[#This Row],[range1]]))</f>
        <v>1</v>
      </c>
      <c r="M796" t="b" cm="1">
        <f t="array" aca="1" ref="M796" ca="1">SUMPRODUCT(--(INDIRECT(input478[[#This Row],[range1]])&gt;INDIRECT(input478[[#This Row],[range2]])))=COUNT(INDIRECT(input478[[#This Row],[range1]]))</f>
        <v>0</v>
      </c>
      <c r="N796" t="b">
        <f ca="1">IF(AND(NOT(input478[[#This Row],[All DESC?]]),NOT(input478[[#This Row],[All ASC?]])),FALSE(),TRUE())</f>
        <v>1</v>
      </c>
      <c r="O796" cm="1">
        <f t="array" aca="1" ref="O796" ca="1">IF(AND(input478[[#This Row],[Safe Part 1]],(MAX(ABS((INDIRECT(input478[[#This Row],[range2]]))-(INDIRECT(input478[[#This Row],[range1]])))))&lt;=3),1,0)</f>
        <v>0</v>
      </c>
    </row>
    <row r="797" spans="1:15" x14ac:dyDescent="0.35">
      <c r="A797">
        <v>20</v>
      </c>
      <c r="B797">
        <v>17</v>
      </c>
      <c r="C797">
        <v>16</v>
      </c>
      <c r="D797">
        <v>14</v>
      </c>
      <c r="E797">
        <v>11</v>
      </c>
      <c r="F797">
        <v>9</v>
      </c>
      <c r="H797">
        <f>1</f>
        <v>1</v>
      </c>
      <c r="I797">
        <f>COUNTA(input478[[#This Row],[Column1.1]:[Column1.8]])</f>
        <v>6</v>
      </c>
      <c r="J797" t="str">
        <f>ADDRESS(ROW(),input478[[#This Row],[first col]]+1,4)&amp;":"&amp;ADDRESS(ROW(),input478[[#This Row],[lastcol]],4)</f>
        <v>B797:F797</v>
      </c>
      <c r="K797" t="str">
        <f>ADDRESS(ROW(),input478[[#This Row],[first col]],4)&amp;":"&amp;ADDRESS(ROW(),input478[[#This Row],[lastcol]]-1,4)</f>
        <v>A797:E797</v>
      </c>
      <c r="L797" t="b" cm="1">
        <f t="array" aca="1" ref="L797" ca="1">SUMPRODUCT(--(INDIRECT(input478[[#This Row],[range1]])&lt;INDIRECT(input478[[#This Row],[range2]])))=COUNT(INDIRECT(input478[[#This Row],[range1]]))</f>
        <v>1</v>
      </c>
      <c r="M797" t="b" cm="1">
        <f t="array" aca="1" ref="M797" ca="1">SUMPRODUCT(--(INDIRECT(input478[[#This Row],[range1]])&gt;INDIRECT(input478[[#This Row],[range2]])))=COUNT(INDIRECT(input478[[#This Row],[range1]]))</f>
        <v>0</v>
      </c>
      <c r="N797" t="b">
        <f ca="1">IF(AND(NOT(input478[[#This Row],[All DESC?]]),NOT(input478[[#This Row],[All ASC?]])),FALSE(),TRUE())</f>
        <v>1</v>
      </c>
      <c r="O797" cm="1">
        <f t="array" aca="1" ref="O797" ca="1">IF(AND(input478[[#This Row],[Safe Part 1]],(MAX(ABS((INDIRECT(input478[[#This Row],[range2]]))-(INDIRECT(input478[[#This Row],[range1]])))))&lt;=3),1,0)</f>
        <v>1</v>
      </c>
    </row>
    <row r="798" spans="1:15" x14ac:dyDescent="0.35">
      <c r="A798">
        <v>80</v>
      </c>
      <c r="B798">
        <v>75</v>
      </c>
      <c r="C798">
        <v>73</v>
      </c>
      <c r="D798">
        <v>72</v>
      </c>
      <c r="E798">
        <v>70</v>
      </c>
      <c r="F798">
        <v>67</v>
      </c>
      <c r="H798">
        <f>1</f>
        <v>1</v>
      </c>
      <c r="I798">
        <f>COUNTA(input478[[#This Row],[Column1.1]:[Column1.8]])</f>
        <v>6</v>
      </c>
      <c r="J798" t="str">
        <f>ADDRESS(ROW(),input478[[#This Row],[first col]]+1,4)&amp;":"&amp;ADDRESS(ROW(),input478[[#This Row],[lastcol]],4)</f>
        <v>B798:F798</v>
      </c>
      <c r="K798" t="str">
        <f>ADDRESS(ROW(),input478[[#This Row],[first col]],4)&amp;":"&amp;ADDRESS(ROW(),input478[[#This Row],[lastcol]]-1,4)</f>
        <v>A798:E798</v>
      </c>
      <c r="L798" t="b" cm="1">
        <f t="array" aca="1" ref="L798" ca="1">SUMPRODUCT(--(INDIRECT(input478[[#This Row],[range1]])&lt;INDIRECT(input478[[#This Row],[range2]])))=COUNT(INDIRECT(input478[[#This Row],[range1]]))</f>
        <v>1</v>
      </c>
      <c r="M798" t="b" cm="1">
        <f t="array" aca="1" ref="M798" ca="1">SUMPRODUCT(--(INDIRECT(input478[[#This Row],[range1]])&gt;INDIRECT(input478[[#This Row],[range2]])))=COUNT(INDIRECT(input478[[#This Row],[range1]]))</f>
        <v>0</v>
      </c>
      <c r="N798" t="b">
        <f ca="1">IF(AND(NOT(input478[[#This Row],[All DESC?]]),NOT(input478[[#This Row],[All ASC?]])),FALSE(),TRUE())</f>
        <v>1</v>
      </c>
      <c r="O798" cm="1">
        <f t="array" aca="1" ref="O798" ca="1">IF(AND(input478[[#This Row],[Safe Part 1]],(MAX(ABS((INDIRECT(input478[[#This Row],[range2]]))-(INDIRECT(input478[[#This Row],[range1]])))))&lt;=3),1,0)</f>
        <v>0</v>
      </c>
    </row>
    <row r="799" spans="1:15" x14ac:dyDescent="0.35">
      <c r="A799">
        <v>71</v>
      </c>
      <c r="B799">
        <v>69</v>
      </c>
      <c r="C799">
        <v>68</v>
      </c>
      <c r="D799">
        <v>66</v>
      </c>
      <c r="E799">
        <v>65</v>
      </c>
      <c r="F799">
        <v>63</v>
      </c>
      <c r="G799">
        <v>61</v>
      </c>
      <c r="H799">
        <f>1</f>
        <v>1</v>
      </c>
      <c r="I799">
        <f>COUNTA(input478[[#This Row],[Column1.1]:[Column1.8]])</f>
        <v>7</v>
      </c>
      <c r="J799" t="str">
        <f>ADDRESS(ROW(),input478[[#This Row],[first col]]+1,4)&amp;":"&amp;ADDRESS(ROW(),input478[[#This Row],[lastcol]],4)</f>
        <v>B799:G799</v>
      </c>
      <c r="K799" t="str">
        <f>ADDRESS(ROW(),input478[[#This Row],[first col]],4)&amp;":"&amp;ADDRESS(ROW(),input478[[#This Row],[lastcol]]-1,4)</f>
        <v>A799:F799</v>
      </c>
      <c r="L799" t="b" cm="1">
        <f t="array" aca="1" ref="L799" ca="1">SUMPRODUCT(--(INDIRECT(input478[[#This Row],[range1]])&lt;INDIRECT(input478[[#This Row],[range2]])))=COUNT(INDIRECT(input478[[#This Row],[range1]]))</f>
        <v>1</v>
      </c>
      <c r="M799" t="b" cm="1">
        <f t="array" aca="1" ref="M799" ca="1">SUMPRODUCT(--(INDIRECT(input478[[#This Row],[range1]])&gt;INDIRECT(input478[[#This Row],[range2]])))=COUNT(INDIRECT(input478[[#This Row],[range1]]))</f>
        <v>0</v>
      </c>
      <c r="N799" t="b">
        <f ca="1">IF(AND(NOT(input478[[#This Row],[All DESC?]]),NOT(input478[[#This Row],[All ASC?]])),FALSE(),TRUE())</f>
        <v>1</v>
      </c>
      <c r="O799" cm="1">
        <f t="array" aca="1" ref="O799" ca="1">IF(AND(input478[[#This Row],[Safe Part 1]],(MAX(ABS((INDIRECT(input478[[#This Row],[range2]]))-(INDIRECT(input478[[#This Row],[range1]])))))&lt;=3),1,0)</f>
        <v>1</v>
      </c>
    </row>
    <row r="800" spans="1:15" x14ac:dyDescent="0.35">
      <c r="A800">
        <v>49</v>
      </c>
      <c r="B800">
        <v>54</v>
      </c>
      <c r="C800">
        <v>57</v>
      </c>
      <c r="D800">
        <v>59</v>
      </c>
      <c r="E800">
        <v>60</v>
      </c>
      <c r="F800">
        <v>61</v>
      </c>
      <c r="H800">
        <f>1</f>
        <v>1</v>
      </c>
      <c r="I800">
        <f>COUNTA(input478[[#This Row],[Column1.1]:[Column1.8]])</f>
        <v>6</v>
      </c>
      <c r="J800" t="str">
        <f>ADDRESS(ROW(),input478[[#This Row],[first col]]+1,4)&amp;":"&amp;ADDRESS(ROW(),input478[[#This Row],[lastcol]],4)</f>
        <v>B800:F800</v>
      </c>
      <c r="K800" t="str">
        <f>ADDRESS(ROW(),input478[[#This Row],[first col]],4)&amp;":"&amp;ADDRESS(ROW(),input478[[#This Row],[lastcol]]-1,4)</f>
        <v>A800:E800</v>
      </c>
      <c r="L800" t="b" cm="1">
        <f t="array" aca="1" ref="L800" ca="1">SUMPRODUCT(--(INDIRECT(input478[[#This Row],[range1]])&lt;INDIRECT(input478[[#This Row],[range2]])))=COUNT(INDIRECT(input478[[#This Row],[range1]]))</f>
        <v>0</v>
      </c>
      <c r="M800" t="b" cm="1">
        <f t="array" aca="1" ref="M800" ca="1">SUMPRODUCT(--(INDIRECT(input478[[#This Row],[range1]])&gt;INDIRECT(input478[[#This Row],[range2]])))=COUNT(INDIRECT(input478[[#This Row],[range1]]))</f>
        <v>1</v>
      </c>
      <c r="N800" t="b">
        <f ca="1">IF(AND(NOT(input478[[#This Row],[All DESC?]]),NOT(input478[[#This Row],[All ASC?]])),FALSE(),TRUE())</f>
        <v>1</v>
      </c>
      <c r="O800" cm="1">
        <f t="array" aca="1" ref="O800" ca="1">IF(AND(input478[[#This Row],[Safe Part 1]],(MAX(ABS((INDIRECT(input478[[#This Row],[range2]]))-(INDIRECT(input478[[#This Row],[range1]])))))&lt;=3),1,0)</f>
        <v>0</v>
      </c>
    </row>
    <row r="801" spans="1:15" x14ac:dyDescent="0.35">
      <c r="A801">
        <v>38</v>
      </c>
      <c r="B801">
        <v>43</v>
      </c>
      <c r="C801">
        <v>46</v>
      </c>
      <c r="D801">
        <v>47</v>
      </c>
      <c r="E801">
        <v>50</v>
      </c>
      <c r="H801">
        <f>1</f>
        <v>1</v>
      </c>
      <c r="I801">
        <f>COUNTA(input478[[#This Row],[Column1.1]:[Column1.8]])</f>
        <v>5</v>
      </c>
      <c r="J801" t="str">
        <f>ADDRESS(ROW(),input478[[#This Row],[first col]]+1,4)&amp;":"&amp;ADDRESS(ROW(),input478[[#This Row],[lastcol]],4)</f>
        <v>B801:E801</v>
      </c>
      <c r="K801" t="str">
        <f>ADDRESS(ROW(),input478[[#This Row],[first col]],4)&amp;":"&amp;ADDRESS(ROW(),input478[[#This Row],[lastcol]]-1,4)</f>
        <v>A801:D801</v>
      </c>
      <c r="L801" t="b" cm="1">
        <f t="array" aca="1" ref="L801" ca="1">SUMPRODUCT(--(INDIRECT(input478[[#This Row],[range1]])&lt;INDIRECT(input478[[#This Row],[range2]])))=COUNT(INDIRECT(input478[[#This Row],[range1]]))</f>
        <v>0</v>
      </c>
      <c r="M801" t="b" cm="1">
        <f t="array" aca="1" ref="M801" ca="1">SUMPRODUCT(--(INDIRECT(input478[[#This Row],[range1]])&gt;INDIRECT(input478[[#This Row],[range2]])))=COUNT(INDIRECT(input478[[#This Row],[range1]]))</f>
        <v>1</v>
      </c>
      <c r="N801" t="b">
        <f ca="1">IF(AND(NOT(input478[[#This Row],[All DESC?]]),NOT(input478[[#This Row],[All ASC?]])),FALSE(),TRUE())</f>
        <v>1</v>
      </c>
      <c r="O801" cm="1">
        <f t="array" aca="1" ref="O801" ca="1">IF(AND(input478[[#This Row],[Safe Part 1]],(MAX(ABS((INDIRECT(input478[[#This Row],[range2]]))-(INDIRECT(input478[[#This Row],[range1]])))))&lt;=3),1,0)</f>
        <v>0</v>
      </c>
    </row>
    <row r="802" spans="1:15" x14ac:dyDescent="0.35">
      <c r="A802">
        <v>44</v>
      </c>
      <c r="B802">
        <v>39</v>
      </c>
      <c r="C802">
        <v>37</v>
      </c>
      <c r="D802">
        <v>34</v>
      </c>
      <c r="E802">
        <v>33</v>
      </c>
      <c r="H802">
        <f>1</f>
        <v>1</v>
      </c>
      <c r="I802">
        <f>COUNTA(input478[[#This Row],[Column1.1]:[Column1.8]])</f>
        <v>5</v>
      </c>
      <c r="J802" t="str">
        <f>ADDRESS(ROW(),input478[[#This Row],[first col]]+1,4)&amp;":"&amp;ADDRESS(ROW(),input478[[#This Row],[lastcol]],4)</f>
        <v>B802:E802</v>
      </c>
      <c r="K802" t="str">
        <f>ADDRESS(ROW(),input478[[#This Row],[first col]],4)&amp;":"&amp;ADDRESS(ROW(),input478[[#This Row],[lastcol]]-1,4)</f>
        <v>A802:D802</v>
      </c>
      <c r="L802" t="b" cm="1">
        <f t="array" aca="1" ref="L802" ca="1">SUMPRODUCT(--(INDIRECT(input478[[#This Row],[range1]])&lt;INDIRECT(input478[[#This Row],[range2]])))=COUNT(INDIRECT(input478[[#This Row],[range1]]))</f>
        <v>1</v>
      </c>
      <c r="M802" t="b" cm="1">
        <f t="array" aca="1" ref="M802" ca="1">SUMPRODUCT(--(INDIRECT(input478[[#This Row],[range1]])&gt;INDIRECT(input478[[#This Row],[range2]])))=COUNT(INDIRECT(input478[[#This Row],[range1]]))</f>
        <v>0</v>
      </c>
      <c r="N802" t="b">
        <f ca="1">IF(AND(NOT(input478[[#This Row],[All DESC?]]),NOT(input478[[#This Row],[All ASC?]])),FALSE(),TRUE())</f>
        <v>1</v>
      </c>
      <c r="O802" cm="1">
        <f t="array" aca="1" ref="O802" ca="1">IF(AND(input478[[#This Row],[Safe Part 1]],(MAX(ABS((INDIRECT(input478[[#This Row],[range2]]))-(INDIRECT(input478[[#This Row],[range1]])))))&lt;=3),1,0)</f>
        <v>0</v>
      </c>
    </row>
    <row r="803" spans="1:15" x14ac:dyDescent="0.35">
      <c r="A803">
        <v>80</v>
      </c>
      <c r="B803">
        <v>76</v>
      </c>
      <c r="C803">
        <v>75</v>
      </c>
      <c r="D803">
        <v>74</v>
      </c>
      <c r="H803">
        <f>1</f>
        <v>1</v>
      </c>
      <c r="I803">
        <f>COUNTA(input478[[#This Row],[Column1.1]:[Column1.8]])</f>
        <v>4</v>
      </c>
      <c r="J803" t="str">
        <f>ADDRESS(ROW(),input478[[#This Row],[first col]]+1,4)&amp;":"&amp;ADDRESS(ROW(),input478[[#This Row],[lastcol]],4)</f>
        <v>B803:D803</v>
      </c>
      <c r="K803" t="str">
        <f>ADDRESS(ROW(),input478[[#This Row],[first col]],4)&amp;":"&amp;ADDRESS(ROW(),input478[[#This Row],[lastcol]]-1,4)</f>
        <v>A803:C803</v>
      </c>
      <c r="L803" t="b" cm="1">
        <f t="array" aca="1" ref="L803" ca="1">SUMPRODUCT(--(INDIRECT(input478[[#This Row],[range1]])&lt;INDIRECT(input478[[#This Row],[range2]])))=COUNT(INDIRECT(input478[[#This Row],[range1]]))</f>
        <v>1</v>
      </c>
      <c r="M803" t="b" cm="1">
        <f t="array" aca="1" ref="M803" ca="1">SUMPRODUCT(--(INDIRECT(input478[[#This Row],[range1]])&gt;INDIRECT(input478[[#This Row],[range2]])))=COUNT(INDIRECT(input478[[#This Row],[range1]]))</f>
        <v>0</v>
      </c>
      <c r="N803" t="b">
        <f ca="1">IF(AND(NOT(input478[[#This Row],[All DESC?]]),NOT(input478[[#This Row],[All ASC?]])),FALSE(),TRUE())</f>
        <v>1</v>
      </c>
      <c r="O803" cm="1">
        <f t="array" aca="1" ref="O803" ca="1">IF(AND(input478[[#This Row],[Safe Part 1]],(MAX(ABS((INDIRECT(input478[[#This Row],[range2]]))-(INDIRECT(input478[[#This Row],[range1]])))))&lt;=3),1,0)</f>
        <v>0</v>
      </c>
    </row>
    <row r="804" spans="1:15" x14ac:dyDescent="0.35">
      <c r="A804">
        <v>20</v>
      </c>
      <c r="B804">
        <v>26</v>
      </c>
      <c r="C804">
        <v>29</v>
      </c>
      <c r="D804">
        <v>31</v>
      </c>
      <c r="E804">
        <v>32</v>
      </c>
      <c r="F804">
        <v>33</v>
      </c>
      <c r="G804">
        <v>36</v>
      </c>
      <c r="H804">
        <f>1</f>
        <v>1</v>
      </c>
      <c r="I804">
        <f>COUNTA(input478[[#This Row],[Column1.1]:[Column1.8]])</f>
        <v>7</v>
      </c>
      <c r="J804" t="str">
        <f>ADDRESS(ROW(),input478[[#This Row],[first col]]+1,4)&amp;":"&amp;ADDRESS(ROW(),input478[[#This Row],[lastcol]],4)</f>
        <v>B804:G804</v>
      </c>
      <c r="K804" t="str">
        <f>ADDRESS(ROW(),input478[[#This Row],[first col]],4)&amp;":"&amp;ADDRESS(ROW(),input478[[#This Row],[lastcol]]-1,4)</f>
        <v>A804:F804</v>
      </c>
      <c r="L804" t="b" cm="1">
        <f t="array" aca="1" ref="L804" ca="1">SUMPRODUCT(--(INDIRECT(input478[[#This Row],[range1]])&lt;INDIRECT(input478[[#This Row],[range2]])))=COUNT(INDIRECT(input478[[#This Row],[range1]]))</f>
        <v>0</v>
      </c>
      <c r="M804" t="b" cm="1">
        <f t="array" aca="1" ref="M804" ca="1">SUMPRODUCT(--(INDIRECT(input478[[#This Row],[range1]])&gt;INDIRECT(input478[[#This Row],[range2]])))=COUNT(INDIRECT(input478[[#This Row],[range1]]))</f>
        <v>1</v>
      </c>
      <c r="N804" t="b">
        <f ca="1">IF(AND(NOT(input478[[#This Row],[All DESC?]]),NOT(input478[[#This Row],[All ASC?]])),FALSE(),TRUE())</f>
        <v>1</v>
      </c>
      <c r="O804" cm="1">
        <f t="array" aca="1" ref="O804" ca="1">IF(AND(input478[[#This Row],[Safe Part 1]],(MAX(ABS((INDIRECT(input478[[#This Row],[range2]]))-(INDIRECT(input478[[#This Row],[range1]])))))&lt;=3),1,0)</f>
        <v>0</v>
      </c>
    </row>
    <row r="805" spans="1:15" x14ac:dyDescent="0.35">
      <c r="A805">
        <v>76</v>
      </c>
      <c r="B805">
        <v>79</v>
      </c>
      <c r="C805">
        <v>82</v>
      </c>
      <c r="D805">
        <v>84</v>
      </c>
      <c r="H805">
        <f>1</f>
        <v>1</v>
      </c>
      <c r="I805">
        <f>COUNTA(input478[[#This Row],[Column1.1]:[Column1.8]])</f>
        <v>4</v>
      </c>
      <c r="J805" t="str">
        <f>ADDRESS(ROW(),input478[[#This Row],[first col]]+1,4)&amp;":"&amp;ADDRESS(ROW(),input478[[#This Row],[lastcol]],4)</f>
        <v>B805:D805</v>
      </c>
      <c r="K805" t="str">
        <f>ADDRESS(ROW(),input478[[#This Row],[first col]],4)&amp;":"&amp;ADDRESS(ROW(),input478[[#This Row],[lastcol]]-1,4)</f>
        <v>A805:C805</v>
      </c>
      <c r="L805" t="b" cm="1">
        <f t="array" aca="1" ref="L805" ca="1">SUMPRODUCT(--(INDIRECT(input478[[#This Row],[range1]])&lt;INDIRECT(input478[[#This Row],[range2]])))=COUNT(INDIRECT(input478[[#This Row],[range1]]))</f>
        <v>0</v>
      </c>
      <c r="M805" t="b" cm="1">
        <f t="array" aca="1" ref="M805" ca="1">SUMPRODUCT(--(INDIRECT(input478[[#This Row],[range1]])&gt;INDIRECT(input478[[#This Row],[range2]])))=COUNT(INDIRECT(input478[[#This Row],[range1]]))</f>
        <v>1</v>
      </c>
      <c r="N805" t="b">
        <f ca="1">IF(AND(NOT(input478[[#This Row],[All DESC?]]),NOT(input478[[#This Row],[All ASC?]])),FALSE(),TRUE())</f>
        <v>1</v>
      </c>
      <c r="O805" cm="1">
        <f t="array" aca="1" ref="O805" ca="1">IF(AND(input478[[#This Row],[Safe Part 1]],(MAX(ABS((INDIRECT(input478[[#This Row],[range2]]))-(INDIRECT(input478[[#This Row],[range1]])))))&lt;=3),1,0)</f>
        <v>1</v>
      </c>
    </row>
    <row r="806" spans="1:15" x14ac:dyDescent="0.35">
      <c r="A806">
        <v>29</v>
      </c>
      <c r="B806">
        <v>26</v>
      </c>
      <c r="C806">
        <v>23</v>
      </c>
      <c r="D806">
        <v>21</v>
      </c>
      <c r="H806">
        <f>1</f>
        <v>1</v>
      </c>
      <c r="I806">
        <f>COUNTA(input478[[#This Row],[Column1.1]:[Column1.8]])</f>
        <v>4</v>
      </c>
      <c r="J806" t="str">
        <f>ADDRESS(ROW(),input478[[#This Row],[first col]]+1,4)&amp;":"&amp;ADDRESS(ROW(),input478[[#This Row],[lastcol]],4)</f>
        <v>B806:D806</v>
      </c>
      <c r="K806" t="str">
        <f>ADDRESS(ROW(),input478[[#This Row],[first col]],4)&amp;":"&amp;ADDRESS(ROW(),input478[[#This Row],[lastcol]]-1,4)</f>
        <v>A806:C806</v>
      </c>
      <c r="L806" t="b" cm="1">
        <f t="array" aca="1" ref="L806" ca="1">SUMPRODUCT(--(INDIRECT(input478[[#This Row],[range1]])&lt;INDIRECT(input478[[#This Row],[range2]])))=COUNT(INDIRECT(input478[[#This Row],[range1]]))</f>
        <v>1</v>
      </c>
      <c r="M806" t="b" cm="1">
        <f t="array" aca="1" ref="M806" ca="1">SUMPRODUCT(--(INDIRECT(input478[[#This Row],[range1]])&gt;INDIRECT(input478[[#This Row],[range2]])))=COUNT(INDIRECT(input478[[#This Row],[range1]]))</f>
        <v>0</v>
      </c>
      <c r="N806" t="b">
        <f ca="1">IF(AND(NOT(input478[[#This Row],[All DESC?]]),NOT(input478[[#This Row],[All ASC?]])),FALSE(),TRUE())</f>
        <v>1</v>
      </c>
      <c r="O806" cm="1">
        <f t="array" aca="1" ref="O806" ca="1">IF(AND(input478[[#This Row],[Safe Part 1]],(MAX(ABS((INDIRECT(input478[[#This Row],[range2]]))-(INDIRECT(input478[[#This Row],[range1]])))))&lt;=3),1,0)</f>
        <v>1</v>
      </c>
    </row>
    <row r="807" spans="1:15" x14ac:dyDescent="0.35">
      <c r="A807">
        <v>22</v>
      </c>
      <c r="B807">
        <v>28</v>
      </c>
      <c r="C807">
        <v>31</v>
      </c>
      <c r="D807">
        <v>32</v>
      </c>
      <c r="E807">
        <v>33</v>
      </c>
      <c r="H807">
        <f>1</f>
        <v>1</v>
      </c>
      <c r="I807">
        <f>COUNTA(input478[[#This Row],[Column1.1]:[Column1.8]])</f>
        <v>5</v>
      </c>
      <c r="J807" t="str">
        <f>ADDRESS(ROW(),input478[[#This Row],[first col]]+1,4)&amp;":"&amp;ADDRESS(ROW(),input478[[#This Row],[lastcol]],4)</f>
        <v>B807:E807</v>
      </c>
      <c r="K807" t="str">
        <f>ADDRESS(ROW(),input478[[#This Row],[first col]],4)&amp;":"&amp;ADDRESS(ROW(),input478[[#This Row],[lastcol]]-1,4)</f>
        <v>A807:D807</v>
      </c>
      <c r="L807" t="b" cm="1">
        <f t="array" aca="1" ref="L807" ca="1">SUMPRODUCT(--(INDIRECT(input478[[#This Row],[range1]])&lt;INDIRECT(input478[[#This Row],[range2]])))=COUNT(INDIRECT(input478[[#This Row],[range1]]))</f>
        <v>0</v>
      </c>
      <c r="M807" t="b" cm="1">
        <f t="array" aca="1" ref="M807" ca="1">SUMPRODUCT(--(INDIRECT(input478[[#This Row],[range1]])&gt;INDIRECT(input478[[#This Row],[range2]])))=COUNT(INDIRECT(input478[[#This Row],[range1]]))</f>
        <v>1</v>
      </c>
      <c r="N807" t="b">
        <f ca="1">IF(AND(NOT(input478[[#This Row],[All DESC?]]),NOT(input478[[#This Row],[All ASC?]])),FALSE(),TRUE())</f>
        <v>1</v>
      </c>
      <c r="O807" cm="1">
        <f t="array" aca="1" ref="O807" ca="1">IF(AND(input478[[#This Row],[Safe Part 1]],(MAX(ABS((INDIRECT(input478[[#This Row],[range2]]))-(INDIRECT(input478[[#This Row],[range1]])))))&lt;=3),1,0)</f>
        <v>0</v>
      </c>
    </row>
    <row r="808" spans="1:15" x14ac:dyDescent="0.35">
      <c r="A808">
        <v>30</v>
      </c>
      <c r="B808">
        <v>26</v>
      </c>
      <c r="C808">
        <v>23</v>
      </c>
      <c r="D808">
        <v>21</v>
      </c>
      <c r="H808">
        <f>1</f>
        <v>1</v>
      </c>
      <c r="I808">
        <f>COUNTA(input478[[#This Row],[Column1.1]:[Column1.8]])</f>
        <v>4</v>
      </c>
      <c r="J808" t="str">
        <f>ADDRESS(ROW(),input478[[#This Row],[first col]]+1,4)&amp;":"&amp;ADDRESS(ROW(),input478[[#This Row],[lastcol]],4)</f>
        <v>B808:D808</v>
      </c>
      <c r="K808" t="str">
        <f>ADDRESS(ROW(),input478[[#This Row],[first col]],4)&amp;":"&amp;ADDRESS(ROW(),input478[[#This Row],[lastcol]]-1,4)</f>
        <v>A808:C808</v>
      </c>
      <c r="L808" t="b" cm="1">
        <f t="array" aca="1" ref="L808" ca="1">SUMPRODUCT(--(INDIRECT(input478[[#This Row],[range1]])&lt;INDIRECT(input478[[#This Row],[range2]])))=COUNT(INDIRECT(input478[[#This Row],[range1]]))</f>
        <v>1</v>
      </c>
      <c r="M808" t="b" cm="1">
        <f t="array" aca="1" ref="M808" ca="1">SUMPRODUCT(--(INDIRECT(input478[[#This Row],[range1]])&gt;INDIRECT(input478[[#This Row],[range2]])))=COUNT(INDIRECT(input478[[#This Row],[range1]]))</f>
        <v>0</v>
      </c>
      <c r="N808" t="b">
        <f ca="1">IF(AND(NOT(input478[[#This Row],[All DESC?]]),NOT(input478[[#This Row],[All ASC?]])),FALSE(),TRUE())</f>
        <v>1</v>
      </c>
      <c r="O808" cm="1">
        <f t="array" aca="1" ref="O808" ca="1">IF(AND(input478[[#This Row],[Safe Part 1]],(MAX(ABS((INDIRECT(input478[[#This Row],[range2]]))-(INDIRECT(input478[[#This Row],[range1]])))))&lt;=3),1,0)</f>
        <v>0</v>
      </c>
    </row>
    <row r="809" spans="1:15" x14ac:dyDescent="0.35">
      <c r="A809">
        <v>10</v>
      </c>
      <c r="B809">
        <v>15</v>
      </c>
      <c r="C809">
        <v>18</v>
      </c>
      <c r="D809">
        <v>19</v>
      </c>
      <c r="E809">
        <v>22</v>
      </c>
      <c r="H809">
        <f>1</f>
        <v>1</v>
      </c>
      <c r="I809">
        <f>COUNTA(input478[[#This Row],[Column1.1]:[Column1.8]])</f>
        <v>5</v>
      </c>
      <c r="J809" t="str">
        <f>ADDRESS(ROW(),input478[[#This Row],[first col]]+1,4)&amp;":"&amp;ADDRESS(ROW(),input478[[#This Row],[lastcol]],4)</f>
        <v>B809:E809</v>
      </c>
      <c r="K809" t="str">
        <f>ADDRESS(ROW(),input478[[#This Row],[first col]],4)&amp;":"&amp;ADDRESS(ROW(),input478[[#This Row],[lastcol]]-1,4)</f>
        <v>A809:D809</v>
      </c>
      <c r="L809" t="b" cm="1">
        <f t="array" aca="1" ref="L809" ca="1">SUMPRODUCT(--(INDIRECT(input478[[#This Row],[range1]])&lt;INDIRECT(input478[[#This Row],[range2]])))=COUNT(INDIRECT(input478[[#This Row],[range1]]))</f>
        <v>0</v>
      </c>
      <c r="M809" t="b" cm="1">
        <f t="array" aca="1" ref="M809" ca="1">SUMPRODUCT(--(INDIRECT(input478[[#This Row],[range1]])&gt;INDIRECT(input478[[#This Row],[range2]])))=COUNT(INDIRECT(input478[[#This Row],[range1]]))</f>
        <v>1</v>
      </c>
      <c r="N809" t="b">
        <f ca="1">IF(AND(NOT(input478[[#This Row],[All DESC?]]),NOT(input478[[#This Row],[All ASC?]])),FALSE(),TRUE())</f>
        <v>1</v>
      </c>
      <c r="O809" cm="1">
        <f t="array" aca="1" ref="O809" ca="1">IF(AND(input478[[#This Row],[Safe Part 1]],(MAX(ABS((INDIRECT(input478[[#This Row],[range2]]))-(INDIRECT(input478[[#This Row],[range1]])))))&lt;=3),1,0)</f>
        <v>0</v>
      </c>
    </row>
    <row r="810" spans="1:15" x14ac:dyDescent="0.35">
      <c r="A810">
        <v>57</v>
      </c>
      <c r="B810">
        <v>62</v>
      </c>
      <c r="C810">
        <v>64</v>
      </c>
      <c r="D810">
        <v>65</v>
      </c>
      <c r="E810">
        <v>67</v>
      </c>
      <c r="F810">
        <v>68</v>
      </c>
      <c r="H810">
        <f>1</f>
        <v>1</v>
      </c>
      <c r="I810">
        <f>COUNTA(input478[[#This Row],[Column1.1]:[Column1.8]])</f>
        <v>6</v>
      </c>
      <c r="J810" t="str">
        <f>ADDRESS(ROW(),input478[[#This Row],[first col]]+1,4)&amp;":"&amp;ADDRESS(ROW(),input478[[#This Row],[lastcol]],4)</f>
        <v>B810:F810</v>
      </c>
      <c r="K810" t="str">
        <f>ADDRESS(ROW(),input478[[#This Row],[first col]],4)&amp;":"&amp;ADDRESS(ROW(),input478[[#This Row],[lastcol]]-1,4)</f>
        <v>A810:E810</v>
      </c>
      <c r="L810" t="b" cm="1">
        <f t="array" aca="1" ref="L810" ca="1">SUMPRODUCT(--(INDIRECT(input478[[#This Row],[range1]])&lt;INDIRECT(input478[[#This Row],[range2]])))=COUNT(INDIRECT(input478[[#This Row],[range1]]))</f>
        <v>0</v>
      </c>
      <c r="M810" t="b" cm="1">
        <f t="array" aca="1" ref="M810" ca="1">SUMPRODUCT(--(INDIRECT(input478[[#This Row],[range1]])&gt;INDIRECT(input478[[#This Row],[range2]])))=COUNT(INDIRECT(input478[[#This Row],[range1]]))</f>
        <v>1</v>
      </c>
      <c r="N810" t="b">
        <f ca="1">IF(AND(NOT(input478[[#This Row],[All DESC?]]),NOT(input478[[#This Row],[All ASC?]])),FALSE(),TRUE())</f>
        <v>1</v>
      </c>
      <c r="O810" cm="1">
        <f t="array" aca="1" ref="O810" ca="1">IF(AND(input478[[#This Row],[Safe Part 1]],(MAX(ABS((INDIRECT(input478[[#This Row],[range2]]))-(INDIRECT(input478[[#This Row],[range1]])))))&lt;=3),1,0)</f>
        <v>0</v>
      </c>
    </row>
    <row r="811" spans="1:15" x14ac:dyDescent="0.35">
      <c r="A811">
        <v>85</v>
      </c>
      <c r="B811">
        <v>80</v>
      </c>
      <c r="C811">
        <v>77</v>
      </c>
      <c r="D811">
        <v>76</v>
      </c>
      <c r="E811">
        <v>73</v>
      </c>
      <c r="F811">
        <v>71</v>
      </c>
      <c r="G811">
        <v>68</v>
      </c>
      <c r="H811">
        <f>1</f>
        <v>1</v>
      </c>
      <c r="I811">
        <f>COUNTA(input478[[#This Row],[Column1.1]:[Column1.8]])</f>
        <v>7</v>
      </c>
      <c r="J811" t="str">
        <f>ADDRESS(ROW(),input478[[#This Row],[first col]]+1,4)&amp;":"&amp;ADDRESS(ROW(),input478[[#This Row],[lastcol]],4)</f>
        <v>B811:G811</v>
      </c>
      <c r="K811" t="str">
        <f>ADDRESS(ROW(),input478[[#This Row],[first col]],4)&amp;":"&amp;ADDRESS(ROW(),input478[[#This Row],[lastcol]]-1,4)</f>
        <v>A811:F811</v>
      </c>
      <c r="L811" t="b" cm="1">
        <f t="array" aca="1" ref="L811" ca="1">SUMPRODUCT(--(INDIRECT(input478[[#This Row],[range1]])&lt;INDIRECT(input478[[#This Row],[range2]])))=COUNT(INDIRECT(input478[[#This Row],[range1]]))</f>
        <v>1</v>
      </c>
      <c r="M811" t="b" cm="1">
        <f t="array" aca="1" ref="M811" ca="1">SUMPRODUCT(--(INDIRECT(input478[[#This Row],[range1]])&gt;INDIRECT(input478[[#This Row],[range2]])))=COUNT(INDIRECT(input478[[#This Row],[range1]]))</f>
        <v>0</v>
      </c>
      <c r="N811" t="b">
        <f ca="1">IF(AND(NOT(input478[[#This Row],[All DESC?]]),NOT(input478[[#This Row],[All ASC?]])),FALSE(),TRUE())</f>
        <v>1</v>
      </c>
      <c r="O811" cm="1">
        <f t="array" aca="1" ref="O811" ca="1">IF(AND(input478[[#This Row],[Safe Part 1]],(MAX(ABS((INDIRECT(input478[[#This Row],[range2]]))-(INDIRECT(input478[[#This Row],[range1]])))))&lt;=3),1,0)</f>
        <v>0</v>
      </c>
    </row>
    <row r="812" spans="1:15" x14ac:dyDescent="0.35">
      <c r="A812">
        <v>29</v>
      </c>
      <c r="B812">
        <v>26</v>
      </c>
      <c r="C812">
        <v>24</v>
      </c>
      <c r="D812">
        <v>21</v>
      </c>
      <c r="E812">
        <v>18</v>
      </c>
      <c r="F812">
        <v>17</v>
      </c>
      <c r="H812">
        <f>1</f>
        <v>1</v>
      </c>
      <c r="I812">
        <f>COUNTA(input478[[#This Row],[Column1.1]:[Column1.8]])</f>
        <v>6</v>
      </c>
      <c r="J812" t="str">
        <f>ADDRESS(ROW(),input478[[#This Row],[first col]]+1,4)&amp;":"&amp;ADDRESS(ROW(),input478[[#This Row],[lastcol]],4)</f>
        <v>B812:F812</v>
      </c>
      <c r="K812" t="str">
        <f>ADDRESS(ROW(),input478[[#This Row],[first col]],4)&amp;":"&amp;ADDRESS(ROW(),input478[[#This Row],[lastcol]]-1,4)</f>
        <v>A812:E812</v>
      </c>
      <c r="L812" t="b" cm="1">
        <f t="array" aca="1" ref="L812" ca="1">SUMPRODUCT(--(INDIRECT(input478[[#This Row],[range1]])&lt;INDIRECT(input478[[#This Row],[range2]])))=COUNT(INDIRECT(input478[[#This Row],[range1]]))</f>
        <v>1</v>
      </c>
      <c r="M812" t="b" cm="1">
        <f t="array" aca="1" ref="M812" ca="1">SUMPRODUCT(--(INDIRECT(input478[[#This Row],[range1]])&gt;INDIRECT(input478[[#This Row],[range2]])))=COUNT(INDIRECT(input478[[#This Row],[range1]]))</f>
        <v>0</v>
      </c>
      <c r="N812" t="b">
        <f ca="1">IF(AND(NOT(input478[[#This Row],[All DESC?]]),NOT(input478[[#This Row],[All ASC?]])),FALSE(),TRUE())</f>
        <v>1</v>
      </c>
      <c r="O812" cm="1">
        <f t="array" aca="1" ref="O812" ca="1">IF(AND(input478[[#This Row],[Safe Part 1]],(MAX(ABS((INDIRECT(input478[[#This Row],[range2]]))-(INDIRECT(input478[[#This Row],[range1]])))))&lt;=3),1,0)</f>
        <v>1</v>
      </c>
    </row>
    <row r="813" spans="1:15" x14ac:dyDescent="0.35">
      <c r="A813">
        <v>11</v>
      </c>
      <c r="B813">
        <v>15</v>
      </c>
      <c r="C813">
        <v>16</v>
      </c>
      <c r="D813">
        <v>17</v>
      </c>
      <c r="E813">
        <v>20</v>
      </c>
      <c r="H813">
        <f>1</f>
        <v>1</v>
      </c>
      <c r="I813">
        <f>COUNTA(input478[[#This Row],[Column1.1]:[Column1.8]])</f>
        <v>5</v>
      </c>
      <c r="J813" t="str">
        <f>ADDRESS(ROW(),input478[[#This Row],[first col]]+1,4)&amp;":"&amp;ADDRESS(ROW(),input478[[#This Row],[lastcol]],4)</f>
        <v>B813:E813</v>
      </c>
      <c r="K813" t="str">
        <f>ADDRESS(ROW(),input478[[#This Row],[first col]],4)&amp;":"&amp;ADDRESS(ROW(),input478[[#This Row],[lastcol]]-1,4)</f>
        <v>A813:D813</v>
      </c>
      <c r="L813" t="b" cm="1">
        <f t="array" aca="1" ref="L813" ca="1">SUMPRODUCT(--(INDIRECT(input478[[#This Row],[range1]])&lt;INDIRECT(input478[[#This Row],[range2]])))=COUNT(INDIRECT(input478[[#This Row],[range1]]))</f>
        <v>0</v>
      </c>
      <c r="M813" t="b" cm="1">
        <f t="array" aca="1" ref="M813" ca="1">SUMPRODUCT(--(INDIRECT(input478[[#This Row],[range1]])&gt;INDIRECT(input478[[#This Row],[range2]])))=COUNT(INDIRECT(input478[[#This Row],[range1]]))</f>
        <v>1</v>
      </c>
      <c r="N813" t="b">
        <f ca="1">IF(AND(NOT(input478[[#This Row],[All DESC?]]),NOT(input478[[#This Row],[All ASC?]])),FALSE(),TRUE())</f>
        <v>1</v>
      </c>
      <c r="O813" cm="1">
        <f t="array" aca="1" ref="O813" ca="1">IF(AND(input478[[#This Row],[Safe Part 1]],(MAX(ABS((INDIRECT(input478[[#This Row],[range2]]))-(INDIRECT(input478[[#This Row],[range1]])))))&lt;=3),1,0)</f>
        <v>0</v>
      </c>
    </row>
    <row r="814" spans="1:15" x14ac:dyDescent="0.35">
      <c r="A814">
        <v>53</v>
      </c>
      <c r="B814">
        <v>49</v>
      </c>
      <c r="C814">
        <v>46</v>
      </c>
      <c r="D814">
        <v>45</v>
      </c>
      <c r="E814">
        <v>42</v>
      </c>
      <c r="H814">
        <f>1</f>
        <v>1</v>
      </c>
      <c r="I814">
        <f>COUNTA(input478[[#This Row],[Column1.1]:[Column1.8]])</f>
        <v>5</v>
      </c>
      <c r="J814" t="str">
        <f>ADDRESS(ROW(),input478[[#This Row],[first col]]+1,4)&amp;":"&amp;ADDRESS(ROW(),input478[[#This Row],[lastcol]],4)</f>
        <v>B814:E814</v>
      </c>
      <c r="K814" t="str">
        <f>ADDRESS(ROW(),input478[[#This Row],[first col]],4)&amp;":"&amp;ADDRESS(ROW(),input478[[#This Row],[lastcol]]-1,4)</f>
        <v>A814:D814</v>
      </c>
      <c r="L814" t="b" cm="1">
        <f t="array" aca="1" ref="L814" ca="1">SUMPRODUCT(--(INDIRECT(input478[[#This Row],[range1]])&lt;INDIRECT(input478[[#This Row],[range2]])))=COUNT(INDIRECT(input478[[#This Row],[range1]]))</f>
        <v>1</v>
      </c>
      <c r="M814" t="b" cm="1">
        <f t="array" aca="1" ref="M814" ca="1">SUMPRODUCT(--(INDIRECT(input478[[#This Row],[range1]])&gt;INDIRECT(input478[[#This Row],[range2]])))=COUNT(INDIRECT(input478[[#This Row],[range1]]))</f>
        <v>0</v>
      </c>
      <c r="N814" t="b">
        <f ca="1">IF(AND(NOT(input478[[#This Row],[All DESC?]]),NOT(input478[[#This Row],[All ASC?]])),FALSE(),TRUE())</f>
        <v>1</v>
      </c>
      <c r="O814" cm="1">
        <f t="array" aca="1" ref="O814" ca="1">IF(AND(input478[[#This Row],[Safe Part 1]],(MAX(ABS((INDIRECT(input478[[#This Row],[range2]]))-(INDIRECT(input478[[#This Row],[range1]])))))&lt;=3),1,0)</f>
        <v>0</v>
      </c>
    </row>
    <row r="815" spans="1:15" x14ac:dyDescent="0.35">
      <c r="A815">
        <v>64</v>
      </c>
      <c r="B815">
        <v>67</v>
      </c>
      <c r="C815">
        <v>70</v>
      </c>
      <c r="D815">
        <v>72</v>
      </c>
      <c r="E815">
        <v>74</v>
      </c>
      <c r="F815">
        <v>77</v>
      </c>
      <c r="G815">
        <v>78</v>
      </c>
      <c r="H815">
        <f>1</f>
        <v>1</v>
      </c>
      <c r="I815">
        <f>COUNTA(input478[[#This Row],[Column1.1]:[Column1.8]])</f>
        <v>7</v>
      </c>
      <c r="J815" t="str">
        <f>ADDRESS(ROW(),input478[[#This Row],[first col]]+1,4)&amp;":"&amp;ADDRESS(ROW(),input478[[#This Row],[lastcol]],4)</f>
        <v>B815:G815</v>
      </c>
      <c r="K815" t="str">
        <f>ADDRESS(ROW(),input478[[#This Row],[first col]],4)&amp;":"&amp;ADDRESS(ROW(),input478[[#This Row],[lastcol]]-1,4)</f>
        <v>A815:F815</v>
      </c>
      <c r="L815" t="b" cm="1">
        <f t="array" aca="1" ref="L815" ca="1">SUMPRODUCT(--(INDIRECT(input478[[#This Row],[range1]])&lt;INDIRECT(input478[[#This Row],[range2]])))=COUNT(INDIRECT(input478[[#This Row],[range1]]))</f>
        <v>0</v>
      </c>
      <c r="M815" t="b" cm="1">
        <f t="array" aca="1" ref="M815" ca="1">SUMPRODUCT(--(INDIRECT(input478[[#This Row],[range1]])&gt;INDIRECT(input478[[#This Row],[range2]])))=COUNT(INDIRECT(input478[[#This Row],[range1]]))</f>
        <v>1</v>
      </c>
      <c r="N815" t="b">
        <f ca="1">IF(AND(NOT(input478[[#This Row],[All DESC?]]),NOT(input478[[#This Row],[All ASC?]])),FALSE(),TRUE())</f>
        <v>1</v>
      </c>
      <c r="O815" cm="1">
        <f t="array" aca="1" ref="O815" ca="1">IF(AND(input478[[#This Row],[Safe Part 1]],(MAX(ABS((INDIRECT(input478[[#This Row],[range2]]))-(INDIRECT(input478[[#This Row],[range1]])))))&lt;=3),1,0)</f>
        <v>1</v>
      </c>
    </row>
    <row r="816" spans="1:15" x14ac:dyDescent="0.35">
      <c r="A816">
        <v>4</v>
      </c>
      <c r="B816">
        <v>8</v>
      </c>
      <c r="C816">
        <v>11</v>
      </c>
      <c r="D816">
        <v>14</v>
      </c>
      <c r="H816">
        <f>1</f>
        <v>1</v>
      </c>
      <c r="I816">
        <f>COUNTA(input478[[#This Row],[Column1.1]:[Column1.8]])</f>
        <v>4</v>
      </c>
      <c r="J816" t="str">
        <f>ADDRESS(ROW(),input478[[#This Row],[first col]]+1,4)&amp;":"&amp;ADDRESS(ROW(),input478[[#This Row],[lastcol]],4)</f>
        <v>B816:D816</v>
      </c>
      <c r="K816" t="str">
        <f>ADDRESS(ROW(),input478[[#This Row],[first col]],4)&amp;":"&amp;ADDRESS(ROW(),input478[[#This Row],[lastcol]]-1,4)</f>
        <v>A816:C816</v>
      </c>
      <c r="L816" t="b" cm="1">
        <f t="array" aca="1" ref="L816" ca="1">SUMPRODUCT(--(INDIRECT(input478[[#This Row],[range1]])&lt;INDIRECT(input478[[#This Row],[range2]])))=COUNT(INDIRECT(input478[[#This Row],[range1]]))</f>
        <v>0</v>
      </c>
      <c r="M816" t="b" cm="1">
        <f t="array" aca="1" ref="M816" ca="1">SUMPRODUCT(--(INDIRECT(input478[[#This Row],[range1]])&gt;INDIRECT(input478[[#This Row],[range2]])))=COUNT(INDIRECT(input478[[#This Row],[range1]]))</f>
        <v>1</v>
      </c>
      <c r="N816" t="b">
        <f ca="1">IF(AND(NOT(input478[[#This Row],[All DESC?]]),NOT(input478[[#This Row],[All ASC?]])),FALSE(),TRUE())</f>
        <v>1</v>
      </c>
      <c r="O816" cm="1">
        <f t="array" aca="1" ref="O816" ca="1">IF(AND(input478[[#This Row],[Safe Part 1]],(MAX(ABS((INDIRECT(input478[[#This Row],[range2]]))-(INDIRECT(input478[[#This Row],[range1]])))))&lt;=3),1,0)</f>
        <v>0</v>
      </c>
    </row>
    <row r="817" spans="1:15" x14ac:dyDescent="0.35">
      <c r="A817">
        <v>43</v>
      </c>
      <c r="B817">
        <v>45</v>
      </c>
      <c r="C817">
        <v>46</v>
      </c>
      <c r="D817">
        <v>47</v>
      </c>
      <c r="E817">
        <v>50</v>
      </c>
      <c r="F817">
        <v>52</v>
      </c>
      <c r="G817">
        <v>55</v>
      </c>
      <c r="H817">
        <f>1</f>
        <v>1</v>
      </c>
      <c r="I817">
        <f>COUNTA(input478[[#This Row],[Column1.1]:[Column1.8]])</f>
        <v>7</v>
      </c>
      <c r="J817" t="str">
        <f>ADDRESS(ROW(),input478[[#This Row],[first col]]+1,4)&amp;":"&amp;ADDRESS(ROW(),input478[[#This Row],[lastcol]],4)</f>
        <v>B817:G817</v>
      </c>
      <c r="K817" t="str">
        <f>ADDRESS(ROW(),input478[[#This Row],[first col]],4)&amp;":"&amp;ADDRESS(ROW(),input478[[#This Row],[lastcol]]-1,4)</f>
        <v>A817:F817</v>
      </c>
      <c r="L817" t="b" cm="1">
        <f t="array" aca="1" ref="L817" ca="1">SUMPRODUCT(--(INDIRECT(input478[[#This Row],[range1]])&lt;INDIRECT(input478[[#This Row],[range2]])))=COUNT(INDIRECT(input478[[#This Row],[range1]]))</f>
        <v>0</v>
      </c>
      <c r="M817" t="b" cm="1">
        <f t="array" aca="1" ref="M817" ca="1">SUMPRODUCT(--(INDIRECT(input478[[#This Row],[range1]])&gt;INDIRECT(input478[[#This Row],[range2]])))=COUNT(INDIRECT(input478[[#This Row],[range1]]))</f>
        <v>1</v>
      </c>
      <c r="N817" t="b">
        <f ca="1">IF(AND(NOT(input478[[#This Row],[All DESC?]]),NOT(input478[[#This Row],[All ASC?]])),FALSE(),TRUE())</f>
        <v>1</v>
      </c>
      <c r="O817" cm="1">
        <f t="array" aca="1" ref="O817" ca="1">IF(AND(input478[[#This Row],[Safe Part 1]],(MAX(ABS((INDIRECT(input478[[#This Row],[range2]]))-(INDIRECT(input478[[#This Row],[range1]])))))&lt;=3),1,0)</f>
        <v>1</v>
      </c>
    </row>
    <row r="818" spans="1:15" x14ac:dyDescent="0.35">
      <c r="A818">
        <v>88</v>
      </c>
      <c r="B818">
        <v>92</v>
      </c>
      <c r="C818">
        <v>95</v>
      </c>
      <c r="D818">
        <v>96</v>
      </c>
      <c r="E818">
        <v>99</v>
      </c>
      <c r="H818">
        <f>1</f>
        <v>1</v>
      </c>
      <c r="I818">
        <f>COUNTA(input478[[#This Row],[Column1.1]:[Column1.8]])</f>
        <v>5</v>
      </c>
      <c r="J818" t="str">
        <f>ADDRESS(ROW(),input478[[#This Row],[first col]]+1,4)&amp;":"&amp;ADDRESS(ROW(),input478[[#This Row],[lastcol]],4)</f>
        <v>B818:E818</v>
      </c>
      <c r="K818" t="str">
        <f>ADDRESS(ROW(),input478[[#This Row],[first col]],4)&amp;":"&amp;ADDRESS(ROW(),input478[[#This Row],[lastcol]]-1,4)</f>
        <v>A818:D818</v>
      </c>
      <c r="L818" t="b" cm="1">
        <f t="array" aca="1" ref="L818" ca="1">SUMPRODUCT(--(INDIRECT(input478[[#This Row],[range1]])&lt;INDIRECT(input478[[#This Row],[range2]])))=COUNT(INDIRECT(input478[[#This Row],[range1]]))</f>
        <v>0</v>
      </c>
      <c r="M818" t="b" cm="1">
        <f t="array" aca="1" ref="M818" ca="1">SUMPRODUCT(--(INDIRECT(input478[[#This Row],[range1]])&gt;INDIRECT(input478[[#This Row],[range2]])))=COUNT(INDIRECT(input478[[#This Row],[range1]]))</f>
        <v>1</v>
      </c>
      <c r="N818" t="b">
        <f ca="1">IF(AND(NOT(input478[[#This Row],[All DESC?]]),NOT(input478[[#This Row],[All ASC?]])),FALSE(),TRUE())</f>
        <v>1</v>
      </c>
      <c r="O818" cm="1">
        <f t="array" aca="1" ref="O818" ca="1">IF(AND(input478[[#This Row],[Safe Part 1]],(MAX(ABS((INDIRECT(input478[[#This Row],[range2]]))-(INDIRECT(input478[[#This Row],[range1]])))))&lt;=3),1,0)</f>
        <v>0</v>
      </c>
    </row>
    <row r="819" spans="1:15" x14ac:dyDescent="0.35">
      <c r="A819">
        <v>1</v>
      </c>
      <c r="B819">
        <v>6</v>
      </c>
      <c r="C819">
        <v>9</v>
      </c>
      <c r="D819">
        <v>10</v>
      </c>
      <c r="E819">
        <v>13</v>
      </c>
      <c r="H819">
        <f>1</f>
        <v>1</v>
      </c>
      <c r="I819">
        <f>COUNTA(input478[[#This Row],[Column1.1]:[Column1.8]])</f>
        <v>5</v>
      </c>
      <c r="J819" t="str">
        <f>ADDRESS(ROW(),input478[[#This Row],[first col]]+1,4)&amp;":"&amp;ADDRESS(ROW(),input478[[#This Row],[lastcol]],4)</f>
        <v>B819:E819</v>
      </c>
      <c r="K819" t="str">
        <f>ADDRESS(ROW(),input478[[#This Row],[first col]],4)&amp;":"&amp;ADDRESS(ROW(),input478[[#This Row],[lastcol]]-1,4)</f>
        <v>A819:D819</v>
      </c>
      <c r="L819" t="b" cm="1">
        <f t="array" aca="1" ref="L819" ca="1">SUMPRODUCT(--(INDIRECT(input478[[#This Row],[range1]])&lt;INDIRECT(input478[[#This Row],[range2]])))=COUNT(INDIRECT(input478[[#This Row],[range1]]))</f>
        <v>0</v>
      </c>
      <c r="M819" t="b" cm="1">
        <f t="array" aca="1" ref="M819" ca="1">SUMPRODUCT(--(INDIRECT(input478[[#This Row],[range1]])&gt;INDIRECT(input478[[#This Row],[range2]])))=COUNT(INDIRECT(input478[[#This Row],[range1]]))</f>
        <v>1</v>
      </c>
      <c r="N819" t="b">
        <f ca="1">IF(AND(NOT(input478[[#This Row],[All DESC?]]),NOT(input478[[#This Row],[All ASC?]])),FALSE(),TRUE())</f>
        <v>1</v>
      </c>
      <c r="O819" cm="1">
        <f t="array" aca="1" ref="O819" ca="1">IF(AND(input478[[#This Row],[Safe Part 1]],(MAX(ABS((INDIRECT(input478[[#This Row],[range2]]))-(INDIRECT(input478[[#This Row],[range1]])))))&lt;=3),1,0)</f>
        <v>0</v>
      </c>
    </row>
    <row r="820" spans="1:15" x14ac:dyDescent="0.35">
      <c r="A820">
        <v>44</v>
      </c>
      <c r="B820">
        <v>41</v>
      </c>
      <c r="C820">
        <v>38</v>
      </c>
      <c r="D820">
        <v>36</v>
      </c>
      <c r="H820">
        <f>1</f>
        <v>1</v>
      </c>
      <c r="I820">
        <f>COUNTA(input478[[#This Row],[Column1.1]:[Column1.8]])</f>
        <v>4</v>
      </c>
      <c r="J820" t="str">
        <f>ADDRESS(ROW(),input478[[#This Row],[first col]]+1,4)&amp;":"&amp;ADDRESS(ROW(),input478[[#This Row],[lastcol]],4)</f>
        <v>B820:D820</v>
      </c>
      <c r="K820" t="str">
        <f>ADDRESS(ROW(),input478[[#This Row],[first col]],4)&amp;":"&amp;ADDRESS(ROW(),input478[[#This Row],[lastcol]]-1,4)</f>
        <v>A820:C820</v>
      </c>
      <c r="L820" t="b" cm="1">
        <f t="array" aca="1" ref="L820" ca="1">SUMPRODUCT(--(INDIRECT(input478[[#This Row],[range1]])&lt;INDIRECT(input478[[#This Row],[range2]])))=COUNT(INDIRECT(input478[[#This Row],[range1]]))</f>
        <v>1</v>
      </c>
      <c r="M820" t="b" cm="1">
        <f t="array" aca="1" ref="M820" ca="1">SUMPRODUCT(--(INDIRECT(input478[[#This Row],[range1]])&gt;INDIRECT(input478[[#This Row],[range2]])))=COUNT(INDIRECT(input478[[#This Row],[range1]]))</f>
        <v>0</v>
      </c>
      <c r="N820" t="b">
        <f ca="1">IF(AND(NOT(input478[[#This Row],[All DESC?]]),NOT(input478[[#This Row],[All ASC?]])),FALSE(),TRUE())</f>
        <v>1</v>
      </c>
      <c r="O820" cm="1">
        <f t="array" aca="1" ref="O820" ca="1">IF(AND(input478[[#This Row],[Safe Part 1]],(MAX(ABS((INDIRECT(input478[[#This Row],[range2]]))-(INDIRECT(input478[[#This Row],[range1]])))))&lt;=3),1,0)</f>
        <v>1</v>
      </c>
    </row>
    <row r="821" spans="1:15" x14ac:dyDescent="0.35">
      <c r="A821">
        <v>72</v>
      </c>
      <c r="B821">
        <v>66</v>
      </c>
      <c r="C821">
        <v>63</v>
      </c>
      <c r="D821">
        <v>61</v>
      </c>
      <c r="E821">
        <v>58</v>
      </c>
      <c r="H821">
        <f>1</f>
        <v>1</v>
      </c>
      <c r="I821">
        <f>COUNTA(input478[[#This Row],[Column1.1]:[Column1.8]])</f>
        <v>5</v>
      </c>
      <c r="J821" t="str">
        <f>ADDRESS(ROW(),input478[[#This Row],[first col]]+1,4)&amp;":"&amp;ADDRESS(ROW(),input478[[#This Row],[lastcol]],4)</f>
        <v>B821:E821</v>
      </c>
      <c r="K821" t="str">
        <f>ADDRESS(ROW(),input478[[#This Row],[first col]],4)&amp;":"&amp;ADDRESS(ROW(),input478[[#This Row],[lastcol]]-1,4)</f>
        <v>A821:D821</v>
      </c>
      <c r="L821" t="b" cm="1">
        <f t="array" aca="1" ref="L821" ca="1">SUMPRODUCT(--(INDIRECT(input478[[#This Row],[range1]])&lt;INDIRECT(input478[[#This Row],[range2]])))=COUNT(INDIRECT(input478[[#This Row],[range1]]))</f>
        <v>1</v>
      </c>
      <c r="M821" t="b" cm="1">
        <f t="array" aca="1" ref="M821" ca="1">SUMPRODUCT(--(INDIRECT(input478[[#This Row],[range1]])&gt;INDIRECT(input478[[#This Row],[range2]])))=COUNT(INDIRECT(input478[[#This Row],[range1]]))</f>
        <v>0</v>
      </c>
      <c r="N821" t="b">
        <f ca="1">IF(AND(NOT(input478[[#This Row],[All DESC?]]),NOT(input478[[#This Row],[All ASC?]])),FALSE(),TRUE())</f>
        <v>1</v>
      </c>
      <c r="O821" cm="1">
        <f t="array" aca="1" ref="O821" ca="1">IF(AND(input478[[#This Row],[Safe Part 1]],(MAX(ABS((INDIRECT(input478[[#This Row],[range2]]))-(INDIRECT(input478[[#This Row],[range1]])))))&lt;=3),1,0)</f>
        <v>0</v>
      </c>
    </row>
    <row r="822" spans="1:15" x14ac:dyDescent="0.35">
      <c r="A822">
        <v>69</v>
      </c>
      <c r="B822">
        <v>73</v>
      </c>
      <c r="C822">
        <v>76</v>
      </c>
      <c r="D822">
        <v>79</v>
      </c>
      <c r="E822">
        <v>81</v>
      </c>
      <c r="H822">
        <f>1</f>
        <v>1</v>
      </c>
      <c r="I822">
        <f>COUNTA(input478[[#This Row],[Column1.1]:[Column1.8]])</f>
        <v>5</v>
      </c>
      <c r="J822" t="str">
        <f>ADDRESS(ROW(),input478[[#This Row],[first col]]+1,4)&amp;":"&amp;ADDRESS(ROW(),input478[[#This Row],[lastcol]],4)</f>
        <v>B822:E822</v>
      </c>
      <c r="K822" t="str">
        <f>ADDRESS(ROW(),input478[[#This Row],[first col]],4)&amp;":"&amp;ADDRESS(ROW(),input478[[#This Row],[lastcol]]-1,4)</f>
        <v>A822:D822</v>
      </c>
      <c r="L822" t="b" cm="1">
        <f t="array" aca="1" ref="L822" ca="1">SUMPRODUCT(--(INDIRECT(input478[[#This Row],[range1]])&lt;INDIRECT(input478[[#This Row],[range2]])))=COUNT(INDIRECT(input478[[#This Row],[range1]]))</f>
        <v>0</v>
      </c>
      <c r="M822" t="b" cm="1">
        <f t="array" aca="1" ref="M822" ca="1">SUMPRODUCT(--(INDIRECT(input478[[#This Row],[range1]])&gt;INDIRECT(input478[[#This Row],[range2]])))=COUNT(INDIRECT(input478[[#This Row],[range1]]))</f>
        <v>1</v>
      </c>
      <c r="N822" t="b">
        <f ca="1">IF(AND(NOT(input478[[#This Row],[All DESC?]]),NOT(input478[[#This Row],[All ASC?]])),FALSE(),TRUE())</f>
        <v>1</v>
      </c>
      <c r="O822" cm="1">
        <f t="array" aca="1" ref="O822" ca="1">IF(AND(input478[[#This Row],[Safe Part 1]],(MAX(ABS((INDIRECT(input478[[#This Row],[range2]]))-(INDIRECT(input478[[#This Row],[range1]])))))&lt;=3),1,0)</f>
        <v>0</v>
      </c>
    </row>
    <row r="823" spans="1:15" x14ac:dyDescent="0.35">
      <c r="A823">
        <v>85</v>
      </c>
      <c r="B823">
        <v>89</v>
      </c>
      <c r="C823">
        <v>90</v>
      </c>
      <c r="D823">
        <v>93</v>
      </c>
      <c r="E823">
        <v>96</v>
      </c>
      <c r="H823">
        <f>1</f>
        <v>1</v>
      </c>
      <c r="I823">
        <f>COUNTA(input478[[#This Row],[Column1.1]:[Column1.8]])</f>
        <v>5</v>
      </c>
      <c r="J823" t="str">
        <f>ADDRESS(ROW(),input478[[#This Row],[first col]]+1,4)&amp;":"&amp;ADDRESS(ROW(),input478[[#This Row],[lastcol]],4)</f>
        <v>B823:E823</v>
      </c>
      <c r="K823" t="str">
        <f>ADDRESS(ROW(),input478[[#This Row],[first col]],4)&amp;":"&amp;ADDRESS(ROW(),input478[[#This Row],[lastcol]]-1,4)</f>
        <v>A823:D823</v>
      </c>
      <c r="L823" t="b" cm="1">
        <f t="array" aca="1" ref="L823" ca="1">SUMPRODUCT(--(INDIRECT(input478[[#This Row],[range1]])&lt;INDIRECT(input478[[#This Row],[range2]])))=COUNT(INDIRECT(input478[[#This Row],[range1]]))</f>
        <v>0</v>
      </c>
      <c r="M823" t="b" cm="1">
        <f t="array" aca="1" ref="M823" ca="1">SUMPRODUCT(--(INDIRECT(input478[[#This Row],[range1]])&gt;INDIRECT(input478[[#This Row],[range2]])))=COUNT(INDIRECT(input478[[#This Row],[range1]]))</f>
        <v>1</v>
      </c>
      <c r="N823" t="b">
        <f ca="1">IF(AND(NOT(input478[[#This Row],[All DESC?]]),NOT(input478[[#This Row],[All ASC?]])),FALSE(),TRUE())</f>
        <v>1</v>
      </c>
      <c r="O823" cm="1">
        <f t="array" aca="1" ref="O823" ca="1">IF(AND(input478[[#This Row],[Safe Part 1]],(MAX(ABS((INDIRECT(input478[[#This Row],[range2]]))-(INDIRECT(input478[[#This Row],[range1]])))))&lt;=3),1,0)</f>
        <v>0</v>
      </c>
    </row>
    <row r="824" spans="1:15" x14ac:dyDescent="0.35">
      <c r="A824">
        <v>64</v>
      </c>
      <c r="B824">
        <v>60</v>
      </c>
      <c r="C824">
        <v>57</v>
      </c>
      <c r="D824">
        <v>56</v>
      </c>
      <c r="E824">
        <v>53</v>
      </c>
      <c r="F824">
        <v>51</v>
      </c>
      <c r="G824">
        <v>50</v>
      </c>
      <c r="H824">
        <f>1</f>
        <v>1</v>
      </c>
      <c r="I824">
        <f>COUNTA(input478[[#This Row],[Column1.1]:[Column1.8]])</f>
        <v>7</v>
      </c>
      <c r="J824" t="str">
        <f>ADDRESS(ROW(),input478[[#This Row],[first col]]+1,4)&amp;":"&amp;ADDRESS(ROW(),input478[[#This Row],[lastcol]],4)</f>
        <v>B824:G824</v>
      </c>
      <c r="K824" t="str">
        <f>ADDRESS(ROW(),input478[[#This Row],[first col]],4)&amp;":"&amp;ADDRESS(ROW(),input478[[#This Row],[lastcol]]-1,4)</f>
        <v>A824:F824</v>
      </c>
      <c r="L824" t="b" cm="1">
        <f t="array" aca="1" ref="L824" ca="1">SUMPRODUCT(--(INDIRECT(input478[[#This Row],[range1]])&lt;INDIRECT(input478[[#This Row],[range2]])))=COUNT(INDIRECT(input478[[#This Row],[range1]]))</f>
        <v>1</v>
      </c>
      <c r="M824" t="b" cm="1">
        <f t="array" aca="1" ref="M824" ca="1">SUMPRODUCT(--(INDIRECT(input478[[#This Row],[range1]])&gt;INDIRECT(input478[[#This Row],[range2]])))=COUNT(INDIRECT(input478[[#This Row],[range1]]))</f>
        <v>0</v>
      </c>
      <c r="N824" t="b">
        <f ca="1">IF(AND(NOT(input478[[#This Row],[All DESC?]]),NOT(input478[[#This Row],[All ASC?]])),FALSE(),TRUE())</f>
        <v>1</v>
      </c>
      <c r="O824" cm="1">
        <f t="array" aca="1" ref="O824" ca="1">IF(AND(input478[[#This Row],[Safe Part 1]],(MAX(ABS((INDIRECT(input478[[#This Row],[range2]]))-(INDIRECT(input478[[#This Row],[range1]])))))&lt;=3),1,0)</f>
        <v>0</v>
      </c>
    </row>
    <row r="825" spans="1:15" x14ac:dyDescent="0.35">
      <c r="A825">
        <v>75</v>
      </c>
      <c r="B825">
        <v>79</v>
      </c>
      <c r="C825">
        <v>81</v>
      </c>
      <c r="D825">
        <v>83</v>
      </c>
      <c r="E825">
        <v>85</v>
      </c>
      <c r="H825">
        <f>1</f>
        <v>1</v>
      </c>
      <c r="I825">
        <f>COUNTA(input478[[#This Row],[Column1.1]:[Column1.8]])</f>
        <v>5</v>
      </c>
      <c r="J825" t="str">
        <f>ADDRESS(ROW(),input478[[#This Row],[first col]]+1,4)&amp;":"&amp;ADDRESS(ROW(),input478[[#This Row],[lastcol]],4)</f>
        <v>B825:E825</v>
      </c>
      <c r="K825" t="str">
        <f>ADDRESS(ROW(),input478[[#This Row],[first col]],4)&amp;":"&amp;ADDRESS(ROW(),input478[[#This Row],[lastcol]]-1,4)</f>
        <v>A825:D825</v>
      </c>
      <c r="L825" t="b" cm="1">
        <f t="array" aca="1" ref="L825" ca="1">SUMPRODUCT(--(INDIRECT(input478[[#This Row],[range1]])&lt;INDIRECT(input478[[#This Row],[range2]])))=COUNT(INDIRECT(input478[[#This Row],[range1]]))</f>
        <v>0</v>
      </c>
      <c r="M825" t="b" cm="1">
        <f t="array" aca="1" ref="M825" ca="1">SUMPRODUCT(--(INDIRECT(input478[[#This Row],[range1]])&gt;INDIRECT(input478[[#This Row],[range2]])))=COUNT(INDIRECT(input478[[#This Row],[range1]]))</f>
        <v>1</v>
      </c>
      <c r="N825" t="b">
        <f ca="1">IF(AND(NOT(input478[[#This Row],[All DESC?]]),NOT(input478[[#This Row],[All ASC?]])),FALSE(),TRUE())</f>
        <v>1</v>
      </c>
      <c r="O825" cm="1">
        <f t="array" aca="1" ref="O825" ca="1">IF(AND(input478[[#This Row],[Safe Part 1]],(MAX(ABS((INDIRECT(input478[[#This Row],[range2]]))-(INDIRECT(input478[[#This Row],[range1]])))))&lt;=3),1,0)</f>
        <v>0</v>
      </c>
    </row>
    <row r="826" spans="1:15" x14ac:dyDescent="0.35">
      <c r="A826">
        <v>6</v>
      </c>
      <c r="B826">
        <v>9</v>
      </c>
      <c r="C826">
        <v>11</v>
      </c>
      <c r="D826">
        <v>12</v>
      </c>
      <c r="H826">
        <f>1</f>
        <v>1</v>
      </c>
      <c r="I826">
        <f>COUNTA(input478[[#This Row],[Column1.1]:[Column1.8]])</f>
        <v>4</v>
      </c>
      <c r="J826" t="str">
        <f>ADDRESS(ROW(),input478[[#This Row],[first col]]+1,4)&amp;":"&amp;ADDRESS(ROW(),input478[[#This Row],[lastcol]],4)</f>
        <v>B826:D826</v>
      </c>
      <c r="K826" t="str">
        <f>ADDRESS(ROW(),input478[[#This Row],[first col]],4)&amp;":"&amp;ADDRESS(ROW(),input478[[#This Row],[lastcol]]-1,4)</f>
        <v>A826:C826</v>
      </c>
      <c r="L826" t="b" cm="1">
        <f t="array" aca="1" ref="L826" ca="1">SUMPRODUCT(--(INDIRECT(input478[[#This Row],[range1]])&lt;INDIRECT(input478[[#This Row],[range2]])))=COUNT(INDIRECT(input478[[#This Row],[range1]]))</f>
        <v>0</v>
      </c>
      <c r="M826" t="b" cm="1">
        <f t="array" aca="1" ref="M826" ca="1">SUMPRODUCT(--(INDIRECT(input478[[#This Row],[range1]])&gt;INDIRECT(input478[[#This Row],[range2]])))=COUNT(INDIRECT(input478[[#This Row],[range1]]))</f>
        <v>1</v>
      </c>
      <c r="N826" t="b">
        <f ca="1">IF(AND(NOT(input478[[#This Row],[All DESC?]]),NOT(input478[[#This Row],[All ASC?]])),FALSE(),TRUE())</f>
        <v>1</v>
      </c>
      <c r="O826" cm="1">
        <f t="array" aca="1" ref="O826" ca="1">IF(AND(input478[[#This Row],[Safe Part 1]],(MAX(ABS((INDIRECT(input478[[#This Row],[range2]]))-(INDIRECT(input478[[#This Row],[range1]])))))&lt;=3),1,0)</f>
        <v>1</v>
      </c>
    </row>
    <row r="827" spans="1:15" x14ac:dyDescent="0.35">
      <c r="A827">
        <v>57</v>
      </c>
      <c r="B827">
        <v>61</v>
      </c>
      <c r="C827">
        <v>62</v>
      </c>
      <c r="D827">
        <v>64</v>
      </c>
      <c r="E827">
        <v>67</v>
      </c>
      <c r="H827">
        <f>1</f>
        <v>1</v>
      </c>
      <c r="I827">
        <f>COUNTA(input478[[#This Row],[Column1.1]:[Column1.8]])</f>
        <v>5</v>
      </c>
      <c r="J827" t="str">
        <f>ADDRESS(ROW(),input478[[#This Row],[first col]]+1,4)&amp;":"&amp;ADDRESS(ROW(),input478[[#This Row],[lastcol]],4)</f>
        <v>B827:E827</v>
      </c>
      <c r="K827" t="str">
        <f>ADDRESS(ROW(),input478[[#This Row],[first col]],4)&amp;":"&amp;ADDRESS(ROW(),input478[[#This Row],[lastcol]]-1,4)</f>
        <v>A827:D827</v>
      </c>
      <c r="L827" t="b" cm="1">
        <f t="array" aca="1" ref="L827" ca="1">SUMPRODUCT(--(INDIRECT(input478[[#This Row],[range1]])&lt;INDIRECT(input478[[#This Row],[range2]])))=COUNT(INDIRECT(input478[[#This Row],[range1]]))</f>
        <v>0</v>
      </c>
      <c r="M827" t="b" cm="1">
        <f t="array" aca="1" ref="M827" ca="1">SUMPRODUCT(--(INDIRECT(input478[[#This Row],[range1]])&gt;INDIRECT(input478[[#This Row],[range2]])))=COUNT(INDIRECT(input478[[#This Row],[range1]]))</f>
        <v>1</v>
      </c>
      <c r="N827" t="b">
        <f ca="1">IF(AND(NOT(input478[[#This Row],[All DESC?]]),NOT(input478[[#This Row],[All ASC?]])),FALSE(),TRUE())</f>
        <v>1</v>
      </c>
      <c r="O827" cm="1">
        <f t="array" aca="1" ref="O827" ca="1">IF(AND(input478[[#This Row],[Safe Part 1]],(MAX(ABS((INDIRECT(input478[[#This Row],[range2]]))-(INDIRECT(input478[[#This Row],[range1]])))))&lt;=3),1,0)</f>
        <v>0</v>
      </c>
    </row>
    <row r="828" spans="1:15" x14ac:dyDescent="0.35">
      <c r="A828">
        <v>14</v>
      </c>
      <c r="B828">
        <v>10</v>
      </c>
      <c r="C828">
        <v>7</v>
      </c>
      <c r="D828">
        <v>6</v>
      </c>
      <c r="E828">
        <v>4</v>
      </c>
      <c r="F828">
        <v>1</v>
      </c>
      <c r="H828">
        <f>1</f>
        <v>1</v>
      </c>
      <c r="I828">
        <f>COUNTA(input478[[#This Row],[Column1.1]:[Column1.8]])</f>
        <v>6</v>
      </c>
      <c r="J828" t="str">
        <f>ADDRESS(ROW(),input478[[#This Row],[first col]]+1,4)&amp;":"&amp;ADDRESS(ROW(),input478[[#This Row],[lastcol]],4)</f>
        <v>B828:F828</v>
      </c>
      <c r="K828" t="str">
        <f>ADDRESS(ROW(),input478[[#This Row],[first col]],4)&amp;":"&amp;ADDRESS(ROW(),input478[[#This Row],[lastcol]]-1,4)</f>
        <v>A828:E828</v>
      </c>
      <c r="L828" t="b" cm="1">
        <f t="array" aca="1" ref="L828" ca="1">SUMPRODUCT(--(INDIRECT(input478[[#This Row],[range1]])&lt;INDIRECT(input478[[#This Row],[range2]])))=COUNT(INDIRECT(input478[[#This Row],[range1]]))</f>
        <v>1</v>
      </c>
      <c r="M828" t="b" cm="1">
        <f t="array" aca="1" ref="M828" ca="1">SUMPRODUCT(--(INDIRECT(input478[[#This Row],[range1]])&gt;INDIRECT(input478[[#This Row],[range2]])))=COUNT(INDIRECT(input478[[#This Row],[range1]]))</f>
        <v>0</v>
      </c>
      <c r="N828" t="b">
        <f ca="1">IF(AND(NOT(input478[[#This Row],[All DESC?]]),NOT(input478[[#This Row],[All ASC?]])),FALSE(),TRUE())</f>
        <v>1</v>
      </c>
      <c r="O828" cm="1">
        <f t="array" aca="1" ref="O828" ca="1">IF(AND(input478[[#This Row],[Safe Part 1]],(MAX(ABS((INDIRECT(input478[[#This Row],[range2]]))-(INDIRECT(input478[[#This Row],[range1]])))))&lt;=3),1,0)</f>
        <v>0</v>
      </c>
    </row>
    <row r="829" spans="1:15" x14ac:dyDescent="0.35">
      <c r="A829">
        <v>66</v>
      </c>
      <c r="B829">
        <v>71</v>
      </c>
      <c r="C829">
        <v>72</v>
      </c>
      <c r="D829">
        <v>75</v>
      </c>
      <c r="E829">
        <v>76</v>
      </c>
      <c r="H829">
        <f>1</f>
        <v>1</v>
      </c>
      <c r="I829">
        <f>COUNTA(input478[[#This Row],[Column1.1]:[Column1.8]])</f>
        <v>5</v>
      </c>
      <c r="J829" t="str">
        <f>ADDRESS(ROW(),input478[[#This Row],[first col]]+1,4)&amp;":"&amp;ADDRESS(ROW(),input478[[#This Row],[lastcol]],4)</f>
        <v>B829:E829</v>
      </c>
      <c r="K829" t="str">
        <f>ADDRESS(ROW(),input478[[#This Row],[first col]],4)&amp;":"&amp;ADDRESS(ROW(),input478[[#This Row],[lastcol]]-1,4)</f>
        <v>A829:D829</v>
      </c>
      <c r="L829" t="b" cm="1">
        <f t="array" aca="1" ref="L829" ca="1">SUMPRODUCT(--(INDIRECT(input478[[#This Row],[range1]])&lt;INDIRECT(input478[[#This Row],[range2]])))=COUNT(INDIRECT(input478[[#This Row],[range1]]))</f>
        <v>0</v>
      </c>
      <c r="M829" t="b" cm="1">
        <f t="array" aca="1" ref="M829" ca="1">SUMPRODUCT(--(INDIRECT(input478[[#This Row],[range1]])&gt;INDIRECT(input478[[#This Row],[range2]])))=COUNT(INDIRECT(input478[[#This Row],[range1]]))</f>
        <v>1</v>
      </c>
      <c r="N829" t="b">
        <f ca="1">IF(AND(NOT(input478[[#This Row],[All DESC?]]),NOT(input478[[#This Row],[All ASC?]])),FALSE(),TRUE())</f>
        <v>1</v>
      </c>
      <c r="O829" cm="1">
        <f t="array" aca="1" ref="O829" ca="1">IF(AND(input478[[#This Row],[Safe Part 1]],(MAX(ABS((INDIRECT(input478[[#This Row],[range2]]))-(INDIRECT(input478[[#This Row],[range1]])))))&lt;=3),1,0)</f>
        <v>0</v>
      </c>
    </row>
    <row r="830" spans="1:15" x14ac:dyDescent="0.35">
      <c r="A830">
        <v>22</v>
      </c>
      <c r="B830">
        <v>19</v>
      </c>
      <c r="C830">
        <v>16</v>
      </c>
      <c r="D830">
        <v>14</v>
      </c>
      <c r="H830">
        <f>1</f>
        <v>1</v>
      </c>
      <c r="I830">
        <f>COUNTA(input478[[#This Row],[Column1.1]:[Column1.8]])</f>
        <v>4</v>
      </c>
      <c r="J830" t="str">
        <f>ADDRESS(ROW(),input478[[#This Row],[first col]]+1,4)&amp;":"&amp;ADDRESS(ROW(),input478[[#This Row],[lastcol]],4)</f>
        <v>B830:D830</v>
      </c>
      <c r="K830" t="str">
        <f>ADDRESS(ROW(),input478[[#This Row],[first col]],4)&amp;":"&amp;ADDRESS(ROW(),input478[[#This Row],[lastcol]]-1,4)</f>
        <v>A830:C830</v>
      </c>
      <c r="L830" t="b" cm="1">
        <f t="array" aca="1" ref="L830" ca="1">SUMPRODUCT(--(INDIRECT(input478[[#This Row],[range1]])&lt;INDIRECT(input478[[#This Row],[range2]])))=COUNT(INDIRECT(input478[[#This Row],[range1]]))</f>
        <v>1</v>
      </c>
      <c r="M830" t="b" cm="1">
        <f t="array" aca="1" ref="M830" ca="1">SUMPRODUCT(--(INDIRECT(input478[[#This Row],[range1]])&gt;INDIRECT(input478[[#This Row],[range2]])))=COUNT(INDIRECT(input478[[#This Row],[range1]]))</f>
        <v>0</v>
      </c>
      <c r="N830" t="b">
        <f ca="1">IF(AND(NOT(input478[[#This Row],[All DESC?]]),NOT(input478[[#This Row],[All ASC?]])),FALSE(),TRUE())</f>
        <v>1</v>
      </c>
      <c r="O830" cm="1">
        <f t="array" aca="1" ref="O830" ca="1">IF(AND(input478[[#This Row],[Safe Part 1]],(MAX(ABS((INDIRECT(input478[[#This Row],[range2]]))-(INDIRECT(input478[[#This Row],[range1]])))))&lt;=3),1,0)</f>
        <v>1</v>
      </c>
    </row>
    <row r="831" spans="1:15" x14ac:dyDescent="0.35">
      <c r="A831">
        <v>57</v>
      </c>
      <c r="B831">
        <v>53</v>
      </c>
      <c r="C831">
        <v>50</v>
      </c>
      <c r="D831">
        <v>47</v>
      </c>
      <c r="E831">
        <v>46</v>
      </c>
      <c r="F831">
        <v>43</v>
      </c>
      <c r="G831">
        <v>40</v>
      </c>
      <c r="H831">
        <f>1</f>
        <v>1</v>
      </c>
      <c r="I831">
        <f>COUNTA(input478[[#This Row],[Column1.1]:[Column1.8]])</f>
        <v>7</v>
      </c>
      <c r="J831" t="str">
        <f>ADDRESS(ROW(),input478[[#This Row],[first col]]+1,4)&amp;":"&amp;ADDRESS(ROW(),input478[[#This Row],[lastcol]],4)</f>
        <v>B831:G831</v>
      </c>
      <c r="K831" t="str">
        <f>ADDRESS(ROW(),input478[[#This Row],[first col]],4)&amp;":"&amp;ADDRESS(ROW(),input478[[#This Row],[lastcol]]-1,4)</f>
        <v>A831:F831</v>
      </c>
      <c r="L831" t="b" cm="1">
        <f t="array" aca="1" ref="L831" ca="1">SUMPRODUCT(--(INDIRECT(input478[[#This Row],[range1]])&lt;INDIRECT(input478[[#This Row],[range2]])))=COUNT(INDIRECT(input478[[#This Row],[range1]]))</f>
        <v>1</v>
      </c>
      <c r="M831" t="b" cm="1">
        <f t="array" aca="1" ref="M831" ca="1">SUMPRODUCT(--(INDIRECT(input478[[#This Row],[range1]])&gt;INDIRECT(input478[[#This Row],[range2]])))=COUNT(INDIRECT(input478[[#This Row],[range1]]))</f>
        <v>0</v>
      </c>
      <c r="N831" t="b">
        <f ca="1">IF(AND(NOT(input478[[#This Row],[All DESC?]]),NOT(input478[[#This Row],[All ASC?]])),FALSE(),TRUE())</f>
        <v>1</v>
      </c>
      <c r="O831" cm="1">
        <f t="array" aca="1" ref="O831" ca="1">IF(AND(input478[[#This Row],[Safe Part 1]],(MAX(ABS((INDIRECT(input478[[#This Row],[range2]]))-(INDIRECT(input478[[#This Row],[range1]])))))&lt;=3),1,0)</f>
        <v>0</v>
      </c>
    </row>
    <row r="832" spans="1:15" x14ac:dyDescent="0.35">
      <c r="A832">
        <v>18</v>
      </c>
      <c r="B832">
        <v>15</v>
      </c>
      <c r="C832">
        <v>14</v>
      </c>
      <c r="D832">
        <v>12</v>
      </c>
      <c r="E832">
        <v>9</v>
      </c>
      <c r="F832">
        <v>8</v>
      </c>
      <c r="H832">
        <f>1</f>
        <v>1</v>
      </c>
      <c r="I832">
        <f>COUNTA(input478[[#This Row],[Column1.1]:[Column1.8]])</f>
        <v>6</v>
      </c>
      <c r="J832" t="str">
        <f>ADDRESS(ROW(),input478[[#This Row],[first col]]+1,4)&amp;":"&amp;ADDRESS(ROW(),input478[[#This Row],[lastcol]],4)</f>
        <v>B832:F832</v>
      </c>
      <c r="K832" t="str">
        <f>ADDRESS(ROW(),input478[[#This Row],[first col]],4)&amp;":"&amp;ADDRESS(ROW(),input478[[#This Row],[lastcol]]-1,4)</f>
        <v>A832:E832</v>
      </c>
      <c r="L832" t="b" cm="1">
        <f t="array" aca="1" ref="L832" ca="1">SUMPRODUCT(--(INDIRECT(input478[[#This Row],[range1]])&lt;INDIRECT(input478[[#This Row],[range2]])))=COUNT(INDIRECT(input478[[#This Row],[range1]]))</f>
        <v>1</v>
      </c>
      <c r="M832" t="b" cm="1">
        <f t="array" aca="1" ref="M832" ca="1">SUMPRODUCT(--(INDIRECT(input478[[#This Row],[range1]])&gt;INDIRECT(input478[[#This Row],[range2]])))=COUNT(INDIRECT(input478[[#This Row],[range1]]))</f>
        <v>0</v>
      </c>
      <c r="N832" t="b">
        <f ca="1">IF(AND(NOT(input478[[#This Row],[All DESC?]]),NOT(input478[[#This Row],[All ASC?]])),FALSE(),TRUE())</f>
        <v>1</v>
      </c>
      <c r="O832" cm="1">
        <f t="array" aca="1" ref="O832" ca="1">IF(AND(input478[[#This Row],[Safe Part 1]],(MAX(ABS((INDIRECT(input478[[#This Row],[range2]]))-(INDIRECT(input478[[#This Row],[range1]])))))&lt;=3),1,0)</f>
        <v>1</v>
      </c>
    </row>
    <row r="833" spans="1:15" x14ac:dyDescent="0.35">
      <c r="A833">
        <v>80</v>
      </c>
      <c r="B833">
        <v>76</v>
      </c>
      <c r="C833">
        <v>75</v>
      </c>
      <c r="D833">
        <v>72</v>
      </c>
      <c r="E833">
        <v>69</v>
      </c>
      <c r="F833">
        <v>66</v>
      </c>
      <c r="G833">
        <v>63</v>
      </c>
      <c r="H833">
        <f>1</f>
        <v>1</v>
      </c>
      <c r="I833">
        <f>COUNTA(input478[[#This Row],[Column1.1]:[Column1.8]])</f>
        <v>7</v>
      </c>
      <c r="J833" t="str">
        <f>ADDRESS(ROW(),input478[[#This Row],[first col]]+1,4)&amp;":"&amp;ADDRESS(ROW(),input478[[#This Row],[lastcol]],4)</f>
        <v>B833:G833</v>
      </c>
      <c r="K833" t="str">
        <f>ADDRESS(ROW(),input478[[#This Row],[first col]],4)&amp;":"&amp;ADDRESS(ROW(),input478[[#This Row],[lastcol]]-1,4)</f>
        <v>A833:F833</v>
      </c>
      <c r="L833" t="b" cm="1">
        <f t="array" aca="1" ref="L833" ca="1">SUMPRODUCT(--(INDIRECT(input478[[#This Row],[range1]])&lt;INDIRECT(input478[[#This Row],[range2]])))=COUNT(INDIRECT(input478[[#This Row],[range1]]))</f>
        <v>1</v>
      </c>
      <c r="M833" t="b" cm="1">
        <f t="array" aca="1" ref="M833" ca="1">SUMPRODUCT(--(INDIRECT(input478[[#This Row],[range1]])&gt;INDIRECT(input478[[#This Row],[range2]])))=COUNT(INDIRECT(input478[[#This Row],[range1]]))</f>
        <v>0</v>
      </c>
      <c r="N833" t="b">
        <f ca="1">IF(AND(NOT(input478[[#This Row],[All DESC?]]),NOT(input478[[#This Row],[All ASC?]])),FALSE(),TRUE())</f>
        <v>1</v>
      </c>
      <c r="O833" cm="1">
        <f t="array" aca="1" ref="O833" ca="1">IF(AND(input478[[#This Row],[Safe Part 1]],(MAX(ABS((INDIRECT(input478[[#This Row],[range2]]))-(INDIRECT(input478[[#This Row],[range1]])))))&lt;=3),1,0)</f>
        <v>0</v>
      </c>
    </row>
    <row r="834" spans="1:15" x14ac:dyDescent="0.35">
      <c r="A834">
        <v>9</v>
      </c>
      <c r="B834">
        <v>11</v>
      </c>
      <c r="C834">
        <v>12</v>
      </c>
      <c r="D834">
        <v>15</v>
      </c>
      <c r="E834">
        <v>16</v>
      </c>
      <c r="F834">
        <v>17</v>
      </c>
      <c r="H834">
        <f>1</f>
        <v>1</v>
      </c>
      <c r="I834">
        <f>COUNTA(input478[[#This Row],[Column1.1]:[Column1.8]])</f>
        <v>6</v>
      </c>
      <c r="J834" t="str">
        <f>ADDRESS(ROW(),input478[[#This Row],[first col]]+1,4)&amp;":"&amp;ADDRESS(ROW(),input478[[#This Row],[lastcol]],4)</f>
        <v>B834:F834</v>
      </c>
      <c r="K834" t="str">
        <f>ADDRESS(ROW(),input478[[#This Row],[first col]],4)&amp;":"&amp;ADDRESS(ROW(),input478[[#This Row],[lastcol]]-1,4)</f>
        <v>A834:E834</v>
      </c>
      <c r="L834" t="b" cm="1">
        <f t="array" aca="1" ref="L834" ca="1">SUMPRODUCT(--(INDIRECT(input478[[#This Row],[range1]])&lt;INDIRECT(input478[[#This Row],[range2]])))=COUNT(INDIRECT(input478[[#This Row],[range1]]))</f>
        <v>0</v>
      </c>
      <c r="M834" t="b" cm="1">
        <f t="array" aca="1" ref="M834" ca="1">SUMPRODUCT(--(INDIRECT(input478[[#This Row],[range1]])&gt;INDIRECT(input478[[#This Row],[range2]])))=COUNT(INDIRECT(input478[[#This Row],[range1]]))</f>
        <v>1</v>
      </c>
      <c r="N834" t="b">
        <f ca="1">IF(AND(NOT(input478[[#This Row],[All DESC?]]),NOT(input478[[#This Row],[All ASC?]])),FALSE(),TRUE())</f>
        <v>1</v>
      </c>
      <c r="O834" cm="1">
        <f t="array" aca="1" ref="O834" ca="1">IF(AND(input478[[#This Row],[Safe Part 1]],(MAX(ABS((INDIRECT(input478[[#This Row],[range2]]))-(INDIRECT(input478[[#This Row],[range1]])))))&lt;=3),1,0)</f>
        <v>1</v>
      </c>
    </row>
    <row r="835" spans="1:15" x14ac:dyDescent="0.35">
      <c r="A835">
        <v>27</v>
      </c>
      <c r="B835">
        <v>31</v>
      </c>
      <c r="C835">
        <v>33</v>
      </c>
      <c r="D835">
        <v>36</v>
      </c>
      <c r="E835">
        <v>39</v>
      </c>
      <c r="H835">
        <f>1</f>
        <v>1</v>
      </c>
      <c r="I835">
        <f>COUNTA(input478[[#This Row],[Column1.1]:[Column1.8]])</f>
        <v>5</v>
      </c>
      <c r="J835" t="str">
        <f>ADDRESS(ROW(),input478[[#This Row],[first col]]+1,4)&amp;":"&amp;ADDRESS(ROW(),input478[[#This Row],[lastcol]],4)</f>
        <v>B835:E835</v>
      </c>
      <c r="K835" t="str">
        <f>ADDRESS(ROW(),input478[[#This Row],[first col]],4)&amp;":"&amp;ADDRESS(ROW(),input478[[#This Row],[lastcol]]-1,4)</f>
        <v>A835:D835</v>
      </c>
      <c r="L835" t="b" cm="1">
        <f t="array" aca="1" ref="L835" ca="1">SUMPRODUCT(--(INDIRECT(input478[[#This Row],[range1]])&lt;INDIRECT(input478[[#This Row],[range2]])))=COUNT(INDIRECT(input478[[#This Row],[range1]]))</f>
        <v>0</v>
      </c>
      <c r="M835" t="b" cm="1">
        <f t="array" aca="1" ref="M835" ca="1">SUMPRODUCT(--(INDIRECT(input478[[#This Row],[range1]])&gt;INDIRECT(input478[[#This Row],[range2]])))=COUNT(INDIRECT(input478[[#This Row],[range1]]))</f>
        <v>1</v>
      </c>
      <c r="N835" t="b">
        <f ca="1">IF(AND(NOT(input478[[#This Row],[All DESC?]]),NOT(input478[[#This Row],[All ASC?]])),FALSE(),TRUE())</f>
        <v>1</v>
      </c>
      <c r="O835" cm="1">
        <f t="array" aca="1" ref="O835" ca="1">IF(AND(input478[[#This Row],[Safe Part 1]],(MAX(ABS((INDIRECT(input478[[#This Row],[range2]]))-(INDIRECT(input478[[#This Row],[range1]])))))&lt;=3),1,0)</f>
        <v>0</v>
      </c>
    </row>
    <row r="836" spans="1:15" x14ac:dyDescent="0.35">
      <c r="A836">
        <v>37</v>
      </c>
      <c r="B836">
        <v>33</v>
      </c>
      <c r="C836">
        <v>32</v>
      </c>
      <c r="D836">
        <v>31</v>
      </c>
      <c r="E836">
        <v>30</v>
      </c>
      <c r="F836">
        <v>27</v>
      </c>
      <c r="H836">
        <f>1</f>
        <v>1</v>
      </c>
      <c r="I836">
        <f>COUNTA(input478[[#This Row],[Column1.1]:[Column1.8]])</f>
        <v>6</v>
      </c>
      <c r="J836" t="str">
        <f>ADDRESS(ROW(),input478[[#This Row],[first col]]+1,4)&amp;":"&amp;ADDRESS(ROW(),input478[[#This Row],[lastcol]],4)</f>
        <v>B836:F836</v>
      </c>
      <c r="K836" t="str">
        <f>ADDRESS(ROW(),input478[[#This Row],[first col]],4)&amp;":"&amp;ADDRESS(ROW(),input478[[#This Row],[lastcol]]-1,4)</f>
        <v>A836:E836</v>
      </c>
      <c r="L836" t="b" cm="1">
        <f t="array" aca="1" ref="L836" ca="1">SUMPRODUCT(--(INDIRECT(input478[[#This Row],[range1]])&lt;INDIRECT(input478[[#This Row],[range2]])))=COUNT(INDIRECT(input478[[#This Row],[range1]]))</f>
        <v>1</v>
      </c>
      <c r="M836" t="b" cm="1">
        <f t="array" aca="1" ref="M836" ca="1">SUMPRODUCT(--(INDIRECT(input478[[#This Row],[range1]])&gt;INDIRECT(input478[[#This Row],[range2]])))=COUNT(INDIRECT(input478[[#This Row],[range1]]))</f>
        <v>0</v>
      </c>
      <c r="N836" t="b">
        <f ca="1">IF(AND(NOT(input478[[#This Row],[All DESC?]]),NOT(input478[[#This Row],[All ASC?]])),FALSE(),TRUE())</f>
        <v>1</v>
      </c>
      <c r="O836" cm="1">
        <f t="array" aca="1" ref="O836" ca="1">IF(AND(input478[[#This Row],[Safe Part 1]],(MAX(ABS((INDIRECT(input478[[#This Row],[range2]]))-(INDIRECT(input478[[#This Row],[range1]])))))&lt;=3),1,0)</f>
        <v>0</v>
      </c>
    </row>
    <row r="837" spans="1:15" x14ac:dyDescent="0.35">
      <c r="A837">
        <v>71</v>
      </c>
      <c r="B837">
        <v>67</v>
      </c>
      <c r="C837">
        <v>64</v>
      </c>
      <c r="D837">
        <v>61</v>
      </c>
      <c r="E837">
        <v>58</v>
      </c>
      <c r="F837">
        <v>55</v>
      </c>
      <c r="H837">
        <f>1</f>
        <v>1</v>
      </c>
      <c r="I837">
        <f>COUNTA(input478[[#This Row],[Column1.1]:[Column1.8]])</f>
        <v>6</v>
      </c>
      <c r="J837" t="str">
        <f>ADDRESS(ROW(),input478[[#This Row],[first col]]+1,4)&amp;":"&amp;ADDRESS(ROW(),input478[[#This Row],[lastcol]],4)</f>
        <v>B837:F837</v>
      </c>
      <c r="K837" t="str">
        <f>ADDRESS(ROW(),input478[[#This Row],[first col]],4)&amp;":"&amp;ADDRESS(ROW(),input478[[#This Row],[lastcol]]-1,4)</f>
        <v>A837:E837</v>
      </c>
      <c r="L837" t="b" cm="1">
        <f t="array" aca="1" ref="L837" ca="1">SUMPRODUCT(--(INDIRECT(input478[[#This Row],[range1]])&lt;INDIRECT(input478[[#This Row],[range2]])))=COUNT(INDIRECT(input478[[#This Row],[range1]]))</f>
        <v>1</v>
      </c>
      <c r="M837" t="b" cm="1">
        <f t="array" aca="1" ref="M837" ca="1">SUMPRODUCT(--(INDIRECT(input478[[#This Row],[range1]])&gt;INDIRECT(input478[[#This Row],[range2]])))=COUNT(INDIRECT(input478[[#This Row],[range1]]))</f>
        <v>0</v>
      </c>
      <c r="N837" t="b">
        <f ca="1">IF(AND(NOT(input478[[#This Row],[All DESC?]]),NOT(input478[[#This Row],[All ASC?]])),FALSE(),TRUE())</f>
        <v>1</v>
      </c>
      <c r="O837" cm="1">
        <f t="array" aca="1" ref="O837" ca="1">IF(AND(input478[[#This Row],[Safe Part 1]],(MAX(ABS((INDIRECT(input478[[#This Row],[range2]]))-(INDIRECT(input478[[#This Row],[range1]])))))&lt;=3),1,0)</f>
        <v>0</v>
      </c>
    </row>
    <row r="838" spans="1:15" x14ac:dyDescent="0.35">
      <c r="A838">
        <v>46</v>
      </c>
      <c r="B838">
        <v>44</v>
      </c>
      <c r="C838">
        <v>41</v>
      </c>
      <c r="D838">
        <v>39</v>
      </c>
      <c r="E838">
        <v>36</v>
      </c>
      <c r="H838">
        <f>1</f>
        <v>1</v>
      </c>
      <c r="I838">
        <f>COUNTA(input478[[#This Row],[Column1.1]:[Column1.8]])</f>
        <v>5</v>
      </c>
      <c r="J838" t="str">
        <f>ADDRESS(ROW(),input478[[#This Row],[first col]]+1,4)&amp;":"&amp;ADDRESS(ROW(),input478[[#This Row],[lastcol]],4)</f>
        <v>B838:E838</v>
      </c>
      <c r="K838" t="str">
        <f>ADDRESS(ROW(),input478[[#This Row],[first col]],4)&amp;":"&amp;ADDRESS(ROW(),input478[[#This Row],[lastcol]]-1,4)</f>
        <v>A838:D838</v>
      </c>
      <c r="L838" t="b" cm="1">
        <f t="array" aca="1" ref="L838" ca="1">SUMPRODUCT(--(INDIRECT(input478[[#This Row],[range1]])&lt;INDIRECT(input478[[#This Row],[range2]])))=COUNT(INDIRECT(input478[[#This Row],[range1]]))</f>
        <v>1</v>
      </c>
      <c r="M838" t="b" cm="1">
        <f t="array" aca="1" ref="M838" ca="1">SUMPRODUCT(--(INDIRECT(input478[[#This Row],[range1]])&gt;INDIRECT(input478[[#This Row],[range2]])))=COUNT(INDIRECT(input478[[#This Row],[range1]]))</f>
        <v>0</v>
      </c>
      <c r="N838" t="b">
        <f ca="1">IF(AND(NOT(input478[[#This Row],[All DESC?]]),NOT(input478[[#This Row],[All ASC?]])),FALSE(),TRUE())</f>
        <v>1</v>
      </c>
      <c r="O838" cm="1">
        <f t="array" aca="1" ref="O838" ca="1">IF(AND(input478[[#This Row],[Safe Part 1]],(MAX(ABS((INDIRECT(input478[[#This Row],[range2]]))-(INDIRECT(input478[[#This Row],[range1]])))))&lt;=3),1,0)</f>
        <v>1</v>
      </c>
    </row>
    <row r="839" spans="1:15" x14ac:dyDescent="0.35">
      <c r="A839">
        <v>21</v>
      </c>
      <c r="B839">
        <v>15</v>
      </c>
      <c r="C839">
        <v>13</v>
      </c>
      <c r="D839">
        <v>10</v>
      </c>
      <c r="H839">
        <f>1</f>
        <v>1</v>
      </c>
      <c r="I839">
        <f>COUNTA(input478[[#This Row],[Column1.1]:[Column1.8]])</f>
        <v>4</v>
      </c>
      <c r="J839" t="str">
        <f>ADDRESS(ROW(),input478[[#This Row],[first col]]+1,4)&amp;":"&amp;ADDRESS(ROW(),input478[[#This Row],[lastcol]],4)</f>
        <v>B839:D839</v>
      </c>
      <c r="K839" t="str">
        <f>ADDRESS(ROW(),input478[[#This Row],[first col]],4)&amp;":"&amp;ADDRESS(ROW(),input478[[#This Row],[lastcol]]-1,4)</f>
        <v>A839:C839</v>
      </c>
      <c r="L839" t="b" cm="1">
        <f t="array" aca="1" ref="L839" ca="1">SUMPRODUCT(--(INDIRECT(input478[[#This Row],[range1]])&lt;INDIRECT(input478[[#This Row],[range2]])))=COUNT(INDIRECT(input478[[#This Row],[range1]]))</f>
        <v>1</v>
      </c>
      <c r="M839" t="b" cm="1">
        <f t="array" aca="1" ref="M839" ca="1">SUMPRODUCT(--(INDIRECT(input478[[#This Row],[range1]])&gt;INDIRECT(input478[[#This Row],[range2]])))=COUNT(INDIRECT(input478[[#This Row],[range1]]))</f>
        <v>0</v>
      </c>
      <c r="N839" t="b">
        <f ca="1">IF(AND(NOT(input478[[#This Row],[All DESC?]]),NOT(input478[[#This Row],[All ASC?]])),FALSE(),TRUE())</f>
        <v>1</v>
      </c>
      <c r="O839" cm="1">
        <f t="array" aca="1" ref="O839" ca="1">IF(AND(input478[[#This Row],[Safe Part 1]],(MAX(ABS((INDIRECT(input478[[#This Row],[range2]]))-(INDIRECT(input478[[#This Row],[range1]])))))&lt;=3),1,0)</f>
        <v>0</v>
      </c>
    </row>
    <row r="840" spans="1:15" x14ac:dyDescent="0.35">
      <c r="A840">
        <v>38</v>
      </c>
      <c r="B840">
        <v>33</v>
      </c>
      <c r="C840">
        <v>31</v>
      </c>
      <c r="D840">
        <v>30</v>
      </c>
      <c r="E840">
        <v>27</v>
      </c>
      <c r="F840">
        <v>26</v>
      </c>
      <c r="G840">
        <v>24</v>
      </c>
      <c r="H840">
        <f>1</f>
        <v>1</v>
      </c>
      <c r="I840">
        <f>COUNTA(input478[[#This Row],[Column1.1]:[Column1.8]])</f>
        <v>7</v>
      </c>
      <c r="J840" t="str">
        <f>ADDRESS(ROW(),input478[[#This Row],[first col]]+1,4)&amp;":"&amp;ADDRESS(ROW(),input478[[#This Row],[lastcol]],4)</f>
        <v>B840:G840</v>
      </c>
      <c r="K840" t="str">
        <f>ADDRESS(ROW(),input478[[#This Row],[first col]],4)&amp;":"&amp;ADDRESS(ROW(),input478[[#This Row],[lastcol]]-1,4)</f>
        <v>A840:F840</v>
      </c>
      <c r="L840" t="b" cm="1">
        <f t="array" aca="1" ref="L840" ca="1">SUMPRODUCT(--(INDIRECT(input478[[#This Row],[range1]])&lt;INDIRECT(input478[[#This Row],[range2]])))=COUNT(INDIRECT(input478[[#This Row],[range1]]))</f>
        <v>1</v>
      </c>
      <c r="M840" t="b" cm="1">
        <f t="array" aca="1" ref="M840" ca="1">SUMPRODUCT(--(INDIRECT(input478[[#This Row],[range1]])&gt;INDIRECT(input478[[#This Row],[range2]])))=COUNT(INDIRECT(input478[[#This Row],[range1]]))</f>
        <v>0</v>
      </c>
      <c r="N840" t="b">
        <f ca="1">IF(AND(NOT(input478[[#This Row],[All DESC?]]),NOT(input478[[#This Row],[All ASC?]])),FALSE(),TRUE())</f>
        <v>1</v>
      </c>
      <c r="O840" cm="1">
        <f t="array" aca="1" ref="O840" ca="1">IF(AND(input478[[#This Row],[Safe Part 1]],(MAX(ABS((INDIRECT(input478[[#This Row],[range2]]))-(INDIRECT(input478[[#This Row],[range1]])))))&lt;=3),1,0)</f>
        <v>0</v>
      </c>
    </row>
    <row r="841" spans="1:15" x14ac:dyDescent="0.35">
      <c r="A841">
        <v>11</v>
      </c>
      <c r="B841">
        <v>16</v>
      </c>
      <c r="C841">
        <v>17</v>
      </c>
      <c r="D841">
        <v>19</v>
      </c>
      <c r="E841">
        <v>21</v>
      </c>
      <c r="F841">
        <v>24</v>
      </c>
      <c r="G841">
        <v>27</v>
      </c>
      <c r="H841">
        <f>1</f>
        <v>1</v>
      </c>
      <c r="I841">
        <f>COUNTA(input478[[#This Row],[Column1.1]:[Column1.8]])</f>
        <v>7</v>
      </c>
      <c r="J841" t="str">
        <f>ADDRESS(ROW(),input478[[#This Row],[first col]]+1,4)&amp;":"&amp;ADDRESS(ROW(),input478[[#This Row],[lastcol]],4)</f>
        <v>B841:G841</v>
      </c>
      <c r="K841" t="str">
        <f>ADDRESS(ROW(),input478[[#This Row],[first col]],4)&amp;":"&amp;ADDRESS(ROW(),input478[[#This Row],[lastcol]]-1,4)</f>
        <v>A841:F841</v>
      </c>
      <c r="L841" t="b" cm="1">
        <f t="array" aca="1" ref="L841" ca="1">SUMPRODUCT(--(INDIRECT(input478[[#This Row],[range1]])&lt;INDIRECT(input478[[#This Row],[range2]])))=COUNT(INDIRECT(input478[[#This Row],[range1]]))</f>
        <v>0</v>
      </c>
      <c r="M841" t="b" cm="1">
        <f t="array" aca="1" ref="M841" ca="1">SUMPRODUCT(--(INDIRECT(input478[[#This Row],[range1]])&gt;INDIRECT(input478[[#This Row],[range2]])))=COUNT(INDIRECT(input478[[#This Row],[range1]]))</f>
        <v>1</v>
      </c>
      <c r="N841" t="b">
        <f ca="1">IF(AND(NOT(input478[[#This Row],[All DESC?]]),NOT(input478[[#This Row],[All ASC?]])),FALSE(),TRUE())</f>
        <v>1</v>
      </c>
      <c r="O841" cm="1">
        <f t="array" aca="1" ref="O841" ca="1">IF(AND(input478[[#This Row],[Safe Part 1]],(MAX(ABS((INDIRECT(input478[[#This Row],[range2]]))-(INDIRECT(input478[[#This Row],[range1]])))))&lt;=3),1,0)</f>
        <v>0</v>
      </c>
    </row>
    <row r="842" spans="1:15" x14ac:dyDescent="0.35">
      <c r="A842">
        <v>21</v>
      </c>
      <c r="B842">
        <v>26</v>
      </c>
      <c r="C842">
        <v>29</v>
      </c>
      <c r="D842">
        <v>30</v>
      </c>
      <c r="E842">
        <v>33</v>
      </c>
      <c r="H842">
        <f>1</f>
        <v>1</v>
      </c>
      <c r="I842">
        <f>COUNTA(input478[[#This Row],[Column1.1]:[Column1.8]])</f>
        <v>5</v>
      </c>
      <c r="J842" t="str">
        <f>ADDRESS(ROW(),input478[[#This Row],[first col]]+1,4)&amp;":"&amp;ADDRESS(ROW(),input478[[#This Row],[lastcol]],4)</f>
        <v>B842:E842</v>
      </c>
      <c r="K842" t="str">
        <f>ADDRESS(ROW(),input478[[#This Row],[first col]],4)&amp;":"&amp;ADDRESS(ROW(),input478[[#This Row],[lastcol]]-1,4)</f>
        <v>A842:D842</v>
      </c>
      <c r="L842" t="b" cm="1">
        <f t="array" aca="1" ref="L842" ca="1">SUMPRODUCT(--(INDIRECT(input478[[#This Row],[range1]])&lt;INDIRECT(input478[[#This Row],[range2]])))=COUNT(INDIRECT(input478[[#This Row],[range1]]))</f>
        <v>0</v>
      </c>
      <c r="M842" t="b" cm="1">
        <f t="array" aca="1" ref="M842" ca="1">SUMPRODUCT(--(INDIRECT(input478[[#This Row],[range1]])&gt;INDIRECT(input478[[#This Row],[range2]])))=COUNT(INDIRECT(input478[[#This Row],[range1]]))</f>
        <v>1</v>
      </c>
      <c r="N842" t="b">
        <f ca="1">IF(AND(NOT(input478[[#This Row],[All DESC?]]),NOT(input478[[#This Row],[All ASC?]])),FALSE(),TRUE())</f>
        <v>1</v>
      </c>
      <c r="O842" cm="1">
        <f t="array" aca="1" ref="O842" ca="1">IF(AND(input478[[#This Row],[Safe Part 1]],(MAX(ABS((INDIRECT(input478[[#This Row],[range2]]))-(INDIRECT(input478[[#This Row],[range1]])))))&lt;=3),1,0)</f>
        <v>0</v>
      </c>
    </row>
    <row r="843" spans="1:15" x14ac:dyDescent="0.35">
      <c r="A843">
        <v>94</v>
      </c>
      <c r="B843">
        <v>89</v>
      </c>
      <c r="C843">
        <v>88</v>
      </c>
      <c r="D843">
        <v>85</v>
      </c>
      <c r="E843">
        <v>84</v>
      </c>
      <c r="F843">
        <v>81</v>
      </c>
      <c r="G843">
        <v>79</v>
      </c>
      <c r="H843">
        <f>1</f>
        <v>1</v>
      </c>
      <c r="I843">
        <f>COUNTA(input478[[#This Row],[Column1.1]:[Column1.8]])</f>
        <v>7</v>
      </c>
      <c r="J843" t="str">
        <f>ADDRESS(ROW(),input478[[#This Row],[first col]]+1,4)&amp;":"&amp;ADDRESS(ROW(),input478[[#This Row],[lastcol]],4)</f>
        <v>B843:G843</v>
      </c>
      <c r="K843" t="str">
        <f>ADDRESS(ROW(),input478[[#This Row],[first col]],4)&amp;":"&amp;ADDRESS(ROW(),input478[[#This Row],[lastcol]]-1,4)</f>
        <v>A843:F843</v>
      </c>
      <c r="L843" t="b" cm="1">
        <f t="array" aca="1" ref="L843" ca="1">SUMPRODUCT(--(INDIRECT(input478[[#This Row],[range1]])&lt;INDIRECT(input478[[#This Row],[range2]])))=COUNT(INDIRECT(input478[[#This Row],[range1]]))</f>
        <v>1</v>
      </c>
      <c r="M843" t="b" cm="1">
        <f t="array" aca="1" ref="M843" ca="1">SUMPRODUCT(--(INDIRECT(input478[[#This Row],[range1]])&gt;INDIRECT(input478[[#This Row],[range2]])))=COUNT(INDIRECT(input478[[#This Row],[range1]]))</f>
        <v>0</v>
      </c>
      <c r="N843" t="b">
        <f ca="1">IF(AND(NOT(input478[[#This Row],[All DESC?]]),NOT(input478[[#This Row],[All ASC?]])),FALSE(),TRUE())</f>
        <v>1</v>
      </c>
      <c r="O843" cm="1">
        <f t="array" aca="1" ref="O843" ca="1">IF(AND(input478[[#This Row],[Safe Part 1]],(MAX(ABS((INDIRECT(input478[[#This Row],[range2]]))-(INDIRECT(input478[[#This Row],[range1]])))))&lt;=3),1,0)</f>
        <v>0</v>
      </c>
    </row>
    <row r="844" spans="1:15" x14ac:dyDescent="0.35">
      <c r="A844">
        <v>13</v>
      </c>
      <c r="B844">
        <v>16</v>
      </c>
      <c r="C844">
        <v>17</v>
      </c>
      <c r="D844">
        <v>18</v>
      </c>
      <c r="H844">
        <f>1</f>
        <v>1</v>
      </c>
      <c r="I844">
        <f>COUNTA(input478[[#This Row],[Column1.1]:[Column1.8]])</f>
        <v>4</v>
      </c>
      <c r="J844" t="str">
        <f>ADDRESS(ROW(),input478[[#This Row],[first col]]+1,4)&amp;":"&amp;ADDRESS(ROW(),input478[[#This Row],[lastcol]],4)</f>
        <v>B844:D844</v>
      </c>
      <c r="K844" t="str">
        <f>ADDRESS(ROW(),input478[[#This Row],[first col]],4)&amp;":"&amp;ADDRESS(ROW(),input478[[#This Row],[lastcol]]-1,4)</f>
        <v>A844:C844</v>
      </c>
      <c r="L844" t="b" cm="1">
        <f t="array" aca="1" ref="L844" ca="1">SUMPRODUCT(--(INDIRECT(input478[[#This Row],[range1]])&lt;INDIRECT(input478[[#This Row],[range2]])))=COUNT(INDIRECT(input478[[#This Row],[range1]]))</f>
        <v>0</v>
      </c>
      <c r="M844" t="b" cm="1">
        <f t="array" aca="1" ref="M844" ca="1">SUMPRODUCT(--(INDIRECT(input478[[#This Row],[range1]])&gt;INDIRECT(input478[[#This Row],[range2]])))=COUNT(INDIRECT(input478[[#This Row],[range1]]))</f>
        <v>1</v>
      </c>
      <c r="N844" t="b">
        <f ca="1">IF(AND(NOT(input478[[#This Row],[All DESC?]]),NOT(input478[[#This Row],[All ASC?]])),FALSE(),TRUE())</f>
        <v>1</v>
      </c>
      <c r="O844" cm="1">
        <f t="array" aca="1" ref="O844" ca="1">IF(AND(input478[[#This Row],[Safe Part 1]],(MAX(ABS((INDIRECT(input478[[#This Row],[range2]]))-(INDIRECT(input478[[#This Row],[range1]])))))&lt;=3),1,0)</f>
        <v>1</v>
      </c>
    </row>
    <row r="845" spans="1:15" x14ac:dyDescent="0.35">
      <c r="A845">
        <v>58</v>
      </c>
      <c r="B845">
        <v>61</v>
      </c>
      <c r="C845">
        <v>63</v>
      </c>
      <c r="D845">
        <v>66</v>
      </c>
      <c r="H845">
        <f>1</f>
        <v>1</v>
      </c>
      <c r="I845">
        <f>COUNTA(input478[[#This Row],[Column1.1]:[Column1.8]])</f>
        <v>4</v>
      </c>
      <c r="J845" t="str">
        <f>ADDRESS(ROW(),input478[[#This Row],[first col]]+1,4)&amp;":"&amp;ADDRESS(ROW(),input478[[#This Row],[lastcol]],4)</f>
        <v>B845:D845</v>
      </c>
      <c r="K845" t="str">
        <f>ADDRESS(ROW(),input478[[#This Row],[first col]],4)&amp;":"&amp;ADDRESS(ROW(),input478[[#This Row],[lastcol]]-1,4)</f>
        <v>A845:C845</v>
      </c>
      <c r="L845" t="b" cm="1">
        <f t="array" aca="1" ref="L845" ca="1">SUMPRODUCT(--(INDIRECT(input478[[#This Row],[range1]])&lt;INDIRECT(input478[[#This Row],[range2]])))=COUNT(INDIRECT(input478[[#This Row],[range1]]))</f>
        <v>0</v>
      </c>
      <c r="M845" t="b" cm="1">
        <f t="array" aca="1" ref="M845" ca="1">SUMPRODUCT(--(INDIRECT(input478[[#This Row],[range1]])&gt;INDIRECT(input478[[#This Row],[range2]])))=COUNT(INDIRECT(input478[[#This Row],[range1]]))</f>
        <v>1</v>
      </c>
      <c r="N845" t="b">
        <f ca="1">IF(AND(NOT(input478[[#This Row],[All DESC?]]),NOT(input478[[#This Row],[All ASC?]])),FALSE(),TRUE())</f>
        <v>1</v>
      </c>
      <c r="O845" cm="1">
        <f t="array" aca="1" ref="O845" ca="1">IF(AND(input478[[#This Row],[Safe Part 1]],(MAX(ABS((INDIRECT(input478[[#This Row],[range2]]))-(INDIRECT(input478[[#This Row],[range1]])))))&lt;=3),1,0)</f>
        <v>1</v>
      </c>
    </row>
    <row r="846" spans="1:15" x14ac:dyDescent="0.35">
      <c r="A846">
        <v>23</v>
      </c>
      <c r="B846">
        <v>27</v>
      </c>
      <c r="C846">
        <v>29</v>
      </c>
      <c r="D846">
        <v>32</v>
      </c>
      <c r="E846">
        <v>35</v>
      </c>
      <c r="F846">
        <v>36</v>
      </c>
      <c r="H846">
        <f>1</f>
        <v>1</v>
      </c>
      <c r="I846">
        <f>COUNTA(input478[[#This Row],[Column1.1]:[Column1.8]])</f>
        <v>6</v>
      </c>
      <c r="J846" t="str">
        <f>ADDRESS(ROW(),input478[[#This Row],[first col]]+1,4)&amp;":"&amp;ADDRESS(ROW(),input478[[#This Row],[lastcol]],4)</f>
        <v>B846:F846</v>
      </c>
      <c r="K846" t="str">
        <f>ADDRESS(ROW(),input478[[#This Row],[first col]],4)&amp;":"&amp;ADDRESS(ROW(),input478[[#This Row],[lastcol]]-1,4)</f>
        <v>A846:E846</v>
      </c>
      <c r="L846" t="b" cm="1">
        <f t="array" aca="1" ref="L846" ca="1">SUMPRODUCT(--(INDIRECT(input478[[#This Row],[range1]])&lt;INDIRECT(input478[[#This Row],[range2]])))=COUNT(INDIRECT(input478[[#This Row],[range1]]))</f>
        <v>0</v>
      </c>
      <c r="M846" t="b" cm="1">
        <f t="array" aca="1" ref="M846" ca="1">SUMPRODUCT(--(INDIRECT(input478[[#This Row],[range1]])&gt;INDIRECT(input478[[#This Row],[range2]])))=COUNT(INDIRECT(input478[[#This Row],[range1]]))</f>
        <v>1</v>
      </c>
      <c r="N846" t="b">
        <f ca="1">IF(AND(NOT(input478[[#This Row],[All DESC?]]),NOT(input478[[#This Row],[All ASC?]])),FALSE(),TRUE())</f>
        <v>1</v>
      </c>
      <c r="O846" cm="1">
        <f t="array" aca="1" ref="O846" ca="1">IF(AND(input478[[#This Row],[Safe Part 1]],(MAX(ABS((INDIRECT(input478[[#This Row],[range2]]))-(INDIRECT(input478[[#This Row],[range1]])))))&lt;=3),1,0)</f>
        <v>0</v>
      </c>
    </row>
    <row r="847" spans="1:15" x14ac:dyDescent="0.35">
      <c r="A847">
        <v>56</v>
      </c>
      <c r="B847">
        <v>61</v>
      </c>
      <c r="C847">
        <v>63</v>
      </c>
      <c r="D847">
        <v>66</v>
      </c>
      <c r="E847">
        <v>69</v>
      </c>
      <c r="F847">
        <v>71</v>
      </c>
      <c r="G847">
        <v>74</v>
      </c>
      <c r="H847">
        <f>1</f>
        <v>1</v>
      </c>
      <c r="I847">
        <f>COUNTA(input478[[#This Row],[Column1.1]:[Column1.8]])</f>
        <v>7</v>
      </c>
      <c r="J847" t="str">
        <f>ADDRESS(ROW(),input478[[#This Row],[first col]]+1,4)&amp;":"&amp;ADDRESS(ROW(),input478[[#This Row],[lastcol]],4)</f>
        <v>B847:G847</v>
      </c>
      <c r="K847" t="str">
        <f>ADDRESS(ROW(),input478[[#This Row],[first col]],4)&amp;":"&amp;ADDRESS(ROW(),input478[[#This Row],[lastcol]]-1,4)</f>
        <v>A847:F847</v>
      </c>
      <c r="L847" t="b" cm="1">
        <f t="array" aca="1" ref="L847" ca="1">SUMPRODUCT(--(INDIRECT(input478[[#This Row],[range1]])&lt;INDIRECT(input478[[#This Row],[range2]])))=COUNT(INDIRECT(input478[[#This Row],[range1]]))</f>
        <v>0</v>
      </c>
      <c r="M847" t="b" cm="1">
        <f t="array" aca="1" ref="M847" ca="1">SUMPRODUCT(--(INDIRECT(input478[[#This Row],[range1]])&gt;INDIRECT(input478[[#This Row],[range2]])))=COUNT(INDIRECT(input478[[#This Row],[range1]]))</f>
        <v>1</v>
      </c>
      <c r="N847" t="b">
        <f ca="1">IF(AND(NOT(input478[[#This Row],[All DESC?]]),NOT(input478[[#This Row],[All ASC?]])),FALSE(),TRUE())</f>
        <v>1</v>
      </c>
      <c r="O847" cm="1">
        <f t="array" aca="1" ref="O847" ca="1">IF(AND(input478[[#This Row],[Safe Part 1]],(MAX(ABS((INDIRECT(input478[[#This Row],[range2]]))-(INDIRECT(input478[[#This Row],[range1]])))))&lt;=3),1,0)</f>
        <v>0</v>
      </c>
    </row>
    <row r="848" spans="1:15" x14ac:dyDescent="0.35">
      <c r="A848">
        <v>84</v>
      </c>
      <c r="B848">
        <v>88</v>
      </c>
      <c r="C848">
        <v>89</v>
      </c>
      <c r="D848">
        <v>92</v>
      </c>
      <c r="E848">
        <v>95</v>
      </c>
      <c r="H848">
        <f>1</f>
        <v>1</v>
      </c>
      <c r="I848">
        <f>COUNTA(input478[[#This Row],[Column1.1]:[Column1.8]])</f>
        <v>5</v>
      </c>
      <c r="J848" t="str">
        <f>ADDRESS(ROW(),input478[[#This Row],[first col]]+1,4)&amp;":"&amp;ADDRESS(ROW(),input478[[#This Row],[lastcol]],4)</f>
        <v>B848:E848</v>
      </c>
      <c r="K848" t="str">
        <f>ADDRESS(ROW(),input478[[#This Row],[first col]],4)&amp;":"&amp;ADDRESS(ROW(),input478[[#This Row],[lastcol]]-1,4)</f>
        <v>A848:D848</v>
      </c>
      <c r="L848" t="b" cm="1">
        <f t="array" aca="1" ref="L848" ca="1">SUMPRODUCT(--(INDIRECT(input478[[#This Row],[range1]])&lt;INDIRECT(input478[[#This Row],[range2]])))=COUNT(INDIRECT(input478[[#This Row],[range1]]))</f>
        <v>0</v>
      </c>
      <c r="M848" t="b" cm="1">
        <f t="array" aca="1" ref="M848" ca="1">SUMPRODUCT(--(INDIRECT(input478[[#This Row],[range1]])&gt;INDIRECT(input478[[#This Row],[range2]])))=COUNT(INDIRECT(input478[[#This Row],[range1]]))</f>
        <v>1</v>
      </c>
      <c r="N848" t="b">
        <f ca="1">IF(AND(NOT(input478[[#This Row],[All DESC?]]),NOT(input478[[#This Row],[All ASC?]])),FALSE(),TRUE())</f>
        <v>1</v>
      </c>
      <c r="O848" cm="1">
        <f t="array" aca="1" ref="O848" ca="1">IF(AND(input478[[#This Row],[Safe Part 1]],(MAX(ABS((INDIRECT(input478[[#This Row],[range2]]))-(INDIRECT(input478[[#This Row],[range1]])))))&lt;=3),1,0)</f>
        <v>0</v>
      </c>
    </row>
    <row r="849" spans="1:15" x14ac:dyDescent="0.35">
      <c r="A849">
        <v>78</v>
      </c>
      <c r="B849">
        <v>84</v>
      </c>
      <c r="C849">
        <v>87</v>
      </c>
      <c r="D849">
        <v>90</v>
      </c>
      <c r="E849">
        <v>91</v>
      </c>
      <c r="F849">
        <v>93</v>
      </c>
      <c r="H849">
        <f>1</f>
        <v>1</v>
      </c>
      <c r="I849">
        <f>COUNTA(input478[[#This Row],[Column1.1]:[Column1.8]])</f>
        <v>6</v>
      </c>
      <c r="J849" t="str">
        <f>ADDRESS(ROW(),input478[[#This Row],[first col]]+1,4)&amp;":"&amp;ADDRESS(ROW(),input478[[#This Row],[lastcol]],4)</f>
        <v>B849:F849</v>
      </c>
      <c r="K849" t="str">
        <f>ADDRESS(ROW(),input478[[#This Row],[first col]],4)&amp;":"&amp;ADDRESS(ROW(),input478[[#This Row],[lastcol]]-1,4)</f>
        <v>A849:E849</v>
      </c>
      <c r="L849" t="b" cm="1">
        <f t="array" aca="1" ref="L849" ca="1">SUMPRODUCT(--(INDIRECT(input478[[#This Row],[range1]])&lt;INDIRECT(input478[[#This Row],[range2]])))=COUNT(INDIRECT(input478[[#This Row],[range1]]))</f>
        <v>0</v>
      </c>
      <c r="M849" t="b" cm="1">
        <f t="array" aca="1" ref="M849" ca="1">SUMPRODUCT(--(INDIRECT(input478[[#This Row],[range1]])&gt;INDIRECT(input478[[#This Row],[range2]])))=COUNT(INDIRECT(input478[[#This Row],[range1]]))</f>
        <v>1</v>
      </c>
      <c r="N849" t="b">
        <f ca="1">IF(AND(NOT(input478[[#This Row],[All DESC?]]),NOT(input478[[#This Row],[All ASC?]])),FALSE(),TRUE())</f>
        <v>1</v>
      </c>
      <c r="O849" cm="1">
        <f t="array" aca="1" ref="O849" ca="1">IF(AND(input478[[#This Row],[Safe Part 1]],(MAX(ABS((INDIRECT(input478[[#This Row],[range2]]))-(INDIRECT(input478[[#This Row],[range1]])))))&lt;=3),1,0)</f>
        <v>0</v>
      </c>
    </row>
    <row r="850" spans="1:15" x14ac:dyDescent="0.35">
      <c r="A850">
        <v>26</v>
      </c>
      <c r="B850">
        <v>22</v>
      </c>
      <c r="C850">
        <v>21</v>
      </c>
      <c r="D850">
        <v>19</v>
      </c>
      <c r="E850">
        <v>16</v>
      </c>
      <c r="H850">
        <f>1</f>
        <v>1</v>
      </c>
      <c r="I850">
        <f>COUNTA(input478[[#This Row],[Column1.1]:[Column1.8]])</f>
        <v>5</v>
      </c>
      <c r="J850" t="str">
        <f>ADDRESS(ROW(),input478[[#This Row],[first col]]+1,4)&amp;":"&amp;ADDRESS(ROW(),input478[[#This Row],[lastcol]],4)</f>
        <v>B850:E850</v>
      </c>
      <c r="K850" t="str">
        <f>ADDRESS(ROW(),input478[[#This Row],[first col]],4)&amp;":"&amp;ADDRESS(ROW(),input478[[#This Row],[lastcol]]-1,4)</f>
        <v>A850:D850</v>
      </c>
      <c r="L850" t="b" cm="1">
        <f t="array" aca="1" ref="L850" ca="1">SUMPRODUCT(--(INDIRECT(input478[[#This Row],[range1]])&lt;INDIRECT(input478[[#This Row],[range2]])))=COUNT(INDIRECT(input478[[#This Row],[range1]]))</f>
        <v>1</v>
      </c>
      <c r="M850" t="b" cm="1">
        <f t="array" aca="1" ref="M850" ca="1">SUMPRODUCT(--(INDIRECT(input478[[#This Row],[range1]])&gt;INDIRECT(input478[[#This Row],[range2]])))=COUNT(INDIRECT(input478[[#This Row],[range1]]))</f>
        <v>0</v>
      </c>
      <c r="N850" t="b">
        <f ca="1">IF(AND(NOT(input478[[#This Row],[All DESC?]]),NOT(input478[[#This Row],[All ASC?]])),FALSE(),TRUE())</f>
        <v>1</v>
      </c>
      <c r="O850" cm="1">
        <f t="array" aca="1" ref="O850" ca="1">IF(AND(input478[[#This Row],[Safe Part 1]],(MAX(ABS((INDIRECT(input478[[#This Row],[range2]]))-(INDIRECT(input478[[#This Row],[range1]])))))&lt;=3),1,0)</f>
        <v>0</v>
      </c>
    </row>
    <row r="851" spans="1:15" x14ac:dyDescent="0.35">
      <c r="A851">
        <v>44</v>
      </c>
      <c r="B851">
        <v>38</v>
      </c>
      <c r="C851">
        <v>37</v>
      </c>
      <c r="D851">
        <v>36</v>
      </c>
      <c r="E851">
        <v>33</v>
      </c>
      <c r="H851">
        <f>1</f>
        <v>1</v>
      </c>
      <c r="I851">
        <f>COUNTA(input478[[#This Row],[Column1.1]:[Column1.8]])</f>
        <v>5</v>
      </c>
      <c r="J851" t="str">
        <f>ADDRESS(ROW(),input478[[#This Row],[first col]]+1,4)&amp;":"&amp;ADDRESS(ROW(),input478[[#This Row],[lastcol]],4)</f>
        <v>B851:E851</v>
      </c>
      <c r="K851" t="str">
        <f>ADDRESS(ROW(),input478[[#This Row],[first col]],4)&amp;":"&amp;ADDRESS(ROW(),input478[[#This Row],[lastcol]]-1,4)</f>
        <v>A851:D851</v>
      </c>
      <c r="L851" t="b" cm="1">
        <f t="array" aca="1" ref="L851" ca="1">SUMPRODUCT(--(INDIRECT(input478[[#This Row],[range1]])&lt;INDIRECT(input478[[#This Row],[range2]])))=COUNT(INDIRECT(input478[[#This Row],[range1]]))</f>
        <v>1</v>
      </c>
      <c r="M851" t="b" cm="1">
        <f t="array" aca="1" ref="M851" ca="1">SUMPRODUCT(--(INDIRECT(input478[[#This Row],[range1]])&gt;INDIRECT(input478[[#This Row],[range2]])))=COUNT(INDIRECT(input478[[#This Row],[range1]]))</f>
        <v>0</v>
      </c>
      <c r="N851" t="b">
        <f ca="1">IF(AND(NOT(input478[[#This Row],[All DESC?]]),NOT(input478[[#This Row],[All ASC?]])),FALSE(),TRUE())</f>
        <v>1</v>
      </c>
      <c r="O851" cm="1">
        <f t="array" aca="1" ref="O851" ca="1">IF(AND(input478[[#This Row],[Safe Part 1]],(MAX(ABS((INDIRECT(input478[[#This Row],[range2]]))-(INDIRECT(input478[[#This Row],[range1]])))))&lt;=3),1,0)</f>
        <v>0</v>
      </c>
    </row>
    <row r="852" spans="1:15" x14ac:dyDescent="0.35">
      <c r="A852">
        <v>80</v>
      </c>
      <c r="B852">
        <v>78</v>
      </c>
      <c r="C852">
        <v>76</v>
      </c>
      <c r="D852">
        <v>74</v>
      </c>
      <c r="E852">
        <v>72</v>
      </c>
      <c r="F852">
        <v>70</v>
      </c>
      <c r="G852">
        <v>68</v>
      </c>
      <c r="H852">
        <f>1</f>
        <v>1</v>
      </c>
      <c r="I852">
        <f>COUNTA(input478[[#This Row],[Column1.1]:[Column1.8]])</f>
        <v>7</v>
      </c>
      <c r="J852" t="str">
        <f>ADDRESS(ROW(),input478[[#This Row],[first col]]+1,4)&amp;":"&amp;ADDRESS(ROW(),input478[[#This Row],[lastcol]],4)</f>
        <v>B852:G852</v>
      </c>
      <c r="K852" t="str">
        <f>ADDRESS(ROW(),input478[[#This Row],[first col]],4)&amp;":"&amp;ADDRESS(ROW(),input478[[#This Row],[lastcol]]-1,4)</f>
        <v>A852:F852</v>
      </c>
      <c r="L852" t="b" cm="1">
        <f t="array" aca="1" ref="L852" ca="1">SUMPRODUCT(--(INDIRECT(input478[[#This Row],[range1]])&lt;INDIRECT(input478[[#This Row],[range2]])))=COUNT(INDIRECT(input478[[#This Row],[range1]]))</f>
        <v>1</v>
      </c>
      <c r="M852" t="b" cm="1">
        <f t="array" aca="1" ref="M852" ca="1">SUMPRODUCT(--(INDIRECT(input478[[#This Row],[range1]])&gt;INDIRECT(input478[[#This Row],[range2]])))=COUNT(INDIRECT(input478[[#This Row],[range1]]))</f>
        <v>0</v>
      </c>
      <c r="N852" t="b">
        <f ca="1">IF(AND(NOT(input478[[#This Row],[All DESC?]]),NOT(input478[[#This Row],[All ASC?]])),FALSE(),TRUE())</f>
        <v>1</v>
      </c>
      <c r="O852" cm="1">
        <f t="array" aca="1" ref="O852" ca="1">IF(AND(input478[[#This Row],[Safe Part 1]],(MAX(ABS((INDIRECT(input478[[#This Row],[range2]]))-(INDIRECT(input478[[#This Row],[range1]])))))&lt;=3),1,0)</f>
        <v>1</v>
      </c>
    </row>
    <row r="853" spans="1:15" x14ac:dyDescent="0.35">
      <c r="A853">
        <v>27</v>
      </c>
      <c r="B853">
        <v>30</v>
      </c>
      <c r="C853">
        <v>32</v>
      </c>
      <c r="D853">
        <v>35</v>
      </c>
      <c r="E853">
        <v>36</v>
      </c>
      <c r="H853">
        <f>1</f>
        <v>1</v>
      </c>
      <c r="I853">
        <f>COUNTA(input478[[#This Row],[Column1.1]:[Column1.8]])</f>
        <v>5</v>
      </c>
      <c r="J853" t="str">
        <f>ADDRESS(ROW(),input478[[#This Row],[first col]]+1,4)&amp;":"&amp;ADDRESS(ROW(),input478[[#This Row],[lastcol]],4)</f>
        <v>B853:E853</v>
      </c>
      <c r="K853" t="str">
        <f>ADDRESS(ROW(),input478[[#This Row],[first col]],4)&amp;":"&amp;ADDRESS(ROW(),input478[[#This Row],[lastcol]]-1,4)</f>
        <v>A853:D853</v>
      </c>
      <c r="L853" t="b" cm="1">
        <f t="array" aca="1" ref="L853" ca="1">SUMPRODUCT(--(INDIRECT(input478[[#This Row],[range1]])&lt;INDIRECT(input478[[#This Row],[range2]])))=COUNT(INDIRECT(input478[[#This Row],[range1]]))</f>
        <v>0</v>
      </c>
      <c r="M853" t="b" cm="1">
        <f t="array" aca="1" ref="M853" ca="1">SUMPRODUCT(--(INDIRECT(input478[[#This Row],[range1]])&gt;INDIRECT(input478[[#This Row],[range2]])))=COUNT(INDIRECT(input478[[#This Row],[range1]]))</f>
        <v>1</v>
      </c>
      <c r="N853" t="b">
        <f ca="1">IF(AND(NOT(input478[[#This Row],[All DESC?]]),NOT(input478[[#This Row],[All ASC?]])),FALSE(),TRUE())</f>
        <v>1</v>
      </c>
      <c r="O853" cm="1">
        <f t="array" aca="1" ref="O853" ca="1">IF(AND(input478[[#This Row],[Safe Part 1]],(MAX(ABS((INDIRECT(input478[[#This Row],[range2]]))-(INDIRECT(input478[[#This Row],[range1]])))))&lt;=3),1,0)</f>
        <v>1</v>
      </c>
    </row>
    <row r="854" spans="1:15" x14ac:dyDescent="0.35">
      <c r="A854">
        <v>75</v>
      </c>
      <c r="B854">
        <v>72</v>
      </c>
      <c r="C854">
        <v>70</v>
      </c>
      <c r="D854">
        <v>67</v>
      </c>
      <c r="E854">
        <v>64</v>
      </c>
      <c r="F854">
        <v>61</v>
      </c>
      <c r="G854">
        <v>60</v>
      </c>
      <c r="H854">
        <f>1</f>
        <v>1</v>
      </c>
      <c r="I854">
        <f>COUNTA(input478[[#This Row],[Column1.1]:[Column1.8]])</f>
        <v>7</v>
      </c>
      <c r="J854" t="str">
        <f>ADDRESS(ROW(),input478[[#This Row],[first col]]+1,4)&amp;":"&amp;ADDRESS(ROW(),input478[[#This Row],[lastcol]],4)</f>
        <v>B854:G854</v>
      </c>
      <c r="K854" t="str">
        <f>ADDRESS(ROW(),input478[[#This Row],[first col]],4)&amp;":"&amp;ADDRESS(ROW(),input478[[#This Row],[lastcol]]-1,4)</f>
        <v>A854:F854</v>
      </c>
      <c r="L854" t="b" cm="1">
        <f t="array" aca="1" ref="L854" ca="1">SUMPRODUCT(--(INDIRECT(input478[[#This Row],[range1]])&lt;INDIRECT(input478[[#This Row],[range2]])))=COUNT(INDIRECT(input478[[#This Row],[range1]]))</f>
        <v>1</v>
      </c>
      <c r="M854" t="b" cm="1">
        <f t="array" aca="1" ref="M854" ca="1">SUMPRODUCT(--(INDIRECT(input478[[#This Row],[range1]])&gt;INDIRECT(input478[[#This Row],[range2]])))=COUNT(INDIRECT(input478[[#This Row],[range1]]))</f>
        <v>0</v>
      </c>
      <c r="N854" t="b">
        <f ca="1">IF(AND(NOT(input478[[#This Row],[All DESC?]]),NOT(input478[[#This Row],[All ASC?]])),FALSE(),TRUE())</f>
        <v>1</v>
      </c>
      <c r="O854" cm="1">
        <f t="array" aca="1" ref="O854" ca="1">IF(AND(input478[[#This Row],[Safe Part 1]],(MAX(ABS((INDIRECT(input478[[#This Row],[range2]]))-(INDIRECT(input478[[#This Row],[range1]])))))&lt;=3),1,0)</f>
        <v>1</v>
      </c>
    </row>
    <row r="855" spans="1:15" x14ac:dyDescent="0.35">
      <c r="A855">
        <v>59</v>
      </c>
      <c r="B855">
        <v>64</v>
      </c>
      <c r="C855">
        <v>66</v>
      </c>
      <c r="D855">
        <v>69</v>
      </c>
      <c r="E855">
        <v>72</v>
      </c>
      <c r="F855">
        <v>73</v>
      </c>
      <c r="H855">
        <f>1</f>
        <v>1</v>
      </c>
      <c r="I855">
        <f>COUNTA(input478[[#This Row],[Column1.1]:[Column1.8]])</f>
        <v>6</v>
      </c>
      <c r="J855" t="str">
        <f>ADDRESS(ROW(),input478[[#This Row],[first col]]+1,4)&amp;":"&amp;ADDRESS(ROW(),input478[[#This Row],[lastcol]],4)</f>
        <v>B855:F855</v>
      </c>
      <c r="K855" t="str">
        <f>ADDRESS(ROW(),input478[[#This Row],[first col]],4)&amp;":"&amp;ADDRESS(ROW(),input478[[#This Row],[lastcol]]-1,4)</f>
        <v>A855:E855</v>
      </c>
      <c r="L855" t="b" cm="1">
        <f t="array" aca="1" ref="L855" ca="1">SUMPRODUCT(--(INDIRECT(input478[[#This Row],[range1]])&lt;INDIRECT(input478[[#This Row],[range2]])))=COUNT(INDIRECT(input478[[#This Row],[range1]]))</f>
        <v>0</v>
      </c>
      <c r="M855" t="b" cm="1">
        <f t="array" aca="1" ref="M855" ca="1">SUMPRODUCT(--(INDIRECT(input478[[#This Row],[range1]])&gt;INDIRECT(input478[[#This Row],[range2]])))=COUNT(INDIRECT(input478[[#This Row],[range1]]))</f>
        <v>1</v>
      </c>
      <c r="N855" t="b">
        <f ca="1">IF(AND(NOT(input478[[#This Row],[All DESC?]]),NOT(input478[[#This Row],[All ASC?]])),FALSE(),TRUE())</f>
        <v>1</v>
      </c>
      <c r="O855" cm="1">
        <f t="array" aca="1" ref="O855" ca="1">IF(AND(input478[[#This Row],[Safe Part 1]],(MAX(ABS((INDIRECT(input478[[#This Row],[range2]]))-(INDIRECT(input478[[#This Row],[range1]])))))&lt;=3),1,0)</f>
        <v>0</v>
      </c>
    </row>
    <row r="856" spans="1:15" x14ac:dyDescent="0.35">
      <c r="A856">
        <v>39</v>
      </c>
      <c r="B856">
        <v>36</v>
      </c>
      <c r="C856">
        <v>34</v>
      </c>
      <c r="D856">
        <v>31</v>
      </c>
      <c r="E856">
        <v>30</v>
      </c>
      <c r="F856">
        <v>27</v>
      </c>
      <c r="G856">
        <v>25</v>
      </c>
      <c r="H856">
        <f>1</f>
        <v>1</v>
      </c>
      <c r="I856">
        <f>COUNTA(input478[[#This Row],[Column1.1]:[Column1.8]])</f>
        <v>7</v>
      </c>
      <c r="J856" t="str">
        <f>ADDRESS(ROW(),input478[[#This Row],[first col]]+1,4)&amp;":"&amp;ADDRESS(ROW(),input478[[#This Row],[lastcol]],4)</f>
        <v>B856:G856</v>
      </c>
      <c r="K856" t="str">
        <f>ADDRESS(ROW(),input478[[#This Row],[first col]],4)&amp;":"&amp;ADDRESS(ROW(),input478[[#This Row],[lastcol]]-1,4)</f>
        <v>A856:F856</v>
      </c>
      <c r="L856" t="b" cm="1">
        <f t="array" aca="1" ref="L856" ca="1">SUMPRODUCT(--(INDIRECT(input478[[#This Row],[range1]])&lt;INDIRECT(input478[[#This Row],[range2]])))=COUNT(INDIRECT(input478[[#This Row],[range1]]))</f>
        <v>1</v>
      </c>
      <c r="M856" t="b" cm="1">
        <f t="array" aca="1" ref="M856" ca="1">SUMPRODUCT(--(INDIRECT(input478[[#This Row],[range1]])&gt;INDIRECT(input478[[#This Row],[range2]])))=COUNT(INDIRECT(input478[[#This Row],[range1]]))</f>
        <v>0</v>
      </c>
      <c r="N856" t="b">
        <f ca="1">IF(AND(NOT(input478[[#This Row],[All DESC?]]),NOT(input478[[#This Row],[All ASC?]])),FALSE(),TRUE())</f>
        <v>1</v>
      </c>
      <c r="O856" cm="1">
        <f t="array" aca="1" ref="O856" ca="1">IF(AND(input478[[#This Row],[Safe Part 1]],(MAX(ABS((INDIRECT(input478[[#This Row],[range2]]))-(INDIRECT(input478[[#This Row],[range1]])))))&lt;=3),1,0)</f>
        <v>1</v>
      </c>
    </row>
    <row r="857" spans="1:15" x14ac:dyDescent="0.35">
      <c r="A857">
        <v>3</v>
      </c>
      <c r="B857">
        <v>5</v>
      </c>
      <c r="C857">
        <v>7</v>
      </c>
      <c r="D857">
        <v>10</v>
      </c>
      <c r="E857">
        <v>11</v>
      </c>
      <c r="H857">
        <f>1</f>
        <v>1</v>
      </c>
      <c r="I857">
        <f>COUNTA(input478[[#This Row],[Column1.1]:[Column1.8]])</f>
        <v>5</v>
      </c>
      <c r="J857" t="str">
        <f>ADDRESS(ROW(),input478[[#This Row],[first col]]+1,4)&amp;":"&amp;ADDRESS(ROW(),input478[[#This Row],[lastcol]],4)</f>
        <v>B857:E857</v>
      </c>
      <c r="K857" t="str">
        <f>ADDRESS(ROW(),input478[[#This Row],[first col]],4)&amp;":"&amp;ADDRESS(ROW(),input478[[#This Row],[lastcol]]-1,4)</f>
        <v>A857:D857</v>
      </c>
      <c r="L857" t="b" cm="1">
        <f t="array" aca="1" ref="L857" ca="1">SUMPRODUCT(--(INDIRECT(input478[[#This Row],[range1]])&lt;INDIRECT(input478[[#This Row],[range2]])))=COUNT(INDIRECT(input478[[#This Row],[range1]]))</f>
        <v>0</v>
      </c>
      <c r="M857" t="b" cm="1">
        <f t="array" aca="1" ref="M857" ca="1">SUMPRODUCT(--(INDIRECT(input478[[#This Row],[range1]])&gt;INDIRECT(input478[[#This Row],[range2]])))=COUNT(INDIRECT(input478[[#This Row],[range1]]))</f>
        <v>1</v>
      </c>
      <c r="N857" t="b">
        <f ca="1">IF(AND(NOT(input478[[#This Row],[All DESC?]]),NOT(input478[[#This Row],[All ASC?]])),FALSE(),TRUE())</f>
        <v>1</v>
      </c>
      <c r="O857" cm="1">
        <f t="array" aca="1" ref="O857" ca="1">IF(AND(input478[[#This Row],[Safe Part 1]],(MAX(ABS((INDIRECT(input478[[#This Row],[range2]]))-(INDIRECT(input478[[#This Row],[range1]])))))&lt;=3),1,0)</f>
        <v>1</v>
      </c>
    </row>
    <row r="858" spans="1:15" x14ac:dyDescent="0.35">
      <c r="A858">
        <v>73</v>
      </c>
      <c r="B858">
        <v>76</v>
      </c>
      <c r="C858">
        <v>77</v>
      </c>
      <c r="D858">
        <v>80</v>
      </c>
      <c r="E858">
        <v>81</v>
      </c>
      <c r="H858">
        <f>1</f>
        <v>1</v>
      </c>
      <c r="I858">
        <f>COUNTA(input478[[#This Row],[Column1.1]:[Column1.8]])</f>
        <v>5</v>
      </c>
      <c r="J858" t="str">
        <f>ADDRESS(ROW(),input478[[#This Row],[first col]]+1,4)&amp;":"&amp;ADDRESS(ROW(),input478[[#This Row],[lastcol]],4)</f>
        <v>B858:E858</v>
      </c>
      <c r="K858" t="str">
        <f>ADDRESS(ROW(),input478[[#This Row],[first col]],4)&amp;":"&amp;ADDRESS(ROW(),input478[[#This Row],[lastcol]]-1,4)</f>
        <v>A858:D858</v>
      </c>
      <c r="L858" t="b" cm="1">
        <f t="array" aca="1" ref="L858" ca="1">SUMPRODUCT(--(INDIRECT(input478[[#This Row],[range1]])&lt;INDIRECT(input478[[#This Row],[range2]])))=COUNT(INDIRECT(input478[[#This Row],[range1]]))</f>
        <v>0</v>
      </c>
      <c r="M858" t="b" cm="1">
        <f t="array" aca="1" ref="M858" ca="1">SUMPRODUCT(--(INDIRECT(input478[[#This Row],[range1]])&gt;INDIRECT(input478[[#This Row],[range2]])))=COUNT(INDIRECT(input478[[#This Row],[range1]]))</f>
        <v>1</v>
      </c>
      <c r="N858" t="b">
        <f ca="1">IF(AND(NOT(input478[[#This Row],[All DESC?]]),NOT(input478[[#This Row],[All ASC?]])),FALSE(),TRUE())</f>
        <v>1</v>
      </c>
      <c r="O858" cm="1">
        <f t="array" aca="1" ref="O858" ca="1">IF(AND(input478[[#This Row],[Safe Part 1]],(MAX(ABS((INDIRECT(input478[[#This Row],[range2]]))-(INDIRECT(input478[[#This Row],[range1]])))))&lt;=3),1,0)</f>
        <v>1</v>
      </c>
    </row>
    <row r="859" spans="1:15" x14ac:dyDescent="0.35">
      <c r="A859">
        <v>58</v>
      </c>
      <c r="B859">
        <v>62</v>
      </c>
      <c r="C859">
        <v>65</v>
      </c>
      <c r="D859">
        <v>68</v>
      </c>
      <c r="E859">
        <v>69</v>
      </c>
      <c r="H859">
        <f>1</f>
        <v>1</v>
      </c>
      <c r="I859">
        <f>COUNTA(input478[[#This Row],[Column1.1]:[Column1.8]])</f>
        <v>5</v>
      </c>
      <c r="J859" t="str">
        <f>ADDRESS(ROW(),input478[[#This Row],[first col]]+1,4)&amp;":"&amp;ADDRESS(ROW(),input478[[#This Row],[lastcol]],4)</f>
        <v>B859:E859</v>
      </c>
      <c r="K859" t="str">
        <f>ADDRESS(ROW(),input478[[#This Row],[first col]],4)&amp;":"&amp;ADDRESS(ROW(),input478[[#This Row],[lastcol]]-1,4)</f>
        <v>A859:D859</v>
      </c>
      <c r="L859" t="b" cm="1">
        <f t="array" aca="1" ref="L859" ca="1">SUMPRODUCT(--(INDIRECT(input478[[#This Row],[range1]])&lt;INDIRECT(input478[[#This Row],[range2]])))=COUNT(INDIRECT(input478[[#This Row],[range1]]))</f>
        <v>0</v>
      </c>
      <c r="M859" t="b" cm="1">
        <f t="array" aca="1" ref="M859" ca="1">SUMPRODUCT(--(INDIRECT(input478[[#This Row],[range1]])&gt;INDIRECT(input478[[#This Row],[range2]])))=COUNT(INDIRECT(input478[[#This Row],[range1]]))</f>
        <v>1</v>
      </c>
      <c r="N859" t="b">
        <f ca="1">IF(AND(NOT(input478[[#This Row],[All DESC?]]),NOT(input478[[#This Row],[All ASC?]])),FALSE(),TRUE())</f>
        <v>1</v>
      </c>
      <c r="O859" cm="1">
        <f t="array" aca="1" ref="O859" ca="1">IF(AND(input478[[#This Row],[Safe Part 1]],(MAX(ABS((INDIRECT(input478[[#This Row],[range2]]))-(INDIRECT(input478[[#This Row],[range1]])))))&lt;=3),1,0)</f>
        <v>0</v>
      </c>
    </row>
    <row r="860" spans="1:15" x14ac:dyDescent="0.35">
      <c r="A860">
        <v>76</v>
      </c>
      <c r="B860">
        <v>80</v>
      </c>
      <c r="C860">
        <v>83</v>
      </c>
      <c r="D860">
        <v>86</v>
      </c>
      <c r="E860">
        <v>89</v>
      </c>
      <c r="F860">
        <v>90</v>
      </c>
      <c r="G860">
        <v>91</v>
      </c>
      <c r="H860">
        <f>1</f>
        <v>1</v>
      </c>
      <c r="I860">
        <f>COUNTA(input478[[#This Row],[Column1.1]:[Column1.8]])</f>
        <v>7</v>
      </c>
      <c r="J860" t="str">
        <f>ADDRESS(ROW(),input478[[#This Row],[first col]]+1,4)&amp;":"&amp;ADDRESS(ROW(),input478[[#This Row],[lastcol]],4)</f>
        <v>B860:G860</v>
      </c>
      <c r="K860" t="str">
        <f>ADDRESS(ROW(),input478[[#This Row],[first col]],4)&amp;":"&amp;ADDRESS(ROW(),input478[[#This Row],[lastcol]]-1,4)</f>
        <v>A860:F860</v>
      </c>
      <c r="L860" t="b" cm="1">
        <f t="array" aca="1" ref="L860" ca="1">SUMPRODUCT(--(INDIRECT(input478[[#This Row],[range1]])&lt;INDIRECT(input478[[#This Row],[range2]])))=COUNT(INDIRECT(input478[[#This Row],[range1]]))</f>
        <v>0</v>
      </c>
      <c r="M860" t="b" cm="1">
        <f t="array" aca="1" ref="M860" ca="1">SUMPRODUCT(--(INDIRECT(input478[[#This Row],[range1]])&gt;INDIRECT(input478[[#This Row],[range2]])))=COUNT(INDIRECT(input478[[#This Row],[range1]]))</f>
        <v>1</v>
      </c>
      <c r="N860" t="b">
        <f ca="1">IF(AND(NOT(input478[[#This Row],[All DESC?]]),NOT(input478[[#This Row],[All ASC?]])),FALSE(),TRUE())</f>
        <v>1</v>
      </c>
      <c r="O860" cm="1">
        <f t="array" aca="1" ref="O860" ca="1">IF(AND(input478[[#This Row],[Safe Part 1]],(MAX(ABS((INDIRECT(input478[[#This Row],[range2]]))-(INDIRECT(input478[[#This Row],[range1]])))))&lt;=3),1,0)</f>
        <v>0</v>
      </c>
    </row>
    <row r="861" spans="1:15" x14ac:dyDescent="0.35">
      <c r="A861">
        <v>12</v>
      </c>
      <c r="B861">
        <v>6</v>
      </c>
      <c r="C861">
        <v>3</v>
      </c>
      <c r="D861">
        <v>2</v>
      </c>
      <c r="E861">
        <v>1</v>
      </c>
      <c r="H861">
        <f>1</f>
        <v>1</v>
      </c>
      <c r="I861">
        <f>COUNTA(input478[[#This Row],[Column1.1]:[Column1.8]])</f>
        <v>5</v>
      </c>
      <c r="J861" t="str">
        <f>ADDRESS(ROW(),input478[[#This Row],[first col]]+1,4)&amp;":"&amp;ADDRESS(ROW(),input478[[#This Row],[lastcol]],4)</f>
        <v>B861:E861</v>
      </c>
      <c r="K861" t="str">
        <f>ADDRESS(ROW(),input478[[#This Row],[first col]],4)&amp;":"&amp;ADDRESS(ROW(),input478[[#This Row],[lastcol]]-1,4)</f>
        <v>A861:D861</v>
      </c>
      <c r="L861" t="b" cm="1">
        <f t="array" aca="1" ref="L861" ca="1">SUMPRODUCT(--(INDIRECT(input478[[#This Row],[range1]])&lt;INDIRECT(input478[[#This Row],[range2]])))=COUNT(INDIRECT(input478[[#This Row],[range1]]))</f>
        <v>1</v>
      </c>
      <c r="M861" t="b" cm="1">
        <f t="array" aca="1" ref="M861" ca="1">SUMPRODUCT(--(INDIRECT(input478[[#This Row],[range1]])&gt;INDIRECT(input478[[#This Row],[range2]])))=COUNT(INDIRECT(input478[[#This Row],[range1]]))</f>
        <v>0</v>
      </c>
      <c r="N861" t="b">
        <f ca="1">IF(AND(NOT(input478[[#This Row],[All DESC?]]),NOT(input478[[#This Row],[All ASC?]])),FALSE(),TRUE())</f>
        <v>1</v>
      </c>
      <c r="O861" cm="1">
        <f t="array" aca="1" ref="O861" ca="1">IF(AND(input478[[#This Row],[Safe Part 1]],(MAX(ABS((INDIRECT(input478[[#This Row],[range2]]))-(INDIRECT(input478[[#This Row],[range1]])))))&lt;=3),1,0)</f>
        <v>0</v>
      </c>
    </row>
    <row r="862" spans="1:15" x14ac:dyDescent="0.35">
      <c r="A862">
        <v>52</v>
      </c>
      <c r="B862">
        <v>54</v>
      </c>
      <c r="C862">
        <v>56</v>
      </c>
      <c r="D862">
        <v>59</v>
      </c>
      <c r="E862">
        <v>61</v>
      </c>
      <c r="F862">
        <v>62</v>
      </c>
      <c r="G862">
        <v>64</v>
      </c>
      <c r="H862">
        <f>1</f>
        <v>1</v>
      </c>
      <c r="I862">
        <f>COUNTA(input478[[#This Row],[Column1.1]:[Column1.8]])</f>
        <v>7</v>
      </c>
      <c r="J862" t="str">
        <f>ADDRESS(ROW(),input478[[#This Row],[first col]]+1,4)&amp;":"&amp;ADDRESS(ROW(),input478[[#This Row],[lastcol]],4)</f>
        <v>B862:G862</v>
      </c>
      <c r="K862" t="str">
        <f>ADDRESS(ROW(),input478[[#This Row],[first col]],4)&amp;":"&amp;ADDRESS(ROW(),input478[[#This Row],[lastcol]]-1,4)</f>
        <v>A862:F862</v>
      </c>
      <c r="L862" t="b" cm="1">
        <f t="array" aca="1" ref="L862" ca="1">SUMPRODUCT(--(INDIRECT(input478[[#This Row],[range1]])&lt;INDIRECT(input478[[#This Row],[range2]])))=COUNT(INDIRECT(input478[[#This Row],[range1]]))</f>
        <v>0</v>
      </c>
      <c r="M862" t="b" cm="1">
        <f t="array" aca="1" ref="M862" ca="1">SUMPRODUCT(--(INDIRECT(input478[[#This Row],[range1]])&gt;INDIRECT(input478[[#This Row],[range2]])))=COUNT(INDIRECT(input478[[#This Row],[range1]]))</f>
        <v>1</v>
      </c>
      <c r="N862" t="b">
        <f ca="1">IF(AND(NOT(input478[[#This Row],[All DESC?]]),NOT(input478[[#This Row],[All ASC?]])),FALSE(),TRUE())</f>
        <v>1</v>
      </c>
      <c r="O862" cm="1">
        <f t="array" aca="1" ref="O862" ca="1">IF(AND(input478[[#This Row],[Safe Part 1]],(MAX(ABS((INDIRECT(input478[[#This Row],[range2]]))-(INDIRECT(input478[[#This Row],[range1]])))))&lt;=3),1,0)</f>
        <v>1</v>
      </c>
    </row>
    <row r="863" spans="1:15" x14ac:dyDescent="0.35">
      <c r="A863">
        <v>72</v>
      </c>
      <c r="B863">
        <v>74</v>
      </c>
      <c r="C863">
        <v>77</v>
      </c>
      <c r="D863">
        <v>79</v>
      </c>
      <c r="H863">
        <f>1</f>
        <v>1</v>
      </c>
      <c r="I863">
        <f>COUNTA(input478[[#This Row],[Column1.1]:[Column1.8]])</f>
        <v>4</v>
      </c>
      <c r="J863" t="str">
        <f>ADDRESS(ROW(),input478[[#This Row],[first col]]+1,4)&amp;":"&amp;ADDRESS(ROW(),input478[[#This Row],[lastcol]],4)</f>
        <v>B863:D863</v>
      </c>
      <c r="K863" t="str">
        <f>ADDRESS(ROW(),input478[[#This Row],[first col]],4)&amp;":"&amp;ADDRESS(ROW(),input478[[#This Row],[lastcol]]-1,4)</f>
        <v>A863:C863</v>
      </c>
      <c r="L863" t="b" cm="1">
        <f t="array" aca="1" ref="L863" ca="1">SUMPRODUCT(--(INDIRECT(input478[[#This Row],[range1]])&lt;INDIRECT(input478[[#This Row],[range2]])))=COUNT(INDIRECT(input478[[#This Row],[range1]]))</f>
        <v>0</v>
      </c>
      <c r="M863" t="b" cm="1">
        <f t="array" aca="1" ref="M863" ca="1">SUMPRODUCT(--(INDIRECT(input478[[#This Row],[range1]])&gt;INDIRECT(input478[[#This Row],[range2]])))=COUNT(INDIRECT(input478[[#This Row],[range1]]))</f>
        <v>1</v>
      </c>
      <c r="N863" t="b">
        <f ca="1">IF(AND(NOT(input478[[#This Row],[All DESC?]]),NOT(input478[[#This Row],[All ASC?]])),FALSE(),TRUE())</f>
        <v>1</v>
      </c>
      <c r="O863" cm="1">
        <f t="array" aca="1" ref="O863" ca="1">IF(AND(input478[[#This Row],[Safe Part 1]],(MAX(ABS((INDIRECT(input478[[#This Row],[range2]]))-(INDIRECT(input478[[#This Row],[range1]])))))&lt;=3),1,0)</f>
        <v>1</v>
      </c>
    </row>
    <row r="864" spans="1:15" x14ac:dyDescent="0.35">
      <c r="A864">
        <v>75</v>
      </c>
      <c r="B864">
        <v>71</v>
      </c>
      <c r="C864">
        <v>70</v>
      </c>
      <c r="D864">
        <v>69</v>
      </c>
      <c r="E864">
        <v>66</v>
      </c>
      <c r="F864">
        <v>63</v>
      </c>
      <c r="H864">
        <f>1</f>
        <v>1</v>
      </c>
      <c r="I864">
        <f>COUNTA(input478[[#This Row],[Column1.1]:[Column1.8]])</f>
        <v>6</v>
      </c>
      <c r="J864" t="str">
        <f>ADDRESS(ROW(),input478[[#This Row],[first col]]+1,4)&amp;":"&amp;ADDRESS(ROW(),input478[[#This Row],[lastcol]],4)</f>
        <v>B864:F864</v>
      </c>
      <c r="K864" t="str">
        <f>ADDRESS(ROW(),input478[[#This Row],[first col]],4)&amp;":"&amp;ADDRESS(ROW(),input478[[#This Row],[lastcol]]-1,4)</f>
        <v>A864:E864</v>
      </c>
      <c r="L864" t="b" cm="1">
        <f t="array" aca="1" ref="L864" ca="1">SUMPRODUCT(--(INDIRECT(input478[[#This Row],[range1]])&lt;INDIRECT(input478[[#This Row],[range2]])))=COUNT(INDIRECT(input478[[#This Row],[range1]]))</f>
        <v>1</v>
      </c>
      <c r="M864" t="b" cm="1">
        <f t="array" aca="1" ref="M864" ca="1">SUMPRODUCT(--(INDIRECT(input478[[#This Row],[range1]])&gt;INDIRECT(input478[[#This Row],[range2]])))=COUNT(INDIRECT(input478[[#This Row],[range1]]))</f>
        <v>0</v>
      </c>
      <c r="N864" t="b">
        <f ca="1">IF(AND(NOT(input478[[#This Row],[All DESC?]]),NOT(input478[[#This Row],[All ASC?]])),FALSE(),TRUE())</f>
        <v>1</v>
      </c>
      <c r="O864" cm="1">
        <f t="array" aca="1" ref="O864" ca="1">IF(AND(input478[[#This Row],[Safe Part 1]],(MAX(ABS((INDIRECT(input478[[#This Row],[range2]]))-(INDIRECT(input478[[#This Row],[range1]])))))&lt;=3),1,0)</f>
        <v>0</v>
      </c>
    </row>
    <row r="865" spans="1:15" x14ac:dyDescent="0.35">
      <c r="A865">
        <v>48</v>
      </c>
      <c r="B865">
        <v>45</v>
      </c>
      <c r="C865">
        <v>44</v>
      </c>
      <c r="D865">
        <v>43</v>
      </c>
      <c r="E865">
        <v>42</v>
      </c>
      <c r="F865">
        <v>39</v>
      </c>
      <c r="H865">
        <f>1</f>
        <v>1</v>
      </c>
      <c r="I865">
        <f>COUNTA(input478[[#This Row],[Column1.1]:[Column1.8]])</f>
        <v>6</v>
      </c>
      <c r="J865" t="str">
        <f>ADDRESS(ROW(),input478[[#This Row],[first col]]+1,4)&amp;":"&amp;ADDRESS(ROW(),input478[[#This Row],[lastcol]],4)</f>
        <v>B865:F865</v>
      </c>
      <c r="K865" t="str">
        <f>ADDRESS(ROW(),input478[[#This Row],[first col]],4)&amp;":"&amp;ADDRESS(ROW(),input478[[#This Row],[lastcol]]-1,4)</f>
        <v>A865:E865</v>
      </c>
      <c r="L865" t="b" cm="1">
        <f t="array" aca="1" ref="L865" ca="1">SUMPRODUCT(--(INDIRECT(input478[[#This Row],[range1]])&lt;INDIRECT(input478[[#This Row],[range2]])))=COUNT(INDIRECT(input478[[#This Row],[range1]]))</f>
        <v>1</v>
      </c>
      <c r="M865" t="b" cm="1">
        <f t="array" aca="1" ref="M865" ca="1">SUMPRODUCT(--(INDIRECT(input478[[#This Row],[range1]])&gt;INDIRECT(input478[[#This Row],[range2]])))=COUNT(INDIRECT(input478[[#This Row],[range1]]))</f>
        <v>0</v>
      </c>
      <c r="N865" t="b">
        <f ca="1">IF(AND(NOT(input478[[#This Row],[All DESC?]]),NOT(input478[[#This Row],[All ASC?]])),FALSE(),TRUE())</f>
        <v>1</v>
      </c>
      <c r="O865" cm="1">
        <f t="array" aca="1" ref="O865" ca="1">IF(AND(input478[[#This Row],[Safe Part 1]],(MAX(ABS((INDIRECT(input478[[#This Row],[range2]]))-(INDIRECT(input478[[#This Row],[range1]])))))&lt;=3),1,0)</f>
        <v>1</v>
      </c>
    </row>
    <row r="866" spans="1:15" x14ac:dyDescent="0.35">
      <c r="A866">
        <v>70</v>
      </c>
      <c r="B866">
        <v>73</v>
      </c>
      <c r="C866">
        <v>74</v>
      </c>
      <c r="D866">
        <v>76</v>
      </c>
      <c r="E866">
        <v>79</v>
      </c>
      <c r="F866">
        <v>81</v>
      </c>
      <c r="G866">
        <v>84</v>
      </c>
      <c r="H866">
        <f>1</f>
        <v>1</v>
      </c>
      <c r="I866">
        <f>COUNTA(input478[[#This Row],[Column1.1]:[Column1.8]])</f>
        <v>7</v>
      </c>
      <c r="J866" t="str">
        <f>ADDRESS(ROW(),input478[[#This Row],[first col]]+1,4)&amp;":"&amp;ADDRESS(ROW(),input478[[#This Row],[lastcol]],4)</f>
        <v>B866:G866</v>
      </c>
      <c r="K866" t="str">
        <f>ADDRESS(ROW(),input478[[#This Row],[first col]],4)&amp;":"&amp;ADDRESS(ROW(),input478[[#This Row],[lastcol]]-1,4)</f>
        <v>A866:F866</v>
      </c>
      <c r="L866" t="b" cm="1">
        <f t="array" aca="1" ref="L866" ca="1">SUMPRODUCT(--(INDIRECT(input478[[#This Row],[range1]])&lt;INDIRECT(input478[[#This Row],[range2]])))=COUNT(INDIRECT(input478[[#This Row],[range1]]))</f>
        <v>0</v>
      </c>
      <c r="M866" t="b" cm="1">
        <f t="array" aca="1" ref="M866" ca="1">SUMPRODUCT(--(INDIRECT(input478[[#This Row],[range1]])&gt;INDIRECT(input478[[#This Row],[range2]])))=COUNT(INDIRECT(input478[[#This Row],[range1]]))</f>
        <v>1</v>
      </c>
      <c r="N866" t="b">
        <f ca="1">IF(AND(NOT(input478[[#This Row],[All DESC?]]),NOT(input478[[#This Row],[All ASC?]])),FALSE(),TRUE())</f>
        <v>1</v>
      </c>
      <c r="O866" cm="1">
        <f t="array" aca="1" ref="O866" ca="1">IF(AND(input478[[#This Row],[Safe Part 1]],(MAX(ABS((INDIRECT(input478[[#This Row],[range2]]))-(INDIRECT(input478[[#This Row],[range1]])))))&lt;=3),1,0)</f>
        <v>1</v>
      </c>
    </row>
    <row r="867" spans="1:15" x14ac:dyDescent="0.35">
      <c r="A867">
        <v>90</v>
      </c>
      <c r="B867">
        <v>96</v>
      </c>
      <c r="C867">
        <v>98</v>
      </c>
      <c r="D867">
        <v>99</v>
      </c>
      <c r="H867">
        <f>1</f>
        <v>1</v>
      </c>
      <c r="I867">
        <f>COUNTA(input478[[#This Row],[Column1.1]:[Column1.8]])</f>
        <v>4</v>
      </c>
      <c r="J867" t="str">
        <f>ADDRESS(ROW(),input478[[#This Row],[first col]]+1,4)&amp;":"&amp;ADDRESS(ROW(),input478[[#This Row],[lastcol]],4)</f>
        <v>B867:D867</v>
      </c>
      <c r="K867" t="str">
        <f>ADDRESS(ROW(),input478[[#This Row],[first col]],4)&amp;":"&amp;ADDRESS(ROW(),input478[[#This Row],[lastcol]]-1,4)</f>
        <v>A867:C867</v>
      </c>
      <c r="L867" t="b" cm="1">
        <f t="array" aca="1" ref="L867" ca="1">SUMPRODUCT(--(INDIRECT(input478[[#This Row],[range1]])&lt;INDIRECT(input478[[#This Row],[range2]])))=COUNT(INDIRECT(input478[[#This Row],[range1]]))</f>
        <v>0</v>
      </c>
      <c r="M867" t="b" cm="1">
        <f t="array" aca="1" ref="M867" ca="1">SUMPRODUCT(--(INDIRECT(input478[[#This Row],[range1]])&gt;INDIRECT(input478[[#This Row],[range2]])))=COUNT(INDIRECT(input478[[#This Row],[range1]]))</f>
        <v>1</v>
      </c>
      <c r="N867" t="b">
        <f ca="1">IF(AND(NOT(input478[[#This Row],[All DESC?]]),NOT(input478[[#This Row],[All ASC?]])),FALSE(),TRUE())</f>
        <v>1</v>
      </c>
      <c r="O867" cm="1">
        <f t="array" aca="1" ref="O867" ca="1">IF(AND(input478[[#This Row],[Safe Part 1]],(MAX(ABS((INDIRECT(input478[[#This Row],[range2]]))-(INDIRECT(input478[[#This Row],[range1]])))))&lt;=3),1,0)</f>
        <v>0</v>
      </c>
    </row>
    <row r="868" spans="1:15" x14ac:dyDescent="0.35">
      <c r="A868">
        <v>45</v>
      </c>
      <c r="B868">
        <v>47</v>
      </c>
      <c r="C868">
        <v>50</v>
      </c>
      <c r="D868">
        <v>53</v>
      </c>
      <c r="E868">
        <v>55</v>
      </c>
      <c r="F868">
        <v>58</v>
      </c>
      <c r="G868">
        <v>61</v>
      </c>
      <c r="H868">
        <f>1</f>
        <v>1</v>
      </c>
      <c r="I868">
        <f>COUNTA(input478[[#This Row],[Column1.1]:[Column1.8]])</f>
        <v>7</v>
      </c>
      <c r="J868" t="str">
        <f>ADDRESS(ROW(),input478[[#This Row],[first col]]+1,4)&amp;":"&amp;ADDRESS(ROW(),input478[[#This Row],[lastcol]],4)</f>
        <v>B868:G868</v>
      </c>
      <c r="K868" t="str">
        <f>ADDRESS(ROW(),input478[[#This Row],[first col]],4)&amp;":"&amp;ADDRESS(ROW(),input478[[#This Row],[lastcol]]-1,4)</f>
        <v>A868:F868</v>
      </c>
      <c r="L868" t="b" cm="1">
        <f t="array" aca="1" ref="L868" ca="1">SUMPRODUCT(--(INDIRECT(input478[[#This Row],[range1]])&lt;INDIRECT(input478[[#This Row],[range2]])))=COUNT(INDIRECT(input478[[#This Row],[range1]]))</f>
        <v>0</v>
      </c>
      <c r="M868" t="b" cm="1">
        <f t="array" aca="1" ref="M868" ca="1">SUMPRODUCT(--(INDIRECT(input478[[#This Row],[range1]])&gt;INDIRECT(input478[[#This Row],[range2]])))=COUNT(INDIRECT(input478[[#This Row],[range1]]))</f>
        <v>1</v>
      </c>
      <c r="N868" t="b">
        <f ca="1">IF(AND(NOT(input478[[#This Row],[All DESC?]]),NOT(input478[[#This Row],[All ASC?]])),FALSE(),TRUE())</f>
        <v>1</v>
      </c>
      <c r="O868" cm="1">
        <f t="array" aca="1" ref="O868" ca="1">IF(AND(input478[[#This Row],[Safe Part 1]],(MAX(ABS((INDIRECT(input478[[#This Row],[range2]]))-(INDIRECT(input478[[#This Row],[range1]])))))&lt;=3),1,0)</f>
        <v>1</v>
      </c>
    </row>
    <row r="869" spans="1:15" x14ac:dyDescent="0.35">
      <c r="A869">
        <v>65</v>
      </c>
      <c r="B869">
        <v>69</v>
      </c>
      <c r="C869">
        <v>72</v>
      </c>
      <c r="D869">
        <v>73</v>
      </c>
      <c r="E869">
        <v>75</v>
      </c>
      <c r="F869">
        <v>78</v>
      </c>
      <c r="G869">
        <v>81</v>
      </c>
      <c r="H869">
        <f>1</f>
        <v>1</v>
      </c>
      <c r="I869">
        <f>COUNTA(input478[[#This Row],[Column1.1]:[Column1.8]])</f>
        <v>7</v>
      </c>
      <c r="J869" t="str">
        <f>ADDRESS(ROW(),input478[[#This Row],[first col]]+1,4)&amp;":"&amp;ADDRESS(ROW(),input478[[#This Row],[lastcol]],4)</f>
        <v>B869:G869</v>
      </c>
      <c r="K869" t="str">
        <f>ADDRESS(ROW(),input478[[#This Row],[first col]],4)&amp;":"&amp;ADDRESS(ROW(),input478[[#This Row],[lastcol]]-1,4)</f>
        <v>A869:F869</v>
      </c>
      <c r="L869" t="b" cm="1">
        <f t="array" aca="1" ref="L869" ca="1">SUMPRODUCT(--(INDIRECT(input478[[#This Row],[range1]])&lt;INDIRECT(input478[[#This Row],[range2]])))=COUNT(INDIRECT(input478[[#This Row],[range1]]))</f>
        <v>0</v>
      </c>
      <c r="M869" t="b" cm="1">
        <f t="array" aca="1" ref="M869" ca="1">SUMPRODUCT(--(INDIRECT(input478[[#This Row],[range1]])&gt;INDIRECT(input478[[#This Row],[range2]])))=COUNT(INDIRECT(input478[[#This Row],[range1]]))</f>
        <v>1</v>
      </c>
      <c r="N869" t="b">
        <f ca="1">IF(AND(NOT(input478[[#This Row],[All DESC?]]),NOT(input478[[#This Row],[All ASC?]])),FALSE(),TRUE())</f>
        <v>1</v>
      </c>
      <c r="O869" cm="1">
        <f t="array" aca="1" ref="O869" ca="1">IF(AND(input478[[#This Row],[Safe Part 1]],(MAX(ABS((INDIRECT(input478[[#This Row],[range2]]))-(INDIRECT(input478[[#This Row],[range1]])))))&lt;=3),1,0)</f>
        <v>0</v>
      </c>
    </row>
    <row r="870" spans="1:15" x14ac:dyDescent="0.35">
      <c r="A870">
        <v>47</v>
      </c>
      <c r="B870">
        <v>43</v>
      </c>
      <c r="C870">
        <v>40</v>
      </c>
      <c r="D870">
        <v>37</v>
      </c>
      <c r="E870">
        <v>34</v>
      </c>
      <c r="H870">
        <f>1</f>
        <v>1</v>
      </c>
      <c r="I870">
        <f>COUNTA(input478[[#This Row],[Column1.1]:[Column1.8]])</f>
        <v>5</v>
      </c>
      <c r="J870" t="str">
        <f>ADDRESS(ROW(),input478[[#This Row],[first col]]+1,4)&amp;":"&amp;ADDRESS(ROW(),input478[[#This Row],[lastcol]],4)</f>
        <v>B870:E870</v>
      </c>
      <c r="K870" t="str">
        <f>ADDRESS(ROW(),input478[[#This Row],[first col]],4)&amp;":"&amp;ADDRESS(ROW(),input478[[#This Row],[lastcol]]-1,4)</f>
        <v>A870:D870</v>
      </c>
      <c r="L870" t="b" cm="1">
        <f t="array" aca="1" ref="L870" ca="1">SUMPRODUCT(--(INDIRECT(input478[[#This Row],[range1]])&lt;INDIRECT(input478[[#This Row],[range2]])))=COUNT(INDIRECT(input478[[#This Row],[range1]]))</f>
        <v>1</v>
      </c>
      <c r="M870" t="b" cm="1">
        <f t="array" aca="1" ref="M870" ca="1">SUMPRODUCT(--(INDIRECT(input478[[#This Row],[range1]])&gt;INDIRECT(input478[[#This Row],[range2]])))=COUNT(INDIRECT(input478[[#This Row],[range1]]))</f>
        <v>0</v>
      </c>
      <c r="N870" t="b">
        <f ca="1">IF(AND(NOT(input478[[#This Row],[All DESC?]]),NOT(input478[[#This Row],[All ASC?]])),FALSE(),TRUE())</f>
        <v>1</v>
      </c>
      <c r="O870" cm="1">
        <f t="array" aca="1" ref="O870" ca="1">IF(AND(input478[[#This Row],[Safe Part 1]],(MAX(ABS((INDIRECT(input478[[#This Row],[range2]]))-(INDIRECT(input478[[#This Row],[range1]])))))&lt;=3),1,0)</f>
        <v>0</v>
      </c>
    </row>
    <row r="871" spans="1:15" x14ac:dyDescent="0.35">
      <c r="A871">
        <v>13</v>
      </c>
      <c r="B871">
        <v>9</v>
      </c>
      <c r="C871">
        <v>8</v>
      </c>
      <c r="D871">
        <v>6</v>
      </c>
      <c r="E871">
        <v>5</v>
      </c>
      <c r="F871">
        <v>4</v>
      </c>
      <c r="G871">
        <v>1</v>
      </c>
      <c r="H871">
        <f>1</f>
        <v>1</v>
      </c>
      <c r="I871">
        <f>COUNTA(input478[[#This Row],[Column1.1]:[Column1.8]])</f>
        <v>7</v>
      </c>
      <c r="J871" t="str">
        <f>ADDRESS(ROW(),input478[[#This Row],[first col]]+1,4)&amp;":"&amp;ADDRESS(ROW(),input478[[#This Row],[lastcol]],4)</f>
        <v>B871:G871</v>
      </c>
      <c r="K871" t="str">
        <f>ADDRESS(ROW(),input478[[#This Row],[first col]],4)&amp;":"&amp;ADDRESS(ROW(),input478[[#This Row],[lastcol]]-1,4)</f>
        <v>A871:F871</v>
      </c>
      <c r="L871" t="b" cm="1">
        <f t="array" aca="1" ref="L871" ca="1">SUMPRODUCT(--(INDIRECT(input478[[#This Row],[range1]])&lt;INDIRECT(input478[[#This Row],[range2]])))=COUNT(INDIRECT(input478[[#This Row],[range1]]))</f>
        <v>1</v>
      </c>
      <c r="M871" t="b" cm="1">
        <f t="array" aca="1" ref="M871" ca="1">SUMPRODUCT(--(INDIRECT(input478[[#This Row],[range1]])&gt;INDIRECT(input478[[#This Row],[range2]])))=COUNT(INDIRECT(input478[[#This Row],[range1]]))</f>
        <v>0</v>
      </c>
      <c r="N871" t="b">
        <f ca="1">IF(AND(NOT(input478[[#This Row],[All DESC?]]),NOT(input478[[#This Row],[All ASC?]])),FALSE(),TRUE())</f>
        <v>1</v>
      </c>
      <c r="O871" cm="1">
        <f t="array" aca="1" ref="O871" ca="1">IF(AND(input478[[#This Row],[Safe Part 1]],(MAX(ABS((INDIRECT(input478[[#This Row],[range2]]))-(INDIRECT(input478[[#This Row],[range1]])))))&lt;=3),1,0)</f>
        <v>0</v>
      </c>
    </row>
    <row r="872" spans="1:15" x14ac:dyDescent="0.35">
      <c r="A872">
        <v>80</v>
      </c>
      <c r="B872">
        <v>75</v>
      </c>
      <c r="C872">
        <v>73</v>
      </c>
      <c r="D872">
        <v>72</v>
      </c>
      <c r="E872">
        <v>69</v>
      </c>
      <c r="F872">
        <v>67</v>
      </c>
      <c r="G872">
        <v>66</v>
      </c>
      <c r="H872">
        <f>1</f>
        <v>1</v>
      </c>
      <c r="I872">
        <f>COUNTA(input478[[#This Row],[Column1.1]:[Column1.8]])</f>
        <v>7</v>
      </c>
      <c r="J872" t="str">
        <f>ADDRESS(ROW(),input478[[#This Row],[first col]]+1,4)&amp;":"&amp;ADDRESS(ROW(),input478[[#This Row],[lastcol]],4)</f>
        <v>B872:G872</v>
      </c>
      <c r="K872" t="str">
        <f>ADDRESS(ROW(),input478[[#This Row],[first col]],4)&amp;":"&amp;ADDRESS(ROW(),input478[[#This Row],[lastcol]]-1,4)</f>
        <v>A872:F872</v>
      </c>
      <c r="L872" t="b" cm="1">
        <f t="array" aca="1" ref="L872" ca="1">SUMPRODUCT(--(INDIRECT(input478[[#This Row],[range1]])&lt;INDIRECT(input478[[#This Row],[range2]])))=COUNT(INDIRECT(input478[[#This Row],[range1]]))</f>
        <v>1</v>
      </c>
      <c r="M872" t="b" cm="1">
        <f t="array" aca="1" ref="M872" ca="1">SUMPRODUCT(--(INDIRECT(input478[[#This Row],[range1]])&gt;INDIRECT(input478[[#This Row],[range2]])))=COUNT(INDIRECT(input478[[#This Row],[range1]]))</f>
        <v>0</v>
      </c>
      <c r="N872" t="b">
        <f ca="1">IF(AND(NOT(input478[[#This Row],[All DESC?]]),NOT(input478[[#This Row],[All ASC?]])),FALSE(),TRUE())</f>
        <v>1</v>
      </c>
      <c r="O872" cm="1">
        <f t="array" aca="1" ref="O872" ca="1">IF(AND(input478[[#This Row],[Safe Part 1]],(MAX(ABS((INDIRECT(input478[[#This Row],[range2]]))-(INDIRECT(input478[[#This Row],[range1]])))))&lt;=3),1,0)</f>
        <v>0</v>
      </c>
    </row>
    <row r="873" spans="1:15" x14ac:dyDescent="0.35">
      <c r="A873">
        <v>40</v>
      </c>
      <c r="B873">
        <v>44</v>
      </c>
      <c r="C873">
        <v>46</v>
      </c>
      <c r="D873">
        <v>47</v>
      </c>
      <c r="E873">
        <v>50</v>
      </c>
      <c r="H873">
        <f>1</f>
        <v>1</v>
      </c>
      <c r="I873">
        <f>COUNTA(input478[[#This Row],[Column1.1]:[Column1.8]])</f>
        <v>5</v>
      </c>
      <c r="J873" t="str">
        <f>ADDRESS(ROW(),input478[[#This Row],[first col]]+1,4)&amp;":"&amp;ADDRESS(ROW(),input478[[#This Row],[lastcol]],4)</f>
        <v>B873:E873</v>
      </c>
      <c r="K873" t="str">
        <f>ADDRESS(ROW(),input478[[#This Row],[first col]],4)&amp;":"&amp;ADDRESS(ROW(),input478[[#This Row],[lastcol]]-1,4)</f>
        <v>A873:D873</v>
      </c>
      <c r="L873" t="b" cm="1">
        <f t="array" aca="1" ref="L873" ca="1">SUMPRODUCT(--(INDIRECT(input478[[#This Row],[range1]])&lt;INDIRECT(input478[[#This Row],[range2]])))=COUNT(INDIRECT(input478[[#This Row],[range1]]))</f>
        <v>0</v>
      </c>
      <c r="M873" t="b" cm="1">
        <f t="array" aca="1" ref="M873" ca="1">SUMPRODUCT(--(INDIRECT(input478[[#This Row],[range1]])&gt;INDIRECT(input478[[#This Row],[range2]])))=COUNT(INDIRECT(input478[[#This Row],[range1]]))</f>
        <v>1</v>
      </c>
      <c r="N873" t="b">
        <f ca="1">IF(AND(NOT(input478[[#This Row],[All DESC?]]),NOT(input478[[#This Row],[All ASC?]])),FALSE(),TRUE())</f>
        <v>1</v>
      </c>
      <c r="O873" cm="1">
        <f t="array" aca="1" ref="O873" ca="1">IF(AND(input478[[#This Row],[Safe Part 1]],(MAX(ABS((INDIRECT(input478[[#This Row],[range2]]))-(INDIRECT(input478[[#This Row],[range1]])))))&lt;=3),1,0)</f>
        <v>0</v>
      </c>
    </row>
    <row r="874" spans="1:15" x14ac:dyDescent="0.35">
      <c r="A874">
        <v>64</v>
      </c>
      <c r="B874">
        <v>68</v>
      </c>
      <c r="C874">
        <v>69</v>
      </c>
      <c r="D874">
        <v>72</v>
      </c>
      <c r="E874">
        <v>73</v>
      </c>
      <c r="F874">
        <v>74</v>
      </c>
      <c r="G874">
        <v>76</v>
      </c>
      <c r="H874">
        <f>1</f>
        <v>1</v>
      </c>
      <c r="I874">
        <f>COUNTA(input478[[#This Row],[Column1.1]:[Column1.8]])</f>
        <v>7</v>
      </c>
      <c r="J874" t="str">
        <f>ADDRESS(ROW(),input478[[#This Row],[first col]]+1,4)&amp;":"&amp;ADDRESS(ROW(),input478[[#This Row],[lastcol]],4)</f>
        <v>B874:G874</v>
      </c>
      <c r="K874" t="str">
        <f>ADDRESS(ROW(),input478[[#This Row],[first col]],4)&amp;":"&amp;ADDRESS(ROW(),input478[[#This Row],[lastcol]]-1,4)</f>
        <v>A874:F874</v>
      </c>
      <c r="L874" t="b" cm="1">
        <f t="array" aca="1" ref="L874" ca="1">SUMPRODUCT(--(INDIRECT(input478[[#This Row],[range1]])&lt;INDIRECT(input478[[#This Row],[range2]])))=COUNT(INDIRECT(input478[[#This Row],[range1]]))</f>
        <v>0</v>
      </c>
      <c r="M874" t="b" cm="1">
        <f t="array" aca="1" ref="M874" ca="1">SUMPRODUCT(--(INDIRECT(input478[[#This Row],[range1]])&gt;INDIRECT(input478[[#This Row],[range2]])))=COUNT(INDIRECT(input478[[#This Row],[range1]]))</f>
        <v>1</v>
      </c>
      <c r="N874" t="b">
        <f ca="1">IF(AND(NOT(input478[[#This Row],[All DESC?]]),NOT(input478[[#This Row],[All ASC?]])),FALSE(),TRUE())</f>
        <v>1</v>
      </c>
      <c r="O874" cm="1">
        <f t="array" aca="1" ref="O874" ca="1">IF(AND(input478[[#This Row],[Safe Part 1]],(MAX(ABS((INDIRECT(input478[[#This Row],[range2]]))-(INDIRECT(input478[[#This Row],[range1]])))))&lt;=3),1,0)</f>
        <v>0</v>
      </c>
    </row>
    <row r="875" spans="1:15" x14ac:dyDescent="0.35">
      <c r="A875">
        <v>1</v>
      </c>
      <c r="B875">
        <v>6</v>
      </c>
      <c r="C875">
        <v>8</v>
      </c>
      <c r="D875">
        <v>9</v>
      </c>
      <c r="E875">
        <v>11</v>
      </c>
      <c r="H875">
        <f>1</f>
        <v>1</v>
      </c>
      <c r="I875">
        <f>COUNTA(input478[[#This Row],[Column1.1]:[Column1.8]])</f>
        <v>5</v>
      </c>
      <c r="J875" t="str">
        <f>ADDRESS(ROW(),input478[[#This Row],[first col]]+1,4)&amp;":"&amp;ADDRESS(ROW(),input478[[#This Row],[lastcol]],4)</f>
        <v>B875:E875</v>
      </c>
      <c r="K875" t="str">
        <f>ADDRESS(ROW(),input478[[#This Row],[first col]],4)&amp;":"&amp;ADDRESS(ROW(),input478[[#This Row],[lastcol]]-1,4)</f>
        <v>A875:D875</v>
      </c>
      <c r="L875" t="b" cm="1">
        <f t="array" aca="1" ref="L875" ca="1">SUMPRODUCT(--(INDIRECT(input478[[#This Row],[range1]])&lt;INDIRECT(input478[[#This Row],[range2]])))=COUNT(INDIRECT(input478[[#This Row],[range1]]))</f>
        <v>0</v>
      </c>
      <c r="M875" t="b" cm="1">
        <f t="array" aca="1" ref="M875" ca="1">SUMPRODUCT(--(INDIRECT(input478[[#This Row],[range1]])&gt;INDIRECT(input478[[#This Row],[range2]])))=COUNT(INDIRECT(input478[[#This Row],[range1]]))</f>
        <v>1</v>
      </c>
      <c r="N875" t="b">
        <f ca="1">IF(AND(NOT(input478[[#This Row],[All DESC?]]),NOT(input478[[#This Row],[All ASC?]])),FALSE(),TRUE())</f>
        <v>1</v>
      </c>
      <c r="O875" cm="1">
        <f t="array" aca="1" ref="O875" ca="1">IF(AND(input478[[#This Row],[Safe Part 1]],(MAX(ABS((INDIRECT(input478[[#This Row],[range2]]))-(INDIRECT(input478[[#This Row],[range1]])))))&lt;=3),1,0)</f>
        <v>0</v>
      </c>
    </row>
    <row r="876" spans="1:15" x14ac:dyDescent="0.35">
      <c r="A876">
        <v>24</v>
      </c>
      <c r="B876">
        <v>20</v>
      </c>
      <c r="C876">
        <v>18</v>
      </c>
      <c r="D876">
        <v>17</v>
      </c>
      <c r="H876">
        <f>1</f>
        <v>1</v>
      </c>
      <c r="I876">
        <f>COUNTA(input478[[#This Row],[Column1.1]:[Column1.8]])</f>
        <v>4</v>
      </c>
      <c r="J876" t="str">
        <f>ADDRESS(ROW(),input478[[#This Row],[first col]]+1,4)&amp;":"&amp;ADDRESS(ROW(),input478[[#This Row],[lastcol]],4)</f>
        <v>B876:D876</v>
      </c>
      <c r="K876" t="str">
        <f>ADDRESS(ROW(),input478[[#This Row],[first col]],4)&amp;":"&amp;ADDRESS(ROW(),input478[[#This Row],[lastcol]]-1,4)</f>
        <v>A876:C876</v>
      </c>
      <c r="L876" t="b" cm="1">
        <f t="array" aca="1" ref="L876" ca="1">SUMPRODUCT(--(INDIRECT(input478[[#This Row],[range1]])&lt;INDIRECT(input478[[#This Row],[range2]])))=COUNT(INDIRECT(input478[[#This Row],[range1]]))</f>
        <v>1</v>
      </c>
      <c r="M876" t="b" cm="1">
        <f t="array" aca="1" ref="M876" ca="1">SUMPRODUCT(--(INDIRECT(input478[[#This Row],[range1]])&gt;INDIRECT(input478[[#This Row],[range2]])))=COUNT(INDIRECT(input478[[#This Row],[range1]]))</f>
        <v>0</v>
      </c>
      <c r="N876" t="b">
        <f ca="1">IF(AND(NOT(input478[[#This Row],[All DESC?]]),NOT(input478[[#This Row],[All ASC?]])),FALSE(),TRUE())</f>
        <v>1</v>
      </c>
      <c r="O876" cm="1">
        <f t="array" aca="1" ref="O876" ca="1">IF(AND(input478[[#This Row],[Safe Part 1]],(MAX(ABS((INDIRECT(input478[[#This Row],[range2]]))-(INDIRECT(input478[[#This Row],[range1]])))))&lt;=3),1,0)</f>
        <v>0</v>
      </c>
    </row>
    <row r="877" spans="1:15" x14ac:dyDescent="0.35">
      <c r="A877">
        <v>53</v>
      </c>
      <c r="B877">
        <v>58</v>
      </c>
      <c r="C877">
        <v>60</v>
      </c>
      <c r="D877">
        <v>62</v>
      </c>
      <c r="E877">
        <v>65</v>
      </c>
      <c r="H877">
        <f>1</f>
        <v>1</v>
      </c>
      <c r="I877">
        <f>COUNTA(input478[[#This Row],[Column1.1]:[Column1.8]])</f>
        <v>5</v>
      </c>
      <c r="J877" t="str">
        <f>ADDRESS(ROW(),input478[[#This Row],[first col]]+1,4)&amp;":"&amp;ADDRESS(ROW(),input478[[#This Row],[lastcol]],4)</f>
        <v>B877:E877</v>
      </c>
      <c r="K877" t="str">
        <f>ADDRESS(ROW(),input478[[#This Row],[first col]],4)&amp;":"&amp;ADDRESS(ROW(),input478[[#This Row],[lastcol]]-1,4)</f>
        <v>A877:D877</v>
      </c>
      <c r="L877" t="b" cm="1">
        <f t="array" aca="1" ref="L877" ca="1">SUMPRODUCT(--(INDIRECT(input478[[#This Row],[range1]])&lt;INDIRECT(input478[[#This Row],[range2]])))=COUNT(INDIRECT(input478[[#This Row],[range1]]))</f>
        <v>0</v>
      </c>
      <c r="M877" t="b" cm="1">
        <f t="array" aca="1" ref="M877" ca="1">SUMPRODUCT(--(INDIRECT(input478[[#This Row],[range1]])&gt;INDIRECT(input478[[#This Row],[range2]])))=COUNT(INDIRECT(input478[[#This Row],[range1]]))</f>
        <v>1</v>
      </c>
      <c r="N877" t="b">
        <f ca="1">IF(AND(NOT(input478[[#This Row],[All DESC?]]),NOT(input478[[#This Row],[All ASC?]])),FALSE(),TRUE())</f>
        <v>1</v>
      </c>
      <c r="O877" cm="1">
        <f t="array" aca="1" ref="O877" ca="1">IF(AND(input478[[#This Row],[Safe Part 1]],(MAX(ABS((INDIRECT(input478[[#This Row],[range2]]))-(INDIRECT(input478[[#This Row],[range1]])))))&lt;=3),1,0)</f>
        <v>0</v>
      </c>
    </row>
    <row r="878" spans="1:15" x14ac:dyDescent="0.35">
      <c r="A878">
        <v>77</v>
      </c>
      <c r="B878">
        <v>80</v>
      </c>
      <c r="C878">
        <v>83</v>
      </c>
      <c r="D878">
        <v>85</v>
      </c>
      <c r="E878">
        <v>87</v>
      </c>
      <c r="H878">
        <f>1</f>
        <v>1</v>
      </c>
      <c r="I878">
        <f>COUNTA(input478[[#This Row],[Column1.1]:[Column1.8]])</f>
        <v>5</v>
      </c>
      <c r="J878" t="str">
        <f>ADDRESS(ROW(),input478[[#This Row],[first col]]+1,4)&amp;":"&amp;ADDRESS(ROW(),input478[[#This Row],[lastcol]],4)</f>
        <v>B878:E878</v>
      </c>
      <c r="K878" t="str">
        <f>ADDRESS(ROW(),input478[[#This Row],[first col]],4)&amp;":"&amp;ADDRESS(ROW(),input478[[#This Row],[lastcol]]-1,4)</f>
        <v>A878:D878</v>
      </c>
      <c r="L878" t="b" cm="1">
        <f t="array" aca="1" ref="L878" ca="1">SUMPRODUCT(--(INDIRECT(input478[[#This Row],[range1]])&lt;INDIRECT(input478[[#This Row],[range2]])))=COUNT(INDIRECT(input478[[#This Row],[range1]]))</f>
        <v>0</v>
      </c>
      <c r="M878" t="b" cm="1">
        <f t="array" aca="1" ref="M878" ca="1">SUMPRODUCT(--(INDIRECT(input478[[#This Row],[range1]])&gt;INDIRECT(input478[[#This Row],[range2]])))=COUNT(INDIRECT(input478[[#This Row],[range1]]))</f>
        <v>1</v>
      </c>
      <c r="N878" t="b">
        <f ca="1">IF(AND(NOT(input478[[#This Row],[All DESC?]]),NOT(input478[[#This Row],[All ASC?]])),FALSE(),TRUE())</f>
        <v>1</v>
      </c>
      <c r="O878" cm="1">
        <f t="array" aca="1" ref="O878" ca="1">IF(AND(input478[[#This Row],[Safe Part 1]],(MAX(ABS((INDIRECT(input478[[#This Row],[range2]]))-(INDIRECT(input478[[#This Row],[range1]])))))&lt;=3),1,0)</f>
        <v>1</v>
      </c>
    </row>
    <row r="879" spans="1:15" x14ac:dyDescent="0.35">
      <c r="A879">
        <v>8</v>
      </c>
      <c r="B879">
        <v>13</v>
      </c>
      <c r="C879">
        <v>16</v>
      </c>
      <c r="D879">
        <v>19</v>
      </c>
      <c r="E879">
        <v>21</v>
      </c>
      <c r="F879">
        <v>23</v>
      </c>
      <c r="H879">
        <f>1</f>
        <v>1</v>
      </c>
      <c r="I879">
        <f>COUNTA(input478[[#This Row],[Column1.1]:[Column1.8]])</f>
        <v>6</v>
      </c>
      <c r="J879" t="str">
        <f>ADDRESS(ROW(),input478[[#This Row],[first col]]+1,4)&amp;":"&amp;ADDRESS(ROW(),input478[[#This Row],[lastcol]],4)</f>
        <v>B879:F879</v>
      </c>
      <c r="K879" t="str">
        <f>ADDRESS(ROW(),input478[[#This Row],[first col]],4)&amp;":"&amp;ADDRESS(ROW(),input478[[#This Row],[lastcol]]-1,4)</f>
        <v>A879:E879</v>
      </c>
      <c r="L879" t="b" cm="1">
        <f t="array" aca="1" ref="L879" ca="1">SUMPRODUCT(--(INDIRECT(input478[[#This Row],[range1]])&lt;INDIRECT(input478[[#This Row],[range2]])))=COUNT(INDIRECT(input478[[#This Row],[range1]]))</f>
        <v>0</v>
      </c>
      <c r="M879" t="b" cm="1">
        <f t="array" aca="1" ref="M879" ca="1">SUMPRODUCT(--(INDIRECT(input478[[#This Row],[range1]])&gt;INDIRECT(input478[[#This Row],[range2]])))=COUNT(INDIRECT(input478[[#This Row],[range1]]))</f>
        <v>1</v>
      </c>
      <c r="N879" t="b">
        <f ca="1">IF(AND(NOT(input478[[#This Row],[All DESC?]]),NOT(input478[[#This Row],[All ASC?]])),FALSE(),TRUE())</f>
        <v>1</v>
      </c>
      <c r="O879" cm="1">
        <f t="array" aca="1" ref="O879" ca="1">IF(AND(input478[[#This Row],[Safe Part 1]],(MAX(ABS((INDIRECT(input478[[#This Row],[range2]]))-(INDIRECT(input478[[#This Row],[range1]])))))&lt;=3),1,0)</f>
        <v>0</v>
      </c>
    </row>
    <row r="880" spans="1:15" x14ac:dyDescent="0.35">
      <c r="A880">
        <v>30</v>
      </c>
      <c r="B880">
        <v>26</v>
      </c>
      <c r="C880">
        <v>24</v>
      </c>
      <c r="D880">
        <v>22</v>
      </c>
      <c r="H880">
        <f>1</f>
        <v>1</v>
      </c>
      <c r="I880">
        <f>COUNTA(input478[[#This Row],[Column1.1]:[Column1.8]])</f>
        <v>4</v>
      </c>
      <c r="J880" t="str">
        <f>ADDRESS(ROW(),input478[[#This Row],[first col]]+1,4)&amp;":"&amp;ADDRESS(ROW(),input478[[#This Row],[lastcol]],4)</f>
        <v>B880:D880</v>
      </c>
      <c r="K880" t="str">
        <f>ADDRESS(ROW(),input478[[#This Row],[first col]],4)&amp;":"&amp;ADDRESS(ROW(),input478[[#This Row],[lastcol]]-1,4)</f>
        <v>A880:C880</v>
      </c>
      <c r="L880" t="b" cm="1">
        <f t="array" aca="1" ref="L880" ca="1">SUMPRODUCT(--(INDIRECT(input478[[#This Row],[range1]])&lt;INDIRECT(input478[[#This Row],[range2]])))=COUNT(INDIRECT(input478[[#This Row],[range1]]))</f>
        <v>1</v>
      </c>
      <c r="M880" t="b" cm="1">
        <f t="array" aca="1" ref="M880" ca="1">SUMPRODUCT(--(INDIRECT(input478[[#This Row],[range1]])&gt;INDIRECT(input478[[#This Row],[range2]])))=COUNT(INDIRECT(input478[[#This Row],[range1]]))</f>
        <v>0</v>
      </c>
      <c r="N880" t="b">
        <f ca="1">IF(AND(NOT(input478[[#This Row],[All DESC?]]),NOT(input478[[#This Row],[All ASC?]])),FALSE(),TRUE())</f>
        <v>1</v>
      </c>
      <c r="O880" cm="1">
        <f t="array" aca="1" ref="O880" ca="1">IF(AND(input478[[#This Row],[Safe Part 1]],(MAX(ABS((INDIRECT(input478[[#This Row],[range2]]))-(INDIRECT(input478[[#This Row],[range1]])))))&lt;=3),1,0)</f>
        <v>0</v>
      </c>
    </row>
    <row r="881" spans="1:15" x14ac:dyDescent="0.35">
      <c r="A881">
        <v>27</v>
      </c>
      <c r="B881">
        <v>22</v>
      </c>
      <c r="C881">
        <v>19</v>
      </c>
      <c r="D881">
        <v>18</v>
      </c>
      <c r="E881">
        <v>17</v>
      </c>
      <c r="H881">
        <f>1</f>
        <v>1</v>
      </c>
      <c r="I881">
        <f>COUNTA(input478[[#This Row],[Column1.1]:[Column1.8]])</f>
        <v>5</v>
      </c>
      <c r="J881" t="str">
        <f>ADDRESS(ROW(),input478[[#This Row],[first col]]+1,4)&amp;":"&amp;ADDRESS(ROW(),input478[[#This Row],[lastcol]],4)</f>
        <v>B881:E881</v>
      </c>
      <c r="K881" t="str">
        <f>ADDRESS(ROW(),input478[[#This Row],[first col]],4)&amp;":"&amp;ADDRESS(ROW(),input478[[#This Row],[lastcol]]-1,4)</f>
        <v>A881:D881</v>
      </c>
      <c r="L881" t="b" cm="1">
        <f t="array" aca="1" ref="L881" ca="1">SUMPRODUCT(--(INDIRECT(input478[[#This Row],[range1]])&lt;INDIRECT(input478[[#This Row],[range2]])))=COUNT(INDIRECT(input478[[#This Row],[range1]]))</f>
        <v>1</v>
      </c>
      <c r="M881" t="b" cm="1">
        <f t="array" aca="1" ref="M881" ca="1">SUMPRODUCT(--(INDIRECT(input478[[#This Row],[range1]])&gt;INDIRECT(input478[[#This Row],[range2]])))=COUNT(INDIRECT(input478[[#This Row],[range1]]))</f>
        <v>0</v>
      </c>
      <c r="N881" t="b">
        <f ca="1">IF(AND(NOT(input478[[#This Row],[All DESC?]]),NOT(input478[[#This Row],[All ASC?]])),FALSE(),TRUE())</f>
        <v>1</v>
      </c>
      <c r="O881" cm="1">
        <f t="array" aca="1" ref="O881" ca="1">IF(AND(input478[[#This Row],[Safe Part 1]],(MAX(ABS((INDIRECT(input478[[#This Row],[range2]]))-(INDIRECT(input478[[#This Row],[range1]])))))&lt;=3),1,0)</f>
        <v>0</v>
      </c>
    </row>
    <row r="882" spans="1:15" x14ac:dyDescent="0.35">
      <c r="A882">
        <v>79</v>
      </c>
      <c r="B882">
        <v>73</v>
      </c>
      <c r="C882">
        <v>71</v>
      </c>
      <c r="D882">
        <v>69</v>
      </c>
      <c r="E882">
        <v>68</v>
      </c>
      <c r="F882">
        <v>65</v>
      </c>
      <c r="G882">
        <v>62</v>
      </c>
      <c r="H882">
        <f>1</f>
        <v>1</v>
      </c>
      <c r="I882">
        <f>COUNTA(input478[[#This Row],[Column1.1]:[Column1.8]])</f>
        <v>7</v>
      </c>
      <c r="J882" t="str">
        <f>ADDRESS(ROW(),input478[[#This Row],[first col]]+1,4)&amp;":"&amp;ADDRESS(ROW(),input478[[#This Row],[lastcol]],4)</f>
        <v>B882:G882</v>
      </c>
      <c r="K882" t="str">
        <f>ADDRESS(ROW(),input478[[#This Row],[first col]],4)&amp;":"&amp;ADDRESS(ROW(),input478[[#This Row],[lastcol]]-1,4)</f>
        <v>A882:F882</v>
      </c>
      <c r="L882" t="b" cm="1">
        <f t="array" aca="1" ref="L882" ca="1">SUMPRODUCT(--(INDIRECT(input478[[#This Row],[range1]])&lt;INDIRECT(input478[[#This Row],[range2]])))=COUNT(INDIRECT(input478[[#This Row],[range1]]))</f>
        <v>1</v>
      </c>
      <c r="M882" t="b" cm="1">
        <f t="array" aca="1" ref="M882" ca="1">SUMPRODUCT(--(INDIRECT(input478[[#This Row],[range1]])&gt;INDIRECT(input478[[#This Row],[range2]])))=COUNT(INDIRECT(input478[[#This Row],[range1]]))</f>
        <v>0</v>
      </c>
      <c r="N882" t="b">
        <f ca="1">IF(AND(NOT(input478[[#This Row],[All DESC?]]),NOT(input478[[#This Row],[All ASC?]])),FALSE(),TRUE())</f>
        <v>1</v>
      </c>
      <c r="O882" cm="1">
        <f t="array" aca="1" ref="O882" ca="1">IF(AND(input478[[#This Row],[Safe Part 1]],(MAX(ABS((INDIRECT(input478[[#This Row],[range2]]))-(INDIRECT(input478[[#This Row],[range1]])))))&lt;=3),1,0)</f>
        <v>0</v>
      </c>
    </row>
    <row r="883" spans="1:15" x14ac:dyDescent="0.35">
      <c r="A883">
        <v>79</v>
      </c>
      <c r="B883">
        <v>74</v>
      </c>
      <c r="C883">
        <v>72</v>
      </c>
      <c r="D883">
        <v>70</v>
      </c>
      <c r="H883">
        <f>1</f>
        <v>1</v>
      </c>
      <c r="I883">
        <f>COUNTA(input478[[#This Row],[Column1.1]:[Column1.8]])</f>
        <v>4</v>
      </c>
      <c r="J883" t="str">
        <f>ADDRESS(ROW(),input478[[#This Row],[first col]]+1,4)&amp;":"&amp;ADDRESS(ROW(),input478[[#This Row],[lastcol]],4)</f>
        <v>B883:D883</v>
      </c>
      <c r="K883" t="str">
        <f>ADDRESS(ROW(),input478[[#This Row],[first col]],4)&amp;":"&amp;ADDRESS(ROW(),input478[[#This Row],[lastcol]]-1,4)</f>
        <v>A883:C883</v>
      </c>
      <c r="L883" t="b" cm="1">
        <f t="array" aca="1" ref="L883" ca="1">SUMPRODUCT(--(INDIRECT(input478[[#This Row],[range1]])&lt;INDIRECT(input478[[#This Row],[range2]])))=COUNT(INDIRECT(input478[[#This Row],[range1]]))</f>
        <v>1</v>
      </c>
      <c r="M883" t="b" cm="1">
        <f t="array" aca="1" ref="M883" ca="1">SUMPRODUCT(--(INDIRECT(input478[[#This Row],[range1]])&gt;INDIRECT(input478[[#This Row],[range2]])))=COUNT(INDIRECT(input478[[#This Row],[range1]]))</f>
        <v>0</v>
      </c>
      <c r="N883" t="b">
        <f ca="1">IF(AND(NOT(input478[[#This Row],[All DESC?]]),NOT(input478[[#This Row],[All ASC?]])),FALSE(),TRUE())</f>
        <v>1</v>
      </c>
      <c r="O883" cm="1">
        <f t="array" aca="1" ref="O883" ca="1">IF(AND(input478[[#This Row],[Safe Part 1]],(MAX(ABS((INDIRECT(input478[[#This Row],[range2]]))-(INDIRECT(input478[[#This Row],[range1]])))))&lt;=3),1,0)</f>
        <v>0</v>
      </c>
    </row>
    <row r="884" spans="1:15" x14ac:dyDescent="0.35">
      <c r="A884">
        <v>72</v>
      </c>
      <c r="B884">
        <v>68</v>
      </c>
      <c r="C884">
        <v>66</v>
      </c>
      <c r="D884">
        <v>63</v>
      </c>
      <c r="E884">
        <v>62</v>
      </c>
      <c r="F884">
        <v>61</v>
      </c>
      <c r="G884">
        <v>59</v>
      </c>
      <c r="H884">
        <f>1</f>
        <v>1</v>
      </c>
      <c r="I884">
        <f>COUNTA(input478[[#This Row],[Column1.1]:[Column1.8]])</f>
        <v>7</v>
      </c>
      <c r="J884" t="str">
        <f>ADDRESS(ROW(),input478[[#This Row],[first col]]+1,4)&amp;":"&amp;ADDRESS(ROW(),input478[[#This Row],[lastcol]],4)</f>
        <v>B884:G884</v>
      </c>
      <c r="K884" t="str">
        <f>ADDRESS(ROW(),input478[[#This Row],[first col]],4)&amp;":"&amp;ADDRESS(ROW(),input478[[#This Row],[lastcol]]-1,4)</f>
        <v>A884:F884</v>
      </c>
      <c r="L884" t="b" cm="1">
        <f t="array" aca="1" ref="L884" ca="1">SUMPRODUCT(--(INDIRECT(input478[[#This Row],[range1]])&lt;INDIRECT(input478[[#This Row],[range2]])))=COUNT(INDIRECT(input478[[#This Row],[range1]]))</f>
        <v>1</v>
      </c>
      <c r="M884" t="b" cm="1">
        <f t="array" aca="1" ref="M884" ca="1">SUMPRODUCT(--(INDIRECT(input478[[#This Row],[range1]])&gt;INDIRECT(input478[[#This Row],[range2]])))=COUNT(INDIRECT(input478[[#This Row],[range1]]))</f>
        <v>0</v>
      </c>
      <c r="N884" t="b">
        <f ca="1">IF(AND(NOT(input478[[#This Row],[All DESC?]]),NOT(input478[[#This Row],[All ASC?]])),FALSE(),TRUE())</f>
        <v>1</v>
      </c>
      <c r="O884" cm="1">
        <f t="array" aca="1" ref="O884" ca="1">IF(AND(input478[[#This Row],[Safe Part 1]],(MAX(ABS((INDIRECT(input478[[#This Row],[range2]]))-(INDIRECT(input478[[#This Row],[range1]])))))&lt;=3),1,0)</f>
        <v>0</v>
      </c>
    </row>
    <row r="885" spans="1:15" x14ac:dyDescent="0.35">
      <c r="A885">
        <v>51</v>
      </c>
      <c r="B885">
        <v>54</v>
      </c>
      <c r="C885">
        <v>55</v>
      </c>
      <c r="D885">
        <v>57</v>
      </c>
      <c r="E885">
        <v>60</v>
      </c>
      <c r="F885">
        <v>61</v>
      </c>
      <c r="G885">
        <v>64</v>
      </c>
      <c r="H885">
        <f>1</f>
        <v>1</v>
      </c>
      <c r="I885">
        <f>COUNTA(input478[[#This Row],[Column1.1]:[Column1.8]])</f>
        <v>7</v>
      </c>
      <c r="J885" t="str">
        <f>ADDRESS(ROW(),input478[[#This Row],[first col]]+1,4)&amp;":"&amp;ADDRESS(ROW(),input478[[#This Row],[lastcol]],4)</f>
        <v>B885:G885</v>
      </c>
      <c r="K885" t="str">
        <f>ADDRESS(ROW(),input478[[#This Row],[first col]],4)&amp;":"&amp;ADDRESS(ROW(),input478[[#This Row],[lastcol]]-1,4)</f>
        <v>A885:F885</v>
      </c>
      <c r="L885" t="b" cm="1">
        <f t="array" aca="1" ref="L885" ca="1">SUMPRODUCT(--(INDIRECT(input478[[#This Row],[range1]])&lt;INDIRECT(input478[[#This Row],[range2]])))=COUNT(INDIRECT(input478[[#This Row],[range1]]))</f>
        <v>0</v>
      </c>
      <c r="M885" t="b" cm="1">
        <f t="array" aca="1" ref="M885" ca="1">SUMPRODUCT(--(INDIRECT(input478[[#This Row],[range1]])&gt;INDIRECT(input478[[#This Row],[range2]])))=COUNT(INDIRECT(input478[[#This Row],[range1]]))</f>
        <v>1</v>
      </c>
      <c r="N885" t="b">
        <f ca="1">IF(AND(NOT(input478[[#This Row],[All DESC?]]),NOT(input478[[#This Row],[All ASC?]])),FALSE(),TRUE())</f>
        <v>1</v>
      </c>
      <c r="O885" cm="1">
        <f t="array" aca="1" ref="O885" ca="1">IF(AND(input478[[#This Row],[Safe Part 1]],(MAX(ABS((INDIRECT(input478[[#This Row],[range2]]))-(INDIRECT(input478[[#This Row],[range1]])))))&lt;=3),1,0)</f>
        <v>1</v>
      </c>
    </row>
    <row r="886" spans="1:15" x14ac:dyDescent="0.35">
      <c r="A886">
        <v>82</v>
      </c>
      <c r="B886">
        <v>86</v>
      </c>
      <c r="C886">
        <v>87</v>
      </c>
      <c r="D886">
        <v>90</v>
      </c>
      <c r="E886">
        <v>91</v>
      </c>
      <c r="F886">
        <v>93</v>
      </c>
      <c r="G886">
        <v>95</v>
      </c>
      <c r="H886">
        <f>1</f>
        <v>1</v>
      </c>
      <c r="I886">
        <f>COUNTA(input478[[#This Row],[Column1.1]:[Column1.8]])</f>
        <v>7</v>
      </c>
      <c r="J886" t="str">
        <f>ADDRESS(ROW(),input478[[#This Row],[first col]]+1,4)&amp;":"&amp;ADDRESS(ROW(),input478[[#This Row],[lastcol]],4)</f>
        <v>B886:G886</v>
      </c>
      <c r="K886" t="str">
        <f>ADDRESS(ROW(),input478[[#This Row],[first col]],4)&amp;":"&amp;ADDRESS(ROW(),input478[[#This Row],[lastcol]]-1,4)</f>
        <v>A886:F886</v>
      </c>
      <c r="L886" t="b" cm="1">
        <f t="array" aca="1" ref="L886" ca="1">SUMPRODUCT(--(INDIRECT(input478[[#This Row],[range1]])&lt;INDIRECT(input478[[#This Row],[range2]])))=COUNT(INDIRECT(input478[[#This Row],[range1]]))</f>
        <v>0</v>
      </c>
      <c r="M886" t="b" cm="1">
        <f t="array" aca="1" ref="M886" ca="1">SUMPRODUCT(--(INDIRECT(input478[[#This Row],[range1]])&gt;INDIRECT(input478[[#This Row],[range2]])))=COUNT(INDIRECT(input478[[#This Row],[range1]]))</f>
        <v>1</v>
      </c>
      <c r="N886" t="b">
        <f ca="1">IF(AND(NOT(input478[[#This Row],[All DESC?]]),NOT(input478[[#This Row],[All ASC?]])),FALSE(),TRUE())</f>
        <v>1</v>
      </c>
      <c r="O886" cm="1">
        <f t="array" aca="1" ref="O886" ca="1">IF(AND(input478[[#This Row],[Safe Part 1]],(MAX(ABS((INDIRECT(input478[[#This Row],[range2]]))-(INDIRECT(input478[[#This Row],[range1]])))))&lt;=3),1,0)</f>
        <v>0</v>
      </c>
    </row>
    <row r="887" spans="1:15" x14ac:dyDescent="0.35">
      <c r="A887">
        <v>32</v>
      </c>
      <c r="B887">
        <v>28</v>
      </c>
      <c r="C887">
        <v>26</v>
      </c>
      <c r="D887">
        <v>24</v>
      </c>
      <c r="E887">
        <v>23</v>
      </c>
      <c r="F887">
        <v>22</v>
      </c>
      <c r="H887">
        <f>1</f>
        <v>1</v>
      </c>
      <c r="I887">
        <f>COUNTA(input478[[#This Row],[Column1.1]:[Column1.8]])</f>
        <v>6</v>
      </c>
      <c r="J887" t="str">
        <f>ADDRESS(ROW(),input478[[#This Row],[first col]]+1,4)&amp;":"&amp;ADDRESS(ROW(),input478[[#This Row],[lastcol]],4)</f>
        <v>B887:F887</v>
      </c>
      <c r="K887" t="str">
        <f>ADDRESS(ROW(),input478[[#This Row],[first col]],4)&amp;":"&amp;ADDRESS(ROW(),input478[[#This Row],[lastcol]]-1,4)</f>
        <v>A887:E887</v>
      </c>
      <c r="L887" t="b" cm="1">
        <f t="array" aca="1" ref="L887" ca="1">SUMPRODUCT(--(INDIRECT(input478[[#This Row],[range1]])&lt;INDIRECT(input478[[#This Row],[range2]])))=COUNT(INDIRECT(input478[[#This Row],[range1]]))</f>
        <v>1</v>
      </c>
      <c r="M887" t="b" cm="1">
        <f t="array" aca="1" ref="M887" ca="1">SUMPRODUCT(--(INDIRECT(input478[[#This Row],[range1]])&gt;INDIRECT(input478[[#This Row],[range2]])))=COUNT(INDIRECT(input478[[#This Row],[range1]]))</f>
        <v>0</v>
      </c>
      <c r="N887" t="b">
        <f ca="1">IF(AND(NOT(input478[[#This Row],[All DESC?]]),NOT(input478[[#This Row],[All ASC?]])),FALSE(),TRUE())</f>
        <v>1</v>
      </c>
      <c r="O887" cm="1">
        <f t="array" aca="1" ref="O887" ca="1">IF(AND(input478[[#This Row],[Safe Part 1]],(MAX(ABS((INDIRECT(input478[[#This Row],[range2]]))-(INDIRECT(input478[[#This Row],[range1]])))))&lt;=3),1,0)</f>
        <v>0</v>
      </c>
    </row>
    <row r="888" spans="1:15" x14ac:dyDescent="0.35">
      <c r="A888">
        <v>80</v>
      </c>
      <c r="B888">
        <v>74</v>
      </c>
      <c r="C888">
        <v>71</v>
      </c>
      <c r="D888">
        <v>68</v>
      </c>
      <c r="H888">
        <f>1</f>
        <v>1</v>
      </c>
      <c r="I888">
        <f>COUNTA(input478[[#This Row],[Column1.1]:[Column1.8]])</f>
        <v>4</v>
      </c>
      <c r="J888" t="str">
        <f>ADDRESS(ROW(),input478[[#This Row],[first col]]+1,4)&amp;":"&amp;ADDRESS(ROW(),input478[[#This Row],[lastcol]],4)</f>
        <v>B888:D888</v>
      </c>
      <c r="K888" t="str">
        <f>ADDRESS(ROW(),input478[[#This Row],[first col]],4)&amp;":"&amp;ADDRESS(ROW(),input478[[#This Row],[lastcol]]-1,4)</f>
        <v>A888:C888</v>
      </c>
      <c r="L888" t="b" cm="1">
        <f t="array" aca="1" ref="L888" ca="1">SUMPRODUCT(--(INDIRECT(input478[[#This Row],[range1]])&lt;INDIRECT(input478[[#This Row],[range2]])))=COUNT(INDIRECT(input478[[#This Row],[range1]]))</f>
        <v>1</v>
      </c>
      <c r="M888" t="b" cm="1">
        <f t="array" aca="1" ref="M888" ca="1">SUMPRODUCT(--(INDIRECT(input478[[#This Row],[range1]])&gt;INDIRECT(input478[[#This Row],[range2]])))=COUNT(INDIRECT(input478[[#This Row],[range1]]))</f>
        <v>0</v>
      </c>
      <c r="N888" t="b">
        <f ca="1">IF(AND(NOT(input478[[#This Row],[All DESC?]]),NOT(input478[[#This Row],[All ASC?]])),FALSE(),TRUE())</f>
        <v>1</v>
      </c>
      <c r="O888" cm="1">
        <f t="array" aca="1" ref="O888" ca="1">IF(AND(input478[[#This Row],[Safe Part 1]],(MAX(ABS((INDIRECT(input478[[#This Row],[range2]]))-(INDIRECT(input478[[#This Row],[range1]])))))&lt;=3),1,0)</f>
        <v>0</v>
      </c>
    </row>
    <row r="889" spans="1:15" x14ac:dyDescent="0.35">
      <c r="A889">
        <v>63</v>
      </c>
      <c r="B889">
        <v>59</v>
      </c>
      <c r="C889">
        <v>56</v>
      </c>
      <c r="D889">
        <v>53</v>
      </c>
      <c r="H889">
        <f>1</f>
        <v>1</v>
      </c>
      <c r="I889">
        <f>COUNTA(input478[[#This Row],[Column1.1]:[Column1.8]])</f>
        <v>4</v>
      </c>
      <c r="J889" t="str">
        <f>ADDRESS(ROW(),input478[[#This Row],[first col]]+1,4)&amp;":"&amp;ADDRESS(ROW(),input478[[#This Row],[lastcol]],4)</f>
        <v>B889:D889</v>
      </c>
      <c r="K889" t="str">
        <f>ADDRESS(ROW(),input478[[#This Row],[first col]],4)&amp;":"&amp;ADDRESS(ROW(),input478[[#This Row],[lastcol]]-1,4)</f>
        <v>A889:C889</v>
      </c>
      <c r="L889" t="b" cm="1">
        <f t="array" aca="1" ref="L889" ca="1">SUMPRODUCT(--(INDIRECT(input478[[#This Row],[range1]])&lt;INDIRECT(input478[[#This Row],[range2]])))=COUNT(INDIRECT(input478[[#This Row],[range1]]))</f>
        <v>1</v>
      </c>
      <c r="M889" t="b" cm="1">
        <f t="array" aca="1" ref="M889" ca="1">SUMPRODUCT(--(INDIRECT(input478[[#This Row],[range1]])&gt;INDIRECT(input478[[#This Row],[range2]])))=COUNT(INDIRECT(input478[[#This Row],[range1]]))</f>
        <v>0</v>
      </c>
      <c r="N889" t="b">
        <f ca="1">IF(AND(NOT(input478[[#This Row],[All DESC?]]),NOT(input478[[#This Row],[All ASC?]])),FALSE(),TRUE())</f>
        <v>1</v>
      </c>
      <c r="O889" cm="1">
        <f t="array" aca="1" ref="O889" ca="1">IF(AND(input478[[#This Row],[Safe Part 1]],(MAX(ABS((INDIRECT(input478[[#This Row],[range2]]))-(INDIRECT(input478[[#This Row],[range1]])))))&lt;=3),1,0)</f>
        <v>0</v>
      </c>
    </row>
    <row r="890" spans="1:15" x14ac:dyDescent="0.35">
      <c r="A890">
        <v>97</v>
      </c>
      <c r="B890">
        <v>93</v>
      </c>
      <c r="C890">
        <v>91</v>
      </c>
      <c r="D890">
        <v>88</v>
      </c>
      <c r="E890">
        <v>87</v>
      </c>
      <c r="H890">
        <f>1</f>
        <v>1</v>
      </c>
      <c r="I890">
        <f>COUNTA(input478[[#This Row],[Column1.1]:[Column1.8]])</f>
        <v>5</v>
      </c>
      <c r="J890" t="str">
        <f>ADDRESS(ROW(),input478[[#This Row],[first col]]+1,4)&amp;":"&amp;ADDRESS(ROW(),input478[[#This Row],[lastcol]],4)</f>
        <v>B890:E890</v>
      </c>
      <c r="K890" t="str">
        <f>ADDRESS(ROW(),input478[[#This Row],[first col]],4)&amp;":"&amp;ADDRESS(ROW(),input478[[#This Row],[lastcol]]-1,4)</f>
        <v>A890:D890</v>
      </c>
      <c r="L890" t="b" cm="1">
        <f t="array" aca="1" ref="L890" ca="1">SUMPRODUCT(--(INDIRECT(input478[[#This Row],[range1]])&lt;INDIRECT(input478[[#This Row],[range2]])))=COUNT(INDIRECT(input478[[#This Row],[range1]]))</f>
        <v>1</v>
      </c>
      <c r="M890" t="b" cm="1">
        <f t="array" aca="1" ref="M890" ca="1">SUMPRODUCT(--(INDIRECT(input478[[#This Row],[range1]])&gt;INDIRECT(input478[[#This Row],[range2]])))=COUNT(INDIRECT(input478[[#This Row],[range1]]))</f>
        <v>0</v>
      </c>
      <c r="N890" t="b">
        <f ca="1">IF(AND(NOT(input478[[#This Row],[All DESC?]]),NOT(input478[[#This Row],[All ASC?]])),FALSE(),TRUE())</f>
        <v>1</v>
      </c>
      <c r="O890" cm="1">
        <f t="array" aca="1" ref="O890" ca="1">IF(AND(input478[[#This Row],[Safe Part 1]],(MAX(ABS((INDIRECT(input478[[#This Row],[range2]]))-(INDIRECT(input478[[#This Row],[range1]])))))&lt;=3),1,0)</f>
        <v>0</v>
      </c>
    </row>
    <row r="891" spans="1:15" x14ac:dyDescent="0.35">
      <c r="A891">
        <v>19</v>
      </c>
      <c r="B891">
        <v>14</v>
      </c>
      <c r="C891">
        <v>11</v>
      </c>
      <c r="D891">
        <v>9</v>
      </c>
      <c r="H891">
        <f>1</f>
        <v>1</v>
      </c>
      <c r="I891">
        <f>COUNTA(input478[[#This Row],[Column1.1]:[Column1.8]])</f>
        <v>4</v>
      </c>
      <c r="J891" t="str">
        <f>ADDRESS(ROW(),input478[[#This Row],[first col]]+1,4)&amp;":"&amp;ADDRESS(ROW(),input478[[#This Row],[lastcol]],4)</f>
        <v>B891:D891</v>
      </c>
      <c r="K891" t="str">
        <f>ADDRESS(ROW(),input478[[#This Row],[first col]],4)&amp;":"&amp;ADDRESS(ROW(),input478[[#This Row],[lastcol]]-1,4)</f>
        <v>A891:C891</v>
      </c>
      <c r="L891" t="b" cm="1">
        <f t="array" aca="1" ref="L891" ca="1">SUMPRODUCT(--(INDIRECT(input478[[#This Row],[range1]])&lt;INDIRECT(input478[[#This Row],[range2]])))=COUNT(INDIRECT(input478[[#This Row],[range1]]))</f>
        <v>1</v>
      </c>
      <c r="M891" t="b" cm="1">
        <f t="array" aca="1" ref="M891" ca="1">SUMPRODUCT(--(INDIRECT(input478[[#This Row],[range1]])&gt;INDIRECT(input478[[#This Row],[range2]])))=COUNT(INDIRECT(input478[[#This Row],[range1]]))</f>
        <v>0</v>
      </c>
      <c r="N891" t="b">
        <f ca="1">IF(AND(NOT(input478[[#This Row],[All DESC?]]),NOT(input478[[#This Row],[All ASC?]])),FALSE(),TRUE())</f>
        <v>1</v>
      </c>
      <c r="O891" cm="1">
        <f t="array" aca="1" ref="O891" ca="1">IF(AND(input478[[#This Row],[Safe Part 1]],(MAX(ABS((INDIRECT(input478[[#This Row],[range2]]))-(INDIRECT(input478[[#This Row],[range1]])))))&lt;=3),1,0)</f>
        <v>0</v>
      </c>
    </row>
    <row r="892" spans="1:15" x14ac:dyDescent="0.35">
      <c r="A892">
        <v>36</v>
      </c>
      <c r="B892">
        <v>41</v>
      </c>
      <c r="C892">
        <v>43</v>
      </c>
      <c r="D892">
        <v>46</v>
      </c>
      <c r="E892">
        <v>49</v>
      </c>
      <c r="F892">
        <v>51</v>
      </c>
      <c r="G892">
        <v>52</v>
      </c>
      <c r="H892">
        <f>1</f>
        <v>1</v>
      </c>
      <c r="I892">
        <f>COUNTA(input478[[#This Row],[Column1.1]:[Column1.8]])</f>
        <v>7</v>
      </c>
      <c r="J892" t="str">
        <f>ADDRESS(ROW(),input478[[#This Row],[first col]]+1,4)&amp;":"&amp;ADDRESS(ROW(),input478[[#This Row],[lastcol]],4)</f>
        <v>B892:G892</v>
      </c>
      <c r="K892" t="str">
        <f>ADDRESS(ROW(),input478[[#This Row],[first col]],4)&amp;":"&amp;ADDRESS(ROW(),input478[[#This Row],[lastcol]]-1,4)</f>
        <v>A892:F892</v>
      </c>
      <c r="L892" t="b" cm="1">
        <f t="array" aca="1" ref="L892" ca="1">SUMPRODUCT(--(INDIRECT(input478[[#This Row],[range1]])&lt;INDIRECT(input478[[#This Row],[range2]])))=COUNT(INDIRECT(input478[[#This Row],[range1]]))</f>
        <v>0</v>
      </c>
      <c r="M892" t="b" cm="1">
        <f t="array" aca="1" ref="M892" ca="1">SUMPRODUCT(--(INDIRECT(input478[[#This Row],[range1]])&gt;INDIRECT(input478[[#This Row],[range2]])))=COUNT(INDIRECT(input478[[#This Row],[range1]]))</f>
        <v>1</v>
      </c>
      <c r="N892" t="b">
        <f ca="1">IF(AND(NOT(input478[[#This Row],[All DESC?]]),NOT(input478[[#This Row],[All ASC?]])),FALSE(),TRUE())</f>
        <v>1</v>
      </c>
      <c r="O892" cm="1">
        <f t="array" aca="1" ref="O892" ca="1">IF(AND(input478[[#This Row],[Safe Part 1]],(MAX(ABS((INDIRECT(input478[[#This Row],[range2]]))-(INDIRECT(input478[[#This Row],[range1]])))))&lt;=3),1,0)</f>
        <v>0</v>
      </c>
    </row>
    <row r="893" spans="1:15" x14ac:dyDescent="0.35">
      <c r="A893">
        <v>53</v>
      </c>
      <c r="B893">
        <v>59</v>
      </c>
      <c r="C893">
        <v>62</v>
      </c>
      <c r="D893">
        <v>63</v>
      </c>
      <c r="E893">
        <v>65</v>
      </c>
      <c r="F893">
        <v>66</v>
      </c>
      <c r="H893">
        <f>1</f>
        <v>1</v>
      </c>
      <c r="I893">
        <f>COUNTA(input478[[#This Row],[Column1.1]:[Column1.8]])</f>
        <v>6</v>
      </c>
      <c r="J893" t="str">
        <f>ADDRESS(ROW(),input478[[#This Row],[first col]]+1,4)&amp;":"&amp;ADDRESS(ROW(),input478[[#This Row],[lastcol]],4)</f>
        <v>B893:F893</v>
      </c>
      <c r="K893" t="str">
        <f>ADDRESS(ROW(),input478[[#This Row],[first col]],4)&amp;":"&amp;ADDRESS(ROW(),input478[[#This Row],[lastcol]]-1,4)</f>
        <v>A893:E893</v>
      </c>
      <c r="L893" t="b" cm="1">
        <f t="array" aca="1" ref="L893" ca="1">SUMPRODUCT(--(INDIRECT(input478[[#This Row],[range1]])&lt;INDIRECT(input478[[#This Row],[range2]])))=COUNT(INDIRECT(input478[[#This Row],[range1]]))</f>
        <v>0</v>
      </c>
      <c r="M893" t="b" cm="1">
        <f t="array" aca="1" ref="M893" ca="1">SUMPRODUCT(--(INDIRECT(input478[[#This Row],[range1]])&gt;INDIRECT(input478[[#This Row],[range2]])))=COUNT(INDIRECT(input478[[#This Row],[range1]]))</f>
        <v>1</v>
      </c>
      <c r="N893" t="b">
        <f ca="1">IF(AND(NOT(input478[[#This Row],[All DESC?]]),NOT(input478[[#This Row],[All ASC?]])),FALSE(),TRUE())</f>
        <v>1</v>
      </c>
      <c r="O893" cm="1">
        <f t="array" aca="1" ref="O893" ca="1">IF(AND(input478[[#This Row],[Safe Part 1]],(MAX(ABS((INDIRECT(input478[[#This Row],[range2]]))-(INDIRECT(input478[[#This Row],[range1]])))))&lt;=3),1,0)</f>
        <v>0</v>
      </c>
    </row>
    <row r="894" spans="1:15" x14ac:dyDescent="0.35">
      <c r="A894">
        <v>78</v>
      </c>
      <c r="B894">
        <v>83</v>
      </c>
      <c r="C894">
        <v>85</v>
      </c>
      <c r="D894">
        <v>88</v>
      </c>
      <c r="E894">
        <v>89</v>
      </c>
      <c r="F894">
        <v>92</v>
      </c>
      <c r="G894">
        <v>94</v>
      </c>
      <c r="H894">
        <f>1</f>
        <v>1</v>
      </c>
      <c r="I894">
        <f>COUNTA(input478[[#This Row],[Column1.1]:[Column1.8]])</f>
        <v>7</v>
      </c>
      <c r="J894" t="str">
        <f>ADDRESS(ROW(),input478[[#This Row],[first col]]+1,4)&amp;":"&amp;ADDRESS(ROW(),input478[[#This Row],[lastcol]],4)</f>
        <v>B894:G894</v>
      </c>
      <c r="K894" t="str">
        <f>ADDRESS(ROW(),input478[[#This Row],[first col]],4)&amp;":"&amp;ADDRESS(ROW(),input478[[#This Row],[lastcol]]-1,4)</f>
        <v>A894:F894</v>
      </c>
      <c r="L894" t="b" cm="1">
        <f t="array" aca="1" ref="L894" ca="1">SUMPRODUCT(--(INDIRECT(input478[[#This Row],[range1]])&lt;INDIRECT(input478[[#This Row],[range2]])))=COUNT(INDIRECT(input478[[#This Row],[range1]]))</f>
        <v>0</v>
      </c>
      <c r="M894" t="b" cm="1">
        <f t="array" aca="1" ref="M894" ca="1">SUMPRODUCT(--(INDIRECT(input478[[#This Row],[range1]])&gt;INDIRECT(input478[[#This Row],[range2]])))=COUNT(INDIRECT(input478[[#This Row],[range1]]))</f>
        <v>1</v>
      </c>
      <c r="N894" t="b">
        <f ca="1">IF(AND(NOT(input478[[#This Row],[All DESC?]]),NOT(input478[[#This Row],[All ASC?]])),FALSE(),TRUE())</f>
        <v>1</v>
      </c>
      <c r="O894" cm="1">
        <f t="array" aca="1" ref="O894" ca="1">IF(AND(input478[[#This Row],[Safe Part 1]],(MAX(ABS((INDIRECT(input478[[#This Row],[range2]]))-(INDIRECT(input478[[#This Row],[range1]])))))&lt;=3),1,0)</f>
        <v>0</v>
      </c>
    </row>
    <row r="895" spans="1:15" x14ac:dyDescent="0.35">
      <c r="A895">
        <v>11</v>
      </c>
      <c r="B895">
        <v>13</v>
      </c>
      <c r="C895">
        <v>16</v>
      </c>
      <c r="D895">
        <v>17</v>
      </c>
      <c r="H895">
        <f>1</f>
        <v>1</v>
      </c>
      <c r="I895">
        <f>COUNTA(input478[[#This Row],[Column1.1]:[Column1.8]])</f>
        <v>4</v>
      </c>
      <c r="J895" t="str">
        <f>ADDRESS(ROW(),input478[[#This Row],[first col]]+1,4)&amp;":"&amp;ADDRESS(ROW(),input478[[#This Row],[lastcol]],4)</f>
        <v>B895:D895</v>
      </c>
      <c r="K895" t="str">
        <f>ADDRESS(ROW(),input478[[#This Row],[first col]],4)&amp;":"&amp;ADDRESS(ROW(),input478[[#This Row],[lastcol]]-1,4)</f>
        <v>A895:C895</v>
      </c>
      <c r="L895" t="b" cm="1">
        <f t="array" aca="1" ref="L895" ca="1">SUMPRODUCT(--(INDIRECT(input478[[#This Row],[range1]])&lt;INDIRECT(input478[[#This Row],[range2]])))=COUNT(INDIRECT(input478[[#This Row],[range1]]))</f>
        <v>0</v>
      </c>
      <c r="M895" t="b" cm="1">
        <f t="array" aca="1" ref="M895" ca="1">SUMPRODUCT(--(INDIRECT(input478[[#This Row],[range1]])&gt;INDIRECT(input478[[#This Row],[range2]])))=COUNT(INDIRECT(input478[[#This Row],[range1]]))</f>
        <v>1</v>
      </c>
      <c r="N895" t="b">
        <f ca="1">IF(AND(NOT(input478[[#This Row],[All DESC?]]),NOT(input478[[#This Row],[All ASC?]])),FALSE(),TRUE())</f>
        <v>1</v>
      </c>
      <c r="O895" cm="1">
        <f t="array" aca="1" ref="O895" ca="1">IF(AND(input478[[#This Row],[Safe Part 1]],(MAX(ABS((INDIRECT(input478[[#This Row],[range2]]))-(INDIRECT(input478[[#This Row],[range1]])))))&lt;=3),1,0)</f>
        <v>1</v>
      </c>
    </row>
    <row r="896" spans="1:15" x14ac:dyDescent="0.35">
      <c r="A896">
        <v>34</v>
      </c>
      <c r="B896">
        <v>38</v>
      </c>
      <c r="C896">
        <v>39</v>
      </c>
      <c r="D896">
        <v>42</v>
      </c>
      <c r="H896">
        <f>1</f>
        <v>1</v>
      </c>
      <c r="I896">
        <f>COUNTA(input478[[#This Row],[Column1.1]:[Column1.8]])</f>
        <v>4</v>
      </c>
      <c r="J896" t="str">
        <f>ADDRESS(ROW(),input478[[#This Row],[first col]]+1,4)&amp;":"&amp;ADDRESS(ROW(),input478[[#This Row],[lastcol]],4)</f>
        <v>B896:D896</v>
      </c>
      <c r="K896" t="str">
        <f>ADDRESS(ROW(),input478[[#This Row],[first col]],4)&amp;":"&amp;ADDRESS(ROW(),input478[[#This Row],[lastcol]]-1,4)</f>
        <v>A896:C896</v>
      </c>
      <c r="L896" t="b" cm="1">
        <f t="array" aca="1" ref="L896" ca="1">SUMPRODUCT(--(INDIRECT(input478[[#This Row],[range1]])&lt;INDIRECT(input478[[#This Row],[range2]])))=COUNT(INDIRECT(input478[[#This Row],[range1]]))</f>
        <v>0</v>
      </c>
      <c r="M896" t="b" cm="1">
        <f t="array" aca="1" ref="M896" ca="1">SUMPRODUCT(--(INDIRECT(input478[[#This Row],[range1]])&gt;INDIRECT(input478[[#This Row],[range2]])))=COUNT(INDIRECT(input478[[#This Row],[range1]]))</f>
        <v>1</v>
      </c>
      <c r="N896" t="b">
        <f ca="1">IF(AND(NOT(input478[[#This Row],[All DESC?]]),NOT(input478[[#This Row],[All ASC?]])),FALSE(),TRUE())</f>
        <v>1</v>
      </c>
      <c r="O896" cm="1">
        <f t="array" aca="1" ref="O896" ca="1">IF(AND(input478[[#This Row],[Safe Part 1]],(MAX(ABS((INDIRECT(input478[[#This Row],[range2]]))-(INDIRECT(input478[[#This Row],[range1]])))))&lt;=3),1,0)</f>
        <v>0</v>
      </c>
    </row>
    <row r="897" spans="1:15" x14ac:dyDescent="0.35">
      <c r="A897">
        <v>51</v>
      </c>
      <c r="B897">
        <v>45</v>
      </c>
      <c r="C897">
        <v>44</v>
      </c>
      <c r="D897">
        <v>41</v>
      </c>
      <c r="E897">
        <v>40</v>
      </c>
      <c r="H897">
        <f>1</f>
        <v>1</v>
      </c>
      <c r="I897">
        <f>COUNTA(input478[[#This Row],[Column1.1]:[Column1.8]])</f>
        <v>5</v>
      </c>
      <c r="J897" t="str">
        <f>ADDRESS(ROW(),input478[[#This Row],[first col]]+1,4)&amp;":"&amp;ADDRESS(ROW(),input478[[#This Row],[lastcol]],4)</f>
        <v>B897:E897</v>
      </c>
      <c r="K897" t="str">
        <f>ADDRESS(ROW(),input478[[#This Row],[first col]],4)&amp;":"&amp;ADDRESS(ROW(),input478[[#This Row],[lastcol]]-1,4)</f>
        <v>A897:D897</v>
      </c>
      <c r="L897" t="b" cm="1">
        <f t="array" aca="1" ref="L897" ca="1">SUMPRODUCT(--(INDIRECT(input478[[#This Row],[range1]])&lt;INDIRECT(input478[[#This Row],[range2]])))=COUNT(INDIRECT(input478[[#This Row],[range1]]))</f>
        <v>1</v>
      </c>
      <c r="M897" t="b" cm="1">
        <f t="array" aca="1" ref="M897" ca="1">SUMPRODUCT(--(INDIRECT(input478[[#This Row],[range1]])&gt;INDIRECT(input478[[#This Row],[range2]])))=COUNT(INDIRECT(input478[[#This Row],[range1]]))</f>
        <v>0</v>
      </c>
      <c r="N897" t="b">
        <f ca="1">IF(AND(NOT(input478[[#This Row],[All DESC?]]),NOT(input478[[#This Row],[All ASC?]])),FALSE(),TRUE())</f>
        <v>1</v>
      </c>
      <c r="O897" cm="1">
        <f t="array" aca="1" ref="O897" ca="1">IF(AND(input478[[#This Row],[Safe Part 1]],(MAX(ABS((INDIRECT(input478[[#This Row],[range2]]))-(INDIRECT(input478[[#This Row],[range1]])))))&lt;=3),1,0)</f>
        <v>0</v>
      </c>
    </row>
    <row r="898" spans="1:15" x14ac:dyDescent="0.35">
      <c r="A898">
        <v>37</v>
      </c>
      <c r="B898">
        <v>34</v>
      </c>
      <c r="C898">
        <v>32</v>
      </c>
      <c r="D898">
        <v>30</v>
      </c>
      <c r="E898">
        <v>29</v>
      </c>
      <c r="F898">
        <v>28</v>
      </c>
      <c r="G898">
        <v>26</v>
      </c>
      <c r="H898">
        <f>1</f>
        <v>1</v>
      </c>
      <c r="I898">
        <f>COUNTA(input478[[#This Row],[Column1.1]:[Column1.8]])</f>
        <v>7</v>
      </c>
      <c r="J898" t="str">
        <f>ADDRESS(ROW(),input478[[#This Row],[first col]]+1,4)&amp;":"&amp;ADDRESS(ROW(),input478[[#This Row],[lastcol]],4)</f>
        <v>B898:G898</v>
      </c>
      <c r="K898" t="str">
        <f>ADDRESS(ROW(),input478[[#This Row],[first col]],4)&amp;":"&amp;ADDRESS(ROW(),input478[[#This Row],[lastcol]]-1,4)</f>
        <v>A898:F898</v>
      </c>
      <c r="L898" t="b" cm="1">
        <f t="array" aca="1" ref="L898" ca="1">SUMPRODUCT(--(INDIRECT(input478[[#This Row],[range1]])&lt;INDIRECT(input478[[#This Row],[range2]])))=COUNT(INDIRECT(input478[[#This Row],[range1]]))</f>
        <v>1</v>
      </c>
      <c r="M898" t="b" cm="1">
        <f t="array" aca="1" ref="M898" ca="1">SUMPRODUCT(--(INDIRECT(input478[[#This Row],[range1]])&gt;INDIRECT(input478[[#This Row],[range2]])))=COUNT(INDIRECT(input478[[#This Row],[range1]]))</f>
        <v>0</v>
      </c>
      <c r="N898" t="b">
        <f ca="1">IF(AND(NOT(input478[[#This Row],[All DESC?]]),NOT(input478[[#This Row],[All ASC?]])),FALSE(),TRUE())</f>
        <v>1</v>
      </c>
      <c r="O898" cm="1">
        <f t="array" aca="1" ref="O898" ca="1">IF(AND(input478[[#This Row],[Safe Part 1]],(MAX(ABS((INDIRECT(input478[[#This Row],[range2]]))-(INDIRECT(input478[[#This Row],[range1]])))))&lt;=3),1,0)</f>
        <v>1</v>
      </c>
    </row>
    <row r="899" spans="1:15" x14ac:dyDescent="0.35">
      <c r="A899">
        <v>79</v>
      </c>
      <c r="B899">
        <v>75</v>
      </c>
      <c r="C899">
        <v>73</v>
      </c>
      <c r="D899">
        <v>71</v>
      </c>
      <c r="E899">
        <v>69</v>
      </c>
      <c r="F899">
        <v>67</v>
      </c>
      <c r="G899">
        <v>65</v>
      </c>
      <c r="H899">
        <f>1</f>
        <v>1</v>
      </c>
      <c r="I899">
        <f>COUNTA(input478[[#This Row],[Column1.1]:[Column1.8]])</f>
        <v>7</v>
      </c>
      <c r="J899" t="str">
        <f>ADDRESS(ROW(),input478[[#This Row],[first col]]+1,4)&amp;":"&amp;ADDRESS(ROW(),input478[[#This Row],[lastcol]],4)</f>
        <v>B899:G899</v>
      </c>
      <c r="K899" t="str">
        <f>ADDRESS(ROW(),input478[[#This Row],[first col]],4)&amp;":"&amp;ADDRESS(ROW(),input478[[#This Row],[lastcol]]-1,4)</f>
        <v>A899:F899</v>
      </c>
      <c r="L899" t="b" cm="1">
        <f t="array" aca="1" ref="L899" ca="1">SUMPRODUCT(--(INDIRECT(input478[[#This Row],[range1]])&lt;INDIRECT(input478[[#This Row],[range2]])))=COUNT(INDIRECT(input478[[#This Row],[range1]]))</f>
        <v>1</v>
      </c>
      <c r="M899" t="b" cm="1">
        <f t="array" aca="1" ref="M899" ca="1">SUMPRODUCT(--(INDIRECT(input478[[#This Row],[range1]])&gt;INDIRECT(input478[[#This Row],[range2]])))=COUNT(INDIRECT(input478[[#This Row],[range1]]))</f>
        <v>0</v>
      </c>
      <c r="N899" t="b">
        <f ca="1">IF(AND(NOT(input478[[#This Row],[All DESC?]]),NOT(input478[[#This Row],[All ASC?]])),FALSE(),TRUE())</f>
        <v>1</v>
      </c>
      <c r="O899" cm="1">
        <f t="array" aca="1" ref="O899" ca="1">IF(AND(input478[[#This Row],[Safe Part 1]],(MAX(ABS((INDIRECT(input478[[#This Row],[range2]]))-(INDIRECT(input478[[#This Row],[range1]])))))&lt;=3),1,0)</f>
        <v>0</v>
      </c>
    </row>
    <row r="900" spans="1:15" x14ac:dyDescent="0.35">
      <c r="A900">
        <v>74</v>
      </c>
      <c r="B900">
        <v>68</v>
      </c>
      <c r="C900">
        <v>66</v>
      </c>
      <c r="D900">
        <v>63</v>
      </c>
      <c r="E900">
        <v>62</v>
      </c>
      <c r="F900">
        <v>60</v>
      </c>
      <c r="H900">
        <f>1</f>
        <v>1</v>
      </c>
      <c r="I900">
        <f>COUNTA(input478[[#This Row],[Column1.1]:[Column1.8]])</f>
        <v>6</v>
      </c>
      <c r="J900" t="str">
        <f>ADDRESS(ROW(),input478[[#This Row],[first col]]+1,4)&amp;":"&amp;ADDRESS(ROW(),input478[[#This Row],[lastcol]],4)</f>
        <v>B900:F900</v>
      </c>
      <c r="K900" t="str">
        <f>ADDRESS(ROW(),input478[[#This Row],[first col]],4)&amp;":"&amp;ADDRESS(ROW(),input478[[#This Row],[lastcol]]-1,4)</f>
        <v>A900:E900</v>
      </c>
      <c r="L900" t="b" cm="1">
        <f t="array" aca="1" ref="L900" ca="1">SUMPRODUCT(--(INDIRECT(input478[[#This Row],[range1]])&lt;INDIRECT(input478[[#This Row],[range2]])))=COUNT(INDIRECT(input478[[#This Row],[range1]]))</f>
        <v>1</v>
      </c>
      <c r="M900" t="b" cm="1">
        <f t="array" aca="1" ref="M900" ca="1">SUMPRODUCT(--(INDIRECT(input478[[#This Row],[range1]])&gt;INDIRECT(input478[[#This Row],[range2]])))=COUNT(INDIRECT(input478[[#This Row],[range1]]))</f>
        <v>0</v>
      </c>
      <c r="N900" t="b">
        <f ca="1">IF(AND(NOT(input478[[#This Row],[All DESC?]]),NOT(input478[[#This Row],[All ASC?]])),FALSE(),TRUE())</f>
        <v>1</v>
      </c>
      <c r="O900" cm="1">
        <f t="array" aca="1" ref="O900" ca="1">IF(AND(input478[[#This Row],[Safe Part 1]],(MAX(ABS((INDIRECT(input478[[#This Row],[range2]]))-(INDIRECT(input478[[#This Row],[range1]])))))&lt;=3),1,0)</f>
        <v>0</v>
      </c>
    </row>
    <row r="901" spans="1:15" x14ac:dyDescent="0.35">
      <c r="A901">
        <v>87</v>
      </c>
      <c r="B901">
        <v>89</v>
      </c>
      <c r="C901">
        <v>90</v>
      </c>
      <c r="D901">
        <v>93</v>
      </c>
      <c r="E901">
        <v>95</v>
      </c>
      <c r="H901">
        <f>1</f>
        <v>1</v>
      </c>
      <c r="I901">
        <f>COUNTA(input478[[#This Row],[Column1.1]:[Column1.8]])</f>
        <v>5</v>
      </c>
      <c r="J901" t="str">
        <f>ADDRESS(ROW(),input478[[#This Row],[first col]]+1,4)&amp;":"&amp;ADDRESS(ROW(),input478[[#This Row],[lastcol]],4)</f>
        <v>B901:E901</v>
      </c>
      <c r="K901" t="str">
        <f>ADDRESS(ROW(),input478[[#This Row],[first col]],4)&amp;":"&amp;ADDRESS(ROW(),input478[[#This Row],[lastcol]]-1,4)</f>
        <v>A901:D901</v>
      </c>
      <c r="L901" t="b" cm="1">
        <f t="array" aca="1" ref="L901" ca="1">SUMPRODUCT(--(INDIRECT(input478[[#This Row],[range1]])&lt;INDIRECT(input478[[#This Row],[range2]])))=COUNT(INDIRECT(input478[[#This Row],[range1]]))</f>
        <v>0</v>
      </c>
      <c r="M901" t="b" cm="1">
        <f t="array" aca="1" ref="M901" ca="1">SUMPRODUCT(--(INDIRECT(input478[[#This Row],[range1]])&gt;INDIRECT(input478[[#This Row],[range2]])))=COUNT(INDIRECT(input478[[#This Row],[range1]]))</f>
        <v>1</v>
      </c>
      <c r="N901" t="b">
        <f ca="1">IF(AND(NOT(input478[[#This Row],[All DESC?]]),NOT(input478[[#This Row],[All ASC?]])),FALSE(),TRUE())</f>
        <v>1</v>
      </c>
      <c r="O901" cm="1">
        <f t="array" aca="1" ref="O901" ca="1">IF(AND(input478[[#This Row],[Safe Part 1]],(MAX(ABS((INDIRECT(input478[[#This Row],[range2]]))-(INDIRECT(input478[[#This Row],[range1]])))))&lt;=3),1,0)</f>
        <v>1</v>
      </c>
    </row>
    <row r="902" spans="1:15" x14ac:dyDescent="0.35">
      <c r="A902">
        <v>33</v>
      </c>
      <c r="B902">
        <v>29</v>
      </c>
      <c r="C902">
        <v>26</v>
      </c>
      <c r="D902">
        <v>25</v>
      </c>
      <c r="E902">
        <v>23</v>
      </c>
      <c r="F902">
        <v>22</v>
      </c>
      <c r="G902">
        <v>19</v>
      </c>
      <c r="H902">
        <f>1</f>
        <v>1</v>
      </c>
      <c r="I902">
        <f>COUNTA(input478[[#This Row],[Column1.1]:[Column1.8]])</f>
        <v>7</v>
      </c>
      <c r="J902" t="str">
        <f>ADDRESS(ROW(),input478[[#This Row],[first col]]+1,4)&amp;":"&amp;ADDRESS(ROW(),input478[[#This Row],[lastcol]],4)</f>
        <v>B902:G902</v>
      </c>
      <c r="K902" t="str">
        <f>ADDRESS(ROW(),input478[[#This Row],[first col]],4)&amp;":"&amp;ADDRESS(ROW(),input478[[#This Row],[lastcol]]-1,4)</f>
        <v>A902:F902</v>
      </c>
      <c r="L902" t="b" cm="1">
        <f t="array" aca="1" ref="L902" ca="1">SUMPRODUCT(--(INDIRECT(input478[[#This Row],[range1]])&lt;INDIRECT(input478[[#This Row],[range2]])))=COUNT(INDIRECT(input478[[#This Row],[range1]]))</f>
        <v>1</v>
      </c>
      <c r="M902" t="b" cm="1">
        <f t="array" aca="1" ref="M902" ca="1">SUMPRODUCT(--(INDIRECT(input478[[#This Row],[range1]])&gt;INDIRECT(input478[[#This Row],[range2]])))=COUNT(INDIRECT(input478[[#This Row],[range1]]))</f>
        <v>0</v>
      </c>
      <c r="N902" t="b">
        <f ca="1">IF(AND(NOT(input478[[#This Row],[All DESC?]]),NOT(input478[[#This Row],[All ASC?]])),FALSE(),TRUE())</f>
        <v>1</v>
      </c>
      <c r="O902" cm="1">
        <f t="array" aca="1" ref="O902" ca="1">IF(AND(input478[[#This Row],[Safe Part 1]],(MAX(ABS((INDIRECT(input478[[#This Row],[range2]]))-(INDIRECT(input478[[#This Row],[range1]])))))&lt;=3),1,0)</f>
        <v>0</v>
      </c>
    </row>
    <row r="903" spans="1:15" x14ac:dyDescent="0.35">
      <c r="A903">
        <v>27</v>
      </c>
      <c r="B903">
        <v>24</v>
      </c>
      <c r="C903">
        <v>22</v>
      </c>
      <c r="D903">
        <v>19</v>
      </c>
      <c r="E903">
        <v>17</v>
      </c>
      <c r="F903">
        <v>15</v>
      </c>
      <c r="G903">
        <v>13</v>
      </c>
      <c r="H903">
        <f>1</f>
        <v>1</v>
      </c>
      <c r="I903">
        <f>COUNTA(input478[[#This Row],[Column1.1]:[Column1.8]])</f>
        <v>7</v>
      </c>
      <c r="J903" t="str">
        <f>ADDRESS(ROW(),input478[[#This Row],[first col]]+1,4)&amp;":"&amp;ADDRESS(ROW(),input478[[#This Row],[lastcol]],4)</f>
        <v>B903:G903</v>
      </c>
      <c r="K903" t="str">
        <f>ADDRESS(ROW(),input478[[#This Row],[first col]],4)&amp;":"&amp;ADDRESS(ROW(),input478[[#This Row],[lastcol]]-1,4)</f>
        <v>A903:F903</v>
      </c>
      <c r="L903" t="b" cm="1">
        <f t="array" aca="1" ref="L903" ca="1">SUMPRODUCT(--(INDIRECT(input478[[#This Row],[range1]])&lt;INDIRECT(input478[[#This Row],[range2]])))=COUNT(INDIRECT(input478[[#This Row],[range1]]))</f>
        <v>1</v>
      </c>
      <c r="M903" t="b" cm="1">
        <f t="array" aca="1" ref="M903" ca="1">SUMPRODUCT(--(INDIRECT(input478[[#This Row],[range1]])&gt;INDIRECT(input478[[#This Row],[range2]])))=COUNT(INDIRECT(input478[[#This Row],[range1]]))</f>
        <v>0</v>
      </c>
      <c r="N903" t="b">
        <f ca="1">IF(AND(NOT(input478[[#This Row],[All DESC?]]),NOT(input478[[#This Row],[All ASC?]])),FALSE(),TRUE())</f>
        <v>1</v>
      </c>
      <c r="O903" cm="1">
        <f t="array" aca="1" ref="O903" ca="1">IF(AND(input478[[#This Row],[Safe Part 1]],(MAX(ABS((INDIRECT(input478[[#This Row],[range2]]))-(INDIRECT(input478[[#This Row],[range1]])))))&lt;=3),1,0)</f>
        <v>1</v>
      </c>
    </row>
    <row r="904" spans="1:15" x14ac:dyDescent="0.35">
      <c r="A904">
        <v>39</v>
      </c>
      <c r="B904">
        <v>37</v>
      </c>
      <c r="C904">
        <v>36</v>
      </c>
      <c r="D904">
        <v>35</v>
      </c>
      <c r="E904">
        <v>33</v>
      </c>
      <c r="F904">
        <v>32</v>
      </c>
      <c r="H904">
        <f>1</f>
        <v>1</v>
      </c>
      <c r="I904">
        <f>COUNTA(input478[[#This Row],[Column1.1]:[Column1.8]])</f>
        <v>6</v>
      </c>
      <c r="J904" t="str">
        <f>ADDRESS(ROW(),input478[[#This Row],[first col]]+1,4)&amp;":"&amp;ADDRESS(ROW(),input478[[#This Row],[lastcol]],4)</f>
        <v>B904:F904</v>
      </c>
      <c r="K904" t="str">
        <f>ADDRESS(ROW(),input478[[#This Row],[first col]],4)&amp;":"&amp;ADDRESS(ROW(),input478[[#This Row],[lastcol]]-1,4)</f>
        <v>A904:E904</v>
      </c>
      <c r="L904" t="b" cm="1">
        <f t="array" aca="1" ref="L904" ca="1">SUMPRODUCT(--(INDIRECT(input478[[#This Row],[range1]])&lt;INDIRECT(input478[[#This Row],[range2]])))=COUNT(INDIRECT(input478[[#This Row],[range1]]))</f>
        <v>1</v>
      </c>
      <c r="M904" t="b" cm="1">
        <f t="array" aca="1" ref="M904" ca="1">SUMPRODUCT(--(INDIRECT(input478[[#This Row],[range1]])&gt;INDIRECT(input478[[#This Row],[range2]])))=COUNT(INDIRECT(input478[[#This Row],[range1]]))</f>
        <v>0</v>
      </c>
      <c r="N904" t="b">
        <f ca="1">IF(AND(NOT(input478[[#This Row],[All DESC?]]),NOT(input478[[#This Row],[All ASC?]])),FALSE(),TRUE())</f>
        <v>1</v>
      </c>
      <c r="O904" cm="1">
        <f t="array" aca="1" ref="O904" ca="1">IF(AND(input478[[#This Row],[Safe Part 1]],(MAX(ABS((INDIRECT(input478[[#This Row],[range2]]))-(INDIRECT(input478[[#This Row],[range1]])))))&lt;=3),1,0)</f>
        <v>1</v>
      </c>
    </row>
    <row r="905" spans="1:15" x14ac:dyDescent="0.35">
      <c r="A905">
        <v>52</v>
      </c>
      <c r="B905">
        <v>46</v>
      </c>
      <c r="C905">
        <v>43</v>
      </c>
      <c r="D905">
        <v>42</v>
      </c>
      <c r="E905">
        <v>40</v>
      </c>
      <c r="F905">
        <v>37</v>
      </c>
      <c r="H905">
        <f>1</f>
        <v>1</v>
      </c>
      <c r="I905">
        <f>COUNTA(input478[[#This Row],[Column1.1]:[Column1.8]])</f>
        <v>6</v>
      </c>
      <c r="J905" t="str">
        <f>ADDRESS(ROW(),input478[[#This Row],[first col]]+1,4)&amp;":"&amp;ADDRESS(ROW(),input478[[#This Row],[lastcol]],4)</f>
        <v>B905:F905</v>
      </c>
      <c r="K905" t="str">
        <f>ADDRESS(ROW(),input478[[#This Row],[first col]],4)&amp;":"&amp;ADDRESS(ROW(),input478[[#This Row],[lastcol]]-1,4)</f>
        <v>A905:E905</v>
      </c>
      <c r="L905" t="b" cm="1">
        <f t="array" aca="1" ref="L905" ca="1">SUMPRODUCT(--(INDIRECT(input478[[#This Row],[range1]])&lt;INDIRECT(input478[[#This Row],[range2]])))=COUNT(INDIRECT(input478[[#This Row],[range1]]))</f>
        <v>1</v>
      </c>
      <c r="M905" t="b" cm="1">
        <f t="array" aca="1" ref="M905" ca="1">SUMPRODUCT(--(INDIRECT(input478[[#This Row],[range1]])&gt;INDIRECT(input478[[#This Row],[range2]])))=COUNT(INDIRECT(input478[[#This Row],[range1]]))</f>
        <v>0</v>
      </c>
      <c r="N905" t="b">
        <f ca="1">IF(AND(NOT(input478[[#This Row],[All DESC?]]),NOT(input478[[#This Row],[All ASC?]])),FALSE(),TRUE())</f>
        <v>1</v>
      </c>
      <c r="O905" cm="1">
        <f t="array" aca="1" ref="O905" ca="1">IF(AND(input478[[#This Row],[Safe Part 1]],(MAX(ABS((INDIRECT(input478[[#This Row],[range2]]))-(INDIRECT(input478[[#This Row],[range1]])))))&lt;=3),1,0)</f>
        <v>0</v>
      </c>
    </row>
    <row r="906" spans="1:15" x14ac:dyDescent="0.35">
      <c r="A906">
        <v>33</v>
      </c>
      <c r="B906">
        <v>39</v>
      </c>
      <c r="C906">
        <v>41</v>
      </c>
      <c r="D906">
        <v>43</v>
      </c>
      <c r="E906">
        <v>46</v>
      </c>
      <c r="H906">
        <f>1</f>
        <v>1</v>
      </c>
      <c r="I906">
        <f>COUNTA(input478[[#This Row],[Column1.1]:[Column1.8]])</f>
        <v>5</v>
      </c>
      <c r="J906" t="str">
        <f>ADDRESS(ROW(),input478[[#This Row],[first col]]+1,4)&amp;":"&amp;ADDRESS(ROW(),input478[[#This Row],[lastcol]],4)</f>
        <v>B906:E906</v>
      </c>
      <c r="K906" t="str">
        <f>ADDRESS(ROW(),input478[[#This Row],[first col]],4)&amp;":"&amp;ADDRESS(ROW(),input478[[#This Row],[lastcol]]-1,4)</f>
        <v>A906:D906</v>
      </c>
      <c r="L906" t="b" cm="1">
        <f t="array" aca="1" ref="L906" ca="1">SUMPRODUCT(--(INDIRECT(input478[[#This Row],[range1]])&lt;INDIRECT(input478[[#This Row],[range2]])))=COUNT(INDIRECT(input478[[#This Row],[range1]]))</f>
        <v>0</v>
      </c>
      <c r="M906" t="b" cm="1">
        <f t="array" aca="1" ref="M906" ca="1">SUMPRODUCT(--(INDIRECT(input478[[#This Row],[range1]])&gt;INDIRECT(input478[[#This Row],[range2]])))=COUNT(INDIRECT(input478[[#This Row],[range1]]))</f>
        <v>1</v>
      </c>
      <c r="N906" t="b">
        <f ca="1">IF(AND(NOT(input478[[#This Row],[All DESC?]]),NOT(input478[[#This Row],[All ASC?]])),FALSE(),TRUE())</f>
        <v>1</v>
      </c>
      <c r="O906" cm="1">
        <f t="array" aca="1" ref="O906" ca="1">IF(AND(input478[[#This Row],[Safe Part 1]],(MAX(ABS((INDIRECT(input478[[#This Row],[range2]]))-(INDIRECT(input478[[#This Row],[range1]])))))&lt;=3),1,0)</f>
        <v>0</v>
      </c>
    </row>
    <row r="907" spans="1:15" x14ac:dyDescent="0.35">
      <c r="A907">
        <v>29</v>
      </c>
      <c r="B907">
        <v>27</v>
      </c>
      <c r="C907">
        <v>26</v>
      </c>
      <c r="D907">
        <v>24</v>
      </c>
      <c r="E907">
        <v>21</v>
      </c>
      <c r="H907">
        <f>1</f>
        <v>1</v>
      </c>
      <c r="I907">
        <f>COUNTA(input478[[#This Row],[Column1.1]:[Column1.8]])</f>
        <v>5</v>
      </c>
      <c r="J907" t="str">
        <f>ADDRESS(ROW(),input478[[#This Row],[first col]]+1,4)&amp;":"&amp;ADDRESS(ROW(),input478[[#This Row],[lastcol]],4)</f>
        <v>B907:E907</v>
      </c>
      <c r="K907" t="str">
        <f>ADDRESS(ROW(),input478[[#This Row],[first col]],4)&amp;":"&amp;ADDRESS(ROW(),input478[[#This Row],[lastcol]]-1,4)</f>
        <v>A907:D907</v>
      </c>
      <c r="L907" t="b" cm="1">
        <f t="array" aca="1" ref="L907" ca="1">SUMPRODUCT(--(INDIRECT(input478[[#This Row],[range1]])&lt;INDIRECT(input478[[#This Row],[range2]])))=COUNT(INDIRECT(input478[[#This Row],[range1]]))</f>
        <v>1</v>
      </c>
      <c r="M907" t="b" cm="1">
        <f t="array" aca="1" ref="M907" ca="1">SUMPRODUCT(--(INDIRECT(input478[[#This Row],[range1]])&gt;INDIRECT(input478[[#This Row],[range2]])))=COUNT(INDIRECT(input478[[#This Row],[range1]]))</f>
        <v>0</v>
      </c>
      <c r="N907" t="b">
        <f ca="1">IF(AND(NOT(input478[[#This Row],[All DESC?]]),NOT(input478[[#This Row],[All ASC?]])),FALSE(),TRUE())</f>
        <v>1</v>
      </c>
      <c r="O907" cm="1">
        <f t="array" aca="1" ref="O907" ca="1">IF(AND(input478[[#This Row],[Safe Part 1]],(MAX(ABS((INDIRECT(input478[[#This Row],[range2]]))-(INDIRECT(input478[[#This Row],[range1]])))))&lt;=3),1,0)</f>
        <v>1</v>
      </c>
    </row>
    <row r="908" spans="1:15" x14ac:dyDescent="0.35">
      <c r="A908">
        <v>66</v>
      </c>
      <c r="B908">
        <v>70</v>
      </c>
      <c r="C908">
        <v>71</v>
      </c>
      <c r="D908">
        <v>72</v>
      </c>
      <c r="E908">
        <v>73</v>
      </c>
      <c r="H908">
        <f>1</f>
        <v>1</v>
      </c>
      <c r="I908">
        <f>COUNTA(input478[[#This Row],[Column1.1]:[Column1.8]])</f>
        <v>5</v>
      </c>
      <c r="J908" t="str">
        <f>ADDRESS(ROW(),input478[[#This Row],[first col]]+1,4)&amp;":"&amp;ADDRESS(ROW(),input478[[#This Row],[lastcol]],4)</f>
        <v>B908:E908</v>
      </c>
      <c r="K908" t="str">
        <f>ADDRESS(ROW(),input478[[#This Row],[first col]],4)&amp;":"&amp;ADDRESS(ROW(),input478[[#This Row],[lastcol]]-1,4)</f>
        <v>A908:D908</v>
      </c>
      <c r="L908" t="b" cm="1">
        <f t="array" aca="1" ref="L908" ca="1">SUMPRODUCT(--(INDIRECT(input478[[#This Row],[range1]])&lt;INDIRECT(input478[[#This Row],[range2]])))=COUNT(INDIRECT(input478[[#This Row],[range1]]))</f>
        <v>0</v>
      </c>
      <c r="M908" t="b" cm="1">
        <f t="array" aca="1" ref="M908" ca="1">SUMPRODUCT(--(INDIRECT(input478[[#This Row],[range1]])&gt;INDIRECT(input478[[#This Row],[range2]])))=COUNT(INDIRECT(input478[[#This Row],[range1]]))</f>
        <v>1</v>
      </c>
      <c r="N908" t="b">
        <f ca="1">IF(AND(NOT(input478[[#This Row],[All DESC?]]),NOT(input478[[#This Row],[All ASC?]])),FALSE(),TRUE())</f>
        <v>1</v>
      </c>
      <c r="O908" cm="1">
        <f t="array" aca="1" ref="O908" ca="1">IF(AND(input478[[#This Row],[Safe Part 1]],(MAX(ABS((INDIRECT(input478[[#This Row],[range2]]))-(INDIRECT(input478[[#This Row],[range1]])))))&lt;=3),1,0)</f>
        <v>0</v>
      </c>
    </row>
    <row r="909" spans="1:15" x14ac:dyDescent="0.35">
      <c r="A909">
        <v>38</v>
      </c>
      <c r="B909">
        <v>34</v>
      </c>
      <c r="C909">
        <v>33</v>
      </c>
      <c r="D909">
        <v>31</v>
      </c>
      <c r="H909">
        <f>1</f>
        <v>1</v>
      </c>
      <c r="I909">
        <f>COUNTA(input478[[#This Row],[Column1.1]:[Column1.8]])</f>
        <v>4</v>
      </c>
      <c r="J909" t="str">
        <f>ADDRESS(ROW(),input478[[#This Row],[first col]]+1,4)&amp;":"&amp;ADDRESS(ROW(),input478[[#This Row],[lastcol]],4)</f>
        <v>B909:D909</v>
      </c>
      <c r="K909" t="str">
        <f>ADDRESS(ROW(),input478[[#This Row],[first col]],4)&amp;":"&amp;ADDRESS(ROW(),input478[[#This Row],[lastcol]]-1,4)</f>
        <v>A909:C909</v>
      </c>
      <c r="L909" t="b" cm="1">
        <f t="array" aca="1" ref="L909" ca="1">SUMPRODUCT(--(INDIRECT(input478[[#This Row],[range1]])&lt;INDIRECT(input478[[#This Row],[range2]])))=COUNT(INDIRECT(input478[[#This Row],[range1]]))</f>
        <v>1</v>
      </c>
      <c r="M909" t="b" cm="1">
        <f t="array" aca="1" ref="M909" ca="1">SUMPRODUCT(--(INDIRECT(input478[[#This Row],[range1]])&gt;INDIRECT(input478[[#This Row],[range2]])))=COUNT(INDIRECT(input478[[#This Row],[range1]]))</f>
        <v>0</v>
      </c>
      <c r="N909" t="b">
        <f ca="1">IF(AND(NOT(input478[[#This Row],[All DESC?]]),NOT(input478[[#This Row],[All ASC?]])),FALSE(),TRUE())</f>
        <v>1</v>
      </c>
      <c r="O909" cm="1">
        <f t="array" aca="1" ref="O909" ca="1">IF(AND(input478[[#This Row],[Safe Part 1]],(MAX(ABS((INDIRECT(input478[[#This Row],[range2]]))-(INDIRECT(input478[[#This Row],[range1]])))))&lt;=3),1,0)</f>
        <v>0</v>
      </c>
    </row>
    <row r="910" spans="1:15" x14ac:dyDescent="0.35">
      <c r="A910">
        <v>90</v>
      </c>
      <c r="B910">
        <v>88</v>
      </c>
      <c r="C910">
        <v>86</v>
      </c>
      <c r="D910">
        <v>84</v>
      </c>
      <c r="E910">
        <v>81</v>
      </c>
      <c r="F910">
        <v>80</v>
      </c>
      <c r="G910">
        <v>78</v>
      </c>
      <c r="H910">
        <f>1</f>
        <v>1</v>
      </c>
      <c r="I910">
        <f>COUNTA(input478[[#This Row],[Column1.1]:[Column1.8]])</f>
        <v>7</v>
      </c>
      <c r="J910" t="str">
        <f>ADDRESS(ROW(),input478[[#This Row],[first col]]+1,4)&amp;":"&amp;ADDRESS(ROW(),input478[[#This Row],[lastcol]],4)</f>
        <v>B910:G910</v>
      </c>
      <c r="K910" t="str">
        <f>ADDRESS(ROW(),input478[[#This Row],[first col]],4)&amp;":"&amp;ADDRESS(ROW(),input478[[#This Row],[lastcol]]-1,4)</f>
        <v>A910:F910</v>
      </c>
      <c r="L910" t="b" cm="1">
        <f t="array" aca="1" ref="L910" ca="1">SUMPRODUCT(--(INDIRECT(input478[[#This Row],[range1]])&lt;INDIRECT(input478[[#This Row],[range2]])))=COUNT(INDIRECT(input478[[#This Row],[range1]]))</f>
        <v>1</v>
      </c>
      <c r="M910" t="b" cm="1">
        <f t="array" aca="1" ref="M910" ca="1">SUMPRODUCT(--(INDIRECT(input478[[#This Row],[range1]])&gt;INDIRECT(input478[[#This Row],[range2]])))=COUNT(INDIRECT(input478[[#This Row],[range1]]))</f>
        <v>0</v>
      </c>
      <c r="N910" t="b">
        <f ca="1">IF(AND(NOT(input478[[#This Row],[All DESC?]]),NOT(input478[[#This Row],[All ASC?]])),FALSE(),TRUE())</f>
        <v>1</v>
      </c>
      <c r="O910" cm="1">
        <f t="array" aca="1" ref="O910" ca="1">IF(AND(input478[[#This Row],[Safe Part 1]],(MAX(ABS((INDIRECT(input478[[#This Row],[range2]]))-(INDIRECT(input478[[#This Row],[range1]])))))&lt;=3),1,0)</f>
        <v>1</v>
      </c>
    </row>
    <row r="911" spans="1:15" x14ac:dyDescent="0.35">
      <c r="A911">
        <v>23</v>
      </c>
      <c r="B911">
        <v>27</v>
      </c>
      <c r="C911">
        <v>30</v>
      </c>
      <c r="D911">
        <v>31</v>
      </c>
      <c r="E911">
        <v>33</v>
      </c>
      <c r="H911">
        <f>1</f>
        <v>1</v>
      </c>
      <c r="I911">
        <f>COUNTA(input478[[#This Row],[Column1.1]:[Column1.8]])</f>
        <v>5</v>
      </c>
      <c r="J911" t="str">
        <f>ADDRESS(ROW(),input478[[#This Row],[first col]]+1,4)&amp;":"&amp;ADDRESS(ROW(),input478[[#This Row],[lastcol]],4)</f>
        <v>B911:E911</v>
      </c>
      <c r="K911" t="str">
        <f>ADDRESS(ROW(),input478[[#This Row],[first col]],4)&amp;":"&amp;ADDRESS(ROW(),input478[[#This Row],[lastcol]]-1,4)</f>
        <v>A911:D911</v>
      </c>
      <c r="L911" t="b" cm="1">
        <f t="array" aca="1" ref="L911" ca="1">SUMPRODUCT(--(INDIRECT(input478[[#This Row],[range1]])&lt;INDIRECT(input478[[#This Row],[range2]])))=COUNT(INDIRECT(input478[[#This Row],[range1]]))</f>
        <v>0</v>
      </c>
      <c r="M911" t="b" cm="1">
        <f t="array" aca="1" ref="M911" ca="1">SUMPRODUCT(--(INDIRECT(input478[[#This Row],[range1]])&gt;INDIRECT(input478[[#This Row],[range2]])))=COUNT(INDIRECT(input478[[#This Row],[range1]]))</f>
        <v>1</v>
      </c>
      <c r="N911" t="b">
        <f ca="1">IF(AND(NOT(input478[[#This Row],[All DESC?]]),NOT(input478[[#This Row],[All ASC?]])),FALSE(),TRUE())</f>
        <v>1</v>
      </c>
      <c r="O911" cm="1">
        <f t="array" aca="1" ref="O911" ca="1">IF(AND(input478[[#This Row],[Safe Part 1]],(MAX(ABS((INDIRECT(input478[[#This Row],[range2]]))-(INDIRECT(input478[[#This Row],[range1]])))))&lt;=3),1,0)</f>
        <v>0</v>
      </c>
    </row>
    <row r="912" spans="1:15" x14ac:dyDescent="0.35">
      <c r="A912">
        <v>49</v>
      </c>
      <c r="B912">
        <v>44</v>
      </c>
      <c r="C912">
        <v>42</v>
      </c>
      <c r="D912">
        <v>41</v>
      </c>
      <c r="E912">
        <v>38</v>
      </c>
      <c r="F912">
        <v>37</v>
      </c>
      <c r="H912">
        <f>1</f>
        <v>1</v>
      </c>
      <c r="I912">
        <f>COUNTA(input478[[#This Row],[Column1.1]:[Column1.8]])</f>
        <v>6</v>
      </c>
      <c r="J912" t="str">
        <f>ADDRESS(ROW(),input478[[#This Row],[first col]]+1,4)&amp;":"&amp;ADDRESS(ROW(),input478[[#This Row],[lastcol]],4)</f>
        <v>B912:F912</v>
      </c>
      <c r="K912" t="str">
        <f>ADDRESS(ROW(),input478[[#This Row],[first col]],4)&amp;":"&amp;ADDRESS(ROW(),input478[[#This Row],[lastcol]]-1,4)</f>
        <v>A912:E912</v>
      </c>
      <c r="L912" t="b" cm="1">
        <f t="array" aca="1" ref="L912" ca="1">SUMPRODUCT(--(INDIRECT(input478[[#This Row],[range1]])&lt;INDIRECT(input478[[#This Row],[range2]])))=COUNT(INDIRECT(input478[[#This Row],[range1]]))</f>
        <v>1</v>
      </c>
      <c r="M912" t="b" cm="1">
        <f t="array" aca="1" ref="M912" ca="1">SUMPRODUCT(--(INDIRECT(input478[[#This Row],[range1]])&gt;INDIRECT(input478[[#This Row],[range2]])))=COUNT(INDIRECT(input478[[#This Row],[range1]]))</f>
        <v>0</v>
      </c>
      <c r="N912" t="b">
        <f ca="1">IF(AND(NOT(input478[[#This Row],[All DESC?]]),NOT(input478[[#This Row],[All ASC?]])),FALSE(),TRUE())</f>
        <v>1</v>
      </c>
      <c r="O912" cm="1">
        <f t="array" aca="1" ref="O912" ca="1">IF(AND(input478[[#This Row],[Safe Part 1]],(MAX(ABS((INDIRECT(input478[[#This Row],[range2]]))-(INDIRECT(input478[[#This Row],[range1]])))))&lt;=3),1,0)</f>
        <v>0</v>
      </c>
    </row>
    <row r="913" spans="1:15" x14ac:dyDescent="0.35">
      <c r="A913">
        <v>88</v>
      </c>
      <c r="B913">
        <v>84</v>
      </c>
      <c r="C913">
        <v>81</v>
      </c>
      <c r="D913">
        <v>78</v>
      </c>
      <c r="H913">
        <f>1</f>
        <v>1</v>
      </c>
      <c r="I913">
        <f>COUNTA(input478[[#This Row],[Column1.1]:[Column1.8]])</f>
        <v>4</v>
      </c>
      <c r="J913" t="str">
        <f>ADDRESS(ROW(),input478[[#This Row],[first col]]+1,4)&amp;":"&amp;ADDRESS(ROW(),input478[[#This Row],[lastcol]],4)</f>
        <v>B913:D913</v>
      </c>
      <c r="K913" t="str">
        <f>ADDRESS(ROW(),input478[[#This Row],[first col]],4)&amp;":"&amp;ADDRESS(ROW(),input478[[#This Row],[lastcol]]-1,4)</f>
        <v>A913:C913</v>
      </c>
      <c r="L913" t="b" cm="1">
        <f t="array" aca="1" ref="L913" ca="1">SUMPRODUCT(--(INDIRECT(input478[[#This Row],[range1]])&lt;INDIRECT(input478[[#This Row],[range2]])))=COUNT(INDIRECT(input478[[#This Row],[range1]]))</f>
        <v>1</v>
      </c>
      <c r="M913" t="b" cm="1">
        <f t="array" aca="1" ref="M913" ca="1">SUMPRODUCT(--(INDIRECT(input478[[#This Row],[range1]])&gt;INDIRECT(input478[[#This Row],[range2]])))=COUNT(INDIRECT(input478[[#This Row],[range1]]))</f>
        <v>0</v>
      </c>
      <c r="N913" t="b">
        <f ca="1">IF(AND(NOT(input478[[#This Row],[All DESC?]]),NOT(input478[[#This Row],[All ASC?]])),FALSE(),TRUE())</f>
        <v>1</v>
      </c>
      <c r="O913" cm="1">
        <f t="array" aca="1" ref="O913" ca="1">IF(AND(input478[[#This Row],[Safe Part 1]],(MAX(ABS((INDIRECT(input478[[#This Row],[range2]]))-(INDIRECT(input478[[#This Row],[range1]])))))&lt;=3),1,0)</f>
        <v>0</v>
      </c>
    </row>
    <row r="914" spans="1:15" x14ac:dyDescent="0.35">
      <c r="A914">
        <v>42</v>
      </c>
      <c r="B914">
        <v>45</v>
      </c>
      <c r="C914">
        <v>46</v>
      </c>
      <c r="D914">
        <v>47</v>
      </c>
      <c r="E914">
        <v>49</v>
      </c>
      <c r="F914">
        <v>51</v>
      </c>
      <c r="H914">
        <f>1</f>
        <v>1</v>
      </c>
      <c r="I914">
        <f>COUNTA(input478[[#This Row],[Column1.1]:[Column1.8]])</f>
        <v>6</v>
      </c>
      <c r="J914" t="str">
        <f>ADDRESS(ROW(),input478[[#This Row],[first col]]+1,4)&amp;":"&amp;ADDRESS(ROW(),input478[[#This Row],[lastcol]],4)</f>
        <v>B914:F914</v>
      </c>
      <c r="K914" t="str">
        <f>ADDRESS(ROW(),input478[[#This Row],[first col]],4)&amp;":"&amp;ADDRESS(ROW(),input478[[#This Row],[lastcol]]-1,4)</f>
        <v>A914:E914</v>
      </c>
      <c r="L914" t="b" cm="1">
        <f t="array" aca="1" ref="L914" ca="1">SUMPRODUCT(--(INDIRECT(input478[[#This Row],[range1]])&lt;INDIRECT(input478[[#This Row],[range2]])))=COUNT(INDIRECT(input478[[#This Row],[range1]]))</f>
        <v>0</v>
      </c>
      <c r="M914" t="b" cm="1">
        <f t="array" aca="1" ref="M914" ca="1">SUMPRODUCT(--(INDIRECT(input478[[#This Row],[range1]])&gt;INDIRECT(input478[[#This Row],[range2]])))=COUNT(INDIRECT(input478[[#This Row],[range1]]))</f>
        <v>1</v>
      </c>
      <c r="N914" t="b">
        <f ca="1">IF(AND(NOT(input478[[#This Row],[All DESC?]]),NOT(input478[[#This Row],[All ASC?]])),FALSE(),TRUE())</f>
        <v>1</v>
      </c>
      <c r="O914" cm="1">
        <f t="array" aca="1" ref="O914" ca="1">IF(AND(input478[[#This Row],[Safe Part 1]],(MAX(ABS((INDIRECT(input478[[#This Row],[range2]]))-(INDIRECT(input478[[#This Row],[range1]])))))&lt;=3),1,0)</f>
        <v>1</v>
      </c>
    </row>
    <row r="915" spans="1:15" x14ac:dyDescent="0.35">
      <c r="A915">
        <v>35</v>
      </c>
      <c r="B915">
        <v>38</v>
      </c>
      <c r="C915">
        <v>40</v>
      </c>
      <c r="D915">
        <v>41</v>
      </c>
      <c r="E915">
        <v>42</v>
      </c>
      <c r="F915">
        <v>45</v>
      </c>
      <c r="H915">
        <f>1</f>
        <v>1</v>
      </c>
      <c r="I915">
        <f>COUNTA(input478[[#This Row],[Column1.1]:[Column1.8]])</f>
        <v>6</v>
      </c>
      <c r="J915" t="str">
        <f>ADDRESS(ROW(),input478[[#This Row],[first col]]+1,4)&amp;":"&amp;ADDRESS(ROW(),input478[[#This Row],[lastcol]],4)</f>
        <v>B915:F915</v>
      </c>
      <c r="K915" t="str">
        <f>ADDRESS(ROW(),input478[[#This Row],[first col]],4)&amp;":"&amp;ADDRESS(ROW(),input478[[#This Row],[lastcol]]-1,4)</f>
        <v>A915:E915</v>
      </c>
      <c r="L915" t="b" cm="1">
        <f t="array" aca="1" ref="L915" ca="1">SUMPRODUCT(--(INDIRECT(input478[[#This Row],[range1]])&lt;INDIRECT(input478[[#This Row],[range2]])))=COUNT(INDIRECT(input478[[#This Row],[range1]]))</f>
        <v>0</v>
      </c>
      <c r="M915" t="b" cm="1">
        <f t="array" aca="1" ref="M915" ca="1">SUMPRODUCT(--(INDIRECT(input478[[#This Row],[range1]])&gt;INDIRECT(input478[[#This Row],[range2]])))=COUNT(INDIRECT(input478[[#This Row],[range1]]))</f>
        <v>1</v>
      </c>
      <c r="N915" t="b">
        <f ca="1">IF(AND(NOT(input478[[#This Row],[All DESC?]]),NOT(input478[[#This Row],[All ASC?]])),FALSE(),TRUE())</f>
        <v>1</v>
      </c>
      <c r="O915" cm="1">
        <f t="array" aca="1" ref="O915" ca="1">IF(AND(input478[[#This Row],[Safe Part 1]],(MAX(ABS((INDIRECT(input478[[#This Row],[range2]]))-(INDIRECT(input478[[#This Row],[range1]])))))&lt;=3),1,0)</f>
        <v>1</v>
      </c>
    </row>
    <row r="916" spans="1:15" x14ac:dyDescent="0.35">
      <c r="A916">
        <v>94</v>
      </c>
      <c r="B916">
        <v>96</v>
      </c>
      <c r="C916">
        <v>97</v>
      </c>
      <c r="D916">
        <v>98</v>
      </c>
      <c r="H916">
        <f>1</f>
        <v>1</v>
      </c>
      <c r="I916">
        <f>COUNTA(input478[[#This Row],[Column1.1]:[Column1.8]])</f>
        <v>4</v>
      </c>
      <c r="J916" t="str">
        <f>ADDRESS(ROW(),input478[[#This Row],[first col]]+1,4)&amp;":"&amp;ADDRESS(ROW(),input478[[#This Row],[lastcol]],4)</f>
        <v>B916:D916</v>
      </c>
      <c r="K916" t="str">
        <f>ADDRESS(ROW(),input478[[#This Row],[first col]],4)&amp;":"&amp;ADDRESS(ROW(),input478[[#This Row],[lastcol]]-1,4)</f>
        <v>A916:C916</v>
      </c>
      <c r="L916" t="b" cm="1">
        <f t="array" aca="1" ref="L916" ca="1">SUMPRODUCT(--(INDIRECT(input478[[#This Row],[range1]])&lt;INDIRECT(input478[[#This Row],[range2]])))=COUNT(INDIRECT(input478[[#This Row],[range1]]))</f>
        <v>0</v>
      </c>
      <c r="M916" t="b" cm="1">
        <f t="array" aca="1" ref="M916" ca="1">SUMPRODUCT(--(INDIRECT(input478[[#This Row],[range1]])&gt;INDIRECT(input478[[#This Row],[range2]])))=COUNT(INDIRECT(input478[[#This Row],[range1]]))</f>
        <v>1</v>
      </c>
      <c r="N916" t="b">
        <f ca="1">IF(AND(NOT(input478[[#This Row],[All DESC?]]),NOT(input478[[#This Row],[All ASC?]])),FALSE(),TRUE())</f>
        <v>1</v>
      </c>
      <c r="O916" cm="1">
        <f t="array" aca="1" ref="O916" ca="1">IF(AND(input478[[#This Row],[Safe Part 1]],(MAX(ABS((INDIRECT(input478[[#This Row],[range2]]))-(INDIRECT(input478[[#This Row],[range1]])))))&lt;=3),1,0)</f>
        <v>1</v>
      </c>
    </row>
    <row r="917" spans="1:15" x14ac:dyDescent="0.35">
      <c r="A917">
        <v>39</v>
      </c>
      <c r="B917">
        <v>33</v>
      </c>
      <c r="C917">
        <v>32</v>
      </c>
      <c r="D917">
        <v>29</v>
      </c>
      <c r="E917">
        <v>26</v>
      </c>
      <c r="H917">
        <f>1</f>
        <v>1</v>
      </c>
      <c r="I917">
        <f>COUNTA(input478[[#This Row],[Column1.1]:[Column1.8]])</f>
        <v>5</v>
      </c>
      <c r="J917" t="str">
        <f>ADDRESS(ROW(),input478[[#This Row],[first col]]+1,4)&amp;":"&amp;ADDRESS(ROW(),input478[[#This Row],[lastcol]],4)</f>
        <v>B917:E917</v>
      </c>
      <c r="K917" t="str">
        <f>ADDRESS(ROW(),input478[[#This Row],[first col]],4)&amp;":"&amp;ADDRESS(ROW(),input478[[#This Row],[lastcol]]-1,4)</f>
        <v>A917:D917</v>
      </c>
      <c r="L917" t="b" cm="1">
        <f t="array" aca="1" ref="L917" ca="1">SUMPRODUCT(--(INDIRECT(input478[[#This Row],[range1]])&lt;INDIRECT(input478[[#This Row],[range2]])))=COUNT(INDIRECT(input478[[#This Row],[range1]]))</f>
        <v>1</v>
      </c>
      <c r="M917" t="b" cm="1">
        <f t="array" aca="1" ref="M917" ca="1">SUMPRODUCT(--(INDIRECT(input478[[#This Row],[range1]])&gt;INDIRECT(input478[[#This Row],[range2]])))=COUNT(INDIRECT(input478[[#This Row],[range1]]))</f>
        <v>0</v>
      </c>
      <c r="N917" t="b">
        <f ca="1">IF(AND(NOT(input478[[#This Row],[All DESC?]]),NOT(input478[[#This Row],[All ASC?]])),FALSE(),TRUE())</f>
        <v>1</v>
      </c>
      <c r="O917" cm="1">
        <f t="array" aca="1" ref="O917" ca="1">IF(AND(input478[[#This Row],[Safe Part 1]],(MAX(ABS((INDIRECT(input478[[#This Row],[range2]]))-(INDIRECT(input478[[#This Row],[range1]])))))&lt;=3),1,0)</f>
        <v>0</v>
      </c>
    </row>
    <row r="918" spans="1:15" x14ac:dyDescent="0.35">
      <c r="A918">
        <v>58</v>
      </c>
      <c r="B918">
        <v>61</v>
      </c>
      <c r="C918">
        <v>63</v>
      </c>
      <c r="D918">
        <v>64</v>
      </c>
      <c r="H918">
        <f>1</f>
        <v>1</v>
      </c>
      <c r="I918">
        <f>COUNTA(input478[[#This Row],[Column1.1]:[Column1.8]])</f>
        <v>4</v>
      </c>
      <c r="J918" t="str">
        <f>ADDRESS(ROW(),input478[[#This Row],[first col]]+1,4)&amp;":"&amp;ADDRESS(ROW(),input478[[#This Row],[lastcol]],4)</f>
        <v>B918:D918</v>
      </c>
      <c r="K918" t="str">
        <f>ADDRESS(ROW(),input478[[#This Row],[first col]],4)&amp;":"&amp;ADDRESS(ROW(),input478[[#This Row],[lastcol]]-1,4)</f>
        <v>A918:C918</v>
      </c>
      <c r="L918" t="b" cm="1">
        <f t="array" aca="1" ref="L918" ca="1">SUMPRODUCT(--(INDIRECT(input478[[#This Row],[range1]])&lt;INDIRECT(input478[[#This Row],[range2]])))=COUNT(INDIRECT(input478[[#This Row],[range1]]))</f>
        <v>0</v>
      </c>
      <c r="M918" t="b" cm="1">
        <f t="array" aca="1" ref="M918" ca="1">SUMPRODUCT(--(INDIRECT(input478[[#This Row],[range1]])&gt;INDIRECT(input478[[#This Row],[range2]])))=COUNT(INDIRECT(input478[[#This Row],[range1]]))</f>
        <v>1</v>
      </c>
      <c r="N918" t="b">
        <f ca="1">IF(AND(NOT(input478[[#This Row],[All DESC?]]),NOT(input478[[#This Row],[All ASC?]])),FALSE(),TRUE())</f>
        <v>1</v>
      </c>
      <c r="O918" cm="1">
        <f t="array" aca="1" ref="O918" ca="1">IF(AND(input478[[#This Row],[Safe Part 1]],(MAX(ABS((INDIRECT(input478[[#This Row],[range2]]))-(INDIRECT(input478[[#This Row],[range1]])))))&lt;=3),1,0)</f>
        <v>1</v>
      </c>
    </row>
    <row r="919" spans="1:15" x14ac:dyDescent="0.35">
      <c r="A919">
        <v>52</v>
      </c>
      <c r="B919">
        <v>49</v>
      </c>
      <c r="C919">
        <v>47</v>
      </c>
      <c r="D919">
        <v>45</v>
      </c>
      <c r="H919">
        <f>1</f>
        <v>1</v>
      </c>
      <c r="I919">
        <f>COUNTA(input478[[#This Row],[Column1.1]:[Column1.8]])</f>
        <v>4</v>
      </c>
      <c r="J919" t="str">
        <f>ADDRESS(ROW(),input478[[#This Row],[first col]]+1,4)&amp;":"&amp;ADDRESS(ROW(),input478[[#This Row],[lastcol]],4)</f>
        <v>B919:D919</v>
      </c>
      <c r="K919" t="str">
        <f>ADDRESS(ROW(),input478[[#This Row],[first col]],4)&amp;":"&amp;ADDRESS(ROW(),input478[[#This Row],[lastcol]]-1,4)</f>
        <v>A919:C919</v>
      </c>
      <c r="L919" t="b" cm="1">
        <f t="array" aca="1" ref="L919" ca="1">SUMPRODUCT(--(INDIRECT(input478[[#This Row],[range1]])&lt;INDIRECT(input478[[#This Row],[range2]])))=COUNT(INDIRECT(input478[[#This Row],[range1]]))</f>
        <v>1</v>
      </c>
      <c r="M919" t="b" cm="1">
        <f t="array" aca="1" ref="M919" ca="1">SUMPRODUCT(--(INDIRECT(input478[[#This Row],[range1]])&gt;INDIRECT(input478[[#This Row],[range2]])))=COUNT(INDIRECT(input478[[#This Row],[range1]]))</f>
        <v>0</v>
      </c>
      <c r="N919" t="b">
        <f ca="1">IF(AND(NOT(input478[[#This Row],[All DESC?]]),NOT(input478[[#This Row],[All ASC?]])),FALSE(),TRUE())</f>
        <v>1</v>
      </c>
      <c r="O919" cm="1">
        <f t="array" aca="1" ref="O919" ca="1">IF(AND(input478[[#This Row],[Safe Part 1]],(MAX(ABS((INDIRECT(input478[[#This Row],[range2]]))-(INDIRECT(input478[[#This Row],[range1]])))))&lt;=3),1,0)</f>
        <v>1</v>
      </c>
    </row>
    <row r="920" spans="1:15" x14ac:dyDescent="0.35">
      <c r="A920">
        <v>23</v>
      </c>
      <c r="B920">
        <v>21</v>
      </c>
      <c r="C920">
        <v>19</v>
      </c>
      <c r="D920">
        <v>16</v>
      </c>
      <c r="E920">
        <v>15</v>
      </c>
      <c r="F920">
        <v>13</v>
      </c>
      <c r="G920">
        <v>11</v>
      </c>
      <c r="H920">
        <f>1</f>
        <v>1</v>
      </c>
      <c r="I920">
        <f>COUNTA(input478[[#This Row],[Column1.1]:[Column1.8]])</f>
        <v>7</v>
      </c>
      <c r="J920" t="str">
        <f>ADDRESS(ROW(),input478[[#This Row],[first col]]+1,4)&amp;":"&amp;ADDRESS(ROW(),input478[[#This Row],[lastcol]],4)</f>
        <v>B920:G920</v>
      </c>
      <c r="K920" t="str">
        <f>ADDRESS(ROW(),input478[[#This Row],[first col]],4)&amp;":"&amp;ADDRESS(ROW(),input478[[#This Row],[lastcol]]-1,4)</f>
        <v>A920:F920</v>
      </c>
      <c r="L920" t="b" cm="1">
        <f t="array" aca="1" ref="L920" ca="1">SUMPRODUCT(--(INDIRECT(input478[[#This Row],[range1]])&lt;INDIRECT(input478[[#This Row],[range2]])))=COUNT(INDIRECT(input478[[#This Row],[range1]]))</f>
        <v>1</v>
      </c>
      <c r="M920" t="b" cm="1">
        <f t="array" aca="1" ref="M920" ca="1">SUMPRODUCT(--(INDIRECT(input478[[#This Row],[range1]])&gt;INDIRECT(input478[[#This Row],[range2]])))=COUNT(INDIRECT(input478[[#This Row],[range1]]))</f>
        <v>0</v>
      </c>
      <c r="N920" t="b">
        <f ca="1">IF(AND(NOT(input478[[#This Row],[All DESC?]]),NOT(input478[[#This Row],[All ASC?]])),FALSE(),TRUE())</f>
        <v>1</v>
      </c>
      <c r="O920" cm="1">
        <f t="array" aca="1" ref="O920" ca="1">IF(AND(input478[[#This Row],[Safe Part 1]],(MAX(ABS((INDIRECT(input478[[#This Row],[range2]]))-(INDIRECT(input478[[#This Row],[range1]])))))&lt;=3),1,0)</f>
        <v>1</v>
      </c>
    </row>
    <row r="921" spans="1:15" x14ac:dyDescent="0.35">
      <c r="A921">
        <v>4</v>
      </c>
      <c r="B921">
        <v>6</v>
      </c>
      <c r="C921">
        <v>8</v>
      </c>
      <c r="D921">
        <v>9</v>
      </c>
      <c r="E921">
        <v>11</v>
      </c>
      <c r="F921">
        <v>12</v>
      </c>
      <c r="G921">
        <v>15</v>
      </c>
      <c r="H921">
        <f>1</f>
        <v>1</v>
      </c>
      <c r="I921">
        <f>COUNTA(input478[[#This Row],[Column1.1]:[Column1.8]])</f>
        <v>7</v>
      </c>
      <c r="J921" t="str">
        <f>ADDRESS(ROW(),input478[[#This Row],[first col]]+1,4)&amp;":"&amp;ADDRESS(ROW(),input478[[#This Row],[lastcol]],4)</f>
        <v>B921:G921</v>
      </c>
      <c r="K921" t="str">
        <f>ADDRESS(ROW(),input478[[#This Row],[first col]],4)&amp;":"&amp;ADDRESS(ROW(),input478[[#This Row],[lastcol]]-1,4)</f>
        <v>A921:F921</v>
      </c>
      <c r="L921" t="b" cm="1">
        <f t="array" aca="1" ref="L921" ca="1">SUMPRODUCT(--(INDIRECT(input478[[#This Row],[range1]])&lt;INDIRECT(input478[[#This Row],[range2]])))=COUNT(INDIRECT(input478[[#This Row],[range1]]))</f>
        <v>0</v>
      </c>
      <c r="M921" t="b" cm="1">
        <f t="array" aca="1" ref="M921" ca="1">SUMPRODUCT(--(INDIRECT(input478[[#This Row],[range1]])&gt;INDIRECT(input478[[#This Row],[range2]])))=COUNT(INDIRECT(input478[[#This Row],[range1]]))</f>
        <v>1</v>
      </c>
      <c r="N921" t="b">
        <f ca="1">IF(AND(NOT(input478[[#This Row],[All DESC?]]),NOT(input478[[#This Row],[All ASC?]])),FALSE(),TRUE())</f>
        <v>1</v>
      </c>
      <c r="O921" cm="1">
        <f t="array" aca="1" ref="O921" ca="1">IF(AND(input478[[#This Row],[Safe Part 1]],(MAX(ABS((INDIRECT(input478[[#This Row],[range2]]))-(INDIRECT(input478[[#This Row],[range1]])))))&lt;=3),1,0)</f>
        <v>1</v>
      </c>
    </row>
    <row r="922" spans="1:15" x14ac:dyDescent="0.35">
      <c r="A922">
        <v>6</v>
      </c>
      <c r="B922">
        <v>9</v>
      </c>
      <c r="C922">
        <v>11</v>
      </c>
      <c r="D922">
        <v>14</v>
      </c>
      <c r="E922">
        <v>16</v>
      </c>
      <c r="F922">
        <v>19</v>
      </c>
      <c r="G922">
        <v>21</v>
      </c>
      <c r="H922">
        <f>1</f>
        <v>1</v>
      </c>
      <c r="I922">
        <f>COUNTA(input478[[#This Row],[Column1.1]:[Column1.8]])</f>
        <v>7</v>
      </c>
      <c r="J922" t="str">
        <f>ADDRESS(ROW(),input478[[#This Row],[first col]]+1,4)&amp;":"&amp;ADDRESS(ROW(),input478[[#This Row],[lastcol]],4)</f>
        <v>B922:G922</v>
      </c>
      <c r="K922" t="str">
        <f>ADDRESS(ROW(),input478[[#This Row],[first col]],4)&amp;":"&amp;ADDRESS(ROW(),input478[[#This Row],[lastcol]]-1,4)</f>
        <v>A922:F922</v>
      </c>
      <c r="L922" t="b" cm="1">
        <f t="array" aca="1" ref="L922" ca="1">SUMPRODUCT(--(INDIRECT(input478[[#This Row],[range1]])&lt;INDIRECT(input478[[#This Row],[range2]])))=COUNT(INDIRECT(input478[[#This Row],[range1]]))</f>
        <v>0</v>
      </c>
      <c r="M922" t="b" cm="1">
        <f t="array" aca="1" ref="M922" ca="1">SUMPRODUCT(--(INDIRECT(input478[[#This Row],[range1]])&gt;INDIRECT(input478[[#This Row],[range2]])))=COUNT(INDIRECT(input478[[#This Row],[range1]]))</f>
        <v>1</v>
      </c>
      <c r="N922" t="b">
        <f ca="1">IF(AND(NOT(input478[[#This Row],[All DESC?]]),NOT(input478[[#This Row],[All ASC?]])),FALSE(),TRUE())</f>
        <v>1</v>
      </c>
      <c r="O922" cm="1">
        <f t="array" aca="1" ref="O922" ca="1">IF(AND(input478[[#This Row],[Safe Part 1]],(MAX(ABS((INDIRECT(input478[[#This Row],[range2]]))-(INDIRECT(input478[[#This Row],[range1]])))))&lt;=3),1,0)</f>
        <v>1</v>
      </c>
    </row>
    <row r="923" spans="1:15" x14ac:dyDescent="0.35">
      <c r="A923">
        <v>30</v>
      </c>
      <c r="B923">
        <v>34</v>
      </c>
      <c r="C923">
        <v>35</v>
      </c>
      <c r="D923">
        <v>36</v>
      </c>
      <c r="H923">
        <f>1</f>
        <v>1</v>
      </c>
      <c r="I923">
        <f>COUNTA(input478[[#This Row],[Column1.1]:[Column1.8]])</f>
        <v>4</v>
      </c>
      <c r="J923" t="str">
        <f>ADDRESS(ROW(),input478[[#This Row],[first col]]+1,4)&amp;":"&amp;ADDRESS(ROW(),input478[[#This Row],[lastcol]],4)</f>
        <v>B923:D923</v>
      </c>
      <c r="K923" t="str">
        <f>ADDRESS(ROW(),input478[[#This Row],[first col]],4)&amp;":"&amp;ADDRESS(ROW(),input478[[#This Row],[lastcol]]-1,4)</f>
        <v>A923:C923</v>
      </c>
      <c r="L923" t="b" cm="1">
        <f t="array" aca="1" ref="L923" ca="1">SUMPRODUCT(--(INDIRECT(input478[[#This Row],[range1]])&lt;INDIRECT(input478[[#This Row],[range2]])))=COUNT(INDIRECT(input478[[#This Row],[range1]]))</f>
        <v>0</v>
      </c>
      <c r="M923" t="b" cm="1">
        <f t="array" aca="1" ref="M923" ca="1">SUMPRODUCT(--(INDIRECT(input478[[#This Row],[range1]])&gt;INDIRECT(input478[[#This Row],[range2]])))=COUNT(INDIRECT(input478[[#This Row],[range1]]))</f>
        <v>1</v>
      </c>
      <c r="N923" t="b">
        <f ca="1">IF(AND(NOT(input478[[#This Row],[All DESC?]]),NOT(input478[[#This Row],[All ASC?]])),FALSE(),TRUE())</f>
        <v>1</v>
      </c>
      <c r="O923" cm="1">
        <f t="array" aca="1" ref="O923" ca="1">IF(AND(input478[[#This Row],[Safe Part 1]],(MAX(ABS((INDIRECT(input478[[#This Row],[range2]]))-(INDIRECT(input478[[#This Row],[range1]])))))&lt;=3),1,0)</f>
        <v>0</v>
      </c>
    </row>
    <row r="924" spans="1:15" x14ac:dyDescent="0.35">
      <c r="A924">
        <v>16</v>
      </c>
      <c r="B924">
        <v>21</v>
      </c>
      <c r="C924">
        <v>22</v>
      </c>
      <c r="D924">
        <v>24</v>
      </c>
      <c r="E924">
        <v>25</v>
      </c>
      <c r="F924">
        <v>27</v>
      </c>
      <c r="H924">
        <f>1</f>
        <v>1</v>
      </c>
      <c r="I924">
        <f>COUNTA(input478[[#This Row],[Column1.1]:[Column1.8]])</f>
        <v>6</v>
      </c>
      <c r="J924" t="str">
        <f>ADDRESS(ROW(),input478[[#This Row],[first col]]+1,4)&amp;":"&amp;ADDRESS(ROW(),input478[[#This Row],[lastcol]],4)</f>
        <v>B924:F924</v>
      </c>
      <c r="K924" t="str">
        <f>ADDRESS(ROW(),input478[[#This Row],[first col]],4)&amp;":"&amp;ADDRESS(ROW(),input478[[#This Row],[lastcol]]-1,4)</f>
        <v>A924:E924</v>
      </c>
      <c r="L924" t="b" cm="1">
        <f t="array" aca="1" ref="L924" ca="1">SUMPRODUCT(--(INDIRECT(input478[[#This Row],[range1]])&lt;INDIRECT(input478[[#This Row],[range2]])))=COUNT(INDIRECT(input478[[#This Row],[range1]]))</f>
        <v>0</v>
      </c>
      <c r="M924" t="b" cm="1">
        <f t="array" aca="1" ref="M924" ca="1">SUMPRODUCT(--(INDIRECT(input478[[#This Row],[range1]])&gt;INDIRECT(input478[[#This Row],[range2]])))=COUNT(INDIRECT(input478[[#This Row],[range1]]))</f>
        <v>1</v>
      </c>
      <c r="N924" t="b">
        <f ca="1">IF(AND(NOT(input478[[#This Row],[All DESC?]]),NOT(input478[[#This Row],[All ASC?]])),FALSE(),TRUE())</f>
        <v>1</v>
      </c>
      <c r="O924" cm="1">
        <f t="array" aca="1" ref="O924" ca="1">IF(AND(input478[[#This Row],[Safe Part 1]],(MAX(ABS((INDIRECT(input478[[#This Row],[range2]]))-(INDIRECT(input478[[#This Row],[range1]])))))&lt;=3),1,0)</f>
        <v>0</v>
      </c>
    </row>
    <row r="925" spans="1:15" x14ac:dyDescent="0.35">
      <c r="A925">
        <v>64</v>
      </c>
      <c r="B925">
        <v>68</v>
      </c>
      <c r="C925">
        <v>71</v>
      </c>
      <c r="D925">
        <v>73</v>
      </c>
      <c r="E925">
        <v>74</v>
      </c>
      <c r="F925">
        <v>76</v>
      </c>
      <c r="G925">
        <v>78</v>
      </c>
      <c r="H925">
        <f>1</f>
        <v>1</v>
      </c>
      <c r="I925">
        <f>COUNTA(input478[[#This Row],[Column1.1]:[Column1.8]])</f>
        <v>7</v>
      </c>
      <c r="J925" t="str">
        <f>ADDRESS(ROW(),input478[[#This Row],[first col]]+1,4)&amp;":"&amp;ADDRESS(ROW(),input478[[#This Row],[lastcol]],4)</f>
        <v>B925:G925</v>
      </c>
      <c r="K925" t="str">
        <f>ADDRESS(ROW(),input478[[#This Row],[first col]],4)&amp;":"&amp;ADDRESS(ROW(),input478[[#This Row],[lastcol]]-1,4)</f>
        <v>A925:F925</v>
      </c>
      <c r="L925" t="b" cm="1">
        <f t="array" aca="1" ref="L925" ca="1">SUMPRODUCT(--(INDIRECT(input478[[#This Row],[range1]])&lt;INDIRECT(input478[[#This Row],[range2]])))=COUNT(INDIRECT(input478[[#This Row],[range1]]))</f>
        <v>0</v>
      </c>
      <c r="M925" t="b" cm="1">
        <f t="array" aca="1" ref="M925" ca="1">SUMPRODUCT(--(INDIRECT(input478[[#This Row],[range1]])&gt;INDIRECT(input478[[#This Row],[range2]])))=COUNT(INDIRECT(input478[[#This Row],[range1]]))</f>
        <v>1</v>
      </c>
      <c r="N925" t="b">
        <f ca="1">IF(AND(NOT(input478[[#This Row],[All DESC?]]),NOT(input478[[#This Row],[All ASC?]])),FALSE(),TRUE())</f>
        <v>1</v>
      </c>
      <c r="O925" cm="1">
        <f t="array" aca="1" ref="O925" ca="1">IF(AND(input478[[#This Row],[Safe Part 1]],(MAX(ABS((INDIRECT(input478[[#This Row],[range2]]))-(INDIRECT(input478[[#This Row],[range1]])))))&lt;=3),1,0)</f>
        <v>0</v>
      </c>
    </row>
    <row r="926" spans="1:15" x14ac:dyDescent="0.35">
      <c r="A926">
        <v>68</v>
      </c>
      <c r="B926">
        <v>64</v>
      </c>
      <c r="C926">
        <v>62</v>
      </c>
      <c r="D926">
        <v>59</v>
      </c>
      <c r="E926">
        <v>58</v>
      </c>
      <c r="F926">
        <v>56</v>
      </c>
      <c r="G926">
        <v>54</v>
      </c>
      <c r="H926">
        <f>1</f>
        <v>1</v>
      </c>
      <c r="I926">
        <f>COUNTA(input478[[#This Row],[Column1.1]:[Column1.8]])</f>
        <v>7</v>
      </c>
      <c r="J926" t="str">
        <f>ADDRESS(ROW(),input478[[#This Row],[first col]]+1,4)&amp;":"&amp;ADDRESS(ROW(),input478[[#This Row],[lastcol]],4)</f>
        <v>B926:G926</v>
      </c>
      <c r="K926" t="str">
        <f>ADDRESS(ROW(),input478[[#This Row],[first col]],4)&amp;":"&amp;ADDRESS(ROW(),input478[[#This Row],[lastcol]]-1,4)</f>
        <v>A926:F926</v>
      </c>
      <c r="L926" t="b" cm="1">
        <f t="array" aca="1" ref="L926" ca="1">SUMPRODUCT(--(INDIRECT(input478[[#This Row],[range1]])&lt;INDIRECT(input478[[#This Row],[range2]])))=COUNT(INDIRECT(input478[[#This Row],[range1]]))</f>
        <v>1</v>
      </c>
      <c r="M926" t="b" cm="1">
        <f t="array" aca="1" ref="M926" ca="1">SUMPRODUCT(--(INDIRECT(input478[[#This Row],[range1]])&gt;INDIRECT(input478[[#This Row],[range2]])))=COUNT(INDIRECT(input478[[#This Row],[range1]]))</f>
        <v>0</v>
      </c>
      <c r="N926" t="b">
        <f ca="1">IF(AND(NOT(input478[[#This Row],[All DESC?]]),NOT(input478[[#This Row],[All ASC?]])),FALSE(),TRUE())</f>
        <v>1</v>
      </c>
      <c r="O926" cm="1">
        <f t="array" aca="1" ref="O926" ca="1">IF(AND(input478[[#This Row],[Safe Part 1]],(MAX(ABS((INDIRECT(input478[[#This Row],[range2]]))-(INDIRECT(input478[[#This Row],[range1]])))))&lt;=3),1,0)</f>
        <v>0</v>
      </c>
    </row>
    <row r="927" spans="1:15" x14ac:dyDescent="0.35">
      <c r="A927">
        <v>56</v>
      </c>
      <c r="B927">
        <v>51</v>
      </c>
      <c r="C927">
        <v>48</v>
      </c>
      <c r="D927">
        <v>45</v>
      </c>
      <c r="E927">
        <v>44</v>
      </c>
      <c r="F927">
        <v>41</v>
      </c>
      <c r="G927">
        <v>39</v>
      </c>
      <c r="H927">
        <f>1</f>
        <v>1</v>
      </c>
      <c r="I927">
        <f>COUNTA(input478[[#This Row],[Column1.1]:[Column1.8]])</f>
        <v>7</v>
      </c>
      <c r="J927" t="str">
        <f>ADDRESS(ROW(),input478[[#This Row],[first col]]+1,4)&amp;":"&amp;ADDRESS(ROW(),input478[[#This Row],[lastcol]],4)</f>
        <v>B927:G927</v>
      </c>
      <c r="K927" t="str">
        <f>ADDRESS(ROW(),input478[[#This Row],[first col]],4)&amp;":"&amp;ADDRESS(ROW(),input478[[#This Row],[lastcol]]-1,4)</f>
        <v>A927:F927</v>
      </c>
      <c r="L927" t="b" cm="1">
        <f t="array" aca="1" ref="L927" ca="1">SUMPRODUCT(--(INDIRECT(input478[[#This Row],[range1]])&lt;INDIRECT(input478[[#This Row],[range2]])))=COUNT(INDIRECT(input478[[#This Row],[range1]]))</f>
        <v>1</v>
      </c>
      <c r="M927" t="b" cm="1">
        <f t="array" aca="1" ref="M927" ca="1">SUMPRODUCT(--(INDIRECT(input478[[#This Row],[range1]])&gt;INDIRECT(input478[[#This Row],[range2]])))=COUNT(INDIRECT(input478[[#This Row],[range1]]))</f>
        <v>0</v>
      </c>
      <c r="N927" t="b">
        <f ca="1">IF(AND(NOT(input478[[#This Row],[All DESC?]]),NOT(input478[[#This Row],[All ASC?]])),FALSE(),TRUE())</f>
        <v>1</v>
      </c>
      <c r="O927" cm="1">
        <f t="array" aca="1" ref="O927" ca="1">IF(AND(input478[[#This Row],[Safe Part 1]],(MAX(ABS((INDIRECT(input478[[#This Row],[range2]]))-(INDIRECT(input478[[#This Row],[range1]])))))&lt;=3),1,0)</f>
        <v>0</v>
      </c>
    </row>
    <row r="928" spans="1:15" x14ac:dyDescent="0.35">
      <c r="A928">
        <v>17</v>
      </c>
      <c r="B928">
        <v>12</v>
      </c>
      <c r="C928">
        <v>11</v>
      </c>
      <c r="D928">
        <v>9</v>
      </c>
      <c r="E928">
        <v>6</v>
      </c>
      <c r="H928">
        <f>1</f>
        <v>1</v>
      </c>
      <c r="I928">
        <f>COUNTA(input478[[#This Row],[Column1.1]:[Column1.8]])</f>
        <v>5</v>
      </c>
      <c r="J928" t="str">
        <f>ADDRESS(ROW(),input478[[#This Row],[first col]]+1,4)&amp;":"&amp;ADDRESS(ROW(),input478[[#This Row],[lastcol]],4)</f>
        <v>B928:E928</v>
      </c>
      <c r="K928" t="str">
        <f>ADDRESS(ROW(),input478[[#This Row],[first col]],4)&amp;":"&amp;ADDRESS(ROW(),input478[[#This Row],[lastcol]]-1,4)</f>
        <v>A928:D928</v>
      </c>
      <c r="L928" t="b" cm="1">
        <f t="array" aca="1" ref="L928" ca="1">SUMPRODUCT(--(INDIRECT(input478[[#This Row],[range1]])&lt;INDIRECT(input478[[#This Row],[range2]])))=COUNT(INDIRECT(input478[[#This Row],[range1]]))</f>
        <v>1</v>
      </c>
      <c r="M928" t="b" cm="1">
        <f t="array" aca="1" ref="M928" ca="1">SUMPRODUCT(--(INDIRECT(input478[[#This Row],[range1]])&gt;INDIRECT(input478[[#This Row],[range2]])))=COUNT(INDIRECT(input478[[#This Row],[range1]]))</f>
        <v>0</v>
      </c>
      <c r="N928" t="b">
        <f ca="1">IF(AND(NOT(input478[[#This Row],[All DESC?]]),NOT(input478[[#This Row],[All ASC?]])),FALSE(),TRUE())</f>
        <v>1</v>
      </c>
      <c r="O928" cm="1">
        <f t="array" aca="1" ref="O928" ca="1">IF(AND(input478[[#This Row],[Safe Part 1]],(MAX(ABS((INDIRECT(input478[[#This Row],[range2]]))-(INDIRECT(input478[[#This Row],[range1]])))))&lt;=3),1,0)</f>
        <v>0</v>
      </c>
    </row>
    <row r="929" spans="1:15" x14ac:dyDescent="0.35">
      <c r="A929">
        <v>53</v>
      </c>
      <c r="B929">
        <v>56</v>
      </c>
      <c r="C929">
        <v>57</v>
      </c>
      <c r="D929">
        <v>60</v>
      </c>
      <c r="E929">
        <v>62</v>
      </c>
      <c r="H929">
        <f>1</f>
        <v>1</v>
      </c>
      <c r="I929">
        <f>COUNTA(input478[[#This Row],[Column1.1]:[Column1.8]])</f>
        <v>5</v>
      </c>
      <c r="J929" t="str">
        <f>ADDRESS(ROW(),input478[[#This Row],[first col]]+1,4)&amp;":"&amp;ADDRESS(ROW(),input478[[#This Row],[lastcol]],4)</f>
        <v>B929:E929</v>
      </c>
      <c r="K929" t="str">
        <f>ADDRESS(ROW(),input478[[#This Row],[first col]],4)&amp;":"&amp;ADDRESS(ROW(),input478[[#This Row],[lastcol]]-1,4)</f>
        <v>A929:D929</v>
      </c>
      <c r="L929" t="b" cm="1">
        <f t="array" aca="1" ref="L929" ca="1">SUMPRODUCT(--(INDIRECT(input478[[#This Row],[range1]])&lt;INDIRECT(input478[[#This Row],[range2]])))=COUNT(INDIRECT(input478[[#This Row],[range1]]))</f>
        <v>0</v>
      </c>
      <c r="M929" t="b" cm="1">
        <f t="array" aca="1" ref="M929" ca="1">SUMPRODUCT(--(INDIRECT(input478[[#This Row],[range1]])&gt;INDIRECT(input478[[#This Row],[range2]])))=COUNT(INDIRECT(input478[[#This Row],[range1]]))</f>
        <v>1</v>
      </c>
      <c r="N929" t="b">
        <f ca="1">IF(AND(NOT(input478[[#This Row],[All DESC?]]),NOT(input478[[#This Row],[All ASC?]])),FALSE(),TRUE())</f>
        <v>1</v>
      </c>
      <c r="O929" cm="1">
        <f t="array" aca="1" ref="O929" ca="1">IF(AND(input478[[#This Row],[Safe Part 1]],(MAX(ABS((INDIRECT(input478[[#This Row],[range2]]))-(INDIRECT(input478[[#This Row],[range1]])))))&lt;=3),1,0)</f>
        <v>1</v>
      </c>
    </row>
    <row r="930" spans="1:15" x14ac:dyDescent="0.35">
      <c r="A930">
        <v>21</v>
      </c>
      <c r="B930">
        <v>16</v>
      </c>
      <c r="C930">
        <v>15</v>
      </c>
      <c r="D930">
        <v>14</v>
      </c>
      <c r="E930">
        <v>13</v>
      </c>
      <c r="F930">
        <v>10</v>
      </c>
      <c r="G930">
        <v>9</v>
      </c>
      <c r="H930">
        <f>1</f>
        <v>1</v>
      </c>
      <c r="I930">
        <f>COUNTA(input478[[#This Row],[Column1.1]:[Column1.8]])</f>
        <v>7</v>
      </c>
      <c r="J930" t="str">
        <f>ADDRESS(ROW(),input478[[#This Row],[first col]]+1,4)&amp;":"&amp;ADDRESS(ROW(),input478[[#This Row],[lastcol]],4)</f>
        <v>B930:G930</v>
      </c>
      <c r="K930" t="str">
        <f>ADDRESS(ROW(),input478[[#This Row],[first col]],4)&amp;":"&amp;ADDRESS(ROW(),input478[[#This Row],[lastcol]]-1,4)</f>
        <v>A930:F930</v>
      </c>
      <c r="L930" t="b" cm="1">
        <f t="array" aca="1" ref="L930" ca="1">SUMPRODUCT(--(INDIRECT(input478[[#This Row],[range1]])&lt;INDIRECT(input478[[#This Row],[range2]])))=COUNT(INDIRECT(input478[[#This Row],[range1]]))</f>
        <v>1</v>
      </c>
      <c r="M930" t="b" cm="1">
        <f t="array" aca="1" ref="M930" ca="1">SUMPRODUCT(--(INDIRECT(input478[[#This Row],[range1]])&gt;INDIRECT(input478[[#This Row],[range2]])))=COUNT(INDIRECT(input478[[#This Row],[range1]]))</f>
        <v>0</v>
      </c>
      <c r="N930" t="b">
        <f ca="1">IF(AND(NOT(input478[[#This Row],[All DESC?]]),NOT(input478[[#This Row],[All ASC?]])),FALSE(),TRUE())</f>
        <v>1</v>
      </c>
      <c r="O930" cm="1">
        <f t="array" aca="1" ref="O930" ca="1">IF(AND(input478[[#This Row],[Safe Part 1]],(MAX(ABS((INDIRECT(input478[[#This Row],[range2]]))-(INDIRECT(input478[[#This Row],[range1]])))))&lt;=3),1,0)</f>
        <v>0</v>
      </c>
    </row>
    <row r="931" spans="1:15" x14ac:dyDescent="0.35">
      <c r="A931">
        <v>12</v>
      </c>
      <c r="B931">
        <v>8</v>
      </c>
      <c r="C931">
        <v>6</v>
      </c>
      <c r="D931">
        <v>4</v>
      </c>
      <c r="E931">
        <v>2</v>
      </c>
      <c r="H931">
        <f>1</f>
        <v>1</v>
      </c>
      <c r="I931">
        <f>COUNTA(input478[[#This Row],[Column1.1]:[Column1.8]])</f>
        <v>5</v>
      </c>
      <c r="J931" t="str">
        <f>ADDRESS(ROW(),input478[[#This Row],[first col]]+1,4)&amp;":"&amp;ADDRESS(ROW(),input478[[#This Row],[lastcol]],4)</f>
        <v>B931:E931</v>
      </c>
      <c r="K931" t="str">
        <f>ADDRESS(ROW(),input478[[#This Row],[first col]],4)&amp;":"&amp;ADDRESS(ROW(),input478[[#This Row],[lastcol]]-1,4)</f>
        <v>A931:D931</v>
      </c>
      <c r="L931" t="b" cm="1">
        <f t="array" aca="1" ref="L931" ca="1">SUMPRODUCT(--(INDIRECT(input478[[#This Row],[range1]])&lt;INDIRECT(input478[[#This Row],[range2]])))=COUNT(INDIRECT(input478[[#This Row],[range1]]))</f>
        <v>1</v>
      </c>
      <c r="M931" t="b" cm="1">
        <f t="array" aca="1" ref="M931" ca="1">SUMPRODUCT(--(INDIRECT(input478[[#This Row],[range1]])&gt;INDIRECT(input478[[#This Row],[range2]])))=COUNT(INDIRECT(input478[[#This Row],[range1]]))</f>
        <v>0</v>
      </c>
      <c r="N931" t="b">
        <f ca="1">IF(AND(NOT(input478[[#This Row],[All DESC?]]),NOT(input478[[#This Row],[All ASC?]])),FALSE(),TRUE())</f>
        <v>1</v>
      </c>
      <c r="O931" cm="1">
        <f t="array" aca="1" ref="O931" ca="1">IF(AND(input478[[#This Row],[Safe Part 1]],(MAX(ABS((INDIRECT(input478[[#This Row],[range2]]))-(INDIRECT(input478[[#This Row],[range1]])))))&lt;=3),1,0)</f>
        <v>0</v>
      </c>
    </row>
    <row r="932" spans="1:15" x14ac:dyDescent="0.35">
      <c r="A932">
        <v>94</v>
      </c>
      <c r="B932">
        <v>89</v>
      </c>
      <c r="C932">
        <v>88</v>
      </c>
      <c r="D932">
        <v>86</v>
      </c>
      <c r="E932">
        <v>84</v>
      </c>
      <c r="F932">
        <v>83</v>
      </c>
      <c r="G932">
        <v>82</v>
      </c>
      <c r="H932">
        <f>1</f>
        <v>1</v>
      </c>
      <c r="I932">
        <f>COUNTA(input478[[#This Row],[Column1.1]:[Column1.8]])</f>
        <v>7</v>
      </c>
      <c r="J932" t="str">
        <f>ADDRESS(ROW(),input478[[#This Row],[first col]]+1,4)&amp;":"&amp;ADDRESS(ROW(),input478[[#This Row],[lastcol]],4)</f>
        <v>B932:G932</v>
      </c>
      <c r="K932" t="str">
        <f>ADDRESS(ROW(),input478[[#This Row],[first col]],4)&amp;":"&amp;ADDRESS(ROW(),input478[[#This Row],[lastcol]]-1,4)</f>
        <v>A932:F932</v>
      </c>
      <c r="L932" t="b" cm="1">
        <f t="array" aca="1" ref="L932" ca="1">SUMPRODUCT(--(INDIRECT(input478[[#This Row],[range1]])&lt;INDIRECT(input478[[#This Row],[range2]])))=COUNT(INDIRECT(input478[[#This Row],[range1]]))</f>
        <v>1</v>
      </c>
      <c r="M932" t="b" cm="1">
        <f t="array" aca="1" ref="M932" ca="1">SUMPRODUCT(--(INDIRECT(input478[[#This Row],[range1]])&gt;INDIRECT(input478[[#This Row],[range2]])))=COUNT(INDIRECT(input478[[#This Row],[range1]]))</f>
        <v>0</v>
      </c>
      <c r="N932" t="b">
        <f ca="1">IF(AND(NOT(input478[[#This Row],[All DESC?]]),NOT(input478[[#This Row],[All ASC?]])),FALSE(),TRUE())</f>
        <v>1</v>
      </c>
      <c r="O932" cm="1">
        <f t="array" aca="1" ref="O932" ca="1">IF(AND(input478[[#This Row],[Safe Part 1]],(MAX(ABS((INDIRECT(input478[[#This Row],[range2]]))-(INDIRECT(input478[[#This Row],[range1]])))))&lt;=3),1,0)</f>
        <v>0</v>
      </c>
    </row>
    <row r="933" spans="1:15" x14ac:dyDescent="0.35">
      <c r="A933">
        <v>18</v>
      </c>
      <c r="B933">
        <v>23</v>
      </c>
      <c r="C933">
        <v>24</v>
      </c>
      <c r="D933">
        <v>25</v>
      </c>
      <c r="H933">
        <f>1</f>
        <v>1</v>
      </c>
      <c r="I933">
        <f>COUNTA(input478[[#This Row],[Column1.1]:[Column1.8]])</f>
        <v>4</v>
      </c>
      <c r="J933" t="str">
        <f>ADDRESS(ROW(),input478[[#This Row],[first col]]+1,4)&amp;":"&amp;ADDRESS(ROW(),input478[[#This Row],[lastcol]],4)</f>
        <v>B933:D933</v>
      </c>
      <c r="K933" t="str">
        <f>ADDRESS(ROW(),input478[[#This Row],[first col]],4)&amp;":"&amp;ADDRESS(ROW(),input478[[#This Row],[lastcol]]-1,4)</f>
        <v>A933:C933</v>
      </c>
      <c r="L933" t="b" cm="1">
        <f t="array" aca="1" ref="L933" ca="1">SUMPRODUCT(--(INDIRECT(input478[[#This Row],[range1]])&lt;INDIRECT(input478[[#This Row],[range2]])))=COUNT(INDIRECT(input478[[#This Row],[range1]]))</f>
        <v>0</v>
      </c>
      <c r="M933" t="b" cm="1">
        <f t="array" aca="1" ref="M933" ca="1">SUMPRODUCT(--(INDIRECT(input478[[#This Row],[range1]])&gt;INDIRECT(input478[[#This Row],[range2]])))=COUNT(INDIRECT(input478[[#This Row],[range1]]))</f>
        <v>1</v>
      </c>
      <c r="N933" t="b">
        <f ca="1">IF(AND(NOT(input478[[#This Row],[All DESC?]]),NOT(input478[[#This Row],[All ASC?]])),FALSE(),TRUE())</f>
        <v>1</v>
      </c>
      <c r="O933" cm="1">
        <f t="array" aca="1" ref="O933" ca="1">IF(AND(input478[[#This Row],[Safe Part 1]],(MAX(ABS((INDIRECT(input478[[#This Row],[range2]]))-(INDIRECT(input478[[#This Row],[range1]])))))&lt;=3),1,0)</f>
        <v>0</v>
      </c>
    </row>
    <row r="934" spans="1:15" x14ac:dyDescent="0.35">
      <c r="A934">
        <v>39</v>
      </c>
      <c r="B934">
        <v>44</v>
      </c>
      <c r="C934">
        <v>47</v>
      </c>
      <c r="D934">
        <v>49</v>
      </c>
      <c r="E934">
        <v>52</v>
      </c>
      <c r="F934">
        <v>55</v>
      </c>
      <c r="G934">
        <v>58</v>
      </c>
      <c r="H934">
        <f>1</f>
        <v>1</v>
      </c>
      <c r="I934">
        <f>COUNTA(input478[[#This Row],[Column1.1]:[Column1.8]])</f>
        <v>7</v>
      </c>
      <c r="J934" t="str">
        <f>ADDRESS(ROW(),input478[[#This Row],[first col]]+1,4)&amp;":"&amp;ADDRESS(ROW(),input478[[#This Row],[lastcol]],4)</f>
        <v>B934:G934</v>
      </c>
      <c r="K934" t="str">
        <f>ADDRESS(ROW(),input478[[#This Row],[first col]],4)&amp;":"&amp;ADDRESS(ROW(),input478[[#This Row],[lastcol]]-1,4)</f>
        <v>A934:F934</v>
      </c>
      <c r="L934" t="b" cm="1">
        <f t="array" aca="1" ref="L934" ca="1">SUMPRODUCT(--(INDIRECT(input478[[#This Row],[range1]])&lt;INDIRECT(input478[[#This Row],[range2]])))=COUNT(INDIRECT(input478[[#This Row],[range1]]))</f>
        <v>0</v>
      </c>
      <c r="M934" t="b" cm="1">
        <f t="array" aca="1" ref="M934" ca="1">SUMPRODUCT(--(INDIRECT(input478[[#This Row],[range1]])&gt;INDIRECT(input478[[#This Row],[range2]])))=COUNT(INDIRECT(input478[[#This Row],[range1]]))</f>
        <v>1</v>
      </c>
      <c r="N934" t="b">
        <f ca="1">IF(AND(NOT(input478[[#This Row],[All DESC?]]),NOT(input478[[#This Row],[All ASC?]])),FALSE(),TRUE())</f>
        <v>1</v>
      </c>
      <c r="O934" cm="1">
        <f t="array" aca="1" ref="O934" ca="1">IF(AND(input478[[#This Row],[Safe Part 1]],(MAX(ABS((INDIRECT(input478[[#This Row],[range2]]))-(INDIRECT(input478[[#This Row],[range1]])))))&lt;=3),1,0)</f>
        <v>0</v>
      </c>
    </row>
    <row r="935" spans="1:15" x14ac:dyDescent="0.35">
      <c r="A935">
        <v>83</v>
      </c>
      <c r="B935">
        <v>79</v>
      </c>
      <c r="C935">
        <v>77</v>
      </c>
      <c r="D935">
        <v>74</v>
      </c>
      <c r="E935">
        <v>73</v>
      </c>
      <c r="F935">
        <v>72</v>
      </c>
      <c r="G935">
        <v>69</v>
      </c>
      <c r="H935">
        <f>1</f>
        <v>1</v>
      </c>
      <c r="I935">
        <f>COUNTA(input478[[#This Row],[Column1.1]:[Column1.8]])</f>
        <v>7</v>
      </c>
      <c r="J935" t="str">
        <f>ADDRESS(ROW(),input478[[#This Row],[first col]]+1,4)&amp;":"&amp;ADDRESS(ROW(),input478[[#This Row],[lastcol]],4)</f>
        <v>B935:G935</v>
      </c>
      <c r="K935" t="str">
        <f>ADDRESS(ROW(),input478[[#This Row],[first col]],4)&amp;":"&amp;ADDRESS(ROW(),input478[[#This Row],[lastcol]]-1,4)</f>
        <v>A935:F935</v>
      </c>
      <c r="L935" t="b" cm="1">
        <f t="array" aca="1" ref="L935" ca="1">SUMPRODUCT(--(INDIRECT(input478[[#This Row],[range1]])&lt;INDIRECT(input478[[#This Row],[range2]])))=COUNT(INDIRECT(input478[[#This Row],[range1]]))</f>
        <v>1</v>
      </c>
      <c r="M935" t="b" cm="1">
        <f t="array" aca="1" ref="M935" ca="1">SUMPRODUCT(--(INDIRECT(input478[[#This Row],[range1]])&gt;INDIRECT(input478[[#This Row],[range2]])))=COUNT(INDIRECT(input478[[#This Row],[range1]]))</f>
        <v>0</v>
      </c>
      <c r="N935" t="b">
        <f ca="1">IF(AND(NOT(input478[[#This Row],[All DESC?]]),NOT(input478[[#This Row],[All ASC?]])),FALSE(),TRUE())</f>
        <v>1</v>
      </c>
      <c r="O935" cm="1">
        <f t="array" aca="1" ref="O935" ca="1">IF(AND(input478[[#This Row],[Safe Part 1]],(MAX(ABS((INDIRECT(input478[[#This Row],[range2]]))-(INDIRECT(input478[[#This Row],[range1]])))))&lt;=3),1,0)</f>
        <v>0</v>
      </c>
    </row>
    <row r="936" spans="1:15" x14ac:dyDescent="0.35">
      <c r="A936">
        <v>81</v>
      </c>
      <c r="B936">
        <v>83</v>
      </c>
      <c r="C936">
        <v>84</v>
      </c>
      <c r="D936">
        <v>85</v>
      </c>
      <c r="E936">
        <v>87</v>
      </c>
      <c r="F936">
        <v>90</v>
      </c>
      <c r="H936">
        <f>1</f>
        <v>1</v>
      </c>
      <c r="I936">
        <f>COUNTA(input478[[#This Row],[Column1.1]:[Column1.8]])</f>
        <v>6</v>
      </c>
      <c r="J936" t="str">
        <f>ADDRESS(ROW(),input478[[#This Row],[first col]]+1,4)&amp;":"&amp;ADDRESS(ROW(),input478[[#This Row],[lastcol]],4)</f>
        <v>B936:F936</v>
      </c>
      <c r="K936" t="str">
        <f>ADDRESS(ROW(),input478[[#This Row],[first col]],4)&amp;":"&amp;ADDRESS(ROW(),input478[[#This Row],[lastcol]]-1,4)</f>
        <v>A936:E936</v>
      </c>
      <c r="L936" t="b" cm="1">
        <f t="array" aca="1" ref="L936" ca="1">SUMPRODUCT(--(INDIRECT(input478[[#This Row],[range1]])&lt;INDIRECT(input478[[#This Row],[range2]])))=COUNT(INDIRECT(input478[[#This Row],[range1]]))</f>
        <v>0</v>
      </c>
      <c r="M936" t="b" cm="1">
        <f t="array" aca="1" ref="M936" ca="1">SUMPRODUCT(--(INDIRECT(input478[[#This Row],[range1]])&gt;INDIRECT(input478[[#This Row],[range2]])))=COUNT(INDIRECT(input478[[#This Row],[range1]]))</f>
        <v>1</v>
      </c>
      <c r="N936" t="b">
        <f ca="1">IF(AND(NOT(input478[[#This Row],[All DESC?]]),NOT(input478[[#This Row],[All ASC?]])),FALSE(),TRUE())</f>
        <v>1</v>
      </c>
      <c r="O936" cm="1">
        <f t="array" aca="1" ref="O936" ca="1">IF(AND(input478[[#This Row],[Safe Part 1]],(MAX(ABS((INDIRECT(input478[[#This Row],[range2]]))-(INDIRECT(input478[[#This Row],[range1]])))))&lt;=3),1,0)</f>
        <v>1</v>
      </c>
    </row>
    <row r="937" spans="1:15" x14ac:dyDescent="0.35">
      <c r="A937">
        <v>53</v>
      </c>
      <c r="B937">
        <v>55</v>
      </c>
      <c r="C937">
        <v>57</v>
      </c>
      <c r="D937">
        <v>58</v>
      </c>
      <c r="H937">
        <f>1</f>
        <v>1</v>
      </c>
      <c r="I937">
        <f>COUNTA(input478[[#This Row],[Column1.1]:[Column1.8]])</f>
        <v>4</v>
      </c>
      <c r="J937" t="str">
        <f>ADDRESS(ROW(),input478[[#This Row],[first col]]+1,4)&amp;":"&amp;ADDRESS(ROW(),input478[[#This Row],[lastcol]],4)</f>
        <v>B937:D937</v>
      </c>
      <c r="K937" t="str">
        <f>ADDRESS(ROW(),input478[[#This Row],[first col]],4)&amp;":"&amp;ADDRESS(ROW(),input478[[#This Row],[lastcol]]-1,4)</f>
        <v>A937:C937</v>
      </c>
      <c r="L937" t="b" cm="1">
        <f t="array" aca="1" ref="L937" ca="1">SUMPRODUCT(--(INDIRECT(input478[[#This Row],[range1]])&lt;INDIRECT(input478[[#This Row],[range2]])))=COUNT(INDIRECT(input478[[#This Row],[range1]]))</f>
        <v>0</v>
      </c>
      <c r="M937" t="b" cm="1">
        <f t="array" aca="1" ref="M937" ca="1">SUMPRODUCT(--(INDIRECT(input478[[#This Row],[range1]])&gt;INDIRECT(input478[[#This Row],[range2]])))=COUNT(INDIRECT(input478[[#This Row],[range1]]))</f>
        <v>1</v>
      </c>
      <c r="N937" t="b">
        <f ca="1">IF(AND(NOT(input478[[#This Row],[All DESC?]]),NOT(input478[[#This Row],[All ASC?]])),FALSE(),TRUE())</f>
        <v>1</v>
      </c>
      <c r="O937" cm="1">
        <f t="array" aca="1" ref="O937" ca="1">IF(AND(input478[[#This Row],[Safe Part 1]],(MAX(ABS((INDIRECT(input478[[#This Row],[range2]]))-(INDIRECT(input478[[#This Row],[range1]])))))&lt;=3),1,0)</f>
        <v>1</v>
      </c>
    </row>
    <row r="938" spans="1:15" x14ac:dyDescent="0.35">
      <c r="A938">
        <v>33</v>
      </c>
      <c r="B938">
        <v>27</v>
      </c>
      <c r="C938">
        <v>25</v>
      </c>
      <c r="D938">
        <v>24</v>
      </c>
      <c r="E938">
        <v>22</v>
      </c>
      <c r="F938">
        <v>19</v>
      </c>
      <c r="H938">
        <f>1</f>
        <v>1</v>
      </c>
      <c r="I938">
        <f>COUNTA(input478[[#This Row],[Column1.1]:[Column1.8]])</f>
        <v>6</v>
      </c>
      <c r="J938" t="str">
        <f>ADDRESS(ROW(),input478[[#This Row],[first col]]+1,4)&amp;":"&amp;ADDRESS(ROW(),input478[[#This Row],[lastcol]],4)</f>
        <v>B938:F938</v>
      </c>
      <c r="K938" t="str">
        <f>ADDRESS(ROW(),input478[[#This Row],[first col]],4)&amp;":"&amp;ADDRESS(ROW(),input478[[#This Row],[lastcol]]-1,4)</f>
        <v>A938:E938</v>
      </c>
      <c r="L938" t="b" cm="1">
        <f t="array" aca="1" ref="L938" ca="1">SUMPRODUCT(--(INDIRECT(input478[[#This Row],[range1]])&lt;INDIRECT(input478[[#This Row],[range2]])))=COUNT(INDIRECT(input478[[#This Row],[range1]]))</f>
        <v>1</v>
      </c>
      <c r="M938" t="b" cm="1">
        <f t="array" aca="1" ref="M938" ca="1">SUMPRODUCT(--(INDIRECT(input478[[#This Row],[range1]])&gt;INDIRECT(input478[[#This Row],[range2]])))=COUNT(INDIRECT(input478[[#This Row],[range1]]))</f>
        <v>0</v>
      </c>
      <c r="N938" t="b">
        <f ca="1">IF(AND(NOT(input478[[#This Row],[All DESC?]]),NOT(input478[[#This Row],[All ASC?]])),FALSE(),TRUE())</f>
        <v>1</v>
      </c>
      <c r="O938" cm="1">
        <f t="array" aca="1" ref="O938" ca="1">IF(AND(input478[[#This Row],[Safe Part 1]],(MAX(ABS((INDIRECT(input478[[#This Row],[range2]]))-(INDIRECT(input478[[#This Row],[range1]])))))&lt;=3),1,0)</f>
        <v>0</v>
      </c>
    </row>
    <row r="939" spans="1:15" x14ac:dyDescent="0.35">
      <c r="A939">
        <v>87</v>
      </c>
      <c r="B939">
        <v>90</v>
      </c>
      <c r="C939">
        <v>93</v>
      </c>
      <c r="D939">
        <v>94</v>
      </c>
      <c r="E939">
        <v>95</v>
      </c>
      <c r="F939">
        <v>98</v>
      </c>
      <c r="H939">
        <f>1</f>
        <v>1</v>
      </c>
      <c r="I939">
        <f>COUNTA(input478[[#This Row],[Column1.1]:[Column1.8]])</f>
        <v>6</v>
      </c>
      <c r="J939" t="str">
        <f>ADDRESS(ROW(),input478[[#This Row],[first col]]+1,4)&amp;":"&amp;ADDRESS(ROW(),input478[[#This Row],[lastcol]],4)</f>
        <v>B939:F939</v>
      </c>
      <c r="K939" t="str">
        <f>ADDRESS(ROW(),input478[[#This Row],[first col]],4)&amp;":"&amp;ADDRESS(ROW(),input478[[#This Row],[lastcol]]-1,4)</f>
        <v>A939:E939</v>
      </c>
      <c r="L939" t="b" cm="1">
        <f t="array" aca="1" ref="L939" ca="1">SUMPRODUCT(--(INDIRECT(input478[[#This Row],[range1]])&lt;INDIRECT(input478[[#This Row],[range2]])))=COUNT(INDIRECT(input478[[#This Row],[range1]]))</f>
        <v>0</v>
      </c>
      <c r="M939" t="b" cm="1">
        <f t="array" aca="1" ref="M939" ca="1">SUMPRODUCT(--(INDIRECT(input478[[#This Row],[range1]])&gt;INDIRECT(input478[[#This Row],[range2]])))=COUNT(INDIRECT(input478[[#This Row],[range1]]))</f>
        <v>1</v>
      </c>
      <c r="N939" t="b">
        <f ca="1">IF(AND(NOT(input478[[#This Row],[All DESC?]]),NOT(input478[[#This Row],[All ASC?]])),FALSE(),TRUE())</f>
        <v>1</v>
      </c>
      <c r="O939" cm="1">
        <f t="array" aca="1" ref="O939" ca="1">IF(AND(input478[[#This Row],[Safe Part 1]],(MAX(ABS((INDIRECT(input478[[#This Row],[range2]]))-(INDIRECT(input478[[#This Row],[range1]])))))&lt;=3),1,0)</f>
        <v>1</v>
      </c>
    </row>
    <row r="940" spans="1:15" x14ac:dyDescent="0.35">
      <c r="A940">
        <v>77</v>
      </c>
      <c r="B940">
        <v>73</v>
      </c>
      <c r="C940">
        <v>72</v>
      </c>
      <c r="D940">
        <v>71</v>
      </c>
      <c r="E940">
        <v>68</v>
      </c>
      <c r="F940">
        <v>65</v>
      </c>
      <c r="G940">
        <v>63</v>
      </c>
      <c r="H940">
        <f>1</f>
        <v>1</v>
      </c>
      <c r="I940">
        <f>COUNTA(input478[[#This Row],[Column1.1]:[Column1.8]])</f>
        <v>7</v>
      </c>
      <c r="J940" t="str">
        <f>ADDRESS(ROW(),input478[[#This Row],[first col]]+1,4)&amp;":"&amp;ADDRESS(ROW(),input478[[#This Row],[lastcol]],4)</f>
        <v>B940:G940</v>
      </c>
      <c r="K940" t="str">
        <f>ADDRESS(ROW(),input478[[#This Row],[first col]],4)&amp;":"&amp;ADDRESS(ROW(),input478[[#This Row],[lastcol]]-1,4)</f>
        <v>A940:F940</v>
      </c>
      <c r="L940" t="b" cm="1">
        <f t="array" aca="1" ref="L940" ca="1">SUMPRODUCT(--(INDIRECT(input478[[#This Row],[range1]])&lt;INDIRECT(input478[[#This Row],[range2]])))=COUNT(INDIRECT(input478[[#This Row],[range1]]))</f>
        <v>1</v>
      </c>
      <c r="M940" t="b" cm="1">
        <f t="array" aca="1" ref="M940" ca="1">SUMPRODUCT(--(INDIRECT(input478[[#This Row],[range1]])&gt;INDIRECT(input478[[#This Row],[range2]])))=COUNT(INDIRECT(input478[[#This Row],[range1]]))</f>
        <v>0</v>
      </c>
      <c r="N940" t="b">
        <f ca="1">IF(AND(NOT(input478[[#This Row],[All DESC?]]),NOT(input478[[#This Row],[All ASC?]])),FALSE(),TRUE())</f>
        <v>1</v>
      </c>
      <c r="O940" cm="1">
        <f t="array" aca="1" ref="O940" ca="1">IF(AND(input478[[#This Row],[Safe Part 1]],(MAX(ABS((INDIRECT(input478[[#This Row],[range2]]))-(INDIRECT(input478[[#This Row],[range1]])))))&lt;=3),1,0)</f>
        <v>0</v>
      </c>
    </row>
    <row r="941" spans="1:15" x14ac:dyDescent="0.35">
      <c r="A941">
        <v>93</v>
      </c>
      <c r="B941">
        <v>89</v>
      </c>
      <c r="C941">
        <v>88</v>
      </c>
      <c r="D941">
        <v>87</v>
      </c>
      <c r="E941">
        <v>86</v>
      </c>
      <c r="H941">
        <f>1</f>
        <v>1</v>
      </c>
      <c r="I941">
        <f>COUNTA(input478[[#This Row],[Column1.1]:[Column1.8]])</f>
        <v>5</v>
      </c>
      <c r="J941" t="str">
        <f>ADDRESS(ROW(),input478[[#This Row],[first col]]+1,4)&amp;":"&amp;ADDRESS(ROW(),input478[[#This Row],[lastcol]],4)</f>
        <v>B941:E941</v>
      </c>
      <c r="K941" t="str">
        <f>ADDRESS(ROW(),input478[[#This Row],[first col]],4)&amp;":"&amp;ADDRESS(ROW(),input478[[#This Row],[lastcol]]-1,4)</f>
        <v>A941:D941</v>
      </c>
      <c r="L941" t="b" cm="1">
        <f t="array" aca="1" ref="L941" ca="1">SUMPRODUCT(--(INDIRECT(input478[[#This Row],[range1]])&lt;INDIRECT(input478[[#This Row],[range2]])))=COUNT(INDIRECT(input478[[#This Row],[range1]]))</f>
        <v>1</v>
      </c>
      <c r="M941" t="b" cm="1">
        <f t="array" aca="1" ref="M941" ca="1">SUMPRODUCT(--(INDIRECT(input478[[#This Row],[range1]])&gt;INDIRECT(input478[[#This Row],[range2]])))=COUNT(INDIRECT(input478[[#This Row],[range1]]))</f>
        <v>0</v>
      </c>
      <c r="N941" t="b">
        <f ca="1">IF(AND(NOT(input478[[#This Row],[All DESC?]]),NOT(input478[[#This Row],[All ASC?]])),FALSE(),TRUE())</f>
        <v>1</v>
      </c>
      <c r="O941" cm="1">
        <f t="array" aca="1" ref="O941" ca="1">IF(AND(input478[[#This Row],[Safe Part 1]],(MAX(ABS((INDIRECT(input478[[#This Row],[range2]]))-(INDIRECT(input478[[#This Row],[range1]])))))&lt;=3),1,0)</f>
        <v>0</v>
      </c>
    </row>
    <row r="942" spans="1:15" x14ac:dyDescent="0.35">
      <c r="A942">
        <v>67</v>
      </c>
      <c r="B942">
        <v>63</v>
      </c>
      <c r="C942">
        <v>60</v>
      </c>
      <c r="D942">
        <v>58</v>
      </c>
      <c r="E942">
        <v>55</v>
      </c>
      <c r="H942">
        <f>1</f>
        <v>1</v>
      </c>
      <c r="I942">
        <f>COUNTA(input478[[#This Row],[Column1.1]:[Column1.8]])</f>
        <v>5</v>
      </c>
      <c r="J942" t="str">
        <f>ADDRESS(ROW(),input478[[#This Row],[first col]]+1,4)&amp;":"&amp;ADDRESS(ROW(),input478[[#This Row],[lastcol]],4)</f>
        <v>B942:E942</v>
      </c>
      <c r="K942" t="str">
        <f>ADDRESS(ROW(),input478[[#This Row],[first col]],4)&amp;":"&amp;ADDRESS(ROW(),input478[[#This Row],[lastcol]]-1,4)</f>
        <v>A942:D942</v>
      </c>
      <c r="L942" t="b" cm="1">
        <f t="array" aca="1" ref="L942" ca="1">SUMPRODUCT(--(INDIRECT(input478[[#This Row],[range1]])&lt;INDIRECT(input478[[#This Row],[range2]])))=COUNT(INDIRECT(input478[[#This Row],[range1]]))</f>
        <v>1</v>
      </c>
      <c r="M942" t="b" cm="1">
        <f t="array" aca="1" ref="M942" ca="1">SUMPRODUCT(--(INDIRECT(input478[[#This Row],[range1]])&gt;INDIRECT(input478[[#This Row],[range2]])))=COUNT(INDIRECT(input478[[#This Row],[range1]]))</f>
        <v>0</v>
      </c>
      <c r="N942" t="b">
        <f ca="1">IF(AND(NOT(input478[[#This Row],[All DESC?]]),NOT(input478[[#This Row],[All ASC?]])),FALSE(),TRUE())</f>
        <v>1</v>
      </c>
      <c r="O942" cm="1">
        <f t="array" aca="1" ref="O942" ca="1">IF(AND(input478[[#This Row],[Safe Part 1]],(MAX(ABS((INDIRECT(input478[[#This Row],[range2]]))-(INDIRECT(input478[[#This Row],[range1]])))))&lt;=3),1,0)</f>
        <v>0</v>
      </c>
    </row>
    <row r="943" spans="1:15" x14ac:dyDescent="0.35">
      <c r="A943">
        <v>93</v>
      </c>
      <c r="B943">
        <v>90</v>
      </c>
      <c r="C943">
        <v>88</v>
      </c>
      <c r="D943">
        <v>86</v>
      </c>
      <c r="E943">
        <v>84</v>
      </c>
      <c r="H943">
        <f>1</f>
        <v>1</v>
      </c>
      <c r="I943">
        <f>COUNTA(input478[[#This Row],[Column1.1]:[Column1.8]])</f>
        <v>5</v>
      </c>
      <c r="J943" t="str">
        <f>ADDRESS(ROW(),input478[[#This Row],[first col]]+1,4)&amp;":"&amp;ADDRESS(ROW(),input478[[#This Row],[lastcol]],4)</f>
        <v>B943:E943</v>
      </c>
      <c r="K943" t="str">
        <f>ADDRESS(ROW(),input478[[#This Row],[first col]],4)&amp;":"&amp;ADDRESS(ROW(),input478[[#This Row],[lastcol]]-1,4)</f>
        <v>A943:D943</v>
      </c>
      <c r="L943" t="b" cm="1">
        <f t="array" aca="1" ref="L943" ca="1">SUMPRODUCT(--(INDIRECT(input478[[#This Row],[range1]])&lt;INDIRECT(input478[[#This Row],[range2]])))=COUNT(INDIRECT(input478[[#This Row],[range1]]))</f>
        <v>1</v>
      </c>
      <c r="M943" t="b" cm="1">
        <f t="array" aca="1" ref="M943" ca="1">SUMPRODUCT(--(INDIRECT(input478[[#This Row],[range1]])&gt;INDIRECT(input478[[#This Row],[range2]])))=COUNT(INDIRECT(input478[[#This Row],[range1]]))</f>
        <v>0</v>
      </c>
      <c r="N943" t="b">
        <f ca="1">IF(AND(NOT(input478[[#This Row],[All DESC?]]),NOT(input478[[#This Row],[All ASC?]])),FALSE(),TRUE())</f>
        <v>1</v>
      </c>
      <c r="O943" cm="1">
        <f t="array" aca="1" ref="O943" ca="1">IF(AND(input478[[#This Row],[Safe Part 1]],(MAX(ABS((INDIRECT(input478[[#This Row],[range2]]))-(INDIRECT(input478[[#This Row],[range1]])))))&lt;=3),1,0)</f>
        <v>1</v>
      </c>
    </row>
    <row r="944" spans="1:15" x14ac:dyDescent="0.35">
      <c r="A944">
        <v>80</v>
      </c>
      <c r="B944">
        <v>83</v>
      </c>
      <c r="C944">
        <v>86</v>
      </c>
      <c r="D944">
        <v>88</v>
      </c>
      <c r="E944">
        <v>91</v>
      </c>
      <c r="F944">
        <v>94</v>
      </c>
      <c r="G944">
        <v>97</v>
      </c>
      <c r="H944">
        <f>1</f>
        <v>1</v>
      </c>
      <c r="I944">
        <f>COUNTA(input478[[#This Row],[Column1.1]:[Column1.8]])</f>
        <v>7</v>
      </c>
      <c r="J944" t="str">
        <f>ADDRESS(ROW(),input478[[#This Row],[first col]]+1,4)&amp;":"&amp;ADDRESS(ROW(),input478[[#This Row],[lastcol]],4)</f>
        <v>B944:G944</v>
      </c>
      <c r="K944" t="str">
        <f>ADDRESS(ROW(),input478[[#This Row],[first col]],4)&amp;":"&amp;ADDRESS(ROW(),input478[[#This Row],[lastcol]]-1,4)</f>
        <v>A944:F944</v>
      </c>
      <c r="L944" t="b" cm="1">
        <f t="array" aca="1" ref="L944" ca="1">SUMPRODUCT(--(INDIRECT(input478[[#This Row],[range1]])&lt;INDIRECT(input478[[#This Row],[range2]])))=COUNT(INDIRECT(input478[[#This Row],[range1]]))</f>
        <v>0</v>
      </c>
      <c r="M944" t="b" cm="1">
        <f t="array" aca="1" ref="M944" ca="1">SUMPRODUCT(--(INDIRECT(input478[[#This Row],[range1]])&gt;INDIRECT(input478[[#This Row],[range2]])))=COUNT(INDIRECT(input478[[#This Row],[range1]]))</f>
        <v>1</v>
      </c>
      <c r="N944" t="b">
        <f ca="1">IF(AND(NOT(input478[[#This Row],[All DESC?]]),NOT(input478[[#This Row],[All ASC?]])),FALSE(),TRUE())</f>
        <v>1</v>
      </c>
      <c r="O944" cm="1">
        <f t="array" aca="1" ref="O944" ca="1">IF(AND(input478[[#This Row],[Safe Part 1]],(MAX(ABS((INDIRECT(input478[[#This Row],[range2]]))-(INDIRECT(input478[[#This Row],[range1]])))))&lt;=3),1,0)</f>
        <v>1</v>
      </c>
    </row>
    <row r="945" spans="1:15" x14ac:dyDescent="0.35">
      <c r="A945">
        <v>19</v>
      </c>
      <c r="B945">
        <v>25</v>
      </c>
      <c r="C945">
        <v>27</v>
      </c>
      <c r="D945">
        <v>28</v>
      </c>
      <c r="E945">
        <v>31</v>
      </c>
      <c r="H945">
        <f>1</f>
        <v>1</v>
      </c>
      <c r="I945">
        <f>COUNTA(input478[[#This Row],[Column1.1]:[Column1.8]])</f>
        <v>5</v>
      </c>
      <c r="J945" t="str">
        <f>ADDRESS(ROW(),input478[[#This Row],[first col]]+1,4)&amp;":"&amp;ADDRESS(ROW(),input478[[#This Row],[lastcol]],4)</f>
        <v>B945:E945</v>
      </c>
      <c r="K945" t="str">
        <f>ADDRESS(ROW(),input478[[#This Row],[first col]],4)&amp;":"&amp;ADDRESS(ROW(),input478[[#This Row],[lastcol]]-1,4)</f>
        <v>A945:D945</v>
      </c>
      <c r="L945" t="b" cm="1">
        <f t="array" aca="1" ref="L945" ca="1">SUMPRODUCT(--(INDIRECT(input478[[#This Row],[range1]])&lt;INDIRECT(input478[[#This Row],[range2]])))=COUNT(INDIRECT(input478[[#This Row],[range1]]))</f>
        <v>0</v>
      </c>
      <c r="M945" t="b" cm="1">
        <f t="array" aca="1" ref="M945" ca="1">SUMPRODUCT(--(INDIRECT(input478[[#This Row],[range1]])&gt;INDIRECT(input478[[#This Row],[range2]])))=COUNT(INDIRECT(input478[[#This Row],[range1]]))</f>
        <v>1</v>
      </c>
      <c r="N945" t="b">
        <f ca="1">IF(AND(NOT(input478[[#This Row],[All DESC?]]),NOT(input478[[#This Row],[All ASC?]])),FALSE(),TRUE())</f>
        <v>1</v>
      </c>
      <c r="O945" cm="1">
        <f t="array" aca="1" ref="O945" ca="1">IF(AND(input478[[#This Row],[Safe Part 1]],(MAX(ABS((INDIRECT(input478[[#This Row],[range2]]))-(INDIRECT(input478[[#This Row],[range1]])))))&lt;=3),1,0)</f>
        <v>0</v>
      </c>
    </row>
    <row r="946" spans="1:15" x14ac:dyDescent="0.35">
      <c r="A946">
        <v>66</v>
      </c>
      <c r="B946">
        <v>70</v>
      </c>
      <c r="C946">
        <v>71</v>
      </c>
      <c r="D946">
        <v>74</v>
      </c>
      <c r="E946">
        <v>76</v>
      </c>
      <c r="H946">
        <f>1</f>
        <v>1</v>
      </c>
      <c r="I946">
        <f>COUNTA(input478[[#This Row],[Column1.1]:[Column1.8]])</f>
        <v>5</v>
      </c>
      <c r="J946" t="str">
        <f>ADDRESS(ROW(),input478[[#This Row],[first col]]+1,4)&amp;":"&amp;ADDRESS(ROW(),input478[[#This Row],[lastcol]],4)</f>
        <v>B946:E946</v>
      </c>
      <c r="K946" t="str">
        <f>ADDRESS(ROW(),input478[[#This Row],[first col]],4)&amp;":"&amp;ADDRESS(ROW(),input478[[#This Row],[lastcol]]-1,4)</f>
        <v>A946:D946</v>
      </c>
      <c r="L946" t="b" cm="1">
        <f t="array" aca="1" ref="L946" ca="1">SUMPRODUCT(--(INDIRECT(input478[[#This Row],[range1]])&lt;INDIRECT(input478[[#This Row],[range2]])))=COUNT(INDIRECT(input478[[#This Row],[range1]]))</f>
        <v>0</v>
      </c>
      <c r="M946" t="b" cm="1">
        <f t="array" aca="1" ref="M946" ca="1">SUMPRODUCT(--(INDIRECT(input478[[#This Row],[range1]])&gt;INDIRECT(input478[[#This Row],[range2]])))=COUNT(INDIRECT(input478[[#This Row],[range1]]))</f>
        <v>1</v>
      </c>
      <c r="N946" t="b">
        <f ca="1">IF(AND(NOT(input478[[#This Row],[All DESC?]]),NOT(input478[[#This Row],[All ASC?]])),FALSE(),TRUE())</f>
        <v>1</v>
      </c>
      <c r="O946" cm="1">
        <f t="array" aca="1" ref="O946" ca="1">IF(AND(input478[[#This Row],[Safe Part 1]],(MAX(ABS((INDIRECT(input478[[#This Row],[range2]]))-(INDIRECT(input478[[#This Row],[range1]])))))&lt;=3),1,0)</f>
        <v>0</v>
      </c>
    </row>
    <row r="947" spans="1:15" x14ac:dyDescent="0.35">
      <c r="A947">
        <v>86</v>
      </c>
      <c r="B947">
        <v>81</v>
      </c>
      <c r="C947">
        <v>79</v>
      </c>
      <c r="D947">
        <v>76</v>
      </c>
      <c r="E947">
        <v>74</v>
      </c>
      <c r="F947">
        <v>72</v>
      </c>
      <c r="G947">
        <v>69</v>
      </c>
      <c r="H947">
        <f>1</f>
        <v>1</v>
      </c>
      <c r="I947">
        <f>COUNTA(input478[[#This Row],[Column1.1]:[Column1.8]])</f>
        <v>7</v>
      </c>
      <c r="J947" t="str">
        <f>ADDRESS(ROW(),input478[[#This Row],[first col]]+1,4)&amp;":"&amp;ADDRESS(ROW(),input478[[#This Row],[lastcol]],4)</f>
        <v>B947:G947</v>
      </c>
      <c r="K947" t="str">
        <f>ADDRESS(ROW(),input478[[#This Row],[first col]],4)&amp;":"&amp;ADDRESS(ROW(),input478[[#This Row],[lastcol]]-1,4)</f>
        <v>A947:F947</v>
      </c>
      <c r="L947" t="b" cm="1">
        <f t="array" aca="1" ref="L947" ca="1">SUMPRODUCT(--(INDIRECT(input478[[#This Row],[range1]])&lt;INDIRECT(input478[[#This Row],[range2]])))=COUNT(INDIRECT(input478[[#This Row],[range1]]))</f>
        <v>1</v>
      </c>
      <c r="M947" t="b" cm="1">
        <f t="array" aca="1" ref="M947" ca="1">SUMPRODUCT(--(INDIRECT(input478[[#This Row],[range1]])&gt;INDIRECT(input478[[#This Row],[range2]])))=COUNT(INDIRECT(input478[[#This Row],[range1]]))</f>
        <v>0</v>
      </c>
      <c r="N947" t="b">
        <f ca="1">IF(AND(NOT(input478[[#This Row],[All DESC?]]),NOT(input478[[#This Row],[All ASC?]])),FALSE(),TRUE())</f>
        <v>1</v>
      </c>
      <c r="O947" cm="1">
        <f t="array" aca="1" ref="O947" ca="1">IF(AND(input478[[#This Row],[Safe Part 1]],(MAX(ABS((INDIRECT(input478[[#This Row],[range2]]))-(INDIRECT(input478[[#This Row],[range1]])))))&lt;=3),1,0)</f>
        <v>0</v>
      </c>
    </row>
    <row r="948" spans="1:15" x14ac:dyDescent="0.35">
      <c r="A948">
        <v>21</v>
      </c>
      <c r="B948">
        <v>25</v>
      </c>
      <c r="C948">
        <v>27</v>
      </c>
      <c r="D948">
        <v>28</v>
      </c>
      <c r="H948">
        <f>1</f>
        <v>1</v>
      </c>
      <c r="I948">
        <f>COUNTA(input478[[#This Row],[Column1.1]:[Column1.8]])</f>
        <v>4</v>
      </c>
      <c r="J948" t="str">
        <f>ADDRESS(ROW(),input478[[#This Row],[first col]]+1,4)&amp;":"&amp;ADDRESS(ROW(),input478[[#This Row],[lastcol]],4)</f>
        <v>B948:D948</v>
      </c>
      <c r="K948" t="str">
        <f>ADDRESS(ROW(),input478[[#This Row],[first col]],4)&amp;":"&amp;ADDRESS(ROW(),input478[[#This Row],[lastcol]]-1,4)</f>
        <v>A948:C948</v>
      </c>
      <c r="L948" t="b" cm="1">
        <f t="array" aca="1" ref="L948" ca="1">SUMPRODUCT(--(INDIRECT(input478[[#This Row],[range1]])&lt;INDIRECT(input478[[#This Row],[range2]])))=COUNT(INDIRECT(input478[[#This Row],[range1]]))</f>
        <v>0</v>
      </c>
      <c r="M948" t="b" cm="1">
        <f t="array" aca="1" ref="M948" ca="1">SUMPRODUCT(--(INDIRECT(input478[[#This Row],[range1]])&gt;INDIRECT(input478[[#This Row],[range2]])))=COUNT(INDIRECT(input478[[#This Row],[range1]]))</f>
        <v>1</v>
      </c>
      <c r="N948" t="b">
        <f ca="1">IF(AND(NOT(input478[[#This Row],[All DESC?]]),NOT(input478[[#This Row],[All ASC?]])),FALSE(),TRUE())</f>
        <v>1</v>
      </c>
      <c r="O948" cm="1">
        <f t="array" aca="1" ref="O948" ca="1">IF(AND(input478[[#This Row],[Safe Part 1]],(MAX(ABS((INDIRECT(input478[[#This Row],[range2]]))-(INDIRECT(input478[[#This Row],[range1]])))))&lt;=3),1,0)</f>
        <v>0</v>
      </c>
    </row>
    <row r="949" spans="1:15" x14ac:dyDescent="0.35">
      <c r="A949">
        <v>64</v>
      </c>
      <c r="B949">
        <v>70</v>
      </c>
      <c r="C949">
        <v>71</v>
      </c>
      <c r="D949">
        <v>72</v>
      </c>
      <c r="E949">
        <v>73</v>
      </c>
      <c r="H949">
        <f>1</f>
        <v>1</v>
      </c>
      <c r="I949">
        <f>COUNTA(input478[[#This Row],[Column1.1]:[Column1.8]])</f>
        <v>5</v>
      </c>
      <c r="J949" t="str">
        <f>ADDRESS(ROW(),input478[[#This Row],[first col]]+1,4)&amp;":"&amp;ADDRESS(ROW(),input478[[#This Row],[lastcol]],4)</f>
        <v>B949:E949</v>
      </c>
      <c r="K949" t="str">
        <f>ADDRESS(ROW(),input478[[#This Row],[first col]],4)&amp;":"&amp;ADDRESS(ROW(),input478[[#This Row],[lastcol]]-1,4)</f>
        <v>A949:D949</v>
      </c>
      <c r="L949" t="b" cm="1">
        <f t="array" aca="1" ref="L949" ca="1">SUMPRODUCT(--(INDIRECT(input478[[#This Row],[range1]])&lt;INDIRECT(input478[[#This Row],[range2]])))=COUNT(INDIRECT(input478[[#This Row],[range1]]))</f>
        <v>0</v>
      </c>
      <c r="M949" t="b" cm="1">
        <f t="array" aca="1" ref="M949" ca="1">SUMPRODUCT(--(INDIRECT(input478[[#This Row],[range1]])&gt;INDIRECT(input478[[#This Row],[range2]])))=COUNT(INDIRECT(input478[[#This Row],[range1]]))</f>
        <v>1</v>
      </c>
      <c r="N949" t="b">
        <f ca="1">IF(AND(NOT(input478[[#This Row],[All DESC?]]),NOT(input478[[#This Row],[All ASC?]])),FALSE(),TRUE())</f>
        <v>1</v>
      </c>
      <c r="O949" cm="1">
        <f t="array" aca="1" ref="O949" ca="1">IF(AND(input478[[#This Row],[Safe Part 1]],(MAX(ABS((INDIRECT(input478[[#This Row],[range2]]))-(INDIRECT(input478[[#This Row],[range1]])))))&lt;=3),1,0)</f>
        <v>0</v>
      </c>
    </row>
    <row r="950" spans="1:15" x14ac:dyDescent="0.35">
      <c r="A950">
        <v>45</v>
      </c>
      <c r="B950">
        <v>39</v>
      </c>
      <c r="C950">
        <v>36</v>
      </c>
      <c r="D950">
        <v>35</v>
      </c>
      <c r="H950">
        <f>1</f>
        <v>1</v>
      </c>
      <c r="I950">
        <f>COUNTA(input478[[#This Row],[Column1.1]:[Column1.8]])</f>
        <v>4</v>
      </c>
      <c r="J950" t="str">
        <f>ADDRESS(ROW(),input478[[#This Row],[first col]]+1,4)&amp;":"&amp;ADDRESS(ROW(),input478[[#This Row],[lastcol]],4)</f>
        <v>B950:D950</v>
      </c>
      <c r="K950" t="str">
        <f>ADDRESS(ROW(),input478[[#This Row],[first col]],4)&amp;":"&amp;ADDRESS(ROW(),input478[[#This Row],[lastcol]]-1,4)</f>
        <v>A950:C950</v>
      </c>
      <c r="L950" t="b" cm="1">
        <f t="array" aca="1" ref="L950" ca="1">SUMPRODUCT(--(INDIRECT(input478[[#This Row],[range1]])&lt;INDIRECT(input478[[#This Row],[range2]])))=COUNT(INDIRECT(input478[[#This Row],[range1]]))</f>
        <v>1</v>
      </c>
      <c r="M950" t="b" cm="1">
        <f t="array" aca="1" ref="M950" ca="1">SUMPRODUCT(--(INDIRECT(input478[[#This Row],[range1]])&gt;INDIRECT(input478[[#This Row],[range2]])))=COUNT(INDIRECT(input478[[#This Row],[range1]]))</f>
        <v>0</v>
      </c>
      <c r="N950" t="b">
        <f ca="1">IF(AND(NOT(input478[[#This Row],[All DESC?]]),NOT(input478[[#This Row],[All ASC?]])),FALSE(),TRUE())</f>
        <v>1</v>
      </c>
      <c r="O950" cm="1">
        <f t="array" aca="1" ref="O950" ca="1">IF(AND(input478[[#This Row],[Safe Part 1]],(MAX(ABS((INDIRECT(input478[[#This Row],[range2]]))-(INDIRECT(input478[[#This Row],[range1]])))))&lt;=3),1,0)</f>
        <v>0</v>
      </c>
    </row>
    <row r="951" spans="1:15" x14ac:dyDescent="0.35">
      <c r="A951">
        <v>80</v>
      </c>
      <c r="B951">
        <v>84</v>
      </c>
      <c r="C951">
        <v>85</v>
      </c>
      <c r="D951">
        <v>87</v>
      </c>
      <c r="E951">
        <v>90</v>
      </c>
      <c r="F951">
        <v>92</v>
      </c>
      <c r="G951">
        <v>94</v>
      </c>
      <c r="H951">
        <f>1</f>
        <v>1</v>
      </c>
      <c r="I951">
        <f>COUNTA(input478[[#This Row],[Column1.1]:[Column1.8]])</f>
        <v>7</v>
      </c>
      <c r="J951" t="str">
        <f>ADDRESS(ROW(),input478[[#This Row],[first col]]+1,4)&amp;":"&amp;ADDRESS(ROW(),input478[[#This Row],[lastcol]],4)</f>
        <v>B951:G951</v>
      </c>
      <c r="K951" t="str">
        <f>ADDRESS(ROW(),input478[[#This Row],[first col]],4)&amp;":"&amp;ADDRESS(ROW(),input478[[#This Row],[lastcol]]-1,4)</f>
        <v>A951:F951</v>
      </c>
      <c r="L951" t="b" cm="1">
        <f t="array" aca="1" ref="L951" ca="1">SUMPRODUCT(--(INDIRECT(input478[[#This Row],[range1]])&lt;INDIRECT(input478[[#This Row],[range2]])))=COUNT(INDIRECT(input478[[#This Row],[range1]]))</f>
        <v>0</v>
      </c>
      <c r="M951" t="b" cm="1">
        <f t="array" aca="1" ref="M951" ca="1">SUMPRODUCT(--(INDIRECT(input478[[#This Row],[range1]])&gt;INDIRECT(input478[[#This Row],[range2]])))=COUNT(INDIRECT(input478[[#This Row],[range1]]))</f>
        <v>1</v>
      </c>
      <c r="N951" t="b">
        <f ca="1">IF(AND(NOT(input478[[#This Row],[All DESC?]]),NOT(input478[[#This Row],[All ASC?]])),FALSE(),TRUE())</f>
        <v>1</v>
      </c>
      <c r="O951" cm="1">
        <f t="array" aca="1" ref="O951" ca="1">IF(AND(input478[[#This Row],[Safe Part 1]],(MAX(ABS((INDIRECT(input478[[#This Row],[range2]]))-(INDIRECT(input478[[#This Row],[range1]])))))&lt;=3),1,0)</f>
        <v>0</v>
      </c>
    </row>
    <row r="952" spans="1:15" x14ac:dyDescent="0.35">
      <c r="A952">
        <v>41</v>
      </c>
      <c r="B952">
        <v>37</v>
      </c>
      <c r="C952">
        <v>34</v>
      </c>
      <c r="D952">
        <v>32</v>
      </c>
      <c r="E952">
        <v>30</v>
      </c>
      <c r="F952">
        <v>29</v>
      </c>
      <c r="G952">
        <v>26</v>
      </c>
      <c r="H952">
        <f>1</f>
        <v>1</v>
      </c>
      <c r="I952">
        <f>COUNTA(input478[[#This Row],[Column1.1]:[Column1.8]])</f>
        <v>7</v>
      </c>
      <c r="J952" t="str">
        <f>ADDRESS(ROW(),input478[[#This Row],[first col]]+1,4)&amp;":"&amp;ADDRESS(ROW(),input478[[#This Row],[lastcol]],4)</f>
        <v>B952:G952</v>
      </c>
      <c r="K952" t="str">
        <f>ADDRESS(ROW(),input478[[#This Row],[first col]],4)&amp;":"&amp;ADDRESS(ROW(),input478[[#This Row],[lastcol]]-1,4)</f>
        <v>A952:F952</v>
      </c>
      <c r="L952" t="b" cm="1">
        <f t="array" aca="1" ref="L952" ca="1">SUMPRODUCT(--(INDIRECT(input478[[#This Row],[range1]])&lt;INDIRECT(input478[[#This Row],[range2]])))=COUNT(INDIRECT(input478[[#This Row],[range1]]))</f>
        <v>1</v>
      </c>
      <c r="M952" t="b" cm="1">
        <f t="array" aca="1" ref="M952" ca="1">SUMPRODUCT(--(INDIRECT(input478[[#This Row],[range1]])&gt;INDIRECT(input478[[#This Row],[range2]])))=COUNT(INDIRECT(input478[[#This Row],[range1]]))</f>
        <v>0</v>
      </c>
      <c r="N952" t="b">
        <f ca="1">IF(AND(NOT(input478[[#This Row],[All DESC?]]),NOT(input478[[#This Row],[All ASC?]])),FALSE(),TRUE())</f>
        <v>1</v>
      </c>
      <c r="O952" cm="1">
        <f t="array" aca="1" ref="O952" ca="1">IF(AND(input478[[#This Row],[Safe Part 1]],(MAX(ABS((INDIRECT(input478[[#This Row],[range2]]))-(INDIRECT(input478[[#This Row],[range1]])))))&lt;=3),1,0)</f>
        <v>0</v>
      </c>
    </row>
    <row r="953" spans="1:15" x14ac:dyDescent="0.35">
      <c r="A953">
        <v>25</v>
      </c>
      <c r="B953">
        <v>19</v>
      </c>
      <c r="C953">
        <v>16</v>
      </c>
      <c r="D953">
        <v>13</v>
      </c>
      <c r="E953">
        <v>11</v>
      </c>
      <c r="F953">
        <v>10</v>
      </c>
      <c r="G953">
        <v>7</v>
      </c>
      <c r="H953">
        <f>1</f>
        <v>1</v>
      </c>
      <c r="I953">
        <f>COUNTA(input478[[#This Row],[Column1.1]:[Column1.8]])</f>
        <v>7</v>
      </c>
      <c r="J953" t="str">
        <f>ADDRESS(ROW(),input478[[#This Row],[first col]]+1,4)&amp;":"&amp;ADDRESS(ROW(),input478[[#This Row],[lastcol]],4)</f>
        <v>B953:G953</v>
      </c>
      <c r="K953" t="str">
        <f>ADDRESS(ROW(),input478[[#This Row],[first col]],4)&amp;":"&amp;ADDRESS(ROW(),input478[[#This Row],[lastcol]]-1,4)</f>
        <v>A953:F953</v>
      </c>
      <c r="L953" t="b" cm="1">
        <f t="array" aca="1" ref="L953" ca="1">SUMPRODUCT(--(INDIRECT(input478[[#This Row],[range1]])&lt;INDIRECT(input478[[#This Row],[range2]])))=COUNT(INDIRECT(input478[[#This Row],[range1]]))</f>
        <v>1</v>
      </c>
      <c r="M953" t="b" cm="1">
        <f t="array" aca="1" ref="M953" ca="1">SUMPRODUCT(--(INDIRECT(input478[[#This Row],[range1]])&gt;INDIRECT(input478[[#This Row],[range2]])))=COUNT(INDIRECT(input478[[#This Row],[range1]]))</f>
        <v>0</v>
      </c>
      <c r="N953" t="b">
        <f ca="1">IF(AND(NOT(input478[[#This Row],[All DESC?]]),NOT(input478[[#This Row],[All ASC?]])),FALSE(),TRUE())</f>
        <v>1</v>
      </c>
      <c r="O953" cm="1">
        <f t="array" aca="1" ref="O953" ca="1">IF(AND(input478[[#This Row],[Safe Part 1]],(MAX(ABS((INDIRECT(input478[[#This Row],[range2]]))-(INDIRECT(input478[[#This Row],[range1]])))))&lt;=3),1,0)</f>
        <v>0</v>
      </c>
    </row>
    <row r="954" spans="1:15" x14ac:dyDescent="0.35">
      <c r="A954">
        <v>7</v>
      </c>
      <c r="B954">
        <v>12</v>
      </c>
      <c r="C954">
        <v>14</v>
      </c>
      <c r="D954">
        <v>15</v>
      </c>
      <c r="H954">
        <f>1</f>
        <v>1</v>
      </c>
      <c r="I954">
        <f>COUNTA(input478[[#This Row],[Column1.1]:[Column1.8]])</f>
        <v>4</v>
      </c>
      <c r="J954" t="str">
        <f>ADDRESS(ROW(),input478[[#This Row],[first col]]+1,4)&amp;":"&amp;ADDRESS(ROW(),input478[[#This Row],[lastcol]],4)</f>
        <v>B954:D954</v>
      </c>
      <c r="K954" t="str">
        <f>ADDRESS(ROW(),input478[[#This Row],[first col]],4)&amp;":"&amp;ADDRESS(ROW(),input478[[#This Row],[lastcol]]-1,4)</f>
        <v>A954:C954</v>
      </c>
      <c r="L954" t="b" cm="1">
        <f t="array" aca="1" ref="L954" ca="1">SUMPRODUCT(--(INDIRECT(input478[[#This Row],[range1]])&lt;INDIRECT(input478[[#This Row],[range2]])))=COUNT(INDIRECT(input478[[#This Row],[range1]]))</f>
        <v>0</v>
      </c>
      <c r="M954" t="b" cm="1">
        <f t="array" aca="1" ref="M954" ca="1">SUMPRODUCT(--(INDIRECT(input478[[#This Row],[range1]])&gt;INDIRECT(input478[[#This Row],[range2]])))=COUNT(INDIRECT(input478[[#This Row],[range1]]))</f>
        <v>1</v>
      </c>
      <c r="N954" t="b">
        <f ca="1">IF(AND(NOT(input478[[#This Row],[All DESC?]]),NOT(input478[[#This Row],[All ASC?]])),FALSE(),TRUE())</f>
        <v>1</v>
      </c>
      <c r="O954" cm="1">
        <f t="array" aca="1" ref="O954" ca="1">IF(AND(input478[[#This Row],[Safe Part 1]],(MAX(ABS((INDIRECT(input478[[#This Row],[range2]]))-(INDIRECT(input478[[#This Row],[range1]])))))&lt;=3),1,0)</f>
        <v>0</v>
      </c>
    </row>
    <row r="955" spans="1:15" x14ac:dyDescent="0.35">
      <c r="A955">
        <v>51</v>
      </c>
      <c r="B955">
        <v>57</v>
      </c>
      <c r="C955">
        <v>59</v>
      </c>
      <c r="D955">
        <v>62</v>
      </c>
      <c r="E955">
        <v>64</v>
      </c>
      <c r="F955">
        <v>67</v>
      </c>
      <c r="H955">
        <f>1</f>
        <v>1</v>
      </c>
      <c r="I955">
        <f>COUNTA(input478[[#This Row],[Column1.1]:[Column1.8]])</f>
        <v>6</v>
      </c>
      <c r="J955" t="str">
        <f>ADDRESS(ROW(),input478[[#This Row],[first col]]+1,4)&amp;":"&amp;ADDRESS(ROW(),input478[[#This Row],[lastcol]],4)</f>
        <v>B955:F955</v>
      </c>
      <c r="K955" t="str">
        <f>ADDRESS(ROW(),input478[[#This Row],[first col]],4)&amp;":"&amp;ADDRESS(ROW(),input478[[#This Row],[lastcol]]-1,4)</f>
        <v>A955:E955</v>
      </c>
      <c r="L955" t="b" cm="1">
        <f t="array" aca="1" ref="L955" ca="1">SUMPRODUCT(--(INDIRECT(input478[[#This Row],[range1]])&lt;INDIRECT(input478[[#This Row],[range2]])))=COUNT(INDIRECT(input478[[#This Row],[range1]]))</f>
        <v>0</v>
      </c>
      <c r="M955" t="b" cm="1">
        <f t="array" aca="1" ref="M955" ca="1">SUMPRODUCT(--(INDIRECT(input478[[#This Row],[range1]])&gt;INDIRECT(input478[[#This Row],[range2]])))=COUNT(INDIRECT(input478[[#This Row],[range1]]))</f>
        <v>1</v>
      </c>
      <c r="N955" t="b">
        <f ca="1">IF(AND(NOT(input478[[#This Row],[All DESC?]]),NOT(input478[[#This Row],[All ASC?]])),FALSE(),TRUE())</f>
        <v>1</v>
      </c>
      <c r="O955" cm="1">
        <f t="array" aca="1" ref="O955" ca="1">IF(AND(input478[[#This Row],[Safe Part 1]],(MAX(ABS((INDIRECT(input478[[#This Row],[range2]]))-(INDIRECT(input478[[#This Row],[range1]])))))&lt;=3),1,0)</f>
        <v>0</v>
      </c>
    </row>
    <row r="956" spans="1:15" x14ac:dyDescent="0.35">
      <c r="A956">
        <v>28</v>
      </c>
      <c r="B956">
        <v>31</v>
      </c>
      <c r="C956">
        <v>32</v>
      </c>
      <c r="D956">
        <v>35</v>
      </c>
      <c r="E956">
        <v>36</v>
      </c>
      <c r="F956">
        <v>39</v>
      </c>
      <c r="H956">
        <f>1</f>
        <v>1</v>
      </c>
      <c r="I956">
        <f>COUNTA(input478[[#This Row],[Column1.1]:[Column1.8]])</f>
        <v>6</v>
      </c>
      <c r="J956" t="str">
        <f>ADDRESS(ROW(),input478[[#This Row],[first col]]+1,4)&amp;":"&amp;ADDRESS(ROW(),input478[[#This Row],[lastcol]],4)</f>
        <v>B956:F956</v>
      </c>
      <c r="K956" t="str">
        <f>ADDRESS(ROW(),input478[[#This Row],[first col]],4)&amp;":"&amp;ADDRESS(ROW(),input478[[#This Row],[lastcol]]-1,4)</f>
        <v>A956:E956</v>
      </c>
      <c r="L956" t="b" cm="1">
        <f t="array" aca="1" ref="L956" ca="1">SUMPRODUCT(--(INDIRECT(input478[[#This Row],[range1]])&lt;INDIRECT(input478[[#This Row],[range2]])))=COUNT(INDIRECT(input478[[#This Row],[range1]]))</f>
        <v>0</v>
      </c>
      <c r="M956" t="b" cm="1">
        <f t="array" aca="1" ref="M956" ca="1">SUMPRODUCT(--(INDIRECT(input478[[#This Row],[range1]])&gt;INDIRECT(input478[[#This Row],[range2]])))=COUNT(INDIRECT(input478[[#This Row],[range1]]))</f>
        <v>1</v>
      </c>
      <c r="N956" t="b">
        <f ca="1">IF(AND(NOT(input478[[#This Row],[All DESC?]]),NOT(input478[[#This Row],[All ASC?]])),FALSE(),TRUE())</f>
        <v>1</v>
      </c>
      <c r="O956" cm="1">
        <f t="array" aca="1" ref="O956" ca="1">IF(AND(input478[[#This Row],[Safe Part 1]],(MAX(ABS((INDIRECT(input478[[#This Row],[range2]]))-(INDIRECT(input478[[#This Row],[range1]])))))&lt;=3),1,0)</f>
        <v>1</v>
      </c>
    </row>
    <row r="957" spans="1:15" x14ac:dyDescent="0.35">
      <c r="A957">
        <v>70</v>
      </c>
      <c r="B957">
        <v>75</v>
      </c>
      <c r="C957">
        <v>78</v>
      </c>
      <c r="D957">
        <v>80</v>
      </c>
      <c r="E957">
        <v>81</v>
      </c>
      <c r="F957">
        <v>83</v>
      </c>
      <c r="H957">
        <f>1</f>
        <v>1</v>
      </c>
      <c r="I957">
        <f>COUNTA(input478[[#This Row],[Column1.1]:[Column1.8]])</f>
        <v>6</v>
      </c>
      <c r="J957" t="str">
        <f>ADDRESS(ROW(),input478[[#This Row],[first col]]+1,4)&amp;":"&amp;ADDRESS(ROW(),input478[[#This Row],[lastcol]],4)</f>
        <v>B957:F957</v>
      </c>
      <c r="K957" t="str">
        <f>ADDRESS(ROW(),input478[[#This Row],[first col]],4)&amp;":"&amp;ADDRESS(ROW(),input478[[#This Row],[lastcol]]-1,4)</f>
        <v>A957:E957</v>
      </c>
      <c r="L957" t="b" cm="1">
        <f t="array" aca="1" ref="L957" ca="1">SUMPRODUCT(--(INDIRECT(input478[[#This Row],[range1]])&lt;INDIRECT(input478[[#This Row],[range2]])))=COUNT(INDIRECT(input478[[#This Row],[range1]]))</f>
        <v>0</v>
      </c>
      <c r="M957" t="b" cm="1">
        <f t="array" aca="1" ref="M957" ca="1">SUMPRODUCT(--(INDIRECT(input478[[#This Row],[range1]])&gt;INDIRECT(input478[[#This Row],[range2]])))=COUNT(INDIRECT(input478[[#This Row],[range1]]))</f>
        <v>1</v>
      </c>
      <c r="N957" t="b">
        <f ca="1">IF(AND(NOT(input478[[#This Row],[All DESC?]]),NOT(input478[[#This Row],[All ASC?]])),FALSE(),TRUE())</f>
        <v>1</v>
      </c>
      <c r="O957" cm="1">
        <f t="array" aca="1" ref="O957" ca="1">IF(AND(input478[[#This Row],[Safe Part 1]],(MAX(ABS((INDIRECT(input478[[#This Row],[range2]]))-(INDIRECT(input478[[#This Row],[range1]])))))&lt;=3),1,0)</f>
        <v>0</v>
      </c>
    </row>
    <row r="958" spans="1:15" x14ac:dyDescent="0.35">
      <c r="A958">
        <v>88</v>
      </c>
      <c r="B958">
        <v>91</v>
      </c>
      <c r="C958">
        <v>93</v>
      </c>
      <c r="D958">
        <v>94</v>
      </c>
      <c r="E958">
        <v>96</v>
      </c>
      <c r="H958">
        <f>1</f>
        <v>1</v>
      </c>
      <c r="I958">
        <f>COUNTA(input478[[#This Row],[Column1.1]:[Column1.8]])</f>
        <v>5</v>
      </c>
      <c r="J958" t="str">
        <f>ADDRESS(ROW(),input478[[#This Row],[first col]]+1,4)&amp;":"&amp;ADDRESS(ROW(),input478[[#This Row],[lastcol]],4)</f>
        <v>B958:E958</v>
      </c>
      <c r="K958" t="str">
        <f>ADDRESS(ROW(),input478[[#This Row],[first col]],4)&amp;":"&amp;ADDRESS(ROW(),input478[[#This Row],[lastcol]]-1,4)</f>
        <v>A958:D958</v>
      </c>
      <c r="L958" t="b" cm="1">
        <f t="array" aca="1" ref="L958" ca="1">SUMPRODUCT(--(INDIRECT(input478[[#This Row],[range1]])&lt;INDIRECT(input478[[#This Row],[range2]])))=COUNT(INDIRECT(input478[[#This Row],[range1]]))</f>
        <v>0</v>
      </c>
      <c r="M958" t="b" cm="1">
        <f t="array" aca="1" ref="M958" ca="1">SUMPRODUCT(--(INDIRECT(input478[[#This Row],[range1]])&gt;INDIRECT(input478[[#This Row],[range2]])))=COUNT(INDIRECT(input478[[#This Row],[range1]]))</f>
        <v>1</v>
      </c>
      <c r="N958" t="b">
        <f ca="1">IF(AND(NOT(input478[[#This Row],[All DESC?]]),NOT(input478[[#This Row],[All ASC?]])),FALSE(),TRUE())</f>
        <v>1</v>
      </c>
      <c r="O958" cm="1">
        <f t="array" aca="1" ref="O958" ca="1">IF(AND(input478[[#This Row],[Safe Part 1]],(MAX(ABS((INDIRECT(input478[[#This Row],[range2]]))-(INDIRECT(input478[[#This Row],[range1]])))))&lt;=3),1,0)</f>
        <v>1</v>
      </c>
    </row>
    <row r="959" spans="1:15" x14ac:dyDescent="0.35">
      <c r="A959">
        <v>58</v>
      </c>
      <c r="B959">
        <v>55</v>
      </c>
      <c r="C959">
        <v>52</v>
      </c>
      <c r="D959">
        <v>51</v>
      </c>
      <c r="E959">
        <v>49</v>
      </c>
      <c r="H959">
        <f>1</f>
        <v>1</v>
      </c>
      <c r="I959">
        <f>COUNTA(input478[[#This Row],[Column1.1]:[Column1.8]])</f>
        <v>5</v>
      </c>
      <c r="J959" t="str">
        <f>ADDRESS(ROW(),input478[[#This Row],[first col]]+1,4)&amp;":"&amp;ADDRESS(ROW(),input478[[#This Row],[lastcol]],4)</f>
        <v>B959:E959</v>
      </c>
      <c r="K959" t="str">
        <f>ADDRESS(ROW(),input478[[#This Row],[first col]],4)&amp;":"&amp;ADDRESS(ROW(),input478[[#This Row],[lastcol]]-1,4)</f>
        <v>A959:D959</v>
      </c>
      <c r="L959" t="b" cm="1">
        <f t="array" aca="1" ref="L959" ca="1">SUMPRODUCT(--(INDIRECT(input478[[#This Row],[range1]])&lt;INDIRECT(input478[[#This Row],[range2]])))=COUNT(INDIRECT(input478[[#This Row],[range1]]))</f>
        <v>1</v>
      </c>
      <c r="M959" t="b" cm="1">
        <f t="array" aca="1" ref="M959" ca="1">SUMPRODUCT(--(INDIRECT(input478[[#This Row],[range1]])&gt;INDIRECT(input478[[#This Row],[range2]])))=COUNT(INDIRECT(input478[[#This Row],[range1]]))</f>
        <v>0</v>
      </c>
      <c r="N959" t="b">
        <f ca="1">IF(AND(NOT(input478[[#This Row],[All DESC?]]),NOT(input478[[#This Row],[All ASC?]])),FALSE(),TRUE())</f>
        <v>1</v>
      </c>
      <c r="O959" cm="1">
        <f t="array" aca="1" ref="O959" ca="1">IF(AND(input478[[#This Row],[Safe Part 1]],(MAX(ABS((INDIRECT(input478[[#This Row],[range2]]))-(INDIRECT(input478[[#This Row],[range1]])))))&lt;=3),1,0)</f>
        <v>1</v>
      </c>
    </row>
    <row r="960" spans="1:15" x14ac:dyDescent="0.35">
      <c r="A960">
        <v>31</v>
      </c>
      <c r="B960">
        <v>27</v>
      </c>
      <c r="C960">
        <v>24</v>
      </c>
      <c r="D960">
        <v>22</v>
      </c>
      <c r="E960">
        <v>19</v>
      </c>
      <c r="H960">
        <f>1</f>
        <v>1</v>
      </c>
      <c r="I960">
        <f>COUNTA(input478[[#This Row],[Column1.1]:[Column1.8]])</f>
        <v>5</v>
      </c>
      <c r="J960" t="str">
        <f>ADDRESS(ROW(),input478[[#This Row],[first col]]+1,4)&amp;":"&amp;ADDRESS(ROW(),input478[[#This Row],[lastcol]],4)</f>
        <v>B960:E960</v>
      </c>
      <c r="K960" t="str">
        <f>ADDRESS(ROW(),input478[[#This Row],[first col]],4)&amp;":"&amp;ADDRESS(ROW(),input478[[#This Row],[lastcol]]-1,4)</f>
        <v>A960:D960</v>
      </c>
      <c r="L960" t="b" cm="1">
        <f t="array" aca="1" ref="L960" ca="1">SUMPRODUCT(--(INDIRECT(input478[[#This Row],[range1]])&lt;INDIRECT(input478[[#This Row],[range2]])))=COUNT(INDIRECT(input478[[#This Row],[range1]]))</f>
        <v>1</v>
      </c>
      <c r="M960" t="b" cm="1">
        <f t="array" aca="1" ref="M960" ca="1">SUMPRODUCT(--(INDIRECT(input478[[#This Row],[range1]])&gt;INDIRECT(input478[[#This Row],[range2]])))=COUNT(INDIRECT(input478[[#This Row],[range1]]))</f>
        <v>0</v>
      </c>
      <c r="N960" t="b">
        <f ca="1">IF(AND(NOT(input478[[#This Row],[All DESC?]]),NOT(input478[[#This Row],[All ASC?]])),FALSE(),TRUE())</f>
        <v>1</v>
      </c>
      <c r="O960" cm="1">
        <f t="array" aca="1" ref="O960" ca="1">IF(AND(input478[[#This Row],[Safe Part 1]],(MAX(ABS((INDIRECT(input478[[#This Row],[range2]]))-(INDIRECT(input478[[#This Row],[range1]])))))&lt;=3),1,0)</f>
        <v>0</v>
      </c>
    </row>
    <row r="961" spans="1:15" x14ac:dyDescent="0.35">
      <c r="A961">
        <v>43</v>
      </c>
      <c r="B961">
        <v>45</v>
      </c>
      <c r="C961">
        <v>47</v>
      </c>
      <c r="D961">
        <v>49</v>
      </c>
      <c r="E961">
        <v>51</v>
      </c>
      <c r="H961">
        <f>1</f>
        <v>1</v>
      </c>
      <c r="I961">
        <f>COUNTA(input478[[#This Row],[Column1.1]:[Column1.8]])</f>
        <v>5</v>
      </c>
      <c r="J961" t="str">
        <f>ADDRESS(ROW(),input478[[#This Row],[first col]]+1,4)&amp;":"&amp;ADDRESS(ROW(),input478[[#This Row],[lastcol]],4)</f>
        <v>B961:E961</v>
      </c>
      <c r="K961" t="str">
        <f>ADDRESS(ROW(),input478[[#This Row],[first col]],4)&amp;":"&amp;ADDRESS(ROW(),input478[[#This Row],[lastcol]]-1,4)</f>
        <v>A961:D961</v>
      </c>
      <c r="L961" t="b" cm="1">
        <f t="array" aca="1" ref="L961" ca="1">SUMPRODUCT(--(INDIRECT(input478[[#This Row],[range1]])&lt;INDIRECT(input478[[#This Row],[range2]])))=COUNT(INDIRECT(input478[[#This Row],[range1]]))</f>
        <v>0</v>
      </c>
      <c r="M961" t="b" cm="1">
        <f t="array" aca="1" ref="M961" ca="1">SUMPRODUCT(--(INDIRECT(input478[[#This Row],[range1]])&gt;INDIRECT(input478[[#This Row],[range2]])))=COUNT(INDIRECT(input478[[#This Row],[range1]]))</f>
        <v>1</v>
      </c>
      <c r="N961" t="b">
        <f ca="1">IF(AND(NOT(input478[[#This Row],[All DESC?]]),NOT(input478[[#This Row],[All ASC?]])),FALSE(),TRUE())</f>
        <v>1</v>
      </c>
      <c r="O961" cm="1">
        <f t="array" aca="1" ref="O961" ca="1">IF(AND(input478[[#This Row],[Safe Part 1]],(MAX(ABS((INDIRECT(input478[[#This Row],[range2]]))-(INDIRECT(input478[[#This Row],[range1]])))))&lt;=3),1,0)</f>
        <v>1</v>
      </c>
    </row>
    <row r="962" spans="1:15" x14ac:dyDescent="0.35">
      <c r="A962">
        <v>84</v>
      </c>
      <c r="B962">
        <v>81</v>
      </c>
      <c r="C962">
        <v>79</v>
      </c>
      <c r="D962">
        <v>76</v>
      </c>
      <c r="E962">
        <v>74</v>
      </c>
      <c r="H962">
        <f>1</f>
        <v>1</v>
      </c>
      <c r="I962">
        <f>COUNTA(input478[[#This Row],[Column1.1]:[Column1.8]])</f>
        <v>5</v>
      </c>
      <c r="J962" t="str">
        <f>ADDRESS(ROW(),input478[[#This Row],[first col]]+1,4)&amp;":"&amp;ADDRESS(ROW(),input478[[#This Row],[lastcol]],4)</f>
        <v>B962:E962</v>
      </c>
      <c r="K962" t="str">
        <f>ADDRESS(ROW(),input478[[#This Row],[first col]],4)&amp;":"&amp;ADDRESS(ROW(),input478[[#This Row],[lastcol]]-1,4)</f>
        <v>A962:D962</v>
      </c>
      <c r="L962" t="b" cm="1">
        <f t="array" aca="1" ref="L962" ca="1">SUMPRODUCT(--(INDIRECT(input478[[#This Row],[range1]])&lt;INDIRECT(input478[[#This Row],[range2]])))=COUNT(INDIRECT(input478[[#This Row],[range1]]))</f>
        <v>1</v>
      </c>
      <c r="M962" t="b" cm="1">
        <f t="array" aca="1" ref="M962" ca="1">SUMPRODUCT(--(INDIRECT(input478[[#This Row],[range1]])&gt;INDIRECT(input478[[#This Row],[range2]])))=COUNT(INDIRECT(input478[[#This Row],[range1]]))</f>
        <v>0</v>
      </c>
      <c r="N962" t="b">
        <f ca="1">IF(AND(NOT(input478[[#This Row],[All DESC?]]),NOT(input478[[#This Row],[All ASC?]])),FALSE(),TRUE())</f>
        <v>1</v>
      </c>
      <c r="O962" cm="1">
        <f t="array" aca="1" ref="O962" ca="1">IF(AND(input478[[#This Row],[Safe Part 1]],(MAX(ABS((INDIRECT(input478[[#This Row],[range2]]))-(INDIRECT(input478[[#This Row],[range1]])))))&lt;=3),1,0)</f>
        <v>1</v>
      </c>
    </row>
    <row r="963" spans="1:15" x14ac:dyDescent="0.35">
      <c r="A963">
        <v>58</v>
      </c>
      <c r="B963">
        <v>54</v>
      </c>
      <c r="C963">
        <v>52</v>
      </c>
      <c r="D963">
        <v>49</v>
      </c>
      <c r="E963">
        <v>46</v>
      </c>
      <c r="F963">
        <v>45</v>
      </c>
      <c r="H963">
        <f>1</f>
        <v>1</v>
      </c>
      <c r="I963">
        <f>COUNTA(input478[[#This Row],[Column1.1]:[Column1.8]])</f>
        <v>6</v>
      </c>
      <c r="J963" t="str">
        <f>ADDRESS(ROW(),input478[[#This Row],[first col]]+1,4)&amp;":"&amp;ADDRESS(ROW(),input478[[#This Row],[lastcol]],4)</f>
        <v>B963:F963</v>
      </c>
      <c r="K963" t="str">
        <f>ADDRESS(ROW(),input478[[#This Row],[first col]],4)&amp;":"&amp;ADDRESS(ROW(),input478[[#This Row],[lastcol]]-1,4)</f>
        <v>A963:E963</v>
      </c>
      <c r="L963" t="b" cm="1">
        <f t="array" aca="1" ref="L963" ca="1">SUMPRODUCT(--(INDIRECT(input478[[#This Row],[range1]])&lt;INDIRECT(input478[[#This Row],[range2]])))=COUNT(INDIRECT(input478[[#This Row],[range1]]))</f>
        <v>1</v>
      </c>
      <c r="M963" t="b" cm="1">
        <f t="array" aca="1" ref="M963" ca="1">SUMPRODUCT(--(INDIRECT(input478[[#This Row],[range1]])&gt;INDIRECT(input478[[#This Row],[range2]])))=COUNT(INDIRECT(input478[[#This Row],[range1]]))</f>
        <v>0</v>
      </c>
      <c r="N963" t="b">
        <f ca="1">IF(AND(NOT(input478[[#This Row],[All DESC?]]),NOT(input478[[#This Row],[All ASC?]])),FALSE(),TRUE())</f>
        <v>1</v>
      </c>
      <c r="O963" cm="1">
        <f t="array" aca="1" ref="O963" ca="1">IF(AND(input478[[#This Row],[Safe Part 1]],(MAX(ABS((INDIRECT(input478[[#This Row],[range2]]))-(INDIRECT(input478[[#This Row],[range1]])))))&lt;=3),1,0)</f>
        <v>0</v>
      </c>
    </row>
    <row r="964" spans="1:15" x14ac:dyDescent="0.35">
      <c r="A964">
        <v>45</v>
      </c>
      <c r="B964">
        <v>48</v>
      </c>
      <c r="C964">
        <v>49</v>
      </c>
      <c r="D964">
        <v>52</v>
      </c>
      <c r="H964">
        <f>1</f>
        <v>1</v>
      </c>
      <c r="I964">
        <f>COUNTA(input478[[#This Row],[Column1.1]:[Column1.8]])</f>
        <v>4</v>
      </c>
      <c r="J964" t="str">
        <f>ADDRESS(ROW(),input478[[#This Row],[first col]]+1,4)&amp;":"&amp;ADDRESS(ROW(),input478[[#This Row],[lastcol]],4)</f>
        <v>B964:D964</v>
      </c>
      <c r="K964" t="str">
        <f>ADDRESS(ROW(),input478[[#This Row],[first col]],4)&amp;":"&amp;ADDRESS(ROW(),input478[[#This Row],[lastcol]]-1,4)</f>
        <v>A964:C964</v>
      </c>
      <c r="L964" t="b" cm="1">
        <f t="array" aca="1" ref="L964" ca="1">SUMPRODUCT(--(INDIRECT(input478[[#This Row],[range1]])&lt;INDIRECT(input478[[#This Row],[range2]])))=COUNT(INDIRECT(input478[[#This Row],[range1]]))</f>
        <v>0</v>
      </c>
      <c r="M964" t="b" cm="1">
        <f t="array" aca="1" ref="M964" ca="1">SUMPRODUCT(--(INDIRECT(input478[[#This Row],[range1]])&gt;INDIRECT(input478[[#This Row],[range2]])))=COUNT(INDIRECT(input478[[#This Row],[range1]]))</f>
        <v>1</v>
      </c>
      <c r="N964" t="b">
        <f ca="1">IF(AND(NOT(input478[[#This Row],[All DESC?]]),NOT(input478[[#This Row],[All ASC?]])),FALSE(),TRUE())</f>
        <v>1</v>
      </c>
      <c r="O964" cm="1">
        <f t="array" aca="1" ref="O964" ca="1">IF(AND(input478[[#This Row],[Safe Part 1]],(MAX(ABS((INDIRECT(input478[[#This Row],[range2]]))-(INDIRECT(input478[[#This Row],[range1]])))))&lt;=3),1,0)</f>
        <v>1</v>
      </c>
    </row>
    <row r="965" spans="1:15" x14ac:dyDescent="0.35">
      <c r="A965">
        <v>16</v>
      </c>
      <c r="B965">
        <v>21</v>
      </c>
      <c r="C965">
        <v>23</v>
      </c>
      <c r="D965">
        <v>26</v>
      </c>
      <c r="E965">
        <v>27</v>
      </c>
      <c r="H965">
        <f>1</f>
        <v>1</v>
      </c>
      <c r="I965">
        <f>COUNTA(input478[[#This Row],[Column1.1]:[Column1.8]])</f>
        <v>5</v>
      </c>
      <c r="J965" t="str">
        <f>ADDRESS(ROW(),input478[[#This Row],[first col]]+1,4)&amp;":"&amp;ADDRESS(ROW(),input478[[#This Row],[lastcol]],4)</f>
        <v>B965:E965</v>
      </c>
      <c r="K965" t="str">
        <f>ADDRESS(ROW(),input478[[#This Row],[first col]],4)&amp;":"&amp;ADDRESS(ROW(),input478[[#This Row],[lastcol]]-1,4)</f>
        <v>A965:D965</v>
      </c>
      <c r="L965" t="b" cm="1">
        <f t="array" aca="1" ref="L965" ca="1">SUMPRODUCT(--(INDIRECT(input478[[#This Row],[range1]])&lt;INDIRECT(input478[[#This Row],[range2]])))=COUNT(INDIRECT(input478[[#This Row],[range1]]))</f>
        <v>0</v>
      </c>
      <c r="M965" t="b" cm="1">
        <f t="array" aca="1" ref="M965" ca="1">SUMPRODUCT(--(INDIRECT(input478[[#This Row],[range1]])&gt;INDIRECT(input478[[#This Row],[range2]])))=COUNT(INDIRECT(input478[[#This Row],[range1]]))</f>
        <v>1</v>
      </c>
      <c r="N965" t="b">
        <f ca="1">IF(AND(NOT(input478[[#This Row],[All DESC?]]),NOT(input478[[#This Row],[All ASC?]])),FALSE(),TRUE())</f>
        <v>1</v>
      </c>
      <c r="O965" cm="1">
        <f t="array" aca="1" ref="O965" ca="1">IF(AND(input478[[#This Row],[Safe Part 1]],(MAX(ABS((INDIRECT(input478[[#This Row],[range2]]))-(INDIRECT(input478[[#This Row],[range1]])))))&lt;=3),1,0)</f>
        <v>0</v>
      </c>
    </row>
    <row r="966" spans="1:15" x14ac:dyDescent="0.35">
      <c r="A966">
        <v>24</v>
      </c>
      <c r="B966">
        <v>27</v>
      </c>
      <c r="C966">
        <v>29</v>
      </c>
      <c r="D966">
        <v>32</v>
      </c>
      <c r="E966">
        <v>34</v>
      </c>
      <c r="F966">
        <v>35</v>
      </c>
      <c r="H966">
        <f>1</f>
        <v>1</v>
      </c>
      <c r="I966">
        <f>COUNTA(input478[[#This Row],[Column1.1]:[Column1.8]])</f>
        <v>6</v>
      </c>
      <c r="J966" t="str">
        <f>ADDRESS(ROW(),input478[[#This Row],[first col]]+1,4)&amp;":"&amp;ADDRESS(ROW(),input478[[#This Row],[lastcol]],4)</f>
        <v>B966:F966</v>
      </c>
      <c r="K966" t="str">
        <f>ADDRESS(ROW(),input478[[#This Row],[first col]],4)&amp;":"&amp;ADDRESS(ROW(),input478[[#This Row],[lastcol]]-1,4)</f>
        <v>A966:E966</v>
      </c>
      <c r="L966" t="b" cm="1">
        <f t="array" aca="1" ref="L966" ca="1">SUMPRODUCT(--(INDIRECT(input478[[#This Row],[range1]])&lt;INDIRECT(input478[[#This Row],[range2]])))=COUNT(INDIRECT(input478[[#This Row],[range1]]))</f>
        <v>0</v>
      </c>
      <c r="M966" t="b" cm="1">
        <f t="array" aca="1" ref="M966" ca="1">SUMPRODUCT(--(INDIRECT(input478[[#This Row],[range1]])&gt;INDIRECT(input478[[#This Row],[range2]])))=COUNT(INDIRECT(input478[[#This Row],[range1]]))</f>
        <v>1</v>
      </c>
      <c r="N966" t="b">
        <f ca="1">IF(AND(NOT(input478[[#This Row],[All DESC?]]),NOT(input478[[#This Row],[All ASC?]])),FALSE(),TRUE())</f>
        <v>1</v>
      </c>
      <c r="O966" cm="1">
        <f t="array" aca="1" ref="O966" ca="1">IF(AND(input478[[#This Row],[Safe Part 1]],(MAX(ABS((INDIRECT(input478[[#This Row],[range2]]))-(INDIRECT(input478[[#This Row],[range1]])))))&lt;=3),1,0)</f>
        <v>1</v>
      </c>
    </row>
    <row r="967" spans="1:15" x14ac:dyDescent="0.35">
      <c r="A967">
        <v>64</v>
      </c>
      <c r="B967">
        <v>68</v>
      </c>
      <c r="C967">
        <v>69</v>
      </c>
      <c r="D967">
        <v>70</v>
      </c>
      <c r="E967">
        <v>72</v>
      </c>
      <c r="F967">
        <v>75</v>
      </c>
      <c r="G967">
        <v>78</v>
      </c>
      <c r="H967">
        <f>1</f>
        <v>1</v>
      </c>
      <c r="I967">
        <f>COUNTA(input478[[#This Row],[Column1.1]:[Column1.8]])</f>
        <v>7</v>
      </c>
      <c r="J967" t="str">
        <f>ADDRESS(ROW(),input478[[#This Row],[first col]]+1,4)&amp;":"&amp;ADDRESS(ROW(),input478[[#This Row],[lastcol]],4)</f>
        <v>B967:G967</v>
      </c>
      <c r="K967" t="str">
        <f>ADDRESS(ROW(),input478[[#This Row],[first col]],4)&amp;":"&amp;ADDRESS(ROW(),input478[[#This Row],[lastcol]]-1,4)</f>
        <v>A967:F967</v>
      </c>
      <c r="L967" t="b" cm="1">
        <f t="array" aca="1" ref="L967" ca="1">SUMPRODUCT(--(INDIRECT(input478[[#This Row],[range1]])&lt;INDIRECT(input478[[#This Row],[range2]])))=COUNT(INDIRECT(input478[[#This Row],[range1]]))</f>
        <v>0</v>
      </c>
      <c r="M967" t="b" cm="1">
        <f t="array" aca="1" ref="M967" ca="1">SUMPRODUCT(--(INDIRECT(input478[[#This Row],[range1]])&gt;INDIRECT(input478[[#This Row],[range2]])))=COUNT(INDIRECT(input478[[#This Row],[range1]]))</f>
        <v>1</v>
      </c>
      <c r="N967" t="b">
        <f ca="1">IF(AND(NOT(input478[[#This Row],[All DESC?]]),NOT(input478[[#This Row],[All ASC?]])),FALSE(),TRUE())</f>
        <v>1</v>
      </c>
      <c r="O967" cm="1">
        <f t="array" aca="1" ref="O967" ca="1">IF(AND(input478[[#This Row],[Safe Part 1]],(MAX(ABS((INDIRECT(input478[[#This Row],[range2]]))-(INDIRECT(input478[[#This Row],[range1]])))))&lt;=3),1,0)</f>
        <v>0</v>
      </c>
    </row>
    <row r="968" spans="1:15" x14ac:dyDescent="0.35">
      <c r="A968">
        <v>28</v>
      </c>
      <c r="B968">
        <v>24</v>
      </c>
      <c r="C968">
        <v>23</v>
      </c>
      <c r="D968">
        <v>21</v>
      </c>
      <c r="E968">
        <v>18</v>
      </c>
      <c r="F968">
        <v>16</v>
      </c>
      <c r="H968">
        <f>1</f>
        <v>1</v>
      </c>
      <c r="I968">
        <f>COUNTA(input478[[#This Row],[Column1.1]:[Column1.8]])</f>
        <v>6</v>
      </c>
      <c r="J968" t="str">
        <f>ADDRESS(ROW(),input478[[#This Row],[first col]]+1,4)&amp;":"&amp;ADDRESS(ROW(),input478[[#This Row],[lastcol]],4)</f>
        <v>B968:F968</v>
      </c>
      <c r="K968" t="str">
        <f>ADDRESS(ROW(),input478[[#This Row],[first col]],4)&amp;":"&amp;ADDRESS(ROW(),input478[[#This Row],[lastcol]]-1,4)</f>
        <v>A968:E968</v>
      </c>
      <c r="L968" t="b" cm="1">
        <f t="array" aca="1" ref="L968" ca="1">SUMPRODUCT(--(INDIRECT(input478[[#This Row],[range1]])&lt;INDIRECT(input478[[#This Row],[range2]])))=COUNT(INDIRECT(input478[[#This Row],[range1]]))</f>
        <v>1</v>
      </c>
      <c r="M968" t="b" cm="1">
        <f t="array" aca="1" ref="M968" ca="1">SUMPRODUCT(--(INDIRECT(input478[[#This Row],[range1]])&gt;INDIRECT(input478[[#This Row],[range2]])))=COUNT(INDIRECT(input478[[#This Row],[range1]]))</f>
        <v>0</v>
      </c>
      <c r="N968" t="b">
        <f ca="1">IF(AND(NOT(input478[[#This Row],[All DESC?]]),NOT(input478[[#This Row],[All ASC?]])),FALSE(),TRUE())</f>
        <v>1</v>
      </c>
      <c r="O968" cm="1">
        <f t="array" aca="1" ref="O968" ca="1">IF(AND(input478[[#This Row],[Safe Part 1]],(MAX(ABS((INDIRECT(input478[[#This Row],[range2]]))-(INDIRECT(input478[[#This Row],[range1]])))))&lt;=3),1,0)</f>
        <v>0</v>
      </c>
    </row>
    <row r="969" spans="1:15" x14ac:dyDescent="0.35">
      <c r="A969">
        <v>63</v>
      </c>
      <c r="B969">
        <v>67</v>
      </c>
      <c r="C969">
        <v>68</v>
      </c>
      <c r="D969">
        <v>71</v>
      </c>
      <c r="E969">
        <v>73</v>
      </c>
      <c r="F969">
        <v>75</v>
      </c>
      <c r="H969">
        <f>1</f>
        <v>1</v>
      </c>
      <c r="I969">
        <f>COUNTA(input478[[#This Row],[Column1.1]:[Column1.8]])</f>
        <v>6</v>
      </c>
      <c r="J969" t="str">
        <f>ADDRESS(ROW(),input478[[#This Row],[first col]]+1,4)&amp;":"&amp;ADDRESS(ROW(),input478[[#This Row],[lastcol]],4)</f>
        <v>B969:F969</v>
      </c>
      <c r="K969" t="str">
        <f>ADDRESS(ROW(),input478[[#This Row],[first col]],4)&amp;":"&amp;ADDRESS(ROW(),input478[[#This Row],[lastcol]]-1,4)</f>
        <v>A969:E969</v>
      </c>
      <c r="L969" t="b" cm="1">
        <f t="array" aca="1" ref="L969" ca="1">SUMPRODUCT(--(INDIRECT(input478[[#This Row],[range1]])&lt;INDIRECT(input478[[#This Row],[range2]])))=COUNT(INDIRECT(input478[[#This Row],[range1]]))</f>
        <v>0</v>
      </c>
      <c r="M969" t="b" cm="1">
        <f t="array" aca="1" ref="M969" ca="1">SUMPRODUCT(--(INDIRECT(input478[[#This Row],[range1]])&gt;INDIRECT(input478[[#This Row],[range2]])))=COUNT(INDIRECT(input478[[#This Row],[range1]]))</f>
        <v>1</v>
      </c>
      <c r="N969" t="b">
        <f ca="1">IF(AND(NOT(input478[[#This Row],[All DESC?]]),NOT(input478[[#This Row],[All ASC?]])),FALSE(),TRUE())</f>
        <v>1</v>
      </c>
      <c r="O969" cm="1">
        <f t="array" aca="1" ref="O969" ca="1">IF(AND(input478[[#This Row],[Safe Part 1]],(MAX(ABS((INDIRECT(input478[[#This Row],[range2]]))-(INDIRECT(input478[[#This Row],[range1]])))))&lt;=3),1,0)</f>
        <v>0</v>
      </c>
    </row>
    <row r="970" spans="1:15" x14ac:dyDescent="0.35">
      <c r="A970">
        <v>99</v>
      </c>
      <c r="B970">
        <v>93</v>
      </c>
      <c r="C970">
        <v>92</v>
      </c>
      <c r="D970">
        <v>89</v>
      </c>
      <c r="H970">
        <f>1</f>
        <v>1</v>
      </c>
      <c r="I970">
        <f>COUNTA(input478[[#This Row],[Column1.1]:[Column1.8]])</f>
        <v>4</v>
      </c>
      <c r="J970" t="str">
        <f>ADDRESS(ROW(),input478[[#This Row],[first col]]+1,4)&amp;":"&amp;ADDRESS(ROW(),input478[[#This Row],[lastcol]],4)</f>
        <v>B970:D970</v>
      </c>
      <c r="K970" t="str">
        <f>ADDRESS(ROW(),input478[[#This Row],[first col]],4)&amp;":"&amp;ADDRESS(ROW(),input478[[#This Row],[lastcol]]-1,4)</f>
        <v>A970:C970</v>
      </c>
      <c r="L970" t="b" cm="1">
        <f t="array" aca="1" ref="L970" ca="1">SUMPRODUCT(--(INDIRECT(input478[[#This Row],[range1]])&lt;INDIRECT(input478[[#This Row],[range2]])))=COUNT(INDIRECT(input478[[#This Row],[range1]]))</f>
        <v>1</v>
      </c>
      <c r="M970" t="b" cm="1">
        <f t="array" aca="1" ref="M970" ca="1">SUMPRODUCT(--(INDIRECT(input478[[#This Row],[range1]])&gt;INDIRECT(input478[[#This Row],[range2]])))=COUNT(INDIRECT(input478[[#This Row],[range1]]))</f>
        <v>0</v>
      </c>
      <c r="N970" t="b">
        <f ca="1">IF(AND(NOT(input478[[#This Row],[All DESC?]]),NOT(input478[[#This Row],[All ASC?]])),FALSE(),TRUE())</f>
        <v>1</v>
      </c>
      <c r="O970" cm="1">
        <f t="array" aca="1" ref="O970" ca="1">IF(AND(input478[[#This Row],[Safe Part 1]],(MAX(ABS((INDIRECT(input478[[#This Row],[range2]]))-(INDIRECT(input478[[#This Row],[range1]])))))&lt;=3),1,0)</f>
        <v>0</v>
      </c>
    </row>
    <row r="971" spans="1:15" x14ac:dyDescent="0.35">
      <c r="A971">
        <v>19</v>
      </c>
      <c r="B971">
        <v>23</v>
      </c>
      <c r="C971">
        <v>25</v>
      </c>
      <c r="D971">
        <v>26</v>
      </c>
      <c r="E971">
        <v>27</v>
      </c>
      <c r="F971">
        <v>30</v>
      </c>
      <c r="G971">
        <v>33</v>
      </c>
      <c r="H971">
        <f>1</f>
        <v>1</v>
      </c>
      <c r="I971">
        <f>COUNTA(input478[[#This Row],[Column1.1]:[Column1.8]])</f>
        <v>7</v>
      </c>
      <c r="J971" t="str">
        <f>ADDRESS(ROW(),input478[[#This Row],[first col]]+1,4)&amp;":"&amp;ADDRESS(ROW(),input478[[#This Row],[lastcol]],4)</f>
        <v>B971:G971</v>
      </c>
      <c r="K971" t="str">
        <f>ADDRESS(ROW(),input478[[#This Row],[first col]],4)&amp;":"&amp;ADDRESS(ROW(),input478[[#This Row],[lastcol]]-1,4)</f>
        <v>A971:F971</v>
      </c>
      <c r="L971" t="b" cm="1">
        <f t="array" aca="1" ref="L971" ca="1">SUMPRODUCT(--(INDIRECT(input478[[#This Row],[range1]])&lt;INDIRECT(input478[[#This Row],[range2]])))=COUNT(INDIRECT(input478[[#This Row],[range1]]))</f>
        <v>0</v>
      </c>
      <c r="M971" t="b" cm="1">
        <f t="array" aca="1" ref="M971" ca="1">SUMPRODUCT(--(INDIRECT(input478[[#This Row],[range1]])&gt;INDIRECT(input478[[#This Row],[range2]])))=COUNT(INDIRECT(input478[[#This Row],[range1]]))</f>
        <v>1</v>
      </c>
      <c r="N971" t="b">
        <f ca="1">IF(AND(NOT(input478[[#This Row],[All DESC?]]),NOT(input478[[#This Row],[All ASC?]])),FALSE(),TRUE())</f>
        <v>1</v>
      </c>
      <c r="O971" cm="1">
        <f t="array" aca="1" ref="O971" ca="1">IF(AND(input478[[#This Row],[Safe Part 1]],(MAX(ABS((INDIRECT(input478[[#This Row],[range2]]))-(INDIRECT(input478[[#This Row],[range1]])))))&lt;=3),1,0)</f>
        <v>0</v>
      </c>
    </row>
    <row r="972" spans="1:15" x14ac:dyDescent="0.35">
      <c r="A972">
        <v>40</v>
      </c>
      <c r="B972">
        <v>45</v>
      </c>
      <c r="C972">
        <v>47</v>
      </c>
      <c r="D972">
        <v>50</v>
      </c>
      <c r="E972">
        <v>53</v>
      </c>
      <c r="H972">
        <f>1</f>
        <v>1</v>
      </c>
      <c r="I972">
        <f>COUNTA(input478[[#This Row],[Column1.1]:[Column1.8]])</f>
        <v>5</v>
      </c>
      <c r="J972" t="str">
        <f>ADDRESS(ROW(),input478[[#This Row],[first col]]+1,4)&amp;":"&amp;ADDRESS(ROW(),input478[[#This Row],[lastcol]],4)</f>
        <v>B972:E972</v>
      </c>
      <c r="K972" t="str">
        <f>ADDRESS(ROW(),input478[[#This Row],[first col]],4)&amp;":"&amp;ADDRESS(ROW(),input478[[#This Row],[lastcol]]-1,4)</f>
        <v>A972:D972</v>
      </c>
      <c r="L972" t="b" cm="1">
        <f t="array" aca="1" ref="L972" ca="1">SUMPRODUCT(--(INDIRECT(input478[[#This Row],[range1]])&lt;INDIRECT(input478[[#This Row],[range2]])))=COUNT(INDIRECT(input478[[#This Row],[range1]]))</f>
        <v>0</v>
      </c>
      <c r="M972" t="b" cm="1">
        <f t="array" aca="1" ref="M972" ca="1">SUMPRODUCT(--(INDIRECT(input478[[#This Row],[range1]])&gt;INDIRECT(input478[[#This Row],[range2]])))=COUNT(INDIRECT(input478[[#This Row],[range1]]))</f>
        <v>1</v>
      </c>
      <c r="N972" t="b">
        <f ca="1">IF(AND(NOT(input478[[#This Row],[All DESC?]]),NOT(input478[[#This Row],[All ASC?]])),FALSE(),TRUE())</f>
        <v>1</v>
      </c>
      <c r="O972" cm="1">
        <f t="array" aca="1" ref="O972" ca="1">IF(AND(input478[[#This Row],[Safe Part 1]],(MAX(ABS((INDIRECT(input478[[#This Row],[range2]]))-(INDIRECT(input478[[#This Row],[range1]])))))&lt;=3),1,0)</f>
        <v>0</v>
      </c>
    </row>
    <row r="973" spans="1:15" x14ac:dyDescent="0.35">
      <c r="A973">
        <v>61</v>
      </c>
      <c r="B973">
        <v>65</v>
      </c>
      <c r="C973">
        <v>66</v>
      </c>
      <c r="D973">
        <v>67</v>
      </c>
      <c r="H973">
        <f>1</f>
        <v>1</v>
      </c>
      <c r="I973">
        <f>COUNTA(input478[[#This Row],[Column1.1]:[Column1.8]])</f>
        <v>4</v>
      </c>
      <c r="J973" t="str">
        <f>ADDRESS(ROW(),input478[[#This Row],[first col]]+1,4)&amp;":"&amp;ADDRESS(ROW(),input478[[#This Row],[lastcol]],4)</f>
        <v>B973:D973</v>
      </c>
      <c r="K973" t="str">
        <f>ADDRESS(ROW(),input478[[#This Row],[first col]],4)&amp;":"&amp;ADDRESS(ROW(),input478[[#This Row],[lastcol]]-1,4)</f>
        <v>A973:C973</v>
      </c>
      <c r="L973" t="b" cm="1">
        <f t="array" aca="1" ref="L973" ca="1">SUMPRODUCT(--(INDIRECT(input478[[#This Row],[range1]])&lt;INDIRECT(input478[[#This Row],[range2]])))=COUNT(INDIRECT(input478[[#This Row],[range1]]))</f>
        <v>0</v>
      </c>
      <c r="M973" t="b" cm="1">
        <f t="array" aca="1" ref="M973" ca="1">SUMPRODUCT(--(INDIRECT(input478[[#This Row],[range1]])&gt;INDIRECT(input478[[#This Row],[range2]])))=COUNT(INDIRECT(input478[[#This Row],[range1]]))</f>
        <v>1</v>
      </c>
      <c r="N973" t="b">
        <f ca="1">IF(AND(NOT(input478[[#This Row],[All DESC?]]),NOT(input478[[#This Row],[All ASC?]])),FALSE(),TRUE())</f>
        <v>1</v>
      </c>
      <c r="O973" cm="1">
        <f t="array" aca="1" ref="O973" ca="1">IF(AND(input478[[#This Row],[Safe Part 1]],(MAX(ABS((INDIRECT(input478[[#This Row],[range2]]))-(INDIRECT(input478[[#This Row],[range1]])))))&lt;=3),1,0)</f>
        <v>0</v>
      </c>
    </row>
    <row r="974" spans="1:15" x14ac:dyDescent="0.35">
      <c r="A974">
        <v>61</v>
      </c>
      <c r="B974">
        <v>56</v>
      </c>
      <c r="C974">
        <v>54</v>
      </c>
      <c r="D974">
        <v>52</v>
      </c>
      <c r="E974">
        <v>49</v>
      </c>
      <c r="H974">
        <f>1</f>
        <v>1</v>
      </c>
      <c r="I974">
        <f>COUNTA(input478[[#This Row],[Column1.1]:[Column1.8]])</f>
        <v>5</v>
      </c>
      <c r="J974" t="str">
        <f>ADDRESS(ROW(),input478[[#This Row],[first col]]+1,4)&amp;":"&amp;ADDRESS(ROW(),input478[[#This Row],[lastcol]],4)</f>
        <v>B974:E974</v>
      </c>
      <c r="K974" t="str">
        <f>ADDRESS(ROW(),input478[[#This Row],[first col]],4)&amp;":"&amp;ADDRESS(ROW(),input478[[#This Row],[lastcol]]-1,4)</f>
        <v>A974:D974</v>
      </c>
      <c r="L974" t="b" cm="1">
        <f t="array" aca="1" ref="L974" ca="1">SUMPRODUCT(--(INDIRECT(input478[[#This Row],[range1]])&lt;INDIRECT(input478[[#This Row],[range2]])))=COUNT(INDIRECT(input478[[#This Row],[range1]]))</f>
        <v>1</v>
      </c>
      <c r="M974" t="b" cm="1">
        <f t="array" aca="1" ref="M974" ca="1">SUMPRODUCT(--(INDIRECT(input478[[#This Row],[range1]])&gt;INDIRECT(input478[[#This Row],[range2]])))=COUNT(INDIRECT(input478[[#This Row],[range1]]))</f>
        <v>0</v>
      </c>
      <c r="N974" t="b">
        <f ca="1">IF(AND(NOT(input478[[#This Row],[All DESC?]]),NOT(input478[[#This Row],[All ASC?]])),FALSE(),TRUE())</f>
        <v>1</v>
      </c>
      <c r="O974" cm="1">
        <f t="array" aca="1" ref="O974" ca="1">IF(AND(input478[[#This Row],[Safe Part 1]],(MAX(ABS((INDIRECT(input478[[#This Row],[range2]]))-(INDIRECT(input478[[#This Row],[range1]])))))&lt;=3),1,0)</f>
        <v>0</v>
      </c>
    </row>
    <row r="975" spans="1:15" x14ac:dyDescent="0.35">
      <c r="A975">
        <v>82</v>
      </c>
      <c r="B975">
        <v>85</v>
      </c>
      <c r="C975">
        <v>88</v>
      </c>
      <c r="D975">
        <v>89</v>
      </c>
      <c r="H975">
        <f>1</f>
        <v>1</v>
      </c>
      <c r="I975">
        <f>COUNTA(input478[[#This Row],[Column1.1]:[Column1.8]])</f>
        <v>4</v>
      </c>
      <c r="J975" t="str">
        <f>ADDRESS(ROW(),input478[[#This Row],[first col]]+1,4)&amp;":"&amp;ADDRESS(ROW(),input478[[#This Row],[lastcol]],4)</f>
        <v>B975:D975</v>
      </c>
      <c r="K975" t="str">
        <f>ADDRESS(ROW(),input478[[#This Row],[first col]],4)&amp;":"&amp;ADDRESS(ROW(),input478[[#This Row],[lastcol]]-1,4)</f>
        <v>A975:C975</v>
      </c>
      <c r="L975" t="b" cm="1">
        <f t="array" aca="1" ref="L975" ca="1">SUMPRODUCT(--(INDIRECT(input478[[#This Row],[range1]])&lt;INDIRECT(input478[[#This Row],[range2]])))=COUNT(INDIRECT(input478[[#This Row],[range1]]))</f>
        <v>0</v>
      </c>
      <c r="M975" t="b" cm="1">
        <f t="array" aca="1" ref="M975" ca="1">SUMPRODUCT(--(INDIRECT(input478[[#This Row],[range1]])&gt;INDIRECT(input478[[#This Row],[range2]])))=COUNT(INDIRECT(input478[[#This Row],[range1]]))</f>
        <v>1</v>
      </c>
      <c r="N975" t="b">
        <f ca="1">IF(AND(NOT(input478[[#This Row],[All DESC?]]),NOT(input478[[#This Row],[All ASC?]])),FALSE(),TRUE())</f>
        <v>1</v>
      </c>
      <c r="O975" cm="1">
        <f t="array" aca="1" ref="O975" ca="1">IF(AND(input478[[#This Row],[Safe Part 1]],(MAX(ABS((INDIRECT(input478[[#This Row],[range2]]))-(INDIRECT(input478[[#This Row],[range1]])))))&lt;=3),1,0)</f>
        <v>1</v>
      </c>
    </row>
    <row r="976" spans="1:15" x14ac:dyDescent="0.35">
      <c r="A976">
        <v>49</v>
      </c>
      <c r="B976">
        <v>45</v>
      </c>
      <c r="C976">
        <v>43</v>
      </c>
      <c r="D976">
        <v>42</v>
      </c>
      <c r="E976">
        <v>41</v>
      </c>
      <c r="F976">
        <v>39</v>
      </c>
      <c r="H976">
        <f>1</f>
        <v>1</v>
      </c>
      <c r="I976">
        <f>COUNTA(input478[[#This Row],[Column1.1]:[Column1.8]])</f>
        <v>6</v>
      </c>
      <c r="J976" t="str">
        <f>ADDRESS(ROW(),input478[[#This Row],[first col]]+1,4)&amp;":"&amp;ADDRESS(ROW(),input478[[#This Row],[lastcol]],4)</f>
        <v>B976:F976</v>
      </c>
      <c r="K976" t="str">
        <f>ADDRESS(ROW(),input478[[#This Row],[first col]],4)&amp;":"&amp;ADDRESS(ROW(),input478[[#This Row],[lastcol]]-1,4)</f>
        <v>A976:E976</v>
      </c>
      <c r="L976" t="b" cm="1">
        <f t="array" aca="1" ref="L976" ca="1">SUMPRODUCT(--(INDIRECT(input478[[#This Row],[range1]])&lt;INDIRECT(input478[[#This Row],[range2]])))=COUNT(INDIRECT(input478[[#This Row],[range1]]))</f>
        <v>1</v>
      </c>
      <c r="M976" t="b" cm="1">
        <f t="array" aca="1" ref="M976" ca="1">SUMPRODUCT(--(INDIRECT(input478[[#This Row],[range1]])&gt;INDIRECT(input478[[#This Row],[range2]])))=COUNT(INDIRECT(input478[[#This Row],[range1]]))</f>
        <v>0</v>
      </c>
      <c r="N976" t="b">
        <f ca="1">IF(AND(NOT(input478[[#This Row],[All DESC?]]),NOT(input478[[#This Row],[All ASC?]])),FALSE(),TRUE())</f>
        <v>1</v>
      </c>
      <c r="O976" cm="1">
        <f t="array" aca="1" ref="O976" ca="1">IF(AND(input478[[#This Row],[Safe Part 1]],(MAX(ABS((INDIRECT(input478[[#This Row],[range2]]))-(INDIRECT(input478[[#This Row],[range1]])))))&lt;=3),1,0)</f>
        <v>0</v>
      </c>
    </row>
    <row r="977" spans="1:15" x14ac:dyDescent="0.35">
      <c r="A977">
        <v>65</v>
      </c>
      <c r="B977">
        <v>67</v>
      </c>
      <c r="C977">
        <v>69</v>
      </c>
      <c r="D977">
        <v>72</v>
      </c>
      <c r="E977">
        <v>74</v>
      </c>
      <c r="F977">
        <v>75</v>
      </c>
      <c r="H977">
        <f>1</f>
        <v>1</v>
      </c>
      <c r="I977">
        <f>COUNTA(input478[[#This Row],[Column1.1]:[Column1.8]])</f>
        <v>6</v>
      </c>
      <c r="J977" t="str">
        <f>ADDRESS(ROW(),input478[[#This Row],[first col]]+1,4)&amp;":"&amp;ADDRESS(ROW(),input478[[#This Row],[lastcol]],4)</f>
        <v>B977:F977</v>
      </c>
      <c r="K977" t="str">
        <f>ADDRESS(ROW(),input478[[#This Row],[first col]],4)&amp;":"&amp;ADDRESS(ROW(),input478[[#This Row],[lastcol]]-1,4)</f>
        <v>A977:E977</v>
      </c>
      <c r="L977" t="b" cm="1">
        <f t="array" aca="1" ref="L977" ca="1">SUMPRODUCT(--(INDIRECT(input478[[#This Row],[range1]])&lt;INDIRECT(input478[[#This Row],[range2]])))=COUNT(INDIRECT(input478[[#This Row],[range1]]))</f>
        <v>0</v>
      </c>
      <c r="M977" t="b" cm="1">
        <f t="array" aca="1" ref="M977" ca="1">SUMPRODUCT(--(INDIRECT(input478[[#This Row],[range1]])&gt;INDIRECT(input478[[#This Row],[range2]])))=COUNT(INDIRECT(input478[[#This Row],[range1]]))</f>
        <v>1</v>
      </c>
      <c r="N977" t="b">
        <f ca="1">IF(AND(NOT(input478[[#This Row],[All DESC?]]),NOT(input478[[#This Row],[All ASC?]])),FALSE(),TRUE())</f>
        <v>1</v>
      </c>
      <c r="O977" cm="1">
        <f t="array" aca="1" ref="O977" ca="1">IF(AND(input478[[#This Row],[Safe Part 1]],(MAX(ABS((INDIRECT(input478[[#This Row],[range2]]))-(INDIRECT(input478[[#This Row],[range1]])))))&lt;=3),1,0)</f>
        <v>1</v>
      </c>
    </row>
    <row r="978" spans="1:15" x14ac:dyDescent="0.35">
      <c r="A978">
        <v>92</v>
      </c>
      <c r="B978">
        <v>94</v>
      </c>
      <c r="C978">
        <v>96</v>
      </c>
      <c r="D978">
        <v>97</v>
      </c>
      <c r="H978">
        <f>1</f>
        <v>1</v>
      </c>
      <c r="I978">
        <f>COUNTA(input478[[#This Row],[Column1.1]:[Column1.8]])</f>
        <v>4</v>
      </c>
      <c r="J978" t="str">
        <f>ADDRESS(ROW(),input478[[#This Row],[first col]]+1,4)&amp;":"&amp;ADDRESS(ROW(),input478[[#This Row],[lastcol]],4)</f>
        <v>B978:D978</v>
      </c>
      <c r="K978" t="str">
        <f>ADDRESS(ROW(),input478[[#This Row],[first col]],4)&amp;":"&amp;ADDRESS(ROW(),input478[[#This Row],[lastcol]]-1,4)</f>
        <v>A978:C978</v>
      </c>
      <c r="L978" t="b" cm="1">
        <f t="array" aca="1" ref="L978" ca="1">SUMPRODUCT(--(INDIRECT(input478[[#This Row],[range1]])&lt;INDIRECT(input478[[#This Row],[range2]])))=COUNT(INDIRECT(input478[[#This Row],[range1]]))</f>
        <v>0</v>
      </c>
      <c r="M978" t="b" cm="1">
        <f t="array" aca="1" ref="M978" ca="1">SUMPRODUCT(--(INDIRECT(input478[[#This Row],[range1]])&gt;INDIRECT(input478[[#This Row],[range2]])))=COUNT(INDIRECT(input478[[#This Row],[range1]]))</f>
        <v>1</v>
      </c>
      <c r="N978" t="b">
        <f ca="1">IF(AND(NOT(input478[[#This Row],[All DESC?]]),NOT(input478[[#This Row],[All ASC?]])),FALSE(),TRUE())</f>
        <v>1</v>
      </c>
      <c r="O978" cm="1">
        <f t="array" aca="1" ref="O978" ca="1">IF(AND(input478[[#This Row],[Safe Part 1]],(MAX(ABS((INDIRECT(input478[[#This Row],[range2]]))-(INDIRECT(input478[[#This Row],[range1]])))))&lt;=3),1,0)</f>
        <v>1</v>
      </c>
    </row>
    <row r="979" spans="1:15" x14ac:dyDescent="0.35">
      <c r="A979">
        <v>38</v>
      </c>
      <c r="B979">
        <v>42</v>
      </c>
      <c r="C979">
        <v>45</v>
      </c>
      <c r="D979">
        <v>47</v>
      </c>
      <c r="E979">
        <v>48</v>
      </c>
      <c r="F979">
        <v>50</v>
      </c>
      <c r="H979">
        <f>1</f>
        <v>1</v>
      </c>
      <c r="I979">
        <f>COUNTA(input478[[#This Row],[Column1.1]:[Column1.8]])</f>
        <v>6</v>
      </c>
      <c r="J979" t="str">
        <f>ADDRESS(ROW(),input478[[#This Row],[first col]]+1,4)&amp;":"&amp;ADDRESS(ROW(),input478[[#This Row],[lastcol]],4)</f>
        <v>B979:F979</v>
      </c>
      <c r="K979" t="str">
        <f>ADDRESS(ROW(),input478[[#This Row],[first col]],4)&amp;":"&amp;ADDRESS(ROW(),input478[[#This Row],[lastcol]]-1,4)</f>
        <v>A979:E979</v>
      </c>
      <c r="L979" t="b" cm="1">
        <f t="array" aca="1" ref="L979" ca="1">SUMPRODUCT(--(INDIRECT(input478[[#This Row],[range1]])&lt;INDIRECT(input478[[#This Row],[range2]])))=COUNT(INDIRECT(input478[[#This Row],[range1]]))</f>
        <v>0</v>
      </c>
      <c r="M979" t="b" cm="1">
        <f t="array" aca="1" ref="M979" ca="1">SUMPRODUCT(--(INDIRECT(input478[[#This Row],[range1]])&gt;INDIRECT(input478[[#This Row],[range2]])))=COUNT(INDIRECT(input478[[#This Row],[range1]]))</f>
        <v>1</v>
      </c>
      <c r="N979" t="b">
        <f ca="1">IF(AND(NOT(input478[[#This Row],[All DESC?]]),NOT(input478[[#This Row],[All ASC?]])),FALSE(),TRUE())</f>
        <v>1</v>
      </c>
      <c r="O979" cm="1">
        <f t="array" aca="1" ref="O979" ca="1">IF(AND(input478[[#This Row],[Safe Part 1]],(MAX(ABS((INDIRECT(input478[[#This Row],[range2]]))-(INDIRECT(input478[[#This Row],[range1]])))))&lt;=3),1,0)</f>
        <v>0</v>
      </c>
    </row>
    <row r="980" spans="1:15" x14ac:dyDescent="0.35">
      <c r="A980">
        <v>49</v>
      </c>
      <c r="B980">
        <v>43</v>
      </c>
      <c r="C980">
        <v>42</v>
      </c>
      <c r="D980">
        <v>40</v>
      </c>
      <c r="H980">
        <f>1</f>
        <v>1</v>
      </c>
      <c r="I980">
        <f>COUNTA(input478[[#This Row],[Column1.1]:[Column1.8]])</f>
        <v>4</v>
      </c>
      <c r="J980" t="str">
        <f>ADDRESS(ROW(),input478[[#This Row],[first col]]+1,4)&amp;":"&amp;ADDRESS(ROW(),input478[[#This Row],[lastcol]],4)</f>
        <v>B980:D980</v>
      </c>
      <c r="K980" t="str">
        <f>ADDRESS(ROW(),input478[[#This Row],[first col]],4)&amp;":"&amp;ADDRESS(ROW(),input478[[#This Row],[lastcol]]-1,4)</f>
        <v>A980:C980</v>
      </c>
      <c r="L980" t="b" cm="1">
        <f t="array" aca="1" ref="L980" ca="1">SUMPRODUCT(--(INDIRECT(input478[[#This Row],[range1]])&lt;INDIRECT(input478[[#This Row],[range2]])))=COUNT(INDIRECT(input478[[#This Row],[range1]]))</f>
        <v>1</v>
      </c>
      <c r="M980" t="b" cm="1">
        <f t="array" aca="1" ref="M980" ca="1">SUMPRODUCT(--(INDIRECT(input478[[#This Row],[range1]])&gt;INDIRECT(input478[[#This Row],[range2]])))=COUNT(INDIRECT(input478[[#This Row],[range1]]))</f>
        <v>0</v>
      </c>
      <c r="N980" t="b">
        <f ca="1">IF(AND(NOT(input478[[#This Row],[All DESC?]]),NOT(input478[[#This Row],[All ASC?]])),FALSE(),TRUE())</f>
        <v>1</v>
      </c>
      <c r="O980" cm="1">
        <f t="array" aca="1" ref="O980" ca="1">IF(AND(input478[[#This Row],[Safe Part 1]],(MAX(ABS((INDIRECT(input478[[#This Row],[range2]]))-(INDIRECT(input478[[#This Row],[range1]])))))&lt;=3),1,0)</f>
        <v>0</v>
      </c>
    </row>
    <row r="981" spans="1:15" x14ac:dyDescent="0.35">
      <c r="A981">
        <v>51</v>
      </c>
      <c r="B981">
        <v>48</v>
      </c>
      <c r="C981">
        <v>45</v>
      </c>
      <c r="D981">
        <v>42</v>
      </c>
      <c r="E981">
        <v>40</v>
      </c>
      <c r="F981">
        <v>39</v>
      </c>
      <c r="H981">
        <f>1</f>
        <v>1</v>
      </c>
      <c r="I981">
        <f>COUNTA(input478[[#This Row],[Column1.1]:[Column1.8]])</f>
        <v>6</v>
      </c>
      <c r="J981" t="str">
        <f>ADDRESS(ROW(),input478[[#This Row],[first col]]+1,4)&amp;":"&amp;ADDRESS(ROW(),input478[[#This Row],[lastcol]],4)</f>
        <v>B981:F981</v>
      </c>
      <c r="K981" t="str">
        <f>ADDRESS(ROW(),input478[[#This Row],[first col]],4)&amp;":"&amp;ADDRESS(ROW(),input478[[#This Row],[lastcol]]-1,4)</f>
        <v>A981:E981</v>
      </c>
      <c r="L981" t="b" cm="1">
        <f t="array" aca="1" ref="L981" ca="1">SUMPRODUCT(--(INDIRECT(input478[[#This Row],[range1]])&lt;INDIRECT(input478[[#This Row],[range2]])))=COUNT(INDIRECT(input478[[#This Row],[range1]]))</f>
        <v>1</v>
      </c>
      <c r="M981" t="b" cm="1">
        <f t="array" aca="1" ref="M981" ca="1">SUMPRODUCT(--(INDIRECT(input478[[#This Row],[range1]])&gt;INDIRECT(input478[[#This Row],[range2]])))=COUNT(INDIRECT(input478[[#This Row],[range1]]))</f>
        <v>0</v>
      </c>
      <c r="N981" t="b">
        <f ca="1">IF(AND(NOT(input478[[#This Row],[All DESC?]]),NOT(input478[[#This Row],[All ASC?]])),FALSE(),TRUE())</f>
        <v>1</v>
      </c>
      <c r="O981" cm="1">
        <f t="array" aca="1" ref="O981" ca="1">IF(AND(input478[[#This Row],[Safe Part 1]],(MAX(ABS((INDIRECT(input478[[#This Row],[range2]]))-(INDIRECT(input478[[#This Row],[range1]])))))&lt;=3),1,0)</f>
        <v>1</v>
      </c>
    </row>
    <row r="982" spans="1:15" x14ac:dyDescent="0.35">
      <c r="A982">
        <v>66</v>
      </c>
      <c r="B982">
        <v>62</v>
      </c>
      <c r="C982">
        <v>60</v>
      </c>
      <c r="D982">
        <v>57</v>
      </c>
      <c r="E982">
        <v>54</v>
      </c>
      <c r="F982">
        <v>51</v>
      </c>
      <c r="H982">
        <f>1</f>
        <v>1</v>
      </c>
      <c r="I982">
        <f>COUNTA(input478[[#This Row],[Column1.1]:[Column1.8]])</f>
        <v>6</v>
      </c>
      <c r="J982" t="str">
        <f>ADDRESS(ROW(),input478[[#This Row],[first col]]+1,4)&amp;":"&amp;ADDRESS(ROW(),input478[[#This Row],[lastcol]],4)</f>
        <v>B982:F982</v>
      </c>
      <c r="K982" t="str">
        <f>ADDRESS(ROW(),input478[[#This Row],[first col]],4)&amp;":"&amp;ADDRESS(ROW(),input478[[#This Row],[lastcol]]-1,4)</f>
        <v>A982:E982</v>
      </c>
      <c r="L982" t="b" cm="1">
        <f t="array" aca="1" ref="L982" ca="1">SUMPRODUCT(--(INDIRECT(input478[[#This Row],[range1]])&lt;INDIRECT(input478[[#This Row],[range2]])))=COUNT(INDIRECT(input478[[#This Row],[range1]]))</f>
        <v>1</v>
      </c>
      <c r="M982" t="b" cm="1">
        <f t="array" aca="1" ref="M982" ca="1">SUMPRODUCT(--(INDIRECT(input478[[#This Row],[range1]])&gt;INDIRECT(input478[[#This Row],[range2]])))=COUNT(INDIRECT(input478[[#This Row],[range1]]))</f>
        <v>0</v>
      </c>
      <c r="N982" t="b">
        <f ca="1">IF(AND(NOT(input478[[#This Row],[All DESC?]]),NOT(input478[[#This Row],[All ASC?]])),FALSE(),TRUE())</f>
        <v>1</v>
      </c>
      <c r="O982" cm="1">
        <f t="array" aca="1" ref="O982" ca="1">IF(AND(input478[[#This Row],[Safe Part 1]],(MAX(ABS((INDIRECT(input478[[#This Row],[range2]]))-(INDIRECT(input478[[#This Row],[range1]])))))&lt;=3),1,0)</f>
        <v>0</v>
      </c>
    </row>
    <row r="983" spans="1:15" x14ac:dyDescent="0.35">
      <c r="A983">
        <v>66</v>
      </c>
      <c r="B983">
        <v>63</v>
      </c>
      <c r="C983">
        <v>62</v>
      </c>
      <c r="D983">
        <v>60</v>
      </c>
      <c r="E983">
        <v>58</v>
      </c>
      <c r="F983">
        <v>55</v>
      </c>
      <c r="H983">
        <f>1</f>
        <v>1</v>
      </c>
      <c r="I983">
        <f>COUNTA(input478[[#This Row],[Column1.1]:[Column1.8]])</f>
        <v>6</v>
      </c>
      <c r="J983" t="str">
        <f>ADDRESS(ROW(),input478[[#This Row],[first col]]+1,4)&amp;":"&amp;ADDRESS(ROW(),input478[[#This Row],[lastcol]],4)</f>
        <v>B983:F983</v>
      </c>
      <c r="K983" t="str">
        <f>ADDRESS(ROW(),input478[[#This Row],[first col]],4)&amp;":"&amp;ADDRESS(ROW(),input478[[#This Row],[lastcol]]-1,4)</f>
        <v>A983:E983</v>
      </c>
      <c r="L983" t="b" cm="1">
        <f t="array" aca="1" ref="L983" ca="1">SUMPRODUCT(--(INDIRECT(input478[[#This Row],[range1]])&lt;INDIRECT(input478[[#This Row],[range2]])))=COUNT(INDIRECT(input478[[#This Row],[range1]]))</f>
        <v>1</v>
      </c>
      <c r="M983" t="b" cm="1">
        <f t="array" aca="1" ref="M983" ca="1">SUMPRODUCT(--(INDIRECT(input478[[#This Row],[range1]])&gt;INDIRECT(input478[[#This Row],[range2]])))=COUNT(INDIRECT(input478[[#This Row],[range1]]))</f>
        <v>0</v>
      </c>
      <c r="N983" t="b">
        <f ca="1">IF(AND(NOT(input478[[#This Row],[All DESC?]]),NOT(input478[[#This Row],[All ASC?]])),FALSE(),TRUE())</f>
        <v>1</v>
      </c>
      <c r="O983" cm="1">
        <f t="array" aca="1" ref="O983" ca="1">IF(AND(input478[[#This Row],[Safe Part 1]],(MAX(ABS((INDIRECT(input478[[#This Row],[range2]]))-(INDIRECT(input478[[#This Row],[range1]])))))&lt;=3),1,0)</f>
        <v>1</v>
      </c>
    </row>
    <row r="984" spans="1:15" x14ac:dyDescent="0.35">
      <c r="A984">
        <v>76</v>
      </c>
      <c r="B984">
        <v>80</v>
      </c>
      <c r="C984">
        <v>83</v>
      </c>
      <c r="D984">
        <v>86</v>
      </c>
      <c r="E984">
        <v>88</v>
      </c>
      <c r="H984">
        <f>1</f>
        <v>1</v>
      </c>
      <c r="I984">
        <f>COUNTA(input478[[#This Row],[Column1.1]:[Column1.8]])</f>
        <v>5</v>
      </c>
      <c r="J984" t="str">
        <f>ADDRESS(ROW(),input478[[#This Row],[first col]]+1,4)&amp;":"&amp;ADDRESS(ROW(),input478[[#This Row],[lastcol]],4)</f>
        <v>B984:E984</v>
      </c>
      <c r="K984" t="str">
        <f>ADDRESS(ROW(),input478[[#This Row],[first col]],4)&amp;":"&amp;ADDRESS(ROW(),input478[[#This Row],[lastcol]]-1,4)</f>
        <v>A984:D984</v>
      </c>
      <c r="L984" t="b" cm="1">
        <f t="array" aca="1" ref="L984" ca="1">SUMPRODUCT(--(INDIRECT(input478[[#This Row],[range1]])&lt;INDIRECT(input478[[#This Row],[range2]])))=COUNT(INDIRECT(input478[[#This Row],[range1]]))</f>
        <v>0</v>
      </c>
      <c r="M984" t="b" cm="1">
        <f t="array" aca="1" ref="M984" ca="1">SUMPRODUCT(--(INDIRECT(input478[[#This Row],[range1]])&gt;INDIRECT(input478[[#This Row],[range2]])))=COUNT(INDIRECT(input478[[#This Row],[range1]]))</f>
        <v>1</v>
      </c>
      <c r="N984" t="b">
        <f ca="1">IF(AND(NOT(input478[[#This Row],[All DESC?]]),NOT(input478[[#This Row],[All ASC?]])),FALSE(),TRUE())</f>
        <v>1</v>
      </c>
      <c r="O984" cm="1">
        <f t="array" aca="1" ref="O984" ca="1">IF(AND(input478[[#This Row],[Safe Part 1]],(MAX(ABS((INDIRECT(input478[[#This Row],[range2]]))-(INDIRECT(input478[[#This Row],[range1]])))))&lt;=3),1,0)</f>
        <v>0</v>
      </c>
    </row>
    <row r="985" spans="1:15" x14ac:dyDescent="0.35">
      <c r="A985">
        <v>69</v>
      </c>
      <c r="B985">
        <v>72</v>
      </c>
      <c r="C985">
        <v>74</v>
      </c>
      <c r="D985">
        <v>75</v>
      </c>
      <c r="E985">
        <v>76</v>
      </c>
      <c r="H985">
        <f>1</f>
        <v>1</v>
      </c>
      <c r="I985">
        <f>COUNTA(input478[[#This Row],[Column1.1]:[Column1.8]])</f>
        <v>5</v>
      </c>
      <c r="J985" t="str">
        <f>ADDRESS(ROW(),input478[[#This Row],[first col]]+1,4)&amp;":"&amp;ADDRESS(ROW(),input478[[#This Row],[lastcol]],4)</f>
        <v>B985:E985</v>
      </c>
      <c r="K985" t="str">
        <f>ADDRESS(ROW(),input478[[#This Row],[first col]],4)&amp;":"&amp;ADDRESS(ROW(),input478[[#This Row],[lastcol]]-1,4)</f>
        <v>A985:D985</v>
      </c>
      <c r="L985" t="b" cm="1">
        <f t="array" aca="1" ref="L985" ca="1">SUMPRODUCT(--(INDIRECT(input478[[#This Row],[range1]])&lt;INDIRECT(input478[[#This Row],[range2]])))=COUNT(INDIRECT(input478[[#This Row],[range1]]))</f>
        <v>0</v>
      </c>
      <c r="M985" t="b" cm="1">
        <f t="array" aca="1" ref="M985" ca="1">SUMPRODUCT(--(INDIRECT(input478[[#This Row],[range1]])&gt;INDIRECT(input478[[#This Row],[range2]])))=COUNT(INDIRECT(input478[[#This Row],[range1]]))</f>
        <v>1</v>
      </c>
      <c r="N985" t="b">
        <f ca="1">IF(AND(NOT(input478[[#This Row],[All DESC?]]),NOT(input478[[#This Row],[All ASC?]])),FALSE(),TRUE())</f>
        <v>1</v>
      </c>
      <c r="O985" cm="1">
        <f t="array" aca="1" ref="O985" ca="1">IF(AND(input478[[#This Row],[Safe Part 1]],(MAX(ABS((INDIRECT(input478[[#This Row],[range2]]))-(INDIRECT(input478[[#This Row],[range1]])))))&lt;=3),1,0)</f>
        <v>1</v>
      </c>
    </row>
    <row r="986" spans="1:15" x14ac:dyDescent="0.35">
      <c r="A986">
        <v>70</v>
      </c>
      <c r="B986">
        <v>74</v>
      </c>
      <c r="C986">
        <v>75</v>
      </c>
      <c r="D986">
        <v>76</v>
      </c>
      <c r="E986">
        <v>79</v>
      </c>
      <c r="H986">
        <f>1</f>
        <v>1</v>
      </c>
      <c r="I986">
        <f>COUNTA(input478[[#This Row],[Column1.1]:[Column1.8]])</f>
        <v>5</v>
      </c>
      <c r="J986" t="str">
        <f>ADDRESS(ROW(),input478[[#This Row],[first col]]+1,4)&amp;":"&amp;ADDRESS(ROW(),input478[[#This Row],[lastcol]],4)</f>
        <v>B986:E986</v>
      </c>
      <c r="K986" t="str">
        <f>ADDRESS(ROW(),input478[[#This Row],[first col]],4)&amp;":"&amp;ADDRESS(ROW(),input478[[#This Row],[lastcol]]-1,4)</f>
        <v>A986:D986</v>
      </c>
      <c r="L986" t="b" cm="1">
        <f t="array" aca="1" ref="L986" ca="1">SUMPRODUCT(--(INDIRECT(input478[[#This Row],[range1]])&lt;INDIRECT(input478[[#This Row],[range2]])))=COUNT(INDIRECT(input478[[#This Row],[range1]]))</f>
        <v>0</v>
      </c>
      <c r="M986" t="b" cm="1">
        <f t="array" aca="1" ref="M986" ca="1">SUMPRODUCT(--(INDIRECT(input478[[#This Row],[range1]])&gt;INDIRECT(input478[[#This Row],[range2]])))=COUNT(INDIRECT(input478[[#This Row],[range1]]))</f>
        <v>1</v>
      </c>
      <c r="N986" t="b">
        <f ca="1">IF(AND(NOT(input478[[#This Row],[All DESC?]]),NOT(input478[[#This Row],[All ASC?]])),FALSE(),TRUE())</f>
        <v>1</v>
      </c>
      <c r="O986" cm="1">
        <f t="array" aca="1" ref="O986" ca="1">IF(AND(input478[[#This Row],[Safe Part 1]],(MAX(ABS((INDIRECT(input478[[#This Row],[range2]]))-(INDIRECT(input478[[#This Row],[range1]])))))&lt;=3),1,0)</f>
        <v>0</v>
      </c>
    </row>
    <row r="987" spans="1:15" x14ac:dyDescent="0.35">
      <c r="A987">
        <v>96</v>
      </c>
      <c r="B987">
        <v>93</v>
      </c>
      <c r="C987">
        <v>90</v>
      </c>
      <c r="D987">
        <v>87</v>
      </c>
      <c r="E987">
        <v>85</v>
      </c>
      <c r="F987">
        <v>83</v>
      </c>
      <c r="G987">
        <v>81</v>
      </c>
      <c r="H987">
        <f>1</f>
        <v>1</v>
      </c>
      <c r="I987">
        <f>COUNTA(input478[[#This Row],[Column1.1]:[Column1.8]])</f>
        <v>7</v>
      </c>
      <c r="J987" t="str">
        <f>ADDRESS(ROW(),input478[[#This Row],[first col]]+1,4)&amp;":"&amp;ADDRESS(ROW(),input478[[#This Row],[lastcol]],4)</f>
        <v>B987:G987</v>
      </c>
      <c r="K987" t="str">
        <f>ADDRESS(ROW(),input478[[#This Row],[first col]],4)&amp;":"&amp;ADDRESS(ROW(),input478[[#This Row],[lastcol]]-1,4)</f>
        <v>A987:F987</v>
      </c>
      <c r="L987" t="b" cm="1">
        <f t="array" aca="1" ref="L987" ca="1">SUMPRODUCT(--(INDIRECT(input478[[#This Row],[range1]])&lt;INDIRECT(input478[[#This Row],[range2]])))=COUNT(INDIRECT(input478[[#This Row],[range1]]))</f>
        <v>1</v>
      </c>
      <c r="M987" t="b" cm="1">
        <f t="array" aca="1" ref="M987" ca="1">SUMPRODUCT(--(INDIRECT(input478[[#This Row],[range1]])&gt;INDIRECT(input478[[#This Row],[range2]])))=COUNT(INDIRECT(input478[[#This Row],[range1]]))</f>
        <v>0</v>
      </c>
      <c r="N987" t="b">
        <f ca="1">IF(AND(NOT(input478[[#This Row],[All DESC?]]),NOT(input478[[#This Row],[All ASC?]])),FALSE(),TRUE())</f>
        <v>1</v>
      </c>
      <c r="O987" cm="1">
        <f t="array" aca="1" ref="O987" ca="1">IF(AND(input478[[#This Row],[Safe Part 1]],(MAX(ABS((INDIRECT(input478[[#This Row],[range2]]))-(INDIRECT(input478[[#This Row],[range1]])))))&lt;=3),1,0)</f>
        <v>1</v>
      </c>
    </row>
    <row r="988" spans="1:15" x14ac:dyDescent="0.35">
      <c r="A988">
        <v>95</v>
      </c>
      <c r="B988">
        <v>91</v>
      </c>
      <c r="C988">
        <v>89</v>
      </c>
      <c r="D988">
        <v>87</v>
      </c>
      <c r="E988">
        <v>84</v>
      </c>
      <c r="F988">
        <v>82</v>
      </c>
      <c r="H988">
        <f>1</f>
        <v>1</v>
      </c>
      <c r="I988">
        <f>COUNTA(input478[[#This Row],[Column1.1]:[Column1.8]])</f>
        <v>6</v>
      </c>
      <c r="J988" t="str">
        <f>ADDRESS(ROW(),input478[[#This Row],[first col]]+1,4)&amp;":"&amp;ADDRESS(ROW(),input478[[#This Row],[lastcol]],4)</f>
        <v>B988:F988</v>
      </c>
      <c r="K988" t="str">
        <f>ADDRESS(ROW(),input478[[#This Row],[first col]],4)&amp;":"&amp;ADDRESS(ROW(),input478[[#This Row],[lastcol]]-1,4)</f>
        <v>A988:E988</v>
      </c>
      <c r="L988" t="b" cm="1">
        <f t="array" aca="1" ref="L988" ca="1">SUMPRODUCT(--(INDIRECT(input478[[#This Row],[range1]])&lt;INDIRECT(input478[[#This Row],[range2]])))=COUNT(INDIRECT(input478[[#This Row],[range1]]))</f>
        <v>1</v>
      </c>
      <c r="M988" t="b" cm="1">
        <f t="array" aca="1" ref="M988" ca="1">SUMPRODUCT(--(INDIRECT(input478[[#This Row],[range1]])&gt;INDIRECT(input478[[#This Row],[range2]])))=COUNT(INDIRECT(input478[[#This Row],[range1]]))</f>
        <v>0</v>
      </c>
      <c r="N988" t="b">
        <f ca="1">IF(AND(NOT(input478[[#This Row],[All DESC?]]),NOT(input478[[#This Row],[All ASC?]])),FALSE(),TRUE())</f>
        <v>1</v>
      </c>
      <c r="O988" cm="1">
        <f t="array" aca="1" ref="O988" ca="1">IF(AND(input478[[#This Row],[Safe Part 1]],(MAX(ABS((INDIRECT(input478[[#This Row],[range2]]))-(INDIRECT(input478[[#This Row],[range1]])))))&lt;=3),1,0)</f>
        <v>0</v>
      </c>
    </row>
    <row r="989" spans="1:15" x14ac:dyDescent="0.35">
      <c r="A989">
        <v>13</v>
      </c>
      <c r="B989">
        <v>16</v>
      </c>
      <c r="C989">
        <v>19</v>
      </c>
      <c r="D989">
        <v>20</v>
      </c>
      <c r="E989">
        <v>23</v>
      </c>
      <c r="H989">
        <f>1</f>
        <v>1</v>
      </c>
      <c r="I989">
        <f>COUNTA(input478[[#This Row],[Column1.1]:[Column1.8]])</f>
        <v>5</v>
      </c>
      <c r="J989" t="str">
        <f>ADDRESS(ROW(),input478[[#This Row],[first col]]+1,4)&amp;":"&amp;ADDRESS(ROW(),input478[[#This Row],[lastcol]],4)</f>
        <v>B989:E989</v>
      </c>
      <c r="K989" t="str">
        <f>ADDRESS(ROW(),input478[[#This Row],[first col]],4)&amp;":"&amp;ADDRESS(ROW(),input478[[#This Row],[lastcol]]-1,4)</f>
        <v>A989:D989</v>
      </c>
      <c r="L989" t="b" cm="1">
        <f t="array" aca="1" ref="L989" ca="1">SUMPRODUCT(--(INDIRECT(input478[[#This Row],[range1]])&lt;INDIRECT(input478[[#This Row],[range2]])))=COUNT(INDIRECT(input478[[#This Row],[range1]]))</f>
        <v>0</v>
      </c>
      <c r="M989" t="b" cm="1">
        <f t="array" aca="1" ref="M989" ca="1">SUMPRODUCT(--(INDIRECT(input478[[#This Row],[range1]])&gt;INDIRECT(input478[[#This Row],[range2]])))=COUNT(INDIRECT(input478[[#This Row],[range1]]))</f>
        <v>1</v>
      </c>
      <c r="N989" t="b">
        <f ca="1">IF(AND(NOT(input478[[#This Row],[All DESC?]]),NOT(input478[[#This Row],[All ASC?]])),FALSE(),TRUE())</f>
        <v>1</v>
      </c>
      <c r="O989" cm="1">
        <f t="array" aca="1" ref="O989" ca="1">IF(AND(input478[[#This Row],[Safe Part 1]],(MAX(ABS((INDIRECT(input478[[#This Row],[range2]]))-(INDIRECT(input478[[#This Row],[range1]])))))&lt;=3),1,0)</f>
        <v>1</v>
      </c>
    </row>
    <row r="990" spans="1:15" x14ac:dyDescent="0.35">
      <c r="A990">
        <v>14</v>
      </c>
      <c r="B990">
        <v>19</v>
      </c>
      <c r="C990">
        <v>20</v>
      </c>
      <c r="D990">
        <v>23</v>
      </c>
      <c r="E990">
        <v>26</v>
      </c>
      <c r="H990">
        <f>1</f>
        <v>1</v>
      </c>
      <c r="I990">
        <f>COUNTA(input478[[#This Row],[Column1.1]:[Column1.8]])</f>
        <v>5</v>
      </c>
      <c r="J990" t="str">
        <f>ADDRESS(ROW(),input478[[#This Row],[first col]]+1,4)&amp;":"&amp;ADDRESS(ROW(),input478[[#This Row],[lastcol]],4)</f>
        <v>B990:E990</v>
      </c>
      <c r="K990" t="str">
        <f>ADDRESS(ROW(),input478[[#This Row],[first col]],4)&amp;":"&amp;ADDRESS(ROW(),input478[[#This Row],[lastcol]]-1,4)</f>
        <v>A990:D990</v>
      </c>
      <c r="L990" t="b" cm="1">
        <f t="array" aca="1" ref="L990" ca="1">SUMPRODUCT(--(INDIRECT(input478[[#This Row],[range1]])&lt;INDIRECT(input478[[#This Row],[range2]])))=COUNT(INDIRECT(input478[[#This Row],[range1]]))</f>
        <v>0</v>
      </c>
      <c r="M990" t="b" cm="1">
        <f t="array" aca="1" ref="M990" ca="1">SUMPRODUCT(--(INDIRECT(input478[[#This Row],[range1]])&gt;INDIRECT(input478[[#This Row],[range2]])))=COUNT(INDIRECT(input478[[#This Row],[range1]]))</f>
        <v>1</v>
      </c>
      <c r="N990" t="b">
        <f ca="1">IF(AND(NOT(input478[[#This Row],[All DESC?]]),NOT(input478[[#This Row],[All ASC?]])),FALSE(),TRUE())</f>
        <v>1</v>
      </c>
      <c r="O990" cm="1">
        <f t="array" aca="1" ref="O990" ca="1">IF(AND(input478[[#This Row],[Safe Part 1]],(MAX(ABS((INDIRECT(input478[[#This Row],[range2]]))-(INDIRECT(input478[[#This Row],[range1]])))))&lt;=3),1,0)</f>
        <v>0</v>
      </c>
    </row>
    <row r="991" spans="1:15" x14ac:dyDescent="0.35">
      <c r="A991">
        <v>13</v>
      </c>
      <c r="B991">
        <v>7</v>
      </c>
      <c r="C991">
        <v>6</v>
      </c>
      <c r="D991">
        <v>5</v>
      </c>
      <c r="E991">
        <v>3</v>
      </c>
      <c r="H991">
        <f>1</f>
        <v>1</v>
      </c>
      <c r="I991">
        <f>COUNTA(input478[[#This Row],[Column1.1]:[Column1.8]])</f>
        <v>5</v>
      </c>
      <c r="J991" t="str">
        <f>ADDRESS(ROW(),input478[[#This Row],[first col]]+1,4)&amp;":"&amp;ADDRESS(ROW(),input478[[#This Row],[lastcol]],4)</f>
        <v>B991:E991</v>
      </c>
      <c r="K991" t="str">
        <f>ADDRESS(ROW(),input478[[#This Row],[first col]],4)&amp;":"&amp;ADDRESS(ROW(),input478[[#This Row],[lastcol]]-1,4)</f>
        <v>A991:D991</v>
      </c>
      <c r="L991" t="b" cm="1">
        <f t="array" aca="1" ref="L991" ca="1">SUMPRODUCT(--(INDIRECT(input478[[#This Row],[range1]])&lt;INDIRECT(input478[[#This Row],[range2]])))=COUNT(INDIRECT(input478[[#This Row],[range1]]))</f>
        <v>1</v>
      </c>
      <c r="M991" t="b" cm="1">
        <f t="array" aca="1" ref="M991" ca="1">SUMPRODUCT(--(INDIRECT(input478[[#This Row],[range1]])&gt;INDIRECT(input478[[#This Row],[range2]])))=COUNT(INDIRECT(input478[[#This Row],[range1]]))</f>
        <v>0</v>
      </c>
      <c r="N991" t="b">
        <f ca="1">IF(AND(NOT(input478[[#This Row],[All DESC?]]),NOT(input478[[#This Row],[All ASC?]])),FALSE(),TRUE())</f>
        <v>1</v>
      </c>
      <c r="O991" cm="1">
        <f t="array" aca="1" ref="O991" ca="1">IF(AND(input478[[#This Row],[Safe Part 1]],(MAX(ABS((INDIRECT(input478[[#This Row],[range2]]))-(INDIRECT(input478[[#This Row],[range1]])))))&lt;=3),1,0)</f>
        <v>0</v>
      </c>
    </row>
    <row r="992" spans="1:15" x14ac:dyDescent="0.35">
      <c r="A992">
        <v>58</v>
      </c>
      <c r="B992">
        <v>56</v>
      </c>
      <c r="C992">
        <v>53</v>
      </c>
      <c r="D992">
        <v>52</v>
      </c>
      <c r="E992">
        <v>50</v>
      </c>
      <c r="H992">
        <f>1</f>
        <v>1</v>
      </c>
      <c r="I992">
        <f>COUNTA(input478[[#This Row],[Column1.1]:[Column1.8]])</f>
        <v>5</v>
      </c>
      <c r="J992" t="str">
        <f>ADDRESS(ROW(),input478[[#This Row],[first col]]+1,4)&amp;":"&amp;ADDRESS(ROW(),input478[[#This Row],[lastcol]],4)</f>
        <v>B992:E992</v>
      </c>
      <c r="K992" t="str">
        <f>ADDRESS(ROW(),input478[[#This Row],[first col]],4)&amp;":"&amp;ADDRESS(ROW(),input478[[#This Row],[lastcol]]-1,4)</f>
        <v>A992:D992</v>
      </c>
      <c r="L992" t="b" cm="1">
        <f t="array" aca="1" ref="L992" ca="1">SUMPRODUCT(--(INDIRECT(input478[[#This Row],[range1]])&lt;INDIRECT(input478[[#This Row],[range2]])))=COUNT(INDIRECT(input478[[#This Row],[range1]]))</f>
        <v>1</v>
      </c>
      <c r="M992" t="b" cm="1">
        <f t="array" aca="1" ref="M992" ca="1">SUMPRODUCT(--(INDIRECT(input478[[#This Row],[range1]])&gt;INDIRECT(input478[[#This Row],[range2]])))=COUNT(INDIRECT(input478[[#This Row],[range1]]))</f>
        <v>0</v>
      </c>
      <c r="N992" t="b">
        <f ca="1">IF(AND(NOT(input478[[#This Row],[All DESC?]]),NOT(input478[[#This Row],[All ASC?]])),FALSE(),TRUE())</f>
        <v>1</v>
      </c>
      <c r="O992" cm="1">
        <f t="array" aca="1" ref="O992" ca="1">IF(AND(input478[[#This Row],[Safe Part 1]],(MAX(ABS((INDIRECT(input478[[#This Row],[range2]]))-(INDIRECT(input478[[#This Row],[range1]])))))&lt;=3),1,0)</f>
        <v>1</v>
      </c>
    </row>
    <row r="993" spans="1:15" x14ac:dyDescent="0.35">
      <c r="A993">
        <v>16</v>
      </c>
      <c r="B993">
        <v>12</v>
      </c>
      <c r="C993">
        <v>9</v>
      </c>
      <c r="D993">
        <v>7</v>
      </c>
      <c r="E993">
        <v>6</v>
      </c>
      <c r="F993">
        <v>3</v>
      </c>
      <c r="H993">
        <f>1</f>
        <v>1</v>
      </c>
      <c r="I993">
        <f>COUNTA(input478[[#This Row],[Column1.1]:[Column1.8]])</f>
        <v>6</v>
      </c>
      <c r="J993" t="str">
        <f>ADDRESS(ROW(),input478[[#This Row],[first col]]+1,4)&amp;":"&amp;ADDRESS(ROW(),input478[[#This Row],[lastcol]],4)</f>
        <v>B993:F993</v>
      </c>
      <c r="K993" t="str">
        <f>ADDRESS(ROW(),input478[[#This Row],[first col]],4)&amp;":"&amp;ADDRESS(ROW(),input478[[#This Row],[lastcol]]-1,4)</f>
        <v>A993:E993</v>
      </c>
      <c r="L993" t="b" cm="1">
        <f t="array" aca="1" ref="L993" ca="1">SUMPRODUCT(--(INDIRECT(input478[[#This Row],[range1]])&lt;INDIRECT(input478[[#This Row],[range2]])))=COUNT(INDIRECT(input478[[#This Row],[range1]]))</f>
        <v>1</v>
      </c>
      <c r="M993" t="b" cm="1">
        <f t="array" aca="1" ref="M993" ca="1">SUMPRODUCT(--(INDIRECT(input478[[#This Row],[range1]])&gt;INDIRECT(input478[[#This Row],[range2]])))=COUNT(INDIRECT(input478[[#This Row],[range1]]))</f>
        <v>0</v>
      </c>
      <c r="N993" t="b">
        <f ca="1">IF(AND(NOT(input478[[#This Row],[All DESC?]]),NOT(input478[[#This Row],[All ASC?]])),FALSE(),TRUE())</f>
        <v>1</v>
      </c>
      <c r="O993" cm="1">
        <f t="array" aca="1" ref="O993" ca="1">IF(AND(input478[[#This Row],[Safe Part 1]],(MAX(ABS((INDIRECT(input478[[#This Row],[range2]]))-(INDIRECT(input478[[#This Row],[range1]])))))&lt;=3),1,0)</f>
        <v>0</v>
      </c>
    </row>
    <row r="994" spans="1:15" x14ac:dyDescent="0.35">
      <c r="A994">
        <v>74</v>
      </c>
      <c r="B994">
        <v>70</v>
      </c>
      <c r="C994">
        <v>69</v>
      </c>
      <c r="D994">
        <v>67</v>
      </c>
      <c r="E994">
        <v>64</v>
      </c>
      <c r="F994">
        <v>62</v>
      </c>
      <c r="G994">
        <v>61</v>
      </c>
      <c r="H994">
        <f>1</f>
        <v>1</v>
      </c>
      <c r="I994">
        <f>COUNTA(input478[[#This Row],[Column1.1]:[Column1.8]])</f>
        <v>7</v>
      </c>
      <c r="J994" t="str">
        <f>ADDRESS(ROW(),input478[[#This Row],[first col]]+1,4)&amp;":"&amp;ADDRESS(ROW(),input478[[#This Row],[lastcol]],4)</f>
        <v>B994:G994</v>
      </c>
      <c r="K994" t="str">
        <f>ADDRESS(ROW(),input478[[#This Row],[first col]],4)&amp;":"&amp;ADDRESS(ROW(),input478[[#This Row],[lastcol]]-1,4)</f>
        <v>A994:F994</v>
      </c>
      <c r="L994" t="b" cm="1">
        <f t="array" aca="1" ref="L994" ca="1">SUMPRODUCT(--(INDIRECT(input478[[#This Row],[range1]])&lt;INDIRECT(input478[[#This Row],[range2]])))=COUNT(INDIRECT(input478[[#This Row],[range1]]))</f>
        <v>1</v>
      </c>
      <c r="M994" t="b" cm="1">
        <f t="array" aca="1" ref="M994" ca="1">SUMPRODUCT(--(INDIRECT(input478[[#This Row],[range1]])&gt;INDIRECT(input478[[#This Row],[range2]])))=COUNT(INDIRECT(input478[[#This Row],[range1]]))</f>
        <v>0</v>
      </c>
      <c r="N994" t="b">
        <f ca="1">IF(AND(NOT(input478[[#This Row],[All DESC?]]),NOT(input478[[#This Row],[All ASC?]])),FALSE(),TRUE())</f>
        <v>1</v>
      </c>
      <c r="O994" cm="1">
        <f t="array" aca="1" ref="O994" ca="1">IF(AND(input478[[#This Row],[Safe Part 1]],(MAX(ABS((INDIRECT(input478[[#This Row],[range2]]))-(INDIRECT(input478[[#This Row],[range1]])))))&lt;=3),1,0)</f>
        <v>0</v>
      </c>
    </row>
    <row r="995" spans="1:15" x14ac:dyDescent="0.35">
      <c r="A995">
        <v>75</v>
      </c>
      <c r="B995">
        <v>69</v>
      </c>
      <c r="C995">
        <v>67</v>
      </c>
      <c r="D995">
        <v>66</v>
      </c>
      <c r="H995">
        <f>1</f>
        <v>1</v>
      </c>
      <c r="I995">
        <f>COUNTA(input478[[#This Row],[Column1.1]:[Column1.8]])</f>
        <v>4</v>
      </c>
      <c r="J995" t="str">
        <f>ADDRESS(ROW(),input478[[#This Row],[first col]]+1,4)&amp;":"&amp;ADDRESS(ROW(),input478[[#This Row],[lastcol]],4)</f>
        <v>B995:D995</v>
      </c>
      <c r="K995" t="str">
        <f>ADDRESS(ROW(),input478[[#This Row],[first col]],4)&amp;":"&amp;ADDRESS(ROW(),input478[[#This Row],[lastcol]]-1,4)</f>
        <v>A995:C995</v>
      </c>
      <c r="L995" t="b" cm="1">
        <f t="array" aca="1" ref="L995" ca="1">SUMPRODUCT(--(INDIRECT(input478[[#This Row],[range1]])&lt;INDIRECT(input478[[#This Row],[range2]])))=COUNT(INDIRECT(input478[[#This Row],[range1]]))</f>
        <v>1</v>
      </c>
      <c r="M995" t="b" cm="1">
        <f t="array" aca="1" ref="M995" ca="1">SUMPRODUCT(--(INDIRECT(input478[[#This Row],[range1]])&gt;INDIRECT(input478[[#This Row],[range2]])))=COUNT(INDIRECT(input478[[#This Row],[range1]]))</f>
        <v>0</v>
      </c>
      <c r="N995" t="b">
        <f ca="1">IF(AND(NOT(input478[[#This Row],[All DESC?]]),NOT(input478[[#This Row],[All ASC?]])),FALSE(),TRUE())</f>
        <v>1</v>
      </c>
      <c r="O995" cm="1">
        <f t="array" aca="1" ref="O995" ca="1">IF(AND(input478[[#This Row],[Safe Part 1]],(MAX(ABS((INDIRECT(input478[[#This Row],[range2]]))-(INDIRECT(input478[[#This Row],[range1]])))))&lt;=3),1,0)</f>
        <v>0</v>
      </c>
    </row>
    <row r="996" spans="1:15" x14ac:dyDescent="0.35">
      <c r="A996">
        <v>80</v>
      </c>
      <c r="B996">
        <v>76</v>
      </c>
      <c r="C996">
        <v>74</v>
      </c>
      <c r="D996">
        <v>72</v>
      </c>
      <c r="E996">
        <v>71</v>
      </c>
      <c r="F996">
        <v>70</v>
      </c>
      <c r="G996">
        <v>67</v>
      </c>
      <c r="H996">
        <f>1</f>
        <v>1</v>
      </c>
      <c r="I996">
        <f>COUNTA(input478[[#This Row],[Column1.1]:[Column1.8]])</f>
        <v>7</v>
      </c>
      <c r="J996" t="str">
        <f>ADDRESS(ROW(),input478[[#This Row],[first col]]+1,4)&amp;":"&amp;ADDRESS(ROW(),input478[[#This Row],[lastcol]],4)</f>
        <v>B996:G996</v>
      </c>
      <c r="K996" t="str">
        <f>ADDRESS(ROW(),input478[[#This Row],[first col]],4)&amp;":"&amp;ADDRESS(ROW(),input478[[#This Row],[lastcol]]-1,4)</f>
        <v>A996:F996</v>
      </c>
      <c r="L996" t="b" cm="1">
        <f t="array" aca="1" ref="L996" ca="1">SUMPRODUCT(--(INDIRECT(input478[[#This Row],[range1]])&lt;INDIRECT(input478[[#This Row],[range2]])))=COUNT(INDIRECT(input478[[#This Row],[range1]]))</f>
        <v>1</v>
      </c>
      <c r="M996" t="b" cm="1">
        <f t="array" aca="1" ref="M996" ca="1">SUMPRODUCT(--(INDIRECT(input478[[#This Row],[range1]])&gt;INDIRECT(input478[[#This Row],[range2]])))=COUNT(INDIRECT(input478[[#This Row],[range1]]))</f>
        <v>0</v>
      </c>
      <c r="N996" t="b">
        <f ca="1">IF(AND(NOT(input478[[#This Row],[All DESC?]]),NOT(input478[[#This Row],[All ASC?]])),FALSE(),TRUE())</f>
        <v>1</v>
      </c>
      <c r="O996" cm="1">
        <f t="array" aca="1" ref="O996" ca="1">IF(AND(input478[[#This Row],[Safe Part 1]],(MAX(ABS((INDIRECT(input478[[#This Row],[range2]]))-(INDIRECT(input478[[#This Row],[range1]])))))&lt;=3),1,0)</f>
        <v>0</v>
      </c>
    </row>
    <row r="997" spans="1:15" x14ac:dyDescent="0.35">
      <c r="A997">
        <v>79</v>
      </c>
      <c r="B997">
        <v>85</v>
      </c>
      <c r="C997">
        <v>88</v>
      </c>
      <c r="D997">
        <v>89</v>
      </c>
      <c r="E997">
        <v>91</v>
      </c>
      <c r="F997">
        <v>93</v>
      </c>
      <c r="G997">
        <v>95</v>
      </c>
      <c r="H997">
        <f>1</f>
        <v>1</v>
      </c>
      <c r="I997">
        <f>COUNTA(input478[[#This Row],[Column1.1]:[Column1.8]])</f>
        <v>7</v>
      </c>
      <c r="J997" t="str">
        <f>ADDRESS(ROW(),input478[[#This Row],[first col]]+1,4)&amp;":"&amp;ADDRESS(ROW(),input478[[#This Row],[lastcol]],4)</f>
        <v>B997:G997</v>
      </c>
      <c r="K997" t="str">
        <f>ADDRESS(ROW(),input478[[#This Row],[first col]],4)&amp;":"&amp;ADDRESS(ROW(),input478[[#This Row],[lastcol]]-1,4)</f>
        <v>A997:F997</v>
      </c>
      <c r="L997" t="b" cm="1">
        <f t="array" aca="1" ref="L997" ca="1">SUMPRODUCT(--(INDIRECT(input478[[#This Row],[range1]])&lt;INDIRECT(input478[[#This Row],[range2]])))=COUNT(INDIRECT(input478[[#This Row],[range1]]))</f>
        <v>0</v>
      </c>
      <c r="M997" t="b" cm="1">
        <f t="array" aca="1" ref="M997" ca="1">SUMPRODUCT(--(INDIRECT(input478[[#This Row],[range1]])&gt;INDIRECT(input478[[#This Row],[range2]])))=COUNT(INDIRECT(input478[[#This Row],[range1]]))</f>
        <v>1</v>
      </c>
      <c r="N997" t="b">
        <f ca="1">IF(AND(NOT(input478[[#This Row],[All DESC?]]),NOT(input478[[#This Row],[All ASC?]])),FALSE(),TRUE())</f>
        <v>1</v>
      </c>
      <c r="O997" cm="1">
        <f t="array" aca="1" ref="O997" ca="1">IF(AND(input478[[#This Row],[Safe Part 1]],(MAX(ABS((INDIRECT(input478[[#This Row],[range2]]))-(INDIRECT(input478[[#This Row],[range1]])))))&lt;=3),1,0)</f>
        <v>0</v>
      </c>
    </row>
    <row r="998" spans="1:15" x14ac:dyDescent="0.35">
      <c r="A998">
        <v>42</v>
      </c>
      <c r="B998">
        <v>39</v>
      </c>
      <c r="C998">
        <v>36</v>
      </c>
      <c r="D998">
        <v>34</v>
      </c>
      <c r="E998">
        <v>33</v>
      </c>
      <c r="F998">
        <v>32</v>
      </c>
      <c r="H998">
        <f>1</f>
        <v>1</v>
      </c>
      <c r="I998">
        <f>COUNTA(input478[[#This Row],[Column1.1]:[Column1.8]])</f>
        <v>6</v>
      </c>
      <c r="J998" t="str">
        <f>ADDRESS(ROW(),input478[[#This Row],[first col]]+1,4)&amp;":"&amp;ADDRESS(ROW(),input478[[#This Row],[lastcol]],4)</f>
        <v>B998:F998</v>
      </c>
      <c r="K998" t="str">
        <f>ADDRESS(ROW(),input478[[#This Row],[first col]],4)&amp;":"&amp;ADDRESS(ROW(),input478[[#This Row],[lastcol]]-1,4)</f>
        <v>A998:E998</v>
      </c>
      <c r="L998" t="b" cm="1">
        <f t="array" aca="1" ref="L998" ca="1">SUMPRODUCT(--(INDIRECT(input478[[#This Row],[range1]])&lt;INDIRECT(input478[[#This Row],[range2]])))=COUNT(INDIRECT(input478[[#This Row],[range1]]))</f>
        <v>1</v>
      </c>
      <c r="M998" t="b" cm="1">
        <f t="array" aca="1" ref="M998" ca="1">SUMPRODUCT(--(INDIRECT(input478[[#This Row],[range1]])&gt;INDIRECT(input478[[#This Row],[range2]])))=COUNT(INDIRECT(input478[[#This Row],[range1]]))</f>
        <v>0</v>
      </c>
      <c r="N998" t="b">
        <f ca="1">IF(AND(NOT(input478[[#This Row],[All DESC?]]),NOT(input478[[#This Row],[All ASC?]])),FALSE(),TRUE())</f>
        <v>1</v>
      </c>
      <c r="O998" cm="1">
        <f t="array" aca="1" ref="O998" ca="1">IF(AND(input478[[#This Row],[Safe Part 1]],(MAX(ABS((INDIRECT(input478[[#This Row],[range2]]))-(INDIRECT(input478[[#This Row],[range1]])))))&lt;=3),1,0)</f>
        <v>1</v>
      </c>
    </row>
    <row r="999" spans="1:15" x14ac:dyDescent="0.35">
      <c r="A999">
        <v>10</v>
      </c>
      <c r="B999">
        <v>13</v>
      </c>
      <c r="C999">
        <v>16</v>
      </c>
      <c r="D999">
        <v>17</v>
      </c>
      <c r="H999">
        <f>1</f>
        <v>1</v>
      </c>
      <c r="I999">
        <f>COUNTA(input478[[#This Row],[Column1.1]:[Column1.8]])</f>
        <v>4</v>
      </c>
      <c r="J999" t="str">
        <f>ADDRESS(ROW(),input478[[#This Row],[first col]]+1,4)&amp;":"&amp;ADDRESS(ROW(),input478[[#This Row],[lastcol]],4)</f>
        <v>B999:D999</v>
      </c>
      <c r="K999" t="str">
        <f>ADDRESS(ROW(),input478[[#This Row],[first col]],4)&amp;":"&amp;ADDRESS(ROW(),input478[[#This Row],[lastcol]]-1,4)</f>
        <v>A999:C999</v>
      </c>
      <c r="L999" t="b" cm="1">
        <f t="array" aca="1" ref="L999" ca="1">SUMPRODUCT(--(INDIRECT(input478[[#This Row],[range1]])&lt;INDIRECT(input478[[#This Row],[range2]])))=COUNT(INDIRECT(input478[[#This Row],[range1]]))</f>
        <v>0</v>
      </c>
      <c r="M999" t="b" cm="1">
        <f t="array" aca="1" ref="M999" ca="1">SUMPRODUCT(--(INDIRECT(input478[[#This Row],[range1]])&gt;INDIRECT(input478[[#This Row],[range2]])))=COUNT(INDIRECT(input478[[#This Row],[range1]]))</f>
        <v>1</v>
      </c>
      <c r="N999" t="b">
        <f ca="1">IF(AND(NOT(input478[[#This Row],[All DESC?]]),NOT(input478[[#This Row],[All ASC?]])),FALSE(),TRUE())</f>
        <v>1</v>
      </c>
      <c r="O999" cm="1">
        <f t="array" aca="1" ref="O999" ca="1">IF(AND(input478[[#This Row],[Safe Part 1]],(MAX(ABS((INDIRECT(input478[[#This Row],[range2]]))-(INDIRECT(input478[[#This Row],[range1]])))))&lt;=3),1,0)</f>
        <v>1</v>
      </c>
    </row>
    <row r="1000" spans="1:15" x14ac:dyDescent="0.35">
      <c r="A1000">
        <v>14</v>
      </c>
      <c r="B1000">
        <v>10</v>
      </c>
      <c r="C1000">
        <v>7</v>
      </c>
      <c r="D1000">
        <v>5</v>
      </c>
      <c r="E1000">
        <v>3</v>
      </c>
      <c r="H1000">
        <f>1</f>
        <v>1</v>
      </c>
      <c r="I1000">
        <f>COUNTA(input478[[#This Row],[Column1.1]:[Column1.8]])</f>
        <v>5</v>
      </c>
      <c r="J1000" t="str">
        <f>ADDRESS(ROW(),input478[[#This Row],[first col]]+1,4)&amp;":"&amp;ADDRESS(ROW(),input478[[#This Row],[lastcol]],4)</f>
        <v>B1000:E1000</v>
      </c>
      <c r="K1000" t="str">
        <f>ADDRESS(ROW(),input478[[#This Row],[first col]],4)&amp;":"&amp;ADDRESS(ROW(),input478[[#This Row],[lastcol]]-1,4)</f>
        <v>A1000:D1000</v>
      </c>
      <c r="L1000" t="b" cm="1">
        <f t="array" aca="1" ref="L1000" ca="1">SUMPRODUCT(--(INDIRECT(input478[[#This Row],[range1]])&lt;INDIRECT(input478[[#This Row],[range2]])))=COUNT(INDIRECT(input478[[#This Row],[range1]]))</f>
        <v>1</v>
      </c>
      <c r="M1000" t="b" cm="1">
        <f t="array" aca="1" ref="M1000" ca="1">SUMPRODUCT(--(INDIRECT(input478[[#This Row],[range1]])&gt;INDIRECT(input478[[#This Row],[range2]])))=COUNT(INDIRECT(input478[[#This Row],[range1]]))</f>
        <v>0</v>
      </c>
      <c r="N1000" t="b">
        <f ca="1">IF(AND(NOT(input478[[#This Row],[All DESC?]]),NOT(input478[[#This Row],[All ASC?]])),FALSE(),TRUE())</f>
        <v>1</v>
      </c>
      <c r="O1000" cm="1">
        <f t="array" aca="1" ref="O1000" ca="1">IF(AND(input478[[#This Row],[Safe Part 1]],(MAX(ABS((INDIRECT(input478[[#This Row],[range2]]))-(INDIRECT(input478[[#This Row],[range1]])))))&lt;=3),1,0)</f>
        <v>0</v>
      </c>
    </row>
    <row r="1001" spans="1:15" x14ac:dyDescent="0.35">
      <c r="A1001">
        <v>47</v>
      </c>
      <c r="B1001">
        <v>50</v>
      </c>
      <c r="C1001">
        <v>52</v>
      </c>
      <c r="D1001">
        <v>53</v>
      </c>
      <c r="E1001">
        <v>54</v>
      </c>
      <c r="F1001">
        <v>57</v>
      </c>
      <c r="G1001">
        <v>59</v>
      </c>
      <c r="H1001">
        <f>1</f>
        <v>1</v>
      </c>
      <c r="I1001">
        <f>COUNTA(input478[[#This Row],[Column1.1]:[Column1.8]])</f>
        <v>7</v>
      </c>
      <c r="J1001" t="str">
        <f>ADDRESS(ROW(),input478[[#This Row],[first col]]+1,4)&amp;":"&amp;ADDRESS(ROW(),input478[[#This Row],[lastcol]],4)</f>
        <v>B1001:G1001</v>
      </c>
      <c r="K1001" t="str">
        <f>ADDRESS(ROW(),input478[[#This Row],[first col]],4)&amp;":"&amp;ADDRESS(ROW(),input478[[#This Row],[lastcol]]-1,4)</f>
        <v>A1001:F1001</v>
      </c>
      <c r="L1001" t="b" cm="1">
        <f t="array" aca="1" ref="L1001" ca="1">SUMPRODUCT(--(INDIRECT(input478[[#This Row],[range1]])&lt;INDIRECT(input478[[#This Row],[range2]])))=COUNT(INDIRECT(input478[[#This Row],[range1]]))</f>
        <v>0</v>
      </c>
      <c r="M1001" t="b" cm="1">
        <f t="array" aca="1" ref="M1001" ca="1">SUMPRODUCT(--(INDIRECT(input478[[#This Row],[range1]])&gt;INDIRECT(input478[[#This Row],[range2]])))=COUNT(INDIRECT(input478[[#This Row],[range1]]))</f>
        <v>1</v>
      </c>
      <c r="N1001" t="b">
        <f ca="1">IF(AND(NOT(input478[[#This Row],[All DESC?]]),NOT(input478[[#This Row],[All ASC?]])),FALSE(),TRUE())</f>
        <v>1</v>
      </c>
      <c r="O1001" cm="1">
        <f t="array" aca="1" ref="O1001" ca="1">IF(AND(input478[[#This Row],[Safe Part 1]],(MAX(ABS((INDIRECT(input478[[#This Row],[range2]]))-(INDIRECT(input478[[#This Row],[range1]])))))&lt;=3),1,0)</f>
        <v>1</v>
      </c>
    </row>
    <row r="1002" spans="1:15" x14ac:dyDescent="0.35">
      <c r="A1002">
        <v>28</v>
      </c>
      <c r="B1002">
        <v>32</v>
      </c>
      <c r="C1002">
        <v>33</v>
      </c>
      <c r="D1002">
        <v>34</v>
      </c>
      <c r="H1002">
        <f>1</f>
        <v>1</v>
      </c>
      <c r="I1002">
        <f>COUNTA(input478[[#This Row],[Column1.1]:[Column1.8]])</f>
        <v>4</v>
      </c>
      <c r="J1002" t="str">
        <f>ADDRESS(ROW(),input478[[#This Row],[first col]]+1,4)&amp;":"&amp;ADDRESS(ROW(),input478[[#This Row],[lastcol]],4)</f>
        <v>B1002:D1002</v>
      </c>
      <c r="K1002" t="str">
        <f>ADDRESS(ROW(),input478[[#This Row],[first col]],4)&amp;":"&amp;ADDRESS(ROW(),input478[[#This Row],[lastcol]]-1,4)</f>
        <v>A1002:C1002</v>
      </c>
      <c r="L1002" t="b" cm="1">
        <f t="array" aca="1" ref="L1002" ca="1">SUMPRODUCT(--(INDIRECT(input478[[#This Row],[range1]])&lt;INDIRECT(input478[[#This Row],[range2]])))=COUNT(INDIRECT(input478[[#This Row],[range1]]))</f>
        <v>0</v>
      </c>
      <c r="M1002" t="b" cm="1">
        <f t="array" aca="1" ref="M1002" ca="1">SUMPRODUCT(--(INDIRECT(input478[[#This Row],[range1]])&gt;INDIRECT(input478[[#This Row],[range2]])))=COUNT(INDIRECT(input478[[#This Row],[range1]]))</f>
        <v>1</v>
      </c>
      <c r="N1002" t="b">
        <f ca="1">IF(AND(NOT(input478[[#This Row],[All DESC?]]),NOT(input478[[#This Row],[All ASC?]])),FALSE(),TRUE())</f>
        <v>1</v>
      </c>
      <c r="O1002" cm="1">
        <f t="array" aca="1" ref="O1002" ca="1">IF(AND(input478[[#This Row],[Safe Part 1]],(MAX(ABS((INDIRECT(input478[[#This Row],[range2]]))-(INDIRECT(input478[[#This Row],[range1]])))))&lt;=3),1,0)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9FD5D-A2B5-47AB-8BB3-92C662348DD1}">
  <dimension ref="A1:O1002"/>
  <sheetViews>
    <sheetView workbookViewId="0">
      <selection activeCell="O3" sqref="O3:O1002"/>
    </sheetView>
  </sheetViews>
  <sheetFormatPr defaultRowHeight="13.5" x14ac:dyDescent="0.35"/>
  <cols>
    <col min="1" max="7" width="12.44140625" bestFit="1" customWidth="1"/>
    <col min="8" max="11" width="12.44140625" customWidth="1"/>
    <col min="15" max="15" width="10.0546875" bestFit="1" customWidth="1"/>
  </cols>
  <sheetData>
    <row r="1" spans="1:15" x14ac:dyDescent="0.35">
      <c r="O1" s="1" t="s">
        <v>21</v>
      </c>
    </row>
    <row r="2" spans="1:15" x14ac:dyDescent="0.35">
      <c r="A2" t="s">
        <v>9</v>
      </c>
      <c r="B2" t="s">
        <v>10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5</v>
      </c>
      <c r="M2" t="s">
        <v>6</v>
      </c>
      <c r="N2" t="s">
        <v>7</v>
      </c>
      <c r="O2" t="s">
        <v>8</v>
      </c>
    </row>
    <row r="3" spans="1:15" x14ac:dyDescent="0.35">
      <c r="A3">
        <v>35</v>
      </c>
      <c r="B3">
        <v>37</v>
      </c>
      <c r="C3">
        <v>41</v>
      </c>
      <c r="D3">
        <v>43</v>
      </c>
      <c r="E3">
        <v>41</v>
      </c>
      <c r="H3">
        <f>1</f>
        <v>1</v>
      </c>
      <c r="I3">
        <f>COUNTA(input479[[#This Row],[Column1.1]:[Column1.8]])</f>
        <v>5</v>
      </c>
      <c r="J3" t="str">
        <f>ADDRESS(ROW(),input479[[#This Row],[first col]]+1,4)&amp;":"&amp;ADDRESS(ROW(),input479[[#This Row],[lastcol]],4)</f>
        <v>B3:E3</v>
      </c>
      <c r="K3" t="str">
        <f>ADDRESS(ROW(),input479[[#This Row],[first col]],4)&amp;":"&amp;ADDRESS(ROW(),input479[[#This Row],[lastcol]]-1,4)</f>
        <v>A3:D3</v>
      </c>
      <c r="L3" t="b" cm="1">
        <f t="array" aca="1" ref="L3" ca="1">SUMPRODUCT(--(INDIRECT(input479[[#This Row],[range1]])&lt;INDIRECT(input479[[#This Row],[range2]])))=COUNT(INDIRECT(input479[[#This Row],[range1]]))</f>
        <v>0</v>
      </c>
      <c r="M3" t="b" cm="1">
        <f t="array" aca="1" ref="M3" ca="1">SUMPRODUCT(--(INDIRECT(input479[[#This Row],[range1]])&gt;INDIRECT(input479[[#This Row],[range2]])))=COUNT(INDIRECT(input479[[#This Row],[range1]]))</f>
        <v>0</v>
      </c>
      <c r="N3" t="b">
        <f ca="1">IF(AND(NOT(input479[[#This Row],[All DESC?]]),NOT(input479[[#This Row],[All ASC?]])),FALSE(),TRUE())</f>
        <v>0</v>
      </c>
      <c r="O3" cm="1">
        <f t="array" aca="1" ref="O3" ca="1">IF(AND(input479[[#This Row],[Safe Part 1]],(MAX(ABS((INDIRECT(input479[[#This Row],[range2]]))-(INDIRECT(input479[[#This Row],[range1]])))))&lt;=3),1,0)</f>
        <v>0</v>
      </c>
    </row>
    <row r="4" spans="1:15" x14ac:dyDescent="0.35">
      <c r="A4">
        <v>64</v>
      </c>
      <c r="B4">
        <v>66</v>
      </c>
      <c r="C4">
        <v>71</v>
      </c>
      <c r="D4">
        <v>72</v>
      </c>
      <c r="E4">
        <v>72</v>
      </c>
      <c r="H4">
        <f>1</f>
        <v>1</v>
      </c>
      <c r="I4">
        <f>COUNTA(input479[[#This Row],[Column1.1]:[Column1.8]])</f>
        <v>5</v>
      </c>
      <c r="J4" t="str">
        <f>ADDRESS(ROW(),input479[[#This Row],[first col]]+1,4)&amp;":"&amp;ADDRESS(ROW(),input479[[#This Row],[lastcol]],4)</f>
        <v>B4:E4</v>
      </c>
      <c r="K4" t="str">
        <f>ADDRESS(ROW(),input479[[#This Row],[first col]],4)&amp;":"&amp;ADDRESS(ROW(),input479[[#This Row],[lastcol]]-1,4)</f>
        <v>A4:D4</v>
      </c>
      <c r="L4" t="b" cm="1">
        <f t="array" aca="1" ref="L4" ca="1">SUMPRODUCT(--(INDIRECT(input479[[#This Row],[range1]])&lt;INDIRECT(input479[[#This Row],[range2]])))=COUNT(INDIRECT(input479[[#This Row],[range1]]))</f>
        <v>0</v>
      </c>
      <c r="M4" t="b" cm="1">
        <f t="array" aca="1" ref="M4" ca="1">SUMPRODUCT(--(INDIRECT(input479[[#This Row],[range1]])&gt;INDIRECT(input479[[#This Row],[range2]])))=COUNT(INDIRECT(input479[[#This Row],[range1]]))</f>
        <v>0</v>
      </c>
      <c r="N4" t="b">
        <f ca="1">IF(AND(NOT(input479[[#This Row],[All DESC?]]),NOT(input479[[#This Row],[All ASC?]])),FALSE(),TRUE())</f>
        <v>0</v>
      </c>
      <c r="O4" cm="1">
        <f t="array" aca="1" ref="O4" ca="1">IF(AND(input479[[#This Row],[Safe Part 1]],(MAX(ABS((INDIRECT(input479[[#This Row],[range2]]))-(INDIRECT(input479[[#This Row],[range1]])))))&lt;=3),1,0)</f>
        <v>0</v>
      </c>
    </row>
    <row r="5" spans="1:15" x14ac:dyDescent="0.35">
      <c r="A5">
        <v>45</v>
      </c>
      <c r="B5">
        <v>47</v>
      </c>
      <c r="C5">
        <v>51</v>
      </c>
      <c r="D5">
        <v>52</v>
      </c>
      <c r="E5">
        <v>53</v>
      </c>
      <c r="F5">
        <v>55</v>
      </c>
      <c r="G5">
        <v>59</v>
      </c>
      <c r="H5">
        <f>1</f>
        <v>1</v>
      </c>
      <c r="I5">
        <f>COUNTA(input479[[#This Row],[Column1.1]:[Column1.8]])</f>
        <v>7</v>
      </c>
      <c r="J5" t="str">
        <f>ADDRESS(ROW(),input479[[#This Row],[first col]]+1,4)&amp;":"&amp;ADDRESS(ROW(),input479[[#This Row],[lastcol]],4)</f>
        <v>B5:G5</v>
      </c>
      <c r="K5" t="str">
        <f>ADDRESS(ROW(),input479[[#This Row],[first col]],4)&amp;":"&amp;ADDRESS(ROW(),input479[[#This Row],[lastcol]]-1,4)</f>
        <v>A5:F5</v>
      </c>
      <c r="L5" t="b" cm="1">
        <f t="array" aca="1" ref="L5" ca="1">SUMPRODUCT(--(INDIRECT(input479[[#This Row],[range1]])&lt;INDIRECT(input479[[#This Row],[range2]])))=COUNT(INDIRECT(input479[[#This Row],[range1]]))</f>
        <v>0</v>
      </c>
      <c r="M5" t="b" cm="1">
        <f t="array" aca="1" ref="M5" ca="1">SUMPRODUCT(--(INDIRECT(input479[[#This Row],[range1]])&gt;INDIRECT(input479[[#This Row],[range2]])))=COUNT(INDIRECT(input479[[#This Row],[range1]]))</f>
        <v>1</v>
      </c>
      <c r="N5" t="b">
        <f ca="1">IF(AND(NOT(input479[[#This Row],[All DESC?]]),NOT(input479[[#This Row],[All ASC?]])),FALSE(),TRUE())</f>
        <v>1</v>
      </c>
      <c r="O5" cm="1">
        <f t="array" aca="1" ref="O5" ca="1">IF(AND(input479[[#This Row],[Safe Part 1]],(MAX(ABS((INDIRECT(input479[[#This Row],[range2]]))-(INDIRECT(input479[[#This Row],[range1]])))))&lt;=3),1,0)</f>
        <v>0</v>
      </c>
    </row>
    <row r="6" spans="1:15" x14ac:dyDescent="0.35">
      <c r="A6">
        <v>16</v>
      </c>
      <c r="B6">
        <v>18</v>
      </c>
      <c r="C6">
        <v>20</v>
      </c>
      <c r="D6">
        <v>23</v>
      </c>
      <c r="E6">
        <v>29</v>
      </c>
      <c r="H6">
        <f>1</f>
        <v>1</v>
      </c>
      <c r="I6">
        <f>COUNTA(input479[[#This Row],[Column1.1]:[Column1.8]])</f>
        <v>5</v>
      </c>
      <c r="J6" t="str">
        <f>ADDRESS(ROW(),input479[[#This Row],[first col]]+1,4)&amp;":"&amp;ADDRESS(ROW(),input479[[#This Row],[lastcol]],4)</f>
        <v>B6:E6</v>
      </c>
      <c r="K6" t="str">
        <f>ADDRESS(ROW(),input479[[#This Row],[first col]],4)&amp;":"&amp;ADDRESS(ROW(),input479[[#This Row],[lastcol]]-1,4)</f>
        <v>A6:D6</v>
      </c>
      <c r="L6" t="b" cm="1">
        <f t="array" aca="1" ref="L6" ca="1">SUMPRODUCT(--(INDIRECT(input479[[#This Row],[range1]])&lt;INDIRECT(input479[[#This Row],[range2]])))=COUNT(INDIRECT(input479[[#This Row],[range1]]))</f>
        <v>0</v>
      </c>
      <c r="M6" t="b" cm="1">
        <f t="array" aca="1" ref="M6" ca="1">SUMPRODUCT(--(INDIRECT(input479[[#This Row],[range1]])&gt;INDIRECT(input479[[#This Row],[range2]])))=COUNT(INDIRECT(input479[[#This Row],[range1]]))</f>
        <v>1</v>
      </c>
      <c r="N6" t="b">
        <f ca="1">IF(AND(NOT(input479[[#This Row],[All DESC?]]),NOT(input479[[#This Row],[All ASC?]])),FALSE(),TRUE())</f>
        <v>1</v>
      </c>
      <c r="O6" cm="1">
        <f t="array" aca="1" ref="O6" ca="1">IF(AND(input479[[#This Row],[Safe Part 1]],(MAX(ABS((INDIRECT(input479[[#This Row],[range2]]))-(INDIRECT(input479[[#This Row],[range1]])))))&lt;=3),1,0)</f>
        <v>0</v>
      </c>
    </row>
    <row r="7" spans="1:15" x14ac:dyDescent="0.35">
      <c r="A7">
        <v>36</v>
      </c>
      <c r="B7">
        <v>39</v>
      </c>
      <c r="C7">
        <v>43</v>
      </c>
      <c r="D7">
        <v>44</v>
      </c>
      <c r="E7">
        <v>41</v>
      </c>
      <c r="F7">
        <v>44</v>
      </c>
      <c r="H7">
        <f>1</f>
        <v>1</v>
      </c>
      <c r="I7">
        <f>COUNTA(input479[[#This Row],[Column1.1]:[Column1.8]])</f>
        <v>6</v>
      </c>
      <c r="J7" t="str">
        <f>ADDRESS(ROW(),input479[[#This Row],[first col]]+1,4)&amp;":"&amp;ADDRESS(ROW(),input479[[#This Row],[lastcol]],4)</f>
        <v>B7:F7</v>
      </c>
      <c r="K7" t="str">
        <f>ADDRESS(ROW(),input479[[#This Row],[first col]],4)&amp;":"&amp;ADDRESS(ROW(),input479[[#This Row],[lastcol]]-1,4)</f>
        <v>A7:E7</v>
      </c>
      <c r="L7" t="b" cm="1">
        <f t="array" aca="1" ref="L7" ca="1">SUMPRODUCT(--(INDIRECT(input479[[#This Row],[range1]])&lt;INDIRECT(input479[[#This Row],[range2]])))=COUNT(INDIRECT(input479[[#This Row],[range1]]))</f>
        <v>0</v>
      </c>
      <c r="M7" t="b" cm="1">
        <f t="array" aca="1" ref="M7" ca="1">SUMPRODUCT(--(INDIRECT(input479[[#This Row],[range1]])&gt;INDIRECT(input479[[#This Row],[range2]])))=COUNT(INDIRECT(input479[[#This Row],[range1]]))</f>
        <v>0</v>
      </c>
      <c r="N7" t="b">
        <f ca="1">IF(AND(NOT(input479[[#This Row],[All DESC?]]),NOT(input479[[#This Row],[All ASC?]])),FALSE(),TRUE())</f>
        <v>0</v>
      </c>
      <c r="O7" cm="1">
        <f t="array" aca="1" ref="O7" ca="1">IF(AND(input479[[#This Row],[Safe Part 1]],(MAX(ABS((INDIRECT(input479[[#This Row],[range2]]))-(INDIRECT(input479[[#This Row],[range1]])))))&lt;=3),1,0)</f>
        <v>0</v>
      </c>
    </row>
    <row r="8" spans="1:15" x14ac:dyDescent="0.35">
      <c r="A8">
        <v>42</v>
      </c>
      <c r="B8">
        <v>45</v>
      </c>
      <c r="C8">
        <v>44</v>
      </c>
      <c r="D8">
        <v>42</v>
      </c>
      <c r="H8">
        <f>1</f>
        <v>1</v>
      </c>
      <c r="I8">
        <f>COUNTA(input479[[#This Row],[Column1.1]:[Column1.8]])</f>
        <v>4</v>
      </c>
      <c r="J8" t="str">
        <f>ADDRESS(ROW(),input479[[#This Row],[first col]]+1,4)&amp;":"&amp;ADDRESS(ROW(),input479[[#This Row],[lastcol]],4)</f>
        <v>B8:D8</v>
      </c>
      <c r="K8" t="str">
        <f>ADDRESS(ROW(),input479[[#This Row],[first col]],4)&amp;":"&amp;ADDRESS(ROW(),input479[[#This Row],[lastcol]]-1,4)</f>
        <v>A8:C8</v>
      </c>
      <c r="L8" t="b" cm="1">
        <f t="array" aca="1" ref="L8" ca="1">SUMPRODUCT(--(INDIRECT(input479[[#This Row],[range1]])&lt;INDIRECT(input479[[#This Row],[range2]])))=COUNT(INDIRECT(input479[[#This Row],[range1]]))</f>
        <v>0</v>
      </c>
      <c r="M8" t="b" cm="1">
        <f t="array" aca="1" ref="M8" ca="1">SUMPRODUCT(--(INDIRECT(input479[[#This Row],[range1]])&gt;INDIRECT(input479[[#This Row],[range2]])))=COUNT(INDIRECT(input479[[#This Row],[range1]]))</f>
        <v>0</v>
      </c>
      <c r="N8" t="b">
        <f ca="1">IF(AND(NOT(input479[[#This Row],[All DESC?]]),NOT(input479[[#This Row],[All ASC?]])),FALSE(),TRUE())</f>
        <v>0</v>
      </c>
      <c r="O8" cm="1">
        <f t="array" aca="1" ref="O8" ca="1">IF(AND(input479[[#This Row],[Safe Part 1]],(MAX(ABS((INDIRECT(input479[[#This Row],[range2]]))-(INDIRECT(input479[[#This Row],[range1]])))))&lt;=3),1,0)</f>
        <v>0</v>
      </c>
    </row>
    <row r="9" spans="1:15" x14ac:dyDescent="0.35">
      <c r="A9">
        <v>82</v>
      </c>
      <c r="B9">
        <v>85</v>
      </c>
      <c r="C9">
        <v>87</v>
      </c>
      <c r="D9">
        <v>88</v>
      </c>
      <c r="E9">
        <v>86</v>
      </c>
      <c r="F9">
        <v>86</v>
      </c>
      <c r="H9">
        <f>1</f>
        <v>1</v>
      </c>
      <c r="I9">
        <f>COUNTA(input479[[#This Row],[Column1.1]:[Column1.8]])</f>
        <v>6</v>
      </c>
      <c r="J9" t="str">
        <f>ADDRESS(ROW(),input479[[#This Row],[first col]]+1,4)&amp;":"&amp;ADDRESS(ROW(),input479[[#This Row],[lastcol]],4)</f>
        <v>B9:F9</v>
      </c>
      <c r="K9" t="str">
        <f>ADDRESS(ROW(),input479[[#This Row],[first col]],4)&amp;":"&amp;ADDRESS(ROW(),input479[[#This Row],[lastcol]]-1,4)</f>
        <v>A9:E9</v>
      </c>
      <c r="L9" t="b" cm="1">
        <f t="array" aca="1" ref="L9" ca="1">SUMPRODUCT(--(INDIRECT(input479[[#This Row],[range1]])&lt;INDIRECT(input479[[#This Row],[range2]])))=COUNT(INDIRECT(input479[[#This Row],[range1]]))</f>
        <v>0</v>
      </c>
      <c r="M9" t="b" cm="1">
        <f t="array" aca="1" ref="M9" ca="1">SUMPRODUCT(--(INDIRECT(input479[[#This Row],[range1]])&gt;INDIRECT(input479[[#This Row],[range2]])))=COUNT(INDIRECT(input479[[#This Row],[range1]]))</f>
        <v>0</v>
      </c>
      <c r="N9" t="b">
        <f ca="1">IF(AND(NOT(input479[[#This Row],[All DESC?]]),NOT(input479[[#This Row],[All ASC?]])),FALSE(),TRUE())</f>
        <v>0</v>
      </c>
      <c r="O9" cm="1">
        <f t="array" aca="1" ref="O9" ca="1">IF(AND(input479[[#This Row],[Safe Part 1]],(MAX(ABS((INDIRECT(input479[[#This Row],[range2]]))-(INDIRECT(input479[[#This Row],[range1]])))))&lt;=3),1,0)</f>
        <v>0</v>
      </c>
    </row>
    <row r="10" spans="1:15" x14ac:dyDescent="0.35">
      <c r="A10">
        <v>42</v>
      </c>
      <c r="B10">
        <v>45</v>
      </c>
      <c r="C10">
        <v>45</v>
      </c>
      <c r="D10">
        <v>47</v>
      </c>
      <c r="E10">
        <v>51</v>
      </c>
      <c r="H10">
        <f>1</f>
        <v>1</v>
      </c>
      <c r="I10">
        <f>COUNTA(input479[[#This Row],[Column1.1]:[Column1.8]])</f>
        <v>5</v>
      </c>
      <c r="J10" t="str">
        <f>ADDRESS(ROW(),input479[[#This Row],[first col]]+1,4)&amp;":"&amp;ADDRESS(ROW(),input479[[#This Row],[lastcol]],4)</f>
        <v>B10:E10</v>
      </c>
      <c r="K10" t="str">
        <f>ADDRESS(ROW(),input479[[#This Row],[first col]],4)&amp;":"&amp;ADDRESS(ROW(),input479[[#This Row],[lastcol]]-1,4)</f>
        <v>A10:D10</v>
      </c>
      <c r="L10" t="b" cm="1">
        <f t="array" aca="1" ref="L10" ca="1">SUMPRODUCT(--(INDIRECT(input479[[#This Row],[range1]])&lt;INDIRECT(input479[[#This Row],[range2]])))=COUNT(INDIRECT(input479[[#This Row],[range1]]))</f>
        <v>0</v>
      </c>
      <c r="M10" t="b" cm="1">
        <f t="array" aca="1" ref="M10" ca="1">SUMPRODUCT(--(INDIRECT(input479[[#This Row],[range1]])&gt;INDIRECT(input479[[#This Row],[range2]])))=COUNT(INDIRECT(input479[[#This Row],[range1]]))</f>
        <v>0</v>
      </c>
      <c r="N10" t="b">
        <f ca="1">IF(AND(NOT(input479[[#This Row],[All DESC?]]),NOT(input479[[#This Row],[All ASC?]])),FALSE(),TRUE())</f>
        <v>0</v>
      </c>
      <c r="O10" cm="1">
        <f t="array" aca="1" ref="O10" ca="1">IF(AND(input479[[#This Row],[Safe Part 1]],(MAX(ABS((INDIRECT(input479[[#This Row],[range2]]))-(INDIRECT(input479[[#This Row],[range1]])))))&lt;=3),1,0)</f>
        <v>0</v>
      </c>
    </row>
    <row r="11" spans="1:15" x14ac:dyDescent="0.35">
      <c r="A11">
        <v>57</v>
      </c>
      <c r="B11">
        <v>60</v>
      </c>
      <c r="C11">
        <v>65</v>
      </c>
      <c r="D11">
        <v>63</v>
      </c>
      <c r="E11">
        <v>65</v>
      </c>
      <c r="F11">
        <v>70</v>
      </c>
      <c r="H11">
        <f>1</f>
        <v>1</v>
      </c>
      <c r="I11">
        <f>COUNTA(input479[[#This Row],[Column1.1]:[Column1.8]])</f>
        <v>6</v>
      </c>
      <c r="J11" t="str">
        <f>ADDRESS(ROW(),input479[[#This Row],[first col]]+1,4)&amp;":"&amp;ADDRESS(ROW(),input479[[#This Row],[lastcol]],4)</f>
        <v>B11:F11</v>
      </c>
      <c r="K11" t="str">
        <f>ADDRESS(ROW(),input479[[#This Row],[first col]],4)&amp;":"&amp;ADDRESS(ROW(),input479[[#This Row],[lastcol]]-1,4)</f>
        <v>A11:E11</v>
      </c>
      <c r="L11" t="b" cm="1">
        <f t="array" aca="1" ref="L11" ca="1">SUMPRODUCT(--(INDIRECT(input479[[#This Row],[range1]])&lt;INDIRECT(input479[[#This Row],[range2]])))=COUNT(INDIRECT(input479[[#This Row],[range1]]))</f>
        <v>0</v>
      </c>
      <c r="M11" t="b" cm="1">
        <f t="array" aca="1" ref="M11" ca="1">SUMPRODUCT(--(INDIRECT(input479[[#This Row],[range1]])&gt;INDIRECT(input479[[#This Row],[range2]])))=COUNT(INDIRECT(input479[[#This Row],[range1]]))</f>
        <v>0</v>
      </c>
      <c r="N11" t="b">
        <f ca="1">IF(AND(NOT(input479[[#This Row],[All DESC?]]),NOT(input479[[#This Row],[All ASC?]])),FALSE(),TRUE())</f>
        <v>0</v>
      </c>
      <c r="O11" cm="1">
        <f t="array" aca="1" ref="O11" ca="1">IF(AND(input479[[#This Row],[Safe Part 1]],(MAX(ABS((INDIRECT(input479[[#This Row],[range2]]))-(INDIRECT(input479[[#This Row],[range1]])))))&lt;=3),1,0)</f>
        <v>0</v>
      </c>
    </row>
    <row r="12" spans="1:15" x14ac:dyDescent="0.35">
      <c r="A12">
        <v>88</v>
      </c>
      <c r="B12">
        <v>90</v>
      </c>
      <c r="C12">
        <v>93</v>
      </c>
      <c r="D12">
        <v>95</v>
      </c>
      <c r="E12">
        <v>97</v>
      </c>
      <c r="H12">
        <f>1</f>
        <v>1</v>
      </c>
      <c r="I12">
        <f>COUNTA(input479[[#This Row],[Column1.1]:[Column1.8]])</f>
        <v>5</v>
      </c>
      <c r="J12" t="str">
        <f>ADDRESS(ROW(),input479[[#This Row],[first col]]+1,4)&amp;":"&amp;ADDRESS(ROW(),input479[[#This Row],[lastcol]],4)</f>
        <v>B12:E12</v>
      </c>
      <c r="K12" t="str">
        <f>ADDRESS(ROW(),input479[[#This Row],[first col]],4)&amp;":"&amp;ADDRESS(ROW(),input479[[#This Row],[lastcol]]-1,4)</f>
        <v>A12:D12</v>
      </c>
      <c r="L12" t="b" cm="1">
        <f t="array" aca="1" ref="L12" ca="1">SUMPRODUCT(--(INDIRECT(input479[[#This Row],[range1]])&lt;INDIRECT(input479[[#This Row],[range2]])))=COUNT(INDIRECT(input479[[#This Row],[range1]]))</f>
        <v>0</v>
      </c>
      <c r="M12" t="b" cm="1">
        <f t="array" aca="1" ref="M12" ca="1">SUMPRODUCT(--(INDIRECT(input479[[#This Row],[range1]])&gt;INDIRECT(input479[[#This Row],[range2]])))=COUNT(INDIRECT(input479[[#This Row],[range1]]))</f>
        <v>1</v>
      </c>
      <c r="N12" t="b">
        <f ca="1">IF(AND(NOT(input479[[#This Row],[All DESC?]]),NOT(input479[[#This Row],[All ASC?]])),FALSE(),TRUE())</f>
        <v>1</v>
      </c>
      <c r="O12" cm="1">
        <f t="array" aca="1" ref="O12" ca="1">IF(AND(input479[[#This Row],[Safe Part 1]],(MAX(ABS((INDIRECT(input479[[#This Row],[range2]]))-(INDIRECT(input479[[#This Row],[range1]])))))&lt;=3),1,0)</f>
        <v>1</v>
      </c>
    </row>
    <row r="13" spans="1:15" x14ac:dyDescent="0.35">
      <c r="A13">
        <v>54</v>
      </c>
      <c r="B13">
        <v>56</v>
      </c>
      <c r="C13">
        <v>59</v>
      </c>
      <c r="D13">
        <v>60</v>
      </c>
      <c r="E13">
        <v>60</v>
      </c>
      <c r="F13">
        <v>62</v>
      </c>
      <c r="G13">
        <v>61</v>
      </c>
      <c r="H13">
        <f>1</f>
        <v>1</v>
      </c>
      <c r="I13">
        <f>COUNTA(input479[[#This Row],[Column1.1]:[Column1.8]])</f>
        <v>7</v>
      </c>
      <c r="J13" t="str">
        <f>ADDRESS(ROW(),input479[[#This Row],[first col]]+1,4)&amp;":"&amp;ADDRESS(ROW(),input479[[#This Row],[lastcol]],4)</f>
        <v>B13:G13</v>
      </c>
      <c r="K13" t="str">
        <f>ADDRESS(ROW(),input479[[#This Row],[first col]],4)&amp;":"&amp;ADDRESS(ROW(),input479[[#This Row],[lastcol]]-1,4)</f>
        <v>A13:F13</v>
      </c>
      <c r="L13" t="b" cm="1">
        <f t="array" aca="1" ref="L13" ca="1">SUMPRODUCT(--(INDIRECT(input479[[#This Row],[range1]])&lt;INDIRECT(input479[[#This Row],[range2]])))=COUNT(INDIRECT(input479[[#This Row],[range1]]))</f>
        <v>0</v>
      </c>
      <c r="M13" t="b" cm="1">
        <f t="array" aca="1" ref="M13" ca="1">SUMPRODUCT(--(INDIRECT(input479[[#This Row],[range1]])&gt;INDIRECT(input479[[#This Row],[range2]])))=COUNT(INDIRECT(input479[[#This Row],[range1]]))</f>
        <v>0</v>
      </c>
      <c r="N13" t="b">
        <f ca="1">IF(AND(NOT(input479[[#This Row],[All DESC?]]),NOT(input479[[#This Row],[All ASC?]])),FALSE(),TRUE())</f>
        <v>0</v>
      </c>
      <c r="O13" cm="1">
        <f t="array" aca="1" ref="O13" ca="1">IF(AND(input479[[#This Row],[Safe Part 1]],(MAX(ABS((INDIRECT(input479[[#This Row],[range2]]))-(INDIRECT(input479[[#This Row],[range1]])))))&lt;=3),1,0)</f>
        <v>0</v>
      </c>
    </row>
    <row r="14" spans="1:15" x14ac:dyDescent="0.35">
      <c r="A14">
        <v>64</v>
      </c>
      <c r="B14">
        <v>66</v>
      </c>
      <c r="C14">
        <v>68</v>
      </c>
      <c r="D14">
        <v>70</v>
      </c>
      <c r="E14">
        <v>73</v>
      </c>
      <c r="F14">
        <v>73</v>
      </c>
      <c r="H14">
        <f>1</f>
        <v>1</v>
      </c>
      <c r="I14">
        <f>COUNTA(input479[[#This Row],[Column1.1]:[Column1.8]])</f>
        <v>6</v>
      </c>
      <c r="J14" t="str">
        <f>ADDRESS(ROW(),input479[[#This Row],[first col]]+1,4)&amp;":"&amp;ADDRESS(ROW(),input479[[#This Row],[lastcol]],4)</f>
        <v>B14:F14</v>
      </c>
      <c r="K14" t="str">
        <f>ADDRESS(ROW(),input479[[#This Row],[first col]],4)&amp;":"&amp;ADDRESS(ROW(),input479[[#This Row],[lastcol]]-1,4)</f>
        <v>A14:E14</v>
      </c>
      <c r="L14" t="b" cm="1">
        <f t="array" aca="1" ref="L14" ca="1">SUMPRODUCT(--(INDIRECT(input479[[#This Row],[range1]])&lt;INDIRECT(input479[[#This Row],[range2]])))=COUNT(INDIRECT(input479[[#This Row],[range1]]))</f>
        <v>0</v>
      </c>
      <c r="M14" t="b" cm="1">
        <f t="array" aca="1" ref="M14" ca="1">SUMPRODUCT(--(INDIRECT(input479[[#This Row],[range1]])&gt;INDIRECT(input479[[#This Row],[range2]])))=COUNT(INDIRECT(input479[[#This Row],[range1]]))</f>
        <v>0</v>
      </c>
      <c r="N14" t="b">
        <f ca="1">IF(AND(NOT(input479[[#This Row],[All DESC?]]),NOT(input479[[#This Row],[All ASC?]])),FALSE(),TRUE())</f>
        <v>0</v>
      </c>
      <c r="O14" cm="1">
        <f t="array" aca="1" ref="O14" ca="1">IF(AND(input479[[#This Row],[Safe Part 1]],(MAX(ABS((INDIRECT(input479[[#This Row],[range2]]))-(INDIRECT(input479[[#This Row],[range1]])))))&lt;=3),1,0)</f>
        <v>0</v>
      </c>
    </row>
    <row r="15" spans="1:15" x14ac:dyDescent="0.35">
      <c r="A15">
        <v>5</v>
      </c>
      <c r="B15">
        <v>8</v>
      </c>
      <c r="C15">
        <v>11</v>
      </c>
      <c r="D15">
        <v>15</v>
      </c>
      <c r="H15">
        <f>1</f>
        <v>1</v>
      </c>
      <c r="I15">
        <f>COUNTA(input479[[#This Row],[Column1.1]:[Column1.8]])</f>
        <v>4</v>
      </c>
      <c r="J15" t="str">
        <f>ADDRESS(ROW(),input479[[#This Row],[first col]]+1,4)&amp;":"&amp;ADDRESS(ROW(),input479[[#This Row],[lastcol]],4)</f>
        <v>B15:D15</v>
      </c>
      <c r="K15" t="str">
        <f>ADDRESS(ROW(),input479[[#This Row],[first col]],4)&amp;":"&amp;ADDRESS(ROW(),input479[[#This Row],[lastcol]]-1,4)</f>
        <v>A15:C15</v>
      </c>
      <c r="L15" t="b" cm="1">
        <f t="array" aca="1" ref="L15" ca="1">SUMPRODUCT(--(INDIRECT(input479[[#This Row],[range1]])&lt;INDIRECT(input479[[#This Row],[range2]])))=COUNT(INDIRECT(input479[[#This Row],[range1]]))</f>
        <v>0</v>
      </c>
      <c r="M15" t="b" cm="1">
        <f t="array" aca="1" ref="M15" ca="1">SUMPRODUCT(--(INDIRECT(input479[[#This Row],[range1]])&gt;INDIRECT(input479[[#This Row],[range2]])))=COUNT(INDIRECT(input479[[#This Row],[range1]]))</f>
        <v>1</v>
      </c>
      <c r="N15" t="b">
        <f ca="1">IF(AND(NOT(input479[[#This Row],[All DESC?]]),NOT(input479[[#This Row],[All ASC?]])),FALSE(),TRUE())</f>
        <v>1</v>
      </c>
      <c r="O15" cm="1">
        <f t="array" aca="1" ref="O15" ca="1">IF(AND(input479[[#This Row],[Safe Part 1]],(MAX(ABS((INDIRECT(input479[[#This Row],[range2]]))-(INDIRECT(input479[[#This Row],[range1]])))))&lt;=3),1,0)</f>
        <v>0</v>
      </c>
    </row>
    <row r="16" spans="1:15" x14ac:dyDescent="0.35">
      <c r="A16">
        <v>82</v>
      </c>
      <c r="B16">
        <v>84</v>
      </c>
      <c r="C16">
        <v>87</v>
      </c>
      <c r="D16">
        <v>89</v>
      </c>
      <c r="E16">
        <v>91</v>
      </c>
      <c r="F16">
        <v>97</v>
      </c>
      <c r="H16">
        <f>1</f>
        <v>1</v>
      </c>
      <c r="I16">
        <f>COUNTA(input479[[#This Row],[Column1.1]:[Column1.8]])</f>
        <v>6</v>
      </c>
      <c r="J16" t="str">
        <f>ADDRESS(ROW(),input479[[#This Row],[first col]]+1,4)&amp;":"&amp;ADDRESS(ROW(),input479[[#This Row],[lastcol]],4)</f>
        <v>B16:F16</v>
      </c>
      <c r="K16" t="str">
        <f>ADDRESS(ROW(),input479[[#This Row],[first col]],4)&amp;":"&amp;ADDRESS(ROW(),input479[[#This Row],[lastcol]]-1,4)</f>
        <v>A16:E16</v>
      </c>
      <c r="L16" t="b" cm="1">
        <f t="array" aca="1" ref="L16" ca="1">SUMPRODUCT(--(INDIRECT(input479[[#This Row],[range1]])&lt;INDIRECT(input479[[#This Row],[range2]])))=COUNT(INDIRECT(input479[[#This Row],[range1]]))</f>
        <v>0</v>
      </c>
      <c r="M16" t="b" cm="1">
        <f t="array" aca="1" ref="M16" ca="1">SUMPRODUCT(--(INDIRECT(input479[[#This Row],[range1]])&gt;INDIRECT(input479[[#This Row],[range2]])))=COUNT(INDIRECT(input479[[#This Row],[range1]]))</f>
        <v>1</v>
      </c>
      <c r="N16" t="b">
        <f ca="1">IF(AND(NOT(input479[[#This Row],[All DESC?]]),NOT(input479[[#This Row],[All ASC?]])),FALSE(),TRUE())</f>
        <v>1</v>
      </c>
      <c r="O16" cm="1">
        <f t="array" aca="1" ref="O16" ca="1">IF(AND(input479[[#This Row],[Safe Part 1]],(MAX(ABS((INDIRECT(input479[[#This Row],[range2]]))-(INDIRECT(input479[[#This Row],[range1]])))))&lt;=3),1,0)</f>
        <v>0</v>
      </c>
    </row>
    <row r="17" spans="1:15" x14ac:dyDescent="0.35">
      <c r="A17">
        <v>62</v>
      </c>
      <c r="B17">
        <v>65</v>
      </c>
      <c r="C17">
        <v>71</v>
      </c>
      <c r="D17">
        <v>73</v>
      </c>
      <c r="H17">
        <f>1</f>
        <v>1</v>
      </c>
      <c r="I17">
        <f>COUNTA(input479[[#This Row],[Column1.1]:[Column1.8]])</f>
        <v>4</v>
      </c>
      <c r="J17" t="str">
        <f>ADDRESS(ROW(),input479[[#This Row],[first col]]+1,4)&amp;":"&amp;ADDRESS(ROW(),input479[[#This Row],[lastcol]],4)</f>
        <v>B17:D17</v>
      </c>
      <c r="K17" t="str">
        <f>ADDRESS(ROW(),input479[[#This Row],[first col]],4)&amp;":"&amp;ADDRESS(ROW(),input479[[#This Row],[lastcol]]-1,4)</f>
        <v>A17:C17</v>
      </c>
      <c r="L17" t="b" cm="1">
        <f t="array" aca="1" ref="L17" ca="1">SUMPRODUCT(--(INDIRECT(input479[[#This Row],[range1]])&lt;INDIRECT(input479[[#This Row],[range2]])))=COUNT(INDIRECT(input479[[#This Row],[range1]]))</f>
        <v>0</v>
      </c>
      <c r="M17" t="b" cm="1">
        <f t="array" aca="1" ref="M17" ca="1">SUMPRODUCT(--(INDIRECT(input479[[#This Row],[range1]])&gt;INDIRECT(input479[[#This Row],[range2]])))=COUNT(INDIRECT(input479[[#This Row],[range1]]))</f>
        <v>1</v>
      </c>
      <c r="N17" t="b">
        <f ca="1">IF(AND(NOT(input479[[#This Row],[All DESC?]]),NOT(input479[[#This Row],[All ASC?]])),FALSE(),TRUE())</f>
        <v>1</v>
      </c>
      <c r="O17" cm="1">
        <f t="array" aca="1" ref="O17" ca="1">IF(AND(input479[[#This Row],[Safe Part 1]],(MAX(ABS((INDIRECT(input479[[#This Row],[range2]]))-(INDIRECT(input479[[#This Row],[range1]])))))&lt;=3),1,0)</f>
        <v>0</v>
      </c>
    </row>
    <row r="18" spans="1:15" x14ac:dyDescent="0.35">
      <c r="A18">
        <v>46</v>
      </c>
      <c r="B18">
        <v>48</v>
      </c>
      <c r="C18">
        <v>51</v>
      </c>
      <c r="D18">
        <v>55</v>
      </c>
      <c r="E18">
        <v>58</v>
      </c>
      <c r="F18">
        <v>59</v>
      </c>
      <c r="G18">
        <v>57</v>
      </c>
      <c r="H18">
        <f>1</f>
        <v>1</v>
      </c>
      <c r="I18">
        <f>COUNTA(input479[[#This Row],[Column1.1]:[Column1.8]])</f>
        <v>7</v>
      </c>
      <c r="J18" t="str">
        <f>ADDRESS(ROW(),input479[[#This Row],[first col]]+1,4)&amp;":"&amp;ADDRESS(ROW(),input479[[#This Row],[lastcol]],4)</f>
        <v>B18:G18</v>
      </c>
      <c r="K18" t="str">
        <f>ADDRESS(ROW(),input479[[#This Row],[first col]],4)&amp;":"&amp;ADDRESS(ROW(),input479[[#This Row],[lastcol]]-1,4)</f>
        <v>A18:F18</v>
      </c>
      <c r="L18" t="b" cm="1">
        <f t="array" aca="1" ref="L18" ca="1">SUMPRODUCT(--(INDIRECT(input479[[#This Row],[range1]])&lt;INDIRECT(input479[[#This Row],[range2]])))=COUNT(INDIRECT(input479[[#This Row],[range1]]))</f>
        <v>0</v>
      </c>
      <c r="M18" t="b" cm="1">
        <f t="array" aca="1" ref="M18" ca="1">SUMPRODUCT(--(INDIRECT(input479[[#This Row],[range1]])&gt;INDIRECT(input479[[#This Row],[range2]])))=COUNT(INDIRECT(input479[[#This Row],[range1]]))</f>
        <v>0</v>
      </c>
      <c r="N18" t="b">
        <f ca="1">IF(AND(NOT(input479[[#This Row],[All DESC?]]),NOT(input479[[#This Row],[All ASC?]])),FALSE(),TRUE())</f>
        <v>0</v>
      </c>
      <c r="O18" cm="1">
        <f t="array" aca="1" ref="O18" ca="1">IF(AND(input479[[#This Row],[Safe Part 1]],(MAX(ABS((INDIRECT(input479[[#This Row],[range2]]))-(INDIRECT(input479[[#This Row],[range1]])))))&lt;=3),1,0)</f>
        <v>0</v>
      </c>
    </row>
    <row r="19" spans="1:15" x14ac:dyDescent="0.35">
      <c r="A19">
        <v>10</v>
      </c>
      <c r="B19">
        <v>11</v>
      </c>
      <c r="C19">
        <v>18</v>
      </c>
      <c r="D19">
        <v>18</v>
      </c>
      <c r="H19">
        <f>1</f>
        <v>1</v>
      </c>
      <c r="I19">
        <f>COUNTA(input479[[#This Row],[Column1.1]:[Column1.8]])</f>
        <v>4</v>
      </c>
      <c r="J19" t="str">
        <f>ADDRESS(ROW(),input479[[#This Row],[first col]]+1,4)&amp;":"&amp;ADDRESS(ROW(),input479[[#This Row],[lastcol]],4)</f>
        <v>B19:D19</v>
      </c>
      <c r="K19" t="str">
        <f>ADDRESS(ROW(),input479[[#This Row],[first col]],4)&amp;":"&amp;ADDRESS(ROW(),input479[[#This Row],[lastcol]]-1,4)</f>
        <v>A19:C19</v>
      </c>
      <c r="L19" t="b" cm="1">
        <f t="array" aca="1" ref="L19" ca="1">SUMPRODUCT(--(INDIRECT(input479[[#This Row],[range1]])&lt;INDIRECT(input479[[#This Row],[range2]])))=COUNT(INDIRECT(input479[[#This Row],[range1]]))</f>
        <v>0</v>
      </c>
      <c r="M19" t="b" cm="1">
        <f t="array" aca="1" ref="M19" ca="1">SUMPRODUCT(--(INDIRECT(input479[[#This Row],[range1]])&gt;INDIRECT(input479[[#This Row],[range2]])))=COUNT(INDIRECT(input479[[#This Row],[range1]]))</f>
        <v>0</v>
      </c>
      <c r="N19" t="b">
        <f ca="1">IF(AND(NOT(input479[[#This Row],[All DESC?]]),NOT(input479[[#This Row],[All ASC?]])),FALSE(),TRUE())</f>
        <v>0</v>
      </c>
      <c r="O19" cm="1">
        <f t="array" aca="1" ref="O19" ca="1">IF(AND(input479[[#This Row],[Safe Part 1]],(MAX(ABS((INDIRECT(input479[[#This Row],[range2]]))-(INDIRECT(input479[[#This Row],[range1]])))))&lt;=3),1,0)</f>
        <v>0</v>
      </c>
    </row>
    <row r="20" spans="1:15" x14ac:dyDescent="0.35">
      <c r="A20">
        <v>26</v>
      </c>
      <c r="B20">
        <v>28</v>
      </c>
      <c r="C20">
        <v>34</v>
      </c>
      <c r="D20">
        <v>38</v>
      </c>
      <c r="E20">
        <v>41</v>
      </c>
      <c r="F20">
        <v>45</v>
      </c>
      <c r="H20">
        <f>1</f>
        <v>1</v>
      </c>
      <c r="I20">
        <f>COUNTA(input479[[#This Row],[Column1.1]:[Column1.8]])</f>
        <v>6</v>
      </c>
      <c r="J20" t="str">
        <f>ADDRESS(ROW(),input479[[#This Row],[first col]]+1,4)&amp;":"&amp;ADDRESS(ROW(),input479[[#This Row],[lastcol]],4)</f>
        <v>B20:F20</v>
      </c>
      <c r="K20" t="str">
        <f>ADDRESS(ROW(),input479[[#This Row],[first col]],4)&amp;":"&amp;ADDRESS(ROW(),input479[[#This Row],[lastcol]]-1,4)</f>
        <v>A20:E20</v>
      </c>
      <c r="L20" t="b" cm="1">
        <f t="array" aca="1" ref="L20" ca="1">SUMPRODUCT(--(INDIRECT(input479[[#This Row],[range1]])&lt;INDIRECT(input479[[#This Row],[range2]])))=COUNT(INDIRECT(input479[[#This Row],[range1]]))</f>
        <v>0</v>
      </c>
      <c r="M20" t="b" cm="1">
        <f t="array" aca="1" ref="M20" ca="1">SUMPRODUCT(--(INDIRECT(input479[[#This Row],[range1]])&gt;INDIRECT(input479[[#This Row],[range2]])))=COUNT(INDIRECT(input479[[#This Row],[range1]]))</f>
        <v>1</v>
      </c>
      <c r="N20" t="b">
        <f ca="1">IF(AND(NOT(input479[[#This Row],[All DESC?]]),NOT(input479[[#This Row],[All ASC?]])),FALSE(),TRUE())</f>
        <v>1</v>
      </c>
      <c r="O20" cm="1">
        <f t="array" aca="1" ref="O20" ca="1">IF(AND(input479[[#This Row],[Safe Part 1]],(MAX(ABS((INDIRECT(input479[[#This Row],[range2]]))-(INDIRECT(input479[[#This Row],[range1]])))))&lt;=3),1,0)</f>
        <v>0</v>
      </c>
    </row>
    <row r="21" spans="1:15" x14ac:dyDescent="0.35">
      <c r="A21">
        <v>40</v>
      </c>
      <c r="B21">
        <v>41</v>
      </c>
      <c r="C21">
        <v>45</v>
      </c>
      <c r="D21">
        <v>47</v>
      </c>
      <c r="E21">
        <v>51</v>
      </c>
      <c r="F21">
        <v>53</v>
      </c>
      <c r="G21">
        <v>60</v>
      </c>
      <c r="H21">
        <f>1</f>
        <v>1</v>
      </c>
      <c r="I21">
        <f>COUNTA(input479[[#This Row],[Column1.1]:[Column1.8]])</f>
        <v>7</v>
      </c>
      <c r="J21" t="str">
        <f>ADDRESS(ROW(),input479[[#This Row],[first col]]+1,4)&amp;":"&amp;ADDRESS(ROW(),input479[[#This Row],[lastcol]],4)</f>
        <v>B21:G21</v>
      </c>
      <c r="K21" t="str">
        <f>ADDRESS(ROW(),input479[[#This Row],[first col]],4)&amp;":"&amp;ADDRESS(ROW(),input479[[#This Row],[lastcol]]-1,4)</f>
        <v>A21:F21</v>
      </c>
      <c r="L21" t="b" cm="1">
        <f t="array" aca="1" ref="L21" ca="1">SUMPRODUCT(--(INDIRECT(input479[[#This Row],[range1]])&lt;INDIRECT(input479[[#This Row],[range2]])))=COUNT(INDIRECT(input479[[#This Row],[range1]]))</f>
        <v>0</v>
      </c>
      <c r="M21" t="b" cm="1">
        <f t="array" aca="1" ref="M21" ca="1">SUMPRODUCT(--(INDIRECT(input479[[#This Row],[range1]])&gt;INDIRECT(input479[[#This Row],[range2]])))=COUNT(INDIRECT(input479[[#This Row],[range1]]))</f>
        <v>1</v>
      </c>
      <c r="N21" t="b">
        <f ca="1">IF(AND(NOT(input479[[#This Row],[All DESC?]]),NOT(input479[[#This Row],[All ASC?]])),FALSE(),TRUE())</f>
        <v>1</v>
      </c>
      <c r="O21" cm="1">
        <f t="array" aca="1" ref="O21" ca="1">IF(AND(input479[[#This Row],[Safe Part 1]],(MAX(ABS((INDIRECT(input479[[#This Row],[range2]]))-(INDIRECT(input479[[#This Row],[range1]])))))&lt;=3),1,0)</f>
        <v>0</v>
      </c>
    </row>
    <row r="22" spans="1:15" x14ac:dyDescent="0.35">
      <c r="A22">
        <v>19</v>
      </c>
      <c r="B22">
        <v>22</v>
      </c>
      <c r="C22">
        <v>30</v>
      </c>
      <c r="D22">
        <v>32</v>
      </c>
      <c r="H22">
        <f>1</f>
        <v>1</v>
      </c>
      <c r="I22">
        <f>COUNTA(input479[[#This Row],[Column1.1]:[Column1.8]])</f>
        <v>4</v>
      </c>
      <c r="J22" t="str">
        <f>ADDRESS(ROW(),input479[[#This Row],[first col]]+1,4)&amp;":"&amp;ADDRESS(ROW(),input479[[#This Row],[lastcol]],4)</f>
        <v>B22:D22</v>
      </c>
      <c r="K22" t="str">
        <f>ADDRESS(ROW(),input479[[#This Row],[first col]],4)&amp;":"&amp;ADDRESS(ROW(),input479[[#This Row],[lastcol]]-1,4)</f>
        <v>A22:C22</v>
      </c>
      <c r="L22" t="b" cm="1">
        <f t="array" aca="1" ref="L22" ca="1">SUMPRODUCT(--(INDIRECT(input479[[#This Row],[range1]])&lt;INDIRECT(input479[[#This Row],[range2]])))=COUNT(INDIRECT(input479[[#This Row],[range1]]))</f>
        <v>0</v>
      </c>
      <c r="M22" t="b" cm="1">
        <f t="array" aca="1" ref="M22" ca="1">SUMPRODUCT(--(INDIRECT(input479[[#This Row],[range1]])&gt;INDIRECT(input479[[#This Row],[range2]])))=COUNT(INDIRECT(input479[[#This Row],[range1]]))</f>
        <v>1</v>
      </c>
      <c r="N22" t="b">
        <f ca="1">IF(AND(NOT(input479[[#This Row],[All DESC?]]),NOT(input479[[#This Row],[All ASC?]])),FALSE(),TRUE())</f>
        <v>1</v>
      </c>
      <c r="O22" cm="1">
        <f t="array" aca="1" ref="O22" ca="1">IF(AND(input479[[#This Row],[Safe Part 1]],(MAX(ABS((INDIRECT(input479[[#This Row],[range2]]))-(INDIRECT(input479[[#This Row],[range1]])))))&lt;=3),1,0)</f>
        <v>0</v>
      </c>
    </row>
    <row r="23" spans="1:15" x14ac:dyDescent="0.35">
      <c r="A23">
        <v>77</v>
      </c>
      <c r="B23">
        <v>78</v>
      </c>
      <c r="C23">
        <v>85</v>
      </c>
      <c r="D23">
        <v>88</v>
      </c>
      <c r="E23">
        <v>85</v>
      </c>
      <c r="H23">
        <f>1</f>
        <v>1</v>
      </c>
      <c r="I23">
        <f>COUNTA(input479[[#This Row],[Column1.1]:[Column1.8]])</f>
        <v>5</v>
      </c>
      <c r="J23" t="str">
        <f>ADDRESS(ROW(),input479[[#This Row],[first col]]+1,4)&amp;":"&amp;ADDRESS(ROW(),input479[[#This Row],[lastcol]],4)</f>
        <v>B23:E23</v>
      </c>
      <c r="K23" t="str">
        <f>ADDRESS(ROW(),input479[[#This Row],[first col]],4)&amp;":"&amp;ADDRESS(ROW(),input479[[#This Row],[lastcol]]-1,4)</f>
        <v>A23:D23</v>
      </c>
      <c r="L23" t="b" cm="1">
        <f t="array" aca="1" ref="L23" ca="1">SUMPRODUCT(--(INDIRECT(input479[[#This Row],[range1]])&lt;INDIRECT(input479[[#This Row],[range2]])))=COUNT(INDIRECT(input479[[#This Row],[range1]]))</f>
        <v>0</v>
      </c>
      <c r="M23" t="b" cm="1">
        <f t="array" aca="1" ref="M23" ca="1">SUMPRODUCT(--(INDIRECT(input479[[#This Row],[range1]])&gt;INDIRECT(input479[[#This Row],[range2]])))=COUNT(INDIRECT(input479[[#This Row],[range1]]))</f>
        <v>0</v>
      </c>
      <c r="N23" t="b">
        <f ca="1">IF(AND(NOT(input479[[#This Row],[All DESC?]]),NOT(input479[[#This Row],[All ASC?]])),FALSE(),TRUE())</f>
        <v>0</v>
      </c>
      <c r="O23" cm="1">
        <f t="array" aca="1" ref="O23" ca="1">IF(AND(input479[[#This Row],[Safe Part 1]],(MAX(ABS((INDIRECT(input479[[#This Row],[range2]]))-(INDIRECT(input479[[#This Row],[range1]])))))&lt;=3),1,0)</f>
        <v>0</v>
      </c>
    </row>
    <row r="24" spans="1:15" x14ac:dyDescent="0.35">
      <c r="A24">
        <v>25</v>
      </c>
      <c r="B24">
        <v>27</v>
      </c>
      <c r="C24">
        <v>33</v>
      </c>
      <c r="D24">
        <v>34</v>
      </c>
      <c r="E24">
        <v>37</v>
      </c>
      <c r="F24">
        <v>37</v>
      </c>
      <c r="H24">
        <f>1</f>
        <v>1</v>
      </c>
      <c r="I24">
        <f>COUNTA(input479[[#This Row],[Column1.1]:[Column1.8]])</f>
        <v>6</v>
      </c>
      <c r="J24" t="str">
        <f>ADDRESS(ROW(),input479[[#This Row],[first col]]+1,4)&amp;":"&amp;ADDRESS(ROW(),input479[[#This Row],[lastcol]],4)</f>
        <v>B24:F24</v>
      </c>
      <c r="K24" t="str">
        <f>ADDRESS(ROW(),input479[[#This Row],[first col]],4)&amp;":"&amp;ADDRESS(ROW(),input479[[#This Row],[lastcol]]-1,4)</f>
        <v>A24:E24</v>
      </c>
      <c r="L24" t="b" cm="1">
        <f t="array" aca="1" ref="L24" ca="1">SUMPRODUCT(--(INDIRECT(input479[[#This Row],[range1]])&lt;INDIRECT(input479[[#This Row],[range2]])))=COUNT(INDIRECT(input479[[#This Row],[range1]]))</f>
        <v>0</v>
      </c>
      <c r="M24" t="b" cm="1">
        <f t="array" aca="1" ref="M24" ca="1">SUMPRODUCT(--(INDIRECT(input479[[#This Row],[range1]])&gt;INDIRECT(input479[[#This Row],[range2]])))=COUNT(INDIRECT(input479[[#This Row],[range1]]))</f>
        <v>0</v>
      </c>
      <c r="N24" t="b">
        <f ca="1">IF(AND(NOT(input479[[#This Row],[All DESC?]]),NOT(input479[[#This Row],[All ASC?]])),FALSE(),TRUE())</f>
        <v>0</v>
      </c>
      <c r="O24" cm="1">
        <f t="array" aca="1" ref="O24" ca="1">IF(AND(input479[[#This Row],[Safe Part 1]],(MAX(ABS((INDIRECT(input479[[#This Row],[range2]]))-(INDIRECT(input479[[#This Row],[range1]])))))&lt;=3),1,0)</f>
        <v>0</v>
      </c>
    </row>
    <row r="25" spans="1:15" x14ac:dyDescent="0.35">
      <c r="A25">
        <v>77</v>
      </c>
      <c r="B25">
        <v>79</v>
      </c>
      <c r="C25">
        <v>87</v>
      </c>
      <c r="D25">
        <v>89</v>
      </c>
      <c r="E25">
        <v>91</v>
      </c>
      <c r="F25">
        <v>92</v>
      </c>
      <c r="G25">
        <v>96</v>
      </c>
      <c r="H25">
        <f>1</f>
        <v>1</v>
      </c>
      <c r="I25">
        <f>COUNTA(input479[[#This Row],[Column1.1]:[Column1.8]])</f>
        <v>7</v>
      </c>
      <c r="J25" t="str">
        <f>ADDRESS(ROW(),input479[[#This Row],[first col]]+1,4)&amp;":"&amp;ADDRESS(ROW(),input479[[#This Row],[lastcol]],4)</f>
        <v>B25:G25</v>
      </c>
      <c r="K25" t="str">
        <f>ADDRESS(ROW(),input479[[#This Row],[first col]],4)&amp;":"&amp;ADDRESS(ROW(),input479[[#This Row],[lastcol]]-1,4)</f>
        <v>A25:F25</v>
      </c>
      <c r="L25" t="b" cm="1">
        <f t="array" aca="1" ref="L25" ca="1">SUMPRODUCT(--(INDIRECT(input479[[#This Row],[range1]])&lt;INDIRECT(input479[[#This Row],[range2]])))=COUNT(INDIRECT(input479[[#This Row],[range1]]))</f>
        <v>0</v>
      </c>
      <c r="M25" t="b" cm="1">
        <f t="array" aca="1" ref="M25" ca="1">SUMPRODUCT(--(INDIRECT(input479[[#This Row],[range1]])&gt;INDIRECT(input479[[#This Row],[range2]])))=COUNT(INDIRECT(input479[[#This Row],[range1]]))</f>
        <v>1</v>
      </c>
      <c r="N25" t="b">
        <f ca="1">IF(AND(NOT(input479[[#This Row],[All DESC?]]),NOT(input479[[#This Row],[All ASC?]])),FALSE(),TRUE())</f>
        <v>1</v>
      </c>
      <c r="O25" cm="1">
        <f t="array" aca="1" ref="O25" ca="1">IF(AND(input479[[#This Row],[Safe Part 1]],(MAX(ABS((INDIRECT(input479[[#This Row],[range2]]))-(INDIRECT(input479[[#This Row],[range1]])))))&lt;=3),1,0)</f>
        <v>0</v>
      </c>
    </row>
    <row r="26" spans="1:15" x14ac:dyDescent="0.35">
      <c r="A26">
        <v>10</v>
      </c>
      <c r="B26">
        <v>12</v>
      </c>
      <c r="C26">
        <v>19</v>
      </c>
      <c r="D26">
        <v>25</v>
      </c>
      <c r="H26">
        <f>1</f>
        <v>1</v>
      </c>
      <c r="I26">
        <f>COUNTA(input479[[#This Row],[Column1.1]:[Column1.8]])</f>
        <v>4</v>
      </c>
      <c r="J26" t="str">
        <f>ADDRESS(ROW(),input479[[#This Row],[first col]]+1,4)&amp;":"&amp;ADDRESS(ROW(),input479[[#This Row],[lastcol]],4)</f>
        <v>B26:D26</v>
      </c>
      <c r="K26" t="str">
        <f>ADDRESS(ROW(),input479[[#This Row],[first col]],4)&amp;":"&amp;ADDRESS(ROW(),input479[[#This Row],[lastcol]]-1,4)</f>
        <v>A26:C26</v>
      </c>
      <c r="L26" t="b" cm="1">
        <f t="array" aca="1" ref="L26" ca="1">SUMPRODUCT(--(INDIRECT(input479[[#This Row],[range1]])&lt;INDIRECT(input479[[#This Row],[range2]])))=COUNT(INDIRECT(input479[[#This Row],[range1]]))</f>
        <v>0</v>
      </c>
      <c r="M26" t="b" cm="1">
        <f t="array" aca="1" ref="M26" ca="1">SUMPRODUCT(--(INDIRECT(input479[[#This Row],[range1]])&gt;INDIRECT(input479[[#This Row],[range2]])))=COUNT(INDIRECT(input479[[#This Row],[range1]]))</f>
        <v>1</v>
      </c>
      <c r="N26" t="b">
        <f ca="1">IF(AND(NOT(input479[[#This Row],[All DESC?]]),NOT(input479[[#This Row],[All ASC?]])),FALSE(),TRUE())</f>
        <v>1</v>
      </c>
      <c r="O26" cm="1">
        <f t="array" aca="1" ref="O26" ca="1">IF(AND(input479[[#This Row],[Safe Part 1]],(MAX(ABS((INDIRECT(input479[[#This Row],[range2]]))-(INDIRECT(input479[[#This Row],[range1]])))))&lt;=3),1,0)</f>
        <v>0</v>
      </c>
    </row>
    <row r="27" spans="1:15" x14ac:dyDescent="0.35">
      <c r="A27">
        <v>52</v>
      </c>
      <c r="B27">
        <v>51</v>
      </c>
      <c r="C27">
        <v>57</v>
      </c>
      <c r="D27">
        <v>59</v>
      </c>
      <c r="E27">
        <v>62</v>
      </c>
      <c r="F27">
        <v>64</v>
      </c>
      <c r="H27">
        <f>1</f>
        <v>1</v>
      </c>
      <c r="I27">
        <f>COUNTA(input479[[#This Row],[Column1.1]:[Column1.8]])</f>
        <v>6</v>
      </c>
      <c r="J27" t="str">
        <f>ADDRESS(ROW(),input479[[#This Row],[first col]]+1,4)&amp;":"&amp;ADDRESS(ROW(),input479[[#This Row],[lastcol]],4)</f>
        <v>B27:F27</v>
      </c>
      <c r="K27" t="str">
        <f>ADDRESS(ROW(),input479[[#This Row],[first col]],4)&amp;":"&amp;ADDRESS(ROW(),input479[[#This Row],[lastcol]]-1,4)</f>
        <v>A27:E27</v>
      </c>
      <c r="L27" t="b" cm="1">
        <f t="array" aca="1" ref="L27" ca="1">SUMPRODUCT(--(INDIRECT(input479[[#This Row],[range1]])&lt;INDIRECT(input479[[#This Row],[range2]])))=COUNT(INDIRECT(input479[[#This Row],[range1]]))</f>
        <v>0</v>
      </c>
      <c r="M27" t="b" cm="1">
        <f t="array" aca="1" ref="M27" ca="1">SUMPRODUCT(--(INDIRECT(input479[[#This Row],[range1]])&gt;INDIRECT(input479[[#This Row],[range2]])))=COUNT(INDIRECT(input479[[#This Row],[range1]]))</f>
        <v>0</v>
      </c>
      <c r="N27" t="b">
        <f ca="1">IF(AND(NOT(input479[[#This Row],[All DESC?]]),NOT(input479[[#This Row],[All ASC?]])),FALSE(),TRUE())</f>
        <v>0</v>
      </c>
      <c r="O27" cm="1">
        <f t="array" aca="1" ref="O27" ca="1">IF(AND(input479[[#This Row],[Safe Part 1]],(MAX(ABS((INDIRECT(input479[[#This Row],[range2]]))-(INDIRECT(input479[[#This Row],[range1]])))))&lt;=3),1,0)</f>
        <v>0</v>
      </c>
    </row>
    <row r="28" spans="1:15" x14ac:dyDescent="0.35">
      <c r="A28">
        <v>65</v>
      </c>
      <c r="B28">
        <v>62</v>
      </c>
      <c r="C28">
        <v>66</v>
      </c>
      <c r="D28">
        <v>63</v>
      </c>
      <c r="H28">
        <f>1</f>
        <v>1</v>
      </c>
      <c r="I28">
        <f>COUNTA(input479[[#This Row],[Column1.1]:[Column1.8]])</f>
        <v>4</v>
      </c>
      <c r="J28" t="str">
        <f>ADDRESS(ROW(),input479[[#This Row],[first col]]+1,4)&amp;":"&amp;ADDRESS(ROW(),input479[[#This Row],[lastcol]],4)</f>
        <v>B28:D28</v>
      </c>
      <c r="K28" t="str">
        <f>ADDRESS(ROW(),input479[[#This Row],[first col]],4)&amp;":"&amp;ADDRESS(ROW(),input479[[#This Row],[lastcol]]-1,4)</f>
        <v>A28:C28</v>
      </c>
      <c r="L28" t="b" cm="1">
        <f t="array" aca="1" ref="L28" ca="1">SUMPRODUCT(--(INDIRECT(input479[[#This Row],[range1]])&lt;INDIRECT(input479[[#This Row],[range2]])))=COUNT(INDIRECT(input479[[#This Row],[range1]]))</f>
        <v>0</v>
      </c>
      <c r="M28" t="b" cm="1">
        <f t="array" aca="1" ref="M28" ca="1">SUMPRODUCT(--(INDIRECT(input479[[#This Row],[range1]])&gt;INDIRECT(input479[[#This Row],[range2]])))=COUNT(INDIRECT(input479[[#This Row],[range1]]))</f>
        <v>0</v>
      </c>
      <c r="N28" t="b">
        <f ca="1">IF(AND(NOT(input479[[#This Row],[All DESC?]]),NOT(input479[[#This Row],[All ASC?]])),FALSE(),TRUE())</f>
        <v>0</v>
      </c>
      <c r="O28" cm="1">
        <f t="array" aca="1" ref="O28" ca="1">IF(AND(input479[[#This Row],[Safe Part 1]],(MAX(ABS((INDIRECT(input479[[#This Row],[range2]]))-(INDIRECT(input479[[#This Row],[range1]])))))&lt;=3),1,0)</f>
        <v>0</v>
      </c>
    </row>
    <row r="29" spans="1:15" x14ac:dyDescent="0.35">
      <c r="A29">
        <v>71</v>
      </c>
      <c r="B29">
        <v>69</v>
      </c>
      <c r="C29">
        <v>72</v>
      </c>
      <c r="D29">
        <v>73</v>
      </c>
      <c r="E29">
        <v>75</v>
      </c>
      <c r="F29">
        <v>76</v>
      </c>
      <c r="G29">
        <v>76</v>
      </c>
      <c r="H29">
        <f>1</f>
        <v>1</v>
      </c>
      <c r="I29">
        <f>COUNTA(input479[[#This Row],[Column1.1]:[Column1.8]])</f>
        <v>7</v>
      </c>
      <c r="J29" t="str">
        <f>ADDRESS(ROW(),input479[[#This Row],[first col]]+1,4)&amp;":"&amp;ADDRESS(ROW(),input479[[#This Row],[lastcol]],4)</f>
        <v>B29:G29</v>
      </c>
      <c r="K29" t="str">
        <f>ADDRESS(ROW(),input479[[#This Row],[first col]],4)&amp;":"&amp;ADDRESS(ROW(),input479[[#This Row],[lastcol]]-1,4)</f>
        <v>A29:F29</v>
      </c>
      <c r="L29" t="b" cm="1">
        <f t="array" aca="1" ref="L29" ca="1">SUMPRODUCT(--(INDIRECT(input479[[#This Row],[range1]])&lt;INDIRECT(input479[[#This Row],[range2]])))=COUNT(INDIRECT(input479[[#This Row],[range1]]))</f>
        <v>0</v>
      </c>
      <c r="M29" t="b" cm="1">
        <f t="array" aca="1" ref="M29" ca="1">SUMPRODUCT(--(INDIRECT(input479[[#This Row],[range1]])&gt;INDIRECT(input479[[#This Row],[range2]])))=COUNT(INDIRECT(input479[[#This Row],[range1]]))</f>
        <v>0</v>
      </c>
      <c r="N29" t="b">
        <f ca="1">IF(AND(NOT(input479[[#This Row],[All DESC?]]),NOT(input479[[#This Row],[All ASC?]])),FALSE(),TRUE())</f>
        <v>0</v>
      </c>
      <c r="O29" cm="1">
        <f t="array" aca="1" ref="O29" ca="1">IF(AND(input479[[#This Row],[Safe Part 1]],(MAX(ABS((INDIRECT(input479[[#This Row],[range2]]))-(INDIRECT(input479[[#This Row],[range1]])))))&lt;=3),1,0)</f>
        <v>0</v>
      </c>
    </row>
    <row r="30" spans="1:15" x14ac:dyDescent="0.35">
      <c r="A30">
        <v>70</v>
      </c>
      <c r="B30">
        <v>69</v>
      </c>
      <c r="C30">
        <v>72</v>
      </c>
      <c r="D30">
        <v>73</v>
      </c>
      <c r="E30">
        <v>75</v>
      </c>
      <c r="F30">
        <v>79</v>
      </c>
      <c r="H30">
        <f>1</f>
        <v>1</v>
      </c>
      <c r="I30">
        <f>COUNTA(input479[[#This Row],[Column1.1]:[Column1.8]])</f>
        <v>6</v>
      </c>
      <c r="J30" t="str">
        <f>ADDRESS(ROW(),input479[[#This Row],[first col]]+1,4)&amp;":"&amp;ADDRESS(ROW(),input479[[#This Row],[lastcol]],4)</f>
        <v>B30:F30</v>
      </c>
      <c r="K30" t="str">
        <f>ADDRESS(ROW(),input479[[#This Row],[first col]],4)&amp;":"&amp;ADDRESS(ROW(),input479[[#This Row],[lastcol]]-1,4)</f>
        <v>A30:E30</v>
      </c>
      <c r="L30" t="b" cm="1">
        <f t="array" aca="1" ref="L30" ca="1">SUMPRODUCT(--(INDIRECT(input479[[#This Row],[range1]])&lt;INDIRECT(input479[[#This Row],[range2]])))=COUNT(INDIRECT(input479[[#This Row],[range1]]))</f>
        <v>0</v>
      </c>
      <c r="M30" t="b" cm="1">
        <f t="array" aca="1" ref="M30" ca="1">SUMPRODUCT(--(INDIRECT(input479[[#This Row],[range1]])&gt;INDIRECT(input479[[#This Row],[range2]])))=COUNT(INDIRECT(input479[[#This Row],[range1]]))</f>
        <v>0</v>
      </c>
      <c r="N30" t="b">
        <f ca="1">IF(AND(NOT(input479[[#This Row],[All DESC?]]),NOT(input479[[#This Row],[All ASC?]])),FALSE(),TRUE())</f>
        <v>0</v>
      </c>
      <c r="O30" cm="1">
        <f t="array" aca="1" ref="O30" ca="1">IF(AND(input479[[#This Row],[Safe Part 1]],(MAX(ABS((INDIRECT(input479[[#This Row],[range2]]))-(INDIRECT(input479[[#This Row],[range1]])))))&lt;=3),1,0)</f>
        <v>0</v>
      </c>
    </row>
    <row r="31" spans="1:15" x14ac:dyDescent="0.35">
      <c r="A31">
        <v>9</v>
      </c>
      <c r="B31">
        <v>7</v>
      </c>
      <c r="C31">
        <v>11</v>
      </c>
      <c r="D31">
        <v>12</v>
      </c>
      <c r="E31">
        <v>17</v>
      </c>
      <c r="H31">
        <f>1</f>
        <v>1</v>
      </c>
      <c r="I31">
        <f>COUNTA(input479[[#This Row],[Column1.1]:[Column1.8]])</f>
        <v>5</v>
      </c>
      <c r="J31" t="str">
        <f>ADDRESS(ROW(),input479[[#This Row],[first col]]+1,4)&amp;":"&amp;ADDRESS(ROW(),input479[[#This Row],[lastcol]],4)</f>
        <v>B31:E31</v>
      </c>
      <c r="K31" t="str">
        <f>ADDRESS(ROW(),input479[[#This Row],[first col]],4)&amp;":"&amp;ADDRESS(ROW(),input479[[#This Row],[lastcol]]-1,4)</f>
        <v>A31:D31</v>
      </c>
      <c r="L31" t="b" cm="1">
        <f t="array" aca="1" ref="L31" ca="1">SUMPRODUCT(--(INDIRECT(input479[[#This Row],[range1]])&lt;INDIRECT(input479[[#This Row],[range2]])))=COUNT(INDIRECT(input479[[#This Row],[range1]]))</f>
        <v>0</v>
      </c>
      <c r="M31" t="b" cm="1">
        <f t="array" aca="1" ref="M31" ca="1">SUMPRODUCT(--(INDIRECT(input479[[#This Row],[range1]])&gt;INDIRECT(input479[[#This Row],[range2]])))=COUNT(INDIRECT(input479[[#This Row],[range1]]))</f>
        <v>0</v>
      </c>
      <c r="N31" t="b">
        <f ca="1">IF(AND(NOT(input479[[#This Row],[All DESC?]]),NOT(input479[[#This Row],[All ASC?]])),FALSE(),TRUE())</f>
        <v>0</v>
      </c>
      <c r="O31" cm="1">
        <f t="array" aca="1" ref="O31" ca="1">IF(AND(input479[[#This Row],[Safe Part 1]],(MAX(ABS((INDIRECT(input479[[#This Row],[range2]]))-(INDIRECT(input479[[#This Row],[range1]])))))&lt;=3),1,0)</f>
        <v>0</v>
      </c>
    </row>
    <row r="32" spans="1:15" x14ac:dyDescent="0.35">
      <c r="A32">
        <v>18</v>
      </c>
      <c r="B32">
        <v>15</v>
      </c>
      <c r="C32">
        <v>19</v>
      </c>
      <c r="D32">
        <v>17</v>
      </c>
      <c r="E32">
        <v>20</v>
      </c>
      <c r="H32">
        <f>1</f>
        <v>1</v>
      </c>
      <c r="I32">
        <f>COUNTA(input479[[#This Row],[Column1.1]:[Column1.8]])</f>
        <v>5</v>
      </c>
      <c r="J32" t="str">
        <f>ADDRESS(ROW(),input479[[#This Row],[first col]]+1,4)&amp;":"&amp;ADDRESS(ROW(),input479[[#This Row],[lastcol]],4)</f>
        <v>B32:E32</v>
      </c>
      <c r="K32" t="str">
        <f>ADDRESS(ROW(),input479[[#This Row],[first col]],4)&amp;":"&amp;ADDRESS(ROW(),input479[[#This Row],[lastcol]]-1,4)</f>
        <v>A32:D32</v>
      </c>
      <c r="L32" t="b" cm="1">
        <f t="array" aca="1" ref="L32" ca="1">SUMPRODUCT(--(INDIRECT(input479[[#This Row],[range1]])&lt;INDIRECT(input479[[#This Row],[range2]])))=COUNT(INDIRECT(input479[[#This Row],[range1]]))</f>
        <v>0</v>
      </c>
      <c r="M32" t="b" cm="1">
        <f t="array" aca="1" ref="M32" ca="1">SUMPRODUCT(--(INDIRECT(input479[[#This Row],[range1]])&gt;INDIRECT(input479[[#This Row],[range2]])))=COUNT(INDIRECT(input479[[#This Row],[range1]]))</f>
        <v>0</v>
      </c>
      <c r="N32" t="b">
        <f ca="1">IF(AND(NOT(input479[[#This Row],[All DESC?]]),NOT(input479[[#This Row],[All ASC?]])),FALSE(),TRUE())</f>
        <v>0</v>
      </c>
      <c r="O32" cm="1">
        <f t="array" aca="1" ref="O32" ca="1">IF(AND(input479[[#This Row],[Safe Part 1]],(MAX(ABS((INDIRECT(input479[[#This Row],[range2]]))-(INDIRECT(input479[[#This Row],[range1]])))))&lt;=3),1,0)</f>
        <v>0</v>
      </c>
    </row>
    <row r="33" spans="1:15" x14ac:dyDescent="0.35">
      <c r="A33">
        <v>24</v>
      </c>
      <c r="B33">
        <v>22</v>
      </c>
      <c r="C33">
        <v>26</v>
      </c>
      <c r="D33">
        <v>29</v>
      </c>
      <c r="E33">
        <v>30</v>
      </c>
      <c r="F33">
        <v>29</v>
      </c>
      <c r="G33">
        <v>26</v>
      </c>
      <c r="H33">
        <f>1</f>
        <v>1</v>
      </c>
      <c r="I33">
        <f>COUNTA(input479[[#This Row],[Column1.1]:[Column1.8]])</f>
        <v>7</v>
      </c>
      <c r="J33" t="str">
        <f>ADDRESS(ROW(),input479[[#This Row],[first col]]+1,4)&amp;":"&amp;ADDRESS(ROW(),input479[[#This Row],[lastcol]],4)</f>
        <v>B33:G33</v>
      </c>
      <c r="K33" t="str">
        <f>ADDRESS(ROW(),input479[[#This Row],[first col]],4)&amp;":"&amp;ADDRESS(ROW(),input479[[#This Row],[lastcol]]-1,4)</f>
        <v>A33:F33</v>
      </c>
      <c r="L33" t="b" cm="1">
        <f t="array" aca="1" ref="L33" ca="1">SUMPRODUCT(--(INDIRECT(input479[[#This Row],[range1]])&lt;INDIRECT(input479[[#This Row],[range2]])))=COUNT(INDIRECT(input479[[#This Row],[range1]]))</f>
        <v>0</v>
      </c>
      <c r="M33" t="b" cm="1">
        <f t="array" aca="1" ref="M33" ca="1">SUMPRODUCT(--(INDIRECT(input479[[#This Row],[range1]])&gt;INDIRECT(input479[[#This Row],[range2]])))=COUNT(INDIRECT(input479[[#This Row],[range1]]))</f>
        <v>0</v>
      </c>
      <c r="N33" t="b">
        <f ca="1">IF(AND(NOT(input479[[#This Row],[All DESC?]]),NOT(input479[[#This Row],[All ASC?]])),FALSE(),TRUE())</f>
        <v>0</v>
      </c>
      <c r="O33" cm="1">
        <f t="array" aca="1" ref="O33" ca="1">IF(AND(input479[[#This Row],[Safe Part 1]],(MAX(ABS((INDIRECT(input479[[#This Row],[range2]]))-(INDIRECT(input479[[#This Row],[range1]])))))&lt;=3),1,0)</f>
        <v>0</v>
      </c>
    </row>
    <row r="34" spans="1:15" x14ac:dyDescent="0.35">
      <c r="A34">
        <v>94</v>
      </c>
      <c r="B34">
        <v>91</v>
      </c>
      <c r="C34">
        <v>90</v>
      </c>
      <c r="D34">
        <v>91</v>
      </c>
      <c r="E34">
        <v>91</v>
      </c>
      <c r="H34">
        <f>1</f>
        <v>1</v>
      </c>
      <c r="I34">
        <f>COUNTA(input479[[#This Row],[Column1.1]:[Column1.8]])</f>
        <v>5</v>
      </c>
      <c r="J34" t="str">
        <f>ADDRESS(ROW(),input479[[#This Row],[first col]]+1,4)&amp;":"&amp;ADDRESS(ROW(),input479[[#This Row],[lastcol]],4)</f>
        <v>B34:E34</v>
      </c>
      <c r="K34" t="str">
        <f>ADDRESS(ROW(),input479[[#This Row],[first col]],4)&amp;":"&amp;ADDRESS(ROW(),input479[[#This Row],[lastcol]]-1,4)</f>
        <v>A34:D34</v>
      </c>
      <c r="L34" t="b" cm="1">
        <f t="array" aca="1" ref="L34" ca="1">SUMPRODUCT(--(INDIRECT(input479[[#This Row],[range1]])&lt;INDIRECT(input479[[#This Row],[range2]])))=COUNT(INDIRECT(input479[[#This Row],[range1]]))</f>
        <v>0</v>
      </c>
      <c r="M34" t="b" cm="1">
        <f t="array" aca="1" ref="M34" ca="1">SUMPRODUCT(--(INDIRECT(input479[[#This Row],[range1]])&gt;INDIRECT(input479[[#This Row],[range2]])))=COUNT(INDIRECT(input479[[#This Row],[range1]]))</f>
        <v>0</v>
      </c>
      <c r="N34" t="b">
        <f ca="1">IF(AND(NOT(input479[[#This Row],[All DESC?]]),NOT(input479[[#This Row],[All ASC?]])),FALSE(),TRUE())</f>
        <v>0</v>
      </c>
      <c r="O34" cm="1">
        <f t="array" aca="1" ref="O34" ca="1">IF(AND(input479[[#This Row],[Safe Part 1]],(MAX(ABS((INDIRECT(input479[[#This Row],[range2]]))-(INDIRECT(input479[[#This Row],[range1]])))))&lt;=3),1,0)</f>
        <v>0</v>
      </c>
    </row>
    <row r="35" spans="1:15" x14ac:dyDescent="0.35">
      <c r="A35">
        <v>18</v>
      </c>
      <c r="B35">
        <v>15</v>
      </c>
      <c r="C35">
        <v>15</v>
      </c>
      <c r="D35">
        <v>16</v>
      </c>
      <c r="E35">
        <v>20</v>
      </c>
      <c r="H35">
        <f>1</f>
        <v>1</v>
      </c>
      <c r="I35">
        <f>COUNTA(input479[[#This Row],[Column1.1]:[Column1.8]])</f>
        <v>5</v>
      </c>
      <c r="J35" t="str">
        <f>ADDRESS(ROW(),input479[[#This Row],[first col]]+1,4)&amp;":"&amp;ADDRESS(ROW(),input479[[#This Row],[lastcol]],4)</f>
        <v>B35:E35</v>
      </c>
      <c r="K35" t="str">
        <f>ADDRESS(ROW(),input479[[#This Row],[first col]],4)&amp;":"&amp;ADDRESS(ROW(),input479[[#This Row],[lastcol]]-1,4)</f>
        <v>A35:D35</v>
      </c>
      <c r="L35" t="b" cm="1">
        <f t="array" aca="1" ref="L35" ca="1">SUMPRODUCT(--(INDIRECT(input479[[#This Row],[range1]])&lt;INDIRECT(input479[[#This Row],[range2]])))=COUNT(INDIRECT(input479[[#This Row],[range1]]))</f>
        <v>0</v>
      </c>
      <c r="M35" t="b" cm="1">
        <f t="array" aca="1" ref="M35" ca="1">SUMPRODUCT(--(INDIRECT(input479[[#This Row],[range1]])&gt;INDIRECT(input479[[#This Row],[range2]])))=COUNT(INDIRECT(input479[[#This Row],[range1]]))</f>
        <v>0</v>
      </c>
      <c r="N35" t="b">
        <f ca="1">IF(AND(NOT(input479[[#This Row],[All DESC?]]),NOT(input479[[#This Row],[All ASC?]])),FALSE(),TRUE())</f>
        <v>0</v>
      </c>
      <c r="O35" cm="1">
        <f t="array" aca="1" ref="O35" ca="1">IF(AND(input479[[#This Row],[Safe Part 1]],(MAX(ABS((INDIRECT(input479[[#This Row],[range2]]))-(INDIRECT(input479[[#This Row],[range1]])))))&lt;=3),1,0)</f>
        <v>0</v>
      </c>
    </row>
    <row r="36" spans="1:15" x14ac:dyDescent="0.35">
      <c r="A36">
        <v>72</v>
      </c>
      <c r="B36">
        <v>69</v>
      </c>
      <c r="C36">
        <v>68</v>
      </c>
      <c r="D36">
        <v>73</v>
      </c>
      <c r="H36">
        <f>1</f>
        <v>1</v>
      </c>
      <c r="I36">
        <f>COUNTA(input479[[#This Row],[Column1.1]:[Column1.8]])</f>
        <v>4</v>
      </c>
      <c r="J36" t="str">
        <f>ADDRESS(ROW(),input479[[#This Row],[first col]]+1,4)&amp;":"&amp;ADDRESS(ROW(),input479[[#This Row],[lastcol]],4)</f>
        <v>B36:D36</v>
      </c>
      <c r="K36" t="str">
        <f>ADDRESS(ROW(),input479[[#This Row],[first col]],4)&amp;":"&amp;ADDRESS(ROW(),input479[[#This Row],[lastcol]]-1,4)</f>
        <v>A36:C36</v>
      </c>
      <c r="L36" t="b" cm="1">
        <f t="array" aca="1" ref="L36" ca="1">SUMPRODUCT(--(INDIRECT(input479[[#This Row],[range1]])&lt;INDIRECT(input479[[#This Row],[range2]])))=COUNT(INDIRECT(input479[[#This Row],[range1]]))</f>
        <v>0</v>
      </c>
      <c r="M36" t="b" cm="1">
        <f t="array" aca="1" ref="M36" ca="1">SUMPRODUCT(--(INDIRECT(input479[[#This Row],[range1]])&gt;INDIRECT(input479[[#This Row],[range2]])))=COUNT(INDIRECT(input479[[#This Row],[range1]]))</f>
        <v>0</v>
      </c>
      <c r="N36" t="b">
        <f ca="1">IF(AND(NOT(input479[[#This Row],[All DESC?]]),NOT(input479[[#This Row],[All ASC?]])),FALSE(),TRUE())</f>
        <v>0</v>
      </c>
      <c r="O36" cm="1">
        <f t="array" aca="1" ref="O36" ca="1">IF(AND(input479[[#This Row],[Safe Part 1]],(MAX(ABS((INDIRECT(input479[[#This Row],[range2]]))-(INDIRECT(input479[[#This Row],[range1]])))))&lt;=3),1,0)</f>
        <v>0</v>
      </c>
    </row>
    <row r="37" spans="1:15" x14ac:dyDescent="0.35">
      <c r="A37">
        <v>66</v>
      </c>
      <c r="B37">
        <v>63</v>
      </c>
      <c r="C37">
        <v>66</v>
      </c>
      <c r="D37">
        <v>66</v>
      </c>
      <c r="E37">
        <v>67</v>
      </c>
      <c r="F37">
        <v>70</v>
      </c>
      <c r="H37">
        <f>1</f>
        <v>1</v>
      </c>
      <c r="I37">
        <f>COUNTA(input479[[#This Row],[Column1.1]:[Column1.8]])</f>
        <v>6</v>
      </c>
      <c r="J37" t="str">
        <f>ADDRESS(ROW(),input479[[#This Row],[first col]]+1,4)&amp;":"&amp;ADDRESS(ROW(),input479[[#This Row],[lastcol]],4)</f>
        <v>B37:F37</v>
      </c>
      <c r="K37" t="str">
        <f>ADDRESS(ROW(),input479[[#This Row],[first col]],4)&amp;":"&amp;ADDRESS(ROW(),input479[[#This Row],[lastcol]]-1,4)</f>
        <v>A37:E37</v>
      </c>
      <c r="L37" t="b" cm="1">
        <f t="array" aca="1" ref="L37" ca="1">SUMPRODUCT(--(INDIRECT(input479[[#This Row],[range1]])&lt;INDIRECT(input479[[#This Row],[range2]])))=COUNT(INDIRECT(input479[[#This Row],[range1]]))</f>
        <v>0</v>
      </c>
      <c r="M37" t="b" cm="1">
        <f t="array" aca="1" ref="M37" ca="1">SUMPRODUCT(--(INDIRECT(input479[[#This Row],[range1]])&gt;INDIRECT(input479[[#This Row],[range2]])))=COUNT(INDIRECT(input479[[#This Row],[range1]]))</f>
        <v>0</v>
      </c>
      <c r="N37" t="b">
        <f ca="1">IF(AND(NOT(input479[[#This Row],[All DESC?]]),NOT(input479[[#This Row],[All ASC?]])),FALSE(),TRUE())</f>
        <v>0</v>
      </c>
      <c r="O37" cm="1">
        <f t="array" aca="1" ref="O37" ca="1">IF(AND(input479[[#This Row],[Safe Part 1]],(MAX(ABS((INDIRECT(input479[[#This Row],[range2]]))-(INDIRECT(input479[[#This Row],[range1]])))))&lt;=3),1,0)</f>
        <v>0</v>
      </c>
    </row>
    <row r="38" spans="1:15" x14ac:dyDescent="0.35">
      <c r="A38">
        <v>78</v>
      </c>
      <c r="B38">
        <v>76</v>
      </c>
      <c r="C38">
        <v>77</v>
      </c>
      <c r="D38">
        <v>79</v>
      </c>
      <c r="E38">
        <v>76</v>
      </c>
      <c r="H38">
        <f>1</f>
        <v>1</v>
      </c>
      <c r="I38">
        <f>COUNTA(input479[[#This Row],[Column1.1]:[Column1.8]])</f>
        <v>5</v>
      </c>
      <c r="J38" t="str">
        <f>ADDRESS(ROW(),input479[[#This Row],[first col]]+1,4)&amp;":"&amp;ADDRESS(ROW(),input479[[#This Row],[lastcol]],4)</f>
        <v>B38:E38</v>
      </c>
      <c r="K38" t="str">
        <f>ADDRESS(ROW(),input479[[#This Row],[first col]],4)&amp;":"&amp;ADDRESS(ROW(),input479[[#This Row],[lastcol]]-1,4)</f>
        <v>A38:D38</v>
      </c>
      <c r="L38" t="b" cm="1">
        <f t="array" aca="1" ref="L38" ca="1">SUMPRODUCT(--(INDIRECT(input479[[#This Row],[range1]])&lt;INDIRECT(input479[[#This Row],[range2]])))=COUNT(INDIRECT(input479[[#This Row],[range1]]))</f>
        <v>0</v>
      </c>
      <c r="M38" t="b" cm="1">
        <f t="array" aca="1" ref="M38" ca="1">SUMPRODUCT(--(INDIRECT(input479[[#This Row],[range1]])&gt;INDIRECT(input479[[#This Row],[range2]])))=COUNT(INDIRECT(input479[[#This Row],[range1]]))</f>
        <v>0</v>
      </c>
      <c r="N38" t="b">
        <f ca="1">IF(AND(NOT(input479[[#This Row],[All DESC?]]),NOT(input479[[#This Row],[All ASC?]])),FALSE(),TRUE())</f>
        <v>0</v>
      </c>
      <c r="O38" cm="1">
        <f t="array" aca="1" ref="O38" ca="1">IF(AND(input479[[#This Row],[Safe Part 1]],(MAX(ABS((INDIRECT(input479[[#This Row],[range2]]))-(INDIRECT(input479[[#This Row],[range1]])))))&lt;=3),1,0)</f>
        <v>0</v>
      </c>
    </row>
    <row r="39" spans="1:15" x14ac:dyDescent="0.35">
      <c r="A39">
        <v>59</v>
      </c>
      <c r="B39">
        <v>56</v>
      </c>
      <c r="C39">
        <v>57</v>
      </c>
      <c r="D39">
        <v>58</v>
      </c>
      <c r="E39">
        <v>61</v>
      </c>
      <c r="F39">
        <v>61</v>
      </c>
      <c r="H39">
        <f>1</f>
        <v>1</v>
      </c>
      <c r="I39">
        <f>COUNTA(input479[[#This Row],[Column1.1]:[Column1.8]])</f>
        <v>6</v>
      </c>
      <c r="J39" t="str">
        <f>ADDRESS(ROW(),input479[[#This Row],[first col]]+1,4)&amp;":"&amp;ADDRESS(ROW(),input479[[#This Row],[lastcol]],4)</f>
        <v>B39:F39</v>
      </c>
      <c r="K39" t="str">
        <f>ADDRESS(ROW(),input479[[#This Row],[first col]],4)&amp;":"&amp;ADDRESS(ROW(),input479[[#This Row],[lastcol]]-1,4)</f>
        <v>A39:E39</v>
      </c>
      <c r="L39" t="b" cm="1">
        <f t="array" aca="1" ref="L39" ca="1">SUMPRODUCT(--(INDIRECT(input479[[#This Row],[range1]])&lt;INDIRECT(input479[[#This Row],[range2]])))=COUNT(INDIRECT(input479[[#This Row],[range1]]))</f>
        <v>0</v>
      </c>
      <c r="M39" t="b" cm="1">
        <f t="array" aca="1" ref="M39" ca="1">SUMPRODUCT(--(INDIRECT(input479[[#This Row],[range1]])&gt;INDIRECT(input479[[#This Row],[range2]])))=COUNT(INDIRECT(input479[[#This Row],[range1]]))</f>
        <v>0</v>
      </c>
      <c r="N39" t="b">
        <f ca="1">IF(AND(NOT(input479[[#This Row],[All DESC?]]),NOT(input479[[#This Row],[All ASC?]])),FALSE(),TRUE())</f>
        <v>0</v>
      </c>
      <c r="O39" cm="1">
        <f t="array" aca="1" ref="O39" ca="1">IF(AND(input479[[#This Row],[Safe Part 1]],(MAX(ABS((INDIRECT(input479[[#This Row],[range2]]))-(INDIRECT(input479[[#This Row],[range1]])))))&lt;=3),1,0)</f>
        <v>0</v>
      </c>
    </row>
    <row r="40" spans="1:15" x14ac:dyDescent="0.35">
      <c r="A40">
        <v>10</v>
      </c>
      <c r="B40">
        <v>9</v>
      </c>
      <c r="C40">
        <v>14</v>
      </c>
      <c r="D40">
        <v>17</v>
      </c>
      <c r="E40">
        <v>17</v>
      </c>
      <c r="F40">
        <v>21</v>
      </c>
      <c r="H40">
        <f>1</f>
        <v>1</v>
      </c>
      <c r="I40">
        <f>COUNTA(input479[[#This Row],[Column1.1]:[Column1.8]])</f>
        <v>6</v>
      </c>
      <c r="J40" t="str">
        <f>ADDRESS(ROW(),input479[[#This Row],[first col]]+1,4)&amp;":"&amp;ADDRESS(ROW(),input479[[#This Row],[lastcol]],4)</f>
        <v>B40:F40</v>
      </c>
      <c r="K40" t="str">
        <f>ADDRESS(ROW(),input479[[#This Row],[first col]],4)&amp;":"&amp;ADDRESS(ROW(),input479[[#This Row],[lastcol]]-1,4)</f>
        <v>A40:E40</v>
      </c>
      <c r="L40" t="b" cm="1">
        <f t="array" aca="1" ref="L40" ca="1">SUMPRODUCT(--(INDIRECT(input479[[#This Row],[range1]])&lt;INDIRECT(input479[[#This Row],[range2]])))=COUNT(INDIRECT(input479[[#This Row],[range1]]))</f>
        <v>0</v>
      </c>
      <c r="M40" t="b" cm="1">
        <f t="array" aca="1" ref="M40" ca="1">SUMPRODUCT(--(INDIRECT(input479[[#This Row],[range1]])&gt;INDIRECT(input479[[#This Row],[range2]])))=COUNT(INDIRECT(input479[[#This Row],[range1]]))</f>
        <v>0</v>
      </c>
      <c r="N40" t="b">
        <f ca="1">IF(AND(NOT(input479[[#This Row],[All DESC?]]),NOT(input479[[#This Row],[All ASC?]])),FALSE(),TRUE())</f>
        <v>0</v>
      </c>
      <c r="O40" cm="1">
        <f t="array" aca="1" ref="O40" ca="1">IF(AND(input479[[#This Row],[Safe Part 1]],(MAX(ABS((INDIRECT(input479[[#This Row],[range2]]))-(INDIRECT(input479[[#This Row],[range1]])))))&lt;=3),1,0)</f>
        <v>0</v>
      </c>
    </row>
    <row r="41" spans="1:15" x14ac:dyDescent="0.35">
      <c r="A41">
        <v>3</v>
      </c>
      <c r="B41">
        <v>2</v>
      </c>
      <c r="C41">
        <v>7</v>
      </c>
      <c r="D41">
        <v>8</v>
      </c>
      <c r="E41">
        <v>8</v>
      </c>
      <c r="F41">
        <v>9</v>
      </c>
      <c r="G41">
        <v>16</v>
      </c>
      <c r="H41">
        <f>1</f>
        <v>1</v>
      </c>
      <c r="I41">
        <f>COUNTA(input479[[#This Row],[Column1.1]:[Column1.8]])</f>
        <v>7</v>
      </c>
      <c r="J41" t="str">
        <f>ADDRESS(ROW(),input479[[#This Row],[first col]]+1,4)&amp;":"&amp;ADDRESS(ROW(),input479[[#This Row],[lastcol]],4)</f>
        <v>B41:G41</v>
      </c>
      <c r="K41" t="str">
        <f>ADDRESS(ROW(),input479[[#This Row],[first col]],4)&amp;":"&amp;ADDRESS(ROW(),input479[[#This Row],[lastcol]]-1,4)</f>
        <v>A41:F41</v>
      </c>
      <c r="L41" t="b" cm="1">
        <f t="array" aca="1" ref="L41" ca="1">SUMPRODUCT(--(INDIRECT(input479[[#This Row],[range1]])&lt;INDIRECT(input479[[#This Row],[range2]])))=COUNT(INDIRECT(input479[[#This Row],[range1]]))</f>
        <v>0</v>
      </c>
      <c r="M41" t="b" cm="1">
        <f t="array" aca="1" ref="M41" ca="1">SUMPRODUCT(--(INDIRECT(input479[[#This Row],[range1]])&gt;INDIRECT(input479[[#This Row],[range2]])))=COUNT(INDIRECT(input479[[#This Row],[range1]]))</f>
        <v>0</v>
      </c>
      <c r="N41" t="b">
        <f ca="1">IF(AND(NOT(input479[[#This Row],[All DESC?]]),NOT(input479[[#This Row],[All ASC?]])),FALSE(),TRUE())</f>
        <v>0</v>
      </c>
      <c r="O41" cm="1">
        <f t="array" aca="1" ref="O41" ca="1">IF(AND(input479[[#This Row],[Safe Part 1]],(MAX(ABS((INDIRECT(input479[[#This Row],[range2]]))-(INDIRECT(input479[[#This Row],[range1]])))))&lt;=3),1,0)</f>
        <v>0</v>
      </c>
    </row>
    <row r="42" spans="1:15" x14ac:dyDescent="0.35">
      <c r="A42">
        <v>78</v>
      </c>
      <c r="B42">
        <v>76</v>
      </c>
      <c r="C42">
        <v>81</v>
      </c>
      <c r="D42">
        <v>85</v>
      </c>
      <c r="E42">
        <v>87</v>
      </c>
      <c r="H42">
        <f>1</f>
        <v>1</v>
      </c>
      <c r="I42">
        <f>COUNTA(input479[[#This Row],[Column1.1]:[Column1.8]])</f>
        <v>5</v>
      </c>
      <c r="J42" t="str">
        <f>ADDRESS(ROW(),input479[[#This Row],[first col]]+1,4)&amp;":"&amp;ADDRESS(ROW(),input479[[#This Row],[lastcol]],4)</f>
        <v>B42:E42</v>
      </c>
      <c r="K42" t="str">
        <f>ADDRESS(ROW(),input479[[#This Row],[first col]],4)&amp;":"&amp;ADDRESS(ROW(),input479[[#This Row],[lastcol]]-1,4)</f>
        <v>A42:D42</v>
      </c>
      <c r="L42" t="b" cm="1">
        <f t="array" aca="1" ref="L42" ca="1">SUMPRODUCT(--(INDIRECT(input479[[#This Row],[range1]])&lt;INDIRECT(input479[[#This Row],[range2]])))=COUNT(INDIRECT(input479[[#This Row],[range1]]))</f>
        <v>0</v>
      </c>
      <c r="M42" t="b" cm="1">
        <f t="array" aca="1" ref="M42" ca="1">SUMPRODUCT(--(INDIRECT(input479[[#This Row],[range1]])&gt;INDIRECT(input479[[#This Row],[range2]])))=COUNT(INDIRECT(input479[[#This Row],[range1]]))</f>
        <v>0</v>
      </c>
      <c r="N42" t="b">
        <f ca="1">IF(AND(NOT(input479[[#This Row],[All DESC?]]),NOT(input479[[#This Row],[All ASC?]])),FALSE(),TRUE())</f>
        <v>0</v>
      </c>
      <c r="O42" cm="1">
        <f t="array" aca="1" ref="O42" ca="1">IF(AND(input479[[#This Row],[Safe Part 1]],(MAX(ABS((INDIRECT(input479[[#This Row],[range2]]))-(INDIRECT(input479[[#This Row],[range1]])))))&lt;=3),1,0)</f>
        <v>0</v>
      </c>
    </row>
    <row r="43" spans="1:15" x14ac:dyDescent="0.35">
      <c r="A43">
        <v>31</v>
      </c>
      <c r="B43">
        <v>29</v>
      </c>
      <c r="C43">
        <v>32</v>
      </c>
      <c r="D43">
        <v>35</v>
      </c>
      <c r="E43">
        <v>36</v>
      </c>
      <c r="F43">
        <v>40</v>
      </c>
      <c r="G43">
        <v>39</v>
      </c>
      <c r="H43">
        <f>1</f>
        <v>1</v>
      </c>
      <c r="I43">
        <f>COUNTA(input479[[#This Row],[Column1.1]:[Column1.8]])</f>
        <v>7</v>
      </c>
      <c r="J43" t="str">
        <f>ADDRESS(ROW(),input479[[#This Row],[first col]]+1,4)&amp;":"&amp;ADDRESS(ROW(),input479[[#This Row],[lastcol]],4)</f>
        <v>B43:G43</v>
      </c>
      <c r="K43" t="str">
        <f>ADDRESS(ROW(),input479[[#This Row],[first col]],4)&amp;":"&amp;ADDRESS(ROW(),input479[[#This Row],[lastcol]]-1,4)</f>
        <v>A43:F43</v>
      </c>
      <c r="L43" t="b" cm="1">
        <f t="array" aca="1" ref="L43" ca="1">SUMPRODUCT(--(INDIRECT(input479[[#This Row],[range1]])&lt;INDIRECT(input479[[#This Row],[range2]])))=COUNT(INDIRECT(input479[[#This Row],[range1]]))</f>
        <v>0</v>
      </c>
      <c r="M43" t="b" cm="1">
        <f t="array" aca="1" ref="M43" ca="1">SUMPRODUCT(--(INDIRECT(input479[[#This Row],[range1]])&gt;INDIRECT(input479[[#This Row],[range2]])))=COUNT(INDIRECT(input479[[#This Row],[range1]]))</f>
        <v>0</v>
      </c>
      <c r="N43" t="b">
        <f ca="1">IF(AND(NOT(input479[[#This Row],[All DESC?]]),NOT(input479[[#This Row],[All ASC?]])),FALSE(),TRUE())</f>
        <v>0</v>
      </c>
      <c r="O43" cm="1">
        <f t="array" aca="1" ref="O43" ca="1">IF(AND(input479[[#This Row],[Safe Part 1]],(MAX(ABS((INDIRECT(input479[[#This Row],[range2]]))-(INDIRECT(input479[[#This Row],[range1]])))))&lt;=3),1,0)</f>
        <v>0</v>
      </c>
    </row>
    <row r="44" spans="1:15" x14ac:dyDescent="0.35">
      <c r="A44">
        <v>75</v>
      </c>
      <c r="B44">
        <v>73</v>
      </c>
      <c r="C44">
        <v>77</v>
      </c>
      <c r="D44">
        <v>80</v>
      </c>
      <c r="E44">
        <v>84</v>
      </c>
      <c r="F44">
        <v>84</v>
      </c>
      <c r="H44">
        <f>1</f>
        <v>1</v>
      </c>
      <c r="I44">
        <f>COUNTA(input479[[#This Row],[Column1.1]:[Column1.8]])</f>
        <v>6</v>
      </c>
      <c r="J44" t="str">
        <f>ADDRESS(ROW(),input479[[#This Row],[first col]]+1,4)&amp;":"&amp;ADDRESS(ROW(),input479[[#This Row],[lastcol]],4)</f>
        <v>B44:F44</v>
      </c>
      <c r="K44" t="str">
        <f>ADDRESS(ROW(),input479[[#This Row],[first col]],4)&amp;":"&amp;ADDRESS(ROW(),input479[[#This Row],[lastcol]]-1,4)</f>
        <v>A44:E44</v>
      </c>
      <c r="L44" t="b" cm="1">
        <f t="array" aca="1" ref="L44" ca="1">SUMPRODUCT(--(INDIRECT(input479[[#This Row],[range1]])&lt;INDIRECT(input479[[#This Row],[range2]])))=COUNT(INDIRECT(input479[[#This Row],[range1]]))</f>
        <v>0</v>
      </c>
      <c r="M44" t="b" cm="1">
        <f t="array" aca="1" ref="M44" ca="1">SUMPRODUCT(--(INDIRECT(input479[[#This Row],[range1]])&gt;INDIRECT(input479[[#This Row],[range2]])))=COUNT(INDIRECT(input479[[#This Row],[range1]]))</f>
        <v>0</v>
      </c>
      <c r="N44" t="b">
        <f ca="1">IF(AND(NOT(input479[[#This Row],[All DESC?]]),NOT(input479[[#This Row],[All ASC?]])),FALSE(),TRUE())</f>
        <v>0</v>
      </c>
      <c r="O44" cm="1">
        <f t="array" aca="1" ref="O44" ca="1">IF(AND(input479[[#This Row],[Safe Part 1]],(MAX(ABS((INDIRECT(input479[[#This Row],[range2]]))-(INDIRECT(input479[[#This Row],[range1]])))))&lt;=3),1,0)</f>
        <v>0</v>
      </c>
    </row>
    <row r="45" spans="1:15" x14ac:dyDescent="0.35">
      <c r="A45">
        <v>65</v>
      </c>
      <c r="B45">
        <v>63</v>
      </c>
      <c r="C45">
        <v>69</v>
      </c>
      <c r="D45">
        <v>70</v>
      </c>
      <c r="E45">
        <v>74</v>
      </c>
      <c r="H45">
        <f>1</f>
        <v>1</v>
      </c>
      <c r="I45">
        <f>COUNTA(input479[[#This Row],[Column1.1]:[Column1.8]])</f>
        <v>5</v>
      </c>
      <c r="J45" t="str">
        <f>ADDRESS(ROW(),input479[[#This Row],[first col]]+1,4)&amp;":"&amp;ADDRESS(ROW(),input479[[#This Row],[lastcol]],4)</f>
        <v>B45:E45</v>
      </c>
      <c r="K45" t="str">
        <f>ADDRESS(ROW(),input479[[#This Row],[first col]],4)&amp;":"&amp;ADDRESS(ROW(),input479[[#This Row],[lastcol]]-1,4)</f>
        <v>A45:D45</v>
      </c>
      <c r="L45" t="b" cm="1">
        <f t="array" aca="1" ref="L45" ca="1">SUMPRODUCT(--(INDIRECT(input479[[#This Row],[range1]])&lt;INDIRECT(input479[[#This Row],[range2]])))=COUNT(INDIRECT(input479[[#This Row],[range1]]))</f>
        <v>0</v>
      </c>
      <c r="M45" t="b" cm="1">
        <f t="array" aca="1" ref="M45" ca="1">SUMPRODUCT(--(INDIRECT(input479[[#This Row],[range1]])&gt;INDIRECT(input479[[#This Row],[range2]])))=COUNT(INDIRECT(input479[[#This Row],[range1]]))</f>
        <v>0</v>
      </c>
      <c r="N45" t="b">
        <f ca="1">IF(AND(NOT(input479[[#This Row],[All DESC?]]),NOT(input479[[#This Row],[All ASC?]])),FALSE(),TRUE())</f>
        <v>0</v>
      </c>
      <c r="O45" cm="1">
        <f t="array" aca="1" ref="O45" ca="1">IF(AND(input479[[#This Row],[Safe Part 1]],(MAX(ABS((INDIRECT(input479[[#This Row],[range2]]))-(INDIRECT(input479[[#This Row],[range1]])))))&lt;=3),1,0)</f>
        <v>0</v>
      </c>
    </row>
    <row r="46" spans="1:15" x14ac:dyDescent="0.35">
      <c r="A46">
        <v>75</v>
      </c>
      <c r="B46">
        <v>73</v>
      </c>
      <c r="C46">
        <v>75</v>
      </c>
      <c r="D46">
        <v>79</v>
      </c>
      <c r="E46">
        <v>80</v>
      </c>
      <c r="F46">
        <v>81</v>
      </c>
      <c r="G46">
        <v>88</v>
      </c>
      <c r="H46">
        <f>1</f>
        <v>1</v>
      </c>
      <c r="I46">
        <f>COUNTA(input479[[#This Row],[Column1.1]:[Column1.8]])</f>
        <v>7</v>
      </c>
      <c r="J46" t="str">
        <f>ADDRESS(ROW(),input479[[#This Row],[first col]]+1,4)&amp;":"&amp;ADDRESS(ROW(),input479[[#This Row],[lastcol]],4)</f>
        <v>B46:G46</v>
      </c>
      <c r="K46" t="str">
        <f>ADDRESS(ROW(),input479[[#This Row],[first col]],4)&amp;":"&amp;ADDRESS(ROW(),input479[[#This Row],[lastcol]]-1,4)</f>
        <v>A46:F46</v>
      </c>
      <c r="L46" t="b" cm="1">
        <f t="array" aca="1" ref="L46" ca="1">SUMPRODUCT(--(INDIRECT(input479[[#This Row],[range1]])&lt;INDIRECT(input479[[#This Row],[range2]])))=COUNT(INDIRECT(input479[[#This Row],[range1]]))</f>
        <v>0</v>
      </c>
      <c r="M46" t="b" cm="1">
        <f t="array" aca="1" ref="M46" ca="1">SUMPRODUCT(--(INDIRECT(input479[[#This Row],[range1]])&gt;INDIRECT(input479[[#This Row],[range2]])))=COUNT(INDIRECT(input479[[#This Row],[range1]]))</f>
        <v>0</v>
      </c>
      <c r="N46" t="b">
        <f ca="1">IF(AND(NOT(input479[[#This Row],[All DESC?]]),NOT(input479[[#This Row],[All ASC?]])),FALSE(),TRUE())</f>
        <v>0</v>
      </c>
      <c r="O46" cm="1">
        <f t="array" aca="1" ref="O46" ca="1">IF(AND(input479[[#This Row],[Safe Part 1]],(MAX(ABS((INDIRECT(input479[[#This Row],[range2]]))-(INDIRECT(input479[[#This Row],[range1]])))))&lt;=3),1,0)</f>
        <v>0</v>
      </c>
    </row>
    <row r="47" spans="1:15" x14ac:dyDescent="0.35">
      <c r="A47">
        <v>55</v>
      </c>
      <c r="B47">
        <v>52</v>
      </c>
      <c r="C47">
        <v>55</v>
      </c>
      <c r="D47">
        <v>61</v>
      </c>
      <c r="E47">
        <v>62</v>
      </c>
      <c r="H47">
        <f>1</f>
        <v>1</v>
      </c>
      <c r="I47">
        <f>COUNTA(input479[[#This Row],[Column1.1]:[Column1.8]])</f>
        <v>5</v>
      </c>
      <c r="J47" t="str">
        <f>ADDRESS(ROW(),input479[[#This Row],[first col]]+1,4)&amp;":"&amp;ADDRESS(ROW(),input479[[#This Row],[lastcol]],4)</f>
        <v>B47:E47</v>
      </c>
      <c r="K47" t="str">
        <f>ADDRESS(ROW(),input479[[#This Row],[first col]],4)&amp;":"&amp;ADDRESS(ROW(),input479[[#This Row],[lastcol]]-1,4)</f>
        <v>A47:D47</v>
      </c>
      <c r="L47" t="b" cm="1">
        <f t="array" aca="1" ref="L47" ca="1">SUMPRODUCT(--(INDIRECT(input479[[#This Row],[range1]])&lt;INDIRECT(input479[[#This Row],[range2]])))=COUNT(INDIRECT(input479[[#This Row],[range1]]))</f>
        <v>0</v>
      </c>
      <c r="M47" t="b" cm="1">
        <f t="array" aca="1" ref="M47" ca="1">SUMPRODUCT(--(INDIRECT(input479[[#This Row],[range1]])&gt;INDIRECT(input479[[#This Row],[range2]])))=COUNT(INDIRECT(input479[[#This Row],[range1]]))</f>
        <v>0</v>
      </c>
      <c r="N47" t="b">
        <f ca="1">IF(AND(NOT(input479[[#This Row],[All DESC?]]),NOT(input479[[#This Row],[All ASC?]])),FALSE(),TRUE())</f>
        <v>0</v>
      </c>
      <c r="O47" cm="1">
        <f t="array" aca="1" ref="O47" ca="1">IF(AND(input479[[#This Row],[Safe Part 1]],(MAX(ABS((INDIRECT(input479[[#This Row],[range2]]))-(INDIRECT(input479[[#This Row],[range1]])))))&lt;=3),1,0)</f>
        <v>0</v>
      </c>
    </row>
    <row r="48" spans="1:15" x14ac:dyDescent="0.35">
      <c r="A48">
        <v>68</v>
      </c>
      <c r="B48">
        <v>65</v>
      </c>
      <c r="C48">
        <v>69</v>
      </c>
      <c r="D48">
        <v>75</v>
      </c>
      <c r="E48">
        <v>74</v>
      </c>
      <c r="H48">
        <f>1</f>
        <v>1</v>
      </c>
      <c r="I48">
        <f>COUNTA(input479[[#This Row],[Column1.1]:[Column1.8]])</f>
        <v>5</v>
      </c>
      <c r="J48" t="str">
        <f>ADDRESS(ROW(),input479[[#This Row],[first col]]+1,4)&amp;":"&amp;ADDRESS(ROW(),input479[[#This Row],[lastcol]],4)</f>
        <v>B48:E48</v>
      </c>
      <c r="K48" t="str">
        <f>ADDRESS(ROW(),input479[[#This Row],[first col]],4)&amp;":"&amp;ADDRESS(ROW(),input479[[#This Row],[lastcol]]-1,4)</f>
        <v>A48:D48</v>
      </c>
      <c r="L48" t="b" cm="1">
        <f t="array" aca="1" ref="L48" ca="1">SUMPRODUCT(--(INDIRECT(input479[[#This Row],[range1]])&lt;INDIRECT(input479[[#This Row],[range2]])))=COUNT(INDIRECT(input479[[#This Row],[range1]]))</f>
        <v>0</v>
      </c>
      <c r="M48" t="b" cm="1">
        <f t="array" aca="1" ref="M48" ca="1">SUMPRODUCT(--(INDIRECT(input479[[#This Row],[range1]])&gt;INDIRECT(input479[[#This Row],[range2]])))=COUNT(INDIRECT(input479[[#This Row],[range1]]))</f>
        <v>0</v>
      </c>
      <c r="N48" t="b">
        <f ca="1">IF(AND(NOT(input479[[#This Row],[All DESC?]]),NOT(input479[[#This Row],[All ASC?]])),FALSE(),TRUE())</f>
        <v>0</v>
      </c>
      <c r="O48" cm="1">
        <f t="array" aca="1" ref="O48" ca="1">IF(AND(input479[[#This Row],[Safe Part 1]],(MAX(ABS((INDIRECT(input479[[#This Row],[range2]]))-(INDIRECT(input479[[#This Row],[range1]])))))&lt;=3),1,0)</f>
        <v>0</v>
      </c>
    </row>
    <row r="49" spans="1:15" x14ac:dyDescent="0.35">
      <c r="A49">
        <v>6</v>
      </c>
      <c r="B49">
        <v>5</v>
      </c>
      <c r="C49">
        <v>15</v>
      </c>
      <c r="D49">
        <v>15</v>
      </c>
      <c r="H49">
        <f>1</f>
        <v>1</v>
      </c>
      <c r="I49">
        <f>COUNTA(input479[[#This Row],[Column1.1]:[Column1.8]])</f>
        <v>4</v>
      </c>
      <c r="J49" t="str">
        <f>ADDRESS(ROW(),input479[[#This Row],[first col]]+1,4)&amp;":"&amp;ADDRESS(ROW(),input479[[#This Row],[lastcol]],4)</f>
        <v>B49:D49</v>
      </c>
      <c r="K49" t="str">
        <f>ADDRESS(ROW(),input479[[#This Row],[first col]],4)&amp;":"&amp;ADDRESS(ROW(),input479[[#This Row],[lastcol]]-1,4)</f>
        <v>A49:C49</v>
      </c>
      <c r="L49" t="b" cm="1">
        <f t="array" aca="1" ref="L49" ca="1">SUMPRODUCT(--(INDIRECT(input479[[#This Row],[range1]])&lt;INDIRECT(input479[[#This Row],[range2]])))=COUNT(INDIRECT(input479[[#This Row],[range1]]))</f>
        <v>0</v>
      </c>
      <c r="M49" t="b" cm="1">
        <f t="array" aca="1" ref="M49" ca="1">SUMPRODUCT(--(INDIRECT(input479[[#This Row],[range1]])&gt;INDIRECT(input479[[#This Row],[range2]])))=COUNT(INDIRECT(input479[[#This Row],[range1]]))</f>
        <v>0</v>
      </c>
      <c r="N49" t="b">
        <f ca="1">IF(AND(NOT(input479[[#This Row],[All DESC?]]),NOT(input479[[#This Row],[All ASC?]])),FALSE(),TRUE())</f>
        <v>0</v>
      </c>
      <c r="O49" cm="1">
        <f t="array" aca="1" ref="O49" ca="1">IF(AND(input479[[#This Row],[Safe Part 1]],(MAX(ABS((INDIRECT(input479[[#This Row],[range2]]))-(INDIRECT(input479[[#This Row],[range1]])))))&lt;=3),1,0)</f>
        <v>0</v>
      </c>
    </row>
    <row r="50" spans="1:15" x14ac:dyDescent="0.35">
      <c r="A50">
        <v>70</v>
      </c>
      <c r="B50">
        <v>68</v>
      </c>
      <c r="C50">
        <v>72</v>
      </c>
      <c r="D50">
        <v>79</v>
      </c>
      <c r="E50">
        <v>81</v>
      </c>
      <c r="F50">
        <v>85</v>
      </c>
      <c r="H50">
        <f>1</f>
        <v>1</v>
      </c>
      <c r="I50">
        <f>COUNTA(input479[[#This Row],[Column1.1]:[Column1.8]])</f>
        <v>6</v>
      </c>
      <c r="J50" t="str">
        <f>ADDRESS(ROW(),input479[[#This Row],[first col]]+1,4)&amp;":"&amp;ADDRESS(ROW(),input479[[#This Row],[lastcol]],4)</f>
        <v>B50:F50</v>
      </c>
      <c r="K50" t="str">
        <f>ADDRESS(ROW(),input479[[#This Row],[first col]],4)&amp;":"&amp;ADDRESS(ROW(),input479[[#This Row],[lastcol]]-1,4)</f>
        <v>A50:E50</v>
      </c>
      <c r="L50" t="b" cm="1">
        <f t="array" aca="1" ref="L50" ca="1">SUMPRODUCT(--(INDIRECT(input479[[#This Row],[range1]])&lt;INDIRECT(input479[[#This Row],[range2]])))=COUNT(INDIRECT(input479[[#This Row],[range1]]))</f>
        <v>0</v>
      </c>
      <c r="M50" t="b" cm="1">
        <f t="array" aca="1" ref="M50" ca="1">SUMPRODUCT(--(INDIRECT(input479[[#This Row],[range1]])&gt;INDIRECT(input479[[#This Row],[range2]])))=COUNT(INDIRECT(input479[[#This Row],[range1]]))</f>
        <v>0</v>
      </c>
      <c r="N50" t="b">
        <f ca="1">IF(AND(NOT(input479[[#This Row],[All DESC?]]),NOT(input479[[#This Row],[All ASC?]])),FALSE(),TRUE())</f>
        <v>0</v>
      </c>
      <c r="O50" cm="1">
        <f t="array" aca="1" ref="O50" ca="1">IF(AND(input479[[#This Row],[Safe Part 1]],(MAX(ABS((INDIRECT(input479[[#This Row],[range2]]))-(INDIRECT(input479[[#This Row],[range1]])))))&lt;=3),1,0)</f>
        <v>0</v>
      </c>
    </row>
    <row r="51" spans="1:15" x14ac:dyDescent="0.35">
      <c r="A51">
        <v>11</v>
      </c>
      <c r="B51">
        <v>9</v>
      </c>
      <c r="C51">
        <v>19</v>
      </c>
      <c r="D51">
        <v>20</v>
      </c>
      <c r="E51">
        <v>27</v>
      </c>
      <c r="H51">
        <f>1</f>
        <v>1</v>
      </c>
      <c r="I51">
        <f>COUNTA(input479[[#This Row],[Column1.1]:[Column1.8]])</f>
        <v>5</v>
      </c>
      <c r="J51" t="str">
        <f>ADDRESS(ROW(),input479[[#This Row],[first col]]+1,4)&amp;":"&amp;ADDRESS(ROW(),input479[[#This Row],[lastcol]],4)</f>
        <v>B51:E51</v>
      </c>
      <c r="K51" t="str">
        <f>ADDRESS(ROW(),input479[[#This Row],[first col]],4)&amp;":"&amp;ADDRESS(ROW(),input479[[#This Row],[lastcol]]-1,4)</f>
        <v>A51:D51</v>
      </c>
      <c r="L51" t="b" cm="1">
        <f t="array" aca="1" ref="L51" ca="1">SUMPRODUCT(--(INDIRECT(input479[[#This Row],[range1]])&lt;INDIRECT(input479[[#This Row],[range2]])))=COUNT(INDIRECT(input479[[#This Row],[range1]]))</f>
        <v>0</v>
      </c>
      <c r="M51" t="b" cm="1">
        <f t="array" aca="1" ref="M51" ca="1">SUMPRODUCT(--(INDIRECT(input479[[#This Row],[range1]])&gt;INDIRECT(input479[[#This Row],[range2]])))=COUNT(INDIRECT(input479[[#This Row],[range1]]))</f>
        <v>0</v>
      </c>
      <c r="N51" t="b">
        <f ca="1">IF(AND(NOT(input479[[#This Row],[All DESC?]]),NOT(input479[[#This Row],[All ASC?]])),FALSE(),TRUE())</f>
        <v>0</v>
      </c>
      <c r="O51" cm="1">
        <f t="array" aca="1" ref="O51" ca="1">IF(AND(input479[[#This Row],[Safe Part 1]],(MAX(ABS((INDIRECT(input479[[#This Row],[range2]]))-(INDIRECT(input479[[#This Row],[range1]])))))&lt;=3),1,0)</f>
        <v>0</v>
      </c>
    </row>
    <row r="52" spans="1:15" x14ac:dyDescent="0.35">
      <c r="A52">
        <v>33</v>
      </c>
      <c r="B52">
        <v>33</v>
      </c>
      <c r="C52">
        <v>37</v>
      </c>
      <c r="D52">
        <v>39</v>
      </c>
      <c r="H52">
        <f>1</f>
        <v>1</v>
      </c>
      <c r="I52">
        <f>COUNTA(input479[[#This Row],[Column1.1]:[Column1.8]])</f>
        <v>4</v>
      </c>
      <c r="J52" t="str">
        <f>ADDRESS(ROW(),input479[[#This Row],[first col]]+1,4)&amp;":"&amp;ADDRESS(ROW(),input479[[#This Row],[lastcol]],4)</f>
        <v>B52:D52</v>
      </c>
      <c r="K52" t="str">
        <f>ADDRESS(ROW(),input479[[#This Row],[first col]],4)&amp;":"&amp;ADDRESS(ROW(),input479[[#This Row],[lastcol]]-1,4)</f>
        <v>A52:C52</v>
      </c>
      <c r="L52" t="b" cm="1">
        <f t="array" aca="1" ref="L52" ca="1">SUMPRODUCT(--(INDIRECT(input479[[#This Row],[range1]])&lt;INDIRECT(input479[[#This Row],[range2]])))=COUNT(INDIRECT(input479[[#This Row],[range1]]))</f>
        <v>0</v>
      </c>
      <c r="M52" t="b" cm="1">
        <f t="array" aca="1" ref="M52" ca="1">SUMPRODUCT(--(INDIRECT(input479[[#This Row],[range1]])&gt;INDIRECT(input479[[#This Row],[range2]])))=COUNT(INDIRECT(input479[[#This Row],[range1]]))</f>
        <v>0</v>
      </c>
      <c r="N52" t="b">
        <f ca="1">IF(AND(NOT(input479[[#This Row],[All DESC?]]),NOT(input479[[#This Row],[All ASC?]])),FALSE(),TRUE())</f>
        <v>0</v>
      </c>
      <c r="O52" cm="1">
        <f t="array" aca="1" ref="O52" ca="1">IF(AND(input479[[#This Row],[Safe Part 1]],(MAX(ABS((INDIRECT(input479[[#This Row],[range2]]))-(INDIRECT(input479[[#This Row],[range1]])))))&lt;=3),1,0)</f>
        <v>0</v>
      </c>
    </row>
    <row r="53" spans="1:15" x14ac:dyDescent="0.35">
      <c r="A53">
        <v>88</v>
      </c>
      <c r="B53">
        <v>88</v>
      </c>
      <c r="C53">
        <v>92</v>
      </c>
      <c r="D53">
        <v>93</v>
      </c>
      <c r="E53">
        <v>94</v>
      </c>
      <c r="F53">
        <v>96</v>
      </c>
      <c r="G53">
        <v>95</v>
      </c>
      <c r="H53">
        <f>1</f>
        <v>1</v>
      </c>
      <c r="I53">
        <f>COUNTA(input479[[#This Row],[Column1.1]:[Column1.8]])</f>
        <v>7</v>
      </c>
      <c r="J53" t="str">
        <f>ADDRESS(ROW(),input479[[#This Row],[first col]]+1,4)&amp;":"&amp;ADDRESS(ROW(),input479[[#This Row],[lastcol]],4)</f>
        <v>B53:G53</v>
      </c>
      <c r="K53" t="str">
        <f>ADDRESS(ROW(),input479[[#This Row],[first col]],4)&amp;":"&amp;ADDRESS(ROW(),input479[[#This Row],[lastcol]]-1,4)</f>
        <v>A53:F53</v>
      </c>
      <c r="L53" t="b" cm="1">
        <f t="array" aca="1" ref="L53" ca="1">SUMPRODUCT(--(INDIRECT(input479[[#This Row],[range1]])&lt;INDIRECT(input479[[#This Row],[range2]])))=COUNT(INDIRECT(input479[[#This Row],[range1]]))</f>
        <v>0</v>
      </c>
      <c r="M53" t="b" cm="1">
        <f t="array" aca="1" ref="M53" ca="1">SUMPRODUCT(--(INDIRECT(input479[[#This Row],[range1]])&gt;INDIRECT(input479[[#This Row],[range2]])))=COUNT(INDIRECT(input479[[#This Row],[range1]]))</f>
        <v>0</v>
      </c>
      <c r="N53" t="b">
        <f ca="1">IF(AND(NOT(input479[[#This Row],[All DESC?]]),NOT(input479[[#This Row],[All ASC?]])),FALSE(),TRUE())</f>
        <v>0</v>
      </c>
      <c r="O53" cm="1">
        <f t="array" aca="1" ref="O53" ca="1">IF(AND(input479[[#This Row],[Safe Part 1]],(MAX(ABS((INDIRECT(input479[[#This Row],[range2]]))-(INDIRECT(input479[[#This Row],[range1]])))))&lt;=3),1,0)</f>
        <v>0</v>
      </c>
    </row>
    <row r="54" spans="1:15" x14ac:dyDescent="0.35">
      <c r="A54">
        <v>69</v>
      </c>
      <c r="B54">
        <v>69</v>
      </c>
      <c r="C54">
        <v>74</v>
      </c>
      <c r="D54">
        <v>77</v>
      </c>
      <c r="E54">
        <v>78</v>
      </c>
      <c r="F54">
        <v>78</v>
      </c>
      <c r="H54">
        <f>1</f>
        <v>1</v>
      </c>
      <c r="I54">
        <f>COUNTA(input479[[#This Row],[Column1.1]:[Column1.8]])</f>
        <v>6</v>
      </c>
      <c r="J54" t="str">
        <f>ADDRESS(ROW(),input479[[#This Row],[first col]]+1,4)&amp;":"&amp;ADDRESS(ROW(),input479[[#This Row],[lastcol]],4)</f>
        <v>B54:F54</v>
      </c>
      <c r="K54" t="str">
        <f>ADDRESS(ROW(),input479[[#This Row],[first col]],4)&amp;":"&amp;ADDRESS(ROW(),input479[[#This Row],[lastcol]]-1,4)</f>
        <v>A54:E54</v>
      </c>
      <c r="L54" t="b" cm="1">
        <f t="array" aca="1" ref="L54" ca="1">SUMPRODUCT(--(INDIRECT(input479[[#This Row],[range1]])&lt;INDIRECT(input479[[#This Row],[range2]])))=COUNT(INDIRECT(input479[[#This Row],[range1]]))</f>
        <v>0</v>
      </c>
      <c r="M54" t="b" cm="1">
        <f t="array" aca="1" ref="M54" ca="1">SUMPRODUCT(--(INDIRECT(input479[[#This Row],[range1]])&gt;INDIRECT(input479[[#This Row],[range2]])))=COUNT(INDIRECT(input479[[#This Row],[range1]]))</f>
        <v>0</v>
      </c>
      <c r="N54" t="b">
        <f ca="1">IF(AND(NOT(input479[[#This Row],[All DESC?]]),NOT(input479[[#This Row],[All ASC?]])),FALSE(),TRUE())</f>
        <v>0</v>
      </c>
      <c r="O54" cm="1">
        <f t="array" aca="1" ref="O54" ca="1">IF(AND(input479[[#This Row],[Safe Part 1]],(MAX(ABS((INDIRECT(input479[[#This Row],[range2]]))-(INDIRECT(input479[[#This Row],[range1]])))))&lt;=3),1,0)</f>
        <v>0</v>
      </c>
    </row>
    <row r="55" spans="1:15" x14ac:dyDescent="0.35">
      <c r="A55">
        <v>1</v>
      </c>
      <c r="B55">
        <v>1</v>
      </c>
      <c r="C55">
        <v>3</v>
      </c>
      <c r="D55">
        <v>7</v>
      </c>
      <c r="H55">
        <f>1</f>
        <v>1</v>
      </c>
      <c r="I55">
        <f>COUNTA(input479[[#This Row],[Column1.1]:[Column1.8]])</f>
        <v>4</v>
      </c>
      <c r="J55" t="str">
        <f>ADDRESS(ROW(),input479[[#This Row],[first col]]+1,4)&amp;":"&amp;ADDRESS(ROW(),input479[[#This Row],[lastcol]],4)</f>
        <v>B55:D55</v>
      </c>
      <c r="K55" t="str">
        <f>ADDRESS(ROW(),input479[[#This Row],[first col]],4)&amp;":"&amp;ADDRESS(ROW(),input479[[#This Row],[lastcol]]-1,4)</f>
        <v>A55:C55</v>
      </c>
      <c r="L55" t="b" cm="1">
        <f t="array" aca="1" ref="L55" ca="1">SUMPRODUCT(--(INDIRECT(input479[[#This Row],[range1]])&lt;INDIRECT(input479[[#This Row],[range2]])))=COUNT(INDIRECT(input479[[#This Row],[range1]]))</f>
        <v>0</v>
      </c>
      <c r="M55" t="b" cm="1">
        <f t="array" aca="1" ref="M55" ca="1">SUMPRODUCT(--(INDIRECT(input479[[#This Row],[range1]])&gt;INDIRECT(input479[[#This Row],[range2]])))=COUNT(INDIRECT(input479[[#This Row],[range1]]))</f>
        <v>0</v>
      </c>
      <c r="N55" t="b">
        <f ca="1">IF(AND(NOT(input479[[#This Row],[All DESC?]]),NOT(input479[[#This Row],[All ASC?]])),FALSE(),TRUE())</f>
        <v>0</v>
      </c>
      <c r="O55" cm="1">
        <f t="array" aca="1" ref="O55" ca="1">IF(AND(input479[[#This Row],[Safe Part 1]],(MAX(ABS((INDIRECT(input479[[#This Row],[range2]]))-(INDIRECT(input479[[#This Row],[range1]])))))&lt;=3),1,0)</f>
        <v>0</v>
      </c>
    </row>
    <row r="56" spans="1:15" x14ac:dyDescent="0.35">
      <c r="A56">
        <v>58</v>
      </c>
      <c r="B56">
        <v>58</v>
      </c>
      <c r="C56">
        <v>64</v>
      </c>
      <c r="D56">
        <v>66</v>
      </c>
      <c r="E56">
        <v>69</v>
      </c>
      <c r="F56">
        <v>70</v>
      </c>
      <c r="G56">
        <v>76</v>
      </c>
      <c r="H56">
        <f>1</f>
        <v>1</v>
      </c>
      <c r="I56">
        <f>COUNTA(input479[[#This Row],[Column1.1]:[Column1.8]])</f>
        <v>7</v>
      </c>
      <c r="J56" t="str">
        <f>ADDRESS(ROW(),input479[[#This Row],[first col]]+1,4)&amp;":"&amp;ADDRESS(ROW(),input479[[#This Row],[lastcol]],4)</f>
        <v>B56:G56</v>
      </c>
      <c r="K56" t="str">
        <f>ADDRESS(ROW(),input479[[#This Row],[first col]],4)&amp;":"&amp;ADDRESS(ROW(),input479[[#This Row],[lastcol]]-1,4)</f>
        <v>A56:F56</v>
      </c>
      <c r="L56" t="b" cm="1">
        <f t="array" aca="1" ref="L56" ca="1">SUMPRODUCT(--(INDIRECT(input479[[#This Row],[range1]])&lt;INDIRECT(input479[[#This Row],[range2]])))=COUNT(INDIRECT(input479[[#This Row],[range1]]))</f>
        <v>0</v>
      </c>
      <c r="M56" t="b" cm="1">
        <f t="array" aca="1" ref="M56" ca="1">SUMPRODUCT(--(INDIRECT(input479[[#This Row],[range1]])&gt;INDIRECT(input479[[#This Row],[range2]])))=COUNT(INDIRECT(input479[[#This Row],[range1]]))</f>
        <v>0</v>
      </c>
      <c r="N56" t="b">
        <f ca="1">IF(AND(NOT(input479[[#This Row],[All DESC?]]),NOT(input479[[#This Row],[All ASC?]])),FALSE(),TRUE())</f>
        <v>0</v>
      </c>
      <c r="O56" cm="1">
        <f t="array" aca="1" ref="O56" ca="1">IF(AND(input479[[#This Row],[Safe Part 1]],(MAX(ABS((INDIRECT(input479[[#This Row],[range2]]))-(INDIRECT(input479[[#This Row],[range1]])))))&lt;=3),1,0)</f>
        <v>0</v>
      </c>
    </row>
    <row r="57" spans="1:15" x14ac:dyDescent="0.35">
      <c r="A57">
        <v>9</v>
      </c>
      <c r="B57">
        <v>9</v>
      </c>
      <c r="C57">
        <v>13</v>
      </c>
      <c r="D57">
        <v>14</v>
      </c>
      <c r="E57">
        <v>16</v>
      </c>
      <c r="F57">
        <v>14</v>
      </c>
      <c r="G57">
        <v>15</v>
      </c>
      <c r="H57">
        <f>1</f>
        <v>1</v>
      </c>
      <c r="I57">
        <f>COUNTA(input479[[#This Row],[Column1.1]:[Column1.8]])</f>
        <v>7</v>
      </c>
      <c r="J57" t="str">
        <f>ADDRESS(ROW(),input479[[#This Row],[first col]]+1,4)&amp;":"&amp;ADDRESS(ROW(),input479[[#This Row],[lastcol]],4)</f>
        <v>B57:G57</v>
      </c>
      <c r="K57" t="str">
        <f>ADDRESS(ROW(),input479[[#This Row],[first col]],4)&amp;":"&amp;ADDRESS(ROW(),input479[[#This Row],[lastcol]]-1,4)</f>
        <v>A57:F57</v>
      </c>
      <c r="L57" t="b" cm="1">
        <f t="array" aca="1" ref="L57" ca="1">SUMPRODUCT(--(INDIRECT(input479[[#This Row],[range1]])&lt;INDIRECT(input479[[#This Row],[range2]])))=COUNT(INDIRECT(input479[[#This Row],[range1]]))</f>
        <v>0</v>
      </c>
      <c r="M57" t="b" cm="1">
        <f t="array" aca="1" ref="M57" ca="1">SUMPRODUCT(--(INDIRECT(input479[[#This Row],[range1]])&gt;INDIRECT(input479[[#This Row],[range2]])))=COUNT(INDIRECT(input479[[#This Row],[range1]]))</f>
        <v>0</v>
      </c>
      <c r="N57" t="b">
        <f ca="1">IF(AND(NOT(input479[[#This Row],[All DESC?]]),NOT(input479[[#This Row],[All ASC?]])),FALSE(),TRUE())</f>
        <v>0</v>
      </c>
      <c r="O57" cm="1">
        <f t="array" aca="1" ref="O57" ca="1">IF(AND(input479[[#This Row],[Safe Part 1]],(MAX(ABS((INDIRECT(input479[[#This Row],[range2]]))-(INDIRECT(input479[[#This Row],[range1]])))))&lt;=3),1,0)</f>
        <v>0</v>
      </c>
    </row>
    <row r="58" spans="1:15" x14ac:dyDescent="0.35">
      <c r="A58">
        <v>40</v>
      </c>
      <c r="B58">
        <v>40</v>
      </c>
      <c r="C58">
        <v>44</v>
      </c>
      <c r="D58">
        <v>43</v>
      </c>
      <c r="E58">
        <v>46</v>
      </c>
      <c r="F58">
        <v>44</v>
      </c>
      <c r="H58">
        <f>1</f>
        <v>1</v>
      </c>
      <c r="I58">
        <f>COUNTA(input479[[#This Row],[Column1.1]:[Column1.8]])</f>
        <v>6</v>
      </c>
      <c r="J58" t="str">
        <f>ADDRESS(ROW(),input479[[#This Row],[first col]]+1,4)&amp;":"&amp;ADDRESS(ROW(),input479[[#This Row],[lastcol]],4)</f>
        <v>B58:F58</v>
      </c>
      <c r="K58" t="str">
        <f>ADDRESS(ROW(),input479[[#This Row],[first col]],4)&amp;":"&amp;ADDRESS(ROW(),input479[[#This Row],[lastcol]]-1,4)</f>
        <v>A58:E58</v>
      </c>
      <c r="L58" t="b" cm="1">
        <f t="array" aca="1" ref="L58" ca="1">SUMPRODUCT(--(INDIRECT(input479[[#This Row],[range1]])&lt;INDIRECT(input479[[#This Row],[range2]])))=COUNT(INDIRECT(input479[[#This Row],[range1]]))</f>
        <v>0</v>
      </c>
      <c r="M58" t="b" cm="1">
        <f t="array" aca="1" ref="M58" ca="1">SUMPRODUCT(--(INDIRECT(input479[[#This Row],[range1]])&gt;INDIRECT(input479[[#This Row],[range2]])))=COUNT(INDIRECT(input479[[#This Row],[range1]]))</f>
        <v>0</v>
      </c>
      <c r="N58" t="b">
        <f ca="1">IF(AND(NOT(input479[[#This Row],[All DESC?]]),NOT(input479[[#This Row],[All ASC?]])),FALSE(),TRUE())</f>
        <v>0</v>
      </c>
      <c r="O58" cm="1">
        <f t="array" aca="1" ref="O58" ca="1">IF(AND(input479[[#This Row],[Safe Part 1]],(MAX(ABS((INDIRECT(input479[[#This Row],[range2]]))-(INDIRECT(input479[[#This Row],[range1]])))))&lt;=3),1,0)</f>
        <v>0</v>
      </c>
    </row>
    <row r="59" spans="1:15" x14ac:dyDescent="0.35">
      <c r="A59">
        <v>26</v>
      </c>
      <c r="B59">
        <v>26</v>
      </c>
      <c r="C59">
        <v>26</v>
      </c>
      <c r="D59">
        <v>26</v>
      </c>
      <c r="H59">
        <f>1</f>
        <v>1</v>
      </c>
      <c r="I59">
        <f>COUNTA(input479[[#This Row],[Column1.1]:[Column1.8]])</f>
        <v>4</v>
      </c>
      <c r="J59" t="str">
        <f>ADDRESS(ROW(),input479[[#This Row],[first col]]+1,4)&amp;":"&amp;ADDRESS(ROW(),input479[[#This Row],[lastcol]],4)</f>
        <v>B59:D59</v>
      </c>
      <c r="K59" t="str">
        <f>ADDRESS(ROW(),input479[[#This Row],[first col]],4)&amp;":"&amp;ADDRESS(ROW(),input479[[#This Row],[lastcol]]-1,4)</f>
        <v>A59:C59</v>
      </c>
      <c r="L59" t="b" cm="1">
        <f t="array" aca="1" ref="L59" ca="1">SUMPRODUCT(--(INDIRECT(input479[[#This Row],[range1]])&lt;INDIRECT(input479[[#This Row],[range2]])))=COUNT(INDIRECT(input479[[#This Row],[range1]]))</f>
        <v>0</v>
      </c>
      <c r="M59" t="b" cm="1">
        <f t="array" aca="1" ref="M59" ca="1">SUMPRODUCT(--(INDIRECT(input479[[#This Row],[range1]])&gt;INDIRECT(input479[[#This Row],[range2]])))=COUNT(INDIRECT(input479[[#This Row],[range1]]))</f>
        <v>0</v>
      </c>
      <c r="N59" t="b">
        <f ca="1">IF(AND(NOT(input479[[#This Row],[All DESC?]]),NOT(input479[[#This Row],[All ASC?]])),FALSE(),TRUE())</f>
        <v>0</v>
      </c>
      <c r="O59" cm="1">
        <f t="array" aca="1" ref="O59" ca="1">IF(AND(input479[[#This Row],[Safe Part 1]],(MAX(ABS((INDIRECT(input479[[#This Row],[range2]]))-(INDIRECT(input479[[#This Row],[range1]])))))&lt;=3),1,0)</f>
        <v>0</v>
      </c>
    </row>
    <row r="60" spans="1:15" x14ac:dyDescent="0.35">
      <c r="A60">
        <v>74</v>
      </c>
      <c r="B60">
        <v>74</v>
      </c>
      <c r="C60">
        <v>79</v>
      </c>
      <c r="D60">
        <v>80</v>
      </c>
      <c r="E60">
        <v>81</v>
      </c>
      <c r="F60">
        <v>78</v>
      </c>
      <c r="G60">
        <v>82</v>
      </c>
      <c r="H60">
        <f>1</f>
        <v>1</v>
      </c>
      <c r="I60">
        <f>COUNTA(input479[[#This Row],[Column1.1]:[Column1.8]])</f>
        <v>7</v>
      </c>
      <c r="J60" t="str">
        <f>ADDRESS(ROW(),input479[[#This Row],[first col]]+1,4)&amp;":"&amp;ADDRESS(ROW(),input479[[#This Row],[lastcol]],4)</f>
        <v>B60:G60</v>
      </c>
      <c r="K60" t="str">
        <f>ADDRESS(ROW(),input479[[#This Row],[first col]],4)&amp;":"&amp;ADDRESS(ROW(),input479[[#This Row],[lastcol]]-1,4)</f>
        <v>A60:F60</v>
      </c>
      <c r="L60" t="b" cm="1">
        <f t="array" aca="1" ref="L60" ca="1">SUMPRODUCT(--(INDIRECT(input479[[#This Row],[range1]])&lt;INDIRECT(input479[[#This Row],[range2]])))=COUNT(INDIRECT(input479[[#This Row],[range1]]))</f>
        <v>0</v>
      </c>
      <c r="M60" t="b" cm="1">
        <f t="array" aca="1" ref="M60" ca="1">SUMPRODUCT(--(INDIRECT(input479[[#This Row],[range1]])&gt;INDIRECT(input479[[#This Row],[range2]])))=COUNT(INDIRECT(input479[[#This Row],[range1]]))</f>
        <v>0</v>
      </c>
      <c r="N60" t="b">
        <f ca="1">IF(AND(NOT(input479[[#This Row],[All DESC?]]),NOT(input479[[#This Row],[All ASC?]])),FALSE(),TRUE())</f>
        <v>0</v>
      </c>
      <c r="O60" cm="1">
        <f t="array" aca="1" ref="O60" ca="1">IF(AND(input479[[#This Row],[Safe Part 1]],(MAX(ABS((INDIRECT(input479[[#This Row],[range2]]))-(INDIRECT(input479[[#This Row],[range1]])))))&lt;=3),1,0)</f>
        <v>0</v>
      </c>
    </row>
    <row r="61" spans="1:15" x14ac:dyDescent="0.35">
      <c r="A61">
        <v>72</v>
      </c>
      <c r="B61">
        <v>72</v>
      </c>
      <c r="C61">
        <v>72</v>
      </c>
      <c r="D61">
        <v>75</v>
      </c>
      <c r="E61">
        <v>78</v>
      </c>
      <c r="F61">
        <v>80</v>
      </c>
      <c r="G61">
        <v>86</v>
      </c>
      <c r="H61">
        <f>1</f>
        <v>1</v>
      </c>
      <c r="I61">
        <f>COUNTA(input479[[#This Row],[Column1.1]:[Column1.8]])</f>
        <v>7</v>
      </c>
      <c r="J61" t="str">
        <f>ADDRESS(ROW(),input479[[#This Row],[first col]]+1,4)&amp;":"&amp;ADDRESS(ROW(),input479[[#This Row],[lastcol]],4)</f>
        <v>B61:G61</v>
      </c>
      <c r="K61" t="str">
        <f>ADDRESS(ROW(),input479[[#This Row],[first col]],4)&amp;":"&amp;ADDRESS(ROW(),input479[[#This Row],[lastcol]]-1,4)</f>
        <v>A61:F61</v>
      </c>
      <c r="L61" t="b" cm="1">
        <f t="array" aca="1" ref="L61" ca="1">SUMPRODUCT(--(INDIRECT(input479[[#This Row],[range1]])&lt;INDIRECT(input479[[#This Row],[range2]])))=COUNT(INDIRECT(input479[[#This Row],[range1]]))</f>
        <v>0</v>
      </c>
      <c r="M61" t="b" cm="1">
        <f t="array" aca="1" ref="M61" ca="1">SUMPRODUCT(--(INDIRECT(input479[[#This Row],[range1]])&gt;INDIRECT(input479[[#This Row],[range2]])))=COUNT(INDIRECT(input479[[#This Row],[range1]]))</f>
        <v>0</v>
      </c>
      <c r="N61" t="b">
        <f ca="1">IF(AND(NOT(input479[[#This Row],[All DESC?]]),NOT(input479[[#This Row],[All ASC?]])),FALSE(),TRUE())</f>
        <v>0</v>
      </c>
      <c r="O61" cm="1">
        <f t="array" aca="1" ref="O61" ca="1">IF(AND(input479[[#This Row],[Safe Part 1]],(MAX(ABS((INDIRECT(input479[[#This Row],[range2]]))-(INDIRECT(input479[[#This Row],[range1]])))))&lt;=3),1,0)</f>
        <v>0</v>
      </c>
    </row>
    <row r="62" spans="1:15" x14ac:dyDescent="0.35">
      <c r="A62">
        <v>45</v>
      </c>
      <c r="B62">
        <v>45</v>
      </c>
      <c r="C62">
        <v>47</v>
      </c>
      <c r="D62">
        <v>48</v>
      </c>
      <c r="H62">
        <f>1</f>
        <v>1</v>
      </c>
      <c r="I62">
        <f>COUNTA(input479[[#This Row],[Column1.1]:[Column1.8]])</f>
        <v>4</v>
      </c>
      <c r="J62" t="str">
        <f>ADDRESS(ROW(),input479[[#This Row],[first col]]+1,4)&amp;":"&amp;ADDRESS(ROW(),input479[[#This Row],[lastcol]],4)</f>
        <v>B62:D62</v>
      </c>
      <c r="K62" t="str">
        <f>ADDRESS(ROW(),input479[[#This Row],[first col]],4)&amp;":"&amp;ADDRESS(ROW(),input479[[#This Row],[lastcol]]-1,4)</f>
        <v>A62:C62</v>
      </c>
      <c r="L62" t="b" cm="1">
        <f t="array" aca="1" ref="L62" ca="1">SUMPRODUCT(--(INDIRECT(input479[[#This Row],[range1]])&lt;INDIRECT(input479[[#This Row],[range2]])))=COUNT(INDIRECT(input479[[#This Row],[range1]]))</f>
        <v>0</v>
      </c>
      <c r="M62" t="b" cm="1">
        <f t="array" aca="1" ref="M62" ca="1">SUMPRODUCT(--(INDIRECT(input479[[#This Row],[range1]])&gt;INDIRECT(input479[[#This Row],[range2]])))=COUNT(INDIRECT(input479[[#This Row],[range1]]))</f>
        <v>0</v>
      </c>
      <c r="N62" t="b">
        <f ca="1">IF(AND(NOT(input479[[#This Row],[All DESC?]]),NOT(input479[[#This Row],[All ASC?]])),FALSE(),TRUE())</f>
        <v>0</v>
      </c>
      <c r="O62" cm="1">
        <f t="array" aca="1" ref="O62" ca="1">IF(AND(input479[[#This Row],[Safe Part 1]],(MAX(ABS((INDIRECT(input479[[#This Row],[range2]]))-(INDIRECT(input479[[#This Row],[range1]])))))&lt;=3),1,0)</f>
        <v>0</v>
      </c>
    </row>
    <row r="63" spans="1:15" x14ac:dyDescent="0.35">
      <c r="A63">
        <v>48</v>
      </c>
      <c r="B63">
        <v>48</v>
      </c>
      <c r="C63">
        <v>52</v>
      </c>
      <c r="D63">
        <v>53</v>
      </c>
      <c r="E63">
        <v>53</v>
      </c>
      <c r="F63">
        <v>52</v>
      </c>
      <c r="H63">
        <f>1</f>
        <v>1</v>
      </c>
      <c r="I63">
        <f>COUNTA(input479[[#This Row],[Column1.1]:[Column1.8]])</f>
        <v>6</v>
      </c>
      <c r="J63" t="str">
        <f>ADDRESS(ROW(),input479[[#This Row],[first col]]+1,4)&amp;":"&amp;ADDRESS(ROW(),input479[[#This Row],[lastcol]],4)</f>
        <v>B63:F63</v>
      </c>
      <c r="K63" t="str">
        <f>ADDRESS(ROW(),input479[[#This Row],[first col]],4)&amp;":"&amp;ADDRESS(ROW(),input479[[#This Row],[lastcol]]-1,4)</f>
        <v>A63:E63</v>
      </c>
      <c r="L63" t="b" cm="1">
        <f t="array" aca="1" ref="L63" ca="1">SUMPRODUCT(--(INDIRECT(input479[[#This Row],[range1]])&lt;INDIRECT(input479[[#This Row],[range2]])))=COUNT(INDIRECT(input479[[#This Row],[range1]]))</f>
        <v>0</v>
      </c>
      <c r="M63" t="b" cm="1">
        <f t="array" aca="1" ref="M63" ca="1">SUMPRODUCT(--(INDIRECT(input479[[#This Row],[range1]])&gt;INDIRECT(input479[[#This Row],[range2]])))=COUNT(INDIRECT(input479[[#This Row],[range1]]))</f>
        <v>0</v>
      </c>
      <c r="N63" t="b">
        <f ca="1">IF(AND(NOT(input479[[#This Row],[All DESC?]]),NOT(input479[[#This Row],[All ASC?]])),FALSE(),TRUE())</f>
        <v>0</v>
      </c>
      <c r="O63" cm="1">
        <f t="array" aca="1" ref="O63" ca="1">IF(AND(input479[[#This Row],[Safe Part 1]],(MAX(ABS((INDIRECT(input479[[#This Row],[range2]]))-(INDIRECT(input479[[#This Row],[range1]])))))&lt;=3),1,0)</f>
        <v>0</v>
      </c>
    </row>
    <row r="64" spans="1:15" x14ac:dyDescent="0.35">
      <c r="A64">
        <v>86</v>
      </c>
      <c r="B64">
        <v>86</v>
      </c>
      <c r="C64">
        <v>90</v>
      </c>
      <c r="D64">
        <v>90</v>
      </c>
      <c r="E64">
        <v>91</v>
      </c>
      <c r="F64">
        <v>93</v>
      </c>
      <c r="G64">
        <v>93</v>
      </c>
      <c r="H64">
        <f>1</f>
        <v>1</v>
      </c>
      <c r="I64">
        <f>COUNTA(input479[[#This Row],[Column1.1]:[Column1.8]])</f>
        <v>7</v>
      </c>
      <c r="J64" t="str">
        <f>ADDRESS(ROW(),input479[[#This Row],[first col]]+1,4)&amp;":"&amp;ADDRESS(ROW(),input479[[#This Row],[lastcol]],4)</f>
        <v>B64:G64</v>
      </c>
      <c r="K64" t="str">
        <f>ADDRESS(ROW(),input479[[#This Row],[first col]],4)&amp;":"&amp;ADDRESS(ROW(),input479[[#This Row],[lastcol]]-1,4)</f>
        <v>A64:F64</v>
      </c>
      <c r="L64" t="b" cm="1">
        <f t="array" aca="1" ref="L64" ca="1">SUMPRODUCT(--(INDIRECT(input479[[#This Row],[range1]])&lt;INDIRECT(input479[[#This Row],[range2]])))=COUNT(INDIRECT(input479[[#This Row],[range1]]))</f>
        <v>0</v>
      </c>
      <c r="M64" t="b" cm="1">
        <f t="array" aca="1" ref="M64" ca="1">SUMPRODUCT(--(INDIRECT(input479[[#This Row],[range1]])&gt;INDIRECT(input479[[#This Row],[range2]])))=COUNT(INDIRECT(input479[[#This Row],[range1]]))</f>
        <v>0</v>
      </c>
      <c r="N64" t="b">
        <f ca="1">IF(AND(NOT(input479[[#This Row],[All DESC?]]),NOT(input479[[#This Row],[All ASC?]])),FALSE(),TRUE())</f>
        <v>0</v>
      </c>
      <c r="O64" cm="1">
        <f t="array" aca="1" ref="O64" ca="1">IF(AND(input479[[#This Row],[Safe Part 1]],(MAX(ABS((INDIRECT(input479[[#This Row],[range2]]))-(INDIRECT(input479[[#This Row],[range1]])))))&lt;=3),1,0)</f>
        <v>0</v>
      </c>
    </row>
    <row r="65" spans="1:15" x14ac:dyDescent="0.35">
      <c r="A65">
        <v>64</v>
      </c>
      <c r="B65">
        <v>64</v>
      </c>
      <c r="C65">
        <v>68</v>
      </c>
      <c r="D65">
        <v>70</v>
      </c>
      <c r="E65">
        <v>70</v>
      </c>
      <c r="F65">
        <v>74</v>
      </c>
      <c r="H65">
        <f>1</f>
        <v>1</v>
      </c>
      <c r="I65">
        <f>COUNTA(input479[[#This Row],[Column1.1]:[Column1.8]])</f>
        <v>6</v>
      </c>
      <c r="J65" t="str">
        <f>ADDRESS(ROW(),input479[[#This Row],[first col]]+1,4)&amp;":"&amp;ADDRESS(ROW(),input479[[#This Row],[lastcol]],4)</f>
        <v>B65:F65</v>
      </c>
      <c r="K65" t="str">
        <f>ADDRESS(ROW(),input479[[#This Row],[first col]],4)&amp;":"&amp;ADDRESS(ROW(),input479[[#This Row],[lastcol]]-1,4)</f>
        <v>A65:E65</v>
      </c>
      <c r="L65" t="b" cm="1">
        <f t="array" aca="1" ref="L65" ca="1">SUMPRODUCT(--(INDIRECT(input479[[#This Row],[range1]])&lt;INDIRECT(input479[[#This Row],[range2]])))=COUNT(INDIRECT(input479[[#This Row],[range1]]))</f>
        <v>0</v>
      </c>
      <c r="M65" t="b" cm="1">
        <f t="array" aca="1" ref="M65" ca="1">SUMPRODUCT(--(INDIRECT(input479[[#This Row],[range1]])&gt;INDIRECT(input479[[#This Row],[range2]])))=COUNT(INDIRECT(input479[[#This Row],[range1]]))</f>
        <v>0</v>
      </c>
      <c r="N65" t="b">
        <f ca="1">IF(AND(NOT(input479[[#This Row],[All DESC?]]),NOT(input479[[#This Row],[All ASC?]])),FALSE(),TRUE())</f>
        <v>0</v>
      </c>
      <c r="O65" cm="1">
        <f t="array" aca="1" ref="O65" ca="1">IF(AND(input479[[#This Row],[Safe Part 1]],(MAX(ABS((INDIRECT(input479[[#This Row],[range2]]))-(INDIRECT(input479[[#This Row],[range1]])))))&lt;=3),1,0)</f>
        <v>0</v>
      </c>
    </row>
    <row r="66" spans="1:15" x14ac:dyDescent="0.35">
      <c r="A66">
        <v>46</v>
      </c>
      <c r="B66">
        <v>46</v>
      </c>
      <c r="C66">
        <v>47</v>
      </c>
      <c r="D66">
        <v>48</v>
      </c>
      <c r="E66">
        <v>50</v>
      </c>
      <c r="F66">
        <v>57</v>
      </c>
      <c r="H66">
        <f>1</f>
        <v>1</v>
      </c>
      <c r="I66">
        <f>COUNTA(input479[[#This Row],[Column1.1]:[Column1.8]])</f>
        <v>6</v>
      </c>
      <c r="J66" t="str">
        <f>ADDRESS(ROW(),input479[[#This Row],[first col]]+1,4)&amp;":"&amp;ADDRESS(ROW(),input479[[#This Row],[lastcol]],4)</f>
        <v>B66:F66</v>
      </c>
      <c r="K66" t="str">
        <f>ADDRESS(ROW(),input479[[#This Row],[first col]],4)&amp;":"&amp;ADDRESS(ROW(),input479[[#This Row],[lastcol]]-1,4)</f>
        <v>A66:E66</v>
      </c>
      <c r="L66" t="b" cm="1">
        <f t="array" aca="1" ref="L66" ca="1">SUMPRODUCT(--(INDIRECT(input479[[#This Row],[range1]])&lt;INDIRECT(input479[[#This Row],[range2]])))=COUNT(INDIRECT(input479[[#This Row],[range1]]))</f>
        <v>0</v>
      </c>
      <c r="M66" t="b" cm="1">
        <f t="array" aca="1" ref="M66" ca="1">SUMPRODUCT(--(INDIRECT(input479[[#This Row],[range1]])&gt;INDIRECT(input479[[#This Row],[range2]])))=COUNT(INDIRECT(input479[[#This Row],[range1]]))</f>
        <v>0</v>
      </c>
      <c r="N66" t="b">
        <f ca="1">IF(AND(NOT(input479[[#This Row],[All DESC?]]),NOT(input479[[#This Row],[All ASC?]])),FALSE(),TRUE())</f>
        <v>0</v>
      </c>
      <c r="O66" cm="1">
        <f t="array" aca="1" ref="O66" ca="1">IF(AND(input479[[#This Row],[Safe Part 1]],(MAX(ABS((INDIRECT(input479[[#This Row],[range2]]))-(INDIRECT(input479[[#This Row],[range1]])))))&lt;=3),1,0)</f>
        <v>0</v>
      </c>
    </row>
    <row r="67" spans="1:15" x14ac:dyDescent="0.35">
      <c r="A67">
        <v>39</v>
      </c>
      <c r="B67">
        <v>39</v>
      </c>
      <c r="C67">
        <v>45</v>
      </c>
      <c r="D67">
        <v>47</v>
      </c>
      <c r="E67">
        <v>48</v>
      </c>
      <c r="F67">
        <v>49</v>
      </c>
      <c r="H67">
        <f>1</f>
        <v>1</v>
      </c>
      <c r="I67">
        <f>COUNTA(input479[[#This Row],[Column1.1]:[Column1.8]])</f>
        <v>6</v>
      </c>
      <c r="J67" t="str">
        <f>ADDRESS(ROW(),input479[[#This Row],[first col]]+1,4)&amp;":"&amp;ADDRESS(ROW(),input479[[#This Row],[lastcol]],4)</f>
        <v>B67:F67</v>
      </c>
      <c r="K67" t="str">
        <f>ADDRESS(ROW(),input479[[#This Row],[first col]],4)&amp;":"&amp;ADDRESS(ROW(),input479[[#This Row],[lastcol]]-1,4)</f>
        <v>A67:E67</v>
      </c>
      <c r="L67" t="b" cm="1">
        <f t="array" aca="1" ref="L67" ca="1">SUMPRODUCT(--(INDIRECT(input479[[#This Row],[range1]])&lt;INDIRECT(input479[[#This Row],[range2]])))=COUNT(INDIRECT(input479[[#This Row],[range1]]))</f>
        <v>0</v>
      </c>
      <c r="M67" t="b" cm="1">
        <f t="array" aca="1" ref="M67" ca="1">SUMPRODUCT(--(INDIRECT(input479[[#This Row],[range1]])&gt;INDIRECT(input479[[#This Row],[range2]])))=COUNT(INDIRECT(input479[[#This Row],[range1]]))</f>
        <v>0</v>
      </c>
      <c r="N67" t="b">
        <f ca="1">IF(AND(NOT(input479[[#This Row],[All DESC?]]),NOT(input479[[#This Row],[All ASC?]])),FALSE(),TRUE())</f>
        <v>0</v>
      </c>
      <c r="O67" cm="1">
        <f t="array" aca="1" ref="O67" ca="1">IF(AND(input479[[#This Row],[Safe Part 1]],(MAX(ABS((INDIRECT(input479[[#This Row],[range2]]))-(INDIRECT(input479[[#This Row],[range1]])))))&lt;=3),1,0)</f>
        <v>0</v>
      </c>
    </row>
    <row r="68" spans="1:15" x14ac:dyDescent="0.35">
      <c r="A68">
        <v>2</v>
      </c>
      <c r="B68">
        <v>2</v>
      </c>
      <c r="C68">
        <v>9</v>
      </c>
      <c r="D68">
        <v>10</v>
      </c>
      <c r="E68">
        <v>8</v>
      </c>
      <c r="H68">
        <f>1</f>
        <v>1</v>
      </c>
      <c r="I68">
        <f>COUNTA(input479[[#This Row],[Column1.1]:[Column1.8]])</f>
        <v>5</v>
      </c>
      <c r="J68" t="str">
        <f>ADDRESS(ROW(),input479[[#This Row],[first col]]+1,4)&amp;":"&amp;ADDRESS(ROW(),input479[[#This Row],[lastcol]],4)</f>
        <v>B68:E68</v>
      </c>
      <c r="K68" t="str">
        <f>ADDRESS(ROW(),input479[[#This Row],[first col]],4)&amp;":"&amp;ADDRESS(ROW(),input479[[#This Row],[lastcol]]-1,4)</f>
        <v>A68:D68</v>
      </c>
      <c r="L68" t="b" cm="1">
        <f t="array" aca="1" ref="L68" ca="1">SUMPRODUCT(--(INDIRECT(input479[[#This Row],[range1]])&lt;INDIRECT(input479[[#This Row],[range2]])))=COUNT(INDIRECT(input479[[#This Row],[range1]]))</f>
        <v>0</v>
      </c>
      <c r="M68" t="b" cm="1">
        <f t="array" aca="1" ref="M68" ca="1">SUMPRODUCT(--(INDIRECT(input479[[#This Row],[range1]])&gt;INDIRECT(input479[[#This Row],[range2]])))=COUNT(INDIRECT(input479[[#This Row],[range1]]))</f>
        <v>0</v>
      </c>
      <c r="N68" t="b">
        <f ca="1">IF(AND(NOT(input479[[#This Row],[All DESC?]]),NOT(input479[[#This Row],[All ASC?]])),FALSE(),TRUE())</f>
        <v>0</v>
      </c>
      <c r="O68" cm="1">
        <f t="array" aca="1" ref="O68" ca="1">IF(AND(input479[[#This Row],[Safe Part 1]],(MAX(ABS((INDIRECT(input479[[#This Row],[range2]]))-(INDIRECT(input479[[#This Row],[range1]])))))&lt;=3),1,0)</f>
        <v>0</v>
      </c>
    </row>
    <row r="69" spans="1:15" x14ac:dyDescent="0.35">
      <c r="A69">
        <v>36</v>
      </c>
      <c r="B69">
        <v>36</v>
      </c>
      <c r="C69">
        <v>41</v>
      </c>
      <c r="D69">
        <v>42</v>
      </c>
      <c r="E69">
        <v>45</v>
      </c>
      <c r="F69">
        <v>48</v>
      </c>
      <c r="G69">
        <v>48</v>
      </c>
      <c r="H69">
        <f>1</f>
        <v>1</v>
      </c>
      <c r="I69">
        <f>COUNTA(input479[[#This Row],[Column1.1]:[Column1.8]])</f>
        <v>7</v>
      </c>
      <c r="J69" t="str">
        <f>ADDRESS(ROW(),input479[[#This Row],[first col]]+1,4)&amp;":"&amp;ADDRESS(ROW(),input479[[#This Row],[lastcol]],4)</f>
        <v>B69:G69</v>
      </c>
      <c r="K69" t="str">
        <f>ADDRESS(ROW(),input479[[#This Row],[first col]],4)&amp;":"&amp;ADDRESS(ROW(),input479[[#This Row],[lastcol]]-1,4)</f>
        <v>A69:F69</v>
      </c>
      <c r="L69" t="b" cm="1">
        <f t="array" aca="1" ref="L69" ca="1">SUMPRODUCT(--(INDIRECT(input479[[#This Row],[range1]])&lt;INDIRECT(input479[[#This Row],[range2]])))=COUNT(INDIRECT(input479[[#This Row],[range1]]))</f>
        <v>0</v>
      </c>
      <c r="M69" t="b" cm="1">
        <f t="array" aca="1" ref="M69" ca="1">SUMPRODUCT(--(INDIRECT(input479[[#This Row],[range1]])&gt;INDIRECT(input479[[#This Row],[range2]])))=COUNT(INDIRECT(input479[[#This Row],[range1]]))</f>
        <v>0</v>
      </c>
      <c r="N69" t="b">
        <f ca="1">IF(AND(NOT(input479[[#This Row],[All DESC?]]),NOT(input479[[#This Row],[All ASC?]])),FALSE(),TRUE())</f>
        <v>0</v>
      </c>
      <c r="O69" cm="1">
        <f t="array" aca="1" ref="O69" ca="1">IF(AND(input479[[#This Row],[Safe Part 1]],(MAX(ABS((INDIRECT(input479[[#This Row],[range2]]))-(INDIRECT(input479[[#This Row],[range1]])))))&lt;=3),1,0)</f>
        <v>0</v>
      </c>
    </row>
    <row r="70" spans="1:15" x14ac:dyDescent="0.35">
      <c r="A70">
        <v>8</v>
      </c>
      <c r="B70">
        <v>8</v>
      </c>
      <c r="C70">
        <v>14</v>
      </c>
      <c r="D70">
        <v>17</v>
      </c>
      <c r="E70">
        <v>20</v>
      </c>
      <c r="F70">
        <v>24</v>
      </c>
      <c r="G70">
        <v>28</v>
      </c>
      <c r="H70">
        <f>1</f>
        <v>1</v>
      </c>
      <c r="I70">
        <f>COUNTA(input479[[#This Row],[Column1.1]:[Column1.8]])</f>
        <v>7</v>
      </c>
      <c r="J70" t="str">
        <f>ADDRESS(ROW(),input479[[#This Row],[first col]]+1,4)&amp;":"&amp;ADDRESS(ROW(),input479[[#This Row],[lastcol]],4)</f>
        <v>B70:G70</v>
      </c>
      <c r="K70" t="str">
        <f>ADDRESS(ROW(),input479[[#This Row],[first col]],4)&amp;":"&amp;ADDRESS(ROW(),input479[[#This Row],[lastcol]]-1,4)</f>
        <v>A70:F70</v>
      </c>
      <c r="L70" t="b" cm="1">
        <f t="array" aca="1" ref="L70" ca="1">SUMPRODUCT(--(INDIRECT(input479[[#This Row],[range1]])&lt;INDIRECT(input479[[#This Row],[range2]])))=COUNT(INDIRECT(input479[[#This Row],[range1]]))</f>
        <v>0</v>
      </c>
      <c r="M70" t="b" cm="1">
        <f t="array" aca="1" ref="M70" ca="1">SUMPRODUCT(--(INDIRECT(input479[[#This Row],[range1]])&gt;INDIRECT(input479[[#This Row],[range2]])))=COUNT(INDIRECT(input479[[#This Row],[range1]]))</f>
        <v>0</v>
      </c>
      <c r="N70" t="b">
        <f ca="1">IF(AND(NOT(input479[[#This Row],[All DESC?]]),NOT(input479[[#This Row],[All ASC?]])),FALSE(),TRUE())</f>
        <v>0</v>
      </c>
      <c r="O70" cm="1">
        <f t="array" aca="1" ref="O70" ca="1">IF(AND(input479[[#This Row],[Safe Part 1]],(MAX(ABS((INDIRECT(input479[[#This Row],[range2]]))-(INDIRECT(input479[[#This Row],[range1]])))))&lt;=3),1,0)</f>
        <v>0</v>
      </c>
    </row>
    <row r="71" spans="1:15" x14ac:dyDescent="0.35">
      <c r="A71">
        <v>13</v>
      </c>
      <c r="B71">
        <v>13</v>
      </c>
      <c r="C71">
        <v>18</v>
      </c>
      <c r="D71">
        <v>24</v>
      </c>
      <c r="H71">
        <f>1</f>
        <v>1</v>
      </c>
      <c r="I71">
        <f>COUNTA(input479[[#This Row],[Column1.1]:[Column1.8]])</f>
        <v>4</v>
      </c>
      <c r="J71" t="str">
        <f>ADDRESS(ROW(),input479[[#This Row],[first col]]+1,4)&amp;":"&amp;ADDRESS(ROW(),input479[[#This Row],[lastcol]],4)</f>
        <v>B71:D71</v>
      </c>
      <c r="K71" t="str">
        <f>ADDRESS(ROW(),input479[[#This Row],[first col]],4)&amp;":"&amp;ADDRESS(ROW(),input479[[#This Row],[lastcol]]-1,4)</f>
        <v>A71:C71</v>
      </c>
      <c r="L71" t="b" cm="1">
        <f t="array" aca="1" ref="L71" ca="1">SUMPRODUCT(--(INDIRECT(input479[[#This Row],[range1]])&lt;INDIRECT(input479[[#This Row],[range2]])))=COUNT(INDIRECT(input479[[#This Row],[range1]]))</f>
        <v>0</v>
      </c>
      <c r="M71" t="b" cm="1">
        <f t="array" aca="1" ref="M71" ca="1">SUMPRODUCT(--(INDIRECT(input479[[#This Row],[range1]])&gt;INDIRECT(input479[[#This Row],[range2]])))=COUNT(INDIRECT(input479[[#This Row],[range1]]))</f>
        <v>0</v>
      </c>
      <c r="N71" t="b">
        <f ca="1">IF(AND(NOT(input479[[#This Row],[All DESC?]]),NOT(input479[[#This Row],[All ASC?]])),FALSE(),TRUE())</f>
        <v>0</v>
      </c>
      <c r="O71" cm="1">
        <f t="array" aca="1" ref="O71" ca="1">IF(AND(input479[[#This Row],[Safe Part 1]],(MAX(ABS((INDIRECT(input479[[#This Row],[range2]]))-(INDIRECT(input479[[#This Row],[range1]])))))&lt;=3),1,0)</f>
        <v>0</v>
      </c>
    </row>
    <row r="72" spans="1:15" x14ac:dyDescent="0.35">
      <c r="A72">
        <v>50</v>
      </c>
      <c r="B72">
        <v>50</v>
      </c>
      <c r="C72">
        <v>54</v>
      </c>
      <c r="D72">
        <v>61</v>
      </c>
      <c r="E72">
        <v>63</v>
      </c>
      <c r="H72">
        <f>1</f>
        <v>1</v>
      </c>
      <c r="I72">
        <f>COUNTA(input479[[#This Row],[Column1.1]:[Column1.8]])</f>
        <v>5</v>
      </c>
      <c r="J72" t="str">
        <f>ADDRESS(ROW(),input479[[#This Row],[first col]]+1,4)&amp;":"&amp;ADDRESS(ROW(),input479[[#This Row],[lastcol]],4)</f>
        <v>B72:E72</v>
      </c>
      <c r="K72" t="str">
        <f>ADDRESS(ROW(),input479[[#This Row],[first col]],4)&amp;":"&amp;ADDRESS(ROW(),input479[[#This Row],[lastcol]]-1,4)</f>
        <v>A72:D72</v>
      </c>
      <c r="L72" t="b" cm="1">
        <f t="array" aca="1" ref="L72" ca="1">SUMPRODUCT(--(INDIRECT(input479[[#This Row],[range1]])&lt;INDIRECT(input479[[#This Row],[range2]])))=COUNT(INDIRECT(input479[[#This Row],[range1]]))</f>
        <v>0</v>
      </c>
      <c r="M72" t="b" cm="1">
        <f t="array" aca="1" ref="M72" ca="1">SUMPRODUCT(--(INDIRECT(input479[[#This Row],[range1]])&gt;INDIRECT(input479[[#This Row],[range2]])))=COUNT(INDIRECT(input479[[#This Row],[range1]]))</f>
        <v>0</v>
      </c>
      <c r="N72" t="b">
        <f ca="1">IF(AND(NOT(input479[[#This Row],[All DESC?]]),NOT(input479[[#This Row],[All ASC?]])),FALSE(),TRUE())</f>
        <v>0</v>
      </c>
      <c r="O72" cm="1">
        <f t="array" aca="1" ref="O72" ca="1">IF(AND(input479[[#This Row],[Safe Part 1]],(MAX(ABS((INDIRECT(input479[[#This Row],[range2]]))-(INDIRECT(input479[[#This Row],[range1]])))))&lt;=3),1,0)</f>
        <v>0</v>
      </c>
    </row>
    <row r="73" spans="1:15" x14ac:dyDescent="0.35">
      <c r="A73">
        <v>54</v>
      </c>
      <c r="B73">
        <v>54</v>
      </c>
      <c r="C73">
        <v>58</v>
      </c>
      <c r="D73">
        <v>60</v>
      </c>
      <c r="E73">
        <v>67</v>
      </c>
      <c r="F73">
        <v>64</v>
      </c>
      <c r="H73">
        <f>1</f>
        <v>1</v>
      </c>
      <c r="I73">
        <f>COUNTA(input479[[#This Row],[Column1.1]:[Column1.8]])</f>
        <v>6</v>
      </c>
      <c r="J73" t="str">
        <f>ADDRESS(ROW(),input479[[#This Row],[first col]]+1,4)&amp;":"&amp;ADDRESS(ROW(),input479[[#This Row],[lastcol]],4)</f>
        <v>B73:F73</v>
      </c>
      <c r="K73" t="str">
        <f>ADDRESS(ROW(),input479[[#This Row],[first col]],4)&amp;":"&amp;ADDRESS(ROW(),input479[[#This Row],[lastcol]]-1,4)</f>
        <v>A73:E73</v>
      </c>
      <c r="L73" t="b" cm="1">
        <f t="array" aca="1" ref="L73" ca="1">SUMPRODUCT(--(INDIRECT(input479[[#This Row],[range1]])&lt;INDIRECT(input479[[#This Row],[range2]])))=COUNT(INDIRECT(input479[[#This Row],[range1]]))</f>
        <v>0</v>
      </c>
      <c r="M73" t="b" cm="1">
        <f t="array" aca="1" ref="M73" ca="1">SUMPRODUCT(--(INDIRECT(input479[[#This Row],[range1]])&gt;INDIRECT(input479[[#This Row],[range2]])))=COUNT(INDIRECT(input479[[#This Row],[range1]]))</f>
        <v>0</v>
      </c>
      <c r="N73" t="b">
        <f ca="1">IF(AND(NOT(input479[[#This Row],[All DESC?]]),NOT(input479[[#This Row],[All ASC?]])),FALSE(),TRUE())</f>
        <v>0</v>
      </c>
      <c r="O73" cm="1">
        <f t="array" aca="1" ref="O73" ca="1">IF(AND(input479[[#This Row],[Safe Part 1]],(MAX(ABS((INDIRECT(input479[[#This Row],[range2]]))-(INDIRECT(input479[[#This Row],[range1]])))))&lt;=3),1,0)</f>
        <v>0</v>
      </c>
    </row>
    <row r="74" spans="1:15" x14ac:dyDescent="0.35">
      <c r="A74">
        <v>19</v>
      </c>
      <c r="B74">
        <v>19</v>
      </c>
      <c r="C74">
        <v>27</v>
      </c>
      <c r="D74">
        <v>29</v>
      </c>
      <c r="E74">
        <v>29</v>
      </c>
      <c r="H74">
        <f>1</f>
        <v>1</v>
      </c>
      <c r="I74">
        <f>COUNTA(input479[[#This Row],[Column1.1]:[Column1.8]])</f>
        <v>5</v>
      </c>
      <c r="J74" t="str">
        <f>ADDRESS(ROW(),input479[[#This Row],[first col]]+1,4)&amp;":"&amp;ADDRESS(ROW(),input479[[#This Row],[lastcol]],4)</f>
        <v>B74:E74</v>
      </c>
      <c r="K74" t="str">
        <f>ADDRESS(ROW(),input479[[#This Row],[first col]],4)&amp;":"&amp;ADDRESS(ROW(),input479[[#This Row],[lastcol]]-1,4)</f>
        <v>A74:D74</v>
      </c>
      <c r="L74" t="b" cm="1">
        <f t="array" aca="1" ref="L74" ca="1">SUMPRODUCT(--(INDIRECT(input479[[#This Row],[range1]])&lt;INDIRECT(input479[[#This Row],[range2]])))=COUNT(INDIRECT(input479[[#This Row],[range1]]))</f>
        <v>0</v>
      </c>
      <c r="M74" t="b" cm="1">
        <f t="array" aca="1" ref="M74" ca="1">SUMPRODUCT(--(INDIRECT(input479[[#This Row],[range1]])&gt;INDIRECT(input479[[#This Row],[range2]])))=COUNT(INDIRECT(input479[[#This Row],[range1]]))</f>
        <v>0</v>
      </c>
      <c r="N74" t="b">
        <f ca="1">IF(AND(NOT(input479[[#This Row],[All DESC?]]),NOT(input479[[#This Row],[All ASC?]])),FALSE(),TRUE())</f>
        <v>0</v>
      </c>
      <c r="O74" cm="1">
        <f t="array" aca="1" ref="O74" ca="1">IF(AND(input479[[#This Row],[Safe Part 1]],(MAX(ABS((INDIRECT(input479[[#This Row],[range2]]))-(INDIRECT(input479[[#This Row],[range1]])))))&lt;=3),1,0)</f>
        <v>0</v>
      </c>
    </row>
    <row r="75" spans="1:15" x14ac:dyDescent="0.35">
      <c r="A75">
        <v>10</v>
      </c>
      <c r="B75">
        <v>10</v>
      </c>
      <c r="C75">
        <v>19</v>
      </c>
      <c r="D75">
        <v>23</v>
      </c>
      <c r="H75">
        <f>1</f>
        <v>1</v>
      </c>
      <c r="I75">
        <f>COUNTA(input479[[#This Row],[Column1.1]:[Column1.8]])</f>
        <v>4</v>
      </c>
      <c r="J75" t="str">
        <f>ADDRESS(ROW(),input479[[#This Row],[first col]]+1,4)&amp;":"&amp;ADDRESS(ROW(),input479[[#This Row],[lastcol]],4)</f>
        <v>B75:D75</v>
      </c>
      <c r="K75" t="str">
        <f>ADDRESS(ROW(),input479[[#This Row],[first col]],4)&amp;":"&amp;ADDRESS(ROW(),input479[[#This Row],[lastcol]]-1,4)</f>
        <v>A75:C75</v>
      </c>
      <c r="L75" t="b" cm="1">
        <f t="array" aca="1" ref="L75" ca="1">SUMPRODUCT(--(INDIRECT(input479[[#This Row],[range1]])&lt;INDIRECT(input479[[#This Row],[range2]])))=COUNT(INDIRECT(input479[[#This Row],[range1]]))</f>
        <v>0</v>
      </c>
      <c r="M75" t="b" cm="1">
        <f t="array" aca="1" ref="M75" ca="1">SUMPRODUCT(--(INDIRECT(input479[[#This Row],[range1]])&gt;INDIRECT(input479[[#This Row],[range2]])))=COUNT(INDIRECT(input479[[#This Row],[range1]]))</f>
        <v>0</v>
      </c>
      <c r="N75" t="b">
        <f ca="1">IF(AND(NOT(input479[[#This Row],[All DESC?]]),NOT(input479[[#This Row],[All ASC?]])),FALSE(),TRUE())</f>
        <v>0</v>
      </c>
      <c r="O75" cm="1">
        <f t="array" aca="1" ref="O75" ca="1">IF(AND(input479[[#This Row],[Safe Part 1]],(MAX(ABS((INDIRECT(input479[[#This Row],[range2]]))-(INDIRECT(input479[[#This Row],[range1]])))))&lt;=3),1,0)</f>
        <v>0</v>
      </c>
    </row>
    <row r="76" spans="1:15" x14ac:dyDescent="0.35">
      <c r="A76">
        <v>31</v>
      </c>
      <c r="B76">
        <v>31</v>
      </c>
      <c r="C76">
        <v>36</v>
      </c>
      <c r="D76">
        <v>37</v>
      </c>
      <c r="E76">
        <v>44</v>
      </c>
      <c r="F76">
        <v>50</v>
      </c>
      <c r="H76">
        <f>1</f>
        <v>1</v>
      </c>
      <c r="I76">
        <f>COUNTA(input479[[#This Row],[Column1.1]:[Column1.8]])</f>
        <v>6</v>
      </c>
      <c r="J76" t="str">
        <f>ADDRESS(ROW(),input479[[#This Row],[first col]]+1,4)&amp;":"&amp;ADDRESS(ROW(),input479[[#This Row],[lastcol]],4)</f>
        <v>B76:F76</v>
      </c>
      <c r="K76" t="str">
        <f>ADDRESS(ROW(),input479[[#This Row],[first col]],4)&amp;":"&amp;ADDRESS(ROW(),input479[[#This Row],[lastcol]]-1,4)</f>
        <v>A76:E76</v>
      </c>
      <c r="L76" t="b" cm="1">
        <f t="array" aca="1" ref="L76" ca="1">SUMPRODUCT(--(INDIRECT(input479[[#This Row],[range1]])&lt;INDIRECT(input479[[#This Row],[range2]])))=COUNT(INDIRECT(input479[[#This Row],[range1]]))</f>
        <v>0</v>
      </c>
      <c r="M76" t="b" cm="1">
        <f t="array" aca="1" ref="M76" ca="1">SUMPRODUCT(--(INDIRECT(input479[[#This Row],[range1]])&gt;INDIRECT(input479[[#This Row],[range2]])))=COUNT(INDIRECT(input479[[#This Row],[range1]]))</f>
        <v>0</v>
      </c>
      <c r="N76" t="b">
        <f ca="1">IF(AND(NOT(input479[[#This Row],[All DESC?]]),NOT(input479[[#This Row],[All ASC?]])),FALSE(),TRUE())</f>
        <v>0</v>
      </c>
      <c r="O76" cm="1">
        <f t="array" aca="1" ref="O76" ca="1">IF(AND(input479[[#This Row],[Safe Part 1]],(MAX(ABS((INDIRECT(input479[[#This Row],[range2]]))-(INDIRECT(input479[[#This Row],[range1]])))))&lt;=3),1,0)</f>
        <v>0</v>
      </c>
    </row>
    <row r="77" spans="1:15" x14ac:dyDescent="0.35">
      <c r="A77">
        <v>34</v>
      </c>
      <c r="B77">
        <v>38</v>
      </c>
      <c r="C77">
        <v>40</v>
      </c>
      <c r="D77">
        <v>43</v>
      </c>
      <c r="E77">
        <v>46</v>
      </c>
      <c r="F77">
        <v>47</v>
      </c>
      <c r="G77">
        <v>50</v>
      </c>
      <c r="H77">
        <f>1</f>
        <v>1</v>
      </c>
      <c r="I77">
        <f>COUNTA(input479[[#This Row],[Column1.1]:[Column1.8]])</f>
        <v>7</v>
      </c>
      <c r="J77" t="str">
        <f>ADDRESS(ROW(),input479[[#This Row],[first col]]+1,4)&amp;":"&amp;ADDRESS(ROW(),input479[[#This Row],[lastcol]],4)</f>
        <v>B77:G77</v>
      </c>
      <c r="K77" t="str">
        <f>ADDRESS(ROW(),input479[[#This Row],[first col]],4)&amp;":"&amp;ADDRESS(ROW(),input479[[#This Row],[lastcol]]-1,4)</f>
        <v>A77:F77</v>
      </c>
      <c r="L77" t="b" cm="1">
        <f t="array" aca="1" ref="L77" ca="1">SUMPRODUCT(--(INDIRECT(input479[[#This Row],[range1]])&lt;INDIRECT(input479[[#This Row],[range2]])))=COUNT(INDIRECT(input479[[#This Row],[range1]]))</f>
        <v>0</v>
      </c>
      <c r="M77" t="b" cm="1">
        <f t="array" aca="1" ref="M77" ca="1">SUMPRODUCT(--(INDIRECT(input479[[#This Row],[range1]])&gt;INDIRECT(input479[[#This Row],[range2]])))=COUNT(INDIRECT(input479[[#This Row],[range1]]))</f>
        <v>1</v>
      </c>
      <c r="N77" t="b">
        <f ca="1">IF(AND(NOT(input479[[#This Row],[All DESC?]]),NOT(input479[[#This Row],[All ASC?]])),FALSE(),TRUE())</f>
        <v>1</v>
      </c>
      <c r="O77" cm="1">
        <f t="array" aca="1" ref="O77" ca="1">IF(AND(input479[[#This Row],[Safe Part 1]],(MAX(ABS((INDIRECT(input479[[#This Row],[range2]]))-(INDIRECT(input479[[#This Row],[range1]])))))&lt;=3),1,0)</f>
        <v>0</v>
      </c>
    </row>
    <row r="78" spans="1:15" x14ac:dyDescent="0.35">
      <c r="A78">
        <v>12</v>
      </c>
      <c r="B78">
        <v>16</v>
      </c>
      <c r="C78">
        <v>21</v>
      </c>
      <c r="D78">
        <v>24</v>
      </c>
      <c r="E78">
        <v>27</v>
      </c>
      <c r="F78">
        <v>29</v>
      </c>
      <c r="G78">
        <v>26</v>
      </c>
      <c r="H78">
        <f>1</f>
        <v>1</v>
      </c>
      <c r="I78">
        <f>COUNTA(input479[[#This Row],[Column1.1]:[Column1.8]])</f>
        <v>7</v>
      </c>
      <c r="J78" t="str">
        <f>ADDRESS(ROW(),input479[[#This Row],[first col]]+1,4)&amp;":"&amp;ADDRESS(ROW(),input479[[#This Row],[lastcol]],4)</f>
        <v>B78:G78</v>
      </c>
      <c r="K78" t="str">
        <f>ADDRESS(ROW(),input479[[#This Row],[first col]],4)&amp;":"&amp;ADDRESS(ROW(),input479[[#This Row],[lastcol]]-1,4)</f>
        <v>A78:F78</v>
      </c>
      <c r="L78" t="b" cm="1">
        <f t="array" aca="1" ref="L78" ca="1">SUMPRODUCT(--(INDIRECT(input479[[#This Row],[range1]])&lt;INDIRECT(input479[[#This Row],[range2]])))=COUNT(INDIRECT(input479[[#This Row],[range1]]))</f>
        <v>0</v>
      </c>
      <c r="M78" t="b" cm="1">
        <f t="array" aca="1" ref="M78" ca="1">SUMPRODUCT(--(INDIRECT(input479[[#This Row],[range1]])&gt;INDIRECT(input479[[#This Row],[range2]])))=COUNT(INDIRECT(input479[[#This Row],[range1]]))</f>
        <v>0</v>
      </c>
      <c r="N78" t="b">
        <f ca="1">IF(AND(NOT(input479[[#This Row],[All DESC?]]),NOT(input479[[#This Row],[All ASC?]])),FALSE(),TRUE())</f>
        <v>0</v>
      </c>
      <c r="O78" cm="1">
        <f t="array" aca="1" ref="O78" ca="1">IF(AND(input479[[#This Row],[Safe Part 1]],(MAX(ABS((INDIRECT(input479[[#This Row],[range2]]))-(INDIRECT(input479[[#This Row],[range1]])))))&lt;=3),1,0)</f>
        <v>0</v>
      </c>
    </row>
    <row r="79" spans="1:15" x14ac:dyDescent="0.35">
      <c r="A79">
        <v>75</v>
      </c>
      <c r="B79">
        <v>79</v>
      </c>
      <c r="C79">
        <v>84</v>
      </c>
      <c r="D79">
        <v>87</v>
      </c>
      <c r="E79">
        <v>87</v>
      </c>
      <c r="H79">
        <f>1</f>
        <v>1</v>
      </c>
      <c r="I79">
        <f>COUNTA(input479[[#This Row],[Column1.1]:[Column1.8]])</f>
        <v>5</v>
      </c>
      <c r="J79" t="str">
        <f>ADDRESS(ROW(),input479[[#This Row],[first col]]+1,4)&amp;":"&amp;ADDRESS(ROW(),input479[[#This Row],[lastcol]],4)</f>
        <v>B79:E79</v>
      </c>
      <c r="K79" t="str">
        <f>ADDRESS(ROW(),input479[[#This Row],[first col]],4)&amp;":"&amp;ADDRESS(ROW(),input479[[#This Row],[lastcol]]-1,4)</f>
        <v>A79:D79</v>
      </c>
      <c r="L79" t="b" cm="1">
        <f t="array" aca="1" ref="L79" ca="1">SUMPRODUCT(--(INDIRECT(input479[[#This Row],[range1]])&lt;INDIRECT(input479[[#This Row],[range2]])))=COUNT(INDIRECT(input479[[#This Row],[range1]]))</f>
        <v>0</v>
      </c>
      <c r="M79" t="b" cm="1">
        <f t="array" aca="1" ref="M79" ca="1">SUMPRODUCT(--(INDIRECT(input479[[#This Row],[range1]])&gt;INDIRECT(input479[[#This Row],[range2]])))=COUNT(INDIRECT(input479[[#This Row],[range1]]))</f>
        <v>0</v>
      </c>
      <c r="N79" t="b">
        <f ca="1">IF(AND(NOT(input479[[#This Row],[All DESC?]]),NOT(input479[[#This Row],[All ASC?]])),FALSE(),TRUE())</f>
        <v>0</v>
      </c>
      <c r="O79" cm="1">
        <f t="array" aca="1" ref="O79" ca="1">IF(AND(input479[[#This Row],[Safe Part 1]],(MAX(ABS((INDIRECT(input479[[#This Row],[range2]]))-(INDIRECT(input479[[#This Row],[range1]])))))&lt;=3),1,0)</f>
        <v>0</v>
      </c>
    </row>
    <row r="80" spans="1:15" x14ac:dyDescent="0.35">
      <c r="A80">
        <v>36</v>
      </c>
      <c r="B80">
        <v>40</v>
      </c>
      <c r="C80">
        <v>44</v>
      </c>
      <c r="D80">
        <v>45</v>
      </c>
      <c r="E80">
        <v>47</v>
      </c>
      <c r="F80">
        <v>51</v>
      </c>
      <c r="H80">
        <f>1</f>
        <v>1</v>
      </c>
      <c r="I80">
        <f>COUNTA(input479[[#This Row],[Column1.1]:[Column1.8]])</f>
        <v>6</v>
      </c>
      <c r="J80" t="str">
        <f>ADDRESS(ROW(),input479[[#This Row],[first col]]+1,4)&amp;":"&amp;ADDRESS(ROW(),input479[[#This Row],[lastcol]],4)</f>
        <v>B80:F80</v>
      </c>
      <c r="K80" t="str">
        <f>ADDRESS(ROW(),input479[[#This Row],[first col]],4)&amp;":"&amp;ADDRESS(ROW(),input479[[#This Row],[lastcol]]-1,4)</f>
        <v>A80:E80</v>
      </c>
      <c r="L80" t="b" cm="1">
        <f t="array" aca="1" ref="L80" ca="1">SUMPRODUCT(--(INDIRECT(input479[[#This Row],[range1]])&lt;INDIRECT(input479[[#This Row],[range2]])))=COUNT(INDIRECT(input479[[#This Row],[range1]]))</f>
        <v>0</v>
      </c>
      <c r="M80" t="b" cm="1">
        <f t="array" aca="1" ref="M80" ca="1">SUMPRODUCT(--(INDIRECT(input479[[#This Row],[range1]])&gt;INDIRECT(input479[[#This Row],[range2]])))=COUNT(INDIRECT(input479[[#This Row],[range1]]))</f>
        <v>1</v>
      </c>
      <c r="N80" t="b">
        <f ca="1">IF(AND(NOT(input479[[#This Row],[All DESC?]]),NOT(input479[[#This Row],[All ASC?]])),FALSE(),TRUE())</f>
        <v>1</v>
      </c>
      <c r="O80" cm="1">
        <f t="array" aca="1" ref="O80" ca="1">IF(AND(input479[[#This Row],[Safe Part 1]],(MAX(ABS((INDIRECT(input479[[#This Row],[range2]]))-(INDIRECT(input479[[#This Row],[range1]])))))&lt;=3),1,0)</f>
        <v>0</v>
      </c>
    </row>
    <row r="81" spans="1:15" x14ac:dyDescent="0.35">
      <c r="A81">
        <v>58</v>
      </c>
      <c r="B81">
        <v>62</v>
      </c>
      <c r="C81">
        <v>66</v>
      </c>
      <c r="D81">
        <v>69</v>
      </c>
      <c r="E81">
        <v>71</v>
      </c>
      <c r="F81">
        <v>72</v>
      </c>
      <c r="G81">
        <v>79</v>
      </c>
      <c r="H81">
        <f>1</f>
        <v>1</v>
      </c>
      <c r="I81">
        <f>COUNTA(input479[[#This Row],[Column1.1]:[Column1.8]])</f>
        <v>7</v>
      </c>
      <c r="J81" t="str">
        <f>ADDRESS(ROW(),input479[[#This Row],[first col]]+1,4)&amp;":"&amp;ADDRESS(ROW(),input479[[#This Row],[lastcol]],4)</f>
        <v>B81:G81</v>
      </c>
      <c r="K81" t="str">
        <f>ADDRESS(ROW(),input479[[#This Row],[first col]],4)&amp;":"&amp;ADDRESS(ROW(),input479[[#This Row],[lastcol]]-1,4)</f>
        <v>A81:F81</v>
      </c>
      <c r="L81" t="b" cm="1">
        <f t="array" aca="1" ref="L81" ca="1">SUMPRODUCT(--(INDIRECT(input479[[#This Row],[range1]])&lt;INDIRECT(input479[[#This Row],[range2]])))=COUNT(INDIRECT(input479[[#This Row],[range1]]))</f>
        <v>0</v>
      </c>
      <c r="M81" t="b" cm="1">
        <f t="array" aca="1" ref="M81" ca="1">SUMPRODUCT(--(INDIRECT(input479[[#This Row],[range1]])&gt;INDIRECT(input479[[#This Row],[range2]])))=COUNT(INDIRECT(input479[[#This Row],[range1]]))</f>
        <v>1</v>
      </c>
      <c r="N81" t="b">
        <f ca="1">IF(AND(NOT(input479[[#This Row],[All DESC?]]),NOT(input479[[#This Row],[All ASC?]])),FALSE(),TRUE())</f>
        <v>1</v>
      </c>
      <c r="O81" cm="1">
        <f t="array" aca="1" ref="O81" ca="1">IF(AND(input479[[#This Row],[Safe Part 1]],(MAX(ABS((INDIRECT(input479[[#This Row],[range2]]))-(INDIRECT(input479[[#This Row],[range1]])))))&lt;=3),1,0)</f>
        <v>0</v>
      </c>
    </row>
    <row r="82" spans="1:15" x14ac:dyDescent="0.35">
      <c r="A82">
        <v>33</v>
      </c>
      <c r="B82">
        <v>37</v>
      </c>
      <c r="C82">
        <v>36</v>
      </c>
      <c r="D82">
        <v>37</v>
      </c>
      <c r="E82">
        <v>38</v>
      </c>
      <c r="F82">
        <v>40</v>
      </c>
      <c r="H82">
        <f>1</f>
        <v>1</v>
      </c>
      <c r="I82">
        <f>COUNTA(input479[[#This Row],[Column1.1]:[Column1.8]])</f>
        <v>6</v>
      </c>
      <c r="J82" t="str">
        <f>ADDRESS(ROW(),input479[[#This Row],[first col]]+1,4)&amp;":"&amp;ADDRESS(ROW(),input479[[#This Row],[lastcol]],4)</f>
        <v>B82:F82</v>
      </c>
      <c r="K82" t="str">
        <f>ADDRESS(ROW(),input479[[#This Row],[first col]],4)&amp;":"&amp;ADDRESS(ROW(),input479[[#This Row],[lastcol]]-1,4)</f>
        <v>A82:E82</v>
      </c>
      <c r="L82" t="b" cm="1">
        <f t="array" aca="1" ref="L82" ca="1">SUMPRODUCT(--(INDIRECT(input479[[#This Row],[range1]])&lt;INDIRECT(input479[[#This Row],[range2]])))=COUNT(INDIRECT(input479[[#This Row],[range1]]))</f>
        <v>0</v>
      </c>
      <c r="M82" t="b" cm="1">
        <f t="array" aca="1" ref="M82" ca="1">SUMPRODUCT(--(INDIRECT(input479[[#This Row],[range1]])&gt;INDIRECT(input479[[#This Row],[range2]])))=COUNT(INDIRECT(input479[[#This Row],[range1]]))</f>
        <v>0</v>
      </c>
      <c r="N82" t="b">
        <f ca="1">IF(AND(NOT(input479[[#This Row],[All DESC?]]),NOT(input479[[#This Row],[All ASC?]])),FALSE(),TRUE())</f>
        <v>0</v>
      </c>
      <c r="O82" cm="1">
        <f t="array" aca="1" ref="O82" ca="1">IF(AND(input479[[#This Row],[Safe Part 1]],(MAX(ABS((INDIRECT(input479[[#This Row],[range2]]))-(INDIRECT(input479[[#This Row],[range1]])))))&lt;=3),1,0)</f>
        <v>0</v>
      </c>
    </row>
    <row r="83" spans="1:15" x14ac:dyDescent="0.35">
      <c r="A83">
        <v>95</v>
      </c>
      <c r="B83">
        <v>99</v>
      </c>
      <c r="C83">
        <v>99</v>
      </c>
      <c r="D83">
        <v>96</v>
      </c>
      <c r="H83">
        <f>1</f>
        <v>1</v>
      </c>
      <c r="I83">
        <f>COUNTA(input479[[#This Row],[Column1.1]:[Column1.8]])</f>
        <v>4</v>
      </c>
      <c r="J83" t="str">
        <f>ADDRESS(ROW(),input479[[#This Row],[first col]]+1,4)&amp;":"&amp;ADDRESS(ROW(),input479[[#This Row],[lastcol]],4)</f>
        <v>B83:D83</v>
      </c>
      <c r="K83" t="str">
        <f>ADDRESS(ROW(),input479[[#This Row],[first col]],4)&amp;":"&amp;ADDRESS(ROW(),input479[[#This Row],[lastcol]]-1,4)</f>
        <v>A83:C83</v>
      </c>
      <c r="L83" t="b" cm="1">
        <f t="array" aca="1" ref="L83" ca="1">SUMPRODUCT(--(INDIRECT(input479[[#This Row],[range1]])&lt;INDIRECT(input479[[#This Row],[range2]])))=COUNT(INDIRECT(input479[[#This Row],[range1]]))</f>
        <v>0</v>
      </c>
      <c r="M83" t="b" cm="1">
        <f t="array" aca="1" ref="M83" ca="1">SUMPRODUCT(--(INDIRECT(input479[[#This Row],[range1]])&gt;INDIRECT(input479[[#This Row],[range2]])))=COUNT(INDIRECT(input479[[#This Row],[range1]]))</f>
        <v>0</v>
      </c>
      <c r="N83" t="b">
        <f ca="1">IF(AND(NOT(input479[[#This Row],[All DESC?]]),NOT(input479[[#This Row],[All ASC?]])),FALSE(),TRUE())</f>
        <v>0</v>
      </c>
      <c r="O83" cm="1">
        <f t="array" aca="1" ref="O83" ca="1">IF(AND(input479[[#This Row],[Safe Part 1]],(MAX(ABS((INDIRECT(input479[[#This Row],[range2]]))-(INDIRECT(input479[[#This Row],[range1]])))))&lt;=3),1,0)</f>
        <v>0</v>
      </c>
    </row>
    <row r="84" spans="1:15" x14ac:dyDescent="0.35">
      <c r="A84">
        <v>20</v>
      </c>
      <c r="B84">
        <v>24</v>
      </c>
      <c r="C84">
        <v>23</v>
      </c>
      <c r="D84">
        <v>23</v>
      </c>
      <c r="H84">
        <f>1</f>
        <v>1</v>
      </c>
      <c r="I84">
        <f>COUNTA(input479[[#This Row],[Column1.1]:[Column1.8]])</f>
        <v>4</v>
      </c>
      <c r="J84" t="str">
        <f>ADDRESS(ROW(),input479[[#This Row],[first col]]+1,4)&amp;":"&amp;ADDRESS(ROW(),input479[[#This Row],[lastcol]],4)</f>
        <v>B84:D84</v>
      </c>
      <c r="K84" t="str">
        <f>ADDRESS(ROW(),input479[[#This Row],[first col]],4)&amp;":"&amp;ADDRESS(ROW(),input479[[#This Row],[lastcol]]-1,4)</f>
        <v>A84:C84</v>
      </c>
      <c r="L84" t="b" cm="1">
        <f t="array" aca="1" ref="L84" ca="1">SUMPRODUCT(--(INDIRECT(input479[[#This Row],[range1]])&lt;INDIRECT(input479[[#This Row],[range2]])))=COUNT(INDIRECT(input479[[#This Row],[range1]]))</f>
        <v>0</v>
      </c>
      <c r="M84" t="b" cm="1">
        <f t="array" aca="1" ref="M84" ca="1">SUMPRODUCT(--(INDIRECT(input479[[#This Row],[range1]])&gt;INDIRECT(input479[[#This Row],[range2]])))=COUNT(INDIRECT(input479[[#This Row],[range1]]))</f>
        <v>0</v>
      </c>
      <c r="N84" t="b">
        <f ca="1">IF(AND(NOT(input479[[#This Row],[All DESC?]]),NOT(input479[[#This Row],[All ASC?]])),FALSE(),TRUE())</f>
        <v>0</v>
      </c>
      <c r="O84" cm="1">
        <f t="array" aca="1" ref="O84" ca="1">IF(AND(input479[[#This Row],[Safe Part 1]],(MAX(ABS((INDIRECT(input479[[#This Row],[range2]]))-(INDIRECT(input479[[#This Row],[range1]])))))&lt;=3),1,0)</f>
        <v>0</v>
      </c>
    </row>
    <row r="85" spans="1:15" x14ac:dyDescent="0.35">
      <c r="A85">
        <v>81</v>
      </c>
      <c r="B85">
        <v>85</v>
      </c>
      <c r="C85">
        <v>90</v>
      </c>
      <c r="D85">
        <v>88</v>
      </c>
      <c r="E85">
        <v>89</v>
      </c>
      <c r="F85">
        <v>91</v>
      </c>
      <c r="G85">
        <v>95</v>
      </c>
      <c r="H85">
        <f>1</f>
        <v>1</v>
      </c>
      <c r="I85">
        <f>COUNTA(input479[[#This Row],[Column1.1]:[Column1.8]])</f>
        <v>7</v>
      </c>
      <c r="J85" t="str">
        <f>ADDRESS(ROW(),input479[[#This Row],[first col]]+1,4)&amp;":"&amp;ADDRESS(ROW(),input479[[#This Row],[lastcol]],4)</f>
        <v>B85:G85</v>
      </c>
      <c r="K85" t="str">
        <f>ADDRESS(ROW(),input479[[#This Row],[first col]],4)&amp;":"&amp;ADDRESS(ROW(),input479[[#This Row],[lastcol]]-1,4)</f>
        <v>A85:F85</v>
      </c>
      <c r="L85" t="b" cm="1">
        <f t="array" aca="1" ref="L85" ca="1">SUMPRODUCT(--(INDIRECT(input479[[#This Row],[range1]])&lt;INDIRECT(input479[[#This Row],[range2]])))=COUNT(INDIRECT(input479[[#This Row],[range1]]))</f>
        <v>0</v>
      </c>
      <c r="M85" t="b" cm="1">
        <f t="array" aca="1" ref="M85" ca="1">SUMPRODUCT(--(INDIRECT(input479[[#This Row],[range1]])&gt;INDIRECT(input479[[#This Row],[range2]])))=COUNT(INDIRECT(input479[[#This Row],[range1]]))</f>
        <v>0</v>
      </c>
      <c r="N85" t="b">
        <f ca="1">IF(AND(NOT(input479[[#This Row],[All DESC?]]),NOT(input479[[#This Row],[All ASC?]])),FALSE(),TRUE())</f>
        <v>0</v>
      </c>
      <c r="O85" cm="1">
        <f t="array" aca="1" ref="O85" ca="1">IF(AND(input479[[#This Row],[Safe Part 1]],(MAX(ABS((INDIRECT(input479[[#This Row],[range2]]))-(INDIRECT(input479[[#This Row],[range1]])))))&lt;=3),1,0)</f>
        <v>0</v>
      </c>
    </row>
    <row r="86" spans="1:15" x14ac:dyDescent="0.35">
      <c r="A86">
        <v>37</v>
      </c>
      <c r="B86">
        <v>41</v>
      </c>
      <c r="C86">
        <v>41</v>
      </c>
      <c r="D86">
        <v>43</v>
      </c>
      <c r="E86">
        <v>45</v>
      </c>
      <c r="F86">
        <v>47</v>
      </c>
      <c r="G86">
        <v>54</v>
      </c>
      <c r="H86">
        <f>1</f>
        <v>1</v>
      </c>
      <c r="I86">
        <f>COUNTA(input479[[#This Row],[Column1.1]:[Column1.8]])</f>
        <v>7</v>
      </c>
      <c r="J86" t="str">
        <f>ADDRESS(ROW(),input479[[#This Row],[first col]]+1,4)&amp;":"&amp;ADDRESS(ROW(),input479[[#This Row],[lastcol]],4)</f>
        <v>B86:G86</v>
      </c>
      <c r="K86" t="str">
        <f>ADDRESS(ROW(),input479[[#This Row],[first col]],4)&amp;":"&amp;ADDRESS(ROW(),input479[[#This Row],[lastcol]]-1,4)</f>
        <v>A86:F86</v>
      </c>
      <c r="L86" t="b" cm="1">
        <f t="array" aca="1" ref="L86" ca="1">SUMPRODUCT(--(INDIRECT(input479[[#This Row],[range1]])&lt;INDIRECT(input479[[#This Row],[range2]])))=COUNT(INDIRECT(input479[[#This Row],[range1]]))</f>
        <v>0</v>
      </c>
      <c r="M86" t="b" cm="1">
        <f t="array" aca="1" ref="M86" ca="1">SUMPRODUCT(--(INDIRECT(input479[[#This Row],[range1]])&gt;INDIRECT(input479[[#This Row],[range2]])))=COUNT(INDIRECT(input479[[#This Row],[range1]]))</f>
        <v>0</v>
      </c>
      <c r="N86" t="b">
        <f ca="1">IF(AND(NOT(input479[[#This Row],[All DESC?]]),NOT(input479[[#This Row],[All ASC?]])),FALSE(),TRUE())</f>
        <v>0</v>
      </c>
      <c r="O86" cm="1">
        <f t="array" aca="1" ref="O86" ca="1">IF(AND(input479[[#This Row],[Safe Part 1]],(MAX(ABS((INDIRECT(input479[[#This Row],[range2]]))-(INDIRECT(input479[[#This Row],[range1]])))))&lt;=3),1,0)</f>
        <v>0</v>
      </c>
    </row>
    <row r="87" spans="1:15" x14ac:dyDescent="0.35">
      <c r="A87">
        <v>17</v>
      </c>
      <c r="B87">
        <v>21</v>
      </c>
      <c r="C87">
        <v>24</v>
      </c>
      <c r="D87">
        <v>25</v>
      </c>
      <c r="E87">
        <v>27</v>
      </c>
      <c r="F87">
        <v>30</v>
      </c>
      <c r="G87">
        <v>31</v>
      </c>
      <c r="H87">
        <f>1</f>
        <v>1</v>
      </c>
      <c r="I87">
        <f>COUNTA(input479[[#This Row],[Column1.1]:[Column1.8]])</f>
        <v>7</v>
      </c>
      <c r="J87" t="str">
        <f>ADDRESS(ROW(),input479[[#This Row],[first col]]+1,4)&amp;":"&amp;ADDRESS(ROW(),input479[[#This Row],[lastcol]],4)</f>
        <v>B87:G87</v>
      </c>
      <c r="K87" t="str">
        <f>ADDRESS(ROW(),input479[[#This Row],[first col]],4)&amp;":"&amp;ADDRESS(ROW(),input479[[#This Row],[lastcol]]-1,4)</f>
        <v>A87:F87</v>
      </c>
      <c r="L87" t="b" cm="1">
        <f t="array" aca="1" ref="L87" ca="1">SUMPRODUCT(--(INDIRECT(input479[[#This Row],[range1]])&lt;INDIRECT(input479[[#This Row],[range2]])))=COUNT(INDIRECT(input479[[#This Row],[range1]]))</f>
        <v>0</v>
      </c>
      <c r="M87" t="b" cm="1">
        <f t="array" aca="1" ref="M87" ca="1">SUMPRODUCT(--(INDIRECT(input479[[#This Row],[range1]])&gt;INDIRECT(input479[[#This Row],[range2]])))=COUNT(INDIRECT(input479[[#This Row],[range1]]))</f>
        <v>1</v>
      </c>
      <c r="N87" t="b">
        <f ca="1">IF(AND(NOT(input479[[#This Row],[All DESC?]]),NOT(input479[[#This Row],[All ASC?]])),FALSE(),TRUE())</f>
        <v>1</v>
      </c>
      <c r="O87" cm="1">
        <f t="array" aca="1" ref="O87" ca="1">IF(AND(input479[[#This Row],[Safe Part 1]],(MAX(ABS((INDIRECT(input479[[#This Row],[range2]]))-(INDIRECT(input479[[#This Row],[range1]])))))&lt;=3),1,0)</f>
        <v>0</v>
      </c>
    </row>
    <row r="88" spans="1:15" x14ac:dyDescent="0.35">
      <c r="A88">
        <v>9</v>
      </c>
      <c r="B88">
        <v>13</v>
      </c>
      <c r="C88">
        <v>15</v>
      </c>
      <c r="D88">
        <v>17</v>
      </c>
      <c r="E88">
        <v>18</v>
      </c>
      <c r="F88">
        <v>15</v>
      </c>
      <c r="H88">
        <f>1</f>
        <v>1</v>
      </c>
      <c r="I88">
        <f>COUNTA(input479[[#This Row],[Column1.1]:[Column1.8]])</f>
        <v>6</v>
      </c>
      <c r="J88" t="str">
        <f>ADDRESS(ROW(),input479[[#This Row],[first col]]+1,4)&amp;":"&amp;ADDRESS(ROW(),input479[[#This Row],[lastcol]],4)</f>
        <v>B88:F88</v>
      </c>
      <c r="K88" t="str">
        <f>ADDRESS(ROW(),input479[[#This Row],[first col]],4)&amp;":"&amp;ADDRESS(ROW(),input479[[#This Row],[lastcol]]-1,4)</f>
        <v>A88:E88</v>
      </c>
      <c r="L88" t="b" cm="1">
        <f t="array" aca="1" ref="L88" ca="1">SUMPRODUCT(--(INDIRECT(input479[[#This Row],[range1]])&lt;INDIRECT(input479[[#This Row],[range2]])))=COUNT(INDIRECT(input479[[#This Row],[range1]]))</f>
        <v>0</v>
      </c>
      <c r="M88" t="b" cm="1">
        <f t="array" aca="1" ref="M88" ca="1">SUMPRODUCT(--(INDIRECT(input479[[#This Row],[range1]])&gt;INDIRECT(input479[[#This Row],[range2]])))=COUNT(INDIRECT(input479[[#This Row],[range1]]))</f>
        <v>0</v>
      </c>
      <c r="N88" t="b">
        <f ca="1">IF(AND(NOT(input479[[#This Row],[All DESC?]]),NOT(input479[[#This Row],[All ASC?]])),FALSE(),TRUE())</f>
        <v>0</v>
      </c>
      <c r="O88" cm="1">
        <f t="array" aca="1" ref="O88" ca="1">IF(AND(input479[[#This Row],[Safe Part 1]],(MAX(ABS((INDIRECT(input479[[#This Row],[range2]]))-(INDIRECT(input479[[#This Row],[range1]])))))&lt;=3),1,0)</f>
        <v>0</v>
      </c>
    </row>
    <row r="89" spans="1:15" x14ac:dyDescent="0.35">
      <c r="A89">
        <v>8</v>
      </c>
      <c r="B89">
        <v>12</v>
      </c>
      <c r="C89">
        <v>14</v>
      </c>
      <c r="D89">
        <v>14</v>
      </c>
      <c r="E89">
        <v>14</v>
      </c>
      <c r="H89">
        <f>1</f>
        <v>1</v>
      </c>
      <c r="I89">
        <f>COUNTA(input479[[#This Row],[Column1.1]:[Column1.8]])</f>
        <v>5</v>
      </c>
      <c r="J89" t="str">
        <f>ADDRESS(ROW(),input479[[#This Row],[first col]]+1,4)&amp;":"&amp;ADDRESS(ROW(),input479[[#This Row],[lastcol]],4)</f>
        <v>B89:E89</v>
      </c>
      <c r="K89" t="str">
        <f>ADDRESS(ROW(),input479[[#This Row],[first col]],4)&amp;":"&amp;ADDRESS(ROW(),input479[[#This Row],[lastcol]]-1,4)</f>
        <v>A89:D89</v>
      </c>
      <c r="L89" t="b" cm="1">
        <f t="array" aca="1" ref="L89" ca="1">SUMPRODUCT(--(INDIRECT(input479[[#This Row],[range1]])&lt;INDIRECT(input479[[#This Row],[range2]])))=COUNT(INDIRECT(input479[[#This Row],[range1]]))</f>
        <v>0</v>
      </c>
      <c r="M89" t="b" cm="1">
        <f t="array" aca="1" ref="M89" ca="1">SUMPRODUCT(--(INDIRECT(input479[[#This Row],[range1]])&gt;INDIRECT(input479[[#This Row],[range2]])))=COUNT(INDIRECT(input479[[#This Row],[range1]]))</f>
        <v>0</v>
      </c>
      <c r="N89" t="b">
        <f ca="1">IF(AND(NOT(input479[[#This Row],[All DESC?]]),NOT(input479[[#This Row],[All ASC?]])),FALSE(),TRUE())</f>
        <v>0</v>
      </c>
      <c r="O89" cm="1">
        <f t="array" aca="1" ref="O89" ca="1">IF(AND(input479[[#This Row],[Safe Part 1]],(MAX(ABS((INDIRECT(input479[[#This Row],[range2]]))-(INDIRECT(input479[[#This Row],[range1]])))))&lt;=3),1,0)</f>
        <v>0</v>
      </c>
    </row>
    <row r="90" spans="1:15" x14ac:dyDescent="0.35">
      <c r="A90">
        <v>31</v>
      </c>
      <c r="B90">
        <v>35</v>
      </c>
      <c r="C90">
        <v>36</v>
      </c>
      <c r="D90">
        <v>38</v>
      </c>
      <c r="E90">
        <v>42</v>
      </c>
      <c r="H90">
        <f>1</f>
        <v>1</v>
      </c>
      <c r="I90">
        <f>COUNTA(input479[[#This Row],[Column1.1]:[Column1.8]])</f>
        <v>5</v>
      </c>
      <c r="J90" t="str">
        <f>ADDRESS(ROW(),input479[[#This Row],[first col]]+1,4)&amp;":"&amp;ADDRESS(ROW(),input479[[#This Row],[lastcol]],4)</f>
        <v>B90:E90</v>
      </c>
      <c r="K90" t="str">
        <f>ADDRESS(ROW(),input479[[#This Row],[first col]],4)&amp;":"&amp;ADDRESS(ROW(),input479[[#This Row],[lastcol]]-1,4)</f>
        <v>A90:D90</v>
      </c>
      <c r="L90" t="b" cm="1">
        <f t="array" aca="1" ref="L90" ca="1">SUMPRODUCT(--(INDIRECT(input479[[#This Row],[range1]])&lt;INDIRECT(input479[[#This Row],[range2]])))=COUNT(INDIRECT(input479[[#This Row],[range1]]))</f>
        <v>0</v>
      </c>
      <c r="M90" t="b" cm="1">
        <f t="array" aca="1" ref="M90" ca="1">SUMPRODUCT(--(INDIRECT(input479[[#This Row],[range1]])&gt;INDIRECT(input479[[#This Row],[range2]])))=COUNT(INDIRECT(input479[[#This Row],[range1]]))</f>
        <v>1</v>
      </c>
      <c r="N90" t="b">
        <f ca="1">IF(AND(NOT(input479[[#This Row],[All DESC?]]),NOT(input479[[#This Row],[All ASC?]])),FALSE(),TRUE())</f>
        <v>1</v>
      </c>
      <c r="O90" cm="1">
        <f t="array" aca="1" ref="O90" ca="1">IF(AND(input479[[#This Row],[Safe Part 1]],(MAX(ABS((INDIRECT(input479[[#This Row],[range2]]))-(INDIRECT(input479[[#This Row],[range1]])))))&lt;=3),1,0)</f>
        <v>0</v>
      </c>
    </row>
    <row r="91" spans="1:15" x14ac:dyDescent="0.35">
      <c r="A91">
        <v>78</v>
      </c>
      <c r="B91">
        <v>82</v>
      </c>
      <c r="C91">
        <v>84</v>
      </c>
      <c r="D91">
        <v>85</v>
      </c>
      <c r="E91">
        <v>88</v>
      </c>
      <c r="F91">
        <v>94</v>
      </c>
      <c r="H91">
        <f>1</f>
        <v>1</v>
      </c>
      <c r="I91">
        <f>COUNTA(input479[[#This Row],[Column1.1]:[Column1.8]])</f>
        <v>6</v>
      </c>
      <c r="J91" t="str">
        <f>ADDRESS(ROW(),input479[[#This Row],[first col]]+1,4)&amp;":"&amp;ADDRESS(ROW(),input479[[#This Row],[lastcol]],4)</f>
        <v>B91:F91</v>
      </c>
      <c r="K91" t="str">
        <f>ADDRESS(ROW(),input479[[#This Row],[first col]],4)&amp;":"&amp;ADDRESS(ROW(),input479[[#This Row],[lastcol]]-1,4)</f>
        <v>A91:E91</v>
      </c>
      <c r="L91" t="b" cm="1">
        <f t="array" aca="1" ref="L91" ca="1">SUMPRODUCT(--(INDIRECT(input479[[#This Row],[range1]])&lt;INDIRECT(input479[[#This Row],[range2]])))=COUNT(INDIRECT(input479[[#This Row],[range1]]))</f>
        <v>0</v>
      </c>
      <c r="M91" t="b" cm="1">
        <f t="array" aca="1" ref="M91" ca="1">SUMPRODUCT(--(INDIRECT(input479[[#This Row],[range1]])&gt;INDIRECT(input479[[#This Row],[range2]])))=COUNT(INDIRECT(input479[[#This Row],[range1]]))</f>
        <v>1</v>
      </c>
      <c r="N91" t="b">
        <f ca="1">IF(AND(NOT(input479[[#This Row],[All DESC?]]),NOT(input479[[#This Row],[All ASC?]])),FALSE(),TRUE())</f>
        <v>1</v>
      </c>
      <c r="O91" cm="1">
        <f t="array" aca="1" ref="O91" ca="1">IF(AND(input479[[#This Row],[Safe Part 1]],(MAX(ABS((INDIRECT(input479[[#This Row],[range2]]))-(INDIRECT(input479[[#This Row],[range1]])))))&lt;=3),1,0)</f>
        <v>0</v>
      </c>
    </row>
    <row r="92" spans="1:15" x14ac:dyDescent="0.35">
      <c r="A92">
        <v>25</v>
      </c>
      <c r="B92">
        <v>29</v>
      </c>
      <c r="C92">
        <v>32</v>
      </c>
      <c r="D92">
        <v>35</v>
      </c>
      <c r="E92">
        <v>39</v>
      </c>
      <c r="F92">
        <v>41</v>
      </c>
      <c r="G92">
        <v>43</v>
      </c>
      <c r="H92">
        <f>1</f>
        <v>1</v>
      </c>
      <c r="I92">
        <f>COUNTA(input479[[#This Row],[Column1.1]:[Column1.8]])</f>
        <v>7</v>
      </c>
      <c r="J92" t="str">
        <f>ADDRESS(ROW(),input479[[#This Row],[first col]]+1,4)&amp;":"&amp;ADDRESS(ROW(),input479[[#This Row],[lastcol]],4)</f>
        <v>B92:G92</v>
      </c>
      <c r="K92" t="str">
        <f>ADDRESS(ROW(),input479[[#This Row],[first col]],4)&amp;":"&amp;ADDRESS(ROW(),input479[[#This Row],[lastcol]]-1,4)</f>
        <v>A92:F92</v>
      </c>
      <c r="L92" t="b" cm="1">
        <f t="array" aca="1" ref="L92" ca="1">SUMPRODUCT(--(INDIRECT(input479[[#This Row],[range1]])&lt;INDIRECT(input479[[#This Row],[range2]])))=COUNT(INDIRECT(input479[[#This Row],[range1]]))</f>
        <v>0</v>
      </c>
      <c r="M92" t="b" cm="1">
        <f t="array" aca="1" ref="M92" ca="1">SUMPRODUCT(--(INDIRECT(input479[[#This Row],[range1]])&gt;INDIRECT(input479[[#This Row],[range2]])))=COUNT(INDIRECT(input479[[#This Row],[range1]]))</f>
        <v>1</v>
      </c>
      <c r="N92" t="b">
        <f ca="1">IF(AND(NOT(input479[[#This Row],[All DESC?]]),NOT(input479[[#This Row],[All ASC?]])),FALSE(),TRUE())</f>
        <v>1</v>
      </c>
      <c r="O92" cm="1">
        <f t="array" aca="1" ref="O92" ca="1">IF(AND(input479[[#This Row],[Safe Part 1]],(MAX(ABS((INDIRECT(input479[[#This Row],[range2]]))-(INDIRECT(input479[[#This Row],[range1]])))))&lt;=3),1,0)</f>
        <v>0</v>
      </c>
    </row>
    <row r="93" spans="1:15" x14ac:dyDescent="0.35">
      <c r="A93">
        <v>32</v>
      </c>
      <c r="B93">
        <v>36</v>
      </c>
      <c r="C93">
        <v>42</v>
      </c>
      <c r="D93">
        <v>40</v>
      </c>
      <c r="H93">
        <f>1</f>
        <v>1</v>
      </c>
      <c r="I93">
        <f>COUNTA(input479[[#This Row],[Column1.1]:[Column1.8]])</f>
        <v>4</v>
      </c>
      <c r="J93" t="str">
        <f>ADDRESS(ROW(),input479[[#This Row],[first col]]+1,4)&amp;":"&amp;ADDRESS(ROW(),input479[[#This Row],[lastcol]],4)</f>
        <v>B93:D93</v>
      </c>
      <c r="K93" t="str">
        <f>ADDRESS(ROW(),input479[[#This Row],[first col]],4)&amp;":"&amp;ADDRESS(ROW(),input479[[#This Row],[lastcol]]-1,4)</f>
        <v>A93:C93</v>
      </c>
      <c r="L93" t="b" cm="1">
        <f t="array" aca="1" ref="L93" ca="1">SUMPRODUCT(--(INDIRECT(input479[[#This Row],[range1]])&lt;INDIRECT(input479[[#This Row],[range2]])))=COUNT(INDIRECT(input479[[#This Row],[range1]]))</f>
        <v>0</v>
      </c>
      <c r="M93" t="b" cm="1">
        <f t="array" aca="1" ref="M93" ca="1">SUMPRODUCT(--(INDIRECT(input479[[#This Row],[range1]])&gt;INDIRECT(input479[[#This Row],[range2]])))=COUNT(INDIRECT(input479[[#This Row],[range1]]))</f>
        <v>0</v>
      </c>
      <c r="N93" t="b">
        <f ca="1">IF(AND(NOT(input479[[#This Row],[All DESC?]]),NOT(input479[[#This Row],[All ASC?]])),FALSE(),TRUE())</f>
        <v>0</v>
      </c>
      <c r="O93" cm="1">
        <f t="array" aca="1" ref="O93" ca="1">IF(AND(input479[[#This Row],[Safe Part 1]],(MAX(ABS((INDIRECT(input479[[#This Row],[range2]]))-(INDIRECT(input479[[#This Row],[range1]])))))&lt;=3),1,0)</f>
        <v>0</v>
      </c>
    </row>
    <row r="94" spans="1:15" x14ac:dyDescent="0.35">
      <c r="A94">
        <v>22</v>
      </c>
      <c r="B94">
        <v>26</v>
      </c>
      <c r="C94">
        <v>33</v>
      </c>
      <c r="D94">
        <v>33</v>
      </c>
      <c r="H94">
        <f>1</f>
        <v>1</v>
      </c>
      <c r="I94">
        <f>COUNTA(input479[[#This Row],[Column1.1]:[Column1.8]])</f>
        <v>4</v>
      </c>
      <c r="J94" t="str">
        <f>ADDRESS(ROW(),input479[[#This Row],[first col]]+1,4)&amp;":"&amp;ADDRESS(ROW(),input479[[#This Row],[lastcol]],4)</f>
        <v>B94:D94</v>
      </c>
      <c r="K94" t="str">
        <f>ADDRESS(ROW(),input479[[#This Row],[first col]],4)&amp;":"&amp;ADDRESS(ROW(),input479[[#This Row],[lastcol]]-1,4)</f>
        <v>A94:C94</v>
      </c>
      <c r="L94" t="b" cm="1">
        <f t="array" aca="1" ref="L94" ca="1">SUMPRODUCT(--(INDIRECT(input479[[#This Row],[range1]])&lt;INDIRECT(input479[[#This Row],[range2]])))=COUNT(INDIRECT(input479[[#This Row],[range1]]))</f>
        <v>0</v>
      </c>
      <c r="M94" t="b" cm="1">
        <f t="array" aca="1" ref="M94" ca="1">SUMPRODUCT(--(INDIRECT(input479[[#This Row],[range1]])&gt;INDIRECT(input479[[#This Row],[range2]])))=COUNT(INDIRECT(input479[[#This Row],[range1]]))</f>
        <v>0</v>
      </c>
      <c r="N94" t="b">
        <f ca="1">IF(AND(NOT(input479[[#This Row],[All DESC?]]),NOT(input479[[#This Row],[All ASC?]])),FALSE(),TRUE())</f>
        <v>0</v>
      </c>
      <c r="O94" cm="1">
        <f t="array" aca="1" ref="O94" ca="1">IF(AND(input479[[#This Row],[Safe Part 1]],(MAX(ABS((INDIRECT(input479[[#This Row],[range2]]))-(INDIRECT(input479[[#This Row],[range1]])))))&lt;=3),1,0)</f>
        <v>0</v>
      </c>
    </row>
    <row r="95" spans="1:15" x14ac:dyDescent="0.35">
      <c r="A95">
        <v>54</v>
      </c>
      <c r="B95">
        <v>58</v>
      </c>
      <c r="C95">
        <v>65</v>
      </c>
      <c r="D95">
        <v>69</v>
      </c>
      <c r="H95">
        <f>1</f>
        <v>1</v>
      </c>
      <c r="I95">
        <f>COUNTA(input479[[#This Row],[Column1.1]:[Column1.8]])</f>
        <v>4</v>
      </c>
      <c r="J95" t="str">
        <f>ADDRESS(ROW(),input479[[#This Row],[first col]]+1,4)&amp;":"&amp;ADDRESS(ROW(),input479[[#This Row],[lastcol]],4)</f>
        <v>B95:D95</v>
      </c>
      <c r="K95" t="str">
        <f>ADDRESS(ROW(),input479[[#This Row],[first col]],4)&amp;":"&amp;ADDRESS(ROW(),input479[[#This Row],[lastcol]]-1,4)</f>
        <v>A95:C95</v>
      </c>
      <c r="L95" t="b" cm="1">
        <f t="array" aca="1" ref="L95" ca="1">SUMPRODUCT(--(INDIRECT(input479[[#This Row],[range1]])&lt;INDIRECT(input479[[#This Row],[range2]])))=COUNT(INDIRECT(input479[[#This Row],[range1]]))</f>
        <v>0</v>
      </c>
      <c r="M95" t="b" cm="1">
        <f t="array" aca="1" ref="M95" ca="1">SUMPRODUCT(--(INDIRECT(input479[[#This Row],[range1]])&gt;INDIRECT(input479[[#This Row],[range2]])))=COUNT(INDIRECT(input479[[#This Row],[range1]]))</f>
        <v>1</v>
      </c>
      <c r="N95" t="b">
        <f ca="1">IF(AND(NOT(input479[[#This Row],[All DESC?]]),NOT(input479[[#This Row],[All ASC?]])),FALSE(),TRUE())</f>
        <v>1</v>
      </c>
      <c r="O95" cm="1">
        <f t="array" aca="1" ref="O95" ca="1">IF(AND(input479[[#This Row],[Safe Part 1]],(MAX(ABS((INDIRECT(input479[[#This Row],[range2]]))-(INDIRECT(input479[[#This Row],[range1]])))))&lt;=3),1,0)</f>
        <v>0</v>
      </c>
    </row>
    <row r="96" spans="1:15" x14ac:dyDescent="0.35">
      <c r="A96">
        <v>61</v>
      </c>
      <c r="B96">
        <v>65</v>
      </c>
      <c r="C96">
        <v>72</v>
      </c>
      <c r="D96">
        <v>73</v>
      </c>
      <c r="E96">
        <v>80</v>
      </c>
      <c r="H96">
        <f>1</f>
        <v>1</v>
      </c>
      <c r="I96">
        <f>COUNTA(input479[[#This Row],[Column1.1]:[Column1.8]])</f>
        <v>5</v>
      </c>
      <c r="J96" t="str">
        <f>ADDRESS(ROW(),input479[[#This Row],[first col]]+1,4)&amp;":"&amp;ADDRESS(ROW(),input479[[#This Row],[lastcol]],4)</f>
        <v>B96:E96</v>
      </c>
      <c r="K96" t="str">
        <f>ADDRESS(ROW(),input479[[#This Row],[first col]],4)&amp;":"&amp;ADDRESS(ROW(),input479[[#This Row],[lastcol]]-1,4)</f>
        <v>A96:D96</v>
      </c>
      <c r="L96" t="b" cm="1">
        <f t="array" aca="1" ref="L96" ca="1">SUMPRODUCT(--(INDIRECT(input479[[#This Row],[range1]])&lt;INDIRECT(input479[[#This Row],[range2]])))=COUNT(INDIRECT(input479[[#This Row],[range1]]))</f>
        <v>0</v>
      </c>
      <c r="M96" t="b" cm="1">
        <f t="array" aca="1" ref="M96" ca="1">SUMPRODUCT(--(INDIRECT(input479[[#This Row],[range1]])&gt;INDIRECT(input479[[#This Row],[range2]])))=COUNT(INDIRECT(input479[[#This Row],[range1]]))</f>
        <v>1</v>
      </c>
      <c r="N96" t="b">
        <f ca="1">IF(AND(NOT(input479[[#This Row],[All DESC?]]),NOT(input479[[#This Row],[All ASC?]])),FALSE(),TRUE())</f>
        <v>1</v>
      </c>
      <c r="O96" cm="1">
        <f t="array" aca="1" ref="O96" ca="1">IF(AND(input479[[#This Row],[Safe Part 1]],(MAX(ABS((INDIRECT(input479[[#This Row],[range2]]))-(INDIRECT(input479[[#This Row],[range1]])))))&lt;=3),1,0)</f>
        <v>0</v>
      </c>
    </row>
    <row r="97" spans="1:15" x14ac:dyDescent="0.35">
      <c r="A97">
        <v>52</v>
      </c>
      <c r="B97">
        <v>56</v>
      </c>
      <c r="C97">
        <v>64</v>
      </c>
      <c r="D97">
        <v>66</v>
      </c>
      <c r="H97">
        <f>1</f>
        <v>1</v>
      </c>
      <c r="I97">
        <f>COUNTA(input479[[#This Row],[Column1.1]:[Column1.8]])</f>
        <v>4</v>
      </c>
      <c r="J97" t="str">
        <f>ADDRESS(ROW(),input479[[#This Row],[first col]]+1,4)&amp;":"&amp;ADDRESS(ROW(),input479[[#This Row],[lastcol]],4)</f>
        <v>B97:D97</v>
      </c>
      <c r="K97" t="str">
        <f>ADDRESS(ROW(),input479[[#This Row],[first col]],4)&amp;":"&amp;ADDRESS(ROW(),input479[[#This Row],[lastcol]]-1,4)</f>
        <v>A97:C97</v>
      </c>
      <c r="L97" t="b" cm="1">
        <f t="array" aca="1" ref="L97" ca="1">SUMPRODUCT(--(INDIRECT(input479[[#This Row],[range1]])&lt;INDIRECT(input479[[#This Row],[range2]])))=COUNT(INDIRECT(input479[[#This Row],[range1]]))</f>
        <v>0</v>
      </c>
      <c r="M97" t="b" cm="1">
        <f t="array" aca="1" ref="M97" ca="1">SUMPRODUCT(--(INDIRECT(input479[[#This Row],[range1]])&gt;INDIRECT(input479[[#This Row],[range2]])))=COUNT(INDIRECT(input479[[#This Row],[range1]]))</f>
        <v>1</v>
      </c>
      <c r="N97" t="b">
        <f ca="1">IF(AND(NOT(input479[[#This Row],[All DESC?]]),NOT(input479[[#This Row],[All ASC?]])),FALSE(),TRUE())</f>
        <v>1</v>
      </c>
      <c r="O97" cm="1">
        <f t="array" aca="1" ref="O97" ca="1">IF(AND(input479[[#This Row],[Safe Part 1]],(MAX(ABS((INDIRECT(input479[[#This Row],[range2]]))-(INDIRECT(input479[[#This Row],[range1]])))))&lt;=3),1,0)</f>
        <v>0</v>
      </c>
    </row>
    <row r="98" spans="1:15" x14ac:dyDescent="0.35">
      <c r="A98">
        <v>76</v>
      </c>
      <c r="B98">
        <v>80</v>
      </c>
      <c r="C98">
        <v>89</v>
      </c>
      <c r="D98">
        <v>86</v>
      </c>
      <c r="H98">
        <f>1</f>
        <v>1</v>
      </c>
      <c r="I98">
        <f>COUNTA(input479[[#This Row],[Column1.1]:[Column1.8]])</f>
        <v>4</v>
      </c>
      <c r="J98" t="str">
        <f>ADDRESS(ROW(),input479[[#This Row],[first col]]+1,4)&amp;":"&amp;ADDRESS(ROW(),input479[[#This Row],[lastcol]],4)</f>
        <v>B98:D98</v>
      </c>
      <c r="K98" t="str">
        <f>ADDRESS(ROW(),input479[[#This Row],[first col]],4)&amp;":"&amp;ADDRESS(ROW(),input479[[#This Row],[lastcol]]-1,4)</f>
        <v>A98:C98</v>
      </c>
      <c r="L98" t="b" cm="1">
        <f t="array" aca="1" ref="L98" ca="1">SUMPRODUCT(--(INDIRECT(input479[[#This Row],[range1]])&lt;INDIRECT(input479[[#This Row],[range2]])))=COUNT(INDIRECT(input479[[#This Row],[range1]]))</f>
        <v>0</v>
      </c>
      <c r="M98" t="b" cm="1">
        <f t="array" aca="1" ref="M98" ca="1">SUMPRODUCT(--(INDIRECT(input479[[#This Row],[range1]])&gt;INDIRECT(input479[[#This Row],[range2]])))=COUNT(INDIRECT(input479[[#This Row],[range1]]))</f>
        <v>0</v>
      </c>
      <c r="N98" t="b">
        <f ca="1">IF(AND(NOT(input479[[#This Row],[All DESC?]]),NOT(input479[[#This Row],[All ASC?]])),FALSE(),TRUE())</f>
        <v>0</v>
      </c>
      <c r="O98" cm="1">
        <f t="array" aca="1" ref="O98" ca="1">IF(AND(input479[[#This Row],[Safe Part 1]],(MAX(ABS((INDIRECT(input479[[#This Row],[range2]]))-(INDIRECT(input479[[#This Row],[range1]])))))&lt;=3),1,0)</f>
        <v>0</v>
      </c>
    </row>
    <row r="99" spans="1:15" x14ac:dyDescent="0.35">
      <c r="A99">
        <v>6</v>
      </c>
      <c r="B99">
        <v>10</v>
      </c>
      <c r="C99">
        <v>14</v>
      </c>
      <c r="D99">
        <v>19</v>
      </c>
      <c r="E99">
        <v>19</v>
      </c>
      <c r="H99">
        <f>1</f>
        <v>1</v>
      </c>
      <c r="I99">
        <f>COUNTA(input479[[#This Row],[Column1.1]:[Column1.8]])</f>
        <v>5</v>
      </c>
      <c r="J99" t="str">
        <f>ADDRESS(ROW(),input479[[#This Row],[first col]]+1,4)&amp;":"&amp;ADDRESS(ROW(),input479[[#This Row],[lastcol]],4)</f>
        <v>B99:E99</v>
      </c>
      <c r="K99" t="str">
        <f>ADDRESS(ROW(),input479[[#This Row],[first col]],4)&amp;":"&amp;ADDRESS(ROW(),input479[[#This Row],[lastcol]]-1,4)</f>
        <v>A99:D99</v>
      </c>
      <c r="L99" t="b" cm="1">
        <f t="array" aca="1" ref="L99" ca="1">SUMPRODUCT(--(INDIRECT(input479[[#This Row],[range1]])&lt;INDIRECT(input479[[#This Row],[range2]])))=COUNT(INDIRECT(input479[[#This Row],[range1]]))</f>
        <v>0</v>
      </c>
      <c r="M99" t="b" cm="1">
        <f t="array" aca="1" ref="M99" ca="1">SUMPRODUCT(--(INDIRECT(input479[[#This Row],[range1]])&gt;INDIRECT(input479[[#This Row],[range2]])))=COUNT(INDIRECT(input479[[#This Row],[range1]]))</f>
        <v>0</v>
      </c>
      <c r="N99" t="b">
        <f ca="1">IF(AND(NOT(input479[[#This Row],[All DESC?]]),NOT(input479[[#This Row],[All ASC?]])),FALSE(),TRUE())</f>
        <v>0</v>
      </c>
      <c r="O99" cm="1">
        <f t="array" aca="1" ref="O99" ca="1">IF(AND(input479[[#This Row],[Safe Part 1]],(MAX(ABS((INDIRECT(input479[[#This Row],[range2]]))-(INDIRECT(input479[[#This Row],[range1]])))))&lt;=3),1,0)</f>
        <v>0</v>
      </c>
    </row>
    <row r="100" spans="1:15" x14ac:dyDescent="0.35">
      <c r="A100">
        <v>8</v>
      </c>
      <c r="B100">
        <v>12</v>
      </c>
      <c r="C100">
        <v>14</v>
      </c>
      <c r="D100">
        <v>15</v>
      </c>
      <c r="E100">
        <v>22</v>
      </c>
      <c r="F100">
        <v>23</v>
      </c>
      <c r="G100">
        <v>27</v>
      </c>
      <c r="H100">
        <f>1</f>
        <v>1</v>
      </c>
      <c r="I100">
        <f>COUNTA(input479[[#This Row],[Column1.1]:[Column1.8]])</f>
        <v>7</v>
      </c>
      <c r="J100" t="str">
        <f>ADDRESS(ROW(),input479[[#This Row],[first col]]+1,4)&amp;":"&amp;ADDRESS(ROW(),input479[[#This Row],[lastcol]],4)</f>
        <v>B100:G100</v>
      </c>
      <c r="K100" t="str">
        <f>ADDRESS(ROW(),input479[[#This Row],[first col]],4)&amp;":"&amp;ADDRESS(ROW(),input479[[#This Row],[lastcol]]-1,4)</f>
        <v>A100:F100</v>
      </c>
      <c r="L100" t="b" cm="1">
        <f t="array" aca="1" ref="L100" ca="1">SUMPRODUCT(--(INDIRECT(input479[[#This Row],[range1]])&lt;INDIRECT(input479[[#This Row],[range2]])))=COUNT(INDIRECT(input479[[#This Row],[range1]]))</f>
        <v>0</v>
      </c>
      <c r="M100" t="b" cm="1">
        <f t="array" aca="1" ref="M100" ca="1">SUMPRODUCT(--(INDIRECT(input479[[#This Row],[range1]])&gt;INDIRECT(input479[[#This Row],[range2]])))=COUNT(INDIRECT(input479[[#This Row],[range1]]))</f>
        <v>1</v>
      </c>
      <c r="N100" t="b">
        <f ca="1">IF(AND(NOT(input479[[#This Row],[All DESC?]]),NOT(input479[[#This Row],[All ASC?]])),FALSE(),TRUE())</f>
        <v>1</v>
      </c>
      <c r="O100" cm="1">
        <f t="array" aca="1" ref="O100" ca="1">IF(AND(input479[[#This Row],[Safe Part 1]],(MAX(ABS((INDIRECT(input479[[#This Row],[range2]]))-(INDIRECT(input479[[#This Row],[range1]])))))&lt;=3),1,0)</f>
        <v>0</v>
      </c>
    </row>
    <row r="101" spans="1:15" x14ac:dyDescent="0.35">
      <c r="A101">
        <v>48</v>
      </c>
      <c r="B101">
        <v>52</v>
      </c>
      <c r="C101">
        <v>56</v>
      </c>
      <c r="D101">
        <v>58</v>
      </c>
      <c r="E101">
        <v>65</v>
      </c>
      <c r="F101">
        <v>72</v>
      </c>
      <c r="H101">
        <f>1</f>
        <v>1</v>
      </c>
      <c r="I101">
        <f>COUNTA(input479[[#This Row],[Column1.1]:[Column1.8]])</f>
        <v>6</v>
      </c>
      <c r="J101" t="str">
        <f>ADDRESS(ROW(),input479[[#This Row],[first col]]+1,4)&amp;":"&amp;ADDRESS(ROW(),input479[[#This Row],[lastcol]],4)</f>
        <v>B101:F101</v>
      </c>
      <c r="K101" t="str">
        <f>ADDRESS(ROW(),input479[[#This Row],[first col]],4)&amp;":"&amp;ADDRESS(ROW(),input479[[#This Row],[lastcol]]-1,4)</f>
        <v>A101:E101</v>
      </c>
      <c r="L101" t="b" cm="1">
        <f t="array" aca="1" ref="L101" ca="1">SUMPRODUCT(--(INDIRECT(input479[[#This Row],[range1]])&lt;INDIRECT(input479[[#This Row],[range2]])))=COUNT(INDIRECT(input479[[#This Row],[range1]]))</f>
        <v>0</v>
      </c>
      <c r="M101" t="b" cm="1">
        <f t="array" aca="1" ref="M101" ca="1">SUMPRODUCT(--(INDIRECT(input479[[#This Row],[range1]])&gt;INDIRECT(input479[[#This Row],[range2]])))=COUNT(INDIRECT(input479[[#This Row],[range1]]))</f>
        <v>1</v>
      </c>
      <c r="N101" t="b">
        <f ca="1">IF(AND(NOT(input479[[#This Row],[All DESC?]]),NOT(input479[[#This Row],[All ASC?]])),FALSE(),TRUE())</f>
        <v>1</v>
      </c>
      <c r="O101" cm="1">
        <f t="array" aca="1" ref="O101" ca="1">IF(AND(input479[[#This Row],[Safe Part 1]],(MAX(ABS((INDIRECT(input479[[#This Row],[range2]]))-(INDIRECT(input479[[#This Row],[range1]])))))&lt;=3),1,0)</f>
        <v>0</v>
      </c>
    </row>
    <row r="102" spans="1:15" x14ac:dyDescent="0.35">
      <c r="A102">
        <v>6</v>
      </c>
      <c r="B102">
        <v>13</v>
      </c>
      <c r="C102">
        <v>17</v>
      </c>
      <c r="D102">
        <v>20</v>
      </c>
      <c r="E102">
        <v>21</v>
      </c>
      <c r="H102">
        <f>1</f>
        <v>1</v>
      </c>
      <c r="I102">
        <f>COUNTA(input479[[#This Row],[Column1.1]:[Column1.8]])</f>
        <v>5</v>
      </c>
      <c r="J102" t="str">
        <f>ADDRESS(ROW(),input479[[#This Row],[first col]]+1,4)&amp;":"&amp;ADDRESS(ROW(),input479[[#This Row],[lastcol]],4)</f>
        <v>B102:E102</v>
      </c>
      <c r="K102" t="str">
        <f>ADDRESS(ROW(),input479[[#This Row],[first col]],4)&amp;":"&amp;ADDRESS(ROW(),input479[[#This Row],[lastcol]]-1,4)</f>
        <v>A102:D102</v>
      </c>
      <c r="L102" t="b" cm="1">
        <f t="array" aca="1" ref="L102" ca="1">SUMPRODUCT(--(INDIRECT(input479[[#This Row],[range1]])&lt;INDIRECT(input479[[#This Row],[range2]])))=COUNT(INDIRECT(input479[[#This Row],[range1]]))</f>
        <v>0</v>
      </c>
      <c r="M102" t="b" cm="1">
        <f t="array" aca="1" ref="M102" ca="1">SUMPRODUCT(--(INDIRECT(input479[[#This Row],[range1]])&gt;INDIRECT(input479[[#This Row],[range2]])))=COUNT(INDIRECT(input479[[#This Row],[range1]]))</f>
        <v>1</v>
      </c>
      <c r="N102" t="b">
        <f ca="1">IF(AND(NOT(input479[[#This Row],[All DESC?]]),NOT(input479[[#This Row],[All ASC?]])),FALSE(),TRUE())</f>
        <v>1</v>
      </c>
      <c r="O102" cm="1">
        <f t="array" aca="1" ref="O102" ca="1">IF(AND(input479[[#This Row],[Safe Part 1]],(MAX(ABS((INDIRECT(input479[[#This Row],[range2]]))-(INDIRECT(input479[[#This Row],[range1]])))))&lt;=3),1,0)</f>
        <v>0</v>
      </c>
    </row>
    <row r="103" spans="1:15" x14ac:dyDescent="0.35">
      <c r="A103">
        <v>65</v>
      </c>
      <c r="B103">
        <v>71</v>
      </c>
      <c r="C103">
        <v>74</v>
      </c>
      <c r="D103">
        <v>77</v>
      </c>
      <c r="E103">
        <v>78</v>
      </c>
      <c r="F103">
        <v>81</v>
      </c>
      <c r="G103">
        <v>80</v>
      </c>
      <c r="H103">
        <f>1</f>
        <v>1</v>
      </c>
      <c r="I103">
        <f>COUNTA(input479[[#This Row],[Column1.1]:[Column1.8]])</f>
        <v>7</v>
      </c>
      <c r="J103" t="str">
        <f>ADDRESS(ROW(),input479[[#This Row],[first col]]+1,4)&amp;":"&amp;ADDRESS(ROW(),input479[[#This Row],[lastcol]],4)</f>
        <v>B103:G103</v>
      </c>
      <c r="K103" t="str">
        <f>ADDRESS(ROW(),input479[[#This Row],[first col]],4)&amp;":"&amp;ADDRESS(ROW(),input479[[#This Row],[lastcol]]-1,4)</f>
        <v>A103:F103</v>
      </c>
      <c r="L103" t="b" cm="1">
        <f t="array" aca="1" ref="L103" ca="1">SUMPRODUCT(--(INDIRECT(input479[[#This Row],[range1]])&lt;INDIRECT(input479[[#This Row],[range2]])))=COUNT(INDIRECT(input479[[#This Row],[range1]]))</f>
        <v>0</v>
      </c>
      <c r="M103" t="b" cm="1">
        <f t="array" aca="1" ref="M103" ca="1">SUMPRODUCT(--(INDIRECT(input479[[#This Row],[range1]])&gt;INDIRECT(input479[[#This Row],[range2]])))=COUNT(INDIRECT(input479[[#This Row],[range1]]))</f>
        <v>0</v>
      </c>
      <c r="N103" t="b">
        <f ca="1">IF(AND(NOT(input479[[#This Row],[All DESC?]]),NOT(input479[[#This Row],[All ASC?]])),FALSE(),TRUE())</f>
        <v>0</v>
      </c>
      <c r="O103" cm="1">
        <f t="array" aca="1" ref="O103" ca="1">IF(AND(input479[[#This Row],[Safe Part 1]],(MAX(ABS((INDIRECT(input479[[#This Row],[range2]]))-(INDIRECT(input479[[#This Row],[range1]])))))&lt;=3),1,0)</f>
        <v>0</v>
      </c>
    </row>
    <row r="104" spans="1:15" x14ac:dyDescent="0.35">
      <c r="A104">
        <v>80</v>
      </c>
      <c r="B104">
        <v>85</v>
      </c>
      <c r="C104">
        <v>91</v>
      </c>
      <c r="D104">
        <v>92</v>
      </c>
      <c r="E104">
        <v>95</v>
      </c>
      <c r="F104">
        <v>96</v>
      </c>
      <c r="G104">
        <v>96</v>
      </c>
      <c r="H104">
        <f>1</f>
        <v>1</v>
      </c>
      <c r="I104">
        <f>COUNTA(input479[[#This Row],[Column1.1]:[Column1.8]])</f>
        <v>7</v>
      </c>
      <c r="J104" t="str">
        <f>ADDRESS(ROW(),input479[[#This Row],[first col]]+1,4)&amp;":"&amp;ADDRESS(ROW(),input479[[#This Row],[lastcol]],4)</f>
        <v>B104:G104</v>
      </c>
      <c r="K104" t="str">
        <f>ADDRESS(ROW(),input479[[#This Row],[first col]],4)&amp;":"&amp;ADDRESS(ROW(),input479[[#This Row],[lastcol]]-1,4)</f>
        <v>A104:F104</v>
      </c>
      <c r="L104" t="b" cm="1">
        <f t="array" aca="1" ref="L104" ca="1">SUMPRODUCT(--(INDIRECT(input479[[#This Row],[range1]])&lt;INDIRECT(input479[[#This Row],[range2]])))=COUNT(INDIRECT(input479[[#This Row],[range1]]))</f>
        <v>0</v>
      </c>
      <c r="M104" t="b" cm="1">
        <f t="array" aca="1" ref="M104" ca="1">SUMPRODUCT(--(INDIRECT(input479[[#This Row],[range1]])&gt;INDIRECT(input479[[#This Row],[range2]])))=COUNT(INDIRECT(input479[[#This Row],[range1]]))</f>
        <v>0</v>
      </c>
      <c r="N104" t="b">
        <f ca="1">IF(AND(NOT(input479[[#This Row],[All DESC?]]),NOT(input479[[#This Row],[All ASC?]])),FALSE(),TRUE())</f>
        <v>0</v>
      </c>
      <c r="O104" cm="1">
        <f t="array" aca="1" ref="O104" ca="1">IF(AND(input479[[#This Row],[Safe Part 1]],(MAX(ABS((INDIRECT(input479[[#This Row],[range2]]))-(INDIRECT(input479[[#This Row],[range1]])))))&lt;=3),1,0)</f>
        <v>0</v>
      </c>
    </row>
    <row r="105" spans="1:15" x14ac:dyDescent="0.35">
      <c r="A105">
        <v>79</v>
      </c>
      <c r="B105">
        <v>85</v>
      </c>
      <c r="C105">
        <v>89</v>
      </c>
      <c r="D105">
        <v>93</v>
      </c>
      <c r="H105">
        <f>1</f>
        <v>1</v>
      </c>
      <c r="I105">
        <f>COUNTA(input479[[#This Row],[Column1.1]:[Column1.8]])</f>
        <v>4</v>
      </c>
      <c r="J105" t="str">
        <f>ADDRESS(ROW(),input479[[#This Row],[first col]]+1,4)&amp;":"&amp;ADDRESS(ROW(),input479[[#This Row],[lastcol]],4)</f>
        <v>B105:D105</v>
      </c>
      <c r="K105" t="str">
        <f>ADDRESS(ROW(),input479[[#This Row],[first col]],4)&amp;":"&amp;ADDRESS(ROW(),input479[[#This Row],[lastcol]]-1,4)</f>
        <v>A105:C105</v>
      </c>
      <c r="L105" t="b" cm="1">
        <f t="array" aca="1" ref="L105" ca="1">SUMPRODUCT(--(INDIRECT(input479[[#This Row],[range1]])&lt;INDIRECT(input479[[#This Row],[range2]])))=COUNT(INDIRECT(input479[[#This Row],[range1]]))</f>
        <v>0</v>
      </c>
      <c r="M105" t="b" cm="1">
        <f t="array" aca="1" ref="M105" ca="1">SUMPRODUCT(--(INDIRECT(input479[[#This Row],[range1]])&gt;INDIRECT(input479[[#This Row],[range2]])))=COUNT(INDIRECT(input479[[#This Row],[range1]]))</f>
        <v>1</v>
      </c>
      <c r="N105" t="b">
        <f ca="1">IF(AND(NOT(input479[[#This Row],[All DESC?]]),NOT(input479[[#This Row],[All ASC?]])),FALSE(),TRUE())</f>
        <v>1</v>
      </c>
      <c r="O105" cm="1">
        <f t="array" aca="1" ref="O105" ca="1">IF(AND(input479[[#This Row],[Safe Part 1]],(MAX(ABS((INDIRECT(input479[[#This Row],[range2]]))-(INDIRECT(input479[[#This Row],[range1]])))))&lt;=3),1,0)</f>
        <v>0</v>
      </c>
    </row>
    <row r="106" spans="1:15" x14ac:dyDescent="0.35">
      <c r="A106">
        <v>36</v>
      </c>
      <c r="B106">
        <v>41</v>
      </c>
      <c r="C106">
        <v>46</v>
      </c>
      <c r="D106">
        <v>47</v>
      </c>
      <c r="E106">
        <v>49</v>
      </c>
      <c r="F106">
        <v>55</v>
      </c>
      <c r="H106">
        <f>1</f>
        <v>1</v>
      </c>
      <c r="I106">
        <f>COUNTA(input479[[#This Row],[Column1.1]:[Column1.8]])</f>
        <v>6</v>
      </c>
      <c r="J106" t="str">
        <f>ADDRESS(ROW(),input479[[#This Row],[first col]]+1,4)&amp;":"&amp;ADDRESS(ROW(),input479[[#This Row],[lastcol]],4)</f>
        <v>B106:F106</v>
      </c>
      <c r="K106" t="str">
        <f>ADDRESS(ROW(),input479[[#This Row],[first col]],4)&amp;":"&amp;ADDRESS(ROW(),input479[[#This Row],[lastcol]]-1,4)</f>
        <v>A106:E106</v>
      </c>
      <c r="L106" t="b" cm="1">
        <f t="array" aca="1" ref="L106" ca="1">SUMPRODUCT(--(INDIRECT(input479[[#This Row],[range1]])&lt;INDIRECT(input479[[#This Row],[range2]])))=COUNT(INDIRECT(input479[[#This Row],[range1]]))</f>
        <v>0</v>
      </c>
      <c r="M106" t="b" cm="1">
        <f t="array" aca="1" ref="M106" ca="1">SUMPRODUCT(--(INDIRECT(input479[[#This Row],[range1]])&gt;INDIRECT(input479[[#This Row],[range2]])))=COUNT(INDIRECT(input479[[#This Row],[range1]]))</f>
        <v>1</v>
      </c>
      <c r="N106" t="b">
        <f ca="1">IF(AND(NOT(input479[[#This Row],[All DESC?]]),NOT(input479[[#This Row],[All ASC?]])),FALSE(),TRUE())</f>
        <v>1</v>
      </c>
      <c r="O106" cm="1">
        <f t="array" aca="1" ref="O106" ca="1">IF(AND(input479[[#This Row],[Safe Part 1]],(MAX(ABS((INDIRECT(input479[[#This Row],[range2]]))-(INDIRECT(input479[[#This Row],[range1]])))))&lt;=3),1,0)</f>
        <v>0</v>
      </c>
    </row>
    <row r="107" spans="1:15" x14ac:dyDescent="0.35">
      <c r="A107">
        <v>54</v>
      </c>
      <c r="B107">
        <v>59</v>
      </c>
      <c r="C107">
        <v>58</v>
      </c>
      <c r="D107">
        <v>59</v>
      </c>
      <c r="H107">
        <f>1</f>
        <v>1</v>
      </c>
      <c r="I107">
        <f>COUNTA(input479[[#This Row],[Column1.1]:[Column1.8]])</f>
        <v>4</v>
      </c>
      <c r="J107" t="str">
        <f>ADDRESS(ROW(),input479[[#This Row],[first col]]+1,4)&amp;":"&amp;ADDRESS(ROW(),input479[[#This Row],[lastcol]],4)</f>
        <v>B107:D107</v>
      </c>
      <c r="K107" t="str">
        <f>ADDRESS(ROW(),input479[[#This Row],[first col]],4)&amp;":"&amp;ADDRESS(ROW(),input479[[#This Row],[lastcol]]-1,4)</f>
        <v>A107:C107</v>
      </c>
      <c r="L107" t="b" cm="1">
        <f t="array" aca="1" ref="L107" ca="1">SUMPRODUCT(--(INDIRECT(input479[[#This Row],[range1]])&lt;INDIRECT(input479[[#This Row],[range2]])))=COUNT(INDIRECT(input479[[#This Row],[range1]]))</f>
        <v>0</v>
      </c>
      <c r="M107" t="b" cm="1">
        <f t="array" aca="1" ref="M107" ca="1">SUMPRODUCT(--(INDIRECT(input479[[#This Row],[range1]])&gt;INDIRECT(input479[[#This Row],[range2]])))=COUNT(INDIRECT(input479[[#This Row],[range1]]))</f>
        <v>0</v>
      </c>
      <c r="N107" t="b">
        <f ca="1">IF(AND(NOT(input479[[#This Row],[All DESC?]]),NOT(input479[[#This Row],[All ASC?]])),FALSE(),TRUE())</f>
        <v>0</v>
      </c>
      <c r="O107" cm="1">
        <f t="array" aca="1" ref="O107" ca="1">IF(AND(input479[[#This Row],[Safe Part 1]],(MAX(ABS((INDIRECT(input479[[#This Row],[range2]]))-(INDIRECT(input479[[#This Row],[range1]])))))&lt;=3),1,0)</f>
        <v>0</v>
      </c>
    </row>
    <row r="108" spans="1:15" x14ac:dyDescent="0.35">
      <c r="A108">
        <v>77</v>
      </c>
      <c r="B108">
        <v>84</v>
      </c>
      <c r="C108">
        <v>84</v>
      </c>
      <c r="D108">
        <v>85</v>
      </c>
      <c r="E108">
        <v>83</v>
      </c>
      <c r="H108">
        <f>1</f>
        <v>1</v>
      </c>
      <c r="I108">
        <f>COUNTA(input479[[#This Row],[Column1.1]:[Column1.8]])</f>
        <v>5</v>
      </c>
      <c r="J108" t="str">
        <f>ADDRESS(ROW(),input479[[#This Row],[first col]]+1,4)&amp;":"&amp;ADDRESS(ROW(),input479[[#This Row],[lastcol]],4)</f>
        <v>B108:E108</v>
      </c>
      <c r="K108" t="str">
        <f>ADDRESS(ROW(),input479[[#This Row],[first col]],4)&amp;":"&amp;ADDRESS(ROW(),input479[[#This Row],[lastcol]]-1,4)</f>
        <v>A108:D108</v>
      </c>
      <c r="L108" t="b" cm="1">
        <f t="array" aca="1" ref="L108" ca="1">SUMPRODUCT(--(INDIRECT(input479[[#This Row],[range1]])&lt;INDIRECT(input479[[#This Row],[range2]])))=COUNT(INDIRECT(input479[[#This Row],[range1]]))</f>
        <v>0</v>
      </c>
      <c r="M108" t="b" cm="1">
        <f t="array" aca="1" ref="M108" ca="1">SUMPRODUCT(--(INDIRECT(input479[[#This Row],[range1]])&gt;INDIRECT(input479[[#This Row],[range2]])))=COUNT(INDIRECT(input479[[#This Row],[range1]]))</f>
        <v>0</v>
      </c>
      <c r="N108" t="b">
        <f ca="1">IF(AND(NOT(input479[[#This Row],[All DESC?]]),NOT(input479[[#This Row],[All ASC?]])),FALSE(),TRUE())</f>
        <v>0</v>
      </c>
      <c r="O108" cm="1">
        <f t="array" aca="1" ref="O108" ca="1">IF(AND(input479[[#This Row],[Safe Part 1]],(MAX(ABS((INDIRECT(input479[[#This Row],[range2]]))-(INDIRECT(input479[[#This Row],[range1]])))))&lt;=3),1,0)</f>
        <v>0</v>
      </c>
    </row>
    <row r="109" spans="1:15" x14ac:dyDescent="0.35">
      <c r="A109">
        <v>2</v>
      </c>
      <c r="B109">
        <v>9</v>
      </c>
      <c r="C109">
        <v>12</v>
      </c>
      <c r="D109">
        <v>9</v>
      </c>
      <c r="E109">
        <v>11</v>
      </c>
      <c r="F109">
        <v>11</v>
      </c>
      <c r="H109">
        <f>1</f>
        <v>1</v>
      </c>
      <c r="I109">
        <f>COUNTA(input479[[#This Row],[Column1.1]:[Column1.8]])</f>
        <v>6</v>
      </c>
      <c r="J109" t="str">
        <f>ADDRESS(ROW(),input479[[#This Row],[first col]]+1,4)&amp;":"&amp;ADDRESS(ROW(),input479[[#This Row],[lastcol]],4)</f>
        <v>B109:F109</v>
      </c>
      <c r="K109" t="str">
        <f>ADDRESS(ROW(),input479[[#This Row],[first col]],4)&amp;":"&amp;ADDRESS(ROW(),input479[[#This Row],[lastcol]]-1,4)</f>
        <v>A109:E109</v>
      </c>
      <c r="L109" t="b" cm="1">
        <f t="array" aca="1" ref="L109" ca="1">SUMPRODUCT(--(INDIRECT(input479[[#This Row],[range1]])&lt;INDIRECT(input479[[#This Row],[range2]])))=COUNT(INDIRECT(input479[[#This Row],[range1]]))</f>
        <v>0</v>
      </c>
      <c r="M109" t="b" cm="1">
        <f t="array" aca="1" ref="M109" ca="1">SUMPRODUCT(--(INDIRECT(input479[[#This Row],[range1]])&gt;INDIRECT(input479[[#This Row],[range2]])))=COUNT(INDIRECT(input479[[#This Row],[range1]]))</f>
        <v>0</v>
      </c>
      <c r="N109" t="b">
        <f ca="1">IF(AND(NOT(input479[[#This Row],[All DESC?]]),NOT(input479[[#This Row],[All ASC?]])),FALSE(),TRUE())</f>
        <v>0</v>
      </c>
      <c r="O109" cm="1">
        <f t="array" aca="1" ref="O109" ca="1">IF(AND(input479[[#This Row],[Safe Part 1]],(MAX(ABS((INDIRECT(input479[[#This Row],[range2]]))-(INDIRECT(input479[[#This Row],[range1]])))))&lt;=3),1,0)</f>
        <v>0</v>
      </c>
    </row>
    <row r="110" spans="1:15" x14ac:dyDescent="0.35">
      <c r="A110">
        <v>82</v>
      </c>
      <c r="B110">
        <v>88</v>
      </c>
      <c r="C110">
        <v>90</v>
      </c>
      <c r="D110">
        <v>94</v>
      </c>
      <c r="H110">
        <f>1</f>
        <v>1</v>
      </c>
      <c r="I110">
        <f>COUNTA(input479[[#This Row],[Column1.1]:[Column1.8]])</f>
        <v>4</v>
      </c>
      <c r="J110" t="str">
        <f>ADDRESS(ROW(),input479[[#This Row],[first col]]+1,4)&amp;":"&amp;ADDRESS(ROW(),input479[[#This Row],[lastcol]],4)</f>
        <v>B110:D110</v>
      </c>
      <c r="K110" t="str">
        <f>ADDRESS(ROW(),input479[[#This Row],[first col]],4)&amp;":"&amp;ADDRESS(ROW(),input479[[#This Row],[lastcol]]-1,4)</f>
        <v>A110:C110</v>
      </c>
      <c r="L110" t="b" cm="1">
        <f t="array" aca="1" ref="L110" ca="1">SUMPRODUCT(--(INDIRECT(input479[[#This Row],[range1]])&lt;INDIRECT(input479[[#This Row],[range2]])))=COUNT(INDIRECT(input479[[#This Row],[range1]]))</f>
        <v>0</v>
      </c>
      <c r="M110" t="b" cm="1">
        <f t="array" aca="1" ref="M110" ca="1">SUMPRODUCT(--(INDIRECT(input479[[#This Row],[range1]])&gt;INDIRECT(input479[[#This Row],[range2]])))=COUNT(INDIRECT(input479[[#This Row],[range1]]))</f>
        <v>1</v>
      </c>
      <c r="N110" t="b">
        <f ca="1">IF(AND(NOT(input479[[#This Row],[All DESC?]]),NOT(input479[[#This Row],[All ASC?]])),FALSE(),TRUE())</f>
        <v>1</v>
      </c>
      <c r="O110" cm="1">
        <f t="array" aca="1" ref="O110" ca="1">IF(AND(input479[[#This Row],[Safe Part 1]],(MAX(ABS((INDIRECT(input479[[#This Row],[range2]]))-(INDIRECT(input479[[#This Row],[range1]])))))&lt;=3),1,0)</f>
        <v>0</v>
      </c>
    </row>
    <row r="111" spans="1:15" x14ac:dyDescent="0.35">
      <c r="A111">
        <v>22</v>
      </c>
      <c r="B111">
        <v>27</v>
      </c>
      <c r="C111">
        <v>33</v>
      </c>
      <c r="D111">
        <v>35</v>
      </c>
      <c r="E111">
        <v>38</v>
      </c>
      <c r="F111">
        <v>37</v>
      </c>
      <c r="G111">
        <v>43</v>
      </c>
      <c r="H111">
        <f>1</f>
        <v>1</v>
      </c>
      <c r="I111">
        <f>COUNTA(input479[[#This Row],[Column1.1]:[Column1.8]])</f>
        <v>7</v>
      </c>
      <c r="J111" t="str">
        <f>ADDRESS(ROW(),input479[[#This Row],[first col]]+1,4)&amp;":"&amp;ADDRESS(ROW(),input479[[#This Row],[lastcol]],4)</f>
        <v>B111:G111</v>
      </c>
      <c r="K111" t="str">
        <f>ADDRESS(ROW(),input479[[#This Row],[first col]],4)&amp;":"&amp;ADDRESS(ROW(),input479[[#This Row],[lastcol]]-1,4)</f>
        <v>A111:F111</v>
      </c>
      <c r="L111" t="b" cm="1">
        <f t="array" aca="1" ref="L111" ca="1">SUMPRODUCT(--(INDIRECT(input479[[#This Row],[range1]])&lt;INDIRECT(input479[[#This Row],[range2]])))=COUNT(INDIRECT(input479[[#This Row],[range1]]))</f>
        <v>0</v>
      </c>
      <c r="M111" t="b" cm="1">
        <f t="array" aca="1" ref="M111" ca="1">SUMPRODUCT(--(INDIRECT(input479[[#This Row],[range1]])&gt;INDIRECT(input479[[#This Row],[range2]])))=COUNT(INDIRECT(input479[[#This Row],[range1]]))</f>
        <v>0</v>
      </c>
      <c r="N111" t="b">
        <f ca="1">IF(AND(NOT(input479[[#This Row],[All DESC?]]),NOT(input479[[#This Row],[All ASC?]])),FALSE(),TRUE())</f>
        <v>0</v>
      </c>
      <c r="O111" cm="1">
        <f t="array" aca="1" ref="O111" ca="1">IF(AND(input479[[#This Row],[Safe Part 1]],(MAX(ABS((INDIRECT(input479[[#This Row],[range2]]))-(INDIRECT(input479[[#This Row],[range1]])))))&lt;=3),1,0)</f>
        <v>0</v>
      </c>
    </row>
    <row r="112" spans="1:15" x14ac:dyDescent="0.35">
      <c r="A112">
        <v>72</v>
      </c>
      <c r="B112">
        <v>77</v>
      </c>
      <c r="C112">
        <v>79</v>
      </c>
      <c r="D112">
        <v>81</v>
      </c>
      <c r="E112">
        <v>83</v>
      </c>
      <c r="H112">
        <f>1</f>
        <v>1</v>
      </c>
      <c r="I112">
        <f>COUNTA(input479[[#This Row],[Column1.1]:[Column1.8]])</f>
        <v>5</v>
      </c>
      <c r="J112" t="str">
        <f>ADDRESS(ROW(),input479[[#This Row],[first col]]+1,4)&amp;":"&amp;ADDRESS(ROW(),input479[[#This Row],[lastcol]],4)</f>
        <v>B112:E112</v>
      </c>
      <c r="K112" t="str">
        <f>ADDRESS(ROW(),input479[[#This Row],[first col]],4)&amp;":"&amp;ADDRESS(ROW(),input479[[#This Row],[lastcol]]-1,4)</f>
        <v>A112:D112</v>
      </c>
      <c r="L112" t="b" cm="1">
        <f t="array" aca="1" ref="L112" ca="1">SUMPRODUCT(--(INDIRECT(input479[[#This Row],[range1]])&lt;INDIRECT(input479[[#This Row],[range2]])))=COUNT(INDIRECT(input479[[#This Row],[range1]]))</f>
        <v>0</v>
      </c>
      <c r="M112" t="b" cm="1">
        <f t="array" aca="1" ref="M112" ca="1">SUMPRODUCT(--(INDIRECT(input479[[#This Row],[range1]])&gt;INDIRECT(input479[[#This Row],[range2]])))=COUNT(INDIRECT(input479[[#This Row],[range1]]))</f>
        <v>1</v>
      </c>
      <c r="N112" t="b">
        <f ca="1">IF(AND(NOT(input479[[#This Row],[All DESC?]]),NOT(input479[[#This Row],[All ASC?]])),FALSE(),TRUE())</f>
        <v>1</v>
      </c>
      <c r="O112" cm="1">
        <f t="array" aca="1" ref="O112" ca="1">IF(AND(input479[[#This Row],[Safe Part 1]],(MAX(ABS((INDIRECT(input479[[#This Row],[range2]]))-(INDIRECT(input479[[#This Row],[range1]])))))&lt;=3),1,0)</f>
        <v>0</v>
      </c>
    </row>
    <row r="113" spans="1:15" x14ac:dyDescent="0.35">
      <c r="A113">
        <v>82</v>
      </c>
      <c r="B113">
        <v>89</v>
      </c>
      <c r="C113">
        <v>94</v>
      </c>
      <c r="D113">
        <v>96</v>
      </c>
      <c r="E113">
        <v>96</v>
      </c>
      <c r="F113">
        <v>94</v>
      </c>
      <c r="H113">
        <f>1</f>
        <v>1</v>
      </c>
      <c r="I113">
        <f>COUNTA(input479[[#This Row],[Column1.1]:[Column1.8]])</f>
        <v>6</v>
      </c>
      <c r="J113" t="str">
        <f>ADDRESS(ROW(),input479[[#This Row],[first col]]+1,4)&amp;":"&amp;ADDRESS(ROW(),input479[[#This Row],[lastcol]],4)</f>
        <v>B113:F113</v>
      </c>
      <c r="K113" t="str">
        <f>ADDRESS(ROW(),input479[[#This Row],[first col]],4)&amp;":"&amp;ADDRESS(ROW(),input479[[#This Row],[lastcol]]-1,4)</f>
        <v>A113:E113</v>
      </c>
      <c r="L113" t="b" cm="1">
        <f t="array" aca="1" ref="L113" ca="1">SUMPRODUCT(--(INDIRECT(input479[[#This Row],[range1]])&lt;INDIRECT(input479[[#This Row],[range2]])))=COUNT(INDIRECT(input479[[#This Row],[range1]]))</f>
        <v>0</v>
      </c>
      <c r="M113" t="b" cm="1">
        <f t="array" aca="1" ref="M113" ca="1">SUMPRODUCT(--(INDIRECT(input479[[#This Row],[range1]])&gt;INDIRECT(input479[[#This Row],[range2]])))=COUNT(INDIRECT(input479[[#This Row],[range1]]))</f>
        <v>0</v>
      </c>
      <c r="N113" t="b">
        <f ca="1">IF(AND(NOT(input479[[#This Row],[All DESC?]]),NOT(input479[[#This Row],[All ASC?]])),FALSE(),TRUE())</f>
        <v>0</v>
      </c>
      <c r="O113" cm="1">
        <f t="array" aca="1" ref="O113" ca="1">IF(AND(input479[[#This Row],[Safe Part 1]],(MAX(ABS((INDIRECT(input479[[#This Row],[range2]]))-(INDIRECT(input479[[#This Row],[range1]])))))&lt;=3),1,0)</f>
        <v>0</v>
      </c>
    </row>
    <row r="114" spans="1:15" x14ac:dyDescent="0.35">
      <c r="A114">
        <v>65</v>
      </c>
      <c r="B114">
        <v>72</v>
      </c>
      <c r="C114">
        <v>73</v>
      </c>
      <c r="D114">
        <v>73</v>
      </c>
      <c r="H114">
        <f>1</f>
        <v>1</v>
      </c>
      <c r="I114">
        <f>COUNTA(input479[[#This Row],[Column1.1]:[Column1.8]])</f>
        <v>4</v>
      </c>
      <c r="J114" t="str">
        <f>ADDRESS(ROW(),input479[[#This Row],[first col]]+1,4)&amp;":"&amp;ADDRESS(ROW(),input479[[#This Row],[lastcol]],4)</f>
        <v>B114:D114</v>
      </c>
      <c r="K114" t="str">
        <f>ADDRESS(ROW(),input479[[#This Row],[first col]],4)&amp;":"&amp;ADDRESS(ROW(),input479[[#This Row],[lastcol]]-1,4)</f>
        <v>A114:C114</v>
      </c>
      <c r="L114" t="b" cm="1">
        <f t="array" aca="1" ref="L114" ca="1">SUMPRODUCT(--(INDIRECT(input479[[#This Row],[range1]])&lt;INDIRECT(input479[[#This Row],[range2]])))=COUNT(INDIRECT(input479[[#This Row],[range1]]))</f>
        <v>0</v>
      </c>
      <c r="M114" t="b" cm="1">
        <f t="array" aca="1" ref="M114" ca="1">SUMPRODUCT(--(INDIRECT(input479[[#This Row],[range1]])&gt;INDIRECT(input479[[#This Row],[range2]])))=COUNT(INDIRECT(input479[[#This Row],[range1]]))</f>
        <v>0</v>
      </c>
      <c r="N114" t="b">
        <f ca="1">IF(AND(NOT(input479[[#This Row],[All DESC?]]),NOT(input479[[#This Row],[All ASC?]])),FALSE(),TRUE())</f>
        <v>0</v>
      </c>
      <c r="O114" cm="1">
        <f t="array" aca="1" ref="O114" ca="1">IF(AND(input479[[#This Row],[Safe Part 1]],(MAX(ABS((INDIRECT(input479[[#This Row],[range2]]))-(INDIRECT(input479[[#This Row],[range1]])))))&lt;=3),1,0)</f>
        <v>0</v>
      </c>
    </row>
    <row r="115" spans="1:15" x14ac:dyDescent="0.35">
      <c r="A115">
        <v>42</v>
      </c>
      <c r="B115">
        <v>49</v>
      </c>
      <c r="C115">
        <v>52</v>
      </c>
      <c r="D115">
        <v>54</v>
      </c>
      <c r="E115">
        <v>57</v>
      </c>
      <c r="F115">
        <v>61</v>
      </c>
      <c r="H115">
        <f>1</f>
        <v>1</v>
      </c>
      <c r="I115">
        <f>COUNTA(input479[[#This Row],[Column1.1]:[Column1.8]])</f>
        <v>6</v>
      </c>
      <c r="J115" t="str">
        <f>ADDRESS(ROW(),input479[[#This Row],[first col]]+1,4)&amp;":"&amp;ADDRESS(ROW(),input479[[#This Row],[lastcol]],4)</f>
        <v>B115:F115</v>
      </c>
      <c r="K115" t="str">
        <f>ADDRESS(ROW(),input479[[#This Row],[first col]],4)&amp;":"&amp;ADDRESS(ROW(),input479[[#This Row],[lastcol]]-1,4)</f>
        <v>A115:E115</v>
      </c>
      <c r="L115" t="b" cm="1">
        <f t="array" aca="1" ref="L115" ca="1">SUMPRODUCT(--(INDIRECT(input479[[#This Row],[range1]])&lt;INDIRECT(input479[[#This Row],[range2]])))=COUNT(INDIRECT(input479[[#This Row],[range1]]))</f>
        <v>0</v>
      </c>
      <c r="M115" t="b" cm="1">
        <f t="array" aca="1" ref="M115" ca="1">SUMPRODUCT(--(INDIRECT(input479[[#This Row],[range1]])&gt;INDIRECT(input479[[#This Row],[range2]])))=COUNT(INDIRECT(input479[[#This Row],[range1]]))</f>
        <v>1</v>
      </c>
      <c r="N115" t="b">
        <f ca="1">IF(AND(NOT(input479[[#This Row],[All DESC?]]),NOT(input479[[#This Row],[All ASC?]])),FALSE(),TRUE())</f>
        <v>1</v>
      </c>
      <c r="O115" cm="1">
        <f t="array" aca="1" ref="O115" ca="1">IF(AND(input479[[#This Row],[Safe Part 1]],(MAX(ABS((INDIRECT(input479[[#This Row],[range2]]))-(INDIRECT(input479[[#This Row],[range1]])))))&lt;=3),1,0)</f>
        <v>0</v>
      </c>
    </row>
    <row r="116" spans="1:15" x14ac:dyDescent="0.35">
      <c r="A116">
        <v>76</v>
      </c>
      <c r="B116">
        <v>81</v>
      </c>
      <c r="C116">
        <v>82</v>
      </c>
      <c r="D116">
        <v>83</v>
      </c>
      <c r="E116">
        <v>89</v>
      </c>
      <c r="H116">
        <f>1</f>
        <v>1</v>
      </c>
      <c r="I116">
        <f>COUNTA(input479[[#This Row],[Column1.1]:[Column1.8]])</f>
        <v>5</v>
      </c>
      <c r="J116" t="str">
        <f>ADDRESS(ROW(),input479[[#This Row],[first col]]+1,4)&amp;":"&amp;ADDRESS(ROW(),input479[[#This Row],[lastcol]],4)</f>
        <v>B116:E116</v>
      </c>
      <c r="K116" t="str">
        <f>ADDRESS(ROW(),input479[[#This Row],[first col]],4)&amp;":"&amp;ADDRESS(ROW(),input479[[#This Row],[lastcol]]-1,4)</f>
        <v>A116:D116</v>
      </c>
      <c r="L116" t="b" cm="1">
        <f t="array" aca="1" ref="L116" ca="1">SUMPRODUCT(--(INDIRECT(input479[[#This Row],[range1]])&lt;INDIRECT(input479[[#This Row],[range2]])))=COUNT(INDIRECT(input479[[#This Row],[range1]]))</f>
        <v>0</v>
      </c>
      <c r="M116" t="b" cm="1">
        <f t="array" aca="1" ref="M116" ca="1">SUMPRODUCT(--(INDIRECT(input479[[#This Row],[range1]])&gt;INDIRECT(input479[[#This Row],[range2]])))=COUNT(INDIRECT(input479[[#This Row],[range1]]))</f>
        <v>1</v>
      </c>
      <c r="N116" t="b">
        <f ca="1">IF(AND(NOT(input479[[#This Row],[All DESC?]]),NOT(input479[[#This Row],[All ASC?]])),FALSE(),TRUE())</f>
        <v>1</v>
      </c>
      <c r="O116" cm="1">
        <f t="array" aca="1" ref="O116" ca="1">IF(AND(input479[[#This Row],[Safe Part 1]],(MAX(ABS((INDIRECT(input479[[#This Row],[range2]]))-(INDIRECT(input479[[#This Row],[range1]])))))&lt;=3),1,0)</f>
        <v>0</v>
      </c>
    </row>
    <row r="117" spans="1:15" x14ac:dyDescent="0.35">
      <c r="A117">
        <v>20</v>
      </c>
      <c r="B117">
        <v>25</v>
      </c>
      <c r="C117">
        <v>30</v>
      </c>
      <c r="D117">
        <v>31</v>
      </c>
      <c r="H117">
        <f>1</f>
        <v>1</v>
      </c>
      <c r="I117">
        <f>COUNTA(input479[[#This Row],[Column1.1]:[Column1.8]])</f>
        <v>4</v>
      </c>
      <c r="J117" t="str">
        <f>ADDRESS(ROW(),input479[[#This Row],[first col]]+1,4)&amp;":"&amp;ADDRESS(ROW(),input479[[#This Row],[lastcol]],4)</f>
        <v>B117:D117</v>
      </c>
      <c r="K117" t="str">
        <f>ADDRESS(ROW(),input479[[#This Row],[first col]],4)&amp;":"&amp;ADDRESS(ROW(),input479[[#This Row],[lastcol]]-1,4)</f>
        <v>A117:C117</v>
      </c>
      <c r="L117" t="b" cm="1">
        <f t="array" aca="1" ref="L117" ca="1">SUMPRODUCT(--(INDIRECT(input479[[#This Row],[range1]])&lt;INDIRECT(input479[[#This Row],[range2]])))=COUNT(INDIRECT(input479[[#This Row],[range1]]))</f>
        <v>0</v>
      </c>
      <c r="M117" t="b" cm="1">
        <f t="array" aca="1" ref="M117" ca="1">SUMPRODUCT(--(INDIRECT(input479[[#This Row],[range1]])&gt;INDIRECT(input479[[#This Row],[range2]])))=COUNT(INDIRECT(input479[[#This Row],[range1]]))</f>
        <v>1</v>
      </c>
      <c r="N117" t="b">
        <f ca="1">IF(AND(NOT(input479[[#This Row],[All DESC?]]),NOT(input479[[#This Row],[All ASC?]])),FALSE(),TRUE())</f>
        <v>1</v>
      </c>
      <c r="O117" cm="1">
        <f t="array" aca="1" ref="O117" ca="1">IF(AND(input479[[#This Row],[Safe Part 1]],(MAX(ABS((INDIRECT(input479[[#This Row],[range2]]))-(INDIRECT(input479[[#This Row],[range1]])))))&lt;=3),1,0)</f>
        <v>0</v>
      </c>
    </row>
    <row r="118" spans="1:15" x14ac:dyDescent="0.35">
      <c r="A118">
        <v>6</v>
      </c>
      <c r="B118">
        <v>11</v>
      </c>
      <c r="C118">
        <v>16</v>
      </c>
      <c r="D118">
        <v>15</v>
      </c>
      <c r="H118">
        <f>1</f>
        <v>1</v>
      </c>
      <c r="I118">
        <f>COUNTA(input479[[#This Row],[Column1.1]:[Column1.8]])</f>
        <v>4</v>
      </c>
      <c r="J118" t="str">
        <f>ADDRESS(ROW(),input479[[#This Row],[first col]]+1,4)&amp;":"&amp;ADDRESS(ROW(),input479[[#This Row],[lastcol]],4)</f>
        <v>B118:D118</v>
      </c>
      <c r="K118" t="str">
        <f>ADDRESS(ROW(),input479[[#This Row],[first col]],4)&amp;":"&amp;ADDRESS(ROW(),input479[[#This Row],[lastcol]]-1,4)</f>
        <v>A118:C118</v>
      </c>
      <c r="L118" t="b" cm="1">
        <f t="array" aca="1" ref="L118" ca="1">SUMPRODUCT(--(INDIRECT(input479[[#This Row],[range1]])&lt;INDIRECT(input479[[#This Row],[range2]])))=COUNT(INDIRECT(input479[[#This Row],[range1]]))</f>
        <v>0</v>
      </c>
      <c r="M118" t="b" cm="1">
        <f t="array" aca="1" ref="M118" ca="1">SUMPRODUCT(--(INDIRECT(input479[[#This Row],[range1]])&gt;INDIRECT(input479[[#This Row],[range2]])))=COUNT(INDIRECT(input479[[#This Row],[range1]]))</f>
        <v>0</v>
      </c>
      <c r="N118" t="b">
        <f ca="1">IF(AND(NOT(input479[[#This Row],[All DESC?]]),NOT(input479[[#This Row],[All ASC?]])),FALSE(),TRUE())</f>
        <v>0</v>
      </c>
      <c r="O118" cm="1">
        <f t="array" aca="1" ref="O118" ca="1">IF(AND(input479[[#This Row],[Safe Part 1]],(MAX(ABS((INDIRECT(input479[[#This Row],[range2]]))-(INDIRECT(input479[[#This Row],[range1]])))))&lt;=3),1,0)</f>
        <v>0</v>
      </c>
    </row>
    <row r="119" spans="1:15" x14ac:dyDescent="0.35">
      <c r="A119">
        <v>20</v>
      </c>
      <c r="B119">
        <v>26</v>
      </c>
      <c r="C119">
        <v>31</v>
      </c>
      <c r="D119">
        <v>33</v>
      </c>
      <c r="E119">
        <v>36</v>
      </c>
      <c r="F119">
        <v>36</v>
      </c>
      <c r="H119">
        <f>1</f>
        <v>1</v>
      </c>
      <c r="I119">
        <f>COUNTA(input479[[#This Row],[Column1.1]:[Column1.8]])</f>
        <v>6</v>
      </c>
      <c r="J119" t="str">
        <f>ADDRESS(ROW(),input479[[#This Row],[first col]]+1,4)&amp;":"&amp;ADDRESS(ROW(),input479[[#This Row],[lastcol]],4)</f>
        <v>B119:F119</v>
      </c>
      <c r="K119" t="str">
        <f>ADDRESS(ROW(),input479[[#This Row],[first col]],4)&amp;":"&amp;ADDRESS(ROW(),input479[[#This Row],[lastcol]]-1,4)</f>
        <v>A119:E119</v>
      </c>
      <c r="L119" t="b" cm="1">
        <f t="array" aca="1" ref="L119" ca="1">SUMPRODUCT(--(INDIRECT(input479[[#This Row],[range1]])&lt;INDIRECT(input479[[#This Row],[range2]])))=COUNT(INDIRECT(input479[[#This Row],[range1]]))</f>
        <v>0</v>
      </c>
      <c r="M119" t="b" cm="1">
        <f t="array" aca="1" ref="M119" ca="1">SUMPRODUCT(--(INDIRECT(input479[[#This Row],[range1]])&gt;INDIRECT(input479[[#This Row],[range2]])))=COUNT(INDIRECT(input479[[#This Row],[range1]]))</f>
        <v>0</v>
      </c>
      <c r="N119" t="b">
        <f ca="1">IF(AND(NOT(input479[[#This Row],[All DESC?]]),NOT(input479[[#This Row],[All ASC?]])),FALSE(),TRUE())</f>
        <v>0</v>
      </c>
      <c r="O119" cm="1">
        <f t="array" aca="1" ref="O119" ca="1">IF(AND(input479[[#This Row],[Safe Part 1]],(MAX(ABS((INDIRECT(input479[[#This Row],[range2]]))-(INDIRECT(input479[[#This Row],[range1]])))))&lt;=3),1,0)</f>
        <v>0</v>
      </c>
    </row>
    <row r="120" spans="1:15" x14ac:dyDescent="0.35">
      <c r="A120">
        <v>7</v>
      </c>
      <c r="B120">
        <v>14</v>
      </c>
      <c r="C120">
        <v>21</v>
      </c>
      <c r="D120">
        <v>25</v>
      </c>
      <c r="H120">
        <f>1</f>
        <v>1</v>
      </c>
      <c r="I120">
        <f>COUNTA(input479[[#This Row],[Column1.1]:[Column1.8]])</f>
        <v>4</v>
      </c>
      <c r="J120" t="str">
        <f>ADDRESS(ROW(),input479[[#This Row],[first col]]+1,4)&amp;":"&amp;ADDRESS(ROW(),input479[[#This Row],[lastcol]],4)</f>
        <v>B120:D120</v>
      </c>
      <c r="K120" t="str">
        <f>ADDRESS(ROW(),input479[[#This Row],[first col]],4)&amp;":"&amp;ADDRESS(ROW(),input479[[#This Row],[lastcol]]-1,4)</f>
        <v>A120:C120</v>
      </c>
      <c r="L120" t="b" cm="1">
        <f t="array" aca="1" ref="L120" ca="1">SUMPRODUCT(--(INDIRECT(input479[[#This Row],[range1]])&lt;INDIRECT(input479[[#This Row],[range2]])))=COUNT(INDIRECT(input479[[#This Row],[range1]]))</f>
        <v>0</v>
      </c>
      <c r="M120" t="b" cm="1">
        <f t="array" aca="1" ref="M120" ca="1">SUMPRODUCT(--(INDIRECT(input479[[#This Row],[range1]])&gt;INDIRECT(input479[[#This Row],[range2]])))=COUNT(INDIRECT(input479[[#This Row],[range1]]))</f>
        <v>1</v>
      </c>
      <c r="N120" t="b">
        <f ca="1">IF(AND(NOT(input479[[#This Row],[All DESC?]]),NOT(input479[[#This Row],[All ASC?]])),FALSE(),TRUE())</f>
        <v>1</v>
      </c>
      <c r="O120" cm="1">
        <f t="array" aca="1" ref="O120" ca="1">IF(AND(input479[[#This Row],[Safe Part 1]],(MAX(ABS((INDIRECT(input479[[#This Row],[range2]]))-(INDIRECT(input479[[#This Row],[range1]])))))&lt;=3),1,0)</f>
        <v>0</v>
      </c>
    </row>
    <row r="121" spans="1:15" x14ac:dyDescent="0.35">
      <c r="A121">
        <v>37</v>
      </c>
      <c r="B121">
        <v>44</v>
      </c>
      <c r="C121">
        <v>50</v>
      </c>
      <c r="D121">
        <v>51</v>
      </c>
      <c r="E121">
        <v>52</v>
      </c>
      <c r="F121">
        <v>56</v>
      </c>
      <c r="G121">
        <v>61</v>
      </c>
      <c r="H121">
        <f>1</f>
        <v>1</v>
      </c>
      <c r="I121">
        <f>COUNTA(input479[[#This Row],[Column1.1]:[Column1.8]])</f>
        <v>7</v>
      </c>
      <c r="J121" t="str">
        <f>ADDRESS(ROW(),input479[[#This Row],[first col]]+1,4)&amp;":"&amp;ADDRESS(ROW(),input479[[#This Row],[lastcol]],4)</f>
        <v>B121:G121</v>
      </c>
      <c r="K121" t="str">
        <f>ADDRESS(ROW(),input479[[#This Row],[first col]],4)&amp;":"&amp;ADDRESS(ROW(),input479[[#This Row],[lastcol]]-1,4)</f>
        <v>A121:F121</v>
      </c>
      <c r="L121" t="b" cm="1">
        <f t="array" aca="1" ref="L121" ca="1">SUMPRODUCT(--(INDIRECT(input479[[#This Row],[range1]])&lt;INDIRECT(input479[[#This Row],[range2]])))=COUNT(INDIRECT(input479[[#This Row],[range1]]))</f>
        <v>0</v>
      </c>
      <c r="M121" t="b" cm="1">
        <f t="array" aca="1" ref="M121" ca="1">SUMPRODUCT(--(INDIRECT(input479[[#This Row],[range1]])&gt;INDIRECT(input479[[#This Row],[range2]])))=COUNT(INDIRECT(input479[[#This Row],[range1]]))</f>
        <v>1</v>
      </c>
      <c r="N121" t="b">
        <f ca="1">IF(AND(NOT(input479[[#This Row],[All DESC?]]),NOT(input479[[#This Row],[All ASC?]])),FALSE(),TRUE())</f>
        <v>1</v>
      </c>
      <c r="O121" cm="1">
        <f t="array" aca="1" ref="O121" ca="1">IF(AND(input479[[#This Row],[Safe Part 1]],(MAX(ABS((INDIRECT(input479[[#This Row],[range2]]))-(INDIRECT(input479[[#This Row],[range1]])))))&lt;=3),1,0)</f>
        <v>0</v>
      </c>
    </row>
    <row r="122" spans="1:15" x14ac:dyDescent="0.35">
      <c r="A122">
        <v>53</v>
      </c>
      <c r="B122">
        <v>58</v>
      </c>
      <c r="C122">
        <v>63</v>
      </c>
      <c r="D122">
        <v>69</v>
      </c>
      <c r="E122">
        <v>71</v>
      </c>
      <c r="F122">
        <v>72</v>
      </c>
      <c r="H122">
        <f>1</f>
        <v>1</v>
      </c>
      <c r="I122">
        <f>COUNTA(input479[[#This Row],[Column1.1]:[Column1.8]])</f>
        <v>6</v>
      </c>
      <c r="J122" t="str">
        <f>ADDRESS(ROW(),input479[[#This Row],[first col]]+1,4)&amp;":"&amp;ADDRESS(ROW(),input479[[#This Row],[lastcol]],4)</f>
        <v>B122:F122</v>
      </c>
      <c r="K122" t="str">
        <f>ADDRESS(ROW(),input479[[#This Row],[first col]],4)&amp;":"&amp;ADDRESS(ROW(),input479[[#This Row],[lastcol]]-1,4)</f>
        <v>A122:E122</v>
      </c>
      <c r="L122" t="b" cm="1">
        <f t="array" aca="1" ref="L122" ca="1">SUMPRODUCT(--(INDIRECT(input479[[#This Row],[range1]])&lt;INDIRECT(input479[[#This Row],[range2]])))=COUNT(INDIRECT(input479[[#This Row],[range1]]))</f>
        <v>0</v>
      </c>
      <c r="M122" t="b" cm="1">
        <f t="array" aca="1" ref="M122" ca="1">SUMPRODUCT(--(INDIRECT(input479[[#This Row],[range1]])&gt;INDIRECT(input479[[#This Row],[range2]])))=COUNT(INDIRECT(input479[[#This Row],[range1]]))</f>
        <v>1</v>
      </c>
      <c r="N122" t="b">
        <f ca="1">IF(AND(NOT(input479[[#This Row],[All DESC?]]),NOT(input479[[#This Row],[All ASC?]])),FALSE(),TRUE())</f>
        <v>1</v>
      </c>
      <c r="O122" cm="1">
        <f t="array" aca="1" ref="O122" ca="1">IF(AND(input479[[#This Row],[Safe Part 1]],(MAX(ABS((INDIRECT(input479[[#This Row],[range2]]))-(INDIRECT(input479[[#This Row],[range1]])))))&lt;=3),1,0)</f>
        <v>0</v>
      </c>
    </row>
    <row r="123" spans="1:15" x14ac:dyDescent="0.35">
      <c r="A123">
        <v>40</v>
      </c>
      <c r="B123">
        <v>47</v>
      </c>
      <c r="C123">
        <v>55</v>
      </c>
      <c r="D123">
        <v>54</v>
      </c>
      <c r="H123">
        <f>1</f>
        <v>1</v>
      </c>
      <c r="I123">
        <f>COUNTA(input479[[#This Row],[Column1.1]:[Column1.8]])</f>
        <v>4</v>
      </c>
      <c r="J123" t="str">
        <f>ADDRESS(ROW(),input479[[#This Row],[first col]]+1,4)&amp;":"&amp;ADDRESS(ROW(),input479[[#This Row],[lastcol]],4)</f>
        <v>B123:D123</v>
      </c>
      <c r="K123" t="str">
        <f>ADDRESS(ROW(),input479[[#This Row],[first col]],4)&amp;":"&amp;ADDRESS(ROW(),input479[[#This Row],[lastcol]]-1,4)</f>
        <v>A123:C123</v>
      </c>
      <c r="L123" t="b" cm="1">
        <f t="array" aca="1" ref="L123" ca="1">SUMPRODUCT(--(INDIRECT(input479[[#This Row],[range1]])&lt;INDIRECT(input479[[#This Row],[range2]])))=COUNT(INDIRECT(input479[[#This Row],[range1]]))</f>
        <v>0</v>
      </c>
      <c r="M123" t="b" cm="1">
        <f t="array" aca="1" ref="M123" ca="1">SUMPRODUCT(--(INDIRECT(input479[[#This Row],[range1]])&gt;INDIRECT(input479[[#This Row],[range2]])))=COUNT(INDIRECT(input479[[#This Row],[range1]]))</f>
        <v>0</v>
      </c>
      <c r="N123" t="b">
        <f ca="1">IF(AND(NOT(input479[[#This Row],[All DESC?]]),NOT(input479[[#This Row],[All ASC?]])),FALSE(),TRUE())</f>
        <v>0</v>
      </c>
      <c r="O123" cm="1">
        <f t="array" aca="1" ref="O123" ca="1">IF(AND(input479[[#This Row],[Safe Part 1]],(MAX(ABS((INDIRECT(input479[[#This Row],[range2]]))-(INDIRECT(input479[[#This Row],[range1]])))))&lt;=3),1,0)</f>
        <v>0</v>
      </c>
    </row>
    <row r="124" spans="1:15" x14ac:dyDescent="0.35">
      <c r="A124">
        <v>58</v>
      </c>
      <c r="B124">
        <v>65</v>
      </c>
      <c r="C124">
        <v>75</v>
      </c>
      <c r="D124">
        <v>77</v>
      </c>
      <c r="E124">
        <v>80</v>
      </c>
      <c r="F124">
        <v>81</v>
      </c>
      <c r="G124">
        <v>81</v>
      </c>
      <c r="H124">
        <f>1</f>
        <v>1</v>
      </c>
      <c r="I124">
        <f>COUNTA(input479[[#This Row],[Column1.1]:[Column1.8]])</f>
        <v>7</v>
      </c>
      <c r="J124" t="str">
        <f>ADDRESS(ROW(),input479[[#This Row],[first col]]+1,4)&amp;":"&amp;ADDRESS(ROW(),input479[[#This Row],[lastcol]],4)</f>
        <v>B124:G124</v>
      </c>
      <c r="K124" t="str">
        <f>ADDRESS(ROW(),input479[[#This Row],[first col]],4)&amp;":"&amp;ADDRESS(ROW(),input479[[#This Row],[lastcol]]-1,4)</f>
        <v>A124:F124</v>
      </c>
      <c r="L124" t="b" cm="1">
        <f t="array" aca="1" ref="L124" ca="1">SUMPRODUCT(--(INDIRECT(input479[[#This Row],[range1]])&lt;INDIRECT(input479[[#This Row],[range2]])))=COUNT(INDIRECT(input479[[#This Row],[range1]]))</f>
        <v>0</v>
      </c>
      <c r="M124" t="b" cm="1">
        <f t="array" aca="1" ref="M124" ca="1">SUMPRODUCT(--(INDIRECT(input479[[#This Row],[range1]])&gt;INDIRECT(input479[[#This Row],[range2]])))=COUNT(INDIRECT(input479[[#This Row],[range1]]))</f>
        <v>0</v>
      </c>
      <c r="N124" t="b">
        <f ca="1">IF(AND(NOT(input479[[#This Row],[All DESC?]]),NOT(input479[[#This Row],[All ASC?]])),FALSE(),TRUE())</f>
        <v>0</v>
      </c>
      <c r="O124" cm="1">
        <f t="array" aca="1" ref="O124" ca="1">IF(AND(input479[[#This Row],[Safe Part 1]],(MAX(ABS((INDIRECT(input479[[#This Row],[range2]]))-(INDIRECT(input479[[#This Row],[range1]])))))&lt;=3),1,0)</f>
        <v>0</v>
      </c>
    </row>
    <row r="125" spans="1:15" x14ac:dyDescent="0.35">
      <c r="A125">
        <v>13</v>
      </c>
      <c r="B125">
        <v>18</v>
      </c>
      <c r="C125">
        <v>21</v>
      </c>
      <c r="D125">
        <v>27</v>
      </c>
      <c r="E125">
        <v>31</v>
      </c>
      <c r="H125">
        <f>1</f>
        <v>1</v>
      </c>
      <c r="I125">
        <f>COUNTA(input479[[#This Row],[Column1.1]:[Column1.8]])</f>
        <v>5</v>
      </c>
      <c r="J125" t="str">
        <f>ADDRESS(ROW(),input479[[#This Row],[first col]]+1,4)&amp;":"&amp;ADDRESS(ROW(),input479[[#This Row],[lastcol]],4)</f>
        <v>B125:E125</v>
      </c>
      <c r="K125" t="str">
        <f>ADDRESS(ROW(),input479[[#This Row],[first col]],4)&amp;":"&amp;ADDRESS(ROW(),input479[[#This Row],[lastcol]]-1,4)</f>
        <v>A125:D125</v>
      </c>
      <c r="L125" t="b" cm="1">
        <f t="array" aca="1" ref="L125" ca="1">SUMPRODUCT(--(INDIRECT(input479[[#This Row],[range1]])&lt;INDIRECT(input479[[#This Row],[range2]])))=COUNT(INDIRECT(input479[[#This Row],[range1]]))</f>
        <v>0</v>
      </c>
      <c r="M125" t="b" cm="1">
        <f t="array" aca="1" ref="M125" ca="1">SUMPRODUCT(--(INDIRECT(input479[[#This Row],[range1]])&gt;INDIRECT(input479[[#This Row],[range2]])))=COUNT(INDIRECT(input479[[#This Row],[range1]]))</f>
        <v>1</v>
      </c>
      <c r="N125" t="b">
        <f ca="1">IF(AND(NOT(input479[[#This Row],[All DESC?]]),NOT(input479[[#This Row],[All ASC?]])),FALSE(),TRUE())</f>
        <v>1</v>
      </c>
      <c r="O125" cm="1">
        <f t="array" aca="1" ref="O125" ca="1">IF(AND(input479[[#This Row],[Safe Part 1]],(MAX(ABS((INDIRECT(input479[[#This Row],[range2]]))-(INDIRECT(input479[[#This Row],[range1]])))))&lt;=3),1,0)</f>
        <v>0</v>
      </c>
    </row>
    <row r="126" spans="1:15" x14ac:dyDescent="0.35">
      <c r="A126">
        <v>51</v>
      </c>
      <c r="B126">
        <v>58</v>
      </c>
      <c r="C126">
        <v>66</v>
      </c>
      <c r="D126">
        <v>73</v>
      </c>
      <c r="H126">
        <f>1</f>
        <v>1</v>
      </c>
      <c r="I126">
        <f>COUNTA(input479[[#This Row],[Column1.1]:[Column1.8]])</f>
        <v>4</v>
      </c>
      <c r="J126" t="str">
        <f>ADDRESS(ROW(),input479[[#This Row],[first col]]+1,4)&amp;":"&amp;ADDRESS(ROW(),input479[[#This Row],[lastcol]],4)</f>
        <v>B126:D126</v>
      </c>
      <c r="K126" t="str">
        <f>ADDRESS(ROW(),input479[[#This Row],[first col]],4)&amp;":"&amp;ADDRESS(ROW(),input479[[#This Row],[lastcol]]-1,4)</f>
        <v>A126:C126</v>
      </c>
      <c r="L126" t="b" cm="1">
        <f t="array" aca="1" ref="L126" ca="1">SUMPRODUCT(--(INDIRECT(input479[[#This Row],[range1]])&lt;INDIRECT(input479[[#This Row],[range2]])))=COUNT(INDIRECT(input479[[#This Row],[range1]]))</f>
        <v>0</v>
      </c>
      <c r="M126" t="b" cm="1">
        <f t="array" aca="1" ref="M126" ca="1">SUMPRODUCT(--(INDIRECT(input479[[#This Row],[range1]])&gt;INDIRECT(input479[[#This Row],[range2]])))=COUNT(INDIRECT(input479[[#This Row],[range1]]))</f>
        <v>1</v>
      </c>
      <c r="N126" t="b">
        <f ca="1">IF(AND(NOT(input479[[#This Row],[All DESC?]]),NOT(input479[[#This Row],[All ASC?]])),FALSE(),TRUE())</f>
        <v>1</v>
      </c>
      <c r="O126" cm="1">
        <f t="array" aca="1" ref="O126" ca="1">IF(AND(input479[[#This Row],[Safe Part 1]],(MAX(ABS((INDIRECT(input479[[#This Row],[range2]]))-(INDIRECT(input479[[#This Row],[range1]])))))&lt;=3),1,0)</f>
        <v>0</v>
      </c>
    </row>
    <row r="127" spans="1:15" x14ac:dyDescent="0.35">
      <c r="A127">
        <v>64</v>
      </c>
      <c r="B127">
        <v>61</v>
      </c>
      <c r="C127">
        <v>59</v>
      </c>
      <c r="D127">
        <v>62</v>
      </c>
      <c r="H127">
        <f>1</f>
        <v>1</v>
      </c>
      <c r="I127">
        <f>COUNTA(input479[[#This Row],[Column1.1]:[Column1.8]])</f>
        <v>4</v>
      </c>
      <c r="J127" t="str">
        <f>ADDRESS(ROW(),input479[[#This Row],[first col]]+1,4)&amp;":"&amp;ADDRESS(ROW(),input479[[#This Row],[lastcol]],4)</f>
        <v>B127:D127</v>
      </c>
      <c r="K127" t="str">
        <f>ADDRESS(ROW(),input479[[#This Row],[first col]],4)&amp;":"&amp;ADDRESS(ROW(),input479[[#This Row],[lastcol]]-1,4)</f>
        <v>A127:C127</v>
      </c>
      <c r="L127" t="b" cm="1">
        <f t="array" aca="1" ref="L127" ca="1">SUMPRODUCT(--(INDIRECT(input479[[#This Row],[range1]])&lt;INDIRECT(input479[[#This Row],[range2]])))=COUNT(INDIRECT(input479[[#This Row],[range1]]))</f>
        <v>0</v>
      </c>
      <c r="M127" t="b" cm="1">
        <f t="array" aca="1" ref="M127" ca="1">SUMPRODUCT(--(INDIRECT(input479[[#This Row],[range1]])&gt;INDIRECT(input479[[#This Row],[range2]])))=COUNT(INDIRECT(input479[[#This Row],[range1]]))</f>
        <v>0</v>
      </c>
      <c r="N127" t="b">
        <f ca="1">IF(AND(NOT(input479[[#This Row],[All DESC?]]),NOT(input479[[#This Row],[All ASC?]])),FALSE(),TRUE())</f>
        <v>0</v>
      </c>
      <c r="O127" cm="1">
        <f t="array" aca="1" ref="O127" ca="1">IF(AND(input479[[#This Row],[Safe Part 1]],(MAX(ABS((INDIRECT(input479[[#This Row],[range2]]))-(INDIRECT(input479[[#This Row],[range1]])))))&lt;=3),1,0)</f>
        <v>0</v>
      </c>
    </row>
    <row r="128" spans="1:15" x14ac:dyDescent="0.35">
      <c r="A128">
        <v>87</v>
      </c>
      <c r="B128">
        <v>84</v>
      </c>
      <c r="C128">
        <v>80</v>
      </c>
      <c r="D128">
        <v>78</v>
      </c>
      <c r="E128">
        <v>77</v>
      </c>
      <c r="F128">
        <v>74</v>
      </c>
      <c r="G128">
        <v>74</v>
      </c>
      <c r="H128">
        <f>1</f>
        <v>1</v>
      </c>
      <c r="I128">
        <f>COUNTA(input479[[#This Row],[Column1.1]:[Column1.8]])</f>
        <v>7</v>
      </c>
      <c r="J128" t="str">
        <f>ADDRESS(ROW(),input479[[#This Row],[first col]]+1,4)&amp;":"&amp;ADDRESS(ROW(),input479[[#This Row],[lastcol]],4)</f>
        <v>B128:G128</v>
      </c>
      <c r="K128" t="str">
        <f>ADDRESS(ROW(),input479[[#This Row],[first col]],4)&amp;":"&amp;ADDRESS(ROW(),input479[[#This Row],[lastcol]]-1,4)</f>
        <v>A128:F128</v>
      </c>
      <c r="L128" t="b" cm="1">
        <f t="array" aca="1" ref="L128" ca="1">SUMPRODUCT(--(INDIRECT(input479[[#This Row],[range1]])&lt;INDIRECT(input479[[#This Row],[range2]])))=COUNT(INDIRECT(input479[[#This Row],[range1]]))</f>
        <v>0</v>
      </c>
      <c r="M128" t="b" cm="1">
        <f t="array" aca="1" ref="M128" ca="1">SUMPRODUCT(--(INDIRECT(input479[[#This Row],[range1]])&gt;INDIRECT(input479[[#This Row],[range2]])))=COUNT(INDIRECT(input479[[#This Row],[range1]]))</f>
        <v>0</v>
      </c>
      <c r="N128" t="b">
        <f ca="1">IF(AND(NOT(input479[[#This Row],[All DESC?]]),NOT(input479[[#This Row],[All ASC?]])),FALSE(),TRUE())</f>
        <v>0</v>
      </c>
      <c r="O128" cm="1">
        <f t="array" aca="1" ref="O128" ca="1">IF(AND(input479[[#This Row],[Safe Part 1]],(MAX(ABS((INDIRECT(input479[[#This Row],[range2]]))-(INDIRECT(input479[[#This Row],[range1]])))))&lt;=3),1,0)</f>
        <v>0</v>
      </c>
    </row>
    <row r="129" spans="1:15" x14ac:dyDescent="0.35">
      <c r="A129">
        <v>98</v>
      </c>
      <c r="B129">
        <v>95</v>
      </c>
      <c r="C129">
        <v>91</v>
      </c>
      <c r="D129">
        <v>89</v>
      </c>
      <c r="E129">
        <v>87</v>
      </c>
      <c r="F129">
        <v>84</v>
      </c>
      <c r="G129">
        <v>80</v>
      </c>
      <c r="H129">
        <f>1</f>
        <v>1</v>
      </c>
      <c r="I129">
        <f>COUNTA(input479[[#This Row],[Column1.1]:[Column1.8]])</f>
        <v>7</v>
      </c>
      <c r="J129" t="str">
        <f>ADDRESS(ROW(),input479[[#This Row],[first col]]+1,4)&amp;":"&amp;ADDRESS(ROW(),input479[[#This Row],[lastcol]],4)</f>
        <v>B129:G129</v>
      </c>
      <c r="K129" t="str">
        <f>ADDRESS(ROW(),input479[[#This Row],[first col]],4)&amp;":"&amp;ADDRESS(ROW(),input479[[#This Row],[lastcol]]-1,4)</f>
        <v>A129:F129</v>
      </c>
      <c r="L129" t="b" cm="1">
        <f t="array" aca="1" ref="L129" ca="1">SUMPRODUCT(--(INDIRECT(input479[[#This Row],[range1]])&lt;INDIRECT(input479[[#This Row],[range2]])))=COUNT(INDIRECT(input479[[#This Row],[range1]]))</f>
        <v>1</v>
      </c>
      <c r="M129" t="b" cm="1">
        <f t="array" aca="1" ref="M129" ca="1">SUMPRODUCT(--(INDIRECT(input479[[#This Row],[range1]])&gt;INDIRECT(input479[[#This Row],[range2]])))=COUNT(INDIRECT(input479[[#This Row],[range1]]))</f>
        <v>0</v>
      </c>
      <c r="N129" t="b">
        <f ca="1">IF(AND(NOT(input479[[#This Row],[All DESC?]]),NOT(input479[[#This Row],[All ASC?]])),FALSE(),TRUE())</f>
        <v>1</v>
      </c>
      <c r="O129" cm="1">
        <f t="array" aca="1" ref="O129" ca="1">IF(AND(input479[[#This Row],[Safe Part 1]],(MAX(ABS((INDIRECT(input479[[#This Row],[range2]]))-(INDIRECT(input479[[#This Row],[range1]])))))&lt;=3),1,0)</f>
        <v>0</v>
      </c>
    </row>
    <row r="130" spans="1:15" x14ac:dyDescent="0.35">
      <c r="A130">
        <v>42</v>
      </c>
      <c r="B130">
        <v>40</v>
      </c>
      <c r="C130">
        <v>35</v>
      </c>
      <c r="D130">
        <v>33</v>
      </c>
      <c r="E130">
        <v>26</v>
      </c>
      <c r="H130">
        <f>1</f>
        <v>1</v>
      </c>
      <c r="I130">
        <f>COUNTA(input479[[#This Row],[Column1.1]:[Column1.8]])</f>
        <v>5</v>
      </c>
      <c r="J130" t="str">
        <f>ADDRESS(ROW(),input479[[#This Row],[first col]]+1,4)&amp;":"&amp;ADDRESS(ROW(),input479[[#This Row],[lastcol]],4)</f>
        <v>B130:E130</v>
      </c>
      <c r="K130" t="str">
        <f>ADDRESS(ROW(),input479[[#This Row],[first col]],4)&amp;":"&amp;ADDRESS(ROW(),input479[[#This Row],[lastcol]]-1,4)</f>
        <v>A130:D130</v>
      </c>
      <c r="L130" t="b" cm="1">
        <f t="array" aca="1" ref="L130" ca="1">SUMPRODUCT(--(INDIRECT(input479[[#This Row],[range1]])&lt;INDIRECT(input479[[#This Row],[range2]])))=COUNT(INDIRECT(input479[[#This Row],[range1]]))</f>
        <v>1</v>
      </c>
      <c r="M130" t="b" cm="1">
        <f t="array" aca="1" ref="M130" ca="1">SUMPRODUCT(--(INDIRECT(input479[[#This Row],[range1]])&gt;INDIRECT(input479[[#This Row],[range2]])))=COUNT(INDIRECT(input479[[#This Row],[range1]]))</f>
        <v>0</v>
      </c>
      <c r="N130" t="b">
        <f ca="1">IF(AND(NOT(input479[[#This Row],[All DESC?]]),NOT(input479[[#This Row],[All ASC?]])),FALSE(),TRUE())</f>
        <v>1</v>
      </c>
      <c r="O130" cm="1">
        <f t="array" aca="1" ref="O130" ca="1">IF(AND(input479[[#This Row],[Safe Part 1]],(MAX(ABS((INDIRECT(input479[[#This Row],[range2]]))-(INDIRECT(input479[[#This Row],[range1]])))))&lt;=3),1,0)</f>
        <v>0</v>
      </c>
    </row>
    <row r="131" spans="1:15" x14ac:dyDescent="0.35">
      <c r="A131">
        <v>77</v>
      </c>
      <c r="B131">
        <v>75</v>
      </c>
      <c r="C131">
        <v>70</v>
      </c>
      <c r="D131">
        <v>72</v>
      </c>
      <c r="E131">
        <v>69</v>
      </c>
      <c r="F131">
        <v>67</v>
      </c>
      <c r="H131">
        <f>1</f>
        <v>1</v>
      </c>
      <c r="I131">
        <f>COUNTA(input479[[#This Row],[Column1.1]:[Column1.8]])</f>
        <v>6</v>
      </c>
      <c r="J131" t="str">
        <f>ADDRESS(ROW(),input479[[#This Row],[first col]]+1,4)&amp;":"&amp;ADDRESS(ROW(),input479[[#This Row],[lastcol]],4)</f>
        <v>B131:F131</v>
      </c>
      <c r="K131" t="str">
        <f>ADDRESS(ROW(),input479[[#This Row],[first col]],4)&amp;":"&amp;ADDRESS(ROW(),input479[[#This Row],[lastcol]]-1,4)</f>
        <v>A131:E131</v>
      </c>
      <c r="L131" t="b" cm="1">
        <f t="array" aca="1" ref="L131" ca="1">SUMPRODUCT(--(INDIRECT(input479[[#This Row],[range1]])&lt;INDIRECT(input479[[#This Row],[range2]])))=COUNT(INDIRECT(input479[[#This Row],[range1]]))</f>
        <v>0</v>
      </c>
      <c r="M131" t="b" cm="1">
        <f t="array" aca="1" ref="M131" ca="1">SUMPRODUCT(--(INDIRECT(input479[[#This Row],[range1]])&gt;INDIRECT(input479[[#This Row],[range2]])))=COUNT(INDIRECT(input479[[#This Row],[range1]]))</f>
        <v>0</v>
      </c>
      <c r="N131" t="b">
        <f ca="1">IF(AND(NOT(input479[[#This Row],[All DESC?]]),NOT(input479[[#This Row],[All ASC?]])),FALSE(),TRUE())</f>
        <v>0</v>
      </c>
      <c r="O131" cm="1">
        <f t="array" aca="1" ref="O131" ca="1">IF(AND(input479[[#This Row],[Safe Part 1]],(MAX(ABS((INDIRECT(input479[[#This Row],[range2]]))-(INDIRECT(input479[[#This Row],[range1]])))))&lt;=3),1,0)</f>
        <v>0</v>
      </c>
    </row>
    <row r="132" spans="1:15" x14ac:dyDescent="0.35">
      <c r="A132">
        <v>86</v>
      </c>
      <c r="B132">
        <v>85</v>
      </c>
      <c r="C132">
        <v>86</v>
      </c>
      <c r="D132">
        <v>88</v>
      </c>
      <c r="H132">
        <f>1</f>
        <v>1</v>
      </c>
      <c r="I132">
        <f>COUNTA(input479[[#This Row],[Column1.1]:[Column1.8]])</f>
        <v>4</v>
      </c>
      <c r="J132" t="str">
        <f>ADDRESS(ROW(),input479[[#This Row],[first col]]+1,4)&amp;":"&amp;ADDRESS(ROW(),input479[[#This Row],[lastcol]],4)</f>
        <v>B132:D132</v>
      </c>
      <c r="K132" t="str">
        <f>ADDRESS(ROW(),input479[[#This Row],[first col]],4)&amp;":"&amp;ADDRESS(ROW(),input479[[#This Row],[lastcol]]-1,4)</f>
        <v>A132:C132</v>
      </c>
      <c r="L132" t="b" cm="1">
        <f t="array" aca="1" ref="L132" ca="1">SUMPRODUCT(--(INDIRECT(input479[[#This Row],[range1]])&lt;INDIRECT(input479[[#This Row],[range2]])))=COUNT(INDIRECT(input479[[#This Row],[range1]]))</f>
        <v>0</v>
      </c>
      <c r="M132" t="b" cm="1">
        <f t="array" aca="1" ref="M132" ca="1">SUMPRODUCT(--(INDIRECT(input479[[#This Row],[range1]])&gt;INDIRECT(input479[[#This Row],[range2]])))=COUNT(INDIRECT(input479[[#This Row],[range1]]))</f>
        <v>0</v>
      </c>
      <c r="N132" t="b">
        <f ca="1">IF(AND(NOT(input479[[#This Row],[All DESC?]]),NOT(input479[[#This Row],[All ASC?]])),FALSE(),TRUE())</f>
        <v>0</v>
      </c>
      <c r="O132" cm="1">
        <f t="array" aca="1" ref="O132" ca="1">IF(AND(input479[[#This Row],[Safe Part 1]],(MAX(ABS((INDIRECT(input479[[#This Row],[range2]]))-(INDIRECT(input479[[#This Row],[range1]])))))&lt;=3),1,0)</f>
        <v>0</v>
      </c>
    </row>
    <row r="133" spans="1:15" x14ac:dyDescent="0.35">
      <c r="A133">
        <v>68</v>
      </c>
      <c r="B133">
        <v>66</v>
      </c>
      <c r="C133">
        <v>66</v>
      </c>
      <c r="D133">
        <v>66</v>
      </c>
      <c r="H133">
        <f>1</f>
        <v>1</v>
      </c>
      <c r="I133">
        <f>COUNTA(input479[[#This Row],[Column1.1]:[Column1.8]])</f>
        <v>4</v>
      </c>
      <c r="J133" t="str">
        <f>ADDRESS(ROW(),input479[[#This Row],[first col]]+1,4)&amp;":"&amp;ADDRESS(ROW(),input479[[#This Row],[lastcol]],4)</f>
        <v>B133:D133</v>
      </c>
      <c r="K133" t="str">
        <f>ADDRESS(ROW(),input479[[#This Row],[first col]],4)&amp;":"&amp;ADDRESS(ROW(),input479[[#This Row],[lastcol]]-1,4)</f>
        <v>A133:C133</v>
      </c>
      <c r="L133" t="b" cm="1">
        <f t="array" aca="1" ref="L133" ca="1">SUMPRODUCT(--(INDIRECT(input479[[#This Row],[range1]])&lt;INDIRECT(input479[[#This Row],[range2]])))=COUNT(INDIRECT(input479[[#This Row],[range1]]))</f>
        <v>0</v>
      </c>
      <c r="M133" t="b" cm="1">
        <f t="array" aca="1" ref="M133" ca="1">SUMPRODUCT(--(INDIRECT(input479[[#This Row],[range1]])&gt;INDIRECT(input479[[#This Row],[range2]])))=COUNT(INDIRECT(input479[[#This Row],[range1]]))</f>
        <v>0</v>
      </c>
      <c r="N133" t="b">
        <f ca="1">IF(AND(NOT(input479[[#This Row],[All DESC?]]),NOT(input479[[#This Row],[All ASC?]])),FALSE(),TRUE())</f>
        <v>0</v>
      </c>
      <c r="O133" cm="1">
        <f t="array" aca="1" ref="O133" ca="1">IF(AND(input479[[#This Row],[Safe Part 1]],(MAX(ABS((INDIRECT(input479[[#This Row],[range2]]))-(INDIRECT(input479[[#This Row],[range1]])))))&lt;=3),1,0)</f>
        <v>0</v>
      </c>
    </row>
    <row r="134" spans="1:15" x14ac:dyDescent="0.35">
      <c r="A134">
        <v>63</v>
      </c>
      <c r="B134">
        <v>60</v>
      </c>
      <c r="C134">
        <v>60</v>
      </c>
      <c r="D134">
        <v>59</v>
      </c>
      <c r="E134">
        <v>57</v>
      </c>
      <c r="F134">
        <v>54</v>
      </c>
      <c r="G134">
        <v>50</v>
      </c>
      <c r="H134">
        <f>1</f>
        <v>1</v>
      </c>
      <c r="I134">
        <f>COUNTA(input479[[#This Row],[Column1.1]:[Column1.8]])</f>
        <v>7</v>
      </c>
      <c r="J134" t="str">
        <f>ADDRESS(ROW(),input479[[#This Row],[first col]]+1,4)&amp;":"&amp;ADDRESS(ROW(),input479[[#This Row],[lastcol]],4)</f>
        <v>B134:G134</v>
      </c>
      <c r="K134" t="str">
        <f>ADDRESS(ROW(),input479[[#This Row],[first col]],4)&amp;":"&amp;ADDRESS(ROW(),input479[[#This Row],[lastcol]]-1,4)</f>
        <v>A134:F134</v>
      </c>
      <c r="L134" t="b" cm="1">
        <f t="array" aca="1" ref="L134" ca="1">SUMPRODUCT(--(INDIRECT(input479[[#This Row],[range1]])&lt;INDIRECT(input479[[#This Row],[range2]])))=COUNT(INDIRECT(input479[[#This Row],[range1]]))</f>
        <v>0</v>
      </c>
      <c r="M134" t="b" cm="1">
        <f t="array" aca="1" ref="M134" ca="1">SUMPRODUCT(--(INDIRECT(input479[[#This Row],[range1]])&gt;INDIRECT(input479[[#This Row],[range2]])))=COUNT(INDIRECT(input479[[#This Row],[range1]]))</f>
        <v>0</v>
      </c>
      <c r="N134" t="b">
        <f ca="1">IF(AND(NOT(input479[[#This Row],[All DESC?]]),NOT(input479[[#This Row],[All ASC?]])),FALSE(),TRUE())</f>
        <v>0</v>
      </c>
      <c r="O134" cm="1">
        <f t="array" aca="1" ref="O134" ca="1">IF(AND(input479[[#This Row],[Safe Part 1]],(MAX(ABS((INDIRECT(input479[[#This Row],[range2]]))-(INDIRECT(input479[[#This Row],[range1]])))))&lt;=3),1,0)</f>
        <v>0</v>
      </c>
    </row>
    <row r="135" spans="1:15" x14ac:dyDescent="0.35">
      <c r="A135">
        <v>86</v>
      </c>
      <c r="B135">
        <v>83</v>
      </c>
      <c r="C135">
        <v>83</v>
      </c>
      <c r="D135">
        <v>82</v>
      </c>
      <c r="E135">
        <v>79</v>
      </c>
      <c r="F135">
        <v>74</v>
      </c>
      <c r="H135">
        <f>1</f>
        <v>1</v>
      </c>
      <c r="I135">
        <f>COUNTA(input479[[#This Row],[Column1.1]:[Column1.8]])</f>
        <v>6</v>
      </c>
      <c r="J135" t="str">
        <f>ADDRESS(ROW(),input479[[#This Row],[first col]]+1,4)&amp;":"&amp;ADDRESS(ROW(),input479[[#This Row],[lastcol]],4)</f>
        <v>B135:F135</v>
      </c>
      <c r="K135" t="str">
        <f>ADDRESS(ROW(),input479[[#This Row],[first col]],4)&amp;":"&amp;ADDRESS(ROW(),input479[[#This Row],[lastcol]]-1,4)</f>
        <v>A135:E135</v>
      </c>
      <c r="L135" t="b" cm="1">
        <f t="array" aca="1" ref="L135" ca="1">SUMPRODUCT(--(INDIRECT(input479[[#This Row],[range1]])&lt;INDIRECT(input479[[#This Row],[range2]])))=COUNT(INDIRECT(input479[[#This Row],[range1]]))</f>
        <v>0</v>
      </c>
      <c r="M135" t="b" cm="1">
        <f t="array" aca="1" ref="M135" ca="1">SUMPRODUCT(--(INDIRECT(input479[[#This Row],[range1]])&gt;INDIRECT(input479[[#This Row],[range2]])))=COUNT(INDIRECT(input479[[#This Row],[range1]]))</f>
        <v>0</v>
      </c>
      <c r="N135" t="b">
        <f ca="1">IF(AND(NOT(input479[[#This Row],[All DESC?]]),NOT(input479[[#This Row],[All ASC?]])),FALSE(),TRUE())</f>
        <v>0</v>
      </c>
      <c r="O135" cm="1">
        <f t="array" aca="1" ref="O135" ca="1">IF(AND(input479[[#This Row],[Safe Part 1]],(MAX(ABS((INDIRECT(input479[[#This Row],[range2]]))-(INDIRECT(input479[[#This Row],[range1]])))))&lt;=3),1,0)</f>
        <v>0</v>
      </c>
    </row>
    <row r="136" spans="1:15" x14ac:dyDescent="0.35">
      <c r="A136">
        <v>81</v>
      </c>
      <c r="B136">
        <v>80</v>
      </c>
      <c r="C136">
        <v>79</v>
      </c>
      <c r="D136">
        <v>77</v>
      </c>
      <c r="E136">
        <v>74</v>
      </c>
      <c r="H136">
        <f>1</f>
        <v>1</v>
      </c>
      <c r="I136">
        <f>COUNTA(input479[[#This Row],[Column1.1]:[Column1.8]])</f>
        <v>5</v>
      </c>
      <c r="J136" t="str">
        <f>ADDRESS(ROW(),input479[[#This Row],[first col]]+1,4)&amp;":"&amp;ADDRESS(ROW(),input479[[#This Row],[lastcol]],4)</f>
        <v>B136:E136</v>
      </c>
      <c r="K136" t="str">
        <f>ADDRESS(ROW(),input479[[#This Row],[first col]],4)&amp;":"&amp;ADDRESS(ROW(),input479[[#This Row],[lastcol]]-1,4)</f>
        <v>A136:D136</v>
      </c>
      <c r="L136" t="b" cm="1">
        <f t="array" aca="1" ref="L136" ca="1">SUMPRODUCT(--(INDIRECT(input479[[#This Row],[range1]])&lt;INDIRECT(input479[[#This Row],[range2]])))=COUNT(INDIRECT(input479[[#This Row],[range1]]))</f>
        <v>1</v>
      </c>
      <c r="M136" t="b" cm="1">
        <f t="array" aca="1" ref="M136" ca="1">SUMPRODUCT(--(INDIRECT(input479[[#This Row],[range1]])&gt;INDIRECT(input479[[#This Row],[range2]])))=COUNT(INDIRECT(input479[[#This Row],[range1]]))</f>
        <v>0</v>
      </c>
      <c r="N136" t="b">
        <f ca="1">IF(AND(NOT(input479[[#This Row],[All DESC?]]),NOT(input479[[#This Row],[All ASC?]])),FALSE(),TRUE())</f>
        <v>1</v>
      </c>
      <c r="O136" cm="1">
        <f t="array" aca="1" ref="O136" ca="1">IF(AND(input479[[#This Row],[Safe Part 1]],(MAX(ABS((INDIRECT(input479[[#This Row],[range2]]))-(INDIRECT(input479[[#This Row],[range1]])))))&lt;=3),1,0)</f>
        <v>1</v>
      </c>
    </row>
    <row r="137" spans="1:15" x14ac:dyDescent="0.35">
      <c r="A137">
        <v>76</v>
      </c>
      <c r="B137">
        <v>75</v>
      </c>
      <c r="C137">
        <v>73</v>
      </c>
      <c r="D137">
        <v>72</v>
      </c>
      <c r="E137">
        <v>69</v>
      </c>
      <c r="F137">
        <v>71</v>
      </c>
      <c r="H137">
        <f>1</f>
        <v>1</v>
      </c>
      <c r="I137">
        <f>COUNTA(input479[[#This Row],[Column1.1]:[Column1.8]])</f>
        <v>6</v>
      </c>
      <c r="J137" t="str">
        <f>ADDRESS(ROW(),input479[[#This Row],[first col]]+1,4)&amp;":"&amp;ADDRESS(ROW(),input479[[#This Row],[lastcol]],4)</f>
        <v>B137:F137</v>
      </c>
      <c r="K137" t="str">
        <f>ADDRESS(ROW(),input479[[#This Row],[first col]],4)&amp;":"&amp;ADDRESS(ROW(),input479[[#This Row],[lastcol]]-1,4)</f>
        <v>A137:E137</v>
      </c>
      <c r="L137" t="b" cm="1">
        <f t="array" aca="1" ref="L137" ca="1">SUMPRODUCT(--(INDIRECT(input479[[#This Row],[range1]])&lt;INDIRECT(input479[[#This Row],[range2]])))=COUNT(INDIRECT(input479[[#This Row],[range1]]))</f>
        <v>0</v>
      </c>
      <c r="M137" t="b" cm="1">
        <f t="array" aca="1" ref="M137" ca="1">SUMPRODUCT(--(INDIRECT(input479[[#This Row],[range1]])&gt;INDIRECT(input479[[#This Row],[range2]])))=COUNT(INDIRECT(input479[[#This Row],[range1]]))</f>
        <v>0</v>
      </c>
      <c r="N137" t="b">
        <f ca="1">IF(AND(NOT(input479[[#This Row],[All DESC?]]),NOT(input479[[#This Row],[All ASC?]])),FALSE(),TRUE())</f>
        <v>0</v>
      </c>
      <c r="O137" cm="1">
        <f t="array" aca="1" ref="O137" ca="1">IF(AND(input479[[#This Row],[Safe Part 1]],(MAX(ABS((INDIRECT(input479[[#This Row],[range2]]))-(INDIRECT(input479[[#This Row],[range1]])))))&lt;=3),1,0)</f>
        <v>0</v>
      </c>
    </row>
    <row r="138" spans="1:15" x14ac:dyDescent="0.35">
      <c r="A138">
        <v>20</v>
      </c>
      <c r="B138">
        <v>17</v>
      </c>
      <c r="C138">
        <v>15</v>
      </c>
      <c r="D138">
        <v>15</v>
      </c>
      <c r="H138">
        <f>1</f>
        <v>1</v>
      </c>
      <c r="I138">
        <f>COUNTA(input479[[#This Row],[Column1.1]:[Column1.8]])</f>
        <v>4</v>
      </c>
      <c r="J138" t="str">
        <f>ADDRESS(ROW(),input479[[#This Row],[first col]]+1,4)&amp;":"&amp;ADDRESS(ROW(),input479[[#This Row],[lastcol]],4)</f>
        <v>B138:D138</v>
      </c>
      <c r="K138" t="str">
        <f>ADDRESS(ROW(),input479[[#This Row],[first col]],4)&amp;":"&amp;ADDRESS(ROW(),input479[[#This Row],[lastcol]]-1,4)</f>
        <v>A138:C138</v>
      </c>
      <c r="L138" t="b" cm="1">
        <f t="array" aca="1" ref="L138" ca="1">SUMPRODUCT(--(INDIRECT(input479[[#This Row],[range1]])&lt;INDIRECT(input479[[#This Row],[range2]])))=COUNT(INDIRECT(input479[[#This Row],[range1]]))</f>
        <v>0</v>
      </c>
      <c r="M138" t="b" cm="1">
        <f t="array" aca="1" ref="M138" ca="1">SUMPRODUCT(--(INDIRECT(input479[[#This Row],[range1]])&gt;INDIRECT(input479[[#This Row],[range2]])))=COUNT(INDIRECT(input479[[#This Row],[range1]]))</f>
        <v>0</v>
      </c>
      <c r="N138" t="b">
        <f ca="1">IF(AND(NOT(input479[[#This Row],[All DESC?]]),NOT(input479[[#This Row],[All ASC?]])),FALSE(),TRUE())</f>
        <v>0</v>
      </c>
      <c r="O138" cm="1">
        <f t="array" aca="1" ref="O138" ca="1">IF(AND(input479[[#This Row],[Safe Part 1]],(MAX(ABS((INDIRECT(input479[[#This Row],[range2]]))-(INDIRECT(input479[[#This Row],[range1]])))))&lt;=3),1,0)</f>
        <v>0</v>
      </c>
    </row>
    <row r="139" spans="1:15" x14ac:dyDescent="0.35">
      <c r="A139">
        <v>77</v>
      </c>
      <c r="B139">
        <v>76</v>
      </c>
      <c r="C139">
        <v>73</v>
      </c>
      <c r="D139">
        <v>69</v>
      </c>
      <c r="H139">
        <f>1</f>
        <v>1</v>
      </c>
      <c r="I139">
        <f>COUNTA(input479[[#This Row],[Column1.1]:[Column1.8]])</f>
        <v>4</v>
      </c>
      <c r="J139" t="str">
        <f>ADDRESS(ROW(),input479[[#This Row],[first col]]+1,4)&amp;":"&amp;ADDRESS(ROW(),input479[[#This Row],[lastcol]],4)</f>
        <v>B139:D139</v>
      </c>
      <c r="K139" t="str">
        <f>ADDRESS(ROW(),input479[[#This Row],[first col]],4)&amp;":"&amp;ADDRESS(ROW(),input479[[#This Row],[lastcol]]-1,4)</f>
        <v>A139:C139</v>
      </c>
      <c r="L139" t="b" cm="1">
        <f t="array" aca="1" ref="L139" ca="1">SUMPRODUCT(--(INDIRECT(input479[[#This Row],[range1]])&lt;INDIRECT(input479[[#This Row],[range2]])))=COUNT(INDIRECT(input479[[#This Row],[range1]]))</f>
        <v>1</v>
      </c>
      <c r="M139" t="b" cm="1">
        <f t="array" aca="1" ref="M139" ca="1">SUMPRODUCT(--(INDIRECT(input479[[#This Row],[range1]])&gt;INDIRECT(input479[[#This Row],[range2]])))=COUNT(INDIRECT(input479[[#This Row],[range1]]))</f>
        <v>0</v>
      </c>
      <c r="N139" t="b">
        <f ca="1">IF(AND(NOT(input479[[#This Row],[All DESC?]]),NOT(input479[[#This Row],[All ASC?]])),FALSE(),TRUE())</f>
        <v>1</v>
      </c>
      <c r="O139" cm="1">
        <f t="array" aca="1" ref="O139" ca="1">IF(AND(input479[[#This Row],[Safe Part 1]],(MAX(ABS((INDIRECT(input479[[#This Row],[range2]]))-(INDIRECT(input479[[#This Row],[range1]])))))&lt;=3),1,0)</f>
        <v>0</v>
      </c>
    </row>
    <row r="140" spans="1:15" x14ac:dyDescent="0.35">
      <c r="A140">
        <v>63</v>
      </c>
      <c r="B140">
        <v>62</v>
      </c>
      <c r="C140">
        <v>61</v>
      </c>
      <c r="D140">
        <v>60</v>
      </c>
      <c r="E140">
        <v>55</v>
      </c>
      <c r="H140">
        <f>1</f>
        <v>1</v>
      </c>
      <c r="I140">
        <f>COUNTA(input479[[#This Row],[Column1.1]:[Column1.8]])</f>
        <v>5</v>
      </c>
      <c r="J140" t="str">
        <f>ADDRESS(ROW(),input479[[#This Row],[first col]]+1,4)&amp;":"&amp;ADDRESS(ROW(),input479[[#This Row],[lastcol]],4)</f>
        <v>B140:E140</v>
      </c>
      <c r="K140" t="str">
        <f>ADDRESS(ROW(),input479[[#This Row],[first col]],4)&amp;":"&amp;ADDRESS(ROW(),input479[[#This Row],[lastcol]]-1,4)</f>
        <v>A140:D140</v>
      </c>
      <c r="L140" t="b" cm="1">
        <f t="array" aca="1" ref="L140" ca="1">SUMPRODUCT(--(INDIRECT(input479[[#This Row],[range1]])&lt;INDIRECT(input479[[#This Row],[range2]])))=COUNT(INDIRECT(input479[[#This Row],[range1]]))</f>
        <v>1</v>
      </c>
      <c r="M140" t="b" cm="1">
        <f t="array" aca="1" ref="M140" ca="1">SUMPRODUCT(--(INDIRECT(input479[[#This Row],[range1]])&gt;INDIRECT(input479[[#This Row],[range2]])))=COUNT(INDIRECT(input479[[#This Row],[range1]]))</f>
        <v>0</v>
      </c>
      <c r="N140" t="b">
        <f ca="1">IF(AND(NOT(input479[[#This Row],[All DESC?]]),NOT(input479[[#This Row],[All ASC?]])),FALSE(),TRUE())</f>
        <v>1</v>
      </c>
      <c r="O140" cm="1">
        <f t="array" aca="1" ref="O140" ca="1">IF(AND(input479[[#This Row],[Safe Part 1]],(MAX(ABS((INDIRECT(input479[[#This Row],[range2]]))-(INDIRECT(input479[[#This Row],[range1]])))))&lt;=3),1,0)</f>
        <v>0</v>
      </c>
    </row>
    <row r="141" spans="1:15" x14ac:dyDescent="0.35">
      <c r="A141">
        <v>89</v>
      </c>
      <c r="B141">
        <v>86</v>
      </c>
      <c r="C141">
        <v>80</v>
      </c>
      <c r="D141">
        <v>78</v>
      </c>
      <c r="E141">
        <v>75</v>
      </c>
      <c r="H141">
        <f>1</f>
        <v>1</v>
      </c>
      <c r="I141">
        <f>COUNTA(input479[[#This Row],[Column1.1]:[Column1.8]])</f>
        <v>5</v>
      </c>
      <c r="J141" t="str">
        <f>ADDRESS(ROW(),input479[[#This Row],[first col]]+1,4)&amp;":"&amp;ADDRESS(ROW(),input479[[#This Row],[lastcol]],4)</f>
        <v>B141:E141</v>
      </c>
      <c r="K141" t="str">
        <f>ADDRESS(ROW(),input479[[#This Row],[first col]],4)&amp;":"&amp;ADDRESS(ROW(),input479[[#This Row],[lastcol]]-1,4)</f>
        <v>A141:D141</v>
      </c>
      <c r="L141" t="b" cm="1">
        <f t="array" aca="1" ref="L141" ca="1">SUMPRODUCT(--(INDIRECT(input479[[#This Row],[range1]])&lt;INDIRECT(input479[[#This Row],[range2]])))=COUNT(INDIRECT(input479[[#This Row],[range1]]))</f>
        <v>1</v>
      </c>
      <c r="M141" t="b" cm="1">
        <f t="array" aca="1" ref="M141" ca="1">SUMPRODUCT(--(INDIRECT(input479[[#This Row],[range1]])&gt;INDIRECT(input479[[#This Row],[range2]])))=COUNT(INDIRECT(input479[[#This Row],[range1]]))</f>
        <v>0</v>
      </c>
      <c r="N141" t="b">
        <f ca="1">IF(AND(NOT(input479[[#This Row],[All DESC?]]),NOT(input479[[#This Row],[All ASC?]])),FALSE(),TRUE())</f>
        <v>1</v>
      </c>
      <c r="O141" cm="1">
        <f t="array" aca="1" ref="O141" ca="1">IF(AND(input479[[#This Row],[Safe Part 1]],(MAX(ABS((INDIRECT(input479[[#This Row],[range2]]))-(INDIRECT(input479[[#This Row],[range1]])))))&lt;=3),1,0)</f>
        <v>0</v>
      </c>
    </row>
    <row r="142" spans="1:15" x14ac:dyDescent="0.35">
      <c r="A142">
        <v>92</v>
      </c>
      <c r="B142">
        <v>91</v>
      </c>
      <c r="C142">
        <v>89</v>
      </c>
      <c r="D142">
        <v>88</v>
      </c>
      <c r="E142">
        <v>84</v>
      </c>
      <c r="F142">
        <v>82</v>
      </c>
      <c r="G142">
        <v>85</v>
      </c>
      <c r="H142">
        <f>1</f>
        <v>1</v>
      </c>
      <c r="I142">
        <f>COUNTA(input479[[#This Row],[Column1.1]:[Column1.8]])</f>
        <v>7</v>
      </c>
      <c r="J142" t="str">
        <f>ADDRESS(ROW(),input479[[#This Row],[first col]]+1,4)&amp;":"&amp;ADDRESS(ROW(),input479[[#This Row],[lastcol]],4)</f>
        <v>B142:G142</v>
      </c>
      <c r="K142" t="str">
        <f>ADDRESS(ROW(),input479[[#This Row],[first col]],4)&amp;":"&amp;ADDRESS(ROW(),input479[[#This Row],[lastcol]]-1,4)</f>
        <v>A142:F142</v>
      </c>
      <c r="L142" t="b" cm="1">
        <f t="array" aca="1" ref="L142" ca="1">SUMPRODUCT(--(INDIRECT(input479[[#This Row],[range1]])&lt;INDIRECT(input479[[#This Row],[range2]])))=COUNT(INDIRECT(input479[[#This Row],[range1]]))</f>
        <v>0</v>
      </c>
      <c r="M142" t="b" cm="1">
        <f t="array" aca="1" ref="M142" ca="1">SUMPRODUCT(--(INDIRECT(input479[[#This Row],[range1]])&gt;INDIRECT(input479[[#This Row],[range2]])))=COUNT(INDIRECT(input479[[#This Row],[range1]]))</f>
        <v>0</v>
      </c>
      <c r="N142" t="b">
        <f ca="1">IF(AND(NOT(input479[[#This Row],[All DESC?]]),NOT(input479[[#This Row],[All ASC?]])),FALSE(),TRUE())</f>
        <v>0</v>
      </c>
      <c r="O142" cm="1">
        <f t="array" aca="1" ref="O142" ca="1">IF(AND(input479[[#This Row],[Safe Part 1]],(MAX(ABS((INDIRECT(input479[[#This Row],[range2]]))-(INDIRECT(input479[[#This Row],[range1]])))))&lt;=3),1,0)</f>
        <v>0</v>
      </c>
    </row>
    <row r="143" spans="1:15" x14ac:dyDescent="0.35">
      <c r="A143">
        <v>87</v>
      </c>
      <c r="B143">
        <v>86</v>
      </c>
      <c r="C143">
        <v>80</v>
      </c>
      <c r="D143">
        <v>79</v>
      </c>
      <c r="E143">
        <v>75</v>
      </c>
      <c r="F143">
        <v>75</v>
      </c>
      <c r="H143">
        <f>1</f>
        <v>1</v>
      </c>
      <c r="I143">
        <f>COUNTA(input479[[#This Row],[Column1.1]:[Column1.8]])</f>
        <v>6</v>
      </c>
      <c r="J143" t="str">
        <f>ADDRESS(ROW(),input479[[#This Row],[first col]]+1,4)&amp;":"&amp;ADDRESS(ROW(),input479[[#This Row],[lastcol]],4)</f>
        <v>B143:F143</v>
      </c>
      <c r="K143" t="str">
        <f>ADDRESS(ROW(),input479[[#This Row],[first col]],4)&amp;":"&amp;ADDRESS(ROW(),input479[[#This Row],[lastcol]]-1,4)</f>
        <v>A143:E143</v>
      </c>
      <c r="L143" t="b" cm="1">
        <f t="array" aca="1" ref="L143" ca="1">SUMPRODUCT(--(INDIRECT(input479[[#This Row],[range1]])&lt;INDIRECT(input479[[#This Row],[range2]])))=COUNT(INDIRECT(input479[[#This Row],[range1]]))</f>
        <v>0</v>
      </c>
      <c r="M143" t="b" cm="1">
        <f t="array" aca="1" ref="M143" ca="1">SUMPRODUCT(--(INDIRECT(input479[[#This Row],[range1]])&gt;INDIRECT(input479[[#This Row],[range2]])))=COUNT(INDIRECT(input479[[#This Row],[range1]]))</f>
        <v>0</v>
      </c>
      <c r="N143" t="b">
        <f ca="1">IF(AND(NOT(input479[[#This Row],[All DESC?]]),NOT(input479[[#This Row],[All ASC?]])),FALSE(),TRUE())</f>
        <v>0</v>
      </c>
      <c r="O143" cm="1">
        <f t="array" aca="1" ref="O143" ca="1">IF(AND(input479[[#This Row],[Safe Part 1]],(MAX(ABS((INDIRECT(input479[[#This Row],[range2]]))-(INDIRECT(input479[[#This Row],[range1]])))))&lt;=3),1,0)</f>
        <v>0</v>
      </c>
    </row>
    <row r="144" spans="1:15" x14ac:dyDescent="0.35">
      <c r="A144">
        <v>86</v>
      </c>
      <c r="B144">
        <v>83</v>
      </c>
      <c r="C144">
        <v>77</v>
      </c>
      <c r="D144">
        <v>73</v>
      </c>
      <c r="H144">
        <f>1</f>
        <v>1</v>
      </c>
      <c r="I144">
        <f>COUNTA(input479[[#This Row],[Column1.1]:[Column1.8]])</f>
        <v>4</v>
      </c>
      <c r="J144" t="str">
        <f>ADDRESS(ROW(),input479[[#This Row],[first col]]+1,4)&amp;":"&amp;ADDRESS(ROW(),input479[[#This Row],[lastcol]],4)</f>
        <v>B144:D144</v>
      </c>
      <c r="K144" t="str">
        <f>ADDRESS(ROW(),input479[[#This Row],[first col]],4)&amp;":"&amp;ADDRESS(ROW(),input479[[#This Row],[lastcol]]-1,4)</f>
        <v>A144:C144</v>
      </c>
      <c r="L144" t="b" cm="1">
        <f t="array" aca="1" ref="L144" ca="1">SUMPRODUCT(--(INDIRECT(input479[[#This Row],[range1]])&lt;INDIRECT(input479[[#This Row],[range2]])))=COUNT(INDIRECT(input479[[#This Row],[range1]]))</f>
        <v>1</v>
      </c>
      <c r="M144" t="b" cm="1">
        <f t="array" aca="1" ref="M144" ca="1">SUMPRODUCT(--(INDIRECT(input479[[#This Row],[range1]])&gt;INDIRECT(input479[[#This Row],[range2]])))=COUNT(INDIRECT(input479[[#This Row],[range1]]))</f>
        <v>0</v>
      </c>
      <c r="N144" t="b">
        <f ca="1">IF(AND(NOT(input479[[#This Row],[All DESC?]]),NOT(input479[[#This Row],[All ASC?]])),FALSE(),TRUE())</f>
        <v>1</v>
      </c>
      <c r="O144" cm="1">
        <f t="array" aca="1" ref="O144" ca="1">IF(AND(input479[[#This Row],[Safe Part 1]],(MAX(ABS((INDIRECT(input479[[#This Row],[range2]]))-(INDIRECT(input479[[#This Row],[range1]])))))&lt;=3),1,0)</f>
        <v>0</v>
      </c>
    </row>
    <row r="145" spans="1:15" x14ac:dyDescent="0.35">
      <c r="A145">
        <v>79</v>
      </c>
      <c r="B145">
        <v>76</v>
      </c>
      <c r="C145">
        <v>73</v>
      </c>
      <c r="D145">
        <v>69</v>
      </c>
      <c r="E145">
        <v>62</v>
      </c>
      <c r="H145">
        <f>1</f>
        <v>1</v>
      </c>
      <c r="I145">
        <f>COUNTA(input479[[#This Row],[Column1.1]:[Column1.8]])</f>
        <v>5</v>
      </c>
      <c r="J145" t="str">
        <f>ADDRESS(ROW(),input479[[#This Row],[first col]]+1,4)&amp;":"&amp;ADDRESS(ROW(),input479[[#This Row],[lastcol]],4)</f>
        <v>B145:E145</v>
      </c>
      <c r="K145" t="str">
        <f>ADDRESS(ROW(),input479[[#This Row],[first col]],4)&amp;":"&amp;ADDRESS(ROW(),input479[[#This Row],[lastcol]]-1,4)</f>
        <v>A145:D145</v>
      </c>
      <c r="L145" t="b" cm="1">
        <f t="array" aca="1" ref="L145" ca="1">SUMPRODUCT(--(INDIRECT(input479[[#This Row],[range1]])&lt;INDIRECT(input479[[#This Row],[range2]])))=COUNT(INDIRECT(input479[[#This Row],[range1]]))</f>
        <v>1</v>
      </c>
      <c r="M145" t="b" cm="1">
        <f t="array" aca="1" ref="M145" ca="1">SUMPRODUCT(--(INDIRECT(input479[[#This Row],[range1]])&gt;INDIRECT(input479[[#This Row],[range2]])))=COUNT(INDIRECT(input479[[#This Row],[range1]]))</f>
        <v>0</v>
      </c>
      <c r="N145" t="b">
        <f ca="1">IF(AND(NOT(input479[[#This Row],[All DESC?]]),NOT(input479[[#This Row],[All ASC?]])),FALSE(),TRUE())</f>
        <v>1</v>
      </c>
      <c r="O145" cm="1">
        <f t="array" aca="1" ref="O145" ca="1">IF(AND(input479[[#This Row],[Safe Part 1]],(MAX(ABS((INDIRECT(input479[[#This Row],[range2]]))-(INDIRECT(input479[[#This Row],[range1]])))))&lt;=3),1,0)</f>
        <v>0</v>
      </c>
    </row>
    <row r="146" spans="1:15" x14ac:dyDescent="0.35">
      <c r="A146">
        <v>88</v>
      </c>
      <c r="B146">
        <v>86</v>
      </c>
      <c r="C146">
        <v>80</v>
      </c>
      <c r="D146">
        <v>78</v>
      </c>
      <c r="H146">
        <f>1</f>
        <v>1</v>
      </c>
      <c r="I146">
        <f>COUNTA(input479[[#This Row],[Column1.1]:[Column1.8]])</f>
        <v>4</v>
      </c>
      <c r="J146" t="str">
        <f>ADDRESS(ROW(),input479[[#This Row],[first col]]+1,4)&amp;":"&amp;ADDRESS(ROW(),input479[[#This Row],[lastcol]],4)</f>
        <v>B146:D146</v>
      </c>
      <c r="K146" t="str">
        <f>ADDRESS(ROW(),input479[[#This Row],[first col]],4)&amp;":"&amp;ADDRESS(ROW(),input479[[#This Row],[lastcol]]-1,4)</f>
        <v>A146:C146</v>
      </c>
      <c r="L146" t="b" cm="1">
        <f t="array" aca="1" ref="L146" ca="1">SUMPRODUCT(--(INDIRECT(input479[[#This Row],[range1]])&lt;INDIRECT(input479[[#This Row],[range2]])))=COUNT(INDIRECT(input479[[#This Row],[range1]]))</f>
        <v>1</v>
      </c>
      <c r="M146" t="b" cm="1">
        <f t="array" aca="1" ref="M146" ca="1">SUMPRODUCT(--(INDIRECT(input479[[#This Row],[range1]])&gt;INDIRECT(input479[[#This Row],[range2]])))=COUNT(INDIRECT(input479[[#This Row],[range1]]))</f>
        <v>0</v>
      </c>
      <c r="N146" t="b">
        <f ca="1">IF(AND(NOT(input479[[#This Row],[All DESC?]]),NOT(input479[[#This Row],[All ASC?]])),FALSE(),TRUE())</f>
        <v>1</v>
      </c>
      <c r="O146" cm="1">
        <f t="array" aca="1" ref="O146" ca="1">IF(AND(input479[[#This Row],[Safe Part 1]],(MAX(ABS((INDIRECT(input479[[#This Row],[range2]]))-(INDIRECT(input479[[#This Row],[range1]])))))&lt;=3),1,0)</f>
        <v>0</v>
      </c>
    </row>
    <row r="147" spans="1:15" x14ac:dyDescent="0.35">
      <c r="A147">
        <v>88</v>
      </c>
      <c r="B147">
        <v>86</v>
      </c>
      <c r="C147">
        <v>82</v>
      </c>
      <c r="D147">
        <v>77</v>
      </c>
      <c r="E147">
        <v>80</v>
      </c>
      <c r="H147">
        <f>1</f>
        <v>1</v>
      </c>
      <c r="I147">
        <f>COUNTA(input479[[#This Row],[Column1.1]:[Column1.8]])</f>
        <v>5</v>
      </c>
      <c r="J147" t="str">
        <f>ADDRESS(ROW(),input479[[#This Row],[first col]]+1,4)&amp;":"&amp;ADDRESS(ROW(),input479[[#This Row],[lastcol]],4)</f>
        <v>B147:E147</v>
      </c>
      <c r="K147" t="str">
        <f>ADDRESS(ROW(),input479[[#This Row],[first col]],4)&amp;":"&amp;ADDRESS(ROW(),input479[[#This Row],[lastcol]]-1,4)</f>
        <v>A147:D147</v>
      </c>
      <c r="L147" t="b" cm="1">
        <f t="array" aca="1" ref="L147" ca="1">SUMPRODUCT(--(INDIRECT(input479[[#This Row],[range1]])&lt;INDIRECT(input479[[#This Row],[range2]])))=COUNT(INDIRECT(input479[[#This Row],[range1]]))</f>
        <v>0</v>
      </c>
      <c r="M147" t="b" cm="1">
        <f t="array" aca="1" ref="M147" ca="1">SUMPRODUCT(--(INDIRECT(input479[[#This Row],[range1]])&gt;INDIRECT(input479[[#This Row],[range2]])))=COUNT(INDIRECT(input479[[#This Row],[range1]]))</f>
        <v>0</v>
      </c>
      <c r="N147" t="b">
        <f ca="1">IF(AND(NOT(input479[[#This Row],[All DESC?]]),NOT(input479[[#This Row],[All ASC?]])),FALSE(),TRUE())</f>
        <v>0</v>
      </c>
      <c r="O147" cm="1">
        <f t="array" aca="1" ref="O147" ca="1">IF(AND(input479[[#This Row],[Safe Part 1]],(MAX(ABS((INDIRECT(input479[[#This Row],[range2]]))-(INDIRECT(input479[[#This Row],[range1]])))))&lt;=3),1,0)</f>
        <v>0</v>
      </c>
    </row>
    <row r="148" spans="1:15" x14ac:dyDescent="0.35">
      <c r="A148">
        <v>57</v>
      </c>
      <c r="B148">
        <v>55</v>
      </c>
      <c r="C148">
        <v>51</v>
      </c>
      <c r="D148">
        <v>49</v>
      </c>
      <c r="E148">
        <v>42</v>
      </c>
      <c r="F148">
        <v>40</v>
      </c>
      <c r="G148">
        <v>40</v>
      </c>
      <c r="H148">
        <f>1</f>
        <v>1</v>
      </c>
      <c r="I148">
        <f>COUNTA(input479[[#This Row],[Column1.1]:[Column1.8]])</f>
        <v>7</v>
      </c>
      <c r="J148" t="str">
        <f>ADDRESS(ROW(),input479[[#This Row],[first col]]+1,4)&amp;":"&amp;ADDRESS(ROW(),input479[[#This Row],[lastcol]],4)</f>
        <v>B148:G148</v>
      </c>
      <c r="K148" t="str">
        <f>ADDRESS(ROW(),input479[[#This Row],[first col]],4)&amp;":"&amp;ADDRESS(ROW(),input479[[#This Row],[lastcol]]-1,4)</f>
        <v>A148:F148</v>
      </c>
      <c r="L148" t="b" cm="1">
        <f t="array" aca="1" ref="L148" ca="1">SUMPRODUCT(--(INDIRECT(input479[[#This Row],[range1]])&lt;INDIRECT(input479[[#This Row],[range2]])))=COUNT(INDIRECT(input479[[#This Row],[range1]]))</f>
        <v>0</v>
      </c>
      <c r="M148" t="b" cm="1">
        <f t="array" aca="1" ref="M148" ca="1">SUMPRODUCT(--(INDIRECT(input479[[#This Row],[range1]])&gt;INDIRECT(input479[[#This Row],[range2]])))=COUNT(INDIRECT(input479[[#This Row],[range1]]))</f>
        <v>0</v>
      </c>
      <c r="N148" t="b">
        <f ca="1">IF(AND(NOT(input479[[#This Row],[All DESC?]]),NOT(input479[[#This Row],[All ASC?]])),FALSE(),TRUE())</f>
        <v>0</v>
      </c>
      <c r="O148" cm="1">
        <f t="array" aca="1" ref="O148" ca="1">IF(AND(input479[[#This Row],[Safe Part 1]],(MAX(ABS((INDIRECT(input479[[#This Row],[range2]]))-(INDIRECT(input479[[#This Row],[range1]])))))&lt;=3),1,0)</f>
        <v>0</v>
      </c>
    </row>
    <row r="149" spans="1:15" x14ac:dyDescent="0.35">
      <c r="A149">
        <v>47</v>
      </c>
      <c r="B149">
        <v>44</v>
      </c>
      <c r="C149">
        <v>35</v>
      </c>
      <c r="D149">
        <v>33</v>
      </c>
      <c r="E149">
        <v>31</v>
      </c>
      <c r="F149">
        <v>27</v>
      </c>
      <c r="H149">
        <f>1</f>
        <v>1</v>
      </c>
      <c r="I149">
        <f>COUNTA(input479[[#This Row],[Column1.1]:[Column1.8]])</f>
        <v>6</v>
      </c>
      <c r="J149" t="str">
        <f>ADDRESS(ROW(),input479[[#This Row],[first col]]+1,4)&amp;":"&amp;ADDRESS(ROW(),input479[[#This Row],[lastcol]],4)</f>
        <v>B149:F149</v>
      </c>
      <c r="K149" t="str">
        <f>ADDRESS(ROW(),input479[[#This Row],[first col]],4)&amp;":"&amp;ADDRESS(ROW(),input479[[#This Row],[lastcol]]-1,4)</f>
        <v>A149:E149</v>
      </c>
      <c r="L149" t="b" cm="1">
        <f t="array" aca="1" ref="L149" ca="1">SUMPRODUCT(--(INDIRECT(input479[[#This Row],[range1]])&lt;INDIRECT(input479[[#This Row],[range2]])))=COUNT(INDIRECT(input479[[#This Row],[range1]]))</f>
        <v>1</v>
      </c>
      <c r="M149" t="b" cm="1">
        <f t="array" aca="1" ref="M149" ca="1">SUMPRODUCT(--(INDIRECT(input479[[#This Row],[range1]])&gt;INDIRECT(input479[[#This Row],[range2]])))=COUNT(INDIRECT(input479[[#This Row],[range1]]))</f>
        <v>0</v>
      </c>
      <c r="N149" t="b">
        <f ca="1">IF(AND(NOT(input479[[#This Row],[All DESC?]]),NOT(input479[[#This Row],[All ASC?]])),FALSE(),TRUE())</f>
        <v>1</v>
      </c>
      <c r="O149" cm="1">
        <f t="array" aca="1" ref="O149" ca="1">IF(AND(input479[[#This Row],[Safe Part 1]],(MAX(ABS((INDIRECT(input479[[#This Row],[range2]]))-(INDIRECT(input479[[#This Row],[range1]])))))&lt;=3),1,0)</f>
        <v>0</v>
      </c>
    </row>
    <row r="150" spans="1:15" x14ac:dyDescent="0.35">
      <c r="A150">
        <v>29</v>
      </c>
      <c r="B150">
        <v>26</v>
      </c>
      <c r="C150">
        <v>17</v>
      </c>
      <c r="D150">
        <v>16</v>
      </c>
      <c r="E150">
        <v>14</v>
      </c>
      <c r="F150">
        <v>7</v>
      </c>
      <c r="H150">
        <f>1</f>
        <v>1</v>
      </c>
      <c r="I150">
        <f>COUNTA(input479[[#This Row],[Column1.1]:[Column1.8]])</f>
        <v>6</v>
      </c>
      <c r="J150" t="str">
        <f>ADDRESS(ROW(),input479[[#This Row],[first col]]+1,4)&amp;":"&amp;ADDRESS(ROW(),input479[[#This Row],[lastcol]],4)</f>
        <v>B150:F150</v>
      </c>
      <c r="K150" t="str">
        <f>ADDRESS(ROW(),input479[[#This Row],[first col]],4)&amp;":"&amp;ADDRESS(ROW(),input479[[#This Row],[lastcol]]-1,4)</f>
        <v>A150:E150</v>
      </c>
      <c r="L150" t="b" cm="1">
        <f t="array" aca="1" ref="L150" ca="1">SUMPRODUCT(--(INDIRECT(input479[[#This Row],[range1]])&lt;INDIRECT(input479[[#This Row],[range2]])))=COUNT(INDIRECT(input479[[#This Row],[range1]]))</f>
        <v>1</v>
      </c>
      <c r="M150" t="b" cm="1">
        <f t="array" aca="1" ref="M150" ca="1">SUMPRODUCT(--(INDIRECT(input479[[#This Row],[range1]])&gt;INDIRECT(input479[[#This Row],[range2]])))=COUNT(INDIRECT(input479[[#This Row],[range1]]))</f>
        <v>0</v>
      </c>
      <c r="N150" t="b">
        <f ca="1">IF(AND(NOT(input479[[#This Row],[All DESC?]]),NOT(input479[[#This Row],[All ASC?]])),FALSE(),TRUE())</f>
        <v>1</v>
      </c>
      <c r="O150" cm="1">
        <f t="array" aca="1" ref="O150" ca="1">IF(AND(input479[[#This Row],[Safe Part 1]],(MAX(ABS((INDIRECT(input479[[#This Row],[range2]]))-(INDIRECT(input479[[#This Row],[range1]])))))&lt;=3),1,0)</f>
        <v>0</v>
      </c>
    </row>
    <row r="151" spans="1:15" x14ac:dyDescent="0.35">
      <c r="A151">
        <v>49</v>
      </c>
      <c r="B151">
        <v>51</v>
      </c>
      <c r="C151">
        <v>45</v>
      </c>
      <c r="D151">
        <v>42</v>
      </c>
      <c r="E151">
        <v>40</v>
      </c>
      <c r="H151">
        <f>1</f>
        <v>1</v>
      </c>
      <c r="I151">
        <f>COUNTA(input479[[#This Row],[Column1.1]:[Column1.8]])</f>
        <v>5</v>
      </c>
      <c r="J151" t="str">
        <f>ADDRESS(ROW(),input479[[#This Row],[first col]]+1,4)&amp;":"&amp;ADDRESS(ROW(),input479[[#This Row],[lastcol]],4)</f>
        <v>B151:E151</v>
      </c>
      <c r="K151" t="str">
        <f>ADDRESS(ROW(),input479[[#This Row],[first col]],4)&amp;":"&amp;ADDRESS(ROW(),input479[[#This Row],[lastcol]]-1,4)</f>
        <v>A151:D151</v>
      </c>
      <c r="L151" t="b" cm="1">
        <f t="array" aca="1" ref="L151" ca="1">SUMPRODUCT(--(INDIRECT(input479[[#This Row],[range1]])&lt;INDIRECT(input479[[#This Row],[range2]])))=COUNT(INDIRECT(input479[[#This Row],[range1]]))</f>
        <v>0</v>
      </c>
      <c r="M151" t="b" cm="1">
        <f t="array" aca="1" ref="M151" ca="1">SUMPRODUCT(--(INDIRECT(input479[[#This Row],[range1]])&gt;INDIRECT(input479[[#This Row],[range2]])))=COUNT(INDIRECT(input479[[#This Row],[range1]]))</f>
        <v>0</v>
      </c>
      <c r="N151" t="b">
        <f ca="1">IF(AND(NOT(input479[[#This Row],[All DESC?]]),NOT(input479[[#This Row],[All ASC?]])),FALSE(),TRUE())</f>
        <v>0</v>
      </c>
      <c r="O151" cm="1">
        <f t="array" aca="1" ref="O151" ca="1">IF(AND(input479[[#This Row],[Safe Part 1]],(MAX(ABS((INDIRECT(input479[[#This Row],[range2]]))-(INDIRECT(input479[[#This Row],[range1]])))))&lt;=3),1,0)</f>
        <v>0</v>
      </c>
    </row>
    <row r="152" spans="1:15" x14ac:dyDescent="0.35">
      <c r="A152">
        <v>62</v>
      </c>
      <c r="B152">
        <v>65</v>
      </c>
      <c r="C152">
        <v>59</v>
      </c>
      <c r="D152">
        <v>56</v>
      </c>
      <c r="E152">
        <v>54</v>
      </c>
      <c r="F152">
        <v>55</v>
      </c>
      <c r="H152">
        <f>1</f>
        <v>1</v>
      </c>
      <c r="I152">
        <f>COUNTA(input479[[#This Row],[Column1.1]:[Column1.8]])</f>
        <v>6</v>
      </c>
      <c r="J152" t="str">
        <f>ADDRESS(ROW(),input479[[#This Row],[first col]]+1,4)&amp;":"&amp;ADDRESS(ROW(),input479[[#This Row],[lastcol]],4)</f>
        <v>B152:F152</v>
      </c>
      <c r="K152" t="str">
        <f>ADDRESS(ROW(),input479[[#This Row],[first col]],4)&amp;":"&amp;ADDRESS(ROW(),input479[[#This Row],[lastcol]]-1,4)</f>
        <v>A152:E152</v>
      </c>
      <c r="L152" t="b" cm="1">
        <f t="array" aca="1" ref="L152" ca="1">SUMPRODUCT(--(INDIRECT(input479[[#This Row],[range1]])&lt;INDIRECT(input479[[#This Row],[range2]])))=COUNT(INDIRECT(input479[[#This Row],[range1]]))</f>
        <v>0</v>
      </c>
      <c r="M152" t="b" cm="1">
        <f t="array" aca="1" ref="M152" ca="1">SUMPRODUCT(--(INDIRECT(input479[[#This Row],[range1]])&gt;INDIRECT(input479[[#This Row],[range2]])))=COUNT(INDIRECT(input479[[#This Row],[range1]]))</f>
        <v>0</v>
      </c>
      <c r="N152" t="b">
        <f ca="1">IF(AND(NOT(input479[[#This Row],[All DESC?]]),NOT(input479[[#This Row],[All ASC?]])),FALSE(),TRUE())</f>
        <v>0</v>
      </c>
      <c r="O152" cm="1">
        <f t="array" aca="1" ref="O152" ca="1">IF(AND(input479[[#This Row],[Safe Part 1]],(MAX(ABS((INDIRECT(input479[[#This Row],[range2]]))-(INDIRECT(input479[[#This Row],[range1]])))))&lt;=3),1,0)</f>
        <v>0</v>
      </c>
    </row>
    <row r="153" spans="1:15" x14ac:dyDescent="0.35">
      <c r="A153">
        <v>54</v>
      </c>
      <c r="B153">
        <v>56</v>
      </c>
      <c r="C153">
        <v>51</v>
      </c>
      <c r="D153">
        <v>51</v>
      </c>
      <c r="H153">
        <f>1</f>
        <v>1</v>
      </c>
      <c r="I153">
        <f>COUNTA(input479[[#This Row],[Column1.1]:[Column1.8]])</f>
        <v>4</v>
      </c>
      <c r="J153" t="str">
        <f>ADDRESS(ROW(),input479[[#This Row],[first col]]+1,4)&amp;":"&amp;ADDRESS(ROW(),input479[[#This Row],[lastcol]],4)</f>
        <v>B153:D153</v>
      </c>
      <c r="K153" t="str">
        <f>ADDRESS(ROW(),input479[[#This Row],[first col]],4)&amp;":"&amp;ADDRESS(ROW(),input479[[#This Row],[lastcol]]-1,4)</f>
        <v>A153:C153</v>
      </c>
      <c r="L153" t="b" cm="1">
        <f t="array" aca="1" ref="L153" ca="1">SUMPRODUCT(--(INDIRECT(input479[[#This Row],[range1]])&lt;INDIRECT(input479[[#This Row],[range2]])))=COUNT(INDIRECT(input479[[#This Row],[range1]]))</f>
        <v>0</v>
      </c>
      <c r="M153" t="b" cm="1">
        <f t="array" aca="1" ref="M153" ca="1">SUMPRODUCT(--(INDIRECT(input479[[#This Row],[range1]])&gt;INDIRECT(input479[[#This Row],[range2]])))=COUNT(INDIRECT(input479[[#This Row],[range1]]))</f>
        <v>0</v>
      </c>
      <c r="N153" t="b">
        <f ca="1">IF(AND(NOT(input479[[#This Row],[All DESC?]]),NOT(input479[[#This Row],[All ASC?]])),FALSE(),TRUE())</f>
        <v>0</v>
      </c>
      <c r="O153" cm="1">
        <f t="array" aca="1" ref="O153" ca="1">IF(AND(input479[[#This Row],[Safe Part 1]],(MAX(ABS((INDIRECT(input479[[#This Row],[range2]]))-(INDIRECT(input479[[#This Row],[range1]])))))&lt;=3),1,0)</f>
        <v>0</v>
      </c>
    </row>
    <row r="154" spans="1:15" x14ac:dyDescent="0.35">
      <c r="A154">
        <v>83</v>
      </c>
      <c r="B154">
        <v>85</v>
      </c>
      <c r="C154">
        <v>80</v>
      </c>
      <c r="D154">
        <v>77</v>
      </c>
      <c r="E154">
        <v>74</v>
      </c>
      <c r="F154">
        <v>70</v>
      </c>
      <c r="H154">
        <f>1</f>
        <v>1</v>
      </c>
      <c r="I154">
        <f>COUNTA(input479[[#This Row],[Column1.1]:[Column1.8]])</f>
        <v>6</v>
      </c>
      <c r="J154" t="str">
        <f>ADDRESS(ROW(),input479[[#This Row],[first col]]+1,4)&amp;":"&amp;ADDRESS(ROW(),input479[[#This Row],[lastcol]],4)</f>
        <v>B154:F154</v>
      </c>
      <c r="K154" t="str">
        <f>ADDRESS(ROW(),input479[[#This Row],[first col]],4)&amp;":"&amp;ADDRESS(ROW(),input479[[#This Row],[lastcol]]-1,4)</f>
        <v>A154:E154</v>
      </c>
      <c r="L154" t="b" cm="1">
        <f t="array" aca="1" ref="L154" ca="1">SUMPRODUCT(--(INDIRECT(input479[[#This Row],[range1]])&lt;INDIRECT(input479[[#This Row],[range2]])))=COUNT(INDIRECT(input479[[#This Row],[range1]]))</f>
        <v>0</v>
      </c>
      <c r="M154" t="b" cm="1">
        <f t="array" aca="1" ref="M154" ca="1">SUMPRODUCT(--(INDIRECT(input479[[#This Row],[range1]])&gt;INDIRECT(input479[[#This Row],[range2]])))=COUNT(INDIRECT(input479[[#This Row],[range1]]))</f>
        <v>0</v>
      </c>
      <c r="N154" t="b">
        <f ca="1">IF(AND(NOT(input479[[#This Row],[All DESC?]]),NOT(input479[[#This Row],[All ASC?]])),FALSE(),TRUE())</f>
        <v>0</v>
      </c>
      <c r="O154" cm="1">
        <f t="array" aca="1" ref="O154" ca="1">IF(AND(input479[[#This Row],[Safe Part 1]],(MAX(ABS((INDIRECT(input479[[#This Row],[range2]]))-(INDIRECT(input479[[#This Row],[range1]])))))&lt;=3),1,0)</f>
        <v>0</v>
      </c>
    </row>
    <row r="155" spans="1:15" x14ac:dyDescent="0.35">
      <c r="A155">
        <v>37</v>
      </c>
      <c r="B155">
        <v>38</v>
      </c>
      <c r="C155">
        <v>36</v>
      </c>
      <c r="D155">
        <v>35</v>
      </c>
      <c r="E155">
        <v>28</v>
      </c>
      <c r="H155">
        <f>1</f>
        <v>1</v>
      </c>
      <c r="I155">
        <f>COUNTA(input479[[#This Row],[Column1.1]:[Column1.8]])</f>
        <v>5</v>
      </c>
      <c r="J155" t="str">
        <f>ADDRESS(ROW(),input479[[#This Row],[first col]]+1,4)&amp;":"&amp;ADDRESS(ROW(),input479[[#This Row],[lastcol]],4)</f>
        <v>B155:E155</v>
      </c>
      <c r="K155" t="str">
        <f>ADDRESS(ROW(),input479[[#This Row],[first col]],4)&amp;":"&amp;ADDRESS(ROW(),input479[[#This Row],[lastcol]]-1,4)</f>
        <v>A155:D155</v>
      </c>
      <c r="L155" t="b" cm="1">
        <f t="array" aca="1" ref="L155" ca="1">SUMPRODUCT(--(INDIRECT(input479[[#This Row],[range1]])&lt;INDIRECT(input479[[#This Row],[range2]])))=COUNT(INDIRECT(input479[[#This Row],[range1]]))</f>
        <v>0</v>
      </c>
      <c r="M155" t="b" cm="1">
        <f t="array" aca="1" ref="M155" ca="1">SUMPRODUCT(--(INDIRECT(input479[[#This Row],[range1]])&gt;INDIRECT(input479[[#This Row],[range2]])))=COUNT(INDIRECT(input479[[#This Row],[range1]]))</f>
        <v>0</v>
      </c>
      <c r="N155" t="b">
        <f ca="1">IF(AND(NOT(input479[[#This Row],[All DESC?]]),NOT(input479[[#This Row],[All ASC?]])),FALSE(),TRUE())</f>
        <v>0</v>
      </c>
      <c r="O155" cm="1">
        <f t="array" aca="1" ref="O155" ca="1">IF(AND(input479[[#This Row],[Safe Part 1]],(MAX(ABS((INDIRECT(input479[[#This Row],[range2]]))-(INDIRECT(input479[[#This Row],[range1]])))))&lt;=3),1,0)</f>
        <v>0</v>
      </c>
    </row>
    <row r="156" spans="1:15" x14ac:dyDescent="0.35">
      <c r="A156">
        <v>39</v>
      </c>
      <c r="B156">
        <v>42</v>
      </c>
      <c r="C156">
        <v>40</v>
      </c>
      <c r="D156">
        <v>39</v>
      </c>
      <c r="E156">
        <v>38</v>
      </c>
      <c r="F156">
        <v>37</v>
      </c>
      <c r="H156">
        <f>1</f>
        <v>1</v>
      </c>
      <c r="I156">
        <f>COUNTA(input479[[#This Row],[Column1.1]:[Column1.8]])</f>
        <v>6</v>
      </c>
      <c r="J156" t="str">
        <f>ADDRESS(ROW(),input479[[#This Row],[first col]]+1,4)&amp;":"&amp;ADDRESS(ROW(),input479[[#This Row],[lastcol]],4)</f>
        <v>B156:F156</v>
      </c>
      <c r="K156" t="str">
        <f>ADDRESS(ROW(),input479[[#This Row],[first col]],4)&amp;":"&amp;ADDRESS(ROW(),input479[[#This Row],[lastcol]]-1,4)</f>
        <v>A156:E156</v>
      </c>
      <c r="L156" t="b" cm="1">
        <f t="array" aca="1" ref="L156" ca="1">SUMPRODUCT(--(INDIRECT(input479[[#This Row],[range1]])&lt;INDIRECT(input479[[#This Row],[range2]])))=COUNT(INDIRECT(input479[[#This Row],[range1]]))</f>
        <v>0</v>
      </c>
      <c r="M156" t="b" cm="1">
        <f t="array" aca="1" ref="M156" ca="1">SUMPRODUCT(--(INDIRECT(input479[[#This Row],[range1]])&gt;INDIRECT(input479[[#This Row],[range2]])))=COUNT(INDIRECT(input479[[#This Row],[range1]]))</f>
        <v>0</v>
      </c>
      <c r="N156" t="b">
        <f ca="1">IF(AND(NOT(input479[[#This Row],[All DESC?]]),NOT(input479[[#This Row],[All ASC?]])),FALSE(),TRUE())</f>
        <v>0</v>
      </c>
      <c r="O156" cm="1">
        <f t="array" aca="1" ref="O156" ca="1">IF(AND(input479[[#This Row],[Safe Part 1]],(MAX(ABS((INDIRECT(input479[[#This Row],[range2]]))-(INDIRECT(input479[[#This Row],[range1]])))))&lt;=3),1,0)</f>
        <v>0</v>
      </c>
    </row>
    <row r="157" spans="1:15" x14ac:dyDescent="0.35">
      <c r="A157">
        <v>19</v>
      </c>
      <c r="B157">
        <v>21</v>
      </c>
      <c r="C157">
        <v>17</v>
      </c>
      <c r="D157">
        <v>16</v>
      </c>
      <c r="E157">
        <v>13</v>
      </c>
      <c r="F157">
        <v>15</v>
      </c>
      <c r="G157">
        <v>18</v>
      </c>
      <c r="H157">
        <f>1</f>
        <v>1</v>
      </c>
      <c r="I157">
        <f>COUNTA(input479[[#This Row],[Column1.1]:[Column1.8]])</f>
        <v>7</v>
      </c>
      <c r="J157" t="str">
        <f>ADDRESS(ROW(),input479[[#This Row],[first col]]+1,4)&amp;":"&amp;ADDRESS(ROW(),input479[[#This Row],[lastcol]],4)</f>
        <v>B157:G157</v>
      </c>
      <c r="K157" t="str">
        <f>ADDRESS(ROW(),input479[[#This Row],[first col]],4)&amp;":"&amp;ADDRESS(ROW(),input479[[#This Row],[lastcol]]-1,4)</f>
        <v>A157:F157</v>
      </c>
      <c r="L157" t="b" cm="1">
        <f t="array" aca="1" ref="L157" ca="1">SUMPRODUCT(--(INDIRECT(input479[[#This Row],[range1]])&lt;INDIRECT(input479[[#This Row],[range2]])))=COUNT(INDIRECT(input479[[#This Row],[range1]]))</f>
        <v>0</v>
      </c>
      <c r="M157" t="b" cm="1">
        <f t="array" aca="1" ref="M157" ca="1">SUMPRODUCT(--(INDIRECT(input479[[#This Row],[range1]])&gt;INDIRECT(input479[[#This Row],[range2]])))=COUNT(INDIRECT(input479[[#This Row],[range1]]))</f>
        <v>0</v>
      </c>
      <c r="N157" t="b">
        <f ca="1">IF(AND(NOT(input479[[#This Row],[All DESC?]]),NOT(input479[[#This Row],[All ASC?]])),FALSE(),TRUE())</f>
        <v>0</v>
      </c>
      <c r="O157" cm="1">
        <f t="array" aca="1" ref="O157" ca="1">IF(AND(input479[[#This Row],[Safe Part 1]],(MAX(ABS((INDIRECT(input479[[#This Row],[range2]]))-(INDIRECT(input479[[#This Row],[range1]])))))&lt;=3),1,0)</f>
        <v>0</v>
      </c>
    </row>
    <row r="158" spans="1:15" x14ac:dyDescent="0.35">
      <c r="A158">
        <v>8</v>
      </c>
      <c r="B158">
        <v>11</v>
      </c>
      <c r="C158">
        <v>7</v>
      </c>
      <c r="D158">
        <v>8</v>
      </c>
      <c r="E158">
        <v>8</v>
      </c>
      <c r="H158">
        <f>1</f>
        <v>1</v>
      </c>
      <c r="I158">
        <f>COUNTA(input479[[#This Row],[Column1.1]:[Column1.8]])</f>
        <v>5</v>
      </c>
      <c r="J158" t="str">
        <f>ADDRESS(ROW(),input479[[#This Row],[first col]]+1,4)&amp;":"&amp;ADDRESS(ROW(),input479[[#This Row],[lastcol]],4)</f>
        <v>B158:E158</v>
      </c>
      <c r="K158" t="str">
        <f>ADDRESS(ROW(),input479[[#This Row],[first col]],4)&amp;":"&amp;ADDRESS(ROW(),input479[[#This Row],[lastcol]]-1,4)</f>
        <v>A158:D158</v>
      </c>
      <c r="L158" t="b" cm="1">
        <f t="array" aca="1" ref="L158" ca="1">SUMPRODUCT(--(INDIRECT(input479[[#This Row],[range1]])&lt;INDIRECT(input479[[#This Row],[range2]])))=COUNT(INDIRECT(input479[[#This Row],[range1]]))</f>
        <v>0</v>
      </c>
      <c r="M158" t="b" cm="1">
        <f t="array" aca="1" ref="M158" ca="1">SUMPRODUCT(--(INDIRECT(input479[[#This Row],[range1]])&gt;INDIRECT(input479[[#This Row],[range2]])))=COUNT(INDIRECT(input479[[#This Row],[range1]]))</f>
        <v>0</v>
      </c>
      <c r="N158" t="b">
        <f ca="1">IF(AND(NOT(input479[[#This Row],[All DESC?]]),NOT(input479[[#This Row],[All ASC?]])),FALSE(),TRUE())</f>
        <v>0</v>
      </c>
      <c r="O158" cm="1">
        <f t="array" aca="1" ref="O158" ca="1">IF(AND(input479[[#This Row],[Safe Part 1]],(MAX(ABS((INDIRECT(input479[[#This Row],[range2]]))-(INDIRECT(input479[[#This Row],[range1]])))))&lt;=3),1,0)</f>
        <v>0</v>
      </c>
    </row>
    <row r="159" spans="1:15" x14ac:dyDescent="0.35">
      <c r="A159">
        <v>70</v>
      </c>
      <c r="B159">
        <v>72</v>
      </c>
      <c r="C159">
        <v>67</v>
      </c>
      <c r="D159">
        <v>68</v>
      </c>
      <c r="E159">
        <v>64</v>
      </c>
      <c r="H159">
        <f>1</f>
        <v>1</v>
      </c>
      <c r="I159">
        <f>COUNTA(input479[[#This Row],[Column1.1]:[Column1.8]])</f>
        <v>5</v>
      </c>
      <c r="J159" t="str">
        <f>ADDRESS(ROW(),input479[[#This Row],[first col]]+1,4)&amp;":"&amp;ADDRESS(ROW(),input479[[#This Row],[lastcol]],4)</f>
        <v>B159:E159</v>
      </c>
      <c r="K159" t="str">
        <f>ADDRESS(ROW(),input479[[#This Row],[first col]],4)&amp;":"&amp;ADDRESS(ROW(),input479[[#This Row],[lastcol]]-1,4)</f>
        <v>A159:D159</v>
      </c>
      <c r="L159" t="b" cm="1">
        <f t="array" aca="1" ref="L159" ca="1">SUMPRODUCT(--(INDIRECT(input479[[#This Row],[range1]])&lt;INDIRECT(input479[[#This Row],[range2]])))=COUNT(INDIRECT(input479[[#This Row],[range1]]))</f>
        <v>0</v>
      </c>
      <c r="M159" t="b" cm="1">
        <f t="array" aca="1" ref="M159" ca="1">SUMPRODUCT(--(INDIRECT(input479[[#This Row],[range1]])&gt;INDIRECT(input479[[#This Row],[range2]])))=COUNT(INDIRECT(input479[[#This Row],[range1]]))</f>
        <v>0</v>
      </c>
      <c r="N159" t="b">
        <f ca="1">IF(AND(NOT(input479[[#This Row],[All DESC?]]),NOT(input479[[#This Row],[All ASC?]])),FALSE(),TRUE())</f>
        <v>0</v>
      </c>
      <c r="O159" cm="1">
        <f t="array" aca="1" ref="O159" ca="1">IF(AND(input479[[#This Row],[Safe Part 1]],(MAX(ABS((INDIRECT(input479[[#This Row],[range2]]))-(INDIRECT(input479[[#This Row],[range1]])))))&lt;=3),1,0)</f>
        <v>0</v>
      </c>
    </row>
    <row r="160" spans="1:15" x14ac:dyDescent="0.35">
      <c r="A160">
        <v>85</v>
      </c>
      <c r="B160">
        <v>87</v>
      </c>
      <c r="C160">
        <v>86</v>
      </c>
      <c r="D160">
        <v>79</v>
      </c>
      <c r="H160">
        <f>1</f>
        <v>1</v>
      </c>
      <c r="I160">
        <f>COUNTA(input479[[#This Row],[Column1.1]:[Column1.8]])</f>
        <v>4</v>
      </c>
      <c r="J160" t="str">
        <f>ADDRESS(ROW(),input479[[#This Row],[first col]]+1,4)&amp;":"&amp;ADDRESS(ROW(),input479[[#This Row],[lastcol]],4)</f>
        <v>B160:D160</v>
      </c>
      <c r="K160" t="str">
        <f>ADDRESS(ROW(),input479[[#This Row],[first col]],4)&amp;":"&amp;ADDRESS(ROW(),input479[[#This Row],[lastcol]]-1,4)</f>
        <v>A160:C160</v>
      </c>
      <c r="L160" t="b" cm="1">
        <f t="array" aca="1" ref="L160" ca="1">SUMPRODUCT(--(INDIRECT(input479[[#This Row],[range1]])&lt;INDIRECT(input479[[#This Row],[range2]])))=COUNT(INDIRECT(input479[[#This Row],[range1]]))</f>
        <v>0</v>
      </c>
      <c r="M160" t="b" cm="1">
        <f t="array" aca="1" ref="M160" ca="1">SUMPRODUCT(--(INDIRECT(input479[[#This Row],[range1]])&gt;INDIRECT(input479[[#This Row],[range2]])))=COUNT(INDIRECT(input479[[#This Row],[range1]]))</f>
        <v>0</v>
      </c>
      <c r="N160" t="b">
        <f ca="1">IF(AND(NOT(input479[[#This Row],[All DESC?]]),NOT(input479[[#This Row],[All ASC?]])),FALSE(),TRUE())</f>
        <v>0</v>
      </c>
      <c r="O160" cm="1">
        <f t="array" aca="1" ref="O160" ca="1">IF(AND(input479[[#This Row],[Safe Part 1]],(MAX(ABS((INDIRECT(input479[[#This Row],[range2]]))-(INDIRECT(input479[[#This Row],[range1]])))))&lt;=3),1,0)</f>
        <v>0</v>
      </c>
    </row>
    <row r="161" spans="1:15" x14ac:dyDescent="0.35">
      <c r="A161">
        <v>25</v>
      </c>
      <c r="B161">
        <v>28</v>
      </c>
      <c r="C161">
        <v>26</v>
      </c>
      <c r="D161">
        <v>24</v>
      </c>
      <c r="E161">
        <v>21</v>
      </c>
      <c r="H161">
        <f>1</f>
        <v>1</v>
      </c>
      <c r="I161">
        <f>COUNTA(input479[[#This Row],[Column1.1]:[Column1.8]])</f>
        <v>5</v>
      </c>
      <c r="J161" t="str">
        <f>ADDRESS(ROW(),input479[[#This Row],[first col]]+1,4)&amp;":"&amp;ADDRESS(ROW(),input479[[#This Row],[lastcol]],4)</f>
        <v>B161:E161</v>
      </c>
      <c r="K161" t="str">
        <f>ADDRESS(ROW(),input479[[#This Row],[first col]],4)&amp;":"&amp;ADDRESS(ROW(),input479[[#This Row],[lastcol]]-1,4)</f>
        <v>A161:D161</v>
      </c>
      <c r="L161" t="b" cm="1">
        <f t="array" aca="1" ref="L161" ca="1">SUMPRODUCT(--(INDIRECT(input479[[#This Row],[range1]])&lt;INDIRECT(input479[[#This Row],[range2]])))=COUNT(INDIRECT(input479[[#This Row],[range1]]))</f>
        <v>0</v>
      </c>
      <c r="M161" t="b" cm="1">
        <f t="array" aca="1" ref="M161" ca="1">SUMPRODUCT(--(INDIRECT(input479[[#This Row],[range1]])&gt;INDIRECT(input479[[#This Row],[range2]])))=COUNT(INDIRECT(input479[[#This Row],[range1]]))</f>
        <v>0</v>
      </c>
      <c r="N161" t="b">
        <f ca="1">IF(AND(NOT(input479[[#This Row],[All DESC?]]),NOT(input479[[#This Row],[All ASC?]])),FALSE(),TRUE())</f>
        <v>0</v>
      </c>
      <c r="O161" cm="1">
        <f t="array" aca="1" ref="O161" ca="1">IF(AND(input479[[#This Row],[Safe Part 1]],(MAX(ABS((INDIRECT(input479[[#This Row],[range2]]))-(INDIRECT(input479[[#This Row],[range1]])))))&lt;=3),1,0)</f>
        <v>0</v>
      </c>
    </row>
    <row r="162" spans="1:15" x14ac:dyDescent="0.35">
      <c r="A162">
        <v>58</v>
      </c>
      <c r="B162">
        <v>60</v>
      </c>
      <c r="C162">
        <v>59</v>
      </c>
      <c r="D162">
        <v>56</v>
      </c>
      <c r="E162">
        <v>58</v>
      </c>
      <c r="H162">
        <f>1</f>
        <v>1</v>
      </c>
      <c r="I162">
        <f>COUNTA(input479[[#This Row],[Column1.1]:[Column1.8]])</f>
        <v>5</v>
      </c>
      <c r="J162" t="str">
        <f>ADDRESS(ROW(),input479[[#This Row],[first col]]+1,4)&amp;":"&amp;ADDRESS(ROW(),input479[[#This Row],[lastcol]],4)</f>
        <v>B162:E162</v>
      </c>
      <c r="K162" t="str">
        <f>ADDRESS(ROW(),input479[[#This Row],[first col]],4)&amp;":"&amp;ADDRESS(ROW(),input479[[#This Row],[lastcol]]-1,4)</f>
        <v>A162:D162</v>
      </c>
      <c r="L162" t="b" cm="1">
        <f t="array" aca="1" ref="L162" ca="1">SUMPRODUCT(--(INDIRECT(input479[[#This Row],[range1]])&lt;INDIRECT(input479[[#This Row],[range2]])))=COUNT(INDIRECT(input479[[#This Row],[range1]]))</f>
        <v>0</v>
      </c>
      <c r="M162" t="b" cm="1">
        <f t="array" aca="1" ref="M162" ca="1">SUMPRODUCT(--(INDIRECT(input479[[#This Row],[range1]])&gt;INDIRECT(input479[[#This Row],[range2]])))=COUNT(INDIRECT(input479[[#This Row],[range1]]))</f>
        <v>0</v>
      </c>
      <c r="N162" t="b">
        <f ca="1">IF(AND(NOT(input479[[#This Row],[All DESC?]]),NOT(input479[[#This Row],[All ASC?]])),FALSE(),TRUE())</f>
        <v>0</v>
      </c>
      <c r="O162" cm="1">
        <f t="array" aca="1" ref="O162" ca="1">IF(AND(input479[[#This Row],[Safe Part 1]],(MAX(ABS((INDIRECT(input479[[#This Row],[range2]]))-(INDIRECT(input479[[#This Row],[range1]])))))&lt;=3),1,0)</f>
        <v>0</v>
      </c>
    </row>
    <row r="163" spans="1:15" x14ac:dyDescent="0.35">
      <c r="A163">
        <v>71</v>
      </c>
      <c r="B163">
        <v>72</v>
      </c>
      <c r="C163">
        <v>69</v>
      </c>
      <c r="D163">
        <v>69</v>
      </c>
      <c r="H163">
        <f>1</f>
        <v>1</v>
      </c>
      <c r="I163">
        <f>COUNTA(input479[[#This Row],[Column1.1]:[Column1.8]])</f>
        <v>4</v>
      </c>
      <c r="J163" t="str">
        <f>ADDRESS(ROW(),input479[[#This Row],[first col]]+1,4)&amp;":"&amp;ADDRESS(ROW(),input479[[#This Row],[lastcol]],4)</f>
        <v>B163:D163</v>
      </c>
      <c r="K163" t="str">
        <f>ADDRESS(ROW(),input479[[#This Row],[first col]],4)&amp;":"&amp;ADDRESS(ROW(),input479[[#This Row],[lastcol]]-1,4)</f>
        <v>A163:C163</v>
      </c>
      <c r="L163" t="b" cm="1">
        <f t="array" aca="1" ref="L163" ca="1">SUMPRODUCT(--(INDIRECT(input479[[#This Row],[range1]])&lt;INDIRECT(input479[[#This Row],[range2]])))=COUNT(INDIRECT(input479[[#This Row],[range1]]))</f>
        <v>0</v>
      </c>
      <c r="M163" t="b" cm="1">
        <f t="array" aca="1" ref="M163" ca="1">SUMPRODUCT(--(INDIRECT(input479[[#This Row],[range1]])&gt;INDIRECT(input479[[#This Row],[range2]])))=COUNT(INDIRECT(input479[[#This Row],[range1]]))</f>
        <v>0</v>
      </c>
      <c r="N163" t="b">
        <f ca="1">IF(AND(NOT(input479[[#This Row],[All DESC?]]),NOT(input479[[#This Row],[All ASC?]])),FALSE(),TRUE())</f>
        <v>0</v>
      </c>
      <c r="O163" cm="1">
        <f t="array" aca="1" ref="O163" ca="1">IF(AND(input479[[#This Row],[Safe Part 1]],(MAX(ABS((INDIRECT(input479[[#This Row],[range2]]))-(INDIRECT(input479[[#This Row],[range1]])))))&lt;=3),1,0)</f>
        <v>0</v>
      </c>
    </row>
    <row r="164" spans="1:15" x14ac:dyDescent="0.35">
      <c r="A164">
        <v>88</v>
      </c>
      <c r="B164">
        <v>89</v>
      </c>
      <c r="C164">
        <v>87</v>
      </c>
      <c r="D164">
        <v>85</v>
      </c>
      <c r="E164">
        <v>83</v>
      </c>
      <c r="F164">
        <v>81</v>
      </c>
      <c r="G164">
        <v>77</v>
      </c>
      <c r="H164">
        <f>1</f>
        <v>1</v>
      </c>
      <c r="I164">
        <f>COUNTA(input479[[#This Row],[Column1.1]:[Column1.8]])</f>
        <v>7</v>
      </c>
      <c r="J164" t="str">
        <f>ADDRESS(ROW(),input479[[#This Row],[first col]]+1,4)&amp;":"&amp;ADDRESS(ROW(),input479[[#This Row],[lastcol]],4)</f>
        <v>B164:G164</v>
      </c>
      <c r="K164" t="str">
        <f>ADDRESS(ROW(),input479[[#This Row],[first col]],4)&amp;":"&amp;ADDRESS(ROW(),input479[[#This Row],[lastcol]]-1,4)</f>
        <v>A164:F164</v>
      </c>
      <c r="L164" t="b" cm="1">
        <f t="array" aca="1" ref="L164" ca="1">SUMPRODUCT(--(INDIRECT(input479[[#This Row],[range1]])&lt;INDIRECT(input479[[#This Row],[range2]])))=COUNT(INDIRECT(input479[[#This Row],[range1]]))</f>
        <v>0</v>
      </c>
      <c r="M164" t="b" cm="1">
        <f t="array" aca="1" ref="M164" ca="1">SUMPRODUCT(--(INDIRECT(input479[[#This Row],[range1]])&gt;INDIRECT(input479[[#This Row],[range2]])))=COUNT(INDIRECT(input479[[#This Row],[range1]]))</f>
        <v>0</v>
      </c>
      <c r="N164" t="b">
        <f ca="1">IF(AND(NOT(input479[[#This Row],[All DESC?]]),NOT(input479[[#This Row],[All ASC?]])),FALSE(),TRUE())</f>
        <v>0</v>
      </c>
      <c r="O164" cm="1">
        <f t="array" aca="1" ref="O164" ca="1">IF(AND(input479[[#This Row],[Safe Part 1]],(MAX(ABS((INDIRECT(input479[[#This Row],[range2]]))-(INDIRECT(input479[[#This Row],[range1]])))))&lt;=3),1,0)</f>
        <v>0</v>
      </c>
    </row>
    <row r="165" spans="1:15" x14ac:dyDescent="0.35">
      <c r="A165">
        <v>37</v>
      </c>
      <c r="B165">
        <v>39</v>
      </c>
      <c r="C165">
        <v>34</v>
      </c>
      <c r="D165">
        <v>34</v>
      </c>
      <c r="E165">
        <v>28</v>
      </c>
      <c r="H165">
        <f>1</f>
        <v>1</v>
      </c>
      <c r="I165">
        <f>COUNTA(input479[[#This Row],[Column1.1]:[Column1.8]])</f>
        <v>5</v>
      </c>
      <c r="J165" t="str">
        <f>ADDRESS(ROW(),input479[[#This Row],[first col]]+1,4)&amp;":"&amp;ADDRESS(ROW(),input479[[#This Row],[lastcol]],4)</f>
        <v>B165:E165</v>
      </c>
      <c r="K165" t="str">
        <f>ADDRESS(ROW(),input479[[#This Row],[first col]],4)&amp;":"&amp;ADDRESS(ROW(),input479[[#This Row],[lastcol]]-1,4)</f>
        <v>A165:D165</v>
      </c>
      <c r="L165" t="b" cm="1">
        <f t="array" aca="1" ref="L165" ca="1">SUMPRODUCT(--(INDIRECT(input479[[#This Row],[range1]])&lt;INDIRECT(input479[[#This Row],[range2]])))=COUNT(INDIRECT(input479[[#This Row],[range1]]))</f>
        <v>0</v>
      </c>
      <c r="M165" t="b" cm="1">
        <f t="array" aca="1" ref="M165" ca="1">SUMPRODUCT(--(INDIRECT(input479[[#This Row],[range1]])&gt;INDIRECT(input479[[#This Row],[range2]])))=COUNT(INDIRECT(input479[[#This Row],[range1]]))</f>
        <v>0</v>
      </c>
      <c r="N165" t="b">
        <f ca="1">IF(AND(NOT(input479[[#This Row],[All DESC?]]),NOT(input479[[#This Row],[All ASC?]])),FALSE(),TRUE())</f>
        <v>0</v>
      </c>
      <c r="O165" cm="1">
        <f t="array" aca="1" ref="O165" ca="1">IF(AND(input479[[#This Row],[Safe Part 1]],(MAX(ABS((INDIRECT(input479[[#This Row],[range2]]))-(INDIRECT(input479[[#This Row],[range1]])))))&lt;=3),1,0)</f>
        <v>0</v>
      </c>
    </row>
    <row r="166" spans="1:15" x14ac:dyDescent="0.35">
      <c r="A166">
        <v>50</v>
      </c>
      <c r="B166">
        <v>51</v>
      </c>
      <c r="C166">
        <v>47</v>
      </c>
      <c r="D166">
        <v>46</v>
      </c>
      <c r="E166">
        <v>42</v>
      </c>
      <c r="F166">
        <v>40</v>
      </c>
      <c r="H166">
        <f>1</f>
        <v>1</v>
      </c>
      <c r="I166">
        <f>COUNTA(input479[[#This Row],[Column1.1]:[Column1.8]])</f>
        <v>6</v>
      </c>
      <c r="J166" t="str">
        <f>ADDRESS(ROW(),input479[[#This Row],[first col]]+1,4)&amp;":"&amp;ADDRESS(ROW(),input479[[#This Row],[lastcol]],4)</f>
        <v>B166:F166</v>
      </c>
      <c r="K166" t="str">
        <f>ADDRESS(ROW(),input479[[#This Row],[first col]],4)&amp;":"&amp;ADDRESS(ROW(),input479[[#This Row],[lastcol]]-1,4)</f>
        <v>A166:E166</v>
      </c>
      <c r="L166" t="b" cm="1">
        <f t="array" aca="1" ref="L166" ca="1">SUMPRODUCT(--(INDIRECT(input479[[#This Row],[range1]])&lt;INDIRECT(input479[[#This Row],[range2]])))=COUNT(INDIRECT(input479[[#This Row],[range1]]))</f>
        <v>0</v>
      </c>
      <c r="M166" t="b" cm="1">
        <f t="array" aca="1" ref="M166" ca="1">SUMPRODUCT(--(INDIRECT(input479[[#This Row],[range1]])&gt;INDIRECT(input479[[#This Row],[range2]])))=COUNT(INDIRECT(input479[[#This Row],[range1]]))</f>
        <v>0</v>
      </c>
      <c r="N166" t="b">
        <f ca="1">IF(AND(NOT(input479[[#This Row],[All DESC?]]),NOT(input479[[#This Row],[All ASC?]])),FALSE(),TRUE())</f>
        <v>0</v>
      </c>
      <c r="O166" cm="1">
        <f t="array" aca="1" ref="O166" ca="1">IF(AND(input479[[#This Row],[Safe Part 1]],(MAX(ABS((INDIRECT(input479[[#This Row],[range2]]))-(INDIRECT(input479[[#This Row],[range1]])))))&lt;=3),1,0)</f>
        <v>0</v>
      </c>
    </row>
    <row r="167" spans="1:15" x14ac:dyDescent="0.35">
      <c r="A167">
        <v>60</v>
      </c>
      <c r="B167">
        <v>61</v>
      </c>
      <c r="C167">
        <v>55</v>
      </c>
      <c r="D167">
        <v>52</v>
      </c>
      <c r="E167">
        <v>49</v>
      </c>
      <c r="F167">
        <v>48</v>
      </c>
      <c r="G167">
        <v>50</v>
      </c>
      <c r="H167">
        <f>1</f>
        <v>1</v>
      </c>
      <c r="I167">
        <f>COUNTA(input479[[#This Row],[Column1.1]:[Column1.8]])</f>
        <v>7</v>
      </c>
      <c r="J167" t="str">
        <f>ADDRESS(ROW(),input479[[#This Row],[first col]]+1,4)&amp;":"&amp;ADDRESS(ROW(),input479[[#This Row],[lastcol]],4)</f>
        <v>B167:G167</v>
      </c>
      <c r="K167" t="str">
        <f>ADDRESS(ROW(),input479[[#This Row],[first col]],4)&amp;":"&amp;ADDRESS(ROW(),input479[[#This Row],[lastcol]]-1,4)</f>
        <v>A167:F167</v>
      </c>
      <c r="L167" t="b" cm="1">
        <f t="array" aca="1" ref="L167" ca="1">SUMPRODUCT(--(INDIRECT(input479[[#This Row],[range1]])&lt;INDIRECT(input479[[#This Row],[range2]])))=COUNT(INDIRECT(input479[[#This Row],[range1]]))</f>
        <v>0</v>
      </c>
      <c r="M167" t="b" cm="1">
        <f t="array" aca="1" ref="M167" ca="1">SUMPRODUCT(--(INDIRECT(input479[[#This Row],[range1]])&gt;INDIRECT(input479[[#This Row],[range2]])))=COUNT(INDIRECT(input479[[#This Row],[range1]]))</f>
        <v>0</v>
      </c>
      <c r="N167" t="b">
        <f ca="1">IF(AND(NOT(input479[[#This Row],[All DESC?]]),NOT(input479[[#This Row],[All ASC?]])),FALSE(),TRUE())</f>
        <v>0</v>
      </c>
      <c r="O167" cm="1">
        <f t="array" aca="1" ref="O167" ca="1">IF(AND(input479[[#This Row],[Safe Part 1]],(MAX(ABS((INDIRECT(input479[[#This Row],[range2]]))-(INDIRECT(input479[[#This Row],[range1]])))))&lt;=3),1,0)</f>
        <v>0</v>
      </c>
    </row>
    <row r="168" spans="1:15" x14ac:dyDescent="0.35">
      <c r="A168">
        <v>95</v>
      </c>
      <c r="B168">
        <v>97</v>
      </c>
      <c r="C168">
        <v>93</v>
      </c>
      <c r="D168">
        <v>91</v>
      </c>
      <c r="E168">
        <v>87</v>
      </c>
      <c r="F168">
        <v>87</v>
      </c>
      <c r="H168">
        <f>1</f>
        <v>1</v>
      </c>
      <c r="I168">
        <f>COUNTA(input479[[#This Row],[Column1.1]:[Column1.8]])</f>
        <v>6</v>
      </c>
      <c r="J168" t="str">
        <f>ADDRESS(ROW(),input479[[#This Row],[first col]]+1,4)&amp;":"&amp;ADDRESS(ROW(),input479[[#This Row],[lastcol]],4)</f>
        <v>B168:F168</v>
      </c>
      <c r="K168" t="str">
        <f>ADDRESS(ROW(),input479[[#This Row],[first col]],4)&amp;":"&amp;ADDRESS(ROW(),input479[[#This Row],[lastcol]]-1,4)</f>
        <v>A168:E168</v>
      </c>
      <c r="L168" t="b" cm="1">
        <f t="array" aca="1" ref="L168" ca="1">SUMPRODUCT(--(INDIRECT(input479[[#This Row],[range1]])&lt;INDIRECT(input479[[#This Row],[range2]])))=COUNT(INDIRECT(input479[[#This Row],[range1]]))</f>
        <v>0</v>
      </c>
      <c r="M168" t="b" cm="1">
        <f t="array" aca="1" ref="M168" ca="1">SUMPRODUCT(--(INDIRECT(input479[[#This Row],[range1]])&gt;INDIRECT(input479[[#This Row],[range2]])))=COUNT(INDIRECT(input479[[#This Row],[range1]]))</f>
        <v>0</v>
      </c>
      <c r="N168" t="b">
        <f ca="1">IF(AND(NOT(input479[[#This Row],[All DESC?]]),NOT(input479[[#This Row],[All ASC?]])),FALSE(),TRUE())</f>
        <v>0</v>
      </c>
      <c r="O168" cm="1">
        <f t="array" aca="1" ref="O168" ca="1">IF(AND(input479[[#This Row],[Safe Part 1]],(MAX(ABS((INDIRECT(input479[[#This Row],[range2]]))-(INDIRECT(input479[[#This Row],[range1]])))))&lt;=3),1,0)</f>
        <v>0</v>
      </c>
    </row>
    <row r="169" spans="1:15" x14ac:dyDescent="0.35">
      <c r="A169">
        <v>92</v>
      </c>
      <c r="B169">
        <v>93</v>
      </c>
      <c r="C169">
        <v>88</v>
      </c>
      <c r="D169">
        <v>87</v>
      </c>
      <c r="E169">
        <v>83</v>
      </c>
      <c r="H169">
        <f>1</f>
        <v>1</v>
      </c>
      <c r="I169">
        <f>COUNTA(input479[[#This Row],[Column1.1]:[Column1.8]])</f>
        <v>5</v>
      </c>
      <c r="J169" t="str">
        <f>ADDRESS(ROW(),input479[[#This Row],[first col]]+1,4)&amp;":"&amp;ADDRESS(ROW(),input479[[#This Row],[lastcol]],4)</f>
        <v>B169:E169</v>
      </c>
      <c r="K169" t="str">
        <f>ADDRESS(ROW(),input479[[#This Row],[first col]],4)&amp;":"&amp;ADDRESS(ROW(),input479[[#This Row],[lastcol]]-1,4)</f>
        <v>A169:D169</v>
      </c>
      <c r="L169" t="b" cm="1">
        <f t="array" aca="1" ref="L169" ca="1">SUMPRODUCT(--(INDIRECT(input479[[#This Row],[range1]])&lt;INDIRECT(input479[[#This Row],[range2]])))=COUNT(INDIRECT(input479[[#This Row],[range1]]))</f>
        <v>0</v>
      </c>
      <c r="M169" t="b" cm="1">
        <f t="array" aca="1" ref="M169" ca="1">SUMPRODUCT(--(INDIRECT(input479[[#This Row],[range1]])&gt;INDIRECT(input479[[#This Row],[range2]])))=COUNT(INDIRECT(input479[[#This Row],[range1]]))</f>
        <v>0</v>
      </c>
      <c r="N169" t="b">
        <f ca="1">IF(AND(NOT(input479[[#This Row],[All DESC?]]),NOT(input479[[#This Row],[All ASC?]])),FALSE(),TRUE())</f>
        <v>0</v>
      </c>
      <c r="O169" cm="1">
        <f t="array" aca="1" ref="O169" ca="1">IF(AND(input479[[#This Row],[Safe Part 1]],(MAX(ABS((INDIRECT(input479[[#This Row],[range2]]))-(INDIRECT(input479[[#This Row],[range1]])))))&lt;=3),1,0)</f>
        <v>0</v>
      </c>
    </row>
    <row r="170" spans="1:15" x14ac:dyDescent="0.35">
      <c r="A170">
        <v>84</v>
      </c>
      <c r="B170">
        <v>86</v>
      </c>
      <c r="C170">
        <v>79</v>
      </c>
      <c r="D170">
        <v>78</v>
      </c>
      <c r="E170">
        <v>76</v>
      </c>
      <c r="F170">
        <v>74</v>
      </c>
      <c r="G170">
        <v>69</v>
      </c>
      <c r="H170">
        <f>1</f>
        <v>1</v>
      </c>
      <c r="I170">
        <f>COUNTA(input479[[#This Row],[Column1.1]:[Column1.8]])</f>
        <v>7</v>
      </c>
      <c r="J170" t="str">
        <f>ADDRESS(ROW(),input479[[#This Row],[first col]]+1,4)&amp;":"&amp;ADDRESS(ROW(),input479[[#This Row],[lastcol]],4)</f>
        <v>B170:G170</v>
      </c>
      <c r="K170" t="str">
        <f>ADDRESS(ROW(),input479[[#This Row],[first col]],4)&amp;":"&amp;ADDRESS(ROW(),input479[[#This Row],[lastcol]]-1,4)</f>
        <v>A170:F170</v>
      </c>
      <c r="L170" t="b" cm="1">
        <f t="array" aca="1" ref="L170" ca="1">SUMPRODUCT(--(INDIRECT(input479[[#This Row],[range1]])&lt;INDIRECT(input479[[#This Row],[range2]])))=COUNT(INDIRECT(input479[[#This Row],[range1]]))</f>
        <v>0</v>
      </c>
      <c r="M170" t="b" cm="1">
        <f t="array" aca="1" ref="M170" ca="1">SUMPRODUCT(--(INDIRECT(input479[[#This Row],[range1]])&gt;INDIRECT(input479[[#This Row],[range2]])))=COUNT(INDIRECT(input479[[#This Row],[range1]]))</f>
        <v>0</v>
      </c>
      <c r="N170" t="b">
        <f ca="1">IF(AND(NOT(input479[[#This Row],[All DESC?]]),NOT(input479[[#This Row],[All ASC?]])),FALSE(),TRUE())</f>
        <v>0</v>
      </c>
      <c r="O170" cm="1">
        <f t="array" aca="1" ref="O170" ca="1">IF(AND(input479[[#This Row],[Safe Part 1]],(MAX(ABS((INDIRECT(input479[[#This Row],[range2]]))-(INDIRECT(input479[[#This Row],[range1]])))))&lt;=3),1,0)</f>
        <v>0</v>
      </c>
    </row>
    <row r="171" spans="1:15" x14ac:dyDescent="0.35">
      <c r="A171">
        <v>95</v>
      </c>
      <c r="B171">
        <v>98</v>
      </c>
      <c r="C171">
        <v>89</v>
      </c>
      <c r="D171">
        <v>87</v>
      </c>
      <c r="E171">
        <v>85</v>
      </c>
      <c r="F171">
        <v>83</v>
      </c>
      <c r="H171">
        <f>1</f>
        <v>1</v>
      </c>
      <c r="I171">
        <f>COUNTA(input479[[#This Row],[Column1.1]:[Column1.8]])</f>
        <v>6</v>
      </c>
      <c r="J171" t="str">
        <f>ADDRESS(ROW(),input479[[#This Row],[first col]]+1,4)&amp;":"&amp;ADDRESS(ROW(),input479[[#This Row],[lastcol]],4)</f>
        <v>B171:F171</v>
      </c>
      <c r="K171" t="str">
        <f>ADDRESS(ROW(),input479[[#This Row],[first col]],4)&amp;":"&amp;ADDRESS(ROW(),input479[[#This Row],[lastcol]]-1,4)</f>
        <v>A171:E171</v>
      </c>
      <c r="L171" t="b" cm="1">
        <f t="array" aca="1" ref="L171" ca="1">SUMPRODUCT(--(INDIRECT(input479[[#This Row],[range1]])&lt;INDIRECT(input479[[#This Row],[range2]])))=COUNT(INDIRECT(input479[[#This Row],[range1]]))</f>
        <v>0</v>
      </c>
      <c r="M171" t="b" cm="1">
        <f t="array" aca="1" ref="M171" ca="1">SUMPRODUCT(--(INDIRECT(input479[[#This Row],[range1]])&gt;INDIRECT(input479[[#This Row],[range2]])))=COUNT(INDIRECT(input479[[#This Row],[range1]]))</f>
        <v>0</v>
      </c>
      <c r="N171" t="b">
        <f ca="1">IF(AND(NOT(input479[[#This Row],[All DESC?]]),NOT(input479[[#This Row],[All ASC?]])),FALSE(),TRUE())</f>
        <v>0</v>
      </c>
      <c r="O171" cm="1">
        <f t="array" aca="1" ref="O171" ca="1">IF(AND(input479[[#This Row],[Safe Part 1]],(MAX(ABS((INDIRECT(input479[[#This Row],[range2]]))-(INDIRECT(input479[[#This Row],[range1]])))))&lt;=3),1,0)</f>
        <v>0</v>
      </c>
    </row>
    <row r="172" spans="1:15" x14ac:dyDescent="0.35">
      <c r="A172">
        <v>27</v>
      </c>
      <c r="B172">
        <v>29</v>
      </c>
      <c r="C172">
        <v>25</v>
      </c>
      <c r="D172">
        <v>20</v>
      </c>
      <c r="E172">
        <v>17</v>
      </c>
      <c r="F172">
        <v>20</v>
      </c>
      <c r="H172">
        <f>1</f>
        <v>1</v>
      </c>
      <c r="I172">
        <f>COUNTA(input479[[#This Row],[Column1.1]:[Column1.8]])</f>
        <v>6</v>
      </c>
      <c r="J172" t="str">
        <f>ADDRESS(ROW(),input479[[#This Row],[first col]]+1,4)&amp;":"&amp;ADDRESS(ROW(),input479[[#This Row],[lastcol]],4)</f>
        <v>B172:F172</v>
      </c>
      <c r="K172" t="str">
        <f>ADDRESS(ROW(),input479[[#This Row],[first col]],4)&amp;":"&amp;ADDRESS(ROW(),input479[[#This Row],[lastcol]]-1,4)</f>
        <v>A172:E172</v>
      </c>
      <c r="L172" t="b" cm="1">
        <f t="array" aca="1" ref="L172" ca="1">SUMPRODUCT(--(INDIRECT(input479[[#This Row],[range1]])&lt;INDIRECT(input479[[#This Row],[range2]])))=COUNT(INDIRECT(input479[[#This Row],[range1]]))</f>
        <v>0</v>
      </c>
      <c r="M172" t="b" cm="1">
        <f t="array" aca="1" ref="M172" ca="1">SUMPRODUCT(--(INDIRECT(input479[[#This Row],[range1]])&gt;INDIRECT(input479[[#This Row],[range2]])))=COUNT(INDIRECT(input479[[#This Row],[range1]]))</f>
        <v>0</v>
      </c>
      <c r="N172" t="b">
        <f ca="1">IF(AND(NOT(input479[[#This Row],[All DESC?]]),NOT(input479[[#This Row],[All ASC?]])),FALSE(),TRUE())</f>
        <v>0</v>
      </c>
      <c r="O172" cm="1">
        <f t="array" aca="1" ref="O172" ca="1">IF(AND(input479[[#This Row],[Safe Part 1]],(MAX(ABS((INDIRECT(input479[[#This Row],[range2]]))-(INDIRECT(input479[[#This Row],[range1]])))))&lt;=3),1,0)</f>
        <v>0</v>
      </c>
    </row>
    <row r="173" spans="1:15" x14ac:dyDescent="0.35">
      <c r="A173">
        <v>44</v>
      </c>
      <c r="B173">
        <v>47</v>
      </c>
      <c r="C173">
        <v>39</v>
      </c>
      <c r="D173">
        <v>38</v>
      </c>
      <c r="E173">
        <v>36</v>
      </c>
      <c r="F173">
        <v>36</v>
      </c>
      <c r="H173">
        <f>1</f>
        <v>1</v>
      </c>
      <c r="I173">
        <f>COUNTA(input479[[#This Row],[Column1.1]:[Column1.8]])</f>
        <v>6</v>
      </c>
      <c r="J173" t="str">
        <f>ADDRESS(ROW(),input479[[#This Row],[first col]]+1,4)&amp;":"&amp;ADDRESS(ROW(),input479[[#This Row],[lastcol]],4)</f>
        <v>B173:F173</v>
      </c>
      <c r="K173" t="str">
        <f>ADDRESS(ROW(),input479[[#This Row],[first col]],4)&amp;":"&amp;ADDRESS(ROW(),input479[[#This Row],[lastcol]]-1,4)</f>
        <v>A173:E173</v>
      </c>
      <c r="L173" t="b" cm="1">
        <f t="array" aca="1" ref="L173" ca="1">SUMPRODUCT(--(INDIRECT(input479[[#This Row],[range1]])&lt;INDIRECT(input479[[#This Row],[range2]])))=COUNT(INDIRECT(input479[[#This Row],[range1]]))</f>
        <v>0</v>
      </c>
      <c r="M173" t="b" cm="1">
        <f t="array" aca="1" ref="M173" ca="1">SUMPRODUCT(--(INDIRECT(input479[[#This Row],[range1]])&gt;INDIRECT(input479[[#This Row],[range2]])))=COUNT(INDIRECT(input479[[#This Row],[range1]]))</f>
        <v>0</v>
      </c>
      <c r="N173" t="b">
        <f ca="1">IF(AND(NOT(input479[[#This Row],[All DESC?]]),NOT(input479[[#This Row],[All ASC?]])),FALSE(),TRUE())</f>
        <v>0</v>
      </c>
      <c r="O173" cm="1">
        <f t="array" aca="1" ref="O173" ca="1">IF(AND(input479[[#This Row],[Safe Part 1]],(MAX(ABS((INDIRECT(input479[[#This Row],[range2]]))-(INDIRECT(input479[[#This Row],[range1]])))))&lt;=3),1,0)</f>
        <v>0</v>
      </c>
    </row>
    <row r="174" spans="1:15" x14ac:dyDescent="0.35">
      <c r="A174">
        <v>76</v>
      </c>
      <c r="B174">
        <v>79</v>
      </c>
      <c r="C174">
        <v>72</v>
      </c>
      <c r="D174">
        <v>68</v>
      </c>
      <c r="H174">
        <f>1</f>
        <v>1</v>
      </c>
      <c r="I174">
        <f>COUNTA(input479[[#This Row],[Column1.1]:[Column1.8]])</f>
        <v>4</v>
      </c>
      <c r="J174" t="str">
        <f>ADDRESS(ROW(),input479[[#This Row],[first col]]+1,4)&amp;":"&amp;ADDRESS(ROW(),input479[[#This Row],[lastcol]],4)</f>
        <v>B174:D174</v>
      </c>
      <c r="K174" t="str">
        <f>ADDRESS(ROW(),input479[[#This Row],[first col]],4)&amp;":"&amp;ADDRESS(ROW(),input479[[#This Row],[lastcol]]-1,4)</f>
        <v>A174:C174</v>
      </c>
      <c r="L174" t="b" cm="1">
        <f t="array" aca="1" ref="L174" ca="1">SUMPRODUCT(--(INDIRECT(input479[[#This Row],[range1]])&lt;INDIRECT(input479[[#This Row],[range2]])))=COUNT(INDIRECT(input479[[#This Row],[range1]]))</f>
        <v>0</v>
      </c>
      <c r="M174" t="b" cm="1">
        <f t="array" aca="1" ref="M174" ca="1">SUMPRODUCT(--(INDIRECT(input479[[#This Row],[range1]])&gt;INDIRECT(input479[[#This Row],[range2]])))=COUNT(INDIRECT(input479[[#This Row],[range1]]))</f>
        <v>0</v>
      </c>
      <c r="N174" t="b">
        <f ca="1">IF(AND(NOT(input479[[#This Row],[All DESC?]]),NOT(input479[[#This Row],[All ASC?]])),FALSE(),TRUE())</f>
        <v>0</v>
      </c>
      <c r="O174" cm="1">
        <f t="array" aca="1" ref="O174" ca="1">IF(AND(input479[[#This Row],[Safe Part 1]],(MAX(ABS((INDIRECT(input479[[#This Row],[range2]]))-(INDIRECT(input479[[#This Row],[range1]])))))&lt;=3),1,0)</f>
        <v>0</v>
      </c>
    </row>
    <row r="175" spans="1:15" x14ac:dyDescent="0.35">
      <c r="A175">
        <v>94</v>
      </c>
      <c r="B175">
        <v>95</v>
      </c>
      <c r="C175">
        <v>85</v>
      </c>
      <c r="D175">
        <v>79</v>
      </c>
      <c r="H175">
        <f>1</f>
        <v>1</v>
      </c>
      <c r="I175">
        <f>COUNTA(input479[[#This Row],[Column1.1]:[Column1.8]])</f>
        <v>4</v>
      </c>
      <c r="J175" t="str">
        <f>ADDRESS(ROW(),input479[[#This Row],[first col]]+1,4)&amp;":"&amp;ADDRESS(ROW(),input479[[#This Row],[lastcol]],4)</f>
        <v>B175:D175</v>
      </c>
      <c r="K175" t="str">
        <f>ADDRESS(ROW(),input479[[#This Row],[first col]],4)&amp;":"&amp;ADDRESS(ROW(),input479[[#This Row],[lastcol]]-1,4)</f>
        <v>A175:C175</v>
      </c>
      <c r="L175" t="b" cm="1">
        <f t="array" aca="1" ref="L175" ca="1">SUMPRODUCT(--(INDIRECT(input479[[#This Row],[range1]])&lt;INDIRECT(input479[[#This Row],[range2]])))=COUNT(INDIRECT(input479[[#This Row],[range1]]))</f>
        <v>0</v>
      </c>
      <c r="M175" t="b" cm="1">
        <f t="array" aca="1" ref="M175" ca="1">SUMPRODUCT(--(INDIRECT(input479[[#This Row],[range1]])&gt;INDIRECT(input479[[#This Row],[range2]])))=COUNT(INDIRECT(input479[[#This Row],[range1]]))</f>
        <v>0</v>
      </c>
      <c r="N175" t="b">
        <f ca="1">IF(AND(NOT(input479[[#This Row],[All DESC?]]),NOT(input479[[#This Row],[All ASC?]])),FALSE(),TRUE())</f>
        <v>0</v>
      </c>
      <c r="O175" cm="1">
        <f t="array" aca="1" ref="O175" ca="1">IF(AND(input479[[#This Row],[Safe Part 1]],(MAX(ABS((INDIRECT(input479[[#This Row],[range2]]))-(INDIRECT(input479[[#This Row],[range1]])))))&lt;=3),1,0)</f>
        <v>0</v>
      </c>
    </row>
    <row r="176" spans="1:15" x14ac:dyDescent="0.35">
      <c r="A176">
        <v>89</v>
      </c>
      <c r="B176">
        <v>89</v>
      </c>
      <c r="C176">
        <v>83</v>
      </c>
      <c r="D176">
        <v>81</v>
      </c>
      <c r="E176">
        <v>80</v>
      </c>
      <c r="F176">
        <v>77</v>
      </c>
      <c r="G176">
        <v>76</v>
      </c>
      <c r="H176">
        <f>1</f>
        <v>1</v>
      </c>
      <c r="I176">
        <f>COUNTA(input479[[#This Row],[Column1.1]:[Column1.8]])</f>
        <v>7</v>
      </c>
      <c r="J176" t="str">
        <f>ADDRESS(ROW(),input479[[#This Row],[first col]]+1,4)&amp;":"&amp;ADDRESS(ROW(),input479[[#This Row],[lastcol]],4)</f>
        <v>B176:G176</v>
      </c>
      <c r="K176" t="str">
        <f>ADDRESS(ROW(),input479[[#This Row],[first col]],4)&amp;":"&amp;ADDRESS(ROW(),input479[[#This Row],[lastcol]]-1,4)</f>
        <v>A176:F176</v>
      </c>
      <c r="L176" t="b" cm="1">
        <f t="array" aca="1" ref="L176" ca="1">SUMPRODUCT(--(INDIRECT(input479[[#This Row],[range1]])&lt;INDIRECT(input479[[#This Row],[range2]])))=COUNT(INDIRECT(input479[[#This Row],[range1]]))</f>
        <v>0</v>
      </c>
      <c r="M176" t="b" cm="1">
        <f t="array" aca="1" ref="M176" ca="1">SUMPRODUCT(--(INDIRECT(input479[[#This Row],[range1]])&gt;INDIRECT(input479[[#This Row],[range2]])))=COUNT(INDIRECT(input479[[#This Row],[range1]]))</f>
        <v>0</v>
      </c>
      <c r="N176" t="b">
        <f ca="1">IF(AND(NOT(input479[[#This Row],[All DESC?]]),NOT(input479[[#This Row],[All ASC?]])),FALSE(),TRUE())</f>
        <v>0</v>
      </c>
      <c r="O176" cm="1">
        <f t="array" aca="1" ref="O176" ca="1">IF(AND(input479[[#This Row],[Safe Part 1]],(MAX(ABS((INDIRECT(input479[[#This Row],[range2]]))-(INDIRECT(input479[[#This Row],[range1]])))))&lt;=3),1,0)</f>
        <v>0</v>
      </c>
    </row>
    <row r="177" spans="1:15" x14ac:dyDescent="0.35">
      <c r="A177">
        <v>74</v>
      </c>
      <c r="B177">
        <v>74</v>
      </c>
      <c r="C177">
        <v>68</v>
      </c>
      <c r="D177">
        <v>67</v>
      </c>
      <c r="E177">
        <v>65</v>
      </c>
      <c r="F177">
        <v>63</v>
      </c>
      <c r="G177">
        <v>66</v>
      </c>
      <c r="H177">
        <f>1</f>
        <v>1</v>
      </c>
      <c r="I177">
        <f>COUNTA(input479[[#This Row],[Column1.1]:[Column1.8]])</f>
        <v>7</v>
      </c>
      <c r="J177" t="str">
        <f>ADDRESS(ROW(),input479[[#This Row],[first col]]+1,4)&amp;":"&amp;ADDRESS(ROW(),input479[[#This Row],[lastcol]],4)</f>
        <v>B177:G177</v>
      </c>
      <c r="K177" t="str">
        <f>ADDRESS(ROW(),input479[[#This Row],[first col]],4)&amp;":"&amp;ADDRESS(ROW(),input479[[#This Row],[lastcol]]-1,4)</f>
        <v>A177:F177</v>
      </c>
      <c r="L177" t="b" cm="1">
        <f t="array" aca="1" ref="L177" ca="1">SUMPRODUCT(--(INDIRECT(input479[[#This Row],[range1]])&lt;INDIRECT(input479[[#This Row],[range2]])))=COUNT(INDIRECT(input479[[#This Row],[range1]]))</f>
        <v>0</v>
      </c>
      <c r="M177" t="b" cm="1">
        <f t="array" aca="1" ref="M177" ca="1">SUMPRODUCT(--(INDIRECT(input479[[#This Row],[range1]])&gt;INDIRECT(input479[[#This Row],[range2]])))=COUNT(INDIRECT(input479[[#This Row],[range1]]))</f>
        <v>0</v>
      </c>
      <c r="N177" t="b">
        <f ca="1">IF(AND(NOT(input479[[#This Row],[All DESC?]]),NOT(input479[[#This Row],[All ASC?]])),FALSE(),TRUE())</f>
        <v>0</v>
      </c>
      <c r="O177" cm="1">
        <f t="array" aca="1" ref="O177" ca="1">IF(AND(input479[[#This Row],[Safe Part 1]],(MAX(ABS((INDIRECT(input479[[#This Row],[range2]]))-(INDIRECT(input479[[#This Row],[range1]])))))&lt;=3),1,0)</f>
        <v>0</v>
      </c>
    </row>
    <row r="178" spans="1:15" x14ac:dyDescent="0.35">
      <c r="A178">
        <v>70</v>
      </c>
      <c r="B178">
        <v>70</v>
      </c>
      <c r="C178">
        <v>68</v>
      </c>
      <c r="D178">
        <v>68</v>
      </c>
      <c r="H178">
        <f>1</f>
        <v>1</v>
      </c>
      <c r="I178">
        <f>COUNTA(input479[[#This Row],[Column1.1]:[Column1.8]])</f>
        <v>4</v>
      </c>
      <c r="J178" t="str">
        <f>ADDRESS(ROW(),input479[[#This Row],[first col]]+1,4)&amp;":"&amp;ADDRESS(ROW(),input479[[#This Row],[lastcol]],4)</f>
        <v>B178:D178</v>
      </c>
      <c r="K178" t="str">
        <f>ADDRESS(ROW(),input479[[#This Row],[first col]],4)&amp;":"&amp;ADDRESS(ROW(),input479[[#This Row],[lastcol]]-1,4)</f>
        <v>A178:C178</v>
      </c>
      <c r="L178" t="b" cm="1">
        <f t="array" aca="1" ref="L178" ca="1">SUMPRODUCT(--(INDIRECT(input479[[#This Row],[range1]])&lt;INDIRECT(input479[[#This Row],[range2]])))=COUNT(INDIRECT(input479[[#This Row],[range1]]))</f>
        <v>0</v>
      </c>
      <c r="M178" t="b" cm="1">
        <f t="array" aca="1" ref="M178" ca="1">SUMPRODUCT(--(INDIRECT(input479[[#This Row],[range1]])&gt;INDIRECT(input479[[#This Row],[range2]])))=COUNT(INDIRECT(input479[[#This Row],[range1]]))</f>
        <v>0</v>
      </c>
      <c r="N178" t="b">
        <f ca="1">IF(AND(NOT(input479[[#This Row],[All DESC?]]),NOT(input479[[#This Row],[All ASC?]])),FALSE(),TRUE())</f>
        <v>0</v>
      </c>
      <c r="O178" cm="1">
        <f t="array" aca="1" ref="O178" ca="1">IF(AND(input479[[#This Row],[Safe Part 1]],(MAX(ABS((INDIRECT(input479[[#This Row],[range2]]))-(INDIRECT(input479[[#This Row],[range1]])))))&lt;=3),1,0)</f>
        <v>0</v>
      </c>
    </row>
    <row r="179" spans="1:15" x14ac:dyDescent="0.35">
      <c r="A179">
        <v>85</v>
      </c>
      <c r="B179">
        <v>85</v>
      </c>
      <c r="C179">
        <v>82</v>
      </c>
      <c r="D179">
        <v>78</v>
      </c>
      <c r="H179">
        <f>1</f>
        <v>1</v>
      </c>
      <c r="I179">
        <f>COUNTA(input479[[#This Row],[Column1.1]:[Column1.8]])</f>
        <v>4</v>
      </c>
      <c r="J179" t="str">
        <f>ADDRESS(ROW(),input479[[#This Row],[first col]]+1,4)&amp;":"&amp;ADDRESS(ROW(),input479[[#This Row],[lastcol]],4)</f>
        <v>B179:D179</v>
      </c>
      <c r="K179" t="str">
        <f>ADDRESS(ROW(),input479[[#This Row],[first col]],4)&amp;":"&amp;ADDRESS(ROW(),input479[[#This Row],[lastcol]]-1,4)</f>
        <v>A179:C179</v>
      </c>
      <c r="L179" t="b" cm="1">
        <f t="array" aca="1" ref="L179" ca="1">SUMPRODUCT(--(INDIRECT(input479[[#This Row],[range1]])&lt;INDIRECT(input479[[#This Row],[range2]])))=COUNT(INDIRECT(input479[[#This Row],[range1]]))</f>
        <v>0</v>
      </c>
      <c r="M179" t="b" cm="1">
        <f t="array" aca="1" ref="M179" ca="1">SUMPRODUCT(--(INDIRECT(input479[[#This Row],[range1]])&gt;INDIRECT(input479[[#This Row],[range2]])))=COUNT(INDIRECT(input479[[#This Row],[range1]]))</f>
        <v>0</v>
      </c>
      <c r="N179" t="b">
        <f ca="1">IF(AND(NOT(input479[[#This Row],[All DESC?]]),NOT(input479[[#This Row],[All ASC?]])),FALSE(),TRUE())</f>
        <v>0</v>
      </c>
      <c r="O179" cm="1">
        <f t="array" aca="1" ref="O179" ca="1">IF(AND(input479[[#This Row],[Safe Part 1]],(MAX(ABS((INDIRECT(input479[[#This Row],[range2]]))-(INDIRECT(input479[[#This Row],[range1]])))))&lt;=3),1,0)</f>
        <v>0</v>
      </c>
    </row>
    <row r="180" spans="1:15" x14ac:dyDescent="0.35">
      <c r="A180">
        <v>58</v>
      </c>
      <c r="B180">
        <v>58</v>
      </c>
      <c r="C180">
        <v>54</v>
      </c>
      <c r="D180">
        <v>53</v>
      </c>
      <c r="E180">
        <v>47</v>
      </c>
      <c r="H180">
        <f>1</f>
        <v>1</v>
      </c>
      <c r="I180">
        <f>COUNTA(input479[[#This Row],[Column1.1]:[Column1.8]])</f>
        <v>5</v>
      </c>
      <c r="J180" t="str">
        <f>ADDRESS(ROW(),input479[[#This Row],[first col]]+1,4)&amp;":"&amp;ADDRESS(ROW(),input479[[#This Row],[lastcol]],4)</f>
        <v>B180:E180</v>
      </c>
      <c r="K180" t="str">
        <f>ADDRESS(ROW(),input479[[#This Row],[first col]],4)&amp;":"&amp;ADDRESS(ROW(),input479[[#This Row],[lastcol]]-1,4)</f>
        <v>A180:D180</v>
      </c>
      <c r="L180" t="b" cm="1">
        <f t="array" aca="1" ref="L180" ca="1">SUMPRODUCT(--(INDIRECT(input479[[#This Row],[range1]])&lt;INDIRECT(input479[[#This Row],[range2]])))=COUNT(INDIRECT(input479[[#This Row],[range1]]))</f>
        <v>0</v>
      </c>
      <c r="M180" t="b" cm="1">
        <f t="array" aca="1" ref="M180" ca="1">SUMPRODUCT(--(INDIRECT(input479[[#This Row],[range1]])&gt;INDIRECT(input479[[#This Row],[range2]])))=COUNT(INDIRECT(input479[[#This Row],[range1]]))</f>
        <v>0</v>
      </c>
      <c r="N180" t="b">
        <f ca="1">IF(AND(NOT(input479[[#This Row],[All DESC?]]),NOT(input479[[#This Row],[All ASC?]])),FALSE(),TRUE())</f>
        <v>0</v>
      </c>
      <c r="O180" cm="1">
        <f t="array" aca="1" ref="O180" ca="1">IF(AND(input479[[#This Row],[Safe Part 1]],(MAX(ABS((INDIRECT(input479[[#This Row],[range2]]))-(INDIRECT(input479[[#This Row],[range1]])))))&lt;=3),1,0)</f>
        <v>0</v>
      </c>
    </row>
    <row r="181" spans="1:15" x14ac:dyDescent="0.35">
      <c r="A181">
        <v>18</v>
      </c>
      <c r="B181">
        <v>18</v>
      </c>
      <c r="C181">
        <v>19</v>
      </c>
      <c r="D181">
        <v>17</v>
      </c>
      <c r="E181">
        <v>14</v>
      </c>
      <c r="F181">
        <v>12</v>
      </c>
      <c r="G181">
        <v>11</v>
      </c>
      <c r="H181">
        <f>1</f>
        <v>1</v>
      </c>
      <c r="I181">
        <f>COUNTA(input479[[#This Row],[Column1.1]:[Column1.8]])</f>
        <v>7</v>
      </c>
      <c r="J181" t="str">
        <f>ADDRESS(ROW(),input479[[#This Row],[first col]]+1,4)&amp;":"&amp;ADDRESS(ROW(),input479[[#This Row],[lastcol]],4)</f>
        <v>B181:G181</v>
      </c>
      <c r="K181" t="str">
        <f>ADDRESS(ROW(),input479[[#This Row],[first col]],4)&amp;":"&amp;ADDRESS(ROW(),input479[[#This Row],[lastcol]]-1,4)</f>
        <v>A181:F181</v>
      </c>
      <c r="L181" t="b" cm="1">
        <f t="array" aca="1" ref="L181" ca="1">SUMPRODUCT(--(INDIRECT(input479[[#This Row],[range1]])&lt;INDIRECT(input479[[#This Row],[range2]])))=COUNT(INDIRECT(input479[[#This Row],[range1]]))</f>
        <v>0</v>
      </c>
      <c r="M181" t="b" cm="1">
        <f t="array" aca="1" ref="M181" ca="1">SUMPRODUCT(--(INDIRECT(input479[[#This Row],[range1]])&gt;INDIRECT(input479[[#This Row],[range2]])))=COUNT(INDIRECT(input479[[#This Row],[range1]]))</f>
        <v>0</v>
      </c>
      <c r="N181" t="b">
        <f ca="1">IF(AND(NOT(input479[[#This Row],[All DESC?]]),NOT(input479[[#This Row],[All ASC?]])),FALSE(),TRUE())</f>
        <v>0</v>
      </c>
      <c r="O181" cm="1">
        <f t="array" aca="1" ref="O181" ca="1">IF(AND(input479[[#This Row],[Safe Part 1]],(MAX(ABS((INDIRECT(input479[[#This Row],[range2]]))-(INDIRECT(input479[[#This Row],[range1]])))))&lt;=3),1,0)</f>
        <v>0</v>
      </c>
    </row>
    <row r="182" spans="1:15" x14ac:dyDescent="0.35">
      <c r="A182">
        <v>49</v>
      </c>
      <c r="B182">
        <v>49</v>
      </c>
      <c r="C182">
        <v>44</v>
      </c>
      <c r="D182">
        <v>42</v>
      </c>
      <c r="E182">
        <v>43</v>
      </c>
      <c r="F182">
        <v>44</v>
      </c>
      <c r="H182">
        <f>1</f>
        <v>1</v>
      </c>
      <c r="I182">
        <f>COUNTA(input479[[#This Row],[Column1.1]:[Column1.8]])</f>
        <v>6</v>
      </c>
      <c r="J182" t="str">
        <f>ADDRESS(ROW(),input479[[#This Row],[first col]]+1,4)&amp;":"&amp;ADDRESS(ROW(),input479[[#This Row],[lastcol]],4)</f>
        <v>B182:F182</v>
      </c>
      <c r="K182" t="str">
        <f>ADDRESS(ROW(),input479[[#This Row],[first col]],4)&amp;":"&amp;ADDRESS(ROW(),input479[[#This Row],[lastcol]]-1,4)</f>
        <v>A182:E182</v>
      </c>
      <c r="L182" t="b" cm="1">
        <f t="array" aca="1" ref="L182" ca="1">SUMPRODUCT(--(INDIRECT(input479[[#This Row],[range1]])&lt;INDIRECT(input479[[#This Row],[range2]])))=COUNT(INDIRECT(input479[[#This Row],[range1]]))</f>
        <v>0</v>
      </c>
      <c r="M182" t="b" cm="1">
        <f t="array" aca="1" ref="M182" ca="1">SUMPRODUCT(--(INDIRECT(input479[[#This Row],[range1]])&gt;INDIRECT(input479[[#This Row],[range2]])))=COUNT(INDIRECT(input479[[#This Row],[range1]]))</f>
        <v>0</v>
      </c>
      <c r="N182" t="b">
        <f ca="1">IF(AND(NOT(input479[[#This Row],[All DESC?]]),NOT(input479[[#This Row],[All ASC?]])),FALSE(),TRUE())</f>
        <v>0</v>
      </c>
      <c r="O182" cm="1">
        <f t="array" aca="1" ref="O182" ca="1">IF(AND(input479[[#This Row],[Safe Part 1]],(MAX(ABS((INDIRECT(input479[[#This Row],[range2]]))-(INDIRECT(input479[[#This Row],[range1]])))))&lt;=3),1,0)</f>
        <v>0</v>
      </c>
    </row>
    <row r="183" spans="1:15" x14ac:dyDescent="0.35">
      <c r="A183">
        <v>43</v>
      </c>
      <c r="B183">
        <v>43</v>
      </c>
      <c r="C183">
        <v>40</v>
      </c>
      <c r="D183">
        <v>38</v>
      </c>
      <c r="E183">
        <v>35</v>
      </c>
      <c r="F183">
        <v>36</v>
      </c>
      <c r="G183">
        <v>36</v>
      </c>
      <c r="H183">
        <f>1</f>
        <v>1</v>
      </c>
      <c r="I183">
        <f>COUNTA(input479[[#This Row],[Column1.1]:[Column1.8]])</f>
        <v>7</v>
      </c>
      <c r="J183" t="str">
        <f>ADDRESS(ROW(),input479[[#This Row],[first col]]+1,4)&amp;":"&amp;ADDRESS(ROW(),input479[[#This Row],[lastcol]],4)</f>
        <v>B183:G183</v>
      </c>
      <c r="K183" t="str">
        <f>ADDRESS(ROW(),input479[[#This Row],[first col]],4)&amp;":"&amp;ADDRESS(ROW(),input479[[#This Row],[lastcol]]-1,4)</f>
        <v>A183:F183</v>
      </c>
      <c r="L183" t="b" cm="1">
        <f t="array" aca="1" ref="L183" ca="1">SUMPRODUCT(--(INDIRECT(input479[[#This Row],[range1]])&lt;INDIRECT(input479[[#This Row],[range2]])))=COUNT(INDIRECT(input479[[#This Row],[range1]]))</f>
        <v>0</v>
      </c>
      <c r="M183" t="b" cm="1">
        <f t="array" aca="1" ref="M183" ca="1">SUMPRODUCT(--(INDIRECT(input479[[#This Row],[range1]])&gt;INDIRECT(input479[[#This Row],[range2]])))=COUNT(INDIRECT(input479[[#This Row],[range1]]))</f>
        <v>0</v>
      </c>
      <c r="N183" t="b">
        <f ca="1">IF(AND(NOT(input479[[#This Row],[All DESC?]]),NOT(input479[[#This Row],[All ASC?]])),FALSE(),TRUE())</f>
        <v>0</v>
      </c>
      <c r="O183" cm="1">
        <f t="array" aca="1" ref="O183" ca="1">IF(AND(input479[[#This Row],[Safe Part 1]],(MAX(ABS((INDIRECT(input479[[#This Row],[range2]]))-(INDIRECT(input479[[#This Row],[range1]])))))&lt;=3),1,0)</f>
        <v>0</v>
      </c>
    </row>
    <row r="184" spans="1:15" x14ac:dyDescent="0.35">
      <c r="A184">
        <v>25</v>
      </c>
      <c r="B184">
        <v>25</v>
      </c>
      <c r="C184">
        <v>26</v>
      </c>
      <c r="D184">
        <v>24</v>
      </c>
      <c r="E184">
        <v>21</v>
      </c>
      <c r="F184">
        <v>17</v>
      </c>
      <c r="H184">
        <f>1</f>
        <v>1</v>
      </c>
      <c r="I184">
        <f>COUNTA(input479[[#This Row],[Column1.1]:[Column1.8]])</f>
        <v>6</v>
      </c>
      <c r="J184" t="str">
        <f>ADDRESS(ROW(),input479[[#This Row],[first col]]+1,4)&amp;":"&amp;ADDRESS(ROW(),input479[[#This Row],[lastcol]],4)</f>
        <v>B184:F184</v>
      </c>
      <c r="K184" t="str">
        <f>ADDRESS(ROW(),input479[[#This Row],[first col]],4)&amp;":"&amp;ADDRESS(ROW(),input479[[#This Row],[lastcol]]-1,4)</f>
        <v>A184:E184</v>
      </c>
      <c r="L184" t="b" cm="1">
        <f t="array" aca="1" ref="L184" ca="1">SUMPRODUCT(--(INDIRECT(input479[[#This Row],[range1]])&lt;INDIRECT(input479[[#This Row],[range2]])))=COUNT(INDIRECT(input479[[#This Row],[range1]]))</f>
        <v>0</v>
      </c>
      <c r="M184" t="b" cm="1">
        <f t="array" aca="1" ref="M184" ca="1">SUMPRODUCT(--(INDIRECT(input479[[#This Row],[range1]])&gt;INDIRECT(input479[[#This Row],[range2]])))=COUNT(INDIRECT(input479[[#This Row],[range1]]))</f>
        <v>0</v>
      </c>
      <c r="N184" t="b">
        <f ca="1">IF(AND(NOT(input479[[#This Row],[All DESC?]]),NOT(input479[[#This Row],[All ASC?]])),FALSE(),TRUE())</f>
        <v>0</v>
      </c>
      <c r="O184" cm="1">
        <f t="array" aca="1" ref="O184" ca="1">IF(AND(input479[[#This Row],[Safe Part 1]],(MAX(ABS((INDIRECT(input479[[#This Row],[range2]]))-(INDIRECT(input479[[#This Row],[range1]])))))&lt;=3),1,0)</f>
        <v>0</v>
      </c>
    </row>
    <row r="185" spans="1:15" x14ac:dyDescent="0.35">
      <c r="A185">
        <v>50</v>
      </c>
      <c r="B185">
        <v>50</v>
      </c>
      <c r="C185">
        <v>51</v>
      </c>
      <c r="D185">
        <v>46</v>
      </c>
      <c r="H185">
        <f>1</f>
        <v>1</v>
      </c>
      <c r="I185">
        <f>COUNTA(input479[[#This Row],[Column1.1]:[Column1.8]])</f>
        <v>4</v>
      </c>
      <c r="J185" t="str">
        <f>ADDRESS(ROW(),input479[[#This Row],[first col]]+1,4)&amp;":"&amp;ADDRESS(ROW(),input479[[#This Row],[lastcol]],4)</f>
        <v>B185:D185</v>
      </c>
      <c r="K185" t="str">
        <f>ADDRESS(ROW(),input479[[#This Row],[first col]],4)&amp;":"&amp;ADDRESS(ROW(),input479[[#This Row],[lastcol]]-1,4)</f>
        <v>A185:C185</v>
      </c>
      <c r="L185" t="b" cm="1">
        <f t="array" aca="1" ref="L185" ca="1">SUMPRODUCT(--(INDIRECT(input479[[#This Row],[range1]])&lt;INDIRECT(input479[[#This Row],[range2]])))=COUNT(INDIRECT(input479[[#This Row],[range1]]))</f>
        <v>0</v>
      </c>
      <c r="M185" t="b" cm="1">
        <f t="array" aca="1" ref="M185" ca="1">SUMPRODUCT(--(INDIRECT(input479[[#This Row],[range1]])&gt;INDIRECT(input479[[#This Row],[range2]])))=COUNT(INDIRECT(input479[[#This Row],[range1]]))</f>
        <v>0</v>
      </c>
      <c r="N185" t="b">
        <f ca="1">IF(AND(NOT(input479[[#This Row],[All DESC?]]),NOT(input479[[#This Row],[All ASC?]])),FALSE(),TRUE())</f>
        <v>0</v>
      </c>
      <c r="O185" cm="1">
        <f t="array" aca="1" ref="O185" ca="1">IF(AND(input479[[#This Row],[Safe Part 1]],(MAX(ABS((INDIRECT(input479[[#This Row],[range2]]))-(INDIRECT(input479[[#This Row],[range1]])))))&lt;=3),1,0)</f>
        <v>0</v>
      </c>
    </row>
    <row r="186" spans="1:15" x14ac:dyDescent="0.35">
      <c r="A186">
        <v>92</v>
      </c>
      <c r="B186">
        <v>92</v>
      </c>
      <c r="C186">
        <v>89</v>
      </c>
      <c r="D186">
        <v>86</v>
      </c>
      <c r="E186">
        <v>83</v>
      </c>
      <c r="F186">
        <v>81</v>
      </c>
      <c r="G186">
        <v>79</v>
      </c>
      <c r="H186">
        <f>1</f>
        <v>1</v>
      </c>
      <c r="I186">
        <f>COUNTA(input479[[#This Row],[Column1.1]:[Column1.8]])</f>
        <v>7</v>
      </c>
      <c r="J186" t="str">
        <f>ADDRESS(ROW(),input479[[#This Row],[first col]]+1,4)&amp;":"&amp;ADDRESS(ROW(),input479[[#This Row],[lastcol]],4)</f>
        <v>B186:G186</v>
      </c>
      <c r="K186" t="str">
        <f>ADDRESS(ROW(),input479[[#This Row],[first col]],4)&amp;":"&amp;ADDRESS(ROW(),input479[[#This Row],[lastcol]]-1,4)</f>
        <v>A186:F186</v>
      </c>
      <c r="L186" t="b" cm="1">
        <f t="array" aca="1" ref="L186" ca="1">SUMPRODUCT(--(INDIRECT(input479[[#This Row],[range1]])&lt;INDIRECT(input479[[#This Row],[range2]])))=COUNT(INDIRECT(input479[[#This Row],[range1]]))</f>
        <v>0</v>
      </c>
      <c r="M186" t="b" cm="1">
        <f t="array" aca="1" ref="M186" ca="1">SUMPRODUCT(--(INDIRECT(input479[[#This Row],[range1]])&gt;INDIRECT(input479[[#This Row],[range2]])))=COUNT(INDIRECT(input479[[#This Row],[range1]]))</f>
        <v>0</v>
      </c>
      <c r="N186" t="b">
        <f ca="1">IF(AND(NOT(input479[[#This Row],[All DESC?]]),NOT(input479[[#This Row],[All ASC?]])),FALSE(),TRUE())</f>
        <v>0</v>
      </c>
      <c r="O186" cm="1">
        <f t="array" aca="1" ref="O186" ca="1">IF(AND(input479[[#This Row],[Safe Part 1]],(MAX(ABS((INDIRECT(input479[[#This Row],[range2]]))-(INDIRECT(input479[[#This Row],[range1]])))))&lt;=3),1,0)</f>
        <v>0</v>
      </c>
    </row>
    <row r="187" spans="1:15" x14ac:dyDescent="0.35">
      <c r="A187">
        <v>65</v>
      </c>
      <c r="B187">
        <v>65</v>
      </c>
      <c r="C187">
        <v>62</v>
      </c>
      <c r="D187">
        <v>65</v>
      </c>
      <c r="H187">
        <f>1</f>
        <v>1</v>
      </c>
      <c r="I187">
        <f>COUNTA(input479[[#This Row],[Column1.1]:[Column1.8]])</f>
        <v>4</v>
      </c>
      <c r="J187" t="str">
        <f>ADDRESS(ROW(),input479[[#This Row],[first col]]+1,4)&amp;":"&amp;ADDRESS(ROW(),input479[[#This Row],[lastcol]],4)</f>
        <v>B187:D187</v>
      </c>
      <c r="K187" t="str">
        <f>ADDRESS(ROW(),input479[[#This Row],[first col]],4)&amp;":"&amp;ADDRESS(ROW(),input479[[#This Row],[lastcol]]-1,4)</f>
        <v>A187:C187</v>
      </c>
      <c r="L187" t="b" cm="1">
        <f t="array" aca="1" ref="L187" ca="1">SUMPRODUCT(--(INDIRECT(input479[[#This Row],[range1]])&lt;INDIRECT(input479[[#This Row],[range2]])))=COUNT(INDIRECT(input479[[#This Row],[range1]]))</f>
        <v>0</v>
      </c>
      <c r="M187" t="b" cm="1">
        <f t="array" aca="1" ref="M187" ca="1">SUMPRODUCT(--(INDIRECT(input479[[#This Row],[range1]])&gt;INDIRECT(input479[[#This Row],[range2]])))=COUNT(INDIRECT(input479[[#This Row],[range1]]))</f>
        <v>0</v>
      </c>
      <c r="N187" t="b">
        <f ca="1">IF(AND(NOT(input479[[#This Row],[All DESC?]]),NOT(input479[[#This Row],[All ASC?]])),FALSE(),TRUE())</f>
        <v>0</v>
      </c>
      <c r="O187" cm="1">
        <f t="array" aca="1" ref="O187" ca="1">IF(AND(input479[[#This Row],[Safe Part 1]],(MAX(ABS((INDIRECT(input479[[#This Row],[range2]]))-(INDIRECT(input479[[#This Row],[range1]])))))&lt;=3),1,0)</f>
        <v>0</v>
      </c>
    </row>
    <row r="188" spans="1:15" x14ac:dyDescent="0.35">
      <c r="A188">
        <v>91</v>
      </c>
      <c r="B188">
        <v>91</v>
      </c>
      <c r="C188">
        <v>89</v>
      </c>
      <c r="D188">
        <v>88</v>
      </c>
      <c r="E188">
        <v>88</v>
      </c>
      <c r="H188">
        <f>1</f>
        <v>1</v>
      </c>
      <c r="I188">
        <f>COUNTA(input479[[#This Row],[Column1.1]:[Column1.8]])</f>
        <v>5</v>
      </c>
      <c r="J188" t="str">
        <f>ADDRESS(ROW(),input479[[#This Row],[first col]]+1,4)&amp;":"&amp;ADDRESS(ROW(),input479[[#This Row],[lastcol]],4)</f>
        <v>B188:E188</v>
      </c>
      <c r="K188" t="str">
        <f>ADDRESS(ROW(),input479[[#This Row],[first col]],4)&amp;":"&amp;ADDRESS(ROW(),input479[[#This Row],[lastcol]]-1,4)</f>
        <v>A188:D188</v>
      </c>
      <c r="L188" t="b" cm="1">
        <f t="array" aca="1" ref="L188" ca="1">SUMPRODUCT(--(INDIRECT(input479[[#This Row],[range1]])&lt;INDIRECT(input479[[#This Row],[range2]])))=COUNT(INDIRECT(input479[[#This Row],[range1]]))</f>
        <v>0</v>
      </c>
      <c r="M188" t="b" cm="1">
        <f t="array" aca="1" ref="M188" ca="1">SUMPRODUCT(--(INDIRECT(input479[[#This Row],[range1]])&gt;INDIRECT(input479[[#This Row],[range2]])))=COUNT(INDIRECT(input479[[#This Row],[range1]]))</f>
        <v>0</v>
      </c>
      <c r="N188" t="b">
        <f ca="1">IF(AND(NOT(input479[[#This Row],[All DESC?]]),NOT(input479[[#This Row],[All ASC?]])),FALSE(),TRUE())</f>
        <v>0</v>
      </c>
      <c r="O188" cm="1">
        <f t="array" aca="1" ref="O188" ca="1">IF(AND(input479[[#This Row],[Safe Part 1]],(MAX(ABS((INDIRECT(input479[[#This Row],[range2]]))-(INDIRECT(input479[[#This Row],[range1]])))))&lt;=3),1,0)</f>
        <v>0</v>
      </c>
    </row>
    <row r="189" spans="1:15" x14ac:dyDescent="0.35">
      <c r="A189">
        <v>75</v>
      </c>
      <c r="B189">
        <v>75</v>
      </c>
      <c r="C189">
        <v>72</v>
      </c>
      <c r="D189">
        <v>68</v>
      </c>
      <c r="H189">
        <f>1</f>
        <v>1</v>
      </c>
      <c r="I189">
        <f>COUNTA(input479[[#This Row],[Column1.1]:[Column1.8]])</f>
        <v>4</v>
      </c>
      <c r="J189" t="str">
        <f>ADDRESS(ROW(),input479[[#This Row],[first col]]+1,4)&amp;":"&amp;ADDRESS(ROW(),input479[[#This Row],[lastcol]],4)</f>
        <v>B189:D189</v>
      </c>
      <c r="K189" t="str">
        <f>ADDRESS(ROW(),input479[[#This Row],[first col]],4)&amp;":"&amp;ADDRESS(ROW(),input479[[#This Row],[lastcol]]-1,4)</f>
        <v>A189:C189</v>
      </c>
      <c r="L189" t="b" cm="1">
        <f t="array" aca="1" ref="L189" ca="1">SUMPRODUCT(--(INDIRECT(input479[[#This Row],[range1]])&lt;INDIRECT(input479[[#This Row],[range2]])))=COUNT(INDIRECT(input479[[#This Row],[range1]]))</f>
        <v>0</v>
      </c>
      <c r="M189" t="b" cm="1">
        <f t="array" aca="1" ref="M189" ca="1">SUMPRODUCT(--(INDIRECT(input479[[#This Row],[range1]])&gt;INDIRECT(input479[[#This Row],[range2]])))=COUNT(INDIRECT(input479[[#This Row],[range1]]))</f>
        <v>0</v>
      </c>
      <c r="N189" t="b">
        <f ca="1">IF(AND(NOT(input479[[#This Row],[All DESC?]]),NOT(input479[[#This Row],[All ASC?]])),FALSE(),TRUE())</f>
        <v>0</v>
      </c>
      <c r="O189" cm="1">
        <f t="array" aca="1" ref="O189" ca="1">IF(AND(input479[[#This Row],[Safe Part 1]],(MAX(ABS((INDIRECT(input479[[#This Row],[range2]]))-(INDIRECT(input479[[#This Row],[range1]])))))&lt;=3),1,0)</f>
        <v>0</v>
      </c>
    </row>
    <row r="190" spans="1:15" x14ac:dyDescent="0.35">
      <c r="A190">
        <v>77</v>
      </c>
      <c r="B190">
        <v>77</v>
      </c>
      <c r="C190">
        <v>71</v>
      </c>
      <c r="D190">
        <v>71</v>
      </c>
      <c r="E190">
        <v>66</v>
      </c>
      <c r="H190">
        <f>1</f>
        <v>1</v>
      </c>
      <c r="I190">
        <f>COUNTA(input479[[#This Row],[Column1.1]:[Column1.8]])</f>
        <v>5</v>
      </c>
      <c r="J190" t="str">
        <f>ADDRESS(ROW(),input479[[#This Row],[first col]]+1,4)&amp;":"&amp;ADDRESS(ROW(),input479[[#This Row],[lastcol]],4)</f>
        <v>B190:E190</v>
      </c>
      <c r="K190" t="str">
        <f>ADDRESS(ROW(),input479[[#This Row],[first col]],4)&amp;":"&amp;ADDRESS(ROW(),input479[[#This Row],[lastcol]]-1,4)</f>
        <v>A190:D190</v>
      </c>
      <c r="L190" t="b" cm="1">
        <f t="array" aca="1" ref="L190" ca="1">SUMPRODUCT(--(INDIRECT(input479[[#This Row],[range1]])&lt;INDIRECT(input479[[#This Row],[range2]])))=COUNT(INDIRECT(input479[[#This Row],[range1]]))</f>
        <v>0</v>
      </c>
      <c r="M190" t="b" cm="1">
        <f t="array" aca="1" ref="M190" ca="1">SUMPRODUCT(--(INDIRECT(input479[[#This Row],[range1]])&gt;INDIRECT(input479[[#This Row],[range2]])))=COUNT(INDIRECT(input479[[#This Row],[range1]]))</f>
        <v>0</v>
      </c>
      <c r="N190" t="b">
        <f ca="1">IF(AND(NOT(input479[[#This Row],[All DESC?]]),NOT(input479[[#This Row],[All ASC?]])),FALSE(),TRUE())</f>
        <v>0</v>
      </c>
      <c r="O190" cm="1">
        <f t="array" aca="1" ref="O190" ca="1">IF(AND(input479[[#This Row],[Safe Part 1]],(MAX(ABS((INDIRECT(input479[[#This Row],[range2]]))-(INDIRECT(input479[[#This Row],[range1]])))))&lt;=3),1,0)</f>
        <v>0</v>
      </c>
    </row>
    <row r="191" spans="1:15" x14ac:dyDescent="0.35">
      <c r="A191">
        <v>29</v>
      </c>
      <c r="B191">
        <v>29</v>
      </c>
      <c r="C191">
        <v>24</v>
      </c>
      <c r="D191">
        <v>21</v>
      </c>
      <c r="E191">
        <v>18</v>
      </c>
      <c r="H191">
        <f>1</f>
        <v>1</v>
      </c>
      <c r="I191">
        <f>COUNTA(input479[[#This Row],[Column1.1]:[Column1.8]])</f>
        <v>5</v>
      </c>
      <c r="J191" t="str">
        <f>ADDRESS(ROW(),input479[[#This Row],[first col]]+1,4)&amp;":"&amp;ADDRESS(ROW(),input479[[#This Row],[lastcol]],4)</f>
        <v>B191:E191</v>
      </c>
      <c r="K191" t="str">
        <f>ADDRESS(ROW(),input479[[#This Row],[first col]],4)&amp;":"&amp;ADDRESS(ROW(),input479[[#This Row],[lastcol]]-1,4)</f>
        <v>A191:D191</v>
      </c>
      <c r="L191" t="b" cm="1">
        <f t="array" aca="1" ref="L191" ca="1">SUMPRODUCT(--(INDIRECT(input479[[#This Row],[range1]])&lt;INDIRECT(input479[[#This Row],[range2]])))=COUNT(INDIRECT(input479[[#This Row],[range1]]))</f>
        <v>0</v>
      </c>
      <c r="M191" t="b" cm="1">
        <f t="array" aca="1" ref="M191" ca="1">SUMPRODUCT(--(INDIRECT(input479[[#This Row],[range1]])&gt;INDIRECT(input479[[#This Row],[range2]])))=COUNT(INDIRECT(input479[[#This Row],[range1]]))</f>
        <v>0</v>
      </c>
      <c r="N191" t="b">
        <f ca="1">IF(AND(NOT(input479[[#This Row],[All DESC?]]),NOT(input479[[#This Row],[All ASC?]])),FALSE(),TRUE())</f>
        <v>0</v>
      </c>
      <c r="O191" cm="1">
        <f t="array" aca="1" ref="O191" ca="1">IF(AND(input479[[#This Row],[Safe Part 1]],(MAX(ABS((INDIRECT(input479[[#This Row],[range2]]))-(INDIRECT(input479[[#This Row],[range1]])))))&lt;=3),1,0)</f>
        <v>0</v>
      </c>
    </row>
    <row r="192" spans="1:15" x14ac:dyDescent="0.35">
      <c r="A192">
        <v>52</v>
      </c>
      <c r="B192">
        <v>52</v>
      </c>
      <c r="C192">
        <v>47</v>
      </c>
      <c r="D192">
        <v>46</v>
      </c>
      <c r="E192">
        <v>44</v>
      </c>
      <c r="F192">
        <v>45</v>
      </c>
      <c r="H192">
        <f>1</f>
        <v>1</v>
      </c>
      <c r="I192">
        <f>COUNTA(input479[[#This Row],[Column1.1]:[Column1.8]])</f>
        <v>6</v>
      </c>
      <c r="J192" t="str">
        <f>ADDRESS(ROW(),input479[[#This Row],[first col]]+1,4)&amp;":"&amp;ADDRESS(ROW(),input479[[#This Row],[lastcol]],4)</f>
        <v>B192:F192</v>
      </c>
      <c r="K192" t="str">
        <f>ADDRESS(ROW(),input479[[#This Row],[first col]],4)&amp;":"&amp;ADDRESS(ROW(),input479[[#This Row],[lastcol]]-1,4)</f>
        <v>A192:E192</v>
      </c>
      <c r="L192" t="b" cm="1">
        <f t="array" aca="1" ref="L192" ca="1">SUMPRODUCT(--(INDIRECT(input479[[#This Row],[range1]])&lt;INDIRECT(input479[[#This Row],[range2]])))=COUNT(INDIRECT(input479[[#This Row],[range1]]))</f>
        <v>0</v>
      </c>
      <c r="M192" t="b" cm="1">
        <f t="array" aca="1" ref="M192" ca="1">SUMPRODUCT(--(INDIRECT(input479[[#This Row],[range1]])&gt;INDIRECT(input479[[#This Row],[range2]])))=COUNT(INDIRECT(input479[[#This Row],[range1]]))</f>
        <v>0</v>
      </c>
      <c r="N192" t="b">
        <f ca="1">IF(AND(NOT(input479[[#This Row],[All DESC?]]),NOT(input479[[#This Row],[All ASC?]])),FALSE(),TRUE())</f>
        <v>0</v>
      </c>
      <c r="O192" cm="1">
        <f t="array" aca="1" ref="O192" ca="1">IF(AND(input479[[#This Row],[Safe Part 1]],(MAX(ABS((INDIRECT(input479[[#This Row],[range2]]))-(INDIRECT(input479[[#This Row],[range1]])))))&lt;=3),1,0)</f>
        <v>0</v>
      </c>
    </row>
    <row r="193" spans="1:15" x14ac:dyDescent="0.35">
      <c r="A193">
        <v>99</v>
      </c>
      <c r="B193">
        <v>99</v>
      </c>
      <c r="C193">
        <v>94</v>
      </c>
      <c r="D193">
        <v>91</v>
      </c>
      <c r="E193">
        <v>90</v>
      </c>
      <c r="F193">
        <v>90</v>
      </c>
      <c r="H193">
        <f>1</f>
        <v>1</v>
      </c>
      <c r="I193">
        <f>COUNTA(input479[[#This Row],[Column1.1]:[Column1.8]])</f>
        <v>6</v>
      </c>
      <c r="J193" t="str">
        <f>ADDRESS(ROW(),input479[[#This Row],[first col]]+1,4)&amp;":"&amp;ADDRESS(ROW(),input479[[#This Row],[lastcol]],4)</f>
        <v>B193:F193</v>
      </c>
      <c r="K193" t="str">
        <f>ADDRESS(ROW(),input479[[#This Row],[first col]],4)&amp;":"&amp;ADDRESS(ROW(),input479[[#This Row],[lastcol]]-1,4)</f>
        <v>A193:E193</v>
      </c>
      <c r="L193" t="b" cm="1">
        <f t="array" aca="1" ref="L193" ca="1">SUMPRODUCT(--(INDIRECT(input479[[#This Row],[range1]])&lt;INDIRECT(input479[[#This Row],[range2]])))=COUNT(INDIRECT(input479[[#This Row],[range1]]))</f>
        <v>0</v>
      </c>
      <c r="M193" t="b" cm="1">
        <f t="array" aca="1" ref="M193" ca="1">SUMPRODUCT(--(INDIRECT(input479[[#This Row],[range1]])&gt;INDIRECT(input479[[#This Row],[range2]])))=COUNT(INDIRECT(input479[[#This Row],[range1]]))</f>
        <v>0</v>
      </c>
      <c r="N193" t="b">
        <f ca="1">IF(AND(NOT(input479[[#This Row],[All DESC?]]),NOT(input479[[#This Row],[All ASC?]])),FALSE(),TRUE())</f>
        <v>0</v>
      </c>
      <c r="O193" cm="1">
        <f t="array" aca="1" ref="O193" ca="1">IF(AND(input479[[#This Row],[Safe Part 1]],(MAX(ABS((INDIRECT(input479[[#This Row],[range2]]))-(INDIRECT(input479[[#This Row],[range1]])))))&lt;=3),1,0)</f>
        <v>0</v>
      </c>
    </row>
    <row r="194" spans="1:15" x14ac:dyDescent="0.35">
      <c r="A194">
        <v>38</v>
      </c>
      <c r="B194">
        <v>38</v>
      </c>
      <c r="C194">
        <v>33</v>
      </c>
      <c r="D194">
        <v>31</v>
      </c>
      <c r="E194">
        <v>27</v>
      </c>
      <c r="F194">
        <v>23</v>
      </c>
      <c r="H194">
        <f>1</f>
        <v>1</v>
      </c>
      <c r="I194">
        <f>COUNTA(input479[[#This Row],[Column1.1]:[Column1.8]])</f>
        <v>6</v>
      </c>
      <c r="J194" t="str">
        <f>ADDRESS(ROW(),input479[[#This Row],[first col]]+1,4)&amp;":"&amp;ADDRESS(ROW(),input479[[#This Row],[lastcol]],4)</f>
        <v>B194:F194</v>
      </c>
      <c r="K194" t="str">
        <f>ADDRESS(ROW(),input479[[#This Row],[first col]],4)&amp;":"&amp;ADDRESS(ROW(),input479[[#This Row],[lastcol]]-1,4)</f>
        <v>A194:E194</v>
      </c>
      <c r="L194" t="b" cm="1">
        <f t="array" aca="1" ref="L194" ca="1">SUMPRODUCT(--(INDIRECT(input479[[#This Row],[range1]])&lt;INDIRECT(input479[[#This Row],[range2]])))=COUNT(INDIRECT(input479[[#This Row],[range1]]))</f>
        <v>0</v>
      </c>
      <c r="M194" t="b" cm="1">
        <f t="array" aca="1" ref="M194" ca="1">SUMPRODUCT(--(INDIRECT(input479[[#This Row],[range1]])&gt;INDIRECT(input479[[#This Row],[range2]])))=COUNT(INDIRECT(input479[[#This Row],[range1]]))</f>
        <v>0</v>
      </c>
      <c r="N194" t="b">
        <f ca="1">IF(AND(NOT(input479[[#This Row],[All DESC?]]),NOT(input479[[#This Row],[All ASC?]])),FALSE(),TRUE())</f>
        <v>0</v>
      </c>
      <c r="O194" cm="1">
        <f t="array" aca="1" ref="O194" ca="1">IF(AND(input479[[#This Row],[Safe Part 1]],(MAX(ABS((INDIRECT(input479[[#This Row],[range2]]))-(INDIRECT(input479[[#This Row],[range1]])))))&lt;=3),1,0)</f>
        <v>0</v>
      </c>
    </row>
    <row r="195" spans="1:15" x14ac:dyDescent="0.35">
      <c r="A195">
        <v>41</v>
      </c>
      <c r="B195">
        <v>41</v>
      </c>
      <c r="C195">
        <v>36</v>
      </c>
      <c r="D195">
        <v>30</v>
      </c>
      <c r="H195">
        <f>1</f>
        <v>1</v>
      </c>
      <c r="I195">
        <f>COUNTA(input479[[#This Row],[Column1.1]:[Column1.8]])</f>
        <v>4</v>
      </c>
      <c r="J195" t="str">
        <f>ADDRESS(ROW(),input479[[#This Row],[first col]]+1,4)&amp;":"&amp;ADDRESS(ROW(),input479[[#This Row],[lastcol]],4)</f>
        <v>B195:D195</v>
      </c>
      <c r="K195" t="str">
        <f>ADDRESS(ROW(),input479[[#This Row],[first col]],4)&amp;":"&amp;ADDRESS(ROW(),input479[[#This Row],[lastcol]]-1,4)</f>
        <v>A195:C195</v>
      </c>
      <c r="L195" t="b" cm="1">
        <f t="array" aca="1" ref="L195" ca="1">SUMPRODUCT(--(INDIRECT(input479[[#This Row],[range1]])&lt;INDIRECT(input479[[#This Row],[range2]])))=COUNT(INDIRECT(input479[[#This Row],[range1]]))</f>
        <v>0</v>
      </c>
      <c r="M195" t="b" cm="1">
        <f t="array" aca="1" ref="M195" ca="1">SUMPRODUCT(--(INDIRECT(input479[[#This Row],[range1]])&gt;INDIRECT(input479[[#This Row],[range2]])))=COUNT(INDIRECT(input479[[#This Row],[range1]]))</f>
        <v>0</v>
      </c>
      <c r="N195" t="b">
        <f ca="1">IF(AND(NOT(input479[[#This Row],[All DESC?]]),NOT(input479[[#This Row],[All ASC?]])),FALSE(),TRUE())</f>
        <v>0</v>
      </c>
      <c r="O195" cm="1">
        <f t="array" aca="1" ref="O195" ca="1">IF(AND(input479[[#This Row],[Safe Part 1]],(MAX(ABS((INDIRECT(input479[[#This Row],[range2]]))-(INDIRECT(input479[[#This Row],[range1]])))))&lt;=3),1,0)</f>
        <v>0</v>
      </c>
    </row>
    <row r="196" spans="1:15" x14ac:dyDescent="0.35">
      <c r="A196">
        <v>81</v>
      </c>
      <c r="B196">
        <v>81</v>
      </c>
      <c r="C196">
        <v>74</v>
      </c>
      <c r="D196">
        <v>73</v>
      </c>
      <c r="E196">
        <v>72</v>
      </c>
      <c r="F196">
        <v>71</v>
      </c>
      <c r="G196">
        <v>68</v>
      </c>
      <c r="H196">
        <f>1</f>
        <v>1</v>
      </c>
      <c r="I196">
        <f>COUNTA(input479[[#This Row],[Column1.1]:[Column1.8]])</f>
        <v>7</v>
      </c>
      <c r="J196" t="str">
        <f>ADDRESS(ROW(),input479[[#This Row],[first col]]+1,4)&amp;":"&amp;ADDRESS(ROW(),input479[[#This Row],[lastcol]],4)</f>
        <v>B196:G196</v>
      </c>
      <c r="K196" t="str">
        <f>ADDRESS(ROW(),input479[[#This Row],[first col]],4)&amp;":"&amp;ADDRESS(ROW(),input479[[#This Row],[lastcol]]-1,4)</f>
        <v>A196:F196</v>
      </c>
      <c r="L196" t="b" cm="1">
        <f t="array" aca="1" ref="L196" ca="1">SUMPRODUCT(--(INDIRECT(input479[[#This Row],[range1]])&lt;INDIRECT(input479[[#This Row],[range2]])))=COUNT(INDIRECT(input479[[#This Row],[range1]]))</f>
        <v>0</v>
      </c>
      <c r="M196" t="b" cm="1">
        <f t="array" aca="1" ref="M196" ca="1">SUMPRODUCT(--(INDIRECT(input479[[#This Row],[range1]])&gt;INDIRECT(input479[[#This Row],[range2]])))=COUNT(INDIRECT(input479[[#This Row],[range1]]))</f>
        <v>0</v>
      </c>
      <c r="N196" t="b">
        <f ca="1">IF(AND(NOT(input479[[#This Row],[All DESC?]]),NOT(input479[[#This Row],[All ASC?]])),FALSE(),TRUE())</f>
        <v>0</v>
      </c>
      <c r="O196" cm="1">
        <f t="array" aca="1" ref="O196" ca="1">IF(AND(input479[[#This Row],[Safe Part 1]],(MAX(ABS((INDIRECT(input479[[#This Row],[range2]]))-(INDIRECT(input479[[#This Row],[range1]])))))&lt;=3),1,0)</f>
        <v>0</v>
      </c>
    </row>
    <row r="197" spans="1:15" x14ac:dyDescent="0.35">
      <c r="A197">
        <v>46</v>
      </c>
      <c r="B197">
        <v>46</v>
      </c>
      <c r="C197">
        <v>41</v>
      </c>
      <c r="D197">
        <v>40</v>
      </c>
      <c r="E197">
        <v>34</v>
      </c>
      <c r="F197">
        <v>31</v>
      </c>
      <c r="G197">
        <v>32</v>
      </c>
      <c r="H197">
        <f>1</f>
        <v>1</v>
      </c>
      <c r="I197">
        <f>COUNTA(input479[[#This Row],[Column1.1]:[Column1.8]])</f>
        <v>7</v>
      </c>
      <c r="J197" t="str">
        <f>ADDRESS(ROW(),input479[[#This Row],[first col]]+1,4)&amp;":"&amp;ADDRESS(ROW(),input479[[#This Row],[lastcol]],4)</f>
        <v>B197:G197</v>
      </c>
      <c r="K197" t="str">
        <f>ADDRESS(ROW(),input479[[#This Row],[first col]],4)&amp;":"&amp;ADDRESS(ROW(),input479[[#This Row],[lastcol]]-1,4)</f>
        <v>A197:F197</v>
      </c>
      <c r="L197" t="b" cm="1">
        <f t="array" aca="1" ref="L197" ca="1">SUMPRODUCT(--(INDIRECT(input479[[#This Row],[range1]])&lt;INDIRECT(input479[[#This Row],[range2]])))=COUNT(INDIRECT(input479[[#This Row],[range1]]))</f>
        <v>0</v>
      </c>
      <c r="M197" t="b" cm="1">
        <f t="array" aca="1" ref="M197" ca="1">SUMPRODUCT(--(INDIRECT(input479[[#This Row],[range1]])&gt;INDIRECT(input479[[#This Row],[range2]])))=COUNT(INDIRECT(input479[[#This Row],[range1]]))</f>
        <v>0</v>
      </c>
      <c r="N197" t="b">
        <f ca="1">IF(AND(NOT(input479[[#This Row],[All DESC?]]),NOT(input479[[#This Row],[All ASC?]])),FALSE(),TRUE())</f>
        <v>0</v>
      </c>
      <c r="O197" cm="1">
        <f t="array" aca="1" ref="O197" ca="1">IF(AND(input479[[#This Row],[Safe Part 1]],(MAX(ABS((INDIRECT(input479[[#This Row],[range2]]))-(INDIRECT(input479[[#This Row],[range1]])))))&lt;=3),1,0)</f>
        <v>0</v>
      </c>
    </row>
    <row r="198" spans="1:15" x14ac:dyDescent="0.35">
      <c r="A198">
        <v>55</v>
      </c>
      <c r="B198">
        <v>55</v>
      </c>
      <c r="C198">
        <v>51</v>
      </c>
      <c r="D198">
        <v>50</v>
      </c>
      <c r="E198">
        <v>47</v>
      </c>
      <c r="F198">
        <v>41</v>
      </c>
      <c r="G198">
        <v>41</v>
      </c>
      <c r="H198">
        <f>1</f>
        <v>1</v>
      </c>
      <c r="I198">
        <f>COUNTA(input479[[#This Row],[Column1.1]:[Column1.8]])</f>
        <v>7</v>
      </c>
      <c r="J198" t="str">
        <f>ADDRESS(ROW(),input479[[#This Row],[first col]]+1,4)&amp;":"&amp;ADDRESS(ROW(),input479[[#This Row],[lastcol]],4)</f>
        <v>B198:G198</v>
      </c>
      <c r="K198" t="str">
        <f>ADDRESS(ROW(),input479[[#This Row],[first col]],4)&amp;":"&amp;ADDRESS(ROW(),input479[[#This Row],[lastcol]]-1,4)</f>
        <v>A198:F198</v>
      </c>
      <c r="L198" t="b" cm="1">
        <f t="array" aca="1" ref="L198" ca="1">SUMPRODUCT(--(INDIRECT(input479[[#This Row],[range1]])&lt;INDIRECT(input479[[#This Row],[range2]])))=COUNT(INDIRECT(input479[[#This Row],[range1]]))</f>
        <v>0</v>
      </c>
      <c r="M198" t="b" cm="1">
        <f t="array" aca="1" ref="M198" ca="1">SUMPRODUCT(--(INDIRECT(input479[[#This Row],[range1]])&gt;INDIRECT(input479[[#This Row],[range2]])))=COUNT(INDIRECT(input479[[#This Row],[range1]]))</f>
        <v>0</v>
      </c>
      <c r="N198" t="b">
        <f ca="1">IF(AND(NOT(input479[[#This Row],[All DESC?]]),NOT(input479[[#This Row],[All ASC?]])),FALSE(),TRUE())</f>
        <v>0</v>
      </c>
      <c r="O198" cm="1">
        <f t="array" aca="1" ref="O198" ca="1">IF(AND(input479[[#This Row],[Safe Part 1]],(MAX(ABS((INDIRECT(input479[[#This Row],[range2]]))-(INDIRECT(input479[[#This Row],[range1]])))))&lt;=3),1,0)</f>
        <v>0</v>
      </c>
    </row>
    <row r="199" spans="1:15" x14ac:dyDescent="0.35">
      <c r="A199">
        <v>66</v>
      </c>
      <c r="B199">
        <v>66</v>
      </c>
      <c r="C199">
        <v>64</v>
      </c>
      <c r="D199">
        <v>59</v>
      </c>
      <c r="E199">
        <v>55</v>
      </c>
      <c r="H199">
        <f>1</f>
        <v>1</v>
      </c>
      <c r="I199">
        <f>COUNTA(input479[[#This Row],[Column1.1]:[Column1.8]])</f>
        <v>5</v>
      </c>
      <c r="J199" t="str">
        <f>ADDRESS(ROW(),input479[[#This Row],[first col]]+1,4)&amp;":"&amp;ADDRESS(ROW(),input479[[#This Row],[lastcol]],4)</f>
        <v>B199:E199</v>
      </c>
      <c r="K199" t="str">
        <f>ADDRESS(ROW(),input479[[#This Row],[first col]],4)&amp;":"&amp;ADDRESS(ROW(),input479[[#This Row],[lastcol]]-1,4)</f>
        <v>A199:D199</v>
      </c>
      <c r="L199" t="b" cm="1">
        <f t="array" aca="1" ref="L199" ca="1">SUMPRODUCT(--(INDIRECT(input479[[#This Row],[range1]])&lt;INDIRECT(input479[[#This Row],[range2]])))=COUNT(INDIRECT(input479[[#This Row],[range1]]))</f>
        <v>0</v>
      </c>
      <c r="M199" t="b" cm="1">
        <f t="array" aca="1" ref="M199" ca="1">SUMPRODUCT(--(INDIRECT(input479[[#This Row],[range1]])&gt;INDIRECT(input479[[#This Row],[range2]])))=COUNT(INDIRECT(input479[[#This Row],[range1]]))</f>
        <v>0</v>
      </c>
      <c r="N199" t="b">
        <f ca="1">IF(AND(NOT(input479[[#This Row],[All DESC?]]),NOT(input479[[#This Row],[All ASC?]])),FALSE(),TRUE())</f>
        <v>0</v>
      </c>
      <c r="O199" cm="1">
        <f t="array" aca="1" ref="O199" ca="1">IF(AND(input479[[#This Row],[Safe Part 1]],(MAX(ABS((INDIRECT(input479[[#This Row],[range2]]))-(INDIRECT(input479[[#This Row],[range1]])))))&lt;=3),1,0)</f>
        <v>0</v>
      </c>
    </row>
    <row r="200" spans="1:15" x14ac:dyDescent="0.35">
      <c r="A200">
        <v>22</v>
      </c>
      <c r="B200">
        <v>22</v>
      </c>
      <c r="C200">
        <v>19</v>
      </c>
      <c r="D200">
        <v>17</v>
      </c>
      <c r="E200">
        <v>16</v>
      </c>
      <c r="F200">
        <v>10</v>
      </c>
      <c r="G200">
        <v>4</v>
      </c>
      <c r="H200">
        <f>1</f>
        <v>1</v>
      </c>
      <c r="I200">
        <f>COUNTA(input479[[#This Row],[Column1.1]:[Column1.8]])</f>
        <v>7</v>
      </c>
      <c r="J200" t="str">
        <f>ADDRESS(ROW(),input479[[#This Row],[first col]]+1,4)&amp;":"&amp;ADDRESS(ROW(),input479[[#This Row],[lastcol]],4)</f>
        <v>B200:G200</v>
      </c>
      <c r="K200" t="str">
        <f>ADDRESS(ROW(),input479[[#This Row],[first col]],4)&amp;":"&amp;ADDRESS(ROW(),input479[[#This Row],[lastcol]]-1,4)</f>
        <v>A200:F200</v>
      </c>
      <c r="L200" t="b" cm="1">
        <f t="array" aca="1" ref="L200" ca="1">SUMPRODUCT(--(INDIRECT(input479[[#This Row],[range1]])&lt;INDIRECT(input479[[#This Row],[range2]])))=COUNT(INDIRECT(input479[[#This Row],[range1]]))</f>
        <v>0</v>
      </c>
      <c r="M200" t="b" cm="1">
        <f t="array" aca="1" ref="M200" ca="1">SUMPRODUCT(--(INDIRECT(input479[[#This Row],[range1]])&gt;INDIRECT(input479[[#This Row],[range2]])))=COUNT(INDIRECT(input479[[#This Row],[range1]]))</f>
        <v>0</v>
      </c>
      <c r="N200" t="b">
        <f ca="1">IF(AND(NOT(input479[[#This Row],[All DESC?]]),NOT(input479[[#This Row],[All ASC?]])),FALSE(),TRUE())</f>
        <v>0</v>
      </c>
      <c r="O200" cm="1">
        <f t="array" aca="1" ref="O200" ca="1">IF(AND(input479[[#This Row],[Safe Part 1]],(MAX(ABS((INDIRECT(input479[[#This Row],[range2]]))-(INDIRECT(input479[[#This Row],[range1]])))))&lt;=3),1,0)</f>
        <v>0</v>
      </c>
    </row>
    <row r="201" spans="1:15" x14ac:dyDescent="0.35">
      <c r="A201">
        <v>17</v>
      </c>
      <c r="B201">
        <v>13</v>
      </c>
      <c r="C201">
        <v>7</v>
      </c>
      <c r="D201">
        <v>6</v>
      </c>
      <c r="E201">
        <v>4</v>
      </c>
      <c r="F201">
        <v>3</v>
      </c>
      <c r="H201">
        <f>1</f>
        <v>1</v>
      </c>
      <c r="I201">
        <f>COUNTA(input479[[#This Row],[Column1.1]:[Column1.8]])</f>
        <v>6</v>
      </c>
      <c r="J201" t="str">
        <f>ADDRESS(ROW(),input479[[#This Row],[first col]]+1,4)&amp;":"&amp;ADDRESS(ROW(),input479[[#This Row],[lastcol]],4)</f>
        <v>B201:F201</v>
      </c>
      <c r="K201" t="str">
        <f>ADDRESS(ROW(),input479[[#This Row],[first col]],4)&amp;":"&amp;ADDRESS(ROW(),input479[[#This Row],[lastcol]]-1,4)</f>
        <v>A201:E201</v>
      </c>
      <c r="L201" t="b" cm="1">
        <f t="array" aca="1" ref="L201" ca="1">SUMPRODUCT(--(INDIRECT(input479[[#This Row],[range1]])&lt;INDIRECT(input479[[#This Row],[range2]])))=COUNT(INDIRECT(input479[[#This Row],[range1]]))</f>
        <v>1</v>
      </c>
      <c r="M201" t="b" cm="1">
        <f t="array" aca="1" ref="M201" ca="1">SUMPRODUCT(--(INDIRECT(input479[[#This Row],[range1]])&gt;INDIRECT(input479[[#This Row],[range2]])))=COUNT(INDIRECT(input479[[#This Row],[range1]]))</f>
        <v>0</v>
      </c>
      <c r="N201" t="b">
        <f ca="1">IF(AND(NOT(input479[[#This Row],[All DESC?]]),NOT(input479[[#This Row],[All ASC?]])),FALSE(),TRUE())</f>
        <v>1</v>
      </c>
      <c r="O201" cm="1">
        <f t="array" aca="1" ref="O201" ca="1">IF(AND(input479[[#This Row],[Safe Part 1]],(MAX(ABS((INDIRECT(input479[[#This Row],[range2]]))-(INDIRECT(input479[[#This Row],[range1]])))))&lt;=3),1,0)</f>
        <v>0</v>
      </c>
    </row>
    <row r="202" spans="1:15" x14ac:dyDescent="0.35">
      <c r="A202">
        <v>25</v>
      </c>
      <c r="B202">
        <v>21</v>
      </c>
      <c r="C202">
        <v>18</v>
      </c>
      <c r="D202">
        <v>15</v>
      </c>
      <c r="E202">
        <v>14</v>
      </c>
      <c r="F202">
        <v>16</v>
      </c>
      <c r="H202">
        <f>1</f>
        <v>1</v>
      </c>
      <c r="I202">
        <f>COUNTA(input479[[#This Row],[Column1.1]:[Column1.8]])</f>
        <v>6</v>
      </c>
      <c r="J202" t="str">
        <f>ADDRESS(ROW(),input479[[#This Row],[first col]]+1,4)&amp;":"&amp;ADDRESS(ROW(),input479[[#This Row],[lastcol]],4)</f>
        <v>B202:F202</v>
      </c>
      <c r="K202" t="str">
        <f>ADDRESS(ROW(),input479[[#This Row],[first col]],4)&amp;":"&amp;ADDRESS(ROW(),input479[[#This Row],[lastcol]]-1,4)</f>
        <v>A202:E202</v>
      </c>
      <c r="L202" t="b" cm="1">
        <f t="array" aca="1" ref="L202" ca="1">SUMPRODUCT(--(INDIRECT(input479[[#This Row],[range1]])&lt;INDIRECT(input479[[#This Row],[range2]])))=COUNT(INDIRECT(input479[[#This Row],[range1]]))</f>
        <v>0</v>
      </c>
      <c r="M202" t="b" cm="1">
        <f t="array" aca="1" ref="M202" ca="1">SUMPRODUCT(--(INDIRECT(input479[[#This Row],[range1]])&gt;INDIRECT(input479[[#This Row],[range2]])))=COUNT(INDIRECT(input479[[#This Row],[range1]]))</f>
        <v>0</v>
      </c>
      <c r="N202" t="b">
        <f ca="1">IF(AND(NOT(input479[[#This Row],[All DESC?]]),NOT(input479[[#This Row],[All ASC?]])),FALSE(),TRUE())</f>
        <v>0</v>
      </c>
      <c r="O202" cm="1">
        <f t="array" aca="1" ref="O202" ca="1">IF(AND(input479[[#This Row],[Safe Part 1]],(MAX(ABS((INDIRECT(input479[[#This Row],[range2]]))-(INDIRECT(input479[[#This Row],[range1]])))))&lt;=3),1,0)</f>
        <v>0</v>
      </c>
    </row>
    <row r="203" spans="1:15" x14ac:dyDescent="0.35">
      <c r="A203">
        <v>38</v>
      </c>
      <c r="B203">
        <v>34</v>
      </c>
      <c r="C203">
        <v>28</v>
      </c>
      <c r="D203">
        <v>26</v>
      </c>
      <c r="E203">
        <v>25</v>
      </c>
      <c r="F203">
        <v>25</v>
      </c>
      <c r="H203">
        <f>1</f>
        <v>1</v>
      </c>
      <c r="I203">
        <f>COUNTA(input479[[#This Row],[Column1.1]:[Column1.8]])</f>
        <v>6</v>
      </c>
      <c r="J203" t="str">
        <f>ADDRESS(ROW(),input479[[#This Row],[first col]]+1,4)&amp;":"&amp;ADDRESS(ROW(),input479[[#This Row],[lastcol]],4)</f>
        <v>B203:F203</v>
      </c>
      <c r="K203" t="str">
        <f>ADDRESS(ROW(),input479[[#This Row],[first col]],4)&amp;":"&amp;ADDRESS(ROW(),input479[[#This Row],[lastcol]]-1,4)</f>
        <v>A203:E203</v>
      </c>
      <c r="L203" t="b" cm="1">
        <f t="array" aca="1" ref="L203" ca="1">SUMPRODUCT(--(INDIRECT(input479[[#This Row],[range1]])&lt;INDIRECT(input479[[#This Row],[range2]])))=COUNT(INDIRECT(input479[[#This Row],[range1]]))</f>
        <v>0</v>
      </c>
      <c r="M203" t="b" cm="1">
        <f t="array" aca="1" ref="M203" ca="1">SUMPRODUCT(--(INDIRECT(input479[[#This Row],[range1]])&gt;INDIRECT(input479[[#This Row],[range2]])))=COUNT(INDIRECT(input479[[#This Row],[range1]]))</f>
        <v>0</v>
      </c>
      <c r="N203" t="b">
        <f ca="1">IF(AND(NOT(input479[[#This Row],[All DESC?]]),NOT(input479[[#This Row],[All ASC?]])),FALSE(),TRUE())</f>
        <v>0</v>
      </c>
      <c r="O203" cm="1">
        <f t="array" aca="1" ref="O203" ca="1">IF(AND(input479[[#This Row],[Safe Part 1]],(MAX(ABS((INDIRECT(input479[[#This Row],[range2]]))-(INDIRECT(input479[[#This Row],[range1]])))))&lt;=3),1,0)</f>
        <v>0</v>
      </c>
    </row>
    <row r="204" spans="1:15" x14ac:dyDescent="0.35">
      <c r="A204">
        <v>75</v>
      </c>
      <c r="B204">
        <v>71</v>
      </c>
      <c r="C204">
        <v>67</v>
      </c>
      <c r="D204">
        <v>64</v>
      </c>
      <c r="E204">
        <v>62</v>
      </c>
      <c r="F204">
        <v>60</v>
      </c>
      <c r="G204">
        <v>56</v>
      </c>
      <c r="H204">
        <f>1</f>
        <v>1</v>
      </c>
      <c r="I204">
        <f>COUNTA(input479[[#This Row],[Column1.1]:[Column1.8]])</f>
        <v>7</v>
      </c>
      <c r="J204" t="str">
        <f>ADDRESS(ROW(),input479[[#This Row],[first col]]+1,4)&amp;":"&amp;ADDRESS(ROW(),input479[[#This Row],[lastcol]],4)</f>
        <v>B204:G204</v>
      </c>
      <c r="K204" t="str">
        <f>ADDRESS(ROW(),input479[[#This Row],[first col]],4)&amp;":"&amp;ADDRESS(ROW(),input479[[#This Row],[lastcol]]-1,4)</f>
        <v>A204:F204</v>
      </c>
      <c r="L204" t="b" cm="1">
        <f t="array" aca="1" ref="L204" ca="1">SUMPRODUCT(--(INDIRECT(input479[[#This Row],[range1]])&lt;INDIRECT(input479[[#This Row],[range2]])))=COUNT(INDIRECT(input479[[#This Row],[range1]]))</f>
        <v>1</v>
      </c>
      <c r="M204" t="b" cm="1">
        <f t="array" aca="1" ref="M204" ca="1">SUMPRODUCT(--(INDIRECT(input479[[#This Row],[range1]])&gt;INDIRECT(input479[[#This Row],[range2]])))=COUNT(INDIRECT(input479[[#This Row],[range1]]))</f>
        <v>0</v>
      </c>
      <c r="N204" t="b">
        <f ca="1">IF(AND(NOT(input479[[#This Row],[All DESC?]]),NOT(input479[[#This Row],[All ASC?]])),FALSE(),TRUE())</f>
        <v>1</v>
      </c>
      <c r="O204" cm="1">
        <f t="array" aca="1" ref="O204" ca="1">IF(AND(input479[[#This Row],[Safe Part 1]],(MAX(ABS((INDIRECT(input479[[#This Row],[range2]]))-(INDIRECT(input479[[#This Row],[range1]])))))&lt;=3),1,0)</f>
        <v>0</v>
      </c>
    </row>
    <row r="205" spans="1:15" x14ac:dyDescent="0.35">
      <c r="A205">
        <v>83</v>
      </c>
      <c r="B205">
        <v>79</v>
      </c>
      <c r="C205">
        <v>73</v>
      </c>
      <c r="D205">
        <v>72</v>
      </c>
      <c r="E205">
        <v>70</v>
      </c>
      <c r="F205">
        <v>69</v>
      </c>
      <c r="G205">
        <v>64</v>
      </c>
      <c r="H205">
        <f>1</f>
        <v>1</v>
      </c>
      <c r="I205">
        <f>COUNTA(input479[[#This Row],[Column1.1]:[Column1.8]])</f>
        <v>7</v>
      </c>
      <c r="J205" t="str">
        <f>ADDRESS(ROW(),input479[[#This Row],[first col]]+1,4)&amp;":"&amp;ADDRESS(ROW(),input479[[#This Row],[lastcol]],4)</f>
        <v>B205:G205</v>
      </c>
      <c r="K205" t="str">
        <f>ADDRESS(ROW(),input479[[#This Row],[first col]],4)&amp;":"&amp;ADDRESS(ROW(),input479[[#This Row],[lastcol]]-1,4)</f>
        <v>A205:F205</v>
      </c>
      <c r="L205" t="b" cm="1">
        <f t="array" aca="1" ref="L205" ca="1">SUMPRODUCT(--(INDIRECT(input479[[#This Row],[range1]])&lt;INDIRECT(input479[[#This Row],[range2]])))=COUNT(INDIRECT(input479[[#This Row],[range1]]))</f>
        <v>1</v>
      </c>
      <c r="M205" t="b" cm="1">
        <f t="array" aca="1" ref="M205" ca="1">SUMPRODUCT(--(INDIRECT(input479[[#This Row],[range1]])&gt;INDIRECT(input479[[#This Row],[range2]])))=COUNT(INDIRECT(input479[[#This Row],[range1]]))</f>
        <v>0</v>
      </c>
      <c r="N205" t="b">
        <f ca="1">IF(AND(NOT(input479[[#This Row],[All DESC?]]),NOT(input479[[#This Row],[All ASC?]])),FALSE(),TRUE())</f>
        <v>1</v>
      </c>
      <c r="O205" cm="1">
        <f t="array" aca="1" ref="O205" ca="1">IF(AND(input479[[#This Row],[Safe Part 1]],(MAX(ABS((INDIRECT(input479[[#This Row],[range2]]))-(INDIRECT(input479[[#This Row],[range1]])))))&lt;=3),1,0)</f>
        <v>0</v>
      </c>
    </row>
    <row r="206" spans="1:15" x14ac:dyDescent="0.35">
      <c r="A206">
        <v>51</v>
      </c>
      <c r="B206">
        <v>47</v>
      </c>
      <c r="C206">
        <v>45</v>
      </c>
      <c r="D206">
        <v>42</v>
      </c>
      <c r="E206">
        <v>41</v>
      </c>
      <c r="H206">
        <f>1</f>
        <v>1</v>
      </c>
      <c r="I206">
        <f>COUNTA(input479[[#This Row],[Column1.1]:[Column1.8]])</f>
        <v>5</v>
      </c>
      <c r="J206" t="str">
        <f>ADDRESS(ROW(),input479[[#This Row],[first col]]+1,4)&amp;":"&amp;ADDRESS(ROW(),input479[[#This Row],[lastcol]],4)</f>
        <v>B206:E206</v>
      </c>
      <c r="K206" t="str">
        <f>ADDRESS(ROW(),input479[[#This Row],[first col]],4)&amp;":"&amp;ADDRESS(ROW(),input479[[#This Row],[lastcol]]-1,4)</f>
        <v>A206:D206</v>
      </c>
      <c r="L206" t="b" cm="1">
        <f t="array" aca="1" ref="L206" ca="1">SUMPRODUCT(--(INDIRECT(input479[[#This Row],[range1]])&lt;INDIRECT(input479[[#This Row],[range2]])))=COUNT(INDIRECT(input479[[#This Row],[range1]]))</f>
        <v>1</v>
      </c>
      <c r="M206" t="b" cm="1">
        <f t="array" aca="1" ref="M206" ca="1">SUMPRODUCT(--(INDIRECT(input479[[#This Row],[range1]])&gt;INDIRECT(input479[[#This Row],[range2]])))=COUNT(INDIRECT(input479[[#This Row],[range1]]))</f>
        <v>0</v>
      </c>
      <c r="N206" t="b">
        <f ca="1">IF(AND(NOT(input479[[#This Row],[All DESC?]]),NOT(input479[[#This Row],[All ASC?]])),FALSE(),TRUE())</f>
        <v>1</v>
      </c>
      <c r="O206" cm="1">
        <f t="array" aca="1" ref="O206" ca="1">IF(AND(input479[[#This Row],[Safe Part 1]],(MAX(ABS((INDIRECT(input479[[#This Row],[range2]]))-(INDIRECT(input479[[#This Row],[range1]])))))&lt;=3),1,0)</f>
        <v>0</v>
      </c>
    </row>
    <row r="207" spans="1:15" x14ac:dyDescent="0.35">
      <c r="A207">
        <v>46</v>
      </c>
      <c r="B207">
        <v>42</v>
      </c>
      <c r="C207">
        <v>42</v>
      </c>
      <c r="D207">
        <v>45</v>
      </c>
      <c r="H207">
        <f>1</f>
        <v>1</v>
      </c>
      <c r="I207">
        <f>COUNTA(input479[[#This Row],[Column1.1]:[Column1.8]])</f>
        <v>4</v>
      </c>
      <c r="J207" t="str">
        <f>ADDRESS(ROW(),input479[[#This Row],[first col]]+1,4)&amp;":"&amp;ADDRESS(ROW(),input479[[#This Row],[lastcol]],4)</f>
        <v>B207:D207</v>
      </c>
      <c r="K207" t="str">
        <f>ADDRESS(ROW(),input479[[#This Row],[first col]],4)&amp;":"&amp;ADDRESS(ROW(),input479[[#This Row],[lastcol]]-1,4)</f>
        <v>A207:C207</v>
      </c>
      <c r="L207" t="b" cm="1">
        <f t="array" aca="1" ref="L207" ca="1">SUMPRODUCT(--(INDIRECT(input479[[#This Row],[range1]])&lt;INDIRECT(input479[[#This Row],[range2]])))=COUNT(INDIRECT(input479[[#This Row],[range1]]))</f>
        <v>0</v>
      </c>
      <c r="M207" t="b" cm="1">
        <f t="array" aca="1" ref="M207" ca="1">SUMPRODUCT(--(INDIRECT(input479[[#This Row],[range1]])&gt;INDIRECT(input479[[#This Row],[range2]])))=COUNT(INDIRECT(input479[[#This Row],[range1]]))</f>
        <v>0</v>
      </c>
      <c r="N207" t="b">
        <f ca="1">IF(AND(NOT(input479[[#This Row],[All DESC?]]),NOT(input479[[#This Row],[All ASC?]])),FALSE(),TRUE())</f>
        <v>0</v>
      </c>
      <c r="O207" cm="1">
        <f t="array" aca="1" ref="O207" ca="1">IF(AND(input479[[#This Row],[Safe Part 1]],(MAX(ABS((INDIRECT(input479[[#This Row],[range2]]))-(INDIRECT(input479[[#This Row],[range1]])))))&lt;=3),1,0)</f>
        <v>0</v>
      </c>
    </row>
    <row r="208" spans="1:15" x14ac:dyDescent="0.35">
      <c r="A208">
        <v>89</v>
      </c>
      <c r="B208">
        <v>85</v>
      </c>
      <c r="C208">
        <v>86</v>
      </c>
      <c r="D208">
        <v>84</v>
      </c>
      <c r="E208">
        <v>81</v>
      </c>
      <c r="F208">
        <v>80</v>
      </c>
      <c r="G208">
        <v>80</v>
      </c>
      <c r="H208">
        <f>1</f>
        <v>1</v>
      </c>
      <c r="I208">
        <f>COUNTA(input479[[#This Row],[Column1.1]:[Column1.8]])</f>
        <v>7</v>
      </c>
      <c r="J208" t="str">
        <f>ADDRESS(ROW(),input479[[#This Row],[first col]]+1,4)&amp;":"&amp;ADDRESS(ROW(),input479[[#This Row],[lastcol]],4)</f>
        <v>B208:G208</v>
      </c>
      <c r="K208" t="str">
        <f>ADDRESS(ROW(),input479[[#This Row],[first col]],4)&amp;":"&amp;ADDRESS(ROW(),input479[[#This Row],[lastcol]]-1,4)</f>
        <v>A208:F208</v>
      </c>
      <c r="L208" t="b" cm="1">
        <f t="array" aca="1" ref="L208" ca="1">SUMPRODUCT(--(INDIRECT(input479[[#This Row],[range1]])&lt;INDIRECT(input479[[#This Row],[range2]])))=COUNT(INDIRECT(input479[[#This Row],[range1]]))</f>
        <v>0</v>
      </c>
      <c r="M208" t="b" cm="1">
        <f t="array" aca="1" ref="M208" ca="1">SUMPRODUCT(--(INDIRECT(input479[[#This Row],[range1]])&gt;INDIRECT(input479[[#This Row],[range2]])))=COUNT(INDIRECT(input479[[#This Row],[range1]]))</f>
        <v>0</v>
      </c>
      <c r="N208" t="b">
        <f ca="1">IF(AND(NOT(input479[[#This Row],[All DESC?]]),NOT(input479[[#This Row],[All ASC?]])),FALSE(),TRUE())</f>
        <v>0</v>
      </c>
      <c r="O208" cm="1">
        <f t="array" aca="1" ref="O208" ca="1">IF(AND(input479[[#This Row],[Safe Part 1]],(MAX(ABS((INDIRECT(input479[[#This Row],[range2]]))-(INDIRECT(input479[[#This Row],[range1]])))))&lt;=3),1,0)</f>
        <v>0</v>
      </c>
    </row>
    <row r="209" spans="1:15" x14ac:dyDescent="0.35">
      <c r="A209">
        <v>23</v>
      </c>
      <c r="B209">
        <v>19</v>
      </c>
      <c r="C209">
        <v>14</v>
      </c>
      <c r="D209">
        <v>15</v>
      </c>
      <c r="E209">
        <v>11</v>
      </c>
      <c r="H209">
        <f>1</f>
        <v>1</v>
      </c>
      <c r="I209">
        <f>COUNTA(input479[[#This Row],[Column1.1]:[Column1.8]])</f>
        <v>5</v>
      </c>
      <c r="J209" t="str">
        <f>ADDRESS(ROW(),input479[[#This Row],[first col]]+1,4)&amp;":"&amp;ADDRESS(ROW(),input479[[#This Row],[lastcol]],4)</f>
        <v>B209:E209</v>
      </c>
      <c r="K209" t="str">
        <f>ADDRESS(ROW(),input479[[#This Row],[first col]],4)&amp;":"&amp;ADDRESS(ROW(),input479[[#This Row],[lastcol]]-1,4)</f>
        <v>A209:D209</v>
      </c>
      <c r="L209" t="b" cm="1">
        <f t="array" aca="1" ref="L209" ca="1">SUMPRODUCT(--(INDIRECT(input479[[#This Row],[range1]])&lt;INDIRECT(input479[[#This Row],[range2]])))=COUNT(INDIRECT(input479[[#This Row],[range1]]))</f>
        <v>0</v>
      </c>
      <c r="M209" t="b" cm="1">
        <f t="array" aca="1" ref="M209" ca="1">SUMPRODUCT(--(INDIRECT(input479[[#This Row],[range1]])&gt;INDIRECT(input479[[#This Row],[range2]])))=COUNT(INDIRECT(input479[[#This Row],[range1]]))</f>
        <v>0</v>
      </c>
      <c r="N209" t="b">
        <f ca="1">IF(AND(NOT(input479[[#This Row],[All DESC?]]),NOT(input479[[#This Row],[All ASC?]])),FALSE(),TRUE())</f>
        <v>0</v>
      </c>
      <c r="O209" cm="1">
        <f t="array" aca="1" ref="O209" ca="1">IF(AND(input479[[#This Row],[Safe Part 1]],(MAX(ABS((INDIRECT(input479[[#This Row],[range2]]))-(INDIRECT(input479[[#This Row],[range1]])))))&lt;=3),1,0)</f>
        <v>0</v>
      </c>
    </row>
    <row r="210" spans="1:15" x14ac:dyDescent="0.35">
      <c r="A210">
        <v>61</v>
      </c>
      <c r="B210">
        <v>57</v>
      </c>
      <c r="C210">
        <v>57</v>
      </c>
      <c r="D210">
        <v>56</v>
      </c>
      <c r="E210">
        <v>54</v>
      </c>
      <c r="F210">
        <v>49</v>
      </c>
      <c r="H210">
        <f>1</f>
        <v>1</v>
      </c>
      <c r="I210">
        <f>COUNTA(input479[[#This Row],[Column1.1]:[Column1.8]])</f>
        <v>6</v>
      </c>
      <c r="J210" t="str">
        <f>ADDRESS(ROW(),input479[[#This Row],[first col]]+1,4)&amp;":"&amp;ADDRESS(ROW(),input479[[#This Row],[lastcol]],4)</f>
        <v>B210:F210</v>
      </c>
      <c r="K210" t="str">
        <f>ADDRESS(ROW(),input479[[#This Row],[first col]],4)&amp;":"&amp;ADDRESS(ROW(),input479[[#This Row],[lastcol]]-1,4)</f>
        <v>A210:E210</v>
      </c>
      <c r="L210" t="b" cm="1">
        <f t="array" aca="1" ref="L210" ca="1">SUMPRODUCT(--(INDIRECT(input479[[#This Row],[range1]])&lt;INDIRECT(input479[[#This Row],[range2]])))=COUNT(INDIRECT(input479[[#This Row],[range1]]))</f>
        <v>0</v>
      </c>
      <c r="M210" t="b" cm="1">
        <f t="array" aca="1" ref="M210" ca="1">SUMPRODUCT(--(INDIRECT(input479[[#This Row],[range1]])&gt;INDIRECT(input479[[#This Row],[range2]])))=COUNT(INDIRECT(input479[[#This Row],[range1]]))</f>
        <v>0</v>
      </c>
      <c r="N210" t="b">
        <f ca="1">IF(AND(NOT(input479[[#This Row],[All DESC?]]),NOT(input479[[#This Row],[All ASC?]])),FALSE(),TRUE())</f>
        <v>0</v>
      </c>
      <c r="O210" cm="1">
        <f t="array" aca="1" ref="O210" ca="1">IF(AND(input479[[#This Row],[Safe Part 1]],(MAX(ABS((INDIRECT(input479[[#This Row],[range2]]))-(INDIRECT(input479[[#This Row],[range1]])))))&lt;=3),1,0)</f>
        <v>0</v>
      </c>
    </row>
    <row r="211" spans="1:15" x14ac:dyDescent="0.35">
      <c r="A211">
        <v>85</v>
      </c>
      <c r="B211">
        <v>81</v>
      </c>
      <c r="C211">
        <v>80</v>
      </c>
      <c r="D211">
        <v>79</v>
      </c>
      <c r="E211">
        <v>77</v>
      </c>
      <c r="F211">
        <v>74</v>
      </c>
      <c r="H211">
        <f>1</f>
        <v>1</v>
      </c>
      <c r="I211">
        <f>COUNTA(input479[[#This Row],[Column1.1]:[Column1.8]])</f>
        <v>6</v>
      </c>
      <c r="J211" t="str">
        <f>ADDRESS(ROW(),input479[[#This Row],[first col]]+1,4)&amp;":"&amp;ADDRESS(ROW(),input479[[#This Row],[lastcol]],4)</f>
        <v>B211:F211</v>
      </c>
      <c r="K211" t="str">
        <f>ADDRESS(ROW(),input479[[#This Row],[first col]],4)&amp;":"&amp;ADDRESS(ROW(),input479[[#This Row],[lastcol]]-1,4)</f>
        <v>A211:E211</v>
      </c>
      <c r="L211" t="b" cm="1">
        <f t="array" aca="1" ref="L211" ca="1">SUMPRODUCT(--(INDIRECT(input479[[#This Row],[range1]])&lt;INDIRECT(input479[[#This Row],[range2]])))=COUNT(INDIRECT(input479[[#This Row],[range1]]))</f>
        <v>1</v>
      </c>
      <c r="M211" t="b" cm="1">
        <f t="array" aca="1" ref="M211" ca="1">SUMPRODUCT(--(INDIRECT(input479[[#This Row],[range1]])&gt;INDIRECT(input479[[#This Row],[range2]])))=COUNT(INDIRECT(input479[[#This Row],[range1]]))</f>
        <v>0</v>
      </c>
      <c r="N211" t="b">
        <f ca="1">IF(AND(NOT(input479[[#This Row],[All DESC?]]),NOT(input479[[#This Row],[All ASC?]])),FALSE(),TRUE())</f>
        <v>1</v>
      </c>
      <c r="O211" cm="1">
        <f t="array" aca="1" ref="O211" ca="1">IF(AND(input479[[#This Row],[Safe Part 1]],(MAX(ABS((INDIRECT(input479[[#This Row],[range2]]))-(INDIRECT(input479[[#This Row],[range1]])))))&lt;=3),1,0)</f>
        <v>0</v>
      </c>
    </row>
    <row r="212" spans="1:15" x14ac:dyDescent="0.35">
      <c r="A212">
        <v>12</v>
      </c>
      <c r="B212">
        <v>8</v>
      </c>
      <c r="C212">
        <v>5</v>
      </c>
      <c r="D212">
        <v>3</v>
      </c>
      <c r="E212">
        <v>2</v>
      </c>
      <c r="F212">
        <v>2</v>
      </c>
      <c r="G212">
        <v>5</v>
      </c>
      <c r="H212">
        <f>1</f>
        <v>1</v>
      </c>
      <c r="I212">
        <f>COUNTA(input479[[#This Row],[Column1.1]:[Column1.8]])</f>
        <v>7</v>
      </c>
      <c r="J212" t="str">
        <f>ADDRESS(ROW(),input479[[#This Row],[first col]]+1,4)&amp;":"&amp;ADDRESS(ROW(),input479[[#This Row],[lastcol]],4)</f>
        <v>B212:G212</v>
      </c>
      <c r="K212" t="str">
        <f>ADDRESS(ROW(),input479[[#This Row],[first col]],4)&amp;":"&amp;ADDRESS(ROW(),input479[[#This Row],[lastcol]]-1,4)</f>
        <v>A212:F212</v>
      </c>
      <c r="L212" t="b" cm="1">
        <f t="array" aca="1" ref="L212" ca="1">SUMPRODUCT(--(INDIRECT(input479[[#This Row],[range1]])&lt;INDIRECT(input479[[#This Row],[range2]])))=COUNT(INDIRECT(input479[[#This Row],[range1]]))</f>
        <v>0</v>
      </c>
      <c r="M212" t="b" cm="1">
        <f t="array" aca="1" ref="M212" ca="1">SUMPRODUCT(--(INDIRECT(input479[[#This Row],[range1]])&gt;INDIRECT(input479[[#This Row],[range2]])))=COUNT(INDIRECT(input479[[#This Row],[range1]]))</f>
        <v>0</v>
      </c>
      <c r="N212" t="b">
        <f ca="1">IF(AND(NOT(input479[[#This Row],[All DESC?]]),NOT(input479[[#This Row],[All ASC?]])),FALSE(),TRUE())</f>
        <v>0</v>
      </c>
      <c r="O212" cm="1">
        <f t="array" aca="1" ref="O212" ca="1">IF(AND(input479[[#This Row],[Safe Part 1]],(MAX(ABS((INDIRECT(input479[[#This Row],[range2]]))-(INDIRECT(input479[[#This Row],[range1]])))))&lt;=3),1,0)</f>
        <v>0</v>
      </c>
    </row>
    <row r="213" spans="1:15" x14ac:dyDescent="0.35">
      <c r="A213">
        <v>97</v>
      </c>
      <c r="B213">
        <v>93</v>
      </c>
      <c r="C213">
        <v>90</v>
      </c>
      <c r="D213">
        <v>89</v>
      </c>
      <c r="E213">
        <v>89</v>
      </c>
      <c r="H213">
        <f>1</f>
        <v>1</v>
      </c>
      <c r="I213">
        <f>COUNTA(input479[[#This Row],[Column1.1]:[Column1.8]])</f>
        <v>5</v>
      </c>
      <c r="J213" t="str">
        <f>ADDRESS(ROW(),input479[[#This Row],[first col]]+1,4)&amp;":"&amp;ADDRESS(ROW(),input479[[#This Row],[lastcol]],4)</f>
        <v>B213:E213</v>
      </c>
      <c r="K213" t="str">
        <f>ADDRESS(ROW(),input479[[#This Row],[first col]],4)&amp;":"&amp;ADDRESS(ROW(),input479[[#This Row],[lastcol]]-1,4)</f>
        <v>A213:D213</v>
      </c>
      <c r="L213" t="b" cm="1">
        <f t="array" aca="1" ref="L213" ca="1">SUMPRODUCT(--(INDIRECT(input479[[#This Row],[range1]])&lt;INDIRECT(input479[[#This Row],[range2]])))=COUNT(INDIRECT(input479[[#This Row],[range1]]))</f>
        <v>0</v>
      </c>
      <c r="M213" t="b" cm="1">
        <f t="array" aca="1" ref="M213" ca="1">SUMPRODUCT(--(INDIRECT(input479[[#This Row],[range1]])&gt;INDIRECT(input479[[#This Row],[range2]])))=COUNT(INDIRECT(input479[[#This Row],[range1]]))</f>
        <v>0</v>
      </c>
      <c r="N213" t="b">
        <f ca="1">IF(AND(NOT(input479[[#This Row],[All DESC?]]),NOT(input479[[#This Row],[All ASC?]])),FALSE(),TRUE())</f>
        <v>0</v>
      </c>
      <c r="O213" cm="1">
        <f t="array" aca="1" ref="O213" ca="1">IF(AND(input479[[#This Row],[Safe Part 1]],(MAX(ABS((INDIRECT(input479[[#This Row],[range2]]))-(INDIRECT(input479[[#This Row],[range1]])))))&lt;=3),1,0)</f>
        <v>0</v>
      </c>
    </row>
    <row r="214" spans="1:15" x14ac:dyDescent="0.35">
      <c r="A214">
        <v>75</v>
      </c>
      <c r="B214">
        <v>71</v>
      </c>
      <c r="C214">
        <v>67</v>
      </c>
      <c r="D214">
        <v>67</v>
      </c>
      <c r="E214">
        <v>64</v>
      </c>
      <c r="F214">
        <v>60</v>
      </c>
      <c r="H214">
        <f>1</f>
        <v>1</v>
      </c>
      <c r="I214">
        <f>COUNTA(input479[[#This Row],[Column1.1]:[Column1.8]])</f>
        <v>6</v>
      </c>
      <c r="J214" t="str">
        <f>ADDRESS(ROW(),input479[[#This Row],[first col]]+1,4)&amp;":"&amp;ADDRESS(ROW(),input479[[#This Row],[lastcol]],4)</f>
        <v>B214:F214</v>
      </c>
      <c r="K214" t="str">
        <f>ADDRESS(ROW(),input479[[#This Row],[first col]],4)&amp;":"&amp;ADDRESS(ROW(),input479[[#This Row],[lastcol]]-1,4)</f>
        <v>A214:E214</v>
      </c>
      <c r="L214" t="b" cm="1">
        <f t="array" aca="1" ref="L214" ca="1">SUMPRODUCT(--(INDIRECT(input479[[#This Row],[range1]])&lt;INDIRECT(input479[[#This Row],[range2]])))=COUNT(INDIRECT(input479[[#This Row],[range1]]))</f>
        <v>0</v>
      </c>
      <c r="M214" t="b" cm="1">
        <f t="array" aca="1" ref="M214" ca="1">SUMPRODUCT(--(INDIRECT(input479[[#This Row],[range1]])&gt;INDIRECT(input479[[#This Row],[range2]])))=COUNT(INDIRECT(input479[[#This Row],[range1]]))</f>
        <v>0</v>
      </c>
      <c r="N214" t="b">
        <f ca="1">IF(AND(NOT(input479[[#This Row],[All DESC?]]),NOT(input479[[#This Row],[All ASC?]])),FALSE(),TRUE())</f>
        <v>0</v>
      </c>
      <c r="O214" cm="1">
        <f t="array" aca="1" ref="O214" ca="1">IF(AND(input479[[#This Row],[Safe Part 1]],(MAX(ABS((INDIRECT(input479[[#This Row],[range2]]))-(INDIRECT(input479[[#This Row],[range1]])))))&lt;=3),1,0)</f>
        <v>0</v>
      </c>
    </row>
    <row r="215" spans="1:15" x14ac:dyDescent="0.35">
      <c r="A215">
        <v>36</v>
      </c>
      <c r="B215">
        <v>32</v>
      </c>
      <c r="C215">
        <v>29</v>
      </c>
      <c r="D215">
        <v>28</v>
      </c>
      <c r="E215">
        <v>21</v>
      </c>
      <c r="H215">
        <f>1</f>
        <v>1</v>
      </c>
      <c r="I215">
        <f>COUNTA(input479[[#This Row],[Column1.1]:[Column1.8]])</f>
        <v>5</v>
      </c>
      <c r="J215" t="str">
        <f>ADDRESS(ROW(),input479[[#This Row],[first col]]+1,4)&amp;":"&amp;ADDRESS(ROW(),input479[[#This Row],[lastcol]],4)</f>
        <v>B215:E215</v>
      </c>
      <c r="K215" t="str">
        <f>ADDRESS(ROW(),input479[[#This Row],[first col]],4)&amp;":"&amp;ADDRESS(ROW(),input479[[#This Row],[lastcol]]-1,4)</f>
        <v>A215:D215</v>
      </c>
      <c r="L215" t="b" cm="1">
        <f t="array" aca="1" ref="L215" ca="1">SUMPRODUCT(--(INDIRECT(input479[[#This Row],[range1]])&lt;INDIRECT(input479[[#This Row],[range2]])))=COUNT(INDIRECT(input479[[#This Row],[range1]]))</f>
        <v>1</v>
      </c>
      <c r="M215" t="b" cm="1">
        <f t="array" aca="1" ref="M215" ca="1">SUMPRODUCT(--(INDIRECT(input479[[#This Row],[range1]])&gt;INDIRECT(input479[[#This Row],[range2]])))=COUNT(INDIRECT(input479[[#This Row],[range1]]))</f>
        <v>0</v>
      </c>
      <c r="N215" t="b">
        <f ca="1">IF(AND(NOT(input479[[#This Row],[All DESC?]]),NOT(input479[[#This Row],[All ASC?]])),FALSE(),TRUE())</f>
        <v>1</v>
      </c>
      <c r="O215" cm="1">
        <f t="array" aca="1" ref="O215" ca="1">IF(AND(input479[[#This Row],[Safe Part 1]],(MAX(ABS((INDIRECT(input479[[#This Row],[range2]]))-(INDIRECT(input479[[#This Row],[range1]])))))&lt;=3),1,0)</f>
        <v>0</v>
      </c>
    </row>
    <row r="216" spans="1:15" x14ac:dyDescent="0.35">
      <c r="A216">
        <v>40</v>
      </c>
      <c r="B216">
        <v>36</v>
      </c>
      <c r="C216">
        <v>32</v>
      </c>
      <c r="D216">
        <v>29</v>
      </c>
      <c r="E216">
        <v>25</v>
      </c>
      <c r="F216">
        <v>24</v>
      </c>
      <c r="G216">
        <v>22</v>
      </c>
      <c r="H216">
        <f>1</f>
        <v>1</v>
      </c>
      <c r="I216">
        <f>COUNTA(input479[[#This Row],[Column1.1]:[Column1.8]])</f>
        <v>7</v>
      </c>
      <c r="J216" t="str">
        <f>ADDRESS(ROW(),input479[[#This Row],[first col]]+1,4)&amp;":"&amp;ADDRESS(ROW(),input479[[#This Row],[lastcol]],4)</f>
        <v>B216:G216</v>
      </c>
      <c r="K216" t="str">
        <f>ADDRESS(ROW(),input479[[#This Row],[first col]],4)&amp;":"&amp;ADDRESS(ROW(),input479[[#This Row],[lastcol]]-1,4)</f>
        <v>A216:F216</v>
      </c>
      <c r="L216" t="b" cm="1">
        <f t="array" aca="1" ref="L216" ca="1">SUMPRODUCT(--(INDIRECT(input479[[#This Row],[range1]])&lt;INDIRECT(input479[[#This Row],[range2]])))=COUNT(INDIRECT(input479[[#This Row],[range1]]))</f>
        <v>1</v>
      </c>
      <c r="M216" t="b" cm="1">
        <f t="array" aca="1" ref="M216" ca="1">SUMPRODUCT(--(INDIRECT(input479[[#This Row],[range1]])&gt;INDIRECT(input479[[#This Row],[range2]])))=COUNT(INDIRECT(input479[[#This Row],[range1]]))</f>
        <v>0</v>
      </c>
      <c r="N216" t="b">
        <f ca="1">IF(AND(NOT(input479[[#This Row],[All DESC?]]),NOT(input479[[#This Row],[All ASC?]])),FALSE(),TRUE())</f>
        <v>1</v>
      </c>
      <c r="O216" cm="1">
        <f t="array" aca="1" ref="O216" ca="1">IF(AND(input479[[#This Row],[Safe Part 1]],(MAX(ABS((INDIRECT(input479[[#This Row],[range2]]))-(INDIRECT(input479[[#This Row],[range1]])))))&lt;=3),1,0)</f>
        <v>0</v>
      </c>
    </row>
    <row r="217" spans="1:15" x14ac:dyDescent="0.35">
      <c r="A217">
        <v>98</v>
      </c>
      <c r="B217">
        <v>94</v>
      </c>
      <c r="C217">
        <v>89</v>
      </c>
      <c r="D217">
        <v>88</v>
      </c>
      <c r="E217">
        <v>85</v>
      </c>
      <c r="F217">
        <v>87</v>
      </c>
      <c r="H217">
        <f>1</f>
        <v>1</v>
      </c>
      <c r="I217">
        <f>COUNTA(input479[[#This Row],[Column1.1]:[Column1.8]])</f>
        <v>6</v>
      </c>
      <c r="J217" t="str">
        <f>ADDRESS(ROW(),input479[[#This Row],[first col]]+1,4)&amp;":"&amp;ADDRESS(ROW(),input479[[#This Row],[lastcol]],4)</f>
        <v>B217:F217</v>
      </c>
      <c r="K217" t="str">
        <f>ADDRESS(ROW(),input479[[#This Row],[first col]],4)&amp;":"&amp;ADDRESS(ROW(),input479[[#This Row],[lastcol]]-1,4)</f>
        <v>A217:E217</v>
      </c>
      <c r="L217" t="b" cm="1">
        <f t="array" aca="1" ref="L217" ca="1">SUMPRODUCT(--(INDIRECT(input479[[#This Row],[range1]])&lt;INDIRECT(input479[[#This Row],[range2]])))=COUNT(INDIRECT(input479[[#This Row],[range1]]))</f>
        <v>0</v>
      </c>
      <c r="M217" t="b" cm="1">
        <f t="array" aca="1" ref="M217" ca="1">SUMPRODUCT(--(INDIRECT(input479[[#This Row],[range1]])&gt;INDIRECT(input479[[#This Row],[range2]])))=COUNT(INDIRECT(input479[[#This Row],[range1]]))</f>
        <v>0</v>
      </c>
      <c r="N217" t="b">
        <f ca="1">IF(AND(NOT(input479[[#This Row],[All DESC?]]),NOT(input479[[#This Row],[All ASC?]])),FALSE(),TRUE())</f>
        <v>0</v>
      </c>
      <c r="O217" cm="1">
        <f t="array" aca="1" ref="O217" ca="1">IF(AND(input479[[#This Row],[Safe Part 1]],(MAX(ABS((INDIRECT(input479[[#This Row],[range2]]))-(INDIRECT(input479[[#This Row],[range1]])))))&lt;=3),1,0)</f>
        <v>0</v>
      </c>
    </row>
    <row r="218" spans="1:15" x14ac:dyDescent="0.35">
      <c r="A218">
        <v>19</v>
      </c>
      <c r="B218">
        <v>15</v>
      </c>
      <c r="C218">
        <v>9</v>
      </c>
      <c r="D218">
        <v>6</v>
      </c>
      <c r="E218">
        <v>6</v>
      </c>
      <c r="H218">
        <f>1</f>
        <v>1</v>
      </c>
      <c r="I218">
        <f>COUNTA(input479[[#This Row],[Column1.1]:[Column1.8]])</f>
        <v>5</v>
      </c>
      <c r="J218" t="str">
        <f>ADDRESS(ROW(),input479[[#This Row],[first col]]+1,4)&amp;":"&amp;ADDRESS(ROW(),input479[[#This Row],[lastcol]],4)</f>
        <v>B218:E218</v>
      </c>
      <c r="K218" t="str">
        <f>ADDRESS(ROW(),input479[[#This Row],[first col]],4)&amp;":"&amp;ADDRESS(ROW(),input479[[#This Row],[lastcol]]-1,4)</f>
        <v>A218:D218</v>
      </c>
      <c r="L218" t="b" cm="1">
        <f t="array" aca="1" ref="L218" ca="1">SUMPRODUCT(--(INDIRECT(input479[[#This Row],[range1]])&lt;INDIRECT(input479[[#This Row],[range2]])))=COUNT(INDIRECT(input479[[#This Row],[range1]]))</f>
        <v>0</v>
      </c>
      <c r="M218" t="b" cm="1">
        <f t="array" aca="1" ref="M218" ca="1">SUMPRODUCT(--(INDIRECT(input479[[#This Row],[range1]])&gt;INDIRECT(input479[[#This Row],[range2]])))=COUNT(INDIRECT(input479[[#This Row],[range1]]))</f>
        <v>0</v>
      </c>
      <c r="N218" t="b">
        <f ca="1">IF(AND(NOT(input479[[#This Row],[All DESC?]]),NOT(input479[[#This Row],[All ASC?]])),FALSE(),TRUE())</f>
        <v>0</v>
      </c>
      <c r="O218" cm="1">
        <f t="array" aca="1" ref="O218" ca="1">IF(AND(input479[[#This Row],[Safe Part 1]],(MAX(ABS((INDIRECT(input479[[#This Row],[range2]]))-(INDIRECT(input479[[#This Row],[range1]])))))&lt;=3),1,0)</f>
        <v>0</v>
      </c>
    </row>
    <row r="219" spans="1:15" x14ac:dyDescent="0.35">
      <c r="A219">
        <v>40</v>
      </c>
      <c r="B219">
        <v>36</v>
      </c>
      <c r="C219">
        <v>31</v>
      </c>
      <c r="D219">
        <v>27</v>
      </c>
      <c r="E219">
        <v>24</v>
      </c>
      <c r="F219">
        <v>20</v>
      </c>
      <c r="H219">
        <f>1</f>
        <v>1</v>
      </c>
      <c r="I219">
        <f>COUNTA(input479[[#This Row],[Column1.1]:[Column1.8]])</f>
        <v>6</v>
      </c>
      <c r="J219" t="str">
        <f>ADDRESS(ROW(),input479[[#This Row],[first col]]+1,4)&amp;":"&amp;ADDRESS(ROW(),input479[[#This Row],[lastcol]],4)</f>
        <v>B219:F219</v>
      </c>
      <c r="K219" t="str">
        <f>ADDRESS(ROW(),input479[[#This Row],[first col]],4)&amp;":"&amp;ADDRESS(ROW(),input479[[#This Row],[lastcol]]-1,4)</f>
        <v>A219:E219</v>
      </c>
      <c r="L219" t="b" cm="1">
        <f t="array" aca="1" ref="L219" ca="1">SUMPRODUCT(--(INDIRECT(input479[[#This Row],[range1]])&lt;INDIRECT(input479[[#This Row],[range2]])))=COUNT(INDIRECT(input479[[#This Row],[range1]]))</f>
        <v>1</v>
      </c>
      <c r="M219" t="b" cm="1">
        <f t="array" aca="1" ref="M219" ca="1">SUMPRODUCT(--(INDIRECT(input479[[#This Row],[range1]])&gt;INDIRECT(input479[[#This Row],[range2]])))=COUNT(INDIRECT(input479[[#This Row],[range1]]))</f>
        <v>0</v>
      </c>
      <c r="N219" t="b">
        <f ca="1">IF(AND(NOT(input479[[#This Row],[All DESC?]]),NOT(input479[[#This Row],[All ASC?]])),FALSE(),TRUE())</f>
        <v>1</v>
      </c>
      <c r="O219" cm="1">
        <f t="array" aca="1" ref="O219" ca="1">IF(AND(input479[[#This Row],[Safe Part 1]],(MAX(ABS((INDIRECT(input479[[#This Row],[range2]]))-(INDIRECT(input479[[#This Row],[range1]])))))&lt;=3),1,0)</f>
        <v>0</v>
      </c>
    </row>
    <row r="220" spans="1:15" x14ac:dyDescent="0.35">
      <c r="A220">
        <v>78</v>
      </c>
      <c r="B220">
        <v>74</v>
      </c>
      <c r="C220">
        <v>68</v>
      </c>
      <c r="D220">
        <v>61</v>
      </c>
      <c r="H220">
        <f>1</f>
        <v>1</v>
      </c>
      <c r="I220">
        <f>COUNTA(input479[[#This Row],[Column1.1]:[Column1.8]])</f>
        <v>4</v>
      </c>
      <c r="J220" t="str">
        <f>ADDRESS(ROW(),input479[[#This Row],[first col]]+1,4)&amp;":"&amp;ADDRESS(ROW(),input479[[#This Row],[lastcol]],4)</f>
        <v>B220:D220</v>
      </c>
      <c r="K220" t="str">
        <f>ADDRESS(ROW(),input479[[#This Row],[first col]],4)&amp;":"&amp;ADDRESS(ROW(),input479[[#This Row],[lastcol]]-1,4)</f>
        <v>A220:C220</v>
      </c>
      <c r="L220" t="b" cm="1">
        <f t="array" aca="1" ref="L220" ca="1">SUMPRODUCT(--(INDIRECT(input479[[#This Row],[range1]])&lt;INDIRECT(input479[[#This Row],[range2]])))=COUNT(INDIRECT(input479[[#This Row],[range1]]))</f>
        <v>1</v>
      </c>
      <c r="M220" t="b" cm="1">
        <f t="array" aca="1" ref="M220" ca="1">SUMPRODUCT(--(INDIRECT(input479[[#This Row],[range1]])&gt;INDIRECT(input479[[#This Row],[range2]])))=COUNT(INDIRECT(input479[[#This Row],[range1]]))</f>
        <v>0</v>
      </c>
      <c r="N220" t="b">
        <f ca="1">IF(AND(NOT(input479[[#This Row],[All DESC?]]),NOT(input479[[#This Row],[All ASC?]])),FALSE(),TRUE())</f>
        <v>1</v>
      </c>
      <c r="O220" cm="1">
        <f t="array" aca="1" ref="O220" ca="1">IF(AND(input479[[#This Row],[Safe Part 1]],(MAX(ABS((INDIRECT(input479[[#This Row],[range2]]))-(INDIRECT(input479[[#This Row],[range1]])))))&lt;=3),1,0)</f>
        <v>0</v>
      </c>
    </row>
    <row r="221" spans="1:15" x14ac:dyDescent="0.35">
      <c r="A221">
        <v>49</v>
      </c>
      <c r="B221">
        <v>45</v>
      </c>
      <c r="C221">
        <v>41</v>
      </c>
      <c r="D221">
        <v>36</v>
      </c>
      <c r="E221">
        <v>33</v>
      </c>
      <c r="H221">
        <f>1</f>
        <v>1</v>
      </c>
      <c r="I221">
        <f>COUNTA(input479[[#This Row],[Column1.1]:[Column1.8]])</f>
        <v>5</v>
      </c>
      <c r="J221" t="str">
        <f>ADDRESS(ROW(),input479[[#This Row],[first col]]+1,4)&amp;":"&amp;ADDRESS(ROW(),input479[[#This Row],[lastcol]],4)</f>
        <v>B221:E221</v>
      </c>
      <c r="K221" t="str">
        <f>ADDRESS(ROW(),input479[[#This Row],[first col]],4)&amp;":"&amp;ADDRESS(ROW(),input479[[#This Row],[lastcol]]-1,4)</f>
        <v>A221:D221</v>
      </c>
      <c r="L221" t="b" cm="1">
        <f t="array" aca="1" ref="L221" ca="1">SUMPRODUCT(--(INDIRECT(input479[[#This Row],[range1]])&lt;INDIRECT(input479[[#This Row],[range2]])))=COUNT(INDIRECT(input479[[#This Row],[range1]]))</f>
        <v>1</v>
      </c>
      <c r="M221" t="b" cm="1">
        <f t="array" aca="1" ref="M221" ca="1">SUMPRODUCT(--(INDIRECT(input479[[#This Row],[range1]])&gt;INDIRECT(input479[[#This Row],[range2]])))=COUNT(INDIRECT(input479[[#This Row],[range1]]))</f>
        <v>0</v>
      </c>
      <c r="N221" t="b">
        <f ca="1">IF(AND(NOT(input479[[#This Row],[All DESC?]]),NOT(input479[[#This Row],[All ASC?]])),FALSE(),TRUE())</f>
        <v>1</v>
      </c>
      <c r="O221" cm="1">
        <f t="array" aca="1" ref="O221" ca="1">IF(AND(input479[[#This Row],[Safe Part 1]],(MAX(ABS((INDIRECT(input479[[#This Row],[range2]]))-(INDIRECT(input479[[#This Row],[range1]])))))&lt;=3),1,0)</f>
        <v>0</v>
      </c>
    </row>
    <row r="222" spans="1:15" x14ac:dyDescent="0.35">
      <c r="A222">
        <v>67</v>
      </c>
      <c r="B222">
        <v>63</v>
      </c>
      <c r="C222">
        <v>56</v>
      </c>
      <c r="D222">
        <v>53</v>
      </c>
      <c r="E222">
        <v>54</v>
      </c>
      <c r="H222">
        <f>1</f>
        <v>1</v>
      </c>
      <c r="I222">
        <f>COUNTA(input479[[#This Row],[Column1.1]:[Column1.8]])</f>
        <v>5</v>
      </c>
      <c r="J222" t="str">
        <f>ADDRESS(ROW(),input479[[#This Row],[first col]]+1,4)&amp;":"&amp;ADDRESS(ROW(),input479[[#This Row],[lastcol]],4)</f>
        <v>B222:E222</v>
      </c>
      <c r="K222" t="str">
        <f>ADDRESS(ROW(),input479[[#This Row],[first col]],4)&amp;":"&amp;ADDRESS(ROW(),input479[[#This Row],[lastcol]]-1,4)</f>
        <v>A222:D222</v>
      </c>
      <c r="L222" t="b" cm="1">
        <f t="array" aca="1" ref="L222" ca="1">SUMPRODUCT(--(INDIRECT(input479[[#This Row],[range1]])&lt;INDIRECT(input479[[#This Row],[range2]])))=COUNT(INDIRECT(input479[[#This Row],[range1]]))</f>
        <v>0</v>
      </c>
      <c r="M222" t="b" cm="1">
        <f t="array" aca="1" ref="M222" ca="1">SUMPRODUCT(--(INDIRECT(input479[[#This Row],[range1]])&gt;INDIRECT(input479[[#This Row],[range2]])))=COUNT(INDIRECT(input479[[#This Row],[range1]]))</f>
        <v>0</v>
      </c>
      <c r="N222" t="b">
        <f ca="1">IF(AND(NOT(input479[[#This Row],[All DESC?]]),NOT(input479[[#This Row],[All ASC?]])),FALSE(),TRUE())</f>
        <v>0</v>
      </c>
      <c r="O222" cm="1">
        <f t="array" aca="1" ref="O222" ca="1">IF(AND(input479[[#This Row],[Safe Part 1]],(MAX(ABS((INDIRECT(input479[[#This Row],[range2]]))-(INDIRECT(input479[[#This Row],[range1]])))))&lt;=3),1,0)</f>
        <v>0</v>
      </c>
    </row>
    <row r="223" spans="1:15" x14ac:dyDescent="0.35">
      <c r="A223">
        <v>83</v>
      </c>
      <c r="B223">
        <v>79</v>
      </c>
      <c r="C223">
        <v>70</v>
      </c>
      <c r="D223">
        <v>67</v>
      </c>
      <c r="E223">
        <v>66</v>
      </c>
      <c r="F223">
        <v>66</v>
      </c>
      <c r="H223">
        <f>1</f>
        <v>1</v>
      </c>
      <c r="I223">
        <f>COUNTA(input479[[#This Row],[Column1.1]:[Column1.8]])</f>
        <v>6</v>
      </c>
      <c r="J223" t="str">
        <f>ADDRESS(ROW(),input479[[#This Row],[first col]]+1,4)&amp;":"&amp;ADDRESS(ROW(),input479[[#This Row],[lastcol]],4)</f>
        <v>B223:F223</v>
      </c>
      <c r="K223" t="str">
        <f>ADDRESS(ROW(),input479[[#This Row],[first col]],4)&amp;":"&amp;ADDRESS(ROW(),input479[[#This Row],[lastcol]]-1,4)</f>
        <v>A223:E223</v>
      </c>
      <c r="L223" t="b" cm="1">
        <f t="array" aca="1" ref="L223" ca="1">SUMPRODUCT(--(INDIRECT(input479[[#This Row],[range1]])&lt;INDIRECT(input479[[#This Row],[range2]])))=COUNT(INDIRECT(input479[[#This Row],[range1]]))</f>
        <v>0</v>
      </c>
      <c r="M223" t="b" cm="1">
        <f t="array" aca="1" ref="M223" ca="1">SUMPRODUCT(--(INDIRECT(input479[[#This Row],[range1]])&gt;INDIRECT(input479[[#This Row],[range2]])))=COUNT(INDIRECT(input479[[#This Row],[range1]]))</f>
        <v>0</v>
      </c>
      <c r="N223" t="b">
        <f ca="1">IF(AND(NOT(input479[[#This Row],[All DESC?]]),NOT(input479[[#This Row],[All ASC?]])),FALSE(),TRUE())</f>
        <v>0</v>
      </c>
      <c r="O223" cm="1">
        <f t="array" aca="1" ref="O223" ca="1">IF(AND(input479[[#This Row],[Safe Part 1]],(MAX(ABS((INDIRECT(input479[[#This Row],[range2]]))-(INDIRECT(input479[[#This Row],[range1]])))))&lt;=3),1,0)</f>
        <v>0</v>
      </c>
    </row>
    <row r="224" spans="1:15" x14ac:dyDescent="0.35">
      <c r="A224">
        <v>30</v>
      </c>
      <c r="B224">
        <v>26</v>
      </c>
      <c r="C224">
        <v>17</v>
      </c>
      <c r="D224">
        <v>14</v>
      </c>
      <c r="E224">
        <v>13</v>
      </c>
      <c r="F224">
        <v>9</v>
      </c>
      <c r="H224">
        <f>1</f>
        <v>1</v>
      </c>
      <c r="I224">
        <f>COUNTA(input479[[#This Row],[Column1.1]:[Column1.8]])</f>
        <v>6</v>
      </c>
      <c r="J224" t="str">
        <f>ADDRESS(ROW(),input479[[#This Row],[first col]]+1,4)&amp;":"&amp;ADDRESS(ROW(),input479[[#This Row],[lastcol]],4)</f>
        <v>B224:F224</v>
      </c>
      <c r="K224" t="str">
        <f>ADDRESS(ROW(),input479[[#This Row],[first col]],4)&amp;":"&amp;ADDRESS(ROW(),input479[[#This Row],[lastcol]]-1,4)</f>
        <v>A224:E224</v>
      </c>
      <c r="L224" t="b" cm="1">
        <f t="array" aca="1" ref="L224" ca="1">SUMPRODUCT(--(INDIRECT(input479[[#This Row],[range1]])&lt;INDIRECT(input479[[#This Row],[range2]])))=COUNT(INDIRECT(input479[[#This Row],[range1]]))</f>
        <v>1</v>
      </c>
      <c r="M224" t="b" cm="1">
        <f t="array" aca="1" ref="M224" ca="1">SUMPRODUCT(--(INDIRECT(input479[[#This Row],[range1]])&gt;INDIRECT(input479[[#This Row],[range2]])))=COUNT(INDIRECT(input479[[#This Row],[range1]]))</f>
        <v>0</v>
      </c>
      <c r="N224" t="b">
        <f ca="1">IF(AND(NOT(input479[[#This Row],[All DESC?]]),NOT(input479[[#This Row],[All ASC?]])),FALSE(),TRUE())</f>
        <v>1</v>
      </c>
      <c r="O224" cm="1">
        <f t="array" aca="1" ref="O224" ca="1">IF(AND(input479[[#This Row],[Safe Part 1]],(MAX(ABS((INDIRECT(input479[[#This Row],[range2]]))-(INDIRECT(input479[[#This Row],[range1]])))))&lt;=3),1,0)</f>
        <v>0</v>
      </c>
    </row>
    <row r="225" spans="1:15" x14ac:dyDescent="0.35">
      <c r="A225">
        <v>65</v>
      </c>
      <c r="B225">
        <v>61</v>
      </c>
      <c r="C225">
        <v>52</v>
      </c>
      <c r="D225">
        <v>46</v>
      </c>
      <c r="H225">
        <f>1</f>
        <v>1</v>
      </c>
      <c r="I225">
        <f>COUNTA(input479[[#This Row],[Column1.1]:[Column1.8]])</f>
        <v>4</v>
      </c>
      <c r="J225" t="str">
        <f>ADDRESS(ROW(),input479[[#This Row],[first col]]+1,4)&amp;":"&amp;ADDRESS(ROW(),input479[[#This Row],[lastcol]],4)</f>
        <v>B225:D225</v>
      </c>
      <c r="K225" t="str">
        <f>ADDRESS(ROW(),input479[[#This Row],[first col]],4)&amp;":"&amp;ADDRESS(ROW(),input479[[#This Row],[lastcol]]-1,4)</f>
        <v>A225:C225</v>
      </c>
      <c r="L225" t="b" cm="1">
        <f t="array" aca="1" ref="L225" ca="1">SUMPRODUCT(--(INDIRECT(input479[[#This Row],[range1]])&lt;INDIRECT(input479[[#This Row],[range2]])))=COUNT(INDIRECT(input479[[#This Row],[range1]]))</f>
        <v>1</v>
      </c>
      <c r="M225" t="b" cm="1">
        <f t="array" aca="1" ref="M225" ca="1">SUMPRODUCT(--(INDIRECT(input479[[#This Row],[range1]])&gt;INDIRECT(input479[[#This Row],[range2]])))=COUNT(INDIRECT(input479[[#This Row],[range1]]))</f>
        <v>0</v>
      </c>
      <c r="N225" t="b">
        <f ca="1">IF(AND(NOT(input479[[#This Row],[All DESC?]]),NOT(input479[[#This Row],[All ASC?]])),FALSE(),TRUE())</f>
        <v>1</v>
      </c>
      <c r="O225" cm="1">
        <f t="array" aca="1" ref="O225" ca="1">IF(AND(input479[[#This Row],[Safe Part 1]],(MAX(ABS((INDIRECT(input479[[#This Row],[range2]]))-(INDIRECT(input479[[#This Row],[range1]])))))&lt;=3),1,0)</f>
        <v>0</v>
      </c>
    </row>
    <row r="226" spans="1:15" x14ac:dyDescent="0.35">
      <c r="A226">
        <v>91</v>
      </c>
      <c r="B226">
        <v>85</v>
      </c>
      <c r="C226">
        <v>81</v>
      </c>
      <c r="D226">
        <v>78</v>
      </c>
      <c r="E226">
        <v>76</v>
      </c>
      <c r="F226">
        <v>75</v>
      </c>
      <c r="H226">
        <f>1</f>
        <v>1</v>
      </c>
      <c r="I226">
        <f>COUNTA(input479[[#This Row],[Column1.1]:[Column1.8]])</f>
        <v>6</v>
      </c>
      <c r="J226" t="str">
        <f>ADDRESS(ROW(),input479[[#This Row],[first col]]+1,4)&amp;":"&amp;ADDRESS(ROW(),input479[[#This Row],[lastcol]],4)</f>
        <v>B226:F226</v>
      </c>
      <c r="K226" t="str">
        <f>ADDRESS(ROW(),input479[[#This Row],[first col]],4)&amp;":"&amp;ADDRESS(ROW(),input479[[#This Row],[lastcol]]-1,4)</f>
        <v>A226:E226</v>
      </c>
      <c r="L226" t="b" cm="1">
        <f t="array" aca="1" ref="L226" ca="1">SUMPRODUCT(--(INDIRECT(input479[[#This Row],[range1]])&lt;INDIRECT(input479[[#This Row],[range2]])))=COUNT(INDIRECT(input479[[#This Row],[range1]]))</f>
        <v>1</v>
      </c>
      <c r="M226" t="b" cm="1">
        <f t="array" aca="1" ref="M226" ca="1">SUMPRODUCT(--(INDIRECT(input479[[#This Row],[range1]])&gt;INDIRECT(input479[[#This Row],[range2]])))=COUNT(INDIRECT(input479[[#This Row],[range1]]))</f>
        <v>0</v>
      </c>
      <c r="N226" t="b">
        <f ca="1">IF(AND(NOT(input479[[#This Row],[All DESC?]]),NOT(input479[[#This Row],[All ASC?]])),FALSE(),TRUE())</f>
        <v>1</v>
      </c>
      <c r="O226" cm="1">
        <f t="array" aca="1" ref="O226" ca="1">IF(AND(input479[[#This Row],[Safe Part 1]],(MAX(ABS((INDIRECT(input479[[#This Row],[range2]]))-(INDIRECT(input479[[#This Row],[range1]])))))&lt;=3),1,0)</f>
        <v>0</v>
      </c>
    </row>
    <row r="227" spans="1:15" x14ac:dyDescent="0.35">
      <c r="A227">
        <v>80</v>
      </c>
      <c r="B227">
        <v>73</v>
      </c>
      <c r="C227">
        <v>68</v>
      </c>
      <c r="D227">
        <v>65</v>
      </c>
      <c r="E227">
        <v>62</v>
      </c>
      <c r="F227">
        <v>61</v>
      </c>
      <c r="G227">
        <v>63</v>
      </c>
      <c r="H227">
        <f>1</f>
        <v>1</v>
      </c>
      <c r="I227">
        <f>COUNTA(input479[[#This Row],[Column1.1]:[Column1.8]])</f>
        <v>7</v>
      </c>
      <c r="J227" t="str">
        <f>ADDRESS(ROW(),input479[[#This Row],[first col]]+1,4)&amp;":"&amp;ADDRESS(ROW(),input479[[#This Row],[lastcol]],4)</f>
        <v>B227:G227</v>
      </c>
      <c r="K227" t="str">
        <f>ADDRESS(ROW(),input479[[#This Row],[first col]],4)&amp;":"&amp;ADDRESS(ROW(),input479[[#This Row],[lastcol]]-1,4)</f>
        <v>A227:F227</v>
      </c>
      <c r="L227" t="b" cm="1">
        <f t="array" aca="1" ref="L227" ca="1">SUMPRODUCT(--(INDIRECT(input479[[#This Row],[range1]])&lt;INDIRECT(input479[[#This Row],[range2]])))=COUNT(INDIRECT(input479[[#This Row],[range1]]))</f>
        <v>0</v>
      </c>
      <c r="M227" t="b" cm="1">
        <f t="array" aca="1" ref="M227" ca="1">SUMPRODUCT(--(INDIRECT(input479[[#This Row],[range1]])&gt;INDIRECT(input479[[#This Row],[range2]])))=COUNT(INDIRECT(input479[[#This Row],[range1]]))</f>
        <v>0</v>
      </c>
      <c r="N227" t="b">
        <f ca="1">IF(AND(NOT(input479[[#This Row],[All DESC?]]),NOT(input479[[#This Row],[All ASC?]])),FALSE(),TRUE())</f>
        <v>0</v>
      </c>
      <c r="O227" cm="1">
        <f t="array" aca="1" ref="O227" ca="1">IF(AND(input479[[#This Row],[Safe Part 1]],(MAX(ABS((INDIRECT(input479[[#This Row],[range2]]))-(INDIRECT(input479[[#This Row],[range1]])))))&lt;=3),1,0)</f>
        <v>0</v>
      </c>
    </row>
    <row r="228" spans="1:15" x14ac:dyDescent="0.35">
      <c r="A228">
        <v>35</v>
      </c>
      <c r="B228">
        <v>30</v>
      </c>
      <c r="C228">
        <v>25</v>
      </c>
      <c r="D228">
        <v>22</v>
      </c>
      <c r="E228">
        <v>22</v>
      </c>
      <c r="H228">
        <f>1</f>
        <v>1</v>
      </c>
      <c r="I228">
        <f>COUNTA(input479[[#This Row],[Column1.1]:[Column1.8]])</f>
        <v>5</v>
      </c>
      <c r="J228" t="str">
        <f>ADDRESS(ROW(),input479[[#This Row],[first col]]+1,4)&amp;":"&amp;ADDRESS(ROW(),input479[[#This Row],[lastcol]],4)</f>
        <v>B228:E228</v>
      </c>
      <c r="K228" t="str">
        <f>ADDRESS(ROW(),input479[[#This Row],[first col]],4)&amp;":"&amp;ADDRESS(ROW(),input479[[#This Row],[lastcol]]-1,4)</f>
        <v>A228:D228</v>
      </c>
      <c r="L228" t="b" cm="1">
        <f t="array" aca="1" ref="L228" ca="1">SUMPRODUCT(--(INDIRECT(input479[[#This Row],[range1]])&lt;INDIRECT(input479[[#This Row],[range2]])))=COUNT(INDIRECT(input479[[#This Row],[range1]]))</f>
        <v>0</v>
      </c>
      <c r="M228" t="b" cm="1">
        <f t="array" aca="1" ref="M228" ca="1">SUMPRODUCT(--(INDIRECT(input479[[#This Row],[range1]])&gt;INDIRECT(input479[[#This Row],[range2]])))=COUNT(INDIRECT(input479[[#This Row],[range1]]))</f>
        <v>0</v>
      </c>
      <c r="N228" t="b">
        <f ca="1">IF(AND(NOT(input479[[#This Row],[All DESC?]]),NOT(input479[[#This Row],[All ASC?]])),FALSE(),TRUE())</f>
        <v>0</v>
      </c>
      <c r="O228" cm="1">
        <f t="array" aca="1" ref="O228" ca="1">IF(AND(input479[[#This Row],[Safe Part 1]],(MAX(ABS((INDIRECT(input479[[#This Row],[range2]]))-(INDIRECT(input479[[#This Row],[range1]])))))&lt;=3),1,0)</f>
        <v>0</v>
      </c>
    </row>
    <row r="229" spans="1:15" x14ac:dyDescent="0.35">
      <c r="A229">
        <v>50</v>
      </c>
      <c r="B229">
        <v>43</v>
      </c>
      <c r="C229">
        <v>39</v>
      </c>
      <c r="D229">
        <v>35</v>
      </c>
      <c r="H229">
        <f>1</f>
        <v>1</v>
      </c>
      <c r="I229">
        <f>COUNTA(input479[[#This Row],[Column1.1]:[Column1.8]])</f>
        <v>4</v>
      </c>
      <c r="J229" t="str">
        <f>ADDRESS(ROW(),input479[[#This Row],[first col]]+1,4)&amp;":"&amp;ADDRESS(ROW(),input479[[#This Row],[lastcol]],4)</f>
        <v>B229:D229</v>
      </c>
      <c r="K229" t="str">
        <f>ADDRESS(ROW(),input479[[#This Row],[first col]],4)&amp;":"&amp;ADDRESS(ROW(),input479[[#This Row],[lastcol]]-1,4)</f>
        <v>A229:C229</v>
      </c>
      <c r="L229" t="b" cm="1">
        <f t="array" aca="1" ref="L229" ca="1">SUMPRODUCT(--(INDIRECT(input479[[#This Row],[range1]])&lt;INDIRECT(input479[[#This Row],[range2]])))=COUNT(INDIRECT(input479[[#This Row],[range1]]))</f>
        <v>1</v>
      </c>
      <c r="M229" t="b" cm="1">
        <f t="array" aca="1" ref="M229" ca="1">SUMPRODUCT(--(INDIRECT(input479[[#This Row],[range1]])&gt;INDIRECT(input479[[#This Row],[range2]])))=COUNT(INDIRECT(input479[[#This Row],[range1]]))</f>
        <v>0</v>
      </c>
      <c r="N229" t="b">
        <f ca="1">IF(AND(NOT(input479[[#This Row],[All DESC?]]),NOT(input479[[#This Row],[All ASC?]])),FALSE(),TRUE())</f>
        <v>1</v>
      </c>
      <c r="O229" cm="1">
        <f t="array" aca="1" ref="O229" ca="1">IF(AND(input479[[#This Row],[Safe Part 1]],(MAX(ABS((INDIRECT(input479[[#This Row],[range2]]))-(INDIRECT(input479[[#This Row],[range1]])))))&lt;=3),1,0)</f>
        <v>0</v>
      </c>
    </row>
    <row r="230" spans="1:15" x14ac:dyDescent="0.35">
      <c r="A230">
        <v>50</v>
      </c>
      <c r="B230">
        <v>44</v>
      </c>
      <c r="C230">
        <v>41</v>
      </c>
      <c r="D230">
        <v>36</v>
      </c>
      <c r="H230">
        <f>1</f>
        <v>1</v>
      </c>
      <c r="I230">
        <f>COUNTA(input479[[#This Row],[Column1.1]:[Column1.8]])</f>
        <v>4</v>
      </c>
      <c r="J230" t="str">
        <f>ADDRESS(ROW(),input479[[#This Row],[first col]]+1,4)&amp;":"&amp;ADDRESS(ROW(),input479[[#This Row],[lastcol]],4)</f>
        <v>B230:D230</v>
      </c>
      <c r="K230" t="str">
        <f>ADDRESS(ROW(),input479[[#This Row],[first col]],4)&amp;":"&amp;ADDRESS(ROW(),input479[[#This Row],[lastcol]]-1,4)</f>
        <v>A230:C230</v>
      </c>
      <c r="L230" t="b" cm="1">
        <f t="array" aca="1" ref="L230" ca="1">SUMPRODUCT(--(INDIRECT(input479[[#This Row],[range1]])&lt;INDIRECT(input479[[#This Row],[range2]])))=COUNT(INDIRECT(input479[[#This Row],[range1]]))</f>
        <v>1</v>
      </c>
      <c r="M230" t="b" cm="1">
        <f t="array" aca="1" ref="M230" ca="1">SUMPRODUCT(--(INDIRECT(input479[[#This Row],[range1]])&gt;INDIRECT(input479[[#This Row],[range2]])))=COUNT(INDIRECT(input479[[#This Row],[range1]]))</f>
        <v>0</v>
      </c>
      <c r="N230" t="b">
        <f ca="1">IF(AND(NOT(input479[[#This Row],[All DESC?]]),NOT(input479[[#This Row],[All ASC?]])),FALSE(),TRUE())</f>
        <v>1</v>
      </c>
      <c r="O230" cm="1">
        <f t="array" aca="1" ref="O230" ca="1">IF(AND(input479[[#This Row],[Safe Part 1]],(MAX(ABS((INDIRECT(input479[[#This Row],[range2]]))-(INDIRECT(input479[[#This Row],[range1]])))))&lt;=3),1,0)</f>
        <v>0</v>
      </c>
    </row>
    <row r="231" spans="1:15" x14ac:dyDescent="0.35">
      <c r="A231">
        <v>98</v>
      </c>
      <c r="B231">
        <v>92</v>
      </c>
      <c r="C231">
        <v>92</v>
      </c>
      <c r="D231">
        <v>91</v>
      </c>
      <c r="E231">
        <v>90</v>
      </c>
      <c r="F231">
        <v>89</v>
      </c>
      <c r="H231">
        <f>1</f>
        <v>1</v>
      </c>
      <c r="I231">
        <f>COUNTA(input479[[#This Row],[Column1.1]:[Column1.8]])</f>
        <v>6</v>
      </c>
      <c r="J231" t="str">
        <f>ADDRESS(ROW(),input479[[#This Row],[first col]]+1,4)&amp;":"&amp;ADDRESS(ROW(),input479[[#This Row],[lastcol]],4)</f>
        <v>B231:F231</v>
      </c>
      <c r="K231" t="str">
        <f>ADDRESS(ROW(),input479[[#This Row],[first col]],4)&amp;":"&amp;ADDRESS(ROW(),input479[[#This Row],[lastcol]]-1,4)</f>
        <v>A231:E231</v>
      </c>
      <c r="L231" t="b" cm="1">
        <f t="array" aca="1" ref="L231" ca="1">SUMPRODUCT(--(INDIRECT(input479[[#This Row],[range1]])&lt;INDIRECT(input479[[#This Row],[range2]])))=COUNT(INDIRECT(input479[[#This Row],[range1]]))</f>
        <v>0</v>
      </c>
      <c r="M231" t="b" cm="1">
        <f t="array" aca="1" ref="M231" ca="1">SUMPRODUCT(--(INDIRECT(input479[[#This Row],[range1]])&gt;INDIRECT(input479[[#This Row],[range2]])))=COUNT(INDIRECT(input479[[#This Row],[range1]]))</f>
        <v>0</v>
      </c>
      <c r="N231" t="b">
        <f ca="1">IF(AND(NOT(input479[[#This Row],[All DESC?]]),NOT(input479[[#This Row],[All ASC?]])),FALSE(),TRUE())</f>
        <v>0</v>
      </c>
      <c r="O231" cm="1">
        <f t="array" aca="1" ref="O231" ca="1">IF(AND(input479[[#This Row],[Safe Part 1]],(MAX(ABS((INDIRECT(input479[[#This Row],[range2]]))-(INDIRECT(input479[[#This Row],[range1]])))))&lt;=3),1,0)</f>
        <v>0</v>
      </c>
    </row>
    <row r="232" spans="1:15" x14ac:dyDescent="0.35">
      <c r="A232">
        <v>43</v>
      </c>
      <c r="B232">
        <v>37</v>
      </c>
      <c r="C232">
        <v>33</v>
      </c>
      <c r="D232">
        <v>30</v>
      </c>
      <c r="E232">
        <v>28</v>
      </c>
      <c r="F232">
        <v>30</v>
      </c>
      <c r="G232">
        <v>32</v>
      </c>
      <c r="H232">
        <f>1</f>
        <v>1</v>
      </c>
      <c r="I232">
        <f>COUNTA(input479[[#This Row],[Column1.1]:[Column1.8]])</f>
        <v>7</v>
      </c>
      <c r="J232" t="str">
        <f>ADDRESS(ROW(),input479[[#This Row],[first col]]+1,4)&amp;":"&amp;ADDRESS(ROW(),input479[[#This Row],[lastcol]],4)</f>
        <v>B232:G232</v>
      </c>
      <c r="K232" t="str">
        <f>ADDRESS(ROW(),input479[[#This Row],[first col]],4)&amp;":"&amp;ADDRESS(ROW(),input479[[#This Row],[lastcol]]-1,4)</f>
        <v>A232:F232</v>
      </c>
      <c r="L232" t="b" cm="1">
        <f t="array" aca="1" ref="L232" ca="1">SUMPRODUCT(--(INDIRECT(input479[[#This Row],[range1]])&lt;INDIRECT(input479[[#This Row],[range2]])))=COUNT(INDIRECT(input479[[#This Row],[range1]]))</f>
        <v>0</v>
      </c>
      <c r="M232" t="b" cm="1">
        <f t="array" aca="1" ref="M232" ca="1">SUMPRODUCT(--(INDIRECT(input479[[#This Row],[range1]])&gt;INDIRECT(input479[[#This Row],[range2]])))=COUNT(INDIRECT(input479[[#This Row],[range1]]))</f>
        <v>0</v>
      </c>
      <c r="N232" t="b">
        <f ca="1">IF(AND(NOT(input479[[#This Row],[All DESC?]]),NOT(input479[[#This Row],[All ASC?]])),FALSE(),TRUE())</f>
        <v>0</v>
      </c>
      <c r="O232" cm="1">
        <f t="array" aca="1" ref="O232" ca="1">IF(AND(input479[[#This Row],[Safe Part 1]],(MAX(ABS((INDIRECT(input479[[#This Row],[range2]]))-(INDIRECT(input479[[#This Row],[range1]])))))&lt;=3),1,0)</f>
        <v>0</v>
      </c>
    </row>
    <row r="233" spans="1:15" x14ac:dyDescent="0.35">
      <c r="A233">
        <v>47</v>
      </c>
      <c r="B233">
        <v>40</v>
      </c>
      <c r="C233">
        <v>41</v>
      </c>
      <c r="D233">
        <v>40</v>
      </c>
      <c r="E233">
        <v>39</v>
      </c>
      <c r="F233">
        <v>37</v>
      </c>
      <c r="G233">
        <v>37</v>
      </c>
      <c r="H233">
        <f>1</f>
        <v>1</v>
      </c>
      <c r="I233">
        <f>COUNTA(input479[[#This Row],[Column1.1]:[Column1.8]])</f>
        <v>7</v>
      </c>
      <c r="J233" t="str">
        <f>ADDRESS(ROW(),input479[[#This Row],[first col]]+1,4)&amp;":"&amp;ADDRESS(ROW(),input479[[#This Row],[lastcol]],4)</f>
        <v>B233:G233</v>
      </c>
      <c r="K233" t="str">
        <f>ADDRESS(ROW(),input479[[#This Row],[first col]],4)&amp;":"&amp;ADDRESS(ROW(),input479[[#This Row],[lastcol]]-1,4)</f>
        <v>A233:F233</v>
      </c>
      <c r="L233" t="b" cm="1">
        <f t="array" aca="1" ref="L233" ca="1">SUMPRODUCT(--(INDIRECT(input479[[#This Row],[range1]])&lt;INDIRECT(input479[[#This Row],[range2]])))=COUNT(INDIRECT(input479[[#This Row],[range1]]))</f>
        <v>0</v>
      </c>
      <c r="M233" t="b" cm="1">
        <f t="array" aca="1" ref="M233" ca="1">SUMPRODUCT(--(INDIRECT(input479[[#This Row],[range1]])&gt;INDIRECT(input479[[#This Row],[range2]])))=COUNT(INDIRECT(input479[[#This Row],[range1]]))</f>
        <v>0</v>
      </c>
      <c r="N233" t="b">
        <f ca="1">IF(AND(NOT(input479[[#This Row],[All DESC?]]),NOT(input479[[#This Row],[All ASC?]])),FALSE(),TRUE())</f>
        <v>0</v>
      </c>
      <c r="O233" cm="1">
        <f t="array" aca="1" ref="O233" ca="1">IF(AND(input479[[#This Row],[Safe Part 1]],(MAX(ABS((INDIRECT(input479[[#This Row],[range2]]))-(INDIRECT(input479[[#This Row],[range1]])))))&lt;=3),1,0)</f>
        <v>0</v>
      </c>
    </row>
    <row r="234" spans="1:15" x14ac:dyDescent="0.35">
      <c r="A234">
        <v>48</v>
      </c>
      <c r="B234">
        <v>42</v>
      </c>
      <c r="C234">
        <v>37</v>
      </c>
      <c r="D234">
        <v>38</v>
      </c>
      <c r="E234">
        <v>34</v>
      </c>
      <c r="H234">
        <f>1</f>
        <v>1</v>
      </c>
      <c r="I234">
        <f>COUNTA(input479[[#This Row],[Column1.1]:[Column1.8]])</f>
        <v>5</v>
      </c>
      <c r="J234" t="str">
        <f>ADDRESS(ROW(),input479[[#This Row],[first col]]+1,4)&amp;":"&amp;ADDRESS(ROW(),input479[[#This Row],[lastcol]],4)</f>
        <v>B234:E234</v>
      </c>
      <c r="K234" t="str">
        <f>ADDRESS(ROW(),input479[[#This Row],[first col]],4)&amp;":"&amp;ADDRESS(ROW(),input479[[#This Row],[lastcol]]-1,4)</f>
        <v>A234:D234</v>
      </c>
      <c r="L234" t="b" cm="1">
        <f t="array" aca="1" ref="L234" ca="1">SUMPRODUCT(--(INDIRECT(input479[[#This Row],[range1]])&lt;INDIRECT(input479[[#This Row],[range2]])))=COUNT(INDIRECT(input479[[#This Row],[range1]]))</f>
        <v>0</v>
      </c>
      <c r="M234" t="b" cm="1">
        <f t="array" aca="1" ref="M234" ca="1">SUMPRODUCT(--(INDIRECT(input479[[#This Row],[range1]])&gt;INDIRECT(input479[[#This Row],[range2]])))=COUNT(INDIRECT(input479[[#This Row],[range1]]))</f>
        <v>0</v>
      </c>
      <c r="N234" t="b">
        <f ca="1">IF(AND(NOT(input479[[#This Row],[All DESC?]]),NOT(input479[[#This Row],[All ASC?]])),FALSE(),TRUE())</f>
        <v>0</v>
      </c>
      <c r="O234" cm="1">
        <f t="array" aca="1" ref="O234" ca="1">IF(AND(input479[[#This Row],[Safe Part 1]],(MAX(ABS((INDIRECT(input479[[#This Row],[range2]]))-(INDIRECT(input479[[#This Row],[range1]])))))&lt;=3),1,0)</f>
        <v>0</v>
      </c>
    </row>
    <row r="235" spans="1:15" x14ac:dyDescent="0.35">
      <c r="A235">
        <v>49</v>
      </c>
      <c r="B235">
        <v>43</v>
      </c>
      <c r="C235">
        <v>40</v>
      </c>
      <c r="D235">
        <v>42</v>
      </c>
      <c r="E235">
        <v>41</v>
      </c>
      <c r="F235">
        <v>35</v>
      </c>
      <c r="H235">
        <f>1</f>
        <v>1</v>
      </c>
      <c r="I235">
        <f>COUNTA(input479[[#This Row],[Column1.1]:[Column1.8]])</f>
        <v>6</v>
      </c>
      <c r="J235" t="str">
        <f>ADDRESS(ROW(),input479[[#This Row],[first col]]+1,4)&amp;":"&amp;ADDRESS(ROW(),input479[[#This Row],[lastcol]],4)</f>
        <v>B235:F235</v>
      </c>
      <c r="K235" t="str">
        <f>ADDRESS(ROW(),input479[[#This Row],[first col]],4)&amp;":"&amp;ADDRESS(ROW(),input479[[#This Row],[lastcol]]-1,4)</f>
        <v>A235:E235</v>
      </c>
      <c r="L235" t="b" cm="1">
        <f t="array" aca="1" ref="L235" ca="1">SUMPRODUCT(--(INDIRECT(input479[[#This Row],[range1]])&lt;INDIRECT(input479[[#This Row],[range2]])))=COUNT(INDIRECT(input479[[#This Row],[range1]]))</f>
        <v>0</v>
      </c>
      <c r="M235" t="b" cm="1">
        <f t="array" aca="1" ref="M235" ca="1">SUMPRODUCT(--(INDIRECT(input479[[#This Row],[range1]])&gt;INDIRECT(input479[[#This Row],[range2]])))=COUNT(INDIRECT(input479[[#This Row],[range1]]))</f>
        <v>0</v>
      </c>
      <c r="N235" t="b">
        <f ca="1">IF(AND(NOT(input479[[#This Row],[All DESC?]]),NOT(input479[[#This Row],[All ASC?]])),FALSE(),TRUE())</f>
        <v>0</v>
      </c>
      <c r="O235" cm="1">
        <f t="array" aca="1" ref="O235" ca="1">IF(AND(input479[[#This Row],[Safe Part 1]],(MAX(ABS((INDIRECT(input479[[#This Row],[range2]]))-(INDIRECT(input479[[#This Row],[range1]])))))&lt;=3),1,0)</f>
        <v>0</v>
      </c>
    </row>
    <row r="236" spans="1:15" x14ac:dyDescent="0.35">
      <c r="A236">
        <v>34</v>
      </c>
      <c r="B236">
        <v>27</v>
      </c>
      <c r="C236">
        <v>24</v>
      </c>
      <c r="D236">
        <v>24</v>
      </c>
      <c r="E236">
        <v>22</v>
      </c>
      <c r="H236">
        <f>1</f>
        <v>1</v>
      </c>
      <c r="I236">
        <f>COUNTA(input479[[#This Row],[Column1.1]:[Column1.8]])</f>
        <v>5</v>
      </c>
      <c r="J236" t="str">
        <f>ADDRESS(ROW(),input479[[#This Row],[first col]]+1,4)&amp;":"&amp;ADDRESS(ROW(),input479[[#This Row],[lastcol]],4)</f>
        <v>B236:E236</v>
      </c>
      <c r="K236" t="str">
        <f>ADDRESS(ROW(),input479[[#This Row],[first col]],4)&amp;":"&amp;ADDRESS(ROW(),input479[[#This Row],[lastcol]]-1,4)</f>
        <v>A236:D236</v>
      </c>
      <c r="L236" t="b" cm="1">
        <f t="array" aca="1" ref="L236" ca="1">SUMPRODUCT(--(INDIRECT(input479[[#This Row],[range1]])&lt;INDIRECT(input479[[#This Row],[range2]])))=COUNT(INDIRECT(input479[[#This Row],[range1]]))</f>
        <v>0</v>
      </c>
      <c r="M236" t="b" cm="1">
        <f t="array" aca="1" ref="M236" ca="1">SUMPRODUCT(--(INDIRECT(input479[[#This Row],[range1]])&gt;INDIRECT(input479[[#This Row],[range2]])))=COUNT(INDIRECT(input479[[#This Row],[range1]]))</f>
        <v>0</v>
      </c>
      <c r="N236" t="b">
        <f ca="1">IF(AND(NOT(input479[[#This Row],[All DESC?]]),NOT(input479[[#This Row],[All ASC?]])),FALSE(),TRUE())</f>
        <v>0</v>
      </c>
      <c r="O236" cm="1">
        <f t="array" aca="1" ref="O236" ca="1">IF(AND(input479[[#This Row],[Safe Part 1]],(MAX(ABS((INDIRECT(input479[[#This Row],[range2]]))-(INDIRECT(input479[[#This Row],[range1]])))))&lt;=3),1,0)</f>
        <v>0</v>
      </c>
    </row>
    <row r="237" spans="1:15" x14ac:dyDescent="0.35">
      <c r="A237">
        <v>89</v>
      </c>
      <c r="B237">
        <v>83</v>
      </c>
      <c r="C237">
        <v>81</v>
      </c>
      <c r="D237">
        <v>78</v>
      </c>
      <c r="E237">
        <v>80</v>
      </c>
      <c r="H237">
        <f>1</f>
        <v>1</v>
      </c>
      <c r="I237">
        <f>COUNTA(input479[[#This Row],[Column1.1]:[Column1.8]])</f>
        <v>5</v>
      </c>
      <c r="J237" t="str">
        <f>ADDRESS(ROW(),input479[[#This Row],[first col]]+1,4)&amp;":"&amp;ADDRESS(ROW(),input479[[#This Row],[lastcol]],4)</f>
        <v>B237:E237</v>
      </c>
      <c r="K237" t="str">
        <f>ADDRESS(ROW(),input479[[#This Row],[first col]],4)&amp;":"&amp;ADDRESS(ROW(),input479[[#This Row],[lastcol]]-1,4)</f>
        <v>A237:D237</v>
      </c>
      <c r="L237" t="b" cm="1">
        <f t="array" aca="1" ref="L237" ca="1">SUMPRODUCT(--(INDIRECT(input479[[#This Row],[range1]])&lt;INDIRECT(input479[[#This Row],[range2]])))=COUNT(INDIRECT(input479[[#This Row],[range1]]))</f>
        <v>0</v>
      </c>
      <c r="M237" t="b" cm="1">
        <f t="array" aca="1" ref="M237" ca="1">SUMPRODUCT(--(INDIRECT(input479[[#This Row],[range1]])&gt;INDIRECT(input479[[#This Row],[range2]])))=COUNT(INDIRECT(input479[[#This Row],[range1]]))</f>
        <v>0</v>
      </c>
      <c r="N237" t="b">
        <f ca="1">IF(AND(NOT(input479[[#This Row],[All DESC?]]),NOT(input479[[#This Row],[All ASC?]])),FALSE(),TRUE())</f>
        <v>0</v>
      </c>
      <c r="O237" cm="1">
        <f t="array" aca="1" ref="O237" ca="1">IF(AND(input479[[#This Row],[Safe Part 1]],(MAX(ABS((INDIRECT(input479[[#This Row],[range2]]))-(INDIRECT(input479[[#This Row],[range1]])))))&lt;=3),1,0)</f>
        <v>0</v>
      </c>
    </row>
    <row r="238" spans="1:15" x14ac:dyDescent="0.35">
      <c r="A238">
        <v>97</v>
      </c>
      <c r="B238">
        <v>90</v>
      </c>
      <c r="C238">
        <v>88</v>
      </c>
      <c r="D238">
        <v>86</v>
      </c>
      <c r="E238">
        <v>86</v>
      </c>
      <c r="H238">
        <f>1</f>
        <v>1</v>
      </c>
      <c r="I238">
        <f>COUNTA(input479[[#This Row],[Column1.1]:[Column1.8]])</f>
        <v>5</v>
      </c>
      <c r="J238" t="str">
        <f>ADDRESS(ROW(),input479[[#This Row],[first col]]+1,4)&amp;":"&amp;ADDRESS(ROW(),input479[[#This Row],[lastcol]],4)</f>
        <v>B238:E238</v>
      </c>
      <c r="K238" t="str">
        <f>ADDRESS(ROW(),input479[[#This Row],[first col]],4)&amp;":"&amp;ADDRESS(ROW(),input479[[#This Row],[lastcol]]-1,4)</f>
        <v>A238:D238</v>
      </c>
      <c r="L238" t="b" cm="1">
        <f t="array" aca="1" ref="L238" ca="1">SUMPRODUCT(--(INDIRECT(input479[[#This Row],[range1]])&lt;INDIRECT(input479[[#This Row],[range2]])))=COUNT(INDIRECT(input479[[#This Row],[range1]]))</f>
        <v>0</v>
      </c>
      <c r="M238" t="b" cm="1">
        <f t="array" aca="1" ref="M238" ca="1">SUMPRODUCT(--(INDIRECT(input479[[#This Row],[range1]])&gt;INDIRECT(input479[[#This Row],[range2]])))=COUNT(INDIRECT(input479[[#This Row],[range1]]))</f>
        <v>0</v>
      </c>
      <c r="N238" t="b">
        <f ca="1">IF(AND(NOT(input479[[#This Row],[All DESC?]]),NOT(input479[[#This Row],[All ASC?]])),FALSE(),TRUE())</f>
        <v>0</v>
      </c>
      <c r="O238" cm="1">
        <f t="array" aca="1" ref="O238" ca="1">IF(AND(input479[[#This Row],[Safe Part 1]],(MAX(ABS((INDIRECT(input479[[#This Row],[range2]]))-(INDIRECT(input479[[#This Row],[range1]])))))&lt;=3),1,0)</f>
        <v>0</v>
      </c>
    </row>
    <row r="239" spans="1:15" x14ac:dyDescent="0.35">
      <c r="A239">
        <v>84</v>
      </c>
      <c r="B239">
        <v>78</v>
      </c>
      <c r="C239">
        <v>76</v>
      </c>
      <c r="D239">
        <v>74</v>
      </c>
      <c r="E239">
        <v>73</v>
      </c>
      <c r="F239">
        <v>69</v>
      </c>
      <c r="H239">
        <f>1</f>
        <v>1</v>
      </c>
      <c r="I239">
        <f>COUNTA(input479[[#This Row],[Column1.1]:[Column1.8]])</f>
        <v>6</v>
      </c>
      <c r="J239" t="str">
        <f>ADDRESS(ROW(),input479[[#This Row],[first col]]+1,4)&amp;":"&amp;ADDRESS(ROW(),input479[[#This Row],[lastcol]],4)</f>
        <v>B239:F239</v>
      </c>
      <c r="K239" t="str">
        <f>ADDRESS(ROW(),input479[[#This Row],[first col]],4)&amp;":"&amp;ADDRESS(ROW(),input479[[#This Row],[lastcol]]-1,4)</f>
        <v>A239:E239</v>
      </c>
      <c r="L239" t="b" cm="1">
        <f t="array" aca="1" ref="L239" ca="1">SUMPRODUCT(--(INDIRECT(input479[[#This Row],[range1]])&lt;INDIRECT(input479[[#This Row],[range2]])))=COUNT(INDIRECT(input479[[#This Row],[range1]]))</f>
        <v>1</v>
      </c>
      <c r="M239" t="b" cm="1">
        <f t="array" aca="1" ref="M239" ca="1">SUMPRODUCT(--(INDIRECT(input479[[#This Row],[range1]])&gt;INDIRECT(input479[[#This Row],[range2]])))=COUNT(INDIRECT(input479[[#This Row],[range1]]))</f>
        <v>0</v>
      </c>
      <c r="N239" t="b">
        <f ca="1">IF(AND(NOT(input479[[#This Row],[All DESC?]]),NOT(input479[[#This Row],[All ASC?]])),FALSE(),TRUE())</f>
        <v>1</v>
      </c>
      <c r="O239" cm="1">
        <f t="array" aca="1" ref="O239" ca="1">IF(AND(input479[[#This Row],[Safe Part 1]],(MAX(ABS((INDIRECT(input479[[#This Row],[range2]]))-(INDIRECT(input479[[#This Row],[range1]])))))&lt;=3),1,0)</f>
        <v>0</v>
      </c>
    </row>
    <row r="240" spans="1:15" x14ac:dyDescent="0.35">
      <c r="A240">
        <v>80</v>
      </c>
      <c r="B240">
        <v>75</v>
      </c>
      <c r="C240">
        <v>72</v>
      </c>
      <c r="D240">
        <v>70</v>
      </c>
      <c r="E240">
        <v>65</v>
      </c>
      <c r="H240">
        <f>1</f>
        <v>1</v>
      </c>
      <c r="I240">
        <f>COUNTA(input479[[#This Row],[Column1.1]:[Column1.8]])</f>
        <v>5</v>
      </c>
      <c r="J240" t="str">
        <f>ADDRESS(ROW(),input479[[#This Row],[first col]]+1,4)&amp;":"&amp;ADDRESS(ROW(),input479[[#This Row],[lastcol]],4)</f>
        <v>B240:E240</v>
      </c>
      <c r="K240" t="str">
        <f>ADDRESS(ROW(),input479[[#This Row],[first col]],4)&amp;":"&amp;ADDRESS(ROW(),input479[[#This Row],[lastcol]]-1,4)</f>
        <v>A240:D240</v>
      </c>
      <c r="L240" t="b" cm="1">
        <f t="array" aca="1" ref="L240" ca="1">SUMPRODUCT(--(INDIRECT(input479[[#This Row],[range1]])&lt;INDIRECT(input479[[#This Row],[range2]])))=COUNT(INDIRECT(input479[[#This Row],[range1]]))</f>
        <v>1</v>
      </c>
      <c r="M240" t="b" cm="1">
        <f t="array" aca="1" ref="M240" ca="1">SUMPRODUCT(--(INDIRECT(input479[[#This Row],[range1]])&gt;INDIRECT(input479[[#This Row],[range2]])))=COUNT(INDIRECT(input479[[#This Row],[range1]]))</f>
        <v>0</v>
      </c>
      <c r="N240" t="b">
        <f ca="1">IF(AND(NOT(input479[[#This Row],[All DESC?]]),NOT(input479[[#This Row],[All ASC?]])),FALSE(),TRUE())</f>
        <v>1</v>
      </c>
      <c r="O240" cm="1">
        <f t="array" aca="1" ref="O240" ca="1">IF(AND(input479[[#This Row],[Safe Part 1]],(MAX(ABS((INDIRECT(input479[[#This Row],[range2]]))-(INDIRECT(input479[[#This Row],[range1]])))))&lt;=3),1,0)</f>
        <v>0</v>
      </c>
    </row>
    <row r="241" spans="1:15" x14ac:dyDescent="0.35">
      <c r="A241">
        <v>19</v>
      </c>
      <c r="B241">
        <v>14</v>
      </c>
      <c r="C241">
        <v>9</v>
      </c>
      <c r="D241">
        <v>8</v>
      </c>
      <c r="E241">
        <v>6</v>
      </c>
      <c r="F241">
        <v>3</v>
      </c>
      <c r="H241">
        <f>1</f>
        <v>1</v>
      </c>
      <c r="I241">
        <f>COUNTA(input479[[#This Row],[Column1.1]:[Column1.8]])</f>
        <v>6</v>
      </c>
      <c r="J241" t="str">
        <f>ADDRESS(ROW(),input479[[#This Row],[first col]]+1,4)&amp;":"&amp;ADDRESS(ROW(),input479[[#This Row],[lastcol]],4)</f>
        <v>B241:F241</v>
      </c>
      <c r="K241" t="str">
        <f>ADDRESS(ROW(),input479[[#This Row],[first col]],4)&amp;":"&amp;ADDRESS(ROW(),input479[[#This Row],[lastcol]]-1,4)</f>
        <v>A241:E241</v>
      </c>
      <c r="L241" t="b" cm="1">
        <f t="array" aca="1" ref="L241" ca="1">SUMPRODUCT(--(INDIRECT(input479[[#This Row],[range1]])&lt;INDIRECT(input479[[#This Row],[range2]])))=COUNT(INDIRECT(input479[[#This Row],[range1]]))</f>
        <v>1</v>
      </c>
      <c r="M241" t="b" cm="1">
        <f t="array" aca="1" ref="M241" ca="1">SUMPRODUCT(--(INDIRECT(input479[[#This Row],[range1]])&gt;INDIRECT(input479[[#This Row],[range2]])))=COUNT(INDIRECT(input479[[#This Row],[range1]]))</f>
        <v>0</v>
      </c>
      <c r="N241" t="b">
        <f ca="1">IF(AND(NOT(input479[[#This Row],[All DESC?]]),NOT(input479[[#This Row],[All ASC?]])),FALSE(),TRUE())</f>
        <v>1</v>
      </c>
      <c r="O241" cm="1">
        <f t="array" aca="1" ref="O241" ca="1">IF(AND(input479[[#This Row],[Safe Part 1]],(MAX(ABS((INDIRECT(input479[[#This Row],[range2]]))-(INDIRECT(input479[[#This Row],[range1]])))))&lt;=3),1,0)</f>
        <v>0</v>
      </c>
    </row>
    <row r="242" spans="1:15" x14ac:dyDescent="0.35">
      <c r="A242">
        <v>81</v>
      </c>
      <c r="B242">
        <v>75</v>
      </c>
      <c r="C242">
        <v>69</v>
      </c>
      <c r="D242">
        <v>66</v>
      </c>
      <c r="E242">
        <v>63</v>
      </c>
      <c r="F242">
        <v>65</v>
      </c>
      <c r="H242">
        <f>1</f>
        <v>1</v>
      </c>
      <c r="I242">
        <f>COUNTA(input479[[#This Row],[Column1.1]:[Column1.8]])</f>
        <v>6</v>
      </c>
      <c r="J242" t="str">
        <f>ADDRESS(ROW(),input479[[#This Row],[first col]]+1,4)&amp;":"&amp;ADDRESS(ROW(),input479[[#This Row],[lastcol]],4)</f>
        <v>B242:F242</v>
      </c>
      <c r="K242" t="str">
        <f>ADDRESS(ROW(),input479[[#This Row],[first col]],4)&amp;":"&amp;ADDRESS(ROW(),input479[[#This Row],[lastcol]]-1,4)</f>
        <v>A242:E242</v>
      </c>
      <c r="L242" t="b" cm="1">
        <f t="array" aca="1" ref="L242" ca="1">SUMPRODUCT(--(INDIRECT(input479[[#This Row],[range1]])&lt;INDIRECT(input479[[#This Row],[range2]])))=COUNT(INDIRECT(input479[[#This Row],[range1]]))</f>
        <v>0</v>
      </c>
      <c r="M242" t="b" cm="1">
        <f t="array" aca="1" ref="M242" ca="1">SUMPRODUCT(--(INDIRECT(input479[[#This Row],[range1]])&gt;INDIRECT(input479[[#This Row],[range2]])))=COUNT(INDIRECT(input479[[#This Row],[range1]]))</f>
        <v>0</v>
      </c>
      <c r="N242" t="b">
        <f ca="1">IF(AND(NOT(input479[[#This Row],[All DESC?]]),NOT(input479[[#This Row],[All ASC?]])),FALSE(),TRUE())</f>
        <v>0</v>
      </c>
      <c r="O242" cm="1">
        <f t="array" aca="1" ref="O242" ca="1">IF(AND(input479[[#This Row],[Safe Part 1]],(MAX(ABS((INDIRECT(input479[[#This Row],[range2]]))-(INDIRECT(input479[[#This Row],[range1]])))))&lt;=3),1,0)</f>
        <v>0</v>
      </c>
    </row>
    <row r="243" spans="1:15" x14ac:dyDescent="0.35">
      <c r="A243">
        <v>58</v>
      </c>
      <c r="B243">
        <v>52</v>
      </c>
      <c r="C243">
        <v>46</v>
      </c>
      <c r="D243">
        <v>44</v>
      </c>
      <c r="E243">
        <v>44</v>
      </c>
      <c r="H243">
        <f>1</f>
        <v>1</v>
      </c>
      <c r="I243">
        <f>COUNTA(input479[[#This Row],[Column1.1]:[Column1.8]])</f>
        <v>5</v>
      </c>
      <c r="J243" t="str">
        <f>ADDRESS(ROW(),input479[[#This Row],[first col]]+1,4)&amp;":"&amp;ADDRESS(ROW(),input479[[#This Row],[lastcol]],4)</f>
        <v>B243:E243</v>
      </c>
      <c r="K243" t="str">
        <f>ADDRESS(ROW(),input479[[#This Row],[first col]],4)&amp;":"&amp;ADDRESS(ROW(),input479[[#This Row],[lastcol]]-1,4)</f>
        <v>A243:D243</v>
      </c>
      <c r="L243" t="b" cm="1">
        <f t="array" aca="1" ref="L243" ca="1">SUMPRODUCT(--(INDIRECT(input479[[#This Row],[range1]])&lt;INDIRECT(input479[[#This Row],[range2]])))=COUNT(INDIRECT(input479[[#This Row],[range1]]))</f>
        <v>0</v>
      </c>
      <c r="M243" t="b" cm="1">
        <f t="array" aca="1" ref="M243" ca="1">SUMPRODUCT(--(INDIRECT(input479[[#This Row],[range1]])&gt;INDIRECT(input479[[#This Row],[range2]])))=COUNT(INDIRECT(input479[[#This Row],[range1]]))</f>
        <v>0</v>
      </c>
      <c r="N243" t="b">
        <f ca="1">IF(AND(NOT(input479[[#This Row],[All DESC?]]),NOT(input479[[#This Row],[All ASC?]])),FALSE(),TRUE())</f>
        <v>0</v>
      </c>
      <c r="O243" cm="1">
        <f t="array" aca="1" ref="O243" ca="1">IF(AND(input479[[#This Row],[Safe Part 1]],(MAX(ABS((INDIRECT(input479[[#This Row],[range2]]))-(INDIRECT(input479[[#This Row],[range1]])))))&lt;=3),1,0)</f>
        <v>0</v>
      </c>
    </row>
    <row r="244" spans="1:15" x14ac:dyDescent="0.35">
      <c r="A244">
        <v>64</v>
      </c>
      <c r="B244">
        <v>59</v>
      </c>
      <c r="C244">
        <v>56</v>
      </c>
      <c r="D244">
        <v>54</v>
      </c>
      <c r="E244">
        <v>52</v>
      </c>
      <c r="F244">
        <v>48</v>
      </c>
      <c r="G244">
        <v>44</v>
      </c>
      <c r="H244">
        <f>1</f>
        <v>1</v>
      </c>
      <c r="I244">
        <f>COUNTA(input479[[#This Row],[Column1.1]:[Column1.8]])</f>
        <v>7</v>
      </c>
      <c r="J244" t="str">
        <f>ADDRESS(ROW(),input479[[#This Row],[first col]]+1,4)&amp;":"&amp;ADDRESS(ROW(),input479[[#This Row],[lastcol]],4)</f>
        <v>B244:G244</v>
      </c>
      <c r="K244" t="str">
        <f>ADDRESS(ROW(),input479[[#This Row],[first col]],4)&amp;":"&amp;ADDRESS(ROW(),input479[[#This Row],[lastcol]]-1,4)</f>
        <v>A244:F244</v>
      </c>
      <c r="L244" t="b" cm="1">
        <f t="array" aca="1" ref="L244" ca="1">SUMPRODUCT(--(INDIRECT(input479[[#This Row],[range1]])&lt;INDIRECT(input479[[#This Row],[range2]])))=COUNT(INDIRECT(input479[[#This Row],[range1]]))</f>
        <v>1</v>
      </c>
      <c r="M244" t="b" cm="1">
        <f t="array" aca="1" ref="M244" ca="1">SUMPRODUCT(--(INDIRECT(input479[[#This Row],[range1]])&gt;INDIRECT(input479[[#This Row],[range2]])))=COUNT(INDIRECT(input479[[#This Row],[range1]]))</f>
        <v>0</v>
      </c>
      <c r="N244" t="b">
        <f ca="1">IF(AND(NOT(input479[[#This Row],[All DESC?]]),NOT(input479[[#This Row],[All ASC?]])),FALSE(),TRUE())</f>
        <v>1</v>
      </c>
      <c r="O244" cm="1">
        <f t="array" aca="1" ref="O244" ca="1">IF(AND(input479[[#This Row],[Safe Part 1]],(MAX(ABS((INDIRECT(input479[[#This Row],[range2]]))-(INDIRECT(input479[[#This Row],[range1]])))))&lt;=3),1,0)</f>
        <v>0</v>
      </c>
    </row>
    <row r="245" spans="1:15" x14ac:dyDescent="0.35">
      <c r="A245">
        <v>56</v>
      </c>
      <c r="B245">
        <v>49</v>
      </c>
      <c r="C245">
        <v>44</v>
      </c>
      <c r="D245">
        <v>40</v>
      </c>
      <c r="E245">
        <v>37</v>
      </c>
      <c r="F245">
        <v>30</v>
      </c>
      <c r="H245">
        <f>1</f>
        <v>1</v>
      </c>
      <c r="I245">
        <f>COUNTA(input479[[#This Row],[Column1.1]:[Column1.8]])</f>
        <v>6</v>
      </c>
      <c r="J245" t="str">
        <f>ADDRESS(ROW(),input479[[#This Row],[first col]]+1,4)&amp;":"&amp;ADDRESS(ROW(),input479[[#This Row],[lastcol]],4)</f>
        <v>B245:F245</v>
      </c>
      <c r="K245" t="str">
        <f>ADDRESS(ROW(),input479[[#This Row],[first col]],4)&amp;":"&amp;ADDRESS(ROW(),input479[[#This Row],[lastcol]]-1,4)</f>
        <v>A245:E245</v>
      </c>
      <c r="L245" t="b" cm="1">
        <f t="array" aca="1" ref="L245" ca="1">SUMPRODUCT(--(INDIRECT(input479[[#This Row],[range1]])&lt;INDIRECT(input479[[#This Row],[range2]])))=COUNT(INDIRECT(input479[[#This Row],[range1]]))</f>
        <v>1</v>
      </c>
      <c r="M245" t="b" cm="1">
        <f t="array" aca="1" ref="M245" ca="1">SUMPRODUCT(--(INDIRECT(input479[[#This Row],[range1]])&gt;INDIRECT(input479[[#This Row],[range2]])))=COUNT(INDIRECT(input479[[#This Row],[range1]]))</f>
        <v>0</v>
      </c>
      <c r="N245" t="b">
        <f ca="1">IF(AND(NOT(input479[[#This Row],[All DESC?]]),NOT(input479[[#This Row],[All ASC?]])),FALSE(),TRUE())</f>
        <v>1</v>
      </c>
      <c r="O245" cm="1">
        <f t="array" aca="1" ref="O245" ca="1">IF(AND(input479[[#This Row],[Safe Part 1]],(MAX(ABS((INDIRECT(input479[[#This Row],[range2]]))-(INDIRECT(input479[[#This Row],[range1]])))))&lt;=3),1,0)</f>
        <v>0</v>
      </c>
    </row>
    <row r="246" spans="1:15" x14ac:dyDescent="0.35">
      <c r="A246">
        <v>52</v>
      </c>
      <c r="B246">
        <v>47</v>
      </c>
      <c r="C246">
        <v>38</v>
      </c>
      <c r="D246">
        <v>35</v>
      </c>
      <c r="H246">
        <f>1</f>
        <v>1</v>
      </c>
      <c r="I246">
        <f>COUNTA(input479[[#This Row],[Column1.1]:[Column1.8]])</f>
        <v>4</v>
      </c>
      <c r="J246" t="str">
        <f>ADDRESS(ROW(),input479[[#This Row],[first col]]+1,4)&amp;":"&amp;ADDRESS(ROW(),input479[[#This Row],[lastcol]],4)</f>
        <v>B246:D246</v>
      </c>
      <c r="K246" t="str">
        <f>ADDRESS(ROW(),input479[[#This Row],[first col]],4)&amp;":"&amp;ADDRESS(ROW(),input479[[#This Row],[lastcol]]-1,4)</f>
        <v>A246:C246</v>
      </c>
      <c r="L246" t="b" cm="1">
        <f t="array" aca="1" ref="L246" ca="1">SUMPRODUCT(--(INDIRECT(input479[[#This Row],[range1]])&lt;INDIRECT(input479[[#This Row],[range2]])))=COUNT(INDIRECT(input479[[#This Row],[range1]]))</f>
        <v>1</v>
      </c>
      <c r="M246" t="b" cm="1">
        <f t="array" aca="1" ref="M246" ca="1">SUMPRODUCT(--(INDIRECT(input479[[#This Row],[range1]])&gt;INDIRECT(input479[[#This Row],[range2]])))=COUNT(INDIRECT(input479[[#This Row],[range1]]))</f>
        <v>0</v>
      </c>
      <c r="N246" t="b">
        <f ca="1">IF(AND(NOT(input479[[#This Row],[All DESC?]]),NOT(input479[[#This Row],[All ASC?]])),FALSE(),TRUE())</f>
        <v>1</v>
      </c>
      <c r="O246" cm="1">
        <f t="array" aca="1" ref="O246" ca="1">IF(AND(input479[[#This Row],[Safe Part 1]],(MAX(ABS((INDIRECT(input479[[#This Row],[range2]]))-(INDIRECT(input479[[#This Row],[range1]])))))&lt;=3),1,0)</f>
        <v>0</v>
      </c>
    </row>
    <row r="247" spans="1:15" x14ac:dyDescent="0.35">
      <c r="A247">
        <v>80</v>
      </c>
      <c r="B247">
        <v>73</v>
      </c>
      <c r="C247">
        <v>70</v>
      </c>
      <c r="D247">
        <v>68</v>
      </c>
      <c r="E247">
        <v>63</v>
      </c>
      <c r="F247">
        <v>64</v>
      </c>
      <c r="H247">
        <f>1</f>
        <v>1</v>
      </c>
      <c r="I247">
        <f>COUNTA(input479[[#This Row],[Column1.1]:[Column1.8]])</f>
        <v>6</v>
      </c>
      <c r="J247" t="str">
        <f>ADDRESS(ROW(),input479[[#This Row],[first col]]+1,4)&amp;":"&amp;ADDRESS(ROW(),input479[[#This Row],[lastcol]],4)</f>
        <v>B247:F247</v>
      </c>
      <c r="K247" t="str">
        <f>ADDRESS(ROW(),input479[[#This Row],[first col]],4)&amp;":"&amp;ADDRESS(ROW(),input479[[#This Row],[lastcol]]-1,4)</f>
        <v>A247:E247</v>
      </c>
      <c r="L247" t="b" cm="1">
        <f t="array" aca="1" ref="L247" ca="1">SUMPRODUCT(--(INDIRECT(input479[[#This Row],[range1]])&lt;INDIRECT(input479[[#This Row],[range2]])))=COUNT(INDIRECT(input479[[#This Row],[range1]]))</f>
        <v>0</v>
      </c>
      <c r="M247" t="b" cm="1">
        <f t="array" aca="1" ref="M247" ca="1">SUMPRODUCT(--(INDIRECT(input479[[#This Row],[range1]])&gt;INDIRECT(input479[[#This Row],[range2]])))=COUNT(INDIRECT(input479[[#This Row],[range1]]))</f>
        <v>0</v>
      </c>
      <c r="N247" t="b">
        <f ca="1">IF(AND(NOT(input479[[#This Row],[All DESC?]]),NOT(input479[[#This Row],[All ASC?]])),FALSE(),TRUE())</f>
        <v>0</v>
      </c>
      <c r="O247" cm="1">
        <f t="array" aca="1" ref="O247" ca="1">IF(AND(input479[[#This Row],[Safe Part 1]],(MAX(ABS((INDIRECT(input479[[#This Row],[range2]]))-(INDIRECT(input479[[#This Row],[range1]])))))&lt;=3),1,0)</f>
        <v>0</v>
      </c>
    </row>
    <row r="248" spans="1:15" x14ac:dyDescent="0.35">
      <c r="A248">
        <v>77</v>
      </c>
      <c r="B248">
        <v>70</v>
      </c>
      <c r="C248">
        <v>60</v>
      </c>
      <c r="D248">
        <v>57</v>
      </c>
      <c r="E248">
        <v>57</v>
      </c>
      <c r="H248">
        <f>1</f>
        <v>1</v>
      </c>
      <c r="I248">
        <f>COUNTA(input479[[#This Row],[Column1.1]:[Column1.8]])</f>
        <v>5</v>
      </c>
      <c r="J248" t="str">
        <f>ADDRESS(ROW(),input479[[#This Row],[first col]]+1,4)&amp;":"&amp;ADDRESS(ROW(),input479[[#This Row],[lastcol]],4)</f>
        <v>B248:E248</v>
      </c>
      <c r="K248" t="str">
        <f>ADDRESS(ROW(),input479[[#This Row],[first col]],4)&amp;":"&amp;ADDRESS(ROW(),input479[[#This Row],[lastcol]]-1,4)</f>
        <v>A248:D248</v>
      </c>
      <c r="L248" t="b" cm="1">
        <f t="array" aca="1" ref="L248" ca="1">SUMPRODUCT(--(INDIRECT(input479[[#This Row],[range1]])&lt;INDIRECT(input479[[#This Row],[range2]])))=COUNT(INDIRECT(input479[[#This Row],[range1]]))</f>
        <v>0</v>
      </c>
      <c r="M248" t="b" cm="1">
        <f t="array" aca="1" ref="M248" ca="1">SUMPRODUCT(--(INDIRECT(input479[[#This Row],[range1]])&gt;INDIRECT(input479[[#This Row],[range2]])))=COUNT(INDIRECT(input479[[#This Row],[range1]]))</f>
        <v>0</v>
      </c>
      <c r="N248" t="b">
        <f ca="1">IF(AND(NOT(input479[[#This Row],[All DESC?]]),NOT(input479[[#This Row],[All ASC?]])),FALSE(),TRUE())</f>
        <v>0</v>
      </c>
      <c r="O248" cm="1">
        <f t="array" aca="1" ref="O248" ca="1">IF(AND(input479[[#This Row],[Safe Part 1]],(MAX(ABS((INDIRECT(input479[[#This Row],[range2]]))-(INDIRECT(input479[[#This Row],[range1]])))))&lt;=3),1,0)</f>
        <v>0</v>
      </c>
    </row>
    <row r="249" spans="1:15" x14ac:dyDescent="0.35">
      <c r="A249">
        <v>63</v>
      </c>
      <c r="B249">
        <v>57</v>
      </c>
      <c r="C249">
        <v>48</v>
      </c>
      <c r="D249">
        <v>47</v>
      </c>
      <c r="E249">
        <v>45</v>
      </c>
      <c r="F249">
        <v>41</v>
      </c>
      <c r="H249">
        <f>1</f>
        <v>1</v>
      </c>
      <c r="I249">
        <f>COUNTA(input479[[#This Row],[Column1.1]:[Column1.8]])</f>
        <v>6</v>
      </c>
      <c r="J249" t="str">
        <f>ADDRESS(ROW(),input479[[#This Row],[first col]]+1,4)&amp;":"&amp;ADDRESS(ROW(),input479[[#This Row],[lastcol]],4)</f>
        <v>B249:F249</v>
      </c>
      <c r="K249" t="str">
        <f>ADDRESS(ROW(),input479[[#This Row],[first col]],4)&amp;":"&amp;ADDRESS(ROW(),input479[[#This Row],[lastcol]]-1,4)</f>
        <v>A249:E249</v>
      </c>
      <c r="L249" t="b" cm="1">
        <f t="array" aca="1" ref="L249" ca="1">SUMPRODUCT(--(INDIRECT(input479[[#This Row],[range1]])&lt;INDIRECT(input479[[#This Row],[range2]])))=COUNT(INDIRECT(input479[[#This Row],[range1]]))</f>
        <v>1</v>
      </c>
      <c r="M249" t="b" cm="1">
        <f t="array" aca="1" ref="M249" ca="1">SUMPRODUCT(--(INDIRECT(input479[[#This Row],[range1]])&gt;INDIRECT(input479[[#This Row],[range2]])))=COUNT(INDIRECT(input479[[#This Row],[range1]]))</f>
        <v>0</v>
      </c>
      <c r="N249" t="b">
        <f ca="1">IF(AND(NOT(input479[[#This Row],[All DESC?]]),NOT(input479[[#This Row],[All ASC?]])),FALSE(),TRUE())</f>
        <v>1</v>
      </c>
      <c r="O249" cm="1">
        <f t="array" aca="1" ref="O249" ca="1">IF(AND(input479[[#This Row],[Safe Part 1]],(MAX(ABS((INDIRECT(input479[[#This Row],[range2]]))-(INDIRECT(input479[[#This Row],[range1]])))))&lt;=3),1,0)</f>
        <v>0</v>
      </c>
    </row>
    <row r="250" spans="1:15" x14ac:dyDescent="0.35">
      <c r="A250">
        <v>35</v>
      </c>
      <c r="B250">
        <v>28</v>
      </c>
      <c r="C250">
        <v>20</v>
      </c>
      <c r="D250">
        <v>18</v>
      </c>
      <c r="E250">
        <v>16</v>
      </c>
      <c r="F250">
        <v>9</v>
      </c>
      <c r="H250">
        <f>1</f>
        <v>1</v>
      </c>
      <c r="I250">
        <f>COUNTA(input479[[#This Row],[Column1.1]:[Column1.8]])</f>
        <v>6</v>
      </c>
      <c r="J250" t="str">
        <f>ADDRESS(ROW(),input479[[#This Row],[first col]]+1,4)&amp;":"&amp;ADDRESS(ROW(),input479[[#This Row],[lastcol]],4)</f>
        <v>B250:F250</v>
      </c>
      <c r="K250" t="str">
        <f>ADDRESS(ROW(),input479[[#This Row],[first col]],4)&amp;":"&amp;ADDRESS(ROW(),input479[[#This Row],[lastcol]]-1,4)</f>
        <v>A250:E250</v>
      </c>
      <c r="L250" t="b" cm="1">
        <f t="array" aca="1" ref="L250" ca="1">SUMPRODUCT(--(INDIRECT(input479[[#This Row],[range1]])&lt;INDIRECT(input479[[#This Row],[range2]])))=COUNT(INDIRECT(input479[[#This Row],[range1]]))</f>
        <v>1</v>
      </c>
      <c r="M250" t="b" cm="1">
        <f t="array" aca="1" ref="M250" ca="1">SUMPRODUCT(--(INDIRECT(input479[[#This Row],[range1]])&gt;INDIRECT(input479[[#This Row],[range2]])))=COUNT(INDIRECT(input479[[#This Row],[range1]]))</f>
        <v>0</v>
      </c>
      <c r="N250" t="b">
        <f ca="1">IF(AND(NOT(input479[[#This Row],[All DESC?]]),NOT(input479[[#This Row],[All ASC?]])),FALSE(),TRUE())</f>
        <v>1</v>
      </c>
      <c r="O250" cm="1">
        <f t="array" aca="1" ref="O250" ca="1">IF(AND(input479[[#This Row],[Safe Part 1]],(MAX(ABS((INDIRECT(input479[[#This Row],[range2]]))-(INDIRECT(input479[[#This Row],[range1]])))))&lt;=3),1,0)</f>
        <v>0</v>
      </c>
    </row>
    <row r="251" spans="1:15" x14ac:dyDescent="0.35">
      <c r="A251">
        <v>79</v>
      </c>
      <c r="B251">
        <v>75</v>
      </c>
      <c r="C251">
        <v>73</v>
      </c>
      <c r="D251">
        <v>71</v>
      </c>
      <c r="E251">
        <v>68</v>
      </c>
      <c r="H251">
        <f>1</f>
        <v>1</v>
      </c>
      <c r="I251">
        <f>COUNTA(input479[[#This Row],[Column1.1]:[Column1.8]])</f>
        <v>5</v>
      </c>
      <c r="J251" t="str">
        <f>ADDRESS(ROW(),input479[[#This Row],[first col]]+1,4)&amp;":"&amp;ADDRESS(ROW(),input479[[#This Row],[lastcol]],4)</f>
        <v>B251:E251</v>
      </c>
      <c r="K251" t="str">
        <f>ADDRESS(ROW(),input479[[#This Row],[first col]],4)&amp;":"&amp;ADDRESS(ROW(),input479[[#This Row],[lastcol]]-1,4)</f>
        <v>A251:D251</v>
      </c>
      <c r="L251" t="b" cm="1">
        <f t="array" aca="1" ref="L251" ca="1">SUMPRODUCT(--(INDIRECT(input479[[#This Row],[range1]])&lt;INDIRECT(input479[[#This Row],[range2]])))=COUNT(INDIRECT(input479[[#This Row],[range1]]))</f>
        <v>1</v>
      </c>
      <c r="M251" t="b" cm="1">
        <f t="array" aca="1" ref="M251" ca="1">SUMPRODUCT(--(INDIRECT(input479[[#This Row],[range1]])&gt;INDIRECT(input479[[#This Row],[range2]])))=COUNT(INDIRECT(input479[[#This Row],[range1]]))</f>
        <v>0</v>
      </c>
      <c r="N251" t="b">
        <f ca="1">IF(AND(NOT(input479[[#This Row],[All DESC?]]),NOT(input479[[#This Row],[All ASC?]])),FALSE(),TRUE())</f>
        <v>1</v>
      </c>
      <c r="O251" cm="1">
        <f t="array" aca="1" ref="O251" ca="1">IF(AND(input479[[#This Row],[Safe Part 1]],(MAX(ABS((INDIRECT(input479[[#This Row],[range2]]))-(INDIRECT(input479[[#This Row],[range1]])))))&lt;=3),1,0)</f>
        <v>0</v>
      </c>
    </row>
    <row r="252" spans="1:15" x14ac:dyDescent="0.35">
      <c r="A252">
        <v>96</v>
      </c>
      <c r="B252">
        <v>96</v>
      </c>
      <c r="C252">
        <v>87</v>
      </c>
      <c r="D252">
        <v>89</v>
      </c>
      <c r="H252">
        <f>1</f>
        <v>1</v>
      </c>
      <c r="I252">
        <f>COUNTA(input479[[#This Row],[Column1.1]:[Column1.8]])</f>
        <v>4</v>
      </c>
      <c r="J252" t="str">
        <f>ADDRESS(ROW(),input479[[#This Row],[first col]]+1,4)&amp;":"&amp;ADDRESS(ROW(),input479[[#This Row],[lastcol]],4)</f>
        <v>B252:D252</v>
      </c>
      <c r="K252" t="str">
        <f>ADDRESS(ROW(),input479[[#This Row],[first col]],4)&amp;":"&amp;ADDRESS(ROW(),input479[[#This Row],[lastcol]]-1,4)</f>
        <v>A252:C252</v>
      </c>
      <c r="L252" t="b" cm="1">
        <f t="array" aca="1" ref="L252" ca="1">SUMPRODUCT(--(INDIRECT(input479[[#This Row],[range1]])&lt;INDIRECT(input479[[#This Row],[range2]])))=COUNT(INDIRECT(input479[[#This Row],[range1]]))</f>
        <v>0</v>
      </c>
      <c r="M252" t="b" cm="1">
        <f t="array" aca="1" ref="M252" ca="1">SUMPRODUCT(--(INDIRECT(input479[[#This Row],[range1]])&gt;INDIRECT(input479[[#This Row],[range2]])))=COUNT(INDIRECT(input479[[#This Row],[range1]]))</f>
        <v>0</v>
      </c>
      <c r="N252" t="b">
        <f ca="1">IF(AND(NOT(input479[[#This Row],[All DESC?]]),NOT(input479[[#This Row],[All ASC?]])),FALSE(),TRUE())</f>
        <v>0</v>
      </c>
      <c r="O252" cm="1">
        <f t="array" aca="1" ref="O252" ca="1">IF(AND(input479[[#This Row],[Safe Part 1]],(MAX(ABS((INDIRECT(input479[[#This Row],[range2]]))-(INDIRECT(input479[[#This Row],[range1]])))))&lt;=3),1,0)</f>
        <v>0</v>
      </c>
    </row>
    <row r="253" spans="1:15" x14ac:dyDescent="0.35">
      <c r="A253">
        <v>42</v>
      </c>
      <c r="B253">
        <v>37</v>
      </c>
      <c r="C253">
        <v>33</v>
      </c>
      <c r="D253">
        <v>35</v>
      </c>
      <c r="E253">
        <v>33</v>
      </c>
      <c r="H253">
        <f>1</f>
        <v>1</v>
      </c>
      <c r="I253">
        <f>COUNTA(input479[[#This Row],[Column1.1]:[Column1.8]])</f>
        <v>5</v>
      </c>
      <c r="J253" t="str">
        <f>ADDRESS(ROW(),input479[[#This Row],[first col]]+1,4)&amp;":"&amp;ADDRESS(ROW(),input479[[#This Row],[lastcol]],4)</f>
        <v>B253:E253</v>
      </c>
      <c r="K253" t="str">
        <f>ADDRESS(ROW(),input479[[#This Row],[first col]],4)&amp;":"&amp;ADDRESS(ROW(),input479[[#This Row],[lastcol]]-1,4)</f>
        <v>A253:D253</v>
      </c>
      <c r="L253" t="b" cm="1">
        <f t="array" aca="1" ref="L253" ca="1">SUMPRODUCT(--(INDIRECT(input479[[#This Row],[range1]])&lt;INDIRECT(input479[[#This Row],[range2]])))=COUNT(INDIRECT(input479[[#This Row],[range1]]))</f>
        <v>0</v>
      </c>
      <c r="M253" t="b" cm="1">
        <f t="array" aca="1" ref="M253" ca="1">SUMPRODUCT(--(INDIRECT(input479[[#This Row],[range1]])&gt;INDIRECT(input479[[#This Row],[range2]])))=COUNT(INDIRECT(input479[[#This Row],[range1]]))</f>
        <v>0</v>
      </c>
      <c r="N253" t="b">
        <f ca="1">IF(AND(NOT(input479[[#This Row],[All DESC?]]),NOT(input479[[#This Row],[All ASC?]])),FALSE(),TRUE())</f>
        <v>0</v>
      </c>
      <c r="O253" cm="1">
        <f t="array" aca="1" ref="O253" ca="1">IF(AND(input479[[#This Row],[Safe Part 1]],(MAX(ABS((INDIRECT(input479[[#This Row],[range2]]))-(INDIRECT(input479[[#This Row],[range1]])))))&lt;=3),1,0)</f>
        <v>0</v>
      </c>
    </row>
    <row r="254" spans="1:15" x14ac:dyDescent="0.35">
      <c r="A254">
        <v>46</v>
      </c>
      <c r="B254">
        <v>50</v>
      </c>
      <c r="C254">
        <v>55</v>
      </c>
      <c r="D254">
        <v>57</v>
      </c>
      <c r="E254">
        <v>61</v>
      </c>
      <c r="F254">
        <v>64</v>
      </c>
      <c r="H254">
        <f>1</f>
        <v>1</v>
      </c>
      <c r="I254">
        <f>COUNTA(input479[[#This Row],[Column1.1]:[Column1.8]])</f>
        <v>6</v>
      </c>
      <c r="J254" t="str">
        <f>ADDRESS(ROW(),input479[[#This Row],[first col]]+1,4)&amp;":"&amp;ADDRESS(ROW(),input479[[#This Row],[lastcol]],4)</f>
        <v>B254:F254</v>
      </c>
      <c r="K254" t="str">
        <f>ADDRESS(ROW(),input479[[#This Row],[first col]],4)&amp;":"&amp;ADDRESS(ROW(),input479[[#This Row],[lastcol]]-1,4)</f>
        <v>A254:E254</v>
      </c>
      <c r="L254" t="b" cm="1">
        <f t="array" aca="1" ref="L254" ca="1">SUMPRODUCT(--(INDIRECT(input479[[#This Row],[range1]])&lt;INDIRECT(input479[[#This Row],[range2]])))=COUNT(INDIRECT(input479[[#This Row],[range1]]))</f>
        <v>0</v>
      </c>
      <c r="M254" t="b" cm="1">
        <f t="array" aca="1" ref="M254" ca="1">SUMPRODUCT(--(INDIRECT(input479[[#This Row],[range1]])&gt;INDIRECT(input479[[#This Row],[range2]])))=COUNT(INDIRECT(input479[[#This Row],[range1]]))</f>
        <v>1</v>
      </c>
      <c r="N254" t="b">
        <f ca="1">IF(AND(NOT(input479[[#This Row],[All DESC?]]),NOT(input479[[#This Row],[All ASC?]])),FALSE(),TRUE())</f>
        <v>1</v>
      </c>
      <c r="O254" cm="1">
        <f t="array" aca="1" ref="O254" ca="1">IF(AND(input479[[#This Row],[Safe Part 1]],(MAX(ABS((INDIRECT(input479[[#This Row],[range2]]))-(INDIRECT(input479[[#This Row],[range1]])))))&lt;=3),1,0)</f>
        <v>0</v>
      </c>
    </row>
    <row r="255" spans="1:15" x14ac:dyDescent="0.35">
      <c r="A255">
        <v>28</v>
      </c>
      <c r="B255">
        <v>24</v>
      </c>
      <c r="C255">
        <v>19</v>
      </c>
      <c r="D255">
        <v>17</v>
      </c>
      <c r="E255">
        <v>17</v>
      </c>
      <c r="H255">
        <f>1</f>
        <v>1</v>
      </c>
      <c r="I255">
        <f>COUNTA(input479[[#This Row],[Column1.1]:[Column1.8]])</f>
        <v>5</v>
      </c>
      <c r="J255" t="str">
        <f>ADDRESS(ROW(),input479[[#This Row],[first col]]+1,4)&amp;":"&amp;ADDRESS(ROW(),input479[[#This Row],[lastcol]],4)</f>
        <v>B255:E255</v>
      </c>
      <c r="K255" t="str">
        <f>ADDRESS(ROW(),input479[[#This Row],[first col]],4)&amp;":"&amp;ADDRESS(ROW(),input479[[#This Row],[lastcol]]-1,4)</f>
        <v>A255:D255</v>
      </c>
      <c r="L255" t="b" cm="1">
        <f t="array" aca="1" ref="L255" ca="1">SUMPRODUCT(--(INDIRECT(input479[[#This Row],[range1]])&lt;INDIRECT(input479[[#This Row],[range2]])))=COUNT(INDIRECT(input479[[#This Row],[range1]]))</f>
        <v>0</v>
      </c>
      <c r="M255" t="b" cm="1">
        <f t="array" aca="1" ref="M255" ca="1">SUMPRODUCT(--(INDIRECT(input479[[#This Row],[range1]])&gt;INDIRECT(input479[[#This Row],[range2]])))=COUNT(INDIRECT(input479[[#This Row],[range1]]))</f>
        <v>0</v>
      </c>
      <c r="N255" t="b">
        <f ca="1">IF(AND(NOT(input479[[#This Row],[All DESC?]]),NOT(input479[[#This Row],[All ASC?]])),FALSE(),TRUE())</f>
        <v>0</v>
      </c>
      <c r="O255" cm="1">
        <f t="array" aca="1" ref="O255" ca="1">IF(AND(input479[[#This Row],[Safe Part 1]],(MAX(ABS((INDIRECT(input479[[#This Row],[range2]]))-(INDIRECT(input479[[#This Row],[range1]])))))&lt;=3),1,0)</f>
        <v>0</v>
      </c>
    </row>
    <row r="256" spans="1:15" x14ac:dyDescent="0.35">
      <c r="A256">
        <v>33</v>
      </c>
      <c r="B256">
        <v>31</v>
      </c>
      <c r="C256">
        <v>35</v>
      </c>
      <c r="D256">
        <v>36</v>
      </c>
      <c r="E256">
        <v>40</v>
      </c>
      <c r="F256">
        <v>42</v>
      </c>
      <c r="G256">
        <v>47</v>
      </c>
      <c r="H256">
        <f>1</f>
        <v>1</v>
      </c>
      <c r="I256">
        <f>COUNTA(input479[[#This Row],[Column1.1]:[Column1.8]])</f>
        <v>7</v>
      </c>
      <c r="J256" t="str">
        <f>ADDRESS(ROW(),input479[[#This Row],[first col]]+1,4)&amp;":"&amp;ADDRESS(ROW(),input479[[#This Row],[lastcol]],4)</f>
        <v>B256:G256</v>
      </c>
      <c r="K256" t="str">
        <f>ADDRESS(ROW(),input479[[#This Row],[first col]],4)&amp;":"&amp;ADDRESS(ROW(),input479[[#This Row],[lastcol]]-1,4)</f>
        <v>A256:F256</v>
      </c>
      <c r="L256" t="b" cm="1">
        <f t="array" aca="1" ref="L256" ca="1">SUMPRODUCT(--(INDIRECT(input479[[#This Row],[range1]])&lt;INDIRECT(input479[[#This Row],[range2]])))=COUNT(INDIRECT(input479[[#This Row],[range1]]))</f>
        <v>0</v>
      </c>
      <c r="M256" t="b" cm="1">
        <f t="array" aca="1" ref="M256" ca="1">SUMPRODUCT(--(INDIRECT(input479[[#This Row],[range1]])&gt;INDIRECT(input479[[#This Row],[range2]])))=COUNT(INDIRECT(input479[[#This Row],[range1]]))</f>
        <v>0</v>
      </c>
      <c r="N256" t="b">
        <f ca="1">IF(AND(NOT(input479[[#This Row],[All DESC?]]),NOT(input479[[#This Row],[All ASC?]])),FALSE(),TRUE())</f>
        <v>0</v>
      </c>
      <c r="O256" cm="1">
        <f t="array" aca="1" ref="O256" ca="1">IF(AND(input479[[#This Row],[Safe Part 1]],(MAX(ABS((INDIRECT(input479[[#This Row],[range2]]))-(INDIRECT(input479[[#This Row],[range1]])))))&lt;=3),1,0)</f>
        <v>0</v>
      </c>
    </row>
    <row r="257" spans="1:15" x14ac:dyDescent="0.35">
      <c r="A257">
        <v>49</v>
      </c>
      <c r="B257">
        <v>46</v>
      </c>
      <c r="C257">
        <v>45</v>
      </c>
      <c r="D257">
        <v>48</v>
      </c>
      <c r="E257">
        <v>49</v>
      </c>
      <c r="F257">
        <v>55</v>
      </c>
      <c r="H257">
        <f>1</f>
        <v>1</v>
      </c>
      <c r="I257">
        <f>COUNTA(input479[[#This Row],[Column1.1]:[Column1.8]])</f>
        <v>6</v>
      </c>
      <c r="J257" t="str">
        <f>ADDRESS(ROW(),input479[[#This Row],[first col]]+1,4)&amp;":"&amp;ADDRESS(ROW(),input479[[#This Row],[lastcol]],4)</f>
        <v>B257:F257</v>
      </c>
      <c r="K257" t="str">
        <f>ADDRESS(ROW(),input479[[#This Row],[first col]],4)&amp;":"&amp;ADDRESS(ROW(),input479[[#This Row],[lastcol]]-1,4)</f>
        <v>A257:E257</v>
      </c>
      <c r="L257" t="b" cm="1">
        <f t="array" aca="1" ref="L257" ca="1">SUMPRODUCT(--(INDIRECT(input479[[#This Row],[range1]])&lt;INDIRECT(input479[[#This Row],[range2]])))=COUNT(INDIRECT(input479[[#This Row],[range1]]))</f>
        <v>0</v>
      </c>
      <c r="M257" t="b" cm="1">
        <f t="array" aca="1" ref="M257" ca="1">SUMPRODUCT(--(INDIRECT(input479[[#This Row],[range1]])&gt;INDIRECT(input479[[#This Row],[range2]])))=COUNT(INDIRECT(input479[[#This Row],[range1]]))</f>
        <v>0</v>
      </c>
      <c r="N257" t="b">
        <f ca="1">IF(AND(NOT(input479[[#This Row],[All DESC?]]),NOT(input479[[#This Row],[All ASC?]])),FALSE(),TRUE())</f>
        <v>0</v>
      </c>
      <c r="O257" cm="1">
        <f t="array" aca="1" ref="O257" ca="1">IF(AND(input479[[#This Row],[Safe Part 1]],(MAX(ABS((INDIRECT(input479[[#This Row],[range2]]))-(INDIRECT(input479[[#This Row],[range1]])))))&lt;=3),1,0)</f>
        <v>0</v>
      </c>
    </row>
    <row r="258" spans="1:15" x14ac:dyDescent="0.35">
      <c r="A258">
        <v>14</v>
      </c>
      <c r="B258">
        <v>19</v>
      </c>
      <c r="C258">
        <v>20</v>
      </c>
      <c r="D258">
        <v>22</v>
      </c>
      <c r="E258">
        <v>21</v>
      </c>
      <c r="H258">
        <f>1</f>
        <v>1</v>
      </c>
      <c r="I258">
        <f>COUNTA(input479[[#This Row],[Column1.1]:[Column1.8]])</f>
        <v>5</v>
      </c>
      <c r="J258" t="str">
        <f>ADDRESS(ROW(),input479[[#This Row],[first col]]+1,4)&amp;":"&amp;ADDRESS(ROW(),input479[[#This Row],[lastcol]],4)</f>
        <v>B258:E258</v>
      </c>
      <c r="K258" t="str">
        <f>ADDRESS(ROW(),input479[[#This Row],[first col]],4)&amp;":"&amp;ADDRESS(ROW(),input479[[#This Row],[lastcol]]-1,4)</f>
        <v>A258:D258</v>
      </c>
      <c r="L258" t="b" cm="1">
        <f t="array" aca="1" ref="L258" ca="1">SUMPRODUCT(--(INDIRECT(input479[[#This Row],[range1]])&lt;INDIRECT(input479[[#This Row],[range2]])))=COUNT(INDIRECT(input479[[#This Row],[range1]]))</f>
        <v>0</v>
      </c>
      <c r="M258" t="b" cm="1">
        <f t="array" aca="1" ref="M258" ca="1">SUMPRODUCT(--(INDIRECT(input479[[#This Row],[range1]])&gt;INDIRECT(input479[[#This Row],[range2]])))=COUNT(INDIRECT(input479[[#This Row],[range1]]))</f>
        <v>0</v>
      </c>
      <c r="N258" t="b">
        <f ca="1">IF(AND(NOT(input479[[#This Row],[All DESC?]]),NOT(input479[[#This Row],[All ASC?]])),FALSE(),TRUE())</f>
        <v>0</v>
      </c>
      <c r="O258" cm="1">
        <f t="array" aca="1" ref="O258" ca="1">IF(AND(input479[[#This Row],[Safe Part 1]],(MAX(ABS((INDIRECT(input479[[#This Row],[range2]]))-(INDIRECT(input479[[#This Row],[range1]])))))&lt;=3),1,0)</f>
        <v>0</v>
      </c>
    </row>
    <row r="259" spans="1:15" x14ac:dyDescent="0.35">
      <c r="A259">
        <v>19</v>
      </c>
      <c r="B259">
        <v>20</v>
      </c>
      <c r="C259">
        <v>13</v>
      </c>
      <c r="D259">
        <v>10</v>
      </c>
      <c r="E259">
        <v>9</v>
      </c>
      <c r="F259">
        <v>6</v>
      </c>
      <c r="G259">
        <v>4</v>
      </c>
      <c r="H259">
        <f>1</f>
        <v>1</v>
      </c>
      <c r="I259">
        <f>COUNTA(input479[[#This Row],[Column1.1]:[Column1.8]])</f>
        <v>7</v>
      </c>
      <c r="J259" t="str">
        <f>ADDRESS(ROW(),input479[[#This Row],[first col]]+1,4)&amp;":"&amp;ADDRESS(ROW(),input479[[#This Row],[lastcol]],4)</f>
        <v>B259:G259</v>
      </c>
      <c r="K259" t="str">
        <f>ADDRESS(ROW(),input479[[#This Row],[first col]],4)&amp;":"&amp;ADDRESS(ROW(),input479[[#This Row],[lastcol]]-1,4)</f>
        <v>A259:F259</v>
      </c>
      <c r="L259" t="b" cm="1">
        <f t="array" aca="1" ref="L259" ca="1">SUMPRODUCT(--(INDIRECT(input479[[#This Row],[range1]])&lt;INDIRECT(input479[[#This Row],[range2]])))=COUNT(INDIRECT(input479[[#This Row],[range1]]))</f>
        <v>0</v>
      </c>
      <c r="M259" t="b" cm="1">
        <f t="array" aca="1" ref="M259" ca="1">SUMPRODUCT(--(INDIRECT(input479[[#This Row],[range1]])&gt;INDIRECT(input479[[#This Row],[range2]])))=COUNT(INDIRECT(input479[[#This Row],[range1]]))</f>
        <v>0</v>
      </c>
      <c r="N259" t="b">
        <f ca="1">IF(AND(NOT(input479[[#This Row],[All DESC?]]),NOT(input479[[#This Row],[All ASC?]])),FALSE(),TRUE())</f>
        <v>0</v>
      </c>
      <c r="O259" cm="1">
        <f t="array" aca="1" ref="O259" ca="1">IF(AND(input479[[#This Row],[Safe Part 1]],(MAX(ABS((INDIRECT(input479[[#This Row],[range2]]))-(INDIRECT(input479[[#This Row],[range1]])))))&lt;=3),1,0)</f>
        <v>0</v>
      </c>
    </row>
    <row r="260" spans="1:15" x14ac:dyDescent="0.35">
      <c r="A260">
        <v>29</v>
      </c>
      <c r="B260">
        <v>25</v>
      </c>
      <c r="C260">
        <v>17</v>
      </c>
      <c r="D260">
        <v>10</v>
      </c>
      <c r="H260">
        <f>1</f>
        <v>1</v>
      </c>
      <c r="I260">
        <f>COUNTA(input479[[#This Row],[Column1.1]:[Column1.8]])</f>
        <v>4</v>
      </c>
      <c r="J260" t="str">
        <f>ADDRESS(ROW(),input479[[#This Row],[first col]]+1,4)&amp;":"&amp;ADDRESS(ROW(),input479[[#This Row],[lastcol]],4)</f>
        <v>B260:D260</v>
      </c>
      <c r="K260" t="str">
        <f>ADDRESS(ROW(),input479[[#This Row],[first col]],4)&amp;":"&amp;ADDRESS(ROW(),input479[[#This Row],[lastcol]]-1,4)</f>
        <v>A260:C260</v>
      </c>
      <c r="L260" t="b" cm="1">
        <f t="array" aca="1" ref="L260" ca="1">SUMPRODUCT(--(INDIRECT(input479[[#This Row],[range1]])&lt;INDIRECT(input479[[#This Row],[range2]])))=COUNT(INDIRECT(input479[[#This Row],[range1]]))</f>
        <v>1</v>
      </c>
      <c r="M260" t="b" cm="1">
        <f t="array" aca="1" ref="M260" ca="1">SUMPRODUCT(--(INDIRECT(input479[[#This Row],[range1]])&gt;INDIRECT(input479[[#This Row],[range2]])))=COUNT(INDIRECT(input479[[#This Row],[range1]]))</f>
        <v>0</v>
      </c>
      <c r="N260" t="b">
        <f ca="1">IF(AND(NOT(input479[[#This Row],[All DESC?]]),NOT(input479[[#This Row],[All ASC?]])),FALSE(),TRUE())</f>
        <v>1</v>
      </c>
      <c r="O260" cm="1">
        <f t="array" aca="1" ref="O260" ca="1">IF(AND(input479[[#This Row],[Safe Part 1]],(MAX(ABS((INDIRECT(input479[[#This Row],[range2]]))-(INDIRECT(input479[[#This Row],[range1]])))))&lt;=3),1,0)</f>
        <v>0</v>
      </c>
    </row>
    <row r="261" spans="1:15" x14ac:dyDescent="0.35">
      <c r="A261">
        <v>42</v>
      </c>
      <c r="B261">
        <v>35</v>
      </c>
      <c r="C261">
        <v>28</v>
      </c>
      <c r="D261">
        <v>24</v>
      </c>
      <c r="H261">
        <f>1</f>
        <v>1</v>
      </c>
      <c r="I261">
        <f>COUNTA(input479[[#This Row],[Column1.1]:[Column1.8]])</f>
        <v>4</v>
      </c>
      <c r="J261" t="str">
        <f>ADDRESS(ROW(),input479[[#This Row],[first col]]+1,4)&amp;":"&amp;ADDRESS(ROW(),input479[[#This Row],[lastcol]],4)</f>
        <v>B261:D261</v>
      </c>
      <c r="K261" t="str">
        <f>ADDRESS(ROW(),input479[[#This Row],[first col]],4)&amp;":"&amp;ADDRESS(ROW(),input479[[#This Row],[lastcol]]-1,4)</f>
        <v>A261:C261</v>
      </c>
      <c r="L261" t="b" cm="1">
        <f t="array" aca="1" ref="L261" ca="1">SUMPRODUCT(--(INDIRECT(input479[[#This Row],[range1]])&lt;INDIRECT(input479[[#This Row],[range2]])))=COUNT(INDIRECT(input479[[#This Row],[range1]]))</f>
        <v>1</v>
      </c>
      <c r="M261" t="b" cm="1">
        <f t="array" aca="1" ref="M261" ca="1">SUMPRODUCT(--(INDIRECT(input479[[#This Row],[range1]])&gt;INDIRECT(input479[[#This Row],[range2]])))=COUNT(INDIRECT(input479[[#This Row],[range1]]))</f>
        <v>0</v>
      </c>
      <c r="N261" t="b">
        <f ca="1">IF(AND(NOT(input479[[#This Row],[All DESC?]]),NOT(input479[[#This Row],[All ASC?]])),FALSE(),TRUE())</f>
        <v>1</v>
      </c>
      <c r="O261" cm="1">
        <f t="array" aca="1" ref="O261" ca="1">IF(AND(input479[[#This Row],[Safe Part 1]],(MAX(ABS((INDIRECT(input479[[#This Row],[range2]]))-(INDIRECT(input479[[#This Row],[range1]])))))&lt;=3),1,0)</f>
        <v>0</v>
      </c>
    </row>
    <row r="262" spans="1:15" x14ac:dyDescent="0.35">
      <c r="A262">
        <v>73</v>
      </c>
      <c r="B262">
        <v>70</v>
      </c>
      <c r="C262">
        <v>67</v>
      </c>
      <c r="D262">
        <v>65</v>
      </c>
      <c r="E262">
        <v>65</v>
      </c>
      <c r="H262">
        <f>1</f>
        <v>1</v>
      </c>
      <c r="I262">
        <f>COUNTA(input479[[#This Row],[Column1.1]:[Column1.8]])</f>
        <v>5</v>
      </c>
      <c r="J262" t="str">
        <f>ADDRESS(ROW(),input479[[#This Row],[first col]]+1,4)&amp;":"&amp;ADDRESS(ROW(),input479[[#This Row],[lastcol]],4)</f>
        <v>B262:E262</v>
      </c>
      <c r="K262" t="str">
        <f>ADDRESS(ROW(),input479[[#This Row],[first col]],4)&amp;":"&amp;ADDRESS(ROW(),input479[[#This Row],[lastcol]]-1,4)</f>
        <v>A262:D262</v>
      </c>
      <c r="L262" t="b" cm="1">
        <f t="array" aca="1" ref="L262" ca="1">SUMPRODUCT(--(INDIRECT(input479[[#This Row],[range1]])&lt;INDIRECT(input479[[#This Row],[range2]])))=COUNT(INDIRECT(input479[[#This Row],[range1]]))</f>
        <v>0</v>
      </c>
      <c r="M262" t="b" cm="1">
        <f t="array" aca="1" ref="M262" ca="1">SUMPRODUCT(--(INDIRECT(input479[[#This Row],[range1]])&gt;INDIRECT(input479[[#This Row],[range2]])))=COUNT(INDIRECT(input479[[#This Row],[range1]]))</f>
        <v>0</v>
      </c>
      <c r="N262" t="b">
        <f ca="1">IF(AND(NOT(input479[[#This Row],[All DESC?]]),NOT(input479[[#This Row],[All ASC?]])),FALSE(),TRUE())</f>
        <v>0</v>
      </c>
      <c r="O262" cm="1">
        <f t="array" aca="1" ref="O262" ca="1">IF(AND(input479[[#This Row],[Safe Part 1]],(MAX(ABS((INDIRECT(input479[[#This Row],[range2]]))-(INDIRECT(input479[[#This Row],[range1]])))))&lt;=3),1,0)</f>
        <v>0</v>
      </c>
    </row>
    <row r="263" spans="1:15" x14ac:dyDescent="0.35">
      <c r="A263">
        <v>39</v>
      </c>
      <c r="B263">
        <v>38</v>
      </c>
      <c r="C263">
        <v>40</v>
      </c>
      <c r="D263">
        <v>43</v>
      </c>
      <c r="E263">
        <v>44</v>
      </c>
      <c r="F263">
        <v>51</v>
      </c>
      <c r="G263">
        <v>52</v>
      </c>
      <c r="H263">
        <f>1</f>
        <v>1</v>
      </c>
      <c r="I263">
        <f>COUNTA(input479[[#This Row],[Column1.1]:[Column1.8]])</f>
        <v>7</v>
      </c>
      <c r="J263" t="str">
        <f>ADDRESS(ROW(),input479[[#This Row],[first col]]+1,4)&amp;":"&amp;ADDRESS(ROW(),input479[[#This Row],[lastcol]],4)</f>
        <v>B263:G263</v>
      </c>
      <c r="K263" t="str">
        <f>ADDRESS(ROW(),input479[[#This Row],[first col]],4)&amp;":"&amp;ADDRESS(ROW(),input479[[#This Row],[lastcol]]-1,4)</f>
        <v>A263:F263</v>
      </c>
      <c r="L263" t="b" cm="1">
        <f t="array" aca="1" ref="L263" ca="1">SUMPRODUCT(--(INDIRECT(input479[[#This Row],[range1]])&lt;INDIRECT(input479[[#This Row],[range2]])))=COUNT(INDIRECT(input479[[#This Row],[range1]]))</f>
        <v>0</v>
      </c>
      <c r="M263" t="b" cm="1">
        <f t="array" aca="1" ref="M263" ca="1">SUMPRODUCT(--(INDIRECT(input479[[#This Row],[range1]])&gt;INDIRECT(input479[[#This Row],[range2]])))=COUNT(INDIRECT(input479[[#This Row],[range1]]))</f>
        <v>0</v>
      </c>
      <c r="N263" t="b">
        <f ca="1">IF(AND(NOT(input479[[#This Row],[All DESC?]]),NOT(input479[[#This Row],[All ASC?]])),FALSE(),TRUE())</f>
        <v>0</v>
      </c>
      <c r="O263" cm="1">
        <f t="array" aca="1" ref="O263" ca="1">IF(AND(input479[[#This Row],[Safe Part 1]],(MAX(ABS((INDIRECT(input479[[#This Row],[range2]]))-(INDIRECT(input479[[#This Row],[range1]])))))&lt;=3),1,0)</f>
        <v>0</v>
      </c>
    </row>
    <row r="264" spans="1:15" x14ac:dyDescent="0.35">
      <c r="A264">
        <v>57</v>
      </c>
      <c r="B264">
        <v>59</v>
      </c>
      <c r="C264">
        <v>65</v>
      </c>
      <c r="D264">
        <v>67</v>
      </c>
      <c r="E264">
        <v>68</v>
      </c>
      <c r="F264">
        <v>68</v>
      </c>
      <c r="H264">
        <f>1</f>
        <v>1</v>
      </c>
      <c r="I264">
        <f>COUNTA(input479[[#This Row],[Column1.1]:[Column1.8]])</f>
        <v>6</v>
      </c>
      <c r="J264" t="str">
        <f>ADDRESS(ROW(),input479[[#This Row],[first col]]+1,4)&amp;":"&amp;ADDRESS(ROW(),input479[[#This Row],[lastcol]],4)</f>
        <v>B264:F264</v>
      </c>
      <c r="K264" t="str">
        <f>ADDRESS(ROW(),input479[[#This Row],[first col]],4)&amp;":"&amp;ADDRESS(ROW(),input479[[#This Row],[lastcol]]-1,4)</f>
        <v>A264:E264</v>
      </c>
      <c r="L264" t="b" cm="1">
        <f t="array" aca="1" ref="L264" ca="1">SUMPRODUCT(--(INDIRECT(input479[[#This Row],[range1]])&lt;INDIRECT(input479[[#This Row],[range2]])))=COUNT(INDIRECT(input479[[#This Row],[range1]]))</f>
        <v>0</v>
      </c>
      <c r="M264" t="b" cm="1">
        <f t="array" aca="1" ref="M264" ca="1">SUMPRODUCT(--(INDIRECT(input479[[#This Row],[range1]])&gt;INDIRECT(input479[[#This Row],[range2]])))=COUNT(INDIRECT(input479[[#This Row],[range1]]))</f>
        <v>0</v>
      </c>
      <c r="N264" t="b">
        <f ca="1">IF(AND(NOT(input479[[#This Row],[All DESC?]]),NOT(input479[[#This Row],[All ASC?]])),FALSE(),TRUE())</f>
        <v>0</v>
      </c>
      <c r="O264" cm="1">
        <f t="array" aca="1" ref="O264" ca="1">IF(AND(input479[[#This Row],[Safe Part 1]],(MAX(ABS((INDIRECT(input479[[#This Row],[range2]]))-(INDIRECT(input479[[#This Row],[range1]])))))&lt;=3),1,0)</f>
        <v>0</v>
      </c>
    </row>
    <row r="265" spans="1:15" x14ac:dyDescent="0.35">
      <c r="A265">
        <v>87</v>
      </c>
      <c r="B265">
        <v>94</v>
      </c>
      <c r="C265">
        <v>94</v>
      </c>
      <c r="D265">
        <v>97</v>
      </c>
      <c r="E265">
        <v>98</v>
      </c>
      <c r="H265">
        <f>1</f>
        <v>1</v>
      </c>
      <c r="I265">
        <f>COUNTA(input479[[#This Row],[Column1.1]:[Column1.8]])</f>
        <v>5</v>
      </c>
      <c r="J265" t="str">
        <f>ADDRESS(ROW(),input479[[#This Row],[first col]]+1,4)&amp;":"&amp;ADDRESS(ROW(),input479[[#This Row],[lastcol]],4)</f>
        <v>B265:E265</v>
      </c>
      <c r="K265" t="str">
        <f>ADDRESS(ROW(),input479[[#This Row],[first col]],4)&amp;":"&amp;ADDRESS(ROW(),input479[[#This Row],[lastcol]]-1,4)</f>
        <v>A265:D265</v>
      </c>
      <c r="L265" t="b" cm="1">
        <f t="array" aca="1" ref="L265" ca="1">SUMPRODUCT(--(INDIRECT(input479[[#This Row],[range1]])&lt;INDIRECT(input479[[#This Row],[range2]])))=COUNT(INDIRECT(input479[[#This Row],[range1]]))</f>
        <v>0</v>
      </c>
      <c r="M265" t="b" cm="1">
        <f t="array" aca="1" ref="M265" ca="1">SUMPRODUCT(--(INDIRECT(input479[[#This Row],[range1]])&gt;INDIRECT(input479[[#This Row],[range2]])))=COUNT(INDIRECT(input479[[#This Row],[range1]]))</f>
        <v>0</v>
      </c>
      <c r="N265" t="b">
        <f ca="1">IF(AND(NOT(input479[[#This Row],[All DESC?]]),NOT(input479[[#This Row],[All ASC?]])),FALSE(),TRUE())</f>
        <v>0</v>
      </c>
      <c r="O265" cm="1">
        <f t="array" aca="1" ref="O265" ca="1">IF(AND(input479[[#This Row],[Safe Part 1]],(MAX(ABS((INDIRECT(input479[[#This Row],[range2]]))-(INDIRECT(input479[[#This Row],[range1]])))))&lt;=3),1,0)</f>
        <v>0</v>
      </c>
    </row>
    <row r="266" spans="1:15" x14ac:dyDescent="0.35">
      <c r="A266">
        <v>91</v>
      </c>
      <c r="B266">
        <v>94</v>
      </c>
      <c r="C266">
        <v>93</v>
      </c>
      <c r="D266">
        <v>92</v>
      </c>
      <c r="H266">
        <f>1</f>
        <v>1</v>
      </c>
      <c r="I266">
        <f>COUNTA(input479[[#This Row],[Column1.1]:[Column1.8]])</f>
        <v>4</v>
      </c>
      <c r="J266" t="str">
        <f>ADDRESS(ROW(),input479[[#This Row],[first col]]+1,4)&amp;":"&amp;ADDRESS(ROW(),input479[[#This Row],[lastcol]],4)</f>
        <v>B266:D266</v>
      </c>
      <c r="K266" t="str">
        <f>ADDRESS(ROW(),input479[[#This Row],[first col]],4)&amp;":"&amp;ADDRESS(ROW(),input479[[#This Row],[lastcol]]-1,4)</f>
        <v>A266:C266</v>
      </c>
      <c r="L266" t="b" cm="1">
        <f t="array" aca="1" ref="L266" ca="1">SUMPRODUCT(--(INDIRECT(input479[[#This Row],[range1]])&lt;INDIRECT(input479[[#This Row],[range2]])))=COUNT(INDIRECT(input479[[#This Row],[range1]]))</f>
        <v>0</v>
      </c>
      <c r="M266" t="b" cm="1">
        <f t="array" aca="1" ref="M266" ca="1">SUMPRODUCT(--(INDIRECT(input479[[#This Row],[range1]])&gt;INDIRECT(input479[[#This Row],[range2]])))=COUNT(INDIRECT(input479[[#This Row],[range1]]))</f>
        <v>0</v>
      </c>
      <c r="N266" t="b">
        <f ca="1">IF(AND(NOT(input479[[#This Row],[All DESC?]]),NOT(input479[[#This Row],[All ASC?]])),FALSE(),TRUE())</f>
        <v>0</v>
      </c>
      <c r="O266" cm="1">
        <f t="array" aca="1" ref="O266" ca="1">IF(AND(input479[[#This Row],[Safe Part 1]],(MAX(ABS((INDIRECT(input479[[#This Row],[range2]]))-(INDIRECT(input479[[#This Row],[range1]])))))&lt;=3),1,0)</f>
        <v>0</v>
      </c>
    </row>
    <row r="267" spans="1:15" x14ac:dyDescent="0.35">
      <c r="A267">
        <v>59</v>
      </c>
      <c r="B267">
        <v>66</v>
      </c>
      <c r="C267">
        <v>70</v>
      </c>
      <c r="D267">
        <v>73</v>
      </c>
      <c r="E267">
        <v>74</v>
      </c>
      <c r="F267">
        <v>79</v>
      </c>
      <c r="G267">
        <v>86</v>
      </c>
      <c r="H267">
        <f>1</f>
        <v>1</v>
      </c>
      <c r="I267">
        <f>COUNTA(input479[[#This Row],[Column1.1]:[Column1.8]])</f>
        <v>7</v>
      </c>
      <c r="J267" t="str">
        <f>ADDRESS(ROW(),input479[[#This Row],[first col]]+1,4)&amp;":"&amp;ADDRESS(ROW(),input479[[#This Row],[lastcol]],4)</f>
        <v>B267:G267</v>
      </c>
      <c r="K267" t="str">
        <f>ADDRESS(ROW(),input479[[#This Row],[first col]],4)&amp;":"&amp;ADDRESS(ROW(),input479[[#This Row],[lastcol]]-1,4)</f>
        <v>A267:F267</v>
      </c>
      <c r="L267" t="b" cm="1">
        <f t="array" aca="1" ref="L267" ca="1">SUMPRODUCT(--(INDIRECT(input479[[#This Row],[range1]])&lt;INDIRECT(input479[[#This Row],[range2]])))=COUNT(INDIRECT(input479[[#This Row],[range1]]))</f>
        <v>0</v>
      </c>
      <c r="M267" t="b" cm="1">
        <f t="array" aca="1" ref="M267" ca="1">SUMPRODUCT(--(INDIRECT(input479[[#This Row],[range1]])&gt;INDIRECT(input479[[#This Row],[range2]])))=COUNT(INDIRECT(input479[[#This Row],[range1]]))</f>
        <v>1</v>
      </c>
      <c r="N267" t="b">
        <f ca="1">IF(AND(NOT(input479[[#This Row],[All DESC?]]),NOT(input479[[#This Row],[All ASC?]])),FALSE(),TRUE())</f>
        <v>1</v>
      </c>
      <c r="O267" cm="1">
        <f t="array" aca="1" ref="O267" ca="1">IF(AND(input479[[#This Row],[Safe Part 1]],(MAX(ABS((INDIRECT(input479[[#This Row],[range2]]))-(INDIRECT(input479[[#This Row],[range1]])))))&lt;=3),1,0)</f>
        <v>0</v>
      </c>
    </row>
    <row r="268" spans="1:15" x14ac:dyDescent="0.35">
      <c r="A268">
        <v>28</v>
      </c>
      <c r="B268">
        <v>31</v>
      </c>
      <c r="C268">
        <v>23</v>
      </c>
      <c r="D268">
        <v>22</v>
      </c>
      <c r="E268">
        <v>18</v>
      </c>
      <c r="H268">
        <f>1</f>
        <v>1</v>
      </c>
      <c r="I268">
        <f>COUNTA(input479[[#This Row],[Column1.1]:[Column1.8]])</f>
        <v>5</v>
      </c>
      <c r="J268" t="str">
        <f>ADDRESS(ROW(),input479[[#This Row],[first col]]+1,4)&amp;":"&amp;ADDRESS(ROW(),input479[[#This Row],[lastcol]],4)</f>
        <v>B268:E268</v>
      </c>
      <c r="K268" t="str">
        <f>ADDRESS(ROW(),input479[[#This Row],[first col]],4)&amp;":"&amp;ADDRESS(ROW(),input479[[#This Row],[lastcol]]-1,4)</f>
        <v>A268:D268</v>
      </c>
      <c r="L268" t="b" cm="1">
        <f t="array" aca="1" ref="L268" ca="1">SUMPRODUCT(--(INDIRECT(input479[[#This Row],[range1]])&lt;INDIRECT(input479[[#This Row],[range2]])))=COUNT(INDIRECT(input479[[#This Row],[range1]]))</f>
        <v>0</v>
      </c>
      <c r="M268" t="b" cm="1">
        <f t="array" aca="1" ref="M268" ca="1">SUMPRODUCT(--(INDIRECT(input479[[#This Row],[range1]])&gt;INDIRECT(input479[[#This Row],[range2]])))=COUNT(INDIRECT(input479[[#This Row],[range1]]))</f>
        <v>0</v>
      </c>
      <c r="N268" t="b">
        <f ca="1">IF(AND(NOT(input479[[#This Row],[All DESC?]]),NOT(input479[[#This Row],[All ASC?]])),FALSE(),TRUE())</f>
        <v>0</v>
      </c>
      <c r="O268" cm="1">
        <f t="array" aca="1" ref="O268" ca="1">IF(AND(input479[[#This Row],[Safe Part 1]],(MAX(ABS((INDIRECT(input479[[#This Row],[range2]]))-(INDIRECT(input479[[#This Row],[range1]])))))&lt;=3),1,0)</f>
        <v>0</v>
      </c>
    </row>
    <row r="269" spans="1:15" x14ac:dyDescent="0.35">
      <c r="A269">
        <v>55</v>
      </c>
      <c r="B269">
        <v>62</v>
      </c>
      <c r="C269">
        <v>67</v>
      </c>
      <c r="D269">
        <v>68</v>
      </c>
      <c r="E269">
        <v>71</v>
      </c>
      <c r="F269">
        <v>73</v>
      </c>
      <c r="G269">
        <v>76</v>
      </c>
      <c r="H269">
        <f>1</f>
        <v>1</v>
      </c>
      <c r="I269">
        <f>COUNTA(input479[[#This Row],[Column1.1]:[Column1.8]])</f>
        <v>7</v>
      </c>
      <c r="J269" t="str">
        <f>ADDRESS(ROW(),input479[[#This Row],[first col]]+1,4)&amp;":"&amp;ADDRESS(ROW(),input479[[#This Row],[lastcol]],4)</f>
        <v>B269:G269</v>
      </c>
      <c r="K269" t="str">
        <f>ADDRESS(ROW(),input479[[#This Row],[first col]],4)&amp;":"&amp;ADDRESS(ROW(),input479[[#This Row],[lastcol]]-1,4)</f>
        <v>A269:F269</v>
      </c>
      <c r="L269" t="b" cm="1">
        <f t="array" aca="1" ref="L269" ca="1">SUMPRODUCT(--(INDIRECT(input479[[#This Row],[range1]])&lt;INDIRECT(input479[[#This Row],[range2]])))=COUNT(INDIRECT(input479[[#This Row],[range1]]))</f>
        <v>0</v>
      </c>
      <c r="M269" t="b" cm="1">
        <f t="array" aca="1" ref="M269" ca="1">SUMPRODUCT(--(INDIRECT(input479[[#This Row],[range1]])&gt;INDIRECT(input479[[#This Row],[range2]])))=COUNT(INDIRECT(input479[[#This Row],[range1]]))</f>
        <v>1</v>
      </c>
      <c r="N269" t="b">
        <f ca="1">IF(AND(NOT(input479[[#This Row],[All DESC?]]),NOT(input479[[#This Row],[All ASC?]])),FALSE(),TRUE())</f>
        <v>1</v>
      </c>
      <c r="O269" cm="1">
        <f t="array" aca="1" ref="O269" ca="1">IF(AND(input479[[#This Row],[Safe Part 1]],(MAX(ABS((INDIRECT(input479[[#This Row],[range2]]))-(INDIRECT(input479[[#This Row],[range1]])))))&lt;=3),1,0)</f>
        <v>0</v>
      </c>
    </row>
    <row r="270" spans="1:15" x14ac:dyDescent="0.35">
      <c r="A270">
        <v>29</v>
      </c>
      <c r="B270">
        <v>28</v>
      </c>
      <c r="C270">
        <v>24</v>
      </c>
      <c r="D270">
        <v>19</v>
      </c>
      <c r="E270">
        <v>18</v>
      </c>
      <c r="F270">
        <v>16</v>
      </c>
      <c r="G270">
        <v>12</v>
      </c>
      <c r="H270">
        <f>1</f>
        <v>1</v>
      </c>
      <c r="I270">
        <f>COUNTA(input479[[#This Row],[Column1.1]:[Column1.8]])</f>
        <v>7</v>
      </c>
      <c r="J270" t="str">
        <f>ADDRESS(ROW(),input479[[#This Row],[first col]]+1,4)&amp;":"&amp;ADDRESS(ROW(),input479[[#This Row],[lastcol]],4)</f>
        <v>B270:G270</v>
      </c>
      <c r="K270" t="str">
        <f>ADDRESS(ROW(),input479[[#This Row],[first col]],4)&amp;":"&amp;ADDRESS(ROW(),input479[[#This Row],[lastcol]]-1,4)</f>
        <v>A270:F270</v>
      </c>
      <c r="L270" t="b" cm="1">
        <f t="array" aca="1" ref="L270" ca="1">SUMPRODUCT(--(INDIRECT(input479[[#This Row],[range1]])&lt;INDIRECT(input479[[#This Row],[range2]])))=COUNT(INDIRECT(input479[[#This Row],[range1]]))</f>
        <v>1</v>
      </c>
      <c r="M270" t="b" cm="1">
        <f t="array" aca="1" ref="M270" ca="1">SUMPRODUCT(--(INDIRECT(input479[[#This Row],[range1]])&gt;INDIRECT(input479[[#This Row],[range2]])))=COUNT(INDIRECT(input479[[#This Row],[range1]]))</f>
        <v>0</v>
      </c>
      <c r="N270" t="b">
        <f ca="1">IF(AND(NOT(input479[[#This Row],[All DESC?]]),NOT(input479[[#This Row],[All ASC?]])),FALSE(),TRUE())</f>
        <v>1</v>
      </c>
      <c r="O270" cm="1">
        <f t="array" aca="1" ref="O270" ca="1">IF(AND(input479[[#This Row],[Safe Part 1]],(MAX(ABS((INDIRECT(input479[[#This Row],[range2]]))-(INDIRECT(input479[[#This Row],[range1]])))))&lt;=3),1,0)</f>
        <v>0</v>
      </c>
    </row>
    <row r="271" spans="1:15" x14ac:dyDescent="0.35">
      <c r="A271">
        <v>85</v>
      </c>
      <c r="B271">
        <v>89</v>
      </c>
      <c r="C271">
        <v>92</v>
      </c>
      <c r="D271">
        <v>90</v>
      </c>
      <c r="E271">
        <v>91</v>
      </c>
      <c r="F271">
        <v>93</v>
      </c>
      <c r="G271">
        <v>97</v>
      </c>
      <c r="H271">
        <f>1</f>
        <v>1</v>
      </c>
      <c r="I271">
        <f>COUNTA(input479[[#This Row],[Column1.1]:[Column1.8]])</f>
        <v>7</v>
      </c>
      <c r="J271" t="str">
        <f>ADDRESS(ROW(),input479[[#This Row],[first col]]+1,4)&amp;":"&amp;ADDRESS(ROW(),input479[[#This Row],[lastcol]],4)</f>
        <v>B271:G271</v>
      </c>
      <c r="K271" t="str">
        <f>ADDRESS(ROW(),input479[[#This Row],[first col]],4)&amp;":"&amp;ADDRESS(ROW(),input479[[#This Row],[lastcol]]-1,4)</f>
        <v>A271:F271</v>
      </c>
      <c r="L271" t="b" cm="1">
        <f t="array" aca="1" ref="L271" ca="1">SUMPRODUCT(--(INDIRECT(input479[[#This Row],[range1]])&lt;INDIRECT(input479[[#This Row],[range2]])))=COUNT(INDIRECT(input479[[#This Row],[range1]]))</f>
        <v>0</v>
      </c>
      <c r="M271" t="b" cm="1">
        <f t="array" aca="1" ref="M271" ca="1">SUMPRODUCT(--(INDIRECT(input479[[#This Row],[range1]])&gt;INDIRECT(input479[[#This Row],[range2]])))=COUNT(INDIRECT(input479[[#This Row],[range1]]))</f>
        <v>0</v>
      </c>
      <c r="N271" t="b">
        <f ca="1">IF(AND(NOT(input479[[#This Row],[All DESC?]]),NOT(input479[[#This Row],[All ASC?]])),FALSE(),TRUE())</f>
        <v>0</v>
      </c>
      <c r="O271" cm="1">
        <f t="array" aca="1" ref="O271" ca="1">IF(AND(input479[[#This Row],[Safe Part 1]],(MAX(ABS((INDIRECT(input479[[#This Row],[range2]]))-(INDIRECT(input479[[#This Row],[range1]])))))&lt;=3),1,0)</f>
        <v>0</v>
      </c>
    </row>
    <row r="272" spans="1:15" x14ac:dyDescent="0.35">
      <c r="A272">
        <v>36</v>
      </c>
      <c r="B272">
        <v>31</v>
      </c>
      <c r="C272">
        <v>31</v>
      </c>
      <c r="D272">
        <v>24</v>
      </c>
      <c r="H272">
        <f>1</f>
        <v>1</v>
      </c>
      <c r="I272">
        <f>COUNTA(input479[[#This Row],[Column1.1]:[Column1.8]])</f>
        <v>4</v>
      </c>
      <c r="J272" t="str">
        <f>ADDRESS(ROW(),input479[[#This Row],[first col]]+1,4)&amp;":"&amp;ADDRESS(ROW(),input479[[#This Row],[lastcol]],4)</f>
        <v>B272:D272</v>
      </c>
      <c r="K272" t="str">
        <f>ADDRESS(ROW(),input479[[#This Row],[first col]],4)&amp;":"&amp;ADDRESS(ROW(),input479[[#This Row],[lastcol]]-1,4)</f>
        <v>A272:C272</v>
      </c>
      <c r="L272" t="b" cm="1">
        <f t="array" aca="1" ref="L272" ca="1">SUMPRODUCT(--(INDIRECT(input479[[#This Row],[range1]])&lt;INDIRECT(input479[[#This Row],[range2]])))=COUNT(INDIRECT(input479[[#This Row],[range1]]))</f>
        <v>0</v>
      </c>
      <c r="M272" t="b" cm="1">
        <f t="array" aca="1" ref="M272" ca="1">SUMPRODUCT(--(INDIRECT(input479[[#This Row],[range1]])&gt;INDIRECT(input479[[#This Row],[range2]])))=COUNT(INDIRECT(input479[[#This Row],[range1]]))</f>
        <v>0</v>
      </c>
      <c r="N272" t="b">
        <f ca="1">IF(AND(NOT(input479[[#This Row],[All DESC?]]),NOT(input479[[#This Row],[All ASC?]])),FALSE(),TRUE())</f>
        <v>0</v>
      </c>
      <c r="O272" cm="1">
        <f t="array" aca="1" ref="O272" ca="1">IF(AND(input479[[#This Row],[Safe Part 1]],(MAX(ABS((INDIRECT(input479[[#This Row],[range2]]))-(INDIRECT(input479[[#This Row],[range1]])))))&lt;=3),1,0)</f>
        <v>0</v>
      </c>
    </row>
    <row r="273" spans="1:15" x14ac:dyDescent="0.35">
      <c r="A273">
        <v>85</v>
      </c>
      <c r="B273">
        <v>82</v>
      </c>
      <c r="C273">
        <v>87</v>
      </c>
      <c r="D273">
        <v>93</v>
      </c>
      <c r="E273">
        <v>95</v>
      </c>
      <c r="F273">
        <v>99</v>
      </c>
      <c r="H273">
        <f>1</f>
        <v>1</v>
      </c>
      <c r="I273">
        <f>COUNTA(input479[[#This Row],[Column1.1]:[Column1.8]])</f>
        <v>6</v>
      </c>
      <c r="J273" t="str">
        <f>ADDRESS(ROW(),input479[[#This Row],[first col]]+1,4)&amp;":"&amp;ADDRESS(ROW(),input479[[#This Row],[lastcol]],4)</f>
        <v>B273:F273</v>
      </c>
      <c r="K273" t="str">
        <f>ADDRESS(ROW(),input479[[#This Row],[first col]],4)&amp;":"&amp;ADDRESS(ROW(),input479[[#This Row],[lastcol]]-1,4)</f>
        <v>A273:E273</v>
      </c>
      <c r="L273" t="b" cm="1">
        <f t="array" aca="1" ref="L273" ca="1">SUMPRODUCT(--(INDIRECT(input479[[#This Row],[range1]])&lt;INDIRECT(input479[[#This Row],[range2]])))=COUNT(INDIRECT(input479[[#This Row],[range1]]))</f>
        <v>0</v>
      </c>
      <c r="M273" t="b" cm="1">
        <f t="array" aca="1" ref="M273" ca="1">SUMPRODUCT(--(INDIRECT(input479[[#This Row],[range1]])&gt;INDIRECT(input479[[#This Row],[range2]])))=COUNT(INDIRECT(input479[[#This Row],[range1]]))</f>
        <v>0</v>
      </c>
      <c r="N273" t="b">
        <f ca="1">IF(AND(NOT(input479[[#This Row],[All DESC?]]),NOT(input479[[#This Row],[All ASC?]])),FALSE(),TRUE())</f>
        <v>0</v>
      </c>
      <c r="O273" cm="1">
        <f t="array" aca="1" ref="O273" ca="1">IF(AND(input479[[#This Row],[Safe Part 1]],(MAX(ABS((INDIRECT(input479[[#This Row],[range2]]))-(INDIRECT(input479[[#This Row],[range1]])))))&lt;=3),1,0)</f>
        <v>0</v>
      </c>
    </row>
    <row r="274" spans="1:15" x14ac:dyDescent="0.35">
      <c r="A274">
        <v>36</v>
      </c>
      <c r="B274">
        <v>37</v>
      </c>
      <c r="C274">
        <v>36</v>
      </c>
      <c r="D274">
        <v>42</v>
      </c>
      <c r="H274">
        <f>1</f>
        <v>1</v>
      </c>
      <c r="I274">
        <f>COUNTA(input479[[#This Row],[Column1.1]:[Column1.8]])</f>
        <v>4</v>
      </c>
      <c r="J274" t="str">
        <f>ADDRESS(ROW(),input479[[#This Row],[first col]]+1,4)&amp;":"&amp;ADDRESS(ROW(),input479[[#This Row],[lastcol]],4)</f>
        <v>B274:D274</v>
      </c>
      <c r="K274" t="str">
        <f>ADDRESS(ROW(),input479[[#This Row],[first col]],4)&amp;":"&amp;ADDRESS(ROW(),input479[[#This Row],[lastcol]]-1,4)</f>
        <v>A274:C274</v>
      </c>
      <c r="L274" t="b" cm="1">
        <f t="array" aca="1" ref="L274" ca="1">SUMPRODUCT(--(INDIRECT(input479[[#This Row],[range1]])&lt;INDIRECT(input479[[#This Row],[range2]])))=COUNT(INDIRECT(input479[[#This Row],[range1]]))</f>
        <v>0</v>
      </c>
      <c r="M274" t="b" cm="1">
        <f t="array" aca="1" ref="M274" ca="1">SUMPRODUCT(--(INDIRECT(input479[[#This Row],[range1]])&gt;INDIRECT(input479[[#This Row],[range2]])))=COUNT(INDIRECT(input479[[#This Row],[range1]]))</f>
        <v>0</v>
      </c>
      <c r="N274" t="b">
        <f ca="1">IF(AND(NOT(input479[[#This Row],[All DESC?]]),NOT(input479[[#This Row],[All ASC?]])),FALSE(),TRUE())</f>
        <v>0</v>
      </c>
      <c r="O274" cm="1">
        <f t="array" aca="1" ref="O274" ca="1">IF(AND(input479[[#This Row],[Safe Part 1]],(MAX(ABS((INDIRECT(input479[[#This Row],[range2]]))-(INDIRECT(input479[[#This Row],[range1]])))))&lt;=3),1,0)</f>
        <v>0</v>
      </c>
    </row>
    <row r="275" spans="1:15" x14ac:dyDescent="0.35">
      <c r="A275">
        <v>62</v>
      </c>
      <c r="B275">
        <v>62</v>
      </c>
      <c r="C275">
        <v>54</v>
      </c>
      <c r="D275">
        <v>52</v>
      </c>
      <c r="E275">
        <v>51</v>
      </c>
      <c r="F275">
        <v>50</v>
      </c>
      <c r="G275">
        <v>45</v>
      </c>
      <c r="H275">
        <f>1</f>
        <v>1</v>
      </c>
      <c r="I275">
        <f>COUNTA(input479[[#This Row],[Column1.1]:[Column1.8]])</f>
        <v>7</v>
      </c>
      <c r="J275" t="str">
        <f>ADDRESS(ROW(),input479[[#This Row],[first col]]+1,4)&amp;":"&amp;ADDRESS(ROW(),input479[[#This Row],[lastcol]],4)</f>
        <v>B275:G275</v>
      </c>
      <c r="K275" t="str">
        <f>ADDRESS(ROW(),input479[[#This Row],[first col]],4)&amp;":"&amp;ADDRESS(ROW(),input479[[#This Row],[lastcol]]-1,4)</f>
        <v>A275:F275</v>
      </c>
      <c r="L275" t="b" cm="1">
        <f t="array" aca="1" ref="L275" ca="1">SUMPRODUCT(--(INDIRECT(input479[[#This Row],[range1]])&lt;INDIRECT(input479[[#This Row],[range2]])))=COUNT(INDIRECT(input479[[#This Row],[range1]]))</f>
        <v>0</v>
      </c>
      <c r="M275" t="b" cm="1">
        <f t="array" aca="1" ref="M275" ca="1">SUMPRODUCT(--(INDIRECT(input479[[#This Row],[range1]])&gt;INDIRECT(input479[[#This Row],[range2]])))=COUNT(INDIRECT(input479[[#This Row],[range1]]))</f>
        <v>0</v>
      </c>
      <c r="N275" t="b">
        <f ca="1">IF(AND(NOT(input479[[#This Row],[All DESC?]]),NOT(input479[[#This Row],[All ASC?]])),FALSE(),TRUE())</f>
        <v>0</v>
      </c>
      <c r="O275" cm="1">
        <f t="array" aca="1" ref="O275" ca="1">IF(AND(input479[[#This Row],[Safe Part 1]],(MAX(ABS((INDIRECT(input479[[#This Row],[range2]]))-(INDIRECT(input479[[#This Row],[range1]])))))&lt;=3),1,0)</f>
        <v>0</v>
      </c>
    </row>
    <row r="276" spans="1:15" x14ac:dyDescent="0.35">
      <c r="A276">
        <v>87</v>
      </c>
      <c r="B276">
        <v>89</v>
      </c>
      <c r="C276">
        <v>82</v>
      </c>
      <c r="D276">
        <v>80</v>
      </c>
      <c r="E276">
        <v>78</v>
      </c>
      <c r="F276">
        <v>76</v>
      </c>
      <c r="H276">
        <f>1</f>
        <v>1</v>
      </c>
      <c r="I276">
        <f>COUNTA(input479[[#This Row],[Column1.1]:[Column1.8]])</f>
        <v>6</v>
      </c>
      <c r="J276" t="str">
        <f>ADDRESS(ROW(),input479[[#This Row],[first col]]+1,4)&amp;":"&amp;ADDRESS(ROW(),input479[[#This Row],[lastcol]],4)</f>
        <v>B276:F276</v>
      </c>
      <c r="K276" t="str">
        <f>ADDRESS(ROW(),input479[[#This Row],[first col]],4)&amp;":"&amp;ADDRESS(ROW(),input479[[#This Row],[lastcol]]-1,4)</f>
        <v>A276:E276</v>
      </c>
      <c r="L276" t="b" cm="1">
        <f t="array" aca="1" ref="L276" ca="1">SUMPRODUCT(--(INDIRECT(input479[[#This Row],[range1]])&lt;INDIRECT(input479[[#This Row],[range2]])))=COUNT(INDIRECT(input479[[#This Row],[range1]]))</f>
        <v>0</v>
      </c>
      <c r="M276" t="b" cm="1">
        <f t="array" aca="1" ref="M276" ca="1">SUMPRODUCT(--(INDIRECT(input479[[#This Row],[range1]])&gt;INDIRECT(input479[[#This Row],[range2]])))=COUNT(INDIRECT(input479[[#This Row],[range1]]))</f>
        <v>0</v>
      </c>
      <c r="N276" t="b">
        <f ca="1">IF(AND(NOT(input479[[#This Row],[All DESC?]]),NOT(input479[[#This Row],[All ASC?]])),FALSE(),TRUE())</f>
        <v>0</v>
      </c>
      <c r="O276" cm="1">
        <f t="array" aca="1" ref="O276" ca="1">IF(AND(input479[[#This Row],[Safe Part 1]],(MAX(ABS((INDIRECT(input479[[#This Row],[range2]]))-(INDIRECT(input479[[#This Row],[range1]])))))&lt;=3),1,0)</f>
        <v>0</v>
      </c>
    </row>
    <row r="277" spans="1:15" x14ac:dyDescent="0.35">
      <c r="A277">
        <v>22</v>
      </c>
      <c r="B277">
        <v>22</v>
      </c>
      <c r="C277">
        <v>22</v>
      </c>
      <c r="D277">
        <v>19</v>
      </c>
      <c r="E277">
        <v>19</v>
      </c>
      <c r="H277">
        <f>1</f>
        <v>1</v>
      </c>
      <c r="I277">
        <f>COUNTA(input479[[#This Row],[Column1.1]:[Column1.8]])</f>
        <v>5</v>
      </c>
      <c r="J277" t="str">
        <f>ADDRESS(ROW(),input479[[#This Row],[first col]]+1,4)&amp;":"&amp;ADDRESS(ROW(),input479[[#This Row],[lastcol]],4)</f>
        <v>B277:E277</v>
      </c>
      <c r="K277" t="str">
        <f>ADDRESS(ROW(),input479[[#This Row],[first col]],4)&amp;":"&amp;ADDRESS(ROW(),input479[[#This Row],[lastcol]]-1,4)</f>
        <v>A277:D277</v>
      </c>
      <c r="L277" t="b" cm="1">
        <f t="array" aca="1" ref="L277" ca="1">SUMPRODUCT(--(INDIRECT(input479[[#This Row],[range1]])&lt;INDIRECT(input479[[#This Row],[range2]])))=COUNT(INDIRECT(input479[[#This Row],[range1]]))</f>
        <v>0</v>
      </c>
      <c r="M277" t="b" cm="1">
        <f t="array" aca="1" ref="M277" ca="1">SUMPRODUCT(--(INDIRECT(input479[[#This Row],[range1]])&gt;INDIRECT(input479[[#This Row],[range2]])))=COUNT(INDIRECT(input479[[#This Row],[range1]]))</f>
        <v>0</v>
      </c>
      <c r="N277" t="b">
        <f ca="1">IF(AND(NOT(input479[[#This Row],[All DESC?]]),NOT(input479[[#This Row],[All ASC?]])),FALSE(),TRUE())</f>
        <v>0</v>
      </c>
      <c r="O277" cm="1">
        <f t="array" aca="1" ref="O277" ca="1">IF(AND(input479[[#This Row],[Safe Part 1]],(MAX(ABS((INDIRECT(input479[[#This Row],[range2]]))-(INDIRECT(input479[[#This Row],[range1]])))))&lt;=3),1,0)</f>
        <v>0</v>
      </c>
    </row>
    <row r="278" spans="1:15" x14ac:dyDescent="0.35">
      <c r="A278">
        <v>29</v>
      </c>
      <c r="B278">
        <v>36</v>
      </c>
      <c r="C278">
        <v>38</v>
      </c>
      <c r="D278">
        <v>38</v>
      </c>
      <c r="E278">
        <v>41</v>
      </c>
      <c r="F278">
        <v>43</v>
      </c>
      <c r="H278">
        <f>1</f>
        <v>1</v>
      </c>
      <c r="I278">
        <f>COUNTA(input479[[#This Row],[Column1.1]:[Column1.8]])</f>
        <v>6</v>
      </c>
      <c r="J278" t="str">
        <f>ADDRESS(ROW(),input479[[#This Row],[first col]]+1,4)&amp;":"&amp;ADDRESS(ROW(),input479[[#This Row],[lastcol]],4)</f>
        <v>B278:F278</v>
      </c>
      <c r="K278" t="str">
        <f>ADDRESS(ROW(),input479[[#This Row],[first col]],4)&amp;":"&amp;ADDRESS(ROW(),input479[[#This Row],[lastcol]]-1,4)</f>
        <v>A278:E278</v>
      </c>
      <c r="L278" t="b" cm="1">
        <f t="array" aca="1" ref="L278" ca="1">SUMPRODUCT(--(INDIRECT(input479[[#This Row],[range1]])&lt;INDIRECT(input479[[#This Row],[range2]])))=COUNT(INDIRECT(input479[[#This Row],[range1]]))</f>
        <v>0</v>
      </c>
      <c r="M278" t="b" cm="1">
        <f t="array" aca="1" ref="M278" ca="1">SUMPRODUCT(--(INDIRECT(input479[[#This Row],[range1]])&gt;INDIRECT(input479[[#This Row],[range2]])))=COUNT(INDIRECT(input479[[#This Row],[range1]]))</f>
        <v>0</v>
      </c>
      <c r="N278" t="b">
        <f ca="1">IF(AND(NOT(input479[[#This Row],[All DESC?]]),NOT(input479[[#This Row],[All ASC?]])),FALSE(),TRUE())</f>
        <v>0</v>
      </c>
      <c r="O278" cm="1">
        <f t="array" aca="1" ref="O278" ca="1">IF(AND(input479[[#This Row],[Safe Part 1]],(MAX(ABS((INDIRECT(input479[[#This Row],[range2]]))-(INDIRECT(input479[[#This Row],[range1]])))))&lt;=3),1,0)</f>
        <v>0</v>
      </c>
    </row>
    <row r="279" spans="1:15" x14ac:dyDescent="0.35">
      <c r="A279">
        <v>55</v>
      </c>
      <c r="B279">
        <v>58</v>
      </c>
      <c r="C279">
        <v>52</v>
      </c>
      <c r="D279">
        <v>48</v>
      </c>
      <c r="H279">
        <f>1</f>
        <v>1</v>
      </c>
      <c r="I279">
        <f>COUNTA(input479[[#This Row],[Column1.1]:[Column1.8]])</f>
        <v>4</v>
      </c>
      <c r="J279" t="str">
        <f>ADDRESS(ROW(),input479[[#This Row],[first col]]+1,4)&amp;":"&amp;ADDRESS(ROW(),input479[[#This Row],[lastcol]],4)</f>
        <v>B279:D279</v>
      </c>
      <c r="K279" t="str">
        <f>ADDRESS(ROW(),input479[[#This Row],[first col]],4)&amp;":"&amp;ADDRESS(ROW(),input479[[#This Row],[lastcol]]-1,4)</f>
        <v>A279:C279</v>
      </c>
      <c r="L279" t="b" cm="1">
        <f t="array" aca="1" ref="L279" ca="1">SUMPRODUCT(--(INDIRECT(input479[[#This Row],[range1]])&lt;INDIRECT(input479[[#This Row],[range2]])))=COUNT(INDIRECT(input479[[#This Row],[range1]]))</f>
        <v>0</v>
      </c>
      <c r="M279" t="b" cm="1">
        <f t="array" aca="1" ref="M279" ca="1">SUMPRODUCT(--(INDIRECT(input479[[#This Row],[range1]])&gt;INDIRECT(input479[[#This Row],[range2]])))=COUNT(INDIRECT(input479[[#This Row],[range1]]))</f>
        <v>0</v>
      </c>
      <c r="N279" t="b">
        <f ca="1">IF(AND(NOT(input479[[#This Row],[All DESC?]]),NOT(input479[[#This Row],[All ASC?]])),FALSE(),TRUE())</f>
        <v>0</v>
      </c>
      <c r="O279" cm="1">
        <f t="array" aca="1" ref="O279" ca="1">IF(AND(input479[[#This Row],[Safe Part 1]],(MAX(ABS((INDIRECT(input479[[#This Row],[range2]]))-(INDIRECT(input479[[#This Row],[range1]])))))&lt;=3),1,0)</f>
        <v>0</v>
      </c>
    </row>
    <row r="280" spans="1:15" x14ac:dyDescent="0.35">
      <c r="A280">
        <v>38</v>
      </c>
      <c r="B280">
        <v>38</v>
      </c>
      <c r="C280">
        <v>43</v>
      </c>
      <c r="D280">
        <v>43</v>
      </c>
      <c r="E280">
        <v>43</v>
      </c>
      <c r="H280">
        <f>1</f>
        <v>1</v>
      </c>
      <c r="I280">
        <f>COUNTA(input479[[#This Row],[Column1.1]:[Column1.8]])</f>
        <v>5</v>
      </c>
      <c r="J280" t="str">
        <f>ADDRESS(ROW(),input479[[#This Row],[first col]]+1,4)&amp;":"&amp;ADDRESS(ROW(),input479[[#This Row],[lastcol]],4)</f>
        <v>B280:E280</v>
      </c>
      <c r="K280" t="str">
        <f>ADDRESS(ROW(),input479[[#This Row],[first col]],4)&amp;":"&amp;ADDRESS(ROW(),input479[[#This Row],[lastcol]]-1,4)</f>
        <v>A280:D280</v>
      </c>
      <c r="L280" t="b" cm="1">
        <f t="array" aca="1" ref="L280" ca="1">SUMPRODUCT(--(INDIRECT(input479[[#This Row],[range1]])&lt;INDIRECT(input479[[#This Row],[range2]])))=COUNT(INDIRECT(input479[[#This Row],[range1]]))</f>
        <v>0</v>
      </c>
      <c r="M280" t="b" cm="1">
        <f t="array" aca="1" ref="M280" ca="1">SUMPRODUCT(--(INDIRECT(input479[[#This Row],[range1]])&gt;INDIRECT(input479[[#This Row],[range2]])))=COUNT(INDIRECT(input479[[#This Row],[range1]]))</f>
        <v>0</v>
      </c>
      <c r="N280" t="b">
        <f ca="1">IF(AND(NOT(input479[[#This Row],[All DESC?]]),NOT(input479[[#This Row],[All ASC?]])),FALSE(),TRUE())</f>
        <v>0</v>
      </c>
      <c r="O280" cm="1">
        <f t="array" aca="1" ref="O280" ca="1">IF(AND(input479[[#This Row],[Safe Part 1]],(MAX(ABS((INDIRECT(input479[[#This Row],[range2]]))-(INDIRECT(input479[[#This Row],[range1]])))))&lt;=3),1,0)</f>
        <v>0</v>
      </c>
    </row>
    <row r="281" spans="1:15" x14ac:dyDescent="0.35">
      <c r="A281">
        <v>63</v>
      </c>
      <c r="B281">
        <v>61</v>
      </c>
      <c r="C281">
        <v>56</v>
      </c>
      <c r="D281">
        <v>53</v>
      </c>
      <c r="E281">
        <v>52</v>
      </c>
      <c r="F281">
        <v>49</v>
      </c>
      <c r="G281">
        <v>42</v>
      </c>
      <c r="H281">
        <f>1</f>
        <v>1</v>
      </c>
      <c r="I281">
        <f>COUNTA(input479[[#This Row],[Column1.1]:[Column1.8]])</f>
        <v>7</v>
      </c>
      <c r="J281" t="str">
        <f>ADDRESS(ROW(),input479[[#This Row],[first col]]+1,4)&amp;":"&amp;ADDRESS(ROW(),input479[[#This Row],[lastcol]],4)</f>
        <v>B281:G281</v>
      </c>
      <c r="K281" t="str">
        <f>ADDRESS(ROW(),input479[[#This Row],[first col]],4)&amp;":"&amp;ADDRESS(ROW(),input479[[#This Row],[lastcol]]-1,4)</f>
        <v>A281:F281</v>
      </c>
      <c r="L281" t="b" cm="1">
        <f t="array" aca="1" ref="L281" ca="1">SUMPRODUCT(--(INDIRECT(input479[[#This Row],[range1]])&lt;INDIRECT(input479[[#This Row],[range2]])))=COUNT(INDIRECT(input479[[#This Row],[range1]]))</f>
        <v>1</v>
      </c>
      <c r="M281" t="b" cm="1">
        <f t="array" aca="1" ref="M281" ca="1">SUMPRODUCT(--(INDIRECT(input479[[#This Row],[range1]])&gt;INDIRECT(input479[[#This Row],[range2]])))=COUNT(INDIRECT(input479[[#This Row],[range1]]))</f>
        <v>0</v>
      </c>
      <c r="N281" t="b">
        <f ca="1">IF(AND(NOT(input479[[#This Row],[All DESC?]]),NOT(input479[[#This Row],[All ASC?]])),FALSE(),TRUE())</f>
        <v>1</v>
      </c>
      <c r="O281" cm="1">
        <f t="array" aca="1" ref="O281" ca="1">IF(AND(input479[[#This Row],[Safe Part 1]],(MAX(ABS((INDIRECT(input479[[#This Row],[range2]]))-(INDIRECT(input479[[#This Row],[range1]])))))&lt;=3),1,0)</f>
        <v>0</v>
      </c>
    </row>
    <row r="282" spans="1:15" x14ac:dyDescent="0.35">
      <c r="A282">
        <v>56</v>
      </c>
      <c r="B282">
        <v>63</v>
      </c>
      <c r="C282">
        <v>70</v>
      </c>
      <c r="D282">
        <v>73</v>
      </c>
      <c r="E282">
        <v>75</v>
      </c>
      <c r="F282">
        <v>75</v>
      </c>
      <c r="H282">
        <f>1</f>
        <v>1</v>
      </c>
      <c r="I282">
        <f>COUNTA(input479[[#This Row],[Column1.1]:[Column1.8]])</f>
        <v>6</v>
      </c>
      <c r="J282" t="str">
        <f>ADDRESS(ROW(),input479[[#This Row],[first col]]+1,4)&amp;":"&amp;ADDRESS(ROW(),input479[[#This Row],[lastcol]],4)</f>
        <v>B282:F282</v>
      </c>
      <c r="K282" t="str">
        <f>ADDRESS(ROW(),input479[[#This Row],[first col]],4)&amp;":"&amp;ADDRESS(ROW(),input479[[#This Row],[lastcol]]-1,4)</f>
        <v>A282:E282</v>
      </c>
      <c r="L282" t="b" cm="1">
        <f t="array" aca="1" ref="L282" ca="1">SUMPRODUCT(--(INDIRECT(input479[[#This Row],[range1]])&lt;INDIRECT(input479[[#This Row],[range2]])))=COUNT(INDIRECT(input479[[#This Row],[range1]]))</f>
        <v>0</v>
      </c>
      <c r="M282" t="b" cm="1">
        <f t="array" aca="1" ref="M282" ca="1">SUMPRODUCT(--(INDIRECT(input479[[#This Row],[range1]])&gt;INDIRECT(input479[[#This Row],[range2]])))=COUNT(INDIRECT(input479[[#This Row],[range1]]))</f>
        <v>0</v>
      </c>
      <c r="N282" t="b">
        <f ca="1">IF(AND(NOT(input479[[#This Row],[All DESC?]]),NOT(input479[[#This Row],[All ASC?]])),FALSE(),TRUE())</f>
        <v>0</v>
      </c>
      <c r="O282" cm="1">
        <f t="array" aca="1" ref="O282" ca="1">IF(AND(input479[[#This Row],[Safe Part 1]],(MAX(ABS((INDIRECT(input479[[#This Row],[range2]]))-(INDIRECT(input479[[#This Row],[range1]])))))&lt;=3),1,0)</f>
        <v>0</v>
      </c>
    </row>
    <row r="283" spans="1:15" x14ac:dyDescent="0.35">
      <c r="A283">
        <v>67</v>
      </c>
      <c r="B283">
        <v>63</v>
      </c>
      <c r="C283">
        <v>59</v>
      </c>
      <c r="D283">
        <v>56</v>
      </c>
      <c r="E283">
        <v>53</v>
      </c>
      <c r="F283">
        <v>49</v>
      </c>
      <c r="G283">
        <v>47</v>
      </c>
      <c r="H283">
        <f>1</f>
        <v>1</v>
      </c>
      <c r="I283">
        <f>COUNTA(input479[[#This Row],[Column1.1]:[Column1.8]])</f>
        <v>7</v>
      </c>
      <c r="J283" t="str">
        <f>ADDRESS(ROW(),input479[[#This Row],[first col]]+1,4)&amp;":"&amp;ADDRESS(ROW(),input479[[#This Row],[lastcol]],4)</f>
        <v>B283:G283</v>
      </c>
      <c r="K283" t="str">
        <f>ADDRESS(ROW(),input479[[#This Row],[first col]],4)&amp;":"&amp;ADDRESS(ROW(),input479[[#This Row],[lastcol]]-1,4)</f>
        <v>A283:F283</v>
      </c>
      <c r="L283" t="b" cm="1">
        <f t="array" aca="1" ref="L283" ca="1">SUMPRODUCT(--(INDIRECT(input479[[#This Row],[range1]])&lt;INDIRECT(input479[[#This Row],[range2]])))=COUNT(INDIRECT(input479[[#This Row],[range1]]))</f>
        <v>1</v>
      </c>
      <c r="M283" t="b" cm="1">
        <f t="array" aca="1" ref="M283" ca="1">SUMPRODUCT(--(INDIRECT(input479[[#This Row],[range1]])&gt;INDIRECT(input479[[#This Row],[range2]])))=COUNT(INDIRECT(input479[[#This Row],[range1]]))</f>
        <v>0</v>
      </c>
      <c r="N283" t="b">
        <f ca="1">IF(AND(NOT(input479[[#This Row],[All DESC?]]),NOT(input479[[#This Row],[All ASC?]])),FALSE(),TRUE())</f>
        <v>1</v>
      </c>
      <c r="O283" cm="1">
        <f t="array" aca="1" ref="O283" ca="1">IF(AND(input479[[#This Row],[Safe Part 1]],(MAX(ABS((INDIRECT(input479[[#This Row],[range2]]))-(INDIRECT(input479[[#This Row],[range1]])))))&lt;=3),1,0)</f>
        <v>0</v>
      </c>
    </row>
    <row r="284" spans="1:15" x14ac:dyDescent="0.35">
      <c r="A284">
        <v>76</v>
      </c>
      <c r="B284">
        <v>77</v>
      </c>
      <c r="C284">
        <v>81</v>
      </c>
      <c r="D284">
        <v>82</v>
      </c>
      <c r="E284">
        <v>87</v>
      </c>
      <c r="H284">
        <f>1</f>
        <v>1</v>
      </c>
      <c r="I284">
        <f>COUNTA(input479[[#This Row],[Column1.1]:[Column1.8]])</f>
        <v>5</v>
      </c>
      <c r="J284" t="str">
        <f>ADDRESS(ROW(),input479[[#This Row],[first col]]+1,4)&amp;":"&amp;ADDRESS(ROW(),input479[[#This Row],[lastcol]],4)</f>
        <v>B284:E284</v>
      </c>
      <c r="K284" t="str">
        <f>ADDRESS(ROW(),input479[[#This Row],[first col]],4)&amp;":"&amp;ADDRESS(ROW(),input479[[#This Row],[lastcol]]-1,4)</f>
        <v>A284:D284</v>
      </c>
      <c r="L284" t="b" cm="1">
        <f t="array" aca="1" ref="L284" ca="1">SUMPRODUCT(--(INDIRECT(input479[[#This Row],[range1]])&lt;INDIRECT(input479[[#This Row],[range2]])))=COUNT(INDIRECT(input479[[#This Row],[range1]]))</f>
        <v>0</v>
      </c>
      <c r="M284" t="b" cm="1">
        <f t="array" aca="1" ref="M284" ca="1">SUMPRODUCT(--(INDIRECT(input479[[#This Row],[range1]])&gt;INDIRECT(input479[[#This Row],[range2]])))=COUNT(INDIRECT(input479[[#This Row],[range1]]))</f>
        <v>1</v>
      </c>
      <c r="N284" t="b">
        <f ca="1">IF(AND(NOT(input479[[#This Row],[All DESC?]]),NOT(input479[[#This Row],[All ASC?]])),FALSE(),TRUE())</f>
        <v>1</v>
      </c>
      <c r="O284" cm="1">
        <f t="array" aca="1" ref="O284" ca="1">IF(AND(input479[[#This Row],[Safe Part 1]],(MAX(ABS((INDIRECT(input479[[#This Row],[range2]]))-(INDIRECT(input479[[#This Row],[range1]])))))&lt;=3),1,0)</f>
        <v>0</v>
      </c>
    </row>
    <row r="285" spans="1:15" x14ac:dyDescent="0.35">
      <c r="A285">
        <v>62</v>
      </c>
      <c r="B285">
        <v>58</v>
      </c>
      <c r="C285">
        <v>55</v>
      </c>
      <c r="D285">
        <v>56</v>
      </c>
      <c r="E285">
        <v>55</v>
      </c>
      <c r="F285">
        <v>52</v>
      </c>
      <c r="G285">
        <v>52</v>
      </c>
      <c r="H285">
        <f>1</f>
        <v>1</v>
      </c>
      <c r="I285">
        <f>COUNTA(input479[[#This Row],[Column1.1]:[Column1.8]])</f>
        <v>7</v>
      </c>
      <c r="J285" t="str">
        <f>ADDRESS(ROW(),input479[[#This Row],[first col]]+1,4)&amp;":"&amp;ADDRESS(ROW(),input479[[#This Row],[lastcol]],4)</f>
        <v>B285:G285</v>
      </c>
      <c r="K285" t="str">
        <f>ADDRESS(ROW(),input479[[#This Row],[first col]],4)&amp;":"&amp;ADDRESS(ROW(),input479[[#This Row],[lastcol]]-1,4)</f>
        <v>A285:F285</v>
      </c>
      <c r="L285" t="b" cm="1">
        <f t="array" aca="1" ref="L285" ca="1">SUMPRODUCT(--(INDIRECT(input479[[#This Row],[range1]])&lt;INDIRECT(input479[[#This Row],[range2]])))=COUNT(INDIRECT(input479[[#This Row],[range1]]))</f>
        <v>0</v>
      </c>
      <c r="M285" t="b" cm="1">
        <f t="array" aca="1" ref="M285" ca="1">SUMPRODUCT(--(INDIRECT(input479[[#This Row],[range1]])&gt;INDIRECT(input479[[#This Row],[range2]])))=COUNT(INDIRECT(input479[[#This Row],[range1]]))</f>
        <v>0</v>
      </c>
      <c r="N285" t="b">
        <f ca="1">IF(AND(NOT(input479[[#This Row],[All DESC?]]),NOT(input479[[#This Row],[All ASC?]])),FALSE(),TRUE())</f>
        <v>0</v>
      </c>
      <c r="O285" cm="1">
        <f t="array" aca="1" ref="O285" ca="1">IF(AND(input479[[#This Row],[Safe Part 1]],(MAX(ABS((INDIRECT(input479[[#This Row],[range2]]))-(INDIRECT(input479[[#This Row],[range1]])))))&lt;=3),1,0)</f>
        <v>0</v>
      </c>
    </row>
    <row r="286" spans="1:15" x14ac:dyDescent="0.35">
      <c r="A286">
        <v>62</v>
      </c>
      <c r="B286">
        <v>62</v>
      </c>
      <c r="C286">
        <v>66</v>
      </c>
      <c r="D286">
        <v>70</v>
      </c>
      <c r="H286">
        <f>1</f>
        <v>1</v>
      </c>
      <c r="I286">
        <f>COUNTA(input479[[#This Row],[Column1.1]:[Column1.8]])</f>
        <v>4</v>
      </c>
      <c r="J286" t="str">
        <f>ADDRESS(ROW(),input479[[#This Row],[first col]]+1,4)&amp;":"&amp;ADDRESS(ROW(),input479[[#This Row],[lastcol]],4)</f>
        <v>B286:D286</v>
      </c>
      <c r="K286" t="str">
        <f>ADDRESS(ROW(),input479[[#This Row],[first col]],4)&amp;":"&amp;ADDRESS(ROW(),input479[[#This Row],[lastcol]]-1,4)</f>
        <v>A286:C286</v>
      </c>
      <c r="L286" t="b" cm="1">
        <f t="array" aca="1" ref="L286" ca="1">SUMPRODUCT(--(INDIRECT(input479[[#This Row],[range1]])&lt;INDIRECT(input479[[#This Row],[range2]])))=COUNT(INDIRECT(input479[[#This Row],[range1]]))</f>
        <v>0</v>
      </c>
      <c r="M286" t="b" cm="1">
        <f t="array" aca="1" ref="M286" ca="1">SUMPRODUCT(--(INDIRECT(input479[[#This Row],[range1]])&gt;INDIRECT(input479[[#This Row],[range2]])))=COUNT(INDIRECT(input479[[#This Row],[range1]]))</f>
        <v>0</v>
      </c>
      <c r="N286" t="b">
        <f ca="1">IF(AND(NOT(input479[[#This Row],[All DESC?]]),NOT(input479[[#This Row],[All ASC?]])),FALSE(),TRUE())</f>
        <v>0</v>
      </c>
      <c r="O286" cm="1">
        <f t="array" aca="1" ref="O286" ca="1">IF(AND(input479[[#This Row],[Safe Part 1]],(MAX(ABS((INDIRECT(input479[[#This Row],[range2]]))-(INDIRECT(input479[[#This Row],[range1]])))))&lt;=3),1,0)</f>
        <v>0</v>
      </c>
    </row>
    <row r="287" spans="1:15" x14ac:dyDescent="0.35">
      <c r="A287">
        <v>52</v>
      </c>
      <c r="B287">
        <v>51</v>
      </c>
      <c r="C287">
        <v>56</v>
      </c>
      <c r="D287">
        <v>59</v>
      </c>
      <c r="E287">
        <v>60</v>
      </c>
      <c r="H287">
        <f>1</f>
        <v>1</v>
      </c>
      <c r="I287">
        <f>COUNTA(input479[[#This Row],[Column1.1]:[Column1.8]])</f>
        <v>5</v>
      </c>
      <c r="J287" t="str">
        <f>ADDRESS(ROW(),input479[[#This Row],[first col]]+1,4)&amp;":"&amp;ADDRESS(ROW(),input479[[#This Row],[lastcol]],4)</f>
        <v>B287:E287</v>
      </c>
      <c r="K287" t="str">
        <f>ADDRESS(ROW(),input479[[#This Row],[first col]],4)&amp;":"&amp;ADDRESS(ROW(),input479[[#This Row],[lastcol]]-1,4)</f>
        <v>A287:D287</v>
      </c>
      <c r="L287" t="b" cm="1">
        <f t="array" aca="1" ref="L287" ca="1">SUMPRODUCT(--(INDIRECT(input479[[#This Row],[range1]])&lt;INDIRECT(input479[[#This Row],[range2]])))=COUNT(INDIRECT(input479[[#This Row],[range1]]))</f>
        <v>0</v>
      </c>
      <c r="M287" t="b" cm="1">
        <f t="array" aca="1" ref="M287" ca="1">SUMPRODUCT(--(INDIRECT(input479[[#This Row],[range1]])&gt;INDIRECT(input479[[#This Row],[range2]])))=COUNT(INDIRECT(input479[[#This Row],[range1]]))</f>
        <v>0</v>
      </c>
      <c r="N287" t="b">
        <f ca="1">IF(AND(NOT(input479[[#This Row],[All DESC?]]),NOT(input479[[#This Row],[All ASC?]])),FALSE(),TRUE())</f>
        <v>0</v>
      </c>
      <c r="O287" cm="1">
        <f t="array" aca="1" ref="O287" ca="1">IF(AND(input479[[#This Row],[Safe Part 1]],(MAX(ABS((INDIRECT(input479[[#This Row],[range2]]))-(INDIRECT(input479[[#This Row],[range1]])))))&lt;=3),1,0)</f>
        <v>0</v>
      </c>
    </row>
    <row r="288" spans="1:15" x14ac:dyDescent="0.35">
      <c r="A288">
        <v>86</v>
      </c>
      <c r="B288">
        <v>79</v>
      </c>
      <c r="C288">
        <v>73</v>
      </c>
      <c r="D288">
        <v>71</v>
      </c>
      <c r="H288">
        <f>1</f>
        <v>1</v>
      </c>
      <c r="I288">
        <f>COUNTA(input479[[#This Row],[Column1.1]:[Column1.8]])</f>
        <v>4</v>
      </c>
      <c r="J288" t="str">
        <f>ADDRESS(ROW(),input479[[#This Row],[first col]]+1,4)&amp;":"&amp;ADDRESS(ROW(),input479[[#This Row],[lastcol]],4)</f>
        <v>B288:D288</v>
      </c>
      <c r="K288" t="str">
        <f>ADDRESS(ROW(),input479[[#This Row],[first col]],4)&amp;":"&amp;ADDRESS(ROW(),input479[[#This Row],[lastcol]]-1,4)</f>
        <v>A288:C288</v>
      </c>
      <c r="L288" t="b" cm="1">
        <f t="array" aca="1" ref="L288" ca="1">SUMPRODUCT(--(INDIRECT(input479[[#This Row],[range1]])&lt;INDIRECT(input479[[#This Row],[range2]])))=COUNT(INDIRECT(input479[[#This Row],[range1]]))</f>
        <v>1</v>
      </c>
      <c r="M288" t="b" cm="1">
        <f t="array" aca="1" ref="M288" ca="1">SUMPRODUCT(--(INDIRECT(input479[[#This Row],[range1]])&gt;INDIRECT(input479[[#This Row],[range2]])))=COUNT(INDIRECT(input479[[#This Row],[range1]]))</f>
        <v>0</v>
      </c>
      <c r="N288" t="b">
        <f ca="1">IF(AND(NOT(input479[[#This Row],[All DESC?]]),NOT(input479[[#This Row],[All ASC?]])),FALSE(),TRUE())</f>
        <v>1</v>
      </c>
      <c r="O288" cm="1">
        <f t="array" aca="1" ref="O288" ca="1">IF(AND(input479[[#This Row],[Safe Part 1]],(MAX(ABS((INDIRECT(input479[[#This Row],[range2]]))-(INDIRECT(input479[[#This Row],[range1]])))))&lt;=3),1,0)</f>
        <v>0</v>
      </c>
    </row>
    <row r="289" spans="1:15" x14ac:dyDescent="0.35">
      <c r="A289">
        <v>79</v>
      </c>
      <c r="B289">
        <v>79</v>
      </c>
      <c r="C289">
        <v>73</v>
      </c>
      <c r="D289">
        <v>70</v>
      </c>
      <c r="E289">
        <v>69</v>
      </c>
      <c r="H289">
        <f>1</f>
        <v>1</v>
      </c>
      <c r="I289">
        <f>COUNTA(input479[[#This Row],[Column1.1]:[Column1.8]])</f>
        <v>5</v>
      </c>
      <c r="J289" t="str">
        <f>ADDRESS(ROW(),input479[[#This Row],[first col]]+1,4)&amp;":"&amp;ADDRESS(ROW(),input479[[#This Row],[lastcol]],4)</f>
        <v>B289:E289</v>
      </c>
      <c r="K289" t="str">
        <f>ADDRESS(ROW(),input479[[#This Row],[first col]],4)&amp;":"&amp;ADDRESS(ROW(),input479[[#This Row],[lastcol]]-1,4)</f>
        <v>A289:D289</v>
      </c>
      <c r="L289" t="b" cm="1">
        <f t="array" aca="1" ref="L289" ca="1">SUMPRODUCT(--(INDIRECT(input479[[#This Row],[range1]])&lt;INDIRECT(input479[[#This Row],[range2]])))=COUNT(INDIRECT(input479[[#This Row],[range1]]))</f>
        <v>0</v>
      </c>
      <c r="M289" t="b" cm="1">
        <f t="array" aca="1" ref="M289" ca="1">SUMPRODUCT(--(INDIRECT(input479[[#This Row],[range1]])&gt;INDIRECT(input479[[#This Row],[range2]])))=COUNT(INDIRECT(input479[[#This Row],[range1]]))</f>
        <v>0</v>
      </c>
      <c r="N289" t="b">
        <f ca="1">IF(AND(NOT(input479[[#This Row],[All DESC?]]),NOT(input479[[#This Row],[All ASC?]])),FALSE(),TRUE())</f>
        <v>0</v>
      </c>
      <c r="O289" cm="1">
        <f t="array" aca="1" ref="O289" ca="1">IF(AND(input479[[#This Row],[Safe Part 1]],(MAX(ABS((INDIRECT(input479[[#This Row],[range2]]))-(INDIRECT(input479[[#This Row],[range1]])))))&lt;=3),1,0)</f>
        <v>0</v>
      </c>
    </row>
    <row r="290" spans="1:15" x14ac:dyDescent="0.35">
      <c r="A290">
        <v>38</v>
      </c>
      <c r="B290">
        <v>39</v>
      </c>
      <c r="C290">
        <v>38</v>
      </c>
      <c r="D290">
        <v>38</v>
      </c>
      <c r="H290">
        <f>1</f>
        <v>1</v>
      </c>
      <c r="I290">
        <f>COUNTA(input479[[#This Row],[Column1.1]:[Column1.8]])</f>
        <v>4</v>
      </c>
      <c r="J290" t="str">
        <f>ADDRESS(ROW(),input479[[#This Row],[first col]]+1,4)&amp;":"&amp;ADDRESS(ROW(),input479[[#This Row],[lastcol]],4)</f>
        <v>B290:D290</v>
      </c>
      <c r="K290" t="str">
        <f>ADDRESS(ROW(),input479[[#This Row],[first col]],4)&amp;":"&amp;ADDRESS(ROW(),input479[[#This Row],[lastcol]]-1,4)</f>
        <v>A290:C290</v>
      </c>
      <c r="L290" t="b" cm="1">
        <f t="array" aca="1" ref="L290" ca="1">SUMPRODUCT(--(INDIRECT(input479[[#This Row],[range1]])&lt;INDIRECT(input479[[#This Row],[range2]])))=COUNT(INDIRECT(input479[[#This Row],[range1]]))</f>
        <v>0</v>
      </c>
      <c r="M290" t="b" cm="1">
        <f t="array" aca="1" ref="M290" ca="1">SUMPRODUCT(--(INDIRECT(input479[[#This Row],[range1]])&gt;INDIRECT(input479[[#This Row],[range2]])))=COUNT(INDIRECT(input479[[#This Row],[range1]]))</f>
        <v>0</v>
      </c>
      <c r="N290" t="b">
        <f ca="1">IF(AND(NOT(input479[[#This Row],[All DESC?]]),NOT(input479[[#This Row],[All ASC?]])),FALSE(),TRUE())</f>
        <v>0</v>
      </c>
      <c r="O290" cm="1">
        <f t="array" aca="1" ref="O290" ca="1">IF(AND(input479[[#This Row],[Safe Part 1]],(MAX(ABS((INDIRECT(input479[[#This Row],[range2]]))-(INDIRECT(input479[[#This Row],[range1]])))))&lt;=3),1,0)</f>
        <v>0</v>
      </c>
    </row>
    <row r="291" spans="1:15" x14ac:dyDescent="0.35">
      <c r="A291">
        <v>62</v>
      </c>
      <c r="B291">
        <v>66</v>
      </c>
      <c r="C291">
        <v>70</v>
      </c>
      <c r="D291">
        <v>73</v>
      </c>
      <c r="E291">
        <v>75</v>
      </c>
      <c r="F291">
        <v>79</v>
      </c>
      <c r="H291">
        <f>1</f>
        <v>1</v>
      </c>
      <c r="I291">
        <f>COUNTA(input479[[#This Row],[Column1.1]:[Column1.8]])</f>
        <v>6</v>
      </c>
      <c r="J291" t="str">
        <f>ADDRESS(ROW(),input479[[#This Row],[first col]]+1,4)&amp;":"&amp;ADDRESS(ROW(),input479[[#This Row],[lastcol]],4)</f>
        <v>B291:F291</v>
      </c>
      <c r="K291" t="str">
        <f>ADDRESS(ROW(),input479[[#This Row],[first col]],4)&amp;":"&amp;ADDRESS(ROW(),input479[[#This Row],[lastcol]]-1,4)</f>
        <v>A291:E291</v>
      </c>
      <c r="L291" t="b" cm="1">
        <f t="array" aca="1" ref="L291" ca="1">SUMPRODUCT(--(INDIRECT(input479[[#This Row],[range1]])&lt;INDIRECT(input479[[#This Row],[range2]])))=COUNT(INDIRECT(input479[[#This Row],[range1]]))</f>
        <v>0</v>
      </c>
      <c r="M291" t="b" cm="1">
        <f t="array" aca="1" ref="M291" ca="1">SUMPRODUCT(--(INDIRECT(input479[[#This Row],[range1]])&gt;INDIRECT(input479[[#This Row],[range2]])))=COUNT(INDIRECT(input479[[#This Row],[range1]]))</f>
        <v>1</v>
      </c>
      <c r="N291" t="b">
        <f ca="1">IF(AND(NOT(input479[[#This Row],[All DESC?]]),NOT(input479[[#This Row],[All ASC?]])),FALSE(),TRUE())</f>
        <v>1</v>
      </c>
      <c r="O291" cm="1">
        <f t="array" aca="1" ref="O291" ca="1">IF(AND(input479[[#This Row],[Safe Part 1]],(MAX(ABS((INDIRECT(input479[[#This Row],[range2]]))-(INDIRECT(input479[[#This Row],[range1]])))))&lt;=3),1,0)</f>
        <v>0</v>
      </c>
    </row>
    <row r="292" spans="1:15" x14ac:dyDescent="0.35">
      <c r="A292">
        <v>36</v>
      </c>
      <c r="B292">
        <v>30</v>
      </c>
      <c r="C292">
        <v>27</v>
      </c>
      <c r="D292">
        <v>22</v>
      </c>
      <c r="E292">
        <v>20</v>
      </c>
      <c r="F292">
        <v>19</v>
      </c>
      <c r="G292">
        <v>14</v>
      </c>
      <c r="H292">
        <f>1</f>
        <v>1</v>
      </c>
      <c r="I292">
        <f>COUNTA(input479[[#This Row],[Column1.1]:[Column1.8]])</f>
        <v>7</v>
      </c>
      <c r="J292" t="str">
        <f>ADDRESS(ROW(),input479[[#This Row],[first col]]+1,4)&amp;":"&amp;ADDRESS(ROW(),input479[[#This Row],[lastcol]],4)</f>
        <v>B292:G292</v>
      </c>
      <c r="K292" t="str">
        <f>ADDRESS(ROW(),input479[[#This Row],[first col]],4)&amp;":"&amp;ADDRESS(ROW(),input479[[#This Row],[lastcol]]-1,4)</f>
        <v>A292:F292</v>
      </c>
      <c r="L292" t="b" cm="1">
        <f t="array" aca="1" ref="L292" ca="1">SUMPRODUCT(--(INDIRECT(input479[[#This Row],[range1]])&lt;INDIRECT(input479[[#This Row],[range2]])))=COUNT(INDIRECT(input479[[#This Row],[range1]]))</f>
        <v>1</v>
      </c>
      <c r="M292" t="b" cm="1">
        <f t="array" aca="1" ref="M292" ca="1">SUMPRODUCT(--(INDIRECT(input479[[#This Row],[range1]])&gt;INDIRECT(input479[[#This Row],[range2]])))=COUNT(INDIRECT(input479[[#This Row],[range1]]))</f>
        <v>0</v>
      </c>
      <c r="N292" t="b">
        <f ca="1">IF(AND(NOT(input479[[#This Row],[All DESC?]]),NOT(input479[[#This Row],[All ASC?]])),FALSE(),TRUE())</f>
        <v>1</v>
      </c>
      <c r="O292" cm="1">
        <f t="array" aca="1" ref="O292" ca="1">IF(AND(input479[[#This Row],[Safe Part 1]],(MAX(ABS((INDIRECT(input479[[#This Row],[range2]]))-(INDIRECT(input479[[#This Row],[range1]])))))&lt;=3),1,0)</f>
        <v>0</v>
      </c>
    </row>
    <row r="293" spans="1:15" x14ac:dyDescent="0.35">
      <c r="A293">
        <v>86</v>
      </c>
      <c r="B293">
        <v>86</v>
      </c>
      <c r="C293">
        <v>88</v>
      </c>
      <c r="D293">
        <v>90</v>
      </c>
      <c r="E293">
        <v>96</v>
      </c>
      <c r="H293">
        <f>1</f>
        <v>1</v>
      </c>
      <c r="I293">
        <f>COUNTA(input479[[#This Row],[Column1.1]:[Column1.8]])</f>
        <v>5</v>
      </c>
      <c r="J293" t="str">
        <f>ADDRESS(ROW(),input479[[#This Row],[first col]]+1,4)&amp;":"&amp;ADDRESS(ROW(),input479[[#This Row],[lastcol]],4)</f>
        <v>B293:E293</v>
      </c>
      <c r="K293" t="str">
        <f>ADDRESS(ROW(),input479[[#This Row],[first col]],4)&amp;":"&amp;ADDRESS(ROW(),input479[[#This Row],[lastcol]]-1,4)</f>
        <v>A293:D293</v>
      </c>
      <c r="L293" t="b" cm="1">
        <f t="array" aca="1" ref="L293" ca="1">SUMPRODUCT(--(INDIRECT(input479[[#This Row],[range1]])&lt;INDIRECT(input479[[#This Row],[range2]])))=COUNT(INDIRECT(input479[[#This Row],[range1]]))</f>
        <v>0</v>
      </c>
      <c r="M293" t="b" cm="1">
        <f t="array" aca="1" ref="M293" ca="1">SUMPRODUCT(--(INDIRECT(input479[[#This Row],[range1]])&gt;INDIRECT(input479[[#This Row],[range2]])))=COUNT(INDIRECT(input479[[#This Row],[range1]]))</f>
        <v>0</v>
      </c>
      <c r="N293" t="b">
        <f ca="1">IF(AND(NOT(input479[[#This Row],[All DESC?]]),NOT(input479[[#This Row],[All ASC?]])),FALSE(),TRUE())</f>
        <v>0</v>
      </c>
      <c r="O293" cm="1">
        <f t="array" aca="1" ref="O293" ca="1">IF(AND(input479[[#This Row],[Safe Part 1]],(MAX(ABS((INDIRECT(input479[[#This Row],[range2]]))-(INDIRECT(input479[[#This Row],[range1]])))))&lt;=3),1,0)</f>
        <v>0</v>
      </c>
    </row>
    <row r="294" spans="1:15" x14ac:dyDescent="0.35">
      <c r="A294">
        <v>28</v>
      </c>
      <c r="B294">
        <v>28</v>
      </c>
      <c r="C294">
        <v>23</v>
      </c>
      <c r="D294">
        <v>20</v>
      </c>
      <c r="E294">
        <v>20</v>
      </c>
      <c r="H294">
        <f>1</f>
        <v>1</v>
      </c>
      <c r="I294">
        <f>COUNTA(input479[[#This Row],[Column1.1]:[Column1.8]])</f>
        <v>5</v>
      </c>
      <c r="J294" t="str">
        <f>ADDRESS(ROW(),input479[[#This Row],[first col]]+1,4)&amp;":"&amp;ADDRESS(ROW(),input479[[#This Row],[lastcol]],4)</f>
        <v>B294:E294</v>
      </c>
      <c r="K294" t="str">
        <f>ADDRESS(ROW(),input479[[#This Row],[first col]],4)&amp;":"&amp;ADDRESS(ROW(),input479[[#This Row],[lastcol]]-1,4)</f>
        <v>A294:D294</v>
      </c>
      <c r="L294" t="b" cm="1">
        <f t="array" aca="1" ref="L294" ca="1">SUMPRODUCT(--(INDIRECT(input479[[#This Row],[range1]])&lt;INDIRECT(input479[[#This Row],[range2]])))=COUNT(INDIRECT(input479[[#This Row],[range1]]))</f>
        <v>0</v>
      </c>
      <c r="M294" t="b" cm="1">
        <f t="array" aca="1" ref="M294" ca="1">SUMPRODUCT(--(INDIRECT(input479[[#This Row],[range1]])&gt;INDIRECT(input479[[#This Row],[range2]])))=COUNT(INDIRECT(input479[[#This Row],[range1]]))</f>
        <v>0</v>
      </c>
      <c r="N294" t="b">
        <f ca="1">IF(AND(NOT(input479[[#This Row],[All DESC?]]),NOT(input479[[#This Row],[All ASC?]])),FALSE(),TRUE())</f>
        <v>0</v>
      </c>
      <c r="O294" cm="1">
        <f t="array" aca="1" ref="O294" ca="1">IF(AND(input479[[#This Row],[Safe Part 1]],(MAX(ABS((INDIRECT(input479[[#This Row],[range2]]))-(INDIRECT(input479[[#This Row],[range1]])))))&lt;=3),1,0)</f>
        <v>0</v>
      </c>
    </row>
    <row r="295" spans="1:15" x14ac:dyDescent="0.35">
      <c r="A295">
        <v>31</v>
      </c>
      <c r="B295">
        <v>37</v>
      </c>
      <c r="C295">
        <v>43</v>
      </c>
      <c r="D295">
        <v>45</v>
      </c>
      <c r="E295">
        <v>49</v>
      </c>
      <c r="H295">
        <f>1</f>
        <v>1</v>
      </c>
      <c r="I295">
        <f>COUNTA(input479[[#This Row],[Column1.1]:[Column1.8]])</f>
        <v>5</v>
      </c>
      <c r="J295" t="str">
        <f>ADDRESS(ROW(),input479[[#This Row],[first col]]+1,4)&amp;":"&amp;ADDRESS(ROW(),input479[[#This Row],[lastcol]],4)</f>
        <v>B295:E295</v>
      </c>
      <c r="K295" t="str">
        <f>ADDRESS(ROW(),input479[[#This Row],[first col]],4)&amp;":"&amp;ADDRESS(ROW(),input479[[#This Row],[lastcol]]-1,4)</f>
        <v>A295:D295</v>
      </c>
      <c r="L295" t="b" cm="1">
        <f t="array" aca="1" ref="L295" ca="1">SUMPRODUCT(--(INDIRECT(input479[[#This Row],[range1]])&lt;INDIRECT(input479[[#This Row],[range2]])))=COUNT(INDIRECT(input479[[#This Row],[range1]]))</f>
        <v>0</v>
      </c>
      <c r="M295" t="b" cm="1">
        <f t="array" aca="1" ref="M295" ca="1">SUMPRODUCT(--(INDIRECT(input479[[#This Row],[range1]])&gt;INDIRECT(input479[[#This Row],[range2]])))=COUNT(INDIRECT(input479[[#This Row],[range1]]))</f>
        <v>1</v>
      </c>
      <c r="N295" t="b">
        <f ca="1">IF(AND(NOT(input479[[#This Row],[All DESC?]]),NOT(input479[[#This Row],[All ASC?]])),FALSE(),TRUE())</f>
        <v>1</v>
      </c>
      <c r="O295" cm="1">
        <f t="array" aca="1" ref="O295" ca="1">IF(AND(input479[[#This Row],[Safe Part 1]],(MAX(ABS((INDIRECT(input479[[#This Row],[range2]]))-(INDIRECT(input479[[#This Row],[range1]])))))&lt;=3),1,0)</f>
        <v>0</v>
      </c>
    </row>
    <row r="296" spans="1:15" x14ac:dyDescent="0.35">
      <c r="A296">
        <v>88</v>
      </c>
      <c r="B296">
        <v>87</v>
      </c>
      <c r="C296">
        <v>86</v>
      </c>
      <c r="D296">
        <v>87</v>
      </c>
      <c r="E296">
        <v>89</v>
      </c>
      <c r="F296">
        <v>89</v>
      </c>
      <c r="H296">
        <f>1</f>
        <v>1</v>
      </c>
      <c r="I296">
        <f>COUNTA(input479[[#This Row],[Column1.1]:[Column1.8]])</f>
        <v>6</v>
      </c>
      <c r="J296" t="str">
        <f>ADDRESS(ROW(),input479[[#This Row],[first col]]+1,4)&amp;":"&amp;ADDRESS(ROW(),input479[[#This Row],[lastcol]],4)</f>
        <v>B296:F296</v>
      </c>
      <c r="K296" t="str">
        <f>ADDRESS(ROW(),input479[[#This Row],[first col]],4)&amp;":"&amp;ADDRESS(ROW(),input479[[#This Row],[lastcol]]-1,4)</f>
        <v>A296:E296</v>
      </c>
      <c r="L296" t="b" cm="1">
        <f t="array" aca="1" ref="L296" ca="1">SUMPRODUCT(--(INDIRECT(input479[[#This Row],[range1]])&lt;INDIRECT(input479[[#This Row],[range2]])))=COUNT(INDIRECT(input479[[#This Row],[range1]]))</f>
        <v>0</v>
      </c>
      <c r="M296" t="b" cm="1">
        <f t="array" aca="1" ref="M296" ca="1">SUMPRODUCT(--(INDIRECT(input479[[#This Row],[range1]])&gt;INDIRECT(input479[[#This Row],[range2]])))=COUNT(INDIRECT(input479[[#This Row],[range1]]))</f>
        <v>0</v>
      </c>
      <c r="N296" t="b">
        <f ca="1">IF(AND(NOT(input479[[#This Row],[All DESC?]]),NOT(input479[[#This Row],[All ASC?]])),FALSE(),TRUE())</f>
        <v>0</v>
      </c>
      <c r="O296" cm="1">
        <f t="array" aca="1" ref="O296" ca="1">IF(AND(input479[[#This Row],[Safe Part 1]],(MAX(ABS((INDIRECT(input479[[#This Row],[range2]]))-(INDIRECT(input479[[#This Row],[range1]])))))&lt;=3),1,0)</f>
        <v>0</v>
      </c>
    </row>
    <row r="297" spans="1:15" x14ac:dyDescent="0.35">
      <c r="A297">
        <v>82</v>
      </c>
      <c r="B297">
        <v>82</v>
      </c>
      <c r="C297">
        <v>78</v>
      </c>
      <c r="D297">
        <v>78</v>
      </c>
      <c r="E297">
        <v>76</v>
      </c>
      <c r="F297">
        <v>77</v>
      </c>
      <c r="H297">
        <f>1</f>
        <v>1</v>
      </c>
      <c r="I297">
        <f>COUNTA(input479[[#This Row],[Column1.1]:[Column1.8]])</f>
        <v>6</v>
      </c>
      <c r="J297" t="str">
        <f>ADDRESS(ROW(),input479[[#This Row],[first col]]+1,4)&amp;":"&amp;ADDRESS(ROW(),input479[[#This Row],[lastcol]],4)</f>
        <v>B297:F297</v>
      </c>
      <c r="K297" t="str">
        <f>ADDRESS(ROW(),input479[[#This Row],[first col]],4)&amp;":"&amp;ADDRESS(ROW(),input479[[#This Row],[lastcol]]-1,4)</f>
        <v>A297:E297</v>
      </c>
      <c r="L297" t="b" cm="1">
        <f t="array" aca="1" ref="L297" ca="1">SUMPRODUCT(--(INDIRECT(input479[[#This Row],[range1]])&lt;INDIRECT(input479[[#This Row],[range2]])))=COUNT(INDIRECT(input479[[#This Row],[range1]]))</f>
        <v>0</v>
      </c>
      <c r="M297" t="b" cm="1">
        <f t="array" aca="1" ref="M297" ca="1">SUMPRODUCT(--(INDIRECT(input479[[#This Row],[range1]])&gt;INDIRECT(input479[[#This Row],[range2]])))=COUNT(INDIRECT(input479[[#This Row],[range1]]))</f>
        <v>0</v>
      </c>
      <c r="N297" t="b">
        <f ca="1">IF(AND(NOT(input479[[#This Row],[All DESC?]]),NOT(input479[[#This Row],[All ASC?]])),FALSE(),TRUE())</f>
        <v>0</v>
      </c>
      <c r="O297" cm="1">
        <f t="array" aca="1" ref="O297" ca="1">IF(AND(input479[[#This Row],[Safe Part 1]],(MAX(ABS((INDIRECT(input479[[#This Row],[range2]]))-(INDIRECT(input479[[#This Row],[range1]])))))&lt;=3),1,0)</f>
        <v>0</v>
      </c>
    </row>
    <row r="298" spans="1:15" x14ac:dyDescent="0.35">
      <c r="A298">
        <v>43</v>
      </c>
      <c r="B298">
        <v>41</v>
      </c>
      <c r="C298">
        <v>49</v>
      </c>
      <c r="D298">
        <v>52</v>
      </c>
      <c r="E298">
        <v>55</v>
      </c>
      <c r="F298">
        <v>56</v>
      </c>
      <c r="G298">
        <v>56</v>
      </c>
      <c r="H298">
        <f>1</f>
        <v>1</v>
      </c>
      <c r="I298">
        <f>COUNTA(input479[[#This Row],[Column1.1]:[Column1.8]])</f>
        <v>7</v>
      </c>
      <c r="J298" t="str">
        <f>ADDRESS(ROW(),input479[[#This Row],[first col]]+1,4)&amp;":"&amp;ADDRESS(ROW(),input479[[#This Row],[lastcol]],4)</f>
        <v>B298:G298</v>
      </c>
      <c r="K298" t="str">
        <f>ADDRESS(ROW(),input479[[#This Row],[first col]],4)&amp;":"&amp;ADDRESS(ROW(),input479[[#This Row],[lastcol]]-1,4)</f>
        <v>A298:F298</v>
      </c>
      <c r="L298" t="b" cm="1">
        <f t="array" aca="1" ref="L298" ca="1">SUMPRODUCT(--(INDIRECT(input479[[#This Row],[range1]])&lt;INDIRECT(input479[[#This Row],[range2]])))=COUNT(INDIRECT(input479[[#This Row],[range1]]))</f>
        <v>0</v>
      </c>
      <c r="M298" t="b" cm="1">
        <f t="array" aca="1" ref="M298" ca="1">SUMPRODUCT(--(INDIRECT(input479[[#This Row],[range1]])&gt;INDIRECT(input479[[#This Row],[range2]])))=COUNT(INDIRECT(input479[[#This Row],[range1]]))</f>
        <v>0</v>
      </c>
      <c r="N298" t="b">
        <f ca="1">IF(AND(NOT(input479[[#This Row],[All DESC?]]),NOT(input479[[#This Row],[All ASC?]])),FALSE(),TRUE())</f>
        <v>0</v>
      </c>
      <c r="O298" cm="1">
        <f t="array" aca="1" ref="O298" ca="1">IF(AND(input479[[#This Row],[Safe Part 1]],(MAX(ABS((INDIRECT(input479[[#This Row],[range2]]))-(INDIRECT(input479[[#This Row],[range1]])))))&lt;=3),1,0)</f>
        <v>0</v>
      </c>
    </row>
    <row r="299" spans="1:15" x14ac:dyDescent="0.35">
      <c r="A299">
        <v>62</v>
      </c>
      <c r="B299">
        <v>64</v>
      </c>
      <c r="C299">
        <v>70</v>
      </c>
      <c r="D299">
        <v>71</v>
      </c>
      <c r="E299">
        <v>74</v>
      </c>
      <c r="F299">
        <v>75</v>
      </c>
      <c r="G299">
        <v>74</v>
      </c>
      <c r="H299">
        <f>1</f>
        <v>1</v>
      </c>
      <c r="I299">
        <f>COUNTA(input479[[#This Row],[Column1.1]:[Column1.8]])</f>
        <v>7</v>
      </c>
      <c r="J299" t="str">
        <f>ADDRESS(ROW(),input479[[#This Row],[first col]]+1,4)&amp;":"&amp;ADDRESS(ROW(),input479[[#This Row],[lastcol]],4)</f>
        <v>B299:G299</v>
      </c>
      <c r="K299" t="str">
        <f>ADDRESS(ROW(),input479[[#This Row],[first col]],4)&amp;":"&amp;ADDRESS(ROW(),input479[[#This Row],[lastcol]]-1,4)</f>
        <v>A299:F299</v>
      </c>
      <c r="L299" t="b" cm="1">
        <f t="array" aca="1" ref="L299" ca="1">SUMPRODUCT(--(INDIRECT(input479[[#This Row],[range1]])&lt;INDIRECT(input479[[#This Row],[range2]])))=COUNT(INDIRECT(input479[[#This Row],[range1]]))</f>
        <v>0</v>
      </c>
      <c r="M299" t="b" cm="1">
        <f t="array" aca="1" ref="M299" ca="1">SUMPRODUCT(--(INDIRECT(input479[[#This Row],[range1]])&gt;INDIRECT(input479[[#This Row],[range2]])))=COUNT(INDIRECT(input479[[#This Row],[range1]]))</f>
        <v>0</v>
      </c>
      <c r="N299" t="b">
        <f ca="1">IF(AND(NOT(input479[[#This Row],[All DESC?]]),NOT(input479[[#This Row],[All ASC?]])),FALSE(),TRUE())</f>
        <v>0</v>
      </c>
      <c r="O299" cm="1">
        <f t="array" aca="1" ref="O299" ca="1">IF(AND(input479[[#This Row],[Safe Part 1]],(MAX(ABS((INDIRECT(input479[[#This Row],[range2]]))-(INDIRECT(input479[[#This Row],[range1]])))))&lt;=3),1,0)</f>
        <v>0</v>
      </c>
    </row>
    <row r="300" spans="1:15" x14ac:dyDescent="0.35">
      <c r="A300">
        <v>69</v>
      </c>
      <c r="B300">
        <v>76</v>
      </c>
      <c r="C300">
        <v>75</v>
      </c>
      <c r="D300">
        <v>76</v>
      </c>
      <c r="E300">
        <v>78</v>
      </c>
      <c r="F300">
        <v>78</v>
      </c>
      <c r="H300">
        <f>1</f>
        <v>1</v>
      </c>
      <c r="I300">
        <f>COUNTA(input479[[#This Row],[Column1.1]:[Column1.8]])</f>
        <v>6</v>
      </c>
      <c r="J300" t="str">
        <f>ADDRESS(ROW(),input479[[#This Row],[first col]]+1,4)&amp;":"&amp;ADDRESS(ROW(),input479[[#This Row],[lastcol]],4)</f>
        <v>B300:F300</v>
      </c>
      <c r="K300" t="str">
        <f>ADDRESS(ROW(),input479[[#This Row],[first col]],4)&amp;":"&amp;ADDRESS(ROW(),input479[[#This Row],[lastcol]]-1,4)</f>
        <v>A300:E300</v>
      </c>
      <c r="L300" t="b" cm="1">
        <f t="array" aca="1" ref="L300" ca="1">SUMPRODUCT(--(INDIRECT(input479[[#This Row],[range1]])&lt;INDIRECT(input479[[#This Row],[range2]])))=COUNT(INDIRECT(input479[[#This Row],[range1]]))</f>
        <v>0</v>
      </c>
      <c r="M300" t="b" cm="1">
        <f t="array" aca="1" ref="M300" ca="1">SUMPRODUCT(--(INDIRECT(input479[[#This Row],[range1]])&gt;INDIRECT(input479[[#This Row],[range2]])))=COUNT(INDIRECT(input479[[#This Row],[range1]]))</f>
        <v>0</v>
      </c>
      <c r="N300" t="b">
        <f ca="1">IF(AND(NOT(input479[[#This Row],[All DESC?]]),NOT(input479[[#This Row],[All ASC?]])),FALSE(),TRUE())</f>
        <v>0</v>
      </c>
      <c r="O300" cm="1">
        <f t="array" aca="1" ref="O300" ca="1">IF(AND(input479[[#This Row],[Safe Part 1]],(MAX(ABS((INDIRECT(input479[[#This Row],[range2]]))-(INDIRECT(input479[[#This Row],[range1]])))))&lt;=3),1,0)</f>
        <v>0</v>
      </c>
    </row>
    <row r="301" spans="1:15" x14ac:dyDescent="0.35">
      <c r="A301">
        <v>94</v>
      </c>
      <c r="B301">
        <v>88</v>
      </c>
      <c r="C301">
        <v>82</v>
      </c>
      <c r="D301">
        <v>82</v>
      </c>
      <c r="E301">
        <v>79</v>
      </c>
      <c r="F301">
        <v>79</v>
      </c>
      <c r="H301">
        <f>1</f>
        <v>1</v>
      </c>
      <c r="I301">
        <f>COUNTA(input479[[#This Row],[Column1.1]:[Column1.8]])</f>
        <v>6</v>
      </c>
      <c r="J301" t="str">
        <f>ADDRESS(ROW(),input479[[#This Row],[first col]]+1,4)&amp;":"&amp;ADDRESS(ROW(),input479[[#This Row],[lastcol]],4)</f>
        <v>B301:F301</v>
      </c>
      <c r="K301" t="str">
        <f>ADDRESS(ROW(),input479[[#This Row],[first col]],4)&amp;":"&amp;ADDRESS(ROW(),input479[[#This Row],[lastcol]]-1,4)</f>
        <v>A301:E301</v>
      </c>
      <c r="L301" t="b" cm="1">
        <f t="array" aca="1" ref="L301" ca="1">SUMPRODUCT(--(INDIRECT(input479[[#This Row],[range1]])&lt;INDIRECT(input479[[#This Row],[range2]])))=COUNT(INDIRECT(input479[[#This Row],[range1]]))</f>
        <v>0</v>
      </c>
      <c r="M301" t="b" cm="1">
        <f t="array" aca="1" ref="M301" ca="1">SUMPRODUCT(--(INDIRECT(input479[[#This Row],[range1]])&gt;INDIRECT(input479[[#This Row],[range2]])))=COUNT(INDIRECT(input479[[#This Row],[range1]]))</f>
        <v>0</v>
      </c>
      <c r="N301" t="b">
        <f ca="1">IF(AND(NOT(input479[[#This Row],[All DESC?]]),NOT(input479[[#This Row],[All ASC?]])),FALSE(),TRUE())</f>
        <v>0</v>
      </c>
      <c r="O301" cm="1">
        <f t="array" aca="1" ref="O301" ca="1">IF(AND(input479[[#This Row],[Safe Part 1]],(MAX(ABS((INDIRECT(input479[[#This Row],[range2]]))-(INDIRECT(input479[[#This Row],[range1]])))))&lt;=3),1,0)</f>
        <v>0</v>
      </c>
    </row>
    <row r="302" spans="1:15" x14ac:dyDescent="0.35">
      <c r="A302">
        <v>37</v>
      </c>
      <c r="B302">
        <v>30</v>
      </c>
      <c r="C302">
        <v>27</v>
      </c>
      <c r="D302">
        <v>21</v>
      </c>
      <c r="H302">
        <f>1</f>
        <v>1</v>
      </c>
      <c r="I302">
        <f>COUNTA(input479[[#This Row],[Column1.1]:[Column1.8]])</f>
        <v>4</v>
      </c>
      <c r="J302" t="str">
        <f>ADDRESS(ROW(),input479[[#This Row],[first col]]+1,4)&amp;":"&amp;ADDRESS(ROW(),input479[[#This Row],[lastcol]],4)</f>
        <v>B302:D302</v>
      </c>
      <c r="K302" t="str">
        <f>ADDRESS(ROW(),input479[[#This Row],[first col]],4)&amp;":"&amp;ADDRESS(ROW(),input479[[#This Row],[lastcol]]-1,4)</f>
        <v>A302:C302</v>
      </c>
      <c r="L302" t="b" cm="1">
        <f t="array" aca="1" ref="L302" ca="1">SUMPRODUCT(--(INDIRECT(input479[[#This Row],[range1]])&lt;INDIRECT(input479[[#This Row],[range2]])))=COUNT(INDIRECT(input479[[#This Row],[range1]]))</f>
        <v>1</v>
      </c>
      <c r="M302" t="b" cm="1">
        <f t="array" aca="1" ref="M302" ca="1">SUMPRODUCT(--(INDIRECT(input479[[#This Row],[range1]])&gt;INDIRECT(input479[[#This Row],[range2]])))=COUNT(INDIRECT(input479[[#This Row],[range1]]))</f>
        <v>0</v>
      </c>
      <c r="N302" t="b">
        <f ca="1">IF(AND(NOT(input479[[#This Row],[All DESC?]]),NOT(input479[[#This Row],[All ASC?]])),FALSE(),TRUE())</f>
        <v>1</v>
      </c>
      <c r="O302" cm="1">
        <f t="array" aca="1" ref="O302" ca="1">IF(AND(input479[[#This Row],[Safe Part 1]],(MAX(ABS((INDIRECT(input479[[#This Row],[range2]]))-(INDIRECT(input479[[#This Row],[range1]])))))&lt;=3),1,0)</f>
        <v>0</v>
      </c>
    </row>
    <row r="303" spans="1:15" x14ac:dyDescent="0.35">
      <c r="A303">
        <v>11</v>
      </c>
      <c r="B303">
        <v>11</v>
      </c>
      <c r="C303">
        <v>7</v>
      </c>
      <c r="D303">
        <v>2</v>
      </c>
      <c r="H303">
        <f>1</f>
        <v>1</v>
      </c>
      <c r="I303">
        <f>COUNTA(input479[[#This Row],[Column1.1]:[Column1.8]])</f>
        <v>4</v>
      </c>
      <c r="J303" t="str">
        <f>ADDRESS(ROW(),input479[[#This Row],[first col]]+1,4)&amp;":"&amp;ADDRESS(ROW(),input479[[#This Row],[lastcol]],4)</f>
        <v>B303:D303</v>
      </c>
      <c r="K303" t="str">
        <f>ADDRESS(ROW(),input479[[#This Row],[first col]],4)&amp;":"&amp;ADDRESS(ROW(),input479[[#This Row],[lastcol]]-1,4)</f>
        <v>A303:C303</v>
      </c>
      <c r="L303" t="b" cm="1">
        <f t="array" aca="1" ref="L303" ca="1">SUMPRODUCT(--(INDIRECT(input479[[#This Row],[range1]])&lt;INDIRECT(input479[[#This Row],[range2]])))=COUNT(INDIRECT(input479[[#This Row],[range1]]))</f>
        <v>0</v>
      </c>
      <c r="M303" t="b" cm="1">
        <f t="array" aca="1" ref="M303" ca="1">SUMPRODUCT(--(INDIRECT(input479[[#This Row],[range1]])&gt;INDIRECT(input479[[#This Row],[range2]])))=COUNT(INDIRECT(input479[[#This Row],[range1]]))</f>
        <v>0</v>
      </c>
      <c r="N303" t="b">
        <f ca="1">IF(AND(NOT(input479[[#This Row],[All DESC?]]),NOT(input479[[#This Row],[All ASC?]])),FALSE(),TRUE())</f>
        <v>0</v>
      </c>
      <c r="O303" cm="1">
        <f t="array" aca="1" ref="O303" ca="1">IF(AND(input479[[#This Row],[Safe Part 1]],(MAX(ABS((INDIRECT(input479[[#This Row],[range2]]))-(INDIRECT(input479[[#This Row],[range1]])))))&lt;=3),1,0)</f>
        <v>0</v>
      </c>
    </row>
    <row r="304" spans="1:15" x14ac:dyDescent="0.35">
      <c r="A304">
        <v>31</v>
      </c>
      <c r="B304">
        <v>27</v>
      </c>
      <c r="C304">
        <v>23</v>
      </c>
      <c r="D304">
        <v>22</v>
      </c>
      <c r="E304">
        <v>22</v>
      </c>
      <c r="F304">
        <v>19</v>
      </c>
      <c r="G304">
        <v>21</v>
      </c>
      <c r="H304">
        <f>1</f>
        <v>1</v>
      </c>
      <c r="I304">
        <f>COUNTA(input479[[#This Row],[Column1.1]:[Column1.8]])</f>
        <v>7</v>
      </c>
      <c r="J304" t="str">
        <f>ADDRESS(ROW(),input479[[#This Row],[first col]]+1,4)&amp;":"&amp;ADDRESS(ROW(),input479[[#This Row],[lastcol]],4)</f>
        <v>B304:G304</v>
      </c>
      <c r="K304" t="str">
        <f>ADDRESS(ROW(),input479[[#This Row],[first col]],4)&amp;":"&amp;ADDRESS(ROW(),input479[[#This Row],[lastcol]]-1,4)</f>
        <v>A304:F304</v>
      </c>
      <c r="L304" t="b" cm="1">
        <f t="array" aca="1" ref="L304" ca="1">SUMPRODUCT(--(INDIRECT(input479[[#This Row],[range1]])&lt;INDIRECT(input479[[#This Row],[range2]])))=COUNT(INDIRECT(input479[[#This Row],[range1]]))</f>
        <v>0</v>
      </c>
      <c r="M304" t="b" cm="1">
        <f t="array" aca="1" ref="M304" ca="1">SUMPRODUCT(--(INDIRECT(input479[[#This Row],[range1]])&gt;INDIRECT(input479[[#This Row],[range2]])))=COUNT(INDIRECT(input479[[#This Row],[range1]]))</f>
        <v>0</v>
      </c>
      <c r="N304" t="b">
        <f ca="1">IF(AND(NOT(input479[[#This Row],[All DESC?]]),NOT(input479[[#This Row],[All ASC?]])),FALSE(),TRUE())</f>
        <v>0</v>
      </c>
      <c r="O304" cm="1">
        <f t="array" aca="1" ref="O304" ca="1">IF(AND(input479[[#This Row],[Safe Part 1]],(MAX(ABS((INDIRECT(input479[[#This Row],[range2]]))-(INDIRECT(input479[[#This Row],[range1]])))))&lt;=3),1,0)</f>
        <v>0</v>
      </c>
    </row>
    <row r="305" spans="1:15" x14ac:dyDescent="0.35">
      <c r="A305">
        <v>52</v>
      </c>
      <c r="B305">
        <v>48</v>
      </c>
      <c r="C305">
        <v>45</v>
      </c>
      <c r="D305">
        <v>47</v>
      </c>
      <c r="E305">
        <v>45</v>
      </c>
      <c r="F305">
        <v>43</v>
      </c>
      <c r="H305">
        <f>1</f>
        <v>1</v>
      </c>
      <c r="I305">
        <f>COUNTA(input479[[#This Row],[Column1.1]:[Column1.8]])</f>
        <v>6</v>
      </c>
      <c r="J305" t="str">
        <f>ADDRESS(ROW(),input479[[#This Row],[first col]]+1,4)&amp;":"&amp;ADDRESS(ROW(),input479[[#This Row],[lastcol]],4)</f>
        <v>B305:F305</v>
      </c>
      <c r="K305" t="str">
        <f>ADDRESS(ROW(),input479[[#This Row],[first col]],4)&amp;":"&amp;ADDRESS(ROW(),input479[[#This Row],[lastcol]]-1,4)</f>
        <v>A305:E305</v>
      </c>
      <c r="L305" t="b" cm="1">
        <f t="array" aca="1" ref="L305" ca="1">SUMPRODUCT(--(INDIRECT(input479[[#This Row],[range1]])&lt;INDIRECT(input479[[#This Row],[range2]])))=COUNT(INDIRECT(input479[[#This Row],[range1]]))</f>
        <v>0</v>
      </c>
      <c r="M305" t="b" cm="1">
        <f t="array" aca="1" ref="M305" ca="1">SUMPRODUCT(--(INDIRECT(input479[[#This Row],[range1]])&gt;INDIRECT(input479[[#This Row],[range2]])))=COUNT(INDIRECT(input479[[#This Row],[range1]]))</f>
        <v>0</v>
      </c>
      <c r="N305" t="b">
        <f ca="1">IF(AND(NOT(input479[[#This Row],[All DESC?]]),NOT(input479[[#This Row],[All ASC?]])),FALSE(),TRUE())</f>
        <v>0</v>
      </c>
      <c r="O305" cm="1">
        <f t="array" aca="1" ref="O305" ca="1">IF(AND(input479[[#This Row],[Safe Part 1]],(MAX(ABS((INDIRECT(input479[[#This Row],[range2]]))-(INDIRECT(input479[[#This Row],[range1]])))))&lt;=3),1,0)</f>
        <v>0</v>
      </c>
    </row>
    <row r="306" spans="1:15" x14ac:dyDescent="0.35">
      <c r="A306">
        <v>59</v>
      </c>
      <c r="B306">
        <v>53</v>
      </c>
      <c r="C306">
        <v>47</v>
      </c>
      <c r="D306">
        <v>44</v>
      </c>
      <c r="E306">
        <v>41</v>
      </c>
      <c r="F306">
        <v>39</v>
      </c>
      <c r="G306">
        <v>41</v>
      </c>
      <c r="H306">
        <f>1</f>
        <v>1</v>
      </c>
      <c r="I306">
        <f>COUNTA(input479[[#This Row],[Column1.1]:[Column1.8]])</f>
        <v>7</v>
      </c>
      <c r="J306" t="str">
        <f>ADDRESS(ROW(),input479[[#This Row],[first col]]+1,4)&amp;":"&amp;ADDRESS(ROW(),input479[[#This Row],[lastcol]],4)</f>
        <v>B306:G306</v>
      </c>
      <c r="K306" t="str">
        <f>ADDRESS(ROW(),input479[[#This Row],[first col]],4)&amp;":"&amp;ADDRESS(ROW(),input479[[#This Row],[lastcol]]-1,4)</f>
        <v>A306:F306</v>
      </c>
      <c r="L306" t="b" cm="1">
        <f t="array" aca="1" ref="L306" ca="1">SUMPRODUCT(--(INDIRECT(input479[[#This Row],[range1]])&lt;INDIRECT(input479[[#This Row],[range2]])))=COUNT(INDIRECT(input479[[#This Row],[range1]]))</f>
        <v>0</v>
      </c>
      <c r="M306" t="b" cm="1">
        <f t="array" aca="1" ref="M306" ca="1">SUMPRODUCT(--(INDIRECT(input479[[#This Row],[range1]])&gt;INDIRECT(input479[[#This Row],[range2]])))=COUNT(INDIRECT(input479[[#This Row],[range1]]))</f>
        <v>0</v>
      </c>
      <c r="N306" t="b">
        <f ca="1">IF(AND(NOT(input479[[#This Row],[All DESC?]]),NOT(input479[[#This Row],[All ASC?]])),FALSE(),TRUE())</f>
        <v>0</v>
      </c>
      <c r="O306" cm="1">
        <f t="array" aca="1" ref="O306" ca="1">IF(AND(input479[[#This Row],[Safe Part 1]],(MAX(ABS((INDIRECT(input479[[#This Row],[range2]]))-(INDIRECT(input479[[#This Row],[range1]])))))&lt;=3),1,0)</f>
        <v>0</v>
      </c>
    </row>
    <row r="307" spans="1:15" x14ac:dyDescent="0.35">
      <c r="A307">
        <v>66</v>
      </c>
      <c r="B307">
        <v>64</v>
      </c>
      <c r="C307">
        <v>69</v>
      </c>
      <c r="D307">
        <v>71</v>
      </c>
      <c r="E307">
        <v>73</v>
      </c>
      <c r="F307">
        <v>73</v>
      </c>
      <c r="H307">
        <f>1</f>
        <v>1</v>
      </c>
      <c r="I307">
        <f>COUNTA(input479[[#This Row],[Column1.1]:[Column1.8]])</f>
        <v>6</v>
      </c>
      <c r="J307" t="str">
        <f>ADDRESS(ROW(),input479[[#This Row],[first col]]+1,4)&amp;":"&amp;ADDRESS(ROW(),input479[[#This Row],[lastcol]],4)</f>
        <v>B307:F307</v>
      </c>
      <c r="K307" t="str">
        <f>ADDRESS(ROW(),input479[[#This Row],[first col]],4)&amp;":"&amp;ADDRESS(ROW(),input479[[#This Row],[lastcol]]-1,4)</f>
        <v>A307:E307</v>
      </c>
      <c r="L307" t="b" cm="1">
        <f t="array" aca="1" ref="L307" ca="1">SUMPRODUCT(--(INDIRECT(input479[[#This Row],[range1]])&lt;INDIRECT(input479[[#This Row],[range2]])))=COUNT(INDIRECT(input479[[#This Row],[range1]]))</f>
        <v>0</v>
      </c>
      <c r="M307" t="b" cm="1">
        <f t="array" aca="1" ref="M307" ca="1">SUMPRODUCT(--(INDIRECT(input479[[#This Row],[range1]])&gt;INDIRECT(input479[[#This Row],[range2]])))=COUNT(INDIRECT(input479[[#This Row],[range1]]))</f>
        <v>0</v>
      </c>
      <c r="N307" t="b">
        <f ca="1">IF(AND(NOT(input479[[#This Row],[All DESC?]]),NOT(input479[[#This Row],[All ASC?]])),FALSE(),TRUE())</f>
        <v>0</v>
      </c>
      <c r="O307" cm="1">
        <f t="array" aca="1" ref="O307" ca="1">IF(AND(input479[[#This Row],[Safe Part 1]],(MAX(ABS((INDIRECT(input479[[#This Row],[range2]]))-(INDIRECT(input479[[#This Row],[range1]])))))&lt;=3),1,0)</f>
        <v>0</v>
      </c>
    </row>
    <row r="308" spans="1:15" x14ac:dyDescent="0.35">
      <c r="A308">
        <v>68</v>
      </c>
      <c r="B308">
        <v>68</v>
      </c>
      <c r="C308">
        <v>72</v>
      </c>
      <c r="D308">
        <v>73</v>
      </c>
      <c r="E308">
        <v>74</v>
      </c>
      <c r="F308">
        <v>72</v>
      </c>
      <c r="G308">
        <v>71</v>
      </c>
      <c r="H308">
        <f>1</f>
        <v>1</v>
      </c>
      <c r="I308">
        <f>COUNTA(input479[[#This Row],[Column1.1]:[Column1.8]])</f>
        <v>7</v>
      </c>
      <c r="J308" t="str">
        <f>ADDRESS(ROW(),input479[[#This Row],[first col]]+1,4)&amp;":"&amp;ADDRESS(ROW(),input479[[#This Row],[lastcol]],4)</f>
        <v>B308:G308</v>
      </c>
      <c r="K308" t="str">
        <f>ADDRESS(ROW(),input479[[#This Row],[first col]],4)&amp;":"&amp;ADDRESS(ROW(),input479[[#This Row],[lastcol]]-1,4)</f>
        <v>A308:F308</v>
      </c>
      <c r="L308" t="b" cm="1">
        <f t="array" aca="1" ref="L308" ca="1">SUMPRODUCT(--(INDIRECT(input479[[#This Row],[range1]])&lt;INDIRECT(input479[[#This Row],[range2]])))=COUNT(INDIRECT(input479[[#This Row],[range1]]))</f>
        <v>0</v>
      </c>
      <c r="M308" t="b" cm="1">
        <f t="array" aca="1" ref="M308" ca="1">SUMPRODUCT(--(INDIRECT(input479[[#This Row],[range1]])&gt;INDIRECT(input479[[#This Row],[range2]])))=COUNT(INDIRECT(input479[[#This Row],[range1]]))</f>
        <v>0</v>
      </c>
      <c r="N308" t="b">
        <f ca="1">IF(AND(NOT(input479[[#This Row],[All DESC?]]),NOT(input479[[#This Row],[All ASC?]])),FALSE(),TRUE())</f>
        <v>0</v>
      </c>
      <c r="O308" cm="1">
        <f t="array" aca="1" ref="O308" ca="1">IF(AND(input479[[#This Row],[Safe Part 1]],(MAX(ABS((INDIRECT(input479[[#This Row],[range2]]))-(INDIRECT(input479[[#This Row],[range1]])))))&lt;=3),1,0)</f>
        <v>0</v>
      </c>
    </row>
    <row r="309" spans="1:15" x14ac:dyDescent="0.35">
      <c r="A309">
        <v>64</v>
      </c>
      <c r="B309">
        <v>57</v>
      </c>
      <c r="C309">
        <v>57</v>
      </c>
      <c r="D309">
        <v>56</v>
      </c>
      <c r="E309">
        <v>57</v>
      </c>
      <c r="H309">
        <f>1</f>
        <v>1</v>
      </c>
      <c r="I309">
        <f>COUNTA(input479[[#This Row],[Column1.1]:[Column1.8]])</f>
        <v>5</v>
      </c>
      <c r="J309" t="str">
        <f>ADDRESS(ROW(),input479[[#This Row],[first col]]+1,4)&amp;":"&amp;ADDRESS(ROW(),input479[[#This Row],[lastcol]],4)</f>
        <v>B309:E309</v>
      </c>
      <c r="K309" t="str">
        <f>ADDRESS(ROW(),input479[[#This Row],[first col]],4)&amp;":"&amp;ADDRESS(ROW(),input479[[#This Row],[lastcol]]-1,4)</f>
        <v>A309:D309</v>
      </c>
      <c r="L309" t="b" cm="1">
        <f t="array" aca="1" ref="L309" ca="1">SUMPRODUCT(--(INDIRECT(input479[[#This Row],[range1]])&lt;INDIRECT(input479[[#This Row],[range2]])))=COUNT(INDIRECT(input479[[#This Row],[range1]]))</f>
        <v>0</v>
      </c>
      <c r="M309" t="b" cm="1">
        <f t="array" aca="1" ref="M309" ca="1">SUMPRODUCT(--(INDIRECT(input479[[#This Row],[range1]])&gt;INDIRECT(input479[[#This Row],[range2]])))=COUNT(INDIRECT(input479[[#This Row],[range1]]))</f>
        <v>0</v>
      </c>
      <c r="N309" t="b">
        <f ca="1">IF(AND(NOT(input479[[#This Row],[All DESC?]]),NOT(input479[[#This Row],[All ASC?]])),FALSE(),TRUE())</f>
        <v>0</v>
      </c>
      <c r="O309" cm="1">
        <f t="array" aca="1" ref="O309" ca="1">IF(AND(input479[[#This Row],[Safe Part 1]],(MAX(ABS((INDIRECT(input479[[#This Row],[range2]]))-(INDIRECT(input479[[#This Row],[range1]])))))&lt;=3),1,0)</f>
        <v>0</v>
      </c>
    </row>
    <row r="310" spans="1:15" x14ac:dyDescent="0.35">
      <c r="A310">
        <v>55</v>
      </c>
      <c r="B310">
        <v>61</v>
      </c>
      <c r="C310">
        <v>65</v>
      </c>
      <c r="D310">
        <v>72</v>
      </c>
      <c r="E310">
        <v>75</v>
      </c>
      <c r="F310">
        <v>77</v>
      </c>
      <c r="G310">
        <v>78</v>
      </c>
      <c r="H310">
        <f>1</f>
        <v>1</v>
      </c>
      <c r="I310">
        <f>COUNTA(input479[[#This Row],[Column1.1]:[Column1.8]])</f>
        <v>7</v>
      </c>
      <c r="J310" t="str">
        <f>ADDRESS(ROW(),input479[[#This Row],[first col]]+1,4)&amp;":"&amp;ADDRESS(ROW(),input479[[#This Row],[lastcol]],4)</f>
        <v>B310:G310</v>
      </c>
      <c r="K310" t="str">
        <f>ADDRESS(ROW(),input479[[#This Row],[first col]],4)&amp;":"&amp;ADDRESS(ROW(),input479[[#This Row],[lastcol]]-1,4)</f>
        <v>A310:F310</v>
      </c>
      <c r="L310" t="b" cm="1">
        <f t="array" aca="1" ref="L310" ca="1">SUMPRODUCT(--(INDIRECT(input479[[#This Row],[range1]])&lt;INDIRECT(input479[[#This Row],[range2]])))=COUNT(INDIRECT(input479[[#This Row],[range1]]))</f>
        <v>0</v>
      </c>
      <c r="M310" t="b" cm="1">
        <f t="array" aca="1" ref="M310" ca="1">SUMPRODUCT(--(INDIRECT(input479[[#This Row],[range1]])&gt;INDIRECT(input479[[#This Row],[range2]])))=COUNT(INDIRECT(input479[[#This Row],[range1]]))</f>
        <v>1</v>
      </c>
      <c r="N310" t="b">
        <f ca="1">IF(AND(NOT(input479[[#This Row],[All DESC?]]),NOT(input479[[#This Row],[All ASC?]])),FALSE(),TRUE())</f>
        <v>1</v>
      </c>
      <c r="O310" cm="1">
        <f t="array" aca="1" ref="O310" ca="1">IF(AND(input479[[#This Row],[Safe Part 1]],(MAX(ABS((INDIRECT(input479[[#This Row],[range2]]))-(INDIRECT(input479[[#This Row],[range1]])))))&lt;=3),1,0)</f>
        <v>0</v>
      </c>
    </row>
    <row r="311" spans="1:15" x14ac:dyDescent="0.35">
      <c r="A311">
        <v>30</v>
      </c>
      <c r="B311">
        <v>29</v>
      </c>
      <c r="C311">
        <v>27</v>
      </c>
      <c r="D311">
        <v>30</v>
      </c>
      <c r="H311">
        <f>1</f>
        <v>1</v>
      </c>
      <c r="I311">
        <f>COUNTA(input479[[#This Row],[Column1.1]:[Column1.8]])</f>
        <v>4</v>
      </c>
      <c r="J311" t="str">
        <f>ADDRESS(ROW(),input479[[#This Row],[first col]]+1,4)&amp;":"&amp;ADDRESS(ROW(),input479[[#This Row],[lastcol]],4)</f>
        <v>B311:D311</v>
      </c>
      <c r="K311" t="str">
        <f>ADDRESS(ROW(),input479[[#This Row],[first col]],4)&amp;":"&amp;ADDRESS(ROW(),input479[[#This Row],[lastcol]]-1,4)</f>
        <v>A311:C311</v>
      </c>
      <c r="L311" t="b" cm="1">
        <f t="array" aca="1" ref="L311" ca="1">SUMPRODUCT(--(INDIRECT(input479[[#This Row],[range1]])&lt;INDIRECT(input479[[#This Row],[range2]])))=COUNT(INDIRECT(input479[[#This Row],[range1]]))</f>
        <v>0</v>
      </c>
      <c r="M311" t="b" cm="1">
        <f t="array" aca="1" ref="M311" ca="1">SUMPRODUCT(--(INDIRECT(input479[[#This Row],[range1]])&gt;INDIRECT(input479[[#This Row],[range2]])))=COUNT(INDIRECT(input479[[#This Row],[range1]]))</f>
        <v>0</v>
      </c>
      <c r="N311" t="b">
        <f ca="1">IF(AND(NOT(input479[[#This Row],[All DESC?]]),NOT(input479[[#This Row],[All ASC?]])),FALSE(),TRUE())</f>
        <v>0</v>
      </c>
      <c r="O311" cm="1">
        <f t="array" aca="1" ref="O311" ca="1">IF(AND(input479[[#This Row],[Safe Part 1]],(MAX(ABS((INDIRECT(input479[[#This Row],[range2]]))-(INDIRECT(input479[[#This Row],[range1]])))))&lt;=3),1,0)</f>
        <v>0</v>
      </c>
    </row>
    <row r="312" spans="1:15" x14ac:dyDescent="0.35">
      <c r="A312">
        <v>45</v>
      </c>
      <c r="B312">
        <v>45</v>
      </c>
      <c r="C312">
        <v>49</v>
      </c>
      <c r="D312">
        <v>52</v>
      </c>
      <c r="E312">
        <v>56</v>
      </c>
      <c r="F312">
        <v>60</v>
      </c>
      <c r="H312">
        <f>1</f>
        <v>1</v>
      </c>
      <c r="I312">
        <f>COUNTA(input479[[#This Row],[Column1.1]:[Column1.8]])</f>
        <v>6</v>
      </c>
      <c r="J312" t="str">
        <f>ADDRESS(ROW(),input479[[#This Row],[first col]]+1,4)&amp;":"&amp;ADDRESS(ROW(),input479[[#This Row],[lastcol]],4)</f>
        <v>B312:F312</v>
      </c>
      <c r="K312" t="str">
        <f>ADDRESS(ROW(),input479[[#This Row],[first col]],4)&amp;":"&amp;ADDRESS(ROW(),input479[[#This Row],[lastcol]]-1,4)</f>
        <v>A312:E312</v>
      </c>
      <c r="L312" t="b" cm="1">
        <f t="array" aca="1" ref="L312" ca="1">SUMPRODUCT(--(INDIRECT(input479[[#This Row],[range1]])&lt;INDIRECT(input479[[#This Row],[range2]])))=COUNT(INDIRECT(input479[[#This Row],[range1]]))</f>
        <v>0</v>
      </c>
      <c r="M312" t="b" cm="1">
        <f t="array" aca="1" ref="M312" ca="1">SUMPRODUCT(--(INDIRECT(input479[[#This Row],[range1]])&gt;INDIRECT(input479[[#This Row],[range2]])))=COUNT(INDIRECT(input479[[#This Row],[range1]]))</f>
        <v>0</v>
      </c>
      <c r="N312" t="b">
        <f ca="1">IF(AND(NOT(input479[[#This Row],[All DESC?]]),NOT(input479[[#This Row],[All ASC?]])),FALSE(),TRUE())</f>
        <v>0</v>
      </c>
      <c r="O312" cm="1">
        <f t="array" aca="1" ref="O312" ca="1">IF(AND(input479[[#This Row],[Safe Part 1]],(MAX(ABS((INDIRECT(input479[[#This Row],[range2]]))-(INDIRECT(input479[[#This Row],[range1]])))))&lt;=3),1,0)</f>
        <v>0</v>
      </c>
    </row>
    <row r="313" spans="1:15" x14ac:dyDescent="0.35">
      <c r="A313">
        <v>56</v>
      </c>
      <c r="B313">
        <v>62</v>
      </c>
      <c r="C313">
        <v>66</v>
      </c>
      <c r="D313">
        <v>72</v>
      </c>
      <c r="E313">
        <v>76</v>
      </c>
      <c r="H313">
        <f>1</f>
        <v>1</v>
      </c>
      <c r="I313">
        <f>COUNTA(input479[[#This Row],[Column1.1]:[Column1.8]])</f>
        <v>5</v>
      </c>
      <c r="J313" t="str">
        <f>ADDRESS(ROW(),input479[[#This Row],[first col]]+1,4)&amp;":"&amp;ADDRESS(ROW(),input479[[#This Row],[lastcol]],4)</f>
        <v>B313:E313</v>
      </c>
      <c r="K313" t="str">
        <f>ADDRESS(ROW(),input479[[#This Row],[first col]],4)&amp;":"&amp;ADDRESS(ROW(),input479[[#This Row],[lastcol]]-1,4)</f>
        <v>A313:D313</v>
      </c>
      <c r="L313" t="b" cm="1">
        <f t="array" aca="1" ref="L313" ca="1">SUMPRODUCT(--(INDIRECT(input479[[#This Row],[range1]])&lt;INDIRECT(input479[[#This Row],[range2]])))=COUNT(INDIRECT(input479[[#This Row],[range1]]))</f>
        <v>0</v>
      </c>
      <c r="M313" t="b" cm="1">
        <f t="array" aca="1" ref="M313" ca="1">SUMPRODUCT(--(INDIRECT(input479[[#This Row],[range1]])&gt;INDIRECT(input479[[#This Row],[range2]])))=COUNT(INDIRECT(input479[[#This Row],[range1]]))</f>
        <v>1</v>
      </c>
      <c r="N313" t="b">
        <f ca="1">IF(AND(NOT(input479[[#This Row],[All DESC?]]),NOT(input479[[#This Row],[All ASC?]])),FALSE(),TRUE())</f>
        <v>1</v>
      </c>
      <c r="O313" cm="1">
        <f t="array" aca="1" ref="O313" ca="1">IF(AND(input479[[#This Row],[Safe Part 1]],(MAX(ABS((INDIRECT(input479[[#This Row],[range2]]))-(INDIRECT(input479[[#This Row],[range1]])))))&lt;=3),1,0)</f>
        <v>0</v>
      </c>
    </row>
    <row r="314" spans="1:15" x14ac:dyDescent="0.35">
      <c r="A314">
        <v>36</v>
      </c>
      <c r="B314">
        <v>43</v>
      </c>
      <c r="C314">
        <v>45</v>
      </c>
      <c r="D314">
        <v>45</v>
      </c>
      <c r="H314">
        <f>1</f>
        <v>1</v>
      </c>
      <c r="I314">
        <f>COUNTA(input479[[#This Row],[Column1.1]:[Column1.8]])</f>
        <v>4</v>
      </c>
      <c r="J314" t="str">
        <f>ADDRESS(ROW(),input479[[#This Row],[first col]]+1,4)&amp;":"&amp;ADDRESS(ROW(),input479[[#This Row],[lastcol]],4)</f>
        <v>B314:D314</v>
      </c>
      <c r="K314" t="str">
        <f>ADDRESS(ROW(),input479[[#This Row],[first col]],4)&amp;":"&amp;ADDRESS(ROW(),input479[[#This Row],[lastcol]]-1,4)</f>
        <v>A314:C314</v>
      </c>
      <c r="L314" t="b" cm="1">
        <f t="array" aca="1" ref="L314" ca="1">SUMPRODUCT(--(INDIRECT(input479[[#This Row],[range1]])&lt;INDIRECT(input479[[#This Row],[range2]])))=COUNT(INDIRECT(input479[[#This Row],[range1]]))</f>
        <v>0</v>
      </c>
      <c r="M314" t="b" cm="1">
        <f t="array" aca="1" ref="M314" ca="1">SUMPRODUCT(--(INDIRECT(input479[[#This Row],[range1]])&gt;INDIRECT(input479[[#This Row],[range2]])))=COUNT(INDIRECT(input479[[#This Row],[range1]]))</f>
        <v>0</v>
      </c>
      <c r="N314" t="b">
        <f ca="1">IF(AND(NOT(input479[[#This Row],[All DESC?]]),NOT(input479[[#This Row],[All ASC?]])),FALSE(),TRUE())</f>
        <v>0</v>
      </c>
      <c r="O314" cm="1">
        <f t="array" aca="1" ref="O314" ca="1">IF(AND(input479[[#This Row],[Safe Part 1]],(MAX(ABS((INDIRECT(input479[[#This Row],[range2]]))-(INDIRECT(input479[[#This Row],[range1]])))))&lt;=3),1,0)</f>
        <v>0</v>
      </c>
    </row>
    <row r="315" spans="1:15" x14ac:dyDescent="0.35">
      <c r="A315">
        <v>83</v>
      </c>
      <c r="B315">
        <v>87</v>
      </c>
      <c r="C315">
        <v>91</v>
      </c>
      <c r="D315">
        <v>94</v>
      </c>
      <c r="E315">
        <v>95</v>
      </c>
      <c r="F315">
        <v>96</v>
      </c>
      <c r="G315">
        <v>97</v>
      </c>
      <c r="H315">
        <f>1</f>
        <v>1</v>
      </c>
      <c r="I315">
        <f>COUNTA(input479[[#This Row],[Column1.1]:[Column1.8]])</f>
        <v>7</v>
      </c>
      <c r="J315" t="str">
        <f>ADDRESS(ROW(),input479[[#This Row],[first col]]+1,4)&amp;":"&amp;ADDRESS(ROW(),input479[[#This Row],[lastcol]],4)</f>
        <v>B315:G315</v>
      </c>
      <c r="K315" t="str">
        <f>ADDRESS(ROW(),input479[[#This Row],[first col]],4)&amp;":"&amp;ADDRESS(ROW(),input479[[#This Row],[lastcol]]-1,4)</f>
        <v>A315:F315</v>
      </c>
      <c r="L315" t="b" cm="1">
        <f t="array" aca="1" ref="L315" ca="1">SUMPRODUCT(--(INDIRECT(input479[[#This Row],[range1]])&lt;INDIRECT(input479[[#This Row],[range2]])))=COUNT(INDIRECT(input479[[#This Row],[range1]]))</f>
        <v>0</v>
      </c>
      <c r="M315" t="b" cm="1">
        <f t="array" aca="1" ref="M315" ca="1">SUMPRODUCT(--(INDIRECT(input479[[#This Row],[range1]])&gt;INDIRECT(input479[[#This Row],[range2]])))=COUNT(INDIRECT(input479[[#This Row],[range1]]))</f>
        <v>1</v>
      </c>
      <c r="N315" t="b">
        <f ca="1">IF(AND(NOT(input479[[#This Row],[All DESC?]]),NOT(input479[[#This Row],[All ASC?]])),FALSE(),TRUE())</f>
        <v>1</v>
      </c>
      <c r="O315" cm="1">
        <f t="array" aca="1" ref="O315" ca="1">IF(AND(input479[[#This Row],[Safe Part 1]],(MAX(ABS((INDIRECT(input479[[#This Row],[range2]]))-(INDIRECT(input479[[#This Row],[range1]])))))&lt;=3),1,0)</f>
        <v>0</v>
      </c>
    </row>
    <row r="316" spans="1:15" x14ac:dyDescent="0.35">
      <c r="A316">
        <v>33</v>
      </c>
      <c r="B316">
        <v>26</v>
      </c>
      <c r="C316">
        <v>22</v>
      </c>
      <c r="D316">
        <v>18</v>
      </c>
      <c r="H316">
        <f>1</f>
        <v>1</v>
      </c>
      <c r="I316">
        <f>COUNTA(input479[[#This Row],[Column1.1]:[Column1.8]])</f>
        <v>4</v>
      </c>
      <c r="J316" t="str">
        <f>ADDRESS(ROW(),input479[[#This Row],[first col]]+1,4)&amp;":"&amp;ADDRESS(ROW(),input479[[#This Row],[lastcol]],4)</f>
        <v>B316:D316</v>
      </c>
      <c r="K316" t="str">
        <f>ADDRESS(ROW(),input479[[#This Row],[first col]],4)&amp;":"&amp;ADDRESS(ROW(),input479[[#This Row],[lastcol]]-1,4)</f>
        <v>A316:C316</v>
      </c>
      <c r="L316" t="b" cm="1">
        <f t="array" aca="1" ref="L316" ca="1">SUMPRODUCT(--(INDIRECT(input479[[#This Row],[range1]])&lt;INDIRECT(input479[[#This Row],[range2]])))=COUNT(INDIRECT(input479[[#This Row],[range1]]))</f>
        <v>1</v>
      </c>
      <c r="M316" t="b" cm="1">
        <f t="array" aca="1" ref="M316" ca="1">SUMPRODUCT(--(INDIRECT(input479[[#This Row],[range1]])&gt;INDIRECT(input479[[#This Row],[range2]])))=COUNT(INDIRECT(input479[[#This Row],[range1]]))</f>
        <v>0</v>
      </c>
      <c r="N316" t="b">
        <f ca="1">IF(AND(NOT(input479[[#This Row],[All DESC?]]),NOT(input479[[#This Row],[All ASC?]])),FALSE(),TRUE())</f>
        <v>1</v>
      </c>
      <c r="O316" cm="1">
        <f t="array" aca="1" ref="O316" ca="1">IF(AND(input479[[#This Row],[Safe Part 1]],(MAX(ABS((INDIRECT(input479[[#This Row],[range2]]))-(INDIRECT(input479[[#This Row],[range1]])))))&lt;=3),1,0)</f>
        <v>0</v>
      </c>
    </row>
    <row r="317" spans="1:15" x14ac:dyDescent="0.35">
      <c r="A317">
        <v>81</v>
      </c>
      <c r="B317">
        <v>78</v>
      </c>
      <c r="C317">
        <v>73</v>
      </c>
      <c r="D317">
        <v>71</v>
      </c>
      <c r="E317">
        <v>68</v>
      </c>
      <c r="F317">
        <v>71</v>
      </c>
      <c r="G317">
        <v>65</v>
      </c>
      <c r="H317">
        <f>1</f>
        <v>1</v>
      </c>
      <c r="I317">
        <f>COUNTA(input479[[#This Row],[Column1.1]:[Column1.8]])</f>
        <v>7</v>
      </c>
      <c r="J317" t="str">
        <f>ADDRESS(ROW(),input479[[#This Row],[first col]]+1,4)&amp;":"&amp;ADDRESS(ROW(),input479[[#This Row],[lastcol]],4)</f>
        <v>B317:G317</v>
      </c>
      <c r="K317" t="str">
        <f>ADDRESS(ROW(),input479[[#This Row],[first col]],4)&amp;":"&amp;ADDRESS(ROW(),input479[[#This Row],[lastcol]]-1,4)</f>
        <v>A317:F317</v>
      </c>
      <c r="L317" t="b" cm="1">
        <f t="array" aca="1" ref="L317" ca="1">SUMPRODUCT(--(INDIRECT(input479[[#This Row],[range1]])&lt;INDIRECT(input479[[#This Row],[range2]])))=COUNT(INDIRECT(input479[[#This Row],[range1]]))</f>
        <v>0</v>
      </c>
      <c r="M317" t="b" cm="1">
        <f t="array" aca="1" ref="M317" ca="1">SUMPRODUCT(--(INDIRECT(input479[[#This Row],[range1]])&gt;INDIRECT(input479[[#This Row],[range2]])))=COUNT(INDIRECT(input479[[#This Row],[range1]]))</f>
        <v>0</v>
      </c>
      <c r="N317" t="b">
        <f ca="1">IF(AND(NOT(input479[[#This Row],[All DESC?]]),NOT(input479[[#This Row],[All ASC?]])),FALSE(),TRUE())</f>
        <v>0</v>
      </c>
      <c r="O317" cm="1">
        <f t="array" aca="1" ref="O317" ca="1">IF(AND(input479[[#This Row],[Safe Part 1]],(MAX(ABS((INDIRECT(input479[[#This Row],[range2]]))-(INDIRECT(input479[[#This Row],[range1]])))))&lt;=3),1,0)</f>
        <v>0</v>
      </c>
    </row>
    <row r="318" spans="1:15" x14ac:dyDescent="0.35">
      <c r="A318">
        <v>27</v>
      </c>
      <c r="B318">
        <v>25</v>
      </c>
      <c r="C318">
        <v>29</v>
      </c>
      <c r="D318">
        <v>32</v>
      </c>
      <c r="E318">
        <v>35</v>
      </c>
      <c r="F318">
        <v>34</v>
      </c>
      <c r="H318">
        <f>1</f>
        <v>1</v>
      </c>
      <c r="I318">
        <f>COUNTA(input479[[#This Row],[Column1.1]:[Column1.8]])</f>
        <v>6</v>
      </c>
      <c r="J318" t="str">
        <f>ADDRESS(ROW(),input479[[#This Row],[first col]]+1,4)&amp;":"&amp;ADDRESS(ROW(),input479[[#This Row],[lastcol]],4)</f>
        <v>B318:F318</v>
      </c>
      <c r="K318" t="str">
        <f>ADDRESS(ROW(),input479[[#This Row],[first col]],4)&amp;":"&amp;ADDRESS(ROW(),input479[[#This Row],[lastcol]]-1,4)</f>
        <v>A318:E318</v>
      </c>
      <c r="L318" t="b" cm="1">
        <f t="array" aca="1" ref="L318" ca="1">SUMPRODUCT(--(INDIRECT(input479[[#This Row],[range1]])&lt;INDIRECT(input479[[#This Row],[range2]])))=COUNT(INDIRECT(input479[[#This Row],[range1]]))</f>
        <v>0</v>
      </c>
      <c r="M318" t="b" cm="1">
        <f t="array" aca="1" ref="M318" ca="1">SUMPRODUCT(--(INDIRECT(input479[[#This Row],[range1]])&gt;INDIRECT(input479[[#This Row],[range2]])))=COUNT(INDIRECT(input479[[#This Row],[range1]]))</f>
        <v>0</v>
      </c>
      <c r="N318" t="b">
        <f ca="1">IF(AND(NOT(input479[[#This Row],[All DESC?]]),NOT(input479[[#This Row],[All ASC?]])),FALSE(),TRUE())</f>
        <v>0</v>
      </c>
      <c r="O318" cm="1">
        <f t="array" aca="1" ref="O318" ca="1">IF(AND(input479[[#This Row],[Safe Part 1]],(MAX(ABS((INDIRECT(input479[[#This Row],[range2]]))-(INDIRECT(input479[[#This Row],[range1]])))))&lt;=3),1,0)</f>
        <v>0</v>
      </c>
    </row>
    <row r="319" spans="1:15" x14ac:dyDescent="0.35">
      <c r="A319">
        <v>59</v>
      </c>
      <c r="B319">
        <v>59</v>
      </c>
      <c r="C319">
        <v>57</v>
      </c>
      <c r="D319">
        <v>56</v>
      </c>
      <c r="H319">
        <f>1</f>
        <v>1</v>
      </c>
      <c r="I319">
        <f>COUNTA(input479[[#This Row],[Column1.1]:[Column1.8]])</f>
        <v>4</v>
      </c>
      <c r="J319" t="str">
        <f>ADDRESS(ROW(),input479[[#This Row],[first col]]+1,4)&amp;":"&amp;ADDRESS(ROW(),input479[[#This Row],[lastcol]],4)</f>
        <v>B319:D319</v>
      </c>
      <c r="K319" t="str">
        <f>ADDRESS(ROW(),input479[[#This Row],[first col]],4)&amp;":"&amp;ADDRESS(ROW(),input479[[#This Row],[lastcol]]-1,4)</f>
        <v>A319:C319</v>
      </c>
      <c r="L319" t="b" cm="1">
        <f t="array" aca="1" ref="L319" ca="1">SUMPRODUCT(--(INDIRECT(input479[[#This Row],[range1]])&lt;INDIRECT(input479[[#This Row],[range2]])))=COUNT(INDIRECT(input479[[#This Row],[range1]]))</f>
        <v>0</v>
      </c>
      <c r="M319" t="b" cm="1">
        <f t="array" aca="1" ref="M319" ca="1">SUMPRODUCT(--(INDIRECT(input479[[#This Row],[range1]])&gt;INDIRECT(input479[[#This Row],[range2]])))=COUNT(INDIRECT(input479[[#This Row],[range1]]))</f>
        <v>0</v>
      </c>
      <c r="N319" t="b">
        <f ca="1">IF(AND(NOT(input479[[#This Row],[All DESC?]]),NOT(input479[[#This Row],[All ASC?]])),FALSE(),TRUE())</f>
        <v>0</v>
      </c>
      <c r="O319" cm="1">
        <f t="array" aca="1" ref="O319" ca="1">IF(AND(input479[[#This Row],[Safe Part 1]],(MAX(ABS((INDIRECT(input479[[#This Row],[range2]]))-(INDIRECT(input479[[#This Row],[range1]])))))&lt;=3),1,0)</f>
        <v>0</v>
      </c>
    </row>
    <row r="320" spans="1:15" x14ac:dyDescent="0.35">
      <c r="A320">
        <v>84</v>
      </c>
      <c r="B320">
        <v>84</v>
      </c>
      <c r="C320">
        <v>88</v>
      </c>
      <c r="D320">
        <v>93</v>
      </c>
      <c r="E320">
        <v>94</v>
      </c>
      <c r="F320">
        <v>94</v>
      </c>
      <c r="H320">
        <f>1</f>
        <v>1</v>
      </c>
      <c r="I320">
        <f>COUNTA(input479[[#This Row],[Column1.1]:[Column1.8]])</f>
        <v>6</v>
      </c>
      <c r="J320" t="str">
        <f>ADDRESS(ROW(),input479[[#This Row],[first col]]+1,4)&amp;":"&amp;ADDRESS(ROW(),input479[[#This Row],[lastcol]],4)</f>
        <v>B320:F320</v>
      </c>
      <c r="K320" t="str">
        <f>ADDRESS(ROW(),input479[[#This Row],[first col]],4)&amp;":"&amp;ADDRESS(ROW(),input479[[#This Row],[lastcol]]-1,4)</f>
        <v>A320:E320</v>
      </c>
      <c r="L320" t="b" cm="1">
        <f t="array" aca="1" ref="L320" ca="1">SUMPRODUCT(--(INDIRECT(input479[[#This Row],[range1]])&lt;INDIRECT(input479[[#This Row],[range2]])))=COUNT(INDIRECT(input479[[#This Row],[range1]]))</f>
        <v>0</v>
      </c>
      <c r="M320" t="b" cm="1">
        <f t="array" aca="1" ref="M320" ca="1">SUMPRODUCT(--(INDIRECT(input479[[#This Row],[range1]])&gt;INDIRECT(input479[[#This Row],[range2]])))=COUNT(INDIRECT(input479[[#This Row],[range1]]))</f>
        <v>0</v>
      </c>
      <c r="N320" t="b">
        <f ca="1">IF(AND(NOT(input479[[#This Row],[All DESC?]]),NOT(input479[[#This Row],[All ASC?]])),FALSE(),TRUE())</f>
        <v>0</v>
      </c>
      <c r="O320" cm="1">
        <f t="array" aca="1" ref="O320" ca="1">IF(AND(input479[[#This Row],[Safe Part 1]],(MAX(ABS((INDIRECT(input479[[#This Row],[range2]]))-(INDIRECT(input479[[#This Row],[range1]])))))&lt;=3),1,0)</f>
        <v>0</v>
      </c>
    </row>
    <row r="321" spans="1:15" x14ac:dyDescent="0.35">
      <c r="A321">
        <v>49</v>
      </c>
      <c r="B321">
        <v>52</v>
      </c>
      <c r="C321">
        <v>55</v>
      </c>
      <c r="D321">
        <v>61</v>
      </c>
      <c r="H321">
        <f>1</f>
        <v>1</v>
      </c>
      <c r="I321">
        <f>COUNTA(input479[[#This Row],[Column1.1]:[Column1.8]])</f>
        <v>4</v>
      </c>
      <c r="J321" t="str">
        <f>ADDRESS(ROW(),input479[[#This Row],[first col]]+1,4)&amp;":"&amp;ADDRESS(ROW(),input479[[#This Row],[lastcol]],4)</f>
        <v>B321:D321</v>
      </c>
      <c r="K321" t="str">
        <f>ADDRESS(ROW(),input479[[#This Row],[first col]],4)&amp;":"&amp;ADDRESS(ROW(),input479[[#This Row],[lastcol]]-1,4)</f>
        <v>A321:C321</v>
      </c>
      <c r="L321" t="b" cm="1">
        <f t="array" aca="1" ref="L321" ca="1">SUMPRODUCT(--(INDIRECT(input479[[#This Row],[range1]])&lt;INDIRECT(input479[[#This Row],[range2]])))=COUNT(INDIRECT(input479[[#This Row],[range1]]))</f>
        <v>0</v>
      </c>
      <c r="M321" t="b" cm="1">
        <f t="array" aca="1" ref="M321" ca="1">SUMPRODUCT(--(INDIRECT(input479[[#This Row],[range1]])&gt;INDIRECT(input479[[#This Row],[range2]])))=COUNT(INDIRECT(input479[[#This Row],[range1]]))</f>
        <v>1</v>
      </c>
      <c r="N321" t="b">
        <f ca="1">IF(AND(NOT(input479[[#This Row],[All DESC?]]),NOT(input479[[#This Row],[All ASC?]])),FALSE(),TRUE())</f>
        <v>1</v>
      </c>
      <c r="O321" cm="1">
        <f t="array" aca="1" ref="O321" ca="1">IF(AND(input479[[#This Row],[Safe Part 1]],(MAX(ABS((INDIRECT(input479[[#This Row],[range2]]))-(INDIRECT(input479[[#This Row],[range1]])))))&lt;=3),1,0)</f>
        <v>0</v>
      </c>
    </row>
    <row r="322" spans="1:15" x14ac:dyDescent="0.35">
      <c r="A322">
        <v>87</v>
      </c>
      <c r="B322">
        <v>90</v>
      </c>
      <c r="C322">
        <v>82</v>
      </c>
      <c r="D322">
        <v>80</v>
      </c>
      <c r="E322">
        <v>77</v>
      </c>
      <c r="F322">
        <v>74</v>
      </c>
      <c r="G322">
        <v>74</v>
      </c>
      <c r="H322">
        <f>1</f>
        <v>1</v>
      </c>
      <c r="I322">
        <f>COUNTA(input479[[#This Row],[Column1.1]:[Column1.8]])</f>
        <v>7</v>
      </c>
      <c r="J322" t="str">
        <f>ADDRESS(ROW(),input479[[#This Row],[first col]]+1,4)&amp;":"&amp;ADDRESS(ROW(),input479[[#This Row],[lastcol]],4)</f>
        <v>B322:G322</v>
      </c>
      <c r="K322" t="str">
        <f>ADDRESS(ROW(),input479[[#This Row],[first col]],4)&amp;":"&amp;ADDRESS(ROW(),input479[[#This Row],[lastcol]]-1,4)</f>
        <v>A322:F322</v>
      </c>
      <c r="L322" t="b" cm="1">
        <f t="array" aca="1" ref="L322" ca="1">SUMPRODUCT(--(INDIRECT(input479[[#This Row],[range1]])&lt;INDIRECT(input479[[#This Row],[range2]])))=COUNT(INDIRECT(input479[[#This Row],[range1]]))</f>
        <v>0</v>
      </c>
      <c r="M322" t="b" cm="1">
        <f t="array" aca="1" ref="M322" ca="1">SUMPRODUCT(--(INDIRECT(input479[[#This Row],[range1]])&gt;INDIRECT(input479[[#This Row],[range2]])))=COUNT(INDIRECT(input479[[#This Row],[range1]]))</f>
        <v>0</v>
      </c>
      <c r="N322" t="b">
        <f ca="1">IF(AND(NOT(input479[[#This Row],[All DESC?]]),NOT(input479[[#This Row],[All ASC?]])),FALSE(),TRUE())</f>
        <v>0</v>
      </c>
      <c r="O322" cm="1">
        <f t="array" aca="1" ref="O322" ca="1">IF(AND(input479[[#This Row],[Safe Part 1]],(MAX(ABS((INDIRECT(input479[[#This Row],[range2]]))-(INDIRECT(input479[[#This Row],[range1]])))))&lt;=3),1,0)</f>
        <v>0</v>
      </c>
    </row>
    <row r="323" spans="1:15" x14ac:dyDescent="0.35">
      <c r="A323">
        <v>4</v>
      </c>
      <c r="B323">
        <v>9</v>
      </c>
      <c r="C323">
        <v>11</v>
      </c>
      <c r="D323">
        <v>11</v>
      </c>
      <c r="E323">
        <v>18</v>
      </c>
      <c r="H323">
        <f>1</f>
        <v>1</v>
      </c>
      <c r="I323">
        <f>COUNTA(input479[[#This Row],[Column1.1]:[Column1.8]])</f>
        <v>5</v>
      </c>
      <c r="J323" t="str">
        <f>ADDRESS(ROW(),input479[[#This Row],[first col]]+1,4)&amp;":"&amp;ADDRESS(ROW(),input479[[#This Row],[lastcol]],4)</f>
        <v>B323:E323</v>
      </c>
      <c r="K323" t="str">
        <f>ADDRESS(ROW(),input479[[#This Row],[first col]],4)&amp;":"&amp;ADDRESS(ROW(),input479[[#This Row],[lastcol]]-1,4)</f>
        <v>A323:D323</v>
      </c>
      <c r="L323" t="b" cm="1">
        <f t="array" aca="1" ref="L323" ca="1">SUMPRODUCT(--(INDIRECT(input479[[#This Row],[range1]])&lt;INDIRECT(input479[[#This Row],[range2]])))=COUNT(INDIRECT(input479[[#This Row],[range1]]))</f>
        <v>0</v>
      </c>
      <c r="M323" t="b" cm="1">
        <f t="array" aca="1" ref="M323" ca="1">SUMPRODUCT(--(INDIRECT(input479[[#This Row],[range1]])&gt;INDIRECT(input479[[#This Row],[range2]])))=COUNT(INDIRECT(input479[[#This Row],[range1]]))</f>
        <v>0</v>
      </c>
      <c r="N323" t="b">
        <f ca="1">IF(AND(NOT(input479[[#This Row],[All DESC?]]),NOT(input479[[#This Row],[All ASC?]])),FALSE(),TRUE())</f>
        <v>0</v>
      </c>
      <c r="O323" cm="1">
        <f t="array" aca="1" ref="O323" ca="1">IF(AND(input479[[#This Row],[Safe Part 1]],(MAX(ABS((INDIRECT(input479[[#This Row],[range2]]))-(INDIRECT(input479[[#This Row],[range1]])))))&lt;=3),1,0)</f>
        <v>0</v>
      </c>
    </row>
    <row r="324" spans="1:15" x14ac:dyDescent="0.35">
      <c r="A324">
        <v>82</v>
      </c>
      <c r="B324">
        <v>86</v>
      </c>
      <c r="C324">
        <v>89</v>
      </c>
      <c r="D324">
        <v>91</v>
      </c>
      <c r="E324">
        <v>94</v>
      </c>
      <c r="F324">
        <v>97</v>
      </c>
      <c r="G324">
        <v>94</v>
      </c>
      <c r="H324">
        <f>1</f>
        <v>1</v>
      </c>
      <c r="I324">
        <f>COUNTA(input479[[#This Row],[Column1.1]:[Column1.8]])</f>
        <v>7</v>
      </c>
      <c r="J324" t="str">
        <f>ADDRESS(ROW(),input479[[#This Row],[first col]]+1,4)&amp;":"&amp;ADDRESS(ROW(),input479[[#This Row],[lastcol]],4)</f>
        <v>B324:G324</v>
      </c>
      <c r="K324" t="str">
        <f>ADDRESS(ROW(),input479[[#This Row],[first col]],4)&amp;":"&amp;ADDRESS(ROW(),input479[[#This Row],[lastcol]]-1,4)</f>
        <v>A324:F324</v>
      </c>
      <c r="L324" t="b" cm="1">
        <f t="array" aca="1" ref="L324" ca="1">SUMPRODUCT(--(INDIRECT(input479[[#This Row],[range1]])&lt;INDIRECT(input479[[#This Row],[range2]])))=COUNT(INDIRECT(input479[[#This Row],[range1]]))</f>
        <v>0</v>
      </c>
      <c r="M324" t="b" cm="1">
        <f t="array" aca="1" ref="M324" ca="1">SUMPRODUCT(--(INDIRECT(input479[[#This Row],[range1]])&gt;INDIRECT(input479[[#This Row],[range2]])))=COUNT(INDIRECT(input479[[#This Row],[range1]]))</f>
        <v>0</v>
      </c>
      <c r="N324" t="b">
        <f ca="1">IF(AND(NOT(input479[[#This Row],[All DESC?]]),NOT(input479[[#This Row],[All ASC?]])),FALSE(),TRUE())</f>
        <v>0</v>
      </c>
      <c r="O324" cm="1">
        <f t="array" aca="1" ref="O324" ca="1">IF(AND(input479[[#This Row],[Safe Part 1]],(MAX(ABS((INDIRECT(input479[[#This Row],[range2]]))-(INDIRECT(input479[[#This Row],[range1]])))))&lt;=3),1,0)</f>
        <v>0</v>
      </c>
    </row>
    <row r="325" spans="1:15" x14ac:dyDescent="0.35">
      <c r="A325">
        <v>88</v>
      </c>
      <c r="B325">
        <v>84</v>
      </c>
      <c r="C325">
        <v>86</v>
      </c>
      <c r="D325">
        <v>82</v>
      </c>
      <c r="H325">
        <f>1</f>
        <v>1</v>
      </c>
      <c r="I325">
        <f>COUNTA(input479[[#This Row],[Column1.1]:[Column1.8]])</f>
        <v>4</v>
      </c>
      <c r="J325" t="str">
        <f>ADDRESS(ROW(),input479[[#This Row],[first col]]+1,4)&amp;":"&amp;ADDRESS(ROW(),input479[[#This Row],[lastcol]],4)</f>
        <v>B325:D325</v>
      </c>
      <c r="K325" t="str">
        <f>ADDRESS(ROW(),input479[[#This Row],[first col]],4)&amp;":"&amp;ADDRESS(ROW(),input479[[#This Row],[lastcol]]-1,4)</f>
        <v>A325:C325</v>
      </c>
      <c r="L325" t="b" cm="1">
        <f t="array" aca="1" ref="L325" ca="1">SUMPRODUCT(--(INDIRECT(input479[[#This Row],[range1]])&lt;INDIRECT(input479[[#This Row],[range2]])))=COUNT(INDIRECT(input479[[#This Row],[range1]]))</f>
        <v>0</v>
      </c>
      <c r="M325" t="b" cm="1">
        <f t="array" aca="1" ref="M325" ca="1">SUMPRODUCT(--(INDIRECT(input479[[#This Row],[range1]])&gt;INDIRECT(input479[[#This Row],[range2]])))=COUNT(INDIRECT(input479[[#This Row],[range1]]))</f>
        <v>0</v>
      </c>
      <c r="N325" t="b">
        <f ca="1">IF(AND(NOT(input479[[#This Row],[All DESC?]]),NOT(input479[[#This Row],[All ASC?]])),FALSE(),TRUE())</f>
        <v>0</v>
      </c>
      <c r="O325" cm="1">
        <f t="array" aca="1" ref="O325" ca="1">IF(AND(input479[[#This Row],[Safe Part 1]],(MAX(ABS((INDIRECT(input479[[#This Row],[range2]]))-(INDIRECT(input479[[#This Row],[range1]])))))&lt;=3),1,0)</f>
        <v>0</v>
      </c>
    </row>
    <row r="326" spans="1:15" x14ac:dyDescent="0.35">
      <c r="A326">
        <v>12</v>
      </c>
      <c r="B326">
        <v>9</v>
      </c>
      <c r="C326">
        <v>12</v>
      </c>
      <c r="D326">
        <v>13</v>
      </c>
      <c r="E326">
        <v>16</v>
      </c>
      <c r="F326">
        <v>18</v>
      </c>
      <c r="G326">
        <v>16</v>
      </c>
      <c r="H326">
        <f>1</f>
        <v>1</v>
      </c>
      <c r="I326">
        <f>COUNTA(input479[[#This Row],[Column1.1]:[Column1.8]])</f>
        <v>7</v>
      </c>
      <c r="J326" t="str">
        <f>ADDRESS(ROW(),input479[[#This Row],[first col]]+1,4)&amp;":"&amp;ADDRESS(ROW(),input479[[#This Row],[lastcol]],4)</f>
        <v>B326:G326</v>
      </c>
      <c r="K326" t="str">
        <f>ADDRESS(ROW(),input479[[#This Row],[first col]],4)&amp;":"&amp;ADDRESS(ROW(),input479[[#This Row],[lastcol]]-1,4)</f>
        <v>A326:F326</v>
      </c>
      <c r="L326" t="b" cm="1">
        <f t="array" aca="1" ref="L326" ca="1">SUMPRODUCT(--(INDIRECT(input479[[#This Row],[range1]])&lt;INDIRECT(input479[[#This Row],[range2]])))=COUNT(INDIRECT(input479[[#This Row],[range1]]))</f>
        <v>0</v>
      </c>
      <c r="M326" t="b" cm="1">
        <f t="array" aca="1" ref="M326" ca="1">SUMPRODUCT(--(INDIRECT(input479[[#This Row],[range1]])&gt;INDIRECT(input479[[#This Row],[range2]])))=COUNT(INDIRECT(input479[[#This Row],[range1]]))</f>
        <v>0</v>
      </c>
      <c r="N326" t="b">
        <f ca="1">IF(AND(NOT(input479[[#This Row],[All DESC?]]),NOT(input479[[#This Row],[All ASC?]])),FALSE(),TRUE())</f>
        <v>0</v>
      </c>
      <c r="O326" cm="1">
        <f t="array" aca="1" ref="O326" ca="1">IF(AND(input479[[#This Row],[Safe Part 1]],(MAX(ABS((INDIRECT(input479[[#This Row],[range2]]))-(INDIRECT(input479[[#This Row],[range1]])))))&lt;=3),1,0)</f>
        <v>0</v>
      </c>
    </row>
    <row r="327" spans="1:15" x14ac:dyDescent="0.35">
      <c r="A327">
        <v>51</v>
      </c>
      <c r="B327">
        <v>47</v>
      </c>
      <c r="C327">
        <v>41</v>
      </c>
      <c r="D327">
        <v>39</v>
      </c>
      <c r="E327">
        <v>36</v>
      </c>
      <c r="F327">
        <v>34</v>
      </c>
      <c r="H327">
        <f>1</f>
        <v>1</v>
      </c>
      <c r="I327">
        <f>COUNTA(input479[[#This Row],[Column1.1]:[Column1.8]])</f>
        <v>6</v>
      </c>
      <c r="J327" t="str">
        <f>ADDRESS(ROW(),input479[[#This Row],[first col]]+1,4)&amp;":"&amp;ADDRESS(ROW(),input479[[#This Row],[lastcol]],4)</f>
        <v>B327:F327</v>
      </c>
      <c r="K327" t="str">
        <f>ADDRESS(ROW(),input479[[#This Row],[first col]],4)&amp;":"&amp;ADDRESS(ROW(),input479[[#This Row],[lastcol]]-1,4)</f>
        <v>A327:E327</v>
      </c>
      <c r="L327" t="b" cm="1">
        <f t="array" aca="1" ref="L327" ca="1">SUMPRODUCT(--(INDIRECT(input479[[#This Row],[range1]])&lt;INDIRECT(input479[[#This Row],[range2]])))=COUNT(INDIRECT(input479[[#This Row],[range1]]))</f>
        <v>1</v>
      </c>
      <c r="M327" t="b" cm="1">
        <f t="array" aca="1" ref="M327" ca="1">SUMPRODUCT(--(INDIRECT(input479[[#This Row],[range1]])&gt;INDIRECT(input479[[#This Row],[range2]])))=COUNT(INDIRECT(input479[[#This Row],[range1]]))</f>
        <v>0</v>
      </c>
      <c r="N327" t="b">
        <f ca="1">IF(AND(NOT(input479[[#This Row],[All DESC?]]),NOT(input479[[#This Row],[All ASC?]])),FALSE(),TRUE())</f>
        <v>1</v>
      </c>
      <c r="O327" cm="1">
        <f t="array" aca="1" ref="O327" ca="1">IF(AND(input479[[#This Row],[Safe Part 1]],(MAX(ABS((INDIRECT(input479[[#This Row],[range2]]))-(INDIRECT(input479[[#This Row],[range1]])))))&lt;=3),1,0)</f>
        <v>0</v>
      </c>
    </row>
    <row r="328" spans="1:15" x14ac:dyDescent="0.35">
      <c r="A328">
        <v>34</v>
      </c>
      <c r="B328">
        <v>34</v>
      </c>
      <c r="C328">
        <v>41</v>
      </c>
      <c r="D328">
        <v>44</v>
      </c>
      <c r="E328">
        <v>46</v>
      </c>
      <c r="F328">
        <v>50</v>
      </c>
      <c r="H328">
        <f>1</f>
        <v>1</v>
      </c>
      <c r="I328">
        <f>COUNTA(input479[[#This Row],[Column1.1]:[Column1.8]])</f>
        <v>6</v>
      </c>
      <c r="J328" t="str">
        <f>ADDRESS(ROW(),input479[[#This Row],[first col]]+1,4)&amp;":"&amp;ADDRESS(ROW(),input479[[#This Row],[lastcol]],4)</f>
        <v>B328:F328</v>
      </c>
      <c r="K328" t="str">
        <f>ADDRESS(ROW(),input479[[#This Row],[first col]],4)&amp;":"&amp;ADDRESS(ROW(),input479[[#This Row],[lastcol]]-1,4)</f>
        <v>A328:E328</v>
      </c>
      <c r="L328" t="b" cm="1">
        <f t="array" aca="1" ref="L328" ca="1">SUMPRODUCT(--(INDIRECT(input479[[#This Row],[range1]])&lt;INDIRECT(input479[[#This Row],[range2]])))=COUNT(INDIRECT(input479[[#This Row],[range1]]))</f>
        <v>0</v>
      </c>
      <c r="M328" t="b" cm="1">
        <f t="array" aca="1" ref="M328" ca="1">SUMPRODUCT(--(INDIRECT(input479[[#This Row],[range1]])&gt;INDIRECT(input479[[#This Row],[range2]])))=COUNT(INDIRECT(input479[[#This Row],[range1]]))</f>
        <v>0</v>
      </c>
      <c r="N328" t="b">
        <f ca="1">IF(AND(NOT(input479[[#This Row],[All DESC?]]),NOT(input479[[#This Row],[All ASC?]])),FALSE(),TRUE())</f>
        <v>0</v>
      </c>
      <c r="O328" cm="1">
        <f t="array" aca="1" ref="O328" ca="1">IF(AND(input479[[#This Row],[Safe Part 1]],(MAX(ABS((INDIRECT(input479[[#This Row],[range2]]))-(INDIRECT(input479[[#This Row],[range1]])))))&lt;=3),1,0)</f>
        <v>0</v>
      </c>
    </row>
    <row r="329" spans="1:15" x14ac:dyDescent="0.35">
      <c r="A329">
        <v>22</v>
      </c>
      <c r="B329">
        <v>22</v>
      </c>
      <c r="C329">
        <v>20</v>
      </c>
      <c r="D329">
        <v>19</v>
      </c>
      <c r="E329">
        <v>18</v>
      </c>
      <c r="F329">
        <v>17</v>
      </c>
      <c r="G329">
        <v>17</v>
      </c>
      <c r="H329">
        <f>1</f>
        <v>1</v>
      </c>
      <c r="I329">
        <f>COUNTA(input479[[#This Row],[Column1.1]:[Column1.8]])</f>
        <v>7</v>
      </c>
      <c r="J329" t="str">
        <f>ADDRESS(ROW(),input479[[#This Row],[first col]]+1,4)&amp;":"&amp;ADDRESS(ROW(),input479[[#This Row],[lastcol]],4)</f>
        <v>B329:G329</v>
      </c>
      <c r="K329" t="str">
        <f>ADDRESS(ROW(),input479[[#This Row],[first col]],4)&amp;":"&amp;ADDRESS(ROW(),input479[[#This Row],[lastcol]]-1,4)</f>
        <v>A329:F329</v>
      </c>
      <c r="L329" t="b" cm="1">
        <f t="array" aca="1" ref="L329" ca="1">SUMPRODUCT(--(INDIRECT(input479[[#This Row],[range1]])&lt;INDIRECT(input479[[#This Row],[range2]])))=COUNT(INDIRECT(input479[[#This Row],[range1]]))</f>
        <v>0</v>
      </c>
      <c r="M329" t="b" cm="1">
        <f t="array" aca="1" ref="M329" ca="1">SUMPRODUCT(--(INDIRECT(input479[[#This Row],[range1]])&gt;INDIRECT(input479[[#This Row],[range2]])))=COUNT(INDIRECT(input479[[#This Row],[range1]]))</f>
        <v>0</v>
      </c>
      <c r="N329" t="b">
        <f ca="1">IF(AND(NOT(input479[[#This Row],[All DESC?]]),NOT(input479[[#This Row],[All ASC?]])),FALSE(),TRUE())</f>
        <v>0</v>
      </c>
      <c r="O329" cm="1">
        <f t="array" aca="1" ref="O329" ca="1">IF(AND(input479[[#This Row],[Safe Part 1]],(MAX(ABS((INDIRECT(input479[[#This Row],[range2]]))-(INDIRECT(input479[[#This Row],[range1]])))))&lt;=3),1,0)</f>
        <v>0</v>
      </c>
    </row>
    <row r="330" spans="1:15" x14ac:dyDescent="0.35">
      <c r="A330">
        <v>76</v>
      </c>
      <c r="B330">
        <v>78</v>
      </c>
      <c r="C330">
        <v>73</v>
      </c>
      <c r="D330">
        <v>70</v>
      </c>
      <c r="E330">
        <v>69</v>
      </c>
      <c r="F330">
        <v>65</v>
      </c>
      <c r="H330">
        <f>1</f>
        <v>1</v>
      </c>
      <c r="I330">
        <f>COUNTA(input479[[#This Row],[Column1.1]:[Column1.8]])</f>
        <v>6</v>
      </c>
      <c r="J330" t="str">
        <f>ADDRESS(ROW(),input479[[#This Row],[first col]]+1,4)&amp;":"&amp;ADDRESS(ROW(),input479[[#This Row],[lastcol]],4)</f>
        <v>B330:F330</v>
      </c>
      <c r="K330" t="str">
        <f>ADDRESS(ROW(),input479[[#This Row],[first col]],4)&amp;":"&amp;ADDRESS(ROW(),input479[[#This Row],[lastcol]]-1,4)</f>
        <v>A330:E330</v>
      </c>
      <c r="L330" t="b" cm="1">
        <f t="array" aca="1" ref="L330" ca="1">SUMPRODUCT(--(INDIRECT(input479[[#This Row],[range1]])&lt;INDIRECT(input479[[#This Row],[range2]])))=COUNT(INDIRECT(input479[[#This Row],[range1]]))</f>
        <v>0</v>
      </c>
      <c r="M330" t="b" cm="1">
        <f t="array" aca="1" ref="M330" ca="1">SUMPRODUCT(--(INDIRECT(input479[[#This Row],[range1]])&gt;INDIRECT(input479[[#This Row],[range2]])))=COUNT(INDIRECT(input479[[#This Row],[range1]]))</f>
        <v>0</v>
      </c>
      <c r="N330" t="b">
        <f ca="1">IF(AND(NOT(input479[[#This Row],[All DESC?]]),NOT(input479[[#This Row],[All ASC?]])),FALSE(),TRUE())</f>
        <v>0</v>
      </c>
      <c r="O330" cm="1">
        <f t="array" aca="1" ref="O330" ca="1">IF(AND(input479[[#This Row],[Safe Part 1]],(MAX(ABS((INDIRECT(input479[[#This Row],[range2]]))-(INDIRECT(input479[[#This Row],[range1]])))))&lt;=3),1,0)</f>
        <v>0</v>
      </c>
    </row>
    <row r="331" spans="1:15" x14ac:dyDescent="0.35">
      <c r="A331">
        <v>7</v>
      </c>
      <c r="B331">
        <v>8</v>
      </c>
      <c r="C331">
        <v>12</v>
      </c>
      <c r="D331">
        <v>12</v>
      </c>
      <c r="H331">
        <f>1</f>
        <v>1</v>
      </c>
      <c r="I331">
        <f>COUNTA(input479[[#This Row],[Column1.1]:[Column1.8]])</f>
        <v>4</v>
      </c>
      <c r="J331" t="str">
        <f>ADDRESS(ROW(),input479[[#This Row],[first col]]+1,4)&amp;":"&amp;ADDRESS(ROW(),input479[[#This Row],[lastcol]],4)</f>
        <v>B331:D331</v>
      </c>
      <c r="K331" t="str">
        <f>ADDRESS(ROW(),input479[[#This Row],[first col]],4)&amp;":"&amp;ADDRESS(ROW(),input479[[#This Row],[lastcol]]-1,4)</f>
        <v>A331:C331</v>
      </c>
      <c r="L331" t="b" cm="1">
        <f t="array" aca="1" ref="L331" ca="1">SUMPRODUCT(--(INDIRECT(input479[[#This Row],[range1]])&lt;INDIRECT(input479[[#This Row],[range2]])))=COUNT(INDIRECT(input479[[#This Row],[range1]]))</f>
        <v>0</v>
      </c>
      <c r="M331" t="b" cm="1">
        <f t="array" aca="1" ref="M331" ca="1">SUMPRODUCT(--(INDIRECT(input479[[#This Row],[range1]])&gt;INDIRECT(input479[[#This Row],[range2]])))=COUNT(INDIRECT(input479[[#This Row],[range1]]))</f>
        <v>0</v>
      </c>
      <c r="N331" t="b">
        <f ca="1">IF(AND(NOT(input479[[#This Row],[All DESC?]]),NOT(input479[[#This Row],[All ASC?]])),FALSE(),TRUE())</f>
        <v>0</v>
      </c>
      <c r="O331" cm="1">
        <f t="array" aca="1" ref="O331" ca="1">IF(AND(input479[[#This Row],[Safe Part 1]],(MAX(ABS((INDIRECT(input479[[#This Row],[range2]]))-(INDIRECT(input479[[#This Row],[range1]])))))&lt;=3),1,0)</f>
        <v>0</v>
      </c>
    </row>
    <row r="332" spans="1:15" x14ac:dyDescent="0.35">
      <c r="A332">
        <v>21</v>
      </c>
      <c r="B332">
        <v>23</v>
      </c>
      <c r="C332">
        <v>25</v>
      </c>
      <c r="D332">
        <v>27</v>
      </c>
      <c r="E332">
        <v>26</v>
      </c>
      <c r="F332">
        <v>29</v>
      </c>
      <c r="G332">
        <v>28</v>
      </c>
      <c r="H332">
        <f>1</f>
        <v>1</v>
      </c>
      <c r="I332">
        <f>COUNTA(input479[[#This Row],[Column1.1]:[Column1.8]])</f>
        <v>7</v>
      </c>
      <c r="J332" t="str">
        <f>ADDRESS(ROW(),input479[[#This Row],[first col]]+1,4)&amp;":"&amp;ADDRESS(ROW(),input479[[#This Row],[lastcol]],4)</f>
        <v>B332:G332</v>
      </c>
      <c r="K332" t="str">
        <f>ADDRESS(ROW(),input479[[#This Row],[first col]],4)&amp;":"&amp;ADDRESS(ROW(),input479[[#This Row],[lastcol]]-1,4)</f>
        <v>A332:F332</v>
      </c>
      <c r="L332" t="b" cm="1">
        <f t="array" aca="1" ref="L332" ca="1">SUMPRODUCT(--(INDIRECT(input479[[#This Row],[range1]])&lt;INDIRECT(input479[[#This Row],[range2]])))=COUNT(INDIRECT(input479[[#This Row],[range1]]))</f>
        <v>0</v>
      </c>
      <c r="M332" t="b" cm="1">
        <f t="array" aca="1" ref="M332" ca="1">SUMPRODUCT(--(INDIRECT(input479[[#This Row],[range1]])&gt;INDIRECT(input479[[#This Row],[range2]])))=COUNT(INDIRECT(input479[[#This Row],[range1]]))</f>
        <v>0</v>
      </c>
      <c r="N332" t="b">
        <f ca="1">IF(AND(NOT(input479[[#This Row],[All DESC?]]),NOT(input479[[#This Row],[All ASC?]])),FALSE(),TRUE())</f>
        <v>0</v>
      </c>
      <c r="O332" cm="1">
        <f t="array" aca="1" ref="O332" ca="1">IF(AND(input479[[#This Row],[Safe Part 1]],(MAX(ABS((INDIRECT(input479[[#This Row],[range2]]))-(INDIRECT(input479[[#This Row],[range1]])))))&lt;=3),1,0)</f>
        <v>0</v>
      </c>
    </row>
    <row r="333" spans="1:15" x14ac:dyDescent="0.35">
      <c r="A333">
        <v>37</v>
      </c>
      <c r="B333">
        <v>36</v>
      </c>
      <c r="C333">
        <v>30</v>
      </c>
      <c r="D333">
        <v>29</v>
      </c>
      <c r="E333">
        <v>28</v>
      </c>
      <c r="F333">
        <v>28</v>
      </c>
      <c r="H333">
        <f>1</f>
        <v>1</v>
      </c>
      <c r="I333">
        <f>COUNTA(input479[[#This Row],[Column1.1]:[Column1.8]])</f>
        <v>6</v>
      </c>
      <c r="J333" t="str">
        <f>ADDRESS(ROW(),input479[[#This Row],[first col]]+1,4)&amp;":"&amp;ADDRESS(ROW(),input479[[#This Row],[lastcol]],4)</f>
        <v>B333:F333</v>
      </c>
      <c r="K333" t="str">
        <f>ADDRESS(ROW(),input479[[#This Row],[first col]],4)&amp;":"&amp;ADDRESS(ROW(),input479[[#This Row],[lastcol]]-1,4)</f>
        <v>A333:E333</v>
      </c>
      <c r="L333" t="b" cm="1">
        <f t="array" aca="1" ref="L333" ca="1">SUMPRODUCT(--(INDIRECT(input479[[#This Row],[range1]])&lt;INDIRECT(input479[[#This Row],[range2]])))=COUNT(INDIRECT(input479[[#This Row],[range1]]))</f>
        <v>0</v>
      </c>
      <c r="M333" t="b" cm="1">
        <f t="array" aca="1" ref="M333" ca="1">SUMPRODUCT(--(INDIRECT(input479[[#This Row],[range1]])&gt;INDIRECT(input479[[#This Row],[range2]])))=COUNT(INDIRECT(input479[[#This Row],[range1]]))</f>
        <v>0</v>
      </c>
      <c r="N333" t="b">
        <f ca="1">IF(AND(NOT(input479[[#This Row],[All DESC?]]),NOT(input479[[#This Row],[All ASC?]])),FALSE(),TRUE())</f>
        <v>0</v>
      </c>
      <c r="O333" cm="1">
        <f t="array" aca="1" ref="O333" ca="1">IF(AND(input479[[#This Row],[Safe Part 1]],(MAX(ABS((INDIRECT(input479[[#This Row],[range2]]))-(INDIRECT(input479[[#This Row],[range1]])))))&lt;=3),1,0)</f>
        <v>0</v>
      </c>
    </row>
    <row r="334" spans="1:15" x14ac:dyDescent="0.35">
      <c r="A334">
        <v>83</v>
      </c>
      <c r="B334">
        <v>80</v>
      </c>
      <c r="C334">
        <v>76</v>
      </c>
      <c r="D334">
        <v>70</v>
      </c>
      <c r="E334">
        <v>68</v>
      </c>
      <c r="F334">
        <v>68</v>
      </c>
      <c r="H334">
        <f>1</f>
        <v>1</v>
      </c>
      <c r="I334">
        <f>COUNTA(input479[[#This Row],[Column1.1]:[Column1.8]])</f>
        <v>6</v>
      </c>
      <c r="J334" t="str">
        <f>ADDRESS(ROW(),input479[[#This Row],[first col]]+1,4)&amp;":"&amp;ADDRESS(ROW(),input479[[#This Row],[lastcol]],4)</f>
        <v>B334:F334</v>
      </c>
      <c r="K334" t="str">
        <f>ADDRESS(ROW(),input479[[#This Row],[first col]],4)&amp;":"&amp;ADDRESS(ROW(),input479[[#This Row],[lastcol]]-1,4)</f>
        <v>A334:E334</v>
      </c>
      <c r="L334" t="b" cm="1">
        <f t="array" aca="1" ref="L334" ca="1">SUMPRODUCT(--(INDIRECT(input479[[#This Row],[range1]])&lt;INDIRECT(input479[[#This Row],[range2]])))=COUNT(INDIRECT(input479[[#This Row],[range1]]))</f>
        <v>0</v>
      </c>
      <c r="M334" t="b" cm="1">
        <f t="array" aca="1" ref="M334" ca="1">SUMPRODUCT(--(INDIRECT(input479[[#This Row],[range1]])&gt;INDIRECT(input479[[#This Row],[range2]])))=COUNT(INDIRECT(input479[[#This Row],[range1]]))</f>
        <v>0</v>
      </c>
      <c r="N334" t="b">
        <f ca="1">IF(AND(NOT(input479[[#This Row],[All DESC?]]),NOT(input479[[#This Row],[All ASC?]])),FALSE(),TRUE())</f>
        <v>0</v>
      </c>
      <c r="O334" cm="1">
        <f t="array" aca="1" ref="O334" ca="1">IF(AND(input479[[#This Row],[Safe Part 1]],(MAX(ABS((INDIRECT(input479[[#This Row],[range2]]))-(INDIRECT(input479[[#This Row],[range1]])))))&lt;=3),1,0)</f>
        <v>0</v>
      </c>
    </row>
    <row r="335" spans="1:15" x14ac:dyDescent="0.35">
      <c r="A335">
        <v>13</v>
      </c>
      <c r="B335">
        <v>17</v>
      </c>
      <c r="C335">
        <v>20</v>
      </c>
      <c r="D335">
        <v>17</v>
      </c>
      <c r="H335">
        <f>1</f>
        <v>1</v>
      </c>
      <c r="I335">
        <f>COUNTA(input479[[#This Row],[Column1.1]:[Column1.8]])</f>
        <v>4</v>
      </c>
      <c r="J335" t="str">
        <f>ADDRESS(ROW(),input479[[#This Row],[first col]]+1,4)&amp;":"&amp;ADDRESS(ROW(),input479[[#This Row],[lastcol]],4)</f>
        <v>B335:D335</v>
      </c>
      <c r="K335" t="str">
        <f>ADDRESS(ROW(),input479[[#This Row],[first col]],4)&amp;":"&amp;ADDRESS(ROW(),input479[[#This Row],[lastcol]]-1,4)</f>
        <v>A335:C335</v>
      </c>
      <c r="L335" t="b" cm="1">
        <f t="array" aca="1" ref="L335" ca="1">SUMPRODUCT(--(INDIRECT(input479[[#This Row],[range1]])&lt;INDIRECT(input479[[#This Row],[range2]])))=COUNT(INDIRECT(input479[[#This Row],[range1]]))</f>
        <v>0</v>
      </c>
      <c r="M335" t="b" cm="1">
        <f t="array" aca="1" ref="M335" ca="1">SUMPRODUCT(--(INDIRECT(input479[[#This Row],[range1]])&gt;INDIRECT(input479[[#This Row],[range2]])))=COUNT(INDIRECT(input479[[#This Row],[range1]]))</f>
        <v>0</v>
      </c>
      <c r="N335" t="b">
        <f ca="1">IF(AND(NOT(input479[[#This Row],[All DESC?]]),NOT(input479[[#This Row],[All ASC?]])),FALSE(),TRUE())</f>
        <v>0</v>
      </c>
      <c r="O335" cm="1">
        <f t="array" aca="1" ref="O335" ca="1">IF(AND(input479[[#This Row],[Safe Part 1]],(MAX(ABS((INDIRECT(input479[[#This Row],[range2]]))-(INDIRECT(input479[[#This Row],[range1]])))))&lt;=3),1,0)</f>
        <v>0</v>
      </c>
    </row>
    <row r="336" spans="1:15" x14ac:dyDescent="0.35">
      <c r="A336">
        <v>23</v>
      </c>
      <c r="B336">
        <v>23</v>
      </c>
      <c r="C336">
        <v>17</v>
      </c>
      <c r="D336">
        <v>16</v>
      </c>
      <c r="E336">
        <v>11</v>
      </c>
      <c r="F336">
        <v>9</v>
      </c>
      <c r="G336">
        <v>5</v>
      </c>
      <c r="H336">
        <f>1</f>
        <v>1</v>
      </c>
      <c r="I336">
        <f>COUNTA(input479[[#This Row],[Column1.1]:[Column1.8]])</f>
        <v>7</v>
      </c>
      <c r="J336" t="str">
        <f>ADDRESS(ROW(),input479[[#This Row],[first col]]+1,4)&amp;":"&amp;ADDRESS(ROW(),input479[[#This Row],[lastcol]],4)</f>
        <v>B336:G336</v>
      </c>
      <c r="K336" t="str">
        <f>ADDRESS(ROW(),input479[[#This Row],[first col]],4)&amp;":"&amp;ADDRESS(ROW(),input479[[#This Row],[lastcol]]-1,4)</f>
        <v>A336:F336</v>
      </c>
      <c r="L336" t="b" cm="1">
        <f t="array" aca="1" ref="L336" ca="1">SUMPRODUCT(--(INDIRECT(input479[[#This Row],[range1]])&lt;INDIRECT(input479[[#This Row],[range2]])))=COUNT(INDIRECT(input479[[#This Row],[range1]]))</f>
        <v>0</v>
      </c>
      <c r="M336" t="b" cm="1">
        <f t="array" aca="1" ref="M336" ca="1">SUMPRODUCT(--(INDIRECT(input479[[#This Row],[range1]])&gt;INDIRECT(input479[[#This Row],[range2]])))=COUNT(INDIRECT(input479[[#This Row],[range1]]))</f>
        <v>0</v>
      </c>
      <c r="N336" t="b">
        <f ca="1">IF(AND(NOT(input479[[#This Row],[All DESC?]]),NOT(input479[[#This Row],[All ASC?]])),FALSE(),TRUE())</f>
        <v>0</v>
      </c>
      <c r="O336" cm="1">
        <f t="array" aca="1" ref="O336" ca="1">IF(AND(input479[[#This Row],[Safe Part 1]],(MAX(ABS((INDIRECT(input479[[#This Row],[range2]]))-(INDIRECT(input479[[#This Row],[range1]])))))&lt;=3),1,0)</f>
        <v>0</v>
      </c>
    </row>
    <row r="337" spans="1:15" x14ac:dyDescent="0.35">
      <c r="A337">
        <v>26</v>
      </c>
      <c r="B337">
        <v>26</v>
      </c>
      <c r="C337">
        <v>32</v>
      </c>
      <c r="D337">
        <v>35</v>
      </c>
      <c r="E337">
        <v>38</v>
      </c>
      <c r="F337">
        <v>38</v>
      </c>
      <c r="H337">
        <f>1</f>
        <v>1</v>
      </c>
      <c r="I337">
        <f>COUNTA(input479[[#This Row],[Column1.1]:[Column1.8]])</f>
        <v>6</v>
      </c>
      <c r="J337" t="str">
        <f>ADDRESS(ROW(),input479[[#This Row],[first col]]+1,4)&amp;":"&amp;ADDRESS(ROW(),input479[[#This Row],[lastcol]],4)</f>
        <v>B337:F337</v>
      </c>
      <c r="K337" t="str">
        <f>ADDRESS(ROW(),input479[[#This Row],[first col]],4)&amp;":"&amp;ADDRESS(ROW(),input479[[#This Row],[lastcol]]-1,4)</f>
        <v>A337:E337</v>
      </c>
      <c r="L337" t="b" cm="1">
        <f t="array" aca="1" ref="L337" ca="1">SUMPRODUCT(--(INDIRECT(input479[[#This Row],[range1]])&lt;INDIRECT(input479[[#This Row],[range2]])))=COUNT(INDIRECT(input479[[#This Row],[range1]]))</f>
        <v>0</v>
      </c>
      <c r="M337" t="b" cm="1">
        <f t="array" aca="1" ref="M337" ca="1">SUMPRODUCT(--(INDIRECT(input479[[#This Row],[range1]])&gt;INDIRECT(input479[[#This Row],[range2]])))=COUNT(INDIRECT(input479[[#This Row],[range1]]))</f>
        <v>0</v>
      </c>
      <c r="N337" t="b">
        <f ca="1">IF(AND(NOT(input479[[#This Row],[All DESC?]]),NOT(input479[[#This Row],[All ASC?]])),FALSE(),TRUE())</f>
        <v>0</v>
      </c>
      <c r="O337" cm="1">
        <f t="array" aca="1" ref="O337" ca="1">IF(AND(input479[[#This Row],[Safe Part 1]],(MAX(ABS((INDIRECT(input479[[#This Row],[range2]]))-(INDIRECT(input479[[#This Row],[range1]])))))&lt;=3),1,0)</f>
        <v>0</v>
      </c>
    </row>
    <row r="338" spans="1:15" x14ac:dyDescent="0.35">
      <c r="A338">
        <v>32</v>
      </c>
      <c r="B338">
        <v>31</v>
      </c>
      <c r="C338">
        <v>29</v>
      </c>
      <c r="D338">
        <v>27</v>
      </c>
      <c r="E338">
        <v>24</v>
      </c>
      <c r="F338">
        <v>24</v>
      </c>
      <c r="H338">
        <f>1</f>
        <v>1</v>
      </c>
      <c r="I338">
        <f>COUNTA(input479[[#This Row],[Column1.1]:[Column1.8]])</f>
        <v>6</v>
      </c>
      <c r="J338" t="str">
        <f>ADDRESS(ROW(),input479[[#This Row],[first col]]+1,4)&amp;":"&amp;ADDRESS(ROW(),input479[[#This Row],[lastcol]],4)</f>
        <v>B338:F338</v>
      </c>
      <c r="K338" t="str">
        <f>ADDRESS(ROW(),input479[[#This Row],[first col]],4)&amp;":"&amp;ADDRESS(ROW(),input479[[#This Row],[lastcol]]-1,4)</f>
        <v>A338:E338</v>
      </c>
      <c r="L338" t="b" cm="1">
        <f t="array" aca="1" ref="L338" ca="1">SUMPRODUCT(--(INDIRECT(input479[[#This Row],[range1]])&lt;INDIRECT(input479[[#This Row],[range2]])))=COUNT(INDIRECT(input479[[#This Row],[range1]]))</f>
        <v>0</v>
      </c>
      <c r="M338" t="b" cm="1">
        <f t="array" aca="1" ref="M338" ca="1">SUMPRODUCT(--(INDIRECT(input479[[#This Row],[range1]])&gt;INDIRECT(input479[[#This Row],[range2]])))=COUNT(INDIRECT(input479[[#This Row],[range1]]))</f>
        <v>0</v>
      </c>
      <c r="N338" t="b">
        <f ca="1">IF(AND(NOT(input479[[#This Row],[All DESC?]]),NOT(input479[[#This Row],[All ASC?]])),FALSE(),TRUE())</f>
        <v>0</v>
      </c>
      <c r="O338" cm="1">
        <f t="array" aca="1" ref="O338" ca="1">IF(AND(input479[[#This Row],[Safe Part 1]],(MAX(ABS((INDIRECT(input479[[#This Row],[range2]]))-(INDIRECT(input479[[#This Row],[range1]])))))&lt;=3),1,0)</f>
        <v>0</v>
      </c>
    </row>
    <row r="339" spans="1:15" x14ac:dyDescent="0.35">
      <c r="A339">
        <v>30</v>
      </c>
      <c r="B339">
        <v>34</v>
      </c>
      <c r="C339">
        <v>43</v>
      </c>
      <c r="D339">
        <v>47</v>
      </c>
      <c r="H339">
        <f>1</f>
        <v>1</v>
      </c>
      <c r="I339">
        <f>COUNTA(input479[[#This Row],[Column1.1]:[Column1.8]])</f>
        <v>4</v>
      </c>
      <c r="J339" t="str">
        <f>ADDRESS(ROW(),input479[[#This Row],[first col]]+1,4)&amp;":"&amp;ADDRESS(ROW(),input479[[#This Row],[lastcol]],4)</f>
        <v>B339:D339</v>
      </c>
      <c r="K339" t="str">
        <f>ADDRESS(ROW(),input479[[#This Row],[first col]],4)&amp;":"&amp;ADDRESS(ROW(),input479[[#This Row],[lastcol]]-1,4)</f>
        <v>A339:C339</v>
      </c>
      <c r="L339" t="b" cm="1">
        <f t="array" aca="1" ref="L339" ca="1">SUMPRODUCT(--(INDIRECT(input479[[#This Row],[range1]])&lt;INDIRECT(input479[[#This Row],[range2]])))=COUNT(INDIRECT(input479[[#This Row],[range1]]))</f>
        <v>0</v>
      </c>
      <c r="M339" t="b" cm="1">
        <f t="array" aca="1" ref="M339" ca="1">SUMPRODUCT(--(INDIRECT(input479[[#This Row],[range1]])&gt;INDIRECT(input479[[#This Row],[range2]])))=COUNT(INDIRECT(input479[[#This Row],[range1]]))</f>
        <v>1</v>
      </c>
      <c r="N339" t="b">
        <f ca="1">IF(AND(NOT(input479[[#This Row],[All DESC?]]),NOT(input479[[#This Row],[All ASC?]])),FALSE(),TRUE())</f>
        <v>1</v>
      </c>
      <c r="O339" cm="1">
        <f t="array" aca="1" ref="O339" ca="1">IF(AND(input479[[#This Row],[Safe Part 1]],(MAX(ABS((INDIRECT(input479[[#This Row],[range2]]))-(INDIRECT(input479[[#This Row],[range1]])))))&lt;=3),1,0)</f>
        <v>0</v>
      </c>
    </row>
    <row r="340" spans="1:15" x14ac:dyDescent="0.35">
      <c r="A340">
        <v>62</v>
      </c>
      <c r="B340">
        <v>68</v>
      </c>
      <c r="C340">
        <v>69</v>
      </c>
      <c r="D340">
        <v>71</v>
      </c>
      <c r="E340">
        <v>72</v>
      </c>
      <c r="F340">
        <v>76</v>
      </c>
      <c r="H340">
        <f>1</f>
        <v>1</v>
      </c>
      <c r="I340">
        <f>COUNTA(input479[[#This Row],[Column1.1]:[Column1.8]])</f>
        <v>6</v>
      </c>
      <c r="J340" t="str">
        <f>ADDRESS(ROW(),input479[[#This Row],[first col]]+1,4)&amp;":"&amp;ADDRESS(ROW(),input479[[#This Row],[lastcol]],4)</f>
        <v>B340:F340</v>
      </c>
      <c r="K340" t="str">
        <f>ADDRESS(ROW(),input479[[#This Row],[first col]],4)&amp;":"&amp;ADDRESS(ROW(),input479[[#This Row],[lastcol]]-1,4)</f>
        <v>A340:E340</v>
      </c>
      <c r="L340" t="b" cm="1">
        <f t="array" aca="1" ref="L340" ca="1">SUMPRODUCT(--(INDIRECT(input479[[#This Row],[range1]])&lt;INDIRECT(input479[[#This Row],[range2]])))=COUNT(INDIRECT(input479[[#This Row],[range1]]))</f>
        <v>0</v>
      </c>
      <c r="M340" t="b" cm="1">
        <f t="array" aca="1" ref="M340" ca="1">SUMPRODUCT(--(INDIRECT(input479[[#This Row],[range1]])&gt;INDIRECT(input479[[#This Row],[range2]])))=COUNT(INDIRECT(input479[[#This Row],[range1]]))</f>
        <v>1</v>
      </c>
      <c r="N340" t="b">
        <f ca="1">IF(AND(NOT(input479[[#This Row],[All DESC?]]),NOT(input479[[#This Row],[All ASC?]])),FALSE(),TRUE())</f>
        <v>1</v>
      </c>
      <c r="O340" cm="1">
        <f t="array" aca="1" ref="O340" ca="1">IF(AND(input479[[#This Row],[Safe Part 1]],(MAX(ABS((INDIRECT(input479[[#This Row],[range2]]))-(INDIRECT(input479[[#This Row],[range1]])))))&lt;=3),1,0)</f>
        <v>0</v>
      </c>
    </row>
    <row r="341" spans="1:15" x14ac:dyDescent="0.35">
      <c r="A341">
        <v>60</v>
      </c>
      <c r="B341">
        <v>57</v>
      </c>
      <c r="C341">
        <v>59</v>
      </c>
      <c r="D341">
        <v>60</v>
      </c>
      <c r="E341">
        <v>63</v>
      </c>
      <c r="H341">
        <f>1</f>
        <v>1</v>
      </c>
      <c r="I341">
        <f>COUNTA(input479[[#This Row],[Column1.1]:[Column1.8]])</f>
        <v>5</v>
      </c>
      <c r="J341" t="str">
        <f>ADDRESS(ROW(),input479[[#This Row],[first col]]+1,4)&amp;":"&amp;ADDRESS(ROW(),input479[[#This Row],[lastcol]],4)</f>
        <v>B341:E341</v>
      </c>
      <c r="K341" t="str">
        <f>ADDRESS(ROW(),input479[[#This Row],[first col]],4)&amp;":"&amp;ADDRESS(ROW(),input479[[#This Row],[lastcol]]-1,4)</f>
        <v>A341:D341</v>
      </c>
      <c r="L341" t="b" cm="1">
        <f t="array" aca="1" ref="L341" ca="1">SUMPRODUCT(--(INDIRECT(input479[[#This Row],[range1]])&lt;INDIRECT(input479[[#This Row],[range2]])))=COUNT(INDIRECT(input479[[#This Row],[range1]]))</f>
        <v>0</v>
      </c>
      <c r="M341" t="b" cm="1">
        <f t="array" aca="1" ref="M341" ca="1">SUMPRODUCT(--(INDIRECT(input479[[#This Row],[range1]])&gt;INDIRECT(input479[[#This Row],[range2]])))=COUNT(INDIRECT(input479[[#This Row],[range1]]))</f>
        <v>0</v>
      </c>
      <c r="N341" t="b">
        <f ca="1">IF(AND(NOT(input479[[#This Row],[All DESC?]]),NOT(input479[[#This Row],[All ASC?]])),FALSE(),TRUE())</f>
        <v>0</v>
      </c>
      <c r="O341" cm="1">
        <f t="array" aca="1" ref="O341" ca="1">IF(AND(input479[[#This Row],[Safe Part 1]],(MAX(ABS((INDIRECT(input479[[#This Row],[range2]]))-(INDIRECT(input479[[#This Row],[range1]])))))&lt;=3),1,0)</f>
        <v>0</v>
      </c>
    </row>
    <row r="342" spans="1:15" x14ac:dyDescent="0.35">
      <c r="A342">
        <v>24</v>
      </c>
      <c r="B342">
        <v>20</v>
      </c>
      <c r="C342">
        <v>19</v>
      </c>
      <c r="D342">
        <v>18</v>
      </c>
      <c r="E342">
        <v>14</v>
      </c>
      <c r="H342">
        <f>1</f>
        <v>1</v>
      </c>
      <c r="I342">
        <f>COUNTA(input479[[#This Row],[Column1.1]:[Column1.8]])</f>
        <v>5</v>
      </c>
      <c r="J342" t="str">
        <f>ADDRESS(ROW(),input479[[#This Row],[first col]]+1,4)&amp;":"&amp;ADDRESS(ROW(),input479[[#This Row],[lastcol]],4)</f>
        <v>B342:E342</v>
      </c>
      <c r="K342" t="str">
        <f>ADDRESS(ROW(),input479[[#This Row],[first col]],4)&amp;":"&amp;ADDRESS(ROW(),input479[[#This Row],[lastcol]]-1,4)</f>
        <v>A342:D342</v>
      </c>
      <c r="L342" t="b" cm="1">
        <f t="array" aca="1" ref="L342" ca="1">SUMPRODUCT(--(INDIRECT(input479[[#This Row],[range1]])&lt;INDIRECT(input479[[#This Row],[range2]])))=COUNT(INDIRECT(input479[[#This Row],[range1]]))</f>
        <v>1</v>
      </c>
      <c r="M342" t="b" cm="1">
        <f t="array" aca="1" ref="M342" ca="1">SUMPRODUCT(--(INDIRECT(input479[[#This Row],[range1]])&gt;INDIRECT(input479[[#This Row],[range2]])))=COUNT(INDIRECT(input479[[#This Row],[range1]]))</f>
        <v>0</v>
      </c>
      <c r="N342" t="b">
        <f ca="1">IF(AND(NOT(input479[[#This Row],[All DESC?]]),NOT(input479[[#This Row],[All ASC?]])),FALSE(),TRUE())</f>
        <v>1</v>
      </c>
      <c r="O342" cm="1">
        <f t="array" aca="1" ref="O342" ca="1">IF(AND(input479[[#This Row],[Safe Part 1]],(MAX(ABS((INDIRECT(input479[[#This Row],[range2]]))-(INDIRECT(input479[[#This Row],[range1]])))))&lt;=3),1,0)</f>
        <v>0</v>
      </c>
    </row>
    <row r="343" spans="1:15" x14ac:dyDescent="0.35">
      <c r="A343">
        <v>42</v>
      </c>
      <c r="B343">
        <v>39</v>
      </c>
      <c r="C343">
        <v>35</v>
      </c>
      <c r="D343">
        <v>38</v>
      </c>
      <c r="H343">
        <f>1</f>
        <v>1</v>
      </c>
      <c r="I343">
        <f>COUNTA(input479[[#This Row],[Column1.1]:[Column1.8]])</f>
        <v>4</v>
      </c>
      <c r="J343" t="str">
        <f>ADDRESS(ROW(),input479[[#This Row],[first col]]+1,4)&amp;":"&amp;ADDRESS(ROW(),input479[[#This Row],[lastcol]],4)</f>
        <v>B343:D343</v>
      </c>
      <c r="K343" t="str">
        <f>ADDRESS(ROW(),input479[[#This Row],[first col]],4)&amp;":"&amp;ADDRESS(ROW(),input479[[#This Row],[lastcol]]-1,4)</f>
        <v>A343:C343</v>
      </c>
      <c r="L343" t="b" cm="1">
        <f t="array" aca="1" ref="L343" ca="1">SUMPRODUCT(--(INDIRECT(input479[[#This Row],[range1]])&lt;INDIRECT(input479[[#This Row],[range2]])))=COUNT(INDIRECT(input479[[#This Row],[range1]]))</f>
        <v>0</v>
      </c>
      <c r="M343" t="b" cm="1">
        <f t="array" aca="1" ref="M343" ca="1">SUMPRODUCT(--(INDIRECT(input479[[#This Row],[range1]])&gt;INDIRECT(input479[[#This Row],[range2]])))=COUNT(INDIRECT(input479[[#This Row],[range1]]))</f>
        <v>0</v>
      </c>
      <c r="N343" t="b">
        <f ca="1">IF(AND(NOT(input479[[#This Row],[All DESC?]]),NOT(input479[[#This Row],[All ASC?]])),FALSE(),TRUE())</f>
        <v>0</v>
      </c>
      <c r="O343" cm="1">
        <f t="array" aca="1" ref="O343" ca="1">IF(AND(input479[[#This Row],[Safe Part 1]],(MAX(ABS((INDIRECT(input479[[#This Row],[range2]]))-(INDIRECT(input479[[#This Row],[range1]])))))&lt;=3),1,0)</f>
        <v>0</v>
      </c>
    </row>
    <row r="344" spans="1:15" x14ac:dyDescent="0.35">
      <c r="A344">
        <v>64</v>
      </c>
      <c r="B344">
        <v>68</v>
      </c>
      <c r="C344">
        <v>73</v>
      </c>
      <c r="D344">
        <v>71</v>
      </c>
      <c r="H344">
        <f>1</f>
        <v>1</v>
      </c>
      <c r="I344">
        <f>COUNTA(input479[[#This Row],[Column1.1]:[Column1.8]])</f>
        <v>4</v>
      </c>
      <c r="J344" t="str">
        <f>ADDRESS(ROW(),input479[[#This Row],[first col]]+1,4)&amp;":"&amp;ADDRESS(ROW(),input479[[#This Row],[lastcol]],4)</f>
        <v>B344:D344</v>
      </c>
      <c r="K344" t="str">
        <f>ADDRESS(ROW(),input479[[#This Row],[first col]],4)&amp;":"&amp;ADDRESS(ROW(),input479[[#This Row],[lastcol]]-1,4)</f>
        <v>A344:C344</v>
      </c>
      <c r="L344" t="b" cm="1">
        <f t="array" aca="1" ref="L344" ca="1">SUMPRODUCT(--(INDIRECT(input479[[#This Row],[range1]])&lt;INDIRECT(input479[[#This Row],[range2]])))=COUNT(INDIRECT(input479[[#This Row],[range1]]))</f>
        <v>0</v>
      </c>
      <c r="M344" t="b" cm="1">
        <f t="array" aca="1" ref="M344" ca="1">SUMPRODUCT(--(INDIRECT(input479[[#This Row],[range1]])&gt;INDIRECT(input479[[#This Row],[range2]])))=COUNT(INDIRECT(input479[[#This Row],[range1]]))</f>
        <v>0</v>
      </c>
      <c r="N344" t="b">
        <f ca="1">IF(AND(NOT(input479[[#This Row],[All DESC?]]),NOT(input479[[#This Row],[All ASC?]])),FALSE(),TRUE())</f>
        <v>0</v>
      </c>
      <c r="O344" cm="1">
        <f t="array" aca="1" ref="O344" ca="1">IF(AND(input479[[#This Row],[Safe Part 1]],(MAX(ABS((INDIRECT(input479[[#This Row],[range2]]))-(INDIRECT(input479[[#This Row],[range1]])))))&lt;=3),1,0)</f>
        <v>0</v>
      </c>
    </row>
    <row r="345" spans="1:15" x14ac:dyDescent="0.35">
      <c r="A345">
        <v>42</v>
      </c>
      <c r="B345">
        <v>35</v>
      </c>
      <c r="C345">
        <v>32</v>
      </c>
      <c r="D345">
        <v>31</v>
      </c>
      <c r="E345">
        <v>28</v>
      </c>
      <c r="F345">
        <v>27</v>
      </c>
      <c r="G345">
        <v>24</v>
      </c>
      <c r="H345">
        <f>1</f>
        <v>1</v>
      </c>
      <c r="I345">
        <f>COUNTA(input479[[#This Row],[Column1.1]:[Column1.8]])</f>
        <v>7</v>
      </c>
      <c r="J345" t="str">
        <f>ADDRESS(ROW(),input479[[#This Row],[first col]]+1,4)&amp;":"&amp;ADDRESS(ROW(),input479[[#This Row],[lastcol]],4)</f>
        <v>B345:G345</v>
      </c>
      <c r="K345" t="str">
        <f>ADDRESS(ROW(),input479[[#This Row],[first col]],4)&amp;":"&amp;ADDRESS(ROW(),input479[[#This Row],[lastcol]]-1,4)</f>
        <v>A345:F345</v>
      </c>
      <c r="L345" t="b" cm="1">
        <f t="array" aca="1" ref="L345" ca="1">SUMPRODUCT(--(INDIRECT(input479[[#This Row],[range1]])&lt;INDIRECT(input479[[#This Row],[range2]])))=COUNT(INDIRECT(input479[[#This Row],[range1]]))</f>
        <v>1</v>
      </c>
      <c r="M345" t="b" cm="1">
        <f t="array" aca="1" ref="M345" ca="1">SUMPRODUCT(--(INDIRECT(input479[[#This Row],[range1]])&gt;INDIRECT(input479[[#This Row],[range2]])))=COUNT(INDIRECT(input479[[#This Row],[range1]]))</f>
        <v>0</v>
      </c>
      <c r="N345" t="b">
        <f ca="1">IF(AND(NOT(input479[[#This Row],[All DESC?]]),NOT(input479[[#This Row],[All ASC?]])),FALSE(),TRUE())</f>
        <v>1</v>
      </c>
      <c r="O345" cm="1">
        <f t="array" aca="1" ref="O345" ca="1">IF(AND(input479[[#This Row],[Safe Part 1]],(MAX(ABS((INDIRECT(input479[[#This Row],[range2]]))-(INDIRECT(input479[[#This Row],[range1]])))))&lt;=3),1,0)</f>
        <v>0</v>
      </c>
    </row>
    <row r="346" spans="1:15" x14ac:dyDescent="0.35">
      <c r="A346">
        <v>53</v>
      </c>
      <c r="B346">
        <v>55</v>
      </c>
      <c r="C346">
        <v>51</v>
      </c>
      <c r="D346">
        <v>50</v>
      </c>
      <c r="E346">
        <v>48</v>
      </c>
      <c r="F346">
        <v>41</v>
      </c>
      <c r="H346">
        <f>1</f>
        <v>1</v>
      </c>
      <c r="I346">
        <f>COUNTA(input479[[#This Row],[Column1.1]:[Column1.8]])</f>
        <v>6</v>
      </c>
      <c r="J346" t="str">
        <f>ADDRESS(ROW(),input479[[#This Row],[first col]]+1,4)&amp;":"&amp;ADDRESS(ROW(),input479[[#This Row],[lastcol]],4)</f>
        <v>B346:F346</v>
      </c>
      <c r="K346" t="str">
        <f>ADDRESS(ROW(),input479[[#This Row],[first col]],4)&amp;":"&amp;ADDRESS(ROW(),input479[[#This Row],[lastcol]]-1,4)</f>
        <v>A346:E346</v>
      </c>
      <c r="L346" t="b" cm="1">
        <f t="array" aca="1" ref="L346" ca="1">SUMPRODUCT(--(INDIRECT(input479[[#This Row],[range1]])&lt;INDIRECT(input479[[#This Row],[range2]])))=COUNT(INDIRECT(input479[[#This Row],[range1]]))</f>
        <v>0</v>
      </c>
      <c r="M346" t="b" cm="1">
        <f t="array" aca="1" ref="M346" ca="1">SUMPRODUCT(--(INDIRECT(input479[[#This Row],[range1]])&gt;INDIRECT(input479[[#This Row],[range2]])))=COUNT(INDIRECT(input479[[#This Row],[range1]]))</f>
        <v>0</v>
      </c>
      <c r="N346" t="b">
        <f ca="1">IF(AND(NOT(input479[[#This Row],[All DESC?]]),NOT(input479[[#This Row],[All ASC?]])),FALSE(),TRUE())</f>
        <v>0</v>
      </c>
      <c r="O346" cm="1">
        <f t="array" aca="1" ref="O346" ca="1">IF(AND(input479[[#This Row],[Safe Part 1]],(MAX(ABS((INDIRECT(input479[[#This Row],[range2]]))-(INDIRECT(input479[[#This Row],[range1]])))))&lt;=3),1,0)</f>
        <v>0</v>
      </c>
    </row>
    <row r="347" spans="1:15" x14ac:dyDescent="0.35">
      <c r="A347">
        <v>66</v>
      </c>
      <c r="B347">
        <v>66</v>
      </c>
      <c r="C347">
        <v>60</v>
      </c>
      <c r="D347">
        <v>60</v>
      </c>
      <c r="H347">
        <f>1</f>
        <v>1</v>
      </c>
      <c r="I347">
        <f>COUNTA(input479[[#This Row],[Column1.1]:[Column1.8]])</f>
        <v>4</v>
      </c>
      <c r="J347" t="str">
        <f>ADDRESS(ROW(),input479[[#This Row],[first col]]+1,4)&amp;":"&amp;ADDRESS(ROW(),input479[[#This Row],[lastcol]],4)</f>
        <v>B347:D347</v>
      </c>
      <c r="K347" t="str">
        <f>ADDRESS(ROW(),input479[[#This Row],[first col]],4)&amp;":"&amp;ADDRESS(ROW(),input479[[#This Row],[lastcol]]-1,4)</f>
        <v>A347:C347</v>
      </c>
      <c r="L347" t="b" cm="1">
        <f t="array" aca="1" ref="L347" ca="1">SUMPRODUCT(--(INDIRECT(input479[[#This Row],[range1]])&lt;INDIRECT(input479[[#This Row],[range2]])))=COUNT(INDIRECT(input479[[#This Row],[range1]]))</f>
        <v>0</v>
      </c>
      <c r="M347" t="b" cm="1">
        <f t="array" aca="1" ref="M347" ca="1">SUMPRODUCT(--(INDIRECT(input479[[#This Row],[range1]])&gt;INDIRECT(input479[[#This Row],[range2]])))=COUNT(INDIRECT(input479[[#This Row],[range1]]))</f>
        <v>0</v>
      </c>
      <c r="N347" t="b">
        <f ca="1">IF(AND(NOT(input479[[#This Row],[All DESC?]]),NOT(input479[[#This Row],[All ASC?]])),FALSE(),TRUE())</f>
        <v>0</v>
      </c>
      <c r="O347" cm="1">
        <f t="array" aca="1" ref="O347" ca="1">IF(AND(input479[[#This Row],[Safe Part 1]],(MAX(ABS((INDIRECT(input479[[#This Row],[range2]]))-(INDIRECT(input479[[#This Row],[range1]])))))&lt;=3),1,0)</f>
        <v>0</v>
      </c>
    </row>
    <row r="348" spans="1:15" x14ac:dyDescent="0.35">
      <c r="A348">
        <v>78</v>
      </c>
      <c r="B348">
        <v>82</v>
      </c>
      <c r="C348">
        <v>81</v>
      </c>
      <c r="D348">
        <v>79</v>
      </c>
      <c r="H348">
        <f>1</f>
        <v>1</v>
      </c>
      <c r="I348">
        <f>COUNTA(input479[[#This Row],[Column1.1]:[Column1.8]])</f>
        <v>4</v>
      </c>
      <c r="J348" t="str">
        <f>ADDRESS(ROW(),input479[[#This Row],[first col]]+1,4)&amp;":"&amp;ADDRESS(ROW(),input479[[#This Row],[lastcol]],4)</f>
        <v>B348:D348</v>
      </c>
      <c r="K348" t="str">
        <f>ADDRESS(ROW(),input479[[#This Row],[first col]],4)&amp;":"&amp;ADDRESS(ROW(),input479[[#This Row],[lastcol]]-1,4)</f>
        <v>A348:C348</v>
      </c>
      <c r="L348" t="b" cm="1">
        <f t="array" aca="1" ref="L348" ca="1">SUMPRODUCT(--(INDIRECT(input479[[#This Row],[range1]])&lt;INDIRECT(input479[[#This Row],[range2]])))=COUNT(INDIRECT(input479[[#This Row],[range1]]))</f>
        <v>0</v>
      </c>
      <c r="M348" t="b" cm="1">
        <f t="array" aca="1" ref="M348" ca="1">SUMPRODUCT(--(INDIRECT(input479[[#This Row],[range1]])&gt;INDIRECT(input479[[#This Row],[range2]])))=COUNT(INDIRECT(input479[[#This Row],[range1]]))</f>
        <v>0</v>
      </c>
      <c r="N348" t="b">
        <f ca="1">IF(AND(NOT(input479[[#This Row],[All DESC?]]),NOT(input479[[#This Row],[All ASC?]])),FALSE(),TRUE())</f>
        <v>0</v>
      </c>
      <c r="O348" cm="1">
        <f t="array" aca="1" ref="O348" ca="1">IF(AND(input479[[#This Row],[Safe Part 1]],(MAX(ABS((INDIRECT(input479[[#This Row],[range2]]))-(INDIRECT(input479[[#This Row],[range1]])))))&lt;=3),1,0)</f>
        <v>0</v>
      </c>
    </row>
    <row r="349" spans="1:15" x14ac:dyDescent="0.35">
      <c r="A349">
        <v>53</v>
      </c>
      <c r="B349">
        <v>53</v>
      </c>
      <c r="C349">
        <v>51</v>
      </c>
      <c r="D349">
        <v>50</v>
      </c>
      <c r="E349">
        <v>49</v>
      </c>
      <c r="F349">
        <v>50</v>
      </c>
      <c r="G349">
        <v>51</v>
      </c>
      <c r="H349">
        <f>1</f>
        <v>1</v>
      </c>
      <c r="I349">
        <f>COUNTA(input479[[#This Row],[Column1.1]:[Column1.8]])</f>
        <v>7</v>
      </c>
      <c r="J349" t="str">
        <f>ADDRESS(ROW(),input479[[#This Row],[first col]]+1,4)&amp;":"&amp;ADDRESS(ROW(),input479[[#This Row],[lastcol]],4)</f>
        <v>B349:G349</v>
      </c>
      <c r="K349" t="str">
        <f>ADDRESS(ROW(),input479[[#This Row],[first col]],4)&amp;":"&amp;ADDRESS(ROW(),input479[[#This Row],[lastcol]]-1,4)</f>
        <v>A349:F349</v>
      </c>
      <c r="L349" t="b" cm="1">
        <f t="array" aca="1" ref="L349" ca="1">SUMPRODUCT(--(INDIRECT(input479[[#This Row],[range1]])&lt;INDIRECT(input479[[#This Row],[range2]])))=COUNT(INDIRECT(input479[[#This Row],[range1]]))</f>
        <v>0</v>
      </c>
      <c r="M349" t="b" cm="1">
        <f t="array" aca="1" ref="M349" ca="1">SUMPRODUCT(--(INDIRECT(input479[[#This Row],[range1]])&gt;INDIRECT(input479[[#This Row],[range2]])))=COUNT(INDIRECT(input479[[#This Row],[range1]]))</f>
        <v>0</v>
      </c>
      <c r="N349" t="b">
        <f ca="1">IF(AND(NOT(input479[[#This Row],[All DESC?]]),NOT(input479[[#This Row],[All ASC?]])),FALSE(),TRUE())</f>
        <v>0</v>
      </c>
      <c r="O349" cm="1">
        <f t="array" aca="1" ref="O349" ca="1">IF(AND(input479[[#This Row],[Safe Part 1]],(MAX(ABS((INDIRECT(input479[[#This Row],[range2]]))-(INDIRECT(input479[[#This Row],[range1]])))))&lt;=3),1,0)</f>
        <v>0</v>
      </c>
    </row>
    <row r="350" spans="1:15" x14ac:dyDescent="0.35">
      <c r="A350">
        <v>11</v>
      </c>
      <c r="B350">
        <v>9</v>
      </c>
      <c r="C350">
        <v>15</v>
      </c>
      <c r="D350">
        <v>19</v>
      </c>
      <c r="H350">
        <f>1</f>
        <v>1</v>
      </c>
      <c r="I350">
        <f>COUNTA(input479[[#This Row],[Column1.1]:[Column1.8]])</f>
        <v>4</v>
      </c>
      <c r="J350" t="str">
        <f>ADDRESS(ROW(),input479[[#This Row],[first col]]+1,4)&amp;":"&amp;ADDRESS(ROW(),input479[[#This Row],[lastcol]],4)</f>
        <v>B350:D350</v>
      </c>
      <c r="K350" t="str">
        <f>ADDRESS(ROW(),input479[[#This Row],[first col]],4)&amp;":"&amp;ADDRESS(ROW(),input479[[#This Row],[lastcol]]-1,4)</f>
        <v>A350:C350</v>
      </c>
      <c r="L350" t="b" cm="1">
        <f t="array" aca="1" ref="L350" ca="1">SUMPRODUCT(--(INDIRECT(input479[[#This Row],[range1]])&lt;INDIRECT(input479[[#This Row],[range2]])))=COUNT(INDIRECT(input479[[#This Row],[range1]]))</f>
        <v>0</v>
      </c>
      <c r="M350" t="b" cm="1">
        <f t="array" aca="1" ref="M350" ca="1">SUMPRODUCT(--(INDIRECT(input479[[#This Row],[range1]])&gt;INDIRECT(input479[[#This Row],[range2]])))=COUNT(INDIRECT(input479[[#This Row],[range1]]))</f>
        <v>0</v>
      </c>
      <c r="N350" t="b">
        <f ca="1">IF(AND(NOT(input479[[#This Row],[All DESC?]]),NOT(input479[[#This Row],[All ASC?]])),FALSE(),TRUE())</f>
        <v>0</v>
      </c>
      <c r="O350" cm="1">
        <f t="array" aca="1" ref="O350" ca="1">IF(AND(input479[[#This Row],[Safe Part 1]],(MAX(ABS((INDIRECT(input479[[#This Row],[range2]]))-(INDIRECT(input479[[#This Row],[range1]])))))&lt;=3),1,0)</f>
        <v>0</v>
      </c>
    </row>
    <row r="351" spans="1:15" x14ac:dyDescent="0.35">
      <c r="A351">
        <v>45</v>
      </c>
      <c r="B351">
        <v>49</v>
      </c>
      <c r="C351">
        <v>52</v>
      </c>
      <c r="D351">
        <v>53</v>
      </c>
      <c r="E351">
        <v>57</v>
      </c>
      <c r="F351">
        <v>64</v>
      </c>
      <c r="H351">
        <f>1</f>
        <v>1</v>
      </c>
      <c r="I351">
        <f>COUNTA(input479[[#This Row],[Column1.1]:[Column1.8]])</f>
        <v>6</v>
      </c>
      <c r="J351" t="str">
        <f>ADDRESS(ROW(),input479[[#This Row],[first col]]+1,4)&amp;":"&amp;ADDRESS(ROW(),input479[[#This Row],[lastcol]],4)</f>
        <v>B351:F351</v>
      </c>
      <c r="K351" t="str">
        <f>ADDRESS(ROW(),input479[[#This Row],[first col]],4)&amp;":"&amp;ADDRESS(ROW(),input479[[#This Row],[lastcol]]-1,4)</f>
        <v>A351:E351</v>
      </c>
      <c r="L351" t="b" cm="1">
        <f t="array" aca="1" ref="L351" ca="1">SUMPRODUCT(--(INDIRECT(input479[[#This Row],[range1]])&lt;INDIRECT(input479[[#This Row],[range2]])))=COUNT(INDIRECT(input479[[#This Row],[range1]]))</f>
        <v>0</v>
      </c>
      <c r="M351" t="b" cm="1">
        <f t="array" aca="1" ref="M351" ca="1">SUMPRODUCT(--(INDIRECT(input479[[#This Row],[range1]])&gt;INDIRECT(input479[[#This Row],[range2]])))=COUNT(INDIRECT(input479[[#This Row],[range1]]))</f>
        <v>1</v>
      </c>
      <c r="N351" t="b">
        <f ca="1">IF(AND(NOT(input479[[#This Row],[All DESC?]]),NOT(input479[[#This Row],[All ASC?]])),FALSE(),TRUE())</f>
        <v>1</v>
      </c>
      <c r="O351" cm="1">
        <f t="array" aca="1" ref="O351" ca="1">IF(AND(input479[[#This Row],[Safe Part 1]],(MAX(ABS((INDIRECT(input479[[#This Row],[range2]]))-(INDIRECT(input479[[#This Row],[range1]])))))&lt;=3),1,0)</f>
        <v>0</v>
      </c>
    </row>
    <row r="352" spans="1:15" x14ac:dyDescent="0.35">
      <c r="A352">
        <v>17</v>
      </c>
      <c r="B352">
        <v>20</v>
      </c>
      <c r="C352">
        <v>25</v>
      </c>
      <c r="D352">
        <v>26</v>
      </c>
      <c r="H352">
        <f>1</f>
        <v>1</v>
      </c>
      <c r="I352">
        <f>COUNTA(input479[[#This Row],[Column1.1]:[Column1.8]])</f>
        <v>4</v>
      </c>
      <c r="J352" t="str">
        <f>ADDRESS(ROW(),input479[[#This Row],[first col]]+1,4)&amp;":"&amp;ADDRESS(ROW(),input479[[#This Row],[lastcol]],4)</f>
        <v>B352:D352</v>
      </c>
      <c r="K352" t="str">
        <f>ADDRESS(ROW(),input479[[#This Row],[first col]],4)&amp;":"&amp;ADDRESS(ROW(),input479[[#This Row],[lastcol]]-1,4)</f>
        <v>A352:C352</v>
      </c>
      <c r="L352" t="b" cm="1">
        <f t="array" aca="1" ref="L352" ca="1">SUMPRODUCT(--(INDIRECT(input479[[#This Row],[range1]])&lt;INDIRECT(input479[[#This Row],[range2]])))=COUNT(INDIRECT(input479[[#This Row],[range1]]))</f>
        <v>0</v>
      </c>
      <c r="M352" t="b" cm="1">
        <f t="array" aca="1" ref="M352" ca="1">SUMPRODUCT(--(INDIRECT(input479[[#This Row],[range1]])&gt;INDIRECT(input479[[#This Row],[range2]])))=COUNT(INDIRECT(input479[[#This Row],[range1]]))</f>
        <v>1</v>
      </c>
      <c r="N352" t="b">
        <f ca="1">IF(AND(NOT(input479[[#This Row],[All DESC?]]),NOT(input479[[#This Row],[All ASC?]])),FALSE(),TRUE())</f>
        <v>1</v>
      </c>
      <c r="O352" cm="1">
        <f t="array" aca="1" ref="O352" ca="1">IF(AND(input479[[#This Row],[Safe Part 1]],(MAX(ABS((INDIRECT(input479[[#This Row],[range2]]))-(INDIRECT(input479[[#This Row],[range1]])))))&lt;=3),1,0)</f>
        <v>0</v>
      </c>
    </row>
    <row r="353" spans="1:15" x14ac:dyDescent="0.35">
      <c r="A353">
        <v>74</v>
      </c>
      <c r="B353">
        <v>77</v>
      </c>
      <c r="C353">
        <v>73</v>
      </c>
      <c r="D353">
        <v>72</v>
      </c>
      <c r="E353">
        <v>67</v>
      </c>
      <c r="F353">
        <v>62</v>
      </c>
      <c r="H353">
        <f>1</f>
        <v>1</v>
      </c>
      <c r="I353">
        <f>COUNTA(input479[[#This Row],[Column1.1]:[Column1.8]])</f>
        <v>6</v>
      </c>
      <c r="J353" t="str">
        <f>ADDRESS(ROW(),input479[[#This Row],[first col]]+1,4)&amp;":"&amp;ADDRESS(ROW(),input479[[#This Row],[lastcol]],4)</f>
        <v>B353:F353</v>
      </c>
      <c r="K353" t="str">
        <f>ADDRESS(ROW(),input479[[#This Row],[first col]],4)&amp;":"&amp;ADDRESS(ROW(),input479[[#This Row],[lastcol]]-1,4)</f>
        <v>A353:E353</v>
      </c>
      <c r="L353" t="b" cm="1">
        <f t="array" aca="1" ref="L353" ca="1">SUMPRODUCT(--(INDIRECT(input479[[#This Row],[range1]])&lt;INDIRECT(input479[[#This Row],[range2]])))=COUNT(INDIRECT(input479[[#This Row],[range1]]))</f>
        <v>0</v>
      </c>
      <c r="M353" t="b" cm="1">
        <f t="array" aca="1" ref="M353" ca="1">SUMPRODUCT(--(INDIRECT(input479[[#This Row],[range1]])&gt;INDIRECT(input479[[#This Row],[range2]])))=COUNT(INDIRECT(input479[[#This Row],[range1]]))</f>
        <v>0</v>
      </c>
      <c r="N353" t="b">
        <f ca="1">IF(AND(NOT(input479[[#This Row],[All DESC?]]),NOT(input479[[#This Row],[All ASC?]])),FALSE(),TRUE())</f>
        <v>0</v>
      </c>
      <c r="O353" cm="1">
        <f t="array" aca="1" ref="O353" ca="1">IF(AND(input479[[#This Row],[Safe Part 1]],(MAX(ABS((INDIRECT(input479[[#This Row],[range2]]))-(INDIRECT(input479[[#This Row],[range1]])))))&lt;=3),1,0)</f>
        <v>0</v>
      </c>
    </row>
    <row r="354" spans="1:15" x14ac:dyDescent="0.35">
      <c r="A354">
        <v>81</v>
      </c>
      <c r="B354">
        <v>80</v>
      </c>
      <c r="C354">
        <v>72</v>
      </c>
      <c r="D354">
        <v>70</v>
      </c>
      <c r="E354">
        <v>68</v>
      </c>
      <c r="F354">
        <v>66</v>
      </c>
      <c r="H354">
        <f>1</f>
        <v>1</v>
      </c>
      <c r="I354">
        <f>COUNTA(input479[[#This Row],[Column1.1]:[Column1.8]])</f>
        <v>6</v>
      </c>
      <c r="J354" t="str">
        <f>ADDRESS(ROW(),input479[[#This Row],[first col]]+1,4)&amp;":"&amp;ADDRESS(ROW(),input479[[#This Row],[lastcol]],4)</f>
        <v>B354:F354</v>
      </c>
      <c r="K354" t="str">
        <f>ADDRESS(ROW(),input479[[#This Row],[first col]],4)&amp;":"&amp;ADDRESS(ROW(),input479[[#This Row],[lastcol]]-1,4)</f>
        <v>A354:E354</v>
      </c>
      <c r="L354" t="b" cm="1">
        <f t="array" aca="1" ref="L354" ca="1">SUMPRODUCT(--(INDIRECT(input479[[#This Row],[range1]])&lt;INDIRECT(input479[[#This Row],[range2]])))=COUNT(INDIRECT(input479[[#This Row],[range1]]))</f>
        <v>1</v>
      </c>
      <c r="M354" t="b" cm="1">
        <f t="array" aca="1" ref="M354" ca="1">SUMPRODUCT(--(INDIRECT(input479[[#This Row],[range1]])&gt;INDIRECT(input479[[#This Row],[range2]])))=COUNT(INDIRECT(input479[[#This Row],[range1]]))</f>
        <v>0</v>
      </c>
      <c r="N354" t="b">
        <f ca="1">IF(AND(NOT(input479[[#This Row],[All DESC?]]),NOT(input479[[#This Row],[All ASC?]])),FALSE(),TRUE())</f>
        <v>1</v>
      </c>
      <c r="O354" cm="1">
        <f t="array" aca="1" ref="O354" ca="1">IF(AND(input479[[#This Row],[Safe Part 1]],(MAX(ABS((INDIRECT(input479[[#This Row],[range2]]))-(INDIRECT(input479[[#This Row],[range1]])))))&lt;=3),1,0)</f>
        <v>0</v>
      </c>
    </row>
    <row r="355" spans="1:15" x14ac:dyDescent="0.35">
      <c r="A355">
        <v>88</v>
      </c>
      <c r="B355">
        <v>87</v>
      </c>
      <c r="C355">
        <v>90</v>
      </c>
      <c r="D355">
        <v>90</v>
      </c>
      <c r="H355">
        <f>1</f>
        <v>1</v>
      </c>
      <c r="I355">
        <f>COUNTA(input479[[#This Row],[Column1.1]:[Column1.8]])</f>
        <v>4</v>
      </c>
      <c r="J355" t="str">
        <f>ADDRESS(ROW(),input479[[#This Row],[first col]]+1,4)&amp;":"&amp;ADDRESS(ROW(),input479[[#This Row],[lastcol]],4)</f>
        <v>B355:D355</v>
      </c>
      <c r="K355" t="str">
        <f>ADDRESS(ROW(),input479[[#This Row],[first col]],4)&amp;":"&amp;ADDRESS(ROW(),input479[[#This Row],[lastcol]]-1,4)</f>
        <v>A355:C355</v>
      </c>
      <c r="L355" t="b" cm="1">
        <f t="array" aca="1" ref="L355" ca="1">SUMPRODUCT(--(INDIRECT(input479[[#This Row],[range1]])&lt;INDIRECT(input479[[#This Row],[range2]])))=COUNT(INDIRECT(input479[[#This Row],[range1]]))</f>
        <v>0</v>
      </c>
      <c r="M355" t="b" cm="1">
        <f t="array" aca="1" ref="M355" ca="1">SUMPRODUCT(--(INDIRECT(input479[[#This Row],[range1]])&gt;INDIRECT(input479[[#This Row],[range2]])))=COUNT(INDIRECT(input479[[#This Row],[range1]]))</f>
        <v>0</v>
      </c>
      <c r="N355" t="b">
        <f ca="1">IF(AND(NOT(input479[[#This Row],[All DESC?]]),NOT(input479[[#This Row],[All ASC?]])),FALSE(),TRUE())</f>
        <v>0</v>
      </c>
      <c r="O355" cm="1">
        <f t="array" aca="1" ref="O355" ca="1">IF(AND(input479[[#This Row],[Safe Part 1]],(MAX(ABS((INDIRECT(input479[[#This Row],[range2]]))-(INDIRECT(input479[[#This Row],[range1]])))))&lt;=3),1,0)</f>
        <v>0</v>
      </c>
    </row>
    <row r="356" spans="1:15" x14ac:dyDescent="0.35">
      <c r="A356">
        <v>45</v>
      </c>
      <c r="B356">
        <v>42</v>
      </c>
      <c r="C356">
        <v>33</v>
      </c>
      <c r="D356">
        <v>30</v>
      </c>
      <c r="E356">
        <v>24</v>
      </c>
      <c r="H356">
        <f>1</f>
        <v>1</v>
      </c>
      <c r="I356">
        <f>COUNTA(input479[[#This Row],[Column1.1]:[Column1.8]])</f>
        <v>5</v>
      </c>
      <c r="J356" t="str">
        <f>ADDRESS(ROW(),input479[[#This Row],[first col]]+1,4)&amp;":"&amp;ADDRESS(ROW(),input479[[#This Row],[lastcol]],4)</f>
        <v>B356:E356</v>
      </c>
      <c r="K356" t="str">
        <f>ADDRESS(ROW(),input479[[#This Row],[first col]],4)&amp;":"&amp;ADDRESS(ROW(),input479[[#This Row],[lastcol]]-1,4)</f>
        <v>A356:D356</v>
      </c>
      <c r="L356" t="b" cm="1">
        <f t="array" aca="1" ref="L356" ca="1">SUMPRODUCT(--(INDIRECT(input479[[#This Row],[range1]])&lt;INDIRECT(input479[[#This Row],[range2]])))=COUNT(INDIRECT(input479[[#This Row],[range1]]))</f>
        <v>1</v>
      </c>
      <c r="M356" t="b" cm="1">
        <f t="array" aca="1" ref="M356" ca="1">SUMPRODUCT(--(INDIRECT(input479[[#This Row],[range1]])&gt;INDIRECT(input479[[#This Row],[range2]])))=COUNT(INDIRECT(input479[[#This Row],[range1]]))</f>
        <v>0</v>
      </c>
      <c r="N356" t="b">
        <f ca="1">IF(AND(NOT(input479[[#This Row],[All DESC?]]),NOT(input479[[#This Row],[All ASC?]])),FALSE(),TRUE())</f>
        <v>1</v>
      </c>
      <c r="O356" cm="1">
        <f t="array" aca="1" ref="O356" ca="1">IF(AND(input479[[#This Row],[Safe Part 1]],(MAX(ABS((INDIRECT(input479[[#This Row],[range2]]))-(INDIRECT(input479[[#This Row],[range1]])))))&lt;=3),1,0)</f>
        <v>0</v>
      </c>
    </row>
    <row r="357" spans="1:15" x14ac:dyDescent="0.35">
      <c r="A357">
        <v>54</v>
      </c>
      <c r="B357">
        <v>61</v>
      </c>
      <c r="C357">
        <v>62</v>
      </c>
      <c r="D357">
        <v>65</v>
      </c>
      <c r="E357">
        <v>66</v>
      </c>
      <c r="F357">
        <v>69</v>
      </c>
      <c r="G357">
        <v>75</v>
      </c>
      <c r="H357">
        <f>1</f>
        <v>1</v>
      </c>
      <c r="I357">
        <f>COUNTA(input479[[#This Row],[Column1.1]:[Column1.8]])</f>
        <v>7</v>
      </c>
      <c r="J357" t="str">
        <f>ADDRESS(ROW(),input479[[#This Row],[first col]]+1,4)&amp;":"&amp;ADDRESS(ROW(),input479[[#This Row],[lastcol]],4)</f>
        <v>B357:G357</v>
      </c>
      <c r="K357" t="str">
        <f>ADDRESS(ROW(),input479[[#This Row],[first col]],4)&amp;":"&amp;ADDRESS(ROW(),input479[[#This Row],[lastcol]]-1,4)</f>
        <v>A357:F357</v>
      </c>
      <c r="L357" t="b" cm="1">
        <f t="array" aca="1" ref="L357" ca="1">SUMPRODUCT(--(INDIRECT(input479[[#This Row],[range1]])&lt;INDIRECT(input479[[#This Row],[range2]])))=COUNT(INDIRECT(input479[[#This Row],[range1]]))</f>
        <v>0</v>
      </c>
      <c r="M357" t="b" cm="1">
        <f t="array" aca="1" ref="M357" ca="1">SUMPRODUCT(--(INDIRECT(input479[[#This Row],[range1]])&gt;INDIRECT(input479[[#This Row],[range2]])))=COUNT(INDIRECT(input479[[#This Row],[range1]]))</f>
        <v>1</v>
      </c>
      <c r="N357" t="b">
        <f ca="1">IF(AND(NOT(input479[[#This Row],[All DESC?]]),NOT(input479[[#This Row],[All ASC?]])),FALSE(),TRUE())</f>
        <v>1</v>
      </c>
      <c r="O357" cm="1">
        <f t="array" aca="1" ref="O357" ca="1">IF(AND(input479[[#This Row],[Safe Part 1]],(MAX(ABS((INDIRECT(input479[[#This Row],[range2]]))-(INDIRECT(input479[[#This Row],[range1]])))))&lt;=3),1,0)</f>
        <v>0</v>
      </c>
    </row>
    <row r="358" spans="1:15" x14ac:dyDescent="0.35">
      <c r="A358">
        <v>35</v>
      </c>
      <c r="B358">
        <v>39</v>
      </c>
      <c r="C358">
        <v>40</v>
      </c>
      <c r="D358">
        <v>42</v>
      </c>
      <c r="E358">
        <v>44</v>
      </c>
      <c r="H358">
        <f>1</f>
        <v>1</v>
      </c>
      <c r="I358">
        <f>COUNTA(input479[[#This Row],[Column1.1]:[Column1.8]])</f>
        <v>5</v>
      </c>
      <c r="J358" t="str">
        <f>ADDRESS(ROW(),input479[[#This Row],[first col]]+1,4)&amp;":"&amp;ADDRESS(ROW(),input479[[#This Row],[lastcol]],4)</f>
        <v>B358:E358</v>
      </c>
      <c r="K358" t="str">
        <f>ADDRESS(ROW(),input479[[#This Row],[first col]],4)&amp;":"&amp;ADDRESS(ROW(),input479[[#This Row],[lastcol]]-1,4)</f>
        <v>A358:D358</v>
      </c>
      <c r="L358" t="b" cm="1">
        <f t="array" aca="1" ref="L358" ca="1">SUMPRODUCT(--(INDIRECT(input479[[#This Row],[range1]])&lt;INDIRECT(input479[[#This Row],[range2]])))=COUNT(INDIRECT(input479[[#This Row],[range1]]))</f>
        <v>0</v>
      </c>
      <c r="M358" t="b" cm="1">
        <f t="array" aca="1" ref="M358" ca="1">SUMPRODUCT(--(INDIRECT(input479[[#This Row],[range1]])&gt;INDIRECT(input479[[#This Row],[range2]])))=COUNT(INDIRECT(input479[[#This Row],[range1]]))</f>
        <v>1</v>
      </c>
      <c r="N358" t="b">
        <f ca="1">IF(AND(NOT(input479[[#This Row],[All DESC?]]),NOT(input479[[#This Row],[All ASC?]])),FALSE(),TRUE())</f>
        <v>1</v>
      </c>
      <c r="O358" cm="1">
        <f t="array" aca="1" ref="O358" ca="1">IF(AND(input479[[#This Row],[Safe Part 1]],(MAX(ABS((INDIRECT(input479[[#This Row],[range2]]))-(INDIRECT(input479[[#This Row],[range1]])))))&lt;=3),1,0)</f>
        <v>0</v>
      </c>
    </row>
    <row r="359" spans="1:15" x14ac:dyDescent="0.35">
      <c r="A359">
        <v>85</v>
      </c>
      <c r="B359">
        <v>90</v>
      </c>
      <c r="C359">
        <v>94</v>
      </c>
      <c r="D359">
        <v>97</v>
      </c>
      <c r="E359">
        <v>95</v>
      </c>
      <c r="F359">
        <v>98</v>
      </c>
      <c r="G359">
        <v>96</v>
      </c>
      <c r="H359">
        <f>1</f>
        <v>1</v>
      </c>
      <c r="I359">
        <f>COUNTA(input479[[#This Row],[Column1.1]:[Column1.8]])</f>
        <v>7</v>
      </c>
      <c r="J359" t="str">
        <f>ADDRESS(ROW(),input479[[#This Row],[first col]]+1,4)&amp;":"&amp;ADDRESS(ROW(),input479[[#This Row],[lastcol]],4)</f>
        <v>B359:G359</v>
      </c>
      <c r="K359" t="str">
        <f>ADDRESS(ROW(),input479[[#This Row],[first col]],4)&amp;":"&amp;ADDRESS(ROW(),input479[[#This Row],[lastcol]]-1,4)</f>
        <v>A359:F359</v>
      </c>
      <c r="L359" t="b" cm="1">
        <f t="array" aca="1" ref="L359" ca="1">SUMPRODUCT(--(INDIRECT(input479[[#This Row],[range1]])&lt;INDIRECT(input479[[#This Row],[range2]])))=COUNT(INDIRECT(input479[[#This Row],[range1]]))</f>
        <v>0</v>
      </c>
      <c r="M359" t="b" cm="1">
        <f t="array" aca="1" ref="M359" ca="1">SUMPRODUCT(--(INDIRECT(input479[[#This Row],[range1]])&gt;INDIRECT(input479[[#This Row],[range2]])))=COUNT(INDIRECT(input479[[#This Row],[range1]]))</f>
        <v>0</v>
      </c>
      <c r="N359" t="b">
        <f ca="1">IF(AND(NOT(input479[[#This Row],[All DESC?]]),NOT(input479[[#This Row],[All ASC?]])),FALSE(),TRUE())</f>
        <v>0</v>
      </c>
      <c r="O359" cm="1">
        <f t="array" aca="1" ref="O359" ca="1">IF(AND(input479[[#This Row],[Safe Part 1]],(MAX(ABS((INDIRECT(input479[[#This Row],[range2]]))-(INDIRECT(input479[[#This Row],[range1]])))))&lt;=3),1,0)</f>
        <v>0</v>
      </c>
    </row>
    <row r="360" spans="1:15" x14ac:dyDescent="0.35">
      <c r="A360">
        <v>48</v>
      </c>
      <c r="B360">
        <v>47</v>
      </c>
      <c r="C360">
        <v>43</v>
      </c>
      <c r="D360">
        <v>42</v>
      </c>
      <c r="E360">
        <v>45</v>
      </c>
      <c r="F360">
        <v>44</v>
      </c>
      <c r="G360">
        <v>47</v>
      </c>
      <c r="H360">
        <f>1</f>
        <v>1</v>
      </c>
      <c r="I360">
        <f>COUNTA(input479[[#This Row],[Column1.1]:[Column1.8]])</f>
        <v>7</v>
      </c>
      <c r="J360" t="str">
        <f>ADDRESS(ROW(),input479[[#This Row],[first col]]+1,4)&amp;":"&amp;ADDRESS(ROW(),input479[[#This Row],[lastcol]],4)</f>
        <v>B360:G360</v>
      </c>
      <c r="K360" t="str">
        <f>ADDRESS(ROW(),input479[[#This Row],[first col]],4)&amp;":"&amp;ADDRESS(ROW(),input479[[#This Row],[lastcol]]-1,4)</f>
        <v>A360:F360</v>
      </c>
      <c r="L360" t="b" cm="1">
        <f t="array" aca="1" ref="L360" ca="1">SUMPRODUCT(--(INDIRECT(input479[[#This Row],[range1]])&lt;INDIRECT(input479[[#This Row],[range2]])))=COUNT(INDIRECT(input479[[#This Row],[range1]]))</f>
        <v>0</v>
      </c>
      <c r="M360" t="b" cm="1">
        <f t="array" aca="1" ref="M360" ca="1">SUMPRODUCT(--(INDIRECT(input479[[#This Row],[range1]])&gt;INDIRECT(input479[[#This Row],[range2]])))=COUNT(INDIRECT(input479[[#This Row],[range1]]))</f>
        <v>0</v>
      </c>
      <c r="N360" t="b">
        <f ca="1">IF(AND(NOT(input479[[#This Row],[All DESC?]]),NOT(input479[[#This Row],[All ASC?]])),FALSE(),TRUE())</f>
        <v>0</v>
      </c>
      <c r="O360" cm="1">
        <f t="array" aca="1" ref="O360" ca="1">IF(AND(input479[[#This Row],[Safe Part 1]],(MAX(ABS((INDIRECT(input479[[#This Row],[range2]]))-(INDIRECT(input479[[#This Row],[range1]])))))&lt;=3),1,0)</f>
        <v>0</v>
      </c>
    </row>
    <row r="361" spans="1:15" x14ac:dyDescent="0.35">
      <c r="A361">
        <v>30</v>
      </c>
      <c r="B361">
        <v>33</v>
      </c>
      <c r="C361">
        <v>37</v>
      </c>
      <c r="D361">
        <v>36</v>
      </c>
      <c r="H361">
        <f>1</f>
        <v>1</v>
      </c>
      <c r="I361">
        <f>COUNTA(input479[[#This Row],[Column1.1]:[Column1.8]])</f>
        <v>4</v>
      </c>
      <c r="J361" t="str">
        <f>ADDRESS(ROW(),input479[[#This Row],[first col]]+1,4)&amp;":"&amp;ADDRESS(ROW(),input479[[#This Row],[lastcol]],4)</f>
        <v>B361:D361</v>
      </c>
      <c r="K361" t="str">
        <f>ADDRESS(ROW(),input479[[#This Row],[first col]],4)&amp;":"&amp;ADDRESS(ROW(),input479[[#This Row],[lastcol]]-1,4)</f>
        <v>A361:C361</v>
      </c>
      <c r="L361" t="b" cm="1">
        <f t="array" aca="1" ref="L361" ca="1">SUMPRODUCT(--(INDIRECT(input479[[#This Row],[range1]])&lt;INDIRECT(input479[[#This Row],[range2]])))=COUNT(INDIRECT(input479[[#This Row],[range1]]))</f>
        <v>0</v>
      </c>
      <c r="M361" t="b" cm="1">
        <f t="array" aca="1" ref="M361" ca="1">SUMPRODUCT(--(INDIRECT(input479[[#This Row],[range1]])&gt;INDIRECT(input479[[#This Row],[range2]])))=COUNT(INDIRECT(input479[[#This Row],[range1]]))</f>
        <v>0</v>
      </c>
      <c r="N361" t="b">
        <f ca="1">IF(AND(NOT(input479[[#This Row],[All DESC?]]),NOT(input479[[#This Row],[All ASC?]])),FALSE(),TRUE())</f>
        <v>0</v>
      </c>
      <c r="O361" cm="1">
        <f t="array" aca="1" ref="O361" ca="1">IF(AND(input479[[#This Row],[Safe Part 1]],(MAX(ABS((INDIRECT(input479[[#This Row],[range2]]))-(INDIRECT(input479[[#This Row],[range1]])))))&lt;=3),1,0)</f>
        <v>0</v>
      </c>
    </row>
    <row r="362" spans="1:15" x14ac:dyDescent="0.35">
      <c r="A362">
        <v>84</v>
      </c>
      <c r="B362">
        <v>84</v>
      </c>
      <c r="C362">
        <v>80</v>
      </c>
      <c r="D362">
        <v>78</v>
      </c>
      <c r="E362">
        <v>72</v>
      </c>
      <c r="F362">
        <v>72</v>
      </c>
      <c r="H362">
        <f>1</f>
        <v>1</v>
      </c>
      <c r="I362">
        <f>COUNTA(input479[[#This Row],[Column1.1]:[Column1.8]])</f>
        <v>6</v>
      </c>
      <c r="J362" t="str">
        <f>ADDRESS(ROW(),input479[[#This Row],[first col]]+1,4)&amp;":"&amp;ADDRESS(ROW(),input479[[#This Row],[lastcol]],4)</f>
        <v>B362:F362</v>
      </c>
      <c r="K362" t="str">
        <f>ADDRESS(ROW(),input479[[#This Row],[first col]],4)&amp;":"&amp;ADDRESS(ROW(),input479[[#This Row],[lastcol]]-1,4)</f>
        <v>A362:E362</v>
      </c>
      <c r="L362" t="b" cm="1">
        <f t="array" aca="1" ref="L362" ca="1">SUMPRODUCT(--(INDIRECT(input479[[#This Row],[range1]])&lt;INDIRECT(input479[[#This Row],[range2]])))=COUNT(INDIRECT(input479[[#This Row],[range1]]))</f>
        <v>0</v>
      </c>
      <c r="M362" t="b" cm="1">
        <f t="array" aca="1" ref="M362" ca="1">SUMPRODUCT(--(INDIRECT(input479[[#This Row],[range1]])&gt;INDIRECT(input479[[#This Row],[range2]])))=COUNT(INDIRECT(input479[[#This Row],[range1]]))</f>
        <v>0</v>
      </c>
      <c r="N362" t="b">
        <f ca="1">IF(AND(NOT(input479[[#This Row],[All DESC?]]),NOT(input479[[#This Row],[All ASC?]])),FALSE(),TRUE())</f>
        <v>0</v>
      </c>
      <c r="O362" cm="1">
        <f t="array" aca="1" ref="O362" ca="1">IF(AND(input479[[#This Row],[Safe Part 1]],(MAX(ABS((INDIRECT(input479[[#This Row],[range2]]))-(INDIRECT(input479[[#This Row],[range1]])))))&lt;=3),1,0)</f>
        <v>0</v>
      </c>
    </row>
    <row r="363" spans="1:15" x14ac:dyDescent="0.35">
      <c r="A363">
        <v>3</v>
      </c>
      <c r="B363">
        <v>5</v>
      </c>
      <c r="C363">
        <v>7</v>
      </c>
      <c r="D363">
        <v>10</v>
      </c>
      <c r="E363">
        <v>10</v>
      </c>
      <c r="F363">
        <v>14</v>
      </c>
      <c r="H363">
        <f>1</f>
        <v>1</v>
      </c>
      <c r="I363">
        <f>COUNTA(input479[[#This Row],[Column1.1]:[Column1.8]])</f>
        <v>6</v>
      </c>
      <c r="J363" t="str">
        <f>ADDRESS(ROW(),input479[[#This Row],[first col]]+1,4)&amp;":"&amp;ADDRESS(ROW(),input479[[#This Row],[lastcol]],4)</f>
        <v>B363:F363</v>
      </c>
      <c r="K363" t="str">
        <f>ADDRESS(ROW(),input479[[#This Row],[first col]],4)&amp;":"&amp;ADDRESS(ROW(),input479[[#This Row],[lastcol]]-1,4)</f>
        <v>A363:E363</v>
      </c>
      <c r="L363" t="b" cm="1">
        <f t="array" aca="1" ref="L363" ca="1">SUMPRODUCT(--(INDIRECT(input479[[#This Row],[range1]])&lt;INDIRECT(input479[[#This Row],[range2]])))=COUNT(INDIRECT(input479[[#This Row],[range1]]))</f>
        <v>0</v>
      </c>
      <c r="M363" t="b" cm="1">
        <f t="array" aca="1" ref="M363" ca="1">SUMPRODUCT(--(INDIRECT(input479[[#This Row],[range1]])&gt;INDIRECT(input479[[#This Row],[range2]])))=COUNT(INDIRECT(input479[[#This Row],[range1]]))</f>
        <v>0</v>
      </c>
      <c r="N363" t="b">
        <f ca="1">IF(AND(NOT(input479[[#This Row],[All DESC?]]),NOT(input479[[#This Row],[All ASC?]])),FALSE(),TRUE())</f>
        <v>0</v>
      </c>
      <c r="O363" cm="1">
        <f t="array" aca="1" ref="O363" ca="1">IF(AND(input479[[#This Row],[Safe Part 1]],(MAX(ABS((INDIRECT(input479[[#This Row],[range2]]))-(INDIRECT(input479[[#This Row],[range1]])))))&lt;=3),1,0)</f>
        <v>0</v>
      </c>
    </row>
    <row r="364" spans="1:15" x14ac:dyDescent="0.35">
      <c r="A364">
        <v>80</v>
      </c>
      <c r="B364">
        <v>79</v>
      </c>
      <c r="C364">
        <v>79</v>
      </c>
      <c r="D364">
        <v>76</v>
      </c>
      <c r="E364">
        <v>74</v>
      </c>
      <c r="F364">
        <v>70</v>
      </c>
      <c r="H364">
        <f>1</f>
        <v>1</v>
      </c>
      <c r="I364">
        <f>COUNTA(input479[[#This Row],[Column1.1]:[Column1.8]])</f>
        <v>6</v>
      </c>
      <c r="J364" t="str">
        <f>ADDRESS(ROW(),input479[[#This Row],[first col]]+1,4)&amp;":"&amp;ADDRESS(ROW(),input479[[#This Row],[lastcol]],4)</f>
        <v>B364:F364</v>
      </c>
      <c r="K364" t="str">
        <f>ADDRESS(ROW(),input479[[#This Row],[first col]],4)&amp;":"&amp;ADDRESS(ROW(),input479[[#This Row],[lastcol]]-1,4)</f>
        <v>A364:E364</v>
      </c>
      <c r="L364" t="b" cm="1">
        <f t="array" aca="1" ref="L364" ca="1">SUMPRODUCT(--(INDIRECT(input479[[#This Row],[range1]])&lt;INDIRECT(input479[[#This Row],[range2]])))=COUNT(INDIRECT(input479[[#This Row],[range1]]))</f>
        <v>0</v>
      </c>
      <c r="M364" t="b" cm="1">
        <f t="array" aca="1" ref="M364" ca="1">SUMPRODUCT(--(INDIRECT(input479[[#This Row],[range1]])&gt;INDIRECT(input479[[#This Row],[range2]])))=COUNT(INDIRECT(input479[[#This Row],[range1]]))</f>
        <v>0</v>
      </c>
      <c r="N364" t="b">
        <f ca="1">IF(AND(NOT(input479[[#This Row],[All DESC?]]),NOT(input479[[#This Row],[All ASC?]])),FALSE(),TRUE())</f>
        <v>0</v>
      </c>
      <c r="O364" cm="1">
        <f t="array" aca="1" ref="O364" ca="1">IF(AND(input479[[#This Row],[Safe Part 1]],(MAX(ABS((INDIRECT(input479[[#This Row],[range2]]))-(INDIRECT(input479[[#This Row],[range1]])))))&lt;=3),1,0)</f>
        <v>0</v>
      </c>
    </row>
    <row r="365" spans="1:15" x14ac:dyDescent="0.35">
      <c r="A365">
        <v>28</v>
      </c>
      <c r="B365">
        <v>34</v>
      </c>
      <c r="C365">
        <v>41</v>
      </c>
      <c r="D365">
        <v>47</v>
      </c>
      <c r="H365">
        <f>1</f>
        <v>1</v>
      </c>
      <c r="I365">
        <f>COUNTA(input479[[#This Row],[Column1.1]:[Column1.8]])</f>
        <v>4</v>
      </c>
      <c r="J365" t="str">
        <f>ADDRESS(ROW(),input479[[#This Row],[first col]]+1,4)&amp;":"&amp;ADDRESS(ROW(),input479[[#This Row],[lastcol]],4)</f>
        <v>B365:D365</v>
      </c>
      <c r="K365" t="str">
        <f>ADDRESS(ROW(),input479[[#This Row],[first col]],4)&amp;":"&amp;ADDRESS(ROW(),input479[[#This Row],[lastcol]]-1,4)</f>
        <v>A365:C365</v>
      </c>
      <c r="L365" t="b" cm="1">
        <f t="array" aca="1" ref="L365" ca="1">SUMPRODUCT(--(INDIRECT(input479[[#This Row],[range1]])&lt;INDIRECT(input479[[#This Row],[range2]])))=COUNT(INDIRECT(input479[[#This Row],[range1]]))</f>
        <v>0</v>
      </c>
      <c r="M365" t="b" cm="1">
        <f t="array" aca="1" ref="M365" ca="1">SUMPRODUCT(--(INDIRECT(input479[[#This Row],[range1]])&gt;INDIRECT(input479[[#This Row],[range2]])))=COUNT(INDIRECT(input479[[#This Row],[range1]]))</f>
        <v>1</v>
      </c>
      <c r="N365" t="b">
        <f ca="1">IF(AND(NOT(input479[[#This Row],[All DESC?]]),NOT(input479[[#This Row],[All ASC?]])),FALSE(),TRUE())</f>
        <v>1</v>
      </c>
      <c r="O365" cm="1">
        <f t="array" aca="1" ref="O365" ca="1">IF(AND(input479[[#This Row],[Safe Part 1]],(MAX(ABS((INDIRECT(input479[[#This Row],[range2]]))-(INDIRECT(input479[[#This Row],[range1]])))))&lt;=3),1,0)</f>
        <v>0</v>
      </c>
    </row>
    <row r="366" spans="1:15" x14ac:dyDescent="0.35">
      <c r="A366">
        <v>66</v>
      </c>
      <c r="B366">
        <v>61</v>
      </c>
      <c r="C366">
        <v>60</v>
      </c>
      <c r="D366">
        <v>56</v>
      </c>
      <c r="H366">
        <f>1</f>
        <v>1</v>
      </c>
      <c r="I366">
        <f>COUNTA(input479[[#This Row],[Column1.1]:[Column1.8]])</f>
        <v>4</v>
      </c>
      <c r="J366" t="str">
        <f>ADDRESS(ROW(),input479[[#This Row],[first col]]+1,4)&amp;":"&amp;ADDRESS(ROW(),input479[[#This Row],[lastcol]],4)</f>
        <v>B366:D366</v>
      </c>
      <c r="K366" t="str">
        <f>ADDRESS(ROW(),input479[[#This Row],[first col]],4)&amp;":"&amp;ADDRESS(ROW(),input479[[#This Row],[lastcol]]-1,4)</f>
        <v>A366:C366</v>
      </c>
      <c r="L366" t="b" cm="1">
        <f t="array" aca="1" ref="L366" ca="1">SUMPRODUCT(--(INDIRECT(input479[[#This Row],[range1]])&lt;INDIRECT(input479[[#This Row],[range2]])))=COUNT(INDIRECT(input479[[#This Row],[range1]]))</f>
        <v>1</v>
      </c>
      <c r="M366" t="b" cm="1">
        <f t="array" aca="1" ref="M366" ca="1">SUMPRODUCT(--(INDIRECT(input479[[#This Row],[range1]])&gt;INDIRECT(input479[[#This Row],[range2]])))=COUNT(INDIRECT(input479[[#This Row],[range1]]))</f>
        <v>0</v>
      </c>
      <c r="N366" t="b">
        <f ca="1">IF(AND(NOT(input479[[#This Row],[All DESC?]]),NOT(input479[[#This Row],[All ASC?]])),FALSE(),TRUE())</f>
        <v>1</v>
      </c>
      <c r="O366" cm="1">
        <f t="array" aca="1" ref="O366" ca="1">IF(AND(input479[[#This Row],[Safe Part 1]],(MAX(ABS((INDIRECT(input479[[#This Row],[range2]]))-(INDIRECT(input479[[#This Row],[range1]])))))&lt;=3),1,0)</f>
        <v>0</v>
      </c>
    </row>
    <row r="367" spans="1:15" x14ac:dyDescent="0.35">
      <c r="A367">
        <v>94</v>
      </c>
      <c r="B367">
        <v>90</v>
      </c>
      <c r="C367">
        <v>86</v>
      </c>
      <c r="D367">
        <v>83</v>
      </c>
      <c r="E367">
        <v>77</v>
      </c>
      <c r="F367">
        <v>76</v>
      </c>
      <c r="G367">
        <v>76</v>
      </c>
      <c r="H367">
        <f>1</f>
        <v>1</v>
      </c>
      <c r="I367">
        <f>COUNTA(input479[[#This Row],[Column1.1]:[Column1.8]])</f>
        <v>7</v>
      </c>
      <c r="J367" t="str">
        <f>ADDRESS(ROW(),input479[[#This Row],[first col]]+1,4)&amp;":"&amp;ADDRESS(ROW(),input479[[#This Row],[lastcol]],4)</f>
        <v>B367:G367</v>
      </c>
      <c r="K367" t="str">
        <f>ADDRESS(ROW(),input479[[#This Row],[first col]],4)&amp;":"&amp;ADDRESS(ROW(),input479[[#This Row],[lastcol]]-1,4)</f>
        <v>A367:F367</v>
      </c>
      <c r="L367" t="b" cm="1">
        <f t="array" aca="1" ref="L367" ca="1">SUMPRODUCT(--(INDIRECT(input479[[#This Row],[range1]])&lt;INDIRECT(input479[[#This Row],[range2]])))=COUNT(INDIRECT(input479[[#This Row],[range1]]))</f>
        <v>0</v>
      </c>
      <c r="M367" t="b" cm="1">
        <f t="array" aca="1" ref="M367" ca="1">SUMPRODUCT(--(INDIRECT(input479[[#This Row],[range1]])&gt;INDIRECT(input479[[#This Row],[range2]])))=COUNT(INDIRECT(input479[[#This Row],[range1]]))</f>
        <v>0</v>
      </c>
      <c r="N367" t="b">
        <f ca="1">IF(AND(NOT(input479[[#This Row],[All DESC?]]),NOT(input479[[#This Row],[All ASC?]])),FALSE(),TRUE())</f>
        <v>0</v>
      </c>
      <c r="O367" cm="1">
        <f t="array" aca="1" ref="O367" ca="1">IF(AND(input479[[#This Row],[Safe Part 1]],(MAX(ABS((INDIRECT(input479[[#This Row],[range2]]))-(INDIRECT(input479[[#This Row],[range1]])))))&lt;=3),1,0)</f>
        <v>0</v>
      </c>
    </row>
    <row r="368" spans="1:15" x14ac:dyDescent="0.35">
      <c r="A368">
        <v>86</v>
      </c>
      <c r="B368">
        <v>84</v>
      </c>
      <c r="C368">
        <v>87</v>
      </c>
      <c r="D368">
        <v>91</v>
      </c>
      <c r="E368">
        <v>91</v>
      </c>
      <c r="H368">
        <f>1</f>
        <v>1</v>
      </c>
      <c r="I368">
        <f>COUNTA(input479[[#This Row],[Column1.1]:[Column1.8]])</f>
        <v>5</v>
      </c>
      <c r="J368" t="str">
        <f>ADDRESS(ROW(),input479[[#This Row],[first col]]+1,4)&amp;":"&amp;ADDRESS(ROW(),input479[[#This Row],[lastcol]],4)</f>
        <v>B368:E368</v>
      </c>
      <c r="K368" t="str">
        <f>ADDRESS(ROW(),input479[[#This Row],[first col]],4)&amp;":"&amp;ADDRESS(ROW(),input479[[#This Row],[lastcol]]-1,4)</f>
        <v>A368:D368</v>
      </c>
      <c r="L368" t="b" cm="1">
        <f t="array" aca="1" ref="L368" ca="1">SUMPRODUCT(--(INDIRECT(input479[[#This Row],[range1]])&lt;INDIRECT(input479[[#This Row],[range2]])))=COUNT(INDIRECT(input479[[#This Row],[range1]]))</f>
        <v>0</v>
      </c>
      <c r="M368" t="b" cm="1">
        <f t="array" aca="1" ref="M368" ca="1">SUMPRODUCT(--(INDIRECT(input479[[#This Row],[range1]])&gt;INDIRECT(input479[[#This Row],[range2]])))=COUNT(INDIRECT(input479[[#This Row],[range1]]))</f>
        <v>0</v>
      </c>
      <c r="N368" t="b">
        <f ca="1">IF(AND(NOT(input479[[#This Row],[All DESC?]]),NOT(input479[[#This Row],[All ASC?]])),FALSE(),TRUE())</f>
        <v>0</v>
      </c>
      <c r="O368" cm="1">
        <f t="array" aca="1" ref="O368" ca="1">IF(AND(input479[[#This Row],[Safe Part 1]],(MAX(ABS((INDIRECT(input479[[#This Row],[range2]]))-(INDIRECT(input479[[#This Row],[range1]])))))&lt;=3),1,0)</f>
        <v>0</v>
      </c>
    </row>
    <row r="369" spans="1:15" x14ac:dyDescent="0.35">
      <c r="A369">
        <v>80</v>
      </c>
      <c r="B369">
        <v>83</v>
      </c>
      <c r="C369">
        <v>73</v>
      </c>
      <c r="D369">
        <v>70</v>
      </c>
      <c r="E369">
        <v>69</v>
      </c>
      <c r="F369">
        <v>71</v>
      </c>
      <c r="H369">
        <f>1</f>
        <v>1</v>
      </c>
      <c r="I369">
        <f>COUNTA(input479[[#This Row],[Column1.1]:[Column1.8]])</f>
        <v>6</v>
      </c>
      <c r="J369" t="str">
        <f>ADDRESS(ROW(),input479[[#This Row],[first col]]+1,4)&amp;":"&amp;ADDRESS(ROW(),input479[[#This Row],[lastcol]],4)</f>
        <v>B369:F369</v>
      </c>
      <c r="K369" t="str">
        <f>ADDRESS(ROW(),input479[[#This Row],[first col]],4)&amp;":"&amp;ADDRESS(ROW(),input479[[#This Row],[lastcol]]-1,4)</f>
        <v>A369:E369</v>
      </c>
      <c r="L369" t="b" cm="1">
        <f t="array" aca="1" ref="L369" ca="1">SUMPRODUCT(--(INDIRECT(input479[[#This Row],[range1]])&lt;INDIRECT(input479[[#This Row],[range2]])))=COUNT(INDIRECT(input479[[#This Row],[range1]]))</f>
        <v>0</v>
      </c>
      <c r="M369" t="b" cm="1">
        <f t="array" aca="1" ref="M369" ca="1">SUMPRODUCT(--(INDIRECT(input479[[#This Row],[range1]])&gt;INDIRECT(input479[[#This Row],[range2]])))=COUNT(INDIRECT(input479[[#This Row],[range1]]))</f>
        <v>0</v>
      </c>
      <c r="N369" t="b">
        <f ca="1">IF(AND(NOT(input479[[#This Row],[All DESC?]]),NOT(input479[[#This Row],[All ASC?]])),FALSE(),TRUE())</f>
        <v>0</v>
      </c>
      <c r="O369" cm="1">
        <f t="array" aca="1" ref="O369" ca="1">IF(AND(input479[[#This Row],[Safe Part 1]],(MAX(ABS((INDIRECT(input479[[#This Row],[range2]]))-(INDIRECT(input479[[#This Row],[range1]])))))&lt;=3),1,0)</f>
        <v>0</v>
      </c>
    </row>
    <row r="370" spans="1:15" x14ac:dyDescent="0.35">
      <c r="A370">
        <v>77</v>
      </c>
      <c r="B370">
        <v>76</v>
      </c>
      <c r="C370">
        <v>80</v>
      </c>
      <c r="D370">
        <v>77</v>
      </c>
      <c r="E370">
        <v>79</v>
      </c>
      <c r="F370">
        <v>82</v>
      </c>
      <c r="G370">
        <v>86</v>
      </c>
      <c r="H370">
        <f>1</f>
        <v>1</v>
      </c>
      <c r="I370">
        <f>COUNTA(input479[[#This Row],[Column1.1]:[Column1.8]])</f>
        <v>7</v>
      </c>
      <c r="J370" t="str">
        <f>ADDRESS(ROW(),input479[[#This Row],[first col]]+1,4)&amp;":"&amp;ADDRESS(ROW(),input479[[#This Row],[lastcol]],4)</f>
        <v>B370:G370</v>
      </c>
      <c r="K370" t="str">
        <f>ADDRESS(ROW(),input479[[#This Row],[first col]],4)&amp;":"&amp;ADDRESS(ROW(),input479[[#This Row],[lastcol]]-1,4)</f>
        <v>A370:F370</v>
      </c>
      <c r="L370" t="b" cm="1">
        <f t="array" aca="1" ref="L370" ca="1">SUMPRODUCT(--(INDIRECT(input479[[#This Row],[range1]])&lt;INDIRECT(input479[[#This Row],[range2]])))=COUNT(INDIRECT(input479[[#This Row],[range1]]))</f>
        <v>0</v>
      </c>
      <c r="M370" t="b" cm="1">
        <f t="array" aca="1" ref="M370" ca="1">SUMPRODUCT(--(INDIRECT(input479[[#This Row],[range1]])&gt;INDIRECT(input479[[#This Row],[range2]])))=COUNT(INDIRECT(input479[[#This Row],[range1]]))</f>
        <v>0</v>
      </c>
      <c r="N370" t="b">
        <f ca="1">IF(AND(NOT(input479[[#This Row],[All DESC?]]),NOT(input479[[#This Row],[All ASC?]])),FALSE(),TRUE())</f>
        <v>0</v>
      </c>
      <c r="O370" cm="1">
        <f t="array" aca="1" ref="O370" ca="1">IF(AND(input479[[#This Row],[Safe Part 1]],(MAX(ABS((INDIRECT(input479[[#This Row],[range2]]))-(INDIRECT(input479[[#This Row],[range1]])))))&lt;=3),1,0)</f>
        <v>0</v>
      </c>
    </row>
    <row r="371" spans="1:15" x14ac:dyDescent="0.35">
      <c r="A371">
        <v>62</v>
      </c>
      <c r="B371">
        <v>57</v>
      </c>
      <c r="C371">
        <v>51</v>
      </c>
      <c r="D371">
        <v>53</v>
      </c>
      <c r="H371">
        <f>1</f>
        <v>1</v>
      </c>
      <c r="I371">
        <f>COUNTA(input479[[#This Row],[Column1.1]:[Column1.8]])</f>
        <v>4</v>
      </c>
      <c r="J371" t="str">
        <f>ADDRESS(ROW(),input479[[#This Row],[first col]]+1,4)&amp;":"&amp;ADDRESS(ROW(),input479[[#This Row],[lastcol]],4)</f>
        <v>B371:D371</v>
      </c>
      <c r="K371" t="str">
        <f>ADDRESS(ROW(),input479[[#This Row],[first col]],4)&amp;":"&amp;ADDRESS(ROW(),input479[[#This Row],[lastcol]]-1,4)</f>
        <v>A371:C371</v>
      </c>
      <c r="L371" t="b" cm="1">
        <f t="array" aca="1" ref="L371" ca="1">SUMPRODUCT(--(INDIRECT(input479[[#This Row],[range1]])&lt;INDIRECT(input479[[#This Row],[range2]])))=COUNT(INDIRECT(input479[[#This Row],[range1]]))</f>
        <v>0</v>
      </c>
      <c r="M371" t="b" cm="1">
        <f t="array" aca="1" ref="M371" ca="1">SUMPRODUCT(--(INDIRECT(input479[[#This Row],[range1]])&gt;INDIRECT(input479[[#This Row],[range2]])))=COUNT(INDIRECT(input479[[#This Row],[range1]]))</f>
        <v>0</v>
      </c>
      <c r="N371" t="b">
        <f ca="1">IF(AND(NOT(input479[[#This Row],[All DESC?]]),NOT(input479[[#This Row],[All ASC?]])),FALSE(),TRUE())</f>
        <v>0</v>
      </c>
      <c r="O371" cm="1">
        <f t="array" aca="1" ref="O371" ca="1">IF(AND(input479[[#This Row],[Safe Part 1]],(MAX(ABS((INDIRECT(input479[[#This Row],[range2]]))-(INDIRECT(input479[[#This Row],[range1]])))))&lt;=3),1,0)</f>
        <v>0</v>
      </c>
    </row>
    <row r="372" spans="1:15" x14ac:dyDescent="0.35">
      <c r="A372">
        <v>67</v>
      </c>
      <c r="B372">
        <v>70</v>
      </c>
      <c r="C372">
        <v>73</v>
      </c>
      <c r="D372">
        <v>75</v>
      </c>
      <c r="E372">
        <v>77</v>
      </c>
      <c r="F372">
        <v>83</v>
      </c>
      <c r="G372">
        <v>83</v>
      </c>
      <c r="H372">
        <f>1</f>
        <v>1</v>
      </c>
      <c r="I372">
        <f>COUNTA(input479[[#This Row],[Column1.1]:[Column1.8]])</f>
        <v>7</v>
      </c>
      <c r="J372" t="str">
        <f>ADDRESS(ROW(),input479[[#This Row],[first col]]+1,4)&amp;":"&amp;ADDRESS(ROW(),input479[[#This Row],[lastcol]],4)</f>
        <v>B372:G372</v>
      </c>
      <c r="K372" t="str">
        <f>ADDRESS(ROW(),input479[[#This Row],[first col]],4)&amp;":"&amp;ADDRESS(ROW(),input479[[#This Row],[lastcol]]-1,4)</f>
        <v>A372:F372</v>
      </c>
      <c r="L372" t="b" cm="1">
        <f t="array" aca="1" ref="L372" ca="1">SUMPRODUCT(--(INDIRECT(input479[[#This Row],[range1]])&lt;INDIRECT(input479[[#This Row],[range2]])))=COUNT(INDIRECT(input479[[#This Row],[range1]]))</f>
        <v>0</v>
      </c>
      <c r="M372" t="b" cm="1">
        <f t="array" aca="1" ref="M372" ca="1">SUMPRODUCT(--(INDIRECT(input479[[#This Row],[range1]])&gt;INDIRECT(input479[[#This Row],[range2]])))=COUNT(INDIRECT(input479[[#This Row],[range1]]))</f>
        <v>0</v>
      </c>
      <c r="N372" t="b">
        <f ca="1">IF(AND(NOT(input479[[#This Row],[All DESC?]]),NOT(input479[[#This Row],[All ASC?]])),FALSE(),TRUE())</f>
        <v>0</v>
      </c>
      <c r="O372" cm="1">
        <f t="array" aca="1" ref="O372" ca="1">IF(AND(input479[[#This Row],[Safe Part 1]],(MAX(ABS((INDIRECT(input479[[#This Row],[range2]]))-(INDIRECT(input479[[#This Row],[range1]])))))&lt;=3),1,0)</f>
        <v>0</v>
      </c>
    </row>
    <row r="373" spans="1:15" x14ac:dyDescent="0.35">
      <c r="A373">
        <v>28</v>
      </c>
      <c r="B373">
        <v>22</v>
      </c>
      <c r="C373">
        <v>13</v>
      </c>
      <c r="D373">
        <v>11</v>
      </c>
      <c r="E373">
        <v>7</v>
      </c>
      <c r="H373">
        <f>1</f>
        <v>1</v>
      </c>
      <c r="I373">
        <f>COUNTA(input479[[#This Row],[Column1.1]:[Column1.8]])</f>
        <v>5</v>
      </c>
      <c r="J373" t="str">
        <f>ADDRESS(ROW(),input479[[#This Row],[first col]]+1,4)&amp;":"&amp;ADDRESS(ROW(),input479[[#This Row],[lastcol]],4)</f>
        <v>B373:E373</v>
      </c>
      <c r="K373" t="str">
        <f>ADDRESS(ROW(),input479[[#This Row],[first col]],4)&amp;":"&amp;ADDRESS(ROW(),input479[[#This Row],[lastcol]]-1,4)</f>
        <v>A373:D373</v>
      </c>
      <c r="L373" t="b" cm="1">
        <f t="array" aca="1" ref="L373" ca="1">SUMPRODUCT(--(INDIRECT(input479[[#This Row],[range1]])&lt;INDIRECT(input479[[#This Row],[range2]])))=COUNT(INDIRECT(input479[[#This Row],[range1]]))</f>
        <v>1</v>
      </c>
      <c r="M373" t="b" cm="1">
        <f t="array" aca="1" ref="M373" ca="1">SUMPRODUCT(--(INDIRECT(input479[[#This Row],[range1]])&gt;INDIRECT(input479[[#This Row],[range2]])))=COUNT(INDIRECT(input479[[#This Row],[range1]]))</f>
        <v>0</v>
      </c>
      <c r="N373" t="b">
        <f ca="1">IF(AND(NOT(input479[[#This Row],[All DESC?]]),NOT(input479[[#This Row],[All ASC?]])),FALSE(),TRUE())</f>
        <v>1</v>
      </c>
      <c r="O373" cm="1">
        <f t="array" aca="1" ref="O373" ca="1">IF(AND(input479[[#This Row],[Safe Part 1]],(MAX(ABS((INDIRECT(input479[[#This Row],[range2]]))-(INDIRECT(input479[[#This Row],[range1]])))))&lt;=3),1,0)</f>
        <v>0</v>
      </c>
    </row>
    <row r="374" spans="1:15" x14ac:dyDescent="0.35">
      <c r="A374">
        <v>50</v>
      </c>
      <c r="B374">
        <v>50</v>
      </c>
      <c r="C374">
        <v>53</v>
      </c>
      <c r="D374">
        <v>56</v>
      </c>
      <c r="E374">
        <v>53</v>
      </c>
      <c r="F374">
        <v>56</v>
      </c>
      <c r="H374">
        <f>1</f>
        <v>1</v>
      </c>
      <c r="I374">
        <f>COUNTA(input479[[#This Row],[Column1.1]:[Column1.8]])</f>
        <v>6</v>
      </c>
      <c r="J374" t="str">
        <f>ADDRESS(ROW(),input479[[#This Row],[first col]]+1,4)&amp;":"&amp;ADDRESS(ROW(),input479[[#This Row],[lastcol]],4)</f>
        <v>B374:F374</v>
      </c>
      <c r="K374" t="str">
        <f>ADDRESS(ROW(),input479[[#This Row],[first col]],4)&amp;":"&amp;ADDRESS(ROW(),input479[[#This Row],[lastcol]]-1,4)</f>
        <v>A374:E374</v>
      </c>
      <c r="L374" t="b" cm="1">
        <f t="array" aca="1" ref="L374" ca="1">SUMPRODUCT(--(INDIRECT(input479[[#This Row],[range1]])&lt;INDIRECT(input479[[#This Row],[range2]])))=COUNT(INDIRECT(input479[[#This Row],[range1]]))</f>
        <v>0</v>
      </c>
      <c r="M374" t="b" cm="1">
        <f t="array" aca="1" ref="M374" ca="1">SUMPRODUCT(--(INDIRECT(input479[[#This Row],[range1]])&gt;INDIRECT(input479[[#This Row],[range2]])))=COUNT(INDIRECT(input479[[#This Row],[range1]]))</f>
        <v>0</v>
      </c>
      <c r="N374" t="b">
        <f ca="1">IF(AND(NOT(input479[[#This Row],[All DESC?]]),NOT(input479[[#This Row],[All ASC?]])),FALSE(),TRUE())</f>
        <v>0</v>
      </c>
      <c r="O374" cm="1">
        <f t="array" aca="1" ref="O374" ca="1">IF(AND(input479[[#This Row],[Safe Part 1]],(MAX(ABS((INDIRECT(input479[[#This Row],[range2]]))-(INDIRECT(input479[[#This Row],[range1]])))))&lt;=3),1,0)</f>
        <v>0</v>
      </c>
    </row>
    <row r="375" spans="1:15" x14ac:dyDescent="0.35">
      <c r="A375">
        <v>32</v>
      </c>
      <c r="B375">
        <v>32</v>
      </c>
      <c r="C375">
        <v>25</v>
      </c>
      <c r="D375">
        <v>18</v>
      </c>
      <c r="H375">
        <f>1</f>
        <v>1</v>
      </c>
      <c r="I375">
        <f>COUNTA(input479[[#This Row],[Column1.1]:[Column1.8]])</f>
        <v>4</v>
      </c>
      <c r="J375" t="str">
        <f>ADDRESS(ROW(),input479[[#This Row],[first col]]+1,4)&amp;":"&amp;ADDRESS(ROW(),input479[[#This Row],[lastcol]],4)</f>
        <v>B375:D375</v>
      </c>
      <c r="K375" t="str">
        <f>ADDRESS(ROW(),input479[[#This Row],[first col]],4)&amp;":"&amp;ADDRESS(ROW(),input479[[#This Row],[lastcol]]-1,4)</f>
        <v>A375:C375</v>
      </c>
      <c r="L375" t="b" cm="1">
        <f t="array" aca="1" ref="L375" ca="1">SUMPRODUCT(--(INDIRECT(input479[[#This Row],[range1]])&lt;INDIRECT(input479[[#This Row],[range2]])))=COUNT(INDIRECT(input479[[#This Row],[range1]]))</f>
        <v>0</v>
      </c>
      <c r="M375" t="b" cm="1">
        <f t="array" aca="1" ref="M375" ca="1">SUMPRODUCT(--(INDIRECT(input479[[#This Row],[range1]])&gt;INDIRECT(input479[[#This Row],[range2]])))=COUNT(INDIRECT(input479[[#This Row],[range1]]))</f>
        <v>0</v>
      </c>
      <c r="N375" t="b">
        <f ca="1">IF(AND(NOT(input479[[#This Row],[All DESC?]]),NOT(input479[[#This Row],[All ASC?]])),FALSE(),TRUE())</f>
        <v>0</v>
      </c>
      <c r="O375" cm="1">
        <f t="array" aca="1" ref="O375" ca="1">IF(AND(input479[[#This Row],[Safe Part 1]],(MAX(ABS((INDIRECT(input479[[#This Row],[range2]]))-(INDIRECT(input479[[#This Row],[range1]])))))&lt;=3),1,0)</f>
        <v>0</v>
      </c>
    </row>
    <row r="376" spans="1:15" x14ac:dyDescent="0.35">
      <c r="A376">
        <v>16</v>
      </c>
      <c r="B376">
        <v>17</v>
      </c>
      <c r="C376">
        <v>15</v>
      </c>
      <c r="D376">
        <v>11</v>
      </c>
      <c r="E376">
        <v>11</v>
      </c>
      <c r="H376">
        <f>1</f>
        <v>1</v>
      </c>
      <c r="I376">
        <f>COUNTA(input479[[#This Row],[Column1.1]:[Column1.8]])</f>
        <v>5</v>
      </c>
      <c r="J376" t="str">
        <f>ADDRESS(ROW(),input479[[#This Row],[first col]]+1,4)&amp;":"&amp;ADDRESS(ROW(),input479[[#This Row],[lastcol]],4)</f>
        <v>B376:E376</v>
      </c>
      <c r="K376" t="str">
        <f>ADDRESS(ROW(),input479[[#This Row],[first col]],4)&amp;":"&amp;ADDRESS(ROW(),input479[[#This Row],[lastcol]]-1,4)</f>
        <v>A376:D376</v>
      </c>
      <c r="L376" t="b" cm="1">
        <f t="array" aca="1" ref="L376" ca="1">SUMPRODUCT(--(INDIRECT(input479[[#This Row],[range1]])&lt;INDIRECT(input479[[#This Row],[range2]])))=COUNT(INDIRECT(input479[[#This Row],[range1]]))</f>
        <v>0</v>
      </c>
      <c r="M376" t="b" cm="1">
        <f t="array" aca="1" ref="M376" ca="1">SUMPRODUCT(--(INDIRECT(input479[[#This Row],[range1]])&gt;INDIRECT(input479[[#This Row],[range2]])))=COUNT(INDIRECT(input479[[#This Row],[range1]]))</f>
        <v>0</v>
      </c>
      <c r="N376" t="b">
        <f ca="1">IF(AND(NOT(input479[[#This Row],[All DESC?]]),NOT(input479[[#This Row],[All ASC?]])),FALSE(),TRUE())</f>
        <v>0</v>
      </c>
      <c r="O376" cm="1">
        <f t="array" aca="1" ref="O376" ca="1">IF(AND(input479[[#This Row],[Safe Part 1]],(MAX(ABS((INDIRECT(input479[[#This Row],[range2]]))-(INDIRECT(input479[[#This Row],[range1]])))))&lt;=3),1,0)</f>
        <v>0</v>
      </c>
    </row>
    <row r="377" spans="1:15" x14ac:dyDescent="0.35">
      <c r="A377">
        <v>34</v>
      </c>
      <c r="B377">
        <v>35</v>
      </c>
      <c r="C377">
        <v>31</v>
      </c>
      <c r="D377">
        <v>34</v>
      </c>
      <c r="E377">
        <v>33</v>
      </c>
      <c r="F377">
        <v>33</v>
      </c>
      <c r="H377">
        <f>1</f>
        <v>1</v>
      </c>
      <c r="I377">
        <f>COUNTA(input479[[#This Row],[Column1.1]:[Column1.8]])</f>
        <v>6</v>
      </c>
      <c r="J377" t="str">
        <f>ADDRESS(ROW(),input479[[#This Row],[first col]]+1,4)&amp;":"&amp;ADDRESS(ROW(),input479[[#This Row],[lastcol]],4)</f>
        <v>B377:F377</v>
      </c>
      <c r="K377" t="str">
        <f>ADDRESS(ROW(),input479[[#This Row],[first col]],4)&amp;":"&amp;ADDRESS(ROW(),input479[[#This Row],[lastcol]]-1,4)</f>
        <v>A377:E377</v>
      </c>
      <c r="L377" t="b" cm="1">
        <f t="array" aca="1" ref="L377" ca="1">SUMPRODUCT(--(INDIRECT(input479[[#This Row],[range1]])&lt;INDIRECT(input479[[#This Row],[range2]])))=COUNT(INDIRECT(input479[[#This Row],[range1]]))</f>
        <v>0</v>
      </c>
      <c r="M377" t="b" cm="1">
        <f t="array" aca="1" ref="M377" ca="1">SUMPRODUCT(--(INDIRECT(input479[[#This Row],[range1]])&gt;INDIRECT(input479[[#This Row],[range2]])))=COUNT(INDIRECT(input479[[#This Row],[range1]]))</f>
        <v>0</v>
      </c>
      <c r="N377" t="b">
        <f ca="1">IF(AND(NOT(input479[[#This Row],[All DESC?]]),NOT(input479[[#This Row],[All ASC?]])),FALSE(),TRUE())</f>
        <v>0</v>
      </c>
      <c r="O377" cm="1">
        <f t="array" aca="1" ref="O377" ca="1">IF(AND(input479[[#This Row],[Safe Part 1]],(MAX(ABS((INDIRECT(input479[[#This Row],[range2]]))-(INDIRECT(input479[[#This Row],[range1]])))))&lt;=3),1,0)</f>
        <v>0</v>
      </c>
    </row>
    <row r="378" spans="1:15" x14ac:dyDescent="0.35">
      <c r="A378">
        <v>64</v>
      </c>
      <c r="B378">
        <v>62</v>
      </c>
      <c r="C378">
        <v>59</v>
      </c>
      <c r="D378">
        <v>57</v>
      </c>
      <c r="E378">
        <v>55</v>
      </c>
      <c r="F378">
        <v>55</v>
      </c>
      <c r="G378">
        <v>48</v>
      </c>
      <c r="H378">
        <f>1</f>
        <v>1</v>
      </c>
      <c r="I378">
        <f>COUNTA(input479[[#This Row],[Column1.1]:[Column1.8]])</f>
        <v>7</v>
      </c>
      <c r="J378" t="str">
        <f>ADDRESS(ROW(),input479[[#This Row],[first col]]+1,4)&amp;":"&amp;ADDRESS(ROW(),input479[[#This Row],[lastcol]],4)</f>
        <v>B378:G378</v>
      </c>
      <c r="K378" t="str">
        <f>ADDRESS(ROW(),input479[[#This Row],[first col]],4)&amp;":"&amp;ADDRESS(ROW(),input479[[#This Row],[lastcol]]-1,4)</f>
        <v>A378:F378</v>
      </c>
      <c r="L378" t="b" cm="1">
        <f t="array" aca="1" ref="L378" ca="1">SUMPRODUCT(--(INDIRECT(input479[[#This Row],[range1]])&lt;INDIRECT(input479[[#This Row],[range2]])))=COUNT(INDIRECT(input479[[#This Row],[range1]]))</f>
        <v>0</v>
      </c>
      <c r="M378" t="b" cm="1">
        <f t="array" aca="1" ref="M378" ca="1">SUMPRODUCT(--(INDIRECT(input479[[#This Row],[range1]])&gt;INDIRECT(input479[[#This Row],[range2]])))=COUNT(INDIRECT(input479[[#This Row],[range1]]))</f>
        <v>0</v>
      </c>
      <c r="N378" t="b">
        <f ca="1">IF(AND(NOT(input479[[#This Row],[All DESC?]]),NOT(input479[[#This Row],[All ASC?]])),FALSE(),TRUE())</f>
        <v>0</v>
      </c>
      <c r="O378" cm="1">
        <f t="array" aca="1" ref="O378" ca="1">IF(AND(input479[[#This Row],[Safe Part 1]],(MAX(ABS((INDIRECT(input479[[#This Row],[range2]]))-(INDIRECT(input479[[#This Row],[range1]])))))&lt;=3),1,0)</f>
        <v>0</v>
      </c>
    </row>
    <row r="379" spans="1:15" x14ac:dyDescent="0.35">
      <c r="A379">
        <v>29</v>
      </c>
      <c r="B379">
        <v>30</v>
      </c>
      <c r="C379">
        <v>27</v>
      </c>
      <c r="D379">
        <v>25</v>
      </c>
      <c r="E379">
        <v>23</v>
      </c>
      <c r="F379">
        <v>21</v>
      </c>
      <c r="H379">
        <f>1</f>
        <v>1</v>
      </c>
      <c r="I379">
        <f>COUNTA(input479[[#This Row],[Column1.1]:[Column1.8]])</f>
        <v>6</v>
      </c>
      <c r="J379" t="str">
        <f>ADDRESS(ROW(),input479[[#This Row],[first col]]+1,4)&amp;":"&amp;ADDRESS(ROW(),input479[[#This Row],[lastcol]],4)</f>
        <v>B379:F379</v>
      </c>
      <c r="K379" t="str">
        <f>ADDRESS(ROW(),input479[[#This Row],[first col]],4)&amp;":"&amp;ADDRESS(ROW(),input479[[#This Row],[lastcol]]-1,4)</f>
        <v>A379:E379</v>
      </c>
      <c r="L379" t="b" cm="1">
        <f t="array" aca="1" ref="L379" ca="1">SUMPRODUCT(--(INDIRECT(input479[[#This Row],[range1]])&lt;INDIRECT(input479[[#This Row],[range2]])))=COUNT(INDIRECT(input479[[#This Row],[range1]]))</f>
        <v>0</v>
      </c>
      <c r="M379" t="b" cm="1">
        <f t="array" aca="1" ref="M379" ca="1">SUMPRODUCT(--(INDIRECT(input479[[#This Row],[range1]])&gt;INDIRECT(input479[[#This Row],[range2]])))=COUNT(INDIRECT(input479[[#This Row],[range1]]))</f>
        <v>0</v>
      </c>
      <c r="N379" t="b">
        <f ca="1">IF(AND(NOT(input479[[#This Row],[All DESC?]]),NOT(input479[[#This Row],[All ASC?]])),FALSE(),TRUE())</f>
        <v>0</v>
      </c>
      <c r="O379" cm="1">
        <f t="array" aca="1" ref="O379" ca="1">IF(AND(input479[[#This Row],[Safe Part 1]],(MAX(ABS((INDIRECT(input479[[#This Row],[range2]]))-(INDIRECT(input479[[#This Row],[range1]])))))&lt;=3),1,0)</f>
        <v>0</v>
      </c>
    </row>
    <row r="380" spans="1:15" x14ac:dyDescent="0.35">
      <c r="A380">
        <v>14</v>
      </c>
      <c r="B380">
        <v>11</v>
      </c>
      <c r="C380">
        <v>20</v>
      </c>
      <c r="D380">
        <v>26</v>
      </c>
      <c r="H380">
        <f>1</f>
        <v>1</v>
      </c>
      <c r="I380">
        <f>COUNTA(input479[[#This Row],[Column1.1]:[Column1.8]])</f>
        <v>4</v>
      </c>
      <c r="J380" t="str">
        <f>ADDRESS(ROW(),input479[[#This Row],[first col]]+1,4)&amp;":"&amp;ADDRESS(ROW(),input479[[#This Row],[lastcol]],4)</f>
        <v>B380:D380</v>
      </c>
      <c r="K380" t="str">
        <f>ADDRESS(ROW(),input479[[#This Row],[first col]],4)&amp;":"&amp;ADDRESS(ROW(),input479[[#This Row],[lastcol]]-1,4)</f>
        <v>A380:C380</v>
      </c>
      <c r="L380" t="b" cm="1">
        <f t="array" aca="1" ref="L380" ca="1">SUMPRODUCT(--(INDIRECT(input479[[#This Row],[range1]])&lt;INDIRECT(input479[[#This Row],[range2]])))=COUNT(INDIRECT(input479[[#This Row],[range1]]))</f>
        <v>0</v>
      </c>
      <c r="M380" t="b" cm="1">
        <f t="array" aca="1" ref="M380" ca="1">SUMPRODUCT(--(INDIRECT(input479[[#This Row],[range1]])&gt;INDIRECT(input479[[#This Row],[range2]])))=COUNT(INDIRECT(input479[[#This Row],[range1]]))</f>
        <v>0</v>
      </c>
      <c r="N380" t="b">
        <f ca="1">IF(AND(NOT(input479[[#This Row],[All DESC?]]),NOT(input479[[#This Row],[All ASC?]])),FALSE(),TRUE())</f>
        <v>0</v>
      </c>
      <c r="O380" cm="1">
        <f t="array" aca="1" ref="O380" ca="1">IF(AND(input479[[#This Row],[Safe Part 1]],(MAX(ABS((INDIRECT(input479[[#This Row],[range2]]))-(INDIRECT(input479[[#This Row],[range1]])))))&lt;=3),1,0)</f>
        <v>0</v>
      </c>
    </row>
    <row r="381" spans="1:15" x14ac:dyDescent="0.35">
      <c r="A381">
        <v>4</v>
      </c>
      <c r="B381">
        <v>7</v>
      </c>
      <c r="C381">
        <v>12</v>
      </c>
      <c r="D381">
        <v>13</v>
      </c>
      <c r="E381">
        <v>14</v>
      </c>
      <c r="F381">
        <v>17</v>
      </c>
      <c r="G381">
        <v>22</v>
      </c>
      <c r="H381">
        <f>1</f>
        <v>1</v>
      </c>
      <c r="I381">
        <f>COUNTA(input479[[#This Row],[Column1.1]:[Column1.8]])</f>
        <v>7</v>
      </c>
      <c r="J381" t="str">
        <f>ADDRESS(ROW(),input479[[#This Row],[first col]]+1,4)&amp;":"&amp;ADDRESS(ROW(),input479[[#This Row],[lastcol]],4)</f>
        <v>B381:G381</v>
      </c>
      <c r="K381" t="str">
        <f>ADDRESS(ROW(),input479[[#This Row],[first col]],4)&amp;":"&amp;ADDRESS(ROW(),input479[[#This Row],[lastcol]]-1,4)</f>
        <v>A381:F381</v>
      </c>
      <c r="L381" t="b" cm="1">
        <f t="array" aca="1" ref="L381" ca="1">SUMPRODUCT(--(INDIRECT(input479[[#This Row],[range1]])&lt;INDIRECT(input479[[#This Row],[range2]])))=COUNT(INDIRECT(input479[[#This Row],[range1]]))</f>
        <v>0</v>
      </c>
      <c r="M381" t="b" cm="1">
        <f t="array" aca="1" ref="M381" ca="1">SUMPRODUCT(--(INDIRECT(input479[[#This Row],[range1]])&gt;INDIRECT(input479[[#This Row],[range2]])))=COUNT(INDIRECT(input479[[#This Row],[range1]]))</f>
        <v>1</v>
      </c>
      <c r="N381" t="b">
        <f ca="1">IF(AND(NOT(input479[[#This Row],[All DESC?]]),NOT(input479[[#This Row],[All ASC?]])),FALSE(),TRUE())</f>
        <v>1</v>
      </c>
      <c r="O381" cm="1">
        <f t="array" aca="1" ref="O381" ca="1">IF(AND(input479[[#This Row],[Safe Part 1]],(MAX(ABS((INDIRECT(input479[[#This Row],[range2]]))-(INDIRECT(input479[[#This Row],[range1]])))))&lt;=3),1,0)</f>
        <v>0</v>
      </c>
    </row>
    <row r="382" spans="1:15" x14ac:dyDescent="0.35">
      <c r="A382">
        <v>94</v>
      </c>
      <c r="B382">
        <v>96</v>
      </c>
      <c r="C382">
        <v>89</v>
      </c>
      <c r="D382">
        <v>88</v>
      </c>
      <c r="E382">
        <v>85</v>
      </c>
      <c r="F382">
        <v>80</v>
      </c>
      <c r="H382">
        <f>1</f>
        <v>1</v>
      </c>
      <c r="I382">
        <f>COUNTA(input479[[#This Row],[Column1.1]:[Column1.8]])</f>
        <v>6</v>
      </c>
      <c r="J382" t="str">
        <f>ADDRESS(ROW(),input479[[#This Row],[first col]]+1,4)&amp;":"&amp;ADDRESS(ROW(),input479[[#This Row],[lastcol]],4)</f>
        <v>B382:F382</v>
      </c>
      <c r="K382" t="str">
        <f>ADDRESS(ROW(),input479[[#This Row],[first col]],4)&amp;":"&amp;ADDRESS(ROW(),input479[[#This Row],[lastcol]]-1,4)</f>
        <v>A382:E382</v>
      </c>
      <c r="L382" t="b" cm="1">
        <f t="array" aca="1" ref="L382" ca="1">SUMPRODUCT(--(INDIRECT(input479[[#This Row],[range1]])&lt;INDIRECT(input479[[#This Row],[range2]])))=COUNT(INDIRECT(input479[[#This Row],[range1]]))</f>
        <v>0</v>
      </c>
      <c r="M382" t="b" cm="1">
        <f t="array" aca="1" ref="M382" ca="1">SUMPRODUCT(--(INDIRECT(input479[[#This Row],[range1]])&gt;INDIRECT(input479[[#This Row],[range2]])))=COUNT(INDIRECT(input479[[#This Row],[range1]]))</f>
        <v>0</v>
      </c>
      <c r="N382" t="b">
        <f ca="1">IF(AND(NOT(input479[[#This Row],[All DESC?]]),NOT(input479[[#This Row],[All ASC?]])),FALSE(),TRUE())</f>
        <v>0</v>
      </c>
      <c r="O382" cm="1">
        <f t="array" aca="1" ref="O382" ca="1">IF(AND(input479[[#This Row],[Safe Part 1]],(MAX(ABS((INDIRECT(input479[[#This Row],[range2]]))-(INDIRECT(input479[[#This Row],[range1]])))))&lt;=3),1,0)</f>
        <v>0</v>
      </c>
    </row>
    <row r="383" spans="1:15" x14ac:dyDescent="0.35">
      <c r="A383">
        <v>79</v>
      </c>
      <c r="B383">
        <v>79</v>
      </c>
      <c r="C383">
        <v>83</v>
      </c>
      <c r="D383">
        <v>83</v>
      </c>
      <c r="E383">
        <v>87</v>
      </c>
      <c r="H383">
        <f>1</f>
        <v>1</v>
      </c>
      <c r="I383">
        <f>COUNTA(input479[[#This Row],[Column1.1]:[Column1.8]])</f>
        <v>5</v>
      </c>
      <c r="J383" t="str">
        <f>ADDRESS(ROW(),input479[[#This Row],[first col]]+1,4)&amp;":"&amp;ADDRESS(ROW(),input479[[#This Row],[lastcol]],4)</f>
        <v>B383:E383</v>
      </c>
      <c r="K383" t="str">
        <f>ADDRESS(ROW(),input479[[#This Row],[first col]],4)&amp;":"&amp;ADDRESS(ROW(),input479[[#This Row],[lastcol]]-1,4)</f>
        <v>A383:D383</v>
      </c>
      <c r="L383" t="b" cm="1">
        <f t="array" aca="1" ref="L383" ca="1">SUMPRODUCT(--(INDIRECT(input479[[#This Row],[range1]])&lt;INDIRECT(input479[[#This Row],[range2]])))=COUNT(INDIRECT(input479[[#This Row],[range1]]))</f>
        <v>0</v>
      </c>
      <c r="M383" t="b" cm="1">
        <f t="array" aca="1" ref="M383" ca="1">SUMPRODUCT(--(INDIRECT(input479[[#This Row],[range1]])&gt;INDIRECT(input479[[#This Row],[range2]])))=COUNT(INDIRECT(input479[[#This Row],[range1]]))</f>
        <v>0</v>
      </c>
      <c r="N383" t="b">
        <f ca="1">IF(AND(NOT(input479[[#This Row],[All DESC?]]),NOT(input479[[#This Row],[All ASC?]])),FALSE(),TRUE())</f>
        <v>0</v>
      </c>
      <c r="O383" cm="1">
        <f t="array" aca="1" ref="O383" ca="1">IF(AND(input479[[#This Row],[Safe Part 1]],(MAX(ABS((INDIRECT(input479[[#This Row],[range2]]))-(INDIRECT(input479[[#This Row],[range1]])))))&lt;=3),1,0)</f>
        <v>0</v>
      </c>
    </row>
    <row r="384" spans="1:15" x14ac:dyDescent="0.35">
      <c r="A384">
        <v>48</v>
      </c>
      <c r="B384">
        <v>47</v>
      </c>
      <c r="C384">
        <v>51</v>
      </c>
      <c r="D384">
        <v>52</v>
      </c>
      <c r="E384">
        <v>53</v>
      </c>
      <c r="F384">
        <v>55</v>
      </c>
      <c r="H384">
        <f>1</f>
        <v>1</v>
      </c>
      <c r="I384">
        <f>COUNTA(input479[[#This Row],[Column1.1]:[Column1.8]])</f>
        <v>6</v>
      </c>
      <c r="J384" t="str">
        <f>ADDRESS(ROW(),input479[[#This Row],[first col]]+1,4)&amp;":"&amp;ADDRESS(ROW(),input479[[#This Row],[lastcol]],4)</f>
        <v>B384:F384</v>
      </c>
      <c r="K384" t="str">
        <f>ADDRESS(ROW(),input479[[#This Row],[first col]],4)&amp;":"&amp;ADDRESS(ROW(),input479[[#This Row],[lastcol]]-1,4)</f>
        <v>A384:E384</v>
      </c>
      <c r="L384" t="b" cm="1">
        <f t="array" aca="1" ref="L384" ca="1">SUMPRODUCT(--(INDIRECT(input479[[#This Row],[range1]])&lt;INDIRECT(input479[[#This Row],[range2]])))=COUNT(INDIRECT(input479[[#This Row],[range1]]))</f>
        <v>0</v>
      </c>
      <c r="M384" t="b" cm="1">
        <f t="array" aca="1" ref="M384" ca="1">SUMPRODUCT(--(INDIRECT(input479[[#This Row],[range1]])&gt;INDIRECT(input479[[#This Row],[range2]])))=COUNT(INDIRECT(input479[[#This Row],[range1]]))</f>
        <v>0</v>
      </c>
      <c r="N384" t="b">
        <f ca="1">IF(AND(NOT(input479[[#This Row],[All DESC?]]),NOT(input479[[#This Row],[All ASC?]])),FALSE(),TRUE())</f>
        <v>0</v>
      </c>
      <c r="O384" cm="1">
        <f t="array" aca="1" ref="O384" ca="1">IF(AND(input479[[#This Row],[Safe Part 1]],(MAX(ABS((INDIRECT(input479[[#This Row],[range2]]))-(INDIRECT(input479[[#This Row],[range1]])))))&lt;=3),1,0)</f>
        <v>0</v>
      </c>
    </row>
    <row r="385" spans="1:15" x14ac:dyDescent="0.35">
      <c r="A385">
        <v>45</v>
      </c>
      <c r="B385">
        <v>50</v>
      </c>
      <c r="C385">
        <v>52</v>
      </c>
      <c r="D385">
        <v>54</v>
      </c>
      <c r="E385">
        <v>52</v>
      </c>
      <c r="H385">
        <f>1</f>
        <v>1</v>
      </c>
      <c r="I385">
        <f>COUNTA(input479[[#This Row],[Column1.1]:[Column1.8]])</f>
        <v>5</v>
      </c>
      <c r="J385" t="str">
        <f>ADDRESS(ROW(),input479[[#This Row],[first col]]+1,4)&amp;":"&amp;ADDRESS(ROW(),input479[[#This Row],[lastcol]],4)</f>
        <v>B385:E385</v>
      </c>
      <c r="K385" t="str">
        <f>ADDRESS(ROW(),input479[[#This Row],[first col]],4)&amp;":"&amp;ADDRESS(ROW(),input479[[#This Row],[lastcol]]-1,4)</f>
        <v>A385:D385</v>
      </c>
      <c r="L385" t="b" cm="1">
        <f t="array" aca="1" ref="L385" ca="1">SUMPRODUCT(--(INDIRECT(input479[[#This Row],[range1]])&lt;INDIRECT(input479[[#This Row],[range2]])))=COUNT(INDIRECT(input479[[#This Row],[range1]]))</f>
        <v>0</v>
      </c>
      <c r="M385" t="b" cm="1">
        <f t="array" aca="1" ref="M385" ca="1">SUMPRODUCT(--(INDIRECT(input479[[#This Row],[range1]])&gt;INDIRECT(input479[[#This Row],[range2]])))=COUNT(INDIRECT(input479[[#This Row],[range1]]))</f>
        <v>0</v>
      </c>
      <c r="N385" t="b">
        <f ca="1">IF(AND(NOT(input479[[#This Row],[All DESC?]]),NOT(input479[[#This Row],[All ASC?]])),FALSE(),TRUE())</f>
        <v>0</v>
      </c>
      <c r="O385" cm="1">
        <f t="array" aca="1" ref="O385" ca="1">IF(AND(input479[[#This Row],[Safe Part 1]],(MAX(ABS((INDIRECT(input479[[#This Row],[range2]]))-(INDIRECT(input479[[#This Row],[range1]])))))&lt;=3),1,0)</f>
        <v>0</v>
      </c>
    </row>
    <row r="386" spans="1:15" x14ac:dyDescent="0.35">
      <c r="A386">
        <v>1</v>
      </c>
      <c r="B386">
        <v>1</v>
      </c>
      <c r="C386">
        <v>5</v>
      </c>
      <c r="D386">
        <v>7</v>
      </c>
      <c r="E386">
        <v>10</v>
      </c>
      <c r="F386">
        <v>8</v>
      </c>
      <c r="H386">
        <f>1</f>
        <v>1</v>
      </c>
      <c r="I386">
        <f>COUNTA(input479[[#This Row],[Column1.1]:[Column1.8]])</f>
        <v>6</v>
      </c>
      <c r="J386" t="str">
        <f>ADDRESS(ROW(),input479[[#This Row],[first col]]+1,4)&amp;":"&amp;ADDRESS(ROW(),input479[[#This Row],[lastcol]],4)</f>
        <v>B386:F386</v>
      </c>
      <c r="K386" t="str">
        <f>ADDRESS(ROW(),input479[[#This Row],[first col]],4)&amp;":"&amp;ADDRESS(ROW(),input479[[#This Row],[lastcol]]-1,4)</f>
        <v>A386:E386</v>
      </c>
      <c r="L386" t="b" cm="1">
        <f t="array" aca="1" ref="L386" ca="1">SUMPRODUCT(--(INDIRECT(input479[[#This Row],[range1]])&lt;INDIRECT(input479[[#This Row],[range2]])))=COUNT(INDIRECT(input479[[#This Row],[range1]]))</f>
        <v>0</v>
      </c>
      <c r="M386" t="b" cm="1">
        <f t="array" aca="1" ref="M386" ca="1">SUMPRODUCT(--(INDIRECT(input479[[#This Row],[range1]])&gt;INDIRECT(input479[[#This Row],[range2]])))=COUNT(INDIRECT(input479[[#This Row],[range1]]))</f>
        <v>0</v>
      </c>
      <c r="N386" t="b">
        <f ca="1">IF(AND(NOT(input479[[#This Row],[All DESC?]]),NOT(input479[[#This Row],[All ASC?]])),FALSE(),TRUE())</f>
        <v>0</v>
      </c>
      <c r="O386" cm="1">
        <f t="array" aca="1" ref="O386" ca="1">IF(AND(input479[[#This Row],[Safe Part 1]],(MAX(ABS((INDIRECT(input479[[#This Row],[range2]]))-(INDIRECT(input479[[#This Row],[range1]])))))&lt;=3),1,0)</f>
        <v>0</v>
      </c>
    </row>
    <row r="387" spans="1:15" x14ac:dyDescent="0.35">
      <c r="A387">
        <v>41</v>
      </c>
      <c r="B387">
        <v>43</v>
      </c>
      <c r="C387">
        <v>39</v>
      </c>
      <c r="D387">
        <v>39</v>
      </c>
      <c r="E387">
        <v>34</v>
      </c>
      <c r="H387">
        <f>1</f>
        <v>1</v>
      </c>
      <c r="I387">
        <f>COUNTA(input479[[#This Row],[Column1.1]:[Column1.8]])</f>
        <v>5</v>
      </c>
      <c r="J387" t="str">
        <f>ADDRESS(ROW(),input479[[#This Row],[first col]]+1,4)&amp;":"&amp;ADDRESS(ROW(),input479[[#This Row],[lastcol]],4)</f>
        <v>B387:E387</v>
      </c>
      <c r="K387" t="str">
        <f>ADDRESS(ROW(),input479[[#This Row],[first col]],4)&amp;":"&amp;ADDRESS(ROW(),input479[[#This Row],[lastcol]]-1,4)</f>
        <v>A387:D387</v>
      </c>
      <c r="L387" t="b" cm="1">
        <f t="array" aca="1" ref="L387" ca="1">SUMPRODUCT(--(INDIRECT(input479[[#This Row],[range1]])&lt;INDIRECT(input479[[#This Row],[range2]])))=COUNT(INDIRECT(input479[[#This Row],[range1]]))</f>
        <v>0</v>
      </c>
      <c r="M387" t="b" cm="1">
        <f t="array" aca="1" ref="M387" ca="1">SUMPRODUCT(--(INDIRECT(input479[[#This Row],[range1]])&gt;INDIRECT(input479[[#This Row],[range2]])))=COUNT(INDIRECT(input479[[#This Row],[range1]]))</f>
        <v>0</v>
      </c>
      <c r="N387" t="b">
        <f ca="1">IF(AND(NOT(input479[[#This Row],[All DESC?]]),NOT(input479[[#This Row],[All ASC?]])),FALSE(),TRUE())</f>
        <v>0</v>
      </c>
      <c r="O387" cm="1">
        <f t="array" aca="1" ref="O387" ca="1">IF(AND(input479[[#This Row],[Safe Part 1]],(MAX(ABS((INDIRECT(input479[[#This Row],[range2]]))-(INDIRECT(input479[[#This Row],[range1]])))))&lt;=3),1,0)</f>
        <v>0</v>
      </c>
    </row>
    <row r="388" spans="1:15" x14ac:dyDescent="0.35">
      <c r="A388">
        <v>54</v>
      </c>
      <c r="B388">
        <v>56</v>
      </c>
      <c r="C388">
        <v>62</v>
      </c>
      <c r="D388">
        <v>66</v>
      </c>
      <c r="H388">
        <f>1</f>
        <v>1</v>
      </c>
      <c r="I388">
        <f>COUNTA(input479[[#This Row],[Column1.1]:[Column1.8]])</f>
        <v>4</v>
      </c>
      <c r="J388" t="str">
        <f>ADDRESS(ROW(),input479[[#This Row],[first col]]+1,4)&amp;":"&amp;ADDRESS(ROW(),input479[[#This Row],[lastcol]],4)</f>
        <v>B388:D388</v>
      </c>
      <c r="K388" t="str">
        <f>ADDRESS(ROW(),input479[[#This Row],[first col]],4)&amp;":"&amp;ADDRESS(ROW(),input479[[#This Row],[lastcol]]-1,4)</f>
        <v>A388:C388</v>
      </c>
      <c r="L388" t="b" cm="1">
        <f t="array" aca="1" ref="L388" ca="1">SUMPRODUCT(--(INDIRECT(input479[[#This Row],[range1]])&lt;INDIRECT(input479[[#This Row],[range2]])))=COUNT(INDIRECT(input479[[#This Row],[range1]]))</f>
        <v>0</v>
      </c>
      <c r="M388" t="b" cm="1">
        <f t="array" aca="1" ref="M388" ca="1">SUMPRODUCT(--(INDIRECT(input479[[#This Row],[range1]])&gt;INDIRECT(input479[[#This Row],[range2]])))=COUNT(INDIRECT(input479[[#This Row],[range1]]))</f>
        <v>1</v>
      </c>
      <c r="N388" t="b">
        <f ca="1">IF(AND(NOT(input479[[#This Row],[All DESC?]]),NOT(input479[[#This Row],[All ASC?]])),FALSE(),TRUE())</f>
        <v>1</v>
      </c>
      <c r="O388" cm="1">
        <f t="array" aca="1" ref="O388" ca="1">IF(AND(input479[[#This Row],[Safe Part 1]],(MAX(ABS((INDIRECT(input479[[#This Row],[range2]]))-(INDIRECT(input479[[#This Row],[range1]])))))&lt;=3),1,0)</f>
        <v>0</v>
      </c>
    </row>
    <row r="389" spans="1:15" x14ac:dyDescent="0.35">
      <c r="A389">
        <v>87</v>
      </c>
      <c r="B389">
        <v>83</v>
      </c>
      <c r="C389">
        <v>78</v>
      </c>
      <c r="D389">
        <v>76</v>
      </c>
      <c r="E389">
        <v>73</v>
      </c>
      <c r="F389">
        <v>70</v>
      </c>
      <c r="G389">
        <v>73</v>
      </c>
      <c r="H389">
        <f>1</f>
        <v>1</v>
      </c>
      <c r="I389">
        <f>COUNTA(input479[[#This Row],[Column1.1]:[Column1.8]])</f>
        <v>7</v>
      </c>
      <c r="J389" t="str">
        <f>ADDRESS(ROW(),input479[[#This Row],[first col]]+1,4)&amp;":"&amp;ADDRESS(ROW(),input479[[#This Row],[lastcol]],4)</f>
        <v>B389:G389</v>
      </c>
      <c r="K389" t="str">
        <f>ADDRESS(ROW(),input479[[#This Row],[first col]],4)&amp;":"&amp;ADDRESS(ROW(),input479[[#This Row],[lastcol]]-1,4)</f>
        <v>A389:F389</v>
      </c>
      <c r="L389" t="b" cm="1">
        <f t="array" aca="1" ref="L389" ca="1">SUMPRODUCT(--(INDIRECT(input479[[#This Row],[range1]])&lt;INDIRECT(input479[[#This Row],[range2]])))=COUNT(INDIRECT(input479[[#This Row],[range1]]))</f>
        <v>0</v>
      </c>
      <c r="M389" t="b" cm="1">
        <f t="array" aca="1" ref="M389" ca="1">SUMPRODUCT(--(INDIRECT(input479[[#This Row],[range1]])&gt;INDIRECT(input479[[#This Row],[range2]])))=COUNT(INDIRECT(input479[[#This Row],[range1]]))</f>
        <v>0</v>
      </c>
      <c r="N389" t="b">
        <f ca="1">IF(AND(NOT(input479[[#This Row],[All DESC?]]),NOT(input479[[#This Row],[All ASC?]])),FALSE(),TRUE())</f>
        <v>0</v>
      </c>
      <c r="O389" cm="1">
        <f t="array" aca="1" ref="O389" ca="1">IF(AND(input479[[#This Row],[Safe Part 1]],(MAX(ABS((INDIRECT(input479[[#This Row],[range2]]))-(INDIRECT(input479[[#This Row],[range1]])))))&lt;=3),1,0)</f>
        <v>0</v>
      </c>
    </row>
    <row r="390" spans="1:15" x14ac:dyDescent="0.35">
      <c r="A390">
        <v>84</v>
      </c>
      <c r="B390">
        <v>78</v>
      </c>
      <c r="C390">
        <v>74</v>
      </c>
      <c r="D390">
        <v>70</v>
      </c>
      <c r="E390">
        <v>70</v>
      </c>
      <c r="H390">
        <f>1</f>
        <v>1</v>
      </c>
      <c r="I390">
        <f>COUNTA(input479[[#This Row],[Column1.1]:[Column1.8]])</f>
        <v>5</v>
      </c>
      <c r="J390" t="str">
        <f>ADDRESS(ROW(),input479[[#This Row],[first col]]+1,4)&amp;":"&amp;ADDRESS(ROW(),input479[[#This Row],[lastcol]],4)</f>
        <v>B390:E390</v>
      </c>
      <c r="K390" t="str">
        <f>ADDRESS(ROW(),input479[[#This Row],[first col]],4)&amp;":"&amp;ADDRESS(ROW(),input479[[#This Row],[lastcol]]-1,4)</f>
        <v>A390:D390</v>
      </c>
      <c r="L390" t="b" cm="1">
        <f t="array" aca="1" ref="L390" ca="1">SUMPRODUCT(--(INDIRECT(input479[[#This Row],[range1]])&lt;INDIRECT(input479[[#This Row],[range2]])))=COUNT(INDIRECT(input479[[#This Row],[range1]]))</f>
        <v>0</v>
      </c>
      <c r="M390" t="b" cm="1">
        <f t="array" aca="1" ref="M390" ca="1">SUMPRODUCT(--(INDIRECT(input479[[#This Row],[range1]])&gt;INDIRECT(input479[[#This Row],[range2]])))=COUNT(INDIRECT(input479[[#This Row],[range1]]))</f>
        <v>0</v>
      </c>
      <c r="N390" t="b">
        <f ca="1">IF(AND(NOT(input479[[#This Row],[All DESC?]]),NOT(input479[[#This Row],[All ASC?]])),FALSE(),TRUE())</f>
        <v>0</v>
      </c>
      <c r="O390" cm="1">
        <f t="array" aca="1" ref="O390" ca="1">IF(AND(input479[[#This Row],[Safe Part 1]],(MAX(ABS((INDIRECT(input479[[#This Row],[range2]]))-(INDIRECT(input479[[#This Row],[range1]])))))&lt;=3),1,0)</f>
        <v>0</v>
      </c>
    </row>
    <row r="391" spans="1:15" x14ac:dyDescent="0.35">
      <c r="A391">
        <v>71</v>
      </c>
      <c r="B391">
        <v>70</v>
      </c>
      <c r="C391">
        <v>78</v>
      </c>
      <c r="D391">
        <v>79</v>
      </c>
      <c r="E391">
        <v>80</v>
      </c>
      <c r="F391">
        <v>81</v>
      </c>
      <c r="G391">
        <v>80</v>
      </c>
      <c r="H391">
        <f>1</f>
        <v>1</v>
      </c>
      <c r="I391">
        <f>COUNTA(input479[[#This Row],[Column1.1]:[Column1.8]])</f>
        <v>7</v>
      </c>
      <c r="J391" t="str">
        <f>ADDRESS(ROW(),input479[[#This Row],[first col]]+1,4)&amp;":"&amp;ADDRESS(ROW(),input479[[#This Row],[lastcol]],4)</f>
        <v>B391:G391</v>
      </c>
      <c r="K391" t="str">
        <f>ADDRESS(ROW(),input479[[#This Row],[first col]],4)&amp;":"&amp;ADDRESS(ROW(),input479[[#This Row],[lastcol]]-1,4)</f>
        <v>A391:F391</v>
      </c>
      <c r="L391" t="b" cm="1">
        <f t="array" aca="1" ref="L391" ca="1">SUMPRODUCT(--(INDIRECT(input479[[#This Row],[range1]])&lt;INDIRECT(input479[[#This Row],[range2]])))=COUNT(INDIRECT(input479[[#This Row],[range1]]))</f>
        <v>0</v>
      </c>
      <c r="M391" t="b" cm="1">
        <f t="array" aca="1" ref="M391" ca="1">SUMPRODUCT(--(INDIRECT(input479[[#This Row],[range1]])&gt;INDIRECT(input479[[#This Row],[range2]])))=COUNT(INDIRECT(input479[[#This Row],[range1]]))</f>
        <v>0</v>
      </c>
      <c r="N391" t="b">
        <f ca="1">IF(AND(NOT(input479[[#This Row],[All DESC?]]),NOT(input479[[#This Row],[All ASC?]])),FALSE(),TRUE())</f>
        <v>0</v>
      </c>
      <c r="O391" cm="1">
        <f t="array" aca="1" ref="O391" ca="1">IF(AND(input479[[#This Row],[Safe Part 1]],(MAX(ABS((INDIRECT(input479[[#This Row],[range2]]))-(INDIRECT(input479[[#This Row],[range1]])))))&lt;=3),1,0)</f>
        <v>0</v>
      </c>
    </row>
    <row r="392" spans="1:15" x14ac:dyDescent="0.35">
      <c r="A392">
        <v>36</v>
      </c>
      <c r="B392">
        <v>39</v>
      </c>
      <c r="C392">
        <v>37</v>
      </c>
      <c r="D392">
        <v>36</v>
      </c>
      <c r="E392">
        <v>34</v>
      </c>
      <c r="F392">
        <v>31</v>
      </c>
      <c r="G392">
        <v>29</v>
      </c>
      <c r="H392">
        <f>1</f>
        <v>1</v>
      </c>
      <c r="I392">
        <f>COUNTA(input479[[#This Row],[Column1.1]:[Column1.8]])</f>
        <v>7</v>
      </c>
      <c r="J392" t="str">
        <f>ADDRESS(ROW(),input479[[#This Row],[first col]]+1,4)&amp;":"&amp;ADDRESS(ROW(),input479[[#This Row],[lastcol]],4)</f>
        <v>B392:G392</v>
      </c>
      <c r="K392" t="str">
        <f>ADDRESS(ROW(),input479[[#This Row],[first col]],4)&amp;":"&amp;ADDRESS(ROW(),input479[[#This Row],[lastcol]]-1,4)</f>
        <v>A392:F392</v>
      </c>
      <c r="L392" t="b" cm="1">
        <f t="array" aca="1" ref="L392" ca="1">SUMPRODUCT(--(INDIRECT(input479[[#This Row],[range1]])&lt;INDIRECT(input479[[#This Row],[range2]])))=COUNT(INDIRECT(input479[[#This Row],[range1]]))</f>
        <v>0</v>
      </c>
      <c r="M392" t="b" cm="1">
        <f t="array" aca="1" ref="M392" ca="1">SUMPRODUCT(--(INDIRECT(input479[[#This Row],[range1]])&gt;INDIRECT(input479[[#This Row],[range2]])))=COUNT(INDIRECT(input479[[#This Row],[range1]]))</f>
        <v>0</v>
      </c>
      <c r="N392" t="b">
        <f ca="1">IF(AND(NOT(input479[[#This Row],[All DESC?]]),NOT(input479[[#This Row],[All ASC?]])),FALSE(),TRUE())</f>
        <v>0</v>
      </c>
      <c r="O392" cm="1">
        <f t="array" aca="1" ref="O392" ca="1">IF(AND(input479[[#This Row],[Safe Part 1]],(MAX(ABS((INDIRECT(input479[[#This Row],[range2]]))-(INDIRECT(input479[[#This Row],[range1]])))))&lt;=3),1,0)</f>
        <v>0</v>
      </c>
    </row>
    <row r="393" spans="1:15" x14ac:dyDescent="0.35">
      <c r="A393">
        <v>67</v>
      </c>
      <c r="B393">
        <v>71</v>
      </c>
      <c r="C393">
        <v>75</v>
      </c>
      <c r="D393">
        <v>72</v>
      </c>
      <c r="E393">
        <v>73</v>
      </c>
      <c r="H393">
        <f>1</f>
        <v>1</v>
      </c>
      <c r="I393">
        <f>COUNTA(input479[[#This Row],[Column1.1]:[Column1.8]])</f>
        <v>5</v>
      </c>
      <c r="J393" t="str">
        <f>ADDRESS(ROW(),input479[[#This Row],[first col]]+1,4)&amp;":"&amp;ADDRESS(ROW(),input479[[#This Row],[lastcol]],4)</f>
        <v>B393:E393</v>
      </c>
      <c r="K393" t="str">
        <f>ADDRESS(ROW(),input479[[#This Row],[first col]],4)&amp;":"&amp;ADDRESS(ROW(),input479[[#This Row],[lastcol]]-1,4)</f>
        <v>A393:D393</v>
      </c>
      <c r="L393" t="b" cm="1">
        <f t="array" aca="1" ref="L393" ca="1">SUMPRODUCT(--(INDIRECT(input479[[#This Row],[range1]])&lt;INDIRECT(input479[[#This Row],[range2]])))=COUNT(INDIRECT(input479[[#This Row],[range1]]))</f>
        <v>0</v>
      </c>
      <c r="M393" t="b" cm="1">
        <f t="array" aca="1" ref="M393" ca="1">SUMPRODUCT(--(INDIRECT(input479[[#This Row],[range1]])&gt;INDIRECT(input479[[#This Row],[range2]])))=COUNT(INDIRECT(input479[[#This Row],[range1]]))</f>
        <v>0</v>
      </c>
      <c r="N393" t="b">
        <f ca="1">IF(AND(NOT(input479[[#This Row],[All DESC?]]),NOT(input479[[#This Row],[All ASC?]])),FALSE(),TRUE())</f>
        <v>0</v>
      </c>
      <c r="O393" cm="1">
        <f t="array" aca="1" ref="O393" ca="1">IF(AND(input479[[#This Row],[Safe Part 1]],(MAX(ABS((INDIRECT(input479[[#This Row],[range2]]))-(INDIRECT(input479[[#This Row],[range1]])))))&lt;=3),1,0)</f>
        <v>0</v>
      </c>
    </row>
    <row r="394" spans="1:15" x14ac:dyDescent="0.35">
      <c r="A394">
        <v>68</v>
      </c>
      <c r="B394">
        <v>68</v>
      </c>
      <c r="C394">
        <v>63</v>
      </c>
      <c r="D394">
        <v>59</v>
      </c>
      <c r="H394">
        <f>1</f>
        <v>1</v>
      </c>
      <c r="I394">
        <f>COUNTA(input479[[#This Row],[Column1.1]:[Column1.8]])</f>
        <v>4</v>
      </c>
      <c r="J394" t="str">
        <f>ADDRESS(ROW(),input479[[#This Row],[first col]]+1,4)&amp;":"&amp;ADDRESS(ROW(),input479[[#This Row],[lastcol]],4)</f>
        <v>B394:D394</v>
      </c>
      <c r="K394" t="str">
        <f>ADDRESS(ROW(),input479[[#This Row],[first col]],4)&amp;":"&amp;ADDRESS(ROW(),input479[[#This Row],[lastcol]]-1,4)</f>
        <v>A394:C394</v>
      </c>
      <c r="L394" t="b" cm="1">
        <f t="array" aca="1" ref="L394" ca="1">SUMPRODUCT(--(INDIRECT(input479[[#This Row],[range1]])&lt;INDIRECT(input479[[#This Row],[range2]])))=COUNT(INDIRECT(input479[[#This Row],[range1]]))</f>
        <v>0</v>
      </c>
      <c r="M394" t="b" cm="1">
        <f t="array" aca="1" ref="M394" ca="1">SUMPRODUCT(--(INDIRECT(input479[[#This Row],[range1]])&gt;INDIRECT(input479[[#This Row],[range2]])))=COUNT(INDIRECT(input479[[#This Row],[range1]]))</f>
        <v>0</v>
      </c>
      <c r="N394" t="b">
        <f ca="1">IF(AND(NOT(input479[[#This Row],[All DESC?]]),NOT(input479[[#This Row],[All ASC?]])),FALSE(),TRUE())</f>
        <v>0</v>
      </c>
      <c r="O394" cm="1">
        <f t="array" aca="1" ref="O394" ca="1">IF(AND(input479[[#This Row],[Safe Part 1]],(MAX(ABS((INDIRECT(input479[[#This Row],[range2]]))-(INDIRECT(input479[[#This Row],[range1]])))))&lt;=3),1,0)</f>
        <v>0</v>
      </c>
    </row>
    <row r="395" spans="1:15" x14ac:dyDescent="0.35">
      <c r="A395">
        <v>39</v>
      </c>
      <c r="B395">
        <v>35</v>
      </c>
      <c r="C395">
        <v>32</v>
      </c>
      <c r="D395">
        <v>29</v>
      </c>
      <c r="E395">
        <v>29</v>
      </c>
      <c r="H395">
        <f>1</f>
        <v>1</v>
      </c>
      <c r="I395">
        <f>COUNTA(input479[[#This Row],[Column1.1]:[Column1.8]])</f>
        <v>5</v>
      </c>
      <c r="J395" t="str">
        <f>ADDRESS(ROW(),input479[[#This Row],[first col]]+1,4)&amp;":"&amp;ADDRESS(ROW(),input479[[#This Row],[lastcol]],4)</f>
        <v>B395:E395</v>
      </c>
      <c r="K395" t="str">
        <f>ADDRESS(ROW(),input479[[#This Row],[first col]],4)&amp;":"&amp;ADDRESS(ROW(),input479[[#This Row],[lastcol]]-1,4)</f>
        <v>A395:D395</v>
      </c>
      <c r="L395" t="b" cm="1">
        <f t="array" aca="1" ref="L395" ca="1">SUMPRODUCT(--(INDIRECT(input479[[#This Row],[range1]])&lt;INDIRECT(input479[[#This Row],[range2]])))=COUNT(INDIRECT(input479[[#This Row],[range1]]))</f>
        <v>0</v>
      </c>
      <c r="M395" t="b" cm="1">
        <f t="array" aca="1" ref="M395" ca="1">SUMPRODUCT(--(INDIRECT(input479[[#This Row],[range1]])&gt;INDIRECT(input479[[#This Row],[range2]])))=COUNT(INDIRECT(input479[[#This Row],[range1]]))</f>
        <v>0</v>
      </c>
      <c r="N395" t="b">
        <f ca="1">IF(AND(NOT(input479[[#This Row],[All DESC?]]),NOT(input479[[#This Row],[All ASC?]])),FALSE(),TRUE())</f>
        <v>0</v>
      </c>
      <c r="O395" cm="1">
        <f t="array" aca="1" ref="O395" ca="1">IF(AND(input479[[#This Row],[Safe Part 1]],(MAX(ABS((INDIRECT(input479[[#This Row],[range2]]))-(INDIRECT(input479[[#This Row],[range1]])))))&lt;=3),1,0)</f>
        <v>0</v>
      </c>
    </row>
    <row r="396" spans="1:15" x14ac:dyDescent="0.35">
      <c r="A396">
        <v>35</v>
      </c>
      <c r="B396">
        <v>36</v>
      </c>
      <c r="C396">
        <v>40</v>
      </c>
      <c r="D396">
        <v>43</v>
      </c>
      <c r="E396">
        <v>41</v>
      </c>
      <c r="F396">
        <v>43</v>
      </c>
      <c r="G396">
        <v>47</v>
      </c>
      <c r="H396">
        <f>1</f>
        <v>1</v>
      </c>
      <c r="I396">
        <f>COUNTA(input479[[#This Row],[Column1.1]:[Column1.8]])</f>
        <v>7</v>
      </c>
      <c r="J396" t="str">
        <f>ADDRESS(ROW(),input479[[#This Row],[first col]]+1,4)&amp;":"&amp;ADDRESS(ROW(),input479[[#This Row],[lastcol]],4)</f>
        <v>B396:G396</v>
      </c>
      <c r="K396" t="str">
        <f>ADDRESS(ROW(),input479[[#This Row],[first col]],4)&amp;":"&amp;ADDRESS(ROW(),input479[[#This Row],[lastcol]]-1,4)</f>
        <v>A396:F396</v>
      </c>
      <c r="L396" t="b" cm="1">
        <f t="array" aca="1" ref="L396" ca="1">SUMPRODUCT(--(INDIRECT(input479[[#This Row],[range1]])&lt;INDIRECT(input479[[#This Row],[range2]])))=COUNT(INDIRECT(input479[[#This Row],[range1]]))</f>
        <v>0</v>
      </c>
      <c r="M396" t="b" cm="1">
        <f t="array" aca="1" ref="M396" ca="1">SUMPRODUCT(--(INDIRECT(input479[[#This Row],[range1]])&gt;INDIRECT(input479[[#This Row],[range2]])))=COUNT(INDIRECT(input479[[#This Row],[range1]]))</f>
        <v>0</v>
      </c>
      <c r="N396" t="b">
        <f ca="1">IF(AND(NOT(input479[[#This Row],[All DESC?]]),NOT(input479[[#This Row],[All ASC?]])),FALSE(),TRUE())</f>
        <v>0</v>
      </c>
      <c r="O396" cm="1">
        <f t="array" aca="1" ref="O396" ca="1">IF(AND(input479[[#This Row],[Safe Part 1]],(MAX(ABS((INDIRECT(input479[[#This Row],[range2]]))-(INDIRECT(input479[[#This Row],[range1]])))))&lt;=3),1,0)</f>
        <v>0</v>
      </c>
    </row>
    <row r="397" spans="1:15" x14ac:dyDescent="0.35">
      <c r="A397">
        <v>34</v>
      </c>
      <c r="B397">
        <v>34</v>
      </c>
      <c r="C397">
        <v>30</v>
      </c>
      <c r="D397">
        <v>32</v>
      </c>
      <c r="H397">
        <f>1</f>
        <v>1</v>
      </c>
      <c r="I397">
        <f>COUNTA(input479[[#This Row],[Column1.1]:[Column1.8]])</f>
        <v>4</v>
      </c>
      <c r="J397" t="str">
        <f>ADDRESS(ROW(),input479[[#This Row],[first col]]+1,4)&amp;":"&amp;ADDRESS(ROW(),input479[[#This Row],[lastcol]],4)</f>
        <v>B397:D397</v>
      </c>
      <c r="K397" t="str">
        <f>ADDRESS(ROW(),input479[[#This Row],[first col]],4)&amp;":"&amp;ADDRESS(ROW(),input479[[#This Row],[lastcol]]-1,4)</f>
        <v>A397:C397</v>
      </c>
      <c r="L397" t="b" cm="1">
        <f t="array" aca="1" ref="L397" ca="1">SUMPRODUCT(--(INDIRECT(input479[[#This Row],[range1]])&lt;INDIRECT(input479[[#This Row],[range2]])))=COUNT(INDIRECT(input479[[#This Row],[range1]]))</f>
        <v>0</v>
      </c>
      <c r="M397" t="b" cm="1">
        <f t="array" aca="1" ref="M397" ca="1">SUMPRODUCT(--(INDIRECT(input479[[#This Row],[range1]])&gt;INDIRECT(input479[[#This Row],[range2]])))=COUNT(INDIRECT(input479[[#This Row],[range1]]))</f>
        <v>0</v>
      </c>
      <c r="N397" t="b">
        <f ca="1">IF(AND(NOT(input479[[#This Row],[All DESC?]]),NOT(input479[[#This Row],[All ASC?]])),FALSE(),TRUE())</f>
        <v>0</v>
      </c>
      <c r="O397" cm="1">
        <f t="array" aca="1" ref="O397" ca="1">IF(AND(input479[[#This Row],[Safe Part 1]],(MAX(ABS((INDIRECT(input479[[#This Row],[range2]]))-(INDIRECT(input479[[#This Row],[range1]])))))&lt;=3),1,0)</f>
        <v>0</v>
      </c>
    </row>
    <row r="398" spans="1:15" x14ac:dyDescent="0.35">
      <c r="A398">
        <v>49</v>
      </c>
      <c r="B398">
        <v>52</v>
      </c>
      <c r="C398">
        <v>53</v>
      </c>
      <c r="D398">
        <v>51</v>
      </c>
      <c r="E398">
        <v>46</v>
      </c>
      <c r="H398">
        <f>1</f>
        <v>1</v>
      </c>
      <c r="I398">
        <f>COUNTA(input479[[#This Row],[Column1.1]:[Column1.8]])</f>
        <v>5</v>
      </c>
      <c r="J398" t="str">
        <f>ADDRESS(ROW(),input479[[#This Row],[first col]]+1,4)&amp;":"&amp;ADDRESS(ROW(),input479[[#This Row],[lastcol]],4)</f>
        <v>B398:E398</v>
      </c>
      <c r="K398" t="str">
        <f>ADDRESS(ROW(),input479[[#This Row],[first col]],4)&amp;":"&amp;ADDRESS(ROW(),input479[[#This Row],[lastcol]]-1,4)</f>
        <v>A398:D398</v>
      </c>
      <c r="L398" t="b" cm="1">
        <f t="array" aca="1" ref="L398" ca="1">SUMPRODUCT(--(INDIRECT(input479[[#This Row],[range1]])&lt;INDIRECT(input479[[#This Row],[range2]])))=COUNT(INDIRECT(input479[[#This Row],[range1]]))</f>
        <v>0</v>
      </c>
      <c r="M398" t="b" cm="1">
        <f t="array" aca="1" ref="M398" ca="1">SUMPRODUCT(--(INDIRECT(input479[[#This Row],[range1]])&gt;INDIRECT(input479[[#This Row],[range2]])))=COUNT(INDIRECT(input479[[#This Row],[range1]]))</f>
        <v>0</v>
      </c>
      <c r="N398" t="b">
        <f ca="1">IF(AND(NOT(input479[[#This Row],[All DESC?]]),NOT(input479[[#This Row],[All ASC?]])),FALSE(),TRUE())</f>
        <v>0</v>
      </c>
      <c r="O398" cm="1">
        <f t="array" aca="1" ref="O398" ca="1">IF(AND(input479[[#This Row],[Safe Part 1]],(MAX(ABS((INDIRECT(input479[[#This Row],[range2]]))-(INDIRECT(input479[[#This Row],[range1]])))))&lt;=3),1,0)</f>
        <v>0</v>
      </c>
    </row>
    <row r="399" spans="1:15" x14ac:dyDescent="0.35">
      <c r="A399">
        <v>89</v>
      </c>
      <c r="B399">
        <v>86</v>
      </c>
      <c r="C399">
        <v>88</v>
      </c>
      <c r="D399">
        <v>94</v>
      </c>
      <c r="H399">
        <f>1</f>
        <v>1</v>
      </c>
      <c r="I399">
        <f>COUNTA(input479[[#This Row],[Column1.1]:[Column1.8]])</f>
        <v>4</v>
      </c>
      <c r="J399" t="str">
        <f>ADDRESS(ROW(),input479[[#This Row],[first col]]+1,4)&amp;":"&amp;ADDRESS(ROW(),input479[[#This Row],[lastcol]],4)</f>
        <v>B399:D399</v>
      </c>
      <c r="K399" t="str">
        <f>ADDRESS(ROW(),input479[[#This Row],[first col]],4)&amp;":"&amp;ADDRESS(ROW(),input479[[#This Row],[lastcol]]-1,4)</f>
        <v>A399:C399</v>
      </c>
      <c r="L399" t="b" cm="1">
        <f t="array" aca="1" ref="L399" ca="1">SUMPRODUCT(--(INDIRECT(input479[[#This Row],[range1]])&lt;INDIRECT(input479[[#This Row],[range2]])))=COUNT(INDIRECT(input479[[#This Row],[range1]]))</f>
        <v>0</v>
      </c>
      <c r="M399" t="b" cm="1">
        <f t="array" aca="1" ref="M399" ca="1">SUMPRODUCT(--(INDIRECT(input479[[#This Row],[range1]])&gt;INDIRECT(input479[[#This Row],[range2]])))=COUNT(INDIRECT(input479[[#This Row],[range1]]))</f>
        <v>0</v>
      </c>
      <c r="N399" t="b">
        <f ca="1">IF(AND(NOT(input479[[#This Row],[All DESC?]]),NOT(input479[[#This Row],[All ASC?]])),FALSE(),TRUE())</f>
        <v>0</v>
      </c>
      <c r="O399" cm="1">
        <f t="array" aca="1" ref="O399" ca="1">IF(AND(input479[[#This Row],[Safe Part 1]],(MAX(ABS((INDIRECT(input479[[#This Row],[range2]]))-(INDIRECT(input479[[#This Row],[range1]])))))&lt;=3),1,0)</f>
        <v>0</v>
      </c>
    </row>
    <row r="400" spans="1:15" x14ac:dyDescent="0.35">
      <c r="A400">
        <v>35</v>
      </c>
      <c r="B400">
        <v>37</v>
      </c>
      <c r="C400">
        <v>33</v>
      </c>
      <c r="D400">
        <v>32</v>
      </c>
      <c r="E400">
        <v>29</v>
      </c>
      <c r="F400">
        <v>27</v>
      </c>
      <c r="G400">
        <v>29</v>
      </c>
      <c r="H400">
        <f>1</f>
        <v>1</v>
      </c>
      <c r="I400">
        <f>COUNTA(input479[[#This Row],[Column1.1]:[Column1.8]])</f>
        <v>7</v>
      </c>
      <c r="J400" t="str">
        <f>ADDRESS(ROW(),input479[[#This Row],[first col]]+1,4)&amp;":"&amp;ADDRESS(ROW(),input479[[#This Row],[lastcol]],4)</f>
        <v>B400:G400</v>
      </c>
      <c r="K400" t="str">
        <f>ADDRESS(ROW(),input479[[#This Row],[first col]],4)&amp;":"&amp;ADDRESS(ROW(),input479[[#This Row],[lastcol]]-1,4)</f>
        <v>A400:F400</v>
      </c>
      <c r="L400" t="b" cm="1">
        <f t="array" aca="1" ref="L400" ca="1">SUMPRODUCT(--(INDIRECT(input479[[#This Row],[range1]])&lt;INDIRECT(input479[[#This Row],[range2]])))=COUNT(INDIRECT(input479[[#This Row],[range1]]))</f>
        <v>0</v>
      </c>
      <c r="M400" t="b" cm="1">
        <f t="array" aca="1" ref="M400" ca="1">SUMPRODUCT(--(INDIRECT(input479[[#This Row],[range1]])&gt;INDIRECT(input479[[#This Row],[range2]])))=COUNT(INDIRECT(input479[[#This Row],[range1]]))</f>
        <v>0</v>
      </c>
      <c r="N400" t="b">
        <f ca="1">IF(AND(NOT(input479[[#This Row],[All DESC?]]),NOT(input479[[#This Row],[All ASC?]])),FALSE(),TRUE())</f>
        <v>0</v>
      </c>
      <c r="O400" cm="1">
        <f t="array" aca="1" ref="O400" ca="1">IF(AND(input479[[#This Row],[Safe Part 1]],(MAX(ABS((INDIRECT(input479[[#This Row],[range2]]))-(INDIRECT(input479[[#This Row],[range1]])))))&lt;=3),1,0)</f>
        <v>0</v>
      </c>
    </row>
    <row r="401" spans="1:15" x14ac:dyDescent="0.35">
      <c r="A401">
        <v>16</v>
      </c>
      <c r="B401">
        <v>15</v>
      </c>
      <c r="C401">
        <v>15</v>
      </c>
      <c r="D401">
        <v>16</v>
      </c>
      <c r="E401">
        <v>14</v>
      </c>
      <c r="H401">
        <f>1</f>
        <v>1</v>
      </c>
      <c r="I401">
        <f>COUNTA(input479[[#This Row],[Column1.1]:[Column1.8]])</f>
        <v>5</v>
      </c>
      <c r="J401" t="str">
        <f>ADDRESS(ROW(),input479[[#This Row],[first col]]+1,4)&amp;":"&amp;ADDRESS(ROW(),input479[[#This Row],[lastcol]],4)</f>
        <v>B401:E401</v>
      </c>
      <c r="K401" t="str">
        <f>ADDRESS(ROW(),input479[[#This Row],[first col]],4)&amp;":"&amp;ADDRESS(ROW(),input479[[#This Row],[lastcol]]-1,4)</f>
        <v>A401:D401</v>
      </c>
      <c r="L401" t="b" cm="1">
        <f t="array" aca="1" ref="L401" ca="1">SUMPRODUCT(--(INDIRECT(input479[[#This Row],[range1]])&lt;INDIRECT(input479[[#This Row],[range2]])))=COUNT(INDIRECT(input479[[#This Row],[range1]]))</f>
        <v>0</v>
      </c>
      <c r="M401" t="b" cm="1">
        <f t="array" aca="1" ref="M401" ca="1">SUMPRODUCT(--(INDIRECT(input479[[#This Row],[range1]])&gt;INDIRECT(input479[[#This Row],[range2]])))=COUNT(INDIRECT(input479[[#This Row],[range1]]))</f>
        <v>0</v>
      </c>
      <c r="N401" t="b">
        <f ca="1">IF(AND(NOT(input479[[#This Row],[All DESC?]]),NOT(input479[[#This Row],[All ASC?]])),FALSE(),TRUE())</f>
        <v>0</v>
      </c>
      <c r="O401" cm="1">
        <f t="array" aca="1" ref="O401" ca="1">IF(AND(input479[[#This Row],[Safe Part 1]],(MAX(ABS((INDIRECT(input479[[#This Row],[range2]]))-(INDIRECT(input479[[#This Row],[range1]])))))&lt;=3),1,0)</f>
        <v>0</v>
      </c>
    </row>
    <row r="402" spans="1:15" x14ac:dyDescent="0.35">
      <c r="A402">
        <v>14</v>
      </c>
      <c r="B402">
        <v>14</v>
      </c>
      <c r="C402">
        <v>16</v>
      </c>
      <c r="D402">
        <v>19</v>
      </c>
      <c r="E402">
        <v>20</v>
      </c>
      <c r="H402">
        <f>1</f>
        <v>1</v>
      </c>
      <c r="I402">
        <f>COUNTA(input479[[#This Row],[Column1.1]:[Column1.8]])</f>
        <v>5</v>
      </c>
      <c r="J402" t="str">
        <f>ADDRESS(ROW(),input479[[#This Row],[first col]]+1,4)&amp;":"&amp;ADDRESS(ROW(),input479[[#This Row],[lastcol]],4)</f>
        <v>B402:E402</v>
      </c>
      <c r="K402" t="str">
        <f>ADDRESS(ROW(),input479[[#This Row],[first col]],4)&amp;":"&amp;ADDRESS(ROW(),input479[[#This Row],[lastcol]]-1,4)</f>
        <v>A402:D402</v>
      </c>
      <c r="L402" t="b" cm="1">
        <f t="array" aca="1" ref="L402" ca="1">SUMPRODUCT(--(INDIRECT(input479[[#This Row],[range1]])&lt;INDIRECT(input479[[#This Row],[range2]])))=COUNT(INDIRECT(input479[[#This Row],[range1]]))</f>
        <v>0</v>
      </c>
      <c r="M402" t="b" cm="1">
        <f t="array" aca="1" ref="M402" ca="1">SUMPRODUCT(--(INDIRECT(input479[[#This Row],[range1]])&gt;INDIRECT(input479[[#This Row],[range2]])))=COUNT(INDIRECT(input479[[#This Row],[range1]]))</f>
        <v>0</v>
      </c>
      <c r="N402" t="b">
        <f ca="1">IF(AND(NOT(input479[[#This Row],[All DESC?]]),NOT(input479[[#This Row],[All ASC?]])),FALSE(),TRUE())</f>
        <v>0</v>
      </c>
      <c r="O402" cm="1">
        <f t="array" aca="1" ref="O402" ca="1">IF(AND(input479[[#This Row],[Safe Part 1]],(MAX(ABS((INDIRECT(input479[[#This Row],[range2]]))-(INDIRECT(input479[[#This Row],[range1]])))))&lt;=3),1,0)</f>
        <v>0</v>
      </c>
    </row>
    <row r="403" spans="1:15" x14ac:dyDescent="0.35">
      <c r="A403">
        <v>41</v>
      </c>
      <c r="B403">
        <v>37</v>
      </c>
      <c r="C403">
        <v>31</v>
      </c>
      <c r="D403">
        <v>27</v>
      </c>
      <c r="H403">
        <f>1</f>
        <v>1</v>
      </c>
      <c r="I403">
        <f>COUNTA(input479[[#This Row],[Column1.1]:[Column1.8]])</f>
        <v>4</v>
      </c>
      <c r="J403" t="str">
        <f>ADDRESS(ROW(),input479[[#This Row],[first col]]+1,4)&amp;":"&amp;ADDRESS(ROW(),input479[[#This Row],[lastcol]],4)</f>
        <v>B403:D403</v>
      </c>
      <c r="K403" t="str">
        <f>ADDRESS(ROW(),input479[[#This Row],[first col]],4)&amp;":"&amp;ADDRESS(ROW(),input479[[#This Row],[lastcol]]-1,4)</f>
        <v>A403:C403</v>
      </c>
      <c r="L403" t="b" cm="1">
        <f t="array" aca="1" ref="L403" ca="1">SUMPRODUCT(--(INDIRECT(input479[[#This Row],[range1]])&lt;INDIRECT(input479[[#This Row],[range2]])))=COUNT(INDIRECT(input479[[#This Row],[range1]]))</f>
        <v>1</v>
      </c>
      <c r="M403" t="b" cm="1">
        <f t="array" aca="1" ref="M403" ca="1">SUMPRODUCT(--(INDIRECT(input479[[#This Row],[range1]])&gt;INDIRECT(input479[[#This Row],[range2]])))=COUNT(INDIRECT(input479[[#This Row],[range1]]))</f>
        <v>0</v>
      </c>
      <c r="N403" t="b">
        <f ca="1">IF(AND(NOT(input479[[#This Row],[All DESC?]]),NOT(input479[[#This Row],[All ASC?]])),FALSE(),TRUE())</f>
        <v>1</v>
      </c>
      <c r="O403" cm="1">
        <f t="array" aca="1" ref="O403" ca="1">IF(AND(input479[[#This Row],[Safe Part 1]],(MAX(ABS((INDIRECT(input479[[#This Row],[range2]]))-(INDIRECT(input479[[#This Row],[range1]])))))&lt;=3),1,0)</f>
        <v>0</v>
      </c>
    </row>
    <row r="404" spans="1:15" x14ac:dyDescent="0.35">
      <c r="A404">
        <v>9</v>
      </c>
      <c r="B404">
        <v>13</v>
      </c>
      <c r="C404">
        <v>19</v>
      </c>
      <c r="D404">
        <v>21</v>
      </c>
      <c r="E404">
        <v>21</v>
      </c>
      <c r="F404">
        <v>23</v>
      </c>
      <c r="G404">
        <v>23</v>
      </c>
      <c r="H404">
        <f>1</f>
        <v>1</v>
      </c>
      <c r="I404">
        <f>COUNTA(input479[[#This Row],[Column1.1]:[Column1.8]])</f>
        <v>7</v>
      </c>
      <c r="J404" t="str">
        <f>ADDRESS(ROW(),input479[[#This Row],[first col]]+1,4)&amp;":"&amp;ADDRESS(ROW(),input479[[#This Row],[lastcol]],4)</f>
        <v>B404:G404</v>
      </c>
      <c r="K404" t="str">
        <f>ADDRESS(ROW(),input479[[#This Row],[first col]],4)&amp;":"&amp;ADDRESS(ROW(),input479[[#This Row],[lastcol]]-1,4)</f>
        <v>A404:F404</v>
      </c>
      <c r="L404" t="b" cm="1">
        <f t="array" aca="1" ref="L404" ca="1">SUMPRODUCT(--(INDIRECT(input479[[#This Row],[range1]])&lt;INDIRECT(input479[[#This Row],[range2]])))=COUNT(INDIRECT(input479[[#This Row],[range1]]))</f>
        <v>0</v>
      </c>
      <c r="M404" t="b" cm="1">
        <f t="array" aca="1" ref="M404" ca="1">SUMPRODUCT(--(INDIRECT(input479[[#This Row],[range1]])&gt;INDIRECT(input479[[#This Row],[range2]])))=COUNT(INDIRECT(input479[[#This Row],[range1]]))</f>
        <v>0</v>
      </c>
      <c r="N404" t="b">
        <f ca="1">IF(AND(NOT(input479[[#This Row],[All DESC?]]),NOT(input479[[#This Row],[All ASC?]])),FALSE(),TRUE())</f>
        <v>0</v>
      </c>
      <c r="O404" cm="1">
        <f t="array" aca="1" ref="O404" ca="1">IF(AND(input479[[#This Row],[Safe Part 1]],(MAX(ABS((INDIRECT(input479[[#This Row],[range2]]))-(INDIRECT(input479[[#This Row],[range1]])))))&lt;=3),1,0)</f>
        <v>0</v>
      </c>
    </row>
    <row r="405" spans="1:15" x14ac:dyDescent="0.35">
      <c r="A405">
        <v>95</v>
      </c>
      <c r="B405">
        <v>95</v>
      </c>
      <c r="C405">
        <v>89</v>
      </c>
      <c r="D405">
        <v>86</v>
      </c>
      <c r="E405">
        <v>84</v>
      </c>
      <c r="F405">
        <v>82</v>
      </c>
      <c r="G405">
        <v>83</v>
      </c>
      <c r="H405">
        <f>1</f>
        <v>1</v>
      </c>
      <c r="I405">
        <f>COUNTA(input479[[#This Row],[Column1.1]:[Column1.8]])</f>
        <v>7</v>
      </c>
      <c r="J405" t="str">
        <f>ADDRESS(ROW(),input479[[#This Row],[first col]]+1,4)&amp;":"&amp;ADDRESS(ROW(),input479[[#This Row],[lastcol]],4)</f>
        <v>B405:G405</v>
      </c>
      <c r="K405" t="str">
        <f>ADDRESS(ROW(),input479[[#This Row],[first col]],4)&amp;":"&amp;ADDRESS(ROW(),input479[[#This Row],[lastcol]]-1,4)</f>
        <v>A405:F405</v>
      </c>
      <c r="L405" t="b" cm="1">
        <f t="array" aca="1" ref="L405" ca="1">SUMPRODUCT(--(INDIRECT(input479[[#This Row],[range1]])&lt;INDIRECT(input479[[#This Row],[range2]])))=COUNT(INDIRECT(input479[[#This Row],[range1]]))</f>
        <v>0</v>
      </c>
      <c r="M405" t="b" cm="1">
        <f t="array" aca="1" ref="M405" ca="1">SUMPRODUCT(--(INDIRECT(input479[[#This Row],[range1]])&gt;INDIRECT(input479[[#This Row],[range2]])))=COUNT(INDIRECT(input479[[#This Row],[range1]]))</f>
        <v>0</v>
      </c>
      <c r="N405" t="b">
        <f ca="1">IF(AND(NOT(input479[[#This Row],[All DESC?]]),NOT(input479[[#This Row],[All ASC?]])),FALSE(),TRUE())</f>
        <v>0</v>
      </c>
      <c r="O405" cm="1">
        <f t="array" aca="1" ref="O405" ca="1">IF(AND(input479[[#This Row],[Safe Part 1]],(MAX(ABS((INDIRECT(input479[[#This Row],[range2]]))-(INDIRECT(input479[[#This Row],[range1]])))))&lt;=3),1,0)</f>
        <v>0</v>
      </c>
    </row>
    <row r="406" spans="1:15" x14ac:dyDescent="0.35">
      <c r="A406">
        <v>11</v>
      </c>
      <c r="B406">
        <v>14</v>
      </c>
      <c r="C406">
        <v>24</v>
      </c>
      <c r="D406">
        <v>25</v>
      </c>
      <c r="H406">
        <f>1</f>
        <v>1</v>
      </c>
      <c r="I406">
        <f>COUNTA(input479[[#This Row],[Column1.1]:[Column1.8]])</f>
        <v>4</v>
      </c>
      <c r="J406" t="str">
        <f>ADDRESS(ROW(),input479[[#This Row],[first col]]+1,4)&amp;":"&amp;ADDRESS(ROW(),input479[[#This Row],[lastcol]],4)</f>
        <v>B406:D406</v>
      </c>
      <c r="K406" t="str">
        <f>ADDRESS(ROW(),input479[[#This Row],[first col]],4)&amp;":"&amp;ADDRESS(ROW(),input479[[#This Row],[lastcol]]-1,4)</f>
        <v>A406:C406</v>
      </c>
      <c r="L406" t="b" cm="1">
        <f t="array" aca="1" ref="L406" ca="1">SUMPRODUCT(--(INDIRECT(input479[[#This Row],[range1]])&lt;INDIRECT(input479[[#This Row],[range2]])))=COUNT(INDIRECT(input479[[#This Row],[range1]]))</f>
        <v>0</v>
      </c>
      <c r="M406" t="b" cm="1">
        <f t="array" aca="1" ref="M406" ca="1">SUMPRODUCT(--(INDIRECT(input479[[#This Row],[range1]])&gt;INDIRECT(input479[[#This Row],[range2]])))=COUNT(INDIRECT(input479[[#This Row],[range1]]))</f>
        <v>1</v>
      </c>
      <c r="N406" t="b">
        <f ca="1">IF(AND(NOT(input479[[#This Row],[All DESC?]]),NOT(input479[[#This Row],[All ASC?]])),FALSE(),TRUE())</f>
        <v>1</v>
      </c>
      <c r="O406" cm="1">
        <f t="array" aca="1" ref="O406" ca="1">IF(AND(input479[[#This Row],[Safe Part 1]],(MAX(ABS((INDIRECT(input479[[#This Row],[range2]]))-(INDIRECT(input479[[#This Row],[range1]])))))&lt;=3),1,0)</f>
        <v>0</v>
      </c>
    </row>
    <row r="407" spans="1:15" x14ac:dyDescent="0.35">
      <c r="A407">
        <v>30</v>
      </c>
      <c r="B407">
        <v>30</v>
      </c>
      <c r="C407">
        <v>22</v>
      </c>
      <c r="D407">
        <v>19</v>
      </c>
      <c r="E407">
        <v>16</v>
      </c>
      <c r="F407">
        <v>13</v>
      </c>
      <c r="H407">
        <f>1</f>
        <v>1</v>
      </c>
      <c r="I407">
        <f>COUNTA(input479[[#This Row],[Column1.1]:[Column1.8]])</f>
        <v>6</v>
      </c>
      <c r="J407" t="str">
        <f>ADDRESS(ROW(),input479[[#This Row],[first col]]+1,4)&amp;":"&amp;ADDRESS(ROW(),input479[[#This Row],[lastcol]],4)</f>
        <v>B407:F407</v>
      </c>
      <c r="K407" t="str">
        <f>ADDRESS(ROW(),input479[[#This Row],[first col]],4)&amp;":"&amp;ADDRESS(ROW(),input479[[#This Row],[lastcol]]-1,4)</f>
        <v>A407:E407</v>
      </c>
      <c r="L407" t="b" cm="1">
        <f t="array" aca="1" ref="L407" ca="1">SUMPRODUCT(--(INDIRECT(input479[[#This Row],[range1]])&lt;INDIRECT(input479[[#This Row],[range2]])))=COUNT(INDIRECT(input479[[#This Row],[range1]]))</f>
        <v>0</v>
      </c>
      <c r="M407" t="b" cm="1">
        <f t="array" aca="1" ref="M407" ca="1">SUMPRODUCT(--(INDIRECT(input479[[#This Row],[range1]])&gt;INDIRECT(input479[[#This Row],[range2]])))=COUNT(INDIRECT(input479[[#This Row],[range1]]))</f>
        <v>0</v>
      </c>
      <c r="N407" t="b">
        <f ca="1">IF(AND(NOT(input479[[#This Row],[All DESC?]]),NOT(input479[[#This Row],[All ASC?]])),FALSE(),TRUE())</f>
        <v>0</v>
      </c>
      <c r="O407" cm="1">
        <f t="array" aca="1" ref="O407" ca="1">IF(AND(input479[[#This Row],[Safe Part 1]],(MAX(ABS((INDIRECT(input479[[#This Row],[range2]]))-(INDIRECT(input479[[#This Row],[range1]])))))&lt;=3),1,0)</f>
        <v>0</v>
      </c>
    </row>
    <row r="408" spans="1:15" x14ac:dyDescent="0.35">
      <c r="A408">
        <v>36</v>
      </c>
      <c r="B408">
        <v>40</v>
      </c>
      <c r="C408">
        <v>47</v>
      </c>
      <c r="D408">
        <v>52</v>
      </c>
      <c r="H408">
        <f>1</f>
        <v>1</v>
      </c>
      <c r="I408">
        <f>COUNTA(input479[[#This Row],[Column1.1]:[Column1.8]])</f>
        <v>4</v>
      </c>
      <c r="J408" t="str">
        <f>ADDRESS(ROW(),input479[[#This Row],[first col]]+1,4)&amp;":"&amp;ADDRESS(ROW(),input479[[#This Row],[lastcol]],4)</f>
        <v>B408:D408</v>
      </c>
      <c r="K408" t="str">
        <f>ADDRESS(ROW(),input479[[#This Row],[first col]],4)&amp;":"&amp;ADDRESS(ROW(),input479[[#This Row],[lastcol]]-1,4)</f>
        <v>A408:C408</v>
      </c>
      <c r="L408" t="b" cm="1">
        <f t="array" aca="1" ref="L408" ca="1">SUMPRODUCT(--(INDIRECT(input479[[#This Row],[range1]])&lt;INDIRECT(input479[[#This Row],[range2]])))=COUNT(INDIRECT(input479[[#This Row],[range1]]))</f>
        <v>0</v>
      </c>
      <c r="M408" t="b" cm="1">
        <f t="array" aca="1" ref="M408" ca="1">SUMPRODUCT(--(INDIRECT(input479[[#This Row],[range1]])&gt;INDIRECT(input479[[#This Row],[range2]])))=COUNT(INDIRECT(input479[[#This Row],[range1]]))</f>
        <v>1</v>
      </c>
      <c r="N408" t="b">
        <f ca="1">IF(AND(NOT(input479[[#This Row],[All DESC?]]),NOT(input479[[#This Row],[All ASC?]])),FALSE(),TRUE())</f>
        <v>1</v>
      </c>
      <c r="O408" cm="1">
        <f t="array" aca="1" ref="O408" ca="1">IF(AND(input479[[#This Row],[Safe Part 1]],(MAX(ABS((INDIRECT(input479[[#This Row],[range2]]))-(INDIRECT(input479[[#This Row],[range1]])))))&lt;=3),1,0)</f>
        <v>0</v>
      </c>
    </row>
    <row r="409" spans="1:15" x14ac:dyDescent="0.35">
      <c r="A409">
        <v>52</v>
      </c>
      <c r="B409">
        <v>56</v>
      </c>
      <c r="C409">
        <v>65</v>
      </c>
      <c r="D409">
        <v>65</v>
      </c>
      <c r="H409">
        <f>1</f>
        <v>1</v>
      </c>
      <c r="I409">
        <f>COUNTA(input479[[#This Row],[Column1.1]:[Column1.8]])</f>
        <v>4</v>
      </c>
      <c r="J409" t="str">
        <f>ADDRESS(ROW(),input479[[#This Row],[first col]]+1,4)&amp;":"&amp;ADDRESS(ROW(),input479[[#This Row],[lastcol]],4)</f>
        <v>B409:D409</v>
      </c>
      <c r="K409" t="str">
        <f>ADDRESS(ROW(),input479[[#This Row],[first col]],4)&amp;":"&amp;ADDRESS(ROW(),input479[[#This Row],[lastcol]]-1,4)</f>
        <v>A409:C409</v>
      </c>
      <c r="L409" t="b" cm="1">
        <f t="array" aca="1" ref="L409" ca="1">SUMPRODUCT(--(INDIRECT(input479[[#This Row],[range1]])&lt;INDIRECT(input479[[#This Row],[range2]])))=COUNT(INDIRECT(input479[[#This Row],[range1]]))</f>
        <v>0</v>
      </c>
      <c r="M409" t="b" cm="1">
        <f t="array" aca="1" ref="M409" ca="1">SUMPRODUCT(--(INDIRECT(input479[[#This Row],[range1]])&gt;INDIRECT(input479[[#This Row],[range2]])))=COUNT(INDIRECT(input479[[#This Row],[range1]]))</f>
        <v>0</v>
      </c>
      <c r="N409" t="b">
        <f ca="1">IF(AND(NOT(input479[[#This Row],[All DESC?]]),NOT(input479[[#This Row],[All ASC?]])),FALSE(),TRUE())</f>
        <v>0</v>
      </c>
      <c r="O409" cm="1">
        <f t="array" aca="1" ref="O409" ca="1">IF(AND(input479[[#This Row],[Safe Part 1]],(MAX(ABS((INDIRECT(input479[[#This Row],[range2]]))-(INDIRECT(input479[[#This Row],[range1]])))))&lt;=3),1,0)</f>
        <v>0</v>
      </c>
    </row>
    <row r="410" spans="1:15" x14ac:dyDescent="0.35">
      <c r="A410">
        <v>47</v>
      </c>
      <c r="B410">
        <v>42</v>
      </c>
      <c r="C410">
        <v>37</v>
      </c>
      <c r="D410">
        <v>34</v>
      </c>
      <c r="E410">
        <v>36</v>
      </c>
      <c r="F410">
        <v>36</v>
      </c>
      <c r="H410">
        <f>1</f>
        <v>1</v>
      </c>
      <c r="I410">
        <f>COUNTA(input479[[#This Row],[Column1.1]:[Column1.8]])</f>
        <v>6</v>
      </c>
      <c r="J410" t="str">
        <f>ADDRESS(ROW(),input479[[#This Row],[first col]]+1,4)&amp;":"&amp;ADDRESS(ROW(),input479[[#This Row],[lastcol]],4)</f>
        <v>B410:F410</v>
      </c>
      <c r="K410" t="str">
        <f>ADDRESS(ROW(),input479[[#This Row],[first col]],4)&amp;":"&amp;ADDRESS(ROW(),input479[[#This Row],[lastcol]]-1,4)</f>
        <v>A410:E410</v>
      </c>
      <c r="L410" t="b" cm="1">
        <f t="array" aca="1" ref="L410" ca="1">SUMPRODUCT(--(INDIRECT(input479[[#This Row],[range1]])&lt;INDIRECT(input479[[#This Row],[range2]])))=COUNT(INDIRECT(input479[[#This Row],[range1]]))</f>
        <v>0</v>
      </c>
      <c r="M410" t="b" cm="1">
        <f t="array" aca="1" ref="M410" ca="1">SUMPRODUCT(--(INDIRECT(input479[[#This Row],[range1]])&gt;INDIRECT(input479[[#This Row],[range2]])))=COUNT(INDIRECT(input479[[#This Row],[range1]]))</f>
        <v>0</v>
      </c>
      <c r="N410" t="b">
        <f ca="1">IF(AND(NOT(input479[[#This Row],[All DESC?]]),NOT(input479[[#This Row],[All ASC?]])),FALSE(),TRUE())</f>
        <v>0</v>
      </c>
      <c r="O410" cm="1">
        <f t="array" aca="1" ref="O410" ca="1">IF(AND(input479[[#This Row],[Safe Part 1]],(MAX(ABS((INDIRECT(input479[[#This Row],[range2]]))-(INDIRECT(input479[[#This Row],[range1]])))))&lt;=3),1,0)</f>
        <v>0</v>
      </c>
    </row>
    <row r="411" spans="1:15" x14ac:dyDescent="0.35">
      <c r="A411">
        <v>78</v>
      </c>
      <c r="B411">
        <v>78</v>
      </c>
      <c r="C411">
        <v>82</v>
      </c>
      <c r="D411">
        <v>83</v>
      </c>
      <c r="E411">
        <v>82</v>
      </c>
      <c r="F411">
        <v>86</v>
      </c>
      <c r="H411">
        <f>1</f>
        <v>1</v>
      </c>
      <c r="I411">
        <f>COUNTA(input479[[#This Row],[Column1.1]:[Column1.8]])</f>
        <v>6</v>
      </c>
      <c r="J411" t="str">
        <f>ADDRESS(ROW(),input479[[#This Row],[first col]]+1,4)&amp;":"&amp;ADDRESS(ROW(),input479[[#This Row],[lastcol]],4)</f>
        <v>B411:F411</v>
      </c>
      <c r="K411" t="str">
        <f>ADDRESS(ROW(),input479[[#This Row],[first col]],4)&amp;":"&amp;ADDRESS(ROW(),input479[[#This Row],[lastcol]]-1,4)</f>
        <v>A411:E411</v>
      </c>
      <c r="L411" t="b" cm="1">
        <f t="array" aca="1" ref="L411" ca="1">SUMPRODUCT(--(INDIRECT(input479[[#This Row],[range1]])&lt;INDIRECT(input479[[#This Row],[range2]])))=COUNT(INDIRECT(input479[[#This Row],[range1]]))</f>
        <v>0</v>
      </c>
      <c r="M411" t="b" cm="1">
        <f t="array" aca="1" ref="M411" ca="1">SUMPRODUCT(--(INDIRECT(input479[[#This Row],[range1]])&gt;INDIRECT(input479[[#This Row],[range2]])))=COUNT(INDIRECT(input479[[#This Row],[range1]]))</f>
        <v>0</v>
      </c>
      <c r="N411" t="b">
        <f ca="1">IF(AND(NOT(input479[[#This Row],[All DESC?]]),NOT(input479[[#This Row],[All ASC?]])),FALSE(),TRUE())</f>
        <v>0</v>
      </c>
      <c r="O411" cm="1">
        <f t="array" aca="1" ref="O411" ca="1">IF(AND(input479[[#This Row],[Safe Part 1]],(MAX(ABS((INDIRECT(input479[[#This Row],[range2]]))-(INDIRECT(input479[[#This Row],[range1]])))))&lt;=3),1,0)</f>
        <v>0</v>
      </c>
    </row>
    <row r="412" spans="1:15" x14ac:dyDescent="0.35">
      <c r="A412">
        <v>62</v>
      </c>
      <c r="B412">
        <v>62</v>
      </c>
      <c r="C412">
        <v>55</v>
      </c>
      <c r="D412">
        <v>51</v>
      </c>
      <c r="H412">
        <f>1</f>
        <v>1</v>
      </c>
      <c r="I412">
        <f>COUNTA(input479[[#This Row],[Column1.1]:[Column1.8]])</f>
        <v>4</v>
      </c>
      <c r="J412" t="str">
        <f>ADDRESS(ROW(),input479[[#This Row],[first col]]+1,4)&amp;":"&amp;ADDRESS(ROW(),input479[[#This Row],[lastcol]],4)</f>
        <v>B412:D412</v>
      </c>
      <c r="K412" t="str">
        <f>ADDRESS(ROW(),input479[[#This Row],[first col]],4)&amp;":"&amp;ADDRESS(ROW(),input479[[#This Row],[lastcol]]-1,4)</f>
        <v>A412:C412</v>
      </c>
      <c r="L412" t="b" cm="1">
        <f t="array" aca="1" ref="L412" ca="1">SUMPRODUCT(--(INDIRECT(input479[[#This Row],[range1]])&lt;INDIRECT(input479[[#This Row],[range2]])))=COUNT(INDIRECT(input479[[#This Row],[range1]]))</f>
        <v>0</v>
      </c>
      <c r="M412" t="b" cm="1">
        <f t="array" aca="1" ref="M412" ca="1">SUMPRODUCT(--(INDIRECT(input479[[#This Row],[range1]])&gt;INDIRECT(input479[[#This Row],[range2]])))=COUNT(INDIRECT(input479[[#This Row],[range1]]))</f>
        <v>0</v>
      </c>
      <c r="N412" t="b">
        <f ca="1">IF(AND(NOT(input479[[#This Row],[All DESC?]]),NOT(input479[[#This Row],[All ASC?]])),FALSE(),TRUE())</f>
        <v>0</v>
      </c>
      <c r="O412" cm="1">
        <f t="array" aca="1" ref="O412" ca="1">IF(AND(input479[[#This Row],[Safe Part 1]],(MAX(ABS((INDIRECT(input479[[#This Row],[range2]]))-(INDIRECT(input479[[#This Row],[range1]])))))&lt;=3),1,0)</f>
        <v>0</v>
      </c>
    </row>
    <row r="413" spans="1:15" x14ac:dyDescent="0.35">
      <c r="A413">
        <v>87</v>
      </c>
      <c r="B413">
        <v>80</v>
      </c>
      <c r="C413">
        <v>77</v>
      </c>
      <c r="D413">
        <v>75</v>
      </c>
      <c r="E413">
        <v>73</v>
      </c>
      <c r="F413">
        <v>67</v>
      </c>
      <c r="H413">
        <f>1</f>
        <v>1</v>
      </c>
      <c r="I413">
        <f>COUNTA(input479[[#This Row],[Column1.1]:[Column1.8]])</f>
        <v>6</v>
      </c>
      <c r="J413" t="str">
        <f>ADDRESS(ROW(),input479[[#This Row],[first col]]+1,4)&amp;":"&amp;ADDRESS(ROW(),input479[[#This Row],[lastcol]],4)</f>
        <v>B413:F413</v>
      </c>
      <c r="K413" t="str">
        <f>ADDRESS(ROW(),input479[[#This Row],[first col]],4)&amp;":"&amp;ADDRESS(ROW(),input479[[#This Row],[lastcol]]-1,4)</f>
        <v>A413:E413</v>
      </c>
      <c r="L413" t="b" cm="1">
        <f t="array" aca="1" ref="L413" ca="1">SUMPRODUCT(--(INDIRECT(input479[[#This Row],[range1]])&lt;INDIRECT(input479[[#This Row],[range2]])))=COUNT(INDIRECT(input479[[#This Row],[range1]]))</f>
        <v>1</v>
      </c>
      <c r="M413" t="b" cm="1">
        <f t="array" aca="1" ref="M413" ca="1">SUMPRODUCT(--(INDIRECT(input479[[#This Row],[range1]])&gt;INDIRECT(input479[[#This Row],[range2]])))=COUNT(INDIRECT(input479[[#This Row],[range1]]))</f>
        <v>0</v>
      </c>
      <c r="N413" t="b">
        <f ca="1">IF(AND(NOT(input479[[#This Row],[All DESC?]]),NOT(input479[[#This Row],[All ASC?]])),FALSE(),TRUE())</f>
        <v>1</v>
      </c>
      <c r="O413" cm="1">
        <f t="array" aca="1" ref="O413" ca="1">IF(AND(input479[[#This Row],[Safe Part 1]],(MAX(ABS((INDIRECT(input479[[#This Row],[range2]]))-(INDIRECT(input479[[#This Row],[range1]])))))&lt;=3),1,0)</f>
        <v>0</v>
      </c>
    </row>
    <row r="414" spans="1:15" x14ac:dyDescent="0.35">
      <c r="A414">
        <v>90</v>
      </c>
      <c r="B414">
        <v>86</v>
      </c>
      <c r="C414">
        <v>81</v>
      </c>
      <c r="D414">
        <v>80</v>
      </c>
      <c r="E414">
        <v>79</v>
      </c>
      <c r="F414">
        <v>74</v>
      </c>
      <c r="G414">
        <v>71</v>
      </c>
      <c r="H414">
        <f>1</f>
        <v>1</v>
      </c>
      <c r="I414">
        <f>COUNTA(input479[[#This Row],[Column1.1]:[Column1.8]])</f>
        <v>7</v>
      </c>
      <c r="J414" t="str">
        <f>ADDRESS(ROW(),input479[[#This Row],[first col]]+1,4)&amp;":"&amp;ADDRESS(ROW(),input479[[#This Row],[lastcol]],4)</f>
        <v>B414:G414</v>
      </c>
      <c r="K414" t="str">
        <f>ADDRESS(ROW(),input479[[#This Row],[first col]],4)&amp;":"&amp;ADDRESS(ROW(),input479[[#This Row],[lastcol]]-1,4)</f>
        <v>A414:F414</v>
      </c>
      <c r="L414" t="b" cm="1">
        <f t="array" aca="1" ref="L414" ca="1">SUMPRODUCT(--(INDIRECT(input479[[#This Row],[range1]])&lt;INDIRECT(input479[[#This Row],[range2]])))=COUNT(INDIRECT(input479[[#This Row],[range1]]))</f>
        <v>1</v>
      </c>
      <c r="M414" t="b" cm="1">
        <f t="array" aca="1" ref="M414" ca="1">SUMPRODUCT(--(INDIRECT(input479[[#This Row],[range1]])&gt;INDIRECT(input479[[#This Row],[range2]])))=COUNT(INDIRECT(input479[[#This Row],[range1]]))</f>
        <v>0</v>
      </c>
      <c r="N414" t="b">
        <f ca="1">IF(AND(NOT(input479[[#This Row],[All DESC?]]),NOT(input479[[#This Row],[All ASC?]])),FALSE(),TRUE())</f>
        <v>1</v>
      </c>
      <c r="O414" cm="1">
        <f t="array" aca="1" ref="O414" ca="1">IF(AND(input479[[#This Row],[Safe Part 1]],(MAX(ABS((INDIRECT(input479[[#This Row],[range2]]))-(INDIRECT(input479[[#This Row],[range1]])))))&lt;=3),1,0)</f>
        <v>0</v>
      </c>
    </row>
    <row r="415" spans="1:15" x14ac:dyDescent="0.35">
      <c r="A415">
        <v>98</v>
      </c>
      <c r="B415">
        <v>96</v>
      </c>
      <c r="C415">
        <v>95</v>
      </c>
      <c r="D415">
        <v>93</v>
      </c>
      <c r="H415">
        <f>1</f>
        <v>1</v>
      </c>
      <c r="I415">
        <f>COUNTA(input479[[#This Row],[Column1.1]:[Column1.8]])</f>
        <v>4</v>
      </c>
      <c r="J415" t="str">
        <f>ADDRESS(ROW(),input479[[#This Row],[first col]]+1,4)&amp;":"&amp;ADDRESS(ROW(),input479[[#This Row],[lastcol]],4)</f>
        <v>B415:D415</v>
      </c>
      <c r="K415" t="str">
        <f>ADDRESS(ROW(),input479[[#This Row],[first col]],4)&amp;":"&amp;ADDRESS(ROW(),input479[[#This Row],[lastcol]]-1,4)</f>
        <v>A415:C415</v>
      </c>
      <c r="L415" t="b" cm="1">
        <f t="array" aca="1" ref="L415" ca="1">SUMPRODUCT(--(INDIRECT(input479[[#This Row],[range1]])&lt;INDIRECT(input479[[#This Row],[range2]])))=COUNT(INDIRECT(input479[[#This Row],[range1]]))</f>
        <v>1</v>
      </c>
      <c r="M415" t="b" cm="1">
        <f t="array" aca="1" ref="M415" ca="1">SUMPRODUCT(--(INDIRECT(input479[[#This Row],[range1]])&gt;INDIRECT(input479[[#This Row],[range2]])))=COUNT(INDIRECT(input479[[#This Row],[range1]]))</f>
        <v>0</v>
      </c>
      <c r="N415" t="b">
        <f ca="1">IF(AND(NOT(input479[[#This Row],[All DESC?]]),NOT(input479[[#This Row],[All ASC?]])),FALSE(),TRUE())</f>
        <v>1</v>
      </c>
      <c r="O415" cm="1">
        <f t="array" aca="1" ref="O415" ca="1">IF(AND(input479[[#This Row],[Safe Part 1]],(MAX(ABS((INDIRECT(input479[[#This Row],[range2]]))-(INDIRECT(input479[[#This Row],[range1]])))))&lt;=3),1,0)</f>
        <v>1</v>
      </c>
    </row>
    <row r="416" spans="1:15" x14ac:dyDescent="0.35">
      <c r="A416">
        <v>11</v>
      </c>
      <c r="B416">
        <v>12</v>
      </c>
      <c r="C416">
        <v>20</v>
      </c>
      <c r="D416">
        <v>23</v>
      </c>
      <c r="E416">
        <v>26</v>
      </c>
      <c r="F416">
        <v>30</v>
      </c>
      <c r="H416">
        <f>1</f>
        <v>1</v>
      </c>
      <c r="I416">
        <f>COUNTA(input479[[#This Row],[Column1.1]:[Column1.8]])</f>
        <v>6</v>
      </c>
      <c r="J416" t="str">
        <f>ADDRESS(ROW(),input479[[#This Row],[first col]]+1,4)&amp;":"&amp;ADDRESS(ROW(),input479[[#This Row],[lastcol]],4)</f>
        <v>B416:F416</v>
      </c>
      <c r="K416" t="str">
        <f>ADDRESS(ROW(),input479[[#This Row],[first col]],4)&amp;":"&amp;ADDRESS(ROW(),input479[[#This Row],[lastcol]]-1,4)</f>
        <v>A416:E416</v>
      </c>
      <c r="L416" t="b" cm="1">
        <f t="array" aca="1" ref="L416" ca="1">SUMPRODUCT(--(INDIRECT(input479[[#This Row],[range1]])&lt;INDIRECT(input479[[#This Row],[range2]])))=COUNT(INDIRECT(input479[[#This Row],[range1]]))</f>
        <v>0</v>
      </c>
      <c r="M416" t="b" cm="1">
        <f t="array" aca="1" ref="M416" ca="1">SUMPRODUCT(--(INDIRECT(input479[[#This Row],[range1]])&gt;INDIRECT(input479[[#This Row],[range2]])))=COUNT(INDIRECT(input479[[#This Row],[range1]]))</f>
        <v>1</v>
      </c>
      <c r="N416" t="b">
        <f ca="1">IF(AND(NOT(input479[[#This Row],[All DESC?]]),NOT(input479[[#This Row],[All ASC?]])),FALSE(),TRUE())</f>
        <v>1</v>
      </c>
      <c r="O416" cm="1">
        <f t="array" aca="1" ref="O416" ca="1">IF(AND(input479[[#This Row],[Safe Part 1]],(MAX(ABS((INDIRECT(input479[[#This Row],[range2]]))-(INDIRECT(input479[[#This Row],[range1]])))))&lt;=3),1,0)</f>
        <v>0</v>
      </c>
    </row>
    <row r="417" spans="1:15" x14ac:dyDescent="0.35">
      <c r="A417">
        <v>97</v>
      </c>
      <c r="B417">
        <v>90</v>
      </c>
      <c r="C417">
        <v>89</v>
      </c>
      <c r="D417">
        <v>87</v>
      </c>
      <c r="E417">
        <v>85</v>
      </c>
      <c r="H417">
        <f>1</f>
        <v>1</v>
      </c>
      <c r="I417">
        <f>COUNTA(input479[[#This Row],[Column1.1]:[Column1.8]])</f>
        <v>5</v>
      </c>
      <c r="J417" t="str">
        <f>ADDRESS(ROW(),input479[[#This Row],[first col]]+1,4)&amp;":"&amp;ADDRESS(ROW(),input479[[#This Row],[lastcol]],4)</f>
        <v>B417:E417</v>
      </c>
      <c r="K417" t="str">
        <f>ADDRESS(ROW(),input479[[#This Row],[first col]],4)&amp;":"&amp;ADDRESS(ROW(),input479[[#This Row],[lastcol]]-1,4)</f>
        <v>A417:D417</v>
      </c>
      <c r="L417" t="b" cm="1">
        <f t="array" aca="1" ref="L417" ca="1">SUMPRODUCT(--(INDIRECT(input479[[#This Row],[range1]])&lt;INDIRECT(input479[[#This Row],[range2]])))=COUNT(INDIRECT(input479[[#This Row],[range1]]))</f>
        <v>1</v>
      </c>
      <c r="M417" t="b" cm="1">
        <f t="array" aca="1" ref="M417" ca="1">SUMPRODUCT(--(INDIRECT(input479[[#This Row],[range1]])&gt;INDIRECT(input479[[#This Row],[range2]])))=COUNT(INDIRECT(input479[[#This Row],[range1]]))</f>
        <v>0</v>
      </c>
      <c r="N417" t="b">
        <f ca="1">IF(AND(NOT(input479[[#This Row],[All DESC?]]),NOT(input479[[#This Row],[All ASC?]])),FALSE(),TRUE())</f>
        <v>1</v>
      </c>
      <c r="O417" cm="1">
        <f t="array" aca="1" ref="O417" ca="1">IF(AND(input479[[#This Row],[Safe Part 1]],(MAX(ABS((INDIRECT(input479[[#This Row],[range2]]))-(INDIRECT(input479[[#This Row],[range1]])))))&lt;=3),1,0)</f>
        <v>0</v>
      </c>
    </row>
    <row r="418" spans="1:15" x14ac:dyDescent="0.35">
      <c r="A418">
        <v>20</v>
      </c>
      <c r="B418">
        <v>20</v>
      </c>
      <c r="C418">
        <v>20</v>
      </c>
      <c r="D418">
        <v>27</v>
      </c>
      <c r="H418">
        <f>1</f>
        <v>1</v>
      </c>
      <c r="I418">
        <f>COUNTA(input479[[#This Row],[Column1.1]:[Column1.8]])</f>
        <v>4</v>
      </c>
      <c r="J418" t="str">
        <f>ADDRESS(ROW(),input479[[#This Row],[first col]]+1,4)&amp;":"&amp;ADDRESS(ROW(),input479[[#This Row],[lastcol]],4)</f>
        <v>B418:D418</v>
      </c>
      <c r="K418" t="str">
        <f>ADDRESS(ROW(),input479[[#This Row],[first col]],4)&amp;":"&amp;ADDRESS(ROW(),input479[[#This Row],[lastcol]]-1,4)</f>
        <v>A418:C418</v>
      </c>
      <c r="L418" t="b" cm="1">
        <f t="array" aca="1" ref="L418" ca="1">SUMPRODUCT(--(INDIRECT(input479[[#This Row],[range1]])&lt;INDIRECT(input479[[#This Row],[range2]])))=COUNT(INDIRECT(input479[[#This Row],[range1]]))</f>
        <v>0</v>
      </c>
      <c r="M418" t="b" cm="1">
        <f t="array" aca="1" ref="M418" ca="1">SUMPRODUCT(--(INDIRECT(input479[[#This Row],[range1]])&gt;INDIRECT(input479[[#This Row],[range2]])))=COUNT(INDIRECT(input479[[#This Row],[range1]]))</f>
        <v>0</v>
      </c>
      <c r="N418" t="b">
        <f ca="1">IF(AND(NOT(input479[[#This Row],[All DESC?]]),NOT(input479[[#This Row],[All ASC?]])),FALSE(),TRUE())</f>
        <v>0</v>
      </c>
      <c r="O418" cm="1">
        <f t="array" aca="1" ref="O418" ca="1">IF(AND(input479[[#This Row],[Safe Part 1]],(MAX(ABS((INDIRECT(input479[[#This Row],[range2]]))-(INDIRECT(input479[[#This Row],[range1]])))))&lt;=3),1,0)</f>
        <v>0</v>
      </c>
    </row>
    <row r="419" spans="1:15" x14ac:dyDescent="0.35">
      <c r="A419">
        <v>78</v>
      </c>
      <c r="B419">
        <v>80</v>
      </c>
      <c r="C419">
        <v>81</v>
      </c>
      <c r="D419">
        <v>83</v>
      </c>
      <c r="E419">
        <v>83</v>
      </c>
      <c r="H419">
        <f>1</f>
        <v>1</v>
      </c>
      <c r="I419">
        <f>COUNTA(input479[[#This Row],[Column1.1]:[Column1.8]])</f>
        <v>5</v>
      </c>
      <c r="J419" t="str">
        <f>ADDRESS(ROW(),input479[[#This Row],[first col]]+1,4)&amp;":"&amp;ADDRESS(ROW(),input479[[#This Row],[lastcol]],4)</f>
        <v>B419:E419</v>
      </c>
      <c r="K419" t="str">
        <f>ADDRESS(ROW(),input479[[#This Row],[first col]],4)&amp;":"&amp;ADDRESS(ROW(),input479[[#This Row],[lastcol]]-1,4)</f>
        <v>A419:D419</v>
      </c>
      <c r="L419" t="b" cm="1">
        <f t="array" aca="1" ref="L419" ca="1">SUMPRODUCT(--(INDIRECT(input479[[#This Row],[range1]])&lt;INDIRECT(input479[[#This Row],[range2]])))=COUNT(INDIRECT(input479[[#This Row],[range1]]))</f>
        <v>0</v>
      </c>
      <c r="M419" t="b" cm="1">
        <f t="array" aca="1" ref="M419" ca="1">SUMPRODUCT(--(INDIRECT(input479[[#This Row],[range1]])&gt;INDIRECT(input479[[#This Row],[range2]])))=COUNT(INDIRECT(input479[[#This Row],[range1]]))</f>
        <v>0</v>
      </c>
      <c r="N419" t="b">
        <f ca="1">IF(AND(NOT(input479[[#This Row],[All DESC?]]),NOT(input479[[#This Row],[All ASC?]])),FALSE(),TRUE())</f>
        <v>0</v>
      </c>
      <c r="O419" cm="1">
        <f t="array" aca="1" ref="O419" ca="1">IF(AND(input479[[#This Row],[Safe Part 1]],(MAX(ABS((INDIRECT(input479[[#This Row],[range2]]))-(INDIRECT(input479[[#This Row],[range1]])))))&lt;=3),1,0)</f>
        <v>0</v>
      </c>
    </row>
    <row r="420" spans="1:15" x14ac:dyDescent="0.35">
      <c r="A420">
        <v>96</v>
      </c>
      <c r="B420">
        <v>92</v>
      </c>
      <c r="C420">
        <v>90</v>
      </c>
      <c r="D420">
        <v>87</v>
      </c>
      <c r="E420">
        <v>86</v>
      </c>
      <c r="F420">
        <v>80</v>
      </c>
      <c r="H420">
        <f>1</f>
        <v>1</v>
      </c>
      <c r="I420">
        <f>COUNTA(input479[[#This Row],[Column1.1]:[Column1.8]])</f>
        <v>6</v>
      </c>
      <c r="J420" t="str">
        <f>ADDRESS(ROW(),input479[[#This Row],[first col]]+1,4)&amp;":"&amp;ADDRESS(ROW(),input479[[#This Row],[lastcol]],4)</f>
        <v>B420:F420</v>
      </c>
      <c r="K420" t="str">
        <f>ADDRESS(ROW(),input479[[#This Row],[first col]],4)&amp;":"&amp;ADDRESS(ROW(),input479[[#This Row],[lastcol]]-1,4)</f>
        <v>A420:E420</v>
      </c>
      <c r="L420" t="b" cm="1">
        <f t="array" aca="1" ref="L420" ca="1">SUMPRODUCT(--(INDIRECT(input479[[#This Row],[range1]])&lt;INDIRECT(input479[[#This Row],[range2]])))=COUNT(INDIRECT(input479[[#This Row],[range1]]))</f>
        <v>1</v>
      </c>
      <c r="M420" t="b" cm="1">
        <f t="array" aca="1" ref="M420" ca="1">SUMPRODUCT(--(INDIRECT(input479[[#This Row],[range1]])&gt;INDIRECT(input479[[#This Row],[range2]])))=COUNT(INDIRECT(input479[[#This Row],[range1]]))</f>
        <v>0</v>
      </c>
      <c r="N420" t="b">
        <f ca="1">IF(AND(NOT(input479[[#This Row],[All DESC?]]),NOT(input479[[#This Row],[All ASC?]])),FALSE(),TRUE())</f>
        <v>1</v>
      </c>
      <c r="O420" cm="1">
        <f t="array" aca="1" ref="O420" ca="1">IF(AND(input479[[#This Row],[Safe Part 1]],(MAX(ABS((INDIRECT(input479[[#This Row],[range2]]))-(INDIRECT(input479[[#This Row],[range1]])))))&lt;=3),1,0)</f>
        <v>0</v>
      </c>
    </row>
    <row r="421" spans="1:15" x14ac:dyDescent="0.35">
      <c r="A421">
        <v>71</v>
      </c>
      <c r="B421">
        <v>70</v>
      </c>
      <c r="C421">
        <v>73</v>
      </c>
      <c r="D421">
        <v>75</v>
      </c>
      <c r="E421">
        <v>79</v>
      </c>
      <c r="F421">
        <v>77</v>
      </c>
      <c r="H421">
        <f>1</f>
        <v>1</v>
      </c>
      <c r="I421">
        <f>COUNTA(input479[[#This Row],[Column1.1]:[Column1.8]])</f>
        <v>6</v>
      </c>
      <c r="J421" t="str">
        <f>ADDRESS(ROW(),input479[[#This Row],[first col]]+1,4)&amp;":"&amp;ADDRESS(ROW(),input479[[#This Row],[lastcol]],4)</f>
        <v>B421:F421</v>
      </c>
      <c r="K421" t="str">
        <f>ADDRESS(ROW(),input479[[#This Row],[first col]],4)&amp;":"&amp;ADDRESS(ROW(),input479[[#This Row],[lastcol]]-1,4)</f>
        <v>A421:E421</v>
      </c>
      <c r="L421" t="b" cm="1">
        <f t="array" aca="1" ref="L421" ca="1">SUMPRODUCT(--(INDIRECT(input479[[#This Row],[range1]])&lt;INDIRECT(input479[[#This Row],[range2]])))=COUNT(INDIRECT(input479[[#This Row],[range1]]))</f>
        <v>0</v>
      </c>
      <c r="M421" t="b" cm="1">
        <f t="array" aca="1" ref="M421" ca="1">SUMPRODUCT(--(INDIRECT(input479[[#This Row],[range1]])&gt;INDIRECT(input479[[#This Row],[range2]])))=COUNT(INDIRECT(input479[[#This Row],[range1]]))</f>
        <v>0</v>
      </c>
      <c r="N421" t="b">
        <f ca="1">IF(AND(NOT(input479[[#This Row],[All DESC?]]),NOT(input479[[#This Row],[All ASC?]])),FALSE(),TRUE())</f>
        <v>0</v>
      </c>
      <c r="O421" cm="1">
        <f t="array" aca="1" ref="O421" ca="1">IF(AND(input479[[#This Row],[Safe Part 1]],(MAX(ABS((INDIRECT(input479[[#This Row],[range2]]))-(INDIRECT(input479[[#This Row],[range1]])))))&lt;=3),1,0)</f>
        <v>0</v>
      </c>
    </row>
    <row r="422" spans="1:15" x14ac:dyDescent="0.35">
      <c r="A422">
        <v>38</v>
      </c>
      <c r="B422">
        <v>38</v>
      </c>
      <c r="C422">
        <v>40</v>
      </c>
      <c r="D422">
        <v>43</v>
      </c>
      <c r="E422">
        <v>44</v>
      </c>
      <c r="F422">
        <v>45</v>
      </c>
      <c r="G422">
        <v>51</v>
      </c>
      <c r="H422">
        <f>1</f>
        <v>1</v>
      </c>
      <c r="I422">
        <f>COUNTA(input479[[#This Row],[Column1.1]:[Column1.8]])</f>
        <v>7</v>
      </c>
      <c r="J422" t="str">
        <f>ADDRESS(ROW(),input479[[#This Row],[first col]]+1,4)&amp;":"&amp;ADDRESS(ROW(),input479[[#This Row],[lastcol]],4)</f>
        <v>B422:G422</v>
      </c>
      <c r="K422" t="str">
        <f>ADDRESS(ROW(),input479[[#This Row],[first col]],4)&amp;":"&amp;ADDRESS(ROW(),input479[[#This Row],[lastcol]]-1,4)</f>
        <v>A422:F422</v>
      </c>
      <c r="L422" t="b" cm="1">
        <f t="array" aca="1" ref="L422" ca="1">SUMPRODUCT(--(INDIRECT(input479[[#This Row],[range1]])&lt;INDIRECT(input479[[#This Row],[range2]])))=COUNT(INDIRECT(input479[[#This Row],[range1]]))</f>
        <v>0</v>
      </c>
      <c r="M422" t="b" cm="1">
        <f t="array" aca="1" ref="M422" ca="1">SUMPRODUCT(--(INDIRECT(input479[[#This Row],[range1]])&gt;INDIRECT(input479[[#This Row],[range2]])))=COUNT(INDIRECT(input479[[#This Row],[range1]]))</f>
        <v>0</v>
      </c>
      <c r="N422" t="b">
        <f ca="1">IF(AND(NOT(input479[[#This Row],[All DESC?]]),NOT(input479[[#This Row],[All ASC?]])),FALSE(),TRUE())</f>
        <v>0</v>
      </c>
      <c r="O422" cm="1">
        <f t="array" aca="1" ref="O422" ca="1">IF(AND(input479[[#This Row],[Safe Part 1]],(MAX(ABS((INDIRECT(input479[[#This Row],[range2]]))-(INDIRECT(input479[[#This Row],[range1]])))))&lt;=3),1,0)</f>
        <v>0</v>
      </c>
    </row>
    <row r="423" spans="1:15" x14ac:dyDescent="0.35">
      <c r="A423">
        <v>74</v>
      </c>
      <c r="B423">
        <v>67</v>
      </c>
      <c r="C423">
        <v>58</v>
      </c>
      <c r="D423">
        <v>55</v>
      </c>
      <c r="E423">
        <v>53</v>
      </c>
      <c r="F423">
        <v>53</v>
      </c>
      <c r="H423">
        <f>1</f>
        <v>1</v>
      </c>
      <c r="I423">
        <f>COUNTA(input479[[#This Row],[Column1.1]:[Column1.8]])</f>
        <v>6</v>
      </c>
      <c r="J423" t="str">
        <f>ADDRESS(ROW(),input479[[#This Row],[first col]]+1,4)&amp;":"&amp;ADDRESS(ROW(),input479[[#This Row],[lastcol]],4)</f>
        <v>B423:F423</v>
      </c>
      <c r="K423" t="str">
        <f>ADDRESS(ROW(),input479[[#This Row],[first col]],4)&amp;":"&amp;ADDRESS(ROW(),input479[[#This Row],[lastcol]]-1,4)</f>
        <v>A423:E423</v>
      </c>
      <c r="L423" t="b" cm="1">
        <f t="array" aca="1" ref="L423" ca="1">SUMPRODUCT(--(INDIRECT(input479[[#This Row],[range1]])&lt;INDIRECT(input479[[#This Row],[range2]])))=COUNT(INDIRECT(input479[[#This Row],[range1]]))</f>
        <v>0</v>
      </c>
      <c r="M423" t="b" cm="1">
        <f t="array" aca="1" ref="M423" ca="1">SUMPRODUCT(--(INDIRECT(input479[[#This Row],[range1]])&gt;INDIRECT(input479[[#This Row],[range2]])))=COUNT(INDIRECT(input479[[#This Row],[range1]]))</f>
        <v>0</v>
      </c>
      <c r="N423" t="b">
        <f ca="1">IF(AND(NOT(input479[[#This Row],[All DESC?]]),NOT(input479[[#This Row],[All ASC?]])),FALSE(),TRUE())</f>
        <v>0</v>
      </c>
      <c r="O423" cm="1">
        <f t="array" aca="1" ref="O423" ca="1">IF(AND(input479[[#This Row],[Safe Part 1]],(MAX(ABS((INDIRECT(input479[[#This Row],[range2]]))-(INDIRECT(input479[[#This Row],[range1]])))))&lt;=3),1,0)</f>
        <v>0</v>
      </c>
    </row>
    <row r="424" spans="1:15" x14ac:dyDescent="0.35">
      <c r="A424">
        <v>31</v>
      </c>
      <c r="B424">
        <v>38</v>
      </c>
      <c r="C424">
        <v>42</v>
      </c>
      <c r="D424">
        <v>43</v>
      </c>
      <c r="E424">
        <v>45</v>
      </c>
      <c r="F424">
        <v>52</v>
      </c>
      <c r="H424">
        <f>1</f>
        <v>1</v>
      </c>
      <c r="I424">
        <f>COUNTA(input479[[#This Row],[Column1.1]:[Column1.8]])</f>
        <v>6</v>
      </c>
      <c r="J424" t="str">
        <f>ADDRESS(ROW(),input479[[#This Row],[first col]]+1,4)&amp;":"&amp;ADDRESS(ROW(),input479[[#This Row],[lastcol]],4)</f>
        <v>B424:F424</v>
      </c>
      <c r="K424" t="str">
        <f>ADDRESS(ROW(),input479[[#This Row],[first col]],4)&amp;":"&amp;ADDRESS(ROW(),input479[[#This Row],[lastcol]]-1,4)</f>
        <v>A424:E424</v>
      </c>
      <c r="L424" t="b" cm="1">
        <f t="array" aca="1" ref="L424" ca="1">SUMPRODUCT(--(INDIRECT(input479[[#This Row],[range1]])&lt;INDIRECT(input479[[#This Row],[range2]])))=COUNT(INDIRECT(input479[[#This Row],[range1]]))</f>
        <v>0</v>
      </c>
      <c r="M424" t="b" cm="1">
        <f t="array" aca="1" ref="M424" ca="1">SUMPRODUCT(--(INDIRECT(input479[[#This Row],[range1]])&gt;INDIRECT(input479[[#This Row],[range2]])))=COUNT(INDIRECT(input479[[#This Row],[range1]]))</f>
        <v>1</v>
      </c>
      <c r="N424" t="b">
        <f ca="1">IF(AND(NOT(input479[[#This Row],[All DESC?]]),NOT(input479[[#This Row],[All ASC?]])),FALSE(),TRUE())</f>
        <v>1</v>
      </c>
      <c r="O424" cm="1">
        <f t="array" aca="1" ref="O424" ca="1">IF(AND(input479[[#This Row],[Safe Part 1]],(MAX(ABS((INDIRECT(input479[[#This Row],[range2]]))-(INDIRECT(input479[[#This Row],[range1]])))))&lt;=3),1,0)</f>
        <v>0</v>
      </c>
    </row>
    <row r="425" spans="1:15" x14ac:dyDescent="0.35">
      <c r="A425">
        <v>19</v>
      </c>
      <c r="B425">
        <v>19</v>
      </c>
      <c r="C425">
        <v>19</v>
      </c>
      <c r="D425">
        <v>17</v>
      </c>
      <c r="E425">
        <v>11</v>
      </c>
      <c r="H425">
        <f>1</f>
        <v>1</v>
      </c>
      <c r="I425">
        <f>COUNTA(input479[[#This Row],[Column1.1]:[Column1.8]])</f>
        <v>5</v>
      </c>
      <c r="J425" t="str">
        <f>ADDRESS(ROW(),input479[[#This Row],[first col]]+1,4)&amp;":"&amp;ADDRESS(ROW(),input479[[#This Row],[lastcol]],4)</f>
        <v>B425:E425</v>
      </c>
      <c r="K425" t="str">
        <f>ADDRESS(ROW(),input479[[#This Row],[first col]],4)&amp;":"&amp;ADDRESS(ROW(),input479[[#This Row],[lastcol]]-1,4)</f>
        <v>A425:D425</v>
      </c>
      <c r="L425" t="b" cm="1">
        <f t="array" aca="1" ref="L425" ca="1">SUMPRODUCT(--(INDIRECT(input479[[#This Row],[range1]])&lt;INDIRECT(input479[[#This Row],[range2]])))=COUNT(INDIRECT(input479[[#This Row],[range1]]))</f>
        <v>0</v>
      </c>
      <c r="M425" t="b" cm="1">
        <f t="array" aca="1" ref="M425" ca="1">SUMPRODUCT(--(INDIRECT(input479[[#This Row],[range1]])&gt;INDIRECT(input479[[#This Row],[range2]])))=COUNT(INDIRECT(input479[[#This Row],[range1]]))</f>
        <v>0</v>
      </c>
      <c r="N425" t="b">
        <f ca="1">IF(AND(NOT(input479[[#This Row],[All DESC?]]),NOT(input479[[#This Row],[All ASC?]])),FALSE(),TRUE())</f>
        <v>0</v>
      </c>
      <c r="O425" cm="1">
        <f t="array" aca="1" ref="O425" ca="1">IF(AND(input479[[#This Row],[Safe Part 1]],(MAX(ABS((INDIRECT(input479[[#This Row],[range2]]))-(INDIRECT(input479[[#This Row],[range1]])))))&lt;=3),1,0)</f>
        <v>0</v>
      </c>
    </row>
    <row r="426" spans="1:15" x14ac:dyDescent="0.35">
      <c r="A426">
        <v>81</v>
      </c>
      <c r="B426">
        <v>83</v>
      </c>
      <c r="C426">
        <v>78</v>
      </c>
      <c r="D426">
        <v>76</v>
      </c>
      <c r="E426">
        <v>76</v>
      </c>
      <c r="H426">
        <f>1</f>
        <v>1</v>
      </c>
      <c r="I426">
        <f>COUNTA(input479[[#This Row],[Column1.1]:[Column1.8]])</f>
        <v>5</v>
      </c>
      <c r="J426" t="str">
        <f>ADDRESS(ROW(),input479[[#This Row],[first col]]+1,4)&amp;":"&amp;ADDRESS(ROW(),input479[[#This Row],[lastcol]],4)</f>
        <v>B426:E426</v>
      </c>
      <c r="K426" t="str">
        <f>ADDRESS(ROW(),input479[[#This Row],[first col]],4)&amp;":"&amp;ADDRESS(ROW(),input479[[#This Row],[lastcol]]-1,4)</f>
        <v>A426:D426</v>
      </c>
      <c r="L426" t="b" cm="1">
        <f t="array" aca="1" ref="L426" ca="1">SUMPRODUCT(--(INDIRECT(input479[[#This Row],[range1]])&lt;INDIRECT(input479[[#This Row],[range2]])))=COUNT(INDIRECT(input479[[#This Row],[range1]]))</f>
        <v>0</v>
      </c>
      <c r="M426" t="b" cm="1">
        <f t="array" aca="1" ref="M426" ca="1">SUMPRODUCT(--(INDIRECT(input479[[#This Row],[range1]])&gt;INDIRECT(input479[[#This Row],[range2]])))=COUNT(INDIRECT(input479[[#This Row],[range1]]))</f>
        <v>0</v>
      </c>
      <c r="N426" t="b">
        <f ca="1">IF(AND(NOT(input479[[#This Row],[All DESC?]]),NOT(input479[[#This Row],[All ASC?]])),FALSE(),TRUE())</f>
        <v>0</v>
      </c>
      <c r="O426" cm="1">
        <f t="array" aca="1" ref="O426" ca="1">IF(AND(input479[[#This Row],[Safe Part 1]],(MAX(ABS((INDIRECT(input479[[#This Row],[range2]]))-(INDIRECT(input479[[#This Row],[range1]])))))&lt;=3),1,0)</f>
        <v>0</v>
      </c>
    </row>
    <row r="427" spans="1:15" x14ac:dyDescent="0.35">
      <c r="A427">
        <v>93</v>
      </c>
      <c r="B427">
        <v>89</v>
      </c>
      <c r="C427">
        <v>85</v>
      </c>
      <c r="D427">
        <v>85</v>
      </c>
      <c r="E427">
        <v>84</v>
      </c>
      <c r="F427">
        <v>84</v>
      </c>
      <c r="H427">
        <f>1</f>
        <v>1</v>
      </c>
      <c r="I427">
        <f>COUNTA(input479[[#This Row],[Column1.1]:[Column1.8]])</f>
        <v>6</v>
      </c>
      <c r="J427" t="str">
        <f>ADDRESS(ROW(),input479[[#This Row],[first col]]+1,4)&amp;":"&amp;ADDRESS(ROW(),input479[[#This Row],[lastcol]],4)</f>
        <v>B427:F427</v>
      </c>
      <c r="K427" t="str">
        <f>ADDRESS(ROW(),input479[[#This Row],[first col]],4)&amp;":"&amp;ADDRESS(ROW(),input479[[#This Row],[lastcol]]-1,4)</f>
        <v>A427:E427</v>
      </c>
      <c r="L427" t="b" cm="1">
        <f t="array" aca="1" ref="L427" ca="1">SUMPRODUCT(--(INDIRECT(input479[[#This Row],[range1]])&lt;INDIRECT(input479[[#This Row],[range2]])))=COUNT(INDIRECT(input479[[#This Row],[range1]]))</f>
        <v>0</v>
      </c>
      <c r="M427" t="b" cm="1">
        <f t="array" aca="1" ref="M427" ca="1">SUMPRODUCT(--(INDIRECT(input479[[#This Row],[range1]])&gt;INDIRECT(input479[[#This Row],[range2]])))=COUNT(INDIRECT(input479[[#This Row],[range1]]))</f>
        <v>0</v>
      </c>
      <c r="N427" t="b">
        <f ca="1">IF(AND(NOT(input479[[#This Row],[All DESC?]]),NOT(input479[[#This Row],[All ASC?]])),FALSE(),TRUE())</f>
        <v>0</v>
      </c>
      <c r="O427" cm="1">
        <f t="array" aca="1" ref="O427" ca="1">IF(AND(input479[[#This Row],[Safe Part 1]],(MAX(ABS((INDIRECT(input479[[#This Row],[range2]]))-(INDIRECT(input479[[#This Row],[range1]])))))&lt;=3),1,0)</f>
        <v>0</v>
      </c>
    </row>
    <row r="428" spans="1:15" x14ac:dyDescent="0.35">
      <c r="A428">
        <v>13</v>
      </c>
      <c r="B428">
        <v>13</v>
      </c>
      <c r="C428">
        <v>10</v>
      </c>
      <c r="D428">
        <v>12</v>
      </c>
      <c r="E428">
        <v>11</v>
      </c>
      <c r="H428">
        <f>1</f>
        <v>1</v>
      </c>
      <c r="I428">
        <f>COUNTA(input479[[#This Row],[Column1.1]:[Column1.8]])</f>
        <v>5</v>
      </c>
      <c r="J428" t="str">
        <f>ADDRESS(ROW(),input479[[#This Row],[first col]]+1,4)&amp;":"&amp;ADDRESS(ROW(),input479[[#This Row],[lastcol]],4)</f>
        <v>B428:E428</v>
      </c>
      <c r="K428" t="str">
        <f>ADDRESS(ROW(),input479[[#This Row],[first col]],4)&amp;":"&amp;ADDRESS(ROW(),input479[[#This Row],[lastcol]]-1,4)</f>
        <v>A428:D428</v>
      </c>
      <c r="L428" t="b" cm="1">
        <f t="array" aca="1" ref="L428" ca="1">SUMPRODUCT(--(INDIRECT(input479[[#This Row],[range1]])&lt;INDIRECT(input479[[#This Row],[range2]])))=COUNT(INDIRECT(input479[[#This Row],[range1]]))</f>
        <v>0</v>
      </c>
      <c r="M428" t="b" cm="1">
        <f t="array" aca="1" ref="M428" ca="1">SUMPRODUCT(--(INDIRECT(input479[[#This Row],[range1]])&gt;INDIRECT(input479[[#This Row],[range2]])))=COUNT(INDIRECT(input479[[#This Row],[range1]]))</f>
        <v>0</v>
      </c>
      <c r="N428" t="b">
        <f ca="1">IF(AND(NOT(input479[[#This Row],[All DESC?]]),NOT(input479[[#This Row],[All ASC?]])),FALSE(),TRUE())</f>
        <v>0</v>
      </c>
      <c r="O428" cm="1">
        <f t="array" aca="1" ref="O428" ca="1">IF(AND(input479[[#This Row],[Safe Part 1]],(MAX(ABS((INDIRECT(input479[[#This Row],[range2]]))-(INDIRECT(input479[[#This Row],[range1]])))))&lt;=3),1,0)</f>
        <v>0</v>
      </c>
    </row>
    <row r="429" spans="1:15" x14ac:dyDescent="0.35">
      <c r="A429">
        <v>40</v>
      </c>
      <c r="B429">
        <v>36</v>
      </c>
      <c r="C429">
        <v>32</v>
      </c>
      <c r="D429">
        <v>25</v>
      </c>
      <c r="H429">
        <f>1</f>
        <v>1</v>
      </c>
      <c r="I429">
        <f>COUNTA(input479[[#This Row],[Column1.1]:[Column1.8]])</f>
        <v>4</v>
      </c>
      <c r="J429" t="str">
        <f>ADDRESS(ROW(),input479[[#This Row],[first col]]+1,4)&amp;":"&amp;ADDRESS(ROW(),input479[[#This Row],[lastcol]],4)</f>
        <v>B429:D429</v>
      </c>
      <c r="K429" t="str">
        <f>ADDRESS(ROW(),input479[[#This Row],[first col]],4)&amp;":"&amp;ADDRESS(ROW(),input479[[#This Row],[lastcol]]-1,4)</f>
        <v>A429:C429</v>
      </c>
      <c r="L429" t="b" cm="1">
        <f t="array" aca="1" ref="L429" ca="1">SUMPRODUCT(--(INDIRECT(input479[[#This Row],[range1]])&lt;INDIRECT(input479[[#This Row],[range2]])))=COUNT(INDIRECT(input479[[#This Row],[range1]]))</f>
        <v>1</v>
      </c>
      <c r="M429" t="b" cm="1">
        <f t="array" aca="1" ref="M429" ca="1">SUMPRODUCT(--(INDIRECT(input479[[#This Row],[range1]])&gt;INDIRECT(input479[[#This Row],[range2]])))=COUNT(INDIRECT(input479[[#This Row],[range1]]))</f>
        <v>0</v>
      </c>
      <c r="N429" t="b">
        <f ca="1">IF(AND(NOT(input479[[#This Row],[All DESC?]]),NOT(input479[[#This Row],[All ASC?]])),FALSE(),TRUE())</f>
        <v>1</v>
      </c>
      <c r="O429" cm="1">
        <f t="array" aca="1" ref="O429" ca="1">IF(AND(input479[[#This Row],[Safe Part 1]],(MAX(ABS((INDIRECT(input479[[#This Row],[range2]]))-(INDIRECT(input479[[#This Row],[range1]])))))&lt;=3),1,0)</f>
        <v>0</v>
      </c>
    </row>
    <row r="430" spans="1:15" x14ac:dyDescent="0.35">
      <c r="A430">
        <v>10</v>
      </c>
      <c r="B430">
        <v>14</v>
      </c>
      <c r="C430">
        <v>19</v>
      </c>
      <c r="D430">
        <v>23</v>
      </c>
      <c r="H430">
        <f>1</f>
        <v>1</v>
      </c>
      <c r="I430">
        <f>COUNTA(input479[[#This Row],[Column1.1]:[Column1.8]])</f>
        <v>4</v>
      </c>
      <c r="J430" t="str">
        <f>ADDRESS(ROW(),input479[[#This Row],[first col]]+1,4)&amp;":"&amp;ADDRESS(ROW(),input479[[#This Row],[lastcol]],4)</f>
        <v>B430:D430</v>
      </c>
      <c r="K430" t="str">
        <f>ADDRESS(ROW(),input479[[#This Row],[first col]],4)&amp;":"&amp;ADDRESS(ROW(),input479[[#This Row],[lastcol]]-1,4)</f>
        <v>A430:C430</v>
      </c>
      <c r="L430" t="b" cm="1">
        <f t="array" aca="1" ref="L430" ca="1">SUMPRODUCT(--(INDIRECT(input479[[#This Row],[range1]])&lt;INDIRECT(input479[[#This Row],[range2]])))=COUNT(INDIRECT(input479[[#This Row],[range1]]))</f>
        <v>0</v>
      </c>
      <c r="M430" t="b" cm="1">
        <f t="array" aca="1" ref="M430" ca="1">SUMPRODUCT(--(INDIRECT(input479[[#This Row],[range1]])&gt;INDIRECT(input479[[#This Row],[range2]])))=COUNT(INDIRECT(input479[[#This Row],[range1]]))</f>
        <v>1</v>
      </c>
      <c r="N430" t="b">
        <f ca="1">IF(AND(NOT(input479[[#This Row],[All DESC?]]),NOT(input479[[#This Row],[All ASC?]])),FALSE(),TRUE())</f>
        <v>1</v>
      </c>
      <c r="O430" cm="1">
        <f t="array" aca="1" ref="O430" ca="1">IF(AND(input479[[#This Row],[Safe Part 1]],(MAX(ABS((INDIRECT(input479[[#This Row],[range2]]))-(INDIRECT(input479[[#This Row],[range1]])))))&lt;=3),1,0)</f>
        <v>0</v>
      </c>
    </row>
    <row r="431" spans="1:15" x14ac:dyDescent="0.35">
      <c r="A431">
        <v>33</v>
      </c>
      <c r="B431">
        <v>38</v>
      </c>
      <c r="C431">
        <v>38</v>
      </c>
      <c r="D431">
        <v>41</v>
      </c>
      <c r="E431">
        <v>42</v>
      </c>
      <c r="F431">
        <v>46</v>
      </c>
      <c r="H431">
        <f>1</f>
        <v>1</v>
      </c>
      <c r="I431">
        <f>COUNTA(input479[[#This Row],[Column1.1]:[Column1.8]])</f>
        <v>6</v>
      </c>
      <c r="J431" t="str">
        <f>ADDRESS(ROW(),input479[[#This Row],[first col]]+1,4)&amp;":"&amp;ADDRESS(ROW(),input479[[#This Row],[lastcol]],4)</f>
        <v>B431:F431</v>
      </c>
      <c r="K431" t="str">
        <f>ADDRESS(ROW(),input479[[#This Row],[first col]],4)&amp;":"&amp;ADDRESS(ROW(),input479[[#This Row],[lastcol]]-1,4)</f>
        <v>A431:E431</v>
      </c>
      <c r="L431" t="b" cm="1">
        <f t="array" aca="1" ref="L431" ca="1">SUMPRODUCT(--(INDIRECT(input479[[#This Row],[range1]])&lt;INDIRECT(input479[[#This Row],[range2]])))=COUNT(INDIRECT(input479[[#This Row],[range1]]))</f>
        <v>0</v>
      </c>
      <c r="M431" t="b" cm="1">
        <f t="array" aca="1" ref="M431" ca="1">SUMPRODUCT(--(INDIRECT(input479[[#This Row],[range1]])&gt;INDIRECT(input479[[#This Row],[range2]])))=COUNT(INDIRECT(input479[[#This Row],[range1]]))</f>
        <v>0</v>
      </c>
      <c r="N431" t="b">
        <f ca="1">IF(AND(NOT(input479[[#This Row],[All DESC?]]),NOT(input479[[#This Row],[All ASC?]])),FALSE(),TRUE())</f>
        <v>0</v>
      </c>
      <c r="O431" cm="1">
        <f t="array" aca="1" ref="O431" ca="1">IF(AND(input479[[#This Row],[Safe Part 1]],(MAX(ABS((INDIRECT(input479[[#This Row],[range2]]))-(INDIRECT(input479[[#This Row],[range1]])))))&lt;=3),1,0)</f>
        <v>0</v>
      </c>
    </row>
    <row r="432" spans="1:15" x14ac:dyDescent="0.35">
      <c r="A432">
        <v>62</v>
      </c>
      <c r="B432">
        <v>58</v>
      </c>
      <c r="C432">
        <v>49</v>
      </c>
      <c r="D432">
        <v>45</v>
      </c>
      <c r="H432">
        <f>1</f>
        <v>1</v>
      </c>
      <c r="I432">
        <f>COUNTA(input479[[#This Row],[Column1.1]:[Column1.8]])</f>
        <v>4</v>
      </c>
      <c r="J432" t="str">
        <f>ADDRESS(ROW(),input479[[#This Row],[first col]]+1,4)&amp;":"&amp;ADDRESS(ROW(),input479[[#This Row],[lastcol]],4)</f>
        <v>B432:D432</v>
      </c>
      <c r="K432" t="str">
        <f>ADDRESS(ROW(),input479[[#This Row],[first col]],4)&amp;":"&amp;ADDRESS(ROW(),input479[[#This Row],[lastcol]]-1,4)</f>
        <v>A432:C432</v>
      </c>
      <c r="L432" t="b" cm="1">
        <f t="array" aca="1" ref="L432" ca="1">SUMPRODUCT(--(INDIRECT(input479[[#This Row],[range1]])&lt;INDIRECT(input479[[#This Row],[range2]])))=COUNT(INDIRECT(input479[[#This Row],[range1]]))</f>
        <v>1</v>
      </c>
      <c r="M432" t="b" cm="1">
        <f t="array" aca="1" ref="M432" ca="1">SUMPRODUCT(--(INDIRECT(input479[[#This Row],[range1]])&gt;INDIRECT(input479[[#This Row],[range2]])))=COUNT(INDIRECT(input479[[#This Row],[range1]]))</f>
        <v>0</v>
      </c>
      <c r="N432" t="b">
        <f ca="1">IF(AND(NOT(input479[[#This Row],[All DESC?]]),NOT(input479[[#This Row],[All ASC?]])),FALSE(),TRUE())</f>
        <v>1</v>
      </c>
      <c r="O432" cm="1">
        <f t="array" aca="1" ref="O432" ca="1">IF(AND(input479[[#This Row],[Safe Part 1]],(MAX(ABS((INDIRECT(input479[[#This Row],[range2]]))-(INDIRECT(input479[[#This Row],[range1]])))))&lt;=3),1,0)</f>
        <v>0</v>
      </c>
    </row>
    <row r="433" spans="1:15" x14ac:dyDescent="0.35">
      <c r="A433">
        <v>9</v>
      </c>
      <c r="B433">
        <v>13</v>
      </c>
      <c r="C433">
        <v>11</v>
      </c>
      <c r="D433">
        <v>12</v>
      </c>
      <c r="E433">
        <v>12</v>
      </c>
      <c r="H433">
        <f>1</f>
        <v>1</v>
      </c>
      <c r="I433">
        <f>COUNTA(input479[[#This Row],[Column1.1]:[Column1.8]])</f>
        <v>5</v>
      </c>
      <c r="J433" t="str">
        <f>ADDRESS(ROW(),input479[[#This Row],[first col]]+1,4)&amp;":"&amp;ADDRESS(ROW(),input479[[#This Row],[lastcol]],4)</f>
        <v>B433:E433</v>
      </c>
      <c r="K433" t="str">
        <f>ADDRESS(ROW(),input479[[#This Row],[first col]],4)&amp;":"&amp;ADDRESS(ROW(),input479[[#This Row],[lastcol]]-1,4)</f>
        <v>A433:D433</v>
      </c>
      <c r="L433" t="b" cm="1">
        <f t="array" aca="1" ref="L433" ca="1">SUMPRODUCT(--(INDIRECT(input479[[#This Row],[range1]])&lt;INDIRECT(input479[[#This Row],[range2]])))=COUNT(INDIRECT(input479[[#This Row],[range1]]))</f>
        <v>0</v>
      </c>
      <c r="M433" t="b" cm="1">
        <f t="array" aca="1" ref="M433" ca="1">SUMPRODUCT(--(INDIRECT(input479[[#This Row],[range1]])&gt;INDIRECT(input479[[#This Row],[range2]])))=COUNT(INDIRECT(input479[[#This Row],[range1]]))</f>
        <v>0</v>
      </c>
      <c r="N433" t="b">
        <f ca="1">IF(AND(NOT(input479[[#This Row],[All DESC?]]),NOT(input479[[#This Row],[All ASC?]])),FALSE(),TRUE())</f>
        <v>0</v>
      </c>
      <c r="O433" cm="1">
        <f t="array" aca="1" ref="O433" ca="1">IF(AND(input479[[#This Row],[Safe Part 1]],(MAX(ABS((INDIRECT(input479[[#This Row],[range2]]))-(INDIRECT(input479[[#This Row],[range1]])))))&lt;=3),1,0)</f>
        <v>0</v>
      </c>
    </row>
    <row r="434" spans="1:15" x14ac:dyDescent="0.35">
      <c r="A434">
        <v>82</v>
      </c>
      <c r="B434">
        <v>83</v>
      </c>
      <c r="C434">
        <v>85</v>
      </c>
      <c r="D434">
        <v>90</v>
      </c>
      <c r="E434">
        <v>96</v>
      </c>
      <c r="H434">
        <f>1</f>
        <v>1</v>
      </c>
      <c r="I434">
        <f>COUNTA(input479[[#This Row],[Column1.1]:[Column1.8]])</f>
        <v>5</v>
      </c>
      <c r="J434" t="str">
        <f>ADDRESS(ROW(),input479[[#This Row],[first col]]+1,4)&amp;":"&amp;ADDRESS(ROW(),input479[[#This Row],[lastcol]],4)</f>
        <v>B434:E434</v>
      </c>
      <c r="K434" t="str">
        <f>ADDRESS(ROW(),input479[[#This Row],[first col]],4)&amp;":"&amp;ADDRESS(ROW(),input479[[#This Row],[lastcol]]-1,4)</f>
        <v>A434:D434</v>
      </c>
      <c r="L434" t="b" cm="1">
        <f t="array" aca="1" ref="L434" ca="1">SUMPRODUCT(--(INDIRECT(input479[[#This Row],[range1]])&lt;INDIRECT(input479[[#This Row],[range2]])))=COUNT(INDIRECT(input479[[#This Row],[range1]]))</f>
        <v>0</v>
      </c>
      <c r="M434" t="b" cm="1">
        <f t="array" aca="1" ref="M434" ca="1">SUMPRODUCT(--(INDIRECT(input479[[#This Row],[range1]])&gt;INDIRECT(input479[[#This Row],[range2]])))=COUNT(INDIRECT(input479[[#This Row],[range1]]))</f>
        <v>1</v>
      </c>
      <c r="N434" t="b">
        <f ca="1">IF(AND(NOT(input479[[#This Row],[All DESC?]]),NOT(input479[[#This Row],[All ASC?]])),FALSE(),TRUE())</f>
        <v>1</v>
      </c>
      <c r="O434" cm="1">
        <f t="array" aca="1" ref="O434" ca="1">IF(AND(input479[[#This Row],[Safe Part 1]],(MAX(ABS((INDIRECT(input479[[#This Row],[range2]]))-(INDIRECT(input479[[#This Row],[range1]])))))&lt;=3),1,0)</f>
        <v>0</v>
      </c>
    </row>
    <row r="435" spans="1:15" x14ac:dyDescent="0.35">
      <c r="A435">
        <v>74</v>
      </c>
      <c r="B435">
        <v>70</v>
      </c>
      <c r="C435">
        <v>66</v>
      </c>
      <c r="D435">
        <v>65</v>
      </c>
      <c r="E435">
        <v>63</v>
      </c>
      <c r="F435">
        <v>59</v>
      </c>
      <c r="H435">
        <f>1</f>
        <v>1</v>
      </c>
      <c r="I435">
        <f>COUNTA(input479[[#This Row],[Column1.1]:[Column1.8]])</f>
        <v>6</v>
      </c>
      <c r="J435" t="str">
        <f>ADDRESS(ROW(),input479[[#This Row],[first col]]+1,4)&amp;":"&amp;ADDRESS(ROW(),input479[[#This Row],[lastcol]],4)</f>
        <v>B435:F435</v>
      </c>
      <c r="K435" t="str">
        <f>ADDRESS(ROW(),input479[[#This Row],[first col]],4)&amp;":"&amp;ADDRESS(ROW(),input479[[#This Row],[lastcol]]-1,4)</f>
        <v>A435:E435</v>
      </c>
      <c r="L435" t="b" cm="1">
        <f t="array" aca="1" ref="L435" ca="1">SUMPRODUCT(--(INDIRECT(input479[[#This Row],[range1]])&lt;INDIRECT(input479[[#This Row],[range2]])))=COUNT(INDIRECT(input479[[#This Row],[range1]]))</f>
        <v>1</v>
      </c>
      <c r="M435" t="b" cm="1">
        <f t="array" aca="1" ref="M435" ca="1">SUMPRODUCT(--(INDIRECT(input479[[#This Row],[range1]])&gt;INDIRECT(input479[[#This Row],[range2]])))=COUNT(INDIRECT(input479[[#This Row],[range1]]))</f>
        <v>0</v>
      </c>
      <c r="N435" t="b">
        <f ca="1">IF(AND(NOT(input479[[#This Row],[All DESC?]]),NOT(input479[[#This Row],[All ASC?]])),FALSE(),TRUE())</f>
        <v>1</v>
      </c>
      <c r="O435" cm="1">
        <f t="array" aca="1" ref="O435" ca="1">IF(AND(input479[[#This Row],[Safe Part 1]],(MAX(ABS((INDIRECT(input479[[#This Row],[range2]]))-(INDIRECT(input479[[#This Row],[range1]])))))&lt;=3),1,0)</f>
        <v>0</v>
      </c>
    </row>
    <row r="436" spans="1:15" x14ac:dyDescent="0.35">
      <c r="A436">
        <v>31</v>
      </c>
      <c r="B436">
        <v>38</v>
      </c>
      <c r="C436">
        <v>43</v>
      </c>
      <c r="D436">
        <v>46</v>
      </c>
      <c r="H436">
        <f>1</f>
        <v>1</v>
      </c>
      <c r="I436">
        <f>COUNTA(input479[[#This Row],[Column1.1]:[Column1.8]])</f>
        <v>4</v>
      </c>
      <c r="J436" t="str">
        <f>ADDRESS(ROW(),input479[[#This Row],[first col]]+1,4)&amp;":"&amp;ADDRESS(ROW(),input479[[#This Row],[lastcol]],4)</f>
        <v>B436:D436</v>
      </c>
      <c r="K436" t="str">
        <f>ADDRESS(ROW(),input479[[#This Row],[first col]],4)&amp;":"&amp;ADDRESS(ROW(),input479[[#This Row],[lastcol]]-1,4)</f>
        <v>A436:C436</v>
      </c>
      <c r="L436" t="b" cm="1">
        <f t="array" aca="1" ref="L436" ca="1">SUMPRODUCT(--(INDIRECT(input479[[#This Row],[range1]])&lt;INDIRECT(input479[[#This Row],[range2]])))=COUNT(INDIRECT(input479[[#This Row],[range1]]))</f>
        <v>0</v>
      </c>
      <c r="M436" t="b" cm="1">
        <f t="array" aca="1" ref="M436" ca="1">SUMPRODUCT(--(INDIRECT(input479[[#This Row],[range1]])&gt;INDIRECT(input479[[#This Row],[range2]])))=COUNT(INDIRECT(input479[[#This Row],[range1]]))</f>
        <v>1</v>
      </c>
      <c r="N436" t="b">
        <f ca="1">IF(AND(NOT(input479[[#This Row],[All DESC?]]),NOT(input479[[#This Row],[All ASC?]])),FALSE(),TRUE())</f>
        <v>1</v>
      </c>
      <c r="O436" cm="1">
        <f t="array" aca="1" ref="O436" ca="1">IF(AND(input479[[#This Row],[Safe Part 1]],(MAX(ABS((INDIRECT(input479[[#This Row],[range2]]))-(INDIRECT(input479[[#This Row],[range1]])))))&lt;=3),1,0)</f>
        <v>0</v>
      </c>
    </row>
    <row r="437" spans="1:15" x14ac:dyDescent="0.35">
      <c r="A437">
        <v>43</v>
      </c>
      <c r="B437">
        <v>47</v>
      </c>
      <c r="C437">
        <v>54</v>
      </c>
      <c r="D437">
        <v>55</v>
      </c>
      <c r="E437">
        <v>55</v>
      </c>
      <c r="H437">
        <f>1</f>
        <v>1</v>
      </c>
      <c r="I437">
        <f>COUNTA(input479[[#This Row],[Column1.1]:[Column1.8]])</f>
        <v>5</v>
      </c>
      <c r="J437" t="str">
        <f>ADDRESS(ROW(),input479[[#This Row],[first col]]+1,4)&amp;":"&amp;ADDRESS(ROW(),input479[[#This Row],[lastcol]],4)</f>
        <v>B437:E437</v>
      </c>
      <c r="K437" t="str">
        <f>ADDRESS(ROW(),input479[[#This Row],[first col]],4)&amp;":"&amp;ADDRESS(ROW(),input479[[#This Row],[lastcol]]-1,4)</f>
        <v>A437:D437</v>
      </c>
      <c r="L437" t="b" cm="1">
        <f t="array" aca="1" ref="L437" ca="1">SUMPRODUCT(--(INDIRECT(input479[[#This Row],[range1]])&lt;INDIRECT(input479[[#This Row],[range2]])))=COUNT(INDIRECT(input479[[#This Row],[range1]]))</f>
        <v>0</v>
      </c>
      <c r="M437" t="b" cm="1">
        <f t="array" aca="1" ref="M437" ca="1">SUMPRODUCT(--(INDIRECT(input479[[#This Row],[range1]])&gt;INDIRECT(input479[[#This Row],[range2]])))=COUNT(INDIRECT(input479[[#This Row],[range1]]))</f>
        <v>0</v>
      </c>
      <c r="N437" t="b">
        <f ca="1">IF(AND(NOT(input479[[#This Row],[All DESC?]]),NOT(input479[[#This Row],[All ASC?]])),FALSE(),TRUE())</f>
        <v>0</v>
      </c>
      <c r="O437" cm="1">
        <f t="array" aca="1" ref="O437" ca="1">IF(AND(input479[[#This Row],[Safe Part 1]],(MAX(ABS((INDIRECT(input479[[#This Row],[range2]]))-(INDIRECT(input479[[#This Row],[range1]])))))&lt;=3),1,0)</f>
        <v>0</v>
      </c>
    </row>
    <row r="438" spans="1:15" x14ac:dyDescent="0.35">
      <c r="A438">
        <v>48</v>
      </c>
      <c r="B438">
        <v>48</v>
      </c>
      <c r="C438">
        <v>54</v>
      </c>
      <c r="D438">
        <v>55</v>
      </c>
      <c r="E438">
        <v>53</v>
      </c>
      <c r="H438">
        <f>1</f>
        <v>1</v>
      </c>
      <c r="I438">
        <f>COUNTA(input479[[#This Row],[Column1.1]:[Column1.8]])</f>
        <v>5</v>
      </c>
      <c r="J438" t="str">
        <f>ADDRESS(ROW(),input479[[#This Row],[first col]]+1,4)&amp;":"&amp;ADDRESS(ROW(),input479[[#This Row],[lastcol]],4)</f>
        <v>B438:E438</v>
      </c>
      <c r="K438" t="str">
        <f>ADDRESS(ROW(),input479[[#This Row],[first col]],4)&amp;":"&amp;ADDRESS(ROW(),input479[[#This Row],[lastcol]]-1,4)</f>
        <v>A438:D438</v>
      </c>
      <c r="L438" t="b" cm="1">
        <f t="array" aca="1" ref="L438" ca="1">SUMPRODUCT(--(INDIRECT(input479[[#This Row],[range1]])&lt;INDIRECT(input479[[#This Row],[range2]])))=COUNT(INDIRECT(input479[[#This Row],[range1]]))</f>
        <v>0</v>
      </c>
      <c r="M438" t="b" cm="1">
        <f t="array" aca="1" ref="M438" ca="1">SUMPRODUCT(--(INDIRECT(input479[[#This Row],[range1]])&gt;INDIRECT(input479[[#This Row],[range2]])))=COUNT(INDIRECT(input479[[#This Row],[range1]]))</f>
        <v>0</v>
      </c>
      <c r="N438" t="b">
        <f ca="1">IF(AND(NOT(input479[[#This Row],[All DESC?]]),NOT(input479[[#This Row],[All ASC?]])),FALSE(),TRUE())</f>
        <v>0</v>
      </c>
      <c r="O438" cm="1">
        <f t="array" aca="1" ref="O438" ca="1">IF(AND(input479[[#This Row],[Safe Part 1]],(MAX(ABS((INDIRECT(input479[[#This Row],[range2]]))-(INDIRECT(input479[[#This Row],[range1]])))))&lt;=3),1,0)</f>
        <v>0</v>
      </c>
    </row>
    <row r="439" spans="1:15" x14ac:dyDescent="0.35">
      <c r="A439">
        <v>29</v>
      </c>
      <c r="B439">
        <v>29</v>
      </c>
      <c r="C439">
        <v>36</v>
      </c>
      <c r="D439">
        <v>39</v>
      </c>
      <c r="E439">
        <v>45</v>
      </c>
      <c r="H439">
        <f>1</f>
        <v>1</v>
      </c>
      <c r="I439">
        <f>COUNTA(input479[[#This Row],[Column1.1]:[Column1.8]])</f>
        <v>5</v>
      </c>
      <c r="J439" t="str">
        <f>ADDRESS(ROW(),input479[[#This Row],[first col]]+1,4)&amp;":"&amp;ADDRESS(ROW(),input479[[#This Row],[lastcol]],4)</f>
        <v>B439:E439</v>
      </c>
      <c r="K439" t="str">
        <f>ADDRESS(ROW(),input479[[#This Row],[first col]],4)&amp;":"&amp;ADDRESS(ROW(),input479[[#This Row],[lastcol]]-1,4)</f>
        <v>A439:D439</v>
      </c>
      <c r="L439" t="b" cm="1">
        <f t="array" aca="1" ref="L439" ca="1">SUMPRODUCT(--(INDIRECT(input479[[#This Row],[range1]])&lt;INDIRECT(input479[[#This Row],[range2]])))=COUNT(INDIRECT(input479[[#This Row],[range1]]))</f>
        <v>0</v>
      </c>
      <c r="M439" t="b" cm="1">
        <f t="array" aca="1" ref="M439" ca="1">SUMPRODUCT(--(INDIRECT(input479[[#This Row],[range1]])&gt;INDIRECT(input479[[#This Row],[range2]])))=COUNT(INDIRECT(input479[[#This Row],[range1]]))</f>
        <v>0</v>
      </c>
      <c r="N439" t="b">
        <f ca="1">IF(AND(NOT(input479[[#This Row],[All DESC?]]),NOT(input479[[#This Row],[All ASC?]])),FALSE(),TRUE())</f>
        <v>0</v>
      </c>
      <c r="O439" cm="1">
        <f t="array" aca="1" ref="O439" ca="1">IF(AND(input479[[#This Row],[Safe Part 1]],(MAX(ABS((INDIRECT(input479[[#This Row],[range2]]))-(INDIRECT(input479[[#This Row],[range1]])))))&lt;=3),1,0)</f>
        <v>0</v>
      </c>
    </row>
    <row r="440" spans="1:15" x14ac:dyDescent="0.35">
      <c r="A440">
        <v>20</v>
      </c>
      <c r="B440">
        <v>20</v>
      </c>
      <c r="C440">
        <v>23</v>
      </c>
      <c r="D440">
        <v>26</v>
      </c>
      <c r="E440">
        <v>27</v>
      </c>
      <c r="F440">
        <v>27</v>
      </c>
      <c r="H440">
        <f>1</f>
        <v>1</v>
      </c>
      <c r="I440">
        <f>COUNTA(input479[[#This Row],[Column1.1]:[Column1.8]])</f>
        <v>6</v>
      </c>
      <c r="J440" t="str">
        <f>ADDRESS(ROW(),input479[[#This Row],[first col]]+1,4)&amp;":"&amp;ADDRESS(ROW(),input479[[#This Row],[lastcol]],4)</f>
        <v>B440:F440</v>
      </c>
      <c r="K440" t="str">
        <f>ADDRESS(ROW(),input479[[#This Row],[first col]],4)&amp;":"&amp;ADDRESS(ROW(),input479[[#This Row],[lastcol]]-1,4)</f>
        <v>A440:E440</v>
      </c>
      <c r="L440" t="b" cm="1">
        <f t="array" aca="1" ref="L440" ca="1">SUMPRODUCT(--(INDIRECT(input479[[#This Row],[range1]])&lt;INDIRECT(input479[[#This Row],[range2]])))=COUNT(INDIRECT(input479[[#This Row],[range1]]))</f>
        <v>0</v>
      </c>
      <c r="M440" t="b" cm="1">
        <f t="array" aca="1" ref="M440" ca="1">SUMPRODUCT(--(INDIRECT(input479[[#This Row],[range1]])&gt;INDIRECT(input479[[#This Row],[range2]])))=COUNT(INDIRECT(input479[[#This Row],[range1]]))</f>
        <v>0</v>
      </c>
      <c r="N440" t="b">
        <f ca="1">IF(AND(NOT(input479[[#This Row],[All DESC?]]),NOT(input479[[#This Row],[All ASC?]])),FALSE(),TRUE())</f>
        <v>0</v>
      </c>
      <c r="O440" cm="1">
        <f t="array" aca="1" ref="O440" ca="1">IF(AND(input479[[#This Row],[Safe Part 1]],(MAX(ABS((INDIRECT(input479[[#This Row],[range2]]))-(INDIRECT(input479[[#This Row],[range1]])))))&lt;=3),1,0)</f>
        <v>0</v>
      </c>
    </row>
    <row r="441" spans="1:15" x14ac:dyDescent="0.35">
      <c r="A441">
        <v>24</v>
      </c>
      <c r="B441">
        <v>31</v>
      </c>
      <c r="C441">
        <v>36</v>
      </c>
      <c r="D441">
        <v>39</v>
      </c>
      <c r="E441">
        <v>41</v>
      </c>
      <c r="F441">
        <v>45</v>
      </c>
      <c r="G441">
        <v>44</v>
      </c>
      <c r="H441">
        <f>1</f>
        <v>1</v>
      </c>
      <c r="I441">
        <f>COUNTA(input479[[#This Row],[Column1.1]:[Column1.8]])</f>
        <v>7</v>
      </c>
      <c r="J441" t="str">
        <f>ADDRESS(ROW(),input479[[#This Row],[first col]]+1,4)&amp;":"&amp;ADDRESS(ROW(),input479[[#This Row],[lastcol]],4)</f>
        <v>B441:G441</v>
      </c>
      <c r="K441" t="str">
        <f>ADDRESS(ROW(),input479[[#This Row],[first col]],4)&amp;":"&amp;ADDRESS(ROW(),input479[[#This Row],[lastcol]]-1,4)</f>
        <v>A441:F441</v>
      </c>
      <c r="L441" t="b" cm="1">
        <f t="array" aca="1" ref="L441" ca="1">SUMPRODUCT(--(INDIRECT(input479[[#This Row],[range1]])&lt;INDIRECT(input479[[#This Row],[range2]])))=COUNT(INDIRECT(input479[[#This Row],[range1]]))</f>
        <v>0</v>
      </c>
      <c r="M441" t="b" cm="1">
        <f t="array" aca="1" ref="M441" ca="1">SUMPRODUCT(--(INDIRECT(input479[[#This Row],[range1]])&gt;INDIRECT(input479[[#This Row],[range2]])))=COUNT(INDIRECT(input479[[#This Row],[range1]]))</f>
        <v>0</v>
      </c>
      <c r="N441" t="b">
        <f ca="1">IF(AND(NOT(input479[[#This Row],[All DESC?]]),NOT(input479[[#This Row],[All ASC?]])),FALSE(),TRUE())</f>
        <v>0</v>
      </c>
      <c r="O441" cm="1">
        <f t="array" aca="1" ref="O441" ca="1">IF(AND(input479[[#This Row],[Safe Part 1]],(MAX(ABS((INDIRECT(input479[[#This Row],[range2]]))-(INDIRECT(input479[[#This Row],[range1]])))))&lt;=3),1,0)</f>
        <v>0</v>
      </c>
    </row>
    <row r="442" spans="1:15" x14ac:dyDescent="0.35">
      <c r="A442">
        <v>84</v>
      </c>
      <c r="B442">
        <v>83</v>
      </c>
      <c r="C442">
        <v>88</v>
      </c>
      <c r="D442">
        <v>92</v>
      </c>
      <c r="H442">
        <f>1</f>
        <v>1</v>
      </c>
      <c r="I442">
        <f>COUNTA(input479[[#This Row],[Column1.1]:[Column1.8]])</f>
        <v>4</v>
      </c>
      <c r="J442" t="str">
        <f>ADDRESS(ROW(),input479[[#This Row],[first col]]+1,4)&amp;":"&amp;ADDRESS(ROW(),input479[[#This Row],[lastcol]],4)</f>
        <v>B442:D442</v>
      </c>
      <c r="K442" t="str">
        <f>ADDRESS(ROW(),input479[[#This Row],[first col]],4)&amp;":"&amp;ADDRESS(ROW(),input479[[#This Row],[lastcol]]-1,4)</f>
        <v>A442:C442</v>
      </c>
      <c r="L442" t="b" cm="1">
        <f t="array" aca="1" ref="L442" ca="1">SUMPRODUCT(--(INDIRECT(input479[[#This Row],[range1]])&lt;INDIRECT(input479[[#This Row],[range2]])))=COUNT(INDIRECT(input479[[#This Row],[range1]]))</f>
        <v>0</v>
      </c>
      <c r="M442" t="b" cm="1">
        <f t="array" aca="1" ref="M442" ca="1">SUMPRODUCT(--(INDIRECT(input479[[#This Row],[range1]])&gt;INDIRECT(input479[[#This Row],[range2]])))=COUNT(INDIRECT(input479[[#This Row],[range1]]))</f>
        <v>0</v>
      </c>
      <c r="N442" t="b">
        <f ca="1">IF(AND(NOT(input479[[#This Row],[All DESC?]]),NOT(input479[[#This Row],[All ASC?]])),FALSE(),TRUE())</f>
        <v>0</v>
      </c>
      <c r="O442" cm="1">
        <f t="array" aca="1" ref="O442" ca="1">IF(AND(input479[[#This Row],[Safe Part 1]],(MAX(ABS((INDIRECT(input479[[#This Row],[range2]]))-(INDIRECT(input479[[#This Row],[range1]])))))&lt;=3),1,0)</f>
        <v>0</v>
      </c>
    </row>
    <row r="443" spans="1:15" x14ac:dyDescent="0.35">
      <c r="A443">
        <v>45</v>
      </c>
      <c r="B443">
        <v>44</v>
      </c>
      <c r="C443">
        <v>37</v>
      </c>
      <c r="D443">
        <v>35</v>
      </c>
      <c r="E443">
        <v>33</v>
      </c>
      <c r="F443">
        <v>32</v>
      </c>
      <c r="G443">
        <v>33</v>
      </c>
      <c r="H443">
        <f>1</f>
        <v>1</v>
      </c>
      <c r="I443">
        <f>COUNTA(input479[[#This Row],[Column1.1]:[Column1.8]])</f>
        <v>7</v>
      </c>
      <c r="J443" t="str">
        <f>ADDRESS(ROW(),input479[[#This Row],[first col]]+1,4)&amp;":"&amp;ADDRESS(ROW(),input479[[#This Row],[lastcol]],4)</f>
        <v>B443:G443</v>
      </c>
      <c r="K443" t="str">
        <f>ADDRESS(ROW(),input479[[#This Row],[first col]],4)&amp;":"&amp;ADDRESS(ROW(),input479[[#This Row],[lastcol]]-1,4)</f>
        <v>A443:F443</v>
      </c>
      <c r="L443" t="b" cm="1">
        <f t="array" aca="1" ref="L443" ca="1">SUMPRODUCT(--(INDIRECT(input479[[#This Row],[range1]])&lt;INDIRECT(input479[[#This Row],[range2]])))=COUNT(INDIRECT(input479[[#This Row],[range1]]))</f>
        <v>0</v>
      </c>
      <c r="M443" t="b" cm="1">
        <f t="array" aca="1" ref="M443" ca="1">SUMPRODUCT(--(INDIRECT(input479[[#This Row],[range1]])&gt;INDIRECT(input479[[#This Row],[range2]])))=COUNT(INDIRECT(input479[[#This Row],[range1]]))</f>
        <v>0</v>
      </c>
      <c r="N443" t="b">
        <f ca="1">IF(AND(NOT(input479[[#This Row],[All DESC?]]),NOT(input479[[#This Row],[All ASC?]])),FALSE(),TRUE())</f>
        <v>0</v>
      </c>
      <c r="O443" cm="1">
        <f t="array" aca="1" ref="O443" ca="1">IF(AND(input479[[#This Row],[Safe Part 1]],(MAX(ABS((INDIRECT(input479[[#This Row],[range2]]))-(INDIRECT(input479[[#This Row],[range1]])))))&lt;=3),1,0)</f>
        <v>0</v>
      </c>
    </row>
    <row r="444" spans="1:15" x14ac:dyDescent="0.35">
      <c r="A444">
        <v>28</v>
      </c>
      <c r="B444">
        <v>21</v>
      </c>
      <c r="C444">
        <v>19</v>
      </c>
      <c r="D444">
        <v>21</v>
      </c>
      <c r="H444">
        <f>1</f>
        <v>1</v>
      </c>
      <c r="I444">
        <f>COUNTA(input479[[#This Row],[Column1.1]:[Column1.8]])</f>
        <v>4</v>
      </c>
      <c r="J444" t="str">
        <f>ADDRESS(ROW(),input479[[#This Row],[first col]]+1,4)&amp;":"&amp;ADDRESS(ROW(),input479[[#This Row],[lastcol]],4)</f>
        <v>B444:D444</v>
      </c>
      <c r="K444" t="str">
        <f>ADDRESS(ROW(),input479[[#This Row],[first col]],4)&amp;":"&amp;ADDRESS(ROW(),input479[[#This Row],[lastcol]]-1,4)</f>
        <v>A444:C444</v>
      </c>
      <c r="L444" t="b" cm="1">
        <f t="array" aca="1" ref="L444" ca="1">SUMPRODUCT(--(INDIRECT(input479[[#This Row],[range1]])&lt;INDIRECT(input479[[#This Row],[range2]])))=COUNT(INDIRECT(input479[[#This Row],[range1]]))</f>
        <v>0</v>
      </c>
      <c r="M444" t="b" cm="1">
        <f t="array" aca="1" ref="M444" ca="1">SUMPRODUCT(--(INDIRECT(input479[[#This Row],[range1]])&gt;INDIRECT(input479[[#This Row],[range2]])))=COUNT(INDIRECT(input479[[#This Row],[range1]]))</f>
        <v>0</v>
      </c>
      <c r="N444" t="b">
        <f ca="1">IF(AND(NOT(input479[[#This Row],[All DESC?]]),NOT(input479[[#This Row],[All ASC?]])),FALSE(),TRUE())</f>
        <v>0</v>
      </c>
      <c r="O444" cm="1">
        <f t="array" aca="1" ref="O444" ca="1">IF(AND(input479[[#This Row],[Safe Part 1]],(MAX(ABS((INDIRECT(input479[[#This Row],[range2]]))-(INDIRECT(input479[[#This Row],[range1]])))))&lt;=3),1,0)</f>
        <v>0</v>
      </c>
    </row>
    <row r="445" spans="1:15" x14ac:dyDescent="0.35">
      <c r="A445">
        <v>24</v>
      </c>
      <c r="B445">
        <v>20</v>
      </c>
      <c r="C445">
        <v>15</v>
      </c>
      <c r="D445">
        <v>17</v>
      </c>
      <c r="H445">
        <f>1</f>
        <v>1</v>
      </c>
      <c r="I445">
        <f>COUNTA(input479[[#This Row],[Column1.1]:[Column1.8]])</f>
        <v>4</v>
      </c>
      <c r="J445" t="str">
        <f>ADDRESS(ROW(),input479[[#This Row],[first col]]+1,4)&amp;":"&amp;ADDRESS(ROW(),input479[[#This Row],[lastcol]],4)</f>
        <v>B445:D445</v>
      </c>
      <c r="K445" t="str">
        <f>ADDRESS(ROW(),input479[[#This Row],[first col]],4)&amp;":"&amp;ADDRESS(ROW(),input479[[#This Row],[lastcol]]-1,4)</f>
        <v>A445:C445</v>
      </c>
      <c r="L445" t="b" cm="1">
        <f t="array" aca="1" ref="L445" ca="1">SUMPRODUCT(--(INDIRECT(input479[[#This Row],[range1]])&lt;INDIRECT(input479[[#This Row],[range2]])))=COUNT(INDIRECT(input479[[#This Row],[range1]]))</f>
        <v>0</v>
      </c>
      <c r="M445" t="b" cm="1">
        <f t="array" aca="1" ref="M445" ca="1">SUMPRODUCT(--(INDIRECT(input479[[#This Row],[range1]])&gt;INDIRECT(input479[[#This Row],[range2]])))=COUNT(INDIRECT(input479[[#This Row],[range1]]))</f>
        <v>0</v>
      </c>
      <c r="N445" t="b">
        <f ca="1">IF(AND(NOT(input479[[#This Row],[All DESC?]]),NOT(input479[[#This Row],[All ASC?]])),FALSE(),TRUE())</f>
        <v>0</v>
      </c>
      <c r="O445" cm="1">
        <f t="array" aca="1" ref="O445" ca="1">IF(AND(input479[[#This Row],[Safe Part 1]],(MAX(ABS((INDIRECT(input479[[#This Row],[range2]]))-(INDIRECT(input479[[#This Row],[range1]])))))&lt;=3),1,0)</f>
        <v>0</v>
      </c>
    </row>
    <row r="446" spans="1:15" x14ac:dyDescent="0.35">
      <c r="A446">
        <v>93</v>
      </c>
      <c r="B446">
        <v>92</v>
      </c>
      <c r="C446">
        <v>88</v>
      </c>
      <c r="D446">
        <v>85</v>
      </c>
      <c r="E446">
        <v>84</v>
      </c>
      <c r="F446">
        <v>83</v>
      </c>
      <c r="G446">
        <v>79</v>
      </c>
      <c r="H446">
        <f>1</f>
        <v>1</v>
      </c>
      <c r="I446">
        <f>COUNTA(input479[[#This Row],[Column1.1]:[Column1.8]])</f>
        <v>7</v>
      </c>
      <c r="J446" t="str">
        <f>ADDRESS(ROW(),input479[[#This Row],[first col]]+1,4)&amp;":"&amp;ADDRESS(ROW(),input479[[#This Row],[lastcol]],4)</f>
        <v>B446:G446</v>
      </c>
      <c r="K446" t="str">
        <f>ADDRESS(ROW(),input479[[#This Row],[first col]],4)&amp;":"&amp;ADDRESS(ROW(),input479[[#This Row],[lastcol]]-1,4)</f>
        <v>A446:F446</v>
      </c>
      <c r="L446" t="b" cm="1">
        <f t="array" aca="1" ref="L446" ca="1">SUMPRODUCT(--(INDIRECT(input479[[#This Row],[range1]])&lt;INDIRECT(input479[[#This Row],[range2]])))=COUNT(INDIRECT(input479[[#This Row],[range1]]))</f>
        <v>1</v>
      </c>
      <c r="M446" t="b" cm="1">
        <f t="array" aca="1" ref="M446" ca="1">SUMPRODUCT(--(INDIRECT(input479[[#This Row],[range1]])&gt;INDIRECT(input479[[#This Row],[range2]])))=COUNT(INDIRECT(input479[[#This Row],[range1]]))</f>
        <v>0</v>
      </c>
      <c r="N446" t="b">
        <f ca="1">IF(AND(NOT(input479[[#This Row],[All DESC?]]),NOT(input479[[#This Row],[All ASC?]])),FALSE(),TRUE())</f>
        <v>1</v>
      </c>
      <c r="O446" cm="1">
        <f t="array" aca="1" ref="O446" ca="1">IF(AND(input479[[#This Row],[Safe Part 1]],(MAX(ABS((INDIRECT(input479[[#This Row],[range2]]))-(INDIRECT(input479[[#This Row],[range1]])))))&lt;=3),1,0)</f>
        <v>0</v>
      </c>
    </row>
    <row r="447" spans="1:15" x14ac:dyDescent="0.35">
      <c r="A447">
        <v>32</v>
      </c>
      <c r="B447">
        <v>32</v>
      </c>
      <c r="C447">
        <v>30</v>
      </c>
      <c r="D447">
        <v>27</v>
      </c>
      <c r="E447">
        <v>26</v>
      </c>
      <c r="F447">
        <v>22</v>
      </c>
      <c r="H447">
        <f>1</f>
        <v>1</v>
      </c>
      <c r="I447">
        <f>COUNTA(input479[[#This Row],[Column1.1]:[Column1.8]])</f>
        <v>6</v>
      </c>
      <c r="J447" t="str">
        <f>ADDRESS(ROW(),input479[[#This Row],[first col]]+1,4)&amp;":"&amp;ADDRESS(ROW(),input479[[#This Row],[lastcol]],4)</f>
        <v>B447:F447</v>
      </c>
      <c r="K447" t="str">
        <f>ADDRESS(ROW(),input479[[#This Row],[first col]],4)&amp;":"&amp;ADDRESS(ROW(),input479[[#This Row],[lastcol]]-1,4)</f>
        <v>A447:E447</v>
      </c>
      <c r="L447" t="b" cm="1">
        <f t="array" aca="1" ref="L447" ca="1">SUMPRODUCT(--(INDIRECT(input479[[#This Row],[range1]])&lt;INDIRECT(input479[[#This Row],[range2]])))=COUNT(INDIRECT(input479[[#This Row],[range1]]))</f>
        <v>0</v>
      </c>
      <c r="M447" t="b" cm="1">
        <f t="array" aca="1" ref="M447" ca="1">SUMPRODUCT(--(INDIRECT(input479[[#This Row],[range1]])&gt;INDIRECT(input479[[#This Row],[range2]])))=COUNT(INDIRECT(input479[[#This Row],[range1]]))</f>
        <v>0</v>
      </c>
      <c r="N447" t="b">
        <f ca="1">IF(AND(NOT(input479[[#This Row],[All DESC?]]),NOT(input479[[#This Row],[All ASC?]])),FALSE(),TRUE())</f>
        <v>0</v>
      </c>
      <c r="O447" cm="1">
        <f t="array" aca="1" ref="O447" ca="1">IF(AND(input479[[#This Row],[Safe Part 1]],(MAX(ABS((INDIRECT(input479[[#This Row],[range2]]))-(INDIRECT(input479[[#This Row],[range1]])))))&lt;=3),1,0)</f>
        <v>0</v>
      </c>
    </row>
    <row r="448" spans="1:15" x14ac:dyDescent="0.35">
      <c r="A448">
        <v>21</v>
      </c>
      <c r="B448">
        <v>21</v>
      </c>
      <c r="C448">
        <v>22</v>
      </c>
      <c r="D448">
        <v>21</v>
      </c>
      <c r="H448">
        <f>1</f>
        <v>1</v>
      </c>
      <c r="I448">
        <f>COUNTA(input479[[#This Row],[Column1.1]:[Column1.8]])</f>
        <v>4</v>
      </c>
      <c r="J448" t="str">
        <f>ADDRESS(ROW(),input479[[#This Row],[first col]]+1,4)&amp;":"&amp;ADDRESS(ROW(),input479[[#This Row],[lastcol]],4)</f>
        <v>B448:D448</v>
      </c>
      <c r="K448" t="str">
        <f>ADDRESS(ROW(),input479[[#This Row],[first col]],4)&amp;":"&amp;ADDRESS(ROW(),input479[[#This Row],[lastcol]]-1,4)</f>
        <v>A448:C448</v>
      </c>
      <c r="L448" t="b" cm="1">
        <f t="array" aca="1" ref="L448" ca="1">SUMPRODUCT(--(INDIRECT(input479[[#This Row],[range1]])&lt;INDIRECT(input479[[#This Row],[range2]])))=COUNT(INDIRECT(input479[[#This Row],[range1]]))</f>
        <v>0</v>
      </c>
      <c r="M448" t="b" cm="1">
        <f t="array" aca="1" ref="M448" ca="1">SUMPRODUCT(--(INDIRECT(input479[[#This Row],[range1]])&gt;INDIRECT(input479[[#This Row],[range2]])))=COUNT(INDIRECT(input479[[#This Row],[range1]]))</f>
        <v>0</v>
      </c>
      <c r="N448" t="b">
        <f ca="1">IF(AND(NOT(input479[[#This Row],[All DESC?]]),NOT(input479[[#This Row],[All ASC?]])),FALSE(),TRUE())</f>
        <v>0</v>
      </c>
      <c r="O448" cm="1">
        <f t="array" aca="1" ref="O448" ca="1">IF(AND(input479[[#This Row],[Safe Part 1]],(MAX(ABS((INDIRECT(input479[[#This Row],[range2]]))-(INDIRECT(input479[[#This Row],[range1]])))))&lt;=3),1,0)</f>
        <v>0</v>
      </c>
    </row>
    <row r="449" spans="1:15" x14ac:dyDescent="0.35">
      <c r="A449">
        <v>19</v>
      </c>
      <c r="B449">
        <v>16</v>
      </c>
      <c r="C449">
        <v>11</v>
      </c>
      <c r="D449">
        <v>6</v>
      </c>
      <c r="H449">
        <f>1</f>
        <v>1</v>
      </c>
      <c r="I449">
        <f>COUNTA(input479[[#This Row],[Column1.1]:[Column1.8]])</f>
        <v>4</v>
      </c>
      <c r="J449" t="str">
        <f>ADDRESS(ROW(),input479[[#This Row],[first col]]+1,4)&amp;":"&amp;ADDRESS(ROW(),input479[[#This Row],[lastcol]],4)</f>
        <v>B449:D449</v>
      </c>
      <c r="K449" t="str">
        <f>ADDRESS(ROW(),input479[[#This Row],[first col]],4)&amp;":"&amp;ADDRESS(ROW(),input479[[#This Row],[lastcol]]-1,4)</f>
        <v>A449:C449</v>
      </c>
      <c r="L449" t="b" cm="1">
        <f t="array" aca="1" ref="L449" ca="1">SUMPRODUCT(--(INDIRECT(input479[[#This Row],[range1]])&lt;INDIRECT(input479[[#This Row],[range2]])))=COUNT(INDIRECT(input479[[#This Row],[range1]]))</f>
        <v>1</v>
      </c>
      <c r="M449" t="b" cm="1">
        <f t="array" aca="1" ref="M449" ca="1">SUMPRODUCT(--(INDIRECT(input479[[#This Row],[range1]])&gt;INDIRECT(input479[[#This Row],[range2]])))=COUNT(INDIRECT(input479[[#This Row],[range1]]))</f>
        <v>0</v>
      </c>
      <c r="N449" t="b">
        <f ca="1">IF(AND(NOT(input479[[#This Row],[All DESC?]]),NOT(input479[[#This Row],[All ASC?]])),FALSE(),TRUE())</f>
        <v>1</v>
      </c>
      <c r="O449" cm="1">
        <f t="array" aca="1" ref="O449" ca="1">IF(AND(input479[[#This Row],[Safe Part 1]],(MAX(ABS((INDIRECT(input479[[#This Row],[range2]]))-(INDIRECT(input479[[#This Row],[range1]])))))&lt;=3),1,0)</f>
        <v>0</v>
      </c>
    </row>
    <row r="450" spans="1:15" x14ac:dyDescent="0.35">
      <c r="A450">
        <v>32</v>
      </c>
      <c r="B450">
        <v>36</v>
      </c>
      <c r="C450">
        <v>38</v>
      </c>
      <c r="D450">
        <v>45</v>
      </c>
      <c r="H450">
        <f>1</f>
        <v>1</v>
      </c>
      <c r="I450">
        <f>COUNTA(input479[[#This Row],[Column1.1]:[Column1.8]])</f>
        <v>4</v>
      </c>
      <c r="J450" t="str">
        <f>ADDRESS(ROW(),input479[[#This Row],[first col]]+1,4)&amp;":"&amp;ADDRESS(ROW(),input479[[#This Row],[lastcol]],4)</f>
        <v>B450:D450</v>
      </c>
      <c r="K450" t="str">
        <f>ADDRESS(ROW(),input479[[#This Row],[first col]],4)&amp;":"&amp;ADDRESS(ROW(),input479[[#This Row],[lastcol]]-1,4)</f>
        <v>A450:C450</v>
      </c>
      <c r="L450" t="b" cm="1">
        <f t="array" aca="1" ref="L450" ca="1">SUMPRODUCT(--(INDIRECT(input479[[#This Row],[range1]])&lt;INDIRECT(input479[[#This Row],[range2]])))=COUNT(INDIRECT(input479[[#This Row],[range1]]))</f>
        <v>0</v>
      </c>
      <c r="M450" t="b" cm="1">
        <f t="array" aca="1" ref="M450" ca="1">SUMPRODUCT(--(INDIRECT(input479[[#This Row],[range1]])&gt;INDIRECT(input479[[#This Row],[range2]])))=COUNT(INDIRECT(input479[[#This Row],[range1]]))</f>
        <v>1</v>
      </c>
      <c r="N450" t="b">
        <f ca="1">IF(AND(NOT(input479[[#This Row],[All DESC?]]),NOT(input479[[#This Row],[All ASC?]])),FALSE(),TRUE())</f>
        <v>1</v>
      </c>
      <c r="O450" cm="1">
        <f t="array" aca="1" ref="O450" ca="1">IF(AND(input479[[#This Row],[Safe Part 1]],(MAX(ABS((INDIRECT(input479[[#This Row],[range2]]))-(INDIRECT(input479[[#This Row],[range1]])))))&lt;=3),1,0)</f>
        <v>0</v>
      </c>
    </row>
    <row r="451" spans="1:15" x14ac:dyDescent="0.35">
      <c r="A451">
        <v>92</v>
      </c>
      <c r="B451">
        <v>92</v>
      </c>
      <c r="C451">
        <v>88</v>
      </c>
      <c r="D451">
        <v>88</v>
      </c>
      <c r="E451">
        <v>81</v>
      </c>
      <c r="H451">
        <f>1</f>
        <v>1</v>
      </c>
      <c r="I451">
        <f>COUNTA(input479[[#This Row],[Column1.1]:[Column1.8]])</f>
        <v>5</v>
      </c>
      <c r="J451" t="str">
        <f>ADDRESS(ROW(),input479[[#This Row],[first col]]+1,4)&amp;":"&amp;ADDRESS(ROW(),input479[[#This Row],[lastcol]],4)</f>
        <v>B451:E451</v>
      </c>
      <c r="K451" t="str">
        <f>ADDRESS(ROW(),input479[[#This Row],[first col]],4)&amp;":"&amp;ADDRESS(ROW(),input479[[#This Row],[lastcol]]-1,4)</f>
        <v>A451:D451</v>
      </c>
      <c r="L451" t="b" cm="1">
        <f t="array" aca="1" ref="L451" ca="1">SUMPRODUCT(--(INDIRECT(input479[[#This Row],[range1]])&lt;INDIRECT(input479[[#This Row],[range2]])))=COUNT(INDIRECT(input479[[#This Row],[range1]]))</f>
        <v>0</v>
      </c>
      <c r="M451" t="b" cm="1">
        <f t="array" aca="1" ref="M451" ca="1">SUMPRODUCT(--(INDIRECT(input479[[#This Row],[range1]])&gt;INDIRECT(input479[[#This Row],[range2]])))=COUNT(INDIRECT(input479[[#This Row],[range1]]))</f>
        <v>0</v>
      </c>
      <c r="N451" t="b">
        <f ca="1">IF(AND(NOT(input479[[#This Row],[All DESC?]]),NOT(input479[[#This Row],[All ASC?]])),FALSE(),TRUE())</f>
        <v>0</v>
      </c>
      <c r="O451" cm="1">
        <f t="array" aca="1" ref="O451" ca="1">IF(AND(input479[[#This Row],[Safe Part 1]],(MAX(ABS((INDIRECT(input479[[#This Row],[range2]]))-(INDIRECT(input479[[#This Row],[range1]])))))&lt;=3),1,0)</f>
        <v>0</v>
      </c>
    </row>
    <row r="452" spans="1:15" x14ac:dyDescent="0.35">
      <c r="A452">
        <v>88</v>
      </c>
      <c r="B452">
        <v>85</v>
      </c>
      <c r="C452">
        <v>78</v>
      </c>
      <c r="D452">
        <v>74</v>
      </c>
      <c r="H452">
        <f>1</f>
        <v>1</v>
      </c>
      <c r="I452">
        <f>COUNTA(input479[[#This Row],[Column1.1]:[Column1.8]])</f>
        <v>4</v>
      </c>
      <c r="J452" t="str">
        <f>ADDRESS(ROW(),input479[[#This Row],[first col]]+1,4)&amp;":"&amp;ADDRESS(ROW(),input479[[#This Row],[lastcol]],4)</f>
        <v>B452:D452</v>
      </c>
      <c r="K452" t="str">
        <f>ADDRESS(ROW(),input479[[#This Row],[first col]],4)&amp;":"&amp;ADDRESS(ROW(),input479[[#This Row],[lastcol]]-1,4)</f>
        <v>A452:C452</v>
      </c>
      <c r="L452" t="b" cm="1">
        <f t="array" aca="1" ref="L452" ca="1">SUMPRODUCT(--(INDIRECT(input479[[#This Row],[range1]])&lt;INDIRECT(input479[[#This Row],[range2]])))=COUNT(INDIRECT(input479[[#This Row],[range1]]))</f>
        <v>1</v>
      </c>
      <c r="M452" t="b" cm="1">
        <f t="array" aca="1" ref="M452" ca="1">SUMPRODUCT(--(INDIRECT(input479[[#This Row],[range1]])&gt;INDIRECT(input479[[#This Row],[range2]])))=COUNT(INDIRECT(input479[[#This Row],[range1]]))</f>
        <v>0</v>
      </c>
      <c r="N452" t="b">
        <f ca="1">IF(AND(NOT(input479[[#This Row],[All DESC?]]),NOT(input479[[#This Row],[All ASC?]])),FALSE(),TRUE())</f>
        <v>1</v>
      </c>
      <c r="O452" cm="1">
        <f t="array" aca="1" ref="O452" ca="1">IF(AND(input479[[#This Row],[Safe Part 1]],(MAX(ABS((INDIRECT(input479[[#This Row],[range2]]))-(INDIRECT(input479[[#This Row],[range1]])))))&lt;=3),1,0)</f>
        <v>0</v>
      </c>
    </row>
    <row r="453" spans="1:15" x14ac:dyDescent="0.35">
      <c r="A453">
        <v>67</v>
      </c>
      <c r="B453">
        <v>70</v>
      </c>
      <c r="C453">
        <v>65</v>
      </c>
      <c r="D453">
        <v>65</v>
      </c>
      <c r="E453">
        <v>63</v>
      </c>
      <c r="F453">
        <v>64</v>
      </c>
      <c r="H453">
        <f>1</f>
        <v>1</v>
      </c>
      <c r="I453">
        <f>COUNTA(input479[[#This Row],[Column1.1]:[Column1.8]])</f>
        <v>6</v>
      </c>
      <c r="J453" t="str">
        <f>ADDRESS(ROW(),input479[[#This Row],[first col]]+1,4)&amp;":"&amp;ADDRESS(ROW(),input479[[#This Row],[lastcol]],4)</f>
        <v>B453:F453</v>
      </c>
      <c r="K453" t="str">
        <f>ADDRESS(ROW(),input479[[#This Row],[first col]],4)&amp;":"&amp;ADDRESS(ROW(),input479[[#This Row],[lastcol]]-1,4)</f>
        <v>A453:E453</v>
      </c>
      <c r="L453" t="b" cm="1">
        <f t="array" aca="1" ref="L453" ca="1">SUMPRODUCT(--(INDIRECT(input479[[#This Row],[range1]])&lt;INDIRECT(input479[[#This Row],[range2]])))=COUNT(INDIRECT(input479[[#This Row],[range1]]))</f>
        <v>0</v>
      </c>
      <c r="M453" t="b" cm="1">
        <f t="array" aca="1" ref="M453" ca="1">SUMPRODUCT(--(INDIRECT(input479[[#This Row],[range1]])&gt;INDIRECT(input479[[#This Row],[range2]])))=COUNT(INDIRECT(input479[[#This Row],[range1]]))</f>
        <v>0</v>
      </c>
      <c r="N453" t="b">
        <f ca="1">IF(AND(NOT(input479[[#This Row],[All DESC?]]),NOT(input479[[#This Row],[All ASC?]])),FALSE(),TRUE())</f>
        <v>0</v>
      </c>
      <c r="O453" cm="1">
        <f t="array" aca="1" ref="O453" ca="1">IF(AND(input479[[#This Row],[Safe Part 1]],(MAX(ABS((INDIRECT(input479[[#This Row],[range2]]))-(INDIRECT(input479[[#This Row],[range1]])))))&lt;=3),1,0)</f>
        <v>0</v>
      </c>
    </row>
    <row r="454" spans="1:15" x14ac:dyDescent="0.35">
      <c r="A454">
        <v>18</v>
      </c>
      <c r="B454">
        <v>24</v>
      </c>
      <c r="C454">
        <v>32</v>
      </c>
      <c r="D454">
        <v>31</v>
      </c>
      <c r="H454">
        <f>1</f>
        <v>1</v>
      </c>
      <c r="I454">
        <f>COUNTA(input479[[#This Row],[Column1.1]:[Column1.8]])</f>
        <v>4</v>
      </c>
      <c r="J454" t="str">
        <f>ADDRESS(ROW(),input479[[#This Row],[first col]]+1,4)&amp;":"&amp;ADDRESS(ROW(),input479[[#This Row],[lastcol]],4)</f>
        <v>B454:D454</v>
      </c>
      <c r="K454" t="str">
        <f>ADDRESS(ROW(),input479[[#This Row],[first col]],4)&amp;":"&amp;ADDRESS(ROW(),input479[[#This Row],[lastcol]]-1,4)</f>
        <v>A454:C454</v>
      </c>
      <c r="L454" t="b" cm="1">
        <f t="array" aca="1" ref="L454" ca="1">SUMPRODUCT(--(INDIRECT(input479[[#This Row],[range1]])&lt;INDIRECT(input479[[#This Row],[range2]])))=COUNT(INDIRECT(input479[[#This Row],[range1]]))</f>
        <v>0</v>
      </c>
      <c r="M454" t="b" cm="1">
        <f t="array" aca="1" ref="M454" ca="1">SUMPRODUCT(--(INDIRECT(input479[[#This Row],[range1]])&gt;INDIRECT(input479[[#This Row],[range2]])))=COUNT(INDIRECT(input479[[#This Row],[range1]]))</f>
        <v>0</v>
      </c>
      <c r="N454" t="b">
        <f ca="1">IF(AND(NOT(input479[[#This Row],[All DESC?]]),NOT(input479[[#This Row],[All ASC?]])),FALSE(),TRUE())</f>
        <v>0</v>
      </c>
      <c r="O454" cm="1">
        <f t="array" aca="1" ref="O454" ca="1">IF(AND(input479[[#This Row],[Safe Part 1]],(MAX(ABS((INDIRECT(input479[[#This Row],[range2]]))-(INDIRECT(input479[[#This Row],[range1]])))))&lt;=3),1,0)</f>
        <v>0</v>
      </c>
    </row>
    <row r="455" spans="1:15" x14ac:dyDescent="0.35">
      <c r="A455">
        <v>55</v>
      </c>
      <c r="B455">
        <v>48</v>
      </c>
      <c r="C455">
        <v>42</v>
      </c>
      <c r="D455">
        <v>40</v>
      </c>
      <c r="E455">
        <v>38</v>
      </c>
      <c r="F455">
        <v>37</v>
      </c>
      <c r="G455">
        <v>37</v>
      </c>
      <c r="H455">
        <f>1</f>
        <v>1</v>
      </c>
      <c r="I455">
        <f>COUNTA(input479[[#This Row],[Column1.1]:[Column1.8]])</f>
        <v>7</v>
      </c>
      <c r="J455" t="str">
        <f>ADDRESS(ROW(),input479[[#This Row],[first col]]+1,4)&amp;":"&amp;ADDRESS(ROW(),input479[[#This Row],[lastcol]],4)</f>
        <v>B455:G455</v>
      </c>
      <c r="K455" t="str">
        <f>ADDRESS(ROW(),input479[[#This Row],[first col]],4)&amp;":"&amp;ADDRESS(ROW(),input479[[#This Row],[lastcol]]-1,4)</f>
        <v>A455:F455</v>
      </c>
      <c r="L455" t="b" cm="1">
        <f t="array" aca="1" ref="L455" ca="1">SUMPRODUCT(--(INDIRECT(input479[[#This Row],[range1]])&lt;INDIRECT(input479[[#This Row],[range2]])))=COUNT(INDIRECT(input479[[#This Row],[range1]]))</f>
        <v>0</v>
      </c>
      <c r="M455" t="b" cm="1">
        <f t="array" aca="1" ref="M455" ca="1">SUMPRODUCT(--(INDIRECT(input479[[#This Row],[range1]])&gt;INDIRECT(input479[[#This Row],[range2]])))=COUNT(INDIRECT(input479[[#This Row],[range1]]))</f>
        <v>0</v>
      </c>
      <c r="N455" t="b">
        <f ca="1">IF(AND(NOT(input479[[#This Row],[All DESC?]]),NOT(input479[[#This Row],[All ASC?]])),FALSE(),TRUE())</f>
        <v>0</v>
      </c>
      <c r="O455" cm="1">
        <f t="array" aca="1" ref="O455" ca="1">IF(AND(input479[[#This Row],[Safe Part 1]],(MAX(ABS((INDIRECT(input479[[#This Row],[range2]]))-(INDIRECT(input479[[#This Row],[range1]])))))&lt;=3),1,0)</f>
        <v>0</v>
      </c>
    </row>
    <row r="456" spans="1:15" x14ac:dyDescent="0.35">
      <c r="A456">
        <v>22</v>
      </c>
      <c r="B456">
        <v>23</v>
      </c>
      <c r="C456">
        <v>25</v>
      </c>
      <c r="D456">
        <v>27</v>
      </c>
      <c r="E456">
        <v>27</v>
      </c>
      <c r="F456">
        <v>28</v>
      </c>
      <c r="G456">
        <v>30</v>
      </c>
      <c r="H456">
        <f>1</f>
        <v>1</v>
      </c>
      <c r="I456">
        <f>COUNTA(input479[[#This Row],[Column1.1]:[Column1.8]])</f>
        <v>7</v>
      </c>
      <c r="J456" t="str">
        <f>ADDRESS(ROW(),input479[[#This Row],[first col]]+1,4)&amp;":"&amp;ADDRESS(ROW(),input479[[#This Row],[lastcol]],4)</f>
        <v>B456:G456</v>
      </c>
      <c r="K456" t="str">
        <f>ADDRESS(ROW(),input479[[#This Row],[first col]],4)&amp;":"&amp;ADDRESS(ROW(),input479[[#This Row],[lastcol]]-1,4)</f>
        <v>A456:F456</v>
      </c>
      <c r="L456" t="b" cm="1">
        <f t="array" aca="1" ref="L456" ca="1">SUMPRODUCT(--(INDIRECT(input479[[#This Row],[range1]])&lt;INDIRECT(input479[[#This Row],[range2]])))=COUNT(INDIRECT(input479[[#This Row],[range1]]))</f>
        <v>0</v>
      </c>
      <c r="M456" t="b" cm="1">
        <f t="array" aca="1" ref="M456" ca="1">SUMPRODUCT(--(INDIRECT(input479[[#This Row],[range1]])&gt;INDIRECT(input479[[#This Row],[range2]])))=COUNT(INDIRECT(input479[[#This Row],[range1]]))</f>
        <v>0</v>
      </c>
      <c r="N456" t="b">
        <f ca="1">IF(AND(NOT(input479[[#This Row],[All DESC?]]),NOT(input479[[#This Row],[All ASC?]])),FALSE(),TRUE())</f>
        <v>0</v>
      </c>
      <c r="O456" cm="1">
        <f t="array" aca="1" ref="O456" ca="1">IF(AND(input479[[#This Row],[Safe Part 1]],(MAX(ABS((INDIRECT(input479[[#This Row],[range2]]))-(INDIRECT(input479[[#This Row],[range1]])))))&lt;=3),1,0)</f>
        <v>0</v>
      </c>
    </row>
    <row r="457" spans="1:15" x14ac:dyDescent="0.35">
      <c r="A457">
        <v>2</v>
      </c>
      <c r="B457">
        <v>6</v>
      </c>
      <c r="C457">
        <v>11</v>
      </c>
      <c r="D457">
        <v>13</v>
      </c>
      <c r="E457">
        <v>10</v>
      </c>
      <c r="F457">
        <v>15</v>
      </c>
      <c r="H457">
        <f>1</f>
        <v>1</v>
      </c>
      <c r="I457">
        <f>COUNTA(input479[[#This Row],[Column1.1]:[Column1.8]])</f>
        <v>6</v>
      </c>
      <c r="J457" t="str">
        <f>ADDRESS(ROW(),input479[[#This Row],[first col]]+1,4)&amp;":"&amp;ADDRESS(ROW(),input479[[#This Row],[lastcol]],4)</f>
        <v>B457:F457</v>
      </c>
      <c r="K457" t="str">
        <f>ADDRESS(ROW(),input479[[#This Row],[first col]],4)&amp;":"&amp;ADDRESS(ROW(),input479[[#This Row],[lastcol]]-1,4)</f>
        <v>A457:E457</v>
      </c>
      <c r="L457" t="b" cm="1">
        <f t="array" aca="1" ref="L457" ca="1">SUMPRODUCT(--(INDIRECT(input479[[#This Row],[range1]])&lt;INDIRECT(input479[[#This Row],[range2]])))=COUNT(INDIRECT(input479[[#This Row],[range1]]))</f>
        <v>0</v>
      </c>
      <c r="M457" t="b" cm="1">
        <f t="array" aca="1" ref="M457" ca="1">SUMPRODUCT(--(INDIRECT(input479[[#This Row],[range1]])&gt;INDIRECT(input479[[#This Row],[range2]])))=COUNT(INDIRECT(input479[[#This Row],[range1]]))</f>
        <v>0</v>
      </c>
      <c r="N457" t="b">
        <f ca="1">IF(AND(NOT(input479[[#This Row],[All DESC?]]),NOT(input479[[#This Row],[All ASC?]])),FALSE(),TRUE())</f>
        <v>0</v>
      </c>
      <c r="O457" cm="1">
        <f t="array" aca="1" ref="O457" ca="1">IF(AND(input479[[#This Row],[Safe Part 1]],(MAX(ABS((INDIRECT(input479[[#This Row],[range2]]))-(INDIRECT(input479[[#This Row],[range1]])))))&lt;=3),1,0)</f>
        <v>0</v>
      </c>
    </row>
    <row r="458" spans="1:15" x14ac:dyDescent="0.35">
      <c r="A458">
        <v>65</v>
      </c>
      <c r="B458">
        <v>67</v>
      </c>
      <c r="C458">
        <v>72</v>
      </c>
      <c r="D458">
        <v>75</v>
      </c>
      <c r="E458">
        <v>80</v>
      </c>
      <c r="F458">
        <v>78</v>
      </c>
      <c r="H458">
        <f>1</f>
        <v>1</v>
      </c>
      <c r="I458">
        <f>COUNTA(input479[[#This Row],[Column1.1]:[Column1.8]])</f>
        <v>6</v>
      </c>
      <c r="J458" t="str">
        <f>ADDRESS(ROW(),input479[[#This Row],[first col]]+1,4)&amp;":"&amp;ADDRESS(ROW(),input479[[#This Row],[lastcol]],4)</f>
        <v>B458:F458</v>
      </c>
      <c r="K458" t="str">
        <f>ADDRESS(ROW(),input479[[#This Row],[first col]],4)&amp;":"&amp;ADDRESS(ROW(),input479[[#This Row],[lastcol]]-1,4)</f>
        <v>A458:E458</v>
      </c>
      <c r="L458" t="b" cm="1">
        <f t="array" aca="1" ref="L458" ca="1">SUMPRODUCT(--(INDIRECT(input479[[#This Row],[range1]])&lt;INDIRECT(input479[[#This Row],[range2]])))=COUNT(INDIRECT(input479[[#This Row],[range1]]))</f>
        <v>0</v>
      </c>
      <c r="M458" t="b" cm="1">
        <f t="array" aca="1" ref="M458" ca="1">SUMPRODUCT(--(INDIRECT(input479[[#This Row],[range1]])&gt;INDIRECT(input479[[#This Row],[range2]])))=COUNT(INDIRECT(input479[[#This Row],[range1]]))</f>
        <v>0</v>
      </c>
      <c r="N458" t="b">
        <f ca="1">IF(AND(NOT(input479[[#This Row],[All DESC?]]),NOT(input479[[#This Row],[All ASC?]])),FALSE(),TRUE())</f>
        <v>0</v>
      </c>
      <c r="O458" cm="1">
        <f t="array" aca="1" ref="O458" ca="1">IF(AND(input479[[#This Row],[Safe Part 1]],(MAX(ABS((INDIRECT(input479[[#This Row],[range2]]))-(INDIRECT(input479[[#This Row],[range1]])))))&lt;=3),1,0)</f>
        <v>0</v>
      </c>
    </row>
    <row r="459" spans="1:15" x14ac:dyDescent="0.35">
      <c r="A459">
        <v>60</v>
      </c>
      <c r="B459">
        <v>60</v>
      </c>
      <c r="C459">
        <v>66</v>
      </c>
      <c r="D459">
        <v>73</v>
      </c>
      <c r="H459">
        <f>1</f>
        <v>1</v>
      </c>
      <c r="I459">
        <f>COUNTA(input479[[#This Row],[Column1.1]:[Column1.8]])</f>
        <v>4</v>
      </c>
      <c r="J459" t="str">
        <f>ADDRESS(ROW(),input479[[#This Row],[first col]]+1,4)&amp;":"&amp;ADDRESS(ROW(),input479[[#This Row],[lastcol]],4)</f>
        <v>B459:D459</v>
      </c>
      <c r="K459" t="str">
        <f>ADDRESS(ROW(),input479[[#This Row],[first col]],4)&amp;":"&amp;ADDRESS(ROW(),input479[[#This Row],[lastcol]]-1,4)</f>
        <v>A459:C459</v>
      </c>
      <c r="L459" t="b" cm="1">
        <f t="array" aca="1" ref="L459" ca="1">SUMPRODUCT(--(INDIRECT(input479[[#This Row],[range1]])&lt;INDIRECT(input479[[#This Row],[range2]])))=COUNT(INDIRECT(input479[[#This Row],[range1]]))</f>
        <v>0</v>
      </c>
      <c r="M459" t="b" cm="1">
        <f t="array" aca="1" ref="M459" ca="1">SUMPRODUCT(--(INDIRECT(input479[[#This Row],[range1]])&gt;INDIRECT(input479[[#This Row],[range2]])))=COUNT(INDIRECT(input479[[#This Row],[range1]]))</f>
        <v>0</v>
      </c>
      <c r="N459" t="b">
        <f ca="1">IF(AND(NOT(input479[[#This Row],[All DESC?]]),NOT(input479[[#This Row],[All ASC?]])),FALSE(),TRUE())</f>
        <v>0</v>
      </c>
      <c r="O459" cm="1">
        <f t="array" aca="1" ref="O459" ca="1">IF(AND(input479[[#This Row],[Safe Part 1]],(MAX(ABS((INDIRECT(input479[[#This Row],[range2]]))-(INDIRECT(input479[[#This Row],[range1]])))))&lt;=3),1,0)</f>
        <v>0</v>
      </c>
    </row>
    <row r="460" spans="1:15" x14ac:dyDescent="0.35">
      <c r="A460">
        <v>61</v>
      </c>
      <c r="B460">
        <v>61</v>
      </c>
      <c r="C460">
        <v>61</v>
      </c>
      <c r="D460">
        <v>61</v>
      </c>
      <c r="H460">
        <f>1</f>
        <v>1</v>
      </c>
      <c r="I460">
        <f>COUNTA(input479[[#This Row],[Column1.1]:[Column1.8]])</f>
        <v>4</v>
      </c>
      <c r="J460" t="str">
        <f>ADDRESS(ROW(),input479[[#This Row],[first col]]+1,4)&amp;":"&amp;ADDRESS(ROW(),input479[[#This Row],[lastcol]],4)</f>
        <v>B460:D460</v>
      </c>
      <c r="K460" t="str">
        <f>ADDRESS(ROW(),input479[[#This Row],[first col]],4)&amp;":"&amp;ADDRESS(ROW(),input479[[#This Row],[lastcol]]-1,4)</f>
        <v>A460:C460</v>
      </c>
      <c r="L460" t="b" cm="1">
        <f t="array" aca="1" ref="L460" ca="1">SUMPRODUCT(--(INDIRECT(input479[[#This Row],[range1]])&lt;INDIRECT(input479[[#This Row],[range2]])))=COUNT(INDIRECT(input479[[#This Row],[range1]]))</f>
        <v>0</v>
      </c>
      <c r="M460" t="b" cm="1">
        <f t="array" aca="1" ref="M460" ca="1">SUMPRODUCT(--(INDIRECT(input479[[#This Row],[range1]])&gt;INDIRECT(input479[[#This Row],[range2]])))=COUNT(INDIRECT(input479[[#This Row],[range1]]))</f>
        <v>0</v>
      </c>
      <c r="N460" t="b">
        <f ca="1">IF(AND(NOT(input479[[#This Row],[All DESC?]]),NOT(input479[[#This Row],[All ASC?]])),FALSE(),TRUE())</f>
        <v>0</v>
      </c>
      <c r="O460" cm="1">
        <f t="array" aca="1" ref="O460" ca="1">IF(AND(input479[[#This Row],[Safe Part 1]],(MAX(ABS((INDIRECT(input479[[#This Row],[range2]]))-(INDIRECT(input479[[#This Row],[range1]])))))&lt;=3),1,0)</f>
        <v>0</v>
      </c>
    </row>
    <row r="461" spans="1:15" x14ac:dyDescent="0.35">
      <c r="A461">
        <v>6</v>
      </c>
      <c r="B461">
        <v>9</v>
      </c>
      <c r="C461">
        <v>10</v>
      </c>
      <c r="D461">
        <v>7</v>
      </c>
      <c r="E461">
        <v>3</v>
      </c>
      <c r="H461">
        <f>1</f>
        <v>1</v>
      </c>
      <c r="I461">
        <f>COUNTA(input479[[#This Row],[Column1.1]:[Column1.8]])</f>
        <v>5</v>
      </c>
      <c r="J461" t="str">
        <f>ADDRESS(ROW(),input479[[#This Row],[first col]]+1,4)&amp;":"&amp;ADDRESS(ROW(),input479[[#This Row],[lastcol]],4)</f>
        <v>B461:E461</v>
      </c>
      <c r="K461" t="str">
        <f>ADDRESS(ROW(),input479[[#This Row],[first col]],4)&amp;":"&amp;ADDRESS(ROW(),input479[[#This Row],[lastcol]]-1,4)</f>
        <v>A461:D461</v>
      </c>
      <c r="L461" t="b" cm="1">
        <f t="array" aca="1" ref="L461" ca="1">SUMPRODUCT(--(INDIRECT(input479[[#This Row],[range1]])&lt;INDIRECT(input479[[#This Row],[range2]])))=COUNT(INDIRECT(input479[[#This Row],[range1]]))</f>
        <v>0</v>
      </c>
      <c r="M461" t="b" cm="1">
        <f t="array" aca="1" ref="M461" ca="1">SUMPRODUCT(--(INDIRECT(input479[[#This Row],[range1]])&gt;INDIRECT(input479[[#This Row],[range2]])))=COUNT(INDIRECT(input479[[#This Row],[range1]]))</f>
        <v>0</v>
      </c>
      <c r="N461" t="b">
        <f ca="1">IF(AND(NOT(input479[[#This Row],[All DESC?]]),NOT(input479[[#This Row],[All ASC?]])),FALSE(),TRUE())</f>
        <v>0</v>
      </c>
      <c r="O461" cm="1">
        <f t="array" aca="1" ref="O461" ca="1">IF(AND(input479[[#This Row],[Safe Part 1]],(MAX(ABS((INDIRECT(input479[[#This Row],[range2]]))-(INDIRECT(input479[[#This Row],[range1]])))))&lt;=3),1,0)</f>
        <v>0</v>
      </c>
    </row>
    <row r="462" spans="1:15" x14ac:dyDescent="0.35">
      <c r="A462">
        <v>83</v>
      </c>
      <c r="B462">
        <v>81</v>
      </c>
      <c r="C462">
        <v>81</v>
      </c>
      <c r="D462">
        <v>81</v>
      </c>
      <c r="H462">
        <f>1</f>
        <v>1</v>
      </c>
      <c r="I462">
        <f>COUNTA(input479[[#This Row],[Column1.1]:[Column1.8]])</f>
        <v>4</v>
      </c>
      <c r="J462" t="str">
        <f>ADDRESS(ROW(),input479[[#This Row],[first col]]+1,4)&amp;":"&amp;ADDRESS(ROW(),input479[[#This Row],[lastcol]],4)</f>
        <v>B462:D462</v>
      </c>
      <c r="K462" t="str">
        <f>ADDRESS(ROW(),input479[[#This Row],[first col]],4)&amp;":"&amp;ADDRESS(ROW(),input479[[#This Row],[lastcol]]-1,4)</f>
        <v>A462:C462</v>
      </c>
      <c r="L462" t="b" cm="1">
        <f t="array" aca="1" ref="L462" ca="1">SUMPRODUCT(--(INDIRECT(input479[[#This Row],[range1]])&lt;INDIRECT(input479[[#This Row],[range2]])))=COUNT(INDIRECT(input479[[#This Row],[range1]]))</f>
        <v>0</v>
      </c>
      <c r="M462" t="b" cm="1">
        <f t="array" aca="1" ref="M462" ca="1">SUMPRODUCT(--(INDIRECT(input479[[#This Row],[range1]])&gt;INDIRECT(input479[[#This Row],[range2]])))=COUNT(INDIRECT(input479[[#This Row],[range1]]))</f>
        <v>0</v>
      </c>
      <c r="N462" t="b">
        <f ca="1">IF(AND(NOT(input479[[#This Row],[All DESC?]]),NOT(input479[[#This Row],[All ASC?]])),FALSE(),TRUE())</f>
        <v>0</v>
      </c>
      <c r="O462" cm="1">
        <f t="array" aca="1" ref="O462" ca="1">IF(AND(input479[[#This Row],[Safe Part 1]],(MAX(ABS((INDIRECT(input479[[#This Row],[range2]]))-(INDIRECT(input479[[#This Row],[range1]])))))&lt;=3),1,0)</f>
        <v>0</v>
      </c>
    </row>
    <row r="463" spans="1:15" x14ac:dyDescent="0.35">
      <c r="A463">
        <v>98</v>
      </c>
      <c r="B463">
        <v>95</v>
      </c>
      <c r="C463">
        <v>95</v>
      </c>
      <c r="D463">
        <v>92</v>
      </c>
      <c r="E463">
        <v>89</v>
      </c>
      <c r="F463">
        <v>87</v>
      </c>
      <c r="H463">
        <f>1</f>
        <v>1</v>
      </c>
      <c r="I463">
        <f>COUNTA(input479[[#This Row],[Column1.1]:[Column1.8]])</f>
        <v>6</v>
      </c>
      <c r="J463" t="str">
        <f>ADDRESS(ROW(),input479[[#This Row],[first col]]+1,4)&amp;":"&amp;ADDRESS(ROW(),input479[[#This Row],[lastcol]],4)</f>
        <v>B463:F463</v>
      </c>
      <c r="K463" t="str">
        <f>ADDRESS(ROW(),input479[[#This Row],[first col]],4)&amp;":"&amp;ADDRESS(ROW(),input479[[#This Row],[lastcol]]-1,4)</f>
        <v>A463:E463</v>
      </c>
      <c r="L463" t="b" cm="1">
        <f t="array" aca="1" ref="L463" ca="1">SUMPRODUCT(--(INDIRECT(input479[[#This Row],[range1]])&lt;INDIRECT(input479[[#This Row],[range2]])))=COUNT(INDIRECT(input479[[#This Row],[range1]]))</f>
        <v>0</v>
      </c>
      <c r="M463" t="b" cm="1">
        <f t="array" aca="1" ref="M463" ca="1">SUMPRODUCT(--(INDIRECT(input479[[#This Row],[range1]])&gt;INDIRECT(input479[[#This Row],[range2]])))=COUNT(INDIRECT(input479[[#This Row],[range1]]))</f>
        <v>0</v>
      </c>
      <c r="N463" t="b">
        <f ca="1">IF(AND(NOT(input479[[#This Row],[All DESC?]]),NOT(input479[[#This Row],[All ASC?]])),FALSE(),TRUE())</f>
        <v>0</v>
      </c>
      <c r="O463" cm="1">
        <f t="array" aca="1" ref="O463" ca="1">IF(AND(input479[[#This Row],[Safe Part 1]],(MAX(ABS((INDIRECT(input479[[#This Row],[range2]]))-(INDIRECT(input479[[#This Row],[range1]])))))&lt;=3),1,0)</f>
        <v>0</v>
      </c>
    </row>
    <row r="464" spans="1:15" x14ac:dyDescent="0.35">
      <c r="A464">
        <v>82</v>
      </c>
      <c r="B464">
        <v>85</v>
      </c>
      <c r="C464">
        <v>89</v>
      </c>
      <c r="D464">
        <v>90</v>
      </c>
      <c r="E464">
        <v>94</v>
      </c>
      <c r="H464">
        <f>1</f>
        <v>1</v>
      </c>
      <c r="I464">
        <f>COUNTA(input479[[#This Row],[Column1.1]:[Column1.8]])</f>
        <v>5</v>
      </c>
      <c r="J464" t="str">
        <f>ADDRESS(ROW(),input479[[#This Row],[first col]]+1,4)&amp;":"&amp;ADDRESS(ROW(),input479[[#This Row],[lastcol]],4)</f>
        <v>B464:E464</v>
      </c>
      <c r="K464" t="str">
        <f>ADDRESS(ROW(),input479[[#This Row],[first col]],4)&amp;":"&amp;ADDRESS(ROW(),input479[[#This Row],[lastcol]]-1,4)</f>
        <v>A464:D464</v>
      </c>
      <c r="L464" t="b" cm="1">
        <f t="array" aca="1" ref="L464" ca="1">SUMPRODUCT(--(INDIRECT(input479[[#This Row],[range1]])&lt;INDIRECT(input479[[#This Row],[range2]])))=COUNT(INDIRECT(input479[[#This Row],[range1]]))</f>
        <v>0</v>
      </c>
      <c r="M464" t="b" cm="1">
        <f t="array" aca="1" ref="M464" ca="1">SUMPRODUCT(--(INDIRECT(input479[[#This Row],[range1]])&gt;INDIRECT(input479[[#This Row],[range2]])))=COUNT(INDIRECT(input479[[#This Row],[range1]]))</f>
        <v>1</v>
      </c>
      <c r="N464" t="b">
        <f ca="1">IF(AND(NOT(input479[[#This Row],[All DESC?]]),NOT(input479[[#This Row],[All ASC?]])),FALSE(),TRUE())</f>
        <v>1</v>
      </c>
      <c r="O464" cm="1">
        <f t="array" aca="1" ref="O464" ca="1">IF(AND(input479[[#This Row],[Safe Part 1]],(MAX(ABS((INDIRECT(input479[[#This Row],[range2]]))-(INDIRECT(input479[[#This Row],[range1]])))))&lt;=3),1,0)</f>
        <v>0</v>
      </c>
    </row>
    <row r="465" spans="1:15" x14ac:dyDescent="0.35">
      <c r="A465">
        <v>64</v>
      </c>
      <c r="B465">
        <v>68</v>
      </c>
      <c r="C465">
        <v>70</v>
      </c>
      <c r="D465">
        <v>73</v>
      </c>
      <c r="E465">
        <v>75</v>
      </c>
      <c r="F465">
        <v>77</v>
      </c>
      <c r="G465">
        <v>83</v>
      </c>
      <c r="H465">
        <f>1</f>
        <v>1</v>
      </c>
      <c r="I465">
        <f>COUNTA(input479[[#This Row],[Column1.1]:[Column1.8]])</f>
        <v>7</v>
      </c>
      <c r="J465" t="str">
        <f>ADDRESS(ROW(),input479[[#This Row],[first col]]+1,4)&amp;":"&amp;ADDRESS(ROW(),input479[[#This Row],[lastcol]],4)</f>
        <v>B465:G465</v>
      </c>
      <c r="K465" t="str">
        <f>ADDRESS(ROW(),input479[[#This Row],[first col]],4)&amp;":"&amp;ADDRESS(ROW(),input479[[#This Row],[lastcol]]-1,4)</f>
        <v>A465:F465</v>
      </c>
      <c r="L465" t="b" cm="1">
        <f t="array" aca="1" ref="L465" ca="1">SUMPRODUCT(--(INDIRECT(input479[[#This Row],[range1]])&lt;INDIRECT(input479[[#This Row],[range2]])))=COUNT(INDIRECT(input479[[#This Row],[range1]]))</f>
        <v>0</v>
      </c>
      <c r="M465" t="b" cm="1">
        <f t="array" aca="1" ref="M465" ca="1">SUMPRODUCT(--(INDIRECT(input479[[#This Row],[range1]])&gt;INDIRECT(input479[[#This Row],[range2]])))=COUNT(INDIRECT(input479[[#This Row],[range1]]))</f>
        <v>1</v>
      </c>
      <c r="N465" t="b">
        <f ca="1">IF(AND(NOT(input479[[#This Row],[All DESC?]]),NOT(input479[[#This Row],[All ASC?]])),FALSE(),TRUE())</f>
        <v>1</v>
      </c>
      <c r="O465" cm="1">
        <f t="array" aca="1" ref="O465" ca="1">IF(AND(input479[[#This Row],[Safe Part 1]],(MAX(ABS((INDIRECT(input479[[#This Row],[range2]]))-(INDIRECT(input479[[#This Row],[range1]])))))&lt;=3),1,0)</f>
        <v>0</v>
      </c>
    </row>
    <row r="466" spans="1:15" x14ac:dyDescent="0.35">
      <c r="A466">
        <v>68</v>
      </c>
      <c r="B466">
        <v>64</v>
      </c>
      <c r="C466">
        <v>61</v>
      </c>
      <c r="D466">
        <v>59</v>
      </c>
      <c r="E466">
        <v>55</v>
      </c>
      <c r="F466">
        <v>52</v>
      </c>
      <c r="G466">
        <v>46</v>
      </c>
      <c r="H466">
        <f>1</f>
        <v>1</v>
      </c>
      <c r="I466">
        <f>COUNTA(input479[[#This Row],[Column1.1]:[Column1.8]])</f>
        <v>7</v>
      </c>
      <c r="J466" t="str">
        <f>ADDRESS(ROW(),input479[[#This Row],[first col]]+1,4)&amp;":"&amp;ADDRESS(ROW(),input479[[#This Row],[lastcol]],4)</f>
        <v>B466:G466</v>
      </c>
      <c r="K466" t="str">
        <f>ADDRESS(ROW(),input479[[#This Row],[first col]],4)&amp;":"&amp;ADDRESS(ROW(),input479[[#This Row],[lastcol]]-1,4)</f>
        <v>A466:F466</v>
      </c>
      <c r="L466" t="b" cm="1">
        <f t="array" aca="1" ref="L466" ca="1">SUMPRODUCT(--(INDIRECT(input479[[#This Row],[range1]])&lt;INDIRECT(input479[[#This Row],[range2]])))=COUNT(INDIRECT(input479[[#This Row],[range1]]))</f>
        <v>1</v>
      </c>
      <c r="M466" t="b" cm="1">
        <f t="array" aca="1" ref="M466" ca="1">SUMPRODUCT(--(INDIRECT(input479[[#This Row],[range1]])&gt;INDIRECT(input479[[#This Row],[range2]])))=COUNT(INDIRECT(input479[[#This Row],[range1]]))</f>
        <v>0</v>
      </c>
      <c r="N466" t="b">
        <f ca="1">IF(AND(NOT(input479[[#This Row],[All DESC?]]),NOT(input479[[#This Row],[All ASC?]])),FALSE(),TRUE())</f>
        <v>1</v>
      </c>
      <c r="O466" cm="1">
        <f t="array" aca="1" ref="O466" ca="1">IF(AND(input479[[#This Row],[Safe Part 1]],(MAX(ABS((INDIRECT(input479[[#This Row],[range2]]))-(INDIRECT(input479[[#This Row],[range1]])))))&lt;=3),1,0)</f>
        <v>0</v>
      </c>
    </row>
    <row r="467" spans="1:15" x14ac:dyDescent="0.35">
      <c r="A467">
        <v>67</v>
      </c>
      <c r="B467">
        <v>71</v>
      </c>
      <c r="C467">
        <v>76</v>
      </c>
      <c r="D467">
        <v>76</v>
      </c>
      <c r="H467">
        <f>1</f>
        <v>1</v>
      </c>
      <c r="I467">
        <f>COUNTA(input479[[#This Row],[Column1.1]:[Column1.8]])</f>
        <v>4</v>
      </c>
      <c r="J467" t="str">
        <f>ADDRESS(ROW(),input479[[#This Row],[first col]]+1,4)&amp;":"&amp;ADDRESS(ROW(),input479[[#This Row],[lastcol]],4)</f>
        <v>B467:D467</v>
      </c>
      <c r="K467" t="str">
        <f>ADDRESS(ROW(),input479[[#This Row],[first col]],4)&amp;":"&amp;ADDRESS(ROW(),input479[[#This Row],[lastcol]]-1,4)</f>
        <v>A467:C467</v>
      </c>
      <c r="L467" t="b" cm="1">
        <f t="array" aca="1" ref="L467" ca="1">SUMPRODUCT(--(INDIRECT(input479[[#This Row],[range1]])&lt;INDIRECT(input479[[#This Row],[range2]])))=COUNT(INDIRECT(input479[[#This Row],[range1]]))</f>
        <v>0</v>
      </c>
      <c r="M467" t="b" cm="1">
        <f t="array" aca="1" ref="M467" ca="1">SUMPRODUCT(--(INDIRECT(input479[[#This Row],[range1]])&gt;INDIRECT(input479[[#This Row],[range2]])))=COUNT(INDIRECT(input479[[#This Row],[range1]]))</f>
        <v>0</v>
      </c>
      <c r="N467" t="b">
        <f ca="1">IF(AND(NOT(input479[[#This Row],[All DESC?]]),NOT(input479[[#This Row],[All ASC?]])),FALSE(),TRUE())</f>
        <v>0</v>
      </c>
      <c r="O467" cm="1">
        <f t="array" aca="1" ref="O467" ca="1">IF(AND(input479[[#This Row],[Safe Part 1]],(MAX(ABS((INDIRECT(input479[[#This Row],[range2]]))-(INDIRECT(input479[[#This Row],[range1]])))))&lt;=3),1,0)</f>
        <v>0</v>
      </c>
    </row>
    <row r="468" spans="1:15" x14ac:dyDescent="0.35">
      <c r="A468">
        <v>64</v>
      </c>
      <c r="B468">
        <v>63</v>
      </c>
      <c r="C468">
        <v>58</v>
      </c>
      <c r="D468">
        <v>61</v>
      </c>
      <c r="H468">
        <f>1</f>
        <v>1</v>
      </c>
      <c r="I468">
        <f>COUNTA(input479[[#This Row],[Column1.1]:[Column1.8]])</f>
        <v>4</v>
      </c>
      <c r="J468" t="str">
        <f>ADDRESS(ROW(),input479[[#This Row],[first col]]+1,4)&amp;":"&amp;ADDRESS(ROW(),input479[[#This Row],[lastcol]],4)</f>
        <v>B468:D468</v>
      </c>
      <c r="K468" t="str">
        <f>ADDRESS(ROW(),input479[[#This Row],[first col]],4)&amp;":"&amp;ADDRESS(ROW(),input479[[#This Row],[lastcol]]-1,4)</f>
        <v>A468:C468</v>
      </c>
      <c r="L468" t="b" cm="1">
        <f t="array" aca="1" ref="L468" ca="1">SUMPRODUCT(--(INDIRECT(input479[[#This Row],[range1]])&lt;INDIRECT(input479[[#This Row],[range2]])))=COUNT(INDIRECT(input479[[#This Row],[range1]]))</f>
        <v>0</v>
      </c>
      <c r="M468" t="b" cm="1">
        <f t="array" aca="1" ref="M468" ca="1">SUMPRODUCT(--(INDIRECT(input479[[#This Row],[range1]])&gt;INDIRECT(input479[[#This Row],[range2]])))=COUNT(INDIRECT(input479[[#This Row],[range1]]))</f>
        <v>0</v>
      </c>
      <c r="N468" t="b">
        <f ca="1">IF(AND(NOT(input479[[#This Row],[All DESC?]]),NOT(input479[[#This Row],[All ASC?]])),FALSE(),TRUE())</f>
        <v>0</v>
      </c>
      <c r="O468" cm="1">
        <f t="array" aca="1" ref="O468" ca="1">IF(AND(input479[[#This Row],[Safe Part 1]],(MAX(ABS((INDIRECT(input479[[#This Row],[range2]]))-(INDIRECT(input479[[#This Row],[range1]])))))&lt;=3),1,0)</f>
        <v>0</v>
      </c>
    </row>
    <row r="469" spans="1:15" x14ac:dyDescent="0.35">
      <c r="A469">
        <v>81</v>
      </c>
      <c r="B469">
        <v>80</v>
      </c>
      <c r="C469">
        <v>76</v>
      </c>
      <c r="D469">
        <v>75</v>
      </c>
      <c r="E469">
        <v>71</v>
      </c>
      <c r="F469">
        <v>70</v>
      </c>
      <c r="H469">
        <f>1</f>
        <v>1</v>
      </c>
      <c r="I469">
        <f>COUNTA(input479[[#This Row],[Column1.1]:[Column1.8]])</f>
        <v>6</v>
      </c>
      <c r="J469" t="str">
        <f>ADDRESS(ROW(),input479[[#This Row],[first col]]+1,4)&amp;":"&amp;ADDRESS(ROW(),input479[[#This Row],[lastcol]],4)</f>
        <v>B469:F469</v>
      </c>
      <c r="K469" t="str">
        <f>ADDRESS(ROW(),input479[[#This Row],[first col]],4)&amp;":"&amp;ADDRESS(ROW(),input479[[#This Row],[lastcol]]-1,4)</f>
        <v>A469:E469</v>
      </c>
      <c r="L469" t="b" cm="1">
        <f t="array" aca="1" ref="L469" ca="1">SUMPRODUCT(--(INDIRECT(input479[[#This Row],[range1]])&lt;INDIRECT(input479[[#This Row],[range2]])))=COUNT(INDIRECT(input479[[#This Row],[range1]]))</f>
        <v>1</v>
      </c>
      <c r="M469" t="b" cm="1">
        <f t="array" aca="1" ref="M469" ca="1">SUMPRODUCT(--(INDIRECT(input479[[#This Row],[range1]])&gt;INDIRECT(input479[[#This Row],[range2]])))=COUNT(INDIRECT(input479[[#This Row],[range1]]))</f>
        <v>0</v>
      </c>
      <c r="N469" t="b">
        <f ca="1">IF(AND(NOT(input479[[#This Row],[All DESC?]]),NOT(input479[[#This Row],[All ASC?]])),FALSE(),TRUE())</f>
        <v>1</v>
      </c>
      <c r="O469" cm="1">
        <f t="array" aca="1" ref="O469" ca="1">IF(AND(input479[[#This Row],[Safe Part 1]],(MAX(ABS((INDIRECT(input479[[#This Row],[range2]]))-(INDIRECT(input479[[#This Row],[range1]])))))&lt;=3),1,0)</f>
        <v>0</v>
      </c>
    </row>
    <row r="470" spans="1:15" x14ac:dyDescent="0.35">
      <c r="A470">
        <v>38</v>
      </c>
      <c r="B470">
        <v>45</v>
      </c>
      <c r="C470">
        <v>49</v>
      </c>
      <c r="D470">
        <v>52</v>
      </c>
      <c r="E470">
        <v>53</v>
      </c>
      <c r="F470">
        <v>54</v>
      </c>
      <c r="G470">
        <v>54</v>
      </c>
      <c r="H470">
        <f>1</f>
        <v>1</v>
      </c>
      <c r="I470">
        <f>COUNTA(input479[[#This Row],[Column1.1]:[Column1.8]])</f>
        <v>7</v>
      </c>
      <c r="J470" t="str">
        <f>ADDRESS(ROW(),input479[[#This Row],[first col]]+1,4)&amp;":"&amp;ADDRESS(ROW(),input479[[#This Row],[lastcol]],4)</f>
        <v>B470:G470</v>
      </c>
      <c r="K470" t="str">
        <f>ADDRESS(ROW(),input479[[#This Row],[first col]],4)&amp;":"&amp;ADDRESS(ROW(),input479[[#This Row],[lastcol]]-1,4)</f>
        <v>A470:F470</v>
      </c>
      <c r="L470" t="b" cm="1">
        <f t="array" aca="1" ref="L470" ca="1">SUMPRODUCT(--(INDIRECT(input479[[#This Row],[range1]])&lt;INDIRECT(input479[[#This Row],[range2]])))=COUNT(INDIRECT(input479[[#This Row],[range1]]))</f>
        <v>0</v>
      </c>
      <c r="M470" t="b" cm="1">
        <f t="array" aca="1" ref="M470" ca="1">SUMPRODUCT(--(INDIRECT(input479[[#This Row],[range1]])&gt;INDIRECT(input479[[#This Row],[range2]])))=COUNT(INDIRECT(input479[[#This Row],[range1]]))</f>
        <v>0</v>
      </c>
      <c r="N470" t="b">
        <f ca="1">IF(AND(NOT(input479[[#This Row],[All DESC?]]),NOT(input479[[#This Row],[All ASC?]])),FALSE(),TRUE())</f>
        <v>0</v>
      </c>
      <c r="O470" cm="1">
        <f t="array" aca="1" ref="O470" ca="1">IF(AND(input479[[#This Row],[Safe Part 1]],(MAX(ABS((INDIRECT(input479[[#This Row],[range2]]))-(INDIRECT(input479[[#This Row],[range1]])))))&lt;=3),1,0)</f>
        <v>0</v>
      </c>
    </row>
    <row r="471" spans="1:15" x14ac:dyDescent="0.35">
      <c r="A471">
        <v>31</v>
      </c>
      <c r="B471">
        <v>32</v>
      </c>
      <c r="C471">
        <v>33</v>
      </c>
      <c r="D471">
        <v>34</v>
      </c>
      <c r="E471">
        <v>37</v>
      </c>
      <c r="H471">
        <f>1</f>
        <v>1</v>
      </c>
      <c r="I471">
        <f>COUNTA(input479[[#This Row],[Column1.1]:[Column1.8]])</f>
        <v>5</v>
      </c>
      <c r="J471" t="str">
        <f>ADDRESS(ROW(),input479[[#This Row],[first col]]+1,4)&amp;":"&amp;ADDRESS(ROW(),input479[[#This Row],[lastcol]],4)</f>
        <v>B471:E471</v>
      </c>
      <c r="K471" t="str">
        <f>ADDRESS(ROW(),input479[[#This Row],[first col]],4)&amp;":"&amp;ADDRESS(ROW(),input479[[#This Row],[lastcol]]-1,4)</f>
        <v>A471:D471</v>
      </c>
      <c r="L471" t="b" cm="1">
        <f t="array" aca="1" ref="L471" ca="1">SUMPRODUCT(--(INDIRECT(input479[[#This Row],[range1]])&lt;INDIRECT(input479[[#This Row],[range2]])))=COUNT(INDIRECT(input479[[#This Row],[range1]]))</f>
        <v>0</v>
      </c>
      <c r="M471" t="b" cm="1">
        <f t="array" aca="1" ref="M471" ca="1">SUMPRODUCT(--(INDIRECT(input479[[#This Row],[range1]])&gt;INDIRECT(input479[[#This Row],[range2]])))=COUNT(INDIRECT(input479[[#This Row],[range1]]))</f>
        <v>1</v>
      </c>
      <c r="N471" t="b">
        <f ca="1">IF(AND(NOT(input479[[#This Row],[All DESC?]]),NOT(input479[[#This Row],[All ASC?]])),FALSE(),TRUE())</f>
        <v>1</v>
      </c>
      <c r="O471" cm="1">
        <f t="array" aca="1" ref="O471" ca="1">IF(AND(input479[[#This Row],[Safe Part 1]],(MAX(ABS((INDIRECT(input479[[#This Row],[range2]]))-(INDIRECT(input479[[#This Row],[range1]])))))&lt;=3),1,0)</f>
        <v>1</v>
      </c>
    </row>
    <row r="472" spans="1:15" x14ac:dyDescent="0.35">
      <c r="A472">
        <v>48</v>
      </c>
      <c r="B472">
        <v>48</v>
      </c>
      <c r="C472">
        <v>47</v>
      </c>
      <c r="D472">
        <v>44</v>
      </c>
      <c r="E472">
        <v>43</v>
      </c>
      <c r="F472">
        <v>42</v>
      </c>
      <c r="G472">
        <v>38</v>
      </c>
      <c r="H472">
        <f>1</f>
        <v>1</v>
      </c>
      <c r="I472">
        <f>COUNTA(input479[[#This Row],[Column1.1]:[Column1.8]])</f>
        <v>7</v>
      </c>
      <c r="J472" t="str">
        <f>ADDRESS(ROW(),input479[[#This Row],[first col]]+1,4)&amp;":"&amp;ADDRESS(ROW(),input479[[#This Row],[lastcol]],4)</f>
        <v>B472:G472</v>
      </c>
      <c r="K472" t="str">
        <f>ADDRESS(ROW(),input479[[#This Row],[first col]],4)&amp;":"&amp;ADDRESS(ROW(),input479[[#This Row],[lastcol]]-1,4)</f>
        <v>A472:F472</v>
      </c>
      <c r="L472" t="b" cm="1">
        <f t="array" aca="1" ref="L472" ca="1">SUMPRODUCT(--(INDIRECT(input479[[#This Row],[range1]])&lt;INDIRECT(input479[[#This Row],[range2]])))=COUNT(INDIRECT(input479[[#This Row],[range1]]))</f>
        <v>0</v>
      </c>
      <c r="M472" t="b" cm="1">
        <f t="array" aca="1" ref="M472" ca="1">SUMPRODUCT(--(INDIRECT(input479[[#This Row],[range1]])&gt;INDIRECT(input479[[#This Row],[range2]])))=COUNT(INDIRECT(input479[[#This Row],[range1]]))</f>
        <v>0</v>
      </c>
      <c r="N472" t="b">
        <f ca="1">IF(AND(NOT(input479[[#This Row],[All DESC?]]),NOT(input479[[#This Row],[All ASC?]])),FALSE(),TRUE())</f>
        <v>0</v>
      </c>
      <c r="O472" cm="1">
        <f t="array" aca="1" ref="O472" ca="1">IF(AND(input479[[#This Row],[Safe Part 1]],(MAX(ABS((INDIRECT(input479[[#This Row],[range2]]))-(INDIRECT(input479[[#This Row],[range1]])))))&lt;=3),1,0)</f>
        <v>0</v>
      </c>
    </row>
    <row r="473" spans="1:15" x14ac:dyDescent="0.35">
      <c r="A473">
        <v>24</v>
      </c>
      <c r="B473">
        <v>20</v>
      </c>
      <c r="C473">
        <v>15</v>
      </c>
      <c r="D473">
        <v>15</v>
      </c>
      <c r="E473">
        <v>12</v>
      </c>
      <c r="F473">
        <v>7</v>
      </c>
      <c r="H473">
        <f>1</f>
        <v>1</v>
      </c>
      <c r="I473">
        <f>COUNTA(input479[[#This Row],[Column1.1]:[Column1.8]])</f>
        <v>6</v>
      </c>
      <c r="J473" t="str">
        <f>ADDRESS(ROW(),input479[[#This Row],[first col]]+1,4)&amp;":"&amp;ADDRESS(ROW(),input479[[#This Row],[lastcol]],4)</f>
        <v>B473:F473</v>
      </c>
      <c r="K473" t="str">
        <f>ADDRESS(ROW(),input479[[#This Row],[first col]],4)&amp;":"&amp;ADDRESS(ROW(),input479[[#This Row],[lastcol]]-1,4)</f>
        <v>A473:E473</v>
      </c>
      <c r="L473" t="b" cm="1">
        <f t="array" aca="1" ref="L473" ca="1">SUMPRODUCT(--(INDIRECT(input479[[#This Row],[range1]])&lt;INDIRECT(input479[[#This Row],[range2]])))=COUNT(INDIRECT(input479[[#This Row],[range1]]))</f>
        <v>0</v>
      </c>
      <c r="M473" t="b" cm="1">
        <f t="array" aca="1" ref="M473" ca="1">SUMPRODUCT(--(INDIRECT(input479[[#This Row],[range1]])&gt;INDIRECT(input479[[#This Row],[range2]])))=COUNT(INDIRECT(input479[[#This Row],[range1]]))</f>
        <v>0</v>
      </c>
      <c r="N473" t="b">
        <f ca="1">IF(AND(NOT(input479[[#This Row],[All DESC?]]),NOT(input479[[#This Row],[All ASC?]])),FALSE(),TRUE())</f>
        <v>0</v>
      </c>
      <c r="O473" cm="1">
        <f t="array" aca="1" ref="O473" ca="1">IF(AND(input479[[#This Row],[Safe Part 1]],(MAX(ABS((INDIRECT(input479[[#This Row],[range2]]))-(INDIRECT(input479[[#This Row],[range1]])))))&lt;=3),1,0)</f>
        <v>0</v>
      </c>
    </row>
    <row r="474" spans="1:15" x14ac:dyDescent="0.35">
      <c r="A474">
        <v>52</v>
      </c>
      <c r="B474">
        <v>47</v>
      </c>
      <c r="C474">
        <v>46</v>
      </c>
      <c r="D474">
        <v>43</v>
      </c>
      <c r="E474">
        <v>41</v>
      </c>
      <c r="F474">
        <v>37</v>
      </c>
      <c r="H474">
        <f>1</f>
        <v>1</v>
      </c>
      <c r="I474">
        <f>COUNTA(input479[[#This Row],[Column1.1]:[Column1.8]])</f>
        <v>6</v>
      </c>
      <c r="J474" t="str">
        <f>ADDRESS(ROW(),input479[[#This Row],[first col]]+1,4)&amp;":"&amp;ADDRESS(ROW(),input479[[#This Row],[lastcol]],4)</f>
        <v>B474:F474</v>
      </c>
      <c r="K474" t="str">
        <f>ADDRESS(ROW(),input479[[#This Row],[first col]],4)&amp;":"&amp;ADDRESS(ROW(),input479[[#This Row],[lastcol]]-1,4)</f>
        <v>A474:E474</v>
      </c>
      <c r="L474" t="b" cm="1">
        <f t="array" aca="1" ref="L474" ca="1">SUMPRODUCT(--(INDIRECT(input479[[#This Row],[range1]])&lt;INDIRECT(input479[[#This Row],[range2]])))=COUNT(INDIRECT(input479[[#This Row],[range1]]))</f>
        <v>1</v>
      </c>
      <c r="M474" t="b" cm="1">
        <f t="array" aca="1" ref="M474" ca="1">SUMPRODUCT(--(INDIRECT(input479[[#This Row],[range1]])&gt;INDIRECT(input479[[#This Row],[range2]])))=COUNT(INDIRECT(input479[[#This Row],[range1]]))</f>
        <v>0</v>
      </c>
      <c r="N474" t="b">
        <f ca="1">IF(AND(NOT(input479[[#This Row],[All DESC?]]),NOT(input479[[#This Row],[All ASC?]])),FALSE(),TRUE())</f>
        <v>1</v>
      </c>
      <c r="O474" cm="1">
        <f t="array" aca="1" ref="O474" ca="1">IF(AND(input479[[#This Row],[Safe Part 1]],(MAX(ABS((INDIRECT(input479[[#This Row],[range2]]))-(INDIRECT(input479[[#This Row],[range1]])))))&lt;=3),1,0)</f>
        <v>0</v>
      </c>
    </row>
    <row r="475" spans="1:15" x14ac:dyDescent="0.35">
      <c r="A475">
        <v>57</v>
      </c>
      <c r="B475">
        <v>61</v>
      </c>
      <c r="C475">
        <v>70</v>
      </c>
      <c r="D475">
        <v>67</v>
      </c>
      <c r="H475">
        <f>1</f>
        <v>1</v>
      </c>
      <c r="I475">
        <f>COUNTA(input479[[#This Row],[Column1.1]:[Column1.8]])</f>
        <v>4</v>
      </c>
      <c r="J475" t="str">
        <f>ADDRESS(ROW(),input479[[#This Row],[first col]]+1,4)&amp;":"&amp;ADDRESS(ROW(),input479[[#This Row],[lastcol]],4)</f>
        <v>B475:D475</v>
      </c>
      <c r="K475" t="str">
        <f>ADDRESS(ROW(),input479[[#This Row],[first col]],4)&amp;":"&amp;ADDRESS(ROW(),input479[[#This Row],[lastcol]]-1,4)</f>
        <v>A475:C475</v>
      </c>
      <c r="L475" t="b" cm="1">
        <f t="array" aca="1" ref="L475" ca="1">SUMPRODUCT(--(INDIRECT(input479[[#This Row],[range1]])&lt;INDIRECT(input479[[#This Row],[range2]])))=COUNT(INDIRECT(input479[[#This Row],[range1]]))</f>
        <v>0</v>
      </c>
      <c r="M475" t="b" cm="1">
        <f t="array" aca="1" ref="M475" ca="1">SUMPRODUCT(--(INDIRECT(input479[[#This Row],[range1]])&gt;INDIRECT(input479[[#This Row],[range2]])))=COUNT(INDIRECT(input479[[#This Row],[range1]]))</f>
        <v>0</v>
      </c>
      <c r="N475" t="b">
        <f ca="1">IF(AND(NOT(input479[[#This Row],[All DESC?]]),NOT(input479[[#This Row],[All ASC?]])),FALSE(),TRUE())</f>
        <v>0</v>
      </c>
      <c r="O475" cm="1">
        <f t="array" aca="1" ref="O475" ca="1">IF(AND(input479[[#This Row],[Safe Part 1]],(MAX(ABS((INDIRECT(input479[[#This Row],[range2]]))-(INDIRECT(input479[[#This Row],[range1]])))))&lt;=3),1,0)</f>
        <v>0</v>
      </c>
    </row>
    <row r="476" spans="1:15" x14ac:dyDescent="0.35">
      <c r="A476">
        <v>38</v>
      </c>
      <c r="B476">
        <v>40</v>
      </c>
      <c r="C476">
        <v>37</v>
      </c>
      <c r="D476">
        <v>37</v>
      </c>
      <c r="E476">
        <v>37</v>
      </c>
      <c r="H476">
        <f>1</f>
        <v>1</v>
      </c>
      <c r="I476">
        <f>COUNTA(input479[[#This Row],[Column1.1]:[Column1.8]])</f>
        <v>5</v>
      </c>
      <c r="J476" t="str">
        <f>ADDRESS(ROW(),input479[[#This Row],[first col]]+1,4)&amp;":"&amp;ADDRESS(ROW(),input479[[#This Row],[lastcol]],4)</f>
        <v>B476:E476</v>
      </c>
      <c r="K476" t="str">
        <f>ADDRESS(ROW(),input479[[#This Row],[first col]],4)&amp;":"&amp;ADDRESS(ROW(),input479[[#This Row],[lastcol]]-1,4)</f>
        <v>A476:D476</v>
      </c>
      <c r="L476" t="b" cm="1">
        <f t="array" aca="1" ref="L476" ca="1">SUMPRODUCT(--(INDIRECT(input479[[#This Row],[range1]])&lt;INDIRECT(input479[[#This Row],[range2]])))=COUNT(INDIRECT(input479[[#This Row],[range1]]))</f>
        <v>0</v>
      </c>
      <c r="M476" t="b" cm="1">
        <f t="array" aca="1" ref="M476" ca="1">SUMPRODUCT(--(INDIRECT(input479[[#This Row],[range1]])&gt;INDIRECT(input479[[#This Row],[range2]])))=COUNT(INDIRECT(input479[[#This Row],[range1]]))</f>
        <v>0</v>
      </c>
      <c r="N476" t="b">
        <f ca="1">IF(AND(NOT(input479[[#This Row],[All DESC?]]),NOT(input479[[#This Row],[All ASC?]])),FALSE(),TRUE())</f>
        <v>0</v>
      </c>
      <c r="O476" cm="1">
        <f t="array" aca="1" ref="O476" ca="1">IF(AND(input479[[#This Row],[Safe Part 1]],(MAX(ABS((INDIRECT(input479[[#This Row],[range2]]))-(INDIRECT(input479[[#This Row],[range1]])))))&lt;=3),1,0)</f>
        <v>0</v>
      </c>
    </row>
    <row r="477" spans="1:15" x14ac:dyDescent="0.35">
      <c r="A477">
        <v>60</v>
      </c>
      <c r="B477">
        <v>53</v>
      </c>
      <c r="C477">
        <v>50</v>
      </c>
      <c r="D477">
        <v>48</v>
      </c>
      <c r="E477">
        <v>44</v>
      </c>
      <c r="F477">
        <v>42</v>
      </c>
      <c r="G477">
        <v>40</v>
      </c>
      <c r="H477">
        <f>1</f>
        <v>1</v>
      </c>
      <c r="I477">
        <f>COUNTA(input479[[#This Row],[Column1.1]:[Column1.8]])</f>
        <v>7</v>
      </c>
      <c r="J477" t="str">
        <f>ADDRESS(ROW(),input479[[#This Row],[first col]]+1,4)&amp;":"&amp;ADDRESS(ROW(),input479[[#This Row],[lastcol]],4)</f>
        <v>B477:G477</v>
      </c>
      <c r="K477" t="str">
        <f>ADDRESS(ROW(),input479[[#This Row],[first col]],4)&amp;":"&amp;ADDRESS(ROW(),input479[[#This Row],[lastcol]]-1,4)</f>
        <v>A477:F477</v>
      </c>
      <c r="L477" t="b" cm="1">
        <f t="array" aca="1" ref="L477" ca="1">SUMPRODUCT(--(INDIRECT(input479[[#This Row],[range1]])&lt;INDIRECT(input479[[#This Row],[range2]])))=COUNT(INDIRECT(input479[[#This Row],[range1]]))</f>
        <v>1</v>
      </c>
      <c r="M477" t="b" cm="1">
        <f t="array" aca="1" ref="M477" ca="1">SUMPRODUCT(--(INDIRECT(input479[[#This Row],[range1]])&gt;INDIRECT(input479[[#This Row],[range2]])))=COUNT(INDIRECT(input479[[#This Row],[range1]]))</f>
        <v>0</v>
      </c>
      <c r="N477" t="b">
        <f ca="1">IF(AND(NOT(input479[[#This Row],[All DESC?]]),NOT(input479[[#This Row],[All ASC?]])),FALSE(),TRUE())</f>
        <v>1</v>
      </c>
      <c r="O477" cm="1">
        <f t="array" aca="1" ref="O477" ca="1">IF(AND(input479[[#This Row],[Safe Part 1]],(MAX(ABS((INDIRECT(input479[[#This Row],[range2]]))-(INDIRECT(input479[[#This Row],[range1]])))))&lt;=3),1,0)</f>
        <v>0</v>
      </c>
    </row>
    <row r="478" spans="1:15" x14ac:dyDescent="0.35">
      <c r="A478">
        <v>69</v>
      </c>
      <c r="B478">
        <v>67</v>
      </c>
      <c r="C478">
        <v>64</v>
      </c>
      <c r="D478">
        <v>63</v>
      </c>
      <c r="E478">
        <v>59</v>
      </c>
      <c r="H478">
        <f>1</f>
        <v>1</v>
      </c>
      <c r="I478">
        <f>COUNTA(input479[[#This Row],[Column1.1]:[Column1.8]])</f>
        <v>5</v>
      </c>
      <c r="J478" t="str">
        <f>ADDRESS(ROW(),input479[[#This Row],[first col]]+1,4)&amp;":"&amp;ADDRESS(ROW(),input479[[#This Row],[lastcol]],4)</f>
        <v>B478:E478</v>
      </c>
      <c r="K478" t="str">
        <f>ADDRESS(ROW(),input479[[#This Row],[first col]],4)&amp;":"&amp;ADDRESS(ROW(),input479[[#This Row],[lastcol]]-1,4)</f>
        <v>A478:D478</v>
      </c>
      <c r="L478" t="b" cm="1">
        <f t="array" aca="1" ref="L478" ca="1">SUMPRODUCT(--(INDIRECT(input479[[#This Row],[range1]])&lt;INDIRECT(input479[[#This Row],[range2]])))=COUNT(INDIRECT(input479[[#This Row],[range1]]))</f>
        <v>1</v>
      </c>
      <c r="M478" t="b" cm="1">
        <f t="array" aca="1" ref="M478" ca="1">SUMPRODUCT(--(INDIRECT(input479[[#This Row],[range1]])&gt;INDIRECT(input479[[#This Row],[range2]])))=COUNT(INDIRECT(input479[[#This Row],[range1]]))</f>
        <v>0</v>
      </c>
      <c r="N478" t="b">
        <f ca="1">IF(AND(NOT(input479[[#This Row],[All DESC?]]),NOT(input479[[#This Row],[All ASC?]])),FALSE(),TRUE())</f>
        <v>1</v>
      </c>
      <c r="O478" cm="1">
        <f t="array" aca="1" ref="O478" ca="1">IF(AND(input479[[#This Row],[Safe Part 1]],(MAX(ABS((INDIRECT(input479[[#This Row],[range2]]))-(INDIRECT(input479[[#This Row],[range1]])))))&lt;=3),1,0)</f>
        <v>0</v>
      </c>
    </row>
    <row r="479" spans="1:15" x14ac:dyDescent="0.35">
      <c r="A479">
        <v>59</v>
      </c>
      <c r="B479">
        <v>58</v>
      </c>
      <c r="C479">
        <v>55</v>
      </c>
      <c r="D479">
        <v>52</v>
      </c>
      <c r="H479">
        <f>1</f>
        <v>1</v>
      </c>
      <c r="I479">
        <f>COUNTA(input479[[#This Row],[Column1.1]:[Column1.8]])</f>
        <v>4</v>
      </c>
      <c r="J479" t="str">
        <f>ADDRESS(ROW(),input479[[#This Row],[first col]]+1,4)&amp;":"&amp;ADDRESS(ROW(),input479[[#This Row],[lastcol]],4)</f>
        <v>B479:D479</v>
      </c>
      <c r="K479" t="str">
        <f>ADDRESS(ROW(),input479[[#This Row],[first col]],4)&amp;":"&amp;ADDRESS(ROW(),input479[[#This Row],[lastcol]]-1,4)</f>
        <v>A479:C479</v>
      </c>
      <c r="L479" t="b" cm="1">
        <f t="array" aca="1" ref="L479" ca="1">SUMPRODUCT(--(INDIRECT(input479[[#This Row],[range1]])&lt;INDIRECT(input479[[#This Row],[range2]])))=COUNT(INDIRECT(input479[[#This Row],[range1]]))</f>
        <v>1</v>
      </c>
      <c r="M479" t="b" cm="1">
        <f t="array" aca="1" ref="M479" ca="1">SUMPRODUCT(--(INDIRECT(input479[[#This Row],[range1]])&gt;INDIRECT(input479[[#This Row],[range2]])))=COUNT(INDIRECT(input479[[#This Row],[range1]]))</f>
        <v>0</v>
      </c>
      <c r="N479" t="b">
        <f ca="1">IF(AND(NOT(input479[[#This Row],[All DESC?]]),NOT(input479[[#This Row],[All ASC?]])),FALSE(),TRUE())</f>
        <v>1</v>
      </c>
      <c r="O479" cm="1">
        <f t="array" aca="1" ref="O479" ca="1">IF(AND(input479[[#This Row],[Safe Part 1]],(MAX(ABS((INDIRECT(input479[[#This Row],[range2]]))-(INDIRECT(input479[[#This Row],[range1]])))))&lt;=3),1,0)</f>
        <v>1</v>
      </c>
    </row>
    <row r="480" spans="1:15" x14ac:dyDescent="0.35">
      <c r="A480">
        <v>29</v>
      </c>
      <c r="B480">
        <v>30</v>
      </c>
      <c r="C480">
        <v>33</v>
      </c>
      <c r="D480">
        <v>35</v>
      </c>
      <c r="E480">
        <v>38</v>
      </c>
      <c r="H480">
        <f>1</f>
        <v>1</v>
      </c>
      <c r="I480">
        <f>COUNTA(input479[[#This Row],[Column1.1]:[Column1.8]])</f>
        <v>5</v>
      </c>
      <c r="J480" t="str">
        <f>ADDRESS(ROW(),input479[[#This Row],[first col]]+1,4)&amp;":"&amp;ADDRESS(ROW(),input479[[#This Row],[lastcol]],4)</f>
        <v>B480:E480</v>
      </c>
      <c r="K480" t="str">
        <f>ADDRESS(ROW(),input479[[#This Row],[first col]],4)&amp;":"&amp;ADDRESS(ROW(),input479[[#This Row],[lastcol]]-1,4)</f>
        <v>A480:D480</v>
      </c>
      <c r="L480" t="b" cm="1">
        <f t="array" aca="1" ref="L480" ca="1">SUMPRODUCT(--(INDIRECT(input479[[#This Row],[range1]])&lt;INDIRECT(input479[[#This Row],[range2]])))=COUNT(INDIRECT(input479[[#This Row],[range1]]))</f>
        <v>0</v>
      </c>
      <c r="M480" t="b" cm="1">
        <f t="array" aca="1" ref="M480" ca="1">SUMPRODUCT(--(INDIRECT(input479[[#This Row],[range1]])&gt;INDIRECT(input479[[#This Row],[range2]])))=COUNT(INDIRECT(input479[[#This Row],[range1]]))</f>
        <v>1</v>
      </c>
      <c r="N480" t="b">
        <f ca="1">IF(AND(NOT(input479[[#This Row],[All DESC?]]),NOT(input479[[#This Row],[All ASC?]])),FALSE(),TRUE())</f>
        <v>1</v>
      </c>
      <c r="O480" cm="1">
        <f t="array" aca="1" ref="O480" ca="1">IF(AND(input479[[#This Row],[Safe Part 1]],(MAX(ABS((INDIRECT(input479[[#This Row],[range2]]))-(INDIRECT(input479[[#This Row],[range1]])))))&lt;=3),1,0)</f>
        <v>1</v>
      </c>
    </row>
    <row r="481" spans="1:15" x14ac:dyDescent="0.35">
      <c r="A481">
        <v>41</v>
      </c>
      <c r="B481">
        <v>42</v>
      </c>
      <c r="C481">
        <v>46</v>
      </c>
      <c r="D481">
        <v>47</v>
      </c>
      <c r="H481">
        <f>1</f>
        <v>1</v>
      </c>
      <c r="I481">
        <f>COUNTA(input479[[#This Row],[Column1.1]:[Column1.8]])</f>
        <v>4</v>
      </c>
      <c r="J481" t="str">
        <f>ADDRESS(ROW(),input479[[#This Row],[first col]]+1,4)&amp;":"&amp;ADDRESS(ROW(),input479[[#This Row],[lastcol]],4)</f>
        <v>B481:D481</v>
      </c>
      <c r="K481" t="str">
        <f>ADDRESS(ROW(),input479[[#This Row],[first col]],4)&amp;":"&amp;ADDRESS(ROW(),input479[[#This Row],[lastcol]]-1,4)</f>
        <v>A481:C481</v>
      </c>
      <c r="L481" t="b" cm="1">
        <f t="array" aca="1" ref="L481" ca="1">SUMPRODUCT(--(INDIRECT(input479[[#This Row],[range1]])&lt;INDIRECT(input479[[#This Row],[range2]])))=COUNT(INDIRECT(input479[[#This Row],[range1]]))</f>
        <v>0</v>
      </c>
      <c r="M481" t="b" cm="1">
        <f t="array" aca="1" ref="M481" ca="1">SUMPRODUCT(--(INDIRECT(input479[[#This Row],[range1]])&gt;INDIRECT(input479[[#This Row],[range2]])))=COUNT(INDIRECT(input479[[#This Row],[range1]]))</f>
        <v>1</v>
      </c>
      <c r="N481" t="b">
        <f ca="1">IF(AND(NOT(input479[[#This Row],[All DESC?]]),NOT(input479[[#This Row],[All ASC?]])),FALSE(),TRUE())</f>
        <v>1</v>
      </c>
      <c r="O481" cm="1">
        <f t="array" aca="1" ref="O481" ca="1">IF(AND(input479[[#This Row],[Safe Part 1]],(MAX(ABS((INDIRECT(input479[[#This Row],[range2]]))-(INDIRECT(input479[[#This Row],[range1]])))))&lt;=3),1,0)</f>
        <v>0</v>
      </c>
    </row>
    <row r="482" spans="1:15" x14ac:dyDescent="0.35">
      <c r="A482">
        <v>54</v>
      </c>
      <c r="B482">
        <v>57</v>
      </c>
      <c r="C482">
        <v>59</v>
      </c>
      <c r="D482">
        <v>60</v>
      </c>
      <c r="E482">
        <v>62</v>
      </c>
      <c r="F482">
        <v>65</v>
      </c>
      <c r="G482">
        <v>66</v>
      </c>
      <c r="H482">
        <f>1</f>
        <v>1</v>
      </c>
      <c r="I482">
        <f>COUNTA(input479[[#This Row],[Column1.1]:[Column1.8]])</f>
        <v>7</v>
      </c>
      <c r="J482" t="str">
        <f>ADDRESS(ROW(),input479[[#This Row],[first col]]+1,4)&amp;":"&amp;ADDRESS(ROW(),input479[[#This Row],[lastcol]],4)</f>
        <v>B482:G482</v>
      </c>
      <c r="K482" t="str">
        <f>ADDRESS(ROW(),input479[[#This Row],[first col]],4)&amp;":"&amp;ADDRESS(ROW(),input479[[#This Row],[lastcol]]-1,4)</f>
        <v>A482:F482</v>
      </c>
      <c r="L482" t="b" cm="1">
        <f t="array" aca="1" ref="L482" ca="1">SUMPRODUCT(--(INDIRECT(input479[[#This Row],[range1]])&lt;INDIRECT(input479[[#This Row],[range2]])))=COUNT(INDIRECT(input479[[#This Row],[range1]]))</f>
        <v>0</v>
      </c>
      <c r="M482" t="b" cm="1">
        <f t="array" aca="1" ref="M482" ca="1">SUMPRODUCT(--(INDIRECT(input479[[#This Row],[range1]])&gt;INDIRECT(input479[[#This Row],[range2]])))=COUNT(INDIRECT(input479[[#This Row],[range1]]))</f>
        <v>1</v>
      </c>
      <c r="N482" t="b">
        <f ca="1">IF(AND(NOT(input479[[#This Row],[All DESC?]]),NOT(input479[[#This Row],[All ASC?]])),FALSE(),TRUE())</f>
        <v>1</v>
      </c>
      <c r="O482" cm="1">
        <f t="array" aca="1" ref="O482" ca="1">IF(AND(input479[[#This Row],[Safe Part 1]],(MAX(ABS((INDIRECT(input479[[#This Row],[range2]]))-(INDIRECT(input479[[#This Row],[range1]])))))&lt;=3),1,0)</f>
        <v>1</v>
      </c>
    </row>
    <row r="483" spans="1:15" x14ac:dyDescent="0.35">
      <c r="A483">
        <v>26</v>
      </c>
      <c r="B483">
        <v>27</v>
      </c>
      <c r="C483">
        <v>31</v>
      </c>
      <c r="D483">
        <v>33</v>
      </c>
      <c r="E483">
        <v>34</v>
      </c>
      <c r="F483">
        <v>36</v>
      </c>
      <c r="G483">
        <v>37</v>
      </c>
      <c r="H483">
        <f>1</f>
        <v>1</v>
      </c>
      <c r="I483">
        <f>COUNTA(input479[[#This Row],[Column1.1]:[Column1.8]])</f>
        <v>7</v>
      </c>
      <c r="J483" t="str">
        <f>ADDRESS(ROW(),input479[[#This Row],[first col]]+1,4)&amp;":"&amp;ADDRESS(ROW(),input479[[#This Row],[lastcol]],4)</f>
        <v>B483:G483</v>
      </c>
      <c r="K483" t="str">
        <f>ADDRESS(ROW(),input479[[#This Row],[first col]],4)&amp;":"&amp;ADDRESS(ROW(),input479[[#This Row],[lastcol]]-1,4)</f>
        <v>A483:F483</v>
      </c>
      <c r="L483" t="b" cm="1">
        <f t="array" aca="1" ref="L483" ca="1">SUMPRODUCT(--(INDIRECT(input479[[#This Row],[range1]])&lt;INDIRECT(input479[[#This Row],[range2]])))=COUNT(INDIRECT(input479[[#This Row],[range1]]))</f>
        <v>0</v>
      </c>
      <c r="M483" t="b" cm="1">
        <f t="array" aca="1" ref="M483" ca="1">SUMPRODUCT(--(INDIRECT(input479[[#This Row],[range1]])&gt;INDIRECT(input479[[#This Row],[range2]])))=COUNT(INDIRECT(input479[[#This Row],[range1]]))</f>
        <v>1</v>
      </c>
      <c r="N483" t="b">
        <f ca="1">IF(AND(NOT(input479[[#This Row],[All DESC?]]),NOT(input479[[#This Row],[All ASC?]])),FALSE(),TRUE())</f>
        <v>1</v>
      </c>
      <c r="O483" cm="1">
        <f t="array" aca="1" ref="O483" ca="1">IF(AND(input479[[#This Row],[Safe Part 1]],(MAX(ABS((INDIRECT(input479[[#This Row],[range2]]))-(INDIRECT(input479[[#This Row],[range1]])))))&lt;=3),1,0)</f>
        <v>0</v>
      </c>
    </row>
    <row r="484" spans="1:15" x14ac:dyDescent="0.35">
      <c r="A484">
        <v>34</v>
      </c>
      <c r="B484">
        <v>31</v>
      </c>
      <c r="C484">
        <v>29</v>
      </c>
      <c r="D484">
        <v>28</v>
      </c>
      <c r="E484">
        <v>27</v>
      </c>
      <c r="H484">
        <f>1</f>
        <v>1</v>
      </c>
      <c r="I484">
        <f>COUNTA(input479[[#This Row],[Column1.1]:[Column1.8]])</f>
        <v>5</v>
      </c>
      <c r="J484" t="str">
        <f>ADDRESS(ROW(),input479[[#This Row],[first col]]+1,4)&amp;":"&amp;ADDRESS(ROW(),input479[[#This Row],[lastcol]],4)</f>
        <v>B484:E484</v>
      </c>
      <c r="K484" t="str">
        <f>ADDRESS(ROW(),input479[[#This Row],[first col]],4)&amp;":"&amp;ADDRESS(ROW(),input479[[#This Row],[lastcol]]-1,4)</f>
        <v>A484:D484</v>
      </c>
      <c r="L484" t="b" cm="1">
        <f t="array" aca="1" ref="L484" ca="1">SUMPRODUCT(--(INDIRECT(input479[[#This Row],[range1]])&lt;INDIRECT(input479[[#This Row],[range2]])))=COUNT(INDIRECT(input479[[#This Row],[range1]]))</f>
        <v>1</v>
      </c>
      <c r="M484" t="b" cm="1">
        <f t="array" aca="1" ref="M484" ca="1">SUMPRODUCT(--(INDIRECT(input479[[#This Row],[range1]])&gt;INDIRECT(input479[[#This Row],[range2]])))=COUNT(INDIRECT(input479[[#This Row],[range1]]))</f>
        <v>0</v>
      </c>
      <c r="N484" t="b">
        <f ca="1">IF(AND(NOT(input479[[#This Row],[All DESC?]]),NOT(input479[[#This Row],[All ASC?]])),FALSE(),TRUE())</f>
        <v>1</v>
      </c>
      <c r="O484" cm="1">
        <f t="array" aca="1" ref="O484" ca="1">IF(AND(input479[[#This Row],[Safe Part 1]],(MAX(ABS((INDIRECT(input479[[#This Row],[range2]]))-(INDIRECT(input479[[#This Row],[range1]])))))&lt;=3),1,0)</f>
        <v>1</v>
      </c>
    </row>
    <row r="485" spans="1:15" x14ac:dyDescent="0.35">
      <c r="A485">
        <v>29</v>
      </c>
      <c r="B485">
        <v>30</v>
      </c>
      <c r="C485">
        <v>34</v>
      </c>
      <c r="D485">
        <v>37</v>
      </c>
      <c r="H485">
        <f>1</f>
        <v>1</v>
      </c>
      <c r="I485">
        <f>COUNTA(input479[[#This Row],[Column1.1]:[Column1.8]])</f>
        <v>4</v>
      </c>
      <c r="J485" t="str">
        <f>ADDRESS(ROW(),input479[[#This Row],[first col]]+1,4)&amp;":"&amp;ADDRESS(ROW(),input479[[#This Row],[lastcol]],4)</f>
        <v>B485:D485</v>
      </c>
      <c r="K485" t="str">
        <f>ADDRESS(ROW(),input479[[#This Row],[first col]],4)&amp;":"&amp;ADDRESS(ROW(),input479[[#This Row],[lastcol]]-1,4)</f>
        <v>A485:C485</v>
      </c>
      <c r="L485" t="b" cm="1">
        <f t="array" aca="1" ref="L485" ca="1">SUMPRODUCT(--(INDIRECT(input479[[#This Row],[range1]])&lt;INDIRECT(input479[[#This Row],[range2]])))=COUNT(INDIRECT(input479[[#This Row],[range1]]))</f>
        <v>0</v>
      </c>
      <c r="M485" t="b" cm="1">
        <f t="array" aca="1" ref="M485" ca="1">SUMPRODUCT(--(INDIRECT(input479[[#This Row],[range1]])&gt;INDIRECT(input479[[#This Row],[range2]])))=COUNT(INDIRECT(input479[[#This Row],[range1]]))</f>
        <v>1</v>
      </c>
      <c r="N485" t="b">
        <f ca="1">IF(AND(NOT(input479[[#This Row],[All DESC?]]),NOT(input479[[#This Row],[All ASC?]])),FALSE(),TRUE())</f>
        <v>1</v>
      </c>
      <c r="O485" cm="1">
        <f t="array" aca="1" ref="O485" ca="1">IF(AND(input479[[#This Row],[Safe Part 1]],(MAX(ABS((INDIRECT(input479[[#This Row],[range2]]))-(INDIRECT(input479[[#This Row],[range1]])))))&lt;=3),1,0)</f>
        <v>0</v>
      </c>
    </row>
    <row r="486" spans="1:15" x14ac:dyDescent="0.35">
      <c r="A486">
        <v>52</v>
      </c>
      <c r="B486">
        <v>53</v>
      </c>
      <c r="C486">
        <v>58</v>
      </c>
      <c r="D486">
        <v>61</v>
      </c>
      <c r="E486">
        <v>64</v>
      </c>
      <c r="F486">
        <v>65</v>
      </c>
      <c r="G486">
        <v>67</v>
      </c>
      <c r="H486">
        <f>1</f>
        <v>1</v>
      </c>
      <c r="I486">
        <f>COUNTA(input479[[#This Row],[Column1.1]:[Column1.8]])</f>
        <v>7</v>
      </c>
      <c r="J486" t="str">
        <f>ADDRESS(ROW(),input479[[#This Row],[first col]]+1,4)&amp;":"&amp;ADDRESS(ROW(),input479[[#This Row],[lastcol]],4)</f>
        <v>B486:G486</v>
      </c>
      <c r="K486" t="str">
        <f>ADDRESS(ROW(),input479[[#This Row],[first col]],4)&amp;":"&amp;ADDRESS(ROW(),input479[[#This Row],[lastcol]]-1,4)</f>
        <v>A486:F486</v>
      </c>
      <c r="L486" t="b" cm="1">
        <f t="array" aca="1" ref="L486" ca="1">SUMPRODUCT(--(INDIRECT(input479[[#This Row],[range1]])&lt;INDIRECT(input479[[#This Row],[range2]])))=COUNT(INDIRECT(input479[[#This Row],[range1]]))</f>
        <v>0</v>
      </c>
      <c r="M486" t="b" cm="1">
        <f t="array" aca="1" ref="M486" ca="1">SUMPRODUCT(--(INDIRECT(input479[[#This Row],[range1]])&gt;INDIRECT(input479[[#This Row],[range2]])))=COUNT(INDIRECT(input479[[#This Row],[range1]]))</f>
        <v>1</v>
      </c>
      <c r="N486" t="b">
        <f ca="1">IF(AND(NOT(input479[[#This Row],[All DESC?]]),NOT(input479[[#This Row],[All ASC?]])),FALSE(),TRUE())</f>
        <v>1</v>
      </c>
      <c r="O486" cm="1">
        <f t="array" aca="1" ref="O486" ca="1">IF(AND(input479[[#This Row],[Safe Part 1]],(MAX(ABS((INDIRECT(input479[[#This Row],[range2]]))-(INDIRECT(input479[[#This Row],[range1]])))))&lt;=3),1,0)</f>
        <v>0</v>
      </c>
    </row>
    <row r="487" spans="1:15" x14ac:dyDescent="0.35">
      <c r="A487">
        <v>31</v>
      </c>
      <c r="B487">
        <v>32</v>
      </c>
      <c r="C487">
        <v>36</v>
      </c>
      <c r="D487">
        <v>37</v>
      </c>
      <c r="E487">
        <v>38</v>
      </c>
      <c r="F487">
        <v>39</v>
      </c>
      <c r="H487">
        <f>1</f>
        <v>1</v>
      </c>
      <c r="I487">
        <f>COUNTA(input479[[#This Row],[Column1.1]:[Column1.8]])</f>
        <v>6</v>
      </c>
      <c r="J487" t="str">
        <f>ADDRESS(ROW(),input479[[#This Row],[first col]]+1,4)&amp;":"&amp;ADDRESS(ROW(),input479[[#This Row],[lastcol]],4)</f>
        <v>B487:F487</v>
      </c>
      <c r="K487" t="str">
        <f>ADDRESS(ROW(),input479[[#This Row],[first col]],4)&amp;":"&amp;ADDRESS(ROW(),input479[[#This Row],[lastcol]]-1,4)</f>
        <v>A487:E487</v>
      </c>
      <c r="L487" t="b" cm="1">
        <f t="array" aca="1" ref="L487" ca="1">SUMPRODUCT(--(INDIRECT(input479[[#This Row],[range1]])&lt;INDIRECT(input479[[#This Row],[range2]])))=COUNT(INDIRECT(input479[[#This Row],[range1]]))</f>
        <v>0</v>
      </c>
      <c r="M487" t="b" cm="1">
        <f t="array" aca="1" ref="M487" ca="1">SUMPRODUCT(--(INDIRECT(input479[[#This Row],[range1]])&gt;INDIRECT(input479[[#This Row],[range2]])))=COUNT(INDIRECT(input479[[#This Row],[range1]]))</f>
        <v>1</v>
      </c>
      <c r="N487" t="b">
        <f ca="1">IF(AND(NOT(input479[[#This Row],[All DESC?]]),NOT(input479[[#This Row],[All ASC?]])),FALSE(),TRUE())</f>
        <v>1</v>
      </c>
      <c r="O487" cm="1">
        <f t="array" aca="1" ref="O487" ca="1">IF(AND(input479[[#This Row],[Safe Part 1]],(MAX(ABS((INDIRECT(input479[[#This Row],[range2]]))-(INDIRECT(input479[[#This Row],[range1]])))))&lt;=3),1,0)</f>
        <v>0</v>
      </c>
    </row>
    <row r="488" spans="1:15" x14ac:dyDescent="0.35">
      <c r="A488">
        <v>85</v>
      </c>
      <c r="B488">
        <v>82</v>
      </c>
      <c r="C488">
        <v>79</v>
      </c>
      <c r="D488">
        <v>76</v>
      </c>
      <c r="H488">
        <f>1</f>
        <v>1</v>
      </c>
      <c r="I488">
        <f>COUNTA(input479[[#This Row],[Column1.1]:[Column1.8]])</f>
        <v>4</v>
      </c>
      <c r="J488" t="str">
        <f>ADDRESS(ROW(),input479[[#This Row],[first col]]+1,4)&amp;":"&amp;ADDRESS(ROW(),input479[[#This Row],[lastcol]],4)</f>
        <v>B488:D488</v>
      </c>
      <c r="K488" t="str">
        <f>ADDRESS(ROW(),input479[[#This Row],[first col]],4)&amp;":"&amp;ADDRESS(ROW(),input479[[#This Row],[lastcol]]-1,4)</f>
        <v>A488:C488</v>
      </c>
      <c r="L488" t="b" cm="1">
        <f t="array" aca="1" ref="L488" ca="1">SUMPRODUCT(--(INDIRECT(input479[[#This Row],[range1]])&lt;INDIRECT(input479[[#This Row],[range2]])))=COUNT(INDIRECT(input479[[#This Row],[range1]]))</f>
        <v>1</v>
      </c>
      <c r="M488" t="b" cm="1">
        <f t="array" aca="1" ref="M488" ca="1">SUMPRODUCT(--(INDIRECT(input479[[#This Row],[range1]])&gt;INDIRECT(input479[[#This Row],[range2]])))=COUNT(INDIRECT(input479[[#This Row],[range1]]))</f>
        <v>0</v>
      </c>
      <c r="N488" t="b">
        <f ca="1">IF(AND(NOT(input479[[#This Row],[All DESC?]]),NOT(input479[[#This Row],[All ASC?]])),FALSE(),TRUE())</f>
        <v>1</v>
      </c>
      <c r="O488" cm="1">
        <f t="array" aca="1" ref="O488" ca="1">IF(AND(input479[[#This Row],[Safe Part 1]],(MAX(ABS((INDIRECT(input479[[#This Row],[range2]]))-(INDIRECT(input479[[#This Row],[range1]])))))&lt;=3),1,0)</f>
        <v>1</v>
      </c>
    </row>
    <row r="489" spans="1:15" x14ac:dyDescent="0.35">
      <c r="A489">
        <v>56</v>
      </c>
      <c r="B489">
        <v>54</v>
      </c>
      <c r="C489">
        <v>51</v>
      </c>
      <c r="D489">
        <v>50</v>
      </c>
      <c r="E489">
        <v>49</v>
      </c>
      <c r="H489">
        <f>1</f>
        <v>1</v>
      </c>
      <c r="I489">
        <f>COUNTA(input479[[#This Row],[Column1.1]:[Column1.8]])</f>
        <v>5</v>
      </c>
      <c r="J489" t="str">
        <f>ADDRESS(ROW(),input479[[#This Row],[first col]]+1,4)&amp;":"&amp;ADDRESS(ROW(),input479[[#This Row],[lastcol]],4)</f>
        <v>B489:E489</v>
      </c>
      <c r="K489" t="str">
        <f>ADDRESS(ROW(),input479[[#This Row],[first col]],4)&amp;":"&amp;ADDRESS(ROW(),input479[[#This Row],[lastcol]]-1,4)</f>
        <v>A489:D489</v>
      </c>
      <c r="L489" t="b" cm="1">
        <f t="array" aca="1" ref="L489" ca="1">SUMPRODUCT(--(INDIRECT(input479[[#This Row],[range1]])&lt;INDIRECT(input479[[#This Row],[range2]])))=COUNT(INDIRECT(input479[[#This Row],[range1]]))</f>
        <v>1</v>
      </c>
      <c r="M489" t="b" cm="1">
        <f t="array" aca="1" ref="M489" ca="1">SUMPRODUCT(--(INDIRECT(input479[[#This Row],[range1]])&gt;INDIRECT(input479[[#This Row],[range2]])))=COUNT(INDIRECT(input479[[#This Row],[range1]]))</f>
        <v>0</v>
      </c>
      <c r="N489" t="b">
        <f ca="1">IF(AND(NOT(input479[[#This Row],[All DESC?]]),NOT(input479[[#This Row],[All ASC?]])),FALSE(),TRUE())</f>
        <v>1</v>
      </c>
      <c r="O489" cm="1">
        <f t="array" aca="1" ref="O489" ca="1">IF(AND(input479[[#This Row],[Safe Part 1]],(MAX(ABS((INDIRECT(input479[[#This Row],[range2]]))-(INDIRECT(input479[[#This Row],[range1]])))))&lt;=3),1,0)</f>
        <v>1</v>
      </c>
    </row>
    <row r="490" spans="1:15" x14ac:dyDescent="0.35">
      <c r="A490">
        <v>16</v>
      </c>
      <c r="B490">
        <v>15</v>
      </c>
      <c r="C490">
        <v>10</v>
      </c>
      <c r="D490">
        <v>7</v>
      </c>
      <c r="E490">
        <v>6</v>
      </c>
      <c r="H490">
        <f>1</f>
        <v>1</v>
      </c>
      <c r="I490">
        <f>COUNTA(input479[[#This Row],[Column1.1]:[Column1.8]])</f>
        <v>5</v>
      </c>
      <c r="J490" t="str">
        <f>ADDRESS(ROW(),input479[[#This Row],[first col]]+1,4)&amp;":"&amp;ADDRESS(ROW(),input479[[#This Row],[lastcol]],4)</f>
        <v>B490:E490</v>
      </c>
      <c r="K490" t="str">
        <f>ADDRESS(ROW(),input479[[#This Row],[first col]],4)&amp;":"&amp;ADDRESS(ROW(),input479[[#This Row],[lastcol]]-1,4)</f>
        <v>A490:D490</v>
      </c>
      <c r="L490" t="b" cm="1">
        <f t="array" aca="1" ref="L490" ca="1">SUMPRODUCT(--(INDIRECT(input479[[#This Row],[range1]])&lt;INDIRECT(input479[[#This Row],[range2]])))=COUNT(INDIRECT(input479[[#This Row],[range1]]))</f>
        <v>1</v>
      </c>
      <c r="M490" t="b" cm="1">
        <f t="array" aca="1" ref="M490" ca="1">SUMPRODUCT(--(INDIRECT(input479[[#This Row],[range1]])&gt;INDIRECT(input479[[#This Row],[range2]])))=COUNT(INDIRECT(input479[[#This Row],[range1]]))</f>
        <v>0</v>
      </c>
      <c r="N490" t="b">
        <f ca="1">IF(AND(NOT(input479[[#This Row],[All DESC?]]),NOT(input479[[#This Row],[All ASC?]])),FALSE(),TRUE())</f>
        <v>1</v>
      </c>
      <c r="O490" cm="1">
        <f t="array" aca="1" ref="O490" ca="1">IF(AND(input479[[#This Row],[Safe Part 1]],(MAX(ABS((INDIRECT(input479[[#This Row],[range2]]))-(INDIRECT(input479[[#This Row],[range1]])))))&lt;=3),1,0)</f>
        <v>0</v>
      </c>
    </row>
    <row r="491" spans="1:15" x14ac:dyDescent="0.35">
      <c r="A491">
        <v>2</v>
      </c>
      <c r="B491">
        <v>4</v>
      </c>
      <c r="C491">
        <v>7</v>
      </c>
      <c r="D491">
        <v>8</v>
      </c>
      <c r="E491">
        <v>11</v>
      </c>
      <c r="H491">
        <f>1</f>
        <v>1</v>
      </c>
      <c r="I491">
        <f>COUNTA(input479[[#This Row],[Column1.1]:[Column1.8]])</f>
        <v>5</v>
      </c>
      <c r="J491" t="str">
        <f>ADDRESS(ROW(),input479[[#This Row],[first col]]+1,4)&amp;":"&amp;ADDRESS(ROW(),input479[[#This Row],[lastcol]],4)</f>
        <v>B491:E491</v>
      </c>
      <c r="K491" t="str">
        <f>ADDRESS(ROW(),input479[[#This Row],[first col]],4)&amp;":"&amp;ADDRESS(ROW(),input479[[#This Row],[lastcol]]-1,4)</f>
        <v>A491:D491</v>
      </c>
      <c r="L491" t="b" cm="1">
        <f t="array" aca="1" ref="L491" ca="1">SUMPRODUCT(--(INDIRECT(input479[[#This Row],[range1]])&lt;INDIRECT(input479[[#This Row],[range2]])))=COUNT(INDIRECT(input479[[#This Row],[range1]]))</f>
        <v>0</v>
      </c>
      <c r="M491" t="b" cm="1">
        <f t="array" aca="1" ref="M491" ca="1">SUMPRODUCT(--(INDIRECT(input479[[#This Row],[range1]])&gt;INDIRECT(input479[[#This Row],[range2]])))=COUNT(INDIRECT(input479[[#This Row],[range1]]))</f>
        <v>1</v>
      </c>
      <c r="N491" t="b">
        <f ca="1">IF(AND(NOT(input479[[#This Row],[All DESC?]]),NOT(input479[[#This Row],[All ASC?]])),FALSE(),TRUE())</f>
        <v>1</v>
      </c>
      <c r="O491" cm="1">
        <f t="array" aca="1" ref="O491" ca="1">IF(AND(input479[[#This Row],[Safe Part 1]],(MAX(ABS((INDIRECT(input479[[#This Row],[range2]]))-(INDIRECT(input479[[#This Row],[range1]])))))&lt;=3),1,0)</f>
        <v>1</v>
      </c>
    </row>
    <row r="492" spans="1:15" x14ac:dyDescent="0.35">
      <c r="A492">
        <v>67</v>
      </c>
      <c r="B492">
        <v>70</v>
      </c>
      <c r="C492">
        <v>73</v>
      </c>
      <c r="D492">
        <v>76</v>
      </c>
      <c r="E492">
        <v>79</v>
      </c>
      <c r="F492">
        <v>81</v>
      </c>
      <c r="G492">
        <v>83</v>
      </c>
      <c r="H492">
        <f>1</f>
        <v>1</v>
      </c>
      <c r="I492">
        <f>COUNTA(input479[[#This Row],[Column1.1]:[Column1.8]])</f>
        <v>7</v>
      </c>
      <c r="J492" t="str">
        <f>ADDRESS(ROW(),input479[[#This Row],[first col]]+1,4)&amp;":"&amp;ADDRESS(ROW(),input479[[#This Row],[lastcol]],4)</f>
        <v>B492:G492</v>
      </c>
      <c r="K492" t="str">
        <f>ADDRESS(ROW(),input479[[#This Row],[first col]],4)&amp;":"&amp;ADDRESS(ROW(),input479[[#This Row],[lastcol]]-1,4)</f>
        <v>A492:F492</v>
      </c>
      <c r="L492" t="b" cm="1">
        <f t="array" aca="1" ref="L492" ca="1">SUMPRODUCT(--(INDIRECT(input479[[#This Row],[range1]])&lt;INDIRECT(input479[[#This Row],[range2]])))=COUNT(INDIRECT(input479[[#This Row],[range1]]))</f>
        <v>0</v>
      </c>
      <c r="M492" t="b" cm="1">
        <f t="array" aca="1" ref="M492" ca="1">SUMPRODUCT(--(INDIRECT(input479[[#This Row],[range1]])&gt;INDIRECT(input479[[#This Row],[range2]])))=COUNT(INDIRECT(input479[[#This Row],[range1]]))</f>
        <v>1</v>
      </c>
      <c r="N492" t="b">
        <f ca="1">IF(AND(NOT(input479[[#This Row],[All DESC?]]),NOT(input479[[#This Row],[All ASC?]])),FALSE(),TRUE())</f>
        <v>1</v>
      </c>
      <c r="O492" cm="1">
        <f t="array" aca="1" ref="O492" ca="1">IF(AND(input479[[#This Row],[Safe Part 1]],(MAX(ABS((INDIRECT(input479[[#This Row],[range2]]))-(INDIRECT(input479[[#This Row],[range1]])))))&lt;=3),1,0)</f>
        <v>1</v>
      </c>
    </row>
    <row r="493" spans="1:15" x14ac:dyDescent="0.35">
      <c r="A493">
        <v>27</v>
      </c>
      <c r="B493">
        <v>24</v>
      </c>
      <c r="C493">
        <v>22</v>
      </c>
      <c r="D493">
        <v>20</v>
      </c>
      <c r="E493">
        <v>18</v>
      </c>
      <c r="F493">
        <v>15</v>
      </c>
      <c r="H493">
        <f>1</f>
        <v>1</v>
      </c>
      <c r="I493">
        <f>COUNTA(input479[[#This Row],[Column1.1]:[Column1.8]])</f>
        <v>6</v>
      </c>
      <c r="J493" t="str">
        <f>ADDRESS(ROW(),input479[[#This Row],[first col]]+1,4)&amp;":"&amp;ADDRESS(ROW(),input479[[#This Row],[lastcol]],4)</f>
        <v>B493:F493</v>
      </c>
      <c r="K493" t="str">
        <f>ADDRESS(ROW(),input479[[#This Row],[first col]],4)&amp;":"&amp;ADDRESS(ROW(),input479[[#This Row],[lastcol]]-1,4)</f>
        <v>A493:E493</v>
      </c>
      <c r="L493" t="b" cm="1">
        <f t="array" aca="1" ref="L493" ca="1">SUMPRODUCT(--(INDIRECT(input479[[#This Row],[range1]])&lt;INDIRECT(input479[[#This Row],[range2]])))=COUNT(INDIRECT(input479[[#This Row],[range1]]))</f>
        <v>1</v>
      </c>
      <c r="M493" t="b" cm="1">
        <f t="array" aca="1" ref="M493" ca="1">SUMPRODUCT(--(INDIRECT(input479[[#This Row],[range1]])&gt;INDIRECT(input479[[#This Row],[range2]])))=COUNT(INDIRECT(input479[[#This Row],[range1]]))</f>
        <v>0</v>
      </c>
      <c r="N493" t="b">
        <f ca="1">IF(AND(NOT(input479[[#This Row],[All DESC?]]),NOT(input479[[#This Row],[All ASC?]])),FALSE(),TRUE())</f>
        <v>1</v>
      </c>
      <c r="O493" cm="1">
        <f t="array" aca="1" ref="O493" ca="1">IF(AND(input479[[#This Row],[Safe Part 1]],(MAX(ABS((INDIRECT(input479[[#This Row],[range2]]))-(INDIRECT(input479[[#This Row],[range1]])))))&lt;=3),1,0)</f>
        <v>1</v>
      </c>
    </row>
    <row r="494" spans="1:15" x14ac:dyDescent="0.35">
      <c r="A494">
        <v>8</v>
      </c>
      <c r="B494">
        <v>10</v>
      </c>
      <c r="C494">
        <v>13</v>
      </c>
      <c r="D494">
        <v>14</v>
      </c>
      <c r="E494">
        <v>16</v>
      </c>
      <c r="H494">
        <f>1</f>
        <v>1</v>
      </c>
      <c r="I494">
        <f>COUNTA(input479[[#This Row],[Column1.1]:[Column1.8]])</f>
        <v>5</v>
      </c>
      <c r="J494" t="str">
        <f>ADDRESS(ROW(),input479[[#This Row],[first col]]+1,4)&amp;":"&amp;ADDRESS(ROW(),input479[[#This Row],[lastcol]],4)</f>
        <v>B494:E494</v>
      </c>
      <c r="K494" t="str">
        <f>ADDRESS(ROW(),input479[[#This Row],[first col]],4)&amp;":"&amp;ADDRESS(ROW(),input479[[#This Row],[lastcol]]-1,4)</f>
        <v>A494:D494</v>
      </c>
      <c r="L494" t="b" cm="1">
        <f t="array" aca="1" ref="L494" ca="1">SUMPRODUCT(--(INDIRECT(input479[[#This Row],[range1]])&lt;INDIRECT(input479[[#This Row],[range2]])))=COUNT(INDIRECT(input479[[#This Row],[range1]]))</f>
        <v>0</v>
      </c>
      <c r="M494" t="b" cm="1">
        <f t="array" aca="1" ref="M494" ca="1">SUMPRODUCT(--(INDIRECT(input479[[#This Row],[range1]])&gt;INDIRECT(input479[[#This Row],[range2]])))=COUNT(INDIRECT(input479[[#This Row],[range1]]))</f>
        <v>1</v>
      </c>
      <c r="N494" t="b">
        <f ca="1">IF(AND(NOT(input479[[#This Row],[All DESC?]]),NOT(input479[[#This Row],[All ASC?]])),FALSE(),TRUE())</f>
        <v>1</v>
      </c>
      <c r="O494" cm="1">
        <f t="array" aca="1" ref="O494" ca="1">IF(AND(input479[[#This Row],[Safe Part 1]],(MAX(ABS((INDIRECT(input479[[#This Row],[range2]]))-(INDIRECT(input479[[#This Row],[range1]])))))&lt;=3),1,0)</f>
        <v>1</v>
      </c>
    </row>
    <row r="495" spans="1:15" x14ac:dyDescent="0.35">
      <c r="A495">
        <v>23</v>
      </c>
      <c r="B495">
        <v>22</v>
      </c>
      <c r="C495">
        <v>17</v>
      </c>
      <c r="D495">
        <v>14</v>
      </c>
      <c r="E495">
        <v>11</v>
      </c>
      <c r="F495">
        <v>8</v>
      </c>
      <c r="G495">
        <v>5</v>
      </c>
      <c r="H495">
        <f>1</f>
        <v>1</v>
      </c>
      <c r="I495">
        <f>COUNTA(input479[[#This Row],[Column1.1]:[Column1.8]])</f>
        <v>7</v>
      </c>
      <c r="J495" t="str">
        <f>ADDRESS(ROW(),input479[[#This Row],[first col]]+1,4)&amp;":"&amp;ADDRESS(ROW(),input479[[#This Row],[lastcol]],4)</f>
        <v>B495:G495</v>
      </c>
      <c r="K495" t="str">
        <f>ADDRESS(ROW(),input479[[#This Row],[first col]],4)&amp;":"&amp;ADDRESS(ROW(),input479[[#This Row],[lastcol]]-1,4)</f>
        <v>A495:F495</v>
      </c>
      <c r="L495" t="b" cm="1">
        <f t="array" aca="1" ref="L495" ca="1">SUMPRODUCT(--(INDIRECT(input479[[#This Row],[range1]])&lt;INDIRECT(input479[[#This Row],[range2]])))=COUNT(INDIRECT(input479[[#This Row],[range1]]))</f>
        <v>1</v>
      </c>
      <c r="M495" t="b" cm="1">
        <f t="array" aca="1" ref="M495" ca="1">SUMPRODUCT(--(INDIRECT(input479[[#This Row],[range1]])&gt;INDIRECT(input479[[#This Row],[range2]])))=COUNT(INDIRECT(input479[[#This Row],[range1]]))</f>
        <v>0</v>
      </c>
      <c r="N495" t="b">
        <f ca="1">IF(AND(NOT(input479[[#This Row],[All DESC?]]),NOT(input479[[#This Row],[All ASC?]])),FALSE(),TRUE())</f>
        <v>1</v>
      </c>
      <c r="O495" cm="1">
        <f t="array" aca="1" ref="O495" ca="1">IF(AND(input479[[#This Row],[Safe Part 1]],(MAX(ABS((INDIRECT(input479[[#This Row],[range2]]))-(INDIRECT(input479[[#This Row],[range1]])))))&lt;=3),1,0)</f>
        <v>0</v>
      </c>
    </row>
    <row r="496" spans="1:15" x14ac:dyDescent="0.35">
      <c r="A496">
        <v>50</v>
      </c>
      <c r="B496">
        <v>49</v>
      </c>
      <c r="C496">
        <v>46</v>
      </c>
      <c r="D496">
        <v>45</v>
      </c>
      <c r="E496">
        <v>44</v>
      </c>
      <c r="F496">
        <v>41</v>
      </c>
      <c r="H496">
        <f>1</f>
        <v>1</v>
      </c>
      <c r="I496">
        <f>COUNTA(input479[[#This Row],[Column1.1]:[Column1.8]])</f>
        <v>6</v>
      </c>
      <c r="J496" t="str">
        <f>ADDRESS(ROW(),input479[[#This Row],[first col]]+1,4)&amp;":"&amp;ADDRESS(ROW(),input479[[#This Row],[lastcol]],4)</f>
        <v>B496:F496</v>
      </c>
      <c r="K496" t="str">
        <f>ADDRESS(ROW(),input479[[#This Row],[first col]],4)&amp;":"&amp;ADDRESS(ROW(),input479[[#This Row],[lastcol]]-1,4)</f>
        <v>A496:E496</v>
      </c>
      <c r="L496" t="b" cm="1">
        <f t="array" aca="1" ref="L496" ca="1">SUMPRODUCT(--(INDIRECT(input479[[#This Row],[range1]])&lt;INDIRECT(input479[[#This Row],[range2]])))=COUNT(INDIRECT(input479[[#This Row],[range1]]))</f>
        <v>1</v>
      </c>
      <c r="M496" t="b" cm="1">
        <f t="array" aca="1" ref="M496" ca="1">SUMPRODUCT(--(INDIRECT(input479[[#This Row],[range1]])&gt;INDIRECT(input479[[#This Row],[range2]])))=COUNT(INDIRECT(input479[[#This Row],[range1]]))</f>
        <v>0</v>
      </c>
      <c r="N496" t="b">
        <f ca="1">IF(AND(NOT(input479[[#This Row],[All DESC?]]),NOT(input479[[#This Row],[All ASC?]])),FALSE(),TRUE())</f>
        <v>1</v>
      </c>
      <c r="O496" cm="1">
        <f t="array" aca="1" ref="O496" ca="1">IF(AND(input479[[#This Row],[Safe Part 1]],(MAX(ABS((INDIRECT(input479[[#This Row],[range2]]))-(INDIRECT(input479[[#This Row],[range1]])))))&lt;=3),1,0)</f>
        <v>1</v>
      </c>
    </row>
    <row r="497" spans="1:15" x14ac:dyDescent="0.35">
      <c r="A497">
        <v>37</v>
      </c>
      <c r="B497">
        <v>35</v>
      </c>
      <c r="C497">
        <v>31</v>
      </c>
      <c r="D497">
        <v>30</v>
      </c>
      <c r="E497">
        <v>27</v>
      </c>
      <c r="F497">
        <v>25</v>
      </c>
      <c r="G497">
        <v>23</v>
      </c>
      <c r="H497">
        <f>1</f>
        <v>1</v>
      </c>
      <c r="I497">
        <f>COUNTA(input479[[#This Row],[Column1.1]:[Column1.8]])</f>
        <v>7</v>
      </c>
      <c r="J497" t="str">
        <f>ADDRESS(ROW(),input479[[#This Row],[first col]]+1,4)&amp;":"&amp;ADDRESS(ROW(),input479[[#This Row],[lastcol]],4)</f>
        <v>B497:G497</v>
      </c>
      <c r="K497" t="str">
        <f>ADDRESS(ROW(),input479[[#This Row],[first col]],4)&amp;":"&amp;ADDRESS(ROW(),input479[[#This Row],[lastcol]]-1,4)</f>
        <v>A497:F497</v>
      </c>
      <c r="L497" t="b" cm="1">
        <f t="array" aca="1" ref="L497" ca="1">SUMPRODUCT(--(INDIRECT(input479[[#This Row],[range1]])&lt;INDIRECT(input479[[#This Row],[range2]])))=COUNT(INDIRECT(input479[[#This Row],[range1]]))</f>
        <v>1</v>
      </c>
      <c r="M497" t="b" cm="1">
        <f t="array" aca="1" ref="M497" ca="1">SUMPRODUCT(--(INDIRECT(input479[[#This Row],[range1]])&gt;INDIRECT(input479[[#This Row],[range2]])))=COUNT(INDIRECT(input479[[#This Row],[range1]]))</f>
        <v>0</v>
      </c>
      <c r="N497" t="b">
        <f ca="1">IF(AND(NOT(input479[[#This Row],[All DESC?]]),NOT(input479[[#This Row],[All ASC?]])),FALSE(),TRUE())</f>
        <v>1</v>
      </c>
      <c r="O497" cm="1">
        <f t="array" aca="1" ref="O497" ca="1">IF(AND(input479[[#This Row],[Safe Part 1]],(MAX(ABS((INDIRECT(input479[[#This Row],[range2]]))-(INDIRECT(input479[[#This Row],[range1]])))))&lt;=3),1,0)</f>
        <v>0</v>
      </c>
    </row>
    <row r="498" spans="1:15" x14ac:dyDescent="0.35">
      <c r="A498">
        <v>19</v>
      </c>
      <c r="B498">
        <v>17</v>
      </c>
      <c r="C498">
        <v>14</v>
      </c>
      <c r="D498">
        <v>13</v>
      </c>
      <c r="E498">
        <v>10</v>
      </c>
      <c r="F498">
        <v>8</v>
      </c>
      <c r="G498">
        <v>7</v>
      </c>
      <c r="H498">
        <f>1</f>
        <v>1</v>
      </c>
      <c r="I498">
        <f>COUNTA(input479[[#This Row],[Column1.1]:[Column1.8]])</f>
        <v>7</v>
      </c>
      <c r="J498" t="str">
        <f>ADDRESS(ROW(),input479[[#This Row],[first col]]+1,4)&amp;":"&amp;ADDRESS(ROW(),input479[[#This Row],[lastcol]],4)</f>
        <v>B498:G498</v>
      </c>
      <c r="K498" t="str">
        <f>ADDRESS(ROW(),input479[[#This Row],[first col]],4)&amp;":"&amp;ADDRESS(ROW(),input479[[#This Row],[lastcol]]-1,4)</f>
        <v>A498:F498</v>
      </c>
      <c r="L498" t="b" cm="1">
        <f t="array" aca="1" ref="L498" ca="1">SUMPRODUCT(--(INDIRECT(input479[[#This Row],[range1]])&lt;INDIRECT(input479[[#This Row],[range2]])))=COUNT(INDIRECT(input479[[#This Row],[range1]]))</f>
        <v>1</v>
      </c>
      <c r="M498" t="b" cm="1">
        <f t="array" aca="1" ref="M498" ca="1">SUMPRODUCT(--(INDIRECT(input479[[#This Row],[range1]])&gt;INDIRECT(input479[[#This Row],[range2]])))=COUNT(INDIRECT(input479[[#This Row],[range1]]))</f>
        <v>0</v>
      </c>
      <c r="N498" t="b">
        <f ca="1">IF(AND(NOT(input479[[#This Row],[All DESC?]]),NOT(input479[[#This Row],[All ASC?]])),FALSE(),TRUE())</f>
        <v>1</v>
      </c>
      <c r="O498" cm="1">
        <f t="array" aca="1" ref="O498" ca="1">IF(AND(input479[[#This Row],[Safe Part 1]],(MAX(ABS((INDIRECT(input479[[#This Row],[range2]]))-(INDIRECT(input479[[#This Row],[range1]])))))&lt;=3),1,0)</f>
        <v>1</v>
      </c>
    </row>
    <row r="499" spans="1:15" x14ac:dyDescent="0.35">
      <c r="A499">
        <v>78</v>
      </c>
      <c r="B499">
        <v>75</v>
      </c>
      <c r="C499">
        <v>72</v>
      </c>
      <c r="D499">
        <v>69</v>
      </c>
      <c r="E499">
        <v>67</v>
      </c>
      <c r="F499">
        <v>65</v>
      </c>
      <c r="H499">
        <f>1</f>
        <v>1</v>
      </c>
      <c r="I499">
        <f>COUNTA(input479[[#This Row],[Column1.1]:[Column1.8]])</f>
        <v>6</v>
      </c>
      <c r="J499" t="str">
        <f>ADDRESS(ROW(),input479[[#This Row],[first col]]+1,4)&amp;":"&amp;ADDRESS(ROW(),input479[[#This Row],[lastcol]],4)</f>
        <v>B499:F499</v>
      </c>
      <c r="K499" t="str">
        <f>ADDRESS(ROW(),input479[[#This Row],[first col]],4)&amp;":"&amp;ADDRESS(ROW(),input479[[#This Row],[lastcol]]-1,4)</f>
        <v>A499:E499</v>
      </c>
      <c r="L499" t="b" cm="1">
        <f t="array" aca="1" ref="L499" ca="1">SUMPRODUCT(--(INDIRECT(input479[[#This Row],[range1]])&lt;INDIRECT(input479[[#This Row],[range2]])))=COUNT(INDIRECT(input479[[#This Row],[range1]]))</f>
        <v>1</v>
      </c>
      <c r="M499" t="b" cm="1">
        <f t="array" aca="1" ref="M499" ca="1">SUMPRODUCT(--(INDIRECT(input479[[#This Row],[range1]])&gt;INDIRECT(input479[[#This Row],[range2]])))=COUNT(INDIRECT(input479[[#This Row],[range1]]))</f>
        <v>0</v>
      </c>
      <c r="N499" t="b">
        <f ca="1">IF(AND(NOT(input479[[#This Row],[All DESC?]]),NOT(input479[[#This Row],[All ASC?]])),FALSE(),TRUE())</f>
        <v>1</v>
      </c>
      <c r="O499" cm="1">
        <f t="array" aca="1" ref="O499" ca="1">IF(AND(input479[[#This Row],[Safe Part 1]],(MAX(ABS((INDIRECT(input479[[#This Row],[range2]]))-(INDIRECT(input479[[#This Row],[range1]])))))&lt;=3),1,0)</f>
        <v>1</v>
      </c>
    </row>
    <row r="500" spans="1:15" x14ac:dyDescent="0.35">
      <c r="A500">
        <v>10</v>
      </c>
      <c r="B500">
        <v>11</v>
      </c>
      <c r="C500">
        <v>15</v>
      </c>
      <c r="D500">
        <v>18</v>
      </c>
      <c r="E500">
        <v>19</v>
      </c>
      <c r="F500">
        <v>21</v>
      </c>
      <c r="G500">
        <v>23</v>
      </c>
      <c r="H500">
        <f>1</f>
        <v>1</v>
      </c>
      <c r="I500">
        <f>COUNTA(input479[[#This Row],[Column1.1]:[Column1.8]])</f>
        <v>7</v>
      </c>
      <c r="J500" t="str">
        <f>ADDRESS(ROW(),input479[[#This Row],[first col]]+1,4)&amp;":"&amp;ADDRESS(ROW(),input479[[#This Row],[lastcol]],4)</f>
        <v>B500:G500</v>
      </c>
      <c r="K500" t="str">
        <f>ADDRESS(ROW(),input479[[#This Row],[first col]],4)&amp;":"&amp;ADDRESS(ROW(),input479[[#This Row],[lastcol]]-1,4)</f>
        <v>A500:F500</v>
      </c>
      <c r="L500" t="b" cm="1">
        <f t="array" aca="1" ref="L500" ca="1">SUMPRODUCT(--(INDIRECT(input479[[#This Row],[range1]])&lt;INDIRECT(input479[[#This Row],[range2]])))=COUNT(INDIRECT(input479[[#This Row],[range1]]))</f>
        <v>0</v>
      </c>
      <c r="M500" t="b" cm="1">
        <f t="array" aca="1" ref="M500" ca="1">SUMPRODUCT(--(INDIRECT(input479[[#This Row],[range1]])&gt;INDIRECT(input479[[#This Row],[range2]])))=COUNT(INDIRECT(input479[[#This Row],[range1]]))</f>
        <v>1</v>
      </c>
      <c r="N500" t="b">
        <f ca="1">IF(AND(NOT(input479[[#This Row],[All DESC?]]),NOT(input479[[#This Row],[All ASC?]])),FALSE(),TRUE())</f>
        <v>1</v>
      </c>
      <c r="O500" cm="1">
        <f t="array" aca="1" ref="O500" ca="1">IF(AND(input479[[#This Row],[Safe Part 1]],(MAX(ABS((INDIRECT(input479[[#This Row],[range2]]))-(INDIRECT(input479[[#This Row],[range1]])))))&lt;=3),1,0)</f>
        <v>0</v>
      </c>
    </row>
    <row r="501" spans="1:15" x14ac:dyDescent="0.35">
      <c r="A501">
        <v>55</v>
      </c>
      <c r="B501">
        <v>53</v>
      </c>
      <c r="C501">
        <v>48</v>
      </c>
      <c r="D501">
        <v>46</v>
      </c>
      <c r="H501">
        <f>1</f>
        <v>1</v>
      </c>
      <c r="I501">
        <f>COUNTA(input479[[#This Row],[Column1.1]:[Column1.8]])</f>
        <v>4</v>
      </c>
      <c r="J501" t="str">
        <f>ADDRESS(ROW(),input479[[#This Row],[first col]]+1,4)&amp;":"&amp;ADDRESS(ROW(),input479[[#This Row],[lastcol]],4)</f>
        <v>B501:D501</v>
      </c>
      <c r="K501" t="str">
        <f>ADDRESS(ROW(),input479[[#This Row],[first col]],4)&amp;":"&amp;ADDRESS(ROW(),input479[[#This Row],[lastcol]]-1,4)</f>
        <v>A501:C501</v>
      </c>
      <c r="L501" t="b" cm="1">
        <f t="array" aca="1" ref="L501" ca="1">SUMPRODUCT(--(INDIRECT(input479[[#This Row],[range1]])&lt;INDIRECT(input479[[#This Row],[range2]])))=COUNT(INDIRECT(input479[[#This Row],[range1]]))</f>
        <v>1</v>
      </c>
      <c r="M501" t="b" cm="1">
        <f t="array" aca="1" ref="M501" ca="1">SUMPRODUCT(--(INDIRECT(input479[[#This Row],[range1]])&gt;INDIRECT(input479[[#This Row],[range2]])))=COUNT(INDIRECT(input479[[#This Row],[range1]]))</f>
        <v>0</v>
      </c>
      <c r="N501" t="b">
        <f ca="1">IF(AND(NOT(input479[[#This Row],[All DESC?]]),NOT(input479[[#This Row],[All ASC?]])),FALSE(),TRUE())</f>
        <v>1</v>
      </c>
      <c r="O501" cm="1">
        <f t="array" aca="1" ref="O501" ca="1">IF(AND(input479[[#This Row],[Safe Part 1]],(MAX(ABS((INDIRECT(input479[[#This Row],[range2]]))-(INDIRECT(input479[[#This Row],[range1]])))))&lt;=3),1,0)</f>
        <v>0</v>
      </c>
    </row>
    <row r="502" spans="1:15" x14ac:dyDescent="0.35">
      <c r="A502">
        <v>71</v>
      </c>
      <c r="B502">
        <v>74</v>
      </c>
      <c r="C502">
        <v>78</v>
      </c>
      <c r="D502">
        <v>81</v>
      </c>
      <c r="E502">
        <v>83</v>
      </c>
      <c r="F502">
        <v>84</v>
      </c>
      <c r="G502">
        <v>86</v>
      </c>
      <c r="H502">
        <f>1</f>
        <v>1</v>
      </c>
      <c r="I502">
        <f>COUNTA(input479[[#This Row],[Column1.1]:[Column1.8]])</f>
        <v>7</v>
      </c>
      <c r="J502" t="str">
        <f>ADDRESS(ROW(),input479[[#This Row],[first col]]+1,4)&amp;":"&amp;ADDRESS(ROW(),input479[[#This Row],[lastcol]],4)</f>
        <v>B502:G502</v>
      </c>
      <c r="K502" t="str">
        <f>ADDRESS(ROW(),input479[[#This Row],[first col]],4)&amp;":"&amp;ADDRESS(ROW(),input479[[#This Row],[lastcol]]-1,4)</f>
        <v>A502:F502</v>
      </c>
      <c r="L502" t="b" cm="1">
        <f t="array" aca="1" ref="L502" ca="1">SUMPRODUCT(--(INDIRECT(input479[[#This Row],[range1]])&lt;INDIRECT(input479[[#This Row],[range2]])))=COUNT(INDIRECT(input479[[#This Row],[range1]]))</f>
        <v>0</v>
      </c>
      <c r="M502" t="b" cm="1">
        <f t="array" aca="1" ref="M502" ca="1">SUMPRODUCT(--(INDIRECT(input479[[#This Row],[range1]])&gt;INDIRECT(input479[[#This Row],[range2]])))=COUNT(INDIRECT(input479[[#This Row],[range1]]))</f>
        <v>1</v>
      </c>
      <c r="N502" t="b">
        <f ca="1">IF(AND(NOT(input479[[#This Row],[All DESC?]]),NOT(input479[[#This Row],[All ASC?]])),FALSE(),TRUE())</f>
        <v>1</v>
      </c>
      <c r="O502" cm="1">
        <f t="array" aca="1" ref="O502" ca="1">IF(AND(input479[[#This Row],[Safe Part 1]],(MAX(ABS((INDIRECT(input479[[#This Row],[range2]]))-(INDIRECT(input479[[#This Row],[range1]])))))&lt;=3),1,0)</f>
        <v>0</v>
      </c>
    </row>
    <row r="503" spans="1:15" x14ac:dyDescent="0.35">
      <c r="A503">
        <v>21</v>
      </c>
      <c r="B503">
        <v>24</v>
      </c>
      <c r="C503">
        <v>30</v>
      </c>
      <c r="D503">
        <v>31</v>
      </c>
      <c r="H503">
        <f>1</f>
        <v>1</v>
      </c>
      <c r="I503">
        <f>COUNTA(input479[[#This Row],[Column1.1]:[Column1.8]])</f>
        <v>4</v>
      </c>
      <c r="J503" t="str">
        <f>ADDRESS(ROW(),input479[[#This Row],[first col]]+1,4)&amp;":"&amp;ADDRESS(ROW(),input479[[#This Row],[lastcol]],4)</f>
        <v>B503:D503</v>
      </c>
      <c r="K503" t="str">
        <f>ADDRESS(ROW(),input479[[#This Row],[first col]],4)&amp;":"&amp;ADDRESS(ROW(),input479[[#This Row],[lastcol]]-1,4)</f>
        <v>A503:C503</v>
      </c>
      <c r="L503" t="b" cm="1">
        <f t="array" aca="1" ref="L503" ca="1">SUMPRODUCT(--(INDIRECT(input479[[#This Row],[range1]])&lt;INDIRECT(input479[[#This Row],[range2]])))=COUNT(INDIRECT(input479[[#This Row],[range1]]))</f>
        <v>0</v>
      </c>
      <c r="M503" t="b" cm="1">
        <f t="array" aca="1" ref="M503" ca="1">SUMPRODUCT(--(INDIRECT(input479[[#This Row],[range1]])&gt;INDIRECT(input479[[#This Row],[range2]])))=COUNT(INDIRECT(input479[[#This Row],[range1]]))</f>
        <v>1</v>
      </c>
      <c r="N503" t="b">
        <f ca="1">IF(AND(NOT(input479[[#This Row],[All DESC?]]),NOT(input479[[#This Row],[All ASC?]])),FALSE(),TRUE())</f>
        <v>1</v>
      </c>
      <c r="O503" cm="1">
        <f t="array" aca="1" ref="O503" ca="1">IF(AND(input479[[#This Row],[Safe Part 1]],(MAX(ABS((INDIRECT(input479[[#This Row],[range2]]))-(INDIRECT(input479[[#This Row],[range1]])))))&lt;=3),1,0)</f>
        <v>0</v>
      </c>
    </row>
    <row r="504" spans="1:15" x14ac:dyDescent="0.35">
      <c r="A504">
        <v>46</v>
      </c>
      <c r="B504">
        <v>49</v>
      </c>
      <c r="C504">
        <v>51</v>
      </c>
      <c r="D504">
        <v>53</v>
      </c>
      <c r="E504">
        <v>54</v>
      </c>
      <c r="F504">
        <v>55</v>
      </c>
      <c r="G504">
        <v>58</v>
      </c>
      <c r="H504">
        <f>1</f>
        <v>1</v>
      </c>
      <c r="I504">
        <f>COUNTA(input479[[#This Row],[Column1.1]:[Column1.8]])</f>
        <v>7</v>
      </c>
      <c r="J504" t="str">
        <f>ADDRESS(ROW(),input479[[#This Row],[first col]]+1,4)&amp;":"&amp;ADDRESS(ROW(),input479[[#This Row],[lastcol]],4)</f>
        <v>B504:G504</v>
      </c>
      <c r="K504" t="str">
        <f>ADDRESS(ROW(),input479[[#This Row],[first col]],4)&amp;":"&amp;ADDRESS(ROW(),input479[[#This Row],[lastcol]]-1,4)</f>
        <v>A504:F504</v>
      </c>
      <c r="L504" t="b" cm="1">
        <f t="array" aca="1" ref="L504" ca="1">SUMPRODUCT(--(INDIRECT(input479[[#This Row],[range1]])&lt;INDIRECT(input479[[#This Row],[range2]])))=COUNT(INDIRECT(input479[[#This Row],[range1]]))</f>
        <v>0</v>
      </c>
      <c r="M504" t="b" cm="1">
        <f t="array" aca="1" ref="M504" ca="1">SUMPRODUCT(--(INDIRECT(input479[[#This Row],[range1]])&gt;INDIRECT(input479[[#This Row],[range2]])))=COUNT(INDIRECT(input479[[#This Row],[range1]]))</f>
        <v>1</v>
      </c>
      <c r="N504" t="b">
        <f ca="1">IF(AND(NOT(input479[[#This Row],[All DESC?]]),NOT(input479[[#This Row],[All ASC?]])),FALSE(),TRUE())</f>
        <v>1</v>
      </c>
      <c r="O504" cm="1">
        <f t="array" aca="1" ref="O504" ca="1">IF(AND(input479[[#This Row],[Safe Part 1]],(MAX(ABS((INDIRECT(input479[[#This Row],[range2]]))-(INDIRECT(input479[[#This Row],[range1]])))))&lt;=3),1,0)</f>
        <v>1</v>
      </c>
    </row>
    <row r="505" spans="1:15" x14ac:dyDescent="0.35">
      <c r="A505">
        <v>19</v>
      </c>
      <c r="B505">
        <v>18</v>
      </c>
      <c r="C505">
        <v>14</v>
      </c>
      <c r="D505">
        <v>12</v>
      </c>
      <c r="E505">
        <v>10</v>
      </c>
      <c r="H505">
        <f>1</f>
        <v>1</v>
      </c>
      <c r="I505">
        <f>COUNTA(input479[[#This Row],[Column1.1]:[Column1.8]])</f>
        <v>5</v>
      </c>
      <c r="J505" t="str">
        <f>ADDRESS(ROW(),input479[[#This Row],[first col]]+1,4)&amp;":"&amp;ADDRESS(ROW(),input479[[#This Row],[lastcol]],4)</f>
        <v>B505:E505</v>
      </c>
      <c r="K505" t="str">
        <f>ADDRESS(ROW(),input479[[#This Row],[first col]],4)&amp;":"&amp;ADDRESS(ROW(),input479[[#This Row],[lastcol]]-1,4)</f>
        <v>A505:D505</v>
      </c>
      <c r="L505" t="b" cm="1">
        <f t="array" aca="1" ref="L505" ca="1">SUMPRODUCT(--(INDIRECT(input479[[#This Row],[range1]])&lt;INDIRECT(input479[[#This Row],[range2]])))=COUNT(INDIRECT(input479[[#This Row],[range1]]))</f>
        <v>1</v>
      </c>
      <c r="M505" t="b" cm="1">
        <f t="array" aca="1" ref="M505" ca="1">SUMPRODUCT(--(INDIRECT(input479[[#This Row],[range1]])&gt;INDIRECT(input479[[#This Row],[range2]])))=COUNT(INDIRECT(input479[[#This Row],[range1]]))</f>
        <v>0</v>
      </c>
      <c r="N505" t="b">
        <f ca="1">IF(AND(NOT(input479[[#This Row],[All DESC?]]),NOT(input479[[#This Row],[All ASC?]])),FALSE(),TRUE())</f>
        <v>1</v>
      </c>
      <c r="O505" cm="1">
        <f t="array" aca="1" ref="O505" ca="1">IF(AND(input479[[#This Row],[Safe Part 1]],(MAX(ABS((INDIRECT(input479[[#This Row],[range2]]))-(INDIRECT(input479[[#This Row],[range1]])))))&lt;=3),1,0)</f>
        <v>0</v>
      </c>
    </row>
    <row r="506" spans="1:15" x14ac:dyDescent="0.35">
      <c r="A506">
        <v>13</v>
      </c>
      <c r="B506">
        <v>14</v>
      </c>
      <c r="C506">
        <v>20</v>
      </c>
      <c r="D506">
        <v>21</v>
      </c>
      <c r="H506">
        <f>1</f>
        <v>1</v>
      </c>
      <c r="I506">
        <f>COUNTA(input479[[#This Row],[Column1.1]:[Column1.8]])</f>
        <v>4</v>
      </c>
      <c r="J506" t="str">
        <f>ADDRESS(ROW(),input479[[#This Row],[first col]]+1,4)&amp;":"&amp;ADDRESS(ROW(),input479[[#This Row],[lastcol]],4)</f>
        <v>B506:D506</v>
      </c>
      <c r="K506" t="str">
        <f>ADDRESS(ROW(),input479[[#This Row],[first col]],4)&amp;":"&amp;ADDRESS(ROW(),input479[[#This Row],[lastcol]]-1,4)</f>
        <v>A506:C506</v>
      </c>
      <c r="L506" t="b" cm="1">
        <f t="array" aca="1" ref="L506" ca="1">SUMPRODUCT(--(INDIRECT(input479[[#This Row],[range1]])&lt;INDIRECT(input479[[#This Row],[range2]])))=COUNT(INDIRECT(input479[[#This Row],[range1]]))</f>
        <v>0</v>
      </c>
      <c r="M506" t="b" cm="1">
        <f t="array" aca="1" ref="M506" ca="1">SUMPRODUCT(--(INDIRECT(input479[[#This Row],[range1]])&gt;INDIRECT(input479[[#This Row],[range2]])))=COUNT(INDIRECT(input479[[#This Row],[range1]]))</f>
        <v>1</v>
      </c>
      <c r="N506" t="b">
        <f ca="1">IF(AND(NOT(input479[[#This Row],[All DESC?]]),NOT(input479[[#This Row],[All ASC?]])),FALSE(),TRUE())</f>
        <v>1</v>
      </c>
      <c r="O506" cm="1">
        <f t="array" aca="1" ref="O506" ca="1">IF(AND(input479[[#This Row],[Safe Part 1]],(MAX(ABS((INDIRECT(input479[[#This Row],[range2]]))-(INDIRECT(input479[[#This Row],[range1]])))))&lt;=3),1,0)</f>
        <v>0</v>
      </c>
    </row>
    <row r="507" spans="1:15" x14ac:dyDescent="0.35">
      <c r="A507">
        <v>63</v>
      </c>
      <c r="B507">
        <v>62</v>
      </c>
      <c r="C507">
        <v>59</v>
      </c>
      <c r="D507">
        <v>56</v>
      </c>
      <c r="E507">
        <v>54</v>
      </c>
      <c r="F507">
        <v>52</v>
      </c>
      <c r="G507">
        <v>49</v>
      </c>
      <c r="H507">
        <f>1</f>
        <v>1</v>
      </c>
      <c r="I507">
        <f>COUNTA(input479[[#This Row],[Column1.1]:[Column1.8]])</f>
        <v>7</v>
      </c>
      <c r="J507" t="str">
        <f>ADDRESS(ROW(),input479[[#This Row],[first col]]+1,4)&amp;":"&amp;ADDRESS(ROW(),input479[[#This Row],[lastcol]],4)</f>
        <v>B507:G507</v>
      </c>
      <c r="K507" t="str">
        <f>ADDRESS(ROW(),input479[[#This Row],[first col]],4)&amp;":"&amp;ADDRESS(ROW(),input479[[#This Row],[lastcol]]-1,4)</f>
        <v>A507:F507</v>
      </c>
      <c r="L507" t="b" cm="1">
        <f t="array" aca="1" ref="L507" ca="1">SUMPRODUCT(--(INDIRECT(input479[[#This Row],[range1]])&lt;INDIRECT(input479[[#This Row],[range2]])))=COUNT(INDIRECT(input479[[#This Row],[range1]]))</f>
        <v>1</v>
      </c>
      <c r="M507" t="b" cm="1">
        <f t="array" aca="1" ref="M507" ca="1">SUMPRODUCT(--(INDIRECT(input479[[#This Row],[range1]])&gt;INDIRECT(input479[[#This Row],[range2]])))=COUNT(INDIRECT(input479[[#This Row],[range1]]))</f>
        <v>0</v>
      </c>
      <c r="N507" t="b">
        <f ca="1">IF(AND(NOT(input479[[#This Row],[All DESC?]]),NOT(input479[[#This Row],[All ASC?]])),FALSE(),TRUE())</f>
        <v>1</v>
      </c>
      <c r="O507" cm="1">
        <f t="array" aca="1" ref="O507" ca="1">IF(AND(input479[[#This Row],[Safe Part 1]],(MAX(ABS((INDIRECT(input479[[#This Row],[range2]]))-(INDIRECT(input479[[#This Row],[range1]])))))&lt;=3),1,0)</f>
        <v>1</v>
      </c>
    </row>
    <row r="508" spans="1:15" x14ac:dyDescent="0.35">
      <c r="A508">
        <v>73</v>
      </c>
      <c r="B508">
        <v>76</v>
      </c>
      <c r="C508">
        <v>79</v>
      </c>
      <c r="D508">
        <v>82</v>
      </c>
      <c r="E508">
        <v>84</v>
      </c>
      <c r="F508">
        <v>85</v>
      </c>
      <c r="G508">
        <v>87</v>
      </c>
      <c r="H508">
        <f>1</f>
        <v>1</v>
      </c>
      <c r="I508">
        <f>COUNTA(input479[[#This Row],[Column1.1]:[Column1.8]])</f>
        <v>7</v>
      </c>
      <c r="J508" t="str">
        <f>ADDRESS(ROW(),input479[[#This Row],[first col]]+1,4)&amp;":"&amp;ADDRESS(ROW(),input479[[#This Row],[lastcol]],4)</f>
        <v>B508:G508</v>
      </c>
      <c r="K508" t="str">
        <f>ADDRESS(ROW(),input479[[#This Row],[first col]],4)&amp;":"&amp;ADDRESS(ROW(),input479[[#This Row],[lastcol]]-1,4)</f>
        <v>A508:F508</v>
      </c>
      <c r="L508" t="b" cm="1">
        <f t="array" aca="1" ref="L508" ca="1">SUMPRODUCT(--(INDIRECT(input479[[#This Row],[range1]])&lt;INDIRECT(input479[[#This Row],[range2]])))=COUNT(INDIRECT(input479[[#This Row],[range1]]))</f>
        <v>0</v>
      </c>
      <c r="M508" t="b" cm="1">
        <f t="array" aca="1" ref="M508" ca="1">SUMPRODUCT(--(INDIRECT(input479[[#This Row],[range1]])&gt;INDIRECT(input479[[#This Row],[range2]])))=COUNT(INDIRECT(input479[[#This Row],[range1]]))</f>
        <v>1</v>
      </c>
      <c r="N508" t="b">
        <f ca="1">IF(AND(NOT(input479[[#This Row],[All DESC?]]),NOT(input479[[#This Row],[All ASC?]])),FALSE(),TRUE())</f>
        <v>1</v>
      </c>
      <c r="O508" cm="1">
        <f t="array" aca="1" ref="O508" ca="1">IF(AND(input479[[#This Row],[Safe Part 1]],(MAX(ABS((INDIRECT(input479[[#This Row],[range2]]))-(INDIRECT(input479[[#This Row],[range1]])))))&lt;=3),1,0)</f>
        <v>1</v>
      </c>
    </row>
    <row r="509" spans="1:15" x14ac:dyDescent="0.35">
      <c r="A509">
        <v>54</v>
      </c>
      <c r="B509">
        <v>51</v>
      </c>
      <c r="C509">
        <v>47</v>
      </c>
      <c r="D509">
        <v>45</v>
      </c>
      <c r="E509">
        <v>42</v>
      </c>
      <c r="H509">
        <f>1</f>
        <v>1</v>
      </c>
      <c r="I509">
        <f>COUNTA(input479[[#This Row],[Column1.1]:[Column1.8]])</f>
        <v>5</v>
      </c>
      <c r="J509" t="str">
        <f>ADDRESS(ROW(),input479[[#This Row],[first col]]+1,4)&amp;":"&amp;ADDRESS(ROW(),input479[[#This Row],[lastcol]],4)</f>
        <v>B509:E509</v>
      </c>
      <c r="K509" t="str">
        <f>ADDRESS(ROW(),input479[[#This Row],[first col]],4)&amp;":"&amp;ADDRESS(ROW(),input479[[#This Row],[lastcol]]-1,4)</f>
        <v>A509:D509</v>
      </c>
      <c r="L509" t="b" cm="1">
        <f t="array" aca="1" ref="L509" ca="1">SUMPRODUCT(--(INDIRECT(input479[[#This Row],[range1]])&lt;INDIRECT(input479[[#This Row],[range2]])))=COUNT(INDIRECT(input479[[#This Row],[range1]]))</f>
        <v>1</v>
      </c>
      <c r="M509" t="b" cm="1">
        <f t="array" aca="1" ref="M509" ca="1">SUMPRODUCT(--(INDIRECT(input479[[#This Row],[range1]])&gt;INDIRECT(input479[[#This Row],[range2]])))=COUNT(INDIRECT(input479[[#This Row],[range1]]))</f>
        <v>0</v>
      </c>
      <c r="N509" t="b">
        <f ca="1">IF(AND(NOT(input479[[#This Row],[All DESC?]]),NOT(input479[[#This Row],[All ASC?]])),FALSE(),TRUE())</f>
        <v>1</v>
      </c>
      <c r="O509" cm="1">
        <f t="array" aca="1" ref="O509" ca="1">IF(AND(input479[[#This Row],[Safe Part 1]],(MAX(ABS((INDIRECT(input479[[#This Row],[range2]]))-(INDIRECT(input479[[#This Row],[range1]])))))&lt;=3),1,0)</f>
        <v>0</v>
      </c>
    </row>
    <row r="510" spans="1:15" x14ac:dyDescent="0.35">
      <c r="A510">
        <v>57</v>
      </c>
      <c r="B510">
        <v>55</v>
      </c>
      <c r="C510">
        <v>50</v>
      </c>
      <c r="D510">
        <v>47</v>
      </c>
      <c r="E510">
        <v>44</v>
      </c>
      <c r="F510">
        <v>41</v>
      </c>
      <c r="H510">
        <f>1</f>
        <v>1</v>
      </c>
      <c r="I510">
        <f>COUNTA(input479[[#This Row],[Column1.1]:[Column1.8]])</f>
        <v>6</v>
      </c>
      <c r="J510" t="str">
        <f>ADDRESS(ROW(),input479[[#This Row],[first col]]+1,4)&amp;":"&amp;ADDRESS(ROW(),input479[[#This Row],[lastcol]],4)</f>
        <v>B510:F510</v>
      </c>
      <c r="K510" t="str">
        <f>ADDRESS(ROW(),input479[[#This Row],[first col]],4)&amp;":"&amp;ADDRESS(ROW(),input479[[#This Row],[lastcol]]-1,4)</f>
        <v>A510:E510</v>
      </c>
      <c r="L510" t="b" cm="1">
        <f t="array" aca="1" ref="L510" ca="1">SUMPRODUCT(--(INDIRECT(input479[[#This Row],[range1]])&lt;INDIRECT(input479[[#This Row],[range2]])))=COUNT(INDIRECT(input479[[#This Row],[range1]]))</f>
        <v>1</v>
      </c>
      <c r="M510" t="b" cm="1">
        <f t="array" aca="1" ref="M510" ca="1">SUMPRODUCT(--(INDIRECT(input479[[#This Row],[range1]])&gt;INDIRECT(input479[[#This Row],[range2]])))=COUNT(INDIRECT(input479[[#This Row],[range1]]))</f>
        <v>0</v>
      </c>
      <c r="N510" t="b">
        <f ca="1">IF(AND(NOT(input479[[#This Row],[All DESC?]]),NOT(input479[[#This Row],[All ASC?]])),FALSE(),TRUE())</f>
        <v>1</v>
      </c>
      <c r="O510" cm="1">
        <f t="array" aca="1" ref="O510" ca="1">IF(AND(input479[[#This Row],[Safe Part 1]],(MAX(ABS((INDIRECT(input479[[#This Row],[range2]]))-(INDIRECT(input479[[#This Row],[range1]])))))&lt;=3),1,0)</f>
        <v>0</v>
      </c>
    </row>
    <row r="511" spans="1:15" x14ac:dyDescent="0.35">
      <c r="A511">
        <v>34</v>
      </c>
      <c r="B511">
        <v>32</v>
      </c>
      <c r="C511">
        <v>26</v>
      </c>
      <c r="D511">
        <v>23</v>
      </c>
      <c r="E511">
        <v>21</v>
      </c>
      <c r="F511">
        <v>18</v>
      </c>
      <c r="G511">
        <v>15</v>
      </c>
      <c r="H511">
        <f>1</f>
        <v>1</v>
      </c>
      <c r="I511">
        <f>COUNTA(input479[[#This Row],[Column1.1]:[Column1.8]])</f>
        <v>7</v>
      </c>
      <c r="J511" t="str">
        <f>ADDRESS(ROW(),input479[[#This Row],[first col]]+1,4)&amp;":"&amp;ADDRESS(ROW(),input479[[#This Row],[lastcol]],4)</f>
        <v>B511:G511</v>
      </c>
      <c r="K511" t="str">
        <f>ADDRESS(ROW(),input479[[#This Row],[first col]],4)&amp;":"&amp;ADDRESS(ROW(),input479[[#This Row],[lastcol]]-1,4)</f>
        <v>A511:F511</v>
      </c>
      <c r="L511" t="b" cm="1">
        <f t="array" aca="1" ref="L511" ca="1">SUMPRODUCT(--(INDIRECT(input479[[#This Row],[range1]])&lt;INDIRECT(input479[[#This Row],[range2]])))=COUNT(INDIRECT(input479[[#This Row],[range1]]))</f>
        <v>1</v>
      </c>
      <c r="M511" t="b" cm="1">
        <f t="array" aca="1" ref="M511" ca="1">SUMPRODUCT(--(INDIRECT(input479[[#This Row],[range1]])&gt;INDIRECT(input479[[#This Row],[range2]])))=COUNT(INDIRECT(input479[[#This Row],[range1]]))</f>
        <v>0</v>
      </c>
      <c r="N511" t="b">
        <f ca="1">IF(AND(NOT(input479[[#This Row],[All DESC?]]),NOT(input479[[#This Row],[All ASC?]])),FALSE(),TRUE())</f>
        <v>1</v>
      </c>
      <c r="O511" cm="1">
        <f t="array" aca="1" ref="O511" ca="1">IF(AND(input479[[#This Row],[Safe Part 1]],(MAX(ABS((INDIRECT(input479[[#This Row],[range2]]))-(INDIRECT(input479[[#This Row],[range1]])))))&lt;=3),1,0)</f>
        <v>0</v>
      </c>
    </row>
    <row r="512" spans="1:15" x14ac:dyDescent="0.35">
      <c r="A512">
        <v>89</v>
      </c>
      <c r="B512">
        <v>88</v>
      </c>
      <c r="C512">
        <v>84</v>
      </c>
      <c r="D512">
        <v>81</v>
      </c>
      <c r="E512">
        <v>78</v>
      </c>
      <c r="H512">
        <f>1</f>
        <v>1</v>
      </c>
      <c r="I512">
        <f>COUNTA(input479[[#This Row],[Column1.1]:[Column1.8]])</f>
        <v>5</v>
      </c>
      <c r="J512" t="str">
        <f>ADDRESS(ROW(),input479[[#This Row],[first col]]+1,4)&amp;":"&amp;ADDRESS(ROW(),input479[[#This Row],[lastcol]],4)</f>
        <v>B512:E512</v>
      </c>
      <c r="K512" t="str">
        <f>ADDRESS(ROW(),input479[[#This Row],[first col]],4)&amp;":"&amp;ADDRESS(ROW(),input479[[#This Row],[lastcol]]-1,4)</f>
        <v>A512:D512</v>
      </c>
      <c r="L512" t="b" cm="1">
        <f t="array" aca="1" ref="L512" ca="1">SUMPRODUCT(--(INDIRECT(input479[[#This Row],[range1]])&lt;INDIRECT(input479[[#This Row],[range2]])))=COUNT(INDIRECT(input479[[#This Row],[range1]]))</f>
        <v>1</v>
      </c>
      <c r="M512" t="b" cm="1">
        <f t="array" aca="1" ref="M512" ca="1">SUMPRODUCT(--(INDIRECT(input479[[#This Row],[range1]])&gt;INDIRECT(input479[[#This Row],[range2]])))=COUNT(INDIRECT(input479[[#This Row],[range1]]))</f>
        <v>0</v>
      </c>
      <c r="N512" t="b">
        <f ca="1">IF(AND(NOT(input479[[#This Row],[All DESC?]]),NOT(input479[[#This Row],[All ASC?]])),FALSE(),TRUE())</f>
        <v>1</v>
      </c>
      <c r="O512" cm="1">
        <f t="array" aca="1" ref="O512" ca="1">IF(AND(input479[[#This Row],[Safe Part 1]],(MAX(ABS((INDIRECT(input479[[#This Row],[range2]]))-(INDIRECT(input479[[#This Row],[range1]])))))&lt;=3),1,0)</f>
        <v>0</v>
      </c>
    </row>
    <row r="513" spans="1:15" x14ac:dyDescent="0.35">
      <c r="A513">
        <v>55</v>
      </c>
      <c r="B513">
        <v>58</v>
      </c>
      <c r="C513">
        <v>64</v>
      </c>
      <c r="D513">
        <v>66</v>
      </c>
      <c r="E513">
        <v>68</v>
      </c>
      <c r="F513">
        <v>71</v>
      </c>
      <c r="H513">
        <f>1</f>
        <v>1</v>
      </c>
      <c r="I513">
        <f>COUNTA(input479[[#This Row],[Column1.1]:[Column1.8]])</f>
        <v>6</v>
      </c>
      <c r="J513" t="str">
        <f>ADDRESS(ROW(),input479[[#This Row],[first col]]+1,4)&amp;":"&amp;ADDRESS(ROW(),input479[[#This Row],[lastcol]],4)</f>
        <v>B513:F513</v>
      </c>
      <c r="K513" t="str">
        <f>ADDRESS(ROW(),input479[[#This Row],[first col]],4)&amp;":"&amp;ADDRESS(ROW(),input479[[#This Row],[lastcol]]-1,4)</f>
        <v>A513:E513</v>
      </c>
      <c r="L513" t="b" cm="1">
        <f t="array" aca="1" ref="L513" ca="1">SUMPRODUCT(--(INDIRECT(input479[[#This Row],[range1]])&lt;INDIRECT(input479[[#This Row],[range2]])))=COUNT(INDIRECT(input479[[#This Row],[range1]]))</f>
        <v>0</v>
      </c>
      <c r="M513" t="b" cm="1">
        <f t="array" aca="1" ref="M513" ca="1">SUMPRODUCT(--(INDIRECT(input479[[#This Row],[range1]])&gt;INDIRECT(input479[[#This Row],[range2]])))=COUNT(INDIRECT(input479[[#This Row],[range1]]))</f>
        <v>1</v>
      </c>
      <c r="N513" t="b">
        <f ca="1">IF(AND(NOT(input479[[#This Row],[All DESC?]]),NOT(input479[[#This Row],[All ASC?]])),FALSE(),TRUE())</f>
        <v>1</v>
      </c>
      <c r="O513" cm="1">
        <f t="array" aca="1" ref="O513" ca="1">IF(AND(input479[[#This Row],[Safe Part 1]],(MAX(ABS((INDIRECT(input479[[#This Row],[range2]]))-(INDIRECT(input479[[#This Row],[range1]])))))&lt;=3),1,0)</f>
        <v>0</v>
      </c>
    </row>
    <row r="514" spans="1:15" x14ac:dyDescent="0.35">
      <c r="A514">
        <v>67</v>
      </c>
      <c r="B514">
        <v>69</v>
      </c>
      <c r="C514">
        <v>74</v>
      </c>
      <c r="D514">
        <v>77</v>
      </c>
      <c r="H514">
        <f>1</f>
        <v>1</v>
      </c>
      <c r="I514">
        <f>COUNTA(input479[[#This Row],[Column1.1]:[Column1.8]])</f>
        <v>4</v>
      </c>
      <c r="J514" t="str">
        <f>ADDRESS(ROW(),input479[[#This Row],[first col]]+1,4)&amp;":"&amp;ADDRESS(ROW(),input479[[#This Row],[lastcol]],4)</f>
        <v>B514:D514</v>
      </c>
      <c r="K514" t="str">
        <f>ADDRESS(ROW(),input479[[#This Row],[first col]],4)&amp;":"&amp;ADDRESS(ROW(),input479[[#This Row],[lastcol]]-1,4)</f>
        <v>A514:C514</v>
      </c>
      <c r="L514" t="b" cm="1">
        <f t="array" aca="1" ref="L514" ca="1">SUMPRODUCT(--(INDIRECT(input479[[#This Row],[range1]])&lt;INDIRECT(input479[[#This Row],[range2]])))=COUNT(INDIRECT(input479[[#This Row],[range1]]))</f>
        <v>0</v>
      </c>
      <c r="M514" t="b" cm="1">
        <f t="array" aca="1" ref="M514" ca="1">SUMPRODUCT(--(INDIRECT(input479[[#This Row],[range1]])&gt;INDIRECT(input479[[#This Row],[range2]])))=COUNT(INDIRECT(input479[[#This Row],[range1]]))</f>
        <v>1</v>
      </c>
      <c r="N514" t="b">
        <f ca="1">IF(AND(NOT(input479[[#This Row],[All DESC?]]),NOT(input479[[#This Row],[All ASC?]])),FALSE(),TRUE())</f>
        <v>1</v>
      </c>
      <c r="O514" cm="1">
        <f t="array" aca="1" ref="O514" ca="1">IF(AND(input479[[#This Row],[Safe Part 1]],(MAX(ABS((INDIRECT(input479[[#This Row],[range2]]))-(INDIRECT(input479[[#This Row],[range1]])))))&lt;=3),1,0)</f>
        <v>0</v>
      </c>
    </row>
    <row r="515" spans="1:15" x14ac:dyDescent="0.35">
      <c r="A515">
        <v>32</v>
      </c>
      <c r="B515">
        <v>29</v>
      </c>
      <c r="C515">
        <v>25</v>
      </c>
      <c r="D515">
        <v>23</v>
      </c>
      <c r="E515">
        <v>20</v>
      </c>
      <c r="F515">
        <v>19</v>
      </c>
      <c r="G515">
        <v>16</v>
      </c>
      <c r="H515">
        <f>1</f>
        <v>1</v>
      </c>
      <c r="I515">
        <f>COUNTA(input479[[#This Row],[Column1.1]:[Column1.8]])</f>
        <v>7</v>
      </c>
      <c r="J515" t="str">
        <f>ADDRESS(ROW(),input479[[#This Row],[first col]]+1,4)&amp;":"&amp;ADDRESS(ROW(),input479[[#This Row],[lastcol]],4)</f>
        <v>B515:G515</v>
      </c>
      <c r="K515" t="str">
        <f>ADDRESS(ROW(),input479[[#This Row],[first col]],4)&amp;":"&amp;ADDRESS(ROW(),input479[[#This Row],[lastcol]]-1,4)</f>
        <v>A515:F515</v>
      </c>
      <c r="L515" t="b" cm="1">
        <f t="array" aca="1" ref="L515" ca="1">SUMPRODUCT(--(INDIRECT(input479[[#This Row],[range1]])&lt;INDIRECT(input479[[#This Row],[range2]])))=COUNT(INDIRECT(input479[[#This Row],[range1]]))</f>
        <v>1</v>
      </c>
      <c r="M515" t="b" cm="1">
        <f t="array" aca="1" ref="M515" ca="1">SUMPRODUCT(--(INDIRECT(input479[[#This Row],[range1]])&gt;INDIRECT(input479[[#This Row],[range2]])))=COUNT(INDIRECT(input479[[#This Row],[range1]]))</f>
        <v>0</v>
      </c>
      <c r="N515" t="b">
        <f ca="1">IF(AND(NOT(input479[[#This Row],[All DESC?]]),NOT(input479[[#This Row],[All ASC?]])),FALSE(),TRUE())</f>
        <v>1</v>
      </c>
      <c r="O515" cm="1">
        <f t="array" aca="1" ref="O515" ca="1">IF(AND(input479[[#This Row],[Safe Part 1]],(MAX(ABS((INDIRECT(input479[[#This Row],[range2]]))-(INDIRECT(input479[[#This Row],[range1]])))))&lt;=3),1,0)</f>
        <v>0</v>
      </c>
    </row>
    <row r="516" spans="1:15" x14ac:dyDescent="0.35">
      <c r="A516">
        <v>29</v>
      </c>
      <c r="B516">
        <v>30</v>
      </c>
      <c r="C516">
        <v>33</v>
      </c>
      <c r="D516">
        <v>34</v>
      </c>
      <c r="E516">
        <v>37</v>
      </c>
      <c r="F516">
        <v>39</v>
      </c>
      <c r="G516">
        <v>41</v>
      </c>
      <c r="H516">
        <f>1</f>
        <v>1</v>
      </c>
      <c r="I516">
        <f>COUNTA(input479[[#This Row],[Column1.1]:[Column1.8]])</f>
        <v>7</v>
      </c>
      <c r="J516" t="str">
        <f>ADDRESS(ROW(),input479[[#This Row],[first col]]+1,4)&amp;":"&amp;ADDRESS(ROW(),input479[[#This Row],[lastcol]],4)</f>
        <v>B516:G516</v>
      </c>
      <c r="K516" t="str">
        <f>ADDRESS(ROW(),input479[[#This Row],[first col]],4)&amp;":"&amp;ADDRESS(ROW(),input479[[#This Row],[lastcol]]-1,4)</f>
        <v>A516:F516</v>
      </c>
      <c r="L516" t="b" cm="1">
        <f t="array" aca="1" ref="L516" ca="1">SUMPRODUCT(--(INDIRECT(input479[[#This Row],[range1]])&lt;INDIRECT(input479[[#This Row],[range2]])))=COUNT(INDIRECT(input479[[#This Row],[range1]]))</f>
        <v>0</v>
      </c>
      <c r="M516" t="b" cm="1">
        <f t="array" aca="1" ref="M516" ca="1">SUMPRODUCT(--(INDIRECT(input479[[#This Row],[range1]])&gt;INDIRECT(input479[[#This Row],[range2]])))=COUNT(INDIRECT(input479[[#This Row],[range1]]))</f>
        <v>1</v>
      </c>
      <c r="N516" t="b">
        <f ca="1">IF(AND(NOT(input479[[#This Row],[All DESC?]]),NOT(input479[[#This Row],[All ASC?]])),FALSE(),TRUE())</f>
        <v>1</v>
      </c>
      <c r="O516" cm="1">
        <f t="array" aca="1" ref="O516" ca="1">IF(AND(input479[[#This Row],[Safe Part 1]],(MAX(ABS((INDIRECT(input479[[#This Row],[range2]]))-(INDIRECT(input479[[#This Row],[range1]])))))&lt;=3),1,0)</f>
        <v>1</v>
      </c>
    </row>
    <row r="517" spans="1:15" x14ac:dyDescent="0.35">
      <c r="A517">
        <v>70</v>
      </c>
      <c r="B517">
        <v>67</v>
      </c>
      <c r="C517">
        <v>62</v>
      </c>
      <c r="D517">
        <v>59</v>
      </c>
      <c r="H517">
        <f>1</f>
        <v>1</v>
      </c>
      <c r="I517">
        <f>COUNTA(input479[[#This Row],[Column1.1]:[Column1.8]])</f>
        <v>4</v>
      </c>
      <c r="J517" t="str">
        <f>ADDRESS(ROW(),input479[[#This Row],[first col]]+1,4)&amp;":"&amp;ADDRESS(ROW(),input479[[#This Row],[lastcol]],4)</f>
        <v>B517:D517</v>
      </c>
      <c r="K517" t="str">
        <f>ADDRESS(ROW(),input479[[#This Row],[first col]],4)&amp;":"&amp;ADDRESS(ROW(),input479[[#This Row],[lastcol]]-1,4)</f>
        <v>A517:C517</v>
      </c>
      <c r="L517" t="b" cm="1">
        <f t="array" aca="1" ref="L517" ca="1">SUMPRODUCT(--(INDIRECT(input479[[#This Row],[range1]])&lt;INDIRECT(input479[[#This Row],[range2]])))=COUNT(INDIRECT(input479[[#This Row],[range1]]))</f>
        <v>1</v>
      </c>
      <c r="M517" t="b" cm="1">
        <f t="array" aca="1" ref="M517" ca="1">SUMPRODUCT(--(INDIRECT(input479[[#This Row],[range1]])&gt;INDIRECT(input479[[#This Row],[range2]])))=COUNT(INDIRECT(input479[[#This Row],[range1]]))</f>
        <v>0</v>
      </c>
      <c r="N517" t="b">
        <f ca="1">IF(AND(NOT(input479[[#This Row],[All DESC?]]),NOT(input479[[#This Row],[All ASC?]])),FALSE(),TRUE())</f>
        <v>1</v>
      </c>
      <c r="O517" cm="1">
        <f t="array" aca="1" ref="O517" ca="1">IF(AND(input479[[#This Row],[Safe Part 1]],(MAX(ABS((INDIRECT(input479[[#This Row],[range2]]))-(INDIRECT(input479[[#This Row],[range1]])))))&lt;=3),1,0)</f>
        <v>0</v>
      </c>
    </row>
    <row r="518" spans="1:15" x14ac:dyDescent="0.35">
      <c r="A518">
        <v>66</v>
      </c>
      <c r="B518">
        <v>64</v>
      </c>
      <c r="C518">
        <v>59</v>
      </c>
      <c r="D518">
        <v>58</v>
      </c>
      <c r="H518">
        <f>1</f>
        <v>1</v>
      </c>
      <c r="I518">
        <f>COUNTA(input479[[#This Row],[Column1.1]:[Column1.8]])</f>
        <v>4</v>
      </c>
      <c r="J518" t="str">
        <f>ADDRESS(ROW(),input479[[#This Row],[first col]]+1,4)&amp;":"&amp;ADDRESS(ROW(),input479[[#This Row],[lastcol]],4)</f>
        <v>B518:D518</v>
      </c>
      <c r="K518" t="str">
        <f>ADDRESS(ROW(),input479[[#This Row],[first col]],4)&amp;":"&amp;ADDRESS(ROW(),input479[[#This Row],[lastcol]]-1,4)</f>
        <v>A518:C518</v>
      </c>
      <c r="L518" t="b" cm="1">
        <f t="array" aca="1" ref="L518" ca="1">SUMPRODUCT(--(INDIRECT(input479[[#This Row],[range1]])&lt;INDIRECT(input479[[#This Row],[range2]])))=COUNT(INDIRECT(input479[[#This Row],[range1]]))</f>
        <v>1</v>
      </c>
      <c r="M518" t="b" cm="1">
        <f t="array" aca="1" ref="M518" ca="1">SUMPRODUCT(--(INDIRECT(input479[[#This Row],[range1]])&gt;INDIRECT(input479[[#This Row],[range2]])))=COUNT(INDIRECT(input479[[#This Row],[range1]]))</f>
        <v>0</v>
      </c>
      <c r="N518" t="b">
        <f ca="1">IF(AND(NOT(input479[[#This Row],[All DESC?]]),NOT(input479[[#This Row],[All ASC?]])),FALSE(),TRUE())</f>
        <v>1</v>
      </c>
      <c r="O518" cm="1">
        <f t="array" aca="1" ref="O518" ca="1">IF(AND(input479[[#This Row],[Safe Part 1]],(MAX(ABS((INDIRECT(input479[[#This Row],[range2]]))-(INDIRECT(input479[[#This Row],[range1]])))))&lt;=3),1,0)</f>
        <v>0</v>
      </c>
    </row>
    <row r="519" spans="1:15" x14ac:dyDescent="0.35">
      <c r="A519">
        <v>84</v>
      </c>
      <c r="B519">
        <v>86</v>
      </c>
      <c r="C519">
        <v>91</v>
      </c>
      <c r="D519">
        <v>92</v>
      </c>
      <c r="E519">
        <v>93</v>
      </c>
      <c r="H519">
        <f>1</f>
        <v>1</v>
      </c>
      <c r="I519">
        <f>COUNTA(input479[[#This Row],[Column1.1]:[Column1.8]])</f>
        <v>5</v>
      </c>
      <c r="J519" t="str">
        <f>ADDRESS(ROW(),input479[[#This Row],[first col]]+1,4)&amp;":"&amp;ADDRESS(ROW(),input479[[#This Row],[lastcol]],4)</f>
        <v>B519:E519</v>
      </c>
      <c r="K519" t="str">
        <f>ADDRESS(ROW(),input479[[#This Row],[first col]],4)&amp;":"&amp;ADDRESS(ROW(),input479[[#This Row],[lastcol]]-1,4)</f>
        <v>A519:D519</v>
      </c>
      <c r="L519" t="b" cm="1">
        <f t="array" aca="1" ref="L519" ca="1">SUMPRODUCT(--(INDIRECT(input479[[#This Row],[range1]])&lt;INDIRECT(input479[[#This Row],[range2]])))=COUNT(INDIRECT(input479[[#This Row],[range1]]))</f>
        <v>0</v>
      </c>
      <c r="M519" t="b" cm="1">
        <f t="array" aca="1" ref="M519" ca="1">SUMPRODUCT(--(INDIRECT(input479[[#This Row],[range1]])&gt;INDIRECT(input479[[#This Row],[range2]])))=COUNT(INDIRECT(input479[[#This Row],[range1]]))</f>
        <v>1</v>
      </c>
      <c r="N519" t="b">
        <f ca="1">IF(AND(NOT(input479[[#This Row],[All DESC?]]),NOT(input479[[#This Row],[All ASC?]])),FALSE(),TRUE())</f>
        <v>1</v>
      </c>
      <c r="O519" cm="1">
        <f t="array" aca="1" ref="O519" ca="1">IF(AND(input479[[#This Row],[Safe Part 1]],(MAX(ABS((INDIRECT(input479[[#This Row],[range2]]))-(INDIRECT(input479[[#This Row],[range1]])))))&lt;=3),1,0)</f>
        <v>0</v>
      </c>
    </row>
    <row r="520" spans="1:15" x14ac:dyDescent="0.35">
      <c r="A520">
        <v>69</v>
      </c>
      <c r="B520">
        <v>71</v>
      </c>
      <c r="C520">
        <v>77</v>
      </c>
      <c r="D520">
        <v>78</v>
      </c>
      <c r="E520">
        <v>79</v>
      </c>
      <c r="F520">
        <v>81</v>
      </c>
      <c r="G520">
        <v>83</v>
      </c>
      <c r="H520">
        <f>1</f>
        <v>1</v>
      </c>
      <c r="I520">
        <f>COUNTA(input479[[#This Row],[Column1.1]:[Column1.8]])</f>
        <v>7</v>
      </c>
      <c r="J520" t="str">
        <f>ADDRESS(ROW(),input479[[#This Row],[first col]]+1,4)&amp;":"&amp;ADDRESS(ROW(),input479[[#This Row],[lastcol]],4)</f>
        <v>B520:G520</v>
      </c>
      <c r="K520" t="str">
        <f>ADDRESS(ROW(),input479[[#This Row],[first col]],4)&amp;":"&amp;ADDRESS(ROW(),input479[[#This Row],[lastcol]]-1,4)</f>
        <v>A520:F520</v>
      </c>
      <c r="L520" t="b" cm="1">
        <f t="array" aca="1" ref="L520" ca="1">SUMPRODUCT(--(INDIRECT(input479[[#This Row],[range1]])&lt;INDIRECT(input479[[#This Row],[range2]])))=COUNT(INDIRECT(input479[[#This Row],[range1]]))</f>
        <v>0</v>
      </c>
      <c r="M520" t="b" cm="1">
        <f t="array" aca="1" ref="M520" ca="1">SUMPRODUCT(--(INDIRECT(input479[[#This Row],[range1]])&gt;INDIRECT(input479[[#This Row],[range2]])))=COUNT(INDIRECT(input479[[#This Row],[range1]]))</f>
        <v>1</v>
      </c>
      <c r="N520" t="b">
        <f ca="1">IF(AND(NOT(input479[[#This Row],[All DESC?]]),NOT(input479[[#This Row],[All ASC?]])),FALSE(),TRUE())</f>
        <v>1</v>
      </c>
      <c r="O520" cm="1">
        <f t="array" aca="1" ref="O520" ca="1">IF(AND(input479[[#This Row],[Safe Part 1]],(MAX(ABS((INDIRECT(input479[[#This Row],[range2]]))-(INDIRECT(input479[[#This Row],[range1]])))))&lt;=3),1,0)</f>
        <v>0</v>
      </c>
    </row>
    <row r="521" spans="1:15" x14ac:dyDescent="0.35">
      <c r="A521">
        <v>31</v>
      </c>
      <c r="B521">
        <v>28</v>
      </c>
      <c r="C521">
        <v>25</v>
      </c>
      <c r="D521">
        <v>24</v>
      </c>
      <c r="E521">
        <v>22</v>
      </c>
      <c r="F521">
        <v>19</v>
      </c>
      <c r="G521">
        <v>17</v>
      </c>
      <c r="H521">
        <f>1</f>
        <v>1</v>
      </c>
      <c r="I521">
        <f>COUNTA(input479[[#This Row],[Column1.1]:[Column1.8]])</f>
        <v>7</v>
      </c>
      <c r="J521" t="str">
        <f>ADDRESS(ROW(),input479[[#This Row],[first col]]+1,4)&amp;":"&amp;ADDRESS(ROW(),input479[[#This Row],[lastcol]],4)</f>
        <v>B521:G521</v>
      </c>
      <c r="K521" t="str">
        <f>ADDRESS(ROW(),input479[[#This Row],[first col]],4)&amp;":"&amp;ADDRESS(ROW(),input479[[#This Row],[lastcol]]-1,4)</f>
        <v>A521:F521</v>
      </c>
      <c r="L521" t="b" cm="1">
        <f t="array" aca="1" ref="L521" ca="1">SUMPRODUCT(--(INDIRECT(input479[[#This Row],[range1]])&lt;INDIRECT(input479[[#This Row],[range2]])))=COUNT(INDIRECT(input479[[#This Row],[range1]]))</f>
        <v>1</v>
      </c>
      <c r="M521" t="b" cm="1">
        <f t="array" aca="1" ref="M521" ca="1">SUMPRODUCT(--(INDIRECT(input479[[#This Row],[range1]])&gt;INDIRECT(input479[[#This Row],[range2]])))=COUNT(INDIRECT(input479[[#This Row],[range1]]))</f>
        <v>0</v>
      </c>
      <c r="N521" t="b">
        <f ca="1">IF(AND(NOT(input479[[#This Row],[All DESC?]]),NOT(input479[[#This Row],[All ASC?]])),FALSE(),TRUE())</f>
        <v>1</v>
      </c>
      <c r="O521" cm="1">
        <f t="array" aca="1" ref="O521" ca="1">IF(AND(input479[[#This Row],[Safe Part 1]],(MAX(ABS((INDIRECT(input479[[#This Row],[range2]]))-(INDIRECT(input479[[#This Row],[range1]])))))&lt;=3),1,0)</f>
        <v>1</v>
      </c>
    </row>
    <row r="522" spans="1:15" x14ac:dyDescent="0.35">
      <c r="A522">
        <v>96</v>
      </c>
      <c r="B522">
        <v>95</v>
      </c>
      <c r="C522">
        <v>91</v>
      </c>
      <c r="D522">
        <v>90</v>
      </c>
      <c r="E522">
        <v>88</v>
      </c>
      <c r="H522">
        <f>1</f>
        <v>1</v>
      </c>
      <c r="I522">
        <f>COUNTA(input479[[#This Row],[Column1.1]:[Column1.8]])</f>
        <v>5</v>
      </c>
      <c r="J522" t="str">
        <f>ADDRESS(ROW(),input479[[#This Row],[first col]]+1,4)&amp;":"&amp;ADDRESS(ROW(),input479[[#This Row],[lastcol]],4)</f>
        <v>B522:E522</v>
      </c>
      <c r="K522" t="str">
        <f>ADDRESS(ROW(),input479[[#This Row],[first col]],4)&amp;":"&amp;ADDRESS(ROW(),input479[[#This Row],[lastcol]]-1,4)</f>
        <v>A522:D522</v>
      </c>
      <c r="L522" t="b" cm="1">
        <f t="array" aca="1" ref="L522" ca="1">SUMPRODUCT(--(INDIRECT(input479[[#This Row],[range1]])&lt;INDIRECT(input479[[#This Row],[range2]])))=COUNT(INDIRECT(input479[[#This Row],[range1]]))</f>
        <v>1</v>
      </c>
      <c r="M522" t="b" cm="1">
        <f t="array" aca="1" ref="M522" ca="1">SUMPRODUCT(--(INDIRECT(input479[[#This Row],[range1]])&gt;INDIRECT(input479[[#This Row],[range2]])))=COUNT(INDIRECT(input479[[#This Row],[range1]]))</f>
        <v>0</v>
      </c>
      <c r="N522" t="b">
        <f ca="1">IF(AND(NOT(input479[[#This Row],[All DESC?]]),NOT(input479[[#This Row],[All ASC?]])),FALSE(),TRUE())</f>
        <v>1</v>
      </c>
      <c r="O522" cm="1">
        <f t="array" aca="1" ref="O522" ca="1">IF(AND(input479[[#This Row],[Safe Part 1]],(MAX(ABS((INDIRECT(input479[[#This Row],[range2]]))-(INDIRECT(input479[[#This Row],[range1]])))))&lt;=3),1,0)</f>
        <v>0</v>
      </c>
    </row>
    <row r="523" spans="1:15" x14ac:dyDescent="0.35">
      <c r="A523">
        <v>82</v>
      </c>
      <c r="B523">
        <v>85</v>
      </c>
      <c r="C523">
        <v>88</v>
      </c>
      <c r="D523">
        <v>89</v>
      </c>
      <c r="E523">
        <v>92</v>
      </c>
      <c r="F523">
        <v>94</v>
      </c>
      <c r="H523">
        <f>1</f>
        <v>1</v>
      </c>
      <c r="I523">
        <f>COUNTA(input479[[#This Row],[Column1.1]:[Column1.8]])</f>
        <v>6</v>
      </c>
      <c r="J523" t="str">
        <f>ADDRESS(ROW(),input479[[#This Row],[first col]]+1,4)&amp;":"&amp;ADDRESS(ROW(),input479[[#This Row],[lastcol]],4)</f>
        <v>B523:F523</v>
      </c>
      <c r="K523" t="str">
        <f>ADDRESS(ROW(),input479[[#This Row],[first col]],4)&amp;":"&amp;ADDRESS(ROW(),input479[[#This Row],[lastcol]]-1,4)</f>
        <v>A523:E523</v>
      </c>
      <c r="L523" t="b" cm="1">
        <f t="array" aca="1" ref="L523" ca="1">SUMPRODUCT(--(INDIRECT(input479[[#This Row],[range1]])&lt;INDIRECT(input479[[#This Row],[range2]])))=COUNT(INDIRECT(input479[[#This Row],[range1]]))</f>
        <v>0</v>
      </c>
      <c r="M523" t="b" cm="1">
        <f t="array" aca="1" ref="M523" ca="1">SUMPRODUCT(--(INDIRECT(input479[[#This Row],[range1]])&gt;INDIRECT(input479[[#This Row],[range2]])))=COUNT(INDIRECT(input479[[#This Row],[range1]]))</f>
        <v>1</v>
      </c>
      <c r="N523" t="b">
        <f ca="1">IF(AND(NOT(input479[[#This Row],[All DESC?]]),NOT(input479[[#This Row],[All ASC?]])),FALSE(),TRUE())</f>
        <v>1</v>
      </c>
      <c r="O523" cm="1">
        <f t="array" aca="1" ref="O523" ca="1">IF(AND(input479[[#This Row],[Safe Part 1]],(MAX(ABS((INDIRECT(input479[[#This Row],[range2]]))-(INDIRECT(input479[[#This Row],[range1]])))))&lt;=3),1,0)</f>
        <v>1</v>
      </c>
    </row>
    <row r="524" spans="1:15" x14ac:dyDescent="0.35">
      <c r="A524">
        <v>30</v>
      </c>
      <c r="B524">
        <v>28</v>
      </c>
      <c r="C524">
        <v>25</v>
      </c>
      <c r="D524">
        <v>23</v>
      </c>
      <c r="E524">
        <v>22</v>
      </c>
      <c r="F524">
        <v>20</v>
      </c>
      <c r="H524">
        <f>1</f>
        <v>1</v>
      </c>
      <c r="I524">
        <f>COUNTA(input479[[#This Row],[Column1.1]:[Column1.8]])</f>
        <v>6</v>
      </c>
      <c r="J524" t="str">
        <f>ADDRESS(ROW(),input479[[#This Row],[first col]]+1,4)&amp;":"&amp;ADDRESS(ROW(),input479[[#This Row],[lastcol]],4)</f>
        <v>B524:F524</v>
      </c>
      <c r="K524" t="str">
        <f>ADDRESS(ROW(),input479[[#This Row],[first col]],4)&amp;":"&amp;ADDRESS(ROW(),input479[[#This Row],[lastcol]]-1,4)</f>
        <v>A524:E524</v>
      </c>
      <c r="L524" t="b" cm="1">
        <f t="array" aca="1" ref="L524" ca="1">SUMPRODUCT(--(INDIRECT(input479[[#This Row],[range1]])&lt;INDIRECT(input479[[#This Row],[range2]])))=COUNT(INDIRECT(input479[[#This Row],[range1]]))</f>
        <v>1</v>
      </c>
      <c r="M524" t="b" cm="1">
        <f t="array" aca="1" ref="M524" ca="1">SUMPRODUCT(--(INDIRECT(input479[[#This Row],[range1]])&gt;INDIRECT(input479[[#This Row],[range2]])))=COUNT(INDIRECT(input479[[#This Row],[range1]]))</f>
        <v>0</v>
      </c>
      <c r="N524" t="b">
        <f ca="1">IF(AND(NOT(input479[[#This Row],[All DESC?]]),NOT(input479[[#This Row],[All ASC?]])),FALSE(),TRUE())</f>
        <v>1</v>
      </c>
      <c r="O524" cm="1">
        <f t="array" aca="1" ref="O524" ca="1">IF(AND(input479[[#This Row],[Safe Part 1]],(MAX(ABS((INDIRECT(input479[[#This Row],[range2]]))-(INDIRECT(input479[[#This Row],[range1]])))))&lt;=3),1,0)</f>
        <v>1</v>
      </c>
    </row>
    <row r="525" spans="1:15" x14ac:dyDescent="0.35">
      <c r="A525">
        <v>68</v>
      </c>
      <c r="B525">
        <v>65</v>
      </c>
      <c r="C525">
        <v>60</v>
      </c>
      <c r="D525">
        <v>58</v>
      </c>
      <c r="E525">
        <v>57</v>
      </c>
      <c r="F525">
        <v>56</v>
      </c>
      <c r="G525">
        <v>53</v>
      </c>
      <c r="H525">
        <f>1</f>
        <v>1</v>
      </c>
      <c r="I525">
        <f>COUNTA(input479[[#This Row],[Column1.1]:[Column1.8]])</f>
        <v>7</v>
      </c>
      <c r="J525" t="str">
        <f>ADDRESS(ROW(),input479[[#This Row],[first col]]+1,4)&amp;":"&amp;ADDRESS(ROW(),input479[[#This Row],[lastcol]],4)</f>
        <v>B525:G525</v>
      </c>
      <c r="K525" t="str">
        <f>ADDRESS(ROW(),input479[[#This Row],[first col]],4)&amp;":"&amp;ADDRESS(ROW(),input479[[#This Row],[lastcol]]-1,4)</f>
        <v>A525:F525</v>
      </c>
      <c r="L525" t="b" cm="1">
        <f t="array" aca="1" ref="L525" ca="1">SUMPRODUCT(--(INDIRECT(input479[[#This Row],[range1]])&lt;INDIRECT(input479[[#This Row],[range2]])))=COUNT(INDIRECT(input479[[#This Row],[range1]]))</f>
        <v>1</v>
      </c>
      <c r="M525" t="b" cm="1">
        <f t="array" aca="1" ref="M525" ca="1">SUMPRODUCT(--(INDIRECT(input479[[#This Row],[range1]])&gt;INDIRECT(input479[[#This Row],[range2]])))=COUNT(INDIRECT(input479[[#This Row],[range1]]))</f>
        <v>0</v>
      </c>
      <c r="N525" t="b">
        <f ca="1">IF(AND(NOT(input479[[#This Row],[All DESC?]]),NOT(input479[[#This Row],[All ASC?]])),FALSE(),TRUE())</f>
        <v>1</v>
      </c>
      <c r="O525" cm="1">
        <f t="array" aca="1" ref="O525" ca="1">IF(AND(input479[[#This Row],[Safe Part 1]],(MAX(ABS((INDIRECT(input479[[#This Row],[range2]]))-(INDIRECT(input479[[#This Row],[range1]])))))&lt;=3),1,0)</f>
        <v>0</v>
      </c>
    </row>
    <row r="526" spans="1:15" x14ac:dyDescent="0.35">
      <c r="A526">
        <v>52</v>
      </c>
      <c r="B526">
        <v>53</v>
      </c>
      <c r="C526">
        <v>57</v>
      </c>
      <c r="D526">
        <v>58</v>
      </c>
      <c r="E526">
        <v>60</v>
      </c>
      <c r="H526">
        <f>1</f>
        <v>1</v>
      </c>
      <c r="I526">
        <f>COUNTA(input479[[#This Row],[Column1.1]:[Column1.8]])</f>
        <v>5</v>
      </c>
      <c r="J526" t="str">
        <f>ADDRESS(ROW(),input479[[#This Row],[first col]]+1,4)&amp;":"&amp;ADDRESS(ROW(),input479[[#This Row],[lastcol]],4)</f>
        <v>B526:E526</v>
      </c>
      <c r="K526" t="str">
        <f>ADDRESS(ROW(),input479[[#This Row],[first col]],4)&amp;":"&amp;ADDRESS(ROW(),input479[[#This Row],[lastcol]]-1,4)</f>
        <v>A526:D526</v>
      </c>
      <c r="L526" t="b" cm="1">
        <f t="array" aca="1" ref="L526" ca="1">SUMPRODUCT(--(INDIRECT(input479[[#This Row],[range1]])&lt;INDIRECT(input479[[#This Row],[range2]])))=COUNT(INDIRECT(input479[[#This Row],[range1]]))</f>
        <v>0</v>
      </c>
      <c r="M526" t="b" cm="1">
        <f t="array" aca="1" ref="M526" ca="1">SUMPRODUCT(--(INDIRECT(input479[[#This Row],[range1]])&gt;INDIRECT(input479[[#This Row],[range2]])))=COUNT(INDIRECT(input479[[#This Row],[range1]]))</f>
        <v>1</v>
      </c>
      <c r="N526" t="b">
        <f ca="1">IF(AND(NOT(input479[[#This Row],[All DESC?]]),NOT(input479[[#This Row],[All ASC?]])),FALSE(),TRUE())</f>
        <v>1</v>
      </c>
      <c r="O526" cm="1">
        <f t="array" aca="1" ref="O526" ca="1">IF(AND(input479[[#This Row],[Safe Part 1]],(MAX(ABS((INDIRECT(input479[[#This Row],[range2]]))-(INDIRECT(input479[[#This Row],[range1]])))))&lt;=3),1,0)</f>
        <v>0</v>
      </c>
    </row>
    <row r="527" spans="1:15" x14ac:dyDescent="0.35">
      <c r="A527">
        <v>38</v>
      </c>
      <c r="B527">
        <v>35</v>
      </c>
      <c r="C527">
        <v>31</v>
      </c>
      <c r="D527">
        <v>29</v>
      </c>
      <c r="E527">
        <v>28</v>
      </c>
      <c r="F527">
        <v>25</v>
      </c>
      <c r="H527">
        <f>1</f>
        <v>1</v>
      </c>
      <c r="I527">
        <f>COUNTA(input479[[#This Row],[Column1.1]:[Column1.8]])</f>
        <v>6</v>
      </c>
      <c r="J527" t="str">
        <f>ADDRESS(ROW(),input479[[#This Row],[first col]]+1,4)&amp;":"&amp;ADDRESS(ROW(),input479[[#This Row],[lastcol]],4)</f>
        <v>B527:F527</v>
      </c>
      <c r="K527" t="str">
        <f>ADDRESS(ROW(),input479[[#This Row],[first col]],4)&amp;":"&amp;ADDRESS(ROW(),input479[[#This Row],[lastcol]]-1,4)</f>
        <v>A527:E527</v>
      </c>
      <c r="L527" t="b" cm="1">
        <f t="array" aca="1" ref="L527" ca="1">SUMPRODUCT(--(INDIRECT(input479[[#This Row],[range1]])&lt;INDIRECT(input479[[#This Row],[range2]])))=COUNT(INDIRECT(input479[[#This Row],[range1]]))</f>
        <v>1</v>
      </c>
      <c r="M527" t="b" cm="1">
        <f t="array" aca="1" ref="M527" ca="1">SUMPRODUCT(--(INDIRECT(input479[[#This Row],[range1]])&gt;INDIRECT(input479[[#This Row],[range2]])))=COUNT(INDIRECT(input479[[#This Row],[range1]]))</f>
        <v>0</v>
      </c>
      <c r="N527" t="b">
        <f ca="1">IF(AND(NOT(input479[[#This Row],[All DESC?]]),NOT(input479[[#This Row],[All ASC?]])),FALSE(),TRUE())</f>
        <v>1</v>
      </c>
      <c r="O527" cm="1">
        <f t="array" aca="1" ref="O527" ca="1">IF(AND(input479[[#This Row],[Safe Part 1]],(MAX(ABS((INDIRECT(input479[[#This Row],[range2]]))-(INDIRECT(input479[[#This Row],[range1]])))))&lt;=3),1,0)</f>
        <v>0</v>
      </c>
    </row>
    <row r="528" spans="1:15" x14ac:dyDescent="0.35">
      <c r="A528">
        <v>40</v>
      </c>
      <c r="B528">
        <v>38</v>
      </c>
      <c r="C528">
        <v>35</v>
      </c>
      <c r="D528">
        <v>34</v>
      </c>
      <c r="E528">
        <v>33</v>
      </c>
      <c r="F528">
        <v>31</v>
      </c>
      <c r="H528">
        <f>1</f>
        <v>1</v>
      </c>
      <c r="I528">
        <f>COUNTA(input479[[#This Row],[Column1.1]:[Column1.8]])</f>
        <v>6</v>
      </c>
      <c r="J528" t="str">
        <f>ADDRESS(ROW(),input479[[#This Row],[first col]]+1,4)&amp;":"&amp;ADDRESS(ROW(),input479[[#This Row],[lastcol]],4)</f>
        <v>B528:F528</v>
      </c>
      <c r="K528" t="str">
        <f>ADDRESS(ROW(),input479[[#This Row],[first col]],4)&amp;":"&amp;ADDRESS(ROW(),input479[[#This Row],[lastcol]]-1,4)</f>
        <v>A528:E528</v>
      </c>
      <c r="L528" t="b" cm="1">
        <f t="array" aca="1" ref="L528" ca="1">SUMPRODUCT(--(INDIRECT(input479[[#This Row],[range1]])&lt;INDIRECT(input479[[#This Row],[range2]])))=COUNT(INDIRECT(input479[[#This Row],[range1]]))</f>
        <v>1</v>
      </c>
      <c r="M528" t="b" cm="1">
        <f t="array" aca="1" ref="M528" ca="1">SUMPRODUCT(--(INDIRECT(input479[[#This Row],[range1]])&gt;INDIRECT(input479[[#This Row],[range2]])))=COUNT(INDIRECT(input479[[#This Row],[range1]]))</f>
        <v>0</v>
      </c>
      <c r="N528" t="b">
        <f ca="1">IF(AND(NOT(input479[[#This Row],[All DESC?]]),NOT(input479[[#This Row],[All ASC?]])),FALSE(),TRUE())</f>
        <v>1</v>
      </c>
      <c r="O528" cm="1">
        <f t="array" aca="1" ref="O528" ca="1">IF(AND(input479[[#This Row],[Safe Part 1]],(MAX(ABS((INDIRECT(input479[[#This Row],[range2]]))-(INDIRECT(input479[[#This Row],[range1]])))))&lt;=3),1,0)</f>
        <v>1</v>
      </c>
    </row>
    <row r="529" spans="1:15" x14ac:dyDescent="0.35">
      <c r="A529">
        <v>31</v>
      </c>
      <c r="B529">
        <v>32</v>
      </c>
      <c r="C529">
        <v>37</v>
      </c>
      <c r="D529">
        <v>38</v>
      </c>
      <c r="E529">
        <v>40</v>
      </c>
      <c r="F529">
        <v>41</v>
      </c>
      <c r="H529">
        <f>1</f>
        <v>1</v>
      </c>
      <c r="I529">
        <f>COUNTA(input479[[#This Row],[Column1.1]:[Column1.8]])</f>
        <v>6</v>
      </c>
      <c r="J529" t="str">
        <f>ADDRESS(ROW(),input479[[#This Row],[first col]]+1,4)&amp;":"&amp;ADDRESS(ROW(),input479[[#This Row],[lastcol]],4)</f>
        <v>B529:F529</v>
      </c>
      <c r="K529" t="str">
        <f>ADDRESS(ROW(),input479[[#This Row],[first col]],4)&amp;":"&amp;ADDRESS(ROW(),input479[[#This Row],[lastcol]]-1,4)</f>
        <v>A529:E529</v>
      </c>
      <c r="L529" t="b" cm="1">
        <f t="array" aca="1" ref="L529" ca="1">SUMPRODUCT(--(INDIRECT(input479[[#This Row],[range1]])&lt;INDIRECT(input479[[#This Row],[range2]])))=COUNT(INDIRECT(input479[[#This Row],[range1]]))</f>
        <v>0</v>
      </c>
      <c r="M529" t="b" cm="1">
        <f t="array" aca="1" ref="M529" ca="1">SUMPRODUCT(--(INDIRECT(input479[[#This Row],[range1]])&gt;INDIRECT(input479[[#This Row],[range2]])))=COUNT(INDIRECT(input479[[#This Row],[range1]]))</f>
        <v>1</v>
      </c>
      <c r="N529" t="b">
        <f ca="1">IF(AND(NOT(input479[[#This Row],[All DESC?]]),NOT(input479[[#This Row],[All ASC?]])),FALSE(),TRUE())</f>
        <v>1</v>
      </c>
      <c r="O529" cm="1">
        <f t="array" aca="1" ref="O529" ca="1">IF(AND(input479[[#This Row],[Safe Part 1]],(MAX(ABS((INDIRECT(input479[[#This Row],[range2]]))-(INDIRECT(input479[[#This Row],[range1]])))))&lt;=3),1,0)</f>
        <v>0</v>
      </c>
    </row>
    <row r="530" spans="1:15" x14ac:dyDescent="0.35">
      <c r="A530">
        <v>35</v>
      </c>
      <c r="B530">
        <v>37</v>
      </c>
      <c r="C530">
        <v>42</v>
      </c>
      <c r="D530">
        <v>44</v>
      </c>
      <c r="E530">
        <v>46</v>
      </c>
      <c r="H530">
        <f>1</f>
        <v>1</v>
      </c>
      <c r="I530">
        <f>COUNTA(input479[[#This Row],[Column1.1]:[Column1.8]])</f>
        <v>5</v>
      </c>
      <c r="J530" t="str">
        <f>ADDRESS(ROW(),input479[[#This Row],[first col]]+1,4)&amp;":"&amp;ADDRESS(ROW(),input479[[#This Row],[lastcol]],4)</f>
        <v>B530:E530</v>
      </c>
      <c r="K530" t="str">
        <f>ADDRESS(ROW(),input479[[#This Row],[first col]],4)&amp;":"&amp;ADDRESS(ROW(),input479[[#This Row],[lastcol]]-1,4)</f>
        <v>A530:D530</v>
      </c>
      <c r="L530" t="b" cm="1">
        <f t="array" aca="1" ref="L530" ca="1">SUMPRODUCT(--(INDIRECT(input479[[#This Row],[range1]])&lt;INDIRECT(input479[[#This Row],[range2]])))=COUNT(INDIRECT(input479[[#This Row],[range1]]))</f>
        <v>0</v>
      </c>
      <c r="M530" t="b" cm="1">
        <f t="array" aca="1" ref="M530" ca="1">SUMPRODUCT(--(INDIRECT(input479[[#This Row],[range1]])&gt;INDIRECT(input479[[#This Row],[range2]])))=COUNT(INDIRECT(input479[[#This Row],[range1]]))</f>
        <v>1</v>
      </c>
      <c r="N530" t="b">
        <f ca="1">IF(AND(NOT(input479[[#This Row],[All DESC?]]),NOT(input479[[#This Row],[All ASC?]])),FALSE(),TRUE())</f>
        <v>1</v>
      </c>
      <c r="O530" cm="1">
        <f t="array" aca="1" ref="O530" ca="1">IF(AND(input479[[#This Row],[Safe Part 1]],(MAX(ABS((INDIRECT(input479[[#This Row],[range2]]))-(INDIRECT(input479[[#This Row],[range1]])))))&lt;=3),1,0)</f>
        <v>0</v>
      </c>
    </row>
    <row r="531" spans="1:15" x14ac:dyDescent="0.35">
      <c r="A531">
        <v>45</v>
      </c>
      <c r="B531">
        <v>43</v>
      </c>
      <c r="C531">
        <v>39</v>
      </c>
      <c r="D531">
        <v>38</v>
      </c>
      <c r="E531">
        <v>37</v>
      </c>
      <c r="H531">
        <f>1</f>
        <v>1</v>
      </c>
      <c r="I531">
        <f>COUNTA(input479[[#This Row],[Column1.1]:[Column1.8]])</f>
        <v>5</v>
      </c>
      <c r="J531" t="str">
        <f>ADDRESS(ROW(),input479[[#This Row],[first col]]+1,4)&amp;":"&amp;ADDRESS(ROW(),input479[[#This Row],[lastcol]],4)</f>
        <v>B531:E531</v>
      </c>
      <c r="K531" t="str">
        <f>ADDRESS(ROW(),input479[[#This Row],[first col]],4)&amp;":"&amp;ADDRESS(ROW(),input479[[#This Row],[lastcol]]-1,4)</f>
        <v>A531:D531</v>
      </c>
      <c r="L531" t="b" cm="1">
        <f t="array" aca="1" ref="L531" ca="1">SUMPRODUCT(--(INDIRECT(input479[[#This Row],[range1]])&lt;INDIRECT(input479[[#This Row],[range2]])))=COUNT(INDIRECT(input479[[#This Row],[range1]]))</f>
        <v>1</v>
      </c>
      <c r="M531" t="b" cm="1">
        <f t="array" aca="1" ref="M531" ca="1">SUMPRODUCT(--(INDIRECT(input479[[#This Row],[range1]])&gt;INDIRECT(input479[[#This Row],[range2]])))=COUNT(INDIRECT(input479[[#This Row],[range1]]))</f>
        <v>0</v>
      </c>
      <c r="N531" t="b">
        <f ca="1">IF(AND(NOT(input479[[#This Row],[All DESC?]]),NOT(input479[[#This Row],[All ASC?]])),FALSE(),TRUE())</f>
        <v>1</v>
      </c>
      <c r="O531" cm="1">
        <f t="array" aca="1" ref="O531" ca="1">IF(AND(input479[[#This Row],[Safe Part 1]],(MAX(ABS((INDIRECT(input479[[#This Row],[range2]]))-(INDIRECT(input479[[#This Row],[range1]])))))&lt;=3),1,0)</f>
        <v>0</v>
      </c>
    </row>
    <row r="532" spans="1:15" x14ac:dyDescent="0.35">
      <c r="A532">
        <v>46</v>
      </c>
      <c r="B532">
        <v>48</v>
      </c>
      <c r="C532">
        <v>53</v>
      </c>
      <c r="D532">
        <v>55</v>
      </c>
      <c r="E532">
        <v>56</v>
      </c>
      <c r="F532">
        <v>59</v>
      </c>
      <c r="G532">
        <v>60</v>
      </c>
      <c r="H532">
        <f>1</f>
        <v>1</v>
      </c>
      <c r="I532">
        <f>COUNTA(input479[[#This Row],[Column1.1]:[Column1.8]])</f>
        <v>7</v>
      </c>
      <c r="J532" t="str">
        <f>ADDRESS(ROW(),input479[[#This Row],[first col]]+1,4)&amp;":"&amp;ADDRESS(ROW(),input479[[#This Row],[lastcol]],4)</f>
        <v>B532:G532</v>
      </c>
      <c r="K532" t="str">
        <f>ADDRESS(ROW(),input479[[#This Row],[first col]],4)&amp;":"&amp;ADDRESS(ROW(),input479[[#This Row],[lastcol]]-1,4)</f>
        <v>A532:F532</v>
      </c>
      <c r="L532" t="b" cm="1">
        <f t="array" aca="1" ref="L532" ca="1">SUMPRODUCT(--(INDIRECT(input479[[#This Row],[range1]])&lt;INDIRECT(input479[[#This Row],[range2]])))=COUNT(INDIRECT(input479[[#This Row],[range1]]))</f>
        <v>0</v>
      </c>
      <c r="M532" t="b" cm="1">
        <f t="array" aca="1" ref="M532" ca="1">SUMPRODUCT(--(INDIRECT(input479[[#This Row],[range1]])&gt;INDIRECT(input479[[#This Row],[range2]])))=COUNT(INDIRECT(input479[[#This Row],[range1]]))</f>
        <v>1</v>
      </c>
      <c r="N532" t="b">
        <f ca="1">IF(AND(NOT(input479[[#This Row],[All DESC?]]),NOT(input479[[#This Row],[All ASC?]])),FALSE(),TRUE())</f>
        <v>1</v>
      </c>
      <c r="O532" cm="1">
        <f t="array" aca="1" ref="O532" ca="1">IF(AND(input479[[#This Row],[Safe Part 1]],(MAX(ABS((INDIRECT(input479[[#This Row],[range2]]))-(INDIRECT(input479[[#This Row],[range1]])))))&lt;=3),1,0)</f>
        <v>0</v>
      </c>
    </row>
    <row r="533" spans="1:15" x14ac:dyDescent="0.35">
      <c r="A533">
        <v>26</v>
      </c>
      <c r="B533">
        <v>27</v>
      </c>
      <c r="C533">
        <v>32</v>
      </c>
      <c r="D533">
        <v>34</v>
      </c>
      <c r="E533">
        <v>37</v>
      </c>
      <c r="F533">
        <v>40</v>
      </c>
      <c r="H533">
        <f>1</f>
        <v>1</v>
      </c>
      <c r="I533">
        <f>COUNTA(input479[[#This Row],[Column1.1]:[Column1.8]])</f>
        <v>6</v>
      </c>
      <c r="J533" t="str">
        <f>ADDRESS(ROW(),input479[[#This Row],[first col]]+1,4)&amp;":"&amp;ADDRESS(ROW(),input479[[#This Row],[lastcol]],4)</f>
        <v>B533:F533</v>
      </c>
      <c r="K533" t="str">
        <f>ADDRESS(ROW(),input479[[#This Row],[first col]],4)&amp;":"&amp;ADDRESS(ROW(),input479[[#This Row],[lastcol]]-1,4)</f>
        <v>A533:E533</v>
      </c>
      <c r="L533" t="b" cm="1">
        <f t="array" aca="1" ref="L533" ca="1">SUMPRODUCT(--(INDIRECT(input479[[#This Row],[range1]])&lt;INDIRECT(input479[[#This Row],[range2]])))=COUNT(INDIRECT(input479[[#This Row],[range1]]))</f>
        <v>0</v>
      </c>
      <c r="M533" t="b" cm="1">
        <f t="array" aca="1" ref="M533" ca="1">SUMPRODUCT(--(INDIRECT(input479[[#This Row],[range1]])&gt;INDIRECT(input479[[#This Row],[range2]])))=COUNT(INDIRECT(input479[[#This Row],[range1]]))</f>
        <v>1</v>
      </c>
      <c r="N533" t="b">
        <f ca="1">IF(AND(NOT(input479[[#This Row],[All DESC?]]),NOT(input479[[#This Row],[All ASC?]])),FALSE(),TRUE())</f>
        <v>1</v>
      </c>
      <c r="O533" cm="1">
        <f t="array" aca="1" ref="O533" ca="1">IF(AND(input479[[#This Row],[Safe Part 1]],(MAX(ABS((INDIRECT(input479[[#This Row],[range2]]))-(INDIRECT(input479[[#This Row],[range1]])))))&lt;=3),1,0)</f>
        <v>0</v>
      </c>
    </row>
    <row r="534" spans="1:15" x14ac:dyDescent="0.35">
      <c r="A534">
        <v>90</v>
      </c>
      <c r="B534">
        <v>91</v>
      </c>
      <c r="C534">
        <v>96</v>
      </c>
      <c r="D534">
        <v>99</v>
      </c>
      <c r="H534">
        <f>1</f>
        <v>1</v>
      </c>
      <c r="I534">
        <f>COUNTA(input479[[#This Row],[Column1.1]:[Column1.8]])</f>
        <v>4</v>
      </c>
      <c r="J534" t="str">
        <f>ADDRESS(ROW(),input479[[#This Row],[first col]]+1,4)&amp;":"&amp;ADDRESS(ROW(),input479[[#This Row],[lastcol]],4)</f>
        <v>B534:D534</v>
      </c>
      <c r="K534" t="str">
        <f>ADDRESS(ROW(),input479[[#This Row],[first col]],4)&amp;":"&amp;ADDRESS(ROW(),input479[[#This Row],[lastcol]]-1,4)</f>
        <v>A534:C534</v>
      </c>
      <c r="L534" t="b" cm="1">
        <f t="array" aca="1" ref="L534" ca="1">SUMPRODUCT(--(INDIRECT(input479[[#This Row],[range1]])&lt;INDIRECT(input479[[#This Row],[range2]])))=COUNT(INDIRECT(input479[[#This Row],[range1]]))</f>
        <v>0</v>
      </c>
      <c r="M534" t="b" cm="1">
        <f t="array" aca="1" ref="M534" ca="1">SUMPRODUCT(--(INDIRECT(input479[[#This Row],[range1]])&gt;INDIRECT(input479[[#This Row],[range2]])))=COUNT(INDIRECT(input479[[#This Row],[range1]]))</f>
        <v>1</v>
      </c>
      <c r="N534" t="b">
        <f ca="1">IF(AND(NOT(input479[[#This Row],[All DESC?]]),NOT(input479[[#This Row],[All ASC?]])),FALSE(),TRUE())</f>
        <v>1</v>
      </c>
      <c r="O534" cm="1">
        <f t="array" aca="1" ref="O534" ca="1">IF(AND(input479[[#This Row],[Safe Part 1]],(MAX(ABS((INDIRECT(input479[[#This Row],[range2]]))-(INDIRECT(input479[[#This Row],[range1]])))))&lt;=3),1,0)</f>
        <v>0</v>
      </c>
    </row>
    <row r="535" spans="1:15" x14ac:dyDescent="0.35">
      <c r="A535">
        <v>78</v>
      </c>
      <c r="B535">
        <v>79</v>
      </c>
      <c r="C535">
        <v>83</v>
      </c>
      <c r="D535">
        <v>84</v>
      </c>
      <c r="H535">
        <f>1</f>
        <v>1</v>
      </c>
      <c r="I535">
        <f>COUNTA(input479[[#This Row],[Column1.1]:[Column1.8]])</f>
        <v>4</v>
      </c>
      <c r="J535" t="str">
        <f>ADDRESS(ROW(),input479[[#This Row],[first col]]+1,4)&amp;":"&amp;ADDRESS(ROW(),input479[[#This Row],[lastcol]],4)</f>
        <v>B535:D535</v>
      </c>
      <c r="K535" t="str">
        <f>ADDRESS(ROW(),input479[[#This Row],[first col]],4)&amp;":"&amp;ADDRESS(ROW(),input479[[#This Row],[lastcol]]-1,4)</f>
        <v>A535:C535</v>
      </c>
      <c r="L535" t="b" cm="1">
        <f t="array" aca="1" ref="L535" ca="1">SUMPRODUCT(--(INDIRECT(input479[[#This Row],[range1]])&lt;INDIRECT(input479[[#This Row],[range2]])))=COUNT(INDIRECT(input479[[#This Row],[range1]]))</f>
        <v>0</v>
      </c>
      <c r="M535" t="b" cm="1">
        <f t="array" aca="1" ref="M535" ca="1">SUMPRODUCT(--(INDIRECT(input479[[#This Row],[range1]])&gt;INDIRECT(input479[[#This Row],[range2]])))=COUNT(INDIRECT(input479[[#This Row],[range1]]))</f>
        <v>1</v>
      </c>
      <c r="N535" t="b">
        <f ca="1">IF(AND(NOT(input479[[#This Row],[All DESC?]]),NOT(input479[[#This Row],[All ASC?]])),FALSE(),TRUE())</f>
        <v>1</v>
      </c>
      <c r="O535" cm="1">
        <f t="array" aca="1" ref="O535" ca="1">IF(AND(input479[[#This Row],[Safe Part 1]],(MAX(ABS((INDIRECT(input479[[#This Row],[range2]]))-(INDIRECT(input479[[#This Row],[range1]])))))&lt;=3),1,0)</f>
        <v>0</v>
      </c>
    </row>
    <row r="536" spans="1:15" x14ac:dyDescent="0.35">
      <c r="A536">
        <v>24</v>
      </c>
      <c r="B536">
        <v>25</v>
      </c>
      <c r="C536">
        <v>28</v>
      </c>
      <c r="D536">
        <v>30</v>
      </c>
      <c r="E536">
        <v>33</v>
      </c>
      <c r="F536">
        <v>36</v>
      </c>
      <c r="H536">
        <f>1</f>
        <v>1</v>
      </c>
      <c r="I536">
        <f>COUNTA(input479[[#This Row],[Column1.1]:[Column1.8]])</f>
        <v>6</v>
      </c>
      <c r="J536" t="str">
        <f>ADDRESS(ROW(),input479[[#This Row],[first col]]+1,4)&amp;":"&amp;ADDRESS(ROW(),input479[[#This Row],[lastcol]],4)</f>
        <v>B536:F536</v>
      </c>
      <c r="K536" t="str">
        <f>ADDRESS(ROW(),input479[[#This Row],[first col]],4)&amp;":"&amp;ADDRESS(ROW(),input479[[#This Row],[lastcol]]-1,4)</f>
        <v>A536:E536</v>
      </c>
      <c r="L536" t="b" cm="1">
        <f t="array" aca="1" ref="L536" ca="1">SUMPRODUCT(--(INDIRECT(input479[[#This Row],[range1]])&lt;INDIRECT(input479[[#This Row],[range2]])))=COUNT(INDIRECT(input479[[#This Row],[range1]]))</f>
        <v>0</v>
      </c>
      <c r="M536" t="b" cm="1">
        <f t="array" aca="1" ref="M536" ca="1">SUMPRODUCT(--(INDIRECT(input479[[#This Row],[range1]])&gt;INDIRECT(input479[[#This Row],[range2]])))=COUNT(INDIRECT(input479[[#This Row],[range1]]))</f>
        <v>1</v>
      </c>
      <c r="N536" t="b">
        <f ca="1">IF(AND(NOT(input479[[#This Row],[All DESC?]]),NOT(input479[[#This Row],[All ASC?]])),FALSE(),TRUE())</f>
        <v>1</v>
      </c>
      <c r="O536" cm="1">
        <f t="array" aca="1" ref="O536" ca="1">IF(AND(input479[[#This Row],[Safe Part 1]],(MAX(ABS((INDIRECT(input479[[#This Row],[range2]]))-(INDIRECT(input479[[#This Row],[range1]])))))&lt;=3),1,0)</f>
        <v>1</v>
      </c>
    </row>
    <row r="537" spans="1:15" x14ac:dyDescent="0.35">
      <c r="A537">
        <v>97</v>
      </c>
      <c r="B537">
        <v>94</v>
      </c>
      <c r="C537">
        <v>90</v>
      </c>
      <c r="D537">
        <v>89</v>
      </c>
      <c r="E537">
        <v>88</v>
      </c>
      <c r="H537">
        <f>1</f>
        <v>1</v>
      </c>
      <c r="I537">
        <f>COUNTA(input479[[#This Row],[Column1.1]:[Column1.8]])</f>
        <v>5</v>
      </c>
      <c r="J537" t="str">
        <f>ADDRESS(ROW(),input479[[#This Row],[first col]]+1,4)&amp;":"&amp;ADDRESS(ROW(),input479[[#This Row],[lastcol]],4)</f>
        <v>B537:E537</v>
      </c>
      <c r="K537" t="str">
        <f>ADDRESS(ROW(),input479[[#This Row],[first col]],4)&amp;":"&amp;ADDRESS(ROW(),input479[[#This Row],[lastcol]]-1,4)</f>
        <v>A537:D537</v>
      </c>
      <c r="L537" t="b" cm="1">
        <f t="array" aca="1" ref="L537" ca="1">SUMPRODUCT(--(INDIRECT(input479[[#This Row],[range1]])&lt;INDIRECT(input479[[#This Row],[range2]])))=COUNT(INDIRECT(input479[[#This Row],[range1]]))</f>
        <v>1</v>
      </c>
      <c r="M537" t="b" cm="1">
        <f t="array" aca="1" ref="M537" ca="1">SUMPRODUCT(--(INDIRECT(input479[[#This Row],[range1]])&gt;INDIRECT(input479[[#This Row],[range2]])))=COUNT(INDIRECT(input479[[#This Row],[range1]]))</f>
        <v>0</v>
      </c>
      <c r="N537" t="b">
        <f ca="1">IF(AND(NOT(input479[[#This Row],[All DESC?]]),NOT(input479[[#This Row],[All ASC?]])),FALSE(),TRUE())</f>
        <v>1</v>
      </c>
      <c r="O537" cm="1">
        <f t="array" aca="1" ref="O537" ca="1">IF(AND(input479[[#This Row],[Safe Part 1]],(MAX(ABS((INDIRECT(input479[[#This Row],[range2]]))-(INDIRECT(input479[[#This Row],[range1]])))))&lt;=3),1,0)</f>
        <v>0</v>
      </c>
    </row>
    <row r="538" spans="1:15" x14ac:dyDescent="0.35">
      <c r="A538">
        <v>58</v>
      </c>
      <c r="B538">
        <v>60</v>
      </c>
      <c r="C538">
        <v>64</v>
      </c>
      <c r="D538">
        <v>66</v>
      </c>
      <c r="E538">
        <v>67</v>
      </c>
      <c r="H538">
        <f>1</f>
        <v>1</v>
      </c>
      <c r="I538">
        <f>COUNTA(input479[[#This Row],[Column1.1]:[Column1.8]])</f>
        <v>5</v>
      </c>
      <c r="J538" t="str">
        <f>ADDRESS(ROW(),input479[[#This Row],[first col]]+1,4)&amp;":"&amp;ADDRESS(ROW(),input479[[#This Row],[lastcol]],4)</f>
        <v>B538:E538</v>
      </c>
      <c r="K538" t="str">
        <f>ADDRESS(ROW(),input479[[#This Row],[first col]],4)&amp;":"&amp;ADDRESS(ROW(),input479[[#This Row],[lastcol]]-1,4)</f>
        <v>A538:D538</v>
      </c>
      <c r="L538" t="b" cm="1">
        <f t="array" aca="1" ref="L538" ca="1">SUMPRODUCT(--(INDIRECT(input479[[#This Row],[range1]])&lt;INDIRECT(input479[[#This Row],[range2]])))=COUNT(INDIRECT(input479[[#This Row],[range1]]))</f>
        <v>0</v>
      </c>
      <c r="M538" t="b" cm="1">
        <f t="array" aca="1" ref="M538" ca="1">SUMPRODUCT(--(INDIRECT(input479[[#This Row],[range1]])&gt;INDIRECT(input479[[#This Row],[range2]])))=COUNT(INDIRECT(input479[[#This Row],[range1]]))</f>
        <v>1</v>
      </c>
      <c r="N538" t="b">
        <f ca="1">IF(AND(NOT(input479[[#This Row],[All DESC?]]),NOT(input479[[#This Row],[All ASC?]])),FALSE(),TRUE())</f>
        <v>1</v>
      </c>
      <c r="O538" cm="1">
        <f t="array" aca="1" ref="O538" ca="1">IF(AND(input479[[#This Row],[Safe Part 1]],(MAX(ABS((INDIRECT(input479[[#This Row],[range2]]))-(INDIRECT(input479[[#This Row],[range1]])))))&lt;=3),1,0)</f>
        <v>0</v>
      </c>
    </row>
    <row r="539" spans="1:15" x14ac:dyDescent="0.35">
      <c r="A539">
        <v>82</v>
      </c>
      <c r="B539">
        <v>81</v>
      </c>
      <c r="C539">
        <v>77</v>
      </c>
      <c r="D539">
        <v>74</v>
      </c>
      <c r="E539">
        <v>72</v>
      </c>
      <c r="F539">
        <v>69</v>
      </c>
      <c r="G539">
        <v>68</v>
      </c>
      <c r="H539">
        <f>1</f>
        <v>1</v>
      </c>
      <c r="I539">
        <f>COUNTA(input479[[#This Row],[Column1.1]:[Column1.8]])</f>
        <v>7</v>
      </c>
      <c r="J539" t="str">
        <f>ADDRESS(ROW(),input479[[#This Row],[first col]]+1,4)&amp;":"&amp;ADDRESS(ROW(),input479[[#This Row],[lastcol]],4)</f>
        <v>B539:G539</v>
      </c>
      <c r="K539" t="str">
        <f>ADDRESS(ROW(),input479[[#This Row],[first col]],4)&amp;":"&amp;ADDRESS(ROW(),input479[[#This Row],[lastcol]]-1,4)</f>
        <v>A539:F539</v>
      </c>
      <c r="L539" t="b" cm="1">
        <f t="array" aca="1" ref="L539" ca="1">SUMPRODUCT(--(INDIRECT(input479[[#This Row],[range1]])&lt;INDIRECT(input479[[#This Row],[range2]])))=COUNT(INDIRECT(input479[[#This Row],[range1]]))</f>
        <v>1</v>
      </c>
      <c r="M539" t="b" cm="1">
        <f t="array" aca="1" ref="M539" ca="1">SUMPRODUCT(--(INDIRECT(input479[[#This Row],[range1]])&gt;INDIRECT(input479[[#This Row],[range2]])))=COUNT(INDIRECT(input479[[#This Row],[range1]]))</f>
        <v>0</v>
      </c>
      <c r="N539" t="b">
        <f ca="1">IF(AND(NOT(input479[[#This Row],[All DESC?]]),NOT(input479[[#This Row],[All ASC?]])),FALSE(),TRUE())</f>
        <v>1</v>
      </c>
      <c r="O539" cm="1">
        <f t="array" aca="1" ref="O539" ca="1">IF(AND(input479[[#This Row],[Safe Part 1]],(MAX(ABS((INDIRECT(input479[[#This Row],[range2]]))-(INDIRECT(input479[[#This Row],[range1]])))))&lt;=3),1,0)</f>
        <v>0</v>
      </c>
    </row>
    <row r="540" spans="1:15" x14ac:dyDescent="0.35">
      <c r="A540">
        <v>82</v>
      </c>
      <c r="B540">
        <v>83</v>
      </c>
      <c r="C540">
        <v>87</v>
      </c>
      <c r="D540">
        <v>90</v>
      </c>
      <c r="H540">
        <f>1</f>
        <v>1</v>
      </c>
      <c r="I540">
        <f>COUNTA(input479[[#This Row],[Column1.1]:[Column1.8]])</f>
        <v>4</v>
      </c>
      <c r="J540" t="str">
        <f>ADDRESS(ROW(),input479[[#This Row],[first col]]+1,4)&amp;":"&amp;ADDRESS(ROW(),input479[[#This Row],[lastcol]],4)</f>
        <v>B540:D540</v>
      </c>
      <c r="K540" t="str">
        <f>ADDRESS(ROW(),input479[[#This Row],[first col]],4)&amp;":"&amp;ADDRESS(ROW(),input479[[#This Row],[lastcol]]-1,4)</f>
        <v>A540:C540</v>
      </c>
      <c r="L540" t="b" cm="1">
        <f t="array" aca="1" ref="L540" ca="1">SUMPRODUCT(--(INDIRECT(input479[[#This Row],[range1]])&lt;INDIRECT(input479[[#This Row],[range2]])))=COUNT(INDIRECT(input479[[#This Row],[range1]]))</f>
        <v>0</v>
      </c>
      <c r="M540" t="b" cm="1">
        <f t="array" aca="1" ref="M540" ca="1">SUMPRODUCT(--(INDIRECT(input479[[#This Row],[range1]])&gt;INDIRECT(input479[[#This Row],[range2]])))=COUNT(INDIRECT(input479[[#This Row],[range1]]))</f>
        <v>1</v>
      </c>
      <c r="N540" t="b">
        <f ca="1">IF(AND(NOT(input479[[#This Row],[All DESC?]]),NOT(input479[[#This Row],[All ASC?]])),FALSE(),TRUE())</f>
        <v>1</v>
      </c>
      <c r="O540" cm="1">
        <f t="array" aca="1" ref="O540" ca="1">IF(AND(input479[[#This Row],[Safe Part 1]],(MAX(ABS((INDIRECT(input479[[#This Row],[range2]]))-(INDIRECT(input479[[#This Row],[range1]])))))&lt;=3),1,0)</f>
        <v>0</v>
      </c>
    </row>
    <row r="541" spans="1:15" x14ac:dyDescent="0.35">
      <c r="A541">
        <v>72</v>
      </c>
      <c r="B541">
        <v>73</v>
      </c>
      <c r="C541">
        <v>78</v>
      </c>
      <c r="D541">
        <v>81</v>
      </c>
      <c r="E541">
        <v>84</v>
      </c>
      <c r="F541">
        <v>85</v>
      </c>
      <c r="H541">
        <f>1</f>
        <v>1</v>
      </c>
      <c r="I541">
        <f>COUNTA(input479[[#This Row],[Column1.1]:[Column1.8]])</f>
        <v>6</v>
      </c>
      <c r="J541" t="str">
        <f>ADDRESS(ROW(),input479[[#This Row],[first col]]+1,4)&amp;":"&amp;ADDRESS(ROW(),input479[[#This Row],[lastcol]],4)</f>
        <v>B541:F541</v>
      </c>
      <c r="K541" t="str">
        <f>ADDRESS(ROW(),input479[[#This Row],[first col]],4)&amp;":"&amp;ADDRESS(ROW(),input479[[#This Row],[lastcol]]-1,4)</f>
        <v>A541:E541</v>
      </c>
      <c r="L541" t="b" cm="1">
        <f t="array" aca="1" ref="L541" ca="1">SUMPRODUCT(--(INDIRECT(input479[[#This Row],[range1]])&lt;INDIRECT(input479[[#This Row],[range2]])))=COUNT(INDIRECT(input479[[#This Row],[range1]]))</f>
        <v>0</v>
      </c>
      <c r="M541" t="b" cm="1">
        <f t="array" aca="1" ref="M541" ca="1">SUMPRODUCT(--(INDIRECT(input479[[#This Row],[range1]])&gt;INDIRECT(input479[[#This Row],[range2]])))=COUNT(INDIRECT(input479[[#This Row],[range1]]))</f>
        <v>1</v>
      </c>
      <c r="N541" t="b">
        <f ca="1">IF(AND(NOT(input479[[#This Row],[All DESC?]]),NOT(input479[[#This Row],[All ASC?]])),FALSE(),TRUE())</f>
        <v>1</v>
      </c>
      <c r="O541" cm="1">
        <f t="array" aca="1" ref="O541" ca="1">IF(AND(input479[[#This Row],[Safe Part 1]],(MAX(ABS((INDIRECT(input479[[#This Row],[range2]]))-(INDIRECT(input479[[#This Row],[range1]])))))&lt;=3),1,0)</f>
        <v>0</v>
      </c>
    </row>
    <row r="542" spans="1:15" x14ac:dyDescent="0.35">
      <c r="A542">
        <v>25</v>
      </c>
      <c r="B542">
        <v>26</v>
      </c>
      <c r="C542">
        <v>30</v>
      </c>
      <c r="D542">
        <v>33</v>
      </c>
      <c r="E542">
        <v>36</v>
      </c>
      <c r="F542">
        <v>38</v>
      </c>
      <c r="G542">
        <v>39</v>
      </c>
      <c r="H542">
        <f>1</f>
        <v>1</v>
      </c>
      <c r="I542">
        <f>COUNTA(input479[[#This Row],[Column1.1]:[Column1.8]])</f>
        <v>7</v>
      </c>
      <c r="J542" t="str">
        <f>ADDRESS(ROW(),input479[[#This Row],[first col]]+1,4)&amp;":"&amp;ADDRESS(ROW(),input479[[#This Row],[lastcol]],4)</f>
        <v>B542:G542</v>
      </c>
      <c r="K542" t="str">
        <f>ADDRESS(ROW(),input479[[#This Row],[first col]],4)&amp;":"&amp;ADDRESS(ROW(),input479[[#This Row],[lastcol]]-1,4)</f>
        <v>A542:F542</v>
      </c>
      <c r="L542" t="b" cm="1">
        <f t="array" aca="1" ref="L542" ca="1">SUMPRODUCT(--(INDIRECT(input479[[#This Row],[range1]])&lt;INDIRECT(input479[[#This Row],[range2]])))=COUNT(INDIRECT(input479[[#This Row],[range1]]))</f>
        <v>0</v>
      </c>
      <c r="M542" t="b" cm="1">
        <f t="array" aca="1" ref="M542" ca="1">SUMPRODUCT(--(INDIRECT(input479[[#This Row],[range1]])&gt;INDIRECT(input479[[#This Row],[range2]])))=COUNT(INDIRECT(input479[[#This Row],[range1]]))</f>
        <v>1</v>
      </c>
      <c r="N542" t="b">
        <f ca="1">IF(AND(NOT(input479[[#This Row],[All DESC?]]),NOT(input479[[#This Row],[All ASC?]])),FALSE(),TRUE())</f>
        <v>1</v>
      </c>
      <c r="O542" cm="1">
        <f t="array" aca="1" ref="O542" ca="1">IF(AND(input479[[#This Row],[Safe Part 1]],(MAX(ABS((INDIRECT(input479[[#This Row],[range2]]))-(INDIRECT(input479[[#This Row],[range1]])))))&lt;=3),1,0)</f>
        <v>0</v>
      </c>
    </row>
    <row r="543" spans="1:15" x14ac:dyDescent="0.35">
      <c r="A543">
        <v>87</v>
      </c>
      <c r="B543">
        <v>86</v>
      </c>
      <c r="C543">
        <v>80</v>
      </c>
      <c r="D543">
        <v>79</v>
      </c>
      <c r="E543">
        <v>76</v>
      </c>
      <c r="F543">
        <v>73</v>
      </c>
      <c r="H543">
        <f>1</f>
        <v>1</v>
      </c>
      <c r="I543">
        <f>COUNTA(input479[[#This Row],[Column1.1]:[Column1.8]])</f>
        <v>6</v>
      </c>
      <c r="J543" t="str">
        <f>ADDRESS(ROW(),input479[[#This Row],[first col]]+1,4)&amp;":"&amp;ADDRESS(ROW(),input479[[#This Row],[lastcol]],4)</f>
        <v>B543:F543</v>
      </c>
      <c r="K543" t="str">
        <f>ADDRESS(ROW(),input479[[#This Row],[first col]],4)&amp;":"&amp;ADDRESS(ROW(),input479[[#This Row],[lastcol]]-1,4)</f>
        <v>A543:E543</v>
      </c>
      <c r="L543" t="b" cm="1">
        <f t="array" aca="1" ref="L543" ca="1">SUMPRODUCT(--(INDIRECT(input479[[#This Row],[range1]])&lt;INDIRECT(input479[[#This Row],[range2]])))=COUNT(INDIRECT(input479[[#This Row],[range1]]))</f>
        <v>1</v>
      </c>
      <c r="M543" t="b" cm="1">
        <f t="array" aca="1" ref="M543" ca="1">SUMPRODUCT(--(INDIRECT(input479[[#This Row],[range1]])&gt;INDIRECT(input479[[#This Row],[range2]])))=COUNT(INDIRECT(input479[[#This Row],[range1]]))</f>
        <v>0</v>
      </c>
      <c r="N543" t="b">
        <f ca="1">IF(AND(NOT(input479[[#This Row],[All DESC?]]),NOT(input479[[#This Row],[All ASC?]])),FALSE(),TRUE())</f>
        <v>1</v>
      </c>
      <c r="O543" cm="1">
        <f t="array" aca="1" ref="O543" ca="1">IF(AND(input479[[#This Row],[Safe Part 1]],(MAX(ABS((INDIRECT(input479[[#This Row],[range2]]))-(INDIRECT(input479[[#This Row],[range1]])))))&lt;=3),1,0)</f>
        <v>0</v>
      </c>
    </row>
    <row r="544" spans="1:15" x14ac:dyDescent="0.35">
      <c r="A544">
        <v>23</v>
      </c>
      <c r="B544">
        <v>24</v>
      </c>
      <c r="C544">
        <v>29</v>
      </c>
      <c r="D544">
        <v>30</v>
      </c>
      <c r="E544">
        <v>31</v>
      </c>
      <c r="F544">
        <v>32</v>
      </c>
      <c r="H544">
        <f>1</f>
        <v>1</v>
      </c>
      <c r="I544">
        <f>COUNTA(input479[[#This Row],[Column1.1]:[Column1.8]])</f>
        <v>6</v>
      </c>
      <c r="J544" t="str">
        <f>ADDRESS(ROW(),input479[[#This Row],[first col]]+1,4)&amp;":"&amp;ADDRESS(ROW(),input479[[#This Row],[lastcol]],4)</f>
        <v>B544:F544</v>
      </c>
      <c r="K544" t="str">
        <f>ADDRESS(ROW(),input479[[#This Row],[first col]],4)&amp;":"&amp;ADDRESS(ROW(),input479[[#This Row],[lastcol]]-1,4)</f>
        <v>A544:E544</v>
      </c>
      <c r="L544" t="b" cm="1">
        <f t="array" aca="1" ref="L544" ca="1">SUMPRODUCT(--(INDIRECT(input479[[#This Row],[range1]])&lt;INDIRECT(input479[[#This Row],[range2]])))=COUNT(INDIRECT(input479[[#This Row],[range1]]))</f>
        <v>0</v>
      </c>
      <c r="M544" t="b" cm="1">
        <f t="array" aca="1" ref="M544" ca="1">SUMPRODUCT(--(INDIRECT(input479[[#This Row],[range1]])&gt;INDIRECT(input479[[#This Row],[range2]])))=COUNT(INDIRECT(input479[[#This Row],[range1]]))</f>
        <v>1</v>
      </c>
      <c r="N544" t="b">
        <f ca="1">IF(AND(NOT(input479[[#This Row],[All DESC?]]),NOT(input479[[#This Row],[All ASC?]])),FALSE(),TRUE())</f>
        <v>1</v>
      </c>
      <c r="O544" cm="1">
        <f t="array" aca="1" ref="O544" ca="1">IF(AND(input479[[#This Row],[Safe Part 1]],(MAX(ABS((INDIRECT(input479[[#This Row],[range2]]))-(INDIRECT(input479[[#This Row],[range1]])))))&lt;=3),1,0)</f>
        <v>0</v>
      </c>
    </row>
    <row r="545" spans="1:15" x14ac:dyDescent="0.35">
      <c r="A545">
        <v>60</v>
      </c>
      <c r="B545">
        <v>62</v>
      </c>
      <c r="C545">
        <v>67</v>
      </c>
      <c r="D545">
        <v>70</v>
      </c>
      <c r="E545">
        <v>71</v>
      </c>
      <c r="F545">
        <v>72</v>
      </c>
      <c r="H545">
        <f>1</f>
        <v>1</v>
      </c>
      <c r="I545">
        <f>COUNTA(input479[[#This Row],[Column1.1]:[Column1.8]])</f>
        <v>6</v>
      </c>
      <c r="J545" t="str">
        <f>ADDRESS(ROW(),input479[[#This Row],[first col]]+1,4)&amp;":"&amp;ADDRESS(ROW(),input479[[#This Row],[lastcol]],4)</f>
        <v>B545:F545</v>
      </c>
      <c r="K545" t="str">
        <f>ADDRESS(ROW(),input479[[#This Row],[first col]],4)&amp;":"&amp;ADDRESS(ROW(),input479[[#This Row],[lastcol]]-1,4)</f>
        <v>A545:E545</v>
      </c>
      <c r="L545" t="b" cm="1">
        <f t="array" aca="1" ref="L545" ca="1">SUMPRODUCT(--(INDIRECT(input479[[#This Row],[range1]])&lt;INDIRECT(input479[[#This Row],[range2]])))=COUNT(INDIRECT(input479[[#This Row],[range1]]))</f>
        <v>0</v>
      </c>
      <c r="M545" t="b" cm="1">
        <f t="array" aca="1" ref="M545" ca="1">SUMPRODUCT(--(INDIRECT(input479[[#This Row],[range1]])&gt;INDIRECT(input479[[#This Row],[range2]])))=COUNT(INDIRECT(input479[[#This Row],[range1]]))</f>
        <v>1</v>
      </c>
      <c r="N545" t="b">
        <f ca="1">IF(AND(NOT(input479[[#This Row],[All DESC?]]),NOT(input479[[#This Row],[All ASC?]])),FALSE(),TRUE())</f>
        <v>1</v>
      </c>
      <c r="O545" cm="1">
        <f t="array" aca="1" ref="O545" ca="1">IF(AND(input479[[#This Row],[Safe Part 1]],(MAX(ABS((INDIRECT(input479[[#This Row],[range2]]))-(INDIRECT(input479[[#This Row],[range1]])))))&lt;=3),1,0)</f>
        <v>0</v>
      </c>
    </row>
    <row r="546" spans="1:15" x14ac:dyDescent="0.35">
      <c r="A546">
        <v>54</v>
      </c>
      <c r="B546">
        <v>56</v>
      </c>
      <c r="C546">
        <v>61</v>
      </c>
      <c r="D546">
        <v>63</v>
      </c>
      <c r="H546">
        <f>1</f>
        <v>1</v>
      </c>
      <c r="I546">
        <f>COUNTA(input479[[#This Row],[Column1.1]:[Column1.8]])</f>
        <v>4</v>
      </c>
      <c r="J546" t="str">
        <f>ADDRESS(ROW(),input479[[#This Row],[first col]]+1,4)&amp;":"&amp;ADDRESS(ROW(),input479[[#This Row],[lastcol]],4)</f>
        <v>B546:D546</v>
      </c>
      <c r="K546" t="str">
        <f>ADDRESS(ROW(),input479[[#This Row],[first col]],4)&amp;":"&amp;ADDRESS(ROW(),input479[[#This Row],[lastcol]]-1,4)</f>
        <v>A546:C546</v>
      </c>
      <c r="L546" t="b" cm="1">
        <f t="array" aca="1" ref="L546" ca="1">SUMPRODUCT(--(INDIRECT(input479[[#This Row],[range1]])&lt;INDIRECT(input479[[#This Row],[range2]])))=COUNT(INDIRECT(input479[[#This Row],[range1]]))</f>
        <v>0</v>
      </c>
      <c r="M546" t="b" cm="1">
        <f t="array" aca="1" ref="M546" ca="1">SUMPRODUCT(--(INDIRECT(input479[[#This Row],[range1]])&gt;INDIRECT(input479[[#This Row],[range2]])))=COUNT(INDIRECT(input479[[#This Row],[range1]]))</f>
        <v>1</v>
      </c>
      <c r="N546" t="b">
        <f ca="1">IF(AND(NOT(input479[[#This Row],[All DESC?]]),NOT(input479[[#This Row],[All ASC?]])),FALSE(),TRUE())</f>
        <v>1</v>
      </c>
      <c r="O546" cm="1">
        <f t="array" aca="1" ref="O546" ca="1">IF(AND(input479[[#This Row],[Safe Part 1]],(MAX(ABS((INDIRECT(input479[[#This Row],[range2]]))-(INDIRECT(input479[[#This Row],[range1]])))))&lt;=3),1,0)</f>
        <v>0</v>
      </c>
    </row>
    <row r="547" spans="1:15" x14ac:dyDescent="0.35">
      <c r="A547">
        <v>45</v>
      </c>
      <c r="B547">
        <v>43</v>
      </c>
      <c r="C547">
        <v>37</v>
      </c>
      <c r="D547">
        <v>35</v>
      </c>
      <c r="E547">
        <v>32</v>
      </c>
      <c r="F547">
        <v>31</v>
      </c>
      <c r="G547">
        <v>30</v>
      </c>
      <c r="H547">
        <f>1</f>
        <v>1</v>
      </c>
      <c r="I547">
        <f>COUNTA(input479[[#This Row],[Column1.1]:[Column1.8]])</f>
        <v>7</v>
      </c>
      <c r="J547" t="str">
        <f>ADDRESS(ROW(),input479[[#This Row],[first col]]+1,4)&amp;":"&amp;ADDRESS(ROW(),input479[[#This Row],[lastcol]],4)</f>
        <v>B547:G547</v>
      </c>
      <c r="K547" t="str">
        <f>ADDRESS(ROW(),input479[[#This Row],[first col]],4)&amp;":"&amp;ADDRESS(ROW(),input479[[#This Row],[lastcol]]-1,4)</f>
        <v>A547:F547</v>
      </c>
      <c r="L547" t="b" cm="1">
        <f t="array" aca="1" ref="L547" ca="1">SUMPRODUCT(--(INDIRECT(input479[[#This Row],[range1]])&lt;INDIRECT(input479[[#This Row],[range2]])))=COUNT(INDIRECT(input479[[#This Row],[range1]]))</f>
        <v>1</v>
      </c>
      <c r="M547" t="b" cm="1">
        <f t="array" aca="1" ref="M547" ca="1">SUMPRODUCT(--(INDIRECT(input479[[#This Row],[range1]])&gt;INDIRECT(input479[[#This Row],[range2]])))=COUNT(INDIRECT(input479[[#This Row],[range1]]))</f>
        <v>0</v>
      </c>
      <c r="N547" t="b">
        <f ca="1">IF(AND(NOT(input479[[#This Row],[All DESC?]]),NOT(input479[[#This Row],[All ASC?]])),FALSE(),TRUE())</f>
        <v>1</v>
      </c>
      <c r="O547" cm="1">
        <f t="array" aca="1" ref="O547" ca="1">IF(AND(input479[[#This Row],[Safe Part 1]],(MAX(ABS((INDIRECT(input479[[#This Row],[range2]]))-(INDIRECT(input479[[#This Row],[range1]])))))&lt;=3),1,0)</f>
        <v>0</v>
      </c>
    </row>
    <row r="548" spans="1:15" x14ac:dyDescent="0.35">
      <c r="A548">
        <v>41</v>
      </c>
      <c r="B548">
        <v>42</v>
      </c>
      <c r="C548">
        <v>44</v>
      </c>
      <c r="D548">
        <v>46</v>
      </c>
      <c r="H548">
        <f>1</f>
        <v>1</v>
      </c>
      <c r="I548">
        <f>COUNTA(input479[[#This Row],[Column1.1]:[Column1.8]])</f>
        <v>4</v>
      </c>
      <c r="J548" t="str">
        <f>ADDRESS(ROW(),input479[[#This Row],[first col]]+1,4)&amp;":"&amp;ADDRESS(ROW(),input479[[#This Row],[lastcol]],4)</f>
        <v>B548:D548</v>
      </c>
      <c r="K548" t="str">
        <f>ADDRESS(ROW(),input479[[#This Row],[first col]],4)&amp;":"&amp;ADDRESS(ROW(),input479[[#This Row],[lastcol]]-1,4)</f>
        <v>A548:C548</v>
      </c>
      <c r="L548" t="b" cm="1">
        <f t="array" aca="1" ref="L548" ca="1">SUMPRODUCT(--(INDIRECT(input479[[#This Row],[range1]])&lt;INDIRECT(input479[[#This Row],[range2]])))=COUNT(INDIRECT(input479[[#This Row],[range1]]))</f>
        <v>0</v>
      </c>
      <c r="M548" t="b" cm="1">
        <f t="array" aca="1" ref="M548" ca="1">SUMPRODUCT(--(INDIRECT(input479[[#This Row],[range1]])&gt;INDIRECT(input479[[#This Row],[range2]])))=COUNT(INDIRECT(input479[[#This Row],[range1]]))</f>
        <v>1</v>
      </c>
      <c r="N548" t="b">
        <f ca="1">IF(AND(NOT(input479[[#This Row],[All DESC?]]),NOT(input479[[#This Row],[All ASC?]])),FALSE(),TRUE())</f>
        <v>1</v>
      </c>
      <c r="O548" cm="1">
        <f t="array" aca="1" ref="O548" ca="1">IF(AND(input479[[#This Row],[Safe Part 1]],(MAX(ABS((INDIRECT(input479[[#This Row],[range2]]))-(INDIRECT(input479[[#This Row],[range1]])))))&lt;=3),1,0)</f>
        <v>1</v>
      </c>
    </row>
    <row r="549" spans="1:15" x14ac:dyDescent="0.35">
      <c r="A549">
        <v>31</v>
      </c>
      <c r="B549">
        <v>34</v>
      </c>
      <c r="C549">
        <v>40</v>
      </c>
      <c r="D549">
        <v>43</v>
      </c>
      <c r="E549">
        <v>45</v>
      </c>
      <c r="H549">
        <f>1</f>
        <v>1</v>
      </c>
      <c r="I549">
        <f>COUNTA(input479[[#This Row],[Column1.1]:[Column1.8]])</f>
        <v>5</v>
      </c>
      <c r="J549" t="str">
        <f>ADDRESS(ROW(),input479[[#This Row],[first col]]+1,4)&amp;":"&amp;ADDRESS(ROW(),input479[[#This Row],[lastcol]],4)</f>
        <v>B549:E549</v>
      </c>
      <c r="K549" t="str">
        <f>ADDRESS(ROW(),input479[[#This Row],[first col]],4)&amp;":"&amp;ADDRESS(ROW(),input479[[#This Row],[lastcol]]-1,4)</f>
        <v>A549:D549</v>
      </c>
      <c r="L549" t="b" cm="1">
        <f t="array" aca="1" ref="L549" ca="1">SUMPRODUCT(--(INDIRECT(input479[[#This Row],[range1]])&lt;INDIRECT(input479[[#This Row],[range2]])))=COUNT(INDIRECT(input479[[#This Row],[range1]]))</f>
        <v>0</v>
      </c>
      <c r="M549" t="b" cm="1">
        <f t="array" aca="1" ref="M549" ca="1">SUMPRODUCT(--(INDIRECT(input479[[#This Row],[range1]])&gt;INDIRECT(input479[[#This Row],[range2]])))=COUNT(INDIRECT(input479[[#This Row],[range1]]))</f>
        <v>1</v>
      </c>
      <c r="N549" t="b">
        <f ca="1">IF(AND(NOT(input479[[#This Row],[All DESC?]]),NOT(input479[[#This Row],[All ASC?]])),FALSE(),TRUE())</f>
        <v>1</v>
      </c>
      <c r="O549" cm="1">
        <f t="array" aca="1" ref="O549" ca="1">IF(AND(input479[[#This Row],[Safe Part 1]],(MAX(ABS((INDIRECT(input479[[#This Row],[range2]]))-(INDIRECT(input479[[#This Row],[range1]])))))&lt;=3),1,0)</f>
        <v>0</v>
      </c>
    </row>
    <row r="550" spans="1:15" x14ac:dyDescent="0.35">
      <c r="A550">
        <v>66</v>
      </c>
      <c r="B550">
        <v>68</v>
      </c>
      <c r="C550">
        <v>72</v>
      </c>
      <c r="D550">
        <v>75</v>
      </c>
      <c r="H550">
        <f>1</f>
        <v>1</v>
      </c>
      <c r="I550">
        <f>COUNTA(input479[[#This Row],[Column1.1]:[Column1.8]])</f>
        <v>4</v>
      </c>
      <c r="J550" t="str">
        <f>ADDRESS(ROW(),input479[[#This Row],[first col]]+1,4)&amp;":"&amp;ADDRESS(ROW(),input479[[#This Row],[lastcol]],4)</f>
        <v>B550:D550</v>
      </c>
      <c r="K550" t="str">
        <f>ADDRESS(ROW(),input479[[#This Row],[first col]],4)&amp;":"&amp;ADDRESS(ROW(),input479[[#This Row],[lastcol]]-1,4)</f>
        <v>A550:C550</v>
      </c>
      <c r="L550" t="b" cm="1">
        <f t="array" aca="1" ref="L550" ca="1">SUMPRODUCT(--(INDIRECT(input479[[#This Row],[range1]])&lt;INDIRECT(input479[[#This Row],[range2]])))=COUNT(INDIRECT(input479[[#This Row],[range1]]))</f>
        <v>0</v>
      </c>
      <c r="M550" t="b" cm="1">
        <f t="array" aca="1" ref="M550" ca="1">SUMPRODUCT(--(INDIRECT(input479[[#This Row],[range1]])&gt;INDIRECT(input479[[#This Row],[range2]])))=COUNT(INDIRECT(input479[[#This Row],[range1]]))</f>
        <v>1</v>
      </c>
      <c r="N550" t="b">
        <f ca="1">IF(AND(NOT(input479[[#This Row],[All DESC?]]),NOT(input479[[#This Row],[All ASC?]])),FALSE(),TRUE())</f>
        <v>1</v>
      </c>
      <c r="O550" cm="1">
        <f t="array" aca="1" ref="O550" ca="1">IF(AND(input479[[#This Row],[Safe Part 1]],(MAX(ABS((INDIRECT(input479[[#This Row],[range2]]))-(INDIRECT(input479[[#This Row],[range1]])))))&lt;=3),1,0)</f>
        <v>0</v>
      </c>
    </row>
    <row r="551" spans="1:15" x14ac:dyDescent="0.35">
      <c r="A551">
        <v>78</v>
      </c>
      <c r="B551">
        <v>80</v>
      </c>
      <c r="C551">
        <v>86</v>
      </c>
      <c r="D551">
        <v>89</v>
      </c>
      <c r="E551">
        <v>92</v>
      </c>
      <c r="F551">
        <v>94</v>
      </c>
      <c r="G551">
        <v>95</v>
      </c>
      <c r="H551">
        <f>1</f>
        <v>1</v>
      </c>
      <c r="I551">
        <f>COUNTA(input479[[#This Row],[Column1.1]:[Column1.8]])</f>
        <v>7</v>
      </c>
      <c r="J551" t="str">
        <f>ADDRESS(ROW(),input479[[#This Row],[first col]]+1,4)&amp;":"&amp;ADDRESS(ROW(),input479[[#This Row],[lastcol]],4)</f>
        <v>B551:G551</v>
      </c>
      <c r="K551" t="str">
        <f>ADDRESS(ROW(),input479[[#This Row],[first col]],4)&amp;":"&amp;ADDRESS(ROW(),input479[[#This Row],[lastcol]]-1,4)</f>
        <v>A551:F551</v>
      </c>
      <c r="L551" t="b" cm="1">
        <f t="array" aca="1" ref="L551" ca="1">SUMPRODUCT(--(INDIRECT(input479[[#This Row],[range1]])&lt;INDIRECT(input479[[#This Row],[range2]])))=COUNT(INDIRECT(input479[[#This Row],[range1]]))</f>
        <v>0</v>
      </c>
      <c r="M551" t="b" cm="1">
        <f t="array" aca="1" ref="M551" ca="1">SUMPRODUCT(--(INDIRECT(input479[[#This Row],[range1]])&gt;INDIRECT(input479[[#This Row],[range2]])))=COUNT(INDIRECT(input479[[#This Row],[range1]]))</f>
        <v>1</v>
      </c>
      <c r="N551" t="b">
        <f ca="1">IF(AND(NOT(input479[[#This Row],[All DESC?]]),NOT(input479[[#This Row],[All ASC?]])),FALSE(),TRUE())</f>
        <v>1</v>
      </c>
      <c r="O551" cm="1">
        <f t="array" aca="1" ref="O551" ca="1">IF(AND(input479[[#This Row],[Safe Part 1]],(MAX(ABS((INDIRECT(input479[[#This Row],[range2]]))-(INDIRECT(input479[[#This Row],[range1]])))))&lt;=3),1,0)</f>
        <v>0</v>
      </c>
    </row>
    <row r="552" spans="1:15" x14ac:dyDescent="0.35">
      <c r="A552">
        <v>86</v>
      </c>
      <c r="B552">
        <v>84</v>
      </c>
      <c r="C552">
        <v>79</v>
      </c>
      <c r="D552">
        <v>78</v>
      </c>
      <c r="E552">
        <v>76</v>
      </c>
      <c r="H552">
        <f>1</f>
        <v>1</v>
      </c>
      <c r="I552">
        <f>COUNTA(input479[[#This Row],[Column1.1]:[Column1.8]])</f>
        <v>5</v>
      </c>
      <c r="J552" t="str">
        <f>ADDRESS(ROW(),input479[[#This Row],[first col]]+1,4)&amp;":"&amp;ADDRESS(ROW(),input479[[#This Row],[lastcol]],4)</f>
        <v>B552:E552</v>
      </c>
      <c r="K552" t="str">
        <f>ADDRESS(ROW(),input479[[#This Row],[first col]],4)&amp;":"&amp;ADDRESS(ROW(),input479[[#This Row],[lastcol]]-1,4)</f>
        <v>A552:D552</v>
      </c>
      <c r="L552" t="b" cm="1">
        <f t="array" aca="1" ref="L552" ca="1">SUMPRODUCT(--(INDIRECT(input479[[#This Row],[range1]])&lt;INDIRECT(input479[[#This Row],[range2]])))=COUNT(INDIRECT(input479[[#This Row],[range1]]))</f>
        <v>1</v>
      </c>
      <c r="M552" t="b" cm="1">
        <f t="array" aca="1" ref="M552" ca="1">SUMPRODUCT(--(INDIRECT(input479[[#This Row],[range1]])&gt;INDIRECT(input479[[#This Row],[range2]])))=COUNT(INDIRECT(input479[[#This Row],[range1]]))</f>
        <v>0</v>
      </c>
      <c r="N552" t="b">
        <f ca="1">IF(AND(NOT(input479[[#This Row],[All DESC?]]),NOT(input479[[#This Row],[All ASC?]])),FALSE(),TRUE())</f>
        <v>1</v>
      </c>
      <c r="O552" cm="1">
        <f t="array" aca="1" ref="O552" ca="1">IF(AND(input479[[#This Row],[Safe Part 1]],(MAX(ABS((INDIRECT(input479[[#This Row],[range2]]))-(INDIRECT(input479[[#This Row],[range1]])))))&lt;=3),1,0)</f>
        <v>0</v>
      </c>
    </row>
    <row r="553" spans="1:15" x14ac:dyDescent="0.35">
      <c r="A553">
        <v>94</v>
      </c>
      <c r="B553">
        <v>93</v>
      </c>
      <c r="C553">
        <v>91</v>
      </c>
      <c r="D553">
        <v>88</v>
      </c>
      <c r="E553">
        <v>85</v>
      </c>
      <c r="F553">
        <v>82</v>
      </c>
      <c r="G553">
        <v>80</v>
      </c>
      <c r="H553">
        <f>1</f>
        <v>1</v>
      </c>
      <c r="I553">
        <f>COUNTA(input479[[#This Row],[Column1.1]:[Column1.8]])</f>
        <v>7</v>
      </c>
      <c r="J553" t="str">
        <f>ADDRESS(ROW(),input479[[#This Row],[first col]]+1,4)&amp;":"&amp;ADDRESS(ROW(),input479[[#This Row],[lastcol]],4)</f>
        <v>B553:G553</v>
      </c>
      <c r="K553" t="str">
        <f>ADDRESS(ROW(),input479[[#This Row],[first col]],4)&amp;":"&amp;ADDRESS(ROW(),input479[[#This Row],[lastcol]]-1,4)</f>
        <v>A553:F553</v>
      </c>
      <c r="L553" t="b" cm="1">
        <f t="array" aca="1" ref="L553" ca="1">SUMPRODUCT(--(INDIRECT(input479[[#This Row],[range1]])&lt;INDIRECT(input479[[#This Row],[range2]])))=COUNT(INDIRECT(input479[[#This Row],[range1]]))</f>
        <v>1</v>
      </c>
      <c r="M553" t="b" cm="1">
        <f t="array" aca="1" ref="M553" ca="1">SUMPRODUCT(--(INDIRECT(input479[[#This Row],[range1]])&gt;INDIRECT(input479[[#This Row],[range2]])))=COUNT(INDIRECT(input479[[#This Row],[range1]]))</f>
        <v>0</v>
      </c>
      <c r="N553" t="b">
        <f ca="1">IF(AND(NOT(input479[[#This Row],[All DESC?]]),NOT(input479[[#This Row],[All ASC?]])),FALSE(),TRUE())</f>
        <v>1</v>
      </c>
      <c r="O553" cm="1">
        <f t="array" aca="1" ref="O553" ca="1">IF(AND(input479[[#This Row],[Safe Part 1]],(MAX(ABS((INDIRECT(input479[[#This Row],[range2]]))-(INDIRECT(input479[[#This Row],[range1]])))))&lt;=3),1,0)</f>
        <v>1</v>
      </c>
    </row>
    <row r="554" spans="1:15" x14ac:dyDescent="0.35">
      <c r="A554">
        <v>18</v>
      </c>
      <c r="B554">
        <v>16</v>
      </c>
      <c r="C554">
        <v>12</v>
      </c>
      <c r="D554">
        <v>11</v>
      </c>
      <c r="H554">
        <f>1</f>
        <v>1</v>
      </c>
      <c r="I554">
        <f>COUNTA(input479[[#This Row],[Column1.1]:[Column1.8]])</f>
        <v>4</v>
      </c>
      <c r="J554" t="str">
        <f>ADDRESS(ROW(),input479[[#This Row],[first col]]+1,4)&amp;":"&amp;ADDRESS(ROW(),input479[[#This Row],[lastcol]],4)</f>
        <v>B554:D554</v>
      </c>
      <c r="K554" t="str">
        <f>ADDRESS(ROW(),input479[[#This Row],[first col]],4)&amp;":"&amp;ADDRESS(ROW(),input479[[#This Row],[lastcol]]-1,4)</f>
        <v>A554:C554</v>
      </c>
      <c r="L554" t="b" cm="1">
        <f t="array" aca="1" ref="L554" ca="1">SUMPRODUCT(--(INDIRECT(input479[[#This Row],[range1]])&lt;INDIRECT(input479[[#This Row],[range2]])))=COUNT(INDIRECT(input479[[#This Row],[range1]]))</f>
        <v>1</v>
      </c>
      <c r="M554" t="b" cm="1">
        <f t="array" aca="1" ref="M554" ca="1">SUMPRODUCT(--(INDIRECT(input479[[#This Row],[range1]])&gt;INDIRECT(input479[[#This Row],[range2]])))=COUNT(INDIRECT(input479[[#This Row],[range1]]))</f>
        <v>0</v>
      </c>
      <c r="N554" t="b">
        <f ca="1">IF(AND(NOT(input479[[#This Row],[All DESC?]]),NOT(input479[[#This Row],[All ASC?]])),FALSE(),TRUE())</f>
        <v>1</v>
      </c>
      <c r="O554" cm="1">
        <f t="array" aca="1" ref="O554" ca="1">IF(AND(input479[[#This Row],[Safe Part 1]],(MAX(ABS((INDIRECT(input479[[#This Row],[range2]]))-(INDIRECT(input479[[#This Row],[range1]])))))&lt;=3),1,0)</f>
        <v>0</v>
      </c>
    </row>
    <row r="555" spans="1:15" x14ac:dyDescent="0.35">
      <c r="A555">
        <v>71</v>
      </c>
      <c r="B555">
        <v>69</v>
      </c>
      <c r="C555">
        <v>64</v>
      </c>
      <c r="D555">
        <v>62</v>
      </c>
      <c r="E555">
        <v>60</v>
      </c>
      <c r="F555">
        <v>59</v>
      </c>
      <c r="H555">
        <f>1</f>
        <v>1</v>
      </c>
      <c r="I555">
        <f>COUNTA(input479[[#This Row],[Column1.1]:[Column1.8]])</f>
        <v>6</v>
      </c>
      <c r="J555" t="str">
        <f>ADDRESS(ROW(),input479[[#This Row],[first col]]+1,4)&amp;":"&amp;ADDRESS(ROW(),input479[[#This Row],[lastcol]],4)</f>
        <v>B555:F555</v>
      </c>
      <c r="K555" t="str">
        <f>ADDRESS(ROW(),input479[[#This Row],[first col]],4)&amp;":"&amp;ADDRESS(ROW(),input479[[#This Row],[lastcol]]-1,4)</f>
        <v>A555:E555</v>
      </c>
      <c r="L555" t="b" cm="1">
        <f t="array" aca="1" ref="L555" ca="1">SUMPRODUCT(--(INDIRECT(input479[[#This Row],[range1]])&lt;INDIRECT(input479[[#This Row],[range2]])))=COUNT(INDIRECT(input479[[#This Row],[range1]]))</f>
        <v>1</v>
      </c>
      <c r="M555" t="b" cm="1">
        <f t="array" aca="1" ref="M555" ca="1">SUMPRODUCT(--(INDIRECT(input479[[#This Row],[range1]])&gt;INDIRECT(input479[[#This Row],[range2]])))=COUNT(INDIRECT(input479[[#This Row],[range1]]))</f>
        <v>0</v>
      </c>
      <c r="N555" t="b">
        <f ca="1">IF(AND(NOT(input479[[#This Row],[All DESC?]]),NOT(input479[[#This Row],[All ASC?]])),FALSE(),TRUE())</f>
        <v>1</v>
      </c>
      <c r="O555" cm="1">
        <f t="array" aca="1" ref="O555" ca="1">IF(AND(input479[[#This Row],[Safe Part 1]],(MAX(ABS((INDIRECT(input479[[#This Row],[range2]]))-(INDIRECT(input479[[#This Row],[range1]])))))&lt;=3),1,0)</f>
        <v>0</v>
      </c>
    </row>
    <row r="556" spans="1:15" x14ac:dyDescent="0.35">
      <c r="A556">
        <v>88</v>
      </c>
      <c r="B556">
        <v>91</v>
      </c>
      <c r="C556">
        <v>93</v>
      </c>
      <c r="D556">
        <v>96</v>
      </c>
      <c r="H556">
        <f>1</f>
        <v>1</v>
      </c>
      <c r="I556">
        <f>COUNTA(input479[[#This Row],[Column1.1]:[Column1.8]])</f>
        <v>4</v>
      </c>
      <c r="J556" t="str">
        <f>ADDRESS(ROW(),input479[[#This Row],[first col]]+1,4)&amp;":"&amp;ADDRESS(ROW(),input479[[#This Row],[lastcol]],4)</f>
        <v>B556:D556</v>
      </c>
      <c r="K556" t="str">
        <f>ADDRESS(ROW(),input479[[#This Row],[first col]],4)&amp;":"&amp;ADDRESS(ROW(),input479[[#This Row],[lastcol]]-1,4)</f>
        <v>A556:C556</v>
      </c>
      <c r="L556" t="b" cm="1">
        <f t="array" aca="1" ref="L556" ca="1">SUMPRODUCT(--(INDIRECT(input479[[#This Row],[range1]])&lt;INDIRECT(input479[[#This Row],[range2]])))=COUNT(INDIRECT(input479[[#This Row],[range1]]))</f>
        <v>0</v>
      </c>
      <c r="M556" t="b" cm="1">
        <f t="array" aca="1" ref="M556" ca="1">SUMPRODUCT(--(INDIRECT(input479[[#This Row],[range1]])&gt;INDIRECT(input479[[#This Row],[range2]])))=COUNT(INDIRECT(input479[[#This Row],[range1]]))</f>
        <v>1</v>
      </c>
      <c r="N556" t="b">
        <f ca="1">IF(AND(NOT(input479[[#This Row],[All DESC?]]),NOT(input479[[#This Row],[All ASC?]])),FALSE(),TRUE())</f>
        <v>1</v>
      </c>
      <c r="O556" cm="1">
        <f t="array" aca="1" ref="O556" ca="1">IF(AND(input479[[#This Row],[Safe Part 1]],(MAX(ABS((INDIRECT(input479[[#This Row],[range2]]))-(INDIRECT(input479[[#This Row],[range1]])))))&lt;=3),1,0)</f>
        <v>1</v>
      </c>
    </row>
    <row r="557" spans="1:15" x14ac:dyDescent="0.35">
      <c r="A557">
        <v>54</v>
      </c>
      <c r="B557">
        <v>57</v>
      </c>
      <c r="C557">
        <v>61</v>
      </c>
      <c r="D557">
        <v>63</v>
      </c>
      <c r="E557">
        <v>64</v>
      </c>
      <c r="F557">
        <v>67</v>
      </c>
      <c r="G557">
        <v>69</v>
      </c>
      <c r="H557">
        <f>1</f>
        <v>1</v>
      </c>
      <c r="I557">
        <f>COUNTA(input479[[#This Row],[Column1.1]:[Column1.8]])</f>
        <v>7</v>
      </c>
      <c r="J557" t="str">
        <f>ADDRESS(ROW(),input479[[#This Row],[first col]]+1,4)&amp;":"&amp;ADDRESS(ROW(),input479[[#This Row],[lastcol]],4)</f>
        <v>B557:G557</v>
      </c>
      <c r="K557" t="str">
        <f>ADDRESS(ROW(),input479[[#This Row],[first col]],4)&amp;":"&amp;ADDRESS(ROW(),input479[[#This Row],[lastcol]]-1,4)</f>
        <v>A557:F557</v>
      </c>
      <c r="L557" t="b" cm="1">
        <f t="array" aca="1" ref="L557" ca="1">SUMPRODUCT(--(INDIRECT(input479[[#This Row],[range1]])&lt;INDIRECT(input479[[#This Row],[range2]])))=COUNT(INDIRECT(input479[[#This Row],[range1]]))</f>
        <v>0</v>
      </c>
      <c r="M557" t="b" cm="1">
        <f t="array" aca="1" ref="M557" ca="1">SUMPRODUCT(--(INDIRECT(input479[[#This Row],[range1]])&gt;INDIRECT(input479[[#This Row],[range2]])))=COUNT(INDIRECT(input479[[#This Row],[range1]]))</f>
        <v>1</v>
      </c>
      <c r="N557" t="b">
        <f ca="1">IF(AND(NOT(input479[[#This Row],[All DESC?]]),NOT(input479[[#This Row],[All ASC?]])),FALSE(),TRUE())</f>
        <v>1</v>
      </c>
      <c r="O557" cm="1">
        <f t="array" aca="1" ref="O557" ca="1">IF(AND(input479[[#This Row],[Safe Part 1]],(MAX(ABS((INDIRECT(input479[[#This Row],[range2]]))-(INDIRECT(input479[[#This Row],[range1]])))))&lt;=3),1,0)</f>
        <v>0</v>
      </c>
    </row>
    <row r="558" spans="1:15" x14ac:dyDescent="0.35">
      <c r="A558">
        <v>96</v>
      </c>
      <c r="B558">
        <v>95</v>
      </c>
      <c r="C558">
        <v>92</v>
      </c>
      <c r="D558">
        <v>91</v>
      </c>
      <c r="E558">
        <v>90</v>
      </c>
      <c r="F558">
        <v>87</v>
      </c>
      <c r="H558">
        <f>1</f>
        <v>1</v>
      </c>
      <c r="I558">
        <f>COUNTA(input479[[#This Row],[Column1.1]:[Column1.8]])</f>
        <v>6</v>
      </c>
      <c r="J558" t="str">
        <f>ADDRESS(ROW(),input479[[#This Row],[first col]]+1,4)&amp;":"&amp;ADDRESS(ROW(),input479[[#This Row],[lastcol]],4)</f>
        <v>B558:F558</v>
      </c>
      <c r="K558" t="str">
        <f>ADDRESS(ROW(),input479[[#This Row],[first col]],4)&amp;":"&amp;ADDRESS(ROW(),input479[[#This Row],[lastcol]]-1,4)</f>
        <v>A558:E558</v>
      </c>
      <c r="L558" t="b" cm="1">
        <f t="array" aca="1" ref="L558" ca="1">SUMPRODUCT(--(INDIRECT(input479[[#This Row],[range1]])&lt;INDIRECT(input479[[#This Row],[range2]])))=COUNT(INDIRECT(input479[[#This Row],[range1]]))</f>
        <v>1</v>
      </c>
      <c r="M558" t="b" cm="1">
        <f t="array" aca="1" ref="M558" ca="1">SUMPRODUCT(--(INDIRECT(input479[[#This Row],[range1]])&gt;INDIRECT(input479[[#This Row],[range2]])))=COUNT(INDIRECT(input479[[#This Row],[range1]]))</f>
        <v>0</v>
      </c>
      <c r="N558" t="b">
        <f ca="1">IF(AND(NOT(input479[[#This Row],[All DESC?]]),NOT(input479[[#This Row],[All ASC?]])),FALSE(),TRUE())</f>
        <v>1</v>
      </c>
      <c r="O558" cm="1">
        <f t="array" aca="1" ref="O558" ca="1">IF(AND(input479[[#This Row],[Safe Part 1]],(MAX(ABS((INDIRECT(input479[[#This Row],[range2]]))-(INDIRECT(input479[[#This Row],[range1]])))))&lt;=3),1,0)</f>
        <v>1</v>
      </c>
    </row>
    <row r="559" spans="1:15" x14ac:dyDescent="0.35">
      <c r="A559">
        <v>28</v>
      </c>
      <c r="B559">
        <v>25</v>
      </c>
      <c r="C559">
        <v>20</v>
      </c>
      <c r="D559">
        <v>18</v>
      </c>
      <c r="E559">
        <v>17</v>
      </c>
      <c r="F559">
        <v>14</v>
      </c>
      <c r="G559">
        <v>12</v>
      </c>
      <c r="H559">
        <f>1</f>
        <v>1</v>
      </c>
      <c r="I559">
        <f>COUNTA(input479[[#This Row],[Column1.1]:[Column1.8]])</f>
        <v>7</v>
      </c>
      <c r="J559" t="str">
        <f>ADDRESS(ROW(),input479[[#This Row],[first col]]+1,4)&amp;":"&amp;ADDRESS(ROW(),input479[[#This Row],[lastcol]],4)</f>
        <v>B559:G559</v>
      </c>
      <c r="K559" t="str">
        <f>ADDRESS(ROW(),input479[[#This Row],[first col]],4)&amp;":"&amp;ADDRESS(ROW(),input479[[#This Row],[lastcol]]-1,4)</f>
        <v>A559:F559</v>
      </c>
      <c r="L559" t="b" cm="1">
        <f t="array" aca="1" ref="L559" ca="1">SUMPRODUCT(--(INDIRECT(input479[[#This Row],[range1]])&lt;INDIRECT(input479[[#This Row],[range2]])))=COUNT(INDIRECT(input479[[#This Row],[range1]]))</f>
        <v>1</v>
      </c>
      <c r="M559" t="b" cm="1">
        <f t="array" aca="1" ref="M559" ca="1">SUMPRODUCT(--(INDIRECT(input479[[#This Row],[range1]])&gt;INDIRECT(input479[[#This Row],[range2]])))=COUNT(INDIRECT(input479[[#This Row],[range1]]))</f>
        <v>0</v>
      </c>
      <c r="N559" t="b">
        <f ca="1">IF(AND(NOT(input479[[#This Row],[All DESC?]]),NOT(input479[[#This Row],[All ASC?]])),FALSE(),TRUE())</f>
        <v>1</v>
      </c>
      <c r="O559" cm="1">
        <f t="array" aca="1" ref="O559" ca="1">IF(AND(input479[[#This Row],[Safe Part 1]],(MAX(ABS((INDIRECT(input479[[#This Row],[range2]]))-(INDIRECT(input479[[#This Row],[range1]])))))&lt;=3),1,0)</f>
        <v>0</v>
      </c>
    </row>
    <row r="560" spans="1:15" x14ac:dyDescent="0.35">
      <c r="A560">
        <v>88</v>
      </c>
      <c r="B560">
        <v>91</v>
      </c>
      <c r="C560">
        <v>94</v>
      </c>
      <c r="D560">
        <v>97</v>
      </c>
      <c r="H560">
        <f>1</f>
        <v>1</v>
      </c>
      <c r="I560">
        <f>COUNTA(input479[[#This Row],[Column1.1]:[Column1.8]])</f>
        <v>4</v>
      </c>
      <c r="J560" t="str">
        <f>ADDRESS(ROW(),input479[[#This Row],[first col]]+1,4)&amp;":"&amp;ADDRESS(ROW(),input479[[#This Row],[lastcol]],4)</f>
        <v>B560:D560</v>
      </c>
      <c r="K560" t="str">
        <f>ADDRESS(ROW(),input479[[#This Row],[first col]],4)&amp;":"&amp;ADDRESS(ROW(),input479[[#This Row],[lastcol]]-1,4)</f>
        <v>A560:C560</v>
      </c>
      <c r="L560" t="b" cm="1">
        <f t="array" aca="1" ref="L560" ca="1">SUMPRODUCT(--(INDIRECT(input479[[#This Row],[range1]])&lt;INDIRECT(input479[[#This Row],[range2]])))=COUNT(INDIRECT(input479[[#This Row],[range1]]))</f>
        <v>0</v>
      </c>
      <c r="M560" t="b" cm="1">
        <f t="array" aca="1" ref="M560" ca="1">SUMPRODUCT(--(INDIRECT(input479[[#This Row],[range1]])&gt;INDIRECT(input479[[#This Row],[range2]])))=COUNT(INDIRECT(input479[[#This Row],[range1]]))</f>
        <v>1</v>
      </c>
      <c r="N560" t="b">
        <f ca="1">IF(AND(NOT(input479[[#This Row],[All DESC?]]),NOT(input479[[#This Row],[All ASC?]])),FALSE(),TRUE())</f>
        <v>1</v>
      </c>
      <c r="O560" cm="1">
        <f t="array" aca="1" ref="O560" ca="1">IF(AND(input479[[#This Row],[Safe Part 1]],(MAX(ABS((INDIRECT(input479[[#This Row],[range2]]))-(INDIRECT(input479[[#This Row],[range1]])))))&lt;=3),1,0)</f>
        <v>1</v>
      </c>
    </row>
    <row r="561" spans="1:15" x14ac:dyDescent="0.35">
      <c r="A561">
        <v>51</v>
      </c>
      <c r="B561">
        <v>54</v>
      </c>
      <c r="C561">
        <v>58</v>
      </c>
      <c r="D561">
        <v>60</v>
      </c>
      <c r="E561">
        <v>63</v>
      </c>
      <c r="F561">
        <v>66</v>
      </c>
      <c r="G561">
        <v>68</v>
      </c>
      <c r="H561">
        <f>1</f>
        <v>1</v>
      </c>
      <c r="I561">
        <f>COUNTA(input479[[#This Row],[Column1.1]:[Column1.8]])</f>
        <v>7</v>
      </c>
      <c r="J561" t="str">
        <f>ADDRESS(ROW(),input479[[#This Row],[first col]]+1,4)&amp;":"&amp;ADDRESS(ROW(),input479[[#This Row],[lastcol]],4)</f>
        <v>B561:G561</v>
      </c>
      <c r="K561" t="str">
        <f>ADDRESS(ROW(),input479[[#This Row],[first col]],4)&amp;":"&amp;ADDRESS(ROW(),input479[[#This Row],[lastcol]]-1,4)</f>
        <v>A561:F561</v>
      </c>
      <c r="L561" t="b" cm="1">
        <f t="array" aca="1" ref="L561" ca="1">SUMPRODUCT(--(INDIRECT(input479[[#This Row],[range1]])&lt;INDIRECT(input479[[#This Row],[range2]])))=COUNT(INDIRECT(input479[[#This Row],[range1]]))</f>
        <v>0</v>
      </c>
      <c r="M561" t="b" cm="1">
        <f t="array" aca="1" ref="M561" ca="1">SUMPRODUCT(--(INDIRECT(input479[[#This Row],[range1]])&gt;INDIRECT(input479[[#This Row],[range2]])))=COUNT(INDIRECT(input479[[#This Row],[range1]]))</f>
        <v>1</v>
      </c>
      <c r="N561" t="b">
        <f ca="1">IF(AND(NOT(input479[[#This Row],[All DESC?]]),NOT(input479[[#This Row],[All ASC?]])),FALSE(),TRUE())</f>
        <v>1</v>
      </c>
      <c r="O561" cm="1">
        <f t="array" aca="1" ref="O561" ca="1">IF(AND(input479[[#This Row],[Safe Part 1]],(MAX(ABS((INDIRECT(input479[[#This Row],[range2]]))-(INDIRECT(input479[[#This Row],[range1]])))))&lt;=3),1,0)</f>
        <v>0</v>
      </c>
    </row>
    <row r="562" spans="1:15" x14ac:dyDescent="0.35">
      <c r="A562">
        <v>26</v>
      </c>
      <c r="B562">
        <v>27</v>
      </c>
      <c r="C562">
        <v>32</v>
      </c>
      <c r="D562">
        <v>35</v>
      </c>
      <c r="H562">
        <f>1</f>
        <v>1</v>
      </c>
      <c r="I562">
        <f>COUNTA(input479[[#This Row],[Column1.1]:[Column1.8]])</f>
        <v>4</v>
      </c>
      <c r="J562" t="str">
        <f>ADDRESS(ROW(),input479[[#This Row],[first col]]+1,4)&amp;":"&amp;ADDRESS(ROW(),input479[[#This Row],[lastcol]],4)</f>
        <v>B562:D562</v>
      </c>
      <c r="K562" t="str">
        <f>ADDRESS(ROW(),input479[[#This Row],[first col]],4)&amp;":"&amp;ADDRESS(ROW(),input479[[#This Row],[lastcol]]-1,4)</f>
        <v>A562:C562</v>
      </c>
      <c r="L562" t="b" cm="1">
        <f t="array" aca="1" ref="L562" ca="1">SUMPRODUCT(--(INDIRECT(input479[[#This Row],[range1]])&lt;INDIRECT(input479[[#This Row],[range2]])))=COUNT(INDIRECT(input479[[#This Row],[range1]]))</f>
        <v>0</v>
      </c>
      <c r="M562" t="b" cm="1">
        <f t="array" aca="1" ref="M562" ca="1">SUMPRODUCT(--(INDIRECT(input479[[#This Row],[range1]])&gt;INDIRECT(input479[[#This Row],[range2]])))=COUNT(INDIRECT(input479[[#This Row],[range1]]))</f>
        <v>1</v>
      </c>
      <c r="N562" t="b">
        <f ca="1">IF(AND(NOT(input479[[#This Row],[All DESC?]]),NOT(input479[[#This Row],[All ASC?]])),FALSE(),TRUE())</f>
        <v>1</v>
      </c>
      <c r="O562" cm="1">
        <f t="array" aca="1" ref="O562" ca="1">IF(AND(input479[[#This Row],[Safe Part 1]],(MAX(ABS((INDIRECT(input479[[#This Row],[range2]]))-(INDIRECT(input479[[#This Row],[range1]])))))&lt;=3),1,0)</f>
        <v>0</v>
      </c>
    </row>
    <row r="563" spans="1:15" x14ac:dyDescent="0.35">
      <c r="A563">
        <v>70</v>
      </c>
      <c r="B563">
        <v>71</v>
      </c>
      <c r="C563">
        <v>76</v>
      </c>
      <c r="D563">
        <v>77</v>
      </c>
      <c r="E563">
        <v>78</v>
      </c>
      <c r="H563">
        <f>1</f>
        <v>1</v>
      </c>
      <c r="I563">
        <f>COUNTA(input479[[#This Row],[Column1.1]:[Column1.8]])</f>
        <v>5</v>
      </c>
      <c r="J563" t="str">
        <f>ADDRESS(ROW(),input479[[#This Row],[first col]]+1,4)&amp;":"&amp;ADDRESS(ROW(),input479[[#This Row],[lastcol]],4)</f>
        <v>B563:E563</v>
      </c>
      <c r="K563" t="str">
        <f>ADDRESS(ROW(),input479[[#This Row],[first col]],4)&amp;":"&amp;ADDRESS(ROW(),input479[[#This Row],[lastcol]]-1,4)</f>
        <v>A563:D563</v>
      </c>
      <c r="L563" t="b" cm="1">
        <f t="array" aca="1" ref="L563" ca="1">SUMPRODUCT(--(INDIRECT(input479[[#This Row],[range1]])&lt;INDIRECT(input479[[#This Row],[range2]])))=COUNT(INDIRECT(input479[[#This Row],[range1]]))</f>
        <v>0</v>
      </c>
      <c r="M563" t="b" cm="1">
        <f t="array" aca="1" ref="M563" ca="1">SUMPRODUCT(--(INDIRECT(input479[[#This Row],[range1]])&gt;INDIRECT(input479[[#This Row],[range2]])))=COUNT(INDIRECT(input479[[#This Row],[range1]]))</f>
        <v>1</v>
      </c>
      <c r="N563" t="b">
        <f ca="1">IF(AND(NOT(input479[[#This Row],[All DESC?]]),NOT(input479[[#This Row],[All ASC?]])),FALSE(),TRUE())</f>
        <v>1</v>
      </c>
      <c r="O563" cm="1">
        <f t="array" aca="1" ref="O563" ca="1">IF(AND(input479[[#This Row],[Safe Part 1]],(MAX(ABS((INDIRECT(input479[[#This Row],[range2]]))-(INDIRECT(input479[[#This Row],[range1]])))))&lt;=3),1,0)</f>
        <v>0</v>
      </c>
    </row>
    <row r="564" spans="1:15" x14ac:dyDescent="0.35">
      <c r="A564">
        <v>14</v>
      </c>
      <c r="B564">
        <v>12</v>
      </c>
      <c r="C564">
        <v>7</v>
      </c>
      <c r="D564">
        <v>4</v>
      </c>
      <c r="E564">
        <v>2</v>
      </c>
      <c r="H564">
        <f>1</f>
        <v>1</v>
      </c>
      <c r="I564">
        <f>COUNTA(input479[[#This Row],[Column1.1]:[Column1.8]])</f>
        <v>5</v>
      </c>
      <c r="J564" t="str">
        <f>ADDRESS(ROW(),input479[[#This Row],[first col]]+1,4)&amp;":"&amp;ADDRESS(ROW(),input479[[#This Row],[lastcol]],4)</f>
        <v>B564:E564</v>
      </c>
      <c r="K564" t="str">
        <f>ADDRESS(ROW(),input479[[#This Row],[first col]],4)&amp;":"&amp;ADDRESS(ROW(),input479[[#This Row],[lastcol]]-1,4)</f>
        <v>A564:D564</v>
      </c>
      <c r="L564" t="b" cm="1">
        <f t="array" aca="1" ref="L564" ca="1">SUMPRODUCT(--(INDIRECT(input479[[#This Row],[range1]])&lt;INDIRECT(input479[[#This Row],[range2]])))=COUNT(INDIRECT(input479[[#This Row],[range1]]))</f>
        <v>1</v>
      </c>
      <c r="M564" t="b" cm="1">
        <f t="array" aca="1" ref="M564" ca="1">SUMPRODUCT(--(INDIRECT(input479[[#This Row],[range1]])&gt;INDIRECT(input479[[#This Row],[range2]])))=COUNT(INDIRECT(input479[[#This Row],[range1]]))</f>
        <v>0</v>
      </c>
      <c r="N564" t="b">
        <f ca="1">IF(AND(NOT(input479[[#This Row],[All DESC?]]),NOT(input479[[#This Row],[All ASC?]])),FALSE(),TRUE())</f>
        <v>1</v>
      </c>
      <c r="O564" cm="1">
        <f t="array" aca="1" ref="O564" ca="1">IF(AND(input479[[#This Row],[Safe Part 1]],(MAX(ABS((INDIRECT(input479[[#This Row],[range2]]))-(INDIRECT(input479[[#This Row],[range1]])))))&lt;=3),1,0)</f>
        <v>0</v>
      </c>
    </row>
    <row r="565" spans="1:15" x14ac:dyDescent="0.35">
      <c r="A565">
        <v>4</v>
      </c>
      <c r="B565">
        <v>7</v>
      </c>
      <c r="C565">
        <v>11</v>
      </c>
      <c r="D565">
        <v>13</v>
      </c>
      <c r="E565">
        <v>16</v>
      </c>
      <c r="H565">
        <f>1</f>
        <v>1</v>
      </c>
      <c r="I565">
        <f>COUNTA(input479[[#This Row],[Column1.1]:[Column1.8]])</f>
        <v>5</v>
      </c>
      <c r="J565" t="str">
        <f>ADDRESS(ROW(),input479[[#This Row],[first col]]+1,4)&amp;":"&amp;ADDRESS(ROW(),input479[[#This Row],[lastcol]],4)</f>
        <v>B565:E565</v>
      </c>
      <c r="K565" t="str">
        <f>ADDRESS(ROW(),input479[[#This Row],[first col]],4)&amp;":"&amp;ADDRESS(ROW(),input479[[#This Row],[lastcol]]-1,4)</f>
        <v>A565:D565</v>
      </c>
      <c r="L565" t="b" cm="1">
        <f t="array" aca="1" ref="L565" ca="1">SUMPRODUCT(--(INDIRECT(input479[[#This Row],[range1]])&lt;INDIRECT(input479[[#This Row],[range2]])))=COUNT(INDIRECT(input479[[#This Row],[range1]]))</f>
        <v>0</v>
      </c>
      <c r="M565" t="b" cm="1">
        <f t="array" aca="1" ref="M565" ca="1">SUMPRODUCT(--(INDIRECT(input479[[#This Row],[range1]])&gt;INDIRECT(input479[[#This Row],[range2]])))=COUNT(INDIRECT(input479[[#This Row],[range1]]))</f>
        <v>1</v>
      </c>
      <c r="N565" t="b">
        <f ca="1">IF(AND(NOT(input479[[#This Row],[All DESC?]]),NOT(input479[[#This Row],[All ASC?]])),FALSE(),TRUE())</f>
        <v>1</v>
      </c>
      <c r="O565" cm="1">
        <f t="array" aca="1" ref="O565" ca="1">IF(AND(input479[[#This Row],[Safe Part 1]],(MAX(ABS((INDIRECT(input479[[#This Row],[range2]]))-(INDIRECT(input479[[#This Row],[range1]])))))&lt;=3),1,0)</f>
        <v>0</v>
      </c>
    </row>
    <row r="566" spans="1:15" x14ac:dyDescent="0.35">
      <c r="A566">
        <v>64</v>
      </c>
      <c r="B566">
        <v>63</v>
      </c>
      <c r="C566">
        <v>61</v>
      </c>
      <c r="D566">
        <v>58</v>
      </c>
      <c r="H566">
        <f>1</f>
        <v>1</v>
      </c>
      <c r="I566">
        <f>COUNTA(input479[[#This Row],[Column1.1]:[Column1.8]])</f>
        <v>4</v>
      </c>
      <c r="J566" t="str">
        <f>ADDRESS(ROW(),input479[[#This Row],[first col]]+1,4)&amp;":"&amp;ADDRESS(ROW(),input479[[#This Row],[lastcol]],4)</f>
        <v>B566:D566</v>
      </c>
      <c r="K566" t="str">
        <f>ADDRESS(ROW(),input479[[#This Row],[first col]],4)&amp;":"&amp;ADDRESS(ROW(),input479[[#This Row],[lastcol]]-1,4)</f>
        <v>A566:C566</v>
      </c>
      <c r="L566" t="b" cm="1">
        <f t="array" aca="1" ref="L566" ca="1">SUMPRODUCT(--(INDIRECT(input479[[#This Row],[range1]])&lt;INDIRECT(input479[[#This Row],[range2]])))=COUNT(INDIRECT(input479[[#This Row],[range1]]))</f>
        <v>1</v>
      </c>
      <c r="M566" t="b" cm="1">
        <f t="array" aca="1" ref="M566" ca="1">SUMPRODUCT(--(INDIRECT(input479[[#This Row],[range1]])&gt;INDIRECT(input479[[#This Row],[range2]])))=COUNT(INDIRECT(input479[[#This Row],[range1]]))</f>
        <v>0</v>
      </c>
      <c r="N566" t="b">
        <f ca="1">IF(AND(NOT(input479[[#This Row],[All DESC?]]),NOT(input479[[#This Row],[All ASC?]])),FALSE(),TRUE())</f>
        <v>1</v>
      </c>
      <c r="O566" cm="1">
        <f t="array" aca="1" ref="O566" ca="1">IF(AND(input479[[#This Row],[Safe Part 1]],(MAX(ABS((INDIRECT(input479[[#This Row],[range2]]))-(INDIRECT(input479[[#This Row],[range1]])))))&lt;=3),1,0)</f>
        <v>1</v>
      </c>
    </row>
    <row r="567" spans="1:15" x14ac:dyDescent="0.35">
      <c r="A567">
        <v>26</v>
      </c>
      <c r="B567">
        <v>29</v>
      </c>
      <c r="C567">
        <v>33</v>
      </c>
      <c r="D567">
        <v>35</v>
      </c>
      <c r="E567">
        <v>37</v>
      </c>
      <c r="F567">
        <v>40</v>
      </c>
      <c r="H567">
        <f>1</f>
        <v>1</v>
      </c>
      <c r="I567">
        <f>COUNTA(input479[[#This Row],[Column1.1]:[Column1.8]])</f>
        <v>6</v>
      </c>
      <c r="J567" t="str">
        <f>ADDRESS(ROW(),input479[[#This Row],[first col]]+1,4)&amp;":"&amp;ADDRESS(ROW(),input479[[#This Row],[lastcol]],4)</f>
        <v>B567:F567</v>
      </c>
      <c r="K567" t="str">
        <f>ADDRESS(ROW(),input479[[#This Row],[first col]],4)&amp;":"&amp;ADDRESS(ROW(),input479[[#This Row],[lastcol]]-1,4)</f>
        <v>A567:E567</v>
      </c>
      <c r="L567" t="b" cm="1">
        <f t="array" aca="1" ref="L567" ca="1">SUMPRODUCT(--(INDIRECT(input479[[#This Row],[range1]])&lt;INDIRECT(input479[[#This Row],[range2]])))=COUNT(INDIRECT(input479[[#This Row],[range1]]))</f>
        <v>0</v>
      </c>
      <c r="M567" t="b" cm="1">
        <f t="array" aca="1" ref="M567" ca="1">SUMPRODUCT(--(INDIRECT(input479[[#This Row],[range1]])&gt;INDIRECT(input479[[#This Row],[range2]])))=COUNT(INDIRECT(input479[[#This Row],[range1]]))</f>
        <v>1</v>
      </c>
      <c r="N567" t="b">
        <f ca="1">IF(AND(NOT(input479[[#This Row],[All DESC?]]),NOT(input479[[#This Row],[All ASC?]])),FALSE(),TRUE())</f>
        <v>1</v>
      </c>
      <c r="O567" cm="1">
        <f t="array" aca="1" ref="O567" ca="1">IF(AND(input479[[#This Row],[Safe Part 1]],(MAX(ABS((INDIRECT(input479[[#This Row],[range2]]))-(INDIRECT(input479[[#This Row],[range1]])))))&lt;=3),1,0)</f>
        <v>0</v>
      </c>
    </row>
    <row r="568" spans="1:15" x14ac:dyDescent="0.35">
      <c r="A568">
        <v>81</v>
      </c>
      <c r="B568">
        <v>84</v>
      </c>
      <c r="C568">
        <v>89</v>
      </c>
      <c r="D568">
        <v>90</v>
      </c>
      <c r="H568">
        <f>1</f>
        <v>1</v>
      </c>
      <c r="I568">
        <f>COUNTA(input479[[#This Row],[Column1.1]:[Column1.8]])</f>
        <v>4</v>
      </c>
      <c r="J568" t="str">
        <f>ADDRESS(ROW(),input479[[#This Row],[first col]]+1,4)&amp;":"&amp;ADDRESS(ROW(),input479[[#This Row],[lastcol]],4)</f>
        <v>B568:D568</v>
      </c>
      <c r="K568" t="str">
        <f>ADDRESS(ROW(),input479[[#This Row],[first col]],4)&amp;":"&amp;ADDRESS(ROW(),input479[[#This Row],[lastcol]]-1,4)</f>
        <v>A568:C568</v>
      </c>
      <c r="L568" t="b" cm="1">
        <f t="array" aca="1" ref="L568" ca="1">SUMPRODUCT(--(INDIRECT(input479[[#This Row],[range1]])&lt;INDIRECT(input479[[#This Row],[range2]])))=COUNT(INDIRECT(input479[[#This Row],[range1]]))</f>
        <v>0</v>
      </c>
      <c r="M568" t="b" cm="1">
        <f t="array" aca="1" ref="M568" ca="1">SUMPRODUCT(--(INDIRECT(input479[[#This Row],[range1]])&gt;INDIRECT(input479[[#This Row],[range2]])))=COUNT(INDIRECT(input479[[#This Row],[range1]]))</f>
        <v>1</v>
      </c>
      <c r="N568" t="b">
        <f ca="1">IF(AND(NOT(input479[[#This Row],[All DESC?]]),NOT(input479[[#This Row],[All ASC?]])),FALSE(),TRUE())</f>
        <v>1</v>
      </c>
      <c r="O568" cm="1">
        <f t="array" aca="1" ref="O568" ca="1">IF(AND(input479[[#This Row],[Safe Part 1]],(MAX(ABS((INDIRECT(input479[[#This Row],[range2]]))-(INDIRECT(input479[[#This Row],[range1]])))))&lt;=3),1,0)</f>
        <v>0</v>
      </c>
    </row>
    <row r="569" spans="1:15" x14ac:dyDescent="0.35">
      <c r="A569">
        <v>29</v>
      </c>
      <c r="B569">
        <v>30</v>
      </c>
      <c r="C569">
        <v>33</v>
      </c>
      <c r="D569">
        <v>36</v>
      </c>
      <c r="H569">
        <f>1</f>
        <v>1</v>
      </c>
      <c r="I569">
        <f>COUNTA(input479[[#This Row],[Column1.1]:[Column1.8]])</f>
        <v>4</v>
      </c>
      <c r="J569" t="str">
        <f>ADDRESS(ROW(),input479[[#This Row],[first col]]+1,4)&amp;":"&amp;ADDRESS(ROW(),input479[[#This Row],[lastcol]],4)</f>
        <v>B569:D569</v>
      </c>
      <c r="K569" t="str">
        <f>ADDRESS(ROW(),input479[[#This Row],[first col]],4)&amp;":"&amp;ADDRESS(ROW(),input479[[#This Row],[lastcol]]-1,4)</f>
        <v>A569:C569</v>
      </c>
      <c r="L569" t="b" cm="1">
        <f t="array" aca="1" ref="L569" ca="1">SUMPRODUCT(--(INDIRECT(input479[[#This Row],[range1]])&lt;INDIRECT(input479[[#This Row],[range2]])))=COUNT(INDIRECT(input479[[#This Row],[range1]]))</f>
        <v>0</v>
      </c>
      <c r="M569" t="b" cm="1">
        <f t="array" aca="1" ref="M569" ca="1">SUMPRODUCT(--(INDIRECT(input479[[#This Row],[range1]])&gt;INDIRECT(input479[[#This Row],[range2]])))=COUNT(INDIRECT(input479[[#This Row],[range1]]))</f>
        <v>1</v>
      </c>
      <c r="N569" t="b">
        <f ca="1">IF(AND(NOT(input479[[#This Row],[All DESC?]]),NOT(input479[[#This Row],[All ASC?]])),FALSE(),TRUE())</f>
        <v>1</v>
      </c>
      <c r="O569" cm="1">
        <f t="array" aca="1" ref="O569" ca="1">IF(AND(input479[[#This Row],[Safe Part 1]],(MAX(ABS((INDIRECT(input479[[#This Row],[range2]]))-(INDIRECT(input479[[#This Row],[range1]])))))&lt;=3),1,0)</f>
        <v>1</v>
      </c>
    </row>
    <row r="570" spans="1:15" x14ac:dyDescent="0.35">
      <c r="A570">
        <v>31</v>
      </c>
      <c r="B570">
        <v>29</v>
      </c>
      <c r="C570">
        <v>23</v>
      </c>
      <c r="D570">
        <v>20</v>
      </c>
      <c r="H570">
        <f>1</f>
        <v>1</v>
      </c>
      <c r="I570">
        <f>COUNTA(input479[[#This Row],[Column1.1]:[Column1.8]])</f>
        <v>4</v>
      </c>
      <c r="J570" t="str">
        <f>ADDRESS(ROW(),input479[[#This Row],[first col]]+1,4)&amp;":"&amp;ADDRESS(ROW(),input479[[#This Row],[lastcol]],4)</f>
        <v>B570:D570</v>
      </c>
      <c r="K570" t="str">
        <f>ADDRESS(ROW(),input479[[#This Row],[first col]],4)&amp;":"&amp;ADDRESS(ROW(),input479[[#This Row],[lastcol]]-1,4)</f>
        <v>A570:C570</v>
      </c>
      <c r="L570" t="b" cm="1">
        <f t="array" aca="1" ref="L570" ca="1">SUMPRODUCT(--(INDIRECT(input479[[#This Row],[range1]])&lt;INDIRECT(input479[[#This Row],[range2]])))=COUNT(INDIRECT(input479[[#This Row],[range1]]))</f>
        <v>1</v>
      </c>
      <c r="M570" t="b" cm="1">
        <f t="array" aca="1" ref="M570" ca="1">SUMPRODUCT(--(INDIRECT(input479[[#This Row],[range1]])&gt;INDIRECT(input479[[#This Row],[range2]])))=COUNT(INDIRECT(input479[[#This Row],[range1]]))</f>
        <v>0</v>
      </c>
      <c r="N570" t="b">
        <f ca="1">IF(AND(NOT(input479[[#This Row],[All DESC?]]),NOT(input479[[#This Row],[All ASC?]])),FALSE(),TRUE())</f>
        <v>1</v>
      </c>
      <c r="O570" cm="1">
        <f t="array" aca="1" ref="O570" ca="1">IF(AND(input479[[#This Row],[Safe Part 1]],(MAX(ABS((INDIRECT(input479[[#This Row],[range2]]))-(INDIRECT(input479[[#This Row],[range1]])))))&lt;=3),1,0)</f>
        <v>0</v>
      </c>
    </row>
    <row r="571" spans="1:15" x14ac:dyDescent="0.35">
      <c r="A571">
        <v>91</v>
      </c>
      <c r="B571">
        <v>90</v>
      </c>
      <c r="C571">
        <v>87</v>
      </c>
      <c r="D571">
        <v>84</v>
      </c>
      <c r="E571">
        <v>83</v>
      </c>
      <c r="F571">
        <v>80</v>
      </c>
      <c r="G571">
        <v>79</v>
      </c>
      <c r="H571">
        <f>1</f>
        <v>1</v>
      </c>
      <c r="I571">
        <f>COUNTA(input479[[#This Row],[Column1.1]:[Column1.8]])</f>
        <v>7</v>
      </c>
      <c r="J571" t="str">
        <f>ADDRESS(ROW(),input479[[#This Row],[first col]]+1,4)&amp;":"&amp;ADDRESS(ROW(),input479[[#This Row],[lastcol]],4)</f>
        <v>B571:G571</v>
      </c>
      <c r="K571" t="str">
        <f>ADDRESS(ROW(),input479[[#This Row],[first col]],4)&amp;":"&amp;ADDRESS(ROW(),input479[[#This Row],[lastcol]]-1,4)</f>
        <v>A571:F571</v>
      </c>
      <c r="L571" t="b" cm="1">
        <f t="array" aca="1" ref="L571" ca="1">SUMPRODUCT(--(INDIRECT(input479[[#This Row],[range1]])&lt;INDIRECT(input479[[#This Row],[range2]])))=COUNT(INDIRECT(input479[[#This Row],[range1]]))</f>
        <v>1</v>
      </c>
      <c r="M571" t="b" cm="1">
        <f t="array" aca="1" ref="M571" ca="1">SUMPRODUCT(--(INDIRECT(input479[[#This Row],[range1]])&gt;INDIRECT(input479[[#This Row],[range2]])))=COUNT(INDIRECT(input479[[#This Row],[range1]]))</f>
        <v>0</v>
      </c>
      <c r="N571" t="b">
        <f ca="1">IF(AND(NOT(input479[[#This Row],[All DESC?]]),NOT(input479[[#This Row],[All ASC?]])),FALSE(),TRUE())</f>
        <v>1</v>
      </c>
      <c r="O571" cm="1">
        <f t="array" aca="1" ref="O571" ca="1">IF(AND(input479[[#This Row],[Safe Part 1]],(MAX(ABS((INDIRECT(input479[[#This Row],[range2]]))-(INDIRECT(input479[[#This Row],[range1]])))))&lt;=3),1,0)</f>
        <v>1</v>
      </c>
    </row>
    <row r="572" spans="1:15" x14ac:dyDescent="0.35">
      <c r="A572">
        <v>31</v>
      </c>
      <c r="B572">
        <v>33</v>
      </c>
      <c r="C572">
        <v>37</v>
      </c>
      <c r="D572">
        <v>39</v>
      </c>
      <c r="E572">
        <v>41</v>
      </c>
      <c r="F572">
        <v>42</v>
      </c>
      <c r="H572">
        <f>1</f>
        <v>1</v>
      </c>
      <c r="I572">
        <f>COUNTA(input479[[#This Row],[Column1.1]:[Column1.8]])</f>
        <v>6</v>
      </c>
      <c r="J572" t="str">
        <f>ADDRESS(ROW(),input479[[#This Row],[first col]]+1,4)&amp;":"&amp;ADDRESS(ROW(),input479[[#This Row],[lastcol]],4)</f>
        <v>B572:F572</v>
      </c>
      <c r="K572" t="str">
        <f>ADDRESS(ROW(),input479[[#This Row],[first col]],4)&amp;":"&amp;ADDRESS(ROW(),input479[[#This Row],[lastcol]]-1,4)</f>
        <v>A572:E572</v>
      </c>
      <c r="L572" t="b" cm="1">
        <f t="array" aca="1" ref="L572" ca="1">SUMPRODUCT(--(INDIRECT(input479[[#This Row],[range1]])&lt;INDIRECT(input479[[#This Row],[range2]])))=COUNT(INDIRECT(input479[[#This Row],[range1]]))</f>
        <v>0</v>
      </c>
      <c r="M572" t="b" cm="1">
        <f t="array" aca="1" ref="M572" ca="1">SUMPRODUCT(--(INDIRECT(input479[[#This Row],[range1]])&gt;INDIRECT(input479[[#This Row],[range2]])))=COUNT(INDIRECT(input479[[#This Row],[range1]]))</f>
        <v>1</v>
      </c>
      <c r="N572" t="b">
        <f ca="1">IF(AND(NOT(input479[[#This Row],[All DESC?]]),NOT(input479[[#This Row],[All ASC?]])),FALSE(),TRUE())</f>
        <v>1</v>
      </c>
      <c r="O572" cm="1">
        <f t="array" aca="1" ref="O572" ca="1">IF(AND(input479[[#This Row],[Safe Part 1]],(MAX(ABS((INDIRECT(input479[[#This Row],[range2]]))-(INDIRECT(input479[[#This Row],[range1]])))))&lt;=3),1,0)</f>
        <v>0</v>
      </c>
    </row>
    <row r="573" spans="1:15" x14ac:dyDescent="0.35">
      <c r="A573">
        <v>73</v>
      </c>
      <c r="B573">
        <v>71</v>
      </c>
      <c r="C573">
        <v>67</v>
      </c>
      <c r="D573">
        <v>64</v>
      </c>
      <c r="E573">
        <v>63</v>
      </c>
      <c r="F573">
        <v>61</v>
      </c>
      <c r="G573">
        <v>58</v>
      </c>
      <c r="H573">
        <f>1</f>
        <v>1</v>
      </c>
      <c r="I573">
        <f>COUNTA(input479[[#This Row],[Column1.1]:[Column1.8]])</f>
        <v>7</v>
      </c>
      <c r="J573" t="str">
        <f>ADDRESS(ROW(),input479[[#This Row],[first col]]+1,4)&amp;":"&amp;ADDRESS(ROW(),input479[[#This Row],[lastcol]],4)</f>
        <v>B573:G573</v>
      </c>
      <c r="K573" t="str">
        <f>ADDRESS(ROW(),input479[[#This Row],[first col]],4)&amp;":"&amp;ADDRESS(ROW(),input479[[#This Row],[lastcol]]-1,4)</f>
        <v>A573:F573</v>
      </c>
      <c r="L573" t="b" cm="1">
        <f t="array" aca="1" ref="L573" ca="1">SUMPRODUCT(--(INDIRECT(input479[[#This Row],[range1]])&lt;INDIRECT(input479[[#This Row],[range2]])))=COUNT(INDIRECT(input479[[#This Row],[range1]]))</f>
        <v>1</v>
      </c>
      <c r="M573" t="b" cm="1">
        <f t="array" aca="1" ref="M573" ca="1">SUMPRODUCT(--(INDIRECT(input479[[#This Row],[range1]])&gt;INDIRECT(input479[[#This Row],[range2]])))=COUNT(INDIRECT(input479[[#This Row],[range1]]))</f>
        <v>0</v>
      </c>
      <c r="N573" t="b">
        <f ca="1">IF(AND(NOT(input479[[#This Row],[All DESC?]]),NOT(input479[[#This Row],[All ASC?]])),FALSE(),TRUE())</f>
        <v>1</v>
      </c>
      <c r="O573" cm="1">
        <f t="array" aca="1" ref="O573" ca="1">IF(AND(input479[[#This Row],[Safe Part 1]],(MAX(ABS((INDIRECT(input479[[#This Row],[range2]]))-(INDIRECT(input479[[#This Row],[range1]])))))&lt;=3),1,0)</f>
        <v>0</v>
      </c>
    </row>
    <row r="574" spans="1:15" x14ac:dyDescent="0.35">
      <c r="A574">
        <v>90</v>
      </c>
      <c r="B574">
        <v>88</v>
      </c>
      <c r="C574">
        <v>84</v>
      </c>
      <c r="D574">
        <v>82</v>
      </c>
      <c r="E574">
        <v>81</v>
      </c>
      <c r="F574">
        <v>80</v>
      </c>
      <c r="G574">
        <v>79</v>
      </c>
      <c r="H574">
        <f>1</f>
        <v>1</v>
      </c>
      <c r="I574">
        <f>COUNTA(input479[[#This Row],[Column1.1]:[Column1.8]])</f>
        <v>7</v>
      </c>
      <c r="J574" t="str">
        <f>ADDRESS(ROW(),input479[[#This Row],[first col]]+1,4)&amp;":"&amp;ADDRESS(ROW(),input479[[#This Row],[lastcol]],4)</f>
        <v>B574:G574</v>
      </c>
      <c r="K574" t="str">
        <f>ADDRESS(ROW(),input479[[#This Row],[first col]],4)&amp;":"&amp;ADDRESS(ROW(),input479[[#This Row],[lastcol]]-1,4)</f>
        <v>A574:F574</v>
      </c>
      <c r="L574" t="b" cm="1">
        <f t="array" aca="1" ref="L574" ca="1">SUMPRODUCT(--(INDIRECT(input479[[#This Row],[range1]])&lt;INDIRECT(input479[[#This Row],[range2]])))=COUNT(INDIRECT(input479[[#This Row],[range1]]))</f>
        <v>1</v>
      </c>
      <c r="M574" t="b" cm="1">
        <f t="array" aca="1" ref="M574" ca="1">SUMPRODUCT(--(INDIRECT(input479[[#This Row],[range1]])&gt;INDIRECT(input479[[#This Row],[range2]])))=COUNT(INDIRECT(input479[[#This Row],[range1]]))</f>
        <v>0</v>
      </c>
      <c r="N574" t="b">
        <f ca="1">IF(AND(NOT(input479[[#This Row],[All DESC?]]),NOT(input479[[#This Row],[All ASC?]])),FALSE(),TRUE())</f>
        <v>1</v>
      </c>
      <c r="O574" cm="1">
        <f t="array" aca="1" ref="O574" ca="1">IF(AND(input479[[#This Row],[Safe Part 1]],(MAX(ABS((INDIRECT(input479[[#This Row],[range2]]))-(INDIRECT(input479[[#This Row],[range1]])))))&lt;=3),1,0)</f>
        <v>0</v>
      </c>
    </row>
    <row r="575" spans="1:15" x14ac:dyDescent="0.35">
      <c r="A575">
        <v>14</v>
      </c>
      <c r="B575">
        <v>11</v>
      </c>
      <c r="C575">
        <v>9</v>
      </c>
      <c r="D575">
        <v>8</v>
      </c>
      <c r="E575">
        <v>7</v>
      </c>
      <c r="F575">
        <v>4</v>
      </c>
      <c r="H575">
        <f>1</f>
        <v>1</v>
      </c>
      <c r="I575">
        <f>COUNTA(input479[[#This Row],[Column1.1]:[Column1.8]])</f>
        <v>6</v>
      </c>
      <c r="J575" t="str">
        <f>ADDRESS(ROW(),input479[[#This Row],[first col]]+1,4)&amp;":"&amp;ADDRESS(ROW(),input479[[#This Row],[lastcol]],4)</f>
        <v>B575:F575</v>
      </c>
      <c r="K575" t="str">
        <f>ADDRESS(ROW(),input479[[#This Row],[first col]],4)&amp;":"&amp;ADDRESS(ROW(),input479[[#This Row],[lastcol]]-1,4)</f>
        <v>A575:E575</v>
      </c>
      <c r="L575" t="b" cm="1">
        <f t="array" aca="1" ref="L575" ca="1">SUMPRODUCT(--(INDIRECT(input479[[#This Row],[range1]])&lt;INDIRECT(input479[[#This Row],[range2]])))=COUNT(INDIRECT(input479[[#This Row],[range1]]))</f>
        <v>1</v>
      </c>
      <c r="M575" t="b" cm="1">
        <f t="array" aca="1" ref="M575" ca="1">SUMPRODUCT(--(INDIRECT(input479[[#This Row],[range1]])&gt;INDIRECT(input479[[#This Row],[range2]])))=COUNT(INDIRECT(input479[[#This Row],[range1]]))</f>
        <v>0</v>
      </c>
      <c r="N575" t="b">
        <f ca="1">IF(AND(NOT(input479[[#This Row],[All DESC?]]),NOT(input479[[#This Row],[All ASC?]])),FALSE(),TRUE())</f>
        <v>1</v>
      </c>
      <c r="O575" cm="1">
        <f t="array" aca="1" ref="O575" ca="1">IF(AND(input479[[#This Row],[Safe Part 1]],(MAX(ABS((INDIRECT(input479[[#This Row],[range2]]))-(INDIRECT(input479[[#This Row],[range1]])))))&lt;=3),1,0)</f>
        <v>1</v>
      </c>
    </row>
    <row r="576" spans="1:15" x14ac:dyDescent="0.35">
      <c r="A576">
        <v>50</v>
      </c>
      <c r="B576">
        <v>52</v>
      </c>
      <c r="C576">
        <v>58</v>
      </c>
      <c r="D576">
        <v>61</v>
      </c>
      <c r="E576">
        <v>62</v>
      </c>
      <c r="H576">
        <f>1</f>
        <v>1</v>
      </c>
      <c r="I576">
        <f>COUNTA(input479[[#This Row],[Column1.1]:[Column1.8]])</f>
        <v>5</v>
      </c>
      <c r="J576" t="str">
        <f>ADDRESS(ROW(),input479[[#This Row],[first col]]+1,4)&amp;":"&amp;ADDRESS(ROW(),input479[[#This Row],[lastcol]],4)</f>
        <v>B576:E576</v>
      </c>
      <c r="K576" t="str">
        <f>ADDRESS(ROW(),input479[[#This Row],[first col]],4)&amp;":"&amp;ADDRESS(ROW(),input479[[#This Row],[lastcol]]-1,4)</f>
        <v>A576:D576</v>
      </c>
      <c r="L576" t="b" cm="1">
        <f t="array" aca="1" ref="L576" ca="1">SUMPRODUCT(--(INDIRECT(input479[[#This Row],[range1]])&lt;INDIRECT(input479[[#This Row],[range2]])))=COUNT(INDIRECT(input479[[#This Row],[range1]]))</f>
        <v>0</v>
      </c>
      <c r="M576" t="b" cm="1">
        <f t="array" aca="1" ref="M576" ca="1">SUMPRODUCT(--(INDIRECT(input479[[#This Row],[range1]])&gt;INDIRECT(input479[[#This Row],[range2]])))=COUNT(INDIRECT(input479[[#This Row],[range1]]))</f>
        <v>1</v>
      </c>
      <c r="N576" t="b">
        <f ca="1">IF(AND(NOT(input479[[#This Row],[All DESC?]]),NOT(input479[[#This Row],[All ASC?]])),FALSE(),TRUE())</f>
        <v>1</v>
      </c>
      <c r="O576" cm="1">
        <f t="array" aca="1" ref="O576" ca="1">IF(AND(input479[[#This Row],[Safe Part 1]],(MAX(ABS((INDIRECT(input479[[#This Row],[range2]]))-(INDIRECT(input479[[#This Row],[range1]])))))&lt;=3),1,0)</f>
        <v>0</v>
      </c>
    </row>
    <row r="577" spans="1:15" x14ac:dyDescent="0.35">
      <c r="A577">
        <v>39</v>
      </c>
      <c r="B577">
        <v>36</v>
      </c>
      <c r="C577">
        <v>32</v>
      </c>
      <c r="D577">
        <v>30</v>
      </c>
      <c r="H577">
        <f>1</f>
        <v>1</v>
      </c>
      <c r="I577">
        <f>COUNTA(input479[[#This Row],[Column1.1]:[Column1.8]])</f>
        <v>4</v>
      </c>
      <c r="J577" t="str">
        <f>ADDRESS(ROW(),input479[[#This Row],[first col]]+1,4)&amp;":"&amp;ADDRESS(ROW(),input479[[#This Row],[lastcol]],4)</f>
        <v>B577:D577</v>
      </c>
      <c r="K577" t="str">
        <f>ADDRESS(ROW(),input479[[#This Row],[first col]],4)&amp;":"&amp;ADDRESS(ROW(),input479[[#This Row],[lastcol]]-1,4)</f>
        <v>A577:C577</v>
      </c>
      <c r="L577" t="b" cm="1">
        <f t="array" aca="1" ref="L577" ca="1">SUMPRODUCT(--(INDIRECT(input479[[#This Row],[range1]])&lt;INDIRECT(input479[[#This Row],[range2]])))=COUNT(INDIRECT(input479[[#This Row],[range1]]))</f>
        <v>1</v>
      </c>
      <c r="M577" t="b" cm="1">
        <f t="array" aca="1" ref="M577" ca="1">SUMPRODUCT(--(INDIRECT(input479[[#This Row],[range1]])&gt;INDIRECT(input479[[#This Row],[range2]])))=COUNT(INDIRECT(input479[[#This Row],[range1]]))</f>
        <v>0</v>
      </c>
      <c r="N577" t="b">
        <f ca="1">IF(AND(NOT(input479[[#This Row],[All DESC?]]),NOT(input479[[#This Row],[All ASC?]])),FALSE(),TRUE())</f>
        <v>1</v>
      </c>
      <c r="O577" cm="1">
        <f t="array" aca="1" ref="O577" ca="1">IF(AND(input479[[#This Row],[Safe Part 1]],(MAX(ABS((INDIRECT(input479[[#This Row],[range2]]))-(INDIRECT(input479[[#This Row],[range1]])))))&lt;=3),1,0)</f>
        <v>0</v>
      </c>
    </row>
    <row r="578" spans="1:15" x14ac:dyDescent="0.35">
      <c r="A578">
        <v>84</v>
      </c>
      <c r="B578">
        <v>87</v>
      </c>
      <c r="C578">
        <v>89</v>
      </c>
      <c r="D578">
        <v>90</v>
      </c>
      <c r="E578">
        <v>93</v>
      </c>
      <c r="H578">
        <f>1</f>
        <v>1</v>
      </c>
      <c r="I578">
        <f>COUNTA(input479[[#This Row],[Column1.1]:[Column1.8]])</f>
        <v>5</v>
      </c>
      <c r="J578" t="str">
        <f>ADDRESS(ROW(),input479[[#This Row],[first col]]+1,4)&amp;":"&amp;ADDRESS(ROW(),input479[[#This Row],[lastcol]],4)</f>
        <v>B578:E578</v>
      </c>
      <c r="K578" t="str">
        <f>ADDRESS(ROW(),input479[[#This Row],[first col]],4)&amp;":"&amp;ADDRESS(ROW(),input479[[#This Row],[lastcol]]-1,4)</f>
        <v>A578:D578</v>
      </c>
      <c r="L578" t="b" cm="1">
        <f t="array" aca="1" ref="L578" ca="1">SUMPRODUCT(--(INDIRECT(input479[[#This Row],[range1]])&lt;INDIRECT(input479[[#This Row],[range2]])))=COUNT(INDIRECT(input479[[#This Row],[range1]]))</f>
        <v>0</v>
      </c>
      <c r="M578" t="b" cm="1">
        <f t="array" aca="1" ref="M578" ca="1">SUMPRODUCT(--(INDIRECT(input479[[#This Row],[range1]])&gt;INDIRECT(input479[[#This Row],[range2]])))=COUNT(INDIRECT(input479[[#This Row],[range1]]))</f>
        <v>1</v>
      </c>
      <c r="N578" t="b">
        <f ca="1">IF(AND(NOT(input479[[#This Row],[All DESC?]]),NOT(input479[[#This Row],[All ASC?]])),FALSE(),TRUE())</f>
        <v>1</v>
      </c>
      <c r="O578" cm="1">
        <f t="array" aca="1" ref="O578" ca="1">IF(AND(input479[[#This Row],[Safe Part 1]],(MAX(ABS((INDIRECT(input479[[#This Row],[range2]]))-(INDIRECT(input479[[#This Row],[range1]])))))&lt;=3),1,0)</f>
        <v>1</v>
      </c>
    </row>
    <row r="579" spans="1:15" x14ac:dyDescent="0.35">
      <c r="A579">
        <v>20</v>
      </c>
      <c r="B579">
        <v>22</v>
      </c>
      <c r="C579">
        <v>24</v>
      </c>
      <c r="D579">
        <v>27</v>
      </c>
      <c r="E579">
        <v>28</v>
      </c>
      <c r="H579">
        <f>1</f>
        <v>1</v>
      </c>
      <c r="I579">
        <f>COUNTA(input479[[#This Row],[Column1.1]:[Column1.8]])</f>
        <v>5</v>
      </c>
      <c r="J579" t="str">
        <f>ADDRESS(ROW(),input479[[#This Row],[first col]]+1,4)&amp;":"&amp;ADDRESS(ROW(),input479[[#This Row],[lastcol]],4)</f>
        <v>B579:E579</v>
      </c>
      <c r="K579" t="str">
        <f>ADDRESS(ROW(),input479[[#This Row],[first col]],4)&amp;":"&amp;ADDRESS(ROW(),input479[[#This Row],[lastcol]]-1,4)</f>
        <v>A579:D579</v>
      </c>
      <c r="L579" t="b" cm="1">
        <f t="array" aca="1" ref="L579" ca="1">SUMPRODUCT(--(INDIRECT(input479[[#This Row],[range1]])&lt;INDIRECT(input479[[#This Row],[range2]])))=COUNT(INDIRECT(input479[[#This Row],[range1]]))</f>
        <v>0</v>
      </c>
      <c r="M579" t="b" cm="1">
        <f t="array" aca="1" ref="M579" ca="1">SUMPRODUCT(--(INDIRECT(input479[[#This Row],[range1]])&gt;INDIRECT(input479[[#This Row],[range2]])))=COUNT(INDIRECT(input479[[#This Row],[range1]]))</f>
        <v>1</v>
      </c>
      <c r="N579" t="b">
        <f ca="1">IF(AND(NOT(input479[[#This Row],[All DESC?]]),NOT(input479[[#This Row],[All ASC?]])),FALSE(),TRUE())</f>
        <v>1</v>
      </c>
      <c r="O579" cm="1">
        <f t="array" aca="1" ref="O579" ca="1">IF(AND(input479[[#This Row],[Safe Part 1]],(MAX(ABS((INDIRECT(input479[[#This Row],[range2]]))-(INDIRECT(input479[[#This Row],[range1]])))))&lt;=3),1,0)</f>
        <v>1</v>
      </c>
    </row>
    <row r="580" spans="1:15" x14ac:dyDescent="0.35">
      <c r="A580">
        <v>94</v>
      </c>
      <c r="B580">
        <v>91</v>
      </c>
      <c r="C580">
        <v>86</v>
      </c>
      <c r="D580">
        <v>83</v>
      </c>
      <c r="E580">
        <v>80</v>
      </c>
      <c r="H580">
        <f>1</f>
        <v>1</v>
      </c>
      <c r="I580">
        <f>COUNTA(input479[[#This Row],[Column1.1]:[Column1.8]])</f>
        <v>5</v>
      </c>
      <c r="J580" t="str">
        <f>ADDRESS(ROW(),input479[[#This Row],[first col]]+1,4)&amp;":"&amp;ADDRESS(ROW(),input479[[#This Row],[lastcol]],4)</f>
        <v>B580:E580</v>
      </c>
      <c r="K580" t="str">
        <f>ADDRESS(ROW(),input479[[#This Row],[first col]],4)&amp;":"&amp;ADDRESS(ROW(),input479[[#This Row],[lastcol]]-1,4)</f>
        <v>A580:D580</v>
      </c>
      <c r="L580" t="b" cm="1">
        <f t="array" aca="1" ref="L580" ca="1">SUMPRODUCT(--(INDIRECT(input479[[#This Row],[range1]])&lt;INDIRECT(input479[[#This Row],[range2]])))=COUNT(INDIRECT(input479[[#This Row],[range1]]))</f>
        <v>1</v>
      </c>
      <c r="M580" t="b" cm="1">
        <f t="array" aca="1" ref="M580" ca="1">SUMPRODUCT(--(INDIRECT(input479[[#This Row],[range1]])&gt;INDIRECT(input479[[#This Row],[range2]])))=COUNT(INDIRECT(input479[[#This Row],[range1]]))</f>
        <v>0</v>
      </c>
      <c r="N580" t="b">
        <f ca="1">IF(AND(NOT(input479[[#This Row],[All DESC?]]),NOT(input479[[#This Row],[All ASC?]])),FALSE(),TRUE())</f>
        <v>1</v>
      </c>
      <c r="O580" cm="1">
        <f t="array" aca="1" ref="O580" ca="1">IF(AND(input479[[#This Row],[Safe Part 1]],(MAX(ABS((INDIRECT(input479[[#This Row],[range2]]))-(INDIRECT(input479[[#This Row],[range1]])))))&lt;=3),1,0)</f>
        <v>0</v>
      </c>
    </row>
    <row r="581" spans="1:15" x14ac:dyDescent="0.35">
      <c r="A581">
        <v>21</v>
      </c>
      <c r="B581">
        <v>23</v>
      </c>
      <c r="C581">
        <v>28</v>
      </c>
      <c r="D581">
        <v>29</v>
      </c>
      <c r="E581">
        <v>32</v>
      </c>
      <c r="F581">
        <v>33</v>
      </c>
      <c r="H581">
        <f>1</f>
        <v>1</v>
      </c>
      <c r="I581">
        <f>COUNTA(input479[[#This Row],[Column1.1]:[Column1.8]])</f>
        <v>6</v>
      </c>
      <c r="J581" t="str">
        <f>ADDRESS(ROW(),input479[[#This Row],[first col]]+1,4)&amp;":"&amp;ADDRESS(ROW(),input479[[#This Row],[lastcol]],4)</f>
        <v>B581:F581</v>
      </c>
      <c r="K581" t="str">
        <f>ADDRESS(ROW(),input479[[#This Row],[first col]],4)&amp;":"&amp;ADDRESS(ROW(),input479[[#This Row],[lastcol]]-1,4)</f>
        <v>A581:E581</v>
      </c>
      <c r="L581" t="b" cm="1">
        <f t="array" aca="1" ref="L581" ca="1">SUMPRODUCT(--(INDIRECT(input479[[#This Row],[range1]])&lt;INDIRECT(input479[[#This Row],[range2]])))=COUNT(INDIRECT(input479[[#This Row],[range1]]))</f>
        <v>0</v>
      </c>
      <c r="M581" t="b" cm="1">
        <f t="array" aca="1" ref="M581" ca="1">SUMPRODUCT(--(INDIRECT(input479[[#This Row],[range1]])&gt;INDIRECT(input479[[#This Row],[range2]])))=COUNT(INDIRECT(input479[[#This Row],[range1]]))</f>
        <v>1</v>
      </c>
      <c r="N581" t="b">
        <f ca="1">IF(AND(NOT(input479[[#This Row],[All DESC?]]),NOT(input479[[#This Row],[All ASC?]])),FALSE(),TRUE())</f>
        <v>1</v>
      </c>
      <c r="O581" cm="1">
        <f t="array" aca="1" ref="O581" ca="1">IF(AND(input479[[#This Row],[Safe Part 1]],(MAX(ABS((INDIRECT(input479[[#This Row],[range2]]))-(INDIRECT(input479[[#This Row],[range1]])))))&lt;=3),1,0)</f>
        <v>0</v>
      </c>
    </row>
    <row r="582" spans="1:15" x14ac:dyDescent="0.35">
      <c r="A582">
        <v>27</v>
      </c>
      <c r="B582">
        <v>26</v>
      </c>
      <c r="C582">
        <v>21</v>
      </c>
      <c r="D582">
        <v>20</v>
      </c>
      <c r="H582">
        <f>1</f>
        <v>1</v>
      </c>
      <c r="I582">
        <f>COUNTA(input479[[#This Row],[Column1.1]:[Column1.8]])</f>
        <v>4</v>
      </c>
      <c r="J582" t="str">
        <f>ADDRESS(ROW(),input479[[#This Row],[first col]]+1,4)&amp;":"&amp;ADDRESS(ROW(),input479[[#This Row],[lastcol]],4)</f>
        <v>B582:D582</v>
      </c>
      <c r="K582" t="str">
        <f>ADDRESS(ROW(),input479[[#This Row],[first col]],4)&amp;":"&amp;ADDRESS(ROW(),input479[[#This Row],[lastcol]]-1,4)</f>
        <v>A582:C582</v>
      </c>
      <c r="L582" t="b" cm="1">
        <f t="array" aca="1" ref="L582" ca="1">SUMPRODUCT(--(INDIRECT(input479[[#This Row],[range1]])&lt;INDIRECT(input479[[#This Row],[range2]])))=COUNT(INDIRECT(input479[[#This Row],[range1]]))</f>
        <v>1</v>
      </c>
      <c r="M582" t="b" cm="1">
        <f t="array" aca="1" ref="M582" ca="1">SUMPRODUCT(--(INDIRECT(input479[[#This Row],[range1]])&gt;INDIRECT(input479[[#This Row],[range2]])))=COUNT(INDIRECT(input479[[#This Row],[range1]]))</f>
        <v>0</v>
      </c>
      <c r="N582" t="b">
        <f ca="1">IF(AND(NOT(input479[[#This Row],[All DESC?]]),NOT(input479[[#This Row],[All ASC?]])),FALSE(),TRUE())</f>
        <v>1</v>
      </c>
      <c r="O582" cm="1">
        <f t="array" aca="1" ref="O582" ca="1">IF(AND(input479[[#This Row],[Safe Part 1]],(MAX(ABS((INDIRECT(input479[[#This Row],[range2]]))-(INDIRECT(input479[[#This Row],[range1]])))))&lt;=3),1,0)</f>
        <v>0</v>
      </c>
    </row>
    <row r="583" spans="1:15" x14ac:dyDescent="0.35">
      <c r="A583">
        <v>70</v>
      </c>
      <c r="B583">
        <v>71</v>
      </c>
      <c r="C583">
        <v>75</v>
      </c>
      <c r="D583">
        <v>76</v>
      </c>
      <c r="E583">
        <v>79</v>
      </c>
      <c r="F583">
        <v>82</v>
      </c>
      <c r="H583">
        <f>1</f>
        <v>1</v>
      </c>
      <c r="I583">
        <f>COUNTA(input479[[#This Row],[Column1.1]:[Column1.8]])</f>
        <v>6</v>
      </c>
      <c r="J583" t="str">
        <f>ADDRESS(ROW(),input479[[#This Row],[first col]]+1,4)&amp;":"&amp;ADDRESS(ROW(),input479[[#This Row],[lastcol]],4)</f>
        <v>B583:F583</v>
      </c>
      <c r="K583" t="str">
        <f>ADDRESS(ROW(),input479[[#This Row],[first col]],4)&amp;":"&amp;ADDRESS(ROW(),input479[[#This Row],[lastcol]]-1,4)</f>
        <v>A583:E583</v>
      </c>
      <c r="L583" t="b" cm="1">
        <f t="array" aca="1" ref="L583" ca="1">SUMPRODUCT(--(INDIRECT(input479[[#This Row],[range1]])&lt;INDIRECT(input479[[#This Row],[range2]])))=COUNT(INDIRECT(input479[[#This Row],[range1]]))</f>
        <v>0</v>
      </c>
      <c r="M583" t="b" cm="1">
        <f t="array" aca="1" ref="M583" ca="1">SUMPRODUCT(--(INDIRECT(input479[[#This Row],[range1]])&gt;INDIRECT(input479[[#This Row],[range2]])))=COUNT(INDIRECT(input479[[#This Row],[range1]]))</f>
        <v>1</v>
      </c>
      <c r="N583" t="b">
        <f ca="1">IF(AND(NOT(input479[[#This Row],[All DESC?]]),NOT(input479[[#This Row],[All ASC?]])),FALSE(),TRUE())</f>
        <v>1</v>
      </c>
      <c r="O583" cm="1">
        <f t="array" aca="1" ref="O583" ca="1">IF(AND(input479[[#This Row],[Safe Part 1]],(MAX(ABS((INDIRECT(input479[[#This Row],[range2]]))-(INDIRECT(input479[[#This Row],[range1]])))))&lt;=3),1,0)</f>
        <v>0</v>
      </c>
    </row>
    <row r="584" spans="1:15" x14ac:dyDescent="0.35">
      <c r="A584">
        <v>24</v>
      </c>
      <c r="B584">
        <v>27</v>
      </c>
      <c r="C584">
        <v>29</v>
      </c>
      <c r="D584">
        <v>30</v>
      </c>
      <c r="H584">
        <f>1</f>
        <v>1</v>
      </c>
      <c r="I584">
        <f>COUNTA(input479[[#This Row],[Column1.1]:[Column1.8]])</f>
        <v>4</v>
      </c>
      <c r="J584" t="str">
        <f>ADDRESS(ROW(),input479[[#This Row],[first col]]+1,4)&amp;":"&amp;ADDRESS(ROW(),input479[[#This Row],[lastcol]],4)</f>
        <v>B584:D584</v>
      </c>
      <c r="K584" t="str">
        <f>ADDRESS(ROW(),input479[[#This Row],[first col]],4)&amp;":"&amp;ADDRESS(ROW(),input479[[#This Row],[lastcol]]-1,4)</f>
        <v>A584:C584</v>
      </c>
      <c r="L584" t="b" cm="1">
        <f t="array" aca="1" ref="L584" ca="1">SUMPRODUCT(--(INDIRECT(input479[[#This Row],[range1]])&lt;INDIRECT(input479[[#This Row],[range2]])))=COUNT(INDIRECT(input479[[#This Row],[range1]]))</f>
        <v>0</v>
      </c>
      <c r="M584" t="b" cm="1">
        <f t="array" aca="1" ref="M584" ca="1">SUMPRODUCT(--(INDIRECT(input479[[#This Row],[range1]])&gt;INDIRECT(input479[[#This Row],[range2]])))=COUNT(INDIRECT(input479[[#This Row],[range1]]))</f>
        <v>1</v>
      </c>
      <c r="N584" t="b">
        <f ca="1">IF(AND(NOT(input479[[#This Row],[All DESC?]]),NOT(input479[[#This Row],[All ASC?]])),FALSE(),TRUE())</f>
        <v>1</v>
      </c>
      <c r="O584" cm="1">
        <f t="array" aca="1" ref="O584" ca="1">IF(AND(input479[[#This Row],[Safe Part 1]],(MAX(ABS((INDIRECT(input479[[#This Row],[range2]]))-(INDIRECT(input479[[#This Row],[range1]])))))&lt;=3),1,0)</f>
        <v>1</v>
      </c>
    </row>
    <row r="585" spans="1:15" x14ac:dyDescent="0.35">
      <c r="A585">
        <v>11</v>
      </c>
      <c r="B585">
        <v>13</v>
      </c>
      <c r="C585">
        <v>17</v>
      </c>
      <c r="D585">
        <v>19</v>
      </c>
      <c r="E585">
        <v>21</v>
      </c>
      <c r="F585">
        <v>22</v>
      </c>
      <c r="H585">
        <f>1</f>
        <v>1</v>
      </c>
      <c r="I585">
        <f>COUNTA(input479[[#This Row],[Column1.1]:[Column1.8]])</f>
        <v>6</v>
      </c>
      <c r="J585" t="str">
        <f>ADDRESS(ROW(),input479[[#This Row],[first col]]+1,4)&amp;":"&amp;ADDRESS(ROW(),input479[[#This Row],[lastcol]],4)</f>
        <v>B585:F585</v>
      </c>
      <c r="K585" t="str">
        <f>ADDRESS(ROW(),input479[[#This Row],[first col]],4)&amp;":"&amp;ADDRESS(ROW(),input479[[#This Row],[lastcol]]-1,4)</f>
        <v>A585:E585</v>
      </c>
      <c r="L585" t="b" cm="1">
        <f t="array" aca="1" ref="L585" ca="1">SUMPRODUCT(--(INDIRECT(input479[[#This Row],[range1]])&lt;INDIRECT(input479[[#This Row],[range2]])))=COUNT(INDIRECT(input479[[#This Row],[range1]]))</f>
        <v>0</v>
      </c>
      <c r="M585" t="b" cm="1">
        <f t="array" aca="1" ref="M585" ca="1">SUMPRODUCT(--(INDIRECT(input479[[#This Row],[range1]])&gt;INDIRECT(input479[[#This Row],[range2]])))=COUNT(INDIRECT(input479[[#This Row],[range1]]))</f>
        <v>1</v>
      </c>
      <c r="N585" t="b">
        <f ca="1">IF(AND(NOT(input479[[#This Row],[All DESC?]]),NOT(input479[[#This Row],[All ASC?]])),FALSE(),TRUE())</f>
        <v>1</v>
      </c>
      <c r="O585" cm="1">
        <f t="array" aca="1" ref="O585" ca="1">IF(AND(input479[[#This Row],[Safe Part 1]],(MAX(ABS((INDIRECT(input479[[#This Row],[range2]]))-(INDIRECT(input479[[#This Row],[range1]])))))&lt;=3),1,0)</f>
        <v>0</v>
      </c>
    </row>
    <row r="586" spans="1:15" x14ac:dyDescent="0.35">
      <c r="A586">
        <v>58</v>
      </c>
      <c r="B586">
        <v>57</v>
      </c>
      <c r="C586">
        <v>53</v>
      </c>
      <c r="D586">
        <v>50</v>
      </c>
      <c r="E586">
        <v>49</v>
      </c>
      <c r="H586">
        <f>1</f>
        <v>1</v>
      </c>
      <c r="I586">
        <f>COUNTA(input479[[#This Row],[Column1.1]:[Column1.8]])</f>
        <v>5</v>
      </c>
      <c r="J586" t="str">
        <f>ADDRESS(ROW(),input479[[#This Row],[first col]]+1,4)&amp;":"&amp;ADDRESS(ROW(),input479[[#This Row],[lastcol]],4)</f>
        <v>B586:E586</v>
      </c>
      <c r="K586" t="str">
        <f>ADDRESS(ROW(),input479[[#This Row],[first col]],4)&amp;":"&amp;ADDRESS(ROW(),input479[[#This Row],[lastcol]]-1,4)</f>
        <v>A586:D586</v>
      </c>
      <c r="L586" t="b" cm="1">
        <f t="array" aca="1" ref="L586" ca="1">SUMPRODUCT(--(INDIRECT(input479[[#This Row],[range1]])&lt;INDIRECT(input479[[#This Row],[range2]])))=COUNT(INDIRECT(input479[[#This Row],[range1]]))</f>
        <v>1</v>
      </c>
      <c r="M586" t="b" cm="1">
        <f t="array" aca="1" ref="M586" ca="1">SUMPRODUCT(--(INDIRECT(input479[[#This Row],[range1]])&gt;INDIRECT(input479[[#This Row],[range2]])))=COUNT(INDIRECT(input479[[#This Row],[range1]]))</f>
        <v>0</v>
      </c>
      <c r="N586" t="b">
        <f ca="1">IF(AND(NOT(input479[[#This Row],[All DESC?]]),NOT(input479[[#This Row],[All ASC?]])),FALSE(),TRUE())</f>
        <v>1</v>
      </c>
      <c r="O586" cm="1">
        <f t="array" aca="1" ref="O586" ca="1">IF(AND(input479[[#This Row],[Safe Part 1]],(MAX(ABS((INDIRECT(input479[[#This Row],[range2]]))-(INDIRECT(input479[[#This Row],[range1]])))))&lt;=3),1,0)</f>
        <v>0</v>
      </c>
    </row>
    <row r="587" spans="1:15" x14ac:dyDescent="0.35">
      <c r="A587">
        <v>73</v>
      </c>
      <c r="B587">
        <v>74</v>
      </c>
      <c r="C587">
        <v>78</v>
      </c>
      <c r="D587">
        <v>79</v>
      </c>
      <c r="E587">
        <v>80</v>
      </c>
      <c r="F587">
        <v>82</v>
      </c>
      <c r="G587">
        <v>85</v>
      </c>
      <c r="H587">
        <f>1</f>
        <v>1</v>
      </c>
      <c r="I587">
        <f>COUNTA(input479[[#This Row],[Column1.1]:[Column1.8]])</f>
        <v>7</v>
      </c>
      <c r="J587" t="str">
        <f>ADDRESS(ROW(),input479[[#This Row],[first col]]+1,4)&amp;":"&amp;ADDRESS(ROW(),input479[[#This Row],[lastcol]],4)</f>
        <v>B587:G587</v>
      </c>
      <c r="K587" t="str">
        <f>ADDRESS(ROW(),input479[[#This Row],[first col]],4)&amp;":"&amp;ADDRESS(ROW(),input479[[#This Row],[lastcol]]-1,4)</f>
        <v>A587:F587</v>
      </c>
      <c r="L587" t="b" cm="1">
        <f t="array" aca="1" ref="L587" ca="1">SUMPRODUCT(--(INDIRECT(input479[[#This Row],[range1]])&lt;INDIRECT(input479[[#This Row],[range2]])))=COUNT(INDIRECT(input479[[#This Row],[range1]]))</f>
        <v>0</v>
      </c>
      <c r="M587" t="b" cm="1">
        <f t="array" aca="1" ref="M587" ca="1">SUMPRODUCT(--(INDIRECT(input479[[#This Row],[range1]])&gt;INDIRECT(input479[[#This Row],[range2]])))=COUNT(INDIRECT(input479[[#This Row],[range1]]))</f>
        <v>1</v>
      </c>
      <c r="N587" t="b">
        <f ca="1">IF(AND(NOT(input479[[#This Row],[All DESC?]]),NOT(input479[[#This Row],[All ASC?]])),FALSE(),TRUE())</f>
        <v>1</v>
      </c>
      <c r="O587" cm="1">
        <f t="array" aca="1" ref="O587" ca="1">IF(AND(input479[[#This Row],[Safe Part 1]],(MAX(ABS((INDIRECT(input479[[#This Row],[range2]]))-(INDIRECT(input479[[#This Row],[range1]])))))&lt;=3),1,0)</f>
        <v>0</v>
      </c>
    </row>
    <row r="588" spans="1:15" x14ac:dyDescent="0.35">
      <c r="A588">
        <v>49</v>
      </c>
      <c r="B588">
        <v>48</v>
      </c>
      <c r="C588">
        <v>45</v>
      </c>
      <c r="D588">
        <v>43</v>
      </c>
      <c r="H588">
        <f>1</f>
        <v>1</v>
      </c>
      <c r="I588">
        <f>COUNTA(input479[[#This Row],[Column1.1]:[Column1.8]])</f>
        <v>4</v>
      </c>
      <c r="J588" t="str">
        <f>ADDRESS(ROW(),input479[[#This Row],[first col]]+1,4)&amp;":"&amp;ADDRESS(ROW(),input479[[#This Row],[lastcol]],4)</f>
        <v>B588:D588</v>
      </c>
      <c r="K588" t="str">
        <f>ADDRESS(ROW(),input479[[#This Row],[first col]],4)&amp;":"&amp;ADDRESS(ROW(),input479[[#This Row],[lastcol]]-1,4)</f>
        <v>A588:C588</v>
      </c>
      <c r="L588" t="b" cm="1">
        <f t="array" aca="1" ref="L588" ca="1">SUMPRODUCT(--(INDIRECT(input479[[#This Row],[range1]])&lt;INDIRECT(input479[[#This Row],[range2]])))=COUNT(INDIRECT(input479[[#This Row],[range1]]))</f>
        <v>1</v>
      </c>
      <c r="M588" t="b" cm="1">
        <f t="array" aca="1" ref="M588" ca="1">SUMPRODUCT(--(INDIRECT(input479[[#This Row],[range1]])&gt;INDIRECT(input479[[#This Row],[range2]])))=COUNT(INDIRECT(input479[[#This Row],[range1]]))</f>
        <v>0</v>
      </c>
      <c r="N588" t="b">
        <f ca="1">IF(AND(NOT(input479[[#This Row],[All DESC?]]),NOT(input479[[#This Row],[All ASC?]])),FALSE(),TRUE())</f>
        <v>1</v>
      </c>
      <c r="O588" cm="1">
        <f t="array" aca="1" ref="O588" ca="1">IF(AND(input479[[#This Row],[Safe Part 1]],(MAX(ABS((INDIRECT(input479[[#This Row],[range2]]))-(INDIRECT(input479[[#This Row],[range1]])))))&lt;=3),1,0)</f>
        <v>1</v>
      </c>
    </row>
    <row r="589" spans="1:15" x14ac:dyDescent="0.35">
      <c r="A589">
        <v>25</v>
      </c>
      <c r="B589">
        <v>28</v>
      </c>
      <c r="C589">
        <v>31</v>
      </c>
      <c r="D589">
        <v>33</v>
      </c>
      <c r="E589">
        <v>34</v>
      </c>
      <c r="H589">
        <f>1</f>
        <v>1</v>
      </c>
      <c r="I589">
        <f>COUNTA(input479[[#This Row],[Column1.1]:[Column1.8]])</f>
        <v>5</v>
      </c>
      <c r="J589" t="str">
        <f>ADDRESS(ROW(),input479[[#This Row],[first col]]+1,4)&amp;":"&amp;ADDRESS(ROW(),input479[[#This Row],[lastcol]],4)</f>
        <v>B589:E589</v>
      </c>
      <c r="K589" t="str">
        <f>ADDRESS(ROW(),input479[[#This Row],[first col]],4)&amp;":"&amp;ADDRESS(ROW(),input479[[#This Row],[lastcol]]-1,4)</f>
        <v>A589:D589</v>
      </c>
      <c r="L589" t="b" cm="1">
        <f t="array" aca="1" ref="L589" ca="1">SUMPRODUCT(--(INDIRECT(input479[[#This Row],[range1]])&lt;INDIRECT(input479[[#This Row],[range2]])))=COUNT(INDIRECT(input479[[#This Row],[range1]]))</f>
        <v>0</v>
      </c>
      <c r="M589" t="b" cm="1">
        <f t="array" aca="1" ref="M589" ca="1">SUMPRODUCT(--(INDIRECT(input479[[#This Row],[range1]])&gt;INDIRECT(input479[[#This Row],[range2]])))=COUNT(INDIRECT(input479[[#This Row],[range1]]))</f>
        <v>1</v>
      </c>
      <c r="N589" t="b">
        <f ca="1">IF(AND(NOT(input479[[#This Row],[All DESC?]]),NOT(input479[[#This Row],[All ASC?]])),FALSE(),TRUE())</f>
        <v>1</v>
      </c>
      <c r="O589" cm="1">
        <f t="array" aca="1" ref="O589" ca="1">IF(AND(input479[[#This Row],[Safe Part 1]],(MAX(ABS((INDIRECT(input479[[#This Row],[range2]]))-(INDIRECT(input479[[#This Row],[range1]])))))&lt;=3),1,0)</f>
        <v>1</v>
      </c>
    </row>
    <row r="590" spans="1:15" x14ac:dyDescent="0.35">
      <c r="A590">
        <v>79</v>
      </c>
      <c r="B590">
        <v>77</v>
      </c>
      <c r="C590">
        <v>72</v>
      </c>
      <c r="D590">
        <v>70</v>
      </c>
      <c r="E590">
        <v>68</v>
      </c>
      <c r="H590">
        <f>1</f>
        <v>1</v>
      </c>
      <c r="I590">
        <f>COUNTA(input479[[#This Row],[Column1.1]:[Column1.8]])</f>
        <v>5</v>
      </c>
      <c r="J590" t="str">
        <f>ADDRESS(ROW(),input479[[#This Row],[first col]]+1,4)&amp;":"&amp;ADDRESS(ROW(),input479[[#This Row],[lastcol]],4)</f>
        <v>B590:E590</v>
      </c>
      <c r="K590" t="str">
        <f>ADDRESS(ROW(),input479[[#This Row],[first col]],4)&amp;":"&amp;ADDRESS(ROW(),input479[[#This Row],[lastcol]]-1,4)</f>
        <v>A590:D590</v>
      </c>
      <c r="L590" t="b" cm="1">
        <f t="array" aca="1" ref="L590" ca="1">SUMPRODUCT(--(INDIRECT(input479[[#This Row],[range1]])&lt;INDIRECT(input479[[#This Row],[range2]])))=COUNT(INDIRECT(input479[[#This Row],[range1]]))</f>
        <v>1</v>
      </c>
      <c r="M590" t="b" cm="1">
        <f t="array" aca="1" ref="M590" ca="1">SUMPRODUCT(--(INDIRECT(input479[[#This Row],[range1]])&gt;INDIRECT(input479[[#This Row],[range2]])))=COUNT(INDIRECT(input479[[#This Row],[range1]]))</f>
        <v>0</v>
      </c>
      <c r="N590" t="b">
        <f ca="1">IF(AND(NOT(input479[[#This Row],[All DESC?]]),NOT(input479[[#This Row],[All ASC?]])),FALSE(),TRUE())</f>
        <v>1</v>
      </c>
      <c r="O590" cm="1">
        <f t="array" aca="1" ref="O590" ca="1">IF(AND(input479[[#This Row],[Safe Part 1]],(MAX(ABS((INDIRECT(input479[[#This Row],[range2]]))-(INDIRECT(input479[[#This Row],[range1]])))))&lt;=3),1,0)</f>
        <v>0</v>
      </c>
    </row>
    <row r="591" spans="1:15" x14ac:dyDescent="0.35">
      <c r="A591">
        <v>78</v>
      </c>
      <c r="B591">
        <v>76</v>
      </c>
      <c r="C591">
        <v>72</v>
      </c>
      <c r="D591">
        <v>69</v>
      </c>
      <c r="E591">
        <v>67</v>
      </c>
      <c r="F591">
        <v>66</v>
      </c>
      <c r="H591">
        <f>1</f>
        <v>1</v>
      </c>
      <c r="I591">
        <f>COUNTA(input479[[#This Row],[Column1.1]:[Column1.8]])</f>
        <v>6</v>
      </c>
      <c r="J591" t="str">
        <f>ADDRESS(ROW(),input479[[#This Row],[first col]]+1,4)&amp;":"&amp;ADDRESS(ROW(),input479[[#This Row],[lastcol]],4)</f>
        <v>B591:F591</v>
      </c>
      <c r="K591" t="str">
        <f>ADDRESS(ROW(),input479[[#This Row],[first col]],4)&amp;":"&amp;ADDRESS(ROW(),input479[[#This Row],[lastcol]]-1,4)</f>
        <v>A591:E591</v>
      </c>
      <c r="L591" t="b" cm="1">
        <f t="array" aca="1" ref="L591" ca="1">SUMPRODUCT(--(INDIRECT(input479[[#This Row],[range1]])&lt;INDIRECT(input479[[#This Row],[range2]])))=COUNT(INDIRECT(input479[[#This Row],[range1]]))</f>
        <v>1</v>
      </c>
      <c r="M591" t="b" cm="1">
        <f t="array" aca="1" ref="M591" ca="1">SUMPRODUCT(--(INDIRECT(input479[[#This Row],[range1]])&gt;INDIRECT(input479[[#This Row],[range2]])))=COUNT(INDIRECT(input479[[#This Row],[range1]]))</f>
        <v>0</v>
      </c>
      <c r="N591" t="b">
        <f ca="1">IF(AND(NOT(input479[[#This Row],[All DESC?]]),NOT(input479[[#This Row],[All ASC?]])),FALSE(),TRUE())</f>
        <v>1</v>
      </c>
      <c r="O591" cm="1">
        <f t="array" aca="1" ref="O591" ca="1">IF(AND(input479[[#This Row],[Safe Part 1]],(MAX(ABS((INDIRECT(input479[[#This Row],[range2]]))-(INDIRECT(input479[[#This Row],[range1]])))))&lt;=3),1,0)</f>
        <v>0</v>
      </c>
    </row>
    <row r="592" spans="1:15" x14ac:dyDescent="0.35">
      <c r="A592">
        <v>86</v>
      </c>
      <c r="B592">
        <v>84</v>
      </c>
      <c r="C592">
        <v>80</v>
      </c>
      <c r="D592">
        <v>78</v>
      </c>
      <c r="H592">
        <f>1</f>
        <v>1</v>
      </c>
      <c r="I592">
        <f>COUNTA(input479[[#This Row],[Column1.1]:[Column1.8]])</f>
        <v>4</v>
      </c>
      <c r="J592" t="str">
        <f>ADDRESS(ROW(),input479[[#This Row],[first col]]+1,4)&amp;":"&amp;ADDRESS(ROW(),input479[[#This Row],[lastcol]],4)</f>
        <v>B592:D592</v>
      </c>
      <c r="K592" t="str">
        <f>ADDRESS(ROW(),input479[[#This Row],[first col]],4)&amp;":"&amp;ADDRESS(ROW(),input479[[#This Row],[lastcol]]-1,4)</f>
        <v>A592:C592</v>
      </c>
      <c r="L592" t="b" cm="1">
        <f t="array" aca="1" ref="L592" ca="1">SUMPRODUCT(--(INDIRECT(input479[[#This Row],[range1]])&lt;INDIRECT(input479[[#This Row],[range2]])))=COUNT(INDIRECT(input479[[#This Row],[range1]]))</f>
        <v>1</v>
      </c>
      <c r="M592" t="b" cm="1">
        <f t="array" aca="1" ref="M592" ca="1">SUMPRODUCT(--(INDIRECT(input479[[#This Row],[range1]])&gt;INDIRECT(input479[[#This Row],[range2]])))=COUNT(INDIRECT(input479[[#This Row],[range1]]))</f>
        <v>0</v>
      </c>
      <c r="N592" t="b">
        <f ca="1">IF(AND(NOT(input479[[#This Row],[All DESC?]]),NOT(input479[[#This Row],[All ASC?]])),FALSE(),TRUE())</f>
        <v>1</v>
      </c>
      <c r="O592" cm="1">
        <f t="array" aca="1" ref="O592" ca="1">IF(AND(input479[[#This Row],[Safe Part 1]],(MAX(ABS((INDIRECT(input479[[#This Row],[range2]]))-(INDIRECT(input479[[#This Row],[range1]])))))&lt;=3),1,0)</f>
        <v>0</v>
      </c>
    </row>
    <row r="593" spans="1:15" x14ac:dyDescent="0.35">
      <c r="A593">
        <v>69</v>
      </c>
      <c r="B593">
        <v>67</v>
      </c>
      <c r="C593">
        <v>65</v>
      </c>
      <c r="D593">
        <v>64</v>
      </c>
      <c r="E593">
        <v>63</v>
      </c>
      <c r="F593">
        <v>62</v>
      </c>
      <c r="G593">
        <v>59</v>
      </c>
      <c r="H593">
        <f>1</f>
        <v>1</v>
      </c>
      <c r="I593">
        <f>COUNTA(input479[[#This Row],[Column1.1]:[Column1.8]])</f>
        <v>7</v>
      </c>
      <c r="J593" t="str">
        <f>ADDRESS(ROW(),input479[[#This Row],[first col]]+1,4)&amp;":"&amp;ADDRESS(ROW(),input479[[#This Row],[lastcol]],4)</f>
        <v>B593:G593</v>
      </c>
      <c r="K593" t="str">
        <f>ADDRESS(ROW(),input479[[#This Row],[first col]],4)&amp;":"&amp;ADDRESS(ROW(),input479[[#This Row],[lastcol]]-1,4)</f>
        <v>A593:F593</v>
      </c>
      <c r="L593" t="b" cm="1">
        <f t="array" aca="1" ref="L593" ca="1">SUMPRODUCT(--(INDIRECT(input479[[#This Row],[range1]])&lt;INDIRECT(input479[[#This Row],[range2]])))=COUNT(INDIRECT(input479[[#This Row],[range1]]))</f>
        <v>1</v>
      </c>
      <c r="M593" t="b" cm="1">
        <f t="array" aca="1" ref="M593" ca="1">SUMPRODUCT(--(INDIRECT(input479[[#This Row],[range1]])&gt;INDIRECT(input479[[#This Row],[range2]])))=COUNT(INDIRECT(input479[[#This Row],[range1]]))</f>
        <v>0</v>
      </c>
      <c r="N593" t="b">
        <f ca="1">IF(AND(NOT(input479[[#This Row],[All DESC?]]),NOT(input479[[#This Row],[All ASC?]])),FALSE(),TRUE())</f>
        <v>1</v>
      </c>
      <c r="O593" cm="1">
        <f t="array" aca="1" ref="O593" ca="1">IF(AND(input479[[#This Row],[Safe Part 1]],(MAX(ABS((INDIRECT(input479[[#This Row],[range2]]))-(INDIRECT(input479[[#This Row],[range1]])))))&lt;=3),1,0)</f>
        <v>1</v>
      </c>
    </row>
    <row r="594" spans="1:15" x14ac:dyDescent="0.35">
      <c r="A594">
        <v>26</v>
      </c>
      <c r="B594">
        <v>24</v>
      </c>
      <c r="C594">
        <v>20</v>
      </c>
      <c r="D594">
        <v>18</v>
      </c>
      <c r="E594">
        <v>15</v>
      </c>
      <c r="H594">
        <f>1</f>
        <v>1</v>
      </c>
      <c r="I594">
        <f>COUNTA(input479[[#This Row],[Column1.1]:[Column1.8]])</f>
        <v>5</v>
      </c>
      <c r="J594" t="str">
        <f>ADDRESS(ROW(),input479[[#This Row],[first col]]+1,4)&amp;":"&amp;ADDRESS(ROW(),input479[[#This Row],[lastcol]],4)</f>
        <v>B594:E594</v>
      </c>
      <c r="K594" t="str">
        <f>ADDRESS(ROW(),input479[[#This Row],[first col]],4)&amp;":"&amp;ADDRESS(ROW(),input479[[#This Row],[lastcol]]-1,4)</f>
        <v>A594:D594</v>
      </c>
      <c r="L594" t="b" cm="1">
        <f t="array" aca="1" ref="L594" ca="1">SUMPRODUCT(--(INDIRECT(input479[[#This Row],[range1]])&lt;INDIRECT(input479[[#This Row],[range2]])))=COUNT(INDIRECT(input479[[#This Row],[range1]]))</f>
        <v>1</v>
      </c>
      <c r="M594" t="b" cm="1">
        <f t="array" aca="1" ref="M594" ca="1">SUMPRODUCT(--(INDIRECT(input479[[#This Row],[range1]])&gt;INDIRECT(input479[[#This Row],[range2]])))=COUNT(INDIRECT(input479[[#This Row],[range1]]))</f>
        <v>0</v>
      </c>
      <c r="N594" t="b">
        <f ca="1">IF(AND(NOT(input479[[#This Row],[All DESC?]]),NOT(input479[[#This Row],[All ASC?]])),FALSE(),TRUE())</f>
        <v>1</v>
      </c>
      <c r="O594" cm="1">
        <f t="array" aca="1" ref="O594" ca="1">IF(AND(input479[[#This Row],[Safe Part 1]],(MAX(ABS((INDIRECT(input479[[#This Row],[range2]]))-(INDIRECT(input479[[#This Row],[range1]])))))&lt;=3),1,0)</f>
        <v>0</v>
      </c>
    </row>
    <row r="595" spans="1:15" x14ac:dyDescent="0.35">
      <c r="A595">
        <v>63</v>
      </c>
      <c r="B595">
        <v>66</v>
      </c>
      <c r="C595">
        <v>69</v>
      </c>
      <c r="D595">
        <v>71</v>
      </c>
      <c r="E595">
        <v>73</v>
      </c>
      <c r="F595">
        <v>76</v>
      </c>
      <c r="H595">
        <f>1</f>
        <v>1</v>
      </c>
      <c r="I595">
        <f>COUNTA(input479[[#This Row],[Column1.1]:[Column1.8]])</f>
        <v>6</v>
      </c>
      <c r="J595" t="str">
        <f>ADDRESS(ROW(),input479[[#This Row],[first col]]+1,4)&amp;":"&amp;ADDRESS(ROW(),input479[[#This Row],[lastcol]],4)</f>
        <v>B595:F595</v>
      </c>
      <c r="K595" t="str">
        <f>ADDRESS(ROW(),input479[[#This Row],[first col]],4)&amp;":"&amp;ADDRESS(ROW(),input479[[#This Row],[lastcol]]-1,4)</f>
        <v>A595:E595</v>
      </c>
      <c r="L595" t="b" cm="1">
        <f t="array" aca="1" ref="L595" ca="1">SUMPRODUCT(--(INDIRECT(input479[[#This Row],[range1]])&lt;INDIRECT(input479[[#This Row],[range2]])))=COUNT(INDIRECT(input479[[#This Row],[range1]]))</f>
        <v>0</v>
      </c>
      <c r="M595" t="b" cm="1">
        <f t="array" aca="1" ref="M595" ca="1">SUMPRODUCT(--(INDIRECT(input479[[#This Row],[range1]])&gt;INDIRECT(input479[[#This Row],[range2]])))=COUNT(INDIRECT(input479[[#This Row],[range1]]))</f>
        <v>1</v>
      </c>
      <c r="N595" t="b">
        <f ca="1">IF(AND(NOT(input479[[#This Row],[All DESC?]]),NOT(input479[[#This Row],[All ASC?]])),FALSE(),TRUE())</f>
        <v>1</v>
      </c>
      <c r="O595" cm="1">
        <f t="array" aca="1" ref="O595" ca="1">IF(AND(input479[[#This Row],[Safe Part 1]],(MAX(ABS((INDIRECT(input479[[#This Row],[range2]]))-(INDIRECT(input479[[#This Row],[range1]])))))&lt;=3),1,0)</f>
        <v>1</v>
      </c>
    </row>
    <row r="596" spans="1:15" x14ac:dyDescent="0.35">
      <c r="A596">
        <v>45</v>
      </c>
      <c r="B596">
        <v>44</v>
      </c>
      <c r="C596">
        <v>40</v>
      </c>
      <c r="D596">
        <v>38</v>
      </c>
      <c r="H596">
        <f>1</f>
        <v>1</v>
      </c>
      <c r="I596">
        <f>COUNTA(input479[[#This Row],[Column1.1]:[Column1.8]])</f>
        <v>4</v>
      </c>
      <c r="J596" t="str">
        <f>ADDRESS(ROW(),input479[[#This Row],[first col]]+1,4)&amp;":"&amp;ADDRESS(ROW(),input479[[#This Row],[lastcol]],4)</f>
        <v>B596:D596</v>
      </c>
      <c r="K596" t="str">
        <f>ADDRESS(ROW(),input479[[#This Row],[first col]],4)&amp;":"&amp;ADDRESS(ROW(),input479[[#This Row],[lastcol]]-1,4)</f>
        <v>A596:C596</v>
      </c>
      <c r="L596" t="b" cm="1">
        <f t="array" aca="1" ref="L596" ca="1">SUMPRODUCT(--(INDIRECT(input479[[#This Row],[range1]])&lt;INDIRECT(input479[[#This Row],[range2]])))=COUNT(INDIRECT(input479[[#This Row],[range1]]))</f>
        <v>1</v>
      </c>
      <c r="M596" t="b" cm="1">
        <f t="array" aca="1" ref="M596" ca="1">SUMPRODUCT(--(INDIRECT(input479[[#This Row],[range1]])&gt;INDIRECT(input479[[#This Row],[range2]])))=COUNT(INDIRECT(input479[[#This Row],[range1]]))</f>
        <v>0</v>
      </c>
      <c r="N596" t="b">
        <f ca="1">IF(AND(NOT(input479[[#This Row],[All DESC?]]),NOT(input479[[#This Row],[All ASC?]])),FALSE(),TRUE())</f>
        <v>1</v>
      </c>
      <c r="O596" cm="1">
        <f t="array" aca="1" ref="O596" ca="1">IF(AND(input479[[#This Row],[Safe Part 1]],(MAX(ABS((INDIRECT(input479[[#This Row],[range2]]))-(INDIRECT(input479[[#This Row],[range1]])))))&lt;=3),1,0)</f>
        <v>0</v>
      </c>
    </row>
    <row r="597" spans="1:15" x14ac:dyDescent="0.35">
      <c r="A597">
        <v>92</v>
      </c>
      <c r="B597">
        <v>91</v>
      </c>
      <c r="C597">
        <v>88</v>
      </c>
      <c r="D597">
        <v>87</v>
      </c>
      <c r="H597">
        <f>1</f>
        <v>1</v>
      </c>
      <c r="I597">
        <f>COUNTA(input479[[#This Row],[Column1.1]:[Column1.8]])</f>
        <v>4</v>
      </c>
      <c r="J597" t="str">
        <f>ADDRESS(ROW(),input479[[#This Row],[first col]]+1,4)&amp;":"&amp;ADDRESS(ROW(),input479[[#This Row],[lastcol]],4)</f>
        <v>B597:D597</v>
      </c>
      <c r="K597" t="str">
        <f>ADDRESS(ROW(),input479[[#This Row],[first col]],4)&amp;":"&amp;ADDRESS(ROW(),input479[[#This Row],[lastcol]]-1,4)</f>
        <v>A597:C597</v>
      </c>
      <c r="L597" t="b" cm="1">
        <f t="array" aca="1" ref="L597" ca="1">SUMPRODUCT(--(INDIRECT(input479[[#This Row],[range1]])&lt;INDIRECT(input479[[#This Row],[range2]])))=COUNT(INDIRECT(input479[[#This Row],[range1]]))</f>
        <v>1</v>
      </c>
      <c r="M597" t="b" cm="1">
        <f t="array" aca="1" ref="M597" ca="1">SUMPRODUCT(--(INDIRECT(input479[[#This Row],[range1]])&gt;INDIRECT(input479[[#This Row],[range2]])))=COUNT(INDIRECT(input479[[#This Row],[range1]]))</f>
        <v>0</v>
      </c>
      <c r="N597" t="b">
        <f ca="1">IF(AND(NOT(input479[[#This Row],[All DESC?]]),NOT(input479[[#This Row],[All ASC?]])),FALSE(),TRUE())</f>
        <v>1</v>
      </c>
      <c r="O597" cm="1">
        <f t="array" aca="1" ref="O597" ca="1">IF(AND(input479[[#This Row],[Safe Part 1]],(MAX(ABS((INDIRECT(input479[[#This Row],[range2]]))-(INDIRECT(input479[[#This Row],[range1]])))))&lt;=3),1,0)</f>
        <v>1</v>
      </c>
    </row>
    <row r="598" spans="1:15" x14ac:dyDescent="0.35">
      <c r="A598">
        <v>16</v>
      </c>
      <c r="B598">
        <v>17</v>
      </c>
      <c r="C598">
        <v>21</v>
      </c>
      <c r="D598">
        <v>22</v>
      </c>
      <c r="E598">
        <v>23</v>
      </c>
      <c r="H598">
        <f>1</f>
        <v>1</v>
      </c>
      <c r="I598">
        <f>COUNTA(input479[[#This Row],[Column1.1]:[Column1.8]])</f>
        <v>5</v>
      </c>
      <c r="J598" t="str">
        <f>ADDRESS(ROW(),input479[[#This Row],[first col]]+1,4)&amp;":"&amp;ADDRESS(ROW(),input479[[#This Row],[lastcol]],4)</f>
        <v>B598:E598</v>
      </c>
      <c r="K598" t="str">
        <f>ADDRESS(ROW(),input479[[#This Row],[first col]],4)&amp;":"&amp;ADDRESS(ROW(),input479[[#This Row],[lastcol]]-1,4)</f>
        <v>A598:D598</v>
      </c>
      <c r="L598" t="b" cm="1">
        <f t="array" aca="1" ref="L598" ca="1">SUMPRODUCT(--(INDIRECT(input479[[#This Row],[range1]])&lt;INDIRECT(input479[[#This Row],[range2]])))=COUNT(INDIRECT(input479[[#This Row],[range1]]))</f>
        <v>0</v>
      </c>
      <c r="M598" t="b" cm="1">
        <f t="array" aca="1" ref="M598" ca="1">SUMPRODUCT(--(INDIRECT(input479[[#This Row],[range1]])&gt;INDIRECT(input479[[#This Row],[range2]])))=COUNT(INDIRECT(input479[[#This Row],[range1]]))</f>
        <v>1</v>
      </c>
      <c r="N598" t="b">
        <f ca="1">IF(AND(NOT(input479[[#This Row],[All DESC?]]),NOT(input479[[#This Row],[All ASC?]])),FALSE(),TRUE())</f>
        <v>1</v>
      </c>
      <c r="O598" cm="1">
        <f t="array" aca="1" ref="O598" ca="1">IF(AND(input479[[#This Row],[Safe Part 1]],(MAX(ABS((INDIRECT(input479[[#This Row],[range2]]))-(INDIRECT(input479[[#This Row],[range1]])))))&lt;=3),1,0)</f>
        <v>0</v>
      </c>
    </row>
    <row r="599" spans="1:15" x14ac:dyDescent="0.35">
      <c r="A599">
        <v>12</v>
      </c>
      <c r="B599">
        <v>14</v>
      </c>
      <c r="C599">
        <v>16</v>
      </c>
      <c r="D599">
        <v>19</v>
      </c>
      <c r="H599">
        <f>1</f>
        <v>1</v>
      </c>
      <c r="I599">
        <f>COUNTA(input479[[#This Row],[Column1.1]:[Column1.8]])</f>
        <v>4</v>
      </c>
      <c r="J599" t="str">
        <f>ADDRESS(ROW(),input479[[#This Row],[first col]]+1,4)&amp;":"&amp;ADDRESS(ROW(),input479[[#This Row],[lastcol]],4)</f>
        <v>B599:D599</v>
      </c>
      <c r="K599" t="str">
        <f>ADDRESS(ROW(),input479[[#This Row],[first col]],4)&amp;":"&amp;ADDRESS(ROW(),input479[[#This Row],[lastcol]]-1,4)</f>
        <v>A599:C599</v>
      </c>
      <c r="L599" t="b" cm="1">
        <f t="array" aca="1" ref="L599" ca="1">SUMPRODUCT(--(INDIRECT(input479[[#This Row],[range1]])&lt;INDIRECT(input479[[#This Row],[range2]])))=COUNT(INDIRECT(input479[[#This Row],[range1]]))</f>
        <v>0</v>
      </c>
      <c r="M599" t="b" cm="1">
        <f t="array" aca="1" ref="M599" ca="1">SUMPRODUCT(--(INDIRECT(input479[[#This Row],[range1]])&gt;INDIRECT(input479[[#This Row],[range2]])))=COUNT(INDIRECT(input479[[#This Row],[range1]]))</f>
        <v>1</v>
      </c>
      <c r="N599" t="b">
        <f ca="1">IF(AND(NOT(input479[[#This Row],[All DESC?]]),NOT(input479[[#This Row],[All ASC?]])),FALSE(),TRUE())</f>
        <v>1</v>
      </c>
      <c r="O599" cm="1">
        <f t="array" aca="1" ref="O599" ca="1">IF(AND(input479[[#This Row],[Safe Part 1]],(MAX(ABS((INDIRECT(input479[[#This Row],[range2]]))-(INDIRECT(input479[[#This Row],[range1]])))))&lt;=3),1,0)</f>
        <v>1</v>
      </c>
    </row>
    <row r="600" spans="1:15" x14ac:dyDescent="0.35">
      <c r="A600">
        <v>76</v>
      </c>
      <c r="B600">
        <v>79</v>
      </c>
      <c r="C600">
        <v>83</v>
      </c>
      <c r="D600">
        <v>86</v>
      </c>
      <c r="H600">
        <f>1</f>
        <v>1</v>
      </c>
      <c r="I600">
        <f>COUNTA(input479[[#This Row],[Column1.1]:[Column1.8]])</f>
        <v>4</v>
      </c>
      <c r="J600" t="str">
        <f>ADDRESS(ROW(),input479[[#This Row],[first col]]+1,4)&amp;":"&amp;ADDRESS(ROW(),input479[[#This Row],[lastcol]],4)</f>
        <v>B600:D600</v>
      </c>
      <c r="K600" t="str">
        <f>ADDRESS(ROW(),input479[[#This Row],[first col]],4)&amp;":"&amp;ADDRESS(ROW(),input479[[#This Row],[lastcol]]-1,4)</f>
        <v>A600:C600</v>
      </c>
      <c r="L600" t="b" cm="1">
        <f t="array" aca="1" ref="L600" ca="1">SUMPRODUCT(--(INDIRECT(input479[[#This Row],[range1]])&lt;INDIRECT(input479[[#This Row],[range2]])))=COUNT(INDIRECT(input479[[#This Row],[range1]]))</f>
        <v>0</v>
      </c>
      <c r="M600" t="b" cm="1">
        <f t="array" aca="1" ref="M600" ca="1">SUMPRODUCT(--(INDIRECT(input479[[#This Row],[range1]])&gt;INDIRECT(input479[[#This Row],[range2]])))=COUNT(INDIRECT(input479[[#This Row],[range1]]))</f>
        <v>1</v>
      </c>
      <c r="N600" t="b">
        <f ca="1">IF(AND(NOT(input479[[#This Row],[All DESC?]]),NOT(input479[[#This Row],[All ASC?]])),FALSE(),TRUE())</f>
        <v>1</v>
      </c>
      <c r="O600" cm="1">
        <f t="array" aca="1" ref="O600" ca="1">IF(AND(input479[[#This Row],[Safe Part 1]],(MAX(ABS((INDIRECT(input479[[#This Row],[range2]]))-(INDIRECT(input479[[#This Row],[range1]])))))&lt;=3),1,0)</f>
        <v>0</v>
      </c>
    </row>
    <row r="601" spans="1:15" x14ac:dyDescent="0.35">
      <c r="A601">
        <v>28</v>
      </c>
      <c r="B601">
        <v>26</v>
      </c>
      <c r="C601">
        <v>23</v>
      </c>
      <c r="D601">
        <v>20</v>
      </c>
      <c r="E601">
        <v>19</v>
      </c>
      <c r="F601">
        <v>17</v>
      </c>
      <c r="G601">
        <v>15</v>
      </c>
      <c r="H601">
        <f>1</f>
        <v>1</v>
      </c>
      <c r="I601">
        <f>COUNTA(input479[[#This Row],[Column1.1]:[Column1.8]])</f>
        <v>7</v>
      </c>
      <c r="J601" t="str">
        <f>ADDRESS(ROW(),input479[[#This Row],[first col]]+1,4)&amp;":"&amp;ADDRESS(ROW(),input479[[#This Row],[lastcol]],4)</f>
        <v>B601:G601</v>
      </c>
      <c r="K601" t="str">
        <f>ADDRESS(ROW(),input479[[#This Row],[first col]],4)&amp;":"&amp;ADDRESS(ROW(),input479[[#This Row],[lastcol]]-1,4)</f>
        <v>A601:F601</v>
      </c>
      <c r="L601" t="b" cm="1">
        <f t="array" aca="1" ref="L601" ca="1">SUMPRODUCT(--(INDIRECT(input479[[#This Row],[range1]])&lt;INDIRECT(input479[[#This Row],[range2]])))=COUNT(INDIRECT(input479[[#This Row],[range1]]))</f>
        <v>1</v>
      </c>
      <c r="M601" t="b" cm="1">
        <f t="array" aca="1" ref="M601" ca="1">SUMPRODUCT(--(INDIRECT(input479[[#This Row],[range1]])&gt;INDIRECT(input479[[#This Row],[range2]])))=COUNT(INDIRECT(input479[[#This Row],[range1]]))</f>
        <v>0</v>
      </c>
      <c r="N601" t="b">
        <f ca="1">IF(AND(NOT(input479[[#This Row],[All DESC?]]),NOT(input479[[#This Row],[All ASC?]])),FALSE(),TRUE())</f>
        <v>1</v>
      </c>
      <c r="O601" cm="1">
        <f t="array" aca="1" ref="O601" ca="1">IF(AND(input479[[#This Row],[Safe Part 1]],(MAX(ABS((INDIRECT(input479[[#This Row],[range2]]))-(INDIRECT(input479[[#This Row],[range1]])))))&lt;=3),1,0)</f>
        <v>1</v>
      </c>
    </row>
    <row r="602" spans="1:15" x14ac:dyDescent="0.35">
      <c r="A602">
        <v>47</v>
      </c>
      <c r="B602">
        <v>46</v>
      </c>
      <c r="C602">
        <v>43</v>
      </c>
      <c r="D602">
        <v>40</v>
      </c>
      <c r="E602">
        <v>39</v>
      </c>
      <c r="H602">
        <f>1</f>
        <v>1</v>
      </c>
      <c r="I602">
        <f>COUNTA(input479[[#This Row],[Column1.1]:[Column1.8]])</f>
        <v>5</v>
      </c>
      <c r="J602" t="str">
        <f>ADDRESS(ROW(),input479[[#This Row],[first col]]+1,4)&amp;":"&amp;ADDRESS(ROW(),input479[[#This Row],[lastcol]],4)</f>
        <v>B602:E602</v>
      </c>
      <c r="K602" t="str">
        <f>ADDRESS(ROW(),input479[[#This Row],[first col]],4)&amp;":"&amp;ADDRESS(ROW(),input479[[#This Row],[lastcol]]-1,4)</f>
        <v>A602:D602</v>
      </c>
      <c r="L602" t="b" cm="1">
        <f t="array" aca="1" ref="L602" ca="1">SUMPRODUCT(--(INDIRECT(input479[[#This Row],[range1]])&lt;INDIRECT(input479[[#This Row],[range2]])))=COUNT(INDIRECT(input479[[#This Row],[range1]]))</f>
        <v>1</v>
      </c>
      <c r="M602" t="b" cm="1">
        <f t="array" aca="1" ref="M602" ca="1">SUMPRODUCT(--(INDIRECT(input479[[#This Row],[range1]])&gt;INDIRECT(input479[[#This Row],[range2]])))=COUNT(INDIRECT(input479[[#This Row],[range1]]))</f>
        <v>0</v>
      </c>
      <c r="N602" t="b">
        <f ca="1">IF(AND(NOT(input479[[#This Row],[All DESC?]]),NOT(input479[[#This Row],[All ASC?]])),FALSE(),TRUE())</f>
        <v>1</v>
      </c>
      <c r="O602" cm="1">
        <f t="array" aca="1" ref="O602" ca="1">IF(AND(input479[[#This Row],[Safe Part 1]],(MAX(ABS((INDIRECT(input479[[#This Row],[range2]]))-(INDIRECT(input479[[#This Row],[range1]])))))&lt;=3),1,0)</f>
        <v>1</v>
      </c>
    </row>
    <row r="603" spans="1:15" x14ac:dyDescent="0.35">
      <c r="A603">
        <v>97</v>
      </c>
      <c r="B603">
        <v>94</v>
      </c>
      <c r="C603">
        <v>90</v>
      </c>
      <c r="D603">
        <v>89</v>
      </c>
      <c r="E603">
        <v>88</v>
      </c>
      <c r="F603">
        <v>85</v>
      </c>
      <c r="G603">
        <v>83</v>
      </c>
      <c r="H603">
        <f>1</f>
        <v>1</v>
      </c>
      <c r="I603">
        <f>COUNTA(input479[[#This Row],[Column1.1]:[Column1.8]])</f>
        <v>7</v>
      </c>
      <c r="J603" t="str">
        <f>ADDRESS(ROW(),input479[[#This Row],[first col]]+1,4)&amp;":"&amp;ADDRESS(ROW(),input479[[#This Row],[lastcol]],4)</f>
        <v>B603:G603</v>
      </c>
      <c r="K603" t="str">
        <f>ADDRESS(ROW(),input479[[#This Row],[first col]],4)&amp;":"&amp;ADDRESS(ROW(),input479[[#This Row],[lastcol]]-1,4)</f>
        <v>A603:F603</v>
      </c>
      <c r="L603" t="b" cm="1">
        <f t="array" aca="1" ref="L603" ca="1">SUMPRODUCT(--(INDIRECT(input479[[#This Row],[range1]])&lt;INDIRECT(input479[[#This Row],[range2]])))=COUNT(INDIRECT(input479[[#This Row],[range1]]))</f>
        <v>1</v>
      </c>
      <c r="M603" t="b" cm="1">
        <f t="array" aca="1" ref="M603" ca="1">SUMPRODUCT(--(INDIRECT(input479[[#This Row],[range1]])&gt;INDIRECT(input479[[#This Row],[range2]])))=COUNT(INDIRECT(input479[[#This Row],[range1]]))</f>
        <v>0</v>
      </c>
      <c r="N603" t="b">
        <f ca="1">IF(AND(NOT(input479[[#This Row],[All DESC?]]),NOT(input479[[#This Row],[All ASC?]])),FALSE(),TRUE())</f>
        <v>1</v>
      </c>
      <c r="O603" cm="1">
        <f t="array" aca="1" ref="O603" ca="1">IF(AND(input479[[#This Row],[Safe Part 1]],(MAX(ABS((INDIRECT(input479[[#This Row],[range2]]))-(INDIRECT(input479[[#This Row],[range1]])))))&lt;=3),1,0)</f>
        <v>0</v>
      </c>
    </row>
    <row r="604" spans="1:15" x14ac:dyDescent="0.35">
      <c r="A604">
        <v>8</v>
      </c>
      <c r="B604">
        <v>11</v>
      </c>
      <c r="C604">
        <v>16</v>
      </c>
      <c r="D604">
        <v>17</v>
      </c>
      <c r="H604">
        <f>1</f>
        <v>1</v>
      </c>
      <c r="I604">
        <f>COUNTA(input479[[#This Row],[Column1.1]:[Column1.8]])</f>
        <v>4</v>
      </c>
      <c r="J604" t="str">
        <f>ADDRESS(ROW(),input479[[#This Row],[first col]]+1,4)&amp;":"&amp;ADDRESS(ROW(),input479[[#This Row],[lastcol]],4)</f>
        <v>B604:D604</v>
      </c>
      <c r="K604" t="str">
        <f>ADDRESS(ROW(),input479[[#This Row],[first col]],4)&amp;":"&amp;ADDRESS(ROW(),input479[[#This Row],[lastcol]]-1,4)</f>
        <v>A604:C604</v>
      </c>
      <c r="L604" t="b" cm="1">
        <f t="array" aca="1" ref="L604" ca="1">SUMPRODUCT(--(INDIRECT(input479[[#This Row],[range1]])&lt;INDIRECT(input479[[#This Row],[range2]])))=COUNT(INDIRECT(input479[[#This Row],[range1]]))</f>
        <v>0</v>
      </c>
      <c r="M604" t="b" cm="1">
        <f t="array" aca="1" ref="M604" ca="1">SUMPRODUCT(--(INDIRECT(input479[[#This Row],[range1]])&gt;INDIRECT(input479[[#This Row],[range2]])))=COUNT(INDIRECT(input479[[#This Row],[range1]]))</f>
        <v>1</v>
      </c>
      <c r="N604" t="b">
        <f ca="1">IF(AND(NOT(input479[[#This Row],[All DESC?]]),NOT(input479[[#This Row],[All ASC?]])),FALSE(),TRUE())</f>
        <v>1</v>
      </c>
      <c r="O604" cm="1">
        <f t="array" aca="1" ref="O604" ca="1">IF(AND(input479[[#This Row],[Safe Part 1]],(MAX(ABS((INDIRECT(input479[[#This Row],[range2]]))-(INDIRECT(input479[[#This Row],[range1]])))))&lt;=3),1,0)</f>
        <v>0</v>
      </c>
    </row>
    <row r="605" spans="1:15" x14ac:dyDescent="0.35">
      <c r="A605">
        <v>4</v>
      </c>
      <c r="B605">
        <v>6</v>
      </c>
      <c r="C605">
        <v>12</v>
      </c>
      <c r="D605">
        <v>15</v>
      </c>
      <c r="E605">
        <v>18</v>
      </c>
      <c r="H605">
        <f>1</f>
        <v>1</v>
      </c>
      <c r="I605">
        <f>COUNTA(input479[[#This Row],[Column1.1]:[Column1.8]])</f>
        <v>5</v>
      </c>
      <c r="J605" t="str">
        <f>ADDRESS(ROW(),input479[[#This Row],[first col]]+1,4)&amp;":"&amp;ADDRESS(ROW(),input479[[#This Row],[lastcol]],4)</f>
        <v>B605:E605</v>
      </c>
      <c r="K605" t="str">
        <f>ADDRESS(ROW(),input479[[#This Row],[first col]],4)&amp;":"&amp;ADDRESS(ROW(),input479[[#This Row],[lastcol]]-1,4)</f>
        <v>A605:D605</v>
      </c>
      <c r="L605" t="b" cm="1">
        <f t="array" aca="1" ref="L605" ca="1">SUMPRODUCT(--(INDIRECT(input479[[#This Row],[range1]])&lt;INDIRECT(input479[[#This Row],[range2]])))=COUNT(INDIRECT(input479[[#This Row],[range1]]))</f>
        <v>0</v>
      </c>
      <c r="M605" t="b" cm="1">
        <f t="array" aca="1" ref="M605" ca="1">SUMPRODUCT(--(INDIRECT(input479[[#This Row],[range1]])&gt;INDIRECT(input479[[#This Row],[range2]])))=COUNT(INDIRECT(input479[[#This Row],[range1]]))</f>
        <v>1</v>
      </c>
      <c r="N605" t="b">
        <f ca="1">IF(AND(NOT(input479[[#This Row],[All DESC?]]),NOT(input479[[#This Row],[All ASC?]])),FALSE(),TRUE())</f>
        <v>1</v>
      </c>
      <c r="O605" cm="1">
        <f t="array" aca="1" ref="O605" ca="1">IF(AND(input479[[#This Row],[Safe Part 1]],(MAX(ABS((INDIRECT(input479[[#This Row],[range2]]))-(INDIRECT(input479[[#This Row],[range1]])))))&lt;=3),1,0)</f>
        <v>0</v>
      </c>
    </row>
    <row r="606" spans="1:15" x14ac:dyDescent="0.35">
      <c r="A606">
        <v>72</v>
      </c>
      <c r="B606">
        <v>69</v>
      </c>
      <c r="C606">
        <v>66</v>
      </c>
      <c r="D606">
        <v>63</v>
      </c>
      <c r="E606">
        <v>62</v>
      </c>
      <c r="F606">
        <v>60</v>
      </c>
      <c r="G606">
        <v>57</v>
      </c>
      <c r="H606">
        <f>1</f>
        <v>1</v>
      </c>
      <c r="I606">
        <f>COUNTA(input479[[#This Row],[Column1.1]:[Column1.8]])</f>
        <v>7</v>
      </c>
      <c r="J606" t="str">
        <f>ADDRESS(ROW(),input479[[#This Row],[first col]]+1,4)&amp;":"&amp;ADDRESS(ROW(),input479[[#This Row],[lastcol]],4)</f>
        <v>B606:G606</v>
      </c>
      <c r="K606" t="str">
        <f>ADDRESS(ROW(),input479[[#This Row],[first col]],4)&amp;":"&amp;ADDRESS(ROW(),input479[[#This Row],[lastcol]]-1,4)</f>
        <v>A606:F606</v>
      </c>
      <c r="L606" t="b" cm="1">
        <f t="array" aca="1" ref="L606" ca="1">SUMPRODUCT(--(INDIRECT(input479[[#This Row],[range1]])&lt;INDIRECT(input479[[#This Row],[range2]])))=COUNT(INDIRECT(input479[[#This Row],[range1]]))</f>
        <v>1</v>
      </c>
      <c r="M606" t="b" cm="1">
        <f t="array" aca="1" ref="M606" ca="1">SUMPRODUCT(--(INDIRECT(input479[[#This Row],[range1]])&gt;INDIRECT(input479[[#This Row],[range2]])))=COUNT(INDIRECT(input479[[#This Row],[range1]]))</f>
        <v>0</v>
      </c>
      <c r="N606" t="b">
        <f ca="1">IF(AND(NOT(input479[[#This Row],[All DESC?]]),NOT(input479[[#This Row],[All ASC?]])),FALSE(),TRUE())</f>
        <v>1</v>
      </c>
      <c r="O606" cm="1">
        <f t="array" aca="1" ref="O606" ca="1">IF(AND(input479[[#This Row],[Safe Part 1]],(MAX(ABS((INDIRECT(input479[[#This Row],[range2]]))-(INDIRECT(input479[[#This Row],[range1]])))))&lt;=3),1,0)</f>
        <v>1</v>
      </c>
    </row>
    <row r="607" spans="1:15" x14ac:dyDescent="0.35">
      <c r="A607">
        <v>67</v>
      </c>
      <c r="B607">
        <v>68</v>
      </c>
      <c r="C607">
        <v>71</v>
      </c>
      <c r="D607">
        <v>73</v>
      </c>
      <c r="E607">
        <v>74</v>
      </c>
      <c r="H607">
        <f>1</f>
        <v>1</v>
      </c>
      <c r="I607">
        <f>COUNTA(input479[[#This Row],[Column1.1]:[Column1.8]])</f>
        <v>5</v>
      </c>
      <c r="J607" t="str">
        <f>ADDRESS(ROW(),input479[[#This Row],[first col]]+1,4)&amp;":"&amp;ADDRESS(ROW(),input479[[#This Row],[lastcol]],4)</f>
        <v>B607:E607</v>
      </c>
      <c r="K607" t="str">
        <f>ADDRESS(ROW(),input479[[#This Row],[first col]],4)&amp;":"&amp;ADDRESS(ROW(),input479[[#This Row],[lastcol]]-1,4)</f>
        <v>A607:D607</v>
      </c>
      <c r="L607" t="b" cm="1">
        <f t="array" aca="1" ref="L607" ca="1">SUMPRODUCT(--(INDIRECT(input479[[#This Row],[range1]])&lt;INDIRECT(input479[[#This Row],[range2]])))=COUNT(INDIRECT(input479[[#This Row],[range1]]))</f>
        <v>0</v>
      </c>
      <c r="M607" t="b" cm="1">
        <f t="array" aca="1" ref="M607" ca="1">SUMPRODUCT(--(INDIRECT(input479[[#This Row],[range1]])&gt;INDIRECT(input479[[#This Row],[range2]])))=COUNT(INDIRECT(input479[[#This Row],[range1]]))</f>
        <v>1</v>
      </c>
      <c r="N607" t="b">
        <f ca="1">IF(AND(NOT(input479[[#This Row],[All DESC?]]),NOT(input479[[#This Row],[All ASC?]])),FALSE(),TRUE())</f>
        <v>1</v>
      </c>
      <c r="O607" cm="1">
        <f t="array" aca="1" ref="O607" ca="1">IF(AND(input479[[#This Row],[Safe Part 1]],(MAX(ABS((INDIRECT(input479[[#This Row],[range2]]))-(INDIRECT(input479[[#This Row],[range1]])))))&lt;=3),1,0)</f>
        <v>1</v>
      </c>
    </row>
    <row r="608" spans="1:15" x14ac:dyDescent="0.35">
      <c r="A608">
        <v>36</v>
      </c>
      <c r="B608">
        <v>35</v>
      </c>
      <c r="C608">
        <v>32</v>
      </c>
      <c r="D608">
        <v>30</v>
      </c>
      <c r="H608">
        <f>1</f>
        <v>1</v>
      </c>
      <c r="I608">
        <f>COUNTA(input479[[#This Row],[Column1.1]:[Column1.8]])</f>
        <v>4</v>
      </c>
      <c r="J608" t="str">
        <f>ADDRESS(ROW(),input479[[#This Row],[first col]]+1,4)&amp;":"&amp;ADDRESS(ROW(),input479[[#This Row],[lastcol]],4)</f>
        <v>B608:D608</v>
      </c>
      <c r="K608" t="str">
        <f>ADDRESS(ROW(),input479[[#This Row],[first col]],4)&amp;":"&amp;ADDRESS(ROW(),input479[[#This Row],[lastcol]]-1,4)</f>
        <v>A608:C608</v>
      </c>
      <c r="L608" t="b" cm="1">
        <f t="array" aca="1" ref="L608" ca="1">SUMPRODUCT(--(INDIRECT(input479[[#This Row],[range1]])&lt;INDIRECT(input479[[#This Row],[range2]])))=COUNT(INDIRECT(input479[[#This Row],[range1]]))</f>
        <v>1</v>
      </c>
      <c r="M608" t="b" cm="1">
        <f t="array" aca="1" ref="M608" ca="1">SUMPRODUCT(--(INDIRECT(input479[[#This Row],[range1]])&gt;INDIRECT(input479[[#This Row],[range2]])))=COUNT(INDIRECT(input479[[#This Row],[range1]]))</f>
        <v>0</v>
      </c>
      <c r="N608" t="b">
        <f ca="1">IF(AND(NOT(input479[[#This Row],[All DESC?]]),NOT(input479[[#This Row],[All ASC?]])),FALSE(),TRUE())</f>
        <v>1</v>
      </c>
      <c r="O608" cm="1">
        <f t="array" aca="1" ref="O608" ca="1">IF(AND(input479[[#This Row],[Safe Part 1]],(MAX(ABS((INDIRECT(input479[[#This Row],[range2]]))-(INDIRECT(input479[[#This Row],[range1]])))))&lt;=3),1,0)</f>
        <v>1</v>
      </c>
    </row>
    <row r="609" spans="1:15" x14ac:dyDescent="0.35">
      <c r="A609">
        <v>59</v>
      </c>
      <c r="B609">
        <v>56</v>
      </c>
      <c r="C609">
        <v>52</v>
      </c>
      <c r="D609">
        <v>51</v>
      </c>
      <c r="E609">
        <v>50</v>
      </c>
      <c r="H609">
        <f>1</f>
        <v>1</v>
      </c>
      <c r="I609">
        <f>COUNTA(input479[[#This Row],[Column1.1]:[Column1.8]])</f>
        <v>5</v>
      </c>
      <c r="J609" t="str">
        <f>ADDRESS(ROW(),input479[[#This Row],[first col]]+1,4)&amp;":"&amp;ADDRESS(ROW(),input479[[#This Row],[lastcol]],4)</f>
        <v>B609:E609</v>
      </c>
      <c r="K609" t="str">
        <f>ADDRESS(ROW(),input479[[#This Row],[first col]],4)&amp;":"&amp;ADDRESS(ROW(),input479[[#This Row],[lastcol]]-1,4)</f>
        <v>A609:D609</v>
      </c>
      <c r="L609" t="b" cm="1">
        <f t="array" aca="1" ref="L609" ca="1">SUMPRODUCT(--(INDIRECT(input479[[#This Row],[range1]])&lt;INDIRECT(input479[[#This Row],[range2]])))=COUNT(INDIRECT(input479[[#This Row],[range1]]))</f>
        <v>1</v>
      </c>
      <c r="M609" t="b" cm="1">
        <f t="array" aca="1" ref="M609" ca="1">SUMPRODUCT(--(INDIRECT(input479[[#This Row],[range1]])&gt;INDIRECT(input479[[#This Row],[range2]])))=COUNT(INDIRECT(input479[[#This Row],[range1]]))</f>
        <v>0</v>
      </c>
      <c r="N609" t="b">
        <f ca="1">IF(AND(NOT(input479[[#This Row],[All DESC?]]),NOT(input479[[#This Row],[All ASC?]])),FALSE(),TRUE())</f>
        <v>1</v>
      </c>
      <c r="O609" cm="1">
        <f t="array" aca="1" ref="O609" ca="1">IF(AND(input479[[#This Row],[Safe Part 1]],(MAX(ABS((INDIRECT(input479[[#This Row],[range2]]))-(INDIRECT(input479[[#This Row],[range1]])))))&lt;=3),1,0)</f>
        <v>0</v>
      </c>
    </row>
    <row r="610" spans="1:15" x14ac:dyDescent="0.35">
      <c r="A610">
        <v>8</v>
      </c>
      <c r="B610">
        <v>11</v>
      </c>
      <c r="C610">
        <v>15</v>
      </c>
      <c r="D610">
        <v>17</v>
      </c>
      <c r="H610">
        <f>1</f>
        <v>1</v>
      </c>
      <c r="I610">
        <f>COUNTA(input479[[#This Row],[Column1.1]:[Column1.8]])</f>
        <v>4</v>
      </c>
      <c r="J610" t="str">
        <f>ADDRESS(ROW(),input479[[#This Row],[first col]]+1,4)&amp;":"&amp;ADDRESS(ROW(),input479[[#This Row],[lastcol]],4)</f>
        <v>B610:D610</v>
      </c>
      <c r="K610" t="str">
        <f>ADDRESS(ROW(),input479[[#This Row],[first col]],4)&amp;":"&amp;ADDRESS(ROW(),input479[[#This Row],[lastcol]]-1,4)</f>
        <v>A610:C610</v>
      </c>
      <c r="L610" t="b" cm="1">
        <f t="array" aca="1" ref="L610" ca="1">SUMPRODUCT(--(INDIRECT(input479[[#This Row],[range1]])&lt;INDIRECT(input479[[#This Row],[range2]])))=COUNT(INDIRECT(input479[[#This Row],[range1]]))</f>
        <v>0</v>
      </c>
      <c r="M610" t="b" cm="1">
        <f t="array" aca="1" ref="M610" ca="1">SUMPRODUCT(--(INDIRECT(input479[[#This Row],[range1]])&gt;INDIRECT(input479[[#This Row],[range2]])))=COUNT(INDIRECT(input479[[#This Row],[range1]]))</f>
        <v>1</v>
      </c>
      <c r="N610" t="b">
        <f ca="1">IF(AND(NOT(input479[[#This Row],[All DESC?]]),NOT(input479[[#This Row],[All ASC?]])),FALSE(),TRUE())</f>
        <v>1</v>
      </c>
      <c r="O610" cm="1">
        <f t="array" aca="1" ref="O610" ca="1">IF(AND(input479[[#This Row],[Safe Part 1]],(MAX(ABS((INDIRECT(input479[[#This Row],[range2]]))-(INDIRECT(input479[[#This Row],[range1]])))))&lt;=3),1,0)</f>
        <v>0</v>
      </c>
    </row>
    <row r="611" spans="1:15" x14ac:dyDescent="0.35">
      <c r="A611">
        <v>57</v>
      </c>
      <c r="B611">
        <v>60</v>
      </c>
      <c r="C611">
        <v>65</v>
      </c>
      <c r="D611">
        <v>67</v>
      </c>
      <c r="E611">
        <v>70</v>
      </c>
      <c r="F611">
        <v>73</v>
      </c>
      <c r="G611">
        <v>75</v>
      </c>
      <c r="H611">
        <f>1</f>
        <v>1</v>
      </c>
      <c r="I611">
        <f>COUNTA(input479[[#This Row],[Column1.1]:[Column1.8]])</f>
        <v>7</v>
      </c>
      <c r="J611" t="str">
        <f>ADDRESS(ROW(),input479[[#This Row],[first col]]+1,4)&amp;":"&amp;ADDRESS(ROW(),input479[[#This Row],[lastcol]],4)</f>
        <v>B611:G611</v>
      </c>
      <c r="K611" t="str">
        <f>ADDRESS(ROW(),input479[[#This Row],[first col]],4)&amp;":"&amp;ADDRESS(ROW(),input479[[#This Row],[lastcol]]-1,4)</f>
        <v>A611:F611</v>
      </c>
      <c r="L611" t="b" cm="1">
        <f t="array" aca="1" ref="L611" ca="1">SUMPRODUCT(--(INDIRECT(input479[[#This Row],[range1]])&lt;INDIRECT(input479[[#This Row],[range2]])))=COUNT(INDIRECT(input479[[#This Row],[range1]]))</f>
        <v>0</v>
      </c>
      <c r="M611" t="b" cm="1">
        <f t="array" aca="1" ref="M611" ca="1">SUMPRODUCT(--(INDIRECT(input479[[#This Row],[range1]])&gt;INDIRECT(input479[[#This Row],[range2]])))=COUNT(INDIRECT(input479[[#This Row],[range1]]))</f>
        <v>1</v>
      </c>
      <c r="N611" t="b">
        <f ca="1">IF(AND(NOT(input479[[#This Row],[All DESC?]]),NOT(input479[[#This Row],[All ASC?]])),FALSE(),TRUE())</f>
        <v>1</v>
      </c>
      <c r="O611" cm="1">
        <f t="array" aca="1" ref="O611" ca="1">IF(AND(input479[[#This Row],[Safe Part 1]],(MAX(ABS((INDIRECT(input479[[#This Row],[range2]]))-(INDIRECT(input479[[#This Row],[range1]])))))&lt;=3),1,0)</f>
        <v>0</v>
      </c>
    </row>
    <row r="612" spans="1:15" x14ac:dyDescent="0.35">
      <c r="A612">
        <v>72</v>
      </c>
      <c r="B612">
        <v>75</v>
      </c>
      <c r="C612">
        <v>78</v>
      </c>
      <c r="D612">
        <v>79</v>
      </c>
      <c r="E612">
        <v>81</v>
      </c>
      <c r="F612">
        <v>84</v>
      </c>
      <c r="G612">
        <v>85</v>
      </c>
      <c r="H612">
        <f>1</f>
        <v>1</v>
      </c>
      <c r="I612">
        <f>COUNTA(input479[[#This Row],[Column1.1]:[Column1.8]])</f>
        <v>7</v>
      </c>
      <c r="J612" t="str">
        <f>ADDRESS(ROW(),input479[[#This Row],[first col]]+1,4)&amp;":"&amp;ADDRESS(ROW(),input479[[#This Row],[lastcol]],4)</f>
        <v>B612:G612</v>
      </c>
      <c r="K612" t="str">
        <f>ADDRESS(ROW(),input479[[#This Row],[first col]],4)&amp;":"&amp;ADDRESS(ROW(),input479[[#This Row],[lastcol]]-1,4)</f>
        <v>A612:F612</v>
      </c>
      <c r="L612" t="b" cm="1">
        <f t="array" aca="1" ref="L612" ca="1">SUMPRODUCT(--(INDIRECT(input479[[#This Row],[range1]])&lt;INDIRECT(input479[[#This Row],[range2]])))=COUNT(INDIRECT(input479[[#This Row],[range1]]))</f>
        <v>0</v>
      </c>
      <c r="M612" t="b" cm="1">
        <f t="array" aca="1" ref="M612" ca="1">SUMPRODUCT(--(INDIRECT(input479[[#This Row],[range1]])&gt;INDIRECT(input479[[#This Row],[range2]])))=COUNT(INDIRECT(input479[[#This Row],[range1]]))</f>
        <v>1</v>
      </c>
      <c r="N612" t="b">
        <f ca="1">IF(AND(NOT(input479[[#This Row],[All DESC?]]),NOT(input479[[#This Row],[All ASC?]])),FALSE(),TRUE())</f>
        <v>1</v>
      </c>
      <c r="O612" cm="1">
        <f t="array" aca="1" ref="O612" ca="1">IF(AND(input479[[#This Row],[Safe Part 1]],(MAX(ABS((INDIRECT(input479[[#This Row],[range2]]))-(INDIRECT(input479[[#This Row],[range1]])))))&lt;=3),1,0)</f>
        <v>1</v>
      </c>
    </row>
    <row r="613" spans="1:15" x14ac:dyDescent="0.35">
      <c r="A613">
        <v>9</v>
      </c>
      <c r="B613">
        <v>11</v>
      </c>
      <c r="C613">
        <v>15</v>
      </c>
      <c r="D613">
        <v>18</v>
      </c>
      <c r="E613">
        <v>20</v>
      </c>
      <c r="H613">
        <f>1</f>
        <v>1</v>
      </c>
      <c r="I613">
        <f>COUNTA(input479[[#This Row],[Column1.1]:[Column1.8]])</f>
        <v>5</v>
      </c>
      <c r="J613" t="str">
        <f>ADDRESS(ROW(),input479[[#This Row],[first col]]+1,4)&amp;":"&amp;ADDRESS(ROW(),input479[[#This Row],[lastcol]],4)</f>
        <v>B613:E613</v>
      </c>
      <c r="K613" t="str">
        <f>ADDRESS(ROW(),input479[[#This Row],[first col]],4)&amp;":"&amp;ADDRESS(ROW(),input479[[#This Row],[lastcol]]-1,4)</f>
        <v>A613:D613</v>
      </c>
      <c r="L613" t="b" cm="1">
        <f t="array" aca="1" ref="L613" ca="1">SUMPRODUCT(--(INDIRECT(input479[[#This Row],[range1]])&lt;INDIRECT(input479[[#This Row],[range2]])))=COUNT(INDIRECT(input479[[#This Row],[range1]]))</f>
        <v>0</v>
      </c>
      <c r="M613" t="b" cm="1">
        <f t="array" aca="1" ref="M613" ca="1">SUMPRODUCT(--(INDIRECT(input479[[#This Row],[range1]])&gt;INDIRECT(input479[[#This Row],[range2]])))=COUNT(INDIRECT(input479[[#This Row],[range1]]))</f>
        <v>1</v>
      </c>
      <c r="N613" t="b">
        <f ca="1">IF(AND(NOT(input479[[#This Row],[All DESC?]]),NOT(input479[[#This Row],[All ASC?]])),FALSE(),TRUE())</f>
        <v>1</v>
      </c>
      <c r="O613" cm="1">
        <f t="array" aca="1" ref="O613" ca="1">IF(AND(input479[[#This Row],[Safe Part 1]],(MAX(ABS((INDIRECT(input479[[#This Row],[range2]]))-(INDIRECT(input479[[#This Row],[range1]])))))&lt;=3),1,0)</f>
        <v>0</v>
      </c>
    </row>
    <row r="614" spans="1:15" x14ac:dyDescent="0.35">
      <c r="A614">
        <v>71</v>
      </c>
      <c r="B614">
        <v>72</v>
      </c>
      <c r="C614">
        <v>75</v>
      </c>
      <c r="D614">
        <v>77</v>
      </c>
      <c r="E614">
        <v>78</v>
      </c>
      <c r="F614">
        <v>79</v>
      </c>
      <c r="G614">
        <v>81</v>
      </c>
      <c r="H614">
        <f>1</f>
        <v>1</v>
      </c>
      <c r="I614">
        <f>COUNTA(input479[[#This Row],[Column1.1]:[Column1.8]])</f>
        <v>7</v>
      </c>
      <c r="J614" t="str">
        <f>ADDRESS(ROW(),input479[[#This Row],[first col]]+1,4)&amp;":"&amp;ADDRESS(ROW(),input479[[#This Row],[lastcol]],4)</f>
        <v>B614:G614</v>
      </c>
      <c r="K614" t="str">
        <f>ADDRESS(ROW(),input479[[#This Row],[first col]],4)&amp;":"&amp;ADDRESS(ROW(),input479[[#This Row],[lastcol]]-1,4)</f>
        <v>A614:F614</v>
      </c>
      <c r="L614" t="b" cm="1">
        <f t="array" aca="1" ref="L614" ca="1">SUMPRODUCT(--(INDIRECT(input479[[#This Row],[range1]])&lt;INDIRECT(input479[[#This Row],[range2]])))=COUNT(INDIRECT(input479[[#This Row],[range1]]))</f>
        <v>0</v>
      </c>
      <c r="M614" t="b" cm="1">
        <f t="array" aca="1" ref="M614" ca="1">SUMPRODUCT(--(INDIRECT(input479[[#This Row],[range1]])&gt;INDIRECT(input479[[#This Row],[range2]])))=COUNT(INDIRECT(input479[[#This Row],[range1]]))</f>
        <v>1</v>
      </c>
      <c r="N614" t="b">
        <f ca="1">IF(AND(NOT(input479[[#This Row],[All DESC?]]),NOT(input479[[#This Row],[All ASC?]])),FALSE(),TRUE())</f>
        <v>1</v>
      </c>
      <c r="O614" cm="1">
        <f t="array" aca="1" ref="O614" ca="1">IF(AND(input479[[#This Row],[Safe Part 1]],(MAX(ABS((INDIRECT(input479[[#This Row],[range2]]))-(INDIRECT(input479[[#This Row],[range1]])))))&lt;=3),1,0)</f>
        <v>1</v>
      </c>
    </row>
    <row r="615" spans="1:15" x14ac:dyDescent="0.35">
      <c r="A615">
        <v>60</v>
      </c>
      <c r="B615">
        <v>59</v>
      </c>
      <c r="C615">
        <v>55</v>
      </c>
      <c r="D615">
        <v>54</v>
      </c>
      <c r="E615">
        <v>51</v>
      </c>
      <c r="F615">
        <v>49</v>
      </c>
      <c r="H615">
        <f>1</f>
        <v>1</v>
      </c>
      <c r="I615">
        <f>COUNTA(input479[[#This Row],[Column1.1]:[Column1.8]])</f>
        <v>6</v>
      </c>
      <c r="J615" t="str">
        <f>ADDRESS(ROW(),input479[[#This Row],[first col]]+1,4)&amp;":"&amp;ADDRESS(ROW(),input479[[#This Row],[lastcol]],4)</f>
        <v>B615:F615</v>
      </c>
      <c r="K615" t="str">
        <f>ADDRESS(ROW(),input479[[#This Row],[first col]],4)&amp;":"&amp;ADDRESS(ROW(),input479[[#This Row],[lastcol]]-1,4)</f>
        <v>A615:E615</v>
      </c>
      <c r="L615" t="b" cm="1">
        <f t="array" aca="1" ref="L615" ca="1">SUMPRODUCT(--(INDIRECT(input479[[#This Row],[range1]])&lt;INDIRECT(input479[[#This Row],[range2]])))=COUNT(INDIRECT(input479[[#This Row],[range1]]))</f>
        <v>1</v>
      </c>
      <c r="M615" t="b" cm="1">
        <f t="array" aca="1" ref="M615" ca="1">SUMPRODUCT(--(INDIRECT(input479[[#This Row],[range1]])&gt;INDIRECT(input479[[#This Row],[range2]])))=COUNT(INDIRECT(input479[[#This Row],[range1]]))</f>
        <v>0</v>
      </c>
      <c r="N615" t="b">
        <f ca="1">IF(AND(NOT(input479[[#This Row],[All DESC?]]),NOT(input479[[#This Row],[All ASC?]])),FALSE(),TRUE())</f>
        <v>1</v>
      </c>
      <c r="O615" cm="1">
        <f t="array" aca="1" ref="O615" ca="1">IF(AND(input479[[#This Row],[Safe Part 1]],(MAX(ABS((INDIRECT(input479[[#This Row],[range2]]))-(INDIRECT(input479[[#This Row],[range1]])))))&lt;=3),1,0)</f>
        <v>0</v>
      </c>
    </row>
    <row r="616" spans="1:15" x14ac:dyDescent="0.35">
      <c r="A616">
        <v>46</v>
      </c>
      <c r="B616">
        <v>44</v>
      </c>
      <c r="C616">
        <v>40</v>
      </c>
      <c r="D616">
        <v>39</v>
      </c>
      <c r="E616">
        <v>36</v>
      </c>
      <c r="H616">
        <f>1</f>
        <v>1</v>
      </c>
      <c r="I616">
        <f>COUNTA(input479[[#This Row],[Column1.1]:[Column1.8]])</f>
        <v>5</v>
      </c>
      <c r="J616" t="str">
        <f>ADDRESS(ROW(),input479[[#This Row],[first col]]+1,4)&amp;":"&amp;ADDRESS(ROW(),input479[[#This Row],[lastcol]],4)</f>
        <v>B616:E616</v>
      </c>
      <c r="K616" t="str">
        <f>ADDRESS(ROW(),input479[[#This Row],[first col]],4)&amp;":"&amp;ADDRESS(ROW(),input479[[#This Row],[lastcol]]-1,4)</f>
        <v>A616:D616</v>
      </c>
      <c r="L616" t="b" cm="1">
        <f t="array" aca="1" ref="L616" ca="1">SUMPRODUCT(--(INDIRECT(input479[[#This Row],[range1]])&lt;INDIRECT(input479[[#This Row],[range2]])))=COUNT(INDIRECT(input479[[#This Row],[range1]]))</f>
        <v>1</v>
      </c>
      <c r="M616" t="b" cm="1">
        <f t="array" aca="1" ref="M616" ca="1">SUMPRODUCT(--(INDIRECT(input479[[#This Row],[range1]])&gt;INDIRECT(input479[[#This Row],[range2]])))=COUNT(INDIRECT(input479[[#This Row],[range1]]))</f>
        <v>0</v>
      </c>
      <c r="N616" t="b">
        <f ca="1">IF(AND(NOT(input479[[#This Row],[All DESC?]]),NOT(input479[[#This Row],[All ASC?]])),FALSE(),TRUE())</f>
        <v>1</v>
      </c>
      <c r="O616" cm="1">
        <f t="array" aca="1" ref="O616" ca="1">IF(AND(input479[[#This Row],[Safe Part 1]],(MAX(ABS((INDIRECT(input479[[#This Row],[range2]]))-(INDIRECT(input479[[#This Row],[range1]])))))&lt;=3),1,0)</f>
        <v>0</v>
      </c>
    </row>
    <row r="617" spans="1:15" x14ac:dyDescent="0.35">
      <c r="A617">
        <v>70</v>
      </c>
      <c r="B617">
        <v>71</v>
      </c>
      <c r="C617">
        <v>73</v>
      </c>
      <c r="D617">
        <v>75</v>
      </c>
      <c r="E617">
        <v>76</v>
      </c>
      <c r="H617">
        <f>1</f>
        <v>1</v>
      </c>
      <c r="I617">
        <f>COUNTA(input479[[#This Row],[Column1.1]:[Column1.8]])</f>
        <v>5</v>
      </c>
      <c r="J617" t="str">
        <f>ADDRESS(ROW(),input479[[#This Row],[first col]]+1,4)&amp;":"&amp;ADDRESS(ROW(),input479[[#This Row],[lastcol]],4)</f>
        <v>B617:E617</v>
      </c>
      <c r="K617" t="str">
        <f>ADDRESS(ROW(),input479[[#This Row],[first col]],4)&amp;":"&amp;ADDRESS(ROW(),input479[[#This Row],[lastcol]]-1,4)</f>
        <v>A617:D617</v>
      </c>
      <c r="L617" t="b" cm="1">
        <f t="array" aca="1" ref="L617" ca="1">SUMPRODUCT(--(INDIRECT(input479[[#This Row],[range1]])&lt;INDIRECT(input479[[#This Row],[range2]])))=COUNT(INDIRECT(input479[[#This Row],[range1]]))</f>
        <v>0</v>
      </c>
      <c r="M617" t="b" cm="1">
        <f t="array" aca="1" ref="M617" ca="1">SUMPRODUCT(--(INDIRECT(input479[[#This Row],[range1]])&gt;INDIRECT(input479[[#This Row],[range2]])))=COUNT(INDIRECT(input479[[#This Row],[range1]]))</f>
        <v>1</v>
      </c>
      <c r="N617" t="b">
        <f ca="1">IF(AND(NOT(input479[[#This Row],[All DESC?]]),NOT(input479[[#This Row],[All ASC?]])),FALSE(),TRUE())</f>
        <v>1</v>
      </c>
      <c r="O617" cm="1">
        <f t="array" aca="1" ref="O617" ca="1">IF(AND(input479[[#This Row],[Safe Part 1]],(MAX(ABS((INDIRECT(input479[[#This Row],[range2]]))-(INDIRECT(input479[[#This Row],[range1]])))))&lt;=3),1,0)</f>
        <v>1</v>
      </c>
    </row>
    <row r="618" spans="1:15" x14ac:dyDescent="0.35">
      <c r="A618">
        <v>70</v>
      </c>
      <c r="B618">
        <v>69</v>
      </c>
      <c r="C618">
        <v>64</v>
      </c>
      <c r="D618">
        <v>62</v>
      </c>
      <c r="E618">
        <v>61</v>
      </c>
      <c r="H618">
        <f>1</f>
        <v>1</v>
      </c>
      <c r="I618">
        <f>COUNTA(input479[[#This Row],[Column1.1]:[Column1.8]])</f>
        <v>5</v>
      </c>
      <c r="J618" t="str">
        <f>ADDRESS(ROW(),input479[[#This Row],[first col]]+1,4)&amp;":"&amp;ADDRESS(ROW(),input479[[#This Row],[lastcol]],4)</f>
        <v>B618:E618</v>
      </c>
      <c r="K618" t="str">
        <f>ADDRESS(ROW(),input479[[#This Row],[first col]],4)&amp;":"&amp;ADDRESS(ROW(),input479[[#This Row],[lastcol]]-1,4)</f>
        <v>A618:D618</v>
      </c>
      <c r="L618" t="b" cm="1">
        <f t="array" aca="1" ref="L618" ca="1">SUMPRODUCT(--(INDIRECT(input479[[#This Row],[range1]])&lt;INDIRECT(input479[[#This Row],[range2]])))=COUNT(INDIRECT(input479[[#This Row],[range1]]))</f>
        <v>1</v>
      </c>
      <c r="M618" t="b" cm="1">
        <f t="array" aca="1" ref="M618" ca="1">SUMPRODUCT(--(INDIRECT(input479[[#This Row],[range1]])&gt;INDIRECT(input479[[#This Row],[range2]])))=COUNT(INDIRECT(input479[[#This Row],[range1]]))</f>
        <v>0</v>
      </c>
      <c r="N618" t="b">
        <f ca="1">IF(AND(NOT(input479[[#This Row],[All DESC?]]),NOT(input479[[#This Row],[All ASC?]])),FALSE(),TRUE())</f>
        <v>1</v>
      </c>
      <c r="O618" cm="1">
        <f t="array" aca="1" ref="O618" ca="1">IF(AND(input479[[#This Row],[Safe Part 1]],(MAX(ABS((INDIRECT(input479[[#This Row],[range2]]))-(INDIRECT(input479[[#This Row],[range1]])))))&lt;=3),1,0)</f>
        <v>0</v>
      </c>
    </row>
    <row r="619" spans="1:15" x14ac:dyDescent="0.35">
      <c r="A619">
        <v>63</v>
      </c>
      <c r="B619">
        <v>66</v>
      </c>
      <c r="C619">
        <v>70</v>
      </c>
      <c r="D619">
        <v>73</v>
      </c>
      <c r="E619">
        <v>74</v>
      </c>
      <c r="F619">
        <v>75</v>
      </c>
      <c r="H619">
        <f>1</f>
        <v>1</v>
      </c>
      <c r="I619">
        <f>COUNTA(input479[[#This Row],[Column1.1]:[Column1.8]])</f>
        <v>6</v>
      </c>
      <c r="J619" t="str">
        <f>ADDRESS(ROW(),input479[[#This Row],[first col]]+1,4)&amp;":"&amp;ADDRESS(ROW(),input479[[#This Row],[lastcol]],4)</f>
        <v>B619:F619</v>
      </c>
      <c r="K619" t="str">
        <f>ADDRESS(ROW(),input479[[#This Row],[first col]],4)&amp;":"&amp;ADDRESS(ROW(),input479[[#This Row],[lastcol]]-1,4)</f>
        <v>A619:E619</v>
      </c>
      <c r="L619" t="b" cm="1">
        <f t="array" aca="1" ref="L619" ca="1">SUMPRODUCT(--(INDIRECT(input479[[#This Row],[range1]])&lt;INDIRECT(input479[[#This Row],[range2]])))=COUNT(INDIRECT(input479[[#This Row],[range1]]))</f>
        <v>0</v>
      </c>
      <c r="M619" t="b" cm="1">
        <f t="array" aca="1" ref="M619" ca="1">SUMPRODUCT(--(INDIRECT(input479[[#This Row],[range1]])&gt;INDIRECT(input479[[#This Row],[range2]])))=COUNT(INDIRECT(input479[[#This Row],[range1]]))</f>
        <v>1</v>
      </c>
      <c r="N619" t="b">
        <f ca="1">IF(AND(NOT(input479[[#This Row],[All DESC?]]),NOT(input479[[#This Row],[All ASC?]])),FALSE(),TRUE())</f>
        <v>1</v>
      </c>
      <c r="O619" cm="1">
        <f t="array" aca="1" ref="O619" ca="1">IF(AND(input479[[#This Row],[Safe Part 1]],(MAX(ABS((INDIRECT(input479[[#This Row],[range2]]))-(INDIRECT(input479[[#This Row],[range1]])))))&lt;=3),1,0)</f>
        <v>0</v>
      </c>
    </row>
    <row r="620" spans="1:15" x14ac:dyDescent="0.35">
      <c r="A620">
        <v>22</v>
      </c>
      <c r="B620">
        <v>25</v>
      </c>
      <c r="C620">
        <v>29</v>
      </c>
      <c r="D620">
        <v>31</v>
      </c>
      <c r="E620">
        <v>34</v>
      </c>
      <c r="F620">
        <v>35</v>
      </c>
      <c r="H620">
        <f>1</f>
        <v>1</v>
      </c>
      <c r="I620">
        <f>COUNTA(input479[[#This Row],[Column1.1]:[Column1.8]])</f>
        <v>6</v>
      </c>
      <c r="J620" t="str">
        <f>ADDRESS(ROW(),input479[[#This Row],[first col]]+1,4)&amp;":"&amp;ADDRESS(ROW(),input479[[#This Row],[lastcol]],4)</f>
        <v>B620:F620</v>
      </c>
      <c r="K620" t="str">
        <f>ADDRESS(ROW(),input479[[#This Row],[first col]],4)&amp;":"&amp;ADDRESS(ROW(),input479[[#This Row],[lastcol]]-1,4)</f>
        <v>A620:E620</v>
      </c>
      <c r="L620" t="b" cm="1">
        <f t="array" aca="1" ref="L620" ca="1">SUMPRODUCT(--(INDIRECT(input479[[#This Row],[range1]])&lt;INDIRECT(input479[[#This Row],[range2]])))=COUNT(INDIRECT(input479[[#This Row],[range1]]))</f>
        <v>0</v>
      </c>
      <c r="M620" t="b" cm="1">
        <f t="array" aca="1" ref="M620" ca="1">SUMPRODUCT(--(INDIRECT(input479[[#This Row],[range1]])&gt;INDIRECT(input479[[#This Row],[range2]])))=COUNT(INDIRECT(input479[[#This Row],[range1]]))</f>
        <v>1</v>
      </c>
      <c r="N620" t="b">
        <f ca="1">IF(AND(NOT(input479[[#This Row],[All DESC?]]),NOT(input479[[#This Row],[All ASC?]])),FALSE(),TRUE())</f>
        <v>1</v>
      </c>
      <c r="O620" cm="1">
        <f t="array" aca="1" ref="O620" ca="1">IF(AND(input479[[#This Row],[Safe Part 1]],(MAX(ABS((INDIRECT(input479[[#This Row],[range2]]))-(INDIRECT(input479[[#This Row],[range1]])))))&lt;=3),1,0)</f>
        <v>0</v>
      </c>
    </row>
    <row r="621" spans="1:15" x14ac:dyDescent="0.35">
      <c r="A621">
        <v>97</v>
      </c>
      <c r="B621">
        <v>94</v>
      </c>
      <c r="C621">
        <v>90</v>
      </c>
      <c r="D621">
        <v>87</v>
      </c>
      <c r="E621">
        <v>85</v>
      </c>
      <c r="F621">
        <v>84</v>
      </c>
      <c r="G621">
        <v>83</v>
      </c>
      <c r="H621">
        <f>1</f>
        <v>1</v>
      </c>
      <c r="I621">
        <f>COUNTA(input479[[#This Row],[Column1.1]:[Column1.8]])</f>
        <v>7</v>
      </c>
      <c r="J621" t="str">
        <f>ADDRESS(ROW(),input479[[#This Row],[first col]]+1,4)&amp;":"&amp;ADDRESS(ROW(),input479[[#This Row],[lastcol]],4)</f>
        <v>B621:G621</v>
      </c>
      <c r="K621" t="str">
        <f>ADDRESS(ROW(),input479[[#This Row],[first col]],4)&amp;":"&amp;ADDRESS(ROW(),input479[[#This Row],[lastcol]]-1,4)</f>
        <v>A621:F621</v>
      </c>
      <c r="L621" t="b" cm="1">
        <f t="array" aca="1" ref="L621" ca="1">SUMPRODUCT(--(INDIRECT(input479[[#This Row],[range1]])&lt;INDIRECT(input479[[#This Row],[range2]])))=COUNT(INDIRECT(input479[[#This Row],[range1]]))</f>
        <v>1</v>
      </c>
      <c r="M621" t="b" cm="1">
        <f t="array" aca="1" ref="M621" ca="1">SUMPRODUCT(--(INDIRECT(input479[[#This Row],[range1]])&gt;INDIRECT(input479[[#This Row],[range2]])))=COUNT(INDIRECT(input479[[#This Row],[range1]]))</f>
        <v>0</v>
      </c>
      <c r="N621" t="b">
        <f ca="1">IF(AND(NOT(input479[[#This Row],[All DESC?]]),NOT(input479[[#This Row],[All ASC?]])),FALSE(),TRUE())</f>
        <v>1</v>
      </c>
      <c r="O621" cm="1">
        <f t="array" aca="1" ref="O621" ca="1">IF(AND(input479[[#This Row],[Safe Part 1]],(MAX(ABS((INDIRECT(input479[[#This Row],[range2]]))-(INDIRECT(input479[[#This Row],[range1]])))))&lt;=3),1,0)</f>
        <v>0</v>
      </c>
    </row>
    <row r="622" spans="1:15" x14ac:dyDescent="0.35">
      <c r="A622">
        <v>95</v>
      </c>
      <c r="B622">
        <v>93</v>
      </c>
      <c r="C622">
        <v>89</v>
      </c>
      <c r="D622">
        <v>86</v>
      </c>
      <c r="E622">
        <v>85</v>
      </c>
      <c r="F622">
        <v>84</v>
      </c>
      <c r="G622">
        <v>83</v>
      </c>
      <c r="H622">
        <f>1</f>
        <v>1</v>
      </c>
      <c r="I622">
        <f>COUNTA(input479[[#This Row],[Column1.1]:[Column1.8]])</f>
        <v>7</v>
      </c>
      <c r="J622" t="str">
        <f>ADDRESS(ROW(),input479[[#This Row],[first col]]+1,4)&amp;":"&amp;ADDRESS(ROW(),input479[[#This Row],[lastcol]],4)</f>
        <v>B622:G622</v>
      </c>
      <c r="K622" t="str">
        <f>ADDRESS(ROW(),input479[[#This Row],[first col]],4)&amp;":"&amp;ADDRESS(ROW(),input479[[#This Row],[lastcol]]-1,4)</f>
        <v>A622:F622</v>
      </c>
      <c r="L622" t="b" cm="1">
        <f t="array" aca="1" ref="L622" ca="1">SUMPRODUCT(--(INDIRECT(input479[[#This Row],[range1]])&lt;INDIRECT(input479[[#This Row],[range2]])))=COUNT(INDIRECT(input479[[#This Row],[range1]]))</f>
        <v>1</v>
      </c>
      <c r="M622" t="b" cm="1">
        <f t="array" aca="1" ref="M622" ca="1">SUMPRODUCT(--(INDIRECT(input479[[#This Row],[range1]])&gt;INDIRECT(input479[[#This Row],[range2]])))=COUNT(INDIRECT(input479[[#This Row],[range1]]))</f>
        <v>0</v>
      </c>
      <c r="N622" t="b">
        <f ca="1">IF(AND(NOT(input479[[#This Row],[All DESC?]]),NOT(input479[[#This Row],[All ASC?]])),FALSE(),TRUE())</f>
        <v>1</v>
      </c>
      <c r="O622" cm="1">
        <f t="array" aca="1" ref="O622" ca="1">IF(AND(input479[[#This Row],[Safe Part 1]],(MAX(ABS((INDIRECT(input479[[#This Row],[range2]]))-(INDIRECT(input479[[#This Row],[range1]])))))&lt;=3),1,0)</f>
        <v>0</v>
      </c>
    </row>
    <row r="623" spans="1:15" x14ac:dyDescent="0.35">
      <c r="A623">
        <v>92</v>
      </c>
      <c r="B623">
        <v>89</v>
      </c>
      <c r="C623">
        <v>86</v>
      </c>
      <c r="D623">
        <v>85</v>
      </c>
      <c r="E623">
        <v>83</v>
      </c>
      <c r="F623">
        <v>81</v>
      </c>
      <c r="H623">
        <f>1</f>
        <v>1</v>
      </c>
      <c r="I623">
        <f>COUNTA(input479[[#This Row],[Column1.1]:[Column1.8]])</f>
        <v>6</v>
      </c>
      <c r="J623" t="str">
        <f>ADDRESS(ROW(),input479[[#This Row],[first col]]+1,4)&amp;":"&amp;ADDRESS(ROW(),input479[[#This Row],[lastcol]],4)</f>
        <v>B623:F623</v>
      </c>
      <c r="K623" t="str">
        <f>ADDRESS(ROW(),input479[[#This Row],[first col]],4)&amp;":"&amp;ADDRESS(ROW(),input479[[#This Row],[lastcol]]-1,4)</f>
        <v>A623:E623</v>
      </c>
      <c r="L623" t="b" cm="1">
        <f t="array" aca="1" ref="L623" ca="1">SUMPRODUCT(--(INDIRECT(input479[[#This Row],[range1]])&lt;INDIRECT(input479[[#This Row],[range2]])))=COUNT(INDIRECT(input479[[#This Row],[range1]]))</f>
        <v>1</v>
      </c>
      <c r="M623" t="b" cm="1">
        <f t="array" aca="1" ref="M623" ca="1">SUMPRODUCT(--(INDIRECT(input479[[#This Row],[range1]])&gt;INDIRECT(input479[[#This Row],[range2]])))=COUNT(INDIRECT(input479[[#This Row],[range1]]))</f>
        <v>0</v>
      </c>
      <c r="N623" t="b">
        <f ca="1">IF(AND(NOT(input479[[#This Row],[All DESC?]]),NOT(input479[[#This Row],[All ASC?]])),FALSE(),TRUE())</f>
        <v>1</v>
      </c>
      <c r="O623" cm="1">
        <f t="array" aca="1" ref="O623" ca="1">IF(AND(input479[[#This Row],[Safe Part 1]],(MAX(ABS((INDIRECT(input479[[#This Row],[range2]]))-(INDIRECT(input479[[#This Row],[range1]])))))&lt;=3),1,0)</f>
        <v>1</v>
      </c>
    </row>
    <row r="624" spans="1:15" x14ac:dyDescent="0.35">
      <c r="A624">
        <v>75</v>
      </c>
      <c r="B624">
        <v>72</v>
      </c>
      <c r="C624">
        <v>68</v>
      </c>
      <c r="D624">
        <v>67</v>
      </c>
      <c r="H624">
        <f>1</f>
        <v>1</v>
      </c>
      <c r="I624">
        <f>COUNTA(input479[[#This Row],[Column1.1]:[Column1.8]])</f>
        <v>4</v>
      </c>
      <c r="J624" t="str">
        <f>ADDRESS(ROW(),input479[[#This Row],[first col]]+1,4)&amp;":"&amp;ADDRESS(ROW(),input479[[#This Row],[lastcol]],4)</f>
        <v>B624:D624</v>
      </c>
      <c r="K624" t="str">
        <f>ADDRESS(ROW(),input479[[#This Row],[first col]],4)&amp;":"&amp;ADDRESS(ROW(),input479[[#This Row],[lastcol]]-1,4)</f>
        <v>A624:C624</v>
      </c>
      <c r="L624" t="b" cm="1">
        <f t="array" aca="1" ref="L624" ca="1">SUMPRODUCT(--(INDIRECT(input479[[#This Row],[range1]])&lt;INDIRECT(input479[[#This Row],[range2]])))=COUNT(INDIRECT(input479[[#This Row],[range1]]))</f>
        <v>1</v>
      </c>
      <c r="M624" t="b" cm="1">
        <f t="array" aca="1" ref="M624" ca="1">SUMPRODUCT(--(INDIRECT(input479[[#This Row],[range1]])&gt;INDIRECT(input479[[#This Row],[range2]])))=COUNT(INDIRECT(input479[[#This Row],[range1]]))</f>
        <v>0</v>
      </c>
      <c r="N624" t="b">
        <f ca="1">IF(AND(NOT(input479[[#This Row],[All DESC?]]),NOT(input479[[#This Row],[All ASC?]])),FALSE(),TRUE())</f>
        <v>1</v>
      </c>
      <c r="O624" cm="1">
        <f t="array" aca="1" ref="O624" ca="1">IF(AND(input479[[#This Row],[Safe Part 1]],(MAX(ABS((INDIRECT(input479[[#This Row],[range2]]))-(INDIRECT(input479[[#This Row],[range1]])))))&lt;=3),1,0)</f>
        <v>0</v>
      </c>
    </row>
    <row r="625" spans="1:15" x14ac:dyDescent="0.35">
      <c r="A625">
        <v>85</v>
      </c>
      <c r="B625">
        <v>82</v>
      </c>
      <c r="C625">
        <v>79</v>
      </c>
      <c r="D625">
        <v>76</v>
      </c>
      <c r="H625">
        <f>1</f>
        <v>1</v>
      </c>
      <c r="I625">
        <f>COUNTA(input479[[#This Row],[Column1.1]:[Column1.8]])</f>
        <v>4</v>
      </c>
      <c r="J625" t="str">
        <f>ADDRESS(ROW(),input479[[#This Row],[first col]]+1,4)&amp;":"&amp;ADDRESS(ROW(),input479[[#This Row],[lastcol]],4)</f>
        <v>B625:D625</v>
      </c>
      <c r="K625" t="str">
        <f>ADDRESS(ROW(),input479[[#This Row],[first col]],4)&amp;":"&amp;ADDRESS(ROW(),input479[[#This Row],[lastcol]]-1,4)</f>
        <v>A625:C625</v>
      </c>
      <c r="L625" t="b" cm="1">
        <f t="array" aca="1" ref="L625" ca="1">SUMPRODUCT(--(INDIRECT(input479[[#This Row],[range1]])&lt;INDIRECT(input479[[#This Row],[range2]])))=COUNT(INDIRECT(input479[[#This Row],[range1]]))</f>
        <v>1</v>
      </c>
      <c r="M625" t="b" cm="1">
        <f t="array" aca="1" ref="M625" ca="1">SUMPRODUCT(--(INDIRECT(input479[[#This Row],[range1]])&gt;INDIRECT(input479[[#This Row],[range2]])))=COUNT(INDIRECT(input479[[#This Row],[range1]]))</f>
        <v>0</v>
      </c>
      <c r="N625" t="b">
        <f ca="1">IF(AND(NOT(input479[[#This Row],[All DESC?]]),NOT(input479[[#This Row],[All ASC?]])),FALSE(),TRUE())</f>
        <v>1</v>
      </c>
      <c r="O625" cm="1">
        <f t="array" aca="1" ref="O625" ca="1">IF(AND(input479[[#This Row],[Safe Part 1]],(MAX(ABS((INDIRECT(input479[[#This Row],[range2]]))-(INDIRECT(input479[[#This Row],[range1]])))))&lt;=3),1,0)</f>
        <v>1</v>
      </c>
    </row>
    <row r="626" spans="1:15" x14ac:dyDescent="0.35">
      <c r="A626">
        <v>34</v>
      </c>
      <c r="B626">
        <v>36</v>
      </c>
      <c r="C626">
        <v>39</v>
      </c>
      <c r="D626">
        <v>40</v>
      </c>
      <c r="E626">
        <v>41</v>
      </c>
      <c r="F626">
        <v>42</v>
      </c>
      <c r="G626">
        <v>44</v>
      </c>
      <c r="H626">
        <f>1</f>
        <v>1</v>
      </c>
      <c r="I626">
        <f>COUNTA(input479[[#This Row],[Column1.1]:[Column1.8]])</f>
        <v>7</v>
      </c>
      <c r="J626" t="str">
        <f>ADDRESS(ROW(),input479[[#This Row],[first col]]+1,4)&amp;":"&amp;ADDRESS(ROW(),input479[[#This Row],[lastcol]],4)</f>
        <v>B626:G626</v>
      </c>
      <c r="K626" t="str">
        <f>ADDRESS(ROW(),input479[[#This Row],[first col]],4)&amp;":"&amp;ADDRESS(ROW(),input479[[#This Row],[lastcol]]-1,4)</f>
        <v>A626:F626</v>
      </c>
      <c r="L626" t="b" cm="1">
        <f t="array" aca="1" ref="L626" ca="1">SUMPRODUCT(--(INDIRECT(input479[[#This Row],[range1]])&lt;INDIRECT(input479[[#This Row],[range2]])))=COUNT(INDIRECT(input479[[#This Row],[range1]]))</f>
        <v>0</v>
      </c>
      <c r="M626" t="b" cm="1">
        <f t="array" aca="1" ref="M626" ca="1">SUMPRODUCT(--(INDIRECT(input479[[#This Row],[range1]])&gt;INDIRECT(input479[[#This Row],[range2]])))=COUNT(INDIRECT(input479[[#This Row],[range1]]))</f>
        <v>1</v>
      </c>
      <c r="N626" t="b">
        <f ca="1">IF(AND(NOT(input479[[#This Row],[All DESC?]]),NOT(input479[[#This Row],[All ASC?]])),FALSE(),TRUE())</f>
        <v>1</v>
      </c>
      <c r="O626" cm="1">
        <f t="array" aca="1" ref="O626" ca="1">IF(AND(input479[[#This Row],[Safe Part 1]],(MAX(ABS((INDIRECT(input479[[#This Row],[range2]]))-(INDIRECT(input479[[#This Row],[range1]])))))&lt;=3),1,0)</f>
        <v>1</v>
      </c>
    </row>
    <row r="627" spans="1:15" x14ac:dyDescent="0.35">
      <c r="A627">
        <v>29</v>
      </c>
      <c r="B627">
        <v>27</v>
      </c>
      <c r="C627">
        <v>22</v>
      </c>
      <c r="D627">
        <v>21</v>
      </c>
      <c r="H627">
        <f>1</f>
        <v>1</v>
      </c>
      <c r="I627">
        <f>COUNTA(input479[[#This Row],[Column1.1]:[Column1.8]])</f>
        <v>4</v>
      </c>
      <c r="J627" t="str">
        <f>ADDRESS(ROW(),input479[[#This Row],[first col]]+1,4)&amp;":"&amp;ADDRESS(ROW(),input479[[#This Row],[lastcol]],4)</f>
        <v>B627:D627</v>
      </c>
      <c r="K627" t="str">
        <f>ADDRESS(ROW(),input479[[#This Row],[first col]],4)&amp;":"&amp;ADDRESS(ROW(),input479[[#This Row],[lastcol]]-1,4)</f>
        <v>A627:C627</v>
      </c>
      <c r="L627" t="b" cm="1">
        <f t="array" aca="1" ref="L627" ca="1">SUMPRODUCT(--(INDIRECT(input479[[#This Row],[range1]])&lt;INDIRECT(input479[[#This Row],[range2]])))=COUNT(INDIRECT(input479[[#This Row],[range1]]))</f>
        <v>1</v>
      </c>
      <c r="M627" t="b" cm="1">
        <f t="array" aca="1" ref="M627" ca="1">SUMPRODUCT(--(INDIRECT(input479[[#This Row],[range1]])&gt;INDIRECT(input479[[#This Row],[range2]])))=COUNT(INDIRECT(input479[[#This Row],[range1]]))</f>
        <v>0</v>
      </c>
      <c r="N627" t="b">
        <f ca="1">IF(AND(NOT(input479[[#This Row],[All DESC?]]),NOT(input479[[#This Row],[All ASC?]])),FALSE(),TRUE())</f>
        <v>1</v>
      </c>
      <c r="O627" cm="1">
        <f t="array" aca="1" ref="O627" ca="1">IF(AND(input479[[#This Row],[Safe Part 1]],(MAX(ABS((INDIRECT(input479[[#This Row],[range2]]))-(INDIRECT(input479[[#This Row],[range1]])))))&lt;=3),1,0)</f>
        <v>0</v>
      </c>
    </row>
    <row r="628" spans="1:15" x14ac:dyDescent="0.35">
      <c r="A628">
        <v>36</v>
      </c>
      <c r="B628">
        <v>35</v>
      </c>
      <c r="C628">
        <v>30</v>
      </c>
      <c r="D628">
        <v>28</v>
      </c>
      <c r="E628">
        <v>26</v>
      </c>
      <c r="F628">
        <v>23</v>
      </c>
      <c r="H628">
        <f>1</f>
        <v>1</v>
      </c>
      <c r="I628">
        <f>COUNTA(input479[[#This Row],[Column1.1]:[Column1.8]])</f>
        <v>6</v>
      </c>
      <c r="J628" t="str">
        <f>ADDRESS(ROW(),input479[[#This Row],[first col]]+1,4)&amp;":"&amp;ADDRESS(ROW(),input479[[#This Row],[lastcol]],4)</f>
        <v>B628:F628</v>
      </c>
      <c r="K628" t="str">
        <f>ADDRESS(ROW(),input479[[#This Row],[first col]],4)&amp;":"&amp;ADDRESS(ROW(),input479[[#This Row],[lastcol]]-1,4)</f>
        <v>A628:E628</v>
      </c>
      <c r="L628" t="b" cm="1">
        <f t="array" aca="1" ref="L628" ca="1">SUMPRODUCT(--(INDIRECT(input479[[#This Row],[range1]])&lt;INDIRECT(input479[[#This Row],[range2]])))=COUNT(INDIRECT(input479[[#This Row],[range1]]))</f>
        <v>1</v>
      </c>
      <c r="M628" t="b" cm="1">
        <f t="array" aca="1" ref="M628" ca="1">SUMPRODUCT(--(INDIRECT(input479[[#This Row],[range1]])&gt;INDIRECT(input479[[#This Row],[range2]])))=COUNT(INDIRECT(input479[[#This Row],[range1]]))</f>
        <v>0</v>
      </c>
      <c r="N628" t="b">
        <f ca="1">IF(AND(NOT(input479[[#This Row],[All DESC?]]),NOT(input479[[#This Row],[All ASC?]])),FALSE(),TRUE())</f>
        <v>1</v>
      </c>
      <c r="O628" cm="1">
        <f t="array" aca="1" ref="O628" ca="1">IF(AND(input479[[#This Row],[Safe Part 1]],(MAX(ABS((INDIRECT(input479[[#This Row],[range2]]))-(INDIRECT(input479[[#This Row],[range1]])))))&lt;=3),1,0)</f>
        <v>0</v>
      </c>
    </row>
    <row r="629" spans="1:15" x14ac:dyDescent="0.35">
      <c r="A629">
        <v>63</v>
      </c>
      <c r="B629">
        <v>64</v>
      </c>
      <c r="C629">
        <v>68</v>
      </c>
      <c r="D629">
        <v>70</v>
      </c>
      <c r="E629">
        <v>73</v>
      </c>
      <c r="H629">
        <f>1</f>
        <v>1</v>
      </c>
      <c r="I629">
        <f>COUNTA(input479[[#This Row],[Column1.1]:[Column1.8]])</f>
        <v>5</v>
      </c>
      <c r="J629" t="str">
        <f>ADDRESS(ROW(),input479[[#This Row],[first col]]+1,4)&amp;":"&amp;ADDRESS(ROW(),input479[[#This Row],[lastcol]],4)</f>
        <v>B629:E629</v>
      </c>
      <c r="K629" t="str">
        <f>ADDRESS(ROW(),input479[[#This Row],[first col]],4)&amp;":"&amp;ADDRESS(ROW(),input479[[#This Row],[lastcol]]-1,4)</f>
        <v>A629:D629</v>
      </c>
      <c r="L629" t="b" cm="1">
        <f t="array" aca="1" ref="L629" ca="1">SUMPRODUCT(--(INDIRECT(input479[[#This Row],[range1]])&lt;INDIRECT(input479[[#This Row],[range2]])))=COUNT(INDIRECT(input479[[#This Row],[range1]]))</f>
        <v>0</v>
      </c>
      <c r="M629" t="b" cm="1">
        <f t="array" aca="1" ref="M629" ca="1">SUMPRODUCT(--(INDIRECT(input479[[#This Row],[range1]])&gt;INDIRECT(input479[[#This Row],[range2]])))=COUNT(INDIRECT(input479[[#This Row],[range1]]))</f>
        <v>1</v>
      </c>
      <c r="N629" t="b">
        <f ca="1">IF(AND(NOT(input479[[#This Row],[All DESC?]]),NOT(input479[[#This Row],[All ASC?]])),FALSE(),TRUE())</f>
        <v>1</v>
      </c>
      <c r="O629" cm="1">
        <f t="array" aca="1" ref="O629" ca="1">IF(AND(input479[[#This Row],[Safe Part 1]],(MAX(ABS((INDIRECT(input479[[#This Row],[range2]]))-(INDIRECT(input479[[#This Row],[range1]])))))&lt;=3),1,0)</f>
        <v>0</v>
      </c>
    </row>
    <row r="630" spans="1:15" x14ac:dyDescent="0.35">
      <c r="A630">
        <v>76</v>
      </c>
      <c r="B630">
        <v>78</v>
      </c>
      <c r="C630">
        <v>84</v>
      </c>
      <c r="D630">
        <v>86</v>
      </c>
      <c r="H630">
        <f>1</f>
        <v>1</v>
      </c>
      <c r="I630">
        <f>COUNTA(input479[[#This Row],[Column1.1]:[Column1.8]])</f>
        <v>4</v>
      </c>
      <c r="J630" t="str">
        <f>ADDRESS(ROW(),input479[[#This Row],[first col]]+1,4)&amp;":"&amp;ADDRESS(ROW(),input479[[#This Row],[lastcol]],4)</f>
        <v>B630:D630</v>
      </c>
      <c r="K630" t="str">
        <f>ADDRESS(ROW(),input479[[#This Row],[first col]],4)&amp;":"&amp;ADDRESS(ROW(),input479[[#This Row],[lastcol]]-1,4)</f>
        <v>A630:C630</v>
      </c>
      <c r="L630" t="b" cm="1">
        <f t="array" aca="1" ref="L630" ca="1">SUMPRODUCT(--(INDIRECT(input479[[#This Row],[range1]])&lt;INDIRECT(input479[[#This Row],[range2]])))=COUNT(INDIRECT(input479[[#This Row],[range1]]))</f>
        <v>0</v>
      </c>
      <c r="M630" t="b" cm="1">
        <f t="array" aca="1" ref="M630" ca="1">SUMPRODUCT(--(INDIRECT(input479[[#This Row],[range1]])&gt;INDIRECT(input479[[#This Row],[range2]])))=COUNT(INDIRECT(input479[[#This Row],[range1]]))</f>
        <v>1</v>
      </c>
      <c r="N630" t="b">
        <f ca="1">IF(AND(NOT(input479[[#This Row],[All DESC?]]),NOT(input479[[#This Row],[All ASC?]])),FALSE(),TRUE())</f>
        <v>1</v>
      </c>
      <c r="O630" cm="1">
        <f t="array" aca="1" ref="O630" ca="1">IF(AND(input479[[#This Row],[Safe Part 1]],(MAX(ABS((INDIRECT(input479[[#This Row],[range2]]))-(INDIRECT(input479[[#This Row],[range1]])))))&lt;=3),1,0)</f>
        <v>0</v>
      </c>
    </row>
    <row r="631" spans="1:15" x14ac:dyDescent="0.35">
      <c r="A631">
        <v>35</v>
      </c>
      <c r="B631">
        <v>33</v>
      </c>
      <c r="C631">
        <v>30</v>
      </c>
      <c r="D631">
        <v>27</v>
      </c>
      <c r="H631">
        <f>1</f>
        <v>1</v>
      </c>
      <c r="I631">
        <f>COUNTA(input479[[#This Row],[Column1.1]:[Column1.8]])</f>
        <v>4</v>
      </c>
      <c r="J631" t="str">
        <f>ADDRESS(ROW(),input479[[#This Row],[first col]]+1,4)&amp;":"&amp;ADDRESS(ROW(),input479[[#This Row],[lastcol]],4)</f>
        <v>B631:D631</v>
      </c>
      <c r="K631" t="str">
        <f>ADDRESS(ROW(),input479[[#This Row],[first col]],4)&amp;":"&amp;ADDRESS(ROW(),input479[[#This Row],[lastcol]]-1,4)</f>
        <v>A631:C631</v>
      </c>
      <c r="L631" t="b" cm="1">
        <f t="array" aca="1" ref="L631" ca="1">SUMPRODUCT(--(INDIRECT(input479[[#This Row],[range1]])&lt;INDIRECT(input479[[#This Row],[range2]])))=COUNT(INDIRECT(input479[[#This Row],[range1]]))</f>
        <v>1</v>
      </c>
      <c r="M631" t="b" cm="1">
        <f t="array" aca="1" ref="M631" ca="1">SUMPRODUCT(--(INDIRECT(input479[[#This Row],[range1]])&gt;INDIRECT(input479[[#This Row],[range2]])))=COUNT(INDIRECT(input479[[#This Row],[range1]]))</f>
        <v>0</v>
      </c>
      <c r="N631" t="b">
        <f ca="1">IF(AND(NOT(input479[[#This Row],[All DESC?]]),NOT(input479[[#This Row],[All ASC?]])),FALSE(),TRUE())</f>
        <v>1</v>
      </c>
      <c r="O631" cm="1">
        <f t="array" aca="1" ref="O631" ca="1">IF(AND(input479[[#This Row],[Safe Part 1]],(MAX(ABS((INDIRECT(input479[[#This Row],[range2]]))-(INDIRECT(input479[[#This Row],[range1]])))))&lt;=3),1,0)</f>
        <v>1</v>
      </c>
    </row>
    <row r="632" spans="1:15" x14ac:dyDescent="0.35">
      <c r="A632">
        <v>31</v>
      </c>
      <c r="B632">
        <v>28</v>
      </c>
      <c r="C632">
        <v>24</v>
      </c>
      <c r="D632">
        <v>22</v>
      </c>
      <c r="E632">
        <v>19</v>
      </c>
      <c r="H632">
        <f>1</f>
        <v>1</v>
      </c>
      <c r="I632">
        <f>COUNTA(input479[[#This Row],[Column1.1]:[Column1.8]])</f>
        <v>5</v>
      </c>
      <c r="J632" t="str">
        <f>ADDRESS(ROW(),input479[[#This Row],[first col]]+1,4)&amp;":"&amp;ADDRESS(ROW(),input479[[#This Row],[lastcol]],4)</f>
        <v>B632:E632</v>
      </c>
      <c r="K632" t="str">
        <f>ADDRESS(ROW(),input479[[#This Row],[first col]],4)&amp;":"&amp;ADDRESS(ROW(),input479[[#This Row],[lastcol]]-1,4)</f>
        <v>A632:D632</v>
      </c>
      <c r="L632" t="b" cm="1">
        <f t="array" aca="1" ref="L632" ca="1">SUMPRODUCT(--(INDIRECT(input479[[#This Row],[range1]])&lt;INDIRECT(input479[[#This Row],[range2]])))=COUNT(INDIRECT(input479[[#This Row],[range1]]))</f>
        <v>1</v>
      </c>
      <c r="M632" t="b" cm="1">
        <f t="array" aca="1" ref="M632" ca="1">SUMPRODUCT(--(INDIRECT(input479[[#This Row],[range1]])&gt;INDIRECT(input479[[#This Row],[range2]])))=COUNT(INDIRECT(input479[[#This Row],[range1]]))</f>
        <v>0</v>
      </c>
      <c r="N632" t="b">
        <f ca="1">IF(AND(NOT(input479[[#This Row],[All DESC?]]),NOT(input479[[#This Row],[All ASC?]])),FALSE(),TRUE())</f>
        <v>1</v>
      </c>
      <c r="O632" cm="1">
        <f t="array" aca="1" ref="O632" ca="1">IF(AND(input479[[#This Row],[Safe Part 1]],(MAX(ABS((INDIRECT(input479[[#This Row],[range2]]))-(INDIRECT(input479[[#This Row],[range1]])))))&lt;=3),1,0)</f>
        <v>0</v>
      </c>
    </row>
    <row r="633" spans="1:15" x14ac:dyDescent="0.35">
      <c r="A633">
        <v>46</v>
      </c>
      <c r="B633">
        <v>43</v>
      </c>
      <c r="C633">
        <v>39</v>
      </c>
      <c r="D633">
        <v>37</v>
      </c>
      <c r="E633">
        <v>34</v>
      </c>
      <c r="F633">
        <v>31</v>
      </c>
      <c r="G633">
        <v>29</v>
      </c>
      <c r="H633">
        <f>1</f>
        <v>1</v>
      </c>
      <c r="I633">
        <f>COUNTA(input479[[#This Row],[Column1.1]:[Column1.8]])</f>
        <v>7</v>
      </c>
      <c r="J633" t="str">
        <f>ADDRESS(ROW(),input479[[#This Row],[first col]]+1,4)&amp;":"&amp;ADDRESS(ROW(),input479[[#This Row],[lastcol]],4)</f>
        <v>B633:G633</v>
      </c>
      <c r="K633" t="str">
        <f>ADDRESS(ROW(),input479[[#This Row],[first col]],4)&amp;":"&amp;ADDRESS(ROW(),input479[[#This Row],[lastcol]]-1,4)</f>
        <v>A633:F633</v>
      </c>
      <c r="L633" t="b" cm="1">
        <f t="array" aca="1" ref="L633" ca="1">SUMPRODUCT(--(INDIRECT(input479[[#This Row],[range1]])&lt;INDIRECT(input479[[#This Row],[range2]])))=COUNT(INDIRECT(input479[[#This Row],[range1]]))</f>
        <v>1</v>
      </c>
      <c r="M633" t="b" cm="1">
        <f t="array" aca="1" ref="M633" ca="1">SUMPRODUCT(--(INDIRECT(input479[[#This Row],[range1]])&gt;INDIRECT(input479[[#This Row],[range2]])))=COUNT(INDIRECT(input479[[#This Row],[range1]]))</f>
        <v>0</v>
      </c>
      <c r="N633" t="b">
        <f ca="1">IF(AND(NOT(input479[[#This Row],[All DESC?]]),NOT(input479[[#This Row],[All ASC?]])),FALSE(),TRUE())</f>
        <v>1</v>
      </c>
      <c r="O633" cm="1">
        <f t="array" aca="1" ref="O633" ca="1">IF(AND(input479[[#This Row],[Safe Part 1]],(MAX(ABS((INDIRECT(input479[[#This Row],[range2]]))-(INDIRECT(input479[[#This Row],[range1]])))))&lt;=3),1,0)</f>
        <v>0</v>
      </c>
    </row>
    <row r="634" spans="1:15" x14ac:dyDescent="0.35">
      <c r="A634">
        <v>71</v>
      </c>
      <c r="B634">
        <v>72</v>
      </c>
      <c r="C634">
        <v>78</v>
      </c>
      <c r="D634">
        <v>79</v>
      </c>
      <c r="E634">
        <v>80</v>
      </c>
      <c r="F634">
        <v>83</v>
      </c>
      <c r="H634">
        <f>1</f>
        <v>1</v>
      </c>
      <c r="I634">
        <f>COUNTA(input479[[#This Row],[Column1.1]:[Column1.8]])</f>
        <v>6</v>
      </c>
      <c r="J634" t="str">
        <f>ADDRESS(ROW(),input479[[#This Row],[first col]]+1,4)&amp;":"&amp;ADDRESS(ROW(),input479[[#This Row],[lastcol]],4)</f>
        <v>B634:F634</v>
      </c>
      <c r="K634" t="str">
        <f>ADDRESS(ROW(),input479[[#This Row],[first col]],4)&amp;":"&amp;ADDRESS(ROW(),input479[[#This Row],[lastcol]]-1,4)</f>
        <v>A634:E634</v>
      </c>
      <c r="L634" t="b" cm="1">
        <f t="array" aca="1" ref="L634" ca="1">SUMPRODUCT(--(INDIRECT(input479[[#This Row],[range1]])&lt;INDIRECT(input479[[#This Row],[range2]])))=COUNT(INDIRECT(input479[[#This Row],[range1]]))</f>
        <v>0</v>
      </c>
      <c r="M634" t="b" cm="1">
        <f t="array" aca="1" ref="M634" ca="1">SUMPRODUCT(--(INDIRECT(input479[[#This Row],[range1]])&gt;INDIRECT(input479[[#This Row],[range2]])))=COUNT(INDIRECT(input479[[#This Row],[range1]]))</f>
        <v>1</v>
      </c>
      <c r="N634" t="b">
        <f ca="1">IF(AND(NOT(input479[[#This Row],[All DESC?]]),NOT(input479[[#This Row],[All ASC?]])),FALSE(),TRUE())</f>
        <v>1</v>
      </c>
      <c r="O634" cm="1">
        <f t="array" aca="1" ref="O634" ca="1">IF(AND(input479[[#This Row],[Safe Part 1]],(MAX(ABS((INDIRECT(input479[[#This Row],[range2]]))-(INDIRECT(input479[[#This Row],[range1]])))))&lt;=3),1,0)</f>
        <v>0</v>
      </c>
    </row>
    <row r="635" spans="1:15" x14ac:dyDescent="0.35">
      <c r="A635">
        <v>4</v>
      </c>
      <c r="B635">
        <v>5</v>
      </c>
      <c r="C635">
        <v>7</v>
      </c>
      <c r="D635">
        <v>9</v>
      </c>
      <c r="E635">
        <v>10</v>
      </c>
      <c r="H635">
        <f>1</f>
        <v>1</v>
      </c>
      <c r="I635">
        <f>COUNTA(input479[[#This Row],[Column1.1]:[Column1.8]])</f>
        <v>5</v>
      </c>
      <c r="J635" t="str">
        <f>ADDRESS(ROW(),input479[[#This Row],[first col]]+1,4)&amp;":"&amp;ADDRESS(ROW(),input479[[#This Row],[lastcol]],4)</f>
        <v>B635:E635</v>
      </c>
      <c r="K635" t="str">
        <f>ADDRESS(ROW(),input479[[#This Row],[first col]],4)&amp;":"&amp;ADDRESS(ROW(),input479[[#This Row],[lastcol]]-1,4)</f>
        <v>A635:D635</v>
      </c>
      <c r="L635" t="b" cm="1">
        <f t="array" aca="1" ref="L635" ca="1">SUMPRODUCT(--(INDIRECT(input479[[#This Row],[range1]])&lt;INDIRECT(input479[[#This Row],[range2]])))=COUNT(INDIRECT(input479[[#This Row],[range1]]))</f>
        <v>0</v>
      </c>
      <c r="M635" t="b" cm="1">
        <f t="array" aca="1" ref="M635" ca="1">SUMPRODUCT(--(INDIRECT(input479[[#This Row],[range1]])&gt;INDIRECT(input479[[#This Row],[range2]])))=COUNT(INDIRECT(input479[[#This Row],[range1]]))</f>
        <v>1</v>
      </c>
      <c r="N635" t="b">
        <f ca="1">IF(AND(NOT(input479[[#This Row],[All DESC?]]),NOT(input479[[#This Row],[All ASC?]])),FALSE(),TRUE())</f>
        <v>1</v>
      </c>
      <c r="O635" cm="1">
        <f t="array" aca="1" ref="O635" ca="1">IF(AND(input479[[#This Row],[Safe Part 1]],(MAX(ABS((INDIRECT(input479[[#This Row],[range2]]))-(INDIRECT(input479[[#This Row],[range1]])))))&lt;=3),1,0)</f>
        <v>1</v>
      </c>
    </row>
    <row r="636" spans="1:15" x14ac:dyDescent="0.35">
      <c r="A636">
        <v>66</v>
      </c>
      <c r="B636">
        <v>67</v>
      </c>
      <c r="C636">
        <v>71</v>
      </c>
      <c r="D636">
        <v>73</v>
      </c>
      <c r="E636">
        <v>74</v>
      </c>
      <c r="F636">
        <v>77</v>
      </c>
      <c r="G636">
        <v>80</v>
      </c>
      <c r="H636">
        <f>1</f>
        <v>1</v>
      </c>
      <c r="I636">
        <f>COUNTA(input479[[#This Row],[Column1.1]:[Column1.8]])</f>
        <v>7</v>
      </c>
      <c r="J636" t="str">
        <f>ADDRESS(ROW(),input479[[#This Row],[first col]]+1,4)&amp;":"&amp;ADDRESS(ROW(),input479[[#This Row],[lastcol]],4)</f>
        <v>B636:G636</v>
      </c>
      <c r="K636" t="str">
        <f>ADDRESS(ROW(),input479[[#This Row],[first col]],4)&amp;":"&amp;ADDRESS(ROW(),input479[[#This Row],[lastcol]]-1,4)</f>
        <v>A636:F636</v>
      </c>
      <c r="L636" t="b" cm="1">
        <f t="array" aca="1" ref="L636" ca="1">SUMPRODUCT(--(INDIRECT(input479[[#This Row],[range1]])&lt;INDIRECT(input479[[#This Row],[range2]])))=COUNT(INDIRECT(input479[[#This Row],[range1]]))</f>
        <v>0</v>
      </c>
      <c r="M636" t="b" cm="1">
        <f t="array" aca="1" ref="M636" ca="1">SUMPRODUCT(--(INDIRECT(input479[[#This Row],[range1]])&gt;INDIRECT(input479[[#This Row],[range2]])))=COUNT(INDIRECT(input479[[#This Row],[range1]]))</f>
        <v>1</v>
      </c>
      <c r="N636" t="b">
        <f ca="1">IF(AND(NOT(input479[[#This Row],[All DESC?]]),NOT(input479[[#This Row],[All ASC?]])),FALSE(),TRUE())</f>
        <v>1</v>
      </c>
      <c r="O636" cm="1">
        <f t="array" aca="1" ref="O636" ca="1">IF(AND(input479[[#This Row],[Safe Part 1]],(MAX(ABS((INDIRECT(input479[[#This Row],[range2]]))-(INDIRECT(input479[[#This Row],[range1]])))))&lt;=3),1,0)</f>
        <v>0</v>
      </c>
    </row>
    <row r="637" spans="1:15" x14ac:dyDescent="0.35">
      <c r="A637">
        <v>75</v>
      </c>
      <c r="B637">
        <v>74</v>
      </c>
      <c r="C637">
        <v>71</v>
      </c>
      <c r="D637">
        <v>68</v>
      </c>
      <c r="H637">
        <f>1</f>
        <v>1</v>
      </c>
      <c r="I637">
        <f>COUNTA(input479[[#This Row],[Column1.1]:[Column1.8]])</f>
        <v>4</v>
      </c>
      <c r="J637" t="str">
        <f>ADDRESS(ROW(),input479[[#This Row],[first col]]+1,4)&amp;":"&amp;ADDRESS(ROW(),input479[[#This Row],[lastcol]],4)</f>
        <v>B637:D637</v>
      </c>
      <c r="K637" t="str">
        <f>ADDRESS(ROW(),input479[[#This Row],[first col]],4)&amp;":"&amp;ADDRESS(ROW(),input479[[#This Row],[lastcol]]-1,4)</f>
        <v>A637:C637</v>
      </c>
      <c r="L637" t="b" cm="1">
        <f t="array" aca="1" ref="L637" ca="1">SUMPRODUCT(--(INDIRECT(input479[[#This Row],[range1]])&lt;INDIRECT(input479[[#This Row],[range2]])))=COUNT(INDIRECT(input479[[#This Row],[range1]]))</f>
        <v>1</v>
      </c>
      <c r="M637" t="b" cm="1">
        <f t="array" aca="1" ref="M637" ca="1">SUMPRODUCT(--(INDIRECT(input479[[#This Row],[range1]])&gt;INDIRECT(input479[[#This Row],[range2]])))=COUNT(INDIRECT(input479[[#This Row],[range1]]))</f>
        <v>0</v>
      </c>
      <c r="N637" t="b">
        <f ca="1">IF(AND(NOT(input479[[#This Row],[All DESC?]]),NOT(input479[[#This Row],[All ASC?]])),FALSE(),TRUE())</f>
        <v>1</v>
      </c>
      <c r="O637" cm="1">
        <f t="array" aca="1" ref="O637" ca="1">IF(AND(input479[[#This Row],[Safe Part 1]],(MAX(ABS((INDIRECT(input479[[#This Row],[range2]]))-(INDIRECT(input479[[#This Row],[range1]])))))&lt;=3),1,0)</f>
        <v>1</v>
      </c>
    </row>
    <row r="638" spans="1:15" x14ac:dyDescent="0.35">
      <c r="A638">
        <v>84</v>
      </c>
      <c r="B638">
        <v>82</v>
      </c>
      <c r="C638">
        <v>79</v>
      </c>
      <c r="D638">
        <v>78</v>
      </c>
      <c r="E638">
        <v>77</v>
      </c>
      <c r="F638">
        <v>75</v>
      </c>
      <c r="G638">
        <v>72</v>
      </c>
      <c r="H638">
        <f>1</f>
        <v>1</v>
      </c>
      <c r="I638">
        <f>COUNTA(input479[[#This Row],[Column1.1]:[Column1.8]])</f>
        <v>7</v>
      </c>
      <c r="J638" t="str">
        <f>ADDRESS(ROW(),input479[[#This Row],[first col]]+1,4)&amp;":"&amp;ADDRESS(ROW(),input479[[#This Row],[lastcol]],4)</f>
        <v>B638:G638</v>
      </c>
      <c r="K638" t="str">
        <f>ADDRESS(ROW(),input479[[#This Row],[first col]],4)&amp;":"&amp;ADDRESS(ROW(),input479[[#This Row],[lastcol]]-1,4)</f>
        <v>A638:F638</v>
      </c>
      <c r="L638" t="b" cm="1">
        <f t="array" aca="1" ref="L638" ca="1">SUMPRODUCT(--(INDIRECT(input479[[#This Row],[range1]])&lt;INDIRECT(input479[[#This Row],[range2]])))=COUNT(INDIRECT(input479[[#This Row],[range1]]))</f>
        <v>1</v>
      </c>
      <c r="M638" t="b" cm="1">
        <f t="array" aca="1" ref="M638" ca="1">SUMPRODUCT(--(INDIRECT(input479[[#This Row],[range1]])&gt;INDIRECT(input479[[#This Row],[range2]])))=COUNT(INDIRECT(input479[[#This Row],[range1]]))</f>
        <v>0</v>
      </c>
      <c r="N638" t="b">
        <f ca="1">IF(AND(NOT(input479[[#This Row],[All DESC?]]),NOT(input479[[#This Row],[All ASC?]])),FALSE(),TRUE())</f>
        <v>1</v>
      </c>
      <c r="O638" cm="1">
        <f t="array" aca="1" ref="O638" ca="1">IF(AND(input479[[#This Row],[Safe Part 1]],(MAX(ABS((INDIRECT(input479[[#This Row],[range2]]))-(INDIRECT(input479[[#This Row],[range1]])))))&lt;=3),1,0)</f>
        <v>1</v>
      </c>
    </row>
    <row r="639" spans="1:15" x14ac:dyDescent="0.35">
      <c r="A639">
        <v>34</v>
      </c>
      <c r="B639">
        <v>33</v>
      </c>
      <c r="C639">
        <v>30</v>
      </c>
      <c r="D639">
        <v>29</v>
      </c>
      <c r="H639">
        <f>1</f>
        <v>1</v>
      </c>
      <c r="I639">
        <f>COUNTA(input479[[#This Row],[Column1.1]:[Column1.8]])</f>
        <v>4</v>
      </c>
      <c r="J639" t="str">
        <f>ADDRESS(ROW(),input479[[#This Row],[first col]]+1,4)&amp;":"&amp;ADDRESS(ROW(),input479[[#This Row],[lastcol]],4)</f>
        <v>B639:D639</v>
      </c>
      <c r="K639" t="str">
        <f>ADDRESS(ROW(),input479[[#This Row],[first col]],4)&amp;":"&amp;ADDRESS(ROW(),input479[[#This Row],[lastcol]]-1,4)</f>
        <v>A639:C639</v>
      </c>
      <c r="L639" t="b" cm="1">
        <f t="array" aca="1" ref="L639" ca="1">SUMPRODUCT(--(INDIRECT(input479[[#This Row],[range1]])&lt;INDIRECT(input479[[#This Row],[range2]])))=COUNT(INDIRECT(input479[[#This Row],[range1]]))</f>
        <v>1</v>
      </c>
      <c r="M639" t="b" cm="1">
        <f t="array" aca="1" ref="M639" ca="1">SUMPRODUCT(--(INDIRECT(input479[[#This Row],[range1]])&gt;INDIRECT(input479[[#This Row],[range2]])))=COUNT(INDIRECT(input479[[#This Row],[range1]]))</f>
        <v>0</v>
      </c>
      <c r="N639" t="b">
        <f ca="1">IF(AND(NOT(input479[[#This Row],[All DESC?]]),NOT(input479[[#This Row],[All ASC?]])),FALSE(),TRUE())</f>
        <v>1</v>
      </c>
      <c r="O639" cm="1">
        <f t="array" aca="1" ref="O639" ca="1">IF(AND(input479[[#This Row],[Safe Part 1]],(MAX(ABS((INDIRECT(input479[[#This Row],[range2]]))-(INDIRECT(input479[[#This Row],[range1]])))))&lt;=3),1,0)</f>
        <v>1</v>
      </c>
    </row>
    <row r="640" spans="1:15" x14ac:dyDescent="0.35">
      <c r="A640">
        <v>47</v>
      </c>
      <c r="B640">
        <v>48</v>
      </c>
      <c r="C640">
        <v>54</v>
      </c>
      <c r="D640">
        <v>56</v>
      </c>
      <c r="E640">
        <v>59</v>
      </c>
      <c r="F640">
        <v>60</v>
      </c>
      <c r="G640">
        <v>63</v>
      </c>
      <c r="H640">
        <f>1</f>
        <v>1</v>
      </c>
      <c r="I640">
        <f>COUNTA(input479[[#This Row],[Column1.1]:[Column1.8]])</f>
        <v>7</v>
      </c>
      <c r="J640" t="str">
        <f>ADDRESS(ROW(),input479[[#This Row],[first col]]+1,4)&amp;":"&amp;ADDRESS(ROW(),input479[[#This Row],[lastcol]],4)</f>
        <v>B640:G640</v>
      </c>
      <c r="K640" t="str">
        <f>ADDRESS(ROW(),input479[[#This Row],[first col]],4)&amp;":"&amp;ADDRESS(ROW(),input479[[#This Row],[lastcol]]-1,4)</f>
        <v>A640:F640</v>
      </c>
      <c r="L640" t="b" cm="1">
        <f t="array" aca="1" ref="L640" ca="1">SUMPRODUCT(--(INDIRECT(input479[[#This Row],[range1]])&lt;INDIRECT(input479[[#This Row],[range2]])))=COUNT(INDIRECT(input479[[#This Row],[range1]]))</f>
        <v>0</v>
      </c>
      <c r="M640" t="b" cm="1">
        <f t="array" aca="1" ref="M640" ca="1">SUMPRODUCT(--(INDIRECT(input479[[#This Row],[range1]])&gt;INDIRECT(input479[[#This Row],[range2]])))=COUNT(INDIRECT(input479[[#This Row],[range1]]))</f>
        <v>1</v>
      </c>
      <c r="N640" t="b">
        <f ca="1">IF(AND(NOT(input479[[#This Row],[All DESC?]]),NOT(input479[[#This Row],[All ASC?]])),FALSE(),TRUE())</f>
        <v>1</v>
      </c>
      <c r="O640" cm="1">
        <f t="array" aca="1" ref="O640" ca="1">IF(AND(input479[[#This Row],[Safe Part 1]],(MAX(ABS((INDIRECT(input479[[#This Row],[range2]]))-(INDIRECT(input479[[#This Row],[range1]])))))&lt;=3),1,0)</f>
        <v>0</v>
      </c>
    </row>
    <row r="641" spans="1:15" x14ac:dyDescent="0.35">
      <c r="A641">
        <v>93</v>
      </c>
      <c r="B641">
        <v>90</v>
      </c>
      <c r="C641">
        <v>86</v>
      </c>
      <c r="D641">
        <v>84</v>
      </c>
      <c r="E641">
        <v>83</v>
      </c>
      <c r="H641">
        <f>1</f>
        <v>1</v>
      </c>
      <c r="I641">
        <f>COUNTA(input479[[#This Row],[Column1.1]:[Column1.8]])</f>
        <v>5</v>
      </c>
      <c r="J641" t="str">
        <f>ADDRESS(ROW(),input479[[#This Row],[first col]]+1,4)&amp;":"&amp;ADDRESS(ROW(),input479[[#This Row],[lastcol]],4)</f>
        <v>B641:E641</v>
      </c>
      <c r="K641" t="str">
        <f>ADDRESS(ROW(),input479[[#This Row],[first col]],4)&amp;":"&amp;ADDRESS(ROW(),input479[[#This Row],[lastcol]]-1,4)</f>
        <v>A641:D641</v>
      </c>
      <c r="L641" t="b" cm="1">
        <f t="array" aca="1" ref="L641" ca="1">SUMPRODUCT(--(INDIRECT(input479[[#This Row],[range1]])&lt;INDIRECT(input479[[#This Row],[range2]])))=COUNT(INDIRECT(input479[[#This Row],[range1]]))</f>
        <v>1</v>
      </c>
      <c r="M641" t="b" cm="1">
        <f t="array" aca="1" ref="M641" ca="1">SUMPRODUCT(--(INDIRECT(input479[[#This Row],[range1]])&gt;INDIRECT(input479[[#This Row],[range2]])))=COUNT(INDIRECT(input479[[#This Row],[range1]]))</f>
        <v>0</v>
      </c>
      <c r="N641" t="b">
        <f ca="1">IF(AND(NOT(input479[[#This Row],[All DESC?]]),NOT(input479[[#This Row],[All ASC?]])),FALSE(),TRUE())</f>
        <v>1</v>
      </c>
      <c r="O641" cm="1">
        <f t="array" aca="1" ref="O641" ca="1">IF(AND(input479[[#This Row],[Safe Part 1]],(MAX(ABS((INDIRECT(input479[[#This Row],[range2]]))-(INDIRECT(input479[[#This Row],[range1]])))))&lt;=3),1,0)</f>
        <v>0</v>
      </c>
    </row>
    <row r="642" spans="1:15" x14ac:dyDescent="0.35">
      <c r="A642">
        <v>24</v>
      </c>
      <c r="B642">
        <v>25</v>
      </c>
      <c r="C642">
        <v>30</v>
      </c>
      <c r="D642">
        <v>32</v>
      </c>
      <c r="E642">
        <v>35</v>
      </c>
      <c r="F642">
        <v>37</v>
      </c>
      <c r="H642">
        <f>1</f>
        <v>1</v>
      </c>
      <c r="I642">
        <f>COUNTA(input479[[#This Row],[Column1.1]:[Column1.8]])</f>
        <v>6</v>
      </c>
      <c r="J642" t="str">
        <f>ADDRESS(ROW(),input479[[#This Row],[first col]]+1,4)&amp;":"&amp;ADDRESS(ROW(),input479[[#This Row],[lastcol]],4)</f>
        <v>B642:F642</v>
      </c>
      <c r="K642" t="str">
        <f>ADDRESS(ROW(),input479[[#This Row],[first col]],4)&amp;":"&amp;ADDRESS(ROW(),input479[[#This Row],[lastcol]]-1,4)</f>
        <v>A642:E642</v>
      </c>
      <c r="L642" t="b" cm="1">
        <f t="array" aca="1" ref="L642" ca="1">SUMPRODUCT(--(INDIRECT(input479[[#This Row],[range1]])&lt;INDIRECT(input479[[#This Row],[range2]])))=COUNT(INDIRECT(input479[[#This Row],[range1]]))</f>
        <v>0</v>
      </c>
      <c r="M642" t="b" cm="1">
        <f t="array" aca="1" ref="M642" ca="1">SUMPRODUCT(--(INDIRECT(input479[[#This Row],[range1]])&gt;INDIRECT(input479[[#This Row],[range2]])))=COUNT(INDIRECT(input479[[#This Row],[range1]]))</f>
        <v>1</v>
      </c>
      <c r="N642" t="b">
        <f ca="1">IF(AND(NOT(input479[[#This Row],[All DESC?]]),NOT(input479[[#This Row],[All ASC?]])),FALSE(),TRUE())</f>
        <v>1</v>
      </c>
      <c r="O642" cm="1">
        <f t="array" aca="1" ref="O642" ca="1">IF(AND(input479[[#This Row],[Safe Part 1]],(MAX(ABS((INDIRECT(input479[[#This Row],[range2]]))-(INDIRECT(input479[[#This Row],[range1]])))))&lt;=3),1,0)</f>
        <v>0</v>
      </c>
    </row>
    <row r="643" spans="1:15" x14ac:dyDescent="0.35">
      <c r="A643">
        <v>75</v>
      </c>
      <c r="B643">
        <v>77</v>
      </c>
      <c r="C643">
        <v>81</v>
      </c>
      <c r="D643">
        <v>83</v>
      </c>
      <c r="E643">
        <v>85</v>
      </c>
      <c r="F643">
        <v>87</v>
      </c>
      <c r="H643">
        <f>1</f>
        <v>1</v>
      </c>
      <c r="I643">
        <f>COUNTA(input479[[#This Row],[Column1.1]:[Column1.8]])</f>
        <v>6</v>
      </c>
      <c r="J643" t="str">
        <f>ADDRESS(ROW(),input479[[#This Row],[first col]]+1,4)&amp;":"&amp;ADDRESS(ROW(),input479[[#This Row],[lastcol]],4)</f>
        <v>B643:F643</v>
      </c>
      <c r="K643" t="str">
        <f>ADDRESS(ROW(),input479[[#This Row],[first col]],4)&amp;":"&amp;ADDRESS(ROW(),input479[[#This Row],[lastcol]]-1,4)</f>
        <v>A643:E643</v>
      </c>
      <c r="L643" t="b" cm="1">
        <f t="array" aca="1" ref="L643" ca="1">SUMPRODUCT(--(INDIRECT(input479[[#This Row],[range1]])&lt;INDIRECT(input479[[#This Row],[range2]])))=COUNT(INDIRECT(input479[[#This Row],[range1]]))</f>
        <v>0</v>
      </c>
      <c r="M643" t="b" cm="1">
        <f t="array" aca="1" ref="M643" ca="1">SUMPRODUCT(--(INDIRECT(input479[[#This Row],[range1]])&gt;INDIRECT(input479[[#This Row],[range2]])))=COUNT(INDIRECT(input479[[#This Row],[range1]]))</f>
        <v>1</v>
      </c>
      <c r="N643" t="b">
        <f ca="1">IF(AND(NOT(input479[[#This Row],[All DESC?]]),NOT(input479[[#This Row],[All ASC?]])),FALSE(),TRUE())</f>
        <v>1</v>
      </c>
      <c r="O643" cm="1">
        <f t="array" aca="1" ref="O643" ca="1">IF(AND(input479[[#This Row],[Safe Part 1]],(MAX(ABS((INDIRECT(input479[[#This Row],[range2]]))-(INDIRECT(input479[[#This Row],[range1]])))))&lt;=3),1,0)</f>
        <v>0</v>
      </c>
    </row>
    <row r="644" spans="1:15" x14ac:dyDescent="0.35">
      <c r="A644">
        <v>82</v>
      </c>
      <c r="B644">
        <v>79</v>
      </c>
      <c r="C644">
        <v>75</v>
      </c>
      <c r="D644">
        <v>72</v>
      </c>
      <c r="E644">
        <v>70</v>
      </c>
      <c r="H644">
        <f>1</f>
        <v>1</v>
      </c>
      <c r="I644">
        <f>COUNTA(input479[[#This Row],[Column1.1]:[Column1.8]])</f>
        <v>5</v>
      </c>
      <c r="J644" t="str">
        <f>ADDRESS(ROW(),input479[[#This Row],[first col]]+1,4)&amp;":"&amp;ADDRESS(ROW(),input479[[#This Row],[lastcol]],4)</f>
        <v>B644:E644</v>
      </c>
      <c r="K644" t="str">
        <f>ADDRESS(ROW(),input479[[#This Row],[first col]],4)&amp;":"&amp;ADDRESS(ROW(),input479[[#This Row],[lastcol]]-1,4)</f>
        <v>A644:D644</v>
      </c>
      <c r="L644" t="b" cm="1">
        <f t="array" aca="1" ref="L644" ca="1">SUMPRODUCT(--(INDIRECT(input479[[#This Row],[range1]])&lt;INDIRECT(input479[[#This Row],[range2]])))=COUNT(INDIRECT(input479[[#This Row],[range1]]))</f>
        <v>1</v>
      </c>
      <c r="M644" t="b" cm="1">
        <f t="array" aca="1" ref="M644" ca="1">SUMPRODUCT(--(INDIRECT(input479[[#This Row],[range1]])&gt;INDIRECT(input479[[#This Row],[range2]])))=COUNT(INDIRECT(input479[[#This Row],[range1]]))</f>
        <v>0</v>
      </c>
      <c r="N644" t="b">
        <f ca="1">IF(AND(NOT(input479[[#This Row],[All DESC?]]),NOT(input479[[#This Row],[All ASC?]])),FALSE(),TRUE())</f>
        <v>1</v>
      </c>
      <c r="O644" cm="1">
        <f t="array" aca="1" ref="O644" ca="1">IF(AND(input479[[#This Row],[Safe Part 1]],(MAX(ABS((INDIRECT(input479[[#This Row],[range2]]))-(INDIRECT(input479[[#This Row],[range1]])))))&lt;=3),1,0)</f>
        <v>0</v>
      </c>
    </row>
    <row r="645" spans="1:15" x14ac:dyDescent="0.35">
      <c r="A645">
        <v>74</v>
      </c>
      <c r="B645">
        <v>75</v>
      </c>
      <c r="C645">
        <v>80</v>
      </c>
      <c r="D645">
        <v>81</v>
      </c>
      <c r="E645">
        <v>84</v>
      </c>
      <c r="F645">
        <v>86</v>
      </c>
      <c r="G645">
        <v>88</v>
      </c>
      <c r="H645">
        <f>1</f>
        <v>1</v>
      </c>
      <c r="I645">
        <f>COUNTA(input479[[#This Row],[Column1.1]:[Column1.8]])</f>
        <v>7</v>
      </c>
      <c r="J645" t="str">
        <f>ADDRESS(ROW(),input479[[#This Row],[first col]]+1,4)&amp;":"&amp;ADDRESS(ROW(),input479[[#This Row],[lastcol]],4)</f>
        <v>B645:G645</v>
      </c>
      <c r="K645" t="str">
        <f>ADDRESS(ROW(),input479[[#This Row],[first col]],4)&amp;":"&amp;ADDRESS(ROW(),input479[[#This Row],[lastcol]]-1,4)</f>
        <v>A645:F645</v>
      </c>
      <c r="L645" t="b" cm="1">
        <f t="array" aca="1" ref="L645" ca="1">SUMPRODUCT(--(INDIRECT(input479[[#This Row],[range1]])&lt;INDIRECT(input479[[#This Row],[range2]])))=COUNT(INDIRECT(input479[[#This Row],[range1]]))</f>
        <v>0</v>
      </c>
      <c r="M645" t="b" cm="1">
        <f t="array" aca="1" ref="M645" ca="1">SUMPRODUCT(--(INDIRECT(input479[[#This Row],[range1]])&gt;INDIRECT(input479[[#This Row],[range2]])))=COUNT(INDIRECT(input479[[#This Row],[range1]]))</f>
        <v>1</v>
      </c>
      <c r="N645" t="b">
        <f ca="1">IF(AND(NOT(input479[[#This Row],[All DESC?]]),NOT(input479[[#This Row],[All ASC?]])),FALSE(),TRUE())</f>
        <v>1</v>
      </c>
      <c r="O645" cm="1">
        <f t="array" aca="1" ref="O645" ca="1">IF(AND(input479[[#This Row],[Safe Part 1]],(MAX(ABS((INDIRECT(input479[[#This Row],[range2]]))-(INDIRECT(input479[[#This Row],[range1]])))))&lt;=3),1,0)</f>
        <v>0</v>
      </c>
    </row>
    <row r="646" spans="1:15" x14ac:dyDescent="0.35">
      <c r="A646">
        <v>82</v>
      </c>
      <c r="B646">
        <v>79</v>
      </c>
      <c r="C646">
        <v>77</v>
      </c>
      <c r="D646">
        <v>76</v>
      </c>
      <c r="E646">
        <v>73</v>
      </c>
      <c r="F646">
        <v>71</v>
      </c>
      <c r="G646">
        <v>68</v>
      </c>
      <c r="H646">
        <f>1</f>
        <v>1</v>
      </c>
      <c r="I646">
        <f>COUNTA(input479[[#This Row],[Column1.1]:[Column1.8]])</f>
        <v>7</v>
      </c>
      <c r="J646" t="str">
        <f>ADDRESS(ROW(),input479[[#This Row],[first col]]+1,4)&amp;":"&amp;ADDRESS(ROW(),input479[[#This Row],[lastcol]],4)</f>
        <v>B646:G646</v>
      </c>
      <c r="K646" t="str">
        <f>ADDRESS(ROW(),input479[[#This Row],[first col]],4)&amp;":"&amp;ADDRESS(ROW(),input479[[#This Row],[lastcol]]-1,4)</f>
        <v>A646:F646</v>
      </c>
      <c r="L646" t="b" cm="1">
        <f t="array" aca="1" ref="L646" ca="1">SUMPRODUCT(--(INDIRECT(input479[[#This Row],[range1]])&lt;INDIRECT(input479[[#This Row],[range2]])))=COUNT(INDIRECT(input479[[#This Row],[range1]]))</f>
        <v>1</v>
      </c>
      <c r="M646" t="b" cm="1">
        <f t="array" aca="1" ref="M646" ca="1">SUMPRODUCT(--(INDIRECT(input479[[#This Row],[range1]])&gt;INDIRECT(input479[[#This Row],[range2]])))=COUNT(INDIRECT(input479[[#This Row],[range1]]))</f>
        <v>0</v>
      </c>
      <c r="N646" t="b">
        <f ca="1">IF(AND(NOT(input479[[#This Row],[All DESC?]]),NOT(input479[[#This Row],[All ASC?]])),FALSE(),TRUE())</f>
        <v>1</v>
      </c>
      <c r="O646" cm="1">
        <f t="array" aca="1" ref="O646" ca="1">IF(AND(input479[[#This Row],[Safe Part 1]],(MAX(ABS((INDIRECT(input479[[#This Row],[range2]]))-(INDIRECT(input479[[#This Row],[range1]])))))&lt;=3),1,0)</f>
        <v>1</v>
      </c>
    </row>
    <row r="647" spans="1:15" x14ac:dyDescent="0.35">
      <c r="A647">
        <v>69</v>
      </c>
      <c r="B647">
        <v>66</v>
      </c>
      <c r="C647">
        <v>63</v>
      </c>
      <c r="D647">
        <v>60</v>
      </c>
      <c r="E647">
        <v>57</v>
      </c>
      <c r="F647">
        <v>56</v>
      </c>
      <c r="G647">
        <v>54</v>
      </c>
      <c r="H647">
        <f>1</f>
        <v>1</v>
      </c>
      <c r="I647">
        <f>COUNTA(input479[[#This Row],[Column1.1]:[Column1.8]])</f>
        <v>7</v>
      </c>
      <c r="J647" t="str">
        <f>ADDRESS(ROW(),input479[[#This Row],[first col]]+1,4)&amp;":"&amp;ADDRESS(ROW(),input479[[#This Row],[lastcol]],4)</f>
        <v>B647:G647</v>
      </c>
      <c r="K647" t="str">
        <f>ADDRESS(ROW(),input479[[#This Row],[first col]],4)&amp;":"&amp;ADDRESS(ROW(),input479[[#This Row],[lastcol]]-1,4)</f>
        <v>A647:F647</v>
      </c>
      <c r="L647" t="b" cm="1">
        <f t="array" aca="1" ref="L647" ca="1">SUMPRODUCT(--(INDIRECT(input479[[#This Row],[range1]])&lt;INDIRECT(input479[[#This Row],[range2]])))=COUNT(INDIRECT(input479[[#This Row],[range1]]))</f>
        <v>1</v>
      </c>
      <c r="M647" t="b" cm="1">
        <f t="array" aca="1" ref="M647" ca="1">SUMPRODUCT(--(INDIRECT(input479[[#This Row],[range1]])&gt;INDIRECT(input479[[#This Row],[range2]])))=COUNT(INDIRECT(input479[[#This Row],[range1]]))</f>
        <v>0</v>
      </c>
      <c r="N647" t="b">
        <f ca="1">IF(AND(NOT(input479[[#This Row],[All DESC?]]),NOT(input479[[#This Row],[All ASC?]])),FALSE(),TRUE())</f>
        <v>1</v>
      </c>
      <c r="O647" cm="1">
        <f t="array" aca="1" ref="O647" ca="1">IF(AND(input479[[#This Row],[Safe Part 1]],(MAX(ABS((INDIRECT(input479[[#This Row],[range2]]))-(INDIRECT(input479[[#This Row],[range1]])))))&lt;=3),1,0)</f>
        <v>1</v>
      </c>
    </row>
    <row r="648" spans="1:15" x14ac:dyDescent="0.35">
      <c r="A648">
        <v>21</v>
      </c>
      <c r="B648">
        <v>18</v>
      </c>
      <c r="C648">
        <v>13</v>
      </c>
      <c r="D648">
        <v>11</v>
      </c>
      <c r="H648">
        <f>1</f>
        <v>1</v>
      </c>
      <c r="I648">
        <f>COUNTA(input479[[#This Row],[Column1.1]:[Column1.8]])</f>
        <v>4</v>
      </c>
      <c r="J648" t="str">
        <f>ADDRESS(ROW(),input479[[#This Row],[first col]]+1,4)&amp;":"&amp;ADDRESS(ROW(),input479[[#This Row],[lastcol]],4)</f>
        <v>B648:D648</v>
      </c>
      <c r="K648" t="str">
        <f>ADDRESS(ROW(),input479[[#This Row],[first col]],4)&amp;":"&amp;ADDRESS(ROW(),input479[[#This Row],[lastcol]]-1,4)</f>
        <v>A648:C648</v>
      </c>
      <c r="L648" t="b" cm="1">
        <f t="array" aca="1" ref="L648" ca="1">SUMPRODUCT(--(INDIRECT(input479[[#This Row],[range1]])&lt;INDIRECT(input479[[#This Row],[range2]])))=COUNT(INDIRECT(input479[[#This Row],[range1]]))</f>
        <v>1</v>
      </c>
      <c r="M648" t="b" cm="1">
        <f t="array" aca="1" ref="M648" ca="1">SUMPRODUCT(--(INDIRECT(input479[[#This Row],[range1]])&gt;INDIRECT(input479[[#This Row],[range2]])))=COUNT(INDIRECT(input479[[#This Row],[range1]]))</f>
        <v>0</v>
      </c>
      <c r="N648" t="b">
        <f ca="1">IF(AND(NOT(input479[[#This Row],[All DESC?]]),NOT(input479[[#This Row],[All ASC?]])),FALSE(),TRUE())</f>
        <v>1</v>
      </c>
      <c r="O648" cm="1">
        <f t="array" aca="1" ref="O648" ca="1">IF(AND(input479[[#This Row],[Safe Part 1]],(MAX(ABS((INDIRECT(input479[[#This Row],[range2]]))-(INDIRECT(input479[[#This Row],[range1]])))))&lt;=3),1,0)</f>
        <v>0</v>
      </c>
    </row>
    <row r="649" spans="1:15" x14ac:dyDescent="0.35">
      <c r="A649">
        <v>38</v>
      </c>
      <c r="B649">
        <v>39</v>
      </c>
      <c r="C649">
        <v>44</v>
      </c>
      <c r="D649">
        <v>45</v>
      </c>
      <c r="E649">
        <v>47</v>
      </c>
      <c r="F649">
        <v>49</v>
      </c>
      <c r="G649">
        <v>52</v>
      </c>
      <c r="H649">
        <f>1</f>
        <v>1</v>
      </c>
      <c r="I649">
        <f>COUNTA(input479[[#This Row],[Column1.1]:[Column1.8]])</f>
        <v>7</v>
      </c>
      <c r="J649" t="str">
        <f>ADDRESS(ROW(),input479[[#This Row],[first col]]+1,4)&amp;":"&amp;ADDRESS(ROW(),input479[[#This Row],[lastcol]],4)</f>
        <v>B649:G649</v>
      </c>
      <c r="K649" t="str">
        <f>ADDRESS(ROW(),input479[[#This Row],[first col]],4)&amp;":"&amp;ADDRESS(ROW(),input479[[#This Row],[lastcol]]-1,4)</f>
        <v>A649:F649</v>
      </c>
      <c r="L649" t="b" cm="1">
        <f t="array" aca="1" ref="L649" ca="1">SUMPRODUCT(--(INDIRECT(input479[[#This Row],[range1]])&lt;INDIRECT(input479[[#This Row],[range2]])))=COUNT(INDIRECT(input479[[#This Row],[range1]]))</f>
        <v>0</v>
      </c>
      <c r="M649" t="b" cm="1">
        <f t="array" aca="1" ref="M649" ca="1">SUMPRODUCT(--(INDIRECT(input479[[#This Row],[range1]])&gt;INDIRECT(input479[[#This Row],[range2]])))=COUNT(INDIRECT(input479[[#This Row],[range1]]))</f>
        <v>1</v>
      </c>
      <c r="N649" t="b">
        <f ca="1">IF(AND(NOT(input479[[#This Row],[All DESC?]]),NOT(input479[[#This Row],[All ASC?]])),FALSE(),TRUE())</f>
        <v>1</v>
      </c>
      <c r="O649" cm="1">
        <f t="array" aca="1" ref="O649" ca="1">IF(AND(input479[[#This Row],[Safe Part 1]],(MAX(ABS((INDIRECT(input479[[#This Row],[range2]]))-(INDIRECT(input479[[#This Row],[range1]])))))&lt;=3),1,0)</f>
        <v>0</v>
      </c>
    </row>
    <row r="650" spans="1:15" x14ac:dyDescent="0.35">
      <c r="A650">
        <v>73</v>
      </c>
      <c r="B650">
        <v>74</v>
      </c>
      <c r="C650">
        <v>78</v>
      </c>
      <c r="D650">
        <v>81</v>
      </c>
      <c r="E650">
        <v>82</v>
      </c>
      <c r="H650">
        <f>1</f>
        <v>1</v>
      </c>
      <c r="I650">
        <f>COUNTA(input479[[#This Row],[Column1.1]:[Column1.8]])</f>
        <v>5</v>
      </c>
      <c r="J650" t="str">
        <f>ADDRESS(ROW(),input479[[#This Row],[first col]]+1,4)&amp;":"&amp;ADDRESS(ROW(),input479[[#This Row],[lastcol]],4)</f>
        <v>B650:E650</v>
      </c>
      <c r="K650" t="str">
        <f>ADDRESS(ROW(),input479[[#This Row],[first col]],4)&amp;":"&amp;ADDRESS(ROW(),input479[[#This Row],[lastcol]]-1,4)</f>
        <v>A650:D650</v>
      </c>
      <c r="L650" t="b" cm="1">
        <f t="array" aca="1" ref="L650" ca="1">SUMPRODUCT(--(INDIRECT(input479[[#This Row],[range1]])&lt;INDIRECT(input479[[#This Row],[range2]])))=COUNT(INDIRECT(input479[[#This Row],[range1]]))</f>
        <v>0</v>
      </c>
      <c r="M650" t="b" cm="1">
        <f t="array" aca="1" ref="M650" ca="1">SUMPRODUCT(--(INDIRECT(input479[[#This Row],[range1]])&gt;INDIRECT(input479[[#This Row],[range2]])))=COUNT(INDIRECT(input479[[#This Row],[range1]]))</f>
        <v>1</v>
      </c>
      <c r="N650" t="b">
        <f ca="1">IF(AND(NOT(input479[[#This Row],[All DESC?]]),NOT(input479[[#This Row],[All ASC?]])),FALSE(),TRUE())</f>
        <v>1</v>
      </c>
      <c r="O650" cm="1">
        <f t="array" aca="1" ref="O650" ca="1">IF(AND(input479[[#This Row],[Safe Part 1]],(MAX(ABS((INDIRECT(input479[[#This Row],[range2]]))-(INDIRECT(input479[[#This Row],[range1]])))))&lt;=3),1,0)</f>
        <v>0</v>
      </c>
    </row>
    <row r="651" spans="1:15" x14ac:dyDescent="0.35">
      <c r="A651">
        <v>12</v>
      </c>
      <c r="B651">
        <v>15</v>
      </c>
      <c r="C651">
        <v>19</v>
      </c>
      <c r="D651">
        <v>20</v>
      </c>
      <c r="E651">
        <v>23</v>
      </c>
      <c r="F651">
        <v>25</v>
      </c>
      <c r="G651">
        <v>27</v>
      </c>
      <c r="H651">
        <f>1</f>
        <v>1</v>
      </c>
      <c r="I651">
        <f>COUNTA(input479[[#This Row],[Column1.1]:[Column1.8]])</f>
        <v>7</v>
      </c>
      <c r="J651" t="str">
        <f>ADDRESS(ROW(),input479[[#This Row],[first col]]+1,4)&amp;":"&amp;ADDRESS(ROW(),input479[[#This Row],[lastcol]],4)</f>
        <v>B651:G651</v>
      </c>
      <c r="K651" t="str">
        <f>ADDRESS(ROW(),input479[[#This Row],[first col]],4)&amp;":"&amp;ADDRESS(ROW(),input479[[#This Row],[lastcol]]-1,4)</f>
        <v>A651:F651</v>
      </c>
      <c r="L651" t="b" cm="1">
        <f t="array" aca="1" ref="L651" ca="1">SUMPRODUCT(--(INDIRECT(input479[[#This Row],[range1]])&lt;INDIRECT(input479[[#This Row],[range2]])))=COUNT(INDIRECT(input479[[#This Row],[range1]]))</f>
        <v>0</v>
      </c>
      <c r="M651" t="b" cm="1">
        <f t="array" aca="1" ref="M651" ca="1">SUMPRODUCT(--(INDIRECT(input479[[#This Row],[range1]])&gt;INDIRECT(input479[[#This Row],[range2]])))=COUNT(INDIRECT(input479[[#This Row],[range1]]))</f>
        <v>1</v>
      </c>
      <c r="N651" t="b">
        <f ca="1">IF(AND(NOT(input479[[#This Row],[All DESC?]]),NOT(input479[[#This Row],[All ASC?]])),FALSE(),TRUE())</f>
        <v>1</v>
      </c>
      <c r="O651" cm="1">
        <f t="array" aca="1" ref="O651" ca="1">IF(AND(input479[[#This Row],[Safe Part 1]],(MAX(ABS((INDIRECT(input479[[#This Row],[range2]]))-(INDIRECT(input479[[#This Row],[range1]])))))&lt;=3),1,0)</f>
        <v>0</v>
      </c>
    </row>
    <row r="652" spans="1:15" x14ac:dyDescent="0.35">
      <c r="A652">
        <v>30</v>
      </c>
      <c r="B652">
        <v>33</v>
      </c>
      <c r="C652">
        <v>36</v>
      </c>
      <c r="D652">
        <v>39</v>
      </c>
      <c r="E652">
        <v>40</v>
      </c>
      <c r="H652">
        <f>1</f>
        <v>1</v>
      </c>
      <c r="I652">
        <f>COUNTA(input479[[#This Row],[Column1.1]:[Column1.8]])</f>
        <v>5</v>
      </c>
      <c r="J652" t="str">
        <f>ADDRESS(ROW(),input479[[#This Row],[first col]]+1,4)&amp;":"&amp;ADDRESS(ROW(),input479[[#This Row],[lastcol]],4)</f>
        <v>B652:E652</v>
      </c>
      <c r="K652" t="str">
        <f>ADDRESS(ROW(),input479[[#This Row],[first col]],4)&amp;":"&amp;ADDRESS(ROW(),input479[[#This Row],[lastcol]]-1,4)</f>
        <v>A652:D652</v>
      </c>
      <c r="L652" t="b" cm="1">
        <f t="array" aca="1" ref="L652" ca="1">SUMPRODUCT(--(INDIRECT(input479[[#This Row],[range1]])&lt;INDIRECT(input479[[#This Row],[range2]])))=COUNT(INDIRECT(input479[[#This Row],[range1]]))</f>
        <v>0</v>
      </c>
      <c r="M652" t="b" cm="1">
        <f t="array" aca="1" ref="M652" ca="1">SUMPRODUCT(--(INDIRECT(input479[[#This Row],[range1]])&gt;INDIRECT(input479[[#This Row],[range2]])))=COUNT(INDIRECT(input479[[#This Row],[range1]]))</f>
        <v>1</v>
      </c>
      <c r="N652" t="b">
        <f ca="1">IF(AND(NOT(input479[[#This Row],[All DESC?]]),NOT(input479[[#This Row],[All ASC?]])),FALSE(),TRUE())</f>
        <v>1</v>
      </c>
      <c r="O652" cm="1">
        <f t="array" aca="1" ref="O652" ca="1">IF(AND(input479[[#This Row],[Safe Part 1]],(MAX(ABS((INDIRECT(input479[[#This Row],[range2]]))-(INDIRECT(input479[[#This Row],[range1]])))))&lt;=3),1,0)</f>
        <v>1</v>
      </c>
    </row>
    <row r="653" spans="1:15" x14ac:dyDescent="0.35">
      <c r="A653">
        <v>79</v>
      </c>
      <c r="B653">
        <v>81</v>
      </c>
      <c r="C653">
        <v>85</v>
      </c>
      <c r="D653">
        <v>86</v>
      </c>
      <c r="E653">
        <v>87</v>
      </c>
      <c r="F653">
        <v>89</v>
      </c>
      <c r="G653">
        <v>90</v>
      </c>
      <c r="H653">
        <f>1</f>
        <v>1</v>
      </c>
      <c r="I653">
        <f>COUNTA(input479[[#This Row],[Column1.1]:[Column1.8]])</f>
        <v>7</v>
      </c>
      <c r="J653" t="str">
        <f>ADDRESS(ROW(),input479[[#This Row],[first col]]+1,4)&amp;":"&amp;ADDRESS(ROW(),input479[[#This Row],[lastcol]],4)</f>
        <v>B653:G653</v>
      </c>
      <c r="K653" t="str">
        <f>ADDRESS(ROW(),input479[[#This Row],[first col]],4)&amp;":"&amp;ADDRESS(ROW(),input479[[#This Row],[lastcol]]-1,4)</f>
        <v>A653:F653</v>
      </c>
      <c r="L653" t="b" cm="1">
        <f t="array" aca="1" ref="L653" ca="1">SUMPRODUCT(--(INDIRECT(input479[[#This Row],[range1]])&lt;INDIRECT(input479[[#This Row],[range2]])))=COUNT(INDIRECT(input479[[#This Row],[range1]]))</f>
        <v>0</v>
      </c>
      <c r="M653" t="b" cm="1">
        <f t="array" aca="1" ref="M653" ca="1">SUMPRODUCT(--(INDIRECT(input479[[#This Row],[range1]])&gt;INDIRECT(input479[[#This Row],[range2]])))=COUNT(INDIRECT(input479[[#This Row],[range1]]))</f>
        <v>1</v>
      </c>
      <c r="N653" t="b">
        <f ca="1">IF(AND(NOT(input479[[#This Row],[All DESC?]]),NOT(input479[[#This Row],[All ASC?]])),FALSE(),TRUE())</f>
        <v>1</v>
      </c>
      <c r="O653" cm="1">
        <f t="array" aca="1" ref="O653" ca="1">IF(AND(input479[[#This Row],[Safe Part 1]],(MAX(ABS((INDIRECT(input479[[#This Row],[range2]]))-(INDIRECT(input479[[#This Row],[range1]])))))&lt;=3),1,0)</f>
        <v>0</v>
      </c>
    </row>
    <row r="654" spans="1:15" x14ac:dyDescent="0.35">
      <c r="A654">
        <v>15</v>
      </c>
      <c r="B654">
        <v>16</v>
      </c>
      <c r="C654">
        <v>21</v>
      </c>
      <c r="D654">
        <v>24</v>
      </c>
      <c r="H654">
        <f>1</f>
        <v>1</v>
      </c>
      <c r="I654">
        <f>COUNTA(input479[[#This Row],[Column1.1]:[Column1.8]])</f>
        <v>4</v>
      </c>
      <c r="J654" t="str">
        <f>ADDRESS(ROW(),input479[[#This Row],[first col]]+1,4)&amp;":"&amp;ADDRESS(ROW(),input479[[#This Row],[lastcol]],4)</f>
        <v>B654:D654</v>
      </c>
      <c r="K654" t="str">
        <f>ADDRESS(ROW(),input479[[#This Row],[first col]],4)&amp;":"&amp;ADDRESS(ROW(),input479[[#This Row],[lastcol]]-1,4)</f>
        <v>A654:C654</v>
      </c>
      <c r="L654" t="b" cm="1">
        <f t="array" aca="1" ref="L654" ca="1">SUMPRODUCT(--(INDIRECT(input479[[#This Row],[range1]])&lt;INDIRECT(input479[[#This Row],[range2]])))=COUNT(INDIRECT(input479[[#This Row],[range1]]))</f>
        <v>0</v>
      </c>
      <c r="M654" t="b" cm="1">
        <f t="array" aca="1" ref="M654" ca="1">SUMPRODUCT(--(INDIRECT(input479[[#This Row],[range1]])&gt;INDIRECT(input479[[#This Row],[range2]])))=COUNT(INDIRECT(input479[[#This Row],[range1]]))</f>
        <v>1</v>
      </c>
      <c r="N654" t="b">
        <f ca="1">IF(AND(NOT(input479[[#This Row],[All DESC?]]),NOT(input479[[#This Row],[All ASC?]])),FALSE(),TRUE())</f>
        <v>1</v>
      </c>
      <c r="O654" cm="1">
        <f t="array" aca="1" ref="O654" ca="1">IF(AND(input479[[#This Row],[Safe Part 1]],(MAX(ABS((INDIRECT(input479[[#This Row],[range2]]))-(INDIRECT(input479[[#This Row],[range1]])))))&lt;=3),1,0)</f>
        <v>0</v>
      </c>
    </row>
    <row r="655" spans="1:15" x14ac:dyDescent="0.35">
      <c r="A655">
        <v>34</v>
      </c>
      <c r="B655">
        <v>35</v>
      </c>
      <c r="C655">
        <v>39</v>
      </c>
      <c r="D655">
        <v>42</v>
      </c>
      <c r="E655">
        <v>43</v>
      </c>
      <c r="H655">
        <f>1</f>
        <v>1</v>
      </c>
      <c r="I655">
        <f>COUNTA(input479[[#This Row],[Column1.1]:[Column1.8]])</f>
        <v>5</v>
      </c>
      <c r="J655" t="str">
        <f>ADDRESS(ROW(),input479[[#This Row],[first col]]+1,4)&amp;":"&amp;ADDRESS(ROW(),input479[[#This Row],[lastcol]],4)</f>
        <v>B655:E655</v>
      </c>
      <c r="K655" t="str">
        <f>ADDRESS(ROW(),input479[[#This Row],[first col]],4)&amp;":"&amp;ADDRESS(ROW(),input479[[#This Row],[lastcol]]-1,4)</f>
        <v>A655:D655</v>
      </c>
      <c r="L655" t="b" cm="1">
        <f t="array" aca="1" ref="L655" ca="1">SUMPRODUCT(--(INDIRECT(input479[[#This Row],[range1]])&lt;INDIRECT(input479[[#This Row],[range2]])))=COUNT(INDIRECT(input479[[#This Row],[range1]]))</f>
        <v>0</v>
      </c>
      <c r="M655" t="b" cm="1">
        <f t="array" aca="1" ref="M655" ca="1">SUMPRODUCT(--(INDIRECT(input479[[#This Row],[range1]])&gt;INDIRECT(input479[[#This Row],[range2]])))=COUNT(INDIRECT(input479[[#This Row],[range1]]))</f>
        <v>1</v>
      </c>
      <c r="N655" t="b">
        <f ca="1">IF(AND(NOT(input479[[#This Row],[All DESC?]]),NOT(input479[[#This Row],[All ASC?]])),FALSE(),TRUE())</f>
        <v>1</v>
      </c>
      <c r="O655" cm="1">
        <f t="array" aca="1" ref="O655" ca="1">IF(AND(input479[[#This Row],[Safe Part 1]],(MAX(ABS((INDIRECT(input479[[#This Row],[range2]]))-(INDIRECT(input479[[#This Row],[range1]])))))&lt;=3),1,0)</f>
        <v>0</v>
      </c>
    </row>
    <row r="656" spans="1:15" x14ac:dyDescent="0.35">
      <c r="A656">
        <v>10</v>
      </c>
      <c r="B656">
        <v>11</v>
      </c>
      <c r="C656">
        <v>15</v>
      </c>
      <c r="D656">
        <v>18</v>
      </c>
      <c r="H656">
        <f>1</f>
        <v>1</v>
      </c>
      <c r="I656">
        <f>COUNTA(input479[[#This Row],[Column1.1]:[Column1.8]])</f>
        <v>4</v>
      </c>
      <c r="J656" t="str">
        <f>ADDRESS(ROW(),input479[[#This Row],[first col]]+1,4)&amp;":"&amp;ADDRESS(ROW(),input479[[#This Row],[lastcol]],4)</f>
        <v>B656:D656</v>
      </c>
      <c r="K656" t="str">
        <f>ADDRESS(ROW(),input479[[#This Row],[first col]],4)&amp;":"&amp;ADDRESS(ROW(),input479[[#This Row],[lastcol]]-1,4)</f>
        <v>A656:C656</v>
      </c>
      <c r="L656" t="b" cm="1">
        <f t="array" aca="1" ref="L656" ca="1">SUMPRODUCT(--(INDIRECT(input479[[#This Row],[range1]])&lt;INDIRECT(input479[[#This Row],[range2]])))=COUNT(INDIRECT(input479[[#This Row],[range1]]))</f>
        <v>0</v>
      </c>
      <c r="M656" t="b" cm="1">
        <f t="array" aca="1" ref="M656" ca="1">SUMPRODUCT(--(INDIRECT(input479[[#This Row],[range1]])&gt;INDIRECT(input479[[#This Row],[range2]])))=COUNT(INDIRECT(input479[[#This Row],[range1]]))</f>
        <v>1</v>
      </c>
      <c r="N656" t="b">
        <f ca="1">IF(AND(NOT(input479[[#This Row],[All DESC?]]),NOT(input479[[#This Row],[All ASC?]])),FALSE(),TRUE())</f>
        <v>1</v>
      </c>
      <c r="O656" cm="1">
        <f t="array" aca="1" ref="O656" ca="1">IF(AND(input479[[#This Row],[Safe Part 1]],(MAX(ABS((INDIRECT(input479[[#This Row],[range2]]))-(INDIRECT(input479[[#This Row],[range1]])))))&lt;=3),1,0)</f>
        <v>0</v>
      </c>
    </row>
    <row r="657" spans="1:15" x14ac:dyDescent="0.35">
      <c r="A657">
        <v>35</v>
      </c>
      <c r="B657">
        <v>37</v>
      </c>
      <c r="C657">
        <v>40</v>
      </c>
      <c r="D657">
        <v>43</v>
      </c>
      <c r="E657">
        <v>46</v>
      </c>
      <c r="F657">
        <v>47</v>
      </c>
      <c r="H657">
        <f>1</f>
        <v>1</v>
      </c>
      <c r="I657">
        <f>COUNTA(input479[[#This Row],[Column1.1]:[Column1.8]])</f>
        <v>6</v>
      </c>
      <c r="J657" t="str">
        <f>ADDRESS(ROW(),input479[[#This Row],[first col]]+1,4)&amp;":"&amp;ADDRESS(ROW(),input479[[#This Row],[lastcol]],4)</f>
        <v>B657:F657</v>
      </c>
      <c r="K657" t="str">
        <f>ADDRESS(ROW(),input479[[#This Row],[first col]],4)&amp;":"&amp;ADDRESS(ROW(),input479[[#This Row],[lastcol]]-1,4)</f>
        <v>A657:E657</v>
      </c>
      <c r="L657" t="b" cm="1">
        <f t="array" aca="1" ref="L657" ca="1">SUMPRODUCT(--(INDIRECT(input479[[#This Row],[range1]])&lt;INDIRECT(input479[[#This Row],[range2]])))=COUNT(INDIRECT(input479[[#This Row],[range1]]))</f>
        <v>0</v>
      </c>
      <c r="M657" t="b" cm="1">
        <f t="array" aca="1" ref="M657" ca="1">SUMPRODUCT(--(INDIRECT(input479[[#This Row],[range1]])&gt;INDIRECT(input479[[#This Row],[range2]])))=COUNT(INDIRECT(input479[[#This Row],[range1]]))</f>
        <v>1</v>
      </c>
      <c r="N657" t="b">
        <f ca="1">IF(AND(NOT(input479[[#This Row],[All DESC?]]),NOT(input479[[#This Row],[All ASC?]])),FALSE(),TRUE())</f>
        <v>1</v>
      </c>
      <c r="O657" cm="1">
        <f t="array" aca="1" ref="O657" ca="1">IF(AND(input479[[#This Row],[Safe Part 1]],(MAX(ABS((INDIRECT(input479[[#This Row],[range2]]))-(INDIRECT(input479[[#This Row],[range1]])))))&lt;=3),1,0)</f>
        <v>1</v>
      </c>
    </row>
    <row r="658" spans="1:15" x14ac:dyDescent="0.35">
      <c r="A658">
        <v>50</v>
      </c>
      <c r="B658">
        <v>53</v>
      </c>
      <c r="C658">
        <v>57</v>
      </c>
      <c r="D658">
        <v>59</v>
      </c>
      <c r="E658">
        <v>61</v>
      </c>
      <c r="F658">
        <v>62</v>
      </c>
      <c r="G658">
        <v>64</v>
      </c>
      <c r="H658">
        <f>1</f>
        <v>1</v>
      </c>
      <c r="I658">
        <f>COUNTA(input479[[#This Row],[Column1.1]:[Column1.8]])</f>
        <v>7</v>
      </c>
      <c r="J658" t="str">
        <f>ADDRESS(ROW(),input479[[#This Row],[first col]]+1,4)&amp;":"&amp;ADDRESS(ROW(),input479[[#This Row],[lastcol]],4)</f>
        <v>B658:G658</v>
      </c>
      <c r="K658" t="str">
        <f>ADDRESS(ROW(),input479[[#This Row],[first col]],4)&amp;":"&amp;ADDRESS(ROW(),input479[[#This Row],[lastcol]]-1,4)</f>
        <v>A658:F658</v>
      </c>
      <c r="L658" t="b" cm="1">
        <f t="array" aca="1" ref="L658" ca="1">SUMPRODUCT(--(INDIRECT(input479[[#This Row],[range1]])&lt;INDIRECT(input479[[#This Row],[range2]])))=COUNT(INDIRECT(input479[[#This Row],[range1]]))</f>
        <v>0</v>
      </c>
      <c r="M658" t="b" cm="1">
        <f t="array" aca="1" ref="M658" ca="1">SUMPRODUCT(--(INDIRECT(input479[[#This Row],[range1]])&gt;INDIRECT(input479[[#This Row],[range2]])))=COUNT(INDIRECT(input479[[#This Row],[range1]]))</f>
        <v>1</v>
      </c>
      <c r="N658" t="b">
        <f ca="1">IF(AND(NOT(input479[[#This Row],[All DESC?]]),NOT(input479[[#This Row],[All ASC?]])),FALSE(),TRUE())</f>
        <v>1</v>
      </c>
      <c r="O658" cm="1">
        <f t="array" aca="1" ref="O658" ca="1">IF(AND(input479[[#This Row],[Safe Part 1]],(MAX(ABS((INDIRECT(input479[[#This Row],[range2]]))-(INDIRECT(input479[[#This Row],[range1]])))))&lt;=3),1,0)</f>
        <v>0</v>
      </c>
    </row>
    <row r="659" spans="1:15" x14ac:dyDescent="0.35">
      <c r="A659">
        <v>90</v>
      </c>
      <c r="B659">
        <v>92</v>
      </c>
      <c r="C659">
        <v>94</v>
      </c>
      <c r="D659">
        <v>96</v>
      </c>
      <c r="H659">
        <f>1</f>
        <v>1</v>
      </c>
      <c r="I659">
        <f>COUNTA(input479[[#This Row],[Column1.1]:[Column1.8]])</f>
        <v>4</v>
      </c>
      <c r="J659" t="str">
        <f>ADDRESS(ROW(),input479[[#This Row],[first col]]+1,4)&amp;":"&amp;ADDRESS(ROW(),input479[[#This Row],[lastcol]],4)</f>
        <v>B659:D659</v>
      </c>
      <c r="K659" t="str">
        <f>ADDRESS(ROW(),input479[[#This Row],[first col]],4)&amp;":"&amp;ADDRESS(ROW(),input479[[#This Row],[lastcol]]-1,4)</f>
        <v>A659:C659</v>
      </c>
      <c r="L659" t="b" cm="1">
        <f t="array" aca="1" ref="L659" ca="1">SUMPRODUCT(--(INDIRECT(input479[[#This Row],[range1]])&lt;INDIRECT(input479[[#This Row],[range2]])))=COUNT(INDIRECT(input479[[#This Row],[range1]]))</f>
        <v>0</v>
      </c>
      <c r="M659" t="b" cm="1">
        <f t="array" aca="1" ref="M659" ca="1">SUMPRODUCT(--(INDIRECT(input479[[#This Row],[range1]])&gt;INDIRECT(input479[[#This Row],[range2]])))=COUNT(INDIRECT(input479[[#This Row],[range1]]))</f>
        <v>1</v>
      </c>
      <c r="N659" t="b">
        <f ca="1">IF(AND(NOT(input479[[#This Row],[All DESC?]]),NOT(input479[[#This Row],[All ASC?]])),FALSE(),TRUE())</f>
        <v>1</v>
      </c>
      <c r="O659" cm="1">
        <f t="array" aca="1" ref="O659" ca="1">IF(AND(input479[[#This Row],[Safe Part 1]],(MAX(ABS((INDIRECT(input479[[#This Row],[range2]]))-(INDIRECT(input479[[#This Row],[range1]])))))&lt;=3),1,0)</f>
        <v>1</v>
      </c>
    </row>
    <row r="660" spans="1:15" x14ac:dyDescent="0.35">
      <c r="A660">
        <v>2</v>
      </c>
      <c r="B660">
        <v>4</v>
      </c>
      <c r="C660">
        <v>7</v>
      </c>
      <c r="D660">
        <v>9</v>
      </c>
      <c r="H660">
        <f>1</f>
        <v>1</v>
      </c>
      <c r="I660">
        <f>COUNTA(input479[[#This Row],[Column1.1]:[Column1.8]])</f>
        <v>4</v>
      </c>
      <c r="J660" t="str">
        <f>ADDRESS(ROW(),input479[[#This Row],[first col]]+1,4)&amp;":"&amp;ADDRESS(ROW(),input479[[#This Row],[lastcol]],4)</f>
        <v>B660:D660</v>
      </c>
      <c r="K660" t="str">
        <f>ADDRESS(ROW(),input479[[#This Row],[first col]],4)&amp;":"&amp;ADDRESS(ROW(),input479[[#This Row],[lastcol]]-1,4)</f>
        <v>A660:C660</v>
      </c>
      <c r="L660" t="b" cm="1">
        <f t="array" aca="1" ref="L660" ca="1">SUMPRODUCT(--(INDIRECT(input479[[#This Row],[range1]])&lt;INDIRECT(input479[[#This Row],[range2]])))=COUNT(INDIRECT(input479[[#This Row],[range1]]))</f>
        <v>0</v>
      </c>
      <c r="M660" t="b" cm="1">
        <f t="array" aca="1" ref="M660" ca="1">SUMPRODUCT(--(INDIRECT(input479[[#This Row],[range1]])&gt;INDIRECT(input479[[#This Row],[range2]])))=COUNT(INDIRECT(input479[[#This Row],[range1]]))</f>
        <v>1</v>
      </c>
      <c r="N660" t="b">
        <f ca="1">IF(AND(NOT(input479[[#This Row],[All DESC?]]),NOT(input479[[#This Row],[All ASC?]])),FALSE(),TRUE())</f>
        <v>1</v>
      </c>
      <c r="O660" cm="1">
        <f t="array" aca="1" ref="O660" ca="1">IF(AND(input479[[#This Row],[Safe Part 1]],(MAX(ABS((INDIRECT(input479[[#This Row],[range2]]))-(INDIRECT(input479[[#This Row],[range1]])))))&lt;=3),1,0)</f>
        <v>1</v>
      </c>
    </row>
    <row r="661" spans="1:15" x14ac:dyDescent="0.35">
      <c r="A661">
        <v>22</v>
      </c>
      <c r="B661">
        <v>21</v>
      </c>
      <c r="C661">
        <v>16</v>
      </c>
      <c r="D661">
        <v>15</v>
      </c>
      <c r="E661">
        <v>13</v>
      </c>
      <c r="F661">
        <v>10</v>
      </c>
      <c r="G661">
        <v>8</v>
      </c>
      <c r="H661">
        <f>1</f>
        <v>1</v>
      </c>
      <c r="I661">
        <f>COUNTA(input479[[#This Row],[Column1.1]:[Column1.8]])</f>
        <v>7</v>
      </c>
      <c r="J661" t="str">
        <f>ADDRESS(ROW(),input479[[#This Row],[first col]]+1,4)&amp;":"&amp;ADDRESS(ROW(),input479[[#This Row],[lastcol]],4)</f>
        <v>B661:G661</v>
      </c>
      <c r="K661" t="str">
        <f>ADDRESS(ROW(),input479[[#This Row],[first col]],4)&amp;":"&amp;ADDRESS(ROW(),input479[[#This Row],[lastcol]]-1,4)</f>
        <v>A661:F661</v>
      </c>
      <c r="L661" t="b" cm="1">
        <f t="array" aca="1" ref="L661" ca="1">SUMPRODUCT(--(INDIRECT(input479[[#This Row],[range1]])&lt;INDIRECT(input479[[#This Row],[range2]])))=COUNT(INDIRECT(input479[[#This Row],[range1]]))</f>
        <v>1</v>
      </c>
      <c r="M661" t="b" cm="1">
        <f t="array" aca="1" ref="M661" ca="1">SUMPRODUCT(--(INDIRECT(input479[[#This Row],[range1]])&gt;INDIRECT(input479[[#This Row],[range2]])))=COUNT(INDIRECT(input479[[#This Row],[range1]]))</f>
        <v>0</v>
      </c>
      <c r="N661" t="b">
        <f ca="1">IF(AND(NOT(input479[[#This Row],[All DESC?]]),NOT(input479[[#This Row],[All ASC?]])),FALSE(),TRUE())</f>
        <v>1</v>
      </c>
      <c r="O661" cm="1">
        <f t="array" aca="1" ref="O661" ca="1">IF(AND(input479[[#This Row],[Safe Part 1]],(MAX(ABS((INDIRECT(input479[[#This Row],[range2]]))-(INDIRECT(input479[[#This Row],[range1]])))))&lt;=3),1,0)</f>
        <v>0</v>
      </c>
    </row>
    <row r="662" spans="1:15" x14ac:dyDescent="0.35">
      <c r="A662">
        <v>1</v>
      </c>
      <c r="B662">
        <v>2</v>
      </c>
      <c r="C662">
        <v>7</v>
      </c>
      <c r="D662">
        <v>10</v>
      </c>
      <c r="E662">
        <v>13</v>
      </c>
      <c r="F662">
        <v>14</v>
      </c>
      <c r="G662">
        <v>17</v>
      </c>
      <c r="H662">
        <f>1</f>
        <v>1</v>
      </c>
      <c r="I662">
        <f>COUNTA(input479[[#This Row],[Column1.1]:[Column1.8]])</f>
        <v>7</v>
      </c>
      <c r="J662" t="str">
        <f>ADDRESS(ROW(),input479[[#This Row],[first col]]+1,4)&amp;":"&amp;ADDRESS(ROW(),input479[[#This Row],[lastcol]],4)</f>
        <v>B662:G662</v>
      </c>
      <c r="K662" t="str">
        <f>ADDRESS(ROW(),input479[[#This Row],[first col]],4)&amp;":"&amp;ADDRESS(ROW(),input479[[#This Row],[lastcol]]-1,4)</f>
        <v>A662:F662</v>
      </c>
      <c r="L662" t="b" cm="1">
        <f t="array" aca="1" ref="L662" ca="1">SUMPRODUCT(--(INDIRECT(input479[[#This Row],[range1]])&lt;INDIRECT(input479[[#This Row],[range2]])))=COUNT(INDIRECT(input479[[#This Row],[range1]]))</f>
        <v>0</v>
      </c>
      <c r="M662" t="b" cm="1">
        <f t="array" aca="1" ref="M662" ca="1">SUMPRODUCT(--(INDIRECT(input479[[#This Row],[range1]])&gt;INDIRECT(input479[[#This Row],[range2]])))=COUNT(INDIRECT(input479[[#This Row],[range1]]))</f>
        <v>1</v>
      </c>
      <c r="N662" t="b">
        <f ca="1">IF(AND(NOT(input479[[#This Row],[All DESC?]]),NOT(input479[[#This Row],[All ASC?]])),FALSE(),TRUE())</f>
        <v>1</v>
      </c>
      <c r="O662" cm="1">
        <f t="array" aca="1" ref="O662" ca="1">IF(AND(input479[[#This Row],[Safe Part 1]],(MAX(ABS((INDIRECT(input479[[#This Row],[range2]]))-(INDIRECT(input479[[#This Row],[range1]])))))&lt;=3),1,0)</f>
        <v>0</v>
      </c>
    </row>
    <row r="663" spans="1:15" x14ac:dyDescent="0.35">
      <c r="A663">
        <v>25</v>
      </c>
      <c r="B663">
        <v>23</v>
      </c>
      <c r="C663">
        <v>19</v>
      </c>
      <c r="D663">
        <v>16</v>
      </c>
      <c r="E663">
        <v>14</v>
      </c>
      <c r="F663">
        <v>11</v>
      </c>
      <c r="G663">
        <v>10</v>
      </c>
      <c r="H663">
        <f>1</f>
        <v>1</v>
      </c>
      <c r="I663">
        <f>COUNTA(input479[[#This Row],[Column1.1]:[Column1.8]])</f>
        <v>7</v>
      </c>
      <c r="J663" t="str">
        <f>ADDRESS(ROW(),input479[[#This Row],[first col]]+1,4)&amp;":"&amp;ADDRESS(ROW(),input479[[#This Row],[lastcol]],4)</f>
        <v>B663:G663</v>
      </c>
      <c r="K663" t="str">
        <f>ADDRESS(ROW(),input479[[#This Row],[first col]],4)&amp;":"&amp;ADDRESS(ROW(),input479[[#This Row],[lastcol]]-1,4)</f>
        <v>A663:F663</v>
      </c>
      <c r="L663" t="b" cm="1">
        <f t="array" aca="1" ref="L663" ca="1">SUMPRODUCT(--(INDIRECT(input479[[#This Row],[range1]])&lt;INDIRECT(input479[[#This Row],[range2]])))=COUNT(INDIRECT(input479[[#This Row],[range1]]))</f>
        <v>1</v>
      </c>
      <c r="M663" t="b" cm="1">
        <f t="array" aca="1" ref="M663" ca="1">SUMPRODUCT(--(INDIRECT(input479[[#This Row],[range1]])&gt;INDIRECT(input479[[#This Row],[range2]])))=COUNT(INDIRECT(input479[[#This Row],[range1]]))</f>
        <v>0</v>
      </c>
      <c r="N663" t="b">
        <f ca="1">IF(AND(NOT(input479[[#This Row],[All DESC?]]),NOT(input479[[#This Row],[All ASC?]])),FALSE(),TRUE())</f>
        <v>1</v>
      </c>
      <c r="O663" cm="1">
        <f t="array" aca="1" ref="O663" ca="1">IF(AND(input479[[#This Row],[Safe Part 1]],(MAX(ABS((INDIRECT(input479[[#This Row],[range2]]))-(INDIRECT(input479[[#This Row],[range1]])))))&lt;=3),1,0)</f>
        <v>0</v>
      </c>
    </row>
    <row r="664" spans="1:15" x14ac:dyDescent="0.35">
      <c r="A664">
        <v>36</v>
      </c>
      <c r="B664">
        <v>33</v>
      </c>
      <c r="C664">
        <v>31</v>
      </c>
      <c r="D664">
        <v>28</v>
      </c>
      <c r="E664">
        <v>26</v>
      </c>
      <c r="H664">
        <f>1</f>
        <v>1</v>
      </c>
      <c r="I664">
        <f>COUNTA(input479[[#This Row],[Column1.1]:[Column1.8]])</f>
        <v>5</v>
      </c>
      <c r="J664" t="str">
        <f>ADDRESS(ROW(),input479[[#This Row],[first col]]+1,4)&amp;":"&amp;ADDRESS(ROW(),input479[[#This Row],[lastcol]],4)</f>
        <v>B664:E664</v>
      </c>
      <c r="K664" t="str">
        <f>ADDRESS(ROW(),input479[[#This Row],[first col]],4)&amp;":"&amp;ADDRESS(ROW(),input479[[#This Row],[lastcol]]-1,4)</f>
        <v>A664:D664</v>
      </c>
      <c r="L664" t="b" cm="1">
        <f t="array" aca="1" ref="L664" ca="1">SUMPRODUCT(--(INDIRECT(input479[[#This Row],[range1]])&lt;INDIRECT(input479[[#This Row],[range2]])))=COUNT(INDIRECT(input479[[#This Row],[range1]]))</f>
        <v>1</v>
      </c>
      <c r="M664" t="b" cm="1">
        <f t="array" aca="1" ref="M664" ca="1">SUMPRODUCT(--(INDIRECT(input479[[#This Row],[range1]])&gt;INDIRECT(input479[[#This Row],[range2]])))=COUNT(INDIRECT(input479[[#This Row],[range1]]))</f>
        <v>0</v>
      </c>
      <c r="N664" t="b">
        <f ca="1">IF(AND(NOT(input479[[#This Row],[All DESC?]]),NOT(input479[[#This Row],[All ASC?]])),FALSE(),TRUE())</f>
        <v>1</v>
      </c>
      <c r="O664" cm="1">
        <f t="array" aca="1" ref="O664" ca="1">IF(AND(input479[[#This Row],[Safe Part 1]],(MAX(ABS((INDIRECT(input479[[#This Row],[range2]]))-(INDIRECT(input479[[#This Row],[range1]])))))&lt;=3),1,0)</f>
        <v>1</v>
      </c>
    </row>
    <row r="665" spans="1:15" x14ac:dyDescent="0.35">
      <c r="A665">
        <v>57</v>
      </c>
      <c r="B665">
        <v>60</v>
      </c>
      <c r="C665">
        <v>65</v>
      </c>
      <c r="D665">
        <v>66</v>
      </c>
      <c r="E665">
        <v>69</v>
      </c>
      <c r="F665">
        <v>71</v>
      </c>
      <c r="H665">
        <f>1</f>
        <v>1</v>
      </c>
      <c r="I665">
        <f>COUNTA(input479[[#This Row],[Column1.1]:[Column1.8]])</f>
        <v>6</v>
      </c>
      <c r="J665" t="str">
        <f>ADDRESS(ROW(),input479[[#This Row],[first col]]+1,4)&amp;":"&amp;ADDRESS(ROW(),input479[[#This Row],[lastcol]],4)</f>
        <v>B665:F665</v>
      </c>
      <c r="K665" t="str">
        <f>ADDRESS(ROW(),input479[[#This Row],[first col]],4)&amp;":"&amp;ADDRESS(ROW(),input479[[#This Row],[lastcol]]-1,4)</f>
        <v>A665:E665</v>
      </c>
      <c r="L665" t="b" cm="1">
        <f t="array" aca="1" ref="L665" ca="1">SUMPRODUCT(--(INDIRECT(input479[[#This Row],[range1]])&lt;INDIRECT(input479[[#This Row],[range2]])))=COUNT(INDIRECT(input479[[#This Row],[range1]]))</f>
        <v>0</v>
      </c>
      <c r="M665" t="b" cm="1">
        <f t="array" aca="1" ref="M665" ca="1">SUMPRODUCT(--(INDIRECT(input479[[#This Row],[range1]])&gt;INDIRECT(input479[[#This Row],[range2]])))=COUNT(INDIRECT(input479[[#This Row],[range1]]))</f>
        <v>1</v>
      </c>
      <c r="N665" t="b">
        <f ca="1">IF(AND(NOT(input479[[#This Row],[All DESC?]]),NOT(input479[[#This Row],[All ASC?]])),FALSE(),TRUE())</f>
        <v>1</v>
      </c>
      <c r="O665" cm="1">
        <f t="array" aca="1" ref="O665" ca="1">IF(AND(input479[[#This Row],[Safe Part 1]],(MAX(ABS((INDIRECT(input479[[#This Row],[range2]]))-(INDIRECT(input479[[#This Row],[range1]])))))&lt;=3),1,0)</f>
        <v>0</v>
      </c>
    </row>
    <row r="666" spans="1:15" x14ac:dyDescent="0.35">
      <c r="A666">
        <v>35</v>
      </c>
      <c r="B666">
        <v>36</v>
      </c>
      <c r="C666">
        <v>39</v>
      </c>
      <c r="D666">
        <v>41</v>
      </c>
      <c r="E666">
        <v>43</v>
      </c>
      <c r="F666">
        <v>44</v>
      </c>
      <c r="H666">
        <f>1</f>
        <v>1</v>
      </c>
      <c r="I666">
        <f>COUNTA(input479[[#This Row],[Column1.1]:[Column1.8]])</f>
        <v>6</v>
      </c>
      <c r="J666" t="str">
        <f>ADDRESS(ROW(),input479[[#This Row],[first col]]+1,4)&amp;":"&amp;ADDRESS(ROW(),input479[[#This Row],[lastcol]],4)</f>
        <v>B666:F666</v>
      </c>
      <c r="K666" t="str">
        <f>ADDRESS(ROW(),input479[[#This Row],[first col]],4)&amp;":"&amp;ADDRESS(ROW(),input479[[#This Row],[lastcol]]-1,4)</f>
        <v>A666:E666</v>
      </c>
      <c r="L666" t="b" cm="1">
        <f t="array" aca="1" ref="L666" ca="1">SUMPRODUCT(--(INDIRECT(input479[[#This Row],[range1]])&lt;INDIRECT(input479[[#This Row],[range2]])))=COUNT(INDIRECT(input479[[#This Row],[range1]]))</f>
        <v>0</v>
      </c>
      <c r="M666" t="b" cm="1">
        <f t="array" aca="1" ref="M666" ca="1">SUMPRODUCT(--(INDIRECT(input479[[#This Row],[range1]])&gt;INDIRECT(input479[[#This Row],[range2]])))=COUNT(INDIRECT(input479[[#This Row],[range1]]))</f>
        <v>1</v>
      </c>
      <c r="N666" t="b">
        <f ca="1">IF(AND(NOT(input479[[#This Row],[All DESC?]]),NOT(input479[[#This Row],[All ASC?]])),FALSE(),TRUE())</f>
        <v>1</v>
      </c>
      <c r="O666" cm="1">
        <f t="array" aca="1" ref="O666" ca="1">IF(AND(input479[[#This Row],[Safe Part 1]],(MAX(ABS((INDIRECT(input479[[#This Row],[range2]]))-(INDIRECT(input479[[#This Row],[range1]])))))&lt;=3),1,0)</f>
        <v>1</v>
      </c>
    </row>
    <row r="667" spans="1:15" x14ac:dyDescent="0.35">
      <c r="A667">
        <v>13</v>
      </c>
      <c r="B667">
        <v>14</v>
      </c>
      <c r="C667">
        <v>17</v>
      </c>
      <c r="D667">
        <v>18</v>
      </c>
      <c r="E667">
        <v>20</v>
      </c>
      <c r="H667">
        <f>1</f>
        <v>1</v>
      </c>
      <c r="I667">
        <f>COUNTA(input479[[#This Row],[Column1.1]:[Column1.8]])</f>
        <v>5</v>
      </c>
      <c r="J667" t="str">
        <f>ADDRESS(ROW(),input479[[#This Row],[first col]]+1,4)&amp;":"&amp;ADDRESS(ROW(),input479[[#This Row],[lastcol]],4)</f>
        <v>B667:E667</v>
      </c>
      <c r="K667" t="str">
        <f>ADDRESS(ROW(),input479[[#This Row],[first col]],4)&amp;":"&amp;ADDRESS(ROW(),input479[[#This Row],[lastcol]]-1,4)</f>
        <v>A667:D667</v>
      </c>
      <c r="L667" t="b" cm="1">
        <f t="array" aca="1" ref="L667" ca="1">SUMPRODUCT(--(INDIRECT(input479[[#This Row],[range1]])&lt;INDIRECT(input479[[#This Row],[range2]])))=COUNT(INDIRECT(input479[[#This Row],[range1]]))</f>
        <v>0</v>
      </c>
      <c r="M667" t="b" cm="1">
        <f t="array" aca="1" ref="M667" ca="1">SUMPRODUCT(--(INDIRECT(input479[[#This Row],[range1]])&gt;INDIRECT(input479[[#This Row],[range2]])))=COUNT(INDIRECT(input479[[#This Row],[range1]]))</f>
        <v>1</v>
      </c>
      <c r="N667" t="b">
        <f ca="1">IF(AND(NOT(input479[[#This Row],[All DESC?]]),NOT(input479[[#This Row],[All ASC?]])),FALSE(),TRUE())</f>
        <v>1</v>
      </c>
      <c r="O667" cm="1">
        <f t="array" aca="1" ref="O667" ca="1">IF(AND(input479[[#This Row],[Safe Part 1]],(MAX(ABS((INDIRECT(input479[[#This Row],[range2]]))-(INDIRECT(input479[[#This Row],[range1]])))))&lt;=3),1,0)</f>
        <v>1</v>
      </c>
    </row>
    <row r="668" spans="1:15" x14ac:dyDescent="0.35">
      <c r="A668">
        <v>33</v>
      </c>
      <c r="B668">
        <v>30</v>
      </c>
      <c r="C668">
        <v>27</v>
      </c>
      <c r="D668">
        <v>24</v>
      </c>
      <c r="E668">
        <v>23</v>
      </c>
      <c r="F668">
        <v>21</v>
      </c>
      <c r="H668">
        <f>1</f>
        <v>1</v>
      </c>
      <c r="I668">
        <f>COUNTA(input479[[#This Row],[Column1.1]:[Column1.8]])</f>
        <v>6</v>
      </c>
      <c r="J668" t="str">
        <f>ADDRESS(ROW(),input479[[#This Row],[first col]]+1,4)&amp;":"&amp;ADDRESS(ROW(),input479[[#This Row],[lastcol]],4)</f>
        <v>B668:F668</v>
      </c>
      <c r="K668" t="str">
        <f>ADDRESS(ROW(),input479[[#This Row],[first col]],4)&amp;":"&amp;ADDRESS(ROW(),input479[[#This Row],[lastcol]]-1,4)</f>
        <v>A668:E668</v>
      </c>
      <c r="L668" t="b" cm="1">
        <f t="array" aca="1" ref="L668" ca="1">SUMPRODUCT(--(INDIRECT(input479[[#This Row],[range1]])&lt;INDIRECT(input479[[#This Row],[range2]])))=COUNT(INDIRECT(input479[[#This Row],[range1]]))</f>
        <v>1</v>
      </c>
      <c r="M668" t="b" cm="1">
        <f t="array" aca="1" ref="M668" ca="1">SUMPRODUCT(--(INDIRECT(input479[[#This Row],[range1]])&gt;INDIRECT(input479[[#This Row],[range2]])))=COUNT(INDIRECT(input479[[#This Row],[range1]]))</f>
        <v>0</v>
      </c>
      <c r="N668" t="b">
        <f ca="1">IF(AND(NOT(input479[[#This Row],[All DESC?]]),NOT(input479[[#This Row],[All ASC?]])),FALSE(),TRUE())</f>
        <v>1</v>
      </c>
      <c r="O668" cm="1">
        <f t="array" aca="1" ref="O668" ca="1">IF(AND(input479[[#This Row],[Safe Part 1]],(MAX(ABS((INDIRECT(input479[[#This Row],[range2]]))-(INDIRECT(input479[[#This Row],[range1]])))))&lt;=3),1,0)</f>
        <v>1</v>
      </c>
    </row>
    <row r="669" spans="1:15" x14ac:dyDescent="0.35">
      <c r="A669">
        <v>48</v>
      </c>
      <c r="B669">
        <v>45</v>
      </c>
      <c r="C669">
        <v>42</v>
      </c>
      <c r="D669">
        <v>41</v>
      </c>
      <c r="E669">
        <v>39</v>
      </c>
      <c r="H669">
        <f>1</f>
        <v>1</v>
      </c>
      <c r="I669">
        <f>COUNTA(input479[[#This Row],[Column1.1]:[Column1.8]])</f>
        <v>5</v>
      </c>
      <c r="J669" t="str">
        <f>ADDRESS(ROW(),input479[[#This Row],[first col]]+1,4)&amp;":"&amp;ADDRESS(ROW(),input479[[#This Row],[lastcol]],4)</f>
        <v>B669:E669</v>
      </c>
      <c r="K669" t="str">
        <f>ADDRESS(ROW(),input479[[#This Row],[first col]],4)&amp;":"&amp;ADDRESS(ROW(),input479[[#This Row],[lastcol]]-1,4)</f>
        <v>A669:D669</v>
      </c>
      <c r="L669" t="b" cm="1">
        <f t="array" aca="1" ref="L669" ca="1">SUMPRODUCT(--(INDIRECT(input479[[#This Row],[range1]])&lt;INDIRECT(input479[[#This Row],[range2]])))=COUNT(INDIRECT(input479[[#This Row],[range1]]))</f>
        <v>1</v>
      </c>
      <c r="M669" t="b" cm="1">
        <f t="array" aca="1" ref="M669" ca="1">SUMPRODUCT(--(INDIRECT(input479[[#This Row],[range1]])&gt;INDIRECT(input479[[#This Row],[range2]])))=COUNT(INDIRECT(input479[[#This Row],[range1]]))</f>
        <v>0</v>
      </c>
      <c r="N669" t="b">
        <f ca="1">IF(AND(NOT(input479[[#This Row],[All DESC?]]),NOT(input479[[#This Row],[All ASC?]])),FALSE(),TRUE())</f>
        <v>1</v>
      </c>
      <c r="O669" cm="1">
        <f t="array" aca="1" ref="O669" ca="1">IF(AND(input479[[#This Row],[Safe Part 1]],(MAX(ABS((INDIRECT(input479[[#This Row],[range2]]))-(INDIRECT(input479[[#This Row],[range1]])))))&lt;=3),1,0)</f>
        <v>1</v>
      </c>
    </row>
    <row r="670" spans="1:15" x14ac:dyDescent="0.35">
      <c r="A670">
        <v>97</v>
      </c>
      <c r="B670">
        <v>95</v>
      </c>
      <c r="C670">
        <v>91</v>
      </c>
      <c r="D670">
        <v>88</v>
      </c>
      <c r="E670">
        <v>85</v>
      </c>
      <c r="H670">
        <f>1</f>
        <v>1</v>
      </c>
      <c r="I670">
        <f>COUNTA(input479[[#This Row],[Column1.1]:[Column1.8]])</f>
        <v>5</v>
      </c>
      <c r="J670" t="str">
        <f>ADDRESS(ROW(),input479[[#This Row],[first col]]+1,4)&amp;":"&amp;ADDRESS(ROW(),input479[[#This Row],[lastcol]],4)</f>
        <v>B670:E670</v>
      </c>
      <c r="K670" t="str">
        <f>ADDRESS(ROW(),input479[[#This Row],[first col]],4)&amp;":"&amp;ADDRESS(ROW(),input479[[#This Row],[lastcol]]-1,4)</f>
        <v>A670:D670</v>
      </c>
      <c r="L670" t="b" cm="1">
        <f t="array" aca="1" ref="L670" ca="1">SUMPRODUCT(--(INDIRECT(input479[[#This Row],[range1]])&lt;INDIRECT(input479[[#This Row],[range2]])))=COUNT(INDIRECT(input479[[#This Row],[range1]]))</f>
        <v>1</v>
      </c>
      <c r="M670" t="b" cm="1">
        <f t="array" aca="1" ref="M670" ca="1">SUMPRODUCT(--(INDIRECT(input479[[#This Row],[range1]])&gt;INDIRECT(input479[[#This Row],[range2]])))=COUNT(INDIRECT(input479[[#This Row],[range1]]))</f>
        <v>0</v>
      </c>
      <c r="N670" t="b">
        <f ca="1">IF(AND(NOT(input479[[#This Row],[All DESC?]]),NOT(input479[[#This Row],[All ASC?]])),FALSE(),TRUE())</f>
        <v>1</v>
      </c>
      <c r="O670" cm="1">
        <f t="array" aca="1" ref="O670" ca="1">IF(AND(input479[[#This Row],[Safe Part 1]],(MAX(ABS((INDIRECT(input479[[#This Row],[range2]]))-(INDIRECT(input479[[#This Row],[range1]])))))&lt;=3),1,0)</f>
        <v>0</v>
      </c>
    </row>
    <row r="671" spans="1:15" x14ac:dyDescent="0.35">
      <c r="A671">
        <v>83</v>
      </c>
      <c r="B671">
        <v>80</v>
      </c>
      <c r="C671">
        <v>76</v>
      </c>
      <c r="D671">
        <v>73</v>
      </c>
      <c r="H671">
        <f>1</f>
        <v>1</v>
      </c>
      <c r="I671">
        <f>COUNTA(input479[[#This Row],[Column1.1]:[Column1.8]])</f>
        <v>4</v>
      </c>
      <c r="J671" t="str">
        <f>ADDRESS(ROW(),input479[[#This Row],[first col]]+1,4)&amp;":"&amp;ADDRESS(ROW(),input479[[#This Row],[lastcol]],4)</f>
        <v>B671:D671</v>
      </c>
      <c r="K671" t="str">
        <f>ADDRESS(ROW(),input479[[#This Row],[first col]],4)&amp;":"&amp;ADDRESS(ROW(),input479[[#This Row],[lastcol]]-1,4)</f>
        <v>A671:C671</v>
      </c>
      <c r="L671" t="b" cm="1">
        <f t="array" aca="1" ref="L671" ca="1">SUMPRODUCT(--(INDIRECT(input479[[#This Row],[range1]])&lt;INDIRECT(input479[[#This Row],[range2]])))=COUNT(INDIRECT(input479[[#This Row],[range1]]))</f>
        <v>1</v>
      </c>
      <c r="M671" t="b" cm="1">
        <f t="array" aca="1" ref="M671" ca="1">SUMPRODUCT(--(INDIRECT(input479[[#This Row],[range1]])&gt;INDIRECT(input479[[#This Row],[range2]])))=COUNT(INDIRECT(input479[[#This Row],[range1]]))</f>
        <v>0</v>
      </c>
      <c r="N671" t="b">
        <f ca="1">IF(AND(NOT(input479[[#This Row],[All DESC?]]),NOT(input479[[#This Row],[All ASC?]])),FALSE(),TRUE())</f>
        <v>1</v>
      </c>
      <c r="O671" cm="1">
        <f t="array" aca="1" ref="O671" ca="1">IF(AND(input479[[#This Row],[Safe Part 1]],(MAX(ABS((INDIRECT(input479[[#This Row],[range2]]))-(INDIRECT(input479[[#This Row],[range1]])))))&lt;=3),1,0)</f>
        <v>0</v>
      </c>
    </row>
    <row r="672" spans="1:15" x14ac:dyDescent="0.35">
      <c r="A672">
        <v>73</v>
      </c>
      <c r="B672">
        <v>71</v>
      </c>
      <c r="C672">
        <v>67</v>
      </c>
      <c r="D672">
        <v>64</v>
      </c>
      <c r="E672">
        <v>61</v>
      </c>
      <c r="F672">
        <v>58</v>
      </c>
      <c r="G672">
        <v>56</v>
      </c>
      <c r="H672">
        <f>1</f>
        <v>1</v>
      </c>
      <c r="I672">
        <f>COUNTA(input479[[#This Row],[Column1.1]:[Column1.8]])</f>
        <v>7</v>
      </c>
      <c r="J672" t="str">
        <f>ADDRESS(ROW(),input479[[#This Row],[first col]]+1,4)&amp;":"&amp;ADDRESS(ROW(),input479[[#This Row],[lastcol]],4)</f>
        <v>B672:G672</v>
      </c>
      <c r="K672" t="str">
        <f>ADDRESS(ROW(),input479[[#This Row],[first col]],4)&amp;":"&amp;ADDRESS(ROW(),input479[[#This Row],[lastcol]]-1,4)</f>
        <v>A672:F672</v>
      </c>
      <c r="L672" t="b" cm="1">
        <f t="array" aca="1" ref="L672" ca="1">SUMPRODUCT(--(INDIRECT(input479[[#This Row],[range1]])&lt;INDIRECT(input479[[#This Row],[range2]])))=COUNT(INDIRECT(input479[[#This Row],[range1]]))</f>
        <v>1</v>
      </c>
      <c r="M672" t="b" cm="1">
        <f t="array" aca="1" ref="M672" ca="1">SUMPRODUCT(--(INDIRECT(input479[[#This Row],[range1]])&gt;INDIRECT(input479[[#This Row],[range2]])))=COUNT(INDIRECT(input479[[#This Row],[range1]]))</f>
        <v>0</v>
      </c>
      <c r="N672" t="b">
        <f ca="1">IF(AND(NOT(input479[[#This Row],[All DESC?]]),NOT(input479[[#This Row],[All ASC?]])),FALSE(),TRUE())</f>
        <v>1</v>
      </c>
      <c r="O672" cm="1">
        <f t="array" aca="1" ref="O672" ca="1">IF(AND(input479[[#This Row],[Safe Part 1]],(MAX(ABS((INDIRECT(input479[[#This Row],[range2]]))-(INDIRECT(input479[[#This Row],[range1]])))))&lt;=3),1,0)</f>
        <v>0</v>
      </c>
    </row>
    <row r="673" spans="1:15" x14ac:dyDescent="0.35">
      <c r="A673">
        <v>78</v>
      </c>
      <c r="B673">
        <v>79</v>
      </c>
      <c r="C673">
        <v>85</v>
      </c>
      <c r="D673">
        <v>86</v>
      </c>
      <c r="E673">
        <v>87</v>
      </c>
      <c r="F673">
        <v>90</v>
      </c>
      <c r="H673">
        <f>1</f>
        <v>1</v>
      </c>
      <c r="I673">
        <f>COUNTA(input479[[#This Row],[Column1.1]:[Column1.8]])</f>
        <v>6</v>
      </c>
      <c r="J673" t="str">
        <f>ADDRESS(ROW(),input479[[#This Row],[first col]]+1,4)&amp;":"&amp;ADDRESS(ROW(),input479[[#This Row],[lastcol]],4)</f>
        <v>B673:F673</v>
      </c>
      <c r="K673" t="str">
        <f>ADDRESS(ROW(),input479[[#This Row],[first col]],4)&amp;":"&amp;ADDRESS(ROW(),input479[[#This Row],[lastcol]]-1,4)</f>
        <v>A673:E673</v>
      </c>
      <c r="L673" t="b" cm="1">
        <f t="array" aca="1" ref="L673" ca="1">SUMPRODUCT(--(INDIRECT(input479[[#This Row],[range1]])&lt;INDIRECT(input479[[#This Row],[range2]])))=COUNT(INDIRECT(input479[[#This Row],[range1]]))</f>
        <v>0</v>
      </c>
      <c r="M673" t="b" cm="1">
        <f t="array" aca="1" ref="M673" ca="1">SUMPRODUCT(--(INDIRECT(input479[[#This Row],[range1]])&gt;INDIRECT(input479[[#This Row],[range2]])))=COUNT(INDIRECT(input479[[#This Row],[range1]]))</f>
        <v>1</v>
      </c>
      <c r="N673" t="b">
        <f ca="1">IF(AND(NOT(input479[[#This Row],[All DESC?]]),NOT(input479[[#This Row],[All ASC?]])),FALSE(),TRUE())</f>
        <v>1</v>
      </c>
      <c r="O673" cm="1">
        <f t="array" aca="1" ref="O673" ca="1">IF(AND(input479[[#This Row],[Safe Part 1]],(MAX(ABS((INDIRECT(input479[[#This Row],[range2]]))-(INDIRECT(input479[[#This Row],[range1]])))))&lt;=3),1,0)</f>
        <v>0</v>
      </c>
    </row>
    <row r="674" spans="1:15" x14ac:dyDescent="0.35">
      <c r="A674">
        <v>12</v>
      </c>
      <c r="B674">
        <v>14</v>
      </c>
      <c r="C674">
        <v>19</v>
      </c>
      <c r="D674">
        <v>21</v>
      </c>
      <c r="E674">
        <v>22</v>
      </c>
      <c r="F674">
        <v>23</v>
      </c>
      <c r="G674">
        <v>25</v>
      </c>
      <c r="H674">
        <f>1</f>
        <v>1</v>
      </c>
      <c r="I674">
        <f>COUNTA(input479[[#This Row],[Column1.1]:[Column1.8]])</f>
        <v>7</v>
      </c>
      <c r="J674" t="str">
        <f>ADDRESS(ROW(),input479[[#This Row],[first col]]+1,4)&amp;":"&amp;ADDRESS(ROW(),input479[[#This Row],[lastcol]],4)</f>
        <v>B674:G674</v>
      </c>
      <c r="K674" t="str">
        <f>ADDRESS(ROW(),input479[[#This Row],[first col]],4)&amp;":"&amp;ADDRESS(ROW(),input479[[#This Row],[lastcol]]-1,4)</f>
        <v>A674:F674</v>
      </c>
      <c r="L674" t="b" cm="1">
        <f t="array" aca="1" ref="L674" ca="1">SUMPRODUCT(--(INDIRECT(input479[[#This Row],[range1]])&lt;INDIRECT(input479[[#This Row],[range2]])))=COUNT(INDIRECT(input479[[#This Row],[range1]]))</f>
        <v>0</v>
      </c>
      <c r="M674" t="b" cm="1">
        <f t="array" aca="1" ref="M674" ca="1">SUMPRODUCT(--(INDIRECT(input479[[#This Row],[range1]])&gt;INDIRECT(input479[[#This Row],[range2]])))=COUNT(INDIRECT(input479[[#This Row],[range1]]))</f>
        <v>1</v>
      </c>
      <c r="N674" t="b">
        <f ca="1">IF(AND(NOT(input479[[#This Row],[All DESC?]]),NOT(input479[[#This Row],[All ASC?]])),FALSE(),TRUE())</f>
        <v>1</v>
      </c>
      <c r="O674" cm="1">
        <f t="array" aca="1" ref="O674" ca="1">IF(AND(input479[[#This Row],[Safe Part 1]],(MAX(ABS((INDIRECT(input479[[#This Row],[range2]]))-(INDIRECT(input479[[#This Row],[range1]])))))&lt;=3),1,0)</f>
        <v>0</v>
      </c>
    </row>
    <row r="675" spans="1:15" x14ac:dyDescent="0.35">
      <c r="A675">
        <v>25</v>
      </c>
      <c r="B675">
        <v>26</v>
      </c>
      <c r="C675">
        <v>31</v>
      </c>
      <c r="D675">
        <v>32</v>
      </c>
      <c r="E675">
        <v>33</v>
      </c>
      <c r="F675">
        <v>36</v>
      </c>
      <c r="G675">
        <v>38</v>
      </c>
      <c r="H675">
        <f>1</f>
        <v>1</v>
      </c>
      <c r="I675">
        <f>COUNTA(input479[[#This Row],[Column1.1]:[Column1.8]])</f>
        <v>7</v>
      </c>
      <c r="J675" t="str">
        <f>ADDRESS(ROW(),input479[[#This Row],[first col]]+1,4)&amp;":"&amp;ADDRESS(ROW(),input479[[#This Row],[lastcol]],4)</f>
        <v>B675:G675</v>
      </c>
      <c r="K675" t="str">
        <f>ADDRESS(ROW(),input479[[#This Row],[first col]],4)&amp;":"&amp;ADDRESS(ROW(),input479[[#This Row],[lastcol]]-1,4)</f>
        <v>A675:F675</v>
      </c>
      <c r="L675" t="b" cm="1">
        <f t="array" aca="1" ref="L675" ca="1">SUMPRODUCT(--(INDIRECT(input479[[#This Row],[range1]])&lt;INDIRECT(input479[[#This Row],[range2]])))=COUNT(INDIRECT(input479[[#This Row],[range1]]))</f>
        <v>0</v>
      </c>
      <c r="M675" t="b" cm="1">
        <f t="array" aca="1" ref="M675" ca="1">SUMPRODUCT(--(INDIRECT(input479[[#This Row],[range1]])&gt;INDIRECT(input479[[#This Row],[range2]])))=COUNT(INDIRECT(input479[[#This Row],[range1]]))</f>
        <v>1</v>
      </c>
      <c r="N675" t="b">
        <f ca="1">IF(AND(NOT(input479[[#This Row],[All DESC?]]),NOT(input479[[#This Row],[All ASC?]])),FALSE(),TRUE())</f>
        <v>1</v>
      </c>
      <c r="O675" cm="1">
        <f t="array" aca="1" ref="O675" ca="1">IF(AND(input479[[#This Row],[Safe Part 1]],(MAX(ABS((INDIRECT(input479[[#This Row],[range2]]))-(INDIRECT(input479[[#This Row],[range1]])))))&lt;=3),1,0)</f>
        <v>0</v>
      </c>
    </row>
    <row r="676" spans="1:15" x14ac:dyDescent="0.35">
      <c r="A676">
        <v>29</v>
      </c>
      <c r="B676">
        <v>26</v>
      </c>
      <c r="C676">
        <v>24</v>
      </c>
      <c r="D676">
        <v>23</v>
      </c>
      <c r="E676">
        <v>22</v>
      </c>
      <c r="F676">
        <v>20</v>
      </c>
      <c r="H676">
        <f>1</f>
        <v>1</v>
      </c>
      <c r="I676">
        <f>COUNTA(input479[[#This Row],[Column1.1]:[Column1.8]])</f>
        <v>6</v>
      </c>
      <c r="J676" t="str">
        <f>ADDRESS(ROW(),input479[[#This Row],[first col]]+1,4)&amp;":"&amp;ADDRESS(ROW(),input479[[#This Row],[lastcol]],4)</f>
        <v>B676:F676</v>
      </c>
      <c r="K676" t="str">
        <f>ADDRESS(ROW(),input479[[#This Row],[first col]],4)&amp;":"&amp;ADDRESS(ROW(),input479[[#This Row],[lastcol]]-1,4)</f>
        <v>A676:E676</v>
      </c>
      <c r="L676" t="b" cm="1">
        <f t="array" aca="1" ref="L676" ca="1">SUMPRODUCT(--(INDIRECT(input479[[#This Row],[range1]])&lt;INDIRECT(input479[[#This Row],[range2]])))=COUNT(INDIRECT(input479[[#This Row],[range1]]))</f>
        <v>1</v>
      </c>
      <c r="M676" t="b" cm="1">
        <f t="array" aca="1" ref="M676" ca="1">SUMPRODUCT(--(INDIRECT(input479[[#This Row],[range1]])&gt;INDIRECT(input479[[#This Row],[range2]])))=COUNT(INDIRECT(input479[[#This Row],[range1]]))</f>
        <v>0</v>
      </c>
      <c r="N676" t="b">
        <f ca="1">IF(AND(NOT(input479[[#This Row],[All DESC?]]),NOT(input479[[#This Row],[All ASC?]])),FALSE(),TRUE())</f>
        <v>1</v>
      </c>
      <c r="O676" cm="1">
        <f t="array" aca="1" ref="O676" ca="1">IF(AND(input479[[#This Row],[Safe Part 1]],(MAX(ABS((INDIRECT(input479[[#This Row],[range2]]))-(INDIRECT(input479[[#This Row],[range1]])))))&lt;=3),1,0)</f>
        <v>1</v>
      </c>
    </row>
    <row r="677" spans="1:15" x14ac:dyDescent="0.35">
      <c r="A677">
        <v>48</v>
      </c>
      <c r="B677">
        <v>46</v>
      </c>
      <c r="C677">
        <v>41</v>
      </c>
      <c r="D677">
        <v>38</v>
      </c>
      <c r="E677">
        <v>35</v>
      </c>
      <c r="F677">
        <v>33</v>
      </c>
      <c r="G677">
        <v>32</v>
      </c>
      <c r="H677">
        <f>1</f>
        <v>1</v>
      </c>
      <c r="I677">
        <f>COUNTA(input479[[#This Row],[Column1.1]:[Column1.8]])</f>
        <v>7</v>
      </c>
      <c r="J677" t="str">
        <f>ADDRESS(ROW(),input479[[#This Row],[first col]]+1,4)&amp;":"&amp;ADDRESS(ROW(),input479[[#This Row],[lastcol]],4)</f>
        <v>B677:G677</v>
      </c>
      <c r="K677" t="str">
        <f>ADDRESS(ROW(),input479[[#This Row],[first col]],4)&amp;":"&amp;ADDRESS(ROW(),input479[[#This Row],[lastcol]]-1,4)</f>
        <v>A677:F677</v>
      </c>
      <c r="L677" t="b" cm="1">
        <f t="array" aca="1" ref="L677" ca="1">SUMPRODUCT(--(INDIRECT(input479[[#This Row],[range1]])&lt;INDIRECT(input479[[#This Row],[range2]])))=COUNT(INDIRECT(input479[[#This Row],[range1]]))</f>
        <v>1</v>
      </c>
      <c r="M677" t="b" cm="1">
        <f t="array" aca="1" ref="M677" ca="1">SUMPRODUCT(--(INDIRECT(input479[[#This Row],[range1]])&gt;INDIRECT(input479[[#This Row],[range2]])))=COUNT(INDIRECT(input479[[#This Row],[range1]]))</f>
        <v>0</v>
      </c>
      <c r="N677" t="b">
        <f ca="1">IF(AND(NOT(input479[[#This Row],[All DESC?]]),NOT(input479[[#This Row],[All ASC?]])),FALSE(),TRUE())</f>
        <v>1</v>
      </c>
      <c r="O677" cm="1">
        <f t="array" aca="1" ref="O677" ca="1">IF(AND(input479[[#This Row],[Safe Part 1]],(MAX(ABS((INDIRECT(input479[[#This Row],[range2]]))-(INDIRECT(input479[[#This Row],[range1]])))))&lt;=3),1,0)</f>
        <v>0</v>
      </c>
    </row>
    <row r="678" spans="1:15" x14ac:dyDescent="0.35">
      <c r="A678">
        <v>74</v>
      </c>
      <c r="B678">
        <v>73</v>
      </c>
      <c r="C678">
        <v>71</v>
      </c>
      <c r="D678">
        <v>70</v>
      </c>
      <c r="E678">
        <v>67</v>
      </c>
      <c r="F678">
        <v>64</v>
      </c>
      <c r="H678">
        <f>1</f>
        <v>1</v>
      </c>
      <c r="I678">
        <f>COUNTA(input479[[#This Row],[Column1.1]:[Column1.8]])</f>
        <v>6</v>
      </c>
      <c r="J678" t="str">
        <f>ADDRESS(ROW(),input479[[#This Row],[first col]]+1,4)&amp;":"&amp;ADDRESS(ROW(),input479[[#This Row],[lastcol]],4)</f>
        <v>B678:F678</v>
      </c>
      <c r="K678" t="str">
        <f>ADDRESS(ROW(),input479[[#This Row],[first col]],4)&amp;":"&amp;ADDRESS(ROW(),input479[[#This Row],[lastcol]]-1,4)</f>
        <v>A678:E678</v>
      </c>
      <c r="L678" t="b" cm="1">
        <f t="array" aca="1" ref="L678" ca="1">SUMPRODUCT(--(INDIRECT(input479[[#This Row],[range1]])&lt;INDIRECT(input479[[#This Row],[range2]])))=COUNT(INDIRECT(input479[[#This Row],[range1]]))</f>
        <v>1</v>
      </c>
      <c r="M678" t="b" cm="1">
        <f t="array" aca="1" ref="M678" ca="1">SUMPRODUCT(--(INDIRECT(input479[[#This Row],[range1]])&gt;INDIRECT(input479[[#This Row],[range2]])))=COUNT(INDIRECT(input479[[#This Row],[range1]]))</f>
        <v>0</v>
      </c>
      <c r="N678" t="b">
        <f ca="1">IF(AND(NOT(input479[[#This Row],[All DESC?]]),NOT(input479[[#This Row],[All ASC?]])),FALSE(),TRUE())</f>
        <v>1</v>
      </c>
      <c r="O678" cm="1">
        <f t="array" aca="1" ref="O678" ca="1">IF(AND(input479[[#This Row],[Safe Part 1]],(MAX(ABS((INDIRECT(input479[[#This Row],[range2]]))-(INDIRECT(input479[[#This Row],[range1]])))))&lt;=3),1,0)</f>
        <v>1</v>
      </c>
    </row>
    <row r="679" spans="1:15" x14ac:dyDescent="0.35">
      <c r="A679">
        <v>90</v>
      </c>
      <c r="B679">
        <v>89</v>
      </c>
      <c r="C679">
        <v>83</v>
      </c>
      <c r="D679">
        <v>82</v>
      </c>
      <c r="E679">
        <v>81</v>
      </c>
      <c r="F679">
        <v>79</v>
      </c>
      <c r="G679">
        <v>76</v>
      </c>
      <c r="H679">
        <f>1</f>
        <v>1</v>
      </c>
      <c r="I679">
        <f>COUNTA(input479[[#This Row],[Column1.1]:[Column1.8]])</f>
        <v>7</v>
      </c>
      <c r="J679" t="str">
        <f>ADDRESS(ROW(),input479[[#This Row],[first col]]+1,4)&amp;":"&amp;ADDRESS(ROW(),input479[[#This Row],[lastcol]],4)</f>
        <v>B679:G679</v>
      </c>
      <c r="K679" t="str">
        <f>ADDRESS(ROW(),input479[[#This Row],[first col]],4)&amp;":"&amp;ADDRESS(ROW(),input479[[#This Row],[lastcol]]-1,4)</f>
        <v>A679:F679</v>
      </c>
      <c r="L679" t="b" cm="1">
        <f t="array" aca="1" ref="L679" ca="1">SUMPRODUCT(--(INDIRECT(input479[[#This Row],[range1]])&lt;INDIRECT(input479[[#This Row],[range2]])))=COUNT(INDIRECT(input479[[#This Row],[range1]]))</f>
        <v>1</v>
      </c>
      <c r="M679" t="b" cm="1">
        <f t="array" aca="1" ref="M679" ca="1">SUMPRODUCT(--(INDIRECT(input479[[#This Row],[range1]])&gt;INDIRECT(input479[[#This Row],[range2]])))=COUNT(INDIRECT(input479[[#This Row],[range1]]))</f>
        <v>0</v>
      </c>
      <c r="N679" t="b">
        <f ca="1">IF(AND(NOT(input479[[#This Row],[All DESC?]]),NOT(input479[[#This Row],[All ASC?]])),FALSE(),TRUE())</f>
        <v>1</v>
      </c>
      <c r="O679" cm="1">
        <f t="array" aca="1" ref="O679" ca="1">IF(AND(input479[[#This Row],[Safe Part 1]],(MAX(ABS((INDIRECT(input479[[#This Row],[range2]]))-(INDIRECT(input479[[#This Row],[range1]])))))&lt;=3),1,0)</f>
        <v>0</v>
      </c>
    </row>
    <row r="680" spans="1:15" x14ac:dyDescent="0.35">
      <c r="A680">
        <v>30</v>
      </c>
      <c r="B680">
        <v>32</v>
      </c>
      <c r="C680">
        <v>36</v>
      </c>
      <c r="D680">
        <v>39</v>
      </c>
      <c r="E680">
        <v>40</v>
      </c>
      <c r="F680">
        <v>41</v>
      </c>
      <c r="G680">
        <v>43</v>
      </c>
      <c r="H680">
        <f>1</f>
        <v>1</v>
      </c>
      <c r="I680">
        <f>COUNTA(input479[[#This Row],[Column1.1]:[Column1.8]])</f>
        <v>7</v>
      </c>
      <c r="J680" t="str">
        <f>ADDRESS(ROW(),input479[[#This Row],[first col]]+1,4)&amp;":"&amp;ADDRESS(ROW(),input479[[#This Row],[lastcol]],4)</f>
        <v>B680:G680</v>
      </c>
      <c r="K680" t="str">
        <f>ADDRESS(ROW(),input479[[#This Row],[first col]],4)&amp;":"&amp;ADDRESS(ROW(),input479[[#This Row],[lastcol]]-1,4)</f>
        <v>A680:F680</v>
      </c>
      <c r="L680" t="b" cm="1">
        <f t="array" aca="1" ref="L680" ca="1">SUMPRODUCT(--(INDIRECT(input479[[#This Row],[range1]])&lt;INDIRECT(input479[[#This Row],[range2]])))=COUNT(INDIRECT(input479[[#This Row],[range1]]))</f>
        <v>0</v>
      </c>
      <c r="M680" t="b" cm="1">
        <f t="array" aca="1" ref="M680" ca="1">SUMPRODUCT(--(INDIRECT(input479[[#This Row],[range1]])&gt;INDIRECT(input479[[#This Row],[range2]])))=COUNT(INDIRECT(input479[[#This Row],[range1]]))</f>
        <v>1</v>
      </c>
      <c r="N680" t="b">
        <f ca="1">IF(AND(NOT(input479[[#This Row],[All DESC?]]),NOT(input479[[#This Row],[All ASC?]])),FALSE(),TRUE())</f>
        <v>1</v>
      </c>
      <c r="O680" cm="1">
        <f t="array" aca="1" ref="O680" ca="1">IF(AND(input479[[#This Row],[Safe Part 1]],(MAX(ABS((INDIRECT(input479[[#This Row],[range2]]))-(INDIRECT(input479[[#This Row],[range1]])))))&lt;=3),1,0)</f>
        <v>0</v>
      </c>
    </row>
    <row r="681" spans="1:15" x14ac:dyDescent="0.35">
      <c r="A681">
        <v>12</v>
      </c>
      <c r="B681">
        <v>14</v>
      </c>
      <c r="C681">
        <v>18</v>
      </c>
      <c r="D681">
        <v>21</v>
      </c>
      <c r="E681">
        <v>22</v>
      </c>
      <c r="F681">
        <v>23</v>
      </c>
      <c r="G681">
        <v>25</v>
      </c>
      <c r="H681">
        <f>1</f>
        <v>1</v>
      </c>
      <c r="I681">
        <f>COUNTA(input479[[#This Row],[Column1.1]:[Column1.8]])</f>
        <v>7</v>
      </c>
      <c r="J681" t="str">
        <f>ADDRESS(ROW(),input479[[#This Row],[first col]]+1,4)&amp;":"&amp;ADDRESS(ROW(),input479[[#This Row],[lastcol]],4)</f>
        <v>B681:G681</v>
      </c>
      <c r="K681" t="str">
        <f>ADDRESS(ROW(),input479[[#This Row],[first col]],4)&amp;":"&amp;ADDRESS(ROW(),input479[[#This Row],[lastcol]]-1,4)</f>
        <v>A681:F681</v>
      </c>
      <c r="L681" t="b" cm="1">
        <f t="array" aca="1" ref="L681" ca="1">SUMPRODUCT(--(INDIRECT(input479[[#This Row],[range1]])&lt;INDIRECT(input479[[#This Row],[range2]])))=COUNT(INDIRECT(input479[[#This Row],[range1]]))</f>
        <v>0</v>
      </c>
      <c r="M681" t="b" cm="1">
        <f t="array" aca="1" ref="M681" ca="1">SUMPRODUCT(--(INDIRECT(input479[[#This Row],[range1]])&gt;INDIRECT(input479[[#This Row],[range2]])))=COUNT(INDIRECT(input479[[#This Row],[range1]]))</f>
        <v>1</v>
      </c>
      <c r="N681" t="b">
        <f ca="1">IF(AND(NOT(input479[[#This Row],[All DESC?]]),NOT(input479[[#This Row],[All ASC?]])),FALSE(),TRUE())</f>
        <v>1</v>
      </c>
      <c r="O681" cm="1">
        <f t="array" aca="1" ref="O681" ca="1">IF(AND(input479[[#This Row],[Safe Part 1]],(MAX(ABS((INDIRECT(input479[[#This Row],[range2]]))-(INDIRECT(input479[[#This Row],[range1]])))))&lt;=3),1,0)</f>
        <v>0</v>
      </c>
    </row>
    <row r="682" spans="1:15" x14ac:dyDescent="0.35">
      <c r="A682">
        <v>21</v>
      </c>
      <c r="B682">
        <v>19</v>
      </c>
      <c r="C682">
        <v>16</v>
      </c>
      <c r="D682">
        <v>15</v>
      </c>
      <c r="H682">
        <f>1</f>
        <v>1</v>
      </c>
      <c r="I682">
        <f>COUNTA(input479[[#This Row],[Column1.1]:[Column1.8]])</f>
        <v>4</v>
      </c>
      <c r="J682" t="str">
        <f>ADDRESS(ROW(),input479[[#This Row],[first col]]+1,4)&amp;":"&amp;ADDRESS(ROW(),input479[[#This Row],[lastcol]],4)</f>
        <v>B682:D682</v>
      </c>
      <c r="K682" t="str">
        <f>ADDRESS(ROW(),input479[[#This Row],[first col]],4)&amp;":"&amp;ADDRESS(ROW(),input479[[#This Row],[lastcol]]-1,4)</f>
        <v>A682:C682</v>
      </c>
      <c r="L682" t="b" cm="1">
        <f t="array" aca="1" ref="L682" ca="1">SUMPRODUCT(--(INDIRECT(input479[[#This Row],[range1]])&lt;INDIRECT(input479[[#This Row],[range2]])))=COUNT(INDIRECT(input479[[#This Row],[range1]]))</f>
        <v>1</v>
      </c>
      <c r="M682" t="b" cm="1">
        <f t="array" aca="1" ref="M682" ca="1">SUMPRODUCT(--(INDIRECT(input479[[#This Row],[range1]])&gt;INDIRECT(input479[[#This Row],[range2]])))=COUNT(INDIRECT(input479[[#This Row],[range1]]))</f>
        <v>0</v>
      </c>
      <c r="N682" t="b">
        <f ca="1">IF(AND(NOT(input479[[#This Row],[All DESC?]]),NOT(input479[[#This Row],[All ASC?]])),FALSE(),TRUE())</f>
        <v>1</v>
      </c>
      <c r="O682" cm="1">
        <f t="array" aca="1" ref="O682" ca="1">IF(AND(input479[[#This Row],[Safe Part 1]],(MAX(ABS((INDIRECT(input479[[#This Row],[range2]]))-(INDIRECT(input479[[#This Row],[range1]])))))&lt;=3),1,0)</f>
        <v>1</v>
      </c>
    </row>
    <row r="683" spans="1:15" x14ac:dyDescent="0.35">
      <c r="A683">
        <v>41</v>
      </c>
      <c r="B683">
        <v>42</v>
      </c>
      <c r="C683">
        <v>44</v>
      </c>
      <c r="D683">
        <v>45</v>
      </c>
      <c r="E683">
        <v>48</v>
      </c>
      <c r="F683">
        <v>50</v>
      </c>
      <c r="G683">
        <v>53</v>
      </c>
      <c r="H683">
        <f>1</f>
        <v>1</v>
      </c>
      <c r="I683">
        <f>COUNTA(input479[[#This Row],[Column1.1]:[Column1.8]])</f>
        <v>7</v>
      </c>
      <c r="J683" t="str">
        <f>ADDRESS(ROW(),input479[[#This Row],[first col]]+1,4)&amp;":"&amp;ADDRESS(ROW(),input479[[#This Row],[lastcol]],4)</f>
        <v>B683:G683</v>
      </c>
      <c r="K683" t="str">
        <f>ADDRESS(ROW(),input479[[#This Row],[first col]],4)&amp;":"&amp;ADDRESS(ROW(),input479[[#This Row],[lastcol]]-1,4)</f>
        <v>A683:F683</v>
      </c>
      <c r="L683" t="b" cm="1">
        <f t="array" aca="1" ref="L683" ca="1">SUMPRODUCT(--(INDIRECT(input479[[#This Row],[range1]])&lt;INDIRECT(input479[[#This Row],[range2]])))=COUNT(INDIRECT(input479[[#This Row],[range1]]))</f>
        <v>0</v>
      </c>
      <c r="M683" t="b" cm="1">
        <f t="array" aca="1" ref="M683" ca="1">SUMPRODUCT(--(INDIRECT(input479[[#This Row],[range1]])&gt;INDIRECT(input479[[#This Row],[range2]])))=COUNT(INDIRECT(input479[[#This Row],[range1]]))</f>
        <v>1</v>
      </c>
      <c r="N683" t="b">
        <f ca="1">IF(AND(NOT(input479[[#This Row],[All DESC?]]),NOT(input479[[#This Row],[All ASC?]])),FALSE(),TRUE())</f>
        <v>1</v>
      </c>
      <c r="O683" cm="1">
        <f t="array" aca="1" ref="O683" ca="1">IF(AND(input479[[#This Row],[Safe Part 1]],(MAX(ABS((INDIRECT(input479[[#This Row],[range2]]))-(INDIRECT(input479[[#This Row],[range1]])))))&lt;=3),1,0)</f>
        <v>1</v>
      </c>
    </row>
    <row r="684" spans="1:15" x14ac:dyDescent="0.35">
      <c r="A684">
        <v>25</v>
      </c>
      <c r="B684">
        <v>27</v>
      </c>
      <c r="C684">
        <v>31</v>
      </c>
      <c r="D684">
        <v>34</v>
      </c>
      <c r="H684">
        <f>1</f>
        <v>1</v>
      </c>
      <c r="I684">
        <f>COUNTA(input479[[#This Row],[Column1.1]:[Column1.8]])</f>
        <v>4</v>
      </c>
      <c r="J684" t="str">
        <f>ADDRESS(ROW(),input479[[#This Row],[first col]]+1,4)&amp;":"&amp;ADDRESS(ROW(),input479[[#This Row],[lastcol]],4)</f>
        <v>B684:D684</v>
      </c>
      <c r="K684" t="str">
        <f>ADDRESS(ROW(),input479[[#This Row],[first col]],4)&amp;":"&amp;ADDRESS(ROW(),input479[[#This Row],[lastcol]]-1,4)</f>
        <v>A684:C684</v>
      </c>
      <c r="L684" t="b" cm="1">
        <f t="array" aca="1" ref="L684" ca="1">SUMPRODUCT(--(INDIRECT(input479[[#This Row],[range1]])&lt;INDIRECT(input479[[#This Row],[range2]])))=COUNT(INDIRECT(input479[[#This Row],[range1]]))</f>
        <v>0</v>
      </c>
      <c r="M684" t="b" cm="1">
        <f t="array" aca="1" ref="M684" ca="1">SUMPRODUCT(--(INDIRECT(input479[[#This Row],[range1]])&gt;INDIRECT(input479[[#This Row],[range2]])))=COUNT(INDIRECT(input479[[#This Row],[range1]]))</f>
        <v>1</v>
      </c>
      <c r="N684" t="b">
        <f ca="1">IF(AND(NOT(input479[[#This Row],[All DESC?]]),NOT(input479[[#This Row],[All ASC?]])),FALSE(),TRUE())</f>
        <v>1</v>
      </c>
      <c r="O684" cm="1">
        <f t="array" aca="1" ref="O684" ca="1">IF(AND(input479[[#This Row],[Safe Part 1]],(MAX(ABS((INDIRECT(input479[[#This Row],[range2]]))-(INDIRECT(input479[[#This Row],[range1]])))))&lt;=3),1,0)</f>
        <v>0</v>
      </c>
    </row>
    <row r="685" spans="1:15" x14ac:dyDescent="0.35">
      <c r="A685">
        <v>29</v>
      </c>
      <c r="B685">
        <v>31</v>
      </c>
      <c r="C685">
        <v>35</v>
      </c>
      <c r="D685">
        <v>36</v>
      </c>
      <c r="E685">
        <v>39</v>
      </c>
      <c r="F685">
        <v>40</v>
      </c>
      <c r="G685">
        <v>43</v>
      </c>
      <c r="H685">
        <f>1</f>
        <v>1</v>
      </c>
      <c r="I685">
        <f>COUNTA(input479[[#This Row],[Column1.1]:[Column1.8]])</f>
        <v>7</v>
      </c>
      <c r="J685" t="str">
        <f>ADDRESS(ROW(),input479[[#This Row],[first col]]+1,4)&amp;":"&amp;ADDRESS(ROW(),input479[[#This Row],[lastcol]],4)</f>
        <v>B685:G685</v>
      </c>
      <c r="K685" t="str">
        <f>ADDRESS(ROW(),input479[[#This Row],[first col]],4)&amp;":"&amp;ADDRESS(ROW(),input479[[#This Row],[lastcol]]-1,4)</f>
        <v>A685:F685</v>
      </c>
      <c r="L685" t="b" cm="1">
        <f t="array" aca="1" ref="L685" ca="1">SUMPRODUCT(--(INDIRECT(input479[[#This Row],[range1]])&lt;INDIRECT(input479[[#This Row],[range2]])))=COUNT(INDIRECT(input479[[#This Row],[range1]]))</f>
        <v>0</v>
      </c>
      <c r="M685" t="b" cm="1">
        <f t="array" aca="1" ref="M685" ca="1">SUMPRODUCT(--(INDIRECT(input479[[#This Row],[range1]])&gt;INDIRECT(input479[[#This Row],[range2]])))=COUNT(INDIRECT(input479[[#This Row],[range1]]))</f>
        <v>1</v>
      </c>
      <c r="N685" t="b">
        <f ca="1">IF(AND(NOT(input479[[#This Row],[All DESC?]]),NOT(input479[[#This Row],[All ASC?]])),FALSE(),TRUE())</f>
        <v>1</v>
      </c>
      <c r="O685" cm="1">
        <f t="array" aca="1" ref="O685" ca="1">IF(AND(input479[[#This Row],[Safe Part 1]],(MAX(ABS((INDIRECT(input479[[#This Row],[range2]]))-(INDIRECT(input479[[#This Row],[range1]])))))&lt;=3),1,0)</f>
        <v>0</v>
      </c>
    </row>
    <row r="686" spans="1:15" x14ac:dyDescent="0.35">
      <c r="A686">
        <v>78</v>
      </c>
      <c r="B686">
        <v>75</v>
      </c>
      <c r="C686">
        <v>73</v>
      </c>
      <c r="D686">
        <v>70</v>
      </c>
      <c r="E686">
        <v>67</v>
      </c>
      <c r="H686">
        <f>1</f>
        <v>1</v>
      </c>
      <c r="I686">
        <f>COUNTA(input479[[#This Row],[Column1.1]:[Column1.8]])</f>
        <v>5</v>
      </c>
      <c r="J686" t="str">
        <f>ADDRESS(ROW(),input479[[#This Row],[first col]]+1,4)&amp;":"&amp;ADDRESS(ROW(),input479[[#This Row],[lastcol]],4)</f>
        <v>B686:E686</v>
      </c>
      <c r="K686" t="str">
        <f>ADDRESS(ROW(),input479[[#This Row],[first col]],4)&amp;":"&amp;ADDRESS(ROW(),input479[[#This Row],[lastcol]]-1,4)</f>
        <v>A686:D686</v>
      </c>
      <c r="L686" t="b" cm="1">
        <f t="array" aca="1" ref="L686" ca="1">SUMPRODUCT(--(INDIRECT(input479[[#This Row],[range1]])&lt;INDIRECT(input479[[#This Row],[range2]])))=COUNT(INDIRECT(input479[[#This Row],[range1]]))</f>
        <v>1</v>
      </c>
      <c r="M686" t="b" cm="1">
        <f t="array" aca="1" ref="M686" ca="1">SUMPRODUCT(--(INDIRECT(input479[[#This Row],[range1]])&gt;INDIRECT(input479[[#This Row],[range2]])))=COUNT(INDIRECT(input479[[#This Row],[range1]]))</f>
        <v>0</v>
      </c>
      <c r="N686" t="b">
        <f ca="1">IF(AND(NOT(input479[[#This Row],[All DESC?]]),NOT(input479[[#This Row],[All ASC?]])),FALSE(),TRUE())</f>
        <v>1</v>
      </c>
      <c r="O686" cm="1">
        <f t="array" aca="1" ref="O686" ca="1">IF(AND(input479[[#This Row],[Safe Part 1]],(MAX(ABS((INDIRECT(input479[[#This Row],[range2]]))-(INDIRECT(input479[[#This Row],[range1]])))))&lt;=3),1,0)</f>
        <v>1</v>
      </c>
    </row>
    <row r="687" spans="1:15" x14ac:dyDescent="0.35">
      <c r="A687">
        <v>85</v>
      </c>
      <c r="B687">
        <v>84</v>
      </c>
      <c r="C687">
        <v>81</v>
      </c>
      <c r="D687">
        <v>80</v>
      </c>
      <c r="E687">
        <v>79</v>
      </c>
      <c r="H687">
        <f>1</f>
        <v>1</v>
      </c>
      <c r="I687">
        <f>COUNTA(input479[[#This Row],[Column1.1]:[Column1.8]])</f>
        <v>5</v>
      </c>
      <c r="J687" t="str">
        <f>ADDRESS(ROW(),input479[[#This Row],[first col]]+1,4)&amp;":"&amp;ADDRESS(ROW(),input479[[#This Row],[lastcol]],4)</f>
        <v>B687:E687</v>
      </c>
      <c r="K687" t="str">
        <f>ADDRESS(ROW(),input479[[#This Row],[first col]],4)&amp;":"&amp;ADDRESS(ROW(),input479[[#This Row],[lastcol]]-1,4)</f>
        <v>A687:D687</v>
      </c>
      <c r="L687" t="b" cm="1">
        <f t="array" aca="1" ref="L687" ca="1">SUMPRODUCT(--(INDIRECT(input479[[#This Row],[range1]])&lt;INDIRECT(input479[[#This Row],[range2]])))=COUNT(INDIRECT(input479[[#This Row],[range1]]))</f>
        <v>1</v>
      </c>
      <c r="M687" t="b" cm="1">
        <f t="array" aca="1" ref="M687" ca="1">SUMPRODUCT(--(INDIRECT(input479[[#This Row],[range1]])&gt;INDIRECT(input479[[#This Row],[range2]])))=COUNT(INDIRECT(input479[[#This Row],[range1]]))</f>
        <v>0</v>
      </c>
      <c r="N687" t="b">
        <f ca="1">IF(AND(NOT(input479[[#This Row],[All DESC?]]),NOT(input479[[#This Row],[All ASC?]])),FALSE(),TRUE())</f>
        <v>1</v>
      </c>
      <c r="O687" cm="1">
        <f t="array" aca="1" ref="O687" ca="1">IF(AND(input479[[#This Row],[Safe Part 1]],(MAX(ABS((INDIRECT(input479[[#This Row],[range2]]))-(INDIRECT(input479[[#This Row],[range1]])))))&lt;=3),1,0)</f>
        <v>1</v>
      </c>
    </row>
    <row r="688" spans="1:15" x14ac:dyDescent="0.35">
      <c r="A688">
        <v>77</v>
      </c>
      <c r="B688">
        <v>76</v>
      </c>
      <c r="C688">
        <v>73</v>
      </c>
      <c r="D688">
        <v>72</v>
      </c>
      <c r="E688">
        <v>69</v>
      </c>
      <c r="F688">
        <v>66</v>
      </c>
      <c r="G688">
        <v>65</v>
      </c>
      <c r="H688">
        <f>1</f>
        <v>1</v>
      </c>
      <c r="I688">
        <f>COUNTA(input479[[#This Row],[Column1.1]:[Column1.8]])</f>
        <v>7</v>
      </c>
      <c r="J688" t="str">
        <f>ADDRESS(ROW(),input479[[#This Row],[first col]]+1,4)&amp;":"&amp;ADDRESS(ROW(),input479[[#This Row],[lastcol]],4)</f>
        <v>B688:G688</v>
      </c>
      <c r="K688" t="str">
        <f>ADDRESS(ROW(),input479[[#This Row],[first col]],4)&amp;":"&amp;ADDRESS(ROW(),input479[[#This Row],[lastcol]]-1,4)</f>
        <v>A688:F688</v>
      </c>
      <c r="L688" t="b" cm="1">
        <f t="array" aca="1" ref="L688" ca="1">SUMPRODUCT(--(INDIRECT(input479[[#This Row],[range1]])&lt;INDIRECT(input479[[#This Row],[range2]])))=COUNT(INDIRECT(input479[[#This Row],[range1]]))</f>
        <v>1</v>
      </c>
      <c r="M688" t="b" cm="1">
        <f t="array" aca="1" ref="M688" ca="1">SUMPRODUCT(--(INDIRECT(input479[[#This Row],[range1]])&gt;INDIRECT(input479[[#This Row],[range2]])))=COUNT(INDIRECT(input479[[#This Row],[range1]]))</f>
        <v>0</v>
      </c>
      <c r="N688" t="b">
        <f ca="1">IF(AND(NOT(input479[[#This Row],[All DESC?]]),NOT(input479[[#This Row],[All ASC?]])),FALSE(),TRUE())</f>
        <v>1</v>
      </c>
      <c r="O688" cm="1">
        <f t="array" aca="1" ref="O688" ca="1">IF(AND(input479[[#This Row],[Safe Part 1]],(MAX(ABS((INDIRECT(input479[[#This Row],[range2]]))-(INDIRECT(input479[[#This Row],[range1]])))))&lt;=3),1,0)</f>
        <v>1</v>
      </c>
    </row>
    <row r="689" spans="1:15" x14ac:dyDescent="0.35">
      <c r="A689">
        <v>22</v>
      </c>
      <c r="B689">
        <v>24</v>
      </c>
      <c r="C689">
        <v>27</v>
      </c>
      <c r="D689">
        <v>30</v>
      </c>
      <c r="E689">
        <v>33</v>
      </c>
      <c r="F689">
        <v>35</v>
      </c>
      <c r="G689">
        <v>37</v>
      </c>
      <c r="H689">
        <f>1</f>
        <v>1</v>
      </c>
      <c r="I689">
        <f>COUNTA(input479[[#This Row],[Column1.1]:[Column1.8]])</f>
        <v>7</v>
      </c>
      <c r="J689" t="str">
        <f>ADDRESS(ROW(),input479[[#This Row],[first col]]+1,4)&amp;":"&amp;ADDRESS(ROW(),input479[[#This Row],[lastcol]],4)</f>
        <v>B689:G689</v>
      </c>
      <c r="K689" t="str">
        <f>ADDRESS(ROW(),input479[[#This Row],[first col]],4)&amp;":"&amp;ADDRESS(ROW(),input479[[#This Row],[lastcol]]-1,4)</f>
        <v>A689:F689</v>
      </c>
      <c r="L689" t="b" cm="1">
        <f t="array" aca="1" ref="L689" ca="1">SUMPRODUCT(--(INDIRECT(input479[[#This Row],[range1]])&lt;INDIRECT(input479[[#This Row],[range2]])))=COUNT(INDIRECT(input479[[#This Row],[range1]]))</f>
        <v>0</v>
      </c>
      <c r="M689" t="b" cm="1">
        <f t="array" aca="1" ref="M689" ca="1">SUMPRODUCT(--(INDIRECT(input479[[#This Row],[range1]])&gt;INDIRECT(input479[[#This Row],[range2]])))=COUNT(INDIRECT(input479[[#This Row],[range1]]))</f>
        <v>1</v>
      </c>
      <c r="N689" t="b">
        <f ca="1">IF(AND(NOT(input479[[#This Row],[All DESC?]]),NOT(input479[[#This Row],[All ASC?]])),FALSE(),TRUE())</f>
        <v>1</v>
      </c>
      <c r="O689" cm="1">
        <f t="array" aca="1" ref="O689" ca="1">IF(AND(input479[[#This Row],[Safe Part 1]],(MAX(ABS((INDIRECT(input479[[#This Row],[range2]]))-(INDIRECT(input479[[#This Row],[range1]])))))&lt;=3),1,0)</f>
        <v>1</v>
      </c>
    </row>
    <row r="690" spans="1:15" x14ac:dyDescent="0.35">
      <c r="A690">
        <v>11</v>
      </c>
      <c r="B690">
        <v>12</v>
      </c>
      <c r="C690">
        <v>17</v>
      </c>
      <c r="D690">
        <v>20</v>
      </c>
      <c r="E690">
        <v>22</v>
      </c>
      <c r="F690">
        <v>23</v>
      </c>
      <c r="H690">
        <f>1</f>
        <v>1</v>
      </c>
      <c r="I690">
        <f>COUNTA(input479[[#This Row],[Column1.1]:[Column1.8]])</f>
        <v>6</v>
      </c>
      <c r="J690" t="str">
        <f>ADDRESS(ROW(),input479[[#This Row],[first col]]+1,4)&amp;":"&amp;ADDRESS(ROW(),input479[[#This Row],[lastcol]],4)</f>
        <v>B690:F690</v>
      </c>
      <c r="K690" t="str">
        <f>ADDRESS(ROW(),input479[[#This Row],[first col]],4)&amp;":"&amp;ADDRESS(ROW(),input479[[#This Row],[lastcol]]-1,4)</f>
        <v>A690:E690</v>
      </c>
      <c r="L690" t="b" cm="1">
        <f t="array" aca="1" ref="L690" ca="1">SUMPRODUCT(--(INDIRECT(input479[[#This Row],[range1]])&lt;INDIRECT(input479[[#This Row],[range2]])))=COUNT(INDIRECT(input479[[#This Row],[range1]]))</f>
        <v>0</v>
      </c>
      <c r="M690" t="b" cm="1">
        <f t="array" aca="1" ref="M690" ca="1">SUMPRODUCT(--(INDIRECT(input479[[#This Row],[range1]])&gt;INDIRECT(input479[[#This Row],[range2]])))=COUNT(INDIRECT(input479[[#This Row],[range1]]))</f>
        <v>1</v>
      </c>
      <c r="N690" t="b">
        <f ca="1">IF(AND(NOT(input479[[#This Row],[All DESC?]]),NOT(input479[[#This Row],[All ASC?]])),FALSE(),TRUE())</f>
        <v>1</v>
      </c>
      <c r="O690" cm="1">
        <f t="array" aca="1" ref="O690" ca="1">IF(AND(input479[[#This Row],[Safe Part 1]],(MAX(ABS((INDIRECT(input479[[#This Row],[range2]]))-(INDIRECT(input479[[#This Row],[range1]])))))&lt;=3),1,0)</f>
        <v>0</v>
      </c>
    </row>
    <row r="691" spans="1:15" x14ac:dyDescent="0.35">
      <c r="A691">
        <v>78</v>
      </c>
      <c r="B691">
        <v>79</v>
      </c>
      <c r="C691">
        <v>82</v>
      </c>
      <c r="D691">
        <v>84</v>
      </c>
      <c r="H691">
        <f>1</f>
        <v>1</v>
      </c>
      <c r="I691">
        <f>COUNTA(input479[[#This Row],[Column1.1]:[Column1.8]])</f>
        <v>4</v>
      </c>
      <c r="J691" t="str">
        <f>ADDRESS(ROW(),input479[[#This Row],[first col]]+1,4)&amp;":"&amp;ADDRESS(ROW(),input479[[#This Row],[lastcol]],4)</f>
        <v>B691:D691</v>
      </c>
      <c r="K691" t="str">
        <f>ADDRESS(ROW(),input479[[#This Row],[first col]],4)&amp;":"&amp;ADDRESS(ROW(),input479[[#This Row],[lastcol]]-1,4)</f>
        <v>A691:C691</v>
      </c>
      <c r="L691" t="b" cm="1">
        <f t="array" aca="1" ref="L691" ca="1">SUMPRODUCT(--(INDIRECT(input479[[#This Row],[range1]])&lt;INDIRECT(input479[[#This Row],[range2]])))=COUNT(INDIRECT(input479[[#This Row],[range1]]))</f>
        <v>0</v>
      </c>
      <c r="M691" t="b" cm="1">
        <f t="array" aca="1" ref="M691" ca="1">SUMPRODUCT(--(INDIRECT(input479[[#This Row],[range1]])&gt;INDIRECT(input479[[#This Row],[range2]])))=COUNT(INDIRECT(input479[[#This Row],[range1]]))</f>
        <v>1</v>
      </c>
      <c r="N691" t="b">
        <f ca="1">IF(AND(NOT(input479[[#This Row],[All DESC?]]),NOT(input479[[#This Row],[All ASC?]])),FALSE(),TRUE())</f>
        <v>1</v>
      </c>
      <c r="O691" cm="1">
        <f t="array" aca="1" ref="O691" ca="1">IF(AND(input479[[#This Row],[Safe Part 1]],(MAX(ABS((INDIRECT(input479[[#This Row],[range2]]))-(INDIRECT(input479[[#This Row],[range1]])))))&lt;=3),1,0)</f>
        <v>1</v>
      </c>
    </row>
    <row r="692" spans="1:15" x14ac:dyDescent="0.35">
      <c r="A692">
        <v>62</v>
      </c>
      <c r="B692">
        <v>65</v>
      </c>
      <c r="C692">
        <v>69</v>
      </c>
      <c r="D692">
        <v>71</v>
      </c>
      <c r="E692">
        <v>74</v>
      </c>
      <c r="H692">
        <f>1</f>
        <v>1</v>
      </c>
      <c r="I692">
        <f>COUNTA(input479[[#This Row],[Column1.1]:[Column1.8]])</f>
        <v>5</v>
      </c>
      <c r="J692" t="str">
        <f>ADDRESS(ROW(),input479[[#This Row],[first col]]+1,4)&amp;":"&amp;ADDRESS(ROW(),input479[[#This Row],[lastcol]],4)</f>
        <v>B692:E692</v>
      </c>
      <c r="K692" t="str">
        <f>ADDRESS(ROW(),input479[[#This Row],[first col]],4)&amp;":"&amp;ADDRESS(ROW(),input479[[#This Row],[lastcol]]-1,4)</f>
        <v>A692:D692</v>
      </c>
      <c r="L692" t="b" cm="1">
        <f t="array" aca="1" ref="L692" ca="1">SUMPRODUCT(--(INDIRECT(input479[[#This Row],[range1]])&lt;INDIRECT(input479[[#This Row],[range2]])))=COUNT(INDIRECT(input479[[#This Row],[range1]]))</f>
        <v>0</v>
      </c>
      <c r="M692" t="b" cm="1">
        <f t="array" aca="1" ref="M692" ca="1">SUMPRODUCT(--(INDIRECT(input479[[#This Row],[range1]])&gt;INDIRECT(input479[[#This Row],[range2]])))=COUNT(INDIRECT(input479[[#This Row],[range1]]))</f>
        <v>1</v>
      </c>
      <c r="N692" t="b">
        <f ca="1">IF(AND(NOT(input479[[#This Row],[All DESC?]]),NOT(input479[[#This Row],[All ASC?]])),FALSE(),TRUE())</f>
        <v>1</v>
      </c>
      <c r="O692" cm="1">
        <f t="array" aca="1" ref="O692" ca="1">IF(AND(input479[[#This Row],[Safe Part 1]],(MAX(ABS((INDIRECT(input479[[#This Row],[range2]]))-(INDIRECT(input479[[#This Row],[range1]])))))&lt;=3),1,0)</f>
        <v>0</v>
      </c>
    </row>
    <row r="693" spans="1:15" x14ac:dyDescent="0.35">
      <c r="A693">
        <v>30</v>
      </c>
      <c r="B693">
        <v>31</v>
      </c>
      <c r="C693">
        <v>37</v>
      </c>
      <c r="D693">
        <v>39</v>
      </c>
      <c r="E693">
        <v>42</v>
      </c>
      <c r="F693">
        <v>43</v>
      </c>
      <c r="G693">
        <v>46</v>
      </c>
      <c r="H693">
        <f>1</f>
        <v>1</v>
      </c>
      <c r="I693">
        <f>COUNTA(input479[[#This Row],[Column1.1]:[Column1.8]])</f>
        <v>7</v>
      </c>
      <c r="J693" t="str">
        <f>ADDRESS(ROW(),input479[[#This Row],[first col]]+1,4)&amp;":"&amp;ADDRESS(ROW(),input479[[#This Row],[lastcol]],4)</f>
        <v>B693:G693</v>
      </c>
      <c r="K693" t="str">
        <f>ADDRESS(ROW(),input479[[#This Row],[first col]],4)&amp;":"&amp;ADDRESS(ROW(),input479[[#This Row],[lastcol]]-1,4)</f>
        <v>A693:F693</v>
      </c>
      <c r="L693" t="b" cm="1">
        <f t="array" aca="1" ref="L693" ca="1">SUMPRODUCT(--(INDIRECT(input479[[#This Row],[range1]])&lt;INDIRECT(input479[[#This Row],[range2]])))=COUNT(INDIRECT(input479[[#This Row],[range1]]))</f>
        <v>0</v>
      </c>
      <c r="M693" t="b" cm="1">
        <f t="array" aca="1" ref="M693" ca="1">SUMPRODUCT(--(INDIRECT(input479[[#This Row],[range1]])&gt;INDIRECT(input479[[#This Row],[range2]])))=COUNT(INDIRECT(input479[[#This Row],[range1]]))</f>
        <v>1</v>
      </c>
      <c r="N693" t="b">
        <f ca="1">IF(AND(NOT(input479[[#This Row],[All DESC?]]),NOT(input479[[#This Row],[All ASC?]])),FALSE(),TRUE())</f>
        <v>1</v>
      </c>
      <c r="O693" cm="1">
        <f t="array" aca="1" ref="O693" ca="1">IF(AND(input479[[#This Row],[Safe Part 1]],(MAX(ABS((INDIRECT(input479[[#This Row],[range2]]))-(INDIRECT(input479[[#This Row],[range1]])))))&lt;=3),1,0)</f>
        <v>0</v>
      </c>
    </row>
    <row r="694" spans="1:15" x14ac:dyDescent="0.35">
      <c r="A694">
        <v>22</v>
      </c>
      <c r="B694">
        <v>23</v>
      </c>
      <c r="C694">
        <v>28</v>
      </c>
      <c r="D694">
        <v>31</v>
      </c>
      <c r="E694">
        <v>32</v>
      </c>
      <c r="F694">
        <v>35</v>
      </c>
      <c r="G694">
        <v>36</v>
      </c>
      <c r="H694">
        <f>1</f>
        <v>1</v>
      </c>
      <c r="I694">
        <f>COUNTA(input479[[#This Row],[Column1.1]:[Column1.8]])</f>
        <v>7</v>
      </c>
      <c r="J694" t="str">
        <f>ADDRESS(ROW(),input479[[#This Row],[first col]]+1,4)&amp;":"&amp;ADDRESS(ROW(),input479[[#This Row],[lastcol]],4)</f>
        <v>B694:G694</v>
      </c>
      <c r="K694" t="str">
        <f>ADDRESS(ROW(),input479[[#This Row],[first col]],4)&amp;":"&amp;ADDRESS(ROW(),input479[[#This Row],[lastcol]]-1,4)</f>
        <v>A694:F694</v>
      </c>
      <c r="L694" t="b" cm="1">
        <f t="array" aca="1" ref="L694" ca="1">SUMPRODUCT(--(INDIRECT(input479[[#This Row],[range1]])&lt;INDIRECT(input479[[#This Row],[range2]])))=COUNT(INDIRECT(input479[[#This Row],[range1]]))</f>
        <v>0</v>
      </c>
      <c r="M694" t="b" cm="1">
        <f t="array" aca="1" ref="M694" ca="1">SUMPRODUCT(--(INDIRECT(input479[[#This Row],[range1]])&gt;INDIRECT(input479[[#This Row],[range2]])))=COUNT(INDIRECT(input479[[#This Row],[range1]]))</f>
        <v>1</v>
      </c>
      <c r="N694" t="b">
        <f ca="1">IF(AND(NOT(input479[[#This Row],[All DESC?]]),NOT(input479[[#This Row],[All ASC?]])),FALSE(),TRUE())</f>
        <v>1</v>
      </c>
      <c r="O694" cm="1">
        <f t="array" aca="1" ref="O694" ca="1">IF(AND(input479[[#This Row],[Safe Part 1]],(MAX(ABS((INDIRECT(input479[[#This Row],[range2]]))-(INDIRECT(input479[[#This Row],[range1]])))))&lt;=3),1,0)</f>
        <v>0</v>
      </c>
    </row>
    <row r="695" spans="1:15" x14ac:dyDescent="0.35">
      <c r="A695">
        <v>2</v>
      </c>
      <c r="B695">
        <v>4</v>
      </c>
      <c r="C695">
        <v>7</v>
      </c>
      <c r="D695">
        <v>8</v>
      </c>
      <c r="H695">
        <f>1</f>
        <v>1</v>
      </c>
      <c r="I695">
        <f>COUNTA(input479[[#This Row],[Column1.1]:[Column1.8]])</f>
        <v>4</v>
      </c>
      <c r="J695" t="str">
        <f>ADDRESS(ROW(),input479[[#This Row],[first col]]+1,4)&amp;":"&amp;ADDRESS(ROW(),input479[[#This Row],[lastcol]],4)</f>
        <v>B695:D695</v>
      </c>
      <c r="K695" t="str">
        <f>ADDRESS(ROW(),input479[[#This Row],[first col]],4)&amp;":"&amp;ADDRESS(ROW(),input479[[#This Row],[lastcol]]-1,4)</f>
        <v>A695:C695</v>
      </c>
      <c r="L695" t="b" cm="1">
        <f t="array" aca="1" ref="L695" ca="1">SUMPRODUCT(--(INDIRECT(input479[[#This Row],[range1]])&lt;INDIRECT(input479[[#This Row],[range2]])))=COUNT(INDIRECT(input479[[#This Row],[range1]]))</f>
        <v>0</v>
      </c>
      <c r="M695" t="b" cm="1">
        <f t="array" aca="1" ref="M695" ca="1">SUMPRODUCT(--(INDIRECT(input479[[#This Row],[range1]])&gt;INDIRECT(input479[[#This Row],[range2]])))=COUNT(INDIRECT(input479[[#This Row],[range1]]))</f>
        <v>1</v>
      </c>
      <c r="N695" t="b">
        <f ca="1">IF(AND(NOT(input479[[#This Row],[All DESC?]]),NOT(input479[[#This Row],[All ASC?]])),FALSE(),TRUE())</f>
        <v>1</v>
      </c>
      <c r="O695" cm="1">
        <f t="array" aca="1" ref="O695" ca="1">IF(AND(input479[[#This Row],[Safe Part 1]],(MAX(ABS((INDIRECT(input479[[#This Row],[range2]]))-(INDIRECT(input479[[#This Row],[range1]])))))&lt;=3),1,0)</f>
        <v>1</v>
      </c>
    </row>
    <row r="696" spans="1:15" x14ac:dyDescent="0.35">
      <c r="A696">
        <v>14</v>
      </c>
      <c r="B696">
        <v>11</v>
      </c>
      <c r="C696">
        <v>7</v>
      </c>
      <c r="D696">
        <v>6</v>
      </c>
      <c r="E696">
        <v>5</v>
      </c>
      <c r="F696">
        <v>4</v>
      </c>
      <c r="G696">
        <v>1</v>
      </c>
      <c r="H696">
        <f>1</f>
        <v>1</v>
      </c>
      <c r="I696">
        <f>COUNTA(input479[[#This Row],[Column1.1]:[Column1.8]])</f>
        <v>7</v>
      </c>
      <c r="J696" t="str">
        <f>ADDRESS(ROW(),input479[[#This Row],[first col]]+1,4)&amp;":"&amp;ADDRESS(ROW(),input479[[#This Row],[lastcol]],4)</f>
        <v>B696:G696</v>
      </c>
      <c r="K696" t="str">
        <f>ADDRESS(ROW(),input479[[#This Row],[first col]],4)&amp;":"&amp;ADDRESS(ROW(),input479[[#This Row],[lastcol]]-1,4)</f>
        <v>A696:F696</v>
      </c>
      <c r="L696" t="b" cm="1">
        <f t="array" aca="1" ref="L696" ca="1">SUMPRODUCT(--(INDIRECT(input479[[#This Row],[range1]])&lt;INDIRECT(input479[[#This Row],[range2]])))=COUNT(INDIRECT(input479[[#This Row],[range1]]))</f>
        <v>1</v>
      </c>
      <c r="M696" t="b" cm="1">
        <f t="array" aca="1" ref="M696" ca="1">SUMPRODUCT(--(INDIRECT(input479[[#This Row],[range1]])&gt;INDIRECT(input479[[#This Row],[range2]])))=COUNT(INDIRECT(input479[[#This Row],[range1]]))</f>
        <v>0</v>
      </c>
      <c r="N696" t="b">
        <f ca="1">IF(AND(NOT(input479[[#This Row],[All DESC?]]),NOT(input479[[#This Row],[All ASC?]])),FALSE(),TRUE())</f>
        <v>1</v>
      </c>
      <c r="O696" cm="1">
        <f t="array" aca="1" ref="O696" ca="1">IF(AND(input479[[#This Row],[Safe Part 1]],(MAX(ABS((INDIRECT(input479[[#This Row],[range2]]))-(INDIRECT(input479[[#This Row],[range1]])))))&lt;=3),1,0)</f>
        <v>0</v>
      </c>
    </row>
    <row r="697" spans="1:15" x14ac:dyDescent="0.35">
      <c r="A697">
        <v>44</v>
      </c>
      <c r="B697">
        <v>45</v>
      </c>
      <c r="C697">
        <v>49</v>
      </c>
      <c r="D697">
        <v>51</v>
      </c>
      <c r="E697">
        <v>54</v>
      </c>
      <c r="H697">
        <f>1</f>
        <v>1</v>
      </c>
      <c r="I697">
        <f>COUNTA(input479[[#This Row],[Column1.1]:[Column1.8]])</f>
        <v>5</v>
      </c>
      <c r="J697" t="str">
        <f>ADDRESS(ROW(),input479[[#This Row],[first col]]+1,4)&amp;":"&amp;ADDRESS(ROW(),input479[[#This Row],[lastcol]],4)</f>
        <v>B697:E697</v>
      </c>
      <c r="K697" t="str">
        <f>ADDRESS(ROW(),input479[[#This Row],[first col]],4)&amp;":"&amp;ADDRESS(ROW(),input479[[#This Row],[lastcol]]-1,4)</f>
        <v>A697:D697</v>
      </c>
      <c r="L697" t="b" cm="1">
        <f t="array" aca="1" ref="L697" ca="1">SUMPRODUCT(--(INDIRECT(input479[[#This Row],[range1]])&lt;INDIRECT(input479[[#This Row],[range2]])))=COUNT(INDIRECT(input479[[#This Row],[range1]]))</f>
        <v>0</v>
      </c>
      <c r="M697" t="b" cm="1">
        <f t="array" aca="1" ref="M697" ca="1">SUMPRODUCT(--(INDIRECT(input479[[#This Row],[range1]])&gt;INDIRECT(input479[[#This Row],[range2]])))=COUNT(INDIRECT(input479[[#This Row],[range1]]))</f>
        <v>1</v>
      </c>
      <c r="N697" t="b">
        <f ca="1">IF(AND(NOT(input479[[#This Row],[All DESC?]]),NOT(input479[[#This Row],[All ASC?]])),FALSE(),TRUE())</f>
        <v>1</v>
      </c>
      <c r="O697" cm="1">
        <f t="array" aca="1" ref="O697" ca="1">IF(AND(input479[[#This Row],[Safe Part 1]],(MAX(ABS((INDIRECT(input479[[#This Row],[range2]]))-(INDIRECT(input479[[#This Row],[range1]])))))&lt;=3),1,0)</f>
        <v>0</v>
      </c>
    </row>
    <row r="698" spans="1:15" x14ac:dyDescent="0.35">
      <c r="A698">
        <v>37</v>
      </c>
      <c r="B698">
        <v>38</v>
      </c>
      <c r="C698">
        <v>42</v>
      </c>
      <c r="D698">
        <v>45</v>
      </c>
      <c r="E698">
        <v>46</v>
      </c>
      <c r="H698">
        <f>1</f>
        <v>1</v>
      </c>
      <c r="I698">
        <f>COUNTA(input479[[#This Row],[Column1.1]:[Column1.8]])</f>
        <v>5</v>
      </c>
      <c r="J698" t="str">
        <f>ADDRESS(ROW(),input479[[#This Row],[first col]]+1,4)&amp;":"&amp;ADDRESS(ROW(),input479[[#This Row],[lastcol]],4)</f>
        <v>B698:E698</v>
      </c>
      <c r="K698" t="str">
        <f>ADDRESS(ROW(),input479[[#This Row],[first col]],4)&amp;":"&amp;ADDRESS(ROW(),input479[[#This Row],[lastcol]]-1,4)</f>
        <v>A698:D698</v>
      </c>
      <c r="L698" t="b" cm="1">
        <f t="array" aca="1" ref="L698" ca="1">SUMPRODUCT(--(INDIRECT(input479[[#This Row],[range1]])&lt;INDIRECT(input479[[#This Row],[range2]])))=COUNT(INDIRECT(input479[[#This Row],[range1]]))</f>
        <v>0</v>
      </c>
      <c r="M698" t="b" cm="1">
        <f t="array" aca="1" ref="M698" ca="1">SUMPRODUCT(--(INDIRECT(input479[[#This Row],[range1]])&gt;INDIRECT(input479[[#This Row],[range2]])))=COUNT(INDIRECT(input479[[#This Row],[range1]]))</f>
        <v>1</v>
      </c>
      <c r="N698" t="b">
        <f ca="1">IF(AND(NOT(input479[[#This Row],[All DESC?]]),NOT(input479[[#This Row],[All ASC?]])),FALSE(),TRUE())</f>
        <v>1</v>
      </c>
      <c r="O698" cm="1">
        <f t="array" aca="1" ref="O698" ca="1">IF(AND(input479[[#This Row],[Safe Part 1]],(MAX(ABS((INDIRECT(input479[[#This Row],[range2]]))-(INDIRECT(input479[[#This Row],[range1]])))))&lt;=3),1,0)</f>
        <v>0</v>
      </c>
    </row>
    <row r="699" spans="1:15" x14ac:dyDescent="0.35">
      <c r="A699">
        <v>98</v>
      </c>
      <c r="B699">
        <v>96</v>
      </c>
      <c r="C699">
        <v>93</v>
      </c>
      <c r="D699">
        <v>90</v>
      </c>
      <c r="E699">
        <v>87</v>
      </c>
      <c r="H699">
        <f>1</f>
        <v>1</v>
      </c>
      <c r="I699">
        <f>COUNTA(input479[[#This Row],[Column1.1]:[Column1.8]])</f>
        <v>5</v>
      </c>
      <c r="J699" t="str">
        <f>ADDRESS(ROW(),input479[[#This Row],[first col]]+1,4)&amp;":"&amp;ADDRESS(ROW(),input479[[#This Row],[lastcol]],4)</f>
        <v>B699:E699</v>
      </c>
      <c r="K699" t="str">
        <f>ADDRESS(ROW(),input479[[#This Row],[first col]],4)&amp;":"&amp;ADDRESS(ROW(),input479[[#This Row],[lastcol]]-1,4)</f>
        <v>A699:D699</v>
      </c>
      <c r="L699" t="b" cm="1">
        <f t="array" aca="1" ref="L699" ca="1">SUMPRODUCT(--(INDIRECT(input479[[#This Row],[range1]])&lt;INDIRECT(input479[[#This Row],[range2]])))=COUNT(INDIRECT(input479[[#This Row],[range1]]))</f>
        <v>1</v>
      </c>
      <c r="M699" t="b" cm="1">
        <f t="array" aca="1" ref="M699" ca="1">SUMPRODUCT(--(INDIRECT(input479[[#This Row],[range1]])&gt;INDIRECT(input479[[#This Row],[range2]])))=COUNT(INDIRECT(input479[[#This Row],[range1]]))</f>
        <v>0</v>
      </c>
      <c r="N699" t="b">
        <f ca="1">IF(AND(NOT(input479[[#This Row],[All DESC?]]),NOT(input479[[#This Row],[All ASC?]])),FALSE(),TRUE())</f>
        <v>1</v>
      </c>
      <c r="O699" cm="1">
        <f t="array" aca="1" ref="O699" ca="1">IF(AND(input479[[#This Row],[Safe Part 1]],(MAX(ABS((INDIRECT(input479[[#This Row],[range2]]))-(INDIRECT(input479[[#This Row],[range1]])))))&lt;=3),1,0)</f>
        <v>1</v>
      </c>
    </row>
    <row r="700" spans="1:15" x14ac:dyDescent="0.35">
      <c r="A700">
        <v>51</v>
      </c>
      <c r="B700">
        <v>52</v>
      </c>
      <c r="C700">
        <v>56</v>
      </c>
      <c r="D700">
        <v>57</v>
      </c>
      <c r="E700">
        <v>58</v>
      </c>
      <c r="H700">
        <f>1</f>
        <v>1</v>
      </c>
      <c r="I700">
        <f>COUNTA(input479[[#This Row],[Column1.1]:[Column1.8]])</f>
        <v>5</v>
      </c>
      <c r="J700" t="str">
        <f>ADDRESS(ROW(),input479[[#This Row],[first col]]+1,4)&amp;":"&amp;ADDRESS(ROW(),input479[[#This Row],[lastcol]],4)</f>
        <v>B700:E700</v>
      </c>
      <c r="K700" t="str">
        <f>ADDRESS(ROW(),input479[[#This Row],[first col]],4)&amp;":"&amp;ADDRESS(ROW(),input479[[#This Row],[lastcol]]-1,4)</f>
        <v>A700:D700</v>
      </c>
      <c r="L700" t="b" cm="1">
        <f t="array" aca="1" ref="L700" ca="1">SUMPRODUCT(--(INDIRECT(input479[[#This Row],[range1]])&lt;INDIRECT(input479[[#This Row],[range2]])))=COUNT(INDIRECT(input479[[#This Row],[range1]]))</f>
        <v>0</v>
      </c>
      <c r="M700" t="b" cm="1">
        <f t="array" aca="1" ref="M700" ca="1">SUMPRODUCT(--(INDIRECT(input479[[#This Row],[range1]])&gt;INDIRECT(input479[[#This Row],[range2]])))=COUNT(INDIRECT(input479[[#This Row],[range1]]))</f>
        <v>1</v>
      </c>
      <c r="N700" t="b">
        <f ca="1">IF(AND(NOT(input479[[#This Row],[All DESC?]]),NOT(input479[[#This Row],[All ASC?]])),FALSE(),TRUE())</f>
        <v>1</v>
      </c>
      <c r="O700" cm="1">
        <f t="array" aca="1" ref="O700" ca="1">IF(AND(input479[[#This Row],[Safe Part 1]],(MAX(ABS((INDIRECT(input479[[#This Row],[range2]]))-(INDIRECT(input479[[#This Row],[range1]])))))&lt;=3),1,0)</f>
        <v>0</v>
      </c>
    </row>
    <row r="701" spans="1:15" x14ac:dyDescent="0.35">
      <c r="A701">
        <v>13</v>
      </c>
      <c r="B701">
        <v>14</v>
      </c>
      <c r="C701">
        <v>18</v>
      </c>
      <c r="D701">
        <v>20</v>
      </c>
      <c r="E701">
        <v>22</v>
      </c>
      <c r="H701">
        <f>1</f>
        <v>1</v>
      </c>
      <c r="I701">
        <f>COUNTA(input479[[#This Row],[Column1.1]:[Column1.8]])</f>
        <v>5</v>
      </c>
      <c r="J701" t="str">
        <f>ADDRESS(ROW(),input479[[#This Row],[first col]]+1,4)&amp;":"&amp;ADDRESS(ROW(),input479[[#This Row],[lastcol]],4)</f>
        <v>B701:E701</v>
      </c>
      <c r="K701" t="str">
        <f>ADDRESS(ROW(),input479[[#This Row],[first col]],4)&amp;":"&amp;ADDRESS(ROW(),input479[[#This Row],[lastcol]]-1,4)</f>
        <v>A701:D701</v>
      </c>
      <c r="L701" t="b" cm="1">
        <f t="array" aca="1" ref="L701" ca="1">SUMPRODUCT(--(INDIRECT(input479[[#This Row],[range1]])&lt;INDIRECT(input479[[#This Row],[range2]])))=COUNT(INDIRECT(input479[[#This Row],[range1]]))</f>
        <v>0</v>
      </c>
      <c r="M701" t="b" cm="1">
        <f t="array" aca="1" ref="M701" ca="1">SUMPRODUCT(--(INDIRECT(input479[[#This Row],[range1]])&gt;INDIRECT(input479[[#This Row],[range2]])))=COUNT(INDIRECT(input479[[#This Row],[range1]]))</f>
        <v>1</v>
      </c>
      <c r="N701" t="b">
        <f ca="1">IF(AND(NOT(input479[[#This Row],[All DESC?]]),NOT(input479[[#This Row],[All ASC?]])),FALSE(),TRUE())</f>
        <v>1</v>
      </c>
      <c r="O701" cm="1">
        <f t="array" aca="1" ref="O701" ca="1">IF(AND(input479[[#This Row],[Safe Part 1]],(MAX(ABS((INDIRECT(input479[[#This Row],[range2]]))-(INDIRECT(input479[[#This Row],[range1]])))))&lt;=3),1,0)</f>
        <v>0</v>
      </c>
    </row>
    <row r="702" spans="1:15" x14ac:dyDescent="0.35">
      <c r="A702">
        <v>49</v>
      </c>
      <c r="B702">
        <v>46</v>
      </c>
      <c r="C702">
        <v>44</v>
      </c>
      <c r="D702">
        <v>43</v>
      </c>
      <c r="H702">
        <f>1</f>
        <v>1</v>
      </c>
      <c r="I702">
        <f>COUNTA(input479[[#This Row],[Column1.1]:[Column1.8]])</f>
        <v>4</v>
      </c>
      <c r="J702" t="str">
        <f>ADDRESS(ROW(),input479[[#This Row],[first col]]+1,4)&amp;":"&amp;ADDRESS(ROW(),input479[[#This Row],[lastcol]],4)</f>
        <v>B702:D702</v>
      </c>
      <c r="K702" t="str">
        <f>ADDRESS(ROW(),input479[[#This Row],[first col]],4)&amp;":"&amp;ADDRESS(ROW(),input479[[#This Row],[lastcol]]-1,4)</f>
        <v>A702:C702</v>
      </c>
      <c r="L702" t="b" cm="1">
        <f t="array" aca="1" ref="L702" ca="1">SUMPRODUCT(--(INDIRECT(input479[[#This Row],[range1]])&lt;INDIRECT(input479[[#This Row],[range2]])))=COUNT(INDIRECT(input479[[#This Row],[range1]]))</f>
        <v>1</v>
      </c>
      <c r="M702" t="b" cm="1">
        <f t="array" aca="1" ref="M702" ca="1">SUMPRODUCT(--(INDIRECT(input479[[#This Row],[range1]])&gt;INDIRECT(input479[[#This Row],[range2]])))=COUNT(INDIRECT(input479[[#This Row],[range1]]))</f>
        <v>0</v>
      </c>
      <c r="N702" t="b">
        <f ca="1">IF(AND(NOT(input479[[#This Row],[All DESC?]]),NOT(input479[[#This Row],[All ASC?]])),FALSE(),TRUE())</f>
        <v>1</v>
      </c>
      <c r="O702" cm="1">
        <f t="array" aca="1" ref="O702" ca="1">IF(AND(input479[[#This Row],[Safe Part 1]],(MAX(ABS((INDIRECT(input479[[#This Row],[range2]]))-(INDIRECT(input479[[#This Row],[range1]])))))&lt;=3),1,0)</f>
        <v>1</v>
      </c>
    </row>
    <row r="703" spans="1:15" x14ac:dyDescent="0.35">
      <c r="A703">
        <v>60</v>
      </c>
      <c r="B703">
        <v>61</v>
      </c>
      <c r="C703">
        <v>63</v>
      </c>
      <c r="D703">
        <v>64</v>
      </c>
      <c r="E703">
        <v>67</v>
      </c>
      <c r="H703">
        <f>1</f>
        <v>1</v>
      </c>
      <c r="I703">
        <f>COUNTA(input479[[#This Row],[Column1.1]:[Column1.8]])</f>
        <v>5</v>
      </c>
      <c r="J703" t="str">
        <f>ADDRESS(ROW(),input479[[#This Row],[first col]]+1,4)&amp;":"&amp;ADDRESS(ROW(),input479[[#This Row],[lastcol]],4)</f>
        <v>B703:E703</v>
      </c>
      <c r="K703" t="str">
        <f>ADDRESS(ROW(),input479[[#This Row],[first col]],4)&amp;":"&amp;ADDRESS(ROW(),input479[[#This Row],[lastcol]]-1,4)</f>
        <v>A703:D703</v>
      </c>
      <c r="L703" t="b" cm="1">
        <f t="array" aca="1" ref="L703" ca="1">SUMPRODUCT(--(INDIRECT(input479[[#This Row],[range1]])&lt;INDIRECT(input479[[#This Row],[range2]])))=COUNT(INDIRECT(input479[[#This Row],[range1]]))</f>
        <v>0</v>
      </c>
      <c r="M703" t="b" cm="1">
        <f t="array" aca="1" ref="M703" ca="1">SUMPRODUCT(--(INDIRECT(input479[[#This Row],[range1]])&gt;INDIRECT(input479[[#This Row],[range2]])))=COUNT(INDIRECT(input479[[#This Row],[range1]]))</f>
        <v>1</v>
      </c>
      <c r="N703" t="b">
        <f ca="1">IF(AND(NOT(input479[[#This Row],[All DESC?]]),NOT(input479[[#This Row],[All ASC?]])),FALSE(),TRUE())</f>
        <v>1</v>
      </c>
      <c r="O703" cm="1">
        <f t="array" aca="1" ref="O703" ca="1">IF(AND(input479[[#This Row],[Safe Part 1]],(MAX(ABS((INDIRECT(input479[[#This Row],[range2]]))-(INDIRECT(input479[[#This Row],[range1]])))))&lt;=3),1,0)</f>
        <v>1</v>
      </c>
    </row>
    <row r="704" spans="1:15" x14ac:dyDescent="0.35">
      <c r="A704">
        <v>90</v>
      </c>
      <c r="B704">
        <v>87</v>
      </c>
      <c r="C704">
        <v>82</v>
      </c>
      <c r="D704">
        <v>81</v>
      </c>
      <c r="H704">
        <f>1</f>
        <v>1</v>
      </c>
      <c r="I704">
        <f>COUNTA(input479[[#This Row],[Column1.1]:[Column1.8]])</f>
        <v>4</v>
      </c>
      <c r="J704" t="str">
        <f>ADDRESS(ROW(),input479[[#This Row],[first col]]+1,4)&amp;":"&amp;ADDRESS(ROW(),input479[[#This Row],[lastcol]],4)</f>
        <v>B704:D704</v>
      </c>
      <c r="K704" t="str">
        <f>ADDRESS(ROW(),input479[[#This Row],[first col]],4)&amp;":"&amp;ADDRESS(ROW(),input479[[#This Row],[lastcol]]-1,4)</f>
        <v>A704:C704</v>
      </c>
      <c r="L704" t="b" cm="1">
        <f t="array" aca="1" ref="L704" ca="1">SUMPRODUCT(--(INDIRECT(input479[[#This Row],[range1]])&lt;INDIRECT(input479[[#This Row],[range2]])))=COUNT(INDIRECT(input479[[#This Row],[range1]]))</f>
        <v>1</v>
      </c>
      <c r="M704" t="b" cm="1">
        <f t="array" aca="1" ref="M704" ca="1">SUMPRODUCT(--(INDIRECT(input479[[#This Row],[range1]])&gt;INDIRECT(input479[[#This Row],[range2]])))=COUNT(INDIRECT(input479[[#This Row],[range1]]))</f>
        <v>0</v>
      </c>
      <c r="N704" t="b">
        <f ca="1">IF(AND(NOT(input479[[#This Row],[All DESC?]]),NOT(input479[[#This Row],[All ASC?]])),FALSE(),TRUE())</f>
        <v>1</v>
      </c>
      <c r="O704" cm="1">
        <f t="array" aca="1" ref="O704" ca="1">IF(AND(input479[[#This Row],[Safe Part 1]],(MAX(ABS((INDIRECT(input479[[#This Row],[range2]]))-(INDIRECT(input479[[#This Row],[range1]])))))&lt;=3),1,0)</f>
        <v>0</v>
      </c>
    </row>
    <row r="705" spans="1:15" x14ac:dyDescent="0.35">
      <c r="A705">
        <v>62</v>
      </c>
      <c r="B705">
        <v>60</v>
      </c>
      <c r="C705">
        <v>58</v>
      </c>
      <c r="D705">
        <v>55</v>
      </c>
      <c r="E705">
        <v>53</v>
      </c>
      <c r="F705">
        <v>50</v>
      </c>
      <c r="H705">
        <f>1</f>
        <v>1</v>
      </c>
      <c r="I705">
        <f>COUNTA(input479[[#This Row],[Column1.1]:[Column1.8]])</f>
        <v>6</v>
      </c>
      <c r="J705" t="str">
        <f>ADDRESS(ROW(),input479[[#This Row],[first col]]+1,4)&amp;":"&amp;ADDRESS(ROW(),input479[[#This Row],[lastcol]],4)</f>
        <v>B705:F705</v>
      </c>
      <c r="K705" t="str">
        <f>ADDRESS(ROW(),input479[[#This Row],[first col]],4)&amp;":"&amp;ADDRESS(ROW(),input479[[#This Row],[lastcol]]-1,4)</f>
        <v>A705:E705</v>
      </c>
      <c r="L705" t="b" cm="1">
        <f t="array" aca="1" ref="L705" ca="1">SUMPRODUCT(--(INDIRECT(input479[[#This Row],[range1]])&lt;INDIRECT(input479[[#This Row],[range2]])))=COUNT(INDIRECT(input479[[#This Row],[range1]]))</f>
        <v>1</v>
      </c>
      <c r="M705" t="b" cm="1">
        <f t="array" aca="1" ref="M705" ca="1">SUMPRODUCT(--(INDIRECT(input479[[#This Row],[range1]])&gt;INDIRECT(input479[[#This Row],[range2]])))=COUNT(INDIRECT(input479[[#This Row],[range1]]))</f>
        <v>0</v>
      </c>
      <c r="N705" t="b">
        <f ca="1">IF(AND(NOT(input479[[#This Row],[All DESC?]]),NOT(input479[[#This Row],[All ASC?]])),FALSE(),TRUE())</f>
        <v>1</v>
      </c>
      <c r="O705" cm="1">
        <f t="array" aca="1" ref="O705" ca="1">IF(AND(input479[[#This Row],[Safe Part 1]],(MAX(ABS((INDIRECT(input479[[#This Row],[range2]]))-(INDIRECT(input479[[#This Row],[range1]])))))&lt;=3),1,0)</f>
        <v>1</v>
      </c>
    </row>
    <row r="706" spans="1:15" x14ac:dyDescent="0.35">
      <c r="A706">
        <v>92</v>
      </c>
      <c r="B706">
        <v>91</v>
      </c>
      <c r="C706">
        <v>87</v>
      </c>
      <c r="D706">
        <v>85</v>
      </c>
      <c r="E706">
        <v>82</v>
      </c>
      <c r="H706">
        <f>1</f>
        <v>1</v>
      </c>
      <c r="I706">
        <f>COUNTA(input479[[#This Row],[Column1.1]:[Column1.8]])</f>
        <v>5</v>
      </c>
      <c r="J706" t="str">
        <f>ADDRESS(ROW(),input479[[#This Row],[first col]]+1,4)&amp;":"&amp;ADDRESS(ROW(),input479[[#This Row],[lastcol]],4)</f>
        <v>B706:E706</v>
      </c>
      <c r="K706" t="str">
        <f>ADDRESS(ROW(),input479[[#This Row],[first col]],4)&amp;":"&amp;ADDRESS(ROW(),input479[[#This Row],[lastcol]]-1,4)</f>
        <v>A706:D706</v>
      </c>
      <c r="L706" t="b" cm="1">
        <f t="array" aca="1" ref="L706" ca="1">SUMPRODUCT(--(INDIRECT(input479[[#This Row],[range1]])&lt;INDIRECT(input479[[#This Row],[range2]])))=COUNT(INDIRECT(input479[[#This Row],[range1]]))</f>
        <v>1</v>
      </c>
      <c r="M706" t="b" cm="1">
        <f t="array" aca="1" ref="M706" ca="1">SUMPRODUCT(--(INDIRECT(input479[[#This Row],[range1]])&gt;INDIRECT(input479[[#This Row],[range2]])))=COUNT(INDIRECT(input479[[#This Row],[range1]]))</f>
        <v>0</v>
      </c>
      <c r="N706" t="b">
        <f ca="1">IF(AND(NOT(input479[[#This Row],[All DESC?]]),NOT(input479[[#This Row],[All ASC?]])),FALSE(),TRUE())</f>
        <v>1</v>
      </c>
      <c r="O706" cm="1">
        <f t="array" aca="1" ref="O706" ca="1">IF(AND(input479[[#This Row],[Safe Part 1]],(MAX(ABS((INDIRECT(input479[[#This Row],[range2]]))-(INDIRECT(input479[[#This Row],[range1]])))))&lt;=3),1,0)</f>
        <v>0</v>
      </c>
    </row>
    <row r="707" spans="1:15" x14ac:dyDescent="0.35">
      <c r="A707">
        <v>66</v>
      </c>
      <c r="B707">
        <v>64</v>
      </c>
      <c r="C707">
        <v>60</v>
      </c>
      <c r="D707">
        <v>58</v>
      </c>
      <c r="E707">
        <v>55</v>
      </c>
      <c r="F707">
        <v>54</v>
      </c>
      <c r="G707">
        <v>53</v>
      </c>
      <c r="H707">
        <f>1</f>
        <v>1</v>
      </c>
      <c r="I707">
        <f>COUNTA(input479[[#This Row],[Column1.1]:[Column1.8]])</f>
        <v>7</v>
      </c>
      <c r="J707" t="str">
        <f>ADDRESS(ROW(),input479[[#This Row],[first col]]+1,4)&amp;":"&amp;ADDRESS(ROW(),input479[[#This Row],[lastcol]],4)</f>
        <v>B707:G707</v>
      </c>
      <c r="K707" t="str">
        <f>ADDRESS(ROW(),input479[[#This Row],[first col]],4)&amp;":"&amp;ADDRESS(ROW(),input479[[#This Row],[lastcol]]-1,4)</f>
        <v>A707:F707</v>
      </c>
      <c r="L707" t="b" cm="1">
        <f t="array" aca="1" ref="L707" ca="1">SUMPRODUCT(--(INDIRECT(input479[[#This Row],[range1]])&lt;INDIRECT(input479[[#This Row],[range2]])))=COUNT(INDIRECT(input479[[#This Row],[range1]]))</f>
        <v>1</v>
      </c>
      <c r="M707" t="b" cm="1">
        <f t="array" aca="1" ref="M707" ca="1">SUMPRODUCT(--(INDIRECT(input479[[#This Row],[range1]])&gt;INDIRECT(input479[[#This Row],[range2]])))=COUNT(INDIRECT(input479[[#This Row],[range1]]))</f>
        <v>0</v>
      </c>
      <c r="N707" t="b">
        <f ca="1">IF(AND(NOT(input479[[#This Row],[All DESC?]]),NOT(input479[[#This Row],[All ASC?]])),FALSE(),TRUE())</f>
        <v>1</v>
      </c>
      <c r="O707" cm="1">
        <f t="array" aca="1" ref="O707" ca="1">IF(AND(input479[[#This Row],[Safe Part 1]],(MAX(ABS((INDIRECT(input479[[#This Row],[range2]]))-(INDIRECT(input479[[#This Row],[range1]])))))&lt;=3),1,0)</f>
        <v>0</v>
      </c>
    </row>
    <row r="708" spans="1:15" x14ac:dyDescent="0.35">
      <c r="A708">
        <v>84</v>
      </c>
      <c r="B708">
        <v>86</v>
      </c>
      <c r="C708">
        <v>90</v>
      </c>
      <c r="D708">
        <v>93</v>
      </c>
      <c r="E708">
        <v>94</v>
      </c>
      <c r="F708">
        <v>96</v>
      </c>
      <c r="H708">
        <f>1</f>
        <v>1</v>
      </c>
      <c r="I708">
        <f>COUNTA(input479[[#This Row],[Column1.1]:[Column1.8]])</f>
        <v>6</v>
      </c>
      <c r="J708" t="str">
        <f>ADDRESS(ROW(),input479[[#This Row],[first col]]+1,4)&amp;":"&amp;ADDRESS(ROW(),input479[[#This Row],[lastcol]],4)</f>
        <v>B708:F708</v>
      </c>
      <c r="K708" t="str">
        <f>ADDRESS(ROW(),input479[[#This Row],[first col]],4)&amp;":"&amp;ADDRESS(ROW(),input479[[#This Row],[lastcol]]-1,4)</f>
        <v>A708:E708</v>
      </c>
      <c r="L708" t="b" cm="1">
        <f t="array" aca="1" ref="L708" ca="1">SUMPRODUCT(--(INDIRECT(input479[[#This Row],[range1]])&lt;INDIRECT(input479[[#This Row],[range2]])))=COUNT(INDIRECT(input479[[#This Row],[range1]]))</f>
        <v>0</v>
      </c>
      <c r="M708" t="b" cm="1">
        <f t="array" aca="1" ref="M708" ca="1">SUMPRODUCT(--(INDIRECT(input479[[#This Row],[range1]])&gt;INDIRECT(input479[[#This Row],[range2]])))=COUNT(INDIRECT(input479[[#This Row],[range1]]))</f>
        <v>1</v>
      </c>
      <c r="N708" t="b">
        <f ca="1">IF(AND(NOT(input479[[#This Row],[All DESC?]]),NOT(input479[[#This Row],[All ASC?]])),FALSE(),TRUE())</f>
        <v>1</v>
      </c>
      <c r="O708" cm="1">
        <f t="array" aca="1" ref="O708" ca="1">IF(AND(input479[[#This Row],[Safe Part 1]],(MAX(ABS((INDIRECT(input479[[#This Row],[range2]]))-(INDIRECT(input479[[#This Row],[range1]])))))&lt;=3),1,0)</f>
        <v>0</v>
      </c>
    </row>
    <row r="709" spans="1:15" x14ac:dyDescent="0.35">
      <c r="A709">
        <v>23</v>
      </c>
      <c r="B709">
        <v>24</v>
      </c>
      <c r="C709">
        <v>27</v>
      </c>
      <c r="D709">
        <v>28</v>
      </c>
      <c r="E709">
        <v>30</v>
      </c>
      <c r="F709">
        <v>32</v>
      </c>
      <c r="G709">
        <v>35</v>
      </c>
      <c r="H709">
        <f>1</f>
        <v>1</v>
      </c>
      <c r="I709">
        <f>COUNTA(input479[[#This Row],[Column1.1]:[Column1.8]])</f>
        <v>7</v>
      </c>
      <c r="J709" t="str">
        <f>ADDRESS(ROW(),input479[[#This Row],[first col]]+1,4)&amp;":"&amp;ADDRESS(ROW(),input479[[#This Row],[lastcol]],4)</f>
        <v>B709:G709</v>
      </c>
      <c r="K709" t="str">
        <f>ADDRESS(ROW(),input479[[#This Row],[first col]],4)&amp;":"&amp;ADDRESS(ROW(),input479[[#This Row],[lastcol]]-1,4)</f>
        <v>A709:F709</v>
      </c>
      <c r="L709" t="b" cm="1">
        <f t="array" aca="1" ref="L709" ca="1">SUMPRODUCT(--(INDIRECT(input479[[#This Row],[range1]])&lt;INDIRECT(input479[[#This Row],[range2]])))=COUNT(INDIRECT(input479[[#This Row],[range1]]))</f>
        <v>0</v>
      </c>
      <c r="M709" t="b" cm="1">
        <f t="array" aca="1" ref="M709" ca="1">SUMPRODUCT(--(INDIRECT(input479[[#This Row],[range1]])&gt;INDIRECT(input479[[#This Row],[range2]])))=COUNT(INDIRECT(input479[[#This Row],[range1]]))</f>
        <v>1</v>
      </c>
      <c r="N709" t="b">
        <f ca="1">IF(AND(NOT(input479[[#This Row],[All DESC?]]),NOT(input479[[#This Row],[All ASC?]])),FALSE(),TRUE())</f>
        <v>1</v>
      </c>
      <c r="O709" cm="1">
        <f t="array" aca="1" ref="O709" ca="1">IF(AND(input479[[#This Row],[Safe Part 1]],(MAX(ABS((INDIRECT(input479[[#This Row],[range2]]))-(INDIRECT(input479[[#This Row],[range1]])))))&lt;=3),1,0)</f>
        <v>1</v>
      </c>
    </row>
    <row r="710" spans="1:15" x14ac:dyDescent="0.35">
      <c r="A710">
        <v>55</v>
      </c>
      <c r="B710">
        <v>58</v>
      </c>
      <c r="C710">
        <v>61</v>
      </c>
      <c r="D710">
        <v>62</v>
      </c>
      <c r="E710">
        <v>63</v>
      </c>
      <c r="F710">
        <v>64</v>
      </c>
      <c r="G710">
        <v>65</v>
      </c>
      <c r="H710">
        <f>1</f>
        <v>1</v>
      </c>
      <c r="I710">
        <f>COUNTA(input479[[#This Row],[Column1.1]:[Column1.8]])</f>
        <v>7</v>
      </c>
      <c r="J710" t="str">
        <f>ADDRESS(ROW(),input479[[#This Row],[first col]]+1,4)&amp;":"&amp;ADDRESS(ROW(),input479[[#This Row],[lastcol]],4)</f>
        <v>B710:G710</v>
      </c>
      <c r="K710" t="str">
        <f>ADDRESS(ROW(),input479[[#This Row],[first col]],4)&amp;":"&amp;ADDRESS(ROW(),input479[[#This Row],[lastcol]]-1,4)</f>
        <v>A710:F710</v>
      </c>
      <c r="L710" t="b" cm="1">
        <f t="array" aca="1" ref="L710" ca="1">SUMPRODUCT(--(INDIRECT(input479[[#This Row],[range1]])&lt;INDIRECT(input479[[#This Row],[range2]])))=COUNT(INDIRECT(input479[[#This Row],[range1]]))</f>
        <v>0</v>
      </c>
      <c r="M710" t="b" cm="1">
        <f t="array" aca="1" ref="M710" ca="1">SUMPRODUCT(--(INDIRECT(input479[[#This Row],[range1]])&gt;INDIRECT(input479[[#This Row],[range2]])))=COUNT(INDIRECT(input479[[#This Row],[range1]]))</f>
        <v>1</v>
      </c>
      <c r="N710" t="b">
        <f ca="1">IF(AND(NOT(input479[[#This Row],[All DESC?]]),NOT(input479[[#This Row],[All ASC?]])),FALSE(),TRUE())</f>
        <v>1</v>
      </c>
      <c r="O710" cm="1">
        <f t="array" aca="1" ref="O710" ca="1">IF(AND(input479[[#This Row],[Safe Part 1]],(MAX(ABS((INDIRECT(input479[[#This Row],[range2]]))-(INDIRECT(input479[[#This Row],[range1]])))))&lt;=3),1,0)</f>
        <v>1</v>
      </c>
    </row>
    <row r="711" spans="1:15" x14ac:dyDescent="0.35">
      <c r="A711">
        <v>52</v>
      </c>
      <c r="B711">
        <v>53</v>
      </c>
      <c r="C711">
        <v>56</v>
      </c>
      <c r="D711">
        <v>57</v>
      </c>
      <c r="E711">
        <v>58</v>
      </c>
      <c r="F711">
        <v>61</v>
      </c>
      <c r="H711">
        <f>1</f>
        <v>1</v>
      </c>
      <c r="I711">
        <f>COUNTA(input479[[#This Row],[Column1.1]:[Column1.8]])</f>
        <v>6</v>
      </c>
      <c r="J711" t="str">
        <f>ADDRESS(ROW(),input479[[#This Row],[first col]]+1,4)&amp;":"&amp;ADDRESS(ROW(),input479[[#This Row],[lastcol]],4)</f>
        <v>B711:F711</v>
      </c>
      <c r="K711" t="str">
        <f>ADDRESS(ROW(),input479[[#This Row],[first col]],4)&amp;":"&amp;ADDRESS(ROW(),input479[[#This Row],[lastcol]]-1,4)</f>
        <v>A711:E711</v>
      </c>
      <c r="L711" t="b" cm="1">
        <f t="array" aca="1" ref="L711" ca="1">SUMPRODUCT(--(INDIRECT(input479[[#This Row],[range1]])&lt;INDIRECT(input479[[#This Row],[range2]])))=COUNT(INDIRECT(input479[[#This Row],[range1]]))</f>
        <v>0</v>
      </c>
      <c r="M711" t="b" cm="1">
        <f t="array" aca="1" ref="M711" ca="1">SUMPRODUCT(--(INDIRECT(input479[[#This Row],[range1]])&gt;INDIRECT(input479[[#This Row],[range2]])))=COUNT(INDIRECT(input479[[#This Row],[range1]]))</f>
        <v>1</v>
      </c>
      <c r="N711" t="b">
        <f ca="1">IF(AND(NOT(input479[[#This Row],[All DESC?]]),NOT(input479[[#This Row],[All ASC?]])),FALSE(),TRUE())</f>
        <v>1</v>
      </c>
      <c r="O711" cm="1">
        <f t="array" aca="1" ref="O711" ca="1">IF(AND(input479[[#This Row],[Safe Part 1]],(MAX(ABS((INDIRECT(input479[[#This Row],[range2]]))-(INDIRECT(input479[[#This Row],[range1]])))))&lt;=3),1,0)</f>
        <v>1</v>
      </c>
    </row>
    <row r="712" spans="1:15" x14ac:dyDescent="0.35">
      <c r="A712">
        <v>84</v>
      </c>
      <c r="B712">
        <v>83</v>
      </c>
      <c r="C712">
        <v>80</v>
      </c>
      <c r="D712">
        <v>78</v>
      </c>
      <c r="E712">
        <v>75</v>
      </c>
      <c r="H712">
        <f>1</f>
        <v>1</v>
      </c>
      <c r="I712">
        <f>COUNTA(input479[[#This Row],[Column1.1]:[Column1.8]])</f>
        <v>5</v>
      </c>
      <c r="J712" t="str">
        <f>ADDRESS(ROW(),input479[[#This Row],[first col]]+1,4)&amp;":"&amp;ADDRESS(ROW(),input479[[#This Row],[lastcol]],4)</f>
        <v>B712:E712</v>
      </c>
      <c r="K712" t="str">
        <f>ADDRESS(ROW(),input479[[#This Row],[first col]],4)&amp;":"&amp;ADDRESS(ROW(),input479[[#This Row],[lastcol]]-1,4)</f>
        <v>A712:D712</v>
      </c>
      <c r="L712" t="b" cm="1">
        <f t="array" aca="1" ref="L712" ca="1">SUMPRODUCT(--(INDIRECT(input479[[#This Row],[range1]])&lt;INDIRECT(input479[[#This Row],[range2]])))=COUNT(INDIRECT(input479[[#This Row],[range1]]))</f>
        <v>1</v>
      </c>
      <c r="M712" t="b" cm="1">
        <f t="array" aca="1" ref="M712" ca="1">SUMPRODUCT(--(INDIRECT(input479[[#This Row],[range1]])&gt;INDIRECT(input479[[#This Row],[range2]])))=COUNT(INDIRECT(input479[[#This Row],[range1]]))</f>
        <v>0</v>
      </c>
      <c r="N712" t="b">
        <f ca="1">IF(AND(NOT(input479[[#This Row],[All DESC?]]),NOT(input479[[#This Row],[All ASC?]])),FALSE(),TRUE())</f>
        <v>1</v>
      </c>
      <c r="O712" cm="1">
        <f t="array" aca="1" ref="O712" ca="1">IF(AND(input479[[#This Row],[Safe Part 1]],(MAX(ABS((INDIRECT(input479[[#This Row],[range2]]))-(INDIRECT(input479[[#This Row],[range1]])))))&lt;=3),1,0)</f>
        <v>1</v>
      </c>
    </row>
    <row r="713" spans="1:15" x14ac:dyDescent="0.35">
      <c r="A713">
        <v>29</v>
      </c>
      <c r="B713">
        <v>27</v>
      </c>
      <c r="C713">
        <v>21</v>
      </c>
      <c r="D713">
        <v>20</v>
      </c>
      <c r="E713">
        <v>19</v>
      </c>
      <c r="F713">
        <v>17</v>
      </c>
      <c r="H713">
        <f>1</f>
        <v>1</v>
      </c>
      <c r="I713">
        <f>COUNTA(input479[[#This Row],[Column1.1]:[Column1.8]])</f>
        <v>6</v>
      </c>
      <c r="J713" t="str">
        <f>ADDRESS(ROW(),input479[[#This Row],[first col]]+1,4)&amp;":"&amp;ADDRESS(ROW(),input479[[#This Row],[lastcol]],4)</f>
        <v>B713:F713</v>
      </c>
      <c r="K713" t="str">
        <f>ADDRESS(ROW(),input479[[#This Row],[first col]],4)&amp;":"&amp;ADDRESS(ROW(),input479[[#This Row],[lastcol]]-1,4)</f>
        <v>A713:E713</v>
      </c>
      <c r="L713" t="b" cm="1">
        <f t="array" aca="1" ref="L713" ca="1">SUMPRODUCT(--(INDIRECT(input479[[#This Row],[range1]])&lt;INDIRECT(input479[[#This Row],[range2]])))=COUNT(INDIRECT(input479[[#This Row],[range1]]))</f>
        <v>1</v>
      </c>
      <c r="M713" t="b" cm="1">
        <f t="array" aca="1" ref="M713" ca="1">SUMPRODUCT(--(INDIRECT(input479[[#This Row],[range1]])&gt;INDIRECT(input479[[#This Row],[range2]])))=COUNT(INDIRECT(input479[[#This Row],[range1]]))</f>
        <v>0</v>
      </c>
      <c r="N713" t="b">
        <f ca="1">IF(AND(NOT(input479[[#This Row],[All DESC?]]),NOT(input479[[#This Row],[All ASC?]])),FALSE(),TRUE())</f>
        <v>1</v>
      </c>
      <c r="O713" cm="1">
        <f t="array" aca="1" ref="O713" ca="1">IF(AND(input479[[#This Row],[Safe Part 1]],(MAX(ABS((INDIRECT(input479[[#This Row],[range2]]))-(INDIRECT(input479[[#This Row],[range1]])))))&lt;=3),1,0)</f>
        <v>0</v>
      </c>
    </row>
    <row r="714" spans="1:15" x14ac:dyDescent="0.35">
      <c r="A714">
        <v>45</v>
      </c>
      <c r="B714">
        <v>46</v>
      </c>
      <c r="C714">
        <v>49</v>
      </c>
      <c r="D714">
        <v>50</v>
      </c>
      <c r="E714">
        <v>51</v>
      </c>
      <c r="F714">
        <v>53</v>
      </c>
      <c r="G714">
        <v>54</v>
      </c>
      <c r="H714">
        <f>1</f>
        <v>1</v>
      </c>
      <c r="I714">
        <f>COUNTA(input479[[#This Row],[Column1.1]:[Column1.8]])</f>
        <v>7</v>
      </c>
      <c r="J714" t="str">
        <f>ADDRESS(ROW(),input479[[#This Row],[first col]]+1,4)&amp;":"&amp;ADDRESS(ROW(),input479[[#This Row],[lastcol]],4)</f>
        <v>B714:G714</v>
      </c>
      <c r="K714" t="str">
        <f>ADDRESS(ROW(),input479[[#This Row],[first col]],4)&amp;":"&amp;ADDRESS(ROW(),input479[[#This Row],[lastcol]]-1,4)</f>
        <v>A714:F714</v>
      </c>
      <c r="L714" t="b" cm="1">
        <f t="array" aca="1" ref="L714" ca="1">SUMPRODUCT(--(INDIRECT(input479[[#This Row],[range1]])&lt;INDIRECT(input479[[#This Row],[range2]])))=COUNT(INDIRECT(input479[[#This Row],[range1]]))</f>
        <v>0</v>
      </c>
      <c r="M714" t="b" cm="1">
        <f t="array" aca="1" ref="M714" ca="1">SUMPRODUCT(--(INDIRECT(input479[[#This Row],[range1]])&gt;INDIRECT(input479[[#This Row],[range2]])))=COUNT(INDIRECT(input479[[#This Row],[range1]]))</f>
        <v>1</v>
      </c>
      <c r="N714" t="b">
        <f ca="1">IF(AND(NOT(input479[[#This Row],[All DESC?]]),NOT(input479[[#This Row],[All ASC?]])),FALSE(),TRUE())</f>
        <v>1</v>
      </c>
      <c r="O714" cm="1">
        <f t="array" aca="1" ref="O714" ca="1">IF(AND(input479[[#This Row],[Safe Part 1]],(MAX(ABS((INDIRECT(input479[[#This Row],[range2]]))-(INDIRECT(input479[[#This Row],[range1]])))))&lt;=3),1,0)</f>
        <v>1</v>
      </c>
    </row>
    <row r="715" spans="1:15" x14ac:dyDescent="0.35">
      <c r="A715">
        <v>34</v>
      </c>
      <c r="B715">
        <v>36</v>
      </c>
      <c r="C715">
        <v>40</v>
      </c>
      <c r="D715">
        <v>41</v>
      </c>
      <c r="E715">
        <v>42</v>
      </c>
      <c r="F715">
        <v>44</v>
      </c>
      <c r="H715">
        <f>1</f>
        <v>1</v>
      </c>
      <c r="I715">
        <f>COUNTA(input479[[#This Row],[Column1.1]:[Column1.8]])</f>
        <v>6</v>
      </c>
      <c r="J715" t="str">
        <f>ADDRESS(ROW(),input479[[#This Row],[first col]]+1,4)&amp;":"&amp;ADDRESS(ROW(),input479[[#This Row],[lastcol]],4)</f>
        <v>B715:F715</v>
      </c>
      <c r="K715" t="str">
        <f>ADDRESS(ROW(),input479[[#This Row],[first col]],4)&amp;":"&amp;ADDRESS(ROW(),input479[[#This Row],[lastcol]]-1,4)</f>
        <v>A715:E715</v>
      </c>
      <c r="L715" t="b" cm="1">
        <f t="array" aca="1" ref="L715" ca="1">SUMPRODUCT(--(INDIRECT(input479[[#This Row],[range1]])&lt;INDIRECT(input479[[#This Row],[range2]])))=COUNT(INDIRECT(input479[[#This Row],[range1]]))</f>
        <v>0</v>
      </c>
      <c r="M715" t="b" cm="1">
        <f t="array" aca="1" ref="M715" ca="1">SUMPRODUCT(--(INDIRECT(input479[[#This Row],[range1]])&gt;INDIRECT(input479[[#This Row],[range2]])))=COUNT(INDIRECT(input479[[#This Row],[range1]]))</f>
        <v>1</v>
      </c>
      <c r="N715" t="b">
        <f ca="1">IF(AND(NOT(input479[[#This Row],[All DESC?]]),NOT(input479[[#This Row],[All ASC?]])),FALSE(),TRUE())</f>
        <v>1</v>
      </c>
      <c r="O715" cm="1">
        <f t="array" aca="1" ref="O715" ca="1">IF(AND(input479[[#This Row],[Safe Part 1]],(MAX(ABS((INDIRECT(input479[[#This Row],[range2]]))-(INDIRECT(input479[[#This Row],[range1]])))))&lt;=3),1,0)</f>
        <v>0</v>
      </c>
    </row>
    <row r="716" spans="1:15" x14ac:dyDescent="0.35">
      <c r="A716">
        <v>74</v>
      </c>
      <c r="B716">
        <v>76</v>
      </c>
      <c r="C716">
        <v>81</v>
      </c>
      <c r="D716">
        <v>84</v>
      </c>
      <c r="E716">
        <v>85</v>
      </c>
      <c r="F716">
        <v>87</v>
      </c>
      <c r="H716">
        <f>1</f>
        <v>1</v>
      </c>
      <c r="I716">
        <f>COUNTA(input479[[#This Row],[Column1.1]:[Column1.8]])</f>
        <v>6</v>
      </c>
      <c r="J716" t="str">
        <f>ADDRESS(ROW(),input479[[#This Row],[first col]]+1,4)&amp;":"&amp;ADDRESS(ROW(),input479[[#This Row],[lastcol]],4)</f>
        <v>B716:F716</v>
      </c>
      <c r="K716" t="str">
        <f>ADDRESS(ROW(),input479[[#This Row],[first col]],4)&amp;":"&amp;ADDRESS(ROW(),input479[[#This Row],[lastcol]]-1,4)</f>
        <v>A716:E716</v>
      </c>
      <c r="L716" t="b" cm="1">
        <f t="array" aca="1" ref="L716" ca="1">SUMPRODUCT(--(INDIRECT(input479[[#This Row],[range1]])&lt;INDIRECT(input479[[#This Row],[range2]])))=COUNT(INDIRECT(input479[[#This Row],[range1]]))</f>
        <v>0</v>
      </c>
      <c r="M716" t="b" cm="1">
        <f t="array" aca="1" ref="M716" ca="1">SUMPRODUCT(--(INDIRECT(input479[[#This Row],[range1]])&gt;INDIRECT(input479[[#This Row],[range2]])))=COUNT(INDIRECT(input479[[#This Row],[range1]]))</f>
        <v>1</v>
      </c>
      <c r="N716" t="b">
        <f ca="1">IF(AND(NOT(input479[[#This Row],[All DESC?]]),NOT(input479[[#This Row],[All ASC?]])),FALSE(),TRUE())</f>
        <v>1</v>
      </c>
      <c r="O716" cm="1">
        <f t="array" aca="1" ref="O716" ca="1">IF(AND(input479[[#This Row],[Safe Part 1]],(MAX(ABS((INDIRECT(input479[[#This Row],[range2]]))-(INDIRECT(input479[[#This Row],[range1]])))))&lt;=3),1,0)</f>
        <v>0</v>
      </c>
    </row>
    <row r="717" spans="1:15" x14ac:dyDescent="0.35">
      <c r="A717">
        <v>6</v>
      </c>
      <c r="B717">
        <v>7</v>
      </c>
      <c r="C717">
        <v>13</v>
      </c>
      <c r="D717">
        <v>14</v>
      </c>
      <c r="E717">
        <v>17</v>
      </c>
      <c r="F717">
        <v>20</v>
      </c>
      <c r="G717">
        <v>21</v>
      </c>
      <c r="H717">
        <f>1</f>
        <v>1</v>
      </c>
      <c r="I717">
        <f>COUNTA(input479[[#This Row],[Column1.1]:[Column1.8]])</f>
        <v>7</v>
      </c>
      <c r="J717" t="str">
        <f>ADDRESS(ROW(),input479[[#This Row],[first col]]+1,4)&amp;":"&amp;ADDRESS(ROW(),input479[[#This Row],[lastcol]],4)</f>
        <v>B717:G717</v>
      </c>
      <c r="K717" t="str">
        <f>ADDRESS(ROW(),input479[[#This Row],[first col]],4)&amp;":"&amp;ADDRESS(ROW(),input479[[#This Row],[lastcol]]-1,4)</f>
        <v>A717:F717</v>
      </c>
      <c r="L717" t="b" cm="1">
        <f t="array" aca="1" ref="L717" ca="1">SUMPRODUCT(--(INDIRECT(input479[[#This Row],[range1]])&lt;INDIRECT(input479[[#This Row],[range2]])))=COUNT(INDIRECT(input479[[#This Row],[range1]]))</f>
        <v>0</v>
      </c>
      <c r="M717" t="b" cm="1">
        <f t="array" aca="1" ref="M717" ca="1">SUMPRODUCT(--(INDIRECT(input479[[#This Row],[range1]])&gt;INDIRECT(input479[[#This Row],[range2]])))=COUNT(INDIRECT(input479[[#This Row],[range1]]))</f>
        <v>1</v>
      </c>
      <c r="N717" t="b">
        <f ca="1">IF(AND(NOT(input479[[#This Row],[All DESC?]]),NOT(input479[[#This Row],[All ASC?]])),FALSE(),TRUE())</f>
        <v>1</v>
      </c>
      <c r="O717" cm="1">
        <f t="array" aca="1" ref="O717" ca="1">IF(AND(input479[[#This Row],[Safe Part 1]],(MAX(ABS((INDIRECT(input479[[#This Row],[range2]]))-(INDIRECT(input479[[#This Row],[range1]])))))&lt;=3),1,0)</f>
        <v>0</v>
      </c>
    </row>
    <row r="718" spans="1:15" x14ac:dyDescent="0.35">
      <c r="A718">
        <v>37</v>
      </c>
      <c r="B718">
        <v>35</v>
      </c>
      <c r="C718">
        <v>31</v>
      </c>
      <c r="D718">
        <v>29</v>
      </c>
      <c r="H718">
        <f>1</f>
        <v>1</v>
      </c>
      <c r="I718">
        <f>COUNTA(input479[[#This Row],[Column1.1]:[Column1.8]])</f>
        <v>4</v>
      </c>
      <c r="J718" t="str">
        <f>ADDRESS(ROW(),input479[[#This Row],[first col]]+1,4)&amp;":"&amp;ADDRESS(ROW(),input479[[#This Row],[lastcol]],4)</f>
        <v>B718:D718</v>
      </c>
      <c r="K718" t="str">
        <f>ADDRESS(ROW(),input479[[#This Row],[first col]],4)&amp;":"&amp;ADDRESS(ROW(),input479[[#This Row],[lastcol]]-1,4)</f>
        <v>A718:C718</v>
      </c>
      <c r="L718" t="b" cm="1">
        <f t="array" aca="1" ref="L718" ca="1">SUMPRODUCT(--(INDIRECT(input479[[#This Row],[range1]])&lt;INDIRECT(input479[[#This Row],[range2]])))=COUNT(INDIRECT(input479[[#This Row],[range1]]))</f>
        <v>1</v>
      </c>
      <c r="M718" t="b" cm="1">
        <f t="array" aca="1" ref="M718" ca="1">SUMPRODUCT(--(INDIRECT(input479[[#This Row],[range1]])&gt;INDIRECT(input479[[#This Row],[range2]])))=COUNT(INDIRECT(input479[[#This Row],[range1]]))</f>
        <v>0</v>
      </c>
      <c r="N718" t="b">
        <f ca="1">IF(AND(NOT(input479[[#This Row],[All DESC?]]),NOT(input479[[#This Row],[All ASC?]])),FALSE(),TRUE())</f>
        <v>1</v>
      </c>
      <c r="O718" cm="1">
        <f t="array" aca="1" ref="O718" ca="1">IF(AND(input479[[#This Row],[Safe Part 1]],(MAX(ABS((INDIRECT(input479[[#This Row],[range2]]))-(INDIRECT(input479[[#This Row],[range1]])))))&lt;=3),1,0)</f>
        <v>0</v>
      </c>
    </row>
    <row r="719" spans="1:15" x14ac:dyDescent="0.35">
      <c r="A719">
        <v>77</v>
      </c>
      <c r="B719">
        <v>79</v>
      </c>
      <c r="C719">
        <v>83</v>
      </c>
      <c r="D719">
        <v>86</v>
      </c>
      <c r="E719">
        <v>87</v>
      </c>
      <c r="H719">
        <f>1</f>
        <v>1</v>
      </c>
      <c r="I719">
        <f>COUNTA(input479[[#This Row],[Column1.1]:[Column1.8]])</f>
        <v>5</v>
      </c>
      <c r="J719" t="str">
        <f>ADDRESS(ROW(),input479[[#This Row],[first col]]+1,4)&amp;":"&amp;ADDRESS(ROW(),input479[[#This Row],[lastcol]],4)</f>
        <v>B719:E719</v>
      </c>
      <c r="K719" t="str">
        <f>ADDRESS(ROW(),input479[[#This Row],[first col]],4)&amp;":"&amp;ADDRESS(ROW(),input479[[#This Row],[lastcol]]-1,4)</f>
        <v>A719:D719</v>
      </c>
      <c r="L719" t="b" cm="1">
        <f t="array" aca="1" ref="L719" ca="1">SUMPRODUCT(--(INDIRECT(input479[[#This Row],[range1]])&lt;INDIRECT(input479[[#This Row],[range2]])))=COUNT(INDIRECT(input479[[#This Row],[range1]]))</f>
        <v>0</v>
      </c>
      <c r="M719" t="b" cm="1">
        <f t="array" aca="1" ref="M719" ca="1">SUMPRODUCT(--(INDIRECT(input479[[#This Row],[range1]])&gt;INDIRECT(input479[[#This Row],[range2]])))=COUNT(INDIRECT(input479[[#This Row],[range1]]))</f>
        <v>1</v>
      </c>
      <c r="N719" t="b">
        <f ca="1">IF(AND(NOT(input479[[#This Row],[All DESC?]]),NOT(input479[[#This Row],[All ASC?]])),FALSE(),TRUE())</f>
        <v>1</v>
      </c>
      <c r="O719" cm="1">
        <f t="array" aca="1" ref="O719" ca="1">IF(AND(input479[[#This Row],[Safe Part 1]],(MAX(ABS((INDIRECT(input479[[#This Row],[range2]]))-(INDIRECT(input479[[#This Row],[range1]])))))&lt;=3),1,0)</f>
        <v>0</v>
      </c>
    </row>
    <row r="720" spans="1:15" x14ac:dyDescent="0.35">
      <c r="A720">
        <v>84</v>
      </c>
      <c r="B720">
        <v>83</v>
      </c>
      <c r="C720">
        <v>79</v>
      </c>
      <c r="D720">
        <v>76</v>
      </c>
      <c r="E720">
        <v>75</v>
      </c>
      <c r="H720">
        <f>1</f>
        <v>1</v>
      </c>
      <c r="I720">
        <f>COUNTA(input479[[#This Row],[Column1.1]:[Column1.8]])</f>
        <v>5</v>
      </c>
      <c r="J720" t="str">
        <f>ADDRESS(ROW(),input479[[#This Row],[first col]]+1,4)&amp;":"&amp;ADDRESS(ROW(),input479[[#This Row],[lastcol]],4)</f>
        <v>B720:E720</v>
      </c>
      <c r="K720" t="str">
        <f>ADDRESS(ROW(),input479[[#This Row],[first col]],4)&amp;":"&amp;ADDRESS(ROW(),input479[[#This Row],[lastcol]]-1,4)</f>
        <v>A720:D720</v>
      </c>
      <c r="L720" t="b" cm="1">
        <f t="array" aca="1" ref="L720" ca="1">SUMPRODUCT(--(INDIRECT(input479[[#This Row],[range1]])&lt;INDIRECT(input479[[#This Row],[range2]])))=COUNT(INDIRECT(input479[[#This Row],[range1]]))</f>
        <v>1</v>
      </c>
      <c r="M720" t="b" cm="1">
        <f t="array" aca="1" ref="M720" ca="1">SUMPRODUCT(--(INDIRECT(input479[[#This Row],[range1]])&gt;INDIRECT(input479[[#This Row],[range2]])))=COUNT(INDIRECT(input479[[#This Row],[range1]]))</f>
        <v>0</v>
      </c>
      <c r="N720" t="b">
        <f ca="1">IF(AND(NOT(input479[[#This Row],[All DESC?]]),NOT(input479[[#This Row],[All ASC?]])),FALSE(),TRUE())</f>
        <v>1</v>
      </c>
      <c r="O720" cm="1">
        <f t="array" aca="1" ref="O720" ca="1">IF(AND(input479[[#This Row],[Safe Part 1]],(MAX(ABS((INDIRECT(input479[[#This Row],[range2]]))-(INDIRECT(input479[[#This Row],[range1]])))))&lt;=3),1,0)</f>
        <v>0</v>
      </c>
    </row>
    <row r="721" spans="1:15" x14ac:dyDescent="0.35">
      <c r="A721">
        <v>31</v>
      </c>
      <c r="B721">
        <v>32</v>
      </c>
      <c r="C721">
        <v>35</v>
      </c>
      <c r="D721">
        <v>36</v>
      </c>
      <c r="E721">
        <v>39</v>
      </c>
      <c r="H721">
        <f>1</f>
        <v>1</v>
      </c>
      <c r="I721">
        <f>COUNTA(input479[[#This Row],[Column1.1]:[Column1.8]])</f>
        <v>5</v>
      </c>
      <c r="J721" t="str">
        <f>ADDRESS(ROW(),input479[[#This Row],[first col]]+1,4)&amp;":"&amp;ADDRESS(ROW(),input479[[#This Row],[lastcol]],4)</f>
        <v>B721:E721</v>
      </c>
      <c r="K721" t="str">
        <f>ADDRESS(ROW(),input479[[#This Row],[first col]],4)&amp;":"&amp;ADDRESS(ROW(),input479[[#This Row],[lastcol]]-1,4)</f>
        <v>A721:D721</v>
      </c>
      <c r="L721" t="b" cm="1">
        <f t="array" aca="1" ref="L721" ca="1">SUMPRODUCT(--(INDIRECT(input479[[#This Row],[range1]])&lt;INDIRECT(input479[[#This Row],[range2]])))=COUNT(INDIRECT(input479[[#This Row],[range1]]))</f>
        <v>0</v>
      </c>
      <c r="M721" t="b" cm="1">
        <f t="array" aca="1" ref="M721" ca="1">SUMPRODUCT(--(INDIRECT(input479[[#This Row],[range1]])&gt;INDIRECT(input479[[#This Row],[range2]])))=COUNT(INDIRECT(input479[[#This Row],[range1]]))</f>
        <v>1</v>
      </c>
      <c r="N721" t="b">
        <f ca="1">IF(AND(NOT(input479[[#This Row],[All DESC?]]),NOT(input479[[#This Row],[All ASC?]])),FALSE(),TRUE())</f>
        <v>1</v>
      </c>
      <c r="O721" cm="1">
        <f t="array" aca="1" ref="O721" ca="1">IF(AND(input479[[#This Row],[Safe Part 1]],(MAX(ABS((INDIRECT(input479[[#This Row],[range2]]))-(INDIRECT(input479[[#This Row],[range1]])))))&lt;=3),1,0)</f>
        <v>1</v>
      </c>
    </row>
    <row r="722" spans="1:15" x14ac:dyDescent="0.35">
      <c r="A722">
        <v>47</v>
      </c>
      <c r="B722">
        <v>50</v>
      </c>
      <c r="C722">
        <v>53</v>
      </c>
      <c r="D722">
        <v>55</v>
      </c>
      <c r="E722">
        <v>57</v>
      </c>
      <c r="F722">
        <v>60</v>
      </c>
      <c r="H722">
        <f>1</f>
        <v>1</v>
      </c>
      <c r="I722">
        <f>COUNTA(input479[[#This Row],[Column1.1]:[Column1.8]])</f>
        <v>6</v>
      </c>
      <c r="J722" t="str">
        <f>ADDRESS(ROW(),input479[[#This Row],[first col]]+1,4)&amp;":"&amp;ADDRESS(ROW(),input479[[#This Row],[lastcol]],4)</f>
        <v>B722:F722</v>
      </c>
      <c r="K722" t="str">
        <f>ADDRESS(ROW(),input479[[#This Row],[first col]],4)&amp;":"&amp;ADDRESS(ROW(),input479[[#This Row],[lastcol]]-1,4)</f>
        <v>A722:E722</v>
      </c>
      <c r="L722" t="b" cm="1">
        <f t="array" aca="1" ref="L722" ca="1">SUMPRODUCT(--(INDIRECT(input479[[#This Row],[range1]])&lt;INDIRECT(input479[[#This Row],[range2]])))=COUNT(INDIRECT(input479[[#This Row],[range1]]))</f>
        <v>0</v>
      </c>
      <c r="M722" t="b" cm="1">
        <f t="array" aca="1" ref="M722" ca="1">SUMPRODUCT(--(INDIRECT(input479[[#This Row],[range1]])&gt;INDIRECT(input479[[#This Row],[range2]])))=COUNT(INDIRECT(input479[[#This Row],[range1]]))</f>
        <v>1</v>
      </c>
      <c r="N722" t="b">
        <f ca="1">IF(AND(NOT(input479[[#This Row],[All DESC?]]),NOT(input479[[#This Row],[All ASC?]])),FALSE(),TRUE())</f>
        <v>1</v>
      </c>
      <c r="O722" cm="1">
        <f t="array" aca="1" ref="O722" ca="1">IF(AND(input479[[#This Row],[Safe Part 1]],(MAX(ABS((INDIRECT(input479[[#This Row],[range2]]))-(INDIRECT(input479[[#This Row],[range1]])))))&lt;=3),1,0)</f>
        <v>1</v>
      </c>
    </row>
    <row r="723" spans="1:15" x14ac:dyDescent="0.35">
      <c r="A723">
        <v>6</v>
      </c>
      <c r="B723">
        <v>9</v>
      </c>
      <c r="C723">
        <v>11</v>
      </c>
      <c r="D723">
        <v>14</v>
      </c>
      <c r="E723">
        <v>16</v>
      </c>
      <c r="F723">
        <v>18</v>
      </c>
      <c r="H723">
        <f>1</f>
        <v>1</v>
      </c>
      <c r="I723">
        <f>COUNTA(input479[[#This Row],[Column1.1]:[Column1.8]])</f>
        <v>6</v>
      </c>
      <c r="J723" t="str">
        <f>ADDRESS(ROW(),input479[[#This Row],[first col]]+1,4)&amp;":"&amp;ADDRESS(ROW(),input479[[#This Row],[lastcol]],4)</f>
        <v>B723:F723</v>
      </c>
      <c r="K723" t="str">
        <f>ADDRESS(ROW(),input479[[#This Row],[first col]],4)&amp;":"&amp;ADDRESS(ROW(),input479[[#This Row],[lastcol]]-1,4)</f>
        <v>A723:E723</v>
      </c>
      <c r="L723" t="b" cm="1">
        <f t="array" aca="1" ref="L723" ca="1">SUMPRODUCT(--(INDIRECT(input479[[#This Row],[range1]])&lt;INDIRECT(input479[[#This Row],[range2]])))=COUNT(INDIRECT(input479[[#This Row],[range1]]))</f>
        <v>0</v>
      </c>
      <c r="M723" t="b" cm="1">
        <f t="array" aca="1" ref="M723" ca="1">SUMPRODUCT(--(INDIRECT(input479[[#This Row],[range1]])&gt;INDIRECT(input479[[#This Row],[range2]])))=COUNT(INDIRECT(input479[[#This Row],[range1]]))</f>
        <v>1</v>
      </c>
      <c r="N723" t="b">
        <f ca="1">IF(AND(NOT(input479[[#This Row],[All DESC?]]),NOT(input479[[#This Row],[All ASC?]])),FALSE(),TRUE())</f>
        <v>1</v>
      </c>
      <c r="O723" cm="1">
        <f t="array" aca="1" ref="O723" ca="1">IF(AND(input479[[#This Row],[Safe Part 1]],(MAX(ABS((INDIRECT(input479[[#This Row],[range2]]))-(INDIRECT(input479[[#This Row],[range1]])))))&lt;=3),1,0)</f>
        <v>1</v>
      </c>
    </row>
    <row r="724" spans="1:15" x14ac:dyDescent="0.35">
      <c r="A724">
        <v>22</v>
      </c>
      <c r="B724">
        <v>23</v>
      </c>
      <c r="C724">
        <v>28</v>
      </c>
      <c r="D724">
        <v>29</v>
      </c>
      <c r="E724">
        <v>30</v>
      </c>
      <c r="F724">
        <v>33</v>
      </c>
      <c r="G724">
        <v>35</v>
      </c>
      <c r="H724">
        <f>1</f>
        <v>1</v>
      </c>
      <c r="I724">
        <f>COUNTA(input479[[#This Row],[Column1.1]:[Column1.8]])</f>
        <v>7</v>
      </c>
      <c r="J724" t="str">
        <f>ADDRESS(ROW(),input479[[#This Row],[first col]]+1,4)&amp;":"&amp;ADDRESS(ROW(),input479[[#This Row],[lastcol]],4)</f>
        <v>B724:G724</v>
      </c>
      <c r="K724" t="str">
        <f>ADDRESS(ROW(),input479[[#This Row],[first col]],4)&amp;":"&amp;ADDRESS(ROW(),input479[[#This Row],[lastcol]]-1,4)</f>
        <v>A724:F724</v>
      </c>
      <c r="L724" t="b" cm="1">
        <f t="array" aca="1" ref="L724" ca="1">SUMPRODUCT(--(INDIRECT(input479[[#This Row],[range1]])&lt;INDIRECT(input479[[#This Row],[range2]])))=COUNT(INDIRECT(input479[[#This Row],[range1]]))</f>
        <v>0</v>
      </c>
      <c r="M724" t="b" cm="1">
        <f t="array" aca="1" ref="M724" ca="1">SUMPRODUCT(--(INDIRECT(input479[[#This Row],[range1]])&gt;INDIRECT(input479[[#This Row],[range2]])))=COUNT(INDIRECT(input479[[#This Row],[range1]]))</f>
        <v>1</v>
      </c>
      <c r="N724" t="b">
        <f ca="1">IF(AND(NOT(input479[[#This Row],[All DESC?]]),NOT(input479[[#This Row],[All ASC?]])),FALSE(),TRUE())</f>
        <v>1</v>
      </c>
      <c r="O724" cm="1">
        <f t="array" aca="1" ref="O724" ca="1">IF(AND(input479[[#This Row],[Safe Part 1]],(MAX(ABS((INDIRECT(input479[[#This Row],[range2]]))-(INDIRECT(input479[[#This Row],[range1]])))))&lt;=3),1,0)</f>
        <v>0</v>
      </c>
    </row>
    <row r="725" spans="1:15" x14ac:dyDescent="0.35">
      <c r="A725">
        <v>95</v>
      </c>
      <c r="B725">
        <v>93</v>
      </c>
      <c r="C725">
        <v>89</v>
      </c>
      <c r="D725">
        <v>88</v>
      </c>
      <c r="E725">
        <v>86</v>
      </c>
      <c r="H725">
        <f>1</f>
        <v>1</v>
      </c>
      <c r="I725">
        <f>COUNTA(input479[[#This Row],[Column1.1]:[Column1.8]])</f>
        <v>5</v>
      </c>
      <c r="J725" t="str">
        <f>ADDRESS(ROW(),input479[[#This Row],[first col]]+1,4)&amp;":"&amp;ADDRESS(ROW(),input479[[#This Row],[lastcol]],4)</f>
        <v>B725:E725</v>
      </c>
      <c r="K725" t="str">
        <f>ADDRESS(ROW(),input479[[#This Row],[first col]],4)&amp;":"&amp;ADDRESS(ROW(),input479[[#This Row],[lastcol]]-1,4)</f>
        <v>A725:D725</v>
      </c>
      <c r="L725" t="b" cm="1">
        <f t="array" aca="1" ref="L725" ca="1">SUMPRODUCT(--(INDIRECT(input479[[#This Row],[range1]])&lt;INDIRECT(input479[[#This Row],[range2]])))=COUNT(INDIRECT(input479[[#This Row],[range1]]))</f>
        <v>1</v>
      </c>
      <c r="M725" t="b" cm="1">
        <f t="array" aca="1" ref="M725" ca="1">SUMPRODUCT(--(INDIRECT(input479[[#This Row],[range1]])&gt;INDIRECT(input479[[#This Row],[range2]])))=COUNT(INDIRECT(input479[[#This Row],[range1]]))</f>
        <v>0</v>
      </c>
      <c r="N725" t="b">
        <f ca="1">IF(AND(NOT(input479[[#This Row],[All DESC?]]),NOT(input479[[#This Row],[All ASC?]])),FALSE(),TRUE())</f>
        <v>1</v>
      </c>
      <c r="O725" cm="1">
        <f t="array" aca="1" ref="O725" ca="1">IF(AND(input479[[#This Row],[Safe Part 1]],(MAX(ABS((INDIRECT(input479[[#This Row],[range2]]))-(INDIRECT(input479[[#This Row],[range1]])))))&lt;=3),1,0)</f>
        <v>0</v>
      </c>
    </row>
    <row r="726" spans="1:15" x14ac:dyDescent="0.35">
      <c r="A726">
        <v>30</v>
      </c>
      <c r="B726">
        <v>33</v>
      </c>
      <c r="C726">
        <v>36</v>
      </c>
      <c r="D726">
        <v>37</v>
      </c>
      <c r="E726">
        <v>39</v>
      </c>
      <c r="F726">
        <v>41</v>
      </c>
      <c r="H726">
        <f>1</f>
        <v>1</v>
      </c>
      <c r="I726">
        <f>COUNTA(input479[[#This Row],[Column1.1]:[Column1.8]])</f>
        <v>6</v>
      </c>
      <c r="J726" t="str">
        <f>ADDRESS(ROW(),input479[[#This Row],[first col]]+1,4)&amp;":"&amp;ADDRESS(ROW(),input479[[#This Row],[lastcol]],4)</f>
        <v>B726:F726</v>
      </c>
      <c r="K726" t="str">
        <f>ADDRESS(ROW(),input479[[#This Row],[first col]],4)&amp;":"&amp;ADDRESS(ROW(),input479[[#This Row],[lastcol]]-1,4)</f>
        <v>A726:E726</v>
      </c>
      <c r="L726" t="b" cm="1">
        <f t="array" aca="1" ref="L726" ca="1">SUMPRODUCT(--(INDIRECT(input479[[#This Row],[range1]])&lt;INDIRECT(input479[[#This Row],[range2]])))=COUNT(INDIRECT(input479[[#This Row],[range1]]))</f>
        <v>0</v>
      </c>
      <c r="M726" t="b" cm="1">
        <f t="array" aca="1" ref="M726" ca="1">SUMPRODUCT(--(INDIRECT(input479[[#This Row],[range1]])&gt;INDIRECT(input479[[#This Row],[range2]])))=COUNT(INDIRECT(input479[[#This Row],[range1]]))</f>
        <v>1</v>
      </c>
      <c r="N726" t="b">
        <f ca="1">IF(AND(NOT(input479[[#This Row],[All DESC?]]),NOT(input479[[#This Row],[All ASC?]])),FALSE(),TRUE())</f>
        <v>1</v>
      </c>
      <c r="O726" cm="1">
        <f t="array" aca="1" ref="O726" ca="1">IF(AND(input479[[#This Row],[Safe Part 1]],(MAX(ABS((INDIRECT(input479[[#This Row],[range2]]))-(INDIRECT(input479[[#This Row],[range1]])))))&lt;=3),1,0)</f>
        <v>1</v>
      </c>
    </row>
    <row r="727" spans="1:15" x14ac:dyDescent="0.35">
      <c r="A727">
        <v>59</v>
      </c>
      <c r="B727">
        <v>56</v>
      </c>
      <c r="C727">
        <v>52</v>
      </c>
      <c r="D727">
        <v>51</v>
      </c>
      <c r="E727">
        <v>49</v>
      </c>
      <c r="F727">
        <v>46</v>
      </c>
      <c r="G727">
        <v>44</v>
      </c>
      <c r="H727">
        <f>1</f>
        <v>1</v>
      </c>
      <c r="I727">
        <f>COUNTA(input479[[#This Row],[Column1.1]:[Column1.8]])</f>
        <v>7</v>
      </c>
      <c r="J727" t="str">
        <f>ADDRESS(ROW(),input479[[#This Row],[first col]]+1,4)&amp;":"&amp;ADDRESS(ROW(),input479[[#This Row],[lastcol]],4)</f>
        <v>B727:G727</v>
      </c>
      <c r="K727" t="str">
        <f>ADDRESS(ROW(),input479[[#This Row],[first col]],4)&amp;":"&amp;ADDRESS(ROW(),input479[[#This Row],[lastcol]]-1,4)</f>
        <v>A727:F727</v>
      </c>
      <c r="L727" t="b" cm="1">
        <f t="array" aca="1" ref="L727" ca="1">SUMPRODUCT(--(INDIRECT(input479[[#This Row],[range1]])&lt;INDIRECT(input479[[#This Row],[range2]])))=COUNT(INDIRECT(input479[[#This Row],[range1]]))</f>
        <v>1</v>
      </c>
      <c r="M727" t="b" cm="1">
        <f t="array" aca="1" ref="M727" ca="1">SUMPRODUCT(--(INDIRECT(input479[[#This Row],[range1]])&gt;INDIRECT(input479[[#This Row],[range2]])))=COUNT(INDIRECT(input479[[#This Row],[range1]]))</f>
        <v>0</v>
      </c>
      <c r="N727" t="b">
        <f ca="1">IF(AND(NOT(input479[[#This Row],[All DESC?]]),NOT(input479[[#This Row],[All ASC?]])),FALSE(),TRUE())</f>
        <v>1</v>
      </c>
      <c r="O727" cm="1">
        <f t="array" aca="1" ref="O727" ca="1">IF(AND(input479[[#This Row],[Safe Part 1]],(MAX(ABS((INDIRECT(input479[[#This Row],[range2]]))-(INDIRECT(input479[[#This Row],[range1]])))))&lt;=3),1,0)</f>
        <v>0</v>
      </c>
    </row>
    <row r="728" spans="1:15" x14ac:dyDescent="0.35">
      <c r="A728">
        <v>49</v>
      </c>
      <c r="B728">
        <v>50</v>
      </c>
      <c r="C728">
        <v>56</v>
      </c>
      <c r="D728">
        <v>57</v>
      </c>
      <c r="E728">
        <v>58</v>
      </c>
      <c r="H728">
        <f>1</f>
        <v>1</v>
      </c>
      <c r="I728">
        <f>COUNTA(input479[[#This Row],[Column1.1]:[Column1.8]])</f>
        <v>5</v>
      </c>
      <c r="J728" t="str">
        <f>ADDRESS(ROW(),input479[[#This Row],[first col]]+1,4)&amp;":"&amp;ADDRESS(ROW(),input479[[#This Row],[lastcol]],4)</f>
        <v>B728:E728</v>
      </c>
      <c r="K728" t="str">
        <f>ADDRESS(ROW(),input479[[#This Row],[first col]],4)&amp;":"&amp;ADDRESS(ROW(),input479[[#This Row],[lastcol]]-1,4)</f>
        <v>A728:D728</v>
      </c>
      <c r="L728" t="b" cm="1">
        <f t="array" aca="1" ref="L728" ca="1">SUMPRODUCT(--(INDIRECT(input479[[#This Row],[range1]])&lt;INDIRECT(input479[[#This Row],[range2]])))=COUNT(INDIRECT(input479[[#This Row],[range1]]))</f>
        <v>0</v>
      </c>
      <c r="M728" t="b" cm="1">
        <f t="array" aca="1" ref="M728" ca="1">SUMPRODUCT(--(INDIRECT(input479[[#This Row],[range1]])&gt;INDIRECT(input479[[#This Row],[range2]])))=COUNT(INDIRECT(input479[[#This Row],[range1]]))</f>
        <v>1</v>
      </c>
      <c r="N728" t="b">
        <f ca="1">IF(AND(NOT(input479[[#This Row],[All DESC?]]),NOT(input479[[#This Row],[All ASC?]])),FALSE(),TRUE())</f>
        <v>1</v>
      </c>
      <c r="O728" cm="1">
        <f t="array" aca="1" ref="O728" ca="1">IF(AND(input479[[#This Row],[Safe Part 1]],(MAX(ABS((INDIRECT(input479[[#This Row],[range2]]))-(INDIRECT(input479[[#This Row],[range1]])))))&lt;=3),1,0)</f>
        <v>0</v>
      </c>
    </row>
    <row r="729" spans="1:15" x14ac:dyDescent="0.35">
      <c r="A729">
        <v>10</v>
      </c>
      <c r="B729">
        <v>12</v>
      </c>
      <c r="C729">
        <v>14</v>
      </c>
      <c r="D729">
        <v>17</v>
      </c>
      <c r="H729">
        <f>1</f>
        <v>1</v>
      </c>
      <c r="I729">
        <f>COUNTA(input479[[#This Row],[Column1.1]:[Column1.8]])</f>
        <v>4</v>
      </c>
      <c r="J729" t="str">
        <f>ADDRESS(ROW(),input479[[#This Row],[first col]]+1,4)&amp;":"&amp;ADDRESS(ROW(),input479[[#This Row],[lastcol]],4)</f>
        <v>B729:D729</v>
      </c>
      <c r="K729" t="str">
        <f>ADDRESS(ROW(),input479[[#This Row],[first col]],4)&amp;":"&amp;ADDRESS(ROW(),input479[[#This Row],[lastcol]]-1,4)</f>
        <v>A729:C729</v>
      </c>
      <c r="L729" t="b" cm="1">
        <f t="array" aca="1" ref="L729" ca="1">SUMPRODUCT(--(INDIRECT(input479[[#This Row],[range1]])&lt;INDIRECT(input479[[#This Row],[range2]])))=COUNT(INDIRECT(input479[[#This Row],[range1]]))</f>
        <v>0</v>
      </c>
      <c r="M729" t="b" cm="1">
        <f t="array" aca="1" ref="M729" ca="1">SUMPRODUCT(--(INDIRECT(input479[[#This Row],[range1]])&gt;INDIRECT(input479[[#This Row],[range2]])))=COUNT(INDIRECT(input479[[#This Row],[range1]]))</f>
        <v>1</v>
      </c>
      <c r="N729" t="b">
        <f ca="1">IF(AND(NOT(input479[[#This Row],[All DESC?]]),NOT(input479[[#This Row],[All ASC?]])),FALSE(),TRUE())</f>
        <v>1</v>
      </c>
      <c r="O729" cm="1">
        <f t="array" aca="1" ref="O729" ca="1">IF(AND(input479[[#This Row],[Safe Part 1]],(MAX(ABS((INDIRECT(input479[[#This Row],[range2]]))-(INDIRECT(input479[[#This Row],[range1]])))))&lt;=3),1,0)</f>
        <v>1</v>
      </c>
    </row>
    <row r="730" spans="1:15" x14ac:dyDescent="0.35">
      <c r="A730">
        <v>77</v>
      </c>
      <c r="B730">
        <v>78</v>
      </c>
      <c r="C730">
        <v>83</v>
      </c>
      <c r="D730">
        <v>85</v>
      </c>
      <c r="E730">
        <v>87</v>
      </c>
      <c r="F730">
        <v>90</v>
      </c>
      <c r="G730">
        <v>93</v>
      </c>
      <c r="H730">
        <f>1</f>
        <v>1</v>
      </c>
      <c r="I730">
        <f>COUNTA(input479[[#This Row],[Column1.1]:[Column1.8]])</f>
        <v>7</v>
      </c>
      <c r="J730" t="str">
        <f>ADDRESS(ROW(),input479[[#This Row],[first col]]+1,4)&amp;":"&amp;ADDRESS(ROW(),input479[[#This Row],[lastcol]],4)</f>
        <v>B730:G730</v>
      </c>
      <c r="K730" t="str">
        <f>ADDRESS(ROW(),input479[[#This Row],[first col]],4)&amp;":"&amp;ADDRESS(ROW(),input479[[#This Row],[lastcol]]-1,4)</f>
        <v>A730:F730</v>
      </c>
      <c r="L730" t="b" cm="1">
        <f t="array" aca="1" ref="L730" ca="1">SUMPRODUCT(--(INDIRECT(input479[[#This Row],[range1]])&lt;INDIRECT(input479[[#This Row],[range2]])))=COUNT(INDIRECT(input479[[#This Row],[range1]]))</f>
        <v>0</v>
      </c>
      <c r="M730" t="b" cm="1">
        <f t="array" aca="1" ref="M730" ca="1">SUMPRODUCT(--(INDIRECT(input479[[#This Row],[range1]])&gt;INDIRECT(input479[[#This Row],[range2]])))=COUNT(INDIRECT(input479[[#This Row],[range1]]))</f>
        <v>1</v>
      </c>
      <c r="N730" t="b">
        <f ca="1">IF(AND(NOT(input479[[#This Row],[All DESC?]]),NOT(input479[[#This Row],[All ASC?]])),FALSE(),TRUE())</f>
        <v>1</v>
      </c>
      <c r="O730" cm="1">
        <f t="array" aca="1" ref="O730" ca="1">IF(AND(input479[[#This Row],[Safe Part 1]],(MAX(ABS((INDIRECT(input479[[#This Row],[range2]]))-(INDIRECT(input479[[#This Row],[range1]])))))&lt;=3),1,0)</f>
        <v>0</v>
      </c>
    </row>
    <row r="731" spans="1:15" x14ac:dyDescent="0.35">
      <c r="A731">
        <v>89</v>
      </c>
      <c r="B731">
        <v>88</v>
      </c>
      <c r="C731">
        <v>83</v>
      </c>
      <c r="D731">
        <v>81</v>
      </c>
      <c r="H731">
        <f>1</f>
        <v>1</v>
      </c>
      <c r="I731">
        <f>COUNTA(input479[[#This Row],[Column1.1]:[Column1.8]])</f>
        <v>4</v>
      </c>
      <c r="J731" t="str">
        <f>ADDRESS(ROW(),input479[[#This Row],[first col]]+1,4)&amp;":"&amp;ADDRESS(ROW(),input479[[#This Row],[lastcol]],4)</f>
        <v>B731:D731</v>
      </c>
      <c r="K731" t="str">
        <f>ADDRESS(ROW(),input479[[#This Row],[first col]],4)&amp;":"&amp;ADDRESS(ROW(),input479[[#This Row],[lastcol]]-1,4)</f>
        <v>A731:C731</v>
      </c>
      <c r="L731" t="b" cm="1">
        <f t="array" aca="1" ref="L731" ca="1">SUMPRODUCT(--(INDIRECT(input479[[#This Row],[range1]])&lt;INDIRECT(input479[[#This Row],[range2]])))=COUNT(INDIRECT(input479[[#This Row],[range1]]))</f>
        <v>1</v>
      </c>
      <c r="M731" t="b" cm="1">
        <f t="array" aca="1" ref="M731" ca="1">SUMPRODUCT(--(INDIRECT(input479[[#This Row],[range1]])&gt;INDIRECT(input479[[#This Row],[range2]])))=COUNT(INDIRECT(input479[[#This Row],[range1]]))</f>
        <v>0</v>
      </c>
      <c r="N731" t="b">
        <f ca="1">IF(AND(NOT(input479[[#This Row],[All DESC?]]),NOT(input479[[#This Row],[All ASC?]])),FALSE(),TRUE())</f>
        <v>1</v>
      </c>
      <c r="O731" cm="1">
        <f t="array" aca="1" ref="O731" ca="1">IF(AND(input479[[#This Row],[Safe Part 1]],(MAX(ABS((INDIRECT(input479[[#This Row],[range2]]))-(INDIRECT(input479[[#This Row],[range1]])))))&lt;=3),1,0)</f>
        <v>0</v>
      </c>
    </row>
    <row r="732" spans="1:15" x14ac:dyDescent="0.35">
      <c r="A732">
        <v>97</v>
      </c>
      <c r="B732">
        <v>96</v>
      </c>
      <c r="C732">
        <v>93</v>
      </c>
      <c r="D732">
        <v>92</v>
      </c>
      <c r="E732">
        <v>91</v>
      </c>
      <c r="F732">
        <v>90</v>
      </c>
      <c r="G732">
        <v>88</v>
      </c>
      <c r="H732">
        <f>1</f>
        <v>1</v>
      </c>
      <c r="I732">
        <f>COUNTA(input479[[#This Row],[Column1.1]:[Column1.8]])</f>
        <v>7</v>
      </c>
      <c r="J732" t="str">
        <f>ADDRESS(ROW(),input479[[#This Row],[first col]]+1,4)&amp;":"&amp;ADDRESS(ROW(),input479[[#This Row],[lastcol]],4)</f>
        <v>B732:G732</v>
      </c>
      <c r="K732" t="str">
        <f>ADDRESS(ROW(),input479[[#This Row],[first col]],4)&amp;":"&amp;ADDRESS(ROW(),input479[[#This Row],[lastcol]]-1,4)</f>
        <v>A732:F732</v>
      </c>
      <c r="L732" t="b" cm="1">
        <f t="array" aca="1" ref="L732" ca="1">SUMPRODUCT(--(INDIRECT(input479[[#This Row],[range1]])&lt;INDIRECT(input479[[#This Row],[range2]])))=COUNT(INDIRECT(input479[[#This Row],[range1]]))</f>
        <v>1</v>
      </c>
      <c r="M732" t="b" cm="1">
        <f t="array" aca="1" ref="M732" ca="1">SUMPRODUCT(--(INDIRECT(input479[[#This Row],[range1]])&gt;INDIRECT(input479[[#This Row],[range2]])))=COUNT(INDIRECT(input479[[#This Row],[range1]]))</f>
        <v>0</v>
      </c>
      <c r="N732" t="b">
        <f ca="1">IF(AND(NOT(input479[[#This Row],[All DESC?]]),NOT(input479[[#This Row],[All ASC?]])),FALSE(),TRUE())</f>
        <v>1</v>
      </c>
      <c r="O732" cm="1">
        <f t="array" aca="1" ref="O732" ca="1">IF(AND(input479[[#This Row],[Safe Part 1]],(MAX(ABS((INDIRECT(input479[[#This Row],[range2]]))-(INDIRECT(input479[[#This Row],[range1]])))))&lt;=3),1,0)</f>
        <v>1</v>
      </c>
    </row>
    <row r="733" spans="1:15" x14ac:dyDescent="0.35">
      <c r="A733">
        <v>40</v>
      </c>
      <c r="B733">
        <v>42</v>
      </c>
      <c r="C733">
        <v>45</v>
      </c>
      <c r="D733">
        <v>48</v>
      </c>
      <c r="E733">
        <v>49</v>
      </c>
      <c r="H733">
        <f>1</f>
        <v>1</v>
      </c>
      <c r="I733">
        <f>COUNTA(input479[[#This Row],[Column1.1]:[Column1.8]])</f>
        <v>5</v>
      </c>
      <c r="J733" t="str">
        <f>ADDRESS(ROW(),input479[[#This Row],[first col]]+1,4)&amp;":"&amp;ADDRESS(ROW(),input479[[#This Row],[lastcol]],4)</f>
        <v>B733:E733</v>
      </c>
      <c r="K733" t="str">
        <f>ADDRESS(ROW(),input479[[#This Row],[first col]],4)&amp;":"&amp;ADDRESS(ROW(),input479[[#This Row],[lastcol]]-1,4)</f>
        <v>A733:D733</v>
      </c>
      <c r="L733" t="b" cm="1">
        <f t="array" aca="1" ref="L733" ca="1">SUMPRODUCT(--(INDIRECT(input479[[#This Row],[range1]])&lt;INDIRECT(input479[[#This Row],[range2]])))=COUNT(INDIRECT(input479[[#This Row],[range1]]))</f>
        <v>0</v>
      </c>
      <c r="M733" t="b" cm="1">
        <f t="array" aca="1" ref="M733" ca="1">SUMPRODUCT(--(INDIRECT(input479[[#This Row],[range1]])&gt;INDIRECT(input479[[#This Row],[range2]])))=COUNT(INDIRECT(input479[[#This Row],[range1]]))</f>
        <v>1</v>
      </c>
      <c r="N733" t="b">
        <f ca="1">IF(AND(NOT(input479[[#This Row],[All DESC?]]),NOT(input479[[#This Row],[All ASC?]])),FALSE(),TRUE())</f>
        <v>1</v>
      </c>
      <c r="O733" cm="1">
        <f t="array" aca="1" ref="O733" ca="1">IF(AND(input479[[#This Row],[Safe Part 1]],(MAX(ABS((INDIRECT(input479[[#This Row],[range2]]))-(INDIRECT(input479[[#This Row],[range1]])))))&lt;=3),1,0)</f>
        <v>1</v>
      </c>
    </row>
    <row r="734" spans="1:15" x14ac:dyDescent="0.35">
      <c r="A734">
        <v>96</v>
      </c>
      <c r="B734">
        <v>93</v>
      </c>
      <c r="C734">
        <v>87</v>
      </c>
      <c r="D734">
        <v>84</v>
      </c>
      <c r="H734">
        <f>1</f>
        <v>1</v>
      </c>
      <c r="I734">
        <f>COUNTA(input479[[#This Row],[Column1.1]:[Column1.8]])</f>
        <v>4</v>
      </c>
      <c r="J734" t="str">
        <f>ADDRESS(ROW(),input479[[#This Row],[first col]]+1,4)&amp;":"&amp;ADDRESS(ROW(),input479[[#This Row],[lastcol]],4)</f>
        <v>B734:D734</v>
      </c>
      <c r="K734" t="str">
        <f>ADDRESS(ROW(),input479[[#This Row],[first col]],4)&amp;":"&amp;ADDRESS(ROW(),input479[[#This Row],[lastcol]]-1,4)</f>
        <v>A734:C734</v>
      </c>
      <c r="L734" t="b" cm="1">
        <f t="array" aca="1" ref="L734" ca="1">SUMPRODUCT(--(INDIRECT(input479[[#This Row],[range1]])&lt;INDIRECT(input479[[#This Row],[range2]])))=COUNT(INDIRECT(input479[[#This Row],[range1]]))</f>
        <v>1</v>
      </c>
      <c r="M734" t="b" cm="1">
        <f t="array" aca="1" ref="M734" ca="1">SUMPRODUCT(--(INDIRECT(input479[[#This Row],[range1]])&gt;INDIRECT(input479[[#This Row],[range2]])))=COUNT(INDIRECT(input479[[#This Row],[range1]]))</f>
        <v>0</v>
      </c>
      <c r="N734" t="b">
        <f ca="1">IF(AND(NOT(input479[[#This Row],[All DESC?]]),NOT(input479[[#This Row],[All ASC?]])),FALSE(),TRUE())</f>
        <v>1</v>
      </c>
      <c r="O734" cm="1">
        <f t="array" aca="1" ref="O734" ca="1">IF(AND(input479[[#This Row],[Safe Part 1]],(MAX(ABS((INDIRECT(input479[[#This Row],[range2]]))-(INDIRECT(input479[[#This Row],[range1]])))))&lt;=3),1,0)</f>
        <v>0</v>
      </c>
    </row>
    <row r="735" spans="1:15" x14ac:dyDescent="0.35">
      <c r="A735">
        <v>46</v>
      </c>
      <c r="B735">
        <v>49</v>
      </c>
      <c r="C735">
        <v>53</v>
      </c>
      <c r="D735">
        <v>54</v>
      </c>
      <c r="E735">
        <v>55</v>
      </c>
      <c r="F735">
        <v>57</v>
      </c>
      <c r="H735">
        <f>1</f>
        <v>1</v>
      </c>
      <c r="I735">
        <f>COUNTA(input479[[#This Row],[Column1.1]:[Column1.8]])</f>
        <v>6</v>
      </c>
      <c r="J735" t="str">
        <f>ADDRESS(ROW(),input479[[#This Row],[first col]]+1,4)&amp;":"&amp;ADDRESS(ROW(),input479[[#This Row],[lastcol]],4)</f>
        <v>B735:F735</v>
      </c>
      <c r="K735" t="str">
        <f>ADDRESS(ROW(),input479[[#This Row],[first col]],4)&amp;":"&amp;ADDRESS(ROW(),input479[[#This Row],[lastcol]]-1,4)</f>
        <v>A735:E735</v>
      </c>
      <c r="L735" t="b" cm="1">
        <f t="array" aca="1" ref="L735" ca="1">SUMPRODUCT(--(INDIRECT(input479[[#This Row],[range1]])&lt;INDIRECT(input479[[#This Row],[range2]])))=COUNT(INDIRECT(input479[[#This Row],[range1]]))</f>
        <v>0</v>
      </c>
      <c r="M735" t="b" cm="1">
        <f t="array" aca="1" ref="M735" ca="1">SUMPRODUCT(--(INDIRECT(input479[[#This Row],[range1]])&gt;INDIRECT(input479[[#This Row],[range2]])))=COUNT(INDIRECT(input479[[#This Row],[range1]]))</f>
        <v>1</v>
      </c>
      <c r="N735" t="b">
        <f ca="1">IF(AND(NOT(input479[[#This Row],[All DESC?]]),NOT(input479[[#This Row],[All ASC?]])),FALSE(),TRUE())</f>
        <v>1</v>
      </c>
      <c r="O735" cm="1">
        <f t="array" aca="1" ref="O735" ca="1">IF(AND(input479[[#This Row],[Safe Part 1]],(MAX(ABS((INDIRECT(input479[[#This Row],[range2]]))-(INDIRECT(input479[[#This Row],[range1]])))))&lt;=3),1,0)</f>
        <v>0</v>
      </c>
    </row>
    <row r="736" spans="1:15" x14ac:dyDescent="0.35">
      <c r="A736">
        <v>70</v>
      </c>
      <c r="B736">
        <v>67</v>
      </c>
      <c r="C736">
        <v>64</v>
      </c>
      <c r="D736">
        <v>63</v>
      </c>
      <c r="H736">
        <f>1</f>
        <v>1</v>
      </c>
      <c r="I736">
        <f>COUNTA(input479[[#This Row],[Column1.1]:[Column1.8]])</f>
        <v>4</v>
      </c>
      <c r="J736" t="str">
        <f>ADDRESS(ROW(),input479[[#This Row],[first col]]+1,4)&amp;":"&amp;ADDRESS(ROW(),input479[[#This Row],[lastcol]],4)</f>
        <v>B736:D736</v>
      </c>
      <c r="K736" t="str">
        <f>ADDRESS(ROW(),input479[[#This Row],[first col]],4)&amp;":"&amp;ADDRESS(ROW(),input479[[#This Row],[lastcol]]-1,4)</f>
        <v>A736:C736</v>
      </c>
      <c r="L736" t="b" cm="1">
        <f t="array" aca="1" ref="L736" ca="1">SUMPRODUCT(--(INDIRECT(input479[[#This Row],[range1]])&lt;INDIRECT(input479[[#This Row],[range2]])))=COUNT(INDIRECT(input479[[#This Row],[range1]]))</f>
        <v>1</v>
      </c>
      <c r="M736" t="b" cm="1">
        <f t="array" aca="1" ref="M736" ca="1">SUMPRODUCT(--(INDIRECT(input479[[#This Row],[range1]])&gt;INDIRECT(input479[[#This Row],[range2]])))=COUNT(INDIRECT(input479[[#This Row],[range1]]))</f>
        <v>0</v>
      </c>
      <c r="N736" t="b">
        <f ca="1">IF(AND(NOT(input479[[#This Row],[All DESC?]]),NOT(input479[[#This Row],[All ASC?]])),FALSE(),TRUE())</f>
        <v>1</v>
      </c>
      <c r="O736" cm="1">
        <f t="array" aca="1" ref="O736" ca="1">IF(AND(input479[[#This Row],[Safe Part 1]],(MAX(ABS((INDIRECT(input479[[#This Row],[range2]]))-(INDIRECT(input479[[#This Row],[range1]])))))&lt;=3),1,0)</f>
        <v>1</v>
      </c>
    </row>
    <row r="737" spans="1:15" x14ac:dyDescent="0.35">
      <c r="A737">
        <v>60</v>
      </c>
      <c r="B737">
        <v>58</v>
      </c>
      <c r="C737">
        <v>54</v>
      </c>
      <c r="D737">
        <v>53</v>
      </c>
      <c r="E737">
        <v>51</v>
      </c>
      <c r="F737">
        <v>49</v>
      </c>
      <c r="H737">
        <f>1</f>
        <v>1</v>
      </c>
      <c r="I737">
        <f>COUNTA(input479[[#This Row],[Column1.1]:[Column1.8]])</f>
        <v>6</v>
      </c>
      <c r="J737" t="str">
        <f>ADDRESS(ROW(),input479[[#This Row],[first col]]+1,4)&amp;":"&amp;ADDRESS(ROW(),input479[[#This Row],[lastcol]],4)</f>
        <v>B737:F737</v>
      </c>
      <c r="K737" t="str">
        <f>ADDRESS(ROW(),input479[[#This Row],[first col]],4)&amp;":"&amp;ADDRESS(ROW(),input479[[#This Row],[lastcol]]-1,4)</f>
        <v>A737:E737</v>
      </c>
      <c r="L737" t="b" cm="1">
        <f t="array" aca="1" ref="L737" ca="1">SUMPRODUCT(--(INDIRECT(input479[[#This Row],[range1]])&lt;INDIRECT(input479[[#This Row],[range2]])))=COUNT(INDIRECT(input479[[#This Row],[range1]]))</f>
        <v>1</v>
      </c>
      <c r="M737" t="b" cm="1">
        <f t="array" aca="1" ref="M737" ca="1">SUMPRODUCT(--(INDIRECT(input479[[#This Row],[range1]])&gt;INDIRECT(input479[[#This Row],[range2]])))=COUNT(INDIRECT(input479[[#This Row],[range1]]))</f>
        <v>0</v>
      </c>
      <c r="N737" t="b">
        <f ca="1">IF(AND(NOT(input479[[#This Row],[All DESC?]]),NOT(input479[[#This Row],[All ASC?]])),FALSE(),TRUE())</f>
        <v>1</v>
      </c>
      <c r="O737" cm="1">
        <f t="array" aca="1" ref="O737" ca="1">IF(AND(input479[[#This Row],[Safe Part 1]],(MAX(ABS((INDIRECT(input479[[#This Row],[range2]]))-(INDIRECT(input479[[#This Row],[range1]])))))&lt;=3),1,0)</f>
        <v>0</v>
      </c>
    </row>
    <row r="738" spans="1:15" x14ac:dyDescent="0.35">
      <c r="A738">
        <v>78</v>
      </c>
      <c r="B738">
        <v>80</v>
      </c>
      <c r="C738">
        <v>86</v>
      </c>
      <c r="D738">
        <v>89</v>
      </c>
      <c r="E738">
        <v>91</v>
      </c>
      <c r="F738">
        <v>93</v>
      </c>
      <c r="H738">
        <f>1</f>
        <v>1</v>
      </c>
      <c r="I738">
        <f>COUNTA(input479[[#This Row],[Column1.1]:[Column1.8]])</f>
        <v>6</v>
      </c>
      <c r="J738" t="str">
        <f>ADDRESS(ROW(),input479[[#This Row],[first col]]+1,4)&amp;":"&amp;ADDRESS(ROW(),input479[[#This Row],[lastcol]],4)</f>
        <v>B738:F738</v>
      </c>
      <c r="K738" t="str">
        <f>ADDRESS(ROW(),input479[[#This Row],[first col]],4)&amp;":"&amp;ADDRESS(ROW(),input479[[#This Row],[lastcol]]-1,4)</f>
        <v>A738:E738</v>
      </c>
      <c r="L738" t="b" cm="1">
        <f t="array" aca="1" ref="L738" ca="1">SUMPRODUCT(--(INDIRECT(input479[[#This Row],[range1]])&lt;INDIRECT(input479[[#This Row],[range2]])))=COUNT(INDIRECT(input479[[#This Row],[range1]]))</f>
        <v>0</v>
      </c>
      <c r="M738" t="b" cm="1">
        <f t="array" aca="1" ref="M738" ca="1">SUMPRODUCT(--(INDIRECT(input479[[#This Row],[range1]])&gt;INDIRECT(input479[[#This Row],[range2]])))=COUNT(INDIRECT(input479[[#This Row],[range1]]))</f>
        <v>1</v>
      </c>
      <c r="N738" t="b">
        <f ca="1">IF(AND(NOT(input479[[#This Row],[All DESC?]]),NOT(input479[[#This Row],[All ASC?]])),FALSE(),TRUE())</f>
        <v>1</v>
      </c>
      <c r="O738" cm="1">
        <f t="array" aca="1" ref="O738" ca="1">IF(AND(input479[[#This Row],[Safe Part 1]],(MAX(ABS((INDIRECT(input479[[#This Row],[range2]]))-(INDIRECT(input479[[#This Row],[range1]])))))&lt;=3),1,0)</f>
        <v>0</v>
      </c>
    </row>
    <row r="739" spans="1:15" x14ac:dyDescent="0.35">
      <c r="A739">
        <v>42</v>
      </c>
      <c r="B739">
        <v>39</v>
      </c>
      <c r="C739">
        <v>35</v>
      </c>
      <c r="D739">
        <v>32</v>
      </c>
      <c r="E739">
        <v>31</v>
      </c>
      <c r="F739">
        <v>30</v>
      </c>
      <c r="H739">
        <f>1</f>
        <v>1</v>
      </c>
      <c r="I739">
        <f>COUNTA(input479[[#This Row],[Column1.1]:[Column1.8]])</f>
        <v>6</v>
      </c>
      <c r="J739" t="str">
        <f>ADDRESS(ROW(),input479[[#This Row],[first col]]+1,4)&amp;":"&amp;ADDRESS(ROW(),input479[[#This Row],[lastcol]],4)</f>
        <v>B739:F739</v>
      </c>
      <c r="K739" t="str">
        <f>ADDRESS(ROW(),input479[[#This Row],[first col]],4)&amp;":"&amp;ADDRESS(ROW(),input479[[#This Row],[lastcol]]-1,4)</f>
        <v>A739:E739</v>
      </c>
      <c r="L739" t="b" cm="1">
        <f t="array" aca="1" ref="L739" ca="1">SUMPRODUCT(--(INDIRECT(input479[[#This Row],[range1]])&lt;INDIRECT(input479[[#This Row],[range2]])))=COUNT(INDIRECT(input479[[#This Row],[range1]]))</f>
        <v>1</v>
      </c>
      <c r="M739" t="b" cm="1">
        <f t="array" aca="1" ref="M739" ca="1">SUMPRODUCT(--(INDIRECT(input479[[#This Row],[range1]])&gt;INDIRECT(input479[[#This Row],[range2]])))=COUNT(INDIRECT(input479[[#This Row],[range1]]))</f>
        <v>0</v>
      </c>
      <c r="N739" t="b">
        <f ca="1">IF(AND(NOT(input479[[#This Row],[All DESC?]]),NOT(input479[[#This Row],[All ASC?]])),FALSE(),TRUE())</f>
        <v>1</v>
      </c>
      <c r="O739" cm="1">
        <f t="array" aca="1" ref="O739" ca="1">IF(AND(input479[[#This Row],[Safe Part 1]],(MAX(ABS((INDIRECT(input479[[#This Row],[range2]]))-(INDIRECT(input479[[#This Row],[range1]])))))&lt;=3),1,0)</f>
        <v>0</v>
      </c>
    </row>
    <row r="740" spans="1:15" x14ac:dyDescent="0.35">
      <c r="A740">
        <v>69</v>
      </c>
      <c r="B740">
        <v>71</v>
      </c>
      <c r="C740">
        <v>77</v>
      </c>
      <c r="D740">
        <v>79</v>
      </c>
      <c r="H740">
        <f>1</f>
        <v>1</v>
      </c>
      <c r="I740">
        <f>COUNTA(input479[[#This Row],[Column1.1]:[Column1.8]])</f>
        <v>4</v>
      </c>
      <c r="J740" t="str">
        <f>ADDRESS(ROW(),input479[[#This Row],[first col]]+1,4)&amp;":"&amp;ADDRESS(ROW(),input479[[#This Row],[lastcol]],4)</f>
        <v>B740:D740</v>
      </c>
      <c r="K740" t="str">
        <f>ADDRESS(ROW(),input479[[#This Row],[first col]],4)&amp;":"&amp;ADDRESS(ROW(),input479[[#This Row],[lastcol]]-1,4)</f>
        <v>A740:C740</v>
      </c>
      <c r="L740" t="b" cm="1">
        <f t="array" aca="1" ref="L740" ca="1">SUMPRODUCT(--(INDIRECT(input479[[#This Row],[range1]])&lt;INDIRECT(input479[[#This Row],[range2]])))=COUNT(INDIRECT(input479[[#This Row],[range1]]))</f>
        <v>0</v>
      </c>
      <c r="M740" t="b" cm="1">
        <f t="array" aca="1" ref="M740" ca="1">SUMPRODUCT(--(INDIRECT(input479[[#This Row],[range1]])&gt;INDIRECT(input479[[#This Row],[range2]])))=COUNT(INDIRECT(input479[[#This Row],[range1]]))</f>
        <v>1</v>
      </c>
      <c r="N740" t="b">
        <f ca="1">IF(AND(NOT(input479[[#This Row],[All DESC?]]),NOT(input479[[#This Row],[All ASC?]])),FALSE(),TRUE())</f>
        <v>1</v>
      </c>
      <c r="O740" cm="1">
        <f t="array" aca="1" ref="O740" ca="1">IF(AND(input479[[#This Row],[Safe Part 1]],(MAX(ABS((INDIRECT(input479[[#This Row],[range2]]))-(INDIRECT(input479[[#This Row],[range1]])))))&lt;=3),1,0)</f>
        <v>0</v>
      </c>
    </row>
    <row r="741" spans="1:15" x14ac:dyDescent="0.35">
      <c r="A741">
        <v>46</v>
      </c>
      <c r="B741">
        <v>48</v>
      </c>
      <c r="C741">
        <v>52</v>
      </c>
      <c r="D741">
        <v>54</v>
      </c>
      <c r="H741">
        <f>1</f>
        <v>1</v>
      </c>
      <c r="I741">
        <f>COUNTA(input479[[#This Row],[Column1.1]:[Column1.8]])</f>
        <v>4</v>
      </c>
      <c r="J741" t="str">
        <f>ADDRESS(ROW(),input479[[#This Row],[first col]]+1,4)&amp;":"&amp;ADDRESS(ROW(),input479[[#This Row],[lastcol]],4)</f>
        <v>B741:D741</v>
      </c>
      <c r="K741" t="str">
        <f>ADDRESS(ROW(),input479[[#This Row],[first col]],4)&amp;":"&amp;ADDRESS(ROW(),input479[[#This Row],[lastcol]]-1,4)</f>
        <v>A741:C741</v>
      </c>
      <c r="L741" t="b" cm="1">
        <f t="array" aca="1" ref="L741" ca="1">SUMPRODUCT(--(INDIRECT(input479[[#This Row],[range1]])&lt;INDIRECT(input479[[#This Row],[range2]])))=COUNT(INDIRECT(input479[[#This Row],[range1]]))</f>
        <v>0</v>
      </c>
      <c r="M741" t="b" cm="1">
        <f t="array" aca="1" ref="M741" ca="1">SUMPRODUCT(--(INDIRECT(input479[[#This Row],[range1]])&gt;INDIRECT(input479[[#This Row],[range2]])))=COUNT(INDIRECT(input479[[#This Row],[range1]]))</f>
        <v>1</v>
      </c>
      <c r="N741" t="b">
        <f ca="1">IF(AND(NOT(input479[[#This Row],[All DESC?]]),NOT(input479[[#This Row],[All ASC?]])),FALSE(),TRUE())</f>
        <v>1</v>
      </c>
      <c r="O741" cm="1">
        <f t="array" aca="1" ref="O741" ca="1">IF(AND(input479[[#This Row],[Safe Part 1]],(MAX(ABS((INDIRECT(input479[[#This Row],[range2]]))-(INDIRECT(input479[[#This Row],[range1]])))))&lt;=3),1,0)</f>
        <v>0</v>
      </c>
    </row>
    <row r="742" spans="1:15" x14ac:dyDescent="0.35">
      <c r="A742">
        <v>1</v>
      </c>
      <c r="B742">
        <v>2</v>
      </c>
      <c r="C742">
        <v>5</v>
      </c>
      <c r="D742">
        <v>8</v>
      </c>
      <c r="E742">
        <v>10</v>
      </c>
      <c r="H742">
        <f>1</f>
        <v>1</v>
      </c>
      <c r="I742">
        <f>COUNTA(input479[[#This Row],[Column1.1]:[Column1.8]])</f>
        <v>5</v>
      </c>
      <c r="J742" t="str">
        <f>ADDRESS(ROW(),input479[[#This Row],[first col]]+1,4)&amp;":"&amp;ADDRESS(ROW(),input479[[#This Row],[lastcol]],4)</f>
        <v>B742:E742</v>
      </c>
      <c r="K742" t="str">
        <f>ADDRESS(ROW(),input479[[#This Row],[first col]],4)&amp;":"&amp;ADDRESS(ROW(),input479[[#This Row],[lastcol]]-1,4)</f>
        <v>A742:D742</v>
      </c>
      <c r="L742" t="b" cm="1">
        <f t="array" aca="1" ref="L742" ca="1">SUMPRODUCT(--(INDIRECT(input479[[#This Row],[range1]])&lt;INDIRECT(input479[[#This Row],[range2]])))=COUNT(INDIRECT(input479[[#This Row],[range1]]))</f>
        <v>0</v>
      </c>
      <c r="M742" t="b" cm="1">
        <f t="array" aca="1" ref="M742" ca="1">SUMPRODUCT(--(INDIRECT(input479[[#This Row],[range1]])&gt;INDIRECT(input479[[#This Row],[range2]])))=COUNT(INDIRECT(input479[[#This Row],[range1]]))</f>
        <v>1</v>
      </c>
      <c r="N742" t="b">
        <f ca="1">IF(AND(NOT(input479[[#This Row],[All DESC?]]),NOT(input479[[#This Row],[All ASC?]])),FALSE(),TRUE())</f>
        <v>1</v>
      </c>
      <c r="O742" cm="1">
        <f t="array" aca="1" ref="O742" ca="1">IF(AND(input479[[#This Row],[Safe Part 1]],(MAX(ABS((INDIRECT(input479[[#This Row],[range2]]))-(INDIRECT(input479[[#This Row],[range1]])))))&lt;=3),1,0)</f>
        <v>1</v>
      </c>
    </row>
    <row r="743" spans="1:15" x14ac:dyDescent="0.35">
      <c r="A743">
        <v>15</v>
      </c>
      <c r="B743">
        <v>12</v>
      </c>
      <c r="C743">
        <v>9</v>
      </c>
      <c r="D743">
        <v>7</v>
      </c>
      <c r="H743">
        <f>1</f>
        <v>1</v>
      </c>
      <c r="I743">
        <f>COUNTA(input479[[#This Row],[Column1.1]:[Column1.8]])</f>
        <v>4</v>
      </c>
      <c r="J743" t="str">
        <f>ADDRESS(ROW(),input479[[#This Row],[first col]]+1,4)&amp;":"&amp;ADDRESS(ROW(),input479[[#This Row],[lastcol]],4)</f>
        <v>B743:D743</v>
      </c>
      <c r="K743" t="str">
        <f>ADDRESS(ROW(),input479[[#This Row],[first col]],4)&amp;":"&amp;ADDRESS(ROW(),input479[[#This Row],[lastcol]]-1,4)</f>
        <v>A743:C743</v>
      </c>
      <c r="L743" t="b" cm="1">
        <f t="array" aca="1" ref="L743" ca="1">SUMPRODUCT(--(INDIRECT(input479[[#This Row],[range1]])&lt;INDIRECT(input479[[#This Row],[range2]])))=COUNT(INDIRECT(input479[[#This Row],[range1]]))</f>
        <v>1</v>
      </c>
      <c r="M743" t="b" cm="1">
        <f t="array" aca="1" ref="M743" ca="1">SUMPRODUCT(--(INDIRECT(input479[[#This Row],[range1]])&gt;INDIRECT(input479[[#This Row],[range2]])))=COUNT(INDIRECT(input479[[#This Row],[range1]]))</f>
        <v>0</v>
      </c>
      <c r="N743" t="b">
        <f ca="1">IF(AND(NOT(input479[[#This Row],[All DESC?]]),NOT(input479[[#This Row],[All ASC?]])),FALSE(),TRUE())</f>
        <v>1</v>
      </c>
      <c r="O743" cm="1">
        <f t="array" aca="1" ref="O743" ca="1">IF(AND(input479[[#This Row],[Safe Part 1]],(MAX(ABS((INDIRECT(input479[[#This Row],[range2]]))-(INDIRECT(input479[[#This Row],[range1]])))))&lt;=3),1,0)</f>
        <v>1</v>
      </c>
    </row>
    <row r="744" spans="1:15" x14ac:dyDescent="0.35">
      <c r="A744">
        <v>70</v>
      </c>
      <c r="B744">
        <v>72</v>
      </c>
      <c r="C744">
        <v>76</v>
      </c>
      <c r="D744">
        <v>79</v>
      </c>
      <c r="E744">
        <v>82</v>
      </c>
      <c r="F744">
        <v>85</v>
      </c>
      <c r="H744">
        <f>1</f>
        <v>1</v>
      </c>
      <c r="I744">
        <f>COUNTA(input479[[#This Row],[Column1.1]:[Column1.8]])</f>
        <v>6</v>
      </c>
      <c r="J744" t="str">
        <f>ADDRESS(ROW(),input479[[#This Row],[first col]]+1,4)&amp;":"&amp;ADDRESS(ROW(),input479[[#This Row],[lastcol]],4)</f>
        <v>B744:F744</v>
      </c>
      <c r="K744" t="str">
        <f>ADDRESS(ROW(),input479[[#This Row],[first col]],4)&amp;":"&amp;ADDRESS(ROW(),input479[[#This Row],[lastcol]]-1,4)</f>
        <v>A744:E744</v>
      </c>
      <c r="L744" t="b" cm="1">
        <f t="array" aca="1" ref="L744" ca="1">SUMPRODUCT(--(INDIRECT(input479[[#This Row],[range1]])&lt;INDIRECT(input479[[#This Row],[range2]])))=COUNT(INDIRECT(input479[[#This Row],[range1]]))</f>
        <v>0</v>
      </c>
      <c r="M744" t="b" cm="1">
        <f t="array" aca="1" ref="M744" ca="1">SUMPRODUCT(--(INDIRECT(input479[[#This Row],[range1]])&gt;INDIRECT(input479[[#This Row],[range2]])))=COUNT(INDIRECT(input479[[#This Row],[range1]]))</f>
        <v>1</v>
      </c>
      <c r="N744" t="b">
        <f ca="1">IF(AND(NOT(input479[[#This Row],[All DESC?]]),NOT(input479[[#This Row],[All ASC?]])),FALSE(),TRUE())</f>
        <v>1</v>
      </c>
      <c r="O744" cm="1">
        <f t="array" aca="1" ref="O744" ca="1">IF(AND(input479[[#This Row],[Safe Part 1]],(MAX(ABS((INDIRECT(input479[[#This Row],[range2]]))-(INDIRECT(input479[[#This Row],[range1]])))))&lt;=3),1,0)</f>
        <v>0</v>
      </c>
    </row>
    <row r="745" spans="1:15" x14ac:dyDescent="0.35">
      <c r="A745">
        <v>66</v>
      </c>
      <c r="B745">
        <v>67</v>
      </c>
      <c r="C745">
        <v>72</v>
      </c>
      <c r="D745">
        <v>74</v>
      </c>
      <c r="E745">
        <v>75</v>
      </c>
      <c r="H745">
        <f>1</f>
        <v>1</v>
      </c>
      <c r="I745">
        <f>COUNTA(input479[[#This Row],[Column1.1]:[Column1.8]])</f>
        <v>5</v>
      </c>
      <c r="J745" t="str">
        <f>ADDRESS(ROW(),input479[[#This Row],[first col]]+1,4)&amp;":"&amp;ADDRESS(ROW(),input479[[#This Row],[lastcol]],4)</f>
        <v>B745:E745</v>
      </c>
      <c r="K745" t="str">
        <f>ADDRESS(ROW(),input479[[#This Row],[first col]],4)&amp;":"&amp;ADDRESS(ROW(),input479[[#This Row],[lastcol]]-1,4)</f>
        <v>A745:D745</v>
      </c>
      <c r="L745" t="b" cm="1">
        <f t="array" aca="1" ref="L745" ca="1">SUMPRODUCT(--(INDIRECT(input479[[#This Row],[range1]])&lt;INDIRECT(input479[[#This Row],[range2]])))=COUNT(INDIRECT(input479[[#This Row],[range1]]))</f>
        <v>0</v>
      </c>
      <c r="M745" t="b" cm="1">
        <f t="array" aca="1" ref="M745" ca="1">SUMPRODUCT(--(INDIRECT(input479[[#This Row],[range1]])&gt;INDIRECT(input479[[#This Row],[range2]])))=COUNT(INDIRECT(input479[[#This Row],[range1]]))</f>
        <v>1</v>
      </c>
      <c r="N745" t="b">
        <f ca="1">IF(AND(NOT(input479[[#This Row],[All DESC?]]),NOT(input479[[#This Row],[All ASC?]])),FALSE(),TRUE())</f>
        <v>1</v>
      </c>
      <c r="O745" cm="1">
        <f t="array" aca="1" ref="O745" ca="1">IF(AND(input479[[#This Row],[Safe Part 1]],(MAX(ABS((INDIRECT(input479[[#This Row],[range2]]))-(INDIRECT(input479[[#This Row],[range1]])))))&lt;=3),1,0)</f>
        <v>0</v>
      </c>
    </row>
    <row r="746" spans="1:15" x14ac:dyDescent="0.35">
      <c r="A746">
        <v>3</v>
      </c>
      <c r="B746">
        <v>6</v>
      </c>
      <c r="C746">
        <v>10</v>
      </c>
      <c r="D746">
        <v>13</v>
      </c>
      <c r="E746">
        <v>16</v>
      </c>
      <c r="H746">
        <f>1</f>
        <v>1</v>
      </c>
      <c r="I746">
        <f>COUNTA(input479[[#This Row],[Column1.1]:[Column1.8]])</f>
        <v>5</v>
      </c>
      <c r="J746" t="str">
        <f>ADDRESS(ROW(),input479[[#This Row],[first col]]+1,4)&amp;":"&amp;ADDRESS(ROW(),input479[[#This Row],[lastcol]],4)</f>
        <v>B746:E746</v>
      </c>
      <c r="K746" t="str">
        <f>ADDRESS(ROW(),input479[[#This Row],[first col]],4)&amp;":"&amp;ADDRESS(ROW(),input479[[#This Row],[lastcol]]-1,4)</f>
        <v>A746:D746</v>
      </c>
      <c r="L746" t="b" cm="1">
        <f t="array" aca="1" ref="L746" ca="1">SUMPRODUCT(--(INDIRECT(input479[[#This Row],[range1]])&lt;INDIRECT(input479[[#This Row],[range2]])))=COUNT(INDIRECT(input479[[#This Row],[range1]]))</f>
        <v>0</v>
      </c>
      <c r="M746" t="b" cm="1">
        <f t="array" aca="1" ref="M746" ca="1">SUMPRODUCT(--(INDIRECT(input479[[#This Row],[range1]])&gt;INDIRECT(input479[[#This Row],[range2]])))=COUNT(INDIRECT(input479[[#This Row],[range1]]))</f>
        <v>1</v>
      </c>
      <c r="N746" t="b">
        <f ca="1">IF(AND(NOT(input479[[#This Row],[All DESC?]]),NOT(input479[[#This Row],[All ASC?]])),FALSE(),TRUE())</f>
        <v>1</v>
      </c>
      <c r="O746" cm="1">
        <f t="array" aca="1" ref="O746" ca="1">IF(AND(input479[[#This Row],[Safe Part 1]],(MAX(ABS((INDIRECT(input479[[#This Row],[range2]]))-(INDIRECT(input479[[#This Row],[range1]])))))&lt;=3),1,0)</f>
        <v>0</v>
      </c>
    </row>
    <row r="747" spans="1:15" x14ac:dyDescent="0.35">
      <c r="A747">
        <v>5</v>
      </c>
      <c r="B747">
        <v>8</v>
      </c>
      <c r="C747">
        <v>13</v>
      </c>
      <c r="D747">
        <v>15</v>
      </c>
      <c r="E747">
        <v>18</v>
      </c>
      <c r="H747">
        <f>1</f>
        <v>1</v>
      </c>
      <c r="I747">
        <f>COUNTA(input479[[#This Row],[Column1.1]:[Column1.8]])</f>
        <v>5</v>
      </c>
      <c r="J747" t="str">
        <f>ADDRESS(ROW(),input479[[#This Row],[first col]]+1,4)&amp;":"&amp;ADDRESS(ROW(),input479[[#This Row],[lastcol]],4)</f>
        <v>B747:E747</v>
      </c>
      <c r="K747" t="str">
        <f>ADDRESS(ROW(),input479[[#This Row],[first col]],4)&amp;":"&amp;ADDRESS(ROW(),input479[[#This Row],[lastcol]]-1,4)</f>
        <v>A747:D747</v>
      </c>
      <c r="L747" t="b" cm="1">
        <f t="array" aca="1" ref="L747" ca="1">SUMPRODUCT(--(INDIRECT(input479[[#This Row],[range1]])&lt;INDIRECT(input479[[#This Row],[range2]])))=COUNT(INDIRECT(input479[[#This Row],[range1]]))</f>
        <v>0</v>
      </c>
      <c r="M747" t="b" cm="1">
        <f t="array" aca="1" ref="M747" ca="1">SUMPRODUCT(--(INDIRECT(input479[[#This Row],[range1]])&gt;INDIRECT(input479[[#This Row],[range2]])))=COUNT(INDIRECT(input479[[#This Row],[range1]]))</f>
        <v>1</v>
      </c>
      <c r="N747" t="b">
        <f ca="1">IF(AND(NOT(input479[[#This Row],[All DESC?]]),NOT(input479[[#This Row],[All ASC?]])),FALSE(),TRUE())</f>
        <v>1</v>
      </c>
      <c r="O747" cm="1">
        <f t="array" aca="1" ref="O747" ca="1">IF(AND(input479[[#This Row],[Safe Part 1]],(MAX(ABS((INDIRECT(input479[[#This Row],[range2]]))-(INDIRECT(input479[[#This Row],[range1]])))))&lt;=3),1,0)</f>
        <v>0</v>
      </c>
    </row>
    <row r="748" spans="1:15" x14ac:dyDescent="0.35">
      <c r="A748">
        <v>83</v>
      </c>
      <c r="B748">
        <v>82</v>
      </c>
      <c r="C748">
        <v>78</v>
      </c>
      <c r="D748">
        <v>76</v>
      </c>
      <c r="E748">
        <v>75</v>
      </c>
      <c r="H748">
        <f>1</f>
        <v>1</v>
      </c>
      <c r="I748">
        <f>COUNTA(input479[[#This Row],[Column1.1]:[Column1.8]])</f>
        <v>5</v>
      </c>
      <c r="J748" t="str">
        <f>ADDRESS(ROW(),input479[[#This Row],[first col]]+1,4)&amp;":"&amp;ADDRESS(ROW(),input479[[#This Row],[lastcol]],4)</f>
        <v>B748:E748</v>
      </c>
      <c r="K748" t="str">
        <f>ADDRESS(ROW(),input479[[#This Row],[first col]],4)&amp;":"&amp;ADDRESS(ROW(),input479[[#This Row],[lastcol]]-1,4)</f>
        <v>A748:D748</v>
      </c>
      <c r="L748" t="b" cm="1">
        <f t="array" aca="1" ref="L748" ca="1">SUMPRODUCT(--(INDIRECT(input479[[#This Row],[range1]])&lt;INDIRECT(input479[[#This Row],[range2]])))=COUNT(INDIRECT(input479[[#This Row],[range1]]))</f>
        <v>1</v>
      </c>
      <c r="M748" t="b" cm="1">
        <f t="array" aca="1" ref="M748" ca="1">SUMPRODUCT(--(INDIRECT(input479[[#This Row],[range1]])&gt;INDIRECT(input479[[#This Row],[range2]])))=COUNT(INDIRECT(input479[[#This Row],[range1]]))</f>
        <v>0</v>
      </c>
      <c r="N748" t="b">
        <f ca="1">IF(AND(NOT(input479[[#This Row],[All DESC?]]),NOT(input479[[#This Row],[All ASC?]])),FALSE(),TRUE())</f>
        <v>1</v>
      </c>
      <c r="O748" cm="1">
        <f t="array" aca="1" ref="O748" ca="1">IF(AND(input479[[#This Row],[Safe Part 1]],(MAX(ABS((INDIRECT(input479[[#This Row],[range2]]))-(INDIRECT(input479[[#This Row],[range1]])))))&lt;=3),1,0)</f>
        <v>0</v>
      </c>
    </row>
    <row r="749" spans="1:15" x14ac:dyDescent="0.35">
      <c r="A749">
        <v>22</v>
      </c>
      <c r="B749">
        <v>21</v>
      </c>
      <c r="C749">
        <v>16</v>
      </c>
      <c r="D749">
        <v>14</v>
      </c>
      <c r="E749">
        <v>11</v>
      </c>
      <c r="H749">
        <f>1</f>
        <v>1</v>
      </c>
      <c r="I749">
        <f>COUNTA(input479[[#This Row],[Column1.1]:[Column1.8]])</f>
        <v>5</v>
      </c>
      <c r="J749" t="str">
        <f>ADDRESS(ROW(),input479[[#This Row],[first col]]+1,4)&amp;":"&amp;ADDRESS(ROW(),input479[[#This Row],[lastcol]],4)</f>
        <v>B749:E749</v>
      </c>
      <c r="K749" t="str">
        <f>ADDRESS(ROW(),input479[[#This Row],[first col]],4)&amp;":"&amp;ADDRESS(ROW(),input479[[#This Row],[lastcol]]-1,4)</f>
        <v>A749:D749</v>
      </c>
      <c r="L749" t="b" cm="1">
        <f t="array" aca="1" ref="L749" ca="1">SUMPRODUCT(--(INDIRECT(input479[[#This Row],[range1]])&lt;INDIRECT(input479[[#This Row],[range2]])))=COUNT(INDIRECT(input479[[#This Row],[range1]]))</f>
        <v>1</v>
      </c>
      <c r="M749" t="b" cm="1">
        <f t="array" aca="1" ref="M749" ca="1">SUMPRODUCT(--(INDIRECT(input479[[#This Row],[range1]])&gt;INDIRECT(input479[[#This Row],[range2]])))=COUNT(INDIRECT(input479[[#This Row],[range1]]))</f>
        <v>0</v>
      </c>
      <c r="N749" t="b">
        <f ca="1">IF(AND(NOT(input479[[#This Row],[All DESC?]]),NOT(input479[[#This Row],[All ASC?]])),FALSE(),TRUE())</f>
        <v>1</v>
      </c>
      <c r="O749" cm="1">
        <f t="array" aca="1" ref="O749" ca="1">IF(AND(input479[[#This Row],[Safe Part 1]],(MAX(ABS((INDIRECT(input479[[#This Row],[range2]]))-(INDIRECT(input479[[#This Row],[range1]])))))&lt;=3),1,0)</f>
        <v>0</v>
      </c>
    </row>
    <row r="750" spans="1:15" x14ac:dyDescent="0.35">
      <c r="A750">
        <v>86</v>
      </c>
      <c r="B750">
        <v>83</v>
      </c>
      <c r="C750">
        <v>81</v>
      </c>
      <c r="D750">
        <v>80</v>
      </c>
      <c r="E750">
        <v>78</v>
      </c>
      <c r="F750">
        <v>77</v>
      </c>
      <c r="G750">
        <v>76</v>
      </c>
      <c r="H750">
        <f>1</f>
        <v>1</v>
      </c>
      <c r="I750">
        <f>COUNTA(input479[[#This Row],[Column1.1]:[Column1.8]])</f>
        <v>7</v>
      </c>
      <c r="J750" t="str">
        <f>ADDRESS(ROW(),input479[[#This Row],[first col]]+1,4)&amp;":"&amp;ADDRESS(ROW(),input479[[#This Row],[lastcol]],4)</f>
        <v>B750:G750</v>
      </c>
      <c r="K750" t="str">
        <f>ADDRESS(ROW(),input479[[#This Row],[first col]],4)&amp;":"&amp;ADDRESS(ROW(),input479[[#This Row],[lastcol]]-1,4)</f>
        <v>A750:F750</v>
      </c>
      <c r="L750" t="b" cm="1">
        <f t="array" aca="1" ref="L750" ca="1">SUMPRODUCT(--(INDIRECT(input479[[#This Row],[range1]])&lt;INDIRECT(input479[[#This Row],[range2]])))=COUNT(INDIRECT(input479[[#This Row],[range1]]))</f>
        <v>1</v>
      </c>
      <c r="M750" t="b" cm="1">
        <f t="array" aca="1" ref="M750" ca="1">SUMPRODUCT(--(INDIRECT(input479[[#This Row],[range1]])&gt;INDIRECT(input479[[#This Row],[range2]])))=COUNT(INDIRECT(input479[[#This Row],[range1]]))</f>
        <v>0</v>
      </c>
      <c r="N750" t="b">
        <f ca="1">IF(AND(NOT(input479[[#This Row],[All DESC?]]),NOT(input479[[#This Row],[All ASC?]])),FALSE(),TRUE())</f>
        <v>1</v>
      </c>
      <c r="O750" cm="1">
        <f t="array" aca="1" ref="O750" ca="1">IF(AND(input479[[#This Row],[Safe Part 1]],(MAX(ABS((INDIRECT(input479[[#This Row],[range2]]))-(INDIRECT(input479[[#This Row],[range1]])))))&lt;=3),1,0)</f>
        <v>1</v>
      </c>
    </row>
    <row r="751" spans="1:15" x14ac:dyDescent="0.35">
      <c r="A751">
        <v>99</v>
      </c>
      <c r="B751">
        <v>98</v>
      </c>
      <c r="C751">
        <v>92</v>
      </c>
      <c r="D751">
        <v>90</v>
      </c>
      <c r="E751">
        <v>88</v>
      </c>
      <c r="F751">
        <v>86</v>
      </c>
      <c r="G751">
        <v>84</v>
      </c>
      <c r="H751">
        <f>1</f>
        <v>1</v>
      </c>
      <c r="I751">
        <f>COUNTA(input479[[#This Row],[Column1.1]:[Column1.8]])</f>
        <v>7</v>
      </c>
      <c r="J751" t="str">
        <f>ADDRESS(ROW(),input479[[#This Row],[first col]]+1,4)&amp;":"&amp;ADDRESS(ROW(),input479[[#This Row],[lastcol]],4)</f>
        <v>B751:G751</v>
      </c>
      <c r="K751" t="str">
        <f>ADDRESS(ROW(),input479[[#This Row],[first col]],4)&amp;":"&amp;ADDRESS(ROW(),input479[[#This Row],[lastcol]]-1,4)</f>
        <v>A751:F751</v>
      </c>
      <c r="L751" t="b" cm="1">
        <f t="array" aca="1" ref="L751" ca="1">SUMPRODUCT(--(INDIRECT(input479[[#This Row],[range1]])&lt;INDIRECT(input479[[#This Row],[range2]])))=COUNT(INDIRECT(input479[[#This Row],[range1]]))</f>
        <v>1</v>
      </c>
      <c r="M751" t="b" cm="1">
        <f t="array" aca="1" ref="M751" ca="1">SUMPRODUCT(--(INDIRECT(input479[[#This Row],[range1]])&gt;INDIRECT(input479[[#This Row],[range2]])))=COUNT(INDIRECT(input479[[#This Row],[range1]]))</f>
        <v>0</v>
      </c>
      <c r="N751" t="b">
        <f ca="1">IF(AND(NOT(input479[[#This Row],[All DESC?]]),NOT(input479[[#This Row],[All ASC?]])),FALSE(),TRUE())</f>
        <v>1</v>
      </c>
      <c r="O751" cm="1">
        <f t="array" aca="1" ref="O751" ca="1">IF(AND(input479[[#This Row],[Safe Part 1]],(MAX(ABS((INDIRECT(input479[[#This Row],[range2]]))-(INDIRECT(input479[[#This Row],[range1]])))))&lt;=3),1,0)</f>
        <v>0</v>
      </c>
    </row>
    <row r="752" spans="1:15" x14ac:dyDescent="0.35">
      <c r="A752">
        <v>69</v>
      </c>
      <c r="B752">
        <v>67</v>
      </c>
      <c r="C752">
        <v>64</v>
      </c>
      <c r="D752">
        <v>63</v>
      </c>
      <c r="H752">
        <f>1</f>
        <v>1</v>
      </c>
      <c r="I752">
        <f>COUNTA(input479[[#This Row],[Column1.1]:[Column1.8]])</f>
        <v>4</v>
      </c>
      <c r="J752" t="str">
        <f>ADDRESS(ROW(),input479[[#This Row],[first col]]+1,4)&amp;":"&amp;ADDRESS(ROW(),input479[[#This Row],[lastcol]],4)</f>
        <v>B752:D752</v>
      </c>
      <c r="K752" t="str">
        <f>ADDRESS(ROW(),input479[[#This Row],[first col]],4)&amp;":"&amp;ADDRESS(ROW(),input479[[#This Row],[lastcol]]-1,4)</f>
        <v>A752:C752</v>
      </c>
      <c r="L752" t="b" cm="1">
        <f t="array" aca="1" ref="L752" ca="1">SUMPRODUCT(--(INDIRECT(input479[[#This Row],[range1]])&lt;INDIRECT(input479[[#This Row],[range2]])))=COUNT(INDIRECT(input479[[#This Row],[range1]]))</f>
        <v>1</v>
      </c>
      <c r="M752" t="b" cm="1">
        <f t="array" aca="1" ref="M752" ca="1">SUMPRODUCT(--(INDIRECT(input479[[#This Row],[range1]])&gt;INDIRECT(input479[[#This Row],[range2]])))=COUNT(INDIRECT(input479[[#This Row],[range1]]))</f>
        <v>0</v>
      </c>
      <c r="N752" t="b">
        <f ca="1">IF(AND(NOT(input479[[#This Row],[All DESC?]]),NOT(input479[[#This Row],[All ASC?]])),FALSE(),TRUE())</f>
        <v>1</v>
      </c>
      <c r="O752" cm="1">
        <f t="array" aca="1" ref="O752" ca="1">IF(AND(input479[[#This Row],[Safe Part 1]],(MAX(ABS((INDIRECT(input479[[#This Row],[range2]]))-(INDIRECT(input479[[#This Row],[range1]])))))&lt;=3),1,0)</f>
        <v>1</v>
      </c>
    </row>
    <row r="753" spans="1:15" x14ac:dyDescent="0.35">
      <c r="A753">
        <v>14</v>
      </c>
      <c r="B753">
        <v>15</v>
      </c>
      <c r="C753">
        <v>21</v>
      </c>
      <c r="D753">
        <v>23</v>
      </c>
      <c r="E753">
        <v>25</v>
      </c>
      <c r="F753">
        <v>27</v>
      </c>
      <c r="H753">
        <f>1</f>
        <v>1</v>
      </c>
      <c r="I753">
        <f>COUNTA(input479[[#This Row],[Column1.1]:[Column1.8]])</f>
        <v>6</v>
      </c>
      <c r="J753" t="str">
        <f>ADDRESS(ROW(),input479[[#This Row],[first col]]+1,4)&amp;":"&amp;ADDRESS(ROW(),input479[[#This Row],[lastcol]],4)</f>
        <v>B753:F753</v>
      </c>
      <c r="K753" t="str">
        <f>ADDRESS(ROW(),input479[[#This Row],[first col]],4)&amp;":"&amp;ADDRESS(ROW(),input479[[#This Row],[lastcol]]-1,4)</f>
        <v>A753:E753</v>
      </c>
      <c r="L753" t="b" cm="1">
        <f t="array" aca="1" ref="L753" ca="1">SUMPRODUCT(--(INDIRECT(input479[[#This Row],[range1]])&lt;INDIRECT(input479[[#This Row],[range2]])))=COUNT(INDIRECT(input479[[#This Row],[range1]]))</f>
        <v>0</v>
      </c>
      <c r="M753" t="b" cm="1">
        <f t="array" aca="1" ref="M753" ca="1">SUMPRODUCT(--(INDIRECT(input479[[#This Row],[range1]])&gt;INDIRECT(input479[[#This Row],[range2]])))=COUNT(INDIRECT(input479[[#This Row],[range1]]))</f>
        <v>1</v>
      </c>
      <c r="N753" t="b">
        <f ca="1">IF(AND(NOT(input479[[#This Row],[All DESC?]]),NOT(input479[[#This Row],[All ASC?]])),FALSE(),TRUE())</f>
        <v>1</v>
      </c>
      <c r="O753" cm="1">
        <f t="array" aca="1" ref="O753" ca="1">IF(AND(input479[[#This Row],[Safe Part 1]],(MAX(ABS((INDIRECT(input479[[#This Row],[range2]]))-(INDIRECT(input479[[#This Row],[range1]])))))&lt;=3),1,0)</f>
        <v>0</v>
      </c>
    </row>
    <row r="754" spans="1:15" x14ac:dyDescent="0.35">
      <c r="A754">
        <v>77</v>
      </c>
      <c r="B754">
        <v>78</v>
      </c>
      <c r="C754">
        <v>81</v>
      </c>
      <c r="D754">
        <v>84</v>
      </c>
      <c r="E754">
        <v>86</v>
      </c>
      <c r="F754">
        <v>87</v>
      </c>
      <c r="H754">
        <f>1</f>
        <v>1</v>
      </c>
      <c r="I754">
        <f>COUNTA(input479[[#This Row],[Column1.1]:[Column1.8]])</f>
        <v>6</v>
      </c>
      <c r="J754" t="str">
        <f>ADDRESS(ROW(),input479[[#This Row],[first col]]+1,4)&amp;":"&amp;ADDRESS(ROW(),input479[[#This Row],[lastcol]],4)</f>
        <v>B754:F754</v>
      </c>
      <c r="K754" t="str">
        <f>ADDRESS(ROW(),input479[[#This Row],[first col]],4)&amp;":"&amp;ADDRESS(ROW(),input479[[#This Row],[lastcol]]-1,4)</f>
        <v>A754:E754</v>
      </c>
      <c r="L754" t="b" cm="1">
        <f t="array" aca="1" ref="L754" ca="1">SUMPRODUCT(--(INDIRECT(input479[[#This Row],[range1]])&lt;INDIRECT(input479[[#This Row],[range2]])))=COUNT(INDIRECT(input479[[#This Row],[range1]]))</f>
        <v>0</v>
      </c>
      <c r="M754" t="b" cm="1">
        <f t="array" aca="1" ref="M754" ca="1">SUMPRODUCT(--(INDIRECT(input479[[#This Row],[range1]])&gt;INDIRECT(input479[[#This Row],[range2]])))=COUNT(INDIRECT(input479[[#This Row],[range1]]))</f>
        <v>1</v>
      </c>
      <c r="N754" t="b">
        <f ca="1">IF(AND(NOT(input479[[#This Row],[All DESC?]]),NOT(input479[[#This Row],[All ASC?]])),FALSE(),TRUE())</f>
        <v>1</v>
      </c>
      <c r="O754" cm="1">
        <f t="array" aca="1" ref="O754" ca="1">IF(AND(input479[[#This Row],[Safe Part 1]],(MAX(ABS((INDIRECT(input479[[#This Row],[range2]]))-(INDIRECT(input479[[#This Row],[range1]])))))&lt;=3),1,0)</f>
        <v>1</v>
      </c>
    </row>
    <row r="755" spans="1:15" x14ac:dyDescent="0.35">
      <c r="A755">
        <v>97</v>
      </c>
      <c r="B755">
        <v>94</v>
      </c>
      <c r="C755">
        <v>88</v>
      </c>
      <c r="D755">
        <v>85</v>
      </c>
      <c r="E755">
        <v>84</v>
      </c>
      <c r="F755">
        <v>82</v>
      </c>
      <c r="G755">
        <v>81</v>
      </c>
      <c r="H755">
        <f>1</f>
        <v>1</v>
      </c>
      <c r="I755">
        <f>COUNTA(input479[[#This Row],[Column1.1]:[Column1.8]])</f>
        <v>7</v>
      </c>
      <c r="J755" t="str">
        <f>ADDRESS(ROW(),input479[[#This Row],[first col]]+1,4)&amp;":"&amp;ADDRESS(ROW(),input479[[#This Row],[lastcol]],4)</f>
        <v>B755:G755</v>
      </c>
      <c r="K755" t="str">
        <f>ADDRESS(ROW(),input479[[#This Row],[first col]],4)&amp;":"&amp;ADDRESS(ROW(),input479[[#This Row],[lastcol]]-1,4)</f>
        <v>A755:F755</v>
      </c>
      <c r="L755" t="b" cm="1">
        <f t="array" aca="1" ref="L755" ca="1">SUMPRODUCT(--(INDIRECT(input479[[#This Row],[range1]])&lt;INDIRECT(input479[[#This Row],[range2]])))=COUNT(INDIRECT(input479[[#This Row],[range1]]))</f>
        <v>1</v>
      </c>
      <c r="M755" t="b" cm="1">
        <f t="array" aca="1" ref="M755" ca="1">SUMPRODUCT(--(INDIRECT(input479[[#This Row],[range1]])&gt;INDIRECT(input479[[#This Row],[range2]])))=COUNT(INDIRECT(input479[[#This Row],[range1]]))</f>
        <v>0</v>
      </c>
      <c r="N755" t="b">
        <f ca="1">IF(AND(NOT(input479[[#This Row],[All DESC?]]),NOT(input479[[#This Row],[All ASC?]])),FALSE(),TRUE())</f>
        <v>1</v>
      </c>
      <c r="O755" cm="1">
        <f t="array" aca="1" ref="O755" ca="1">IF(AND(input479[[#This Row],[Safe Part 1]],(MAX(ABS((INDIRECT(input479[[#This Row],[range2]]))-(INDIRECT(input479[[#This Row],[range1]])))))&lt;=3),1,0)</f>
        <v>0</v>
      </c>
    </row>
    <row r="756" spans="1:15" x14ac:dyDescent="0.35">
      <c r="A756">
        <v>7</v>
      </c>
      <c r="B756">
        <v>8</v>
      </c>
      <c r="C756">
        <v>10</v>
      </c>
      <c r="D756">
        <v>11</v>
      </c>
      <c r="H756">
        <f>1</f>
        <v>1</v>
      </c>
      <c r="I756">
        <f>COUNTA(input479[[#This Row],[Column1.1]:[Column1.8]])</f>
        <v>4</v>
      </c>
      <c r="J756" t="str">
        <f>ADDRESS(ROW(),input479[[#This Row],[first col]]+1,4)&amp;":"&amp;ADDRESS(ROW(),input479[[#This Row],[lastcol]],4)</f>
        <v>B756:D756</v>
      </c>
      <c r="K756" t="str">
        <f>ADDRESS(ROW(),input479[[#This Row],[first col]],4)&amp;":"&amp;ADDRESS(ROW(),input479[[#This Row],[lastcol]]-1,4)</f>
        <v>A756:C756</v>
      </c>
      <c r="L756" t="b" cm="1">
        <f t="array" aca="1" ref="L756" ca="1">SUMPRODUCT(--(INDIRECT(input479[[#This Row],[range1]])&lt;INDIRECT(input479[[#This Row],[range2]])))=COUNT(INDIRECT(input479[[#This Row],[range1]]))</f>
        <v>0</v>
      </c>
      <c r="M756" t="b" cm="1">
        <f t="array" aca="1" ref="M756" ca="1">SUMPRODUCT(--(INDIRECT(input479[[#This Row],[range1]])&gt;INDIRECT(input479[[#This Row],[range2]])))=COUNT(INDIRECT(input479[[#This Row],[range1]]))</f>
        <v>1</v>
      </c>
      <c r="N756" t="b">
        <f ca="1">IF(AND(NOT(input479[[#This Row],[All DESC?]]),NOT(input479[[#This Row],[All ASC?]])),FALSE(),TRUE())</f>
        <v>1</v>
      </c>
      <c r="O756" cm="1">
        <f t="array" aca="1" ref="O756" ca="1">IF(AND(input479[[#This Row],[Safe Part 1]],(MAX(ABS((INDIRECT(input479[[#This Row],[range2]]))-(INDIRECT(input479[[#This Row],[range1]])))))&lt;=3),1,0)</f>
        <v>1</v>
      </c>
    </row>
    <row r="757" spans="1:15" x14ac:dyDescent="0.35">
      <c r="A757">
        <v>42</v>
      </c>
      <c r="B757">
        <v>43</v>
      </c>
      <c r="C757">
        <v>46</v>
      </c>
      <c r="D757">
        <v>48</v>
      </c>
      <c r="E757">
        <v>51</v>
      </c>
      <c r="H757">
        <f>1</f>
        <v>1</v>
      </c>
      <c r="I757">
        <f>COUNTA(input479[[#This Row],[Column1.1]:[Column1.8]])</f>
        <v>5</v>
      </c>
      <c r="J757" t="str">
        <f>ADDRESS(ROW(),input479[[#This Row],[first col]]+1,4)&amp;":"&amp;ADDRESS(ROW(),input479[[#This Row],[lastcol]],4)</f>
        <v>B757:E757</v>
      </c>
      <c r="K757" t="str">
        <f>ADDRESS(ROW(),input479[[#This Row],[first col]],4)&amp;":"&amp;ADDRESS(ROW(),input479[[#This Row],[lastcol]]-1,4)</f>
        <v>A757:D757</v>
      </c>
      <c r="L757" t="b" cm="1">
        <f t="array" aca="1" ref="L757" ca="1">SUMPRODUCT(--(INDIRECT(input479[[#This Row],[range1]])&lt;INDIRECT(input479[[#This Row],[range2]])))=COUNT(INDIRECT(input479[[#This Row],[range1]]))</f>
        <v>0</v>
      </c>
      <c r="M757" t="b" cm="1">
        <f t="array" aca="1" ref="M757" ca="1">SUMPRODUCT(--(INDIRECT(input479[[#This Row],[range1]])&gt;INDIRECT(input479[[#This Row],[range2]])))=COUNT(INDIRECT(input479[[#This Row],[range1]]))</f>
        <v>1</v>
      </c>
      <c r="N757" t="b">
        <f ca="1">IF(AND(NOT(input479[[#This Row],[All DESC?]]),NOT(input479[[#This Row],[All ASC?]])),FALSE(),TRUE())</f>
        <v>1</v>
      </c>
      <c r="O757" cm="1">
        <f t="array" aca="1" ref="O757" ca="1">IF(AND(input479[[#This Row],[Safe Part 1]],(MAX(ABS((INDIRECT(input479[[#This Row],[range2]]))-(INDIRECT(input479[[#This Row],[range1]])))))&lt;=3),1,0)</f>
        <v>1</v>
      </c>
    </row>
    <row r="758" spans="1:15" x14ac:dyDescent="0.35">
      <c r="A758">
        <v>97</v>
      </c>
      <c r="B758">
        <v>95</v>
      </c>
      <c r="C758">
        <v>91</v>
      </c>
      <c r="D758">
        <v>90</v>
      </c>
      <c r="E758">
        <v>87</v>
      </c>
      <c r="H758">
        <f>1</f>
        <v>1</v>
      </c>
      <c r="I758">
        <f>COUNTA(input479[[#This Row],[Column1.1]:[Column1.8]])</f>
        <v>5</v>
      </c>
      <c r="J758" t="str">
        <f>ADDRESS(ROW(),input479[[#This Row],[first col]]+1,4)&amp;":"&amp;ADDRESS(ROW(),input479[[#This Row],[lastcol]],4)</f>
        <v>B758:E758</v>
      </c>
      <c r="K758" t="str">
        <f>ADDRESS(ROW(),input479[[#This Row],[first col]],4)&amp;":"&amp;ADDRESS(ROW(),input479[[#This Row],[lastcol]]-1,4)</f>
        <v>A758:D758</v>
      </c>
      <c r="L758" t="b" cm="1">
        <f t="array" aca="1" ref="L758" ca="1">SUMPRODUCT(--(INDIRECT(input479[[#This Row],[range1]])&lt;INDIRECT(input479[[#This Row],[range2]])))=COUNT(INDIRECT(input479[[#This Row],[range1]]))</f>
        <v>1</v>
      </c>
      <c r="M758" t="b" cm="1">
        <f t="array" aca="1" ref="M758" ca="1">SUMPRODUCT(--(INDIRECT(input479[[#This Row],[range1]])&gt;INDIRECT(input479[[#This Row],[range2]])))=COUNT(INDIRECT(input479[[#This Row],[range1]]))</f>
        <v>0</v>
      </c>
      <c r="N758" t="b">
        <f ca="1">IF(AND(NOT(input479[[#This Row],[All DESC?]]),NOT(input479[[#This Row],[All ASC?]])),FALSE(),TRUE())</f>
        <v>1</v>
      </c>
      <c r="O758" cm="1">
        <f t="array" aca="1" ref="O758" ca="1">IF(AND(input479[[#This Row],[Safe Part 1]],(MAX(ABS((INDIRECT(input479[[#This Row],[range2]]))-(INDIRECT(input479[[#This Row],[range1]])))))&lt;=3),1,0)</f>
        <v>0</v>
      </c>
    </row>
    <row r="759" spans="1:15" x14ac:dyDescent="0.35">
      <c r="A759">
        <v>81</v>
      </c>
      <c r="B759">
        <v>82</v>
      </c>
      <c r="C759">
        <v>84</v>
      </c>
      <c r="D759">
        <v>86</v>
      </c>
      <c r="E759">
        <v>87</v>
      </c>
      <c r="F759">
        <v>89</v>
      </c>
      <c r="G759">
        <v>92</v>
      </c>
      <c r="H759">
        <f>1</f>
        <v>1</v>
      </c>
      <c r="I759">
        <f>COUNTA(input479[[#This Row],[Column1.1]:[Column1.8]])</f>
        <v>7</v>
      </c>
      <c r="J759" t="str">
        <f>ADDRESS(ROW(),input479[[#This Row],[first col]]+1,4)&amp;":"&amp;ADDRESS(ROW(),input479[[#This Row],[lastcol]],4)</f>
        <v>B759:G759</v>
      </c>
      <c r="K759" t="str">
        <f>ADDRESS(ROW(),input479[[#This Row],[first col]],4)&amp;":"&amp;ADDRESS(ROW(),input479[[#This Row],[lastcol]]-1,4)</f>
        <v>A759:F759</v>
      </c>
      <c r="L759" t="b" cm="1">
        <f t="array" aca="1" ref="L759" ca="1">SUMPRODUCT(--(INDIRECT(input479[[#This Row],[range1]])&lt;INDIRECT(input479[[#This Row],[range2]])))=COUNT(INDIRECT(input479[[#This Row],[range1]]))</f>
        <v>0</v>
      </c>
      <c r="M759" t="b" cm="1">
        <f t="array" aca="1" ref="M759" ca="1">SUMPRODUCT(--(INDIRECT(input479[[#This Row],[range1]])&gt;INDIRECT(input479[[#This Row],[range2]])))=COUNT(INDIRECT(input479[[#This Row],[range1]]))</f>
        <v>1</v>
      </c>
      <c r="N759" t="b">
        <f ca="1">IF(AND(NOT(input479[[#This Row],[All DESC?]]),NOT(input479[[#This Row],[All ASC?]])),FALSE(),TRUE())</f>
        <v>1</v>
      </c>
      <c r="O759" cm="1">
        <f t="array" aca="1" ref="O759" ca="1">IF(AND(input479[[#This Row],[Safe Part 1]],(MAX(ABS((INDIRECT(input479[[#This Row],[range2]]))-(INDIRECT(input479[[#This Row],[range1]])))))&lt;=3),1,0)</f>
        <v>1</v>
      </c>
    </row>
    <row r="760" spans="1:15" x14ac:dyDescent="0.35">
      <c r="A760">
        <v>69</v>
      </c>
      <c r="B760">
        <v>70</v>
      </c>
      <c r="C760">
        <v>74</v>
      </c>
      <c r="D760">
        <v>77</v>
      </c>
      <c r="E760">
        <v>80</v>
      </c>
      <c r="F760">
        <v>82</v>
      </c>
      <c r="G760">
        <v>83</v>
      </c>
      <c r="H760">
        <f>1</f>
        <v>1</v>
      </c>
      <c r="I760">
        <f>COUNTA(input479[[#This Row],[Column1.1]:[Column1.8]])</f>
        <v>7</v>
      </c>
      <c r="J760" t="str">
        <f>ADDRESS(ROW(),input479[[#This Row],[first col]]+1,4)&amp;":"&amp;ADDRESS(ROW(),input479[[#This Row],[lastcol]],4)</f>
        <v>B760:G760</v>
      </c>
      <c r="K760" t="str">
        <f>ADDRESS(ROW(),input479[[#This Row],[first col]],4)&amp;":"&amp;ADDRESS(ROW(),input479[[#This Row],[lastcol]]-1,4)</f>
        <v>A760:F760</v>
      </c>
      <c r="L760" t="b" cm="1">
        <f t="array" aca="1" ref="L760" ca="1">SUMPRODUCT(--(INDIRECT(input479[[#This Row],[range1]])&lt;INDIRECT(input479[[#This Row],[range2]])))=COUNT(INDIRECT(input479[[#This Row],[range1]]))</f>
        <v>0</v>
      </c>
      <c r="M760" t="b" cm="1">
        <f t="array" aca="1" ref="M760" ca="1">SUMPRODUCT(--(INDIRECT(input479[[#This Row],[range1]])&gt;INDIRECT(input479[[#This Row],[range2]])))=COUNT(INDIRECT(input479[[#This Row],[range1]]))</f>
        <v>1</v>
      </c>
      <c r="N760" t="b">
        <f ca="1">IF(AND(NOT(input479[[#This Row],[All DESC?]]),NOT(input479[[#This Row],[All ASC?]])),FALSE(),TRUE())</f>
        <v>1</v>
      </c>
      <c r="O760" cm="1">
        <f t="array" aca="1" ref="O760" ca="1">IF(AND(input479[[#This Row],[Safe Part 1]],(MAX(ABS((INDIRECT(input479[[#This Row],[range2]]))-(INDIRECT(input479[[#This Row],[range1]])))))&lt;=3),1,0)</f>
        <v>0</v>
      </c>
    </row>
    <row r="761" spans="1:15" x14ac:dyDescent="0.35">
      <c r="A761">
        <v>68</v>
      </c>
      <c r="B761">
        <v>70</v>
      </c>
      <c r="C761">
        <v>76</v>
      </c>
      <c r="D761">
        <v>79</v>
      </c>
      <c r="H761">
        <f>1</f>
        <v>1</v>
      </c>
      <c r="I761">
        <f>COUNTA(input479[[#This Row],[Column1.1]:[Column1.8]])</f>
        <v>4</v>
      </c>
      <c r="J761" t="str">
        <f>ADDRESS(ROW(),input479[[#This Row],[first col]]+1,4)&amp;":"&amp;ADDRESS(ROW(),input479[[#This Row],[lastcol]],4)</f>
        <v>B761:D761</v>
      </c>
      <c r="K761" t="str">
        <f>ADDRESS(ROW(),input479[[#This Row],[first col]],4)&amp;":"&amp;ADDRESS(ROW(),input479[[#This Row],[lastcol]]-1,4)</f>
        <v>A761:C761</v>
      </c>
      <c r="L761" t="b" cm="1">
        <f t="array" aca="1" ref="L761" ca="1">SUMPRODUCT(--(INDIRECT(input479[[#This Row],[range1]])&lt;INDIRECT(input479[[#This Row],[range2]])))=COUNT(INDIRECT(input479[[#This Row],[range1]]))</f>
        <v>0</v>
      </c>
      <c r="M761" t="b" cm="1">
        <f t="array" aca="1" ref="M761" ca="1">SUMPRODUCT(--(INDIRECT(input479[[#This Row],[range1]])&gt;INDIRECT(input479[[#This Row],[range2]])))=COUNT(INDIRECT(input479[[#This Row],[range1]]))</f>
        <v>1</v>
      </c>
      <c r="N761" t="b">
        <f ca="1">IF(AND(NOT(input479[[#This Row],[All DESC?]]),NOT(input479[[#This Row],[All ASC?]])),FALSE(),TRUE())</f>
        <v>1</v>
      </c>
      <c r="O761" cm="1">
        <f t="array" aca="1" ref="O761" ca="1">IF(AND(input479[[#This Row],[Safe Part 1]],(MAX(ABS((INDIRECT(input479[[#This Row],[range2]]))-(INDIRECT(input479[[#This Row],[range1]])))))&lt;=3),1,0)</f>
        <v>0</v>
      </c>
    </row>
    <row r="762" spans="1:15" x14ac:dyDescent="0.35">
      <c r="A762">
        <v>29</v>
      </c>
      <c r="B762">
        <v>26</v>
      </c>
      <c r="C762">
        <v>22</v>
      </c>
      <c r="D762">
        <v>20</v>
      </c>
      <c r="E762">
        <v>17</v>
      </c>
      <c r="H762">
        <f>1</f>
        <v>1</v>
      </c>
      <c r="I762">
        <f>COUNTA(input479[[#This Row],[Column1.1]:[Column1.8]])</f>
        <v>5</v>
      </c>
      <c r="J762" t="str">
        <f>ADDRESS(ROW(),input479[[#This Row],[first col]]+1,4)&amp;":"&amp;ADDRESS(ROW(),input479[[#This Row],[lastcol]],4)</f>
        <v>B762:E762</v>
      </c>
      <c r="K762" t="str">
        <f>ADDRESS(ROW(),input479[[#This Row],[first col]],4)&amp;":"&amp;ADDRESS(ROW(),input479[[#This Row],[lastcol]]-1,4)</f>
        <v>A762:D762</v>
      </c>
      <c r="L762" t="b" cm="1">
        <f t="array" aca="1" ref="L762" ca="1">SUMPRODUCT(--(INDIRECT(input479[[#This Row],[range1]])&lt;INDIRECT(input479[[#This Row],[range2]])))=COUNT(INDIRECT(input479[[#This Row],[range1]]))</f>
        <v>1</v>
      </c>
      <c r="M762" t="b" cm="1">
        <f t="array" aca="1" ref="M762" ca="1">SUMPRODUCT(--(INDIRECT(input479[[#This Row],[range1]])&gt;INDIRECT(input479[[#This Row],[range2]])))=COUNT(INDIRECT(input479[[#This Row],[range1]]))</f>
        <v>0</v>
      </c>
      <c r="N762" t="b">
        <f ca="1">IF(AND(NOT(input479[[#This Row],[All DESC?]]),NOT(input479[[#This Row],[All ASC?]])),FALSE(),TRUE())</f>
        <v>1</v>
      </c>
      <c r="O762" cm="1">
        <f t="array" aca="1" ref="O762" ca="1">IF(AND(input479[[#This Row],[Safe Part 1]],(MAX(ABS((INDIRECT(input479[[#This Row],[range2]]))-(INDIRECT(input479[[#This Row],[range1]])))))&lt;=3),1,0)</f>
        <v>0</v>
      </c>
    </row>
    <row r="763" spans="1:15" x14ac:dyDescent="0.35">
      <c r="A763">
        <v>4</v>
      </c>
      <c r="B763">
        <v>6</v>
      </c>
      <c r="C763">
        <v>11</v>
      </c>
      <c r="D763">
        <v>13</v>
      </c>
      <c r="E763">
        <v>14</v>
      </c>
      <c r="H763">
        <f>1</f>
        <v>1</v>
      </c>
      <c r="I763">
        <f>COUNTA(input479[[#This Row],[Column1.1]:[Column1.8]])</f>
        <v>5</v>
      </c>
      <c r="J763" t="str">
        <f>ADDRESS(ROW(),input479[[#This Row],[first col]]+1,4)&amp;":"&amp;ADDRESS(ROW(),input479[[#This Row],[lastcol]],4)</f>
        <v>B763:E763</v>
      </c>
      <c r="K763" t="str">
        <f>ADDRESS(ROW(),input479[[#This Row],[first col]],4)&amp;":"&amp;ADDRESS(ROW(),input479[[#This Row],[lastcol]]-1,4)</f>
        <v>A763:D763</v>
      </c>
      <c r="L763" t="b" cm="1">
        <f t="array" aca="1" ref="L763" ca="1">SUMPRODUCT(--(INDIRECT(input479[[#This Row],[range1]])&lt;INDIRECT(input479[[#This Row],[range2]])))=COUNT(INDIRECT(input479[[#This Row],[range1]]))</f>
        <v>0</v>
      </c>
      <c r="M763" t="b" cm="1">
        <f t="array" aca="1" ref="M763" ca="1">SUMPRODUCT(--(INDIRECT(input479[[#This Row],[range1]])&gt;INDIRECT(input479[[#This Row],[range2]])))=COUNT(INDIRECT(input479[[#This Row],[range1]]))</f>
        <v>1</v>
      </c>
      <c r="N763" t="b">
        <f ca="1">IF(AND(NOT(input479[[#This Row],[All DESC?]]),NOT(input479[[#This Row],[All ASC?]])),FALSE(),TRUE())</f>
        <v>1</v>
      </c>
      <c r="O763" cm="1">
        <f t="array" aca="1" ref="O763" ca="1">IF(AND(input479[[#This Row],[Safe Part 1]],(MAX(ABS((INDIRECT(input479[[#This Row],[range2]]))-(INDIRECT(input479[[#This Row],[range1]])))))&lt;=3),1,0)</f>
        <v>0</v>
      </c>
    </row>
    <row r="764" spans="1:15" x14ac:dyDescent="0.35">
      <c r="A764">
        <v>36</v>
      </c>
      <c r="B764">
        <v>38</v>
      </c>
      <c r="C764">
        <v>40</v>
      </c>
      <c r="D764">
        <v>41</v>
      </c>
      <c r="E764">
        <v>42</v>
      </c>
      <c r="H764">
        <f>1</f>
        <v>1</v>
      </c>
      <c r="I764">
        <f>COUNTA(input479[[#This Row],[Column1.1]:[Column1.8]])</f>
        <v>5</v>
      </c>
      <c r="J764" t="str">
        <f>ADDRESS(ROW(),input479[[#This Row],[first col]]+1,4)&amp;":"&amp;ADDRESS(ROW(),input479[[#This Row],[lastcol]],4)</f>
        <v>B764:E764</v>
      </c>
      <c r="K764" t="str">
        <f>ADDRESS(ROW(),input479[[#This Row],[first col]],4)&amp;":"&amp;ADDRESS(ROW(),input479[[#This Row],[lastcol]]-1,4)</f>
        <v>A764:D764</v>
      </c>
      <c r="L764" t="b" cm="1">
        <f t="array" aca="1" ref="L764" ca="1">SUMPRODUCT(--(INDIRECT(input479[[#This Row],[range1]])&lt;INDIRECT(input479[[#This Row],[range2]])))=COUNT(INDIRECT(input479[[#This Row],[range1]]))</f>
        <v>0</v>
      </c>
      <c r="M764" t="b" cm="1">
        <f t="array" aca="1" ref="M764" ca="1">SUMPRODUCT(--(INDIRECT(input479[[#This Row],[range1]])&gt;INDIRECT(input479[[#This Row],[range2]])))=COUNT(INDIRECT(input479[[#This Row],[range1]]))</f>
        <v>1</v>
      </c>
      <c r="N764" t="b">
        <f ca="1">IF(AND(NOT(input479[[#This Row],[All DESC?]]),NOT(input479[[#This Row],[All ASC?]])),FALSE(),TRUE())</f>
        <v>1</v>
      </c>
      <c r="O764" cm="1">
        <f t="array" aca="1" ref="O764" ca="1">IF(AND(input479[[#This Row],[Safe Part 1]],(MAX(ABS((INDIRECT(input479[[#This Row],[range2]]))-(INDIRECT(input479[[#This Row],[range1]])))))&lt;=3),1,0)</f>
        <v>1</v>
      </c>
    </row>
    <row r="765" spans="1:15" x14ac:dyDescent="0.35">
      <c r="A765">
        <v>4</v>
      </c>
      <c r="B765">
        <v>5</v>
      </c>
      <c r="C765">
        <v>9</v>
      </c>
      <c r="D765">
        <v>11</v>
      </c>
      <c r="E765">
        <v>14</v>
      </c>
      <c r="F765">
        <v>17</v>
      </c>
      <c r="G765">
        <v>20</v>
      </c>
      <c r="H765">
        <f>1</f>
        <v>1</v>
      </c>
      <c r="I765">
        <f>COUNTA(input479[[#This Row],[Column1.1]:[Column1.8]])</f>
        <v>7</v>
      </c>
      <c r="J765" t="str">
        <f>ADDRESS(ROW(),input479[[#This Row],[first col]]+1,4)&amp;":"&amp;ADDRESS(ROW(),input479[[#This Row],[lastcol]],4)</f>
        <v>B765:G765</v>
      </c>
      <c r="K765" t="str">
        <f>ADDRESS(ROW(),input479[[#This Row],[first col]],4)&amp;":"&amp;ADDRESS(ROW(),input479[[#This Row],[lastcol]]-1,4)</f>
        <v>A765:F765</v>
      </c>
      <c r="L765" t="b" cm="1">
        <f t="array" aca="1" ref="L765" ca="1">SUMPRODUCT(--(INDIRECT(input479[[#This Row],[range1]])&lt;INDIRECT(input479[[#This Row],[range2]])))=COUNT(INDIRECT(input479[[#This Row],[range1]]))</f>
        <v>0</v>
      </c>
      <c r="M765" t="b" cm="1">
        <f t="array" aca="1" ref="M765" ca="1">SUMPRODUCT(--(INDIRECT(input479[[#This Row],[range1]])&gt;INDIRECT(input479[[#This Row],[range2]])))=COUNT(INDIRECT(input479[[#This Row],[range1]]))</f>
        <v>1</v>
      </c>
      <c r="N765" t="b">
        <f ca="1">IF(AND(NOT(input479[[#This Row],[All DESC?]]),NOT(input479[[#This Row],[All ASC?]])),FALSE(),TRUE())</f>
        <v>1</v>
      </c>
      <c r="O765" cm="1">
        <f t="array" aca="1" ref="O765" ca="1">IF(AND(input479[[#This Row],[Safe Part 1]],(MAX(ABS((INDIRECT(input479[[#This Row],[range2]]))-(INDIRECT(input479[[#This Row],[range1]])))))&lt;=3),1,0)</f>
        <v>0</v>
      </c>
    </row>
    <row r="766" spans="1:15" x14ac:dyDescent="0.35">
      <c r="A766">
        <v>35</v>
      </c>
      <c r="B766">
        <v>33</v>
      </c>
      <c r="C766">
        <v>28</v>
      </c>
      <c r="D766">
        <v>27</v>
      </c>
      <c r="E766">
        <v>24</v>
      </c>
      <c r="F766">
        <v>21</v>
      </c>
      <c r="H766">
        <f>1</f>
        <v>1</v>
      </c>
      <c r="I766">
        <f>COUNTA(input479[[#This Row],[Column1.1]:[Column1.8]])</f>
        <v>6</v>
      </c>
      <c r="J766" t="str">
        <f>ADDRESS(ROW(),input479[[#This Row],[first col]]+1,4)&amp;":"&amp;ADDRESS(ROW(),input479[[#This Row],[lastcol]],4)</f>
        <v>B766:F766</v>
      </c>
      <c r="K766" t="str">
        <f>ADDRESS(ROW(),input479[[#This Row],[first col]],4)&amp;":"&amp;ADDRESS(ROW(),input479[[#This Row],[lastcol]]-1,4)</f>
        <v>A766:E766</v>
      </c>
      <c r="L766" t="b" cm="1">
        <f t="array" aca="1" ref="L766" ca="1">SUMPRODUCT(--(INDIRECT(input479[[#This Row],[range1]])&lt;INDIRECT(input479[[#This Row],[range2]])))=COUNT(INDIRECT(input479[[#This Row],[range1]]))</f>
        <v>1</v>
      </c>
      <c r="M766" t="b" cm="1">
        <f t="array" aca="1" ref="M766" ca="1">SUMPRODUCT(--(INDIRECT(input479[[#This Row],[range1]])&gt;INDIRECT(input479[[#This Row],[range2]])))=COUNT(INDIRECT(input479[[#This Row],[range1]]))</f>
        <v>0</v>
      </c>
      <c r="N766" t="b">
        <f ca="1">IF(AND(NOT(input479[[#This Row],[All DESC?]]),NOT(input479[[#This Row],[All ASC?]])),FALSE(),TRUE())</f>
        <v>1</v>
      </c>
      <c r="O766" cm="1">
        <f t="array" aca="1" ref="O766" ca="1">IF(AND(input479[[#This Row],[Safe Part 1]],(MAX(ABS((INDIRECT(input479[[#This Row],[range2]]))-(INDIRECT(input479[[#This Row],[range1]])))))&lt;=3),1,0)</f>
        <v>0</v>
      </c>
    </row>
    <row r="767" spans="1:15" x14ac:dyDescent="0.35">
      <c r="A767">
        <v>59</v>
      </c>
      <c r="B767">
        <v>61</v>
      </c>
      <c r="C767">
        <v>63</v>
      </c>
      <c r="D767">
        <v>65</v>
      </c>
      <c r="E767">
        <v>68</v>
      </c>
      <c r="F767">
        <v>70</v>
      </c>
      <c r="H767">
        <f>1</f>
        <v>1</v>
      </c>
      <c r="I767">
        <f>COUNTA(input479[[#This Row],[Column1.1]:[Column1.8]])</f>
        <v>6</v>
      </c>
      <c r="J767" t="str">
        <f>ADDRESS(ROW(),input479[[#This Row],[first col]]+1,4)&amp;":"&amp;ADDRESS(ROW(),input479[[#This Row],[lastcol]],4)</f>
        <v>B767:F767</v>
      </c>
      <c r="K767" t="str">
        <f>ADDRESS(ROW(),input479[[#This Row],[first col]],4)&amp;":"&amp;ADDRESS(ROW(),input479[[#This Row],[lastcol]]-1,4)</f>
        <v>A767:E767</v>
      </c>
      <c r="L767" t="b" cm="1">
        <f t="array" aca="1" ref="L767" ca="1">SUMPRODUCT(--(INDIRECT(input479[[#This Row],[range1]])&lt;INDIRECT(input479[[#This Row],[range2]])))=COUNT(INDIRECT(input479[[#This Row],[range1]]))</f>
        <v>0</v>
      </c>
      <c r="M767" t="b" cm="1">
        <f t="array" aca="1" ref="M767" ca="1">SUMPRODUCT(--(INDIRECT(input479[[#This Row],[range1]])&gt;INDIRECT(input479[[#This Row],[range2]])))=COUNT(INDIRECT(input479[[#This Row],[range1]]))</f>
        <v>1</v>
      </c>
      <c r="N767" t="b">
        <f ca="1">IF(AND(NOT(input479[[#This Row],[All DESC?]]),NOT(input479[[#This Row],[All ASC?]])),FALSE(),TRUE())</f>
        <v>1</v>
      </c>
      <c r="O767" cm="1">
        <f t="array" aca="1" ref="O767" ca="1">IF(AND(input479[[#This Row],[Safe Part 1]],(MAX(ABS((INDIRECT(input479[[#This Row],[range2]]))-(INDIRECT(input479[[#This Row],[range1]])))))&lt;=3),1,0)</f>
        <v>1</v>
      </c>
    </row>
    <row r="768" spans="1:15" x14ac:dyDescent="0.35">
      <c r="A768">
        <v>5</v>
      </c>
      <c r="B768">
        <v>8</v>
      </c>
      <c r="C768">
        <v>13</v>
      </c>
      <c r="D768">
        <v>14</v>
      </c>
      <c r="E768">
        <v>15</v>
      </c>
      <c r="F768">
        <v>18</v>
      </c>
      <c r="H768">
        <f>1</f>
        <v>1</v>
      </c>
      <c r="I768">
        <f>COUNTA(input479[[#This Row],[Column1.1]:[Column1.8]])</f>
        <v>6</v>
      </c>
      <c r="J768" t="str">
        <f>ADDRESS(ROW(),input479[[#This Row],[first col]]+1,4)&amp;":"&amp;ADDRESS(ROW(),input479[[#This Row],[lastcol]],4)</f>
        <v>B768:F768</v>
      </c>
      <c r="K768" t="str">
        <f>ADDRESS(ROW(),input479[[#This Row],[first col]],4)&amp;":"&amp;ADDRESS(ROW(),input479[[#This Row],[lastcol]]-1,4)</f>
        <v>A768:E768</v>
      </c>
      <c r="L768" t="b" cm="1">
        <f t="array" aca="1" ref="L768" ca="1">SUMPRODUCT(--(INDIRECT(input479[[#This Row],[range1]])&lt;INDIRECT(input479[[#This Row],[range2]])))=COUNT(INDIRECT(input479[[#This Row],[range1]]))</f>
        <v>0</v>
      </c>
      <c r="M768" t="b" cm="1">
        <f t="array" aca="1" ref="M768" ca="1">SUMPRODUCT(--(INDIRECT(input479[[#This Row],[range1]])&gt;INDIRECT(input479[[#This Row],[range2]])))=COUNT(INDIRECT(input479[[#This Row],[range1]]))</f>
        <v>1</v>
      </c>
      <c r="N768" t="b">
        <f ca="1">IF(AND(NOT(input479[[#This Row],[All DESC?]]),NOT(input479[[#This Row],[All ASC?]])),FALSE(),TRUE())</f>
        <v>1</v>
      </c>
      <c r="O768" cm="1">
        <f t="array" aca="1" ref="O768" ca="1">IF(AND(input479[[#This Row],[Safe Part 1]],(MAX(ABS((INDIRECT(input479[[#This Row],[range2]]))-(INDIRECT(input479[[#This Row],[range1]])))))&lt;=3),1,0)</f>
        <v>0</v>
      </c>
    </row>
    <row r="769" spans="1:15" x14ac:dyDescent="0.35">
      <c r="A769">
        <v>56</v>
      </c>
      <c r="B769">
        <v>58</v>
      </c>
      <c r="C769">
        <v>62</v>
      </c>
      <c r="D769">
        <v>65</v>
      </c>
      <c r="E769">
        <v>67</v>
      </c>
      <c r="F769">
        <v>70</v>
      </c>
      <c r="H769">
        <f>1</f>
        <v>1</v>
      </c>
      <c r="I769">
        <f>COUNTA(input479[[#This Row],[Column1.1]:[Column1.8]])</f>
        <v>6</v>
      </c>
      <c r="J769" t="str">
        <f>ADDRESS(ROW(),input479[[#This Row],[first col]]+1,4)&amp;":"&amp;ADDRESS(ROW(),input479[[#This Row],[lastcol]],4)</f>
        <v>B769:F769</v>
      </c>
      <c r="K769" t="str">
        <f>ADDRESS(ROW(),input479[[#This Row],[first col]],4)&amp;":"&amp;ADDRESS(ROW(),input479[[#This Row],[lastcol]]-1,4)</f>
        <v>A769:E769</v>
      </c>
      <c r="L769" t="b" cm="1">
        <f t="array" aca="1" ref="L769" ca="1">SUMPRODUCT(--(INDIRECT(input479[[#This Row],[range1]])&lt;INDIRECT(input479[[#This Row],[range2]])))=COUNT(INDIRECT(input479[[#This Row],[range1]]))</f>
        <v>0</v>
      </c>
      <c r="M769" t="b" cm="1">
        <f t="array" aca="1" ref="M769" ca="1">SUMPRODUCT(--(INDIRECT(input479[[#This Row],[range1]])&gt;INDIRECT(input479[[#This Row],[range2]])))=COUNT(INDIRECT(input479[[#This Row],[range1]]))</f>
        <v>1</v>
      </c>
      <c r="N769" t="b">
        <f ca="1">IF(AND(NOT(input479[[#This Row],[All DESC?]]),NOT(input479[[#This Row],[All ASC?]])),FALSE(),TRUE())</f>
        <v>1</v>
      </c>
      <c r="O769" cm="1">
        <f t="array" aca="1" ref="O769" ca="1">IF(AND(input479[[#This Row],[Safe Part 1]],(MAX(ABS((INDIRECT(input479[[#This Row],[range2]]))-(INDIRECT(input479[[#This Row],[range1]])))))&lt;=3),1,0)</f>
        <v>0</v>
      </c>
    </row>
    <row r="770" spans="1:15" x14ac:dyDescent="0.35">
      <c r="A770">
        <v>65</v>
      </c>
      <c r="B770">
        <v>66</v>
      </c>
      <c r="C770">
        <v>70</v>
      </c>
      <c r="D770">
        <v>71</v>
      </c>
      <c r="E770">
        <v>74</v>
      </c>
      <c r="F770">
        <v>75</v>
      </c>
      <c r="H770">
        <f>1</f>
        <v>1</v>
      </c>
      <c r="I770">
        <f>COUNTA(input479[[#This Row],[Column1.1]:[Column1.8]])</f>
        <v>6</v>
      </c>
      <c r="J770" t="str">
        <f>ADDRESS(ROW(),input479[[#This Row],[first col]]+1,4)&amp;":"&amp;ADDRESS(ROW(),input479[[#This Row],[lastcol]],4)</f>
        <v>B770:F770</v>
      </c>
      <c r="K770" t="str">
        <f>ADDRESS(ROW(),input479[[#This Row],[first col]],4)&amp;":"&amp;ADDRESS(ROW(),input479[[#This Row],[lastcol]]-1,4)</f>
        <v>A770:E770</v>
      </c>
      <c r="L770" t="b" cm="1">
        <f t="array" aca="1" ref="L770" ca="1">SUMPRODUCT(--(INDIRECT(input479[[#This Row],[range1]])&lt;INDIRECT(input479[[#This Row],[range2]])))=COUNT(INDIRECT(input479[[#This Row],[range1]]))</f>
        <v>0</v>
      </c>
      <c r="M770" t="b" cm="1">
        <f t="array" aca="1" ref="M770" ca="1">SUMPRODUCT(--(INDIRECT(input479[[#This Row],[range1]])&gt;INDIRECT(input479[[#This Row],[range2]])))=COUNT(INDIRECT(input479[[#This Row],[range1]]))</f>
        <v>1</v>
      </c>
      <c r="N770" t="b">
        <f ca="1">IF(AND(NOT(input479[[#This Row],[All DESC?]]),NOT(input479[[#This Row],[All ASC?]])),FALSE(),TRUE())</f>
        <v>1</v>
      </c>
      <c r="O770" cm="1">
        <f t="array" aca="1" ref="O770" ca="1">IF(AND(input479[[#This Row],[Safe Part 1]],(MAX(ABS((INDIRECT(input479[[#This Row],[range2]]))-(INDIRECT(input479[[#This Row],[range1]])))))&lt;=3),1,0)</f>
        <v>0</v>
      </c>
    </row>
    <row r="771" spans="1:15" x14ac:dyDescent="0.35">
      <c r="A771">
        <v>15</v>
      </c>
      <c r="B771">
        <v>17</v>
      </c>
      <c r="C771">
        <v>19</v>
      </c>
      <c r="D771">
        <v>22</v>
      </c>
      <c r="E771">
        <v>23</v>
      </c>
      <c r="H771">
        <f>1</f>
        <v>1</v>
      </c>
      <c r="I771">
        <f>COUNTA(input479[[#This Row],[Column1.1]:[Column1.8]])</f>
        <v>5</v>
      </c>
      <c r="J771" t="str">
        <f>ADDRESS(ROW(),input479[[#This Row],[first col]]+1,4)&amp;":"&amp;ADDRESS(ROW(),input479[[#This Row],[lastcol]],4)</f>
        <v>B771:E771</v>
      </c>
      <c r="K771" t="str">
        <f>ADDRESS(ROW(),input479[[#This Row],[first col]],4)&amp;":"&amp;ADDRESS(ROW(),input479[[#This Row],[lastcol]]-1,4)</f>
        <v>A771:D771</v>
      </c>
      <c r="L771" t="b" cm="1">
        <f t="array" aca="1" ref="L771" ca="1">SUMPRODUCT(--(INDIRECT(input479[[#This Row],[range1]])&lt;INDIRECT(input479[[#This Row],[range2]])))=COUNT(INDIRECT(input479[[#This Row],[range1]]))</f>
        <v>0</v>
      </c>
      <c r="M771" t="b" cm="1">
        <f t="array" aca="1" ref="M771" ca="1">SUMPRODUCT(--(INDIRECT(input479[[#This Row],[range1]])&gt;INDIRECT(input479[[#This Row],[range2]])))=COUNT(INDIRECT(input479[[#This Row],[range1]]))</f>
        <v>1</v>
      </c>
      <c r="N771" t="b">
        <f ca="1">IF(AND(NOT(input479[[#This Row],[All DESC?]]),NOT(input479[[#This Row],[All ASC?]])),FALSE(),TRUE())</f>
        <v>1</v>
      </c>
      <c r="O771" cm="1">
        <f t="array" aca="1" ref="O771" ca="1">IF(AND(input479[[#This Row],[Safe Part 1]],(MAX(ABS((INDIRECT(input479[[#This Row],[range2]]))-(INDIRECT(input479[[#This Row],[range1]])))))&lt;=3),1,0)</f>
        <v>1</v>
      </c>
    </row>
    <row r="772" spans="1:15" x14ac:dyDescent="0.35">
      <c r="A772">
        <v>46</v>
      </c>
      <c r="B772">
        <v>45</v>
      </c>
      <c r="C772">
        <v>42</v>
      </c>
      <c r="D772">
        <v>39</v>
      </c>
      <c r="E772">
        <v>37</v>
      </c>
      <c r="F772">
        <v>34</v>
      </c>
      <c r="G772">
        <v>31</v>
      </c>
      <c r="H772">
        <f>1</f>
        <v>1</v>
      </c>
      <c r="I772">
        <f>COUNTA(input479[[#This Row],[Column1.1]:[Column1.8]])</f>
        <v>7</v>
      </c>
      <c r="J772" t="str">
        <f>ADDRESS(ROW(),input479[[#This Row],[first col]]+1,4)&amp;":"&amp;ADDRESS(ROW(),input479[[#This Row],[lastcol]],4)</f>
        <v>B772:G772</v>
      </c>
      <c r="K772" t="str">
        <f>ADDRESS(ROW(),input479[[#This Row],[first col]],4)&amp;":"&amp;ADDRESS(ROW(),input479[[#This Row],[lastcol]]-1,4)</f>
        <v>A772:F772</v>
      </c>
      <c r="L772" t="b" cm="1">
        <f t="array" aca="1" ref="L772" ca="1">SUMPRODUCT(--(INDIRECT(input479[[#This Row],[range1]])&lt;INDIRECT(input479[[#This Row],[range2]])))=COUNT(INDIRECT(input479[[#This Row],[range1]]))</f>
        <v>1</v>
      </c>
      <c r="M772" t="b" cm="1">
        <f t="array" aca="1" ref="M772" ca="1">SUMPRODUCT(--(INDIRECT(input479[[#This Row],[range1]])&gt;INDIRECT(input479[[#This Row],[range2]])))=COUNT(INDIRECT(input479[[#This Row],[range1]]))</f>
        <v>0</v>
      </c>
      <c r="N772" t="b">
        <f ca="1">IF(AND(NOT(input479[[#This Row],[All DESC?]]),NOT(input479[[#This Row],[All ASC?]])),FALSE(),TRUE())</f>
        <v>1</v>
      </c>
      <c r="O772" cm="1">
        <f t="array" aca="1" ref="O772" ca="1">IF(AND(input479[[#This Row],[Safe Part 1]],(MAX(ABS((INDIRECT(input479[[#This Row],[range2]]))-(INDIRECT(input479[[#This Row],[range1]])))))&lt;=3),1,0)</f>
        <v>1</v>
      </c>
    </row>
    <row r="773" spans="1:15" x14ac:dyDescent="0.35">
      <c r="A773">
        <v>65</v>
      </c>
      <c r="B773">
        <v>62</v>
      </c>
      <c r="C773">
        <v>59</v>
      </c>
      <c r="D773">
        <v>58</v>
      </c>
      <c r="H773">
        <f>1</f>
        <v>1</v>
      </c>
      <c r="I773">
        <f>COUNTA(input479[[#This Row],[Column1.1]:[Column1.8]])</f>
        <v>4</v>
      </c>
      <c r="J773" t="str">
        <f>ADDRESS(ROW(),input479[[#This Row],[first col]]+1,4)&amp;":"&amp;ADDRESS(ROW(),input479[[#This Row],[lastcol]],4)</f>
        <v>B773:D773</v>
      </c>
      <c r="K773" t="str">
        <f>ADDRESS(ROW(),input479[[#This Row],[first col]],4)&amp;":"&amp;ADDRESS(ROW(),input479[[#This Row],[lastcol]]-1,4)</f>
        <v>A773:C773</v>
      </c>
      <c r="L773" t="b" cm="1">
        <f t="array" aca="1" ref="L773" ca="1">SUMPRODUCT(--(INDIRECT(input479[[#This Row],[range1]])&lt;INDIRECT(input479[[#This Row],[range2]])))=COUNT(INDIRECT(input479[[#This Row],[range1]]))</f>
        <v>1</v>
      </c>
      <c r="M773" t="b" cm="1">
        <f t="array" aca="1" ref="M773" ca="1">SUMPRODUCT(--(INDIRECT(input479[[#This Row],[range1]])&gt;INDIRECT(input479[[#This Row],[range2]])))=COUNT(INDIRECT(input479[[#This Row],[range1]]))</f>
        <v>0</v>
      </c>
      <c r="N773" t="b">
        <f ca="1">IF(AND(NOT(input479[[#This Row],[All DESC?]]),NOT(input479[[#This Row],[All ASC?]])),FALSE(),TRUE())</f>
        <v>1</v>
      </c>
      <c r="O773" cm="1">
        <f t="array" aca="1" ref="O773" ca="1">IF(AND(input479[[#This Row],[Safe Part 1]],(MAX(ABS((INDIRECT(input479[[#This Row],[range2]]))-(INDIRECT(input479[[#This Row],[range1]])))))&lt;=3),1,0)</f>
        <v>1</v>
      </c>
    </row>
    <row r="774" spans="1:15" x14ac:dyDescent="0.35">
      <c r="A774">
        <v>29</v>
      </c>
      <c r="B774">
        <v>26</v>
      </c>
      <c r="C774">
        <v>21</v>
      </c>
      <c r="D774">
        <v>19</v>
      </c>
      <c r="E774">
        <v>18</v>
      </c>
      <c r="H774">
        <f>1</f>
        <v>1</v>
      </c>
      <c r="I774">
        <f>COUNTA(input479[[#This Row],[Column1.1]:[Column1.8]])</f>
        <v>5</v>
      </c>
      <c r="J774" t="str">
        <f>ADDRESS(ROW(),input479[[#This Row],[first col]]+1,4)&amp;":"&amp;ADDRESS(ROW(),input479[[#This Row],[lastcol]],4)</f>
        <v>B774:E774</v>
      </c>
      <c r="K774" t="str">
        <f>ADDRESS(ROW(),input479[[#This Row],[first col]],4)&amp;":"&amp;ADDRESS(ROW(),input479[[#This Row],[lastcol]]-1,4)</f>
        <v>A774:D774</v>
      </c>
      <c r="L774" t="b" cm="1">
        <f t="array" aca="1" ref="L774" ca="1">SUMPRODUCT(--(INDIRECT(input479[[#This Row],[range1]])&lt;INDIRECT(input479[[#This Row],[range2]])))=COUNT(INDIRECT(input479[[#This Row],[range1]]))</f>
        <v>1</v>
      </c>
      <c r="M774" t="b" cm="1">
        <f t="array" aca="1" ref="M774" ca="1">SUMPRODUCT(--(INDIRECT(input479[[#This Row],[range1]])&gt;INDIRECT(input479[[#This Row],[range2]])))=COUNT(INDIRECT(input479[[#This Row],[range1]]))</f>
        <v>0</v>
      </c>
      <c r="N774" t="b">
        <f ca="1">IF(AND(NOT(input479[[#This Row],[All DESC?]]),NOT(input479[[#This Row],[All ASC?]])),FALSE(),TRUE())</f>
        <v>1</v>
      </c>
      <c r="O774" cm="1">
        <f t="array" aca="1" ref="O774" ca="1">IF(AND(input479[[#This Row],[Safe Part 1]],(MAX(ABS((INDIRECT(input479[[#This Row],[range2]]))-(INDIRECT(input479[[#This Row],[range1]])))))&lt;=3),1,0)</f>
        <v>0</v>
      </c>
    </row>
    <row r="775" spans="1:15" x14ac:dyDescent="0.35">
      <c r="A775">
        <v>65</v>
      </c>
      <c r="B775">
        <v>63</v>
      </c>
      <c r="C775">
        <v>60</v>
      </c>
      <c r="D775">
        <v>58</v>
      </c>
      <c r="E775">
        <v>56</v>
      </c>
      <c r="F775">
        <v>53</v>
      </c>
      <c r="H775">
        <f>1</f>
        <v>1</v>
      </c>
      <c r="I775">
        <f>COUNTA(input479[[#This Row],[Column1.1]:[Column1.8]])</f>
        <v>6</v>
      </c>
      <c r="J775" t="str">
        <f>ADDRESS(ROW(),input479[[#This Row],[first col]]+1,4)&amp;":"&amp;ADDRESS(ROW(),input479[[#This Row],[lastcol]],4)</f>
        <v>B775:F775</v>
      </c>
      <c r="K775" t="str">
        <f>ADDRESS(ROW(),input479[[#This Row],[first col]],4)&amp;":"&amp;ADDRESS(ROW(),input479[[#This Row],[lastcol]]-1,4)</f>
        <v>A775:E775</v>
      </c>
      <c r="L775" t="b" cm="1">
        <f t="array" aca="1" ref="L775" ca="1">SUMPRODUCT(--(INDIRECT(input479[[#This Row],[range1]])&lt;INDIRECT(input479[[#This Row],[range2]])))=COUNT(INDIRECT(input479[[#This Row],[range1]]))</f>
        <v>1</v>
      </c>
      <c r="M775" t="b" cm="1">
        <f t="array" aca="1" ref="M775" ca="1">SUMPRODUCT(--(INDIRECT(input479[[#This Row],[range1]])&gt;INDIRECT(input479[[#This Row],[range2]])))=COUNT(INDIRECT(input479[[#This Row],[range1]]))</f>
        <v>0</v>
      </c>
      <c r="N775" t="b">
        <f ca="1">IF(AND(NOT(input479[[#This Row],[All DESC?]]),NOT(input479[[#This Row],[All ASC?]])),FALSE(),TRUE())</f>
        <v>1</v>
      </c>
      <c r="O775" cm="1">
        <f t="array" aca="1" ref="O775" ca="1">IF(AND(input479[[#This Row],[Safe Part 1]],(MAX(ABS((INDIRECT(input479[[#This Row],[range2]]))-(INDIRECT(input479[[#This Row],[range1]])))))&lt;=3),1,0)</f>
        <v>1</v>
      </c>
    </row>
    <row r="776" spans="1:15" x14ac:dyDescent="0.35">
      <c r="A776">
        <v>16</v>
      </c>
      <c r="B776">
        <v>13</v>
      </c>
      <c r="C776">
        <v>8</v>
      </c>
      <c r="D776">
        <v>5</v>
      </c>
      <c r="E776">
        <v>2</v>
      </c>
      <c r="F776">
        <v>1</v>
      </c>
      <c r="H776">
        <f>1</f>
        <v>1</v>
      </c>
      <c r="I776">
        <f>COUNTA(input479[[#This Row],[Column1.1]:[Column1.8]])</f>
        <v>6</v>
      </c>
      <c r="J776" t="str">
        <f>ADDRESS(ROW(),input479[[#This Row],[first col]]+1,4)&amp;":"&amp;ADDRESS(ROW(),input479[[#This Row],[lastcol]],4)</f>
        <v>B776:F776</v>
      </c>
      <c r="K776" t="str">
        <f>ADDRESS(ROW(),input479[[#This Row],[first col]],4)&amp;":"&amp;ADDRESS(ROW(),input479[[#This Row],[lastcol]]-1,4)</f>
        <v>A776:E776</v>
      </c>
      <c r="L776" t="b" cm="1">
        <f t="array" aca="1" ref="L776" ca="1">SUMPRODUCT(--(INDIRECT(input479[[#This Row],[range1]])&lt;INDIRECT(input479[[#This Row],[range2]])))=COUNT(INDIRECT(input479[[#This Row],[range1]]))</f>
        <v>1</v>
      </c>
      <c r="M776" t="b" cm="1">
        <f t="array" aca="1" ref="M776" ca="1">SUMPRODUCT(--(INDIRECT(input479[[#This Row],[range1]])&gt;INDIRECT(input479[[#This Row],[range2]])))=COUNT(INDIRECT(input479[[#This Row],[range1]]))</f>
        <v>0</v>
      </c>
      <c r="N776" t="b">
        <f ca="1">IF(AND(NOT(input479[[#This Row],[All DESC?]]),NOT(input479[[#This Row],[All ASC?]])),FALSE(),TRUE())</f>
        <v>1</v>
      </c>
      <c r="O776" cm="1">
        <f t="array" aca="1" ref="O776" ca="1">IF(AND(input479[[#This Row],[Safe Part 1]],(MAX(ABS((INDIRECT(input479[[#This Row],[range2]]))-(INDIRECT(input479[[#This Row],[range1]])))))&lt;=3),1,0)</f>
        <v>0</v>
      </c>
    </row>
    <row r="777" spans="1:15" x14ac:dyDescent="0.35">
      <c r="A777">
        <v>75</v>
      </c>
      <c r="B777">
        <v>73</v>
      </c>
      <c r="C777">
        <v>70</v>
      </c>
      <c r="D777">
        <v>69</v>
      </c>
      <c r="H777">
        <f>1</f>
        <v>1</v>
      </c>
      <c r="I777">
        <f>COUNTA(input479[[#This Row],[Column1.1]:[Column1.8]])</f>
        <v>4</v>
      </c>
      <c r="J777" t="str">
        <f>ADDRESS(ROW(),input479[[#This Row],[first col]]+1,4)&amp;":"&amp;ADDRESS(ROW(),input479[[#This Row],[lastcol]],4)</f>
        <v>B777:D777</v>
      </c>
      <c r="K777" t="str">
        <f>ADDRESS(ROW(),input479[[#This Row],[first col]],4)&amp;":"&amp;ADDRESS(ROW(),input479[[#This Row],[lastcol]]-1,4)</f>
        <v>A777:C777</v>
      </c>
      <c r="L777" t="b" cm="1">
        <f t="array" aca="1" ref="L777" ca="1">SUMPRODUCT(--(INDIRECT(input479[[#This Row],[range1]])&lt;INDIRECT(input479[[#This Row],[range2]])))=COUNT(INDIRECT(input479[[#This Row],[range1]]))</f>
        <v>1</v>
      </c>
      <c r="M777" t="b" cm="1">
        <f t="array" aca="1" ref="M777" ca="1">SUMPRODUCT(--(INDIRECT(input479[[#This Row],[range1]])&gt;INDIRECT(input479[[#This Row],[range2]])))=COUNT(INDIRECT(input479[[#This Row],[range1]]))</f>
        <v>0</v>
      </c>
      <c r="N777" t="b">
        <f ca="1">IF(AND(NOT(input479[[#This Row],[All DESC?]]),NOT(input479[[#This Row],[All ASC?]])),FALSE(),TRUE())</f>
        <v>1</v>
      </c>
      <c r="O777" cm="1">
        <f t="array" aca="1" ref="O777" ca="1">IF(AND(input479[[#This Row],[Safe Part 1]],(MAX(ABS((INDIRECT(input479[[#This Row],[range2]]))-(INDIRECT(input479[[#This Row],[range1]])))))&lt;=3),1,0)</f>
        <v>1</v>
      </c>
    </row>
    <row r="778" spans="1:15" x14ac:dyDescent="0.35">
      <c r="A778">
        <v>89</v>
      </c>
      <c r="B778">
        <v>86</v>
      </c>
      <c r="C778">
        <v>82</v>
      </c>
      <c r="D778">
        <v>81</v>
      </c>
      <c r="E778">
        <v>79</v>
      </c>
      <c r="F778">
        <v>78</v>
      </c>
      <c r="G778">
        <v>76</v>
      </c>
      <c r="H778">
        <f>1</f>
        <v>1</v>
      </c>
      <c r="I778">
        <f>COUNTA(input479[[#This Row],[Column1.1]:[Column1.8]])</f>
        <v>7</v>
      </c>
      <c r="J778" t="str">
        <f>ADDRESS(ROW(),input479[[#This Row],[first col]]+1,4)&amp;":"&amp;ADDRESS(ROW(),input479[[#This Row],[lastcol]],4)</f>
        <v>B778:G778</v>
      </c>
      <c r="K778" t="str">
        <f>ADDRESS(ROW(),input479[[#This Row],[first col]],4)&amp;":"&amp;ADDRESS(ROW(),input479[[#This Row],[lastcol]]-1,4)</f>
        <v>A778:F778</v>
      </c>
      <c r="L778" t="b" cm="1">
        <f t="array" aca="1" ref="L778" ca="1">SUMPRODUCT(--(INDIRECT(input479[[#This Row],[range1]])&lt;INDIRECT(input479[[#This Row],[range2]])))=COUNT(INDIRECT(input479[[#This Row],[range1]]))</f>
        <v>1</v>
      </c>
      <c r="M778" t="b" cm="1">
        <f t="array" aca="1" ref="M778" ca="1">SUMPRODUCT(--(INDIRECT(input479[[#This Row],[range1]])&gt;INDIRECT(input479[[#This Row],[range2]])))=COUNT(INDIRECT(input479[[#This Row],[range1]]))</f>
        <v>0</v>
      </c>
      <c r="N778" t="b">
        <f ca="1">IF(AND(NOT(input479[[#This Row],[All DESC?]]),NOT(input479[[#This Row],[All ASC?]])),FALSE(),TRUE())</f>
        <v>1</v>
      </c>
      <c r="O778" cm="1">
        <f t="array" aca="1" ref="O778" ca="1">IF(AND(input479[[#This Row],[Safe Part 1]],(MAX(ABS((INDIRECT(input479[[#This Row],[range2]]))-(INDIRECT(input479[[#This Row],[range1]])))))&lt;=3),1,0)</f>
        <v>0</v>
      </c>
    </row>
    <row r="779" spans="1:15" x14ac:dyDescent="0.35">
      <c r="A779">
        <v>85</v>
      </c>
      <c r="B779">
        <v>83</v>
      </c>
      <c r="C779">
        <v>81</v>
      </c>
      <c r="D779">
        <v>80</v>
      </c>
      <c r="E779">
        <v>79</v>
      </c>
      <c r="F779">
        <v>78</v>
      </c>
      <c r="G779">
        <v>77</v>
      </c>
      <c r="H779">
        <f>1</f>
        <v>1</v>
      </c>
      <c r="I779">
        <f>COUNTA(input479[[#This Row],[Column1.1]:[Column1.8]])</f>
        <v>7</v>
      </c>
      <c r="J779" t="str">
        <f>ADDRESS(ROW(),input479[[#This Row],[first col]]+1,4)&amp;":"&amp;ADDRESS(ROW(),input479[[#This Row],[lastcol]],4)</f>
        <v>B779:G779</v>
      </c>
      <c r="K779" t="str">
        <f>ADDRESS(ROW(),input479[[#This Row],[first col]],4)&amp;":"&amp;ADDRESS(ROW(),input479[[#This Row],[lastcol]]-1,4)</f>
        <v>A779:F779</v>
      </c>
      <c r="L779" t="b" cm="1">
        <f t="array" aca="1" ref="L779" ca="1">SUMPRODUCT(--(INDIRECT(input479[[#This Row],[range1]])&lt;INDIRECT(input479[[#This Row],[range2]])))=COUNT(INDIRECT(input479[[#This Row],[range1]]))</f>
        <v>1</v>
      </c>
      <c r="M779" t="b" cm="1">
        <f t="array" aca="1" ref="M779" ca="1">SUMPRODUCT(--(INDIRECT(input479[[#This Row],[range1]])&gt;INDIRECT(input479[[#This Row],[range2]])))=COUNT(INDIRECT(input479[[#This Row],[range1]]))</f>
        <v>0</v>
      </c>
      <c r="N779" t="b">
        <f ca="1">IF(AND(NOT(input479[[#This Row],[All DESC?]]),NOT(input479[[#This Row],[All ASC?]])),FALSE(),TRUE())</f>
        <v>1</v>
      </c>
      <c r="O779" cm="1">
        <f t="array" aca="1" ref="O779" ca="1">IF(AND(input479[[#This Row],[Safe Part 1]],(MAX(ABS((INDIRECT(input479[[#This Row],[range2]]))-(INDIRECT(input479[[#This Row],[range1]])))))&lt;=3),1,0)</f>
        <v>1</v>
      </c>
    </row>
    <row r="780" spans="1:15" x14ac:dyDescent="0.35">
      <c r="A780">
        <v>95</v>
      </c>
      <c r="B780">
        <v>92</v>
      </c>
      <c r="C780">
        <v>89</v>
      </c>
      <c r="D780">
        <v>87</v>
      </c>
      <c r="E780">
        <v>85</v>
      </c>
      <c r="F780">
        <v>82</v>
      </c>
      <c r="H780">
        <f>1</f>
        <v>1</v>
      </c>
      <c r="I780">
        <f>COUNTA(input479[[#This Row],[Column1.1]:[Column1.8]])</f>
        <v>6</v>
      </c>
      <c r="J780" t="str">
        <f>ADDRESS(ROW(),input479[[#This Row],[first col]]+1,4)&amp;":"&amp;ADDRESS(ROW(),input479[[#This Row],[lastcol]],4)</f>
        <v>B780:F780</v>
      </c>
      <c r="K780" t="str">
        <f>ADDRESS(ROW(),input479[[#This Row],[first col]],4)&amp;":"&amp;ADDRESS(ROW(),input479[[#This Row],[lastcol]]-1,4)</f>
        <v>A780:E780</v>
      </c>
      <c r="L780" t="b" cm="1">
        <f t="array" aca="1" ref="L780" ca="1">SUMPRODUCT(--(INDIRECT(input479[[#This Row],[range1]])&lt;INDIRECT(input479[[#This Row],[range2]])))=COUNT(INDIRECT(input479[[#This Row],[range1]]))</f>
        <v>1</v>
      </c>
      <c r="M780" t="b" cm="1">
        <f t="array" aca="1" ref="M780" ca="1">SUMPRODUCT(--(INDIRECT(input479[[#This Row],[range1]])&gt;INDIRECT(input479[[#This Row],[range2]])))=COUNT(INDIRECT(input479[[#This Row],[range1]]))</f>
        <v>0</v>
      </c>
      <c r="N780" t="b">
        <f ca="1">IF(AND(NOT(input479[[#This Row],[All DESC?]]),NOT(input479[[#This Row],[All ASC?]])),FALSE(),TRUE())</f>
        <v>1</v>
      </c>
      <c r="O780" cm="1">
        <f t="array" aca="1" ref="O780" ca="1">IF(AND(input479[[#This Row],[Safe Part 1]],(MAX(ABS((INDIRECT(input479[[#This Row],[range2]]))-(INDIRECT(input479[[#This Row],[range1]])))))&lt;=3),1,0)</f>
        <v>1</v>
      </c>
    </row>
    <row r="781" spans="1:15" x14ac:dyDescent="0.35">
      <c r="A781">
        <v>56</v>
      </c>
      <c r="B781">
        <v>59</v>
      </c>
      <c r="C781">
        <v>64</v>
      </c>
      <c r="D781">
        <v>66</v>
      </c>
      <c r="E781">
        <v>69</v>
      </c>
      <c r="H781">
        <f>1</f>
        <v>1</v>
      </c>
      <c r="I781">
        <f>COUNTA(input479[[#This Row],[Column1.1]:[Column1.8]])</f>
        <v>5</v>
      </c>
      <c r="J781" t="str">
        <f>ADDRESS(ROW(),input479[[#This Row],[first col]]+1,4)&amp;":"&amp;ADDRESS(ROW(),input479[[#This Row],[lastcol]],4)</f>
        <v>B781:E781</v>
      </c>
      <c r="K781" t="str">
        <f>ADDRESS(ROW(),input479[[#This Row],[first col]],4)&amp;":"&amp;ADDRESS(ROW(),input479[[#This Row],[lastcol]]-1,4)</f>
        <v>A781:D781</v>
      </c>
      <c r="L781" t="b" cm="1">
        <f t="array" aca="1" ref="L781" ca="1">SUMPRODUCT(--(INDIRECT(input479[[#This Row],[range1]])&lt;INDIRECT(input479[[#This Row],[range2]])))=COUNT(INDIRECT(input479[[#This Row],[range1]]))</f>
        <v>0</v>
      </c>
      <c r="M781" t="b" cm="1">
        <f t="array" aca="1" ref="M781" ca="1">SUMPRODUCT(--(INDIRECT(input479[[#This Row],[range1]])&gt;INDIRECT(input479[[#This Row],[range2]])))=COUNT(INDIRECT(input479[[#This Row],[range1]]))</f>
        <v>1</v>
      </c>
      <c r="N781" t="b">
        <f ca="1">IF(AND(NOT(input479[[#This Row],[All DESC?]]),NOT(input479[[#This Row],[All ASC?]])),FALSE(),TRUE())</f>
        <v>1</v>
      </c>
      <c r="O781" cm="1">
        <f t="array" aca="1" ref="O781" ca="1">IF(AND(input479[[#This Row],[Safe Part 1]],(MAX(ABS((INDIRECT(input479[[#This Row],[range2]]))-(INDIRECT(input479[[#This Row],[range1]])))))&lt;=3),1,0)</f>
        <v>0</v>
      </c>
    </row>
    <row r="782" spans="1:15" x14ac:dyDescent="0.35">
      <c r="A782">
        <v>84</v>
      </c>
      <c r="B782">
        <v>85</v>
      </c>
      <c r="C782">
        <v>90</v>
      </c>
      <c r="D782">
        <v>91</v>
      </c>
      <c r="H782">
        <f>1</f>
        <v>1</v>
      </c>
      <c r="I782">
        <f>COUNTA(input479[[#This Row],[Column1.1]:[Column1.8]])</f>
        <v>4</v>
      </c>
      <c r="J782" t="str">
        <f>ADDRESS(ROW(),input479[[#This Row],[first col]]+1,4)&amp;":"&amp;ADDRESS(ROW(),input479[[#This Row],[lastcol]],4)</f>
        <v>B782:D782</v>
      </c>
      <c r="K782" t="str">
        <f>ADDRESS(ROW(),input479[[#This Row],[first col]],4)&amp;":"&amp;ADDRESS(ROW(),input479[[#This Row],[lastcol]]-1,4)</f>
        <v>A782:C782</v>
      </c>
      <c r="L782" t="b" cm="1">
        <f t="array" aca="1" ref="L782" ca="1">SUMPRODUCT(--(INDIRECT(input479[[#This Row],[range1]])&lt;INDIRECT(input479[[#This Row],[range2]])))=COUNT(INDIRECT(input479[[#This Row],[range1]]))</f>
        <v>0</v>
      </c>
      <c r="M782" t="b" cm="1">
        <f t="array" aca="1" ref="M782" ca="1">SUMPRODUCT(--(INDIRECT(input479[[#This Row],[range1]])&gt;INDIRECT(input479[[#This Row],[range2]])))=COUNT(INDIRECT(input479[[#This Row],[range1]]))</f>
        <v>1</v>
      </c>
      <c r="N782" t="b">
        <f ca="1">IF(AND(NOT(input479[[#This Row],[All DESC?]]),NOT(input479[[#This Row],[All ASC?]])),FALSE(),TRUE())</f>
        <v>1</v>
      </c>
      <c r="O782" cm="1">
        <f t="array" aca="1" ref="O782" ca="1">IF(AND(input479[[#This Row],[Safe Part 1]],(MAX(ABS((INDIRECT(input479[[#This Row],[range2]]))-(INDIRECT(input479[[#This Row],[range1]])))))&lt;=3),1,0)</f>
        <v>0</v>
      </c>
    </row>
    <row r="783" spans="1:15" x14ac:dyDescent="0.35">
      <c r="A783">
        <v>10</v>
      </c>
      <c r="B783">
        <v>11</v>
      </c>
      <c r="C783">
        <v>15</v>
      </c>
      <c r="D783">
        <v>18</v>
      </c>
      <c r="E783">
        <v>19</v>
      </c>
      <c r="H783">
        <f>1</f>
        <v>1</v>
      </c>
      <c r="I783">
        <f>COUNTA(input479[[#This Row],[Column1.1]:[Column1.8]])</f>
        <v>5</v>
      </c>
      <c r="J783" t="str">
        <f>ADDRESS(ROW(),input479[[#This Row],[first col]]+1,4)&amp;":"&amp;ADDRESS(ROW(),input479[[#This Row],[lastcol]],4)</f>
        <v>B783:E783</v>
      </c>
      <c r="K783" t="str">
        <f>ADDRESS(ROW(),input479[[#This Row],[first col]],4)&amp;":"&amp;ADDRESS(ROW(),input479[[#This Row],[lastcol]]-1,4)</f>
        <v>A783:D783</v>
      </c>
      <c r="L783" t="b" cm="1">
        <f t="array" aca="1" ref="L783" ca="1">SUMPRODUCT(--(INDIRECT(input479[[#This Row],[range1]])&lt;INDIRECT(input479[[#This Row],[range2]])))=COUNT(INDIRECT(input479[[#This Row],[range1]]))</f>
        <v>0</v>
      </c>
      <c r="M783" t="b" cm="1">
        <f t="array" aca="1" ref="M783" ca="1">SUMPRODUCT(--(INDIRECT(input479[[#This Row],[range1]])&gt;INDIRECT(input479[[#This Row],[range2]])))=COUNT(INDIRECT(input479[[#This Row],[range1]]))</f>
        <v>1</v>
      </c>
      <c r="N783" t="b">
        <f ca="1">IF(AND(NOT(input479[[#This Row],[All DESC?]]),NOT(input479[[#This Row],[All ASC?]])),FALSE(),TRUE())</f>
        <v>1</v>
      </c>
      <c r="O783" cm="1">
        <f t="array" aca="1" ref="O783" ca="1">IF(AND(input479[[#This Row],[Safe Part 1]],(MAX(ABS((INDIRECT(input479[[#This Row],[range2]]))-(INDIRECT(input479[[#This Row],[range1]])))))&lt;=3),1,0)</f>
        <v>0</v>
      </c>
    </row>
    <row r="784" spans="1:15" x14ac:dyDescent="0.35">
      <c r="A784">
        <v>67</v>
      </c>
      <c r="B784">
        <v>65</v>
      </c>
      <c r="C784">
        <v>60</v>
      </c>
      <c r="D784">
        <v>58</v>
      </c>
      <c r="E784">
        <v>56</v>
      </c>
      <c r="F784">
        <v>55</v>
      </c>
      <c r="H784">
        <f>1</f>
        <v>1</v>
      </c>
      <c r="I784">
        <f>COUNTA(input479[[#This Row],[Column1.1]:[Column1.8]])</f>
        <v>6</v>
      </c>
      <c r="J784" t="str">
        <f>ADDRESS(ROW(),input479[[#This Row],[first col]]+1,4)&amp;":"&amp;ADDRESS(ROW(),input479[[#This Row],[lastcol]],4)</f>
        <v>B784:F784</v>
      </c>
      <c r="K784" t="str">
        <f>ADDRESS(ROW(),input479[[#This Row],[first col]],4)&amp;":"&amp;ADDRESS(ROW(),input479[[#This Row],[lastcol]]-1,4)</f>
        <v>A784:E784</v>
      </c>
      <c r="L784" t="b" cm="1">
        <f t="array" aca="1" ref="L784" ca="1">SUMPRODUCT(--(INDIRECT(input479[[#This Row],[range1]])&lt;INDIRECT(input479[[#This Row],[range2]])))=COUNT(INDIRECT(input479[[#This Row],[range1]]))</f>
        <v>1</v>
      </c>
      <c r="M784" t="b" cm="1">
        <f t="array" aca="1" ref="M784" ca="1">SUMPRODUCT(--(INDIRECT(input479[[#This Row],[range1]])&gt;INDIRECT(input479[[#This Row],[range2]])))=COUNT(INDIRECT(input479[[#This Row],[range1]]))</f>
        <v>0</v>
      </c>
      <c r="N784" t="b">
        <f ca="1">IF(AND(NOT(input479[[#This Row],[All DESC?]]),NOT(input479[[#This Row],[All ASC?]])),FALSE(),TRUE())</f>
        <v>1</v>
      </c>
      <c r="O784" cm="1">
        <f t="array" aca="1" ref="O784" ca="1">IF(AND(input479[[#This Row],[Safe Part 1]],(MAX(ABS((INDIRECT(input479[[#This Row],[range2]]))-(INDIRECT(input479[[#This Row],[range1]])))))&lt;=3),1,0)</f>
        <v>0</v>
      </c>
    </row>
    <row r="785" spans="1:15" x14ac:dyDescent="0.35">
      <c r="A785">
        <v>82</v>
      </c>
      <c r="B785">
        <v>85</v>
      </c>
      <c r="C785">
        <v>89</v>
      </c>
      <c r="D785">
        <v>91</v>
      </c>
      <c r="E785">
        <v>92</v>
      </c>
      <c r="H785">
        <f>1</f>
        <v>1</v>
      </c>
      <c r="I785">
        <f>COUNTA(input479[[#This Row],[Column1.1]:[Column1.8]])</f>
        <v>5</v>
      </c>
      <c r="J785" t="str">
        <f>ADDRESS(ROW(),input479[[#This Row],[first col]]+1,4)&amp;":"&amp;ADDRESS(ROW(),input479[[#This Row],[lastcol]],4)</f>
        <v>B785:E785</v>
      </c>
      <c r="K785" t="str">
        <f>ADDRESS(ROW(),input479[[#This Row],[first col]],4)&amp;":"&amp;ADDRESS(ROW(),input479[[#This Row],[lastcol]]-1,4)</f>
        <v>A785:D785</v>
      </c>
      <c r="L785" t="b" cm="1">
        <f t="array" aca="1" ref="L785" ca="1">SUMPRODUCT(--(INDIRECT(input479[[#This Row],[range1]])&lt;INDIRECT(input479[[#This Row],[range2]])))=COUNT(INDIRECT(input479[[#This Row],[range1]]))</f>
        <v>0</v>
      </c>
      <c r="M785" t="b" cm="1">
        <f t="array" aca="1" ref="M785" ca="1">SUMPRODUCT(--(INDIRECT(input479[[#This Row],[range1]])&gt;INDIRECT(input479[[#This Row],[range2]])))=COUNT(INDIRECT(input479[[#This Row],[range1]]))</f>
        <v>1</v>
      </c>
      <c r="N785" t="b">
        <f ca="1">IF(AND(NOT(input479[[#This Row],[All DESC?]]),NOT(input479[[#This Row],[All ASC?]])),FALSE(),TRUE())</f>
        <v>1</v>
      </c>
      <c r="O785" cm="1">
        <f t="array" aca="1" ref="O785" ca="1">IF(AND(input479[[#This Row],[Safe Part 1]],(MAX(ABS((INDIRECT(input479[[#This Row],[range2]]))-(INDIRECT(input479[[#This Row],[range1]])))))&lt;=3),1,0)</f>
        <v>0</v>
      </c>
    </row>
    <row r="786" spans="1:15" x14ac:dyDescent="0.35">
      <c r="A786">
        <v>80</v>
      </c>
      <c r="B786">
        <v>79</v>
      </c>
      <c r="C786">
        <v>75</v>
      </c>
      <c r="D786">
        <v>72</v>
      </c>
      <c r="H786">
        <f>1</f>
        <v>1</v>
      </c>
      <c r="I786">
        <f>COUNTA(input479[[#This Row],[Column1.1]:[Column1.8]])</f>
        <v>4</v>
      </c>
      <c r="J786" t="str">
        <f>ADDRESS(ROW(),input479[[#This Row],[first col]]+1,4)&amp;":"&amp;ADDRESS(ROW(),input479[[#This Row],[lastcol]],4)</f>
        <v>B786:D786</v>
      </c>
      <c r="K786" t="str">
        <f>ADDRESS(ROW(),input479[[#This Row],[first col]],4)&amp;":"&amp;ADDRESS(ROW(),input479[[#This Row],[lastcol]]-1,4)</f>
        <v>A786:C786</v>
      </c>
      <c r="L786" t="b" cm="1">
        <f t="array" aca="1" ref="L786" ca="1">SUMPRODUCT(--(INDIRECT(input479[[#This Row],[range1]])&lt;INDIRECT(input479[[#This Row],[range2]])))=COUNT(INDIRECT(input479[[#This Row],[range1]]))</f>
        <v>1</v>
      </c>
      <c r="M786" t="b" cm="1">
        <f t="array" aca="1" ref="M786" ca="1">SUMPRODUCT(--(INDIRECT(input479[[#This Row],[range1]])&gt;INDIRECT(input479[[#This Row],[range2]])))=COUNT(INDIRECT(input479[[#This Row],[range1]]))</f>
        <v>0</v>
      </c>
      <c r="N786" t="b">
        <f ca="1">IF(AND(NOT(input479[[#This Row],[All DESC?]]),NOT(input479[[#This Row],[All ASC?]])),FALSE(),TRUE())</f>
        <v>1</v>
      </c>
      <c r="O786" cm="1">
        <f t="array" aca="1" ref="O786" ca="1">IF(AND(input479[[#This Row],[Safe Part 1]],(MAX(ABS((INDIRECT(input479[[#This Row],[range2]]))-(INDIRECT(input479[[#This Row],[range1]])))))&lt;=3),1,0)</f>
        <v>0</v>
      </c>
    </row>
    <row r="787" spans="1:15" x14ac:dyDescent="0.35">
      <c r="A787">
        <v>54</v>
      </c>
      <c r="B787">
        <v>51</v>
      </c>
      <c r="C787">
        <v>46</v>
      </c>
      <c r="D787">
        <v>45</v>
      </c>
      <c r="E787">
        <v>43</v>
      </c>
      <c r="H787">
        <f>1</f>
        <v>1</v>
      </c>
      <c r="I787">
        <f>COUNTA(input479[[#This Row],[Column1.1]:[Column1.8]])</f>
        <v>5</v>
      </c>
      <c r="J787" t="str">
        <f>ADDRESS(ROW(),input479[[#This Row],[first col]]+1,4)&amp;":"&amp;ADDRESS(ROW(),input479[[#This Row],[lastcol]],4)</f>
        <v>B787:E787</v>
      </c>
      <c r="K787" t="str">
        <f>ADDRESS(ROW(),input479[[#This Row],[first col]],4)&amp;":"&amp;ADDRESS(ROW(),input479[[#This Row],[lastcol]]-1,4)</f>
        <v>A787:D787</v>
      </c>
      <c r="L787" t="b" cm="1">
        <f t="array" aca="1" ref="L787" ca="1">SUMPRODUCT(--(INDIRECT(input479[[#This Row],[range1]])&lt;INDIRECT(input479[[#This Row],[range2]])))=COUNT(INDIRECT(input479[[#This Row],[range1]]))</f>
        <v>1</v>
      </c>
      <c r="M787" t="b" cm="1">
        <f t="array" aca="1" ref="M787" ca="1">SUMPRODUCT(--(INDIRECT(input479[[#This Row],[range1]])&gt;INDIRECT(input479[[#This Row],[range2]])))=COUNT(INDIRECT(input479[[#This Row],[range1]]))</f>
        <v>0</v>
      </c>
      <c r="N787" t="b">
        <f ca="1">IF(AND(NOT(input479[[#This Row],[All DESC?]]),NOT(input479[[#This Row],[All ASC?]])),FALSE(),TRUE())</f>
        <v>1</v>
      </c>
      <c r="O787" cm="1">
        <f t="array" aca="1" ref="O787" ca="1">IF(AND(input479[[#This Row],[Safe Part 1]],(MAX(ABS((INDIRECT(input479[[#This Row],[range2]]))-(INDIRECT(input479[[#This Row],[range1]])))))&lt;=3),1,0)</f>
        <v>0</v>
      </c>
    </row>
    <row r="788" spans="1:15" x14ac:dyDescent="0.35">
      <c r="A788">
        <v>81</v>
      </c>
      <c r="B788">
        <v>79</v>
      </c>
      <c r="C788">
        <v>75</v>
      </c>
      <c r="D788">
        <v>74</v>
      </c>
      <c r="E788">
        <v>71</v>
      </c>
      <c r="F788">
        <v>70</v>
      </c>
      <c r="G788">
        <v>67</v>
      </c>
      <c r="H788">
        <f>1</f>
        <v>1</v>
      </c>
      <c r="I788">
        <f>COUNTA(input479[[#This Row],[Column1.1]:[Column1.8]])</f>
        <v>7</v>
      </c>
      <c r="J788" t="str">
        <f>ADDRESS(ROW(),input479[[#This Row],[first col]]+1,4)&amp;":"&amp;ADDRESS(ROW(),input479[[#This Row],[lastcol]],4)</f>
        <v>B788:G788</v>
      </c>
      <c r="K788" t="str">
        <f>ADDRESS(ROW(),input479[[#This Row],[first col]],4)&amp;":"&amp;ADDRESS(ROW(),input479[[#This Row],[lastcol]]-1,4)</f>
        <v>A788:F788</v>
      </c>
      <c r="L788" t="b" cm="1">
        <f t="array" aca="1" ref="L788" ca="1">SUMPRODUCT(--(INDIRECT(input479[[#This Row],[range1]])&lt;INDIRECT(input479[[#This Row],[range2]])))=COUNT(INDIRECT(input479[[#This Row],[range1]]))</f>
        <v>1</v>
      </c>
      <c r="M788" t="b" cm="1">
        <f t="array" aca="1" ref="M788" ca="1">SUMPRODUCT(--(INDIRECT(input479[[#This Row],[range1]])&gt;INDIRECT(input479[[#This Row],[range2]])))=COUNT(INDIRECT(input479[[#This Row],[range1]]))</f>
        <v>0</v>
      </c>
      <c r="N788" t="b">
        <f ca="1">IF(AND(NOT(input479[[#This Row],[All DESC?]]),NOT(input479[[#This Row],[All ASC?]])),FALSE(),TRUE())</f>
        <v>1</v>
      </c>
      <c r="O788" cm="1">
        <f t="array" aca="1" ref="O788" ca="1">IF(AND(input479[[#This Row],[Safe Part 1]],(MAX(ABS((INDIRECT(input479[[#This Row],[range2]]))-(INDIRECT(input479[[#This Row],[range1]])))))&lt;=3),1,0)</f>
        <v>0</v>
      </c>
    </row>
    <row r="789" spans="1:15" x14ac:dyDescent="0.35">
      <c r="A789">
        <v>58</v>
      </c>
      <c r="B789">
        <v>60</v>
      </c>
      <c r="C789">
        <v>63</v>
      </c>
      <c r="D789">
        <v>66</v>
      </c>
      <c r="E789">
        <v>69</v>
      </c>
      <c r="H789">
        <f>1</f>
        <v>1</v>
      </c>
      <c r="I789">
        <f>COUNTA(input479[[#This Row],[Column1.1]:[Column1.8]])</f>
        <v>5</v>
      </c>
      <c r="J789" t="str">
        <f>ADDRESS(ROW(),input479[[#This Row],[first col]]+1,4)&amp;":"&amp;ADDRESS(ROW(),input479[[#This Row],[lastcol]],4)</f>
        <v>B789:E789</v>
      </c>
      <c r="K789" t="str">
        <f>ADDRESS(ROW(),input479[[#This Row],[first col]],4)&amp;":"&amp;ADDRESS(ROW(),input479[[#This Row],[lastcol]]-1,4)</f>
        <v>A789:D789</v>
      </c>
      <c r="L789" t="b" cm="1">
        <f t="array" aca="1" ref="L789" ca="1">SUMPRODUCT(--(INDIRECT(input479[[#This Row],[range1]])&lt;INDIRECT(input479[[#This Row],[range2]])))=COUNT(INDIRECT(input479[[#This Row],[range1]]))</f>
        <v>0</v>
      </c>
      <c r="M789" t="b" cm="1">
        <f t="array" aca="1" ref="M789" ca="1">SUMPRODUCT(--(INDIRECT(input479[[#This Row],[range1]])&gt;INDIRECT(input479[[#This Row],[range2]])))=COUNT(INDIRECT(input479[[#This Row],[range1]]))</f>
        <v>1</v>
      </c>
      <c r="N789" t="b">
        <f ca="1">IF(AND(NOT(input479[[#This Row],[All DESC?]]),NOT(input479[[#This Row],[All ASC?]])),FALSE(),TRUE())</f>
        <v>1</v>
      </c>
      <c r="O789" cm="1">
        <f t="array" aca="1" ref="O789" ca="1">IF(AND(input479[[#This Row],[Safe Part 1]],(MAX(ABS((INDIRECT(input479[[#This Row],[range2]]))-(INDIRECT(input479[[#This Row],[range1]])))))&lt;=3),1,0)</f>
        <v>1</v>
      </c>
    </row>
    <row r="790" spans="1:15" x14ac:dyDescent="0.35">
      <c r="A790">
        <v>85</v>
      </c>
      <c r="B790">
        <v>84</v>
      </c>
      <c r="C790">
        <v>81</v>
      </c>
      <c r="D790">
        <v>78</v>
      </c>
      <c r="E790">
        <v>77</v>
      </c>
      <c r="F790">
        <v>75</v>
      </c>
      <c r="H790">
        <f>1</f>
        <v>1</v>
      </c>
      <c r="I790">
        <f>COUNTA(input479[[#This Row],[Column1.1]:[Column1.8]])</f>
        <v>6</v>
      </c>
      <c r="J790" t="str">
        <f>ADDRESS(ROW(),input479[[#This Row],[first col]]+1,4)&amp;":"&amp;ADDRESS(ROW(),input479[[#This Row],[lastcol]],4)</f>
        <v>B790:F790</v>
      </c>
      <c r="K790" t="str">
        <f>ADDRESS(ROW(),input479[[#This Row],[first col]],4)&amp;":"&amp;ADDRESS(ROW(),input479[[#This Row],[lastcol]]-1,4)</f>
        <v>A790:E790</v>
      </c>
      <c r="L790" t="b" cm="1">
        <f t="array" aca="1" ref="L790" ca="1">SUMPRODUCT(--(INDIRECT(input479[[#This Row],[range1]])&lt;INDIRECT(input479[[#This Row],[range2]])))=COUNT(INDIRECT(input479[[#This Row],[range1]]))</f>
        <v>1</v>
      </c>
      <c r="M790" t="b" cm="1">
        <f t="array" aca="1" ref="M790" ca="1">SUMPRODUCT(--(INDIRECT(input479[[#This Row],[range1]])&gt;INDIRECT(input479[[#This Row],[range2]])))=COUNT(INDIRECT(input479[[#This Row],[range1]]))</f>
        <v>0</v>
      </c>
      <c r="N790" t="b">
        <f ca="1">IF(AND(NOT(input479[[#This Row],[All DESC?]]),NOT(input479[[#This Row],[All ASC?]])),FALSE(),TRUE())</f>
        <v>1</v>
      </c>
      <c r="O790" cm="1">
        <f t="array" aca="1" ref="O790" ca="1">IF(AND(input479[[#This Row],[Safe Part 1]],(MAX(ABS((INDIRECT(input479[[#This Row],[range2]]))-(INDIRECT(input479[[#This Row],[range1]])))))&lt;=3),1,0)</f>
        <v>1</v>
      </c>
    </row>
    <row r="791" spans="1:15" x14ac:dyDescent="0.35">
      <c r="A791">
        <v>59</v>
      </c>
      <c r="B791">
        <v>61</v>
      </c>
      <c r="C791">
        <v>66</v>
      </c>
      <c r="D791">
        <v>68</v>
      </c>
      <c r="H791">
        <f>1</f>
        <v>1</v>
      </c>
      <c r="I791">
        <f>COUNTA(input479[[#This Row],[Column1.1]:[Column1.8]])</f>
        <v>4</v>
      </c>
      <c r="J791" t="str">
        <f>ADDRESS(ROW(),input479[[#This Row],[first col]]+1,4)&amp;":"&amp;ADDRESS(ROW(),input479[[#This Row],[lastcol]],4)</f>
        <v>B791:D791</v>
      </c>
      <c r="K791" t="str">
        <f>ADDRESS(ROW(),input479[[#This Row],[first col]],4)&amp;":"&amp;ADDRESS(ROW(),input479[[#This Row],[lastcol]]-1,4)</f>
        <v>A791:C791</v>
      </c>
      <c r="L791" t="b" cm="1">
        <f t="array" aca="1" ref="L791" ca="1">SUMPRODUCT(--(INDIRECT(input479[[#This Row],[range1]])&lt;INDIRECT(input479[[#This Row],[range2]])))=COUNT(INDIRECT(input479[[#This Row],[range1]]))</f>
        <v>0</v>
      </c>
      <c r="M791" t="b" cm="1">
        <f t="array" aca="1" ref="M791" ca="1">SUMPRODUCT(--(INDIRECT(input479[[#This Row],[range1]])&gt;INDIRECT(input479[[#This Row],[range2]])))=COUNT(INDIRECT(input479[[#This Row],[range1]]))</f>
        <v>1</v>
      </c>
      <c r="N791" t="b">
        <f ca="1">IF(AND(NOT(input479[[#This Row],[All DESC?]]),NOT(input479[[#This Row],[All ASC?]])),FALSE(),TRUE())</f>
        <v>1</v>
      </c>
      <c r="O791" cm="1">
        <f t="array" aca="1" ref="O791" ca="1">IF(AND(input479[[#This Row],[Safe Part 1]],(MAX(ABS((INDIRECT(input479[[#This Row],[range2]]))-(INDIRECT(input479[[#This Row],[range1]])))))&lt;=3),1,0)</f>
        <v>0</v>
      </c>
    </row>
    <row r="792" spans="1:15" x14ac:dyDescent="0.35">
      <c r="A792">
        <v>38</v>
      </c>
      <c r="B792">
        <v>36</v>
      </c>
      <c r="C792">
        <v>31</v>
      </c>
      <c r="D792">
        <v>30</v>
      </c>
      <c r="H792">
        <f>1</f>
        <v>1</v>
      </c>
      <c r="I792">
        <f>COUNTA(input479[[#This Row],[Column1.1]:[Column1.8]])</f>
        <v>4</v>
      </c>
      <c r="J792" t="str">
        <f>ADDRESS(ROW(),input479[[#This Row],[first col]]+1,4)&amp;":"&amp;ADDRESS(ROW(),input479[[#This Row],[lastcol]],4)</f>
        <v>B792:D792</v>
      </c>
      <c r="K792" t="str">
        <f>ADDRESS(ROW(),input479[[#This Row],[first col]],4)&amp;":"&amp;ADDRESS(ROW(),input479[[#This Row],[lastcol]]-1,4)</f>
        <v>A792:C792</v>
      </c>
      <c r="L792" t="b" cm="1">
        <f t="array" aca="1" ref="L792" ca="1">SUMPRODUCT(--(INDIRECT(input479[[#This Row],[range1]])&lt;INDIRECT(input479[[#This Row],[range2]])))=COUNT(INDIRECT(input479[[#This Row],[range1]]))</f>
        <v>1</v>
      </c>
      <c r="M792" t="b" cm="1">
        <f t="array" aca="1" ref="M792" ca="1">SUMPRODUCT(--(INDIRECT(input479[[#This Row],[range1]])&gt;INDIRECT(input479[[#This Row],[range2]])))=COUNT(INDIRECT(input479[[#This Row],[range1]]))</f>
        <v>0</v>
      </c>
      <c r="N792" t="b">
        <f ca="1">IF(AND(NOT(input479[[#This Row],[All DESC?]]),NOT(input479[[#This Row],[All ASC?]])),FALSE(),TRUE())</f>
        <v>1</v>
      </c>
      <c r="O792" cm="1">
        <f t="array" aca="1" ref="O792" ca="1">IF(AND(input479[[#This Row],[Safe Part 1]],(MAX(ABS((INDIRECT(input479[[#This Row],[range2]]))-(INDIRECT(input479[[#This Row],[range1]])))))&lt;=3),1,0)</f>
        <v>0</v>
      </c>
    </row>
    <row r="793" spans="1:15" x14ac:dyDescent="0.35">
      <c r="A793">
        <v>59</v>
      </c>
      <c r="B793">
        <v>62</v>
      </c>
      <c r="C793">
        <v>66</v>
      </c>
      <c r="D793">
        <v>68</v>
      </c>
      <c r="H793">
        <f>1</f>
        <v>1</v>
      </c>
      <c r="I793">
        <f>COUNTA(input479[[#This Row],[Column1.1]:[Column1.8]])</f>
        <v>4</v>
      </c>
      <c r="J793" t="str">
        <f>ADDRESS(ROW(),input479[[#This Row],[first col]]+1,4)&amp;":"&amp;ADDRESS(ROW(),input479[[#This Row],[lastcol]],4)</f>
        <v>B793:D793</v>
      </c>
      <c r="K793" t="str">
        <f>ADDRESS(ROW(),input479[[#This Row],[first col]],4)&amp;":"&amp;ADDRESS(ROW(),input479[[#This Row],[lastcol]]-1,4)</f>
        <v>A793:C793</v>
      </c>
      <c r="L793" t="b" cm="1">
        <f t="array" aca="1" ref="L793" ca="1">SUMPRODUCT(--(INDIRECT(input479[[#This Row],[range1]])&lt;INDIRECT(input479[[#This Row],[range2]])))=COUNT(INDIRECT(input479[[#This Row],[range1]]))</f>
        <v>0</v>
      </c>
      <c r="M793" t="b" cm="1">
        <f t="array" aca="1" ref="M793" ca="1">SUMPRODUCT(--(INDIRECT(input479[[#This Row],[range1]])&gt;INDIRECT(input479[[#This Row],[range2]])))=COUNT(INDIRECT(input479[[#This Row],[range1]]))</f>
        <v>1</v>
      </c>
      <c r="N793" t="b">
        <f ca="1">IF(AND(NOT(input479[[#This Row],[All DESC?]]),NOT(input479[[#This Row],[All ASC?]])),FALSE(),TRUE())</f>
        <v>1</v>
      </c>
      <c r="O793" cm="1">
        <f t="array" aca="1" ref="O793" ca="1">IF(AND(input479[[#This Row],[Safe Part 1]],(MAX(ABS((INDIRECT(input479[[#This Row],[range2]]))-(INDIRECT(input479[[#This Row],[range1]])))))&lt;=3),1,0)</f>
        <v>0</v>
      </c>
    </row>
    <row r="794" spans="1:15" x14ac:dyDescent="0.35">
      <c r="A794">
        <v>70</v>
      </c>
      <c r="B794">
        <v>69</v>
      </c>
      <c r="C794">
        <v>66</v>
      </c>
      <c r="D794">
        <v>65</v>
      </c>
      <c r="E794">
        <v>64</v>
      </c>
      <c r="F794">
        <v>62</v>
      </c>
      <c r="G794">
        <v>60</v>
      </c>
      <c r="H794">
        <f>1</f>
        <v>1</v>
      </c>
      <c r="I794">
        <f>COUNTA(input479[[#This Row],[Column1.1]:[Column1.8]])</f>
        <v>7</v>
      </c>
      <c r="J794" t="str">
        <f>ADDRESS(ROW(),input479[[#This Row],[first col]]+1,4)&amp;":"&amp;ADDRESS(ROW(),input479[[#This Row],[lastcol]],4)</f>
        <v>B794:G794</v>
      </c>
      <c r="K794" t="str">
        <f>ADDRESS(ROW(),input479[[#This Row],[first col]],4)&amp;":"&amp;ADDRESS(ROW(),input479[[#This Row],[lastcol]]-1,4)</f>
        <v>A794:F794</v>
      </c>
      <c r="L794" t="b" cm="1">
        <f t="array" aca="1" ref="L794" ca="1">SUMPRODUCT(--(INDIRECT(input479[[#This Row],[range1]])&lt;INDIRECT(input479[[#This Row],[range2]])))=COUNT(INDIRECT(input479[[#This Row],[range1]]))</f>
        <v>1</v>
      </c>
      <c r="M794" t="b" cm="1">
        <f t="array" aca="1" ref="M794" ca="1">SUMPRODUCT(--(INDIRECT(input479[[#This Row],[range1]])&gt;INDIRECT(input479[[#This Row],[range2]])))=COUNT(INDIRECT(input479[[#This Row],[range1]]))</f>
        <v>0</v>
      </c>
      <c r="N794" t="b">
        <f ca="1">IF(AND(NOT(input479[[#This Row],[All DESC?]]),NOT(input479[[#This Row],[All ASC?]])),FALSE(),TRUE())</f>
        <v>1</v>
      </c>
      <c r="O794" cm="1">
        <f t="array" aca="1" ref="O794" ca="1">IF(AND(input479[[#This Row],[Safe Part 1]],(MAX(ABS((INDIRECT(input479[[#This Row],[range2]]))-(INDIRECT(input479[[#This Row],[range1]])))))&lt;=3),1,0)</f>
        <v>1</v>
      </c>
    </row>
    <row r="795" spans="1:15" x14ac:dyDescent="0.35">
      <c r="A795">
        <v>31</v>
      </c>
      <c r="B795">
        <v>29</v>
      </c>
      <c r="C795">
        <v>25</v>
      </c>
      <c r="D795">
        <v>24</v>
      </c>
      <c r="E795">
        <v>21</v>
      </c>
      <c r="F795">
        <v>19</v>
      </c>
      <c r="G795">
        <v>16</v>
      </c>
      <c r="H795">
        <f>1</f>
        <v>1</v>
      </c>
      <c r="I795">
        <f>COUNTA(input479[[#This Row],[Column1.1]:[Column1.8]])</f>
        <v>7</v>
      </c>
      <c r="J795" t="str">
        <f>ADDRESS(ROW(),input479[[#This Row],[first col]]+1,4)&amp;":"&amp;ADDRESS(ROW(),input479[[#This Row],[lastcol]],4)</f>
        <v>B795:G795</v>
      </c>
      <c r="K795" t="str">
        <f>ADDRESS(ROW(),input479[[#This Row],[first col]],4)&amp;":"&amp;ADDRESS(ROW(),input479[[#This Row],[lastcol]]-1,4)</f>
        <v>A795:F795</v>
      </c>
      <c r="L795" t="b" cm="1">
        <f t="array" aca="1" ref="L795" ca="1">SUMPRODUCT(--(INDIRECT(input479[[#This Row],[range1]])&lt;INDIRECT(input479[[#This Row],[range2]])))=COUNT(INDIRECT(input479[[#This Row],[range1]]))</f>
        <v>1</v>
      </c>
      <c r="M795" t="b" cm="1">
        <f t="array" aca="1" ref="M795" ca="1">SUMPRODUCT(--(INDIRECT(input479[[#This Row],[range1]])&gt;INDIRECT(input479[[#This Row],[range2]])))=COUNT(INDIRECT(input479[[#This Row],[range1]]))</f>
        <v>0</v>
      </c>
      <c r="N795" t="b">
        <f ca="1">IF(AND(NOT(input479[[#This Row],[All DESC?]]),NOT(input479[[#This Row],[All ASC?]])),FALSE(),TRUE())</f>
        <v>1</v>
      </c>
      <c r="O795" cm="1">
        <f t="array" aca="1" ref="O795" ca="1">IF(AND(input479[[#This Row],[Safe Part 1]],(MAX(ABS((INDIRECT(input479[[#This Row],[range2]]))-(INDIRECT(input479[[#This Row],[range1]])))))&lt;=3),1,0)</f>
        <v>0</v>
      </c>
    </row>
    <row r="796" spans="1:15" x14ac:dyDescent="0.35">
      <c r="A796">
        <v>49</v>
      </c>
      <c r="B796">
        <v>46</v>
      </c>
      <c r="C796">
        <v>43</v>
      </c>
      <c r="D796">
        <v>40</v>
      </c>
      <c r="E796">
        <v>39</v>
      </c>
      <c r="F796">
        <v>38</v>
      </c>
      <c r="H796">
        <f>1</f>
        <v>1</v>
      </c>
      <c r="I796">
        <f>COUNTA(input479[[#This Row],[Column1.1]:[Column1.8]])</f>
        <v>6</v>
      </c>
      <c r="J796" t="str">
        <f>ADDRESS(ROW(),input479[[#This Row],[first col]]+1,4)&amp;":"&amp;ADDRESS(ROW(),input479[[#This Row],[lastcol]],4)</f>
        <v>B796:F796</v>
      </c>
      <c r="K796" t="str">
        <f>ADDRESS(ROW(),input479[[#This Row],[first col]],4)&amp;":"&amp;ADDRESS(ROW(),input479[[#This Row],[lastcol]]-1,4)</f>
        <v>A796:E796</v>
      </c>
      <c r="L796" t="b" cm="1">
        <f t="array" aca="1" ref="L796" ca="1">SUMPRODUCT(--(INDIRECT(input479[[#This Row],[range1]])&lt;INDIRECT(input479[[#This Row],[range2]])))=COUNT(INDIRECT(input479[[#This Row],[range1]]))</f>
        <v>1</v>
      </c>
      <c r="M796" t="b" cm="1">
        <f t="array" aca="1" ref="M796" ca="1">SUMPRODUCT(--(INDIRECT(input479[[#This Row],[range1]])&gt;INDIRECT(input479[[#This Row],[range2]])))=COUNT(INDIRECT(input479[[#This Row],[range1]]))</f>
        <v>0</v>
      </c>
      <c r="N796" t="b">
        <f ca="1">IF(AND(NOT(input479[[#This Row],[All DESC?]]),NOT(input479[[#This Row],[All ASC?]])),FALSE(),TRUE())</f>
        <v>1</v>
      </c>
      <c r="O796" cm="1">
        <f t="array" aca="1" ref="O796" ca="1">IF(AND(input479[[#This Row],[Safe Part 1]],(MAX(ABS((INDIRECT(input479[[#This Row],[range2]]))-(INDIRECT(input479[[#This Row],[range1]])))))&lt;=3),1,0)</f>
        <v>1</v>
      </c>
    </row>
    <row r="797" spans="1:15" x14ac:dyDescent="0.35">
      <c r="A797">
        <v>20</v>
      </c>
      <c r="B797">
        <v>18</v>
      </c>
      <c r="C797">
        <v>16</v>
      </c>
      <c r="D797">
        <v>14</v>
      </c>
      <c r="E797">
        <v>11</v>
      </c>
      <c r="F797">
        <v>9</v>
      </c>
      <c r="H797">
        <f>1</f>
        <v>1</v>
      </c>
      <c r="I797">
        <f>COUNTA(input479[[#This Row],[Column1.1]:[Column1.8]])</f>
        <v>6</v>
      </c>
      <c r="J797" t="str">
        <f>ADDRESS(ROW(),input479[[#This Row],[first col]]+1,4)&amp;":"&amp;ADDRESS(ROW(),input479[[#This Row],[lastcol]],4)</f>
        <v>B797:F797</v>
      </c>
      <c r="K797" t="str">
        <f>ADDRESS(ROW(),input479[[#This Row],[first col]],4)&amp;":"&amp;ADDRESS(ROW(),input479[[#This Row],[lastcol]]-1,4)</f>
        <v>A797:E797</v>
      </c>
      <c r="L797" t="b" cm="1">
        <f t="array" aca="1" ref="L797" ca="1">SUMPRODUCT(--(INDIRECT(input479[[#This Row],[range1]])&lt;INDIRECT(input479[[#This Row],[range2]])))=COUNT(INDIRECT(input479[[#This Row],[range1]]))</f>
        <v>1</v>
      </c>
      <c r="M797" t="b" cm="1">
        <f t="array" aca="1" ref="M797" ca="1">SUMPRODUCT(--(INDIRECT(input479[[#This Row],[range1]])&gt;INDIRECT(input479[[#This Row],[range2]])))=COUNT(INDIRECT(input479[[#This Row],[range1]]))</f>
        <v>0</v>
      </c>
      <c r="N797" t="b">
        <f ca="1">IF(AND(NOT(input479[[#This Row],[All DESC?]]),NOT(input479[[#This Row],[All ASC?]])),FALSE(),TRUE())</f>
        <v>1</v>
      </c>
      <c r="O797" cm="1">
        <f t="array" aca="1" ref="O797" ca="1">IF(AND(input479[[#This Row],[Safe Part 1]],(MAX(ABS((INDIRECT(input479[[#This Row],[range2]]))-(INDIRECT(input479[[#This Row],[range1]])))))&lt;=3),1,0)</f>
        <v>1</v>
      </c>
    </row>
    <row r="798" spans="1:15" x14ac:dyDescent="0.35">
      <c r="A798">
        <v>80</v>
      </c>
      <c r="B798">
        <v>78</v>
      </c>
      <c r="C798">
        <v>73</v>
      </c>
      <c r="D798">
        <v>72</v>
      </c>
      <c r="E798">
        <v>70</v>
      </c>
      <c r="F798">
        <v>67</v>
      </c>
      <c r="H798">
        <f>1</f>
        <v>1</v>
      </c>
      <c r="I798">
        <f>COUNTA(input479[[#This Row],[Column1.1]:[Column1.8]])</f>
        <v>6</v>
      </c>
      <c r="J798" t="str">
        <f>ADDRESS(ROW(),input479[[#This Row],[first col]]+1,4)&amp;":"&amp;ADDRESS(ROW(),input479[[#This Row],[lastcol]],4)</f>
        <v>B798:F798</v>
      </c>
      <c r="K798" t="str">
        <f>ADDRESS(ROW(),input479[[#This Row],[first col]],4)&amp;":"&amp;ADDRESS(ROW(),input479[[#This Row],[lastcol]]-1,4)</f>
        <v>A798:E798</v>
      </c>
      <c r="L798" t="b" cm="1">
        <f t="array" aca="1" ref="L798" ca="1">SUMPRODUCT(--(INDIRECT(input479[[#This Row],[range1]])&lt;INDIRECT(input479[[#This Row],[range2]])))=COUNT(INDIRECT(input479[[#This Row],[range1]]))</f>
        <v>1</v>
      </c>
      <c r="M798" t="b" cm="1">
        <f t="array" aca="1" ref="M798" ca="1">SUMPRODUCT(--(INDIRECT(input479[[#This Row],[range1]])&gt;INDIRECT(input479[[#This Row],[range2]])))=COUNT(INDIRECT(input479[[#This Row],[range1]]))</f>
        <v>0</v>
      </c>
      <c r="N798" t="b">
        <f ca="1">IF(AND(NOT(input479[[#This Row],[All DESC?]]),NOT(input479[[#This Row],[All ASC?]])),FALSE(),TRUE())</f>
        <v>1</v>
      </c>
      <c r="O798" cm="1">
        <f t="array" aca="1" ref="O798" ca="1">IF(AND(input479[[#This Row],[Safe Part 1]],(MAX(ABS((INDIRECT(input479[[#This Row],[range2]]))-(INDIRECT(input479[[#This Row],[range1]])))))&lt;=3),1,0)</f>
        <v>0</v>
      </c>
    </row>
    <row r="799" spans="1:15" x14ac:dyDescent="0.35">
      <c r="A799">
        <v>71</v>
      </c>
      <c r="B799">
        <v>70</v>
      </c>
      <c r="C799">
        <v>68</v>
      </c>
      <c r="D799">
        <v>66</v>
      </c>
      <c r="E799">
        <v>65</v>
      </c>
      <c r="F799">
        <v>63</v>
      </c>
      <c r="G799">
        <v>61</v>
      </c>
      <c r="H799">
        <f>1</f>
        <v>1</v>
      </c>
      <c r="I799">
        <f>COUNTA(input479[[#This Row],[Column1.1]:[Column1.8]])</f>
        <v>7</v>
      </c>
      <c r="J799" t="str">
        <f>ADDRESS(ROW(),input479[[#This Row],[first col]]+1,4)&amp;":"&amp;ADDRESS(ROW(),input479[[#This Row],[lastcol]],4)</f>
        <v>B799:G799</v>
      </c>
      <c r="K799" t="str">
        <f>ADDRESS(ROW(),input479[[#This Row],[first col]],4)&amp;":"&amp;ADDRESS(ROW(),input479[[#This Row],[lastcol]]-1,4)</f>
        <v>A799:F799</v>
      </c>
      <c r="L799" t="b" cm="1">
        <f t="array" aca="1" ref="L799" ca="1">SUMPRODUCT(--(INDIRECT(input479[[#This Row],[range1]])&lt;INDIRECT(input479[[#This Row],[range2]])))=COUNT(INDIRECT(input479[[#This Row],[range1]]))</f>
        <v>1</v>
      </c>
      <c r="M799" t="b" cm="1">
        <f t="array" aca="1" ref="M799" ca="1">SUMPRODUCT(--(INDIRECT(input479[[#This Row],[range1]])&gt;INDIRECT(input479[[#This Row],[range2]])))=COUNT(INDIRECT(input479[[#This Row],[range1]]))</f>
        <v>0</v>
      </c>
      <c r="N799" t="b">
        <f ca="1">IF(AND(NOT(input479[[#This Row],[All DESC?]]),NOT(input479[[#This Row],[All ASC?]])),FALSE(),TRUE())</f>
        <v>1</v>
      </c>
      <c r="O799" cm="1">
        <f t="array" aca="1" ref="O799" ca="1">IF(AND(input479[[#This Row],[Safe Part 1]],(MAX(ABS((INDIRECT(input479[[#This Row],[range2]]))-(INDIRECT(input479[[#This Row],[range1]])))))&lt;=3),1,0)</f>
        <v>1</v>
      </c>
    </row>
    <row r="800" spans="1:15" x14ac:dyDescent="0.35">
      <c r="A800">
        <v>49</v>
      </c>
      <c r="B800">
        <v>52</v>
      </c>
      <c r="C800">
        <v>57</v>
      </c>
      <c r="D800">
        <v>59</v>
      </c>
      <c r="E800">
        <v>60</v>
      </c>
      <c r="F800">
        <v>61</v>
      </c>
      <c r="H800">
        <f>1</f>
        <v>1</v>
      </c>
      <c r="I800">
        <f>COUNTA(input479[[#This Row],[Column1.1]:[Column1.8]])</f>
        <v>6</v>
      </c>
      <c r="J800" t="str">
        <f>ADDRESS(ROW(),input479[[#This Row],[first col]]+1,4)&amp;":"&amp;ADDRESS(ROW(),input479[[#This Row],[lastcol]],4)</f>
        <v>B800:F800</v>
      </c>
      <c r="K800" t="str">
        <f>ADDRESS(ROW(),input479[[#This Row],[first col]],4)&amp;":"&amp;ADDRESS(ROW(),input479[[#This Row],[lastcol]]-1,4)</f>
        <v>A800:E800</v>
      </c>
      <c r="L800" t="b" cm="1">
        <f t="array" aca="1" ref="L800" ca="1">SUMPRODUCT(--(INDIRECT(input479[[#This Row],[range1]])&lt;INDIRECT(input479[[#This Row],[range2]])))=COUNT(INDIRECT(input479[[#This Row],[range1]]))</f>
        <v>0</v>
      </c>
      <c r="M800" t="b" cm="1">
        <f t="array" aca="1" ref="M800" ca="1">SUMPRODUCT(--(INDIRECT(input479[[#This Row],[range1]])&gt;INDIRECT(input479[[#This Row],[range2]])))=COUNT(INDIRECT(input479[[#This Row],[range1]]))</f>
        <v>1</v>
      </c>
      <c r="N800" t="b">
        <f ca="1">IF(AND(NOT(input479[[#This Row],[All DESC?]]),NOT(input479[[#This Row],[All ASC?]])),FALSE(),TRUE())</f>
        <v>1</v>
      </c>
      <c r="O800" cm="1">
        <f t="array" aca="1" ref="O800" ca="1">IF(AND(input479[[#This Row],[Safe Part 1]],(MAX(ABS((INDIRECT(input479[[#This Row],[range2]]))-(INDIRECT(input479[[#This Row],[range1]])))))&lt;=3),1,0)</f>
        <v>0</v>
      </c>
    </row>
    <row r="801" spans="1:15" x14ac:dyDescent="0.35">
      <c r="A801">
        <v>38</v>
      </c>
      <c r="B801">
        <v>41</v>
      </c>
      <c r="C801">
        <v>46</v>
      </c>
      <c r="D801">
        <v>47</v>
      </c>
      <c r="E801">
        <v>50</v>
      </c>
      <c r="H801">
        <f>1</f>
        <v>1</v>
      </c>
      <c r="I801">
        <f>COUNTA(input479[[#This Row],[Column1.1]:[Column1.8]])</f>
        <v>5</v>
      </c>
      <c r="J801" t="str">
        <f>ADDRESS(ROW(),input479[[#This Row],[first col]]+1,4)&amp;":"&amp;ADDRESS(ROW(),input479[[#This Row],[lastcol]],4)</f>
        <v>B801:E801</v>
      </c>
      <c r="K801" t="str">
        <f>ADDRESS(ROW(),input479[[#This Row],[first col]],4)&amp;":"&amp;ADDRESS(ROW(),input479[[#This Row],[lastcol]]-1,4)</f>
        <v>A801:D801</v>
      </c>
      <c r="L801" t="b" cm="1">
        <f t="array" aca="1" ref="L801" ca="1">SUMPRODUCT(--(INDIRECT(input479[[#This Row],[range1]])&lt;INDIRECT(input479[[#This Row],[range2]])))=COUNT(INDIRECT(input479[[#This Row],[range1]]))</f>
        <v>0</v>
      </c>
      <c r="M801" t="b" cm="1">
        <f t="array" aca="1" ref="M801" ca="1">SUMPRODUCT(--(INDIRECT(input479[[#This Row],[range1]])&gt;INDIRECT(input479[[#This Row],[range2]])))=COUNT(INDIRECT(input479[[#This Row],[range1]]))</f>
        <v>1</v>
      </c>
      <c r="N801" t="b">
        <f ca="1">IF(AND(NOT(input479[[#This Row],[All DESC?]]),NOT(input479[[#This Row],[All ASC?]])),FALSE(),TRUE())</f>
        <v>1</v>
      </c>
      <c r="O801" cm="1">
        <f t="array" aca="1" ref="O801" ca="1">IF(AND(input479[[#This Row],[Safe Part 1]],(MAX(ABS((INDIRECT(input479[[#This Row],[range2]]))-(INDIRECT(input479[[#This Row],[range1]])))))&lt;=3),1,0)</f>
        <v>0</v>
      </c>
    </row>
    <row r="802" spans="1:15" x14ac:dyDescent="0.35">
      <c r="A802">
        <v>44</v>
      </c>
      <c r="B802">
        <v>41</v>
      </c>
      <c r="C802">
        <v>37</v>
      </c>
      <c r="D802">
        <v>34</v>
      </c>
      <c r="E802">
        <v>33</v>
      </c>
      <c r="H802">
        <f>1</f>
        <v>1</v>
      </c>
      <c r="I802">
        <f>COUNTA(input479[[#This Row],[Column1.1]:[Column1.8]])</f>
        <v>5</v>
      </c>
      <c r="J802" t="str">
        <f>ADDRESS(ROW(),input479[[#This Row],[first col]]+1,4)&amp;":"&amp;ADDRESS(ROW(),input479[[#This Row],[lastcol]],4)</f>
        <v>B802:E802</v>
      </c>
      <c r="K802" t="str">
        <f>ADDRESS(ROW(),input479[[#This Row],[first col]],4)&amp;":"&amp;ADDRESS(ROW(),input479[[#This Row],[lastcol]]-1,4)</f>
        <v>A802:D802</v>
      </c>
      <c r="L802" t="b" cm="1">
        <f t="array" aca="1" ref="L802" ca="1">SUMPRODUCT(--(INDIRECT(input479[[#This Row],[range1]])&lt;INDIRECT(input479[[#This Row],[range2]])))=COUNT(INDIRECT(input479[[#This Row],[range1]]))</f>
        <v>1</v>
      </c>
      <c r="M802" t="b" cm="1">
        <f t="array" aca="1" ref="M802" ca="1">SUMPRODUCT(--(INDIRECT(input479[[#This Row],[range1]])&gt;INDIRECT(input479[[#This Row],[range2]])))=COUNT(INDIRECT(input479[[#This Row],[range1]]))</f>
        <v>0</v>
      </c>
      <c r="N802" t="b">
        <f ca="1">IF(AND(NOT(input479[[#This Row],[All DESC?]]),NOT(input479[[#This Row],[All ASC?]])),FALSE(),TRUE())</f>
        <v>1</v>
      </c>
      <c r="O802" cm="1">
        <f t="array" aca="1" ref="O802" ca="1">IF(AND(input479[[#This Row],[Safe Part 1]],(MAX(ABS((INDIRECT(input479[[#This Row],[range2]]))-(INDIRECT(input479[[#This Row],[range1]])))))&lt;=3),1,0)</f>
        <v>0</v>
      </c>
    </row>
    <row r="803" spans="1:15" x14ac:dyDescent="0.35">
      <c r="A803">
        <v>80</v>
      </c>
      <c r="B803">
        <v>79</v>
      </c>
      <c r="C803">
        <v>75</v>
      </c>
      <c r="D803">
        <v>74</v>
      </c>
      <c r="H803">
        <f>1</f>
        <v>1</v>
      </c>
      <c r="I803">
        <f>COUNTA(input479[[#This Row],[Column1.1]:[Column1.8]])</f>
        <v>4</v>
      </c>
      <c r="J803" t="str">
        <f>ADDRESS(ROW(),input479[[#This Row],[first col]]+1,4)&amp;":"&amp;ADDRESS(ROW(),input479[[#This Row],[lastcol]],4)</f>
        <v>B803:D803</v>
      </c>
      <c r="K803" t="str">
        <f>ADDRESS(ROW(),input479[[#This Row],[first col]],4)&amp;":"&amp;ADDRESS(ROW(),input479[[#This Row],[lastcol]]-1,4)</f>
        <v>A803:C803</v>
      </c>
      <c r="L803" t="b" cm="1">
        <f t="array" aca="1" ref="L803" ca="1">SUMPRODUCT(--(INDIRECT(input479[[#This Row],[range1]])&lt;INDIRECT(input479[[#This Row],[range2]])))=COUNT(INDIRECT(input479[[#This Row],[range1]]))</f>
        <v>1</v>
      </c>
      <c r="M803" t="b" cm="1">
        <f t="array" aca="1" ref="M803" ca="1">SUMPRODUCT(--(INDIRECT(input479[[#This Row],[range1]])&gt;INDIRECT(input479[[#This Row],[range2]])))=COUNT(INDIRECT(input479[[#This Row],[range1]]))</f>
        <v>0</v>
      </c>
      <c r="N803" t="b">
        <f ca="1">IF(AND(NOT(input479[[#This Row],[All DESC?]]),NOT(input479[[#This Row],[All ASC?]])),FALSE(),TRUE())</f>
        <v>1</v>
      </c>
      <c r="O803" cm="1">
        <f t="array" aca="1" ref="O803" ca="1">IF(AND(input479[[#This Row],[Safe Part 1]],(MAX(ABS((INDIRECT(input479[[#This Row],[range2]]))-(INDIRECT(input479[[#This Row],[range1]])))))&lt;=3),1,0)</f>
        <v>0</v>
      </c>
    </row>
    <row r="804" spans="1:15" x14ac:dyDescent="0.35">
      <c r="A804">
        <v>20</v>
      </c>
      <c r="B804">
        <v>23</v>
      </c>
      <c r="C804">
        <v>29</v>
      </c>
      <c r="D804">
        <v>31</v>
      </c>
      <c r="E804">
        <v>32</v>
      </c>
      <c r="F804">
        <v>33</v>
      </c>
      <c r="G804">
        <v>36</v>
      </c>
      <c r="H804">
        <f>1</f>
        <v>1</v>
      </c>
      <c r="I804">
        <f>COUNTA(input479[[#This Row],[Column1.1]:[Column1.8]])</f>
        <v>7</v>
      </c>
      <c r="J804" t="str">
        <f>ADDRESS(ROW(),input479[[#This Row],[first col]]+1,4)&amp;":"&amp;ADDRESS(ROW(),input479[[#This Row],[lastcol]],4)</f>
        <v>B804:G804</v>
      </c>
      <c r="K804" t="str">
        <f>ADDRESS(ROW(),input479[[#This Row],[first col]],4)&amp;":"&amp;ADDRESS(ROW(),input479[[#This Row],[lastcol]]-1,4)</f>
        <v>A804:F804</v>
      </c>
      <c r="L804" t="b" cm="1">
        <f t="array" aca="1" ref="L804" ca="1">SUMPRODUCT(--(INDIRECT(input479[[#This Row],[range1]])&lt;INDIRECT(input479[[#This Row],[range2]])))=COUNT(INDIRECT(input479[[#This Row],[range1]]))</f>
        <v>0</v>
      </c>
      <c r="M804" t="b" cm="1">
        <f t="array" aca="1" ref="M804" ca="1">SUMPRODUCT(--(INDIRECT(input479[[#This Row],[range1]])&gt;INDIRECT(input479[[#This Row],[range2]])))=COUNT(INDIRECT(input479[[#This Row],[range1]]))</f>
        <v>1</v>
      </c>
      <c r="N804" t="b">
        <f ca="1">IF(AND(NOT(input479[[#This Row],[All DESC?]]),NOT(input479[[#This Row],[All ASC?]])),FALSE(),TRUE())</f>
        <v>1</v>
      </c>
      <c r="O804" cm="1">
        <f t="array" aca="1" ref="O804" ca="1">IF(AND(input479[[#This Row],[Safe Part 1]],(MAX(ABS((INDIRECT(input479[[#This Row],[range2]]))-(INDIRECT(input479[[#This Row],[range1]])))))&lt;=3),1,0)</f>
        <v>0</v>
      </c>
    </row>
    <row r="805" spans="1:15" x14ac:dyDescent="0.35">
      <c r="A805">
        <v>76</v>
      </c>
      <c r="B805">
        <v>78</v>
      </c>
      <c r="C805">
        <v>82</v>
      </c>
      <c r="D805">
        <v>84</v>
      </c>
      <c r="H805">
        <f>1</f>
        <v>1</v>
      </c>
      <c r="I805">
        <f>COUNTA(input479[[#This Row],[Column1.1]:[Column1.8]])</f>
        <v>4</v>
      </c>
      <c r="J805" t="str">
        <f>ADDRESS(ROW(),input479[[#This Row],[first col]]+1,4)&amp;":"&amp;ADDRESS(ROW(),input479[[#This Row],[lastcol]],4)</f>
        <v>B805:D805</v>
      </c>
      <c r="K805" t="str">
        <f>ADDRESS(ROW(),input479[[#This Row],[first col]],4)&amp;":"&amp;ADDRESS(ROW(),input479[[#This Row],[lastcol]]-1,4)</f>
        <v>A805:C805</v>
      </c>
      <c r="L805" t="b" cm="1">
        <f t="array" aca="1" ref="L805" ca="1">SUMPRODUCT(--(INDIRECT(input479[[#This Row],[range1]])&lt;INDIRECT(input479[[#This Row],[range2]])))=COUNT(INDIRECT(input479[[#This Row],[range1]]))</f>
        <v>0</v>
      </c>
      <c r="M805" t="b" cm="1">
        <f t="array" aca="1" ref="M805" ca="1">SUMPRODUCT(--(INDIRECT(input479[[#This Row],[range1]])&gt;INDIRECT(input479[[#This Row],[range2]])))=COUNT(INDIRECT(input479[[#This Row],[range1]]))</f>
        <v>1</v>
      </c>
      <c r="N805" t="b">
        <f ca="1">IF(AND(NOT(input479[[#This Row],[All DESC?]]),NOT(input479[[#This Row],[All ASC?]])),FALSE(),TRUE())</f>
        <v>1</v>
      </c>
      <c r="O805" cm="1">
        <f t="array" aca="1" ref="O805" ca="1">IF(AND(input479[[#This Row],[Safe Part 1]],(MAX(ABS((INDIRECT(input479[[#This Row],[range2]]))-(INDIRECT(input479[[#This Row],[range1]])))))&lt;=3),1,0)</f>
        <v>0</v>
      </c>
    </row>
    <row r="806" spans="1:15" x14ac:dyDescent="0.35">
      <c r="A806">
        <v>29</v>
      </c>
      <c r="B806">
        <v>27</v>
      </c>
      <c r="C806">
        <v>23</v>
      </c>
      <c r="D806">
        <v>21</v>
      </c>
      <c r="H806">
        <f>1</f>
        <v>1</v>
      </c>
      <c r="I806">
        <f>COUNTA(input479[[#This Row],[Column1.1]:[Column1.8]])</f>
        <v>4</v>
      </c>
      <c r="J806" t="str">
        <f>ADDRESS(ROW(),input479[[#This Row],[first col]]+1,4)&amp;":"&amp;ADDRESS(ROW(),input479[[#This Row],[lastcol]],4)</f>
        <v>B806:D806</v>
      </c>
      <c r="K806" t="str">
        <f>ADDRESS(ROW(),input479[[#This Row],[first col]],4)&amp;":"&amp;ADDRESS(ROW(),input479[[#This Row],[lastcol]]-1,4)</f>
        <v>A806:C806</v>
      </c>
      <c r="L806" t="b" cm="1">
        <f t="array" aca="1" ref="L806" ca="1">SUMPRODUCT(--(INDIRECT(input479[[#This Row],[range1]])&lt;INDIRECT(input479[[#This Row],[range2]])))=COUNT(INDIRECT(input479[[#This Row],[range1]]))</f>
        <v>1</v>
      </c>
      <c r="M806" t="b" cm="1">
        <f t="array" aca="1" ref="M806" ca="1">SUMPRODUCT(--(INDIRECT(input479[[#This Row],[range1]])&gt;INDIRECT(input479[[#This Row],[range2]])))=COUNT(INDIRECT(input479[[#This Row],[range1]]))</f>
        <v>0</v>
      </c>
      <c r="N806" t="b">
        <f ca="1">IF(AND(NOT(input479[[#This Row],[All DESC?]]),NOT(input479[[#This Row],[All ASC?]])),FALSE(),TRUE())</f>
        <v>1</v>
      </c>
      <c r="O806" cm="1">
        <f t="array" aca="1" ref="O806" ca="1">IF(AND(input479[[#This Row],[Safe Part 1]],(MAX(ABS((INDIRECT(input479[[#This Row],[range2]]))-(INDIRECT(input479[[#This Row],[range1]])))))&lt;=3),1,0)</f>
        <v>0</v>
      </c>
    </row>
    <row r="807" spans="1:15" x14ac:dyDescent="0.35">
      <c r="A807">
        <v>22</v>
      </c>
      <c r="B807">
        <v>25</v>
      </c>
      <c r="C807">
        <v>31</v>
      </c>
      <c r="D807">
        <v>32</v>
      </c>
      <c r="E807">
        <v>33</v>
      </c>
      <c r="H807">
        <f>1</f>
        <v>1</v>
      </c>
      <c r="I807">
        <f>COUNTA(input479[[#This Row],[Column1.1]:[Column1.8]])</f>
        <v>5</v>
      </c>
      <c r="J807" t="str">
        <f>ADDRESS(ROW(),input479[[#This Row],[first col]]+1,4)&amp;":"&amp;ADDRESS(ROW(),input479[[#This Row],[lastcol]],4)</f>
        <v>B807:E807</v>
      </c>
      <c r="K807" t="str">
        <f>ADDRESS(ROW(),input479[[#This Row],[first col]],4)&amp;":"&amp;ADDRESS(ROW(),input479[[#This Row],[lastcol]]-1,4)</f>
        <v>A807:D807</v>
      </c>
      <c r="L807" t="b" cm="1">
        <f t="array" aca="1" ref="L807" ca="1">SUMPRODUCT(--(INDIRECT(input479[[#This Row],[range1]])&lt;INDIRECT(input479[[#This Row],[range2]])))=COUNT(INDIRECT(input479[[#This Row],[range1]]))</f>
        <v>0</v>
      </c>
      <c r="M807" t="b" cm="1">
        <f t="array" aca="1" ref="M807" ca="1">SUMPRODUCT(--(INDIRECT(input479[[#This Row],[range1]])&gt;INDIRECT(input479[[#This Row],[range2]])))=COUNT(INDIRECT(input479[[#This Row],[range1]]))</f>
        <v>1</v>
      </c>
      <c r="N807" t="b">
        <f ca="1">IF(AND(NOT(input479[[#This Row],[All DESC?]]),NOT(input479[[#This Row],[All ASC?]])),FALSE(),TRUE())</f>
        <v>1</v>
      </c>
      <c r="O807" cm="1">
        <f t="array" aca="1" ref="O807" ca="1">IF(AND(input479[[#This Row],[Safe Part 1]],(MAX(ABS((INDIRECT(input479[[#This Row],[range2]]))-(INDIRECT(input479[[#This Row],[range1]])))))&lt;=3),1,0)</f>
        <v>0</v>
      </c>
    </row>
    <row r="808" spans="1:15" x14ac:dyDescent="0.35">
      <c r="A808">
        <v>30</v>
      </c>
      <c r="B808">
        <v>28</v>
      </c>
      <c r="C808">
        <v>23</v>
      </c>
      <c r="D808">
        <v>21</v>
      </c>
      <c r="H808">
        <f>1</f>
        <v>1</v>
      </c>
      <c r="I808">
        <f>COUNTA(input479[[#This Row],[Column1.1]:[Column1.8]])</f>
        <v>4</v>
      </c>
      <c r="J808" t="str">
        <f>ADDRESS(ROW(),input479[[#This Row],[first col]]+1,4)&amp;":"&amp;ADDRESS(ROW(),input479[[#This Row],[lastcol]],4)</f>
        <v>B808:D808</v>
      </c>
      <c r="K808" t="str">
        <f>ADDRESS(ROW(),input479[[#This Row],[first col]],4)&amp;":"&amp;ADDRESS(ROW(),input479[[#This Row],[lastcol]]-1,4)</f>
        <v>A808:C808</v>
      </c>
      <c r="L808" t="b" cm="1">
        <f t="array" aca="1" ref="L808" ca="1">SUMPRODUCT(--(INDIRECT(input479[[#This Row],[range1]])&lt;INDIRECT(input479[[#This Row],[range2]])))=COUNT(INDIRECT(input479[[#This Row],[range1]]))</f>
        <v>1</v>
      </c>
      <c r="M808" t="b" cm="1">
        <f t="array" aca="1" ref="M808" ca="1">SUMPRODUCT(--(INDIRECT(input479[[#This Row],[range1]])&gt;INDIRECT(input479[[#This Row],[range2]])))=COUNT(INDIRECT(input479[[#This Row],[range1]]))</f>
        <v>0</v>
      </c>
      <c r="N808" t="b">
        <f ca="1">IF(AND(NOT(input479[[#This Row],[All DESC?]]),NOT(input479[[#This Row],[All ASC?]])),FALSE(),TRUE())</f>
        <v>1</v>
      </c>
      <c r="O808" cm="1">
        <f t="array" aca="1" ref="O808" ca="1">IF(AND(input479[[#This Row],[Safe Part 1]],(MAX(ABS((INDIRECT(input479[[#This Row],[range2]]))-(INDIRECT(input479[[#This Row],[range1]])))))&lt;=3),1,0)</f>
        <v>0</v>
      </c>
    </row>
    <row r="809" spans="1:15" x14ac:dyDescent="0.35">
      <c r="A809">
        <v>10</v>
      </c>
      <c r="B809">
        <v>12</v>
      </c>
      <c r="C809">
        <v>18</v>
      </c>
      <c r="D809">
        <v>19</v>
      </c>
      <c r="E809">
        <v>22</v>
      </c>
      <c r="H809">
        <f>1</f>
        <v>1</v>
      </c>
      <c r="I809">
        <f>COUNTA(input479[[#This Row],[Column1.1]:[Column1.8]])</f>
        <v>5</v>
      </c>
      <c r="J809" t="str">
        <f>ADDRESS(ROW(),input479[[#This Row],[first col]]+1,4)&amp;":"&amp;ADDRESS(ROW(),input479[[#This Row],[lastcol]],4)</f>
        <v>B809:E809</v>
      </c>
      <c r="K809" t="str">
        <f>ADDRESS(ROW(),input479[[#This Row],[first col]],4)&amp;":"&amp;ADDRESS(ROW(),input479[[#This Row],[lastcol]]-1,4)</f>
        <v>A809:D809</v>
      </c>
      <c r="L809" t="b" cm="1">
        <f t="array" aca="1" ref="L809" ca="1">SUMPRODUCT(--(INDIRECT(input479[[#This Row],[range1]])&lt;INDIRECT(input479[[#This Row],[range2]])))=COUNT(INDIRECT(input479[[#This Row],[range1]]))</f>
        <v>0</v>
      </c>
      <c r="M809" t="b" cm="1">
        <f t="array" aca="1" ref="M809" ca="1">SUMPRODUCT(--(INDIRECT(input479[[#This Row],[range1]])&gt;INDIRECT(input479[[#This Row],[range2]])))=COUNT(INDIRECT(input479[[#This Row],[range1]]))</f>
        <v>1</v>
      </c>
      <c r="N809" t="b">
        <f ca="1">IF(AND(NOT(input479[[#This Row],[All DESC?]]),NOT(input479[[#This Row],[All ASC?]])),FALSE(),TRUE())</f>
        <v>1</v>
      </c>
      <c r="O809" cm="1">
        <f t="array" aca="1" ref="O809" ca="1">IF(AND(input479[[#This Row],[Safe Part 1]],(MAX(ABS((INDIRECT(input479[[#This Row],[range2]]))-(INDIRECT(input479[[#This Row],[range1]])))))&lt;=3),1,0)</f>
        <v>0</v>
      </c>
    </row>
    <row r="810" spans="1:15" x14ac:dyDescent="0.35">
      <c r="A810">
        <v>57</v>
      </c>
      <c r="B810">
        <v>59</v>
      </c>
      <c r="C810">
        <v>64</v>
      </c>
      <c r="D810">
        <v>65</v>
      </c>
      <c r="E810">
        <v>67</v>
      </c>
      <c r="F810">
        <v>68</v>
      </c>
      <c r="H810">
        <f>1</f>
        <v>1</v>
      </c>
      <c r="I810">
        <f>COUNTA(input479[[#This Row],[Column1.1]:[Column1.8]])</f>
        <v>6</v>
      </c>
      <c r="J810" t="str">
        <f>ADDRESS(ROW(),input479[[#This Row],[first col]]+1,4)&amp;":"&amp;ADDRESS(ROW(),input479[[#This Row],[lastcol]],4)</f>
        <v>B810:F810</v>
      </c>
      <c r="K810" t="str">
        <f>ADDRESS(ROW(),input479[[#This Row],[first col]],4)&amp;":"&amp;ADDRESS(ROW(),input479[[#This Row],[lastcol]]-1,4)</f>
        <v>A810:E810</v>
      </c>
      <c r="L810" t="b" cm="1">
        <f t="array" aca="1" ref="L810" ca="1">SUMPRODUCT(--(INDIRECT(input479[[#This Row],[range1]])&lt;INDIRECT(input479[[#This Row],[range2]])))=COUNT(INDIRECT(input479[[#This Row],[range1]]))</f>
        <v>0</v>
      </c>
      <c r="M810" t="b" cm="1">
        <f t="array" aca="1" ref="M810" ca="1">SUMPRODUCT(--(INDIRECT(input479[[#This Row],[range1]])&gt;INDIRECT(input479[[#This Row],[range2]])))=COUNT(INDIRECT(input479[[#This Row],[range1]]))</f>
        <v>1</v>
      </c>
      <c r="N810" t="b">
        <f ca="1">IF(AND(NOT(input479[[#This Row],[All DESC?]]),NOT(input479[[#This Row],[All ASC?]])),FALSE(),TRUE())</f>
        <v>1</v>
      </c>
      <c r="O810" cm="1">
        <f t="array" aca="1" ref="O810" ca="1">IF(AND(input479[[#This Row],[Safe Part 1]],(MAX(ABS((INDIRECT(input479[[#This Row],[range2]]))-(INDIRECT(input479[[#This Row],[range1]])))))&lt;=3),1,0)</f>
        <v>0</v>
      </c>
    </row>
    <row r="811" spans="1:15" x14ac:dyDescent="0.35">
      <c r="A811">
        <v>85</v>
      </c>
      <c r="B811">
        <v>82</v>
      </c>
      <c r="C811">
        <v>77</v>
      </c>
      <c r="D811">
        <v>76</v>
      </c>
      <c r="E811">
        <v>73</v>
      </c>
      <c r="F811">
        <v>71</v>
      </c>
      <c r="G811">
        <v>68</v>
      </c>
      <c r="H811">
        <f>1</f>
        <v>1</v>
      </c>
      <c r="I811">
        <f>COUNTA(input479[[#This Row],[Column1.1]:[Column1.8]])</f>
        <v>7</v>
      </c>
      <c r="J811" t="str">
        <f>ADDRESS(ROW(),input479[[#This Row],[first col]]+1,4)&amp;":"&amp;ADDRESS(ROW(),input479[[#This Row],[lastcol]],4)</f>
        <v>B811:G811</v>
      </c>
      <c r="K811" t="str">
        <f>ADDRESS(ROW(),input479[[#This Row],[first col]],4)&amp;":"&amp;ADDRESS(ROW(),input479[[#This Row],[lastcol]]-1,4)</f>
        <v>A811:F811</v>
      </c>
      <c r="L811" t="b" cm="1">
        <f t="array" aca="1" ref="L811" ca="1">SUMPRODUCT(--(INDIRECT(input479[[#This Row],[range1]])&lt;INDIRECT(input479[[#This Row],[range2]])))=COUNT(INDIRECT(input479[[#This Row],[range1]]))</f>
        <v>1</v>
      </c>
      <c r="M811" t="b" cm="1">
        <f t="array" aca="1" ref="M811" ca="1">SUMPRODUCT(--(INDIRECT(input479[[#This Row],[range1]])&gt;INDIRECT(input479[[#This Row],[range2]])))=COUNT(INDIRECT(input479[[#This Row],[range1]]))</f>
        <v>0</v>
      </c>
      <c r="N811" t="b">
        <f ca="1">IF(AND(NOT(input479[[#This Row],[All DESC?]]),NOT(input479[[#This Row],[All ASC?]])),FALSE(),TRUE())</f>
        <v>1</v>
      </c>
      <c r="O811" cm="1">
        <f t="array" aca="1" ref="O811" ca="1">IF(AND(input479[[#This Row],[Safe Part 1]],(MAX(ABS((INDIRECT(input479[[#This Row],[range2]]))-(INDIRECT(input479[[#This Row],[range1]])))))&lt;=3),1,0)</f>
        <v>0</v>
      </c>
    </row>
    <row r="812" spans="1:15" x14ac:dyDescent="0.35">
      <c r="A812">
        <v>29</v>
      </c>
      <c r="B812">
        <v>28</v>
      </c>
      <c r="C812">
        <v>24</v>
      </c>
      <c r="D812">
        <v>21</v>
      </c>
      <c r="E812">
        <v>18</v>
      </c>
      <c r="F812">
        <v>17</v>
      </c>
      <c r="H812">
        <f>1</f>
        <v>1</v>
      </c>
      <c r="I812">
        <f>COUNTA(input479[[#This Row],[Column1.1]:[Column1.8]])</f>
        <v>6</v>
      </c>
      <c r="J812" t="str">
        <f>ADDRESS(ROW(),input479[[#This Row],[first col]]+1,4)&amp;":"&amp;ADDRESS(ROW(),input479[[#This Row],[lastcol]],4)</f>
        <v>B812:F812</v>
      </c>
      <c r="K812" t="str">
        <f>ADDRESS(ROW(),input479[[#This Row],[first col]],4)&amp;":"&amp;ADDRESS(ROW(),input479[[#This Row],[lastcol]]-1,4)</f>
        <v>A812:E812</v>
      </c>
      <c r="L812" t="b" cm="1">
        <f t="array" aca="1" ref="L812" ca="1">SUMPRODUCT(--(INDIRECT(input479[[#This Row],[range1]])&lt;INDIRECT(input479[[#This Row],[range2]])))=COUNT(INDIRECT(input479[[#This Row],[range1]]))</f>
        <v>1</v>
      </c>
      <c r="M812" t="b" cm="1">
        <f t="array" aca="1" ref="M812" ca="1">SUMPRODUCT(--(INDIRECT(input479[[#This Row],[range1]])&gt;INDIRECT(input479[[#This Row],[range2]])))=COUNT(INDIRECT(input479[[#This Row],[range1]]))</f>
        <v>0</v>
      </c>
      <c r="N812" t="b">
        <f ca="1">IF(AND(NOT(input479[[#This Row],[All DESC?]]),NOT(input479[[#This Row],[All ASC?]])),FALSE(),TRUE())</f>
        <v>1</v>
      </c>
      <c r="O812" cm="1">
        <f t="array" aca="1" ref="O812" ca="1">IF(AND(input479[[#This Row],[Safe Part 1]],(MAX(ABS((INDIRECT(input479[[#This Row],[range2]]))-(INDIRECT(input479[[#This Row],[range1]])))))&lt;=3),1,0)</f>
        <v>0</v>
      </c>
    </row>
    <row r="813" spans="1:15" x14ac:dyDescent="0.35">
      <c r="A813">
        <v>11</v>
      </c>
      <c r="B813">
        <v>12</v>
      </c>
      <c r="C813">
        <v>16</v>
      </c>
      <c r="D813">
        <v>17</v>
      </c>
      <c r="E813">
        <v>20</v>
      </c>
      <c r="H813">
        <f>1</f>
        <v>1</v>
      </c>
      <c r="I813">
        <f>COUNTA(input479[[#This Row],[Column1.1]:[Column1.8]])</f>
        <v>5</v>
      </c>
      <c r="J813" t="str">
        <f>ADDRESS(ROW(),input479[[#This Row],[first col]]+1,4)&amp;":"&amp;ADDRESS(ROW(),input479[[#This Row],[lastcol]],4)</f>
        <v>B813:E813</v>
      </c>
      <c r="K813" t="str">
        <f>ADDRESS(ROW(),input479[[#This Row],[first col]],4)&amp;":"&amp;ADDRESS(ROW(),input479[[#This Row],[lastcol]]-1,4)</f>
        <v>A813:D813</v>
      </c>
      <c r="L813" t="b" cm="1">
        <f t="array" aca="1" ref="L813" ca="1">SUMPRODUCT(--(INDIRECT(input479[[#This Row],[range1]])&lt;INDIRECT(input479[[#This Row],[range2]])))=COUNT(INDIRECT(input479[[#This Row],[range1]]))</f>
        <v>0</v>
      </c>
      <c r="M813" t="b" cm="1">
        <f t="array" aca="1" ref="M813" ca="1">SUMPRODUCT(--(INDIRECT(input479[[#This Row],[range1]])&gt;INDIRECT(input479[[#This Row],[range2]])))=COUNT(INDIRECT(input479[[#This Row],[range1]]))</f>
        <v>1</v>
      </c>
      <c r="N813" t="b">
        <f ca="1">IF(AND(NOT(input479[[#This Row],[All DESC?]]),NOT(input479[[#This Row],[All ASC?]])),FALSE(),TRUE())</f>
        <v>1</v>
      </c>
      <c r="O813" cm="1">
        <f t="array" aca="1" ref="O813" ca="1">IF(AND(input479[[#This Row],[Safe Part 1]],(MAX(ABS((INDIRECT(input479[[#This Row],[range2]]))-(INDIRECT(input479[[#This Row],[range1]])))))&lt;=3),1,0)</f>
        <v>0</v>
      </c>
    </row>
    <row r="814" spans="1:15" x14ac:dyDescent="0.35">
      <c r="A814">
        <v>53</v>
      </c>
      <c r="B814">
        <v>52</v>
      </c>
      <c r="C814">
        <v>46</v>
      </c>
      <c r="D814">
        <v>45</v>
      </c>
      <c r="E814">
        <v>42</v>
      </c>
      <c r="H814">
        <f>1</f>
        <v>1</v>
      </c>
      <c r="I814">
        <f>COUNTA(input479[[#This Row],[Column1.1]:[Column1.8]])</f>
        <v>5</v>
      </c>
      <c r="J814" t="str">
        <f>ADDRESS(ROW(),input479[[#This Row],[first col]]+1,4)&amp;":"&amp;ADDRESS(ROW(),input479[[#This Row],[lastcol]],4)</f>
        <v>B814:E814</v>
      </c>
      <c r="K814" t="str">
        <f>ADDRESS(ROW(),input479[[#This Row],[first col]],4)&amp;":"&amp;ADDRESS(ROW(),input479[[#This Row],[lastcol]]-1,4)</f>
        <v>A814:D814</v>
      </c>
      <c r="L814" t="b" cm="1">
        <f t="array" aca="1" ref="L814" ca="1">SUMPRODUCT(--(INDIRECT(input479[[#This Row],[range1]])&lt;INDIRECT(input479[[#This Row],[range2]])))=COUNT(INDIRECT(input479[[#This Row],[range1]]))</f>
        <v>1</v>
      </c>
      <c r="M814" t="b" cm="1">
        <f t="array" aca="1" ref="M814" ca="1">SUMPRODUCT(--(INDIRECT(input479[[#This Row],[range1]])&gt;INDIRECT(input479[[#This Row],[range2]])))=COUNT(INDIRECT(input479[[#This Row],[range1]]))</f>
        <v>0</v>
      </c>
      <c r="N814" t="b">
        <f ca="1">IF(AND(NOT(input479[[#This Row],[All DESC?]]),NOT(input479[[#This Row],[All ASC?]])),FALSE(),TRUE())</f>
        <v>1</v>
      </c>
      <c r="O814" cm="1">
        <f t="array" aca="1" ref="O814" ca="1">IF(AND(input479[[#This Row],[Safe Part 1]],(MAX(ABS((INDIRECT(input479[[#This Row],[range2]]))-(INDIRECT(input479[[#This Row],[range1]])))))&lt;=3),1,0)</f>
        <v>0</v>
      </c>
    </row>
    <row r="815" spans="1:15" x14ac:dyDescent="0.35">
      <c r="A815">
        <v>64</v>
      </c>
      <c r="B815">
        <v>65</v>
      </c>
      <c r="C815">
        <v>70</v>
      </c>
      <c r="D815">
        <v>72</v>
      </c>
      <c r="E815">
        <v>74</v>
      </c>
      <c r="F815">
        <v>77</v>
      </c>
      <c r="G815">
        <v>78</v>
      </c>
      <c r="H815">
        <f>1</f>
        <v>1</v>
      </c>
      <c r="I815">
        <f>COUNTA(input479[[#This Row],[Column1.1]:[Column1.8]])</f>
        <v>7</v>
      </c>
      <c r="J815" t="str">
        <f>ADDRESS(ROW(),input479[[#This Row],[first col]]+1,4)&amp;":"&amp;ADDRESS(ROW(),input479[[#This Row],[lastcol]],4)</f>
        <v>B815:G815</v>
      </c>
      <c r="K815" t="str">
        <f>ADDRESS(ROW(),input479[[#This Row],[first col]],4)&amp;":"&amp;ADDRESS(ROW(),input479[[#This Row],[lastcol]]-1,4)</f>
        <v>A815:F815</v>
      </c>
      <c r="L815" t="b" cm="1">
        <f t="array" aca="1" ref="L815" ca="1">SUMPRODUCT(--(INDIRECT(input479[[#This Row],[range1]])&lt;INDIRECT(input479[[#This Row],[range2]])))=COUNT(INDIRECT(input479[[#This Row],[range1]]))</f>
        <v>0</v>
      </c>
      <c r="M815" t="b" cm="1">
        <f t="array" aca="1" ref="M815" ca="1">SUMPRODUCT(--(INDIRECT(input479[[#This Row],[range1]])&gt;INDIRECT(input479[[#This Row],[range2]])))=COUNT(INDIRECT(input479[[#This Row],[range1]]))</f>
        <v>1</v>
      </c>
      <c r="N815" t="b">
        <f ca="1">IF(AND(NOT(input479[[#This Row],[All DESC?]]),NOT(input479[[#This Row],[All ASC?]])),FALSE(),TRUE())</f>
        <v>1</v>
      </c>
      <c r="O815" cm="1">
        <f t="array" aca="1" ref="O815" ca="1">IF(AND(input479[[#This Row],[Safe Part 1]],(MAX(ABS((INDIRECT(input479[[#This Row],[range2]]))-(INDIRECT(input479[[#This Row],[range1]])))))&lt;=3),1,0)</f>
        <v>0</v>
      </c>
    </row>
    <row r="816" spans="1:15" x14ac:dyDescent="0.35">
      <c r="A816">
        <v>4</v>
      </c>
      <c r="B816">
        <v>5</v>
      </c>
      <c r="C816">
        <v>11</v>
      </c>
      <c r="D816">
        <v>14</v>
      </c>
      <c r="H816">
        <f>1</f>
        <v>1</v>
      </c>
      <c r="I816">
        <f>COUNTA(input479[[#This Row],[Column1.1]:[Column1.8]])</f>
        <v>4</v>
      </c>
      <c r="J816" t="str">
        <f>ADDRESS(ROW(),input479[[#This Row],[first col]]+1,4)&amp;":"&amp;ADDRESS(ROW(),input479[[#This Row],[lastcol]],4)</f>
        <v>B816:D816</v>
      </c>
      <c r="K816" t="str">
        <f>ADDRESS(ROW(),input479[[#This Row],[first col]],4)&amp;":"&amp;ADDRESS(ROW(),input479[[#This Row],[lastcol]]-1,4)</f>
        <v>A816:C816</v>
      </c>
      <c r="L816" t="b" cm="1">
        <f t="array" aca="1" ref="L816" ca="1">SUMPRODUCT(--(INDIRECT(input479[[#This Row],[range1]])&lt;INDIRECT(input479[[#This Row],[range2]])))=COUNT(INDIRECT(input479[[#This Row],[range1]]))</f>
        <v>0</v>
      </c>
      <c r="M816" t="b" cm="1">
        <f t="array" aca="1" ref="M816" ca="1">SUMPRODUCT(--(INDIRECT(input479[[#This Row],[range1]])&gt;INDIRECT(input479[[#This Row],[range2]])))=COUNT(INDIRECT(input479[[#This Row],[range1]]))</f>
        <v>1</v>
      </c>
      <c r="N816" t="b">
        <f ca="1">IF(AND(NOT(input479[[#This Row],[All DESC?]]),NOT(input479[[#This Row],[All ASC?]])),FALSE(),TRUE())</f>
        <v>1</v>
      </c>
      <c r="O816" cm="1">
        <f t="array" aca="1" ref="O816" ca="1">IF(AND(input479[[#This Row],[Safe Part 1]],(MAX(ABS((INDIRECT(input479[[#This Row],[range2]]))-(INDIRECT(input479[[#This Row],[range1]])))))&lt;=3),1,0)</f>
        <v>0</v>
      </c>
    </row>
    <row r="817" spans="1:15" x14ac:dyDescent="0.35">
      <c r="A817">
        <v>43</v>
      </c>
      <c r="B817">
        <v>44</v>
      </c>
      <c r="C817">
        <v>46</v>
      </c>
      <c r="D817">
        <v>47</v>
      </c>
      <c r="E817">
        <v>50</v>
      </c>
      <c r="F817">
        <v>52</v>
      </c>
      <c r="G817">
        <v>55</v>
      </c>
      <c r="H817">
        <f>1</f>
        <v>1</v>
      </c>
      <c r="I817">
        <f>COUNTA(input479[[#This Row],[Column1.1]:[Column1.8]])</f>
        <v>7</v>
      </c>
      <c r="J817" t="str">
        <f>ADDRESS(ROW(),input479[[#This Row],[first col]]+1,4)&amp;":"&amp;ADDRESS(ROW(),input479[[#This Row],[lastcol]],4)</f>
        <v>B817:G817</v>
      </c>
      <c r="K817" t="str">
        <f>ADDRESS(ROW(),input479[[#This Row],[first col]],4)&amp;":"&amp;ADDRESS(ROW(),input479[[#This Row],[lastcol]]-1,4)</f>
        <v>A817:F817</v>
      </c>
      <c r="L817" t="b" cm="1">
        <f t="array" aca="1" ref="L817" ca="1">SUMPRODUCT(--(INDIRECT(input479[[#This Row],[range1]])&lt;INDIRECT(input479[[#This Row],[range2]])))=COUNT(INDIRECT(input479[[#This Row],[range1]]))</f>
        <v>0</v>
      </c>
      <c r="M817" t="b" cm="1">
        <f t="array" aca="1" ref="M817" ca="1">SUMPRODUCT(--(INDIRECT(input479[[#This Row],[range1]])&gt;INDIRECT(input479[[#This Row],[range2]])))=COUNT(INDIRECT(input479[[#This Row],[range1]]))</f>
        <v>1</v>
      </c>
      <c r="N817" t="b">
        <f ca="1">IF(AND(NOT(input479[[#This Row],[All DESC?]]),NOT(input479[[#This Row],[All ASC?]])),FALSE(),TRUE())</f>
        <v>1</v>
      </c>
      <c r="O817" cm="1">
        <f t="array" aca="1" ref="O817" ca="1">IF(AND(input479[[#This Row],[Safe Part 1]],(MAX(ABS((INDIRECT(input479[[#This Row],[range2]]))-(INDIRECT(input479[[#This Row],[range1]])))))&lt;=3),1,0)</f>
        <v>1</v>
      </c>
    </row>
    <row r="818" spans="1:15" x14ac:dyDescent="0.35">
      <c r="A818">
        <v>88</v>
      </c>
      <c r="B818">
        <v>89</v>
      </c>
      <c r="C818">
        <v>95</v>
      </c>
      <c r="D818">
        <v>96</v>
      </c>
      <c r="E818">
        <v>99</v>
      </c>
      <c r="H818">
        <f>1</f>
        <v>1</v>
      </c>
      <c r="I818">
        <f>COUNTA(input479[[#This Row],[Column1.1]:[Column1.8]])</f>
        <v>5</v>
      </c>
      <c r="J818" t="str">
        <f>ADDRESS(ROW(),input479[[#This Row],[first col]]+1,4)&amp;":"&amp;ADDRESS(ROW(),input479[[#This Row],[lastcol]],4)</f>
        <v>B818:E818</v>
      </c>
      <c r="K818" t="str">
        <f>ADDRESS(ROW(),input479[[#This Row],[first col]],4)&amp;":"&amp;ADDRESS(ROW(),input479[[#This Row],[lastcol]]-1,4)</f>
        <v>A818:D818</v>
      </c>
      <c r="L818" t="b" cm="1">
        <f t="array" aca="1" ref="L818" ca="1">SUMPRODUCT(--(INDIRECT(input479[[#This Row],[range1]])&lt;INDIRECT(input479[[#This Row],[range2]])))=COUNT(INDIRECT(input479[[#This Row],[range1]]))</f>
        <v>0</v>
      </c>
      <c r="M818" t="b" cm="1">
        <f t="array" aca="1" ref="M818" ca="1">SUMPRODUCT(--(INDIRECT(input479[[#This Row],[range1]])&gt;INDIRECT(input479[[#This Row],[range2]])))=COUNT(INDIRECT(input479[[#This Row],[range1]]))</f>
        <v>1</v>
      </c>
      <c r="N818" t="b">
        <f ca="1">IF(AND(NOT(input479[[#This Row],[All DESC?]]),NOT(input479[[#This Row],[All ASC?]])),FALSE(),TRUE())</f>
        <v>1</v>
      </c>
      <c r="O818" cm="1">
        <f t="array" aca="1" ref="O818" ca="1">IF(AND(input479[[#This Row],[Safe Part 1]],(MAX(ABS((INDIRECT(input479[[#This Row],[range2]]))-(INDIRECT(input479[[#This Row],[range1]])))))&lt;=3),1,0)</f>
        <v>0</v>
      </c>
    </row>
    <row r="819" spans="1:15" x14ac:dyDescent="0.35">
      <c r="A819">
        <v>1</v>
      </c>
      <c r="B819">
        <v>3</v>
      </c>
      <c r="C819">
        <v>9</v>
      </c>
      <c r="D819">
        <v>10</v>
      </c>
      <c r="E819">
        <v>13</v>
      </c>
      <c r="H819">
        <f>1</f>
        <v>1</v>
      </c>
      <c r="I819">
        <f>COUNTA(input479[[#This Row],[Column1.1]:[Column1.8]])</f>
        <v>5</v>
      </c>
      <c r="J819" t="str">
        <f>ADDRESS(ROW(),input479[[#This Row],[first col]]+1,4)&amp;":"&amp;ADDRESS(ROW(),input479[[#This Row],[lastcol]],4)</f>
        <v>B819:E819</v>
      </c>
      <c r="K819" t="str">
        <f>ADDRESS(ROW(),input479[[#This Row],[first col]],4)&amp;":"&amp;ADDRESS(ROW(),input479[[#This Row],[lastcol]]-1,4)</f>
        <v>A819:D819</v>
      </c>
      <c r="L819" t="b" cm="1">
        <f t="array" aca="1" ref="L819" ca="1">SUMPRODUCT(--(INDIRECT(input479[[#This Row],[range1]])&lt;INDIRECT(input479[[#This Row],[range2]])))=COUNT(INDIRECT(input479[[#This Row],[range1]]))</f>
        <v>0</v>
      </c>
      <c r="M819" t="b" cm="1">
        <f t="array" aca="1" ref="M819" ca="1">SUMPRODUCT(--(INDIRECT(input479[[#This Row],[range1]])&gt;INDIRECT(input479[[#This Row],[range2]])))=COUNT(INDIRECT(input479[[#This Row],[range1]]))</f>
        <v>1</v>
      </c>
      <c r="N819" t="b">
        <f ca="1">IF(AND(NOT(input479[[#This Row],[All DESC?]]),NOT(input479[[#This Row],[All ASC?]])),FALSE(),TRUE())</f>
        <v>1</v>
      </c>
      <c r="O819" cm="1">
        <f t="array" aca="1" ref="O819" ca="1">IF(AND(input479[[#This Row],[Safe Part 1]],(MAX(ABS((INDIRECT(input479[[#This Row],[range2]]))-(INDIRECT(input479[[#This Row],[range1]])))))&lt;=3),1,0)</f>
        <v>0</v>
      </c>
    </row>
    <row r="820" spans="1:15" x14ac:dyDescent="0.35">
      <c r="A820">
        <v>44</v>
      </c>
      <c r="B820">
        <v>43</v>
      </c>
      <c r="C820">
        <v>38</v>
      </c>
      <c r="D820">
        <v>36</v>
      </c>
      <c r="H820">
        <f>1</f>
        <v>1</v>
      </c>
      <c r="I820">
        <f>COUNTA(input479[[#This Row],[Column1.1]:[Column1.8]])</f>
        <v>4</v>
      </c>
      <c r="J820" t="str">
        <f>ADDRESS(ROW(),input479[[#This Row],[first col]]+1,4)&amp;":"&amp;ADDRESS(ROW(),input479[[#This Row],[lastcol]],4)</f>
        <v>B820:D820</v>
      </c>
      <c r="K820" t="str">
        <f>ADDRESS(ROW(),input479[[#This Row],[first col]],4)&amp;":"&amp;ADDRESS(ROW(),input479[[#This Row],[lastcol]]-1,4)</f>
        <v>A820:C820</v>
      </c>
      <c r="L820" t="b" cm="1">
        <f t="array" aca="1" ref="L820" ca="1">SUMPRODUCT(--(INDIRECT(input479[[#This Row],[range1]])&lt;INDIRECT(input479[[#This Row],[range2]])))=COUNT(INDIRECT(input479[[#This Row],[range1]]))</f>
        <v>1</v>
      </c>
      <c r="M820" t="b" cm="1">
        <f t="array" aca="1" ref="M820" ca="1">SUMPRODUCT(--(INDIRECT(input479[[#This Row],[range1]])&gt;INDIRECT(input479[[#This Row],[range2]])))=COUNT(INDIRECT(input479[[#This Row],[range1]]))</f>
        <v>0</v>
      </c>
      <c r="N820" t="b">
        <f ca="1">IF(AND(NOT(input479[[#This Row],[All DESC?]]),NOT(input479[[#This Row],[All ASC?]])),FALSE(),TRUE())</f>
        <v>1</v>
      </c>
      <c r="O820" cm="1">
        <f t="array" aca="1" ref="O820" ca="1">IF(AND(input479[[#This Row],[Safe Part 1]],(MAX(ABS((INDIRECT(input479[[#This Row],[range2]]))-(INDIRECT(input479[[#This Row],[range1]])))))&lt;=3),1,0)</f>
        <v>0</v>
      </c>
    </row>
    <row r="821" spans="1:15" x14ac:dyDescent="0.35">
      <c r="A821">
        <v>72</v>
      </c>
      <c r="B821">
        <v>69</v>
      </c>
      <c r="C821">
        <v>63</v>
      </c>
      <c r="D821">
        <v>61</v>
      </c>
      <c r="E821">
        <v>58</v>
      </c>
      <c r="H821">
        <f>1</f>
        <v>1</v>
      </c>
      <c r="I821">
        <f>COUNTA(input479[[#This Row],[Column1.1]:[Column1.8]])</f>
        <v>5</v>
      </c>
      <c r="J821" t="str">
        <f>ADDRESS(ROW(),input479[[#This Row],[first col]]+1,4)&amp;":"&amp;ADDRESS(ROW(),input479[[#This Row],[lastcol]],4)</f>
        <v>B821:E821</v>
      </c>
      <c r="K821" t="str">
        <f>ADDRESS(ROW(),input479[[#This Row],[first col]],4)&amp;":"&amp;ADDRESS(ROW(),input479[[#This Row],[lastcol]]-1,4)</f>
        <v>A821:D821</v>
      </c>
      <c r="L821" t="b" cm="1">
        <f t="array" aca="1" ref="L821" ca="1">SUMPRODUCT(--(INDIRECT(input479[[#This Row],[range1]])&lt;INDIRECT(input479[[#This Row],[range2]])))=COUNT(INDIRECT(input479[[#This Row],[range1]]))</f>
        <v>1</v>
      </c>
      <c r="M821" t="b" cm="1">
        <f t="array" aca="1" ref="M821" ca="1">SUMPRODUCT(--(INDIRECT(input479[[#This Row],[range1]])&gt;INDIRECT(input479[[#This Row],[range2]])))=COUNT(INDIRECT(input479[[#This Row],[range1]]))</f>
        <v>0</v>
      </c>
      <c r="N821" t="b">
        <f ca="1">IF(AND(NOT(input479[[#This Row],[All DESC?]]),NOT(input479[[#This Row],[All ASC?]])),FALSE(),TRUE())</f>
        <v>1</v>
      </c>
      <c r="O821" cm="1">
        <f t="array" aca="1" ref="O821" ca="1">IF(AND(input479[[#This Row],[Safe Part 1]],(MAX(ABS((INDIRECT(input479[[#This Row],[range2]]))-(INDIRECT(input479[[#This Row],[range1]])))))&lt;=3),1,0)</f>
        <v>0</v>
      </c>
    </row>
    <row r="822" spans="1:15" x14ac:dyDescent="0.35">
      <c r="A822">
        <v>69</v>
      </c>
      <c r="B822">
        <v>70</v>
      </c>
      <c r="C822">
        <v>76</v>
      </c>
      <c r="D822">
        <v>79</v>
      </c>
      <c r="E822">
        <v>81</v>
      </c>
      <c r="H822">
        <f>1</f>
        <v>1</v>
      </c>
      <c r="I822">
        <f>COUNTA(input479[[#This Row],[Column1.1]:[Column1.8]])</f>
        <v>5</v>
      </c>
      <c r="J822" t="str">
        <f>ADDRESS(ROW(),input479[[#This Row],[first col]]+1,4)&amp;":"&amp;ADDRESS(ROW(),input479[[#This Row],[lastcol]],4)</f>
        <v>B822:E822</v>
      </c>
      <c r="K822" t="str">
        <f>ADDRESS(ROW(),input479[[#This Row],[first col]],4)&amp;":"&amp;ADDRESS(ROW(),input479[[#This Row],[lastcol]]-1,4)</f>
        <v>A822:D822</v>
      </c>
      <c r="L822" t="b" cm="1">
        <f t="array" aca="1" ref="L822" ca="1">SUMPRODUCT(--(INDIRECT(input479[[#This Row],[range1]])&lt;INDIRECT(input479[[#This Row],[range2]])))=COUNT(INDIRECT(input479[[#This Row],[range1]]))</f>
        <v>0</v>
      </c>
      <c r="M822" t="b" cm="1">
        <f t="array" aca="1" ref="M822" ca="1">SUMPRODUCT(--(INDIRECT(input479[[#This Row],[range1]])&gt;INDIRECT(input479[[#This Row],[range2]])))=COUNT(INDIRECT(input479[[#This Row],[range1]]))</f>
        <v>1</v>
      </c>
      <c r="N822" t="b">
        <f ca="1">IF(AND(NOT(input479[[#This Row],[All DESC?]]),NOT(input479[[#This Row],[All ASC?]])),FALSE(),TRUE())</f>
        <v>1</v>
      </c>
      <c r="O822" cm="1">
        <f t="array" aca="1" ref="O822" ca="1">IF(AND(input479[[#This Row],[Safe Part 1]],(MAX(ABS((INDIRECT(input479[[#This Row],[range2]]))-(INDIRECT(input479[[#This Row],[range1]])))))&lt;=3),1,0)</f>
        <v>0</v>
      </c>
    </row>
    <row r="823" spans="1:15" x14ac:dyDescent="0.35">
      <c r="A823">
        <v>85</v>
      </c>
      <c r="B823">
        <v>87</v>
      </c>
      <c r="C823">
        <v>90</v>
      </c>
      <c r="D823">
        <v>93</v>
      </c>
      <c r="E823">
        <v>96</v>
      </c>
      <c r="H823">
        <f>1</f>
        <v>1</v>
      </c>
      <c r="I823">
        <f>COUNTA(input479[[#This Row],[Column1.1]:[Column1.8]])</f>
        <v>5</v>
      </c>
      <c r="J823" t="str">
        <f>ADDRESS(ROW(),input479[[#This Row],[first col]]+1,4)&amp;":"&amp;ADDRESS(ROW(),input479[[#This Row],[lastcol]],4)</f>
        <v>B823:E823</v>
      </c>
      <c r="K823" t="str">
        <f>ADDRESS(ROW(),input479[[#This Row],[first col]],4)&amp;":"&amp;ADDRESS(ROW(),input479[[#This Row],[lastcol]]-1,4)</f>
        <v>A823:D823</v>
      </c>
      <c r="L823" t="b" cm="1">
        <f t="array" aca="1" ref="L823" ca="1">SUMPRODUCT(--(INDIRECT(input479[[#This Row],[range1]])&lt;INDIRECT(input479[[#This Row],[range2]])))=COUNT(INDIRECT(input479[[#This Row],[range1]]))</f>
        <v>0</v>
      </c>
      <c r="M823" t="b" cm="1">
        <f t="array" aca="1" ref="M823" ca="1">SUMPRODUCT(--(INDIRECT(input479[[#This Row],[range1]])&gt;INDIRECT(input479[[#This Row],[range2]])))=COUNT(INDIRECT(input479[[#This Row],[range1]]))</f>
        <v>1</v>
      </c>
      <c r="N823" t="b">
        <f ca="1">IF(AND(NOT(input479[[#This Row],[All DESC?]]),NOT(input479[[#This Row],[All ASC?]])),FALSE(),TRUE())</f>
        <v>1</v>
      </c>
      <c r="O823" cm="1">
        <f t="array" aca="1" ref="O823" ca="1">IF(AND(input479[[#This Row],[Safe Part 1]],(MAX(ABS((INDIRECT(input479[[#This Row],[range2]]))-(INDIRECT(input479[[#This Row],[range1]])))))&lt;=3),1,0)</f>
        <v>1</v>
      </c>
    </row>
    <row r="824" spans="1:15" x14ac:dyDescent="0.35">
      <c r="A824">
        <v>64</v>
      </c>
      <c r="B824">
        <v>62</v>
      </c>
      <c r="C824">
        <v>57</v>
      </c>
      <c r="D824">
        <v>56</v>
      </c>
      <c r="E824">
        <v>53</v>
      </c>
      <c r="F824">
        <v>51</v>
      </c>
      <c r="G824">
        <v>50</v>
      </c>
      <c r="H824">
        <f>1</f>
        <v>1</v>
      </c>
      <c r="I824">
        <f>COUNTA(input479[[#This Row],[Column1.1]:[Column1.8]])</f>
        <v>7</v>
      </c>
      <c r="J824" t="str">
        <f>ADDRESS(ROW(),input479[[#This Row],[first col]]+1,4)&amp;":"&amp;ADDRESS(ROW(),input479[[#This Row],[lastcol]],4)</f>
        <v>B824:G824</v>
      </c>
      <c r="K824" t="str">
        <f>ADDRESS(ROW(),input479[[#This Row],[first col]],4)&amp;":"&amp;ADDRESS(ROW(),input479[[#This Row],[lastcol]]-1,4)</f>
        <v>A824:F824</v>
      </c>
      <c r="L824" t="b" cm="1">
        <f t="array" aca="1" ref="L824" ca="1">SUMPRODUCT(--(INDIRECT(input479[[#This Row],[range1]])&lt;INDIRECT(input479[[#This Row],[range2]])))=COUNT(INDIRECT(input479[[#This Row],[range1]]))</f>
        <v>1</v>
      </c>
      <c r="M824" t="b" cm="1">
        <f t="array" aca="1" ref="M824" ca="1">SUMPRODUCT(--(INDIRECT(input479[[#This Row],[range1]])&gt;INDIRECT(input479[[#This Row],[range2]])))=COUNT(INDIRECT(input479[[#This Row],[range1]]))</f>
        <v>0</v>
      </c>
      <c r="N824" t="b">
        <f ca="1">IF(AND(NOT(input479[[#This Row],[All DESC?]]),NOT(input479[[#This Row],[All ASC?]])),FALSE(),TRUE())</f>
        <v>1</v>
      </c>
      <c r="O824" cm="1">
        <f t="array" aca="1" ref="O824" ca="1">IF(AND(input479[[#This Row],[Safe Part 1]],(MAX(ABS((INDIRECT(input479[[#This Row],[range2]]))-(INDIRECT(input479[[#This Row],[range1]])))))&lt;=3),1,0)</f>
        <v>0</v>
      </c>
    </row>
    <row r="825" spans="1:15" x14ac:dyDescent="0.35">
      <c r="A825">
        <v>75</v>
      </c>
      <c r="B825">
        <v>77</v>
      </c>
      <c r="C825">
        <v>81</v>
      </c>
      <c r="D825">
        <v>83</v>
      </c>
      <c r="E825">
        <v>85</v>
      </c>
      <c r="H825">
        <f>1</f>
        <v>1</v>
      </c>
      <c r="I825">
        <f>COUNTA(input479[[#This Row],[Column1.1]:[Column1.8]])</f>
        <v>5</v>
      </c>
      <c r="J825" t="str">
        <f>ADDRESS(ROW(),input479[[#This Row],[first col]]+1,4)&amp;":"&amp;ADDRESS(ROW(),input479[[#This Row],[lastcol]],4)</f>
        <v>B825:E825</v>
      </c>
      <c r="K825" t="str">
        <f>ADDRESS(ROW(),input479[[#This Row],[first col]],4)&amp;":"&amp;ADDRESS(ROW(),input479[[#This Row],[lastcol]]-1,4)</f>
        <v>A825:D825</v>
      </c>
      <c r="L825" t="b" cm="1">
        <f t="array" aca="1" ref="L825" ca="1">SUMPRODUCT(--(INDIRECT(input479[[#This Row],[range1]])&lt;INDIRECT(input479[[#This Row],[range2]])))=COUNT(INDIRECT(input479[[#This Row],[range1]]))</f>
        <v>0</v>
      </c>
      <c r="M825" t="b" cm="1">
        <f t="array" aca="1" ref="M825" ca="1">SUMPRODUCT(--(INDIRECT(input479[[#This Row],[range1]])&gt;INDIRECT(input479[[#This Row],[range2]])))=COUNT(INDIRECT(input479[[#This Row],[range1]]))</f>
        <v>1</v>
      </c>
      <c r="N825" t="b">
        <f ca="1">IF(AND(NOT(input479[[#This Row],[All DESC?]]),NOT(input479[[#This Row],[All ASC?]])),FALSE(),TRUE())</f>
        <v>1</v>
      </c>
      <c r="O825" cm="1">
        <f t="array" aca="1" ref="O825" ca="1">IF(AND(input479[[#This Row],[Safe Part 1]],(MAX(ABS((INDIRECT(input479[[#This Row],[range2]]))-(INDIRECT(input479[[#This Row],[range1]])))))&lt;=3),1,0)</f>
        <v>0</v>
      </c>
    </row>
    <row r="826" spans="1:15" x14ac:dyDescent="0.35">
      <c r="A826">
        <v>6</v>
      </c>
      <c r="B826">
        <v>8</v>
      </c>
      <c r="C826">
        <v>11</v>
      </c>
      <c r="D826">
        <v>12</v>
      </c>
      <c r="H826">
        <f>1</f>
        <v>1</v>
      </c>
      <c r="I826">
        <f>COUNTA(input479[[#This Row],[Column1.1]:[Column1.8]])</f>
        <v>4</v>
      </c>
      <c r="J826" t="str">
        <f>ADDRESS(ROW(),input479[[#This Row],[first col]]+1,4)&amp;":"&amp;ADDRESS(ROW(),input479[[#This Row],[lastcol]],4)</f>
        <v>B826:D826</v>
      </c>
      <c r="K826" t="str">
        <f>ADDRESS(ROW(),input479[[#This Row],[first col]],4)&amp;":"&amp;ADDRESS(ROW(),input479[[#This Row],[lastcol]]-1,4)</f>
        <v>A826:C826</v>
      </c>
      <c r="L826" t="b" cm="1">
        <f t="array" aca="1" ref="L826" ca="1">SUMPRODUCT(--(INDIRECT(input479[[#This Row],[range1]])&lt;INDIRECT(input479[[#This Row],[range2]])))=COUNT(INDIRECT(input479[[#This Row],[range1]]))</f>
        <v>0</v>
      </c>
      <c r="M826" t="b" cm="1">
        <f t="array" aca="1" ref="M826" ca="1">SUMPRODUCT(--(INDIRECT(input479[[#This Row],[range1]])&gt;INDIRECT(input479[[#This Row],[range2]])))=COUNT(INDIRECT(input479[[#This Row],[range1]]))</f>
        <v>1</v>
      </c>
      <c r="N826" t="b">
        <f ca="1">IF(AND(NOT(input479[[#This Row],[All DESC?]]),NOT(input479[[#This Row],[All ASC?]])),FALSE(),TRUE())</f>
        <v>1</v>
      </c>
      <c r="O826" cm="1">
        <f t="array" aca="1" ref="O826" ca="1">IF(AND(input479[[#This Row],[Safe Part 1]],(MAX(ABS((INDIRECT(input479[[#This Row],[range2]]))-(INDIRECT(input479[[#This Row],[range1]])))))&lt;=3),1,0)</f>
        <v>1</v>
      </c>
    </row>
    <row r="827" spans="1:15" x14ac:dyDescent="0.35">
      <c r="A827">
        <v>57</v>
      </c>
      <c r="B827">
        <v>58</v>
      </c>
      <c r="C827">
        <v>62</v>
      </c>
      <c r="D827">
        <v>64</v>
      </c>
      <c r="E827">
        <v>67</v>
      </c>
      <c r="H827">
        <f>1</f>
        <v>1</v>
      </c>
      <c r="I827">
        <f>COUNTA(input479[[#This Row],[Column1.1]:[Column1.8]])</f>
        <v>5</v>
      </c>
      <c r="J827" t="str">
        <f>ADDRESS(ROW(),input479[[#This Row],[first col]]+1,4)&amp;":"&amp;ADDRESS(ROW(),input479[[#This Row],[lastcol]],4)</f>
        <v>B827:E827</v>
      </c>
      <c r="K827" t="str">
        <f>ADDRESS(ROW(),input479[[#This Row],[first col]],4)&amp;":"&amp;ADDRESS(ROW(),input479[[#This Row],[lastcol]]-1,4)</f>
        <v>A827:D827</v>
      </c>
      <c r="L827" t="b" cm="1">
        <f t="array" aca="1" ref="L827" ca="1">SUMPRODUCT(--(INDIRECT(input479[[#This Row],[range1]])&lt;INDIRECT(input479[[#This Row],[range2]])))=COUNT(INDIRECT(input479[[#This Row],[range1]]))</f>
        <v>0</v>
      </c>
      <c r="M827" t="b" cm="1">
        <f t="array" aca="1" ref="M827" ca="1">SUMPRODUCT(--(INDIRECT(input479[[#This Row],[range1]])&gt;INDIRECT(input479[[#This Row],[range2]])))=COUNT(INDIRECT(input479[[#This Row],[range1]]))</f>
        <v>1</v>
      </c>
      <c r="N827" t="b">
        <f ca="1">IF(AND(NOT(input479[[#This Row],[All DESC?]]),NOT(input479[[#This Row],[All ASC?]])),FALSE(),TRUE())</f>
        <v>1</v>
      </c>
      <c r="O827" cm="1">
        <f t="array" aca="1" ref="O827" ca="1">IF(AND(input479[[#This Row],[Safe Part 1]],(MAX(ABS((INDIRECT(input479[[#This Row],[range2]]))-(INDIRECT(input479[[#This Row],[range1]])))))&lt;=3),1,0)</f>
        <v>0</v>
      </c>
    </row>
    <row r="828" spans="1:15" x14ac:dyDescent="0.35">
      <c r="A828">
        <v>14</v>
      </c>
      <c r="B828">
        <v>13</v>
      </c>
      <c r="C828">
        <v>7</v>
      </c>
      <c r="D828">
        <v>6</v>
      </c>
      <c r="E828">
        <v>4</v>
      </c>
      <c r="F828">
        <v>1</v>
      </c>
      <c r="H828">
        <f>1</f>
        <v>1</v>
      </c>
      <c r="I828">
        <f>COUNTA(input479[[#This Row],[Column1.1]:[Column1.8]])</f>
        <v>6</v>
      </c>
      <c r="J828" t="str">
        <f>ADDRESS(ROW(),input479[[#This Row],[first col]]+1,4)&amp;":"&amp;ADDRESS(ROW(),input479[[#This Row],[lastcol]],4)</f>
        <v>B828:F828</v>
      </c>
      <c r="K828" t="str">
        <f>ADDRESS(ROW(),input479[[#This Row],[first col]],4)&amp;":"&amp;ADDRESS(ROW(),input479[[#This Row],[lastcol]]-1,4)</f>
        <v>A828:E828</v>
      </c>
      <c r="L828" t="b" cm="1">
        <f t="array" aca="1" ref="L828" ca="1">SUMPRODUCT(--(INDIRECT(input479[[#This Row],[range1]])&lt;INDIRECT(input479[[#This Row],[range2]])))=COUNT(INDIRECT(input479[[#This Row],[range1]]))</f>
        <v>1</v>
      </c>
      <c r="M828" t="b" cm="1">
        <f t="array" aca="1" ref="M828" ca="1">SUMPRODUCT(--(INDIRECT(input479[[#This Row],[range1]])&gt;INDIRECT(input479[[#This Row],[range2]])))=COUNT(INDIRECT(input479[[#This Row],[range1]]))</f>
        <v>0</v>
      </c>
      <c r="N828" t="b">
        <f ca="1">IF(AND(NOT(input479[[#This Row],[All DESC?]]),NOT(input479[[#This Row],[All ASC?]])),FALSE(),TRUE())</f>
        <v>1</v>
      </c>
      <c r="O828" cm="1">
        <f t="array" aca="1" ref="O828" ca="1">IF(AND(input479[[#This Row],[Safe Part 1]],(MAX(ABS((INDIRECT(input479[[#This Row],[range2]]))-(INDIRECT(input479[[#This Row],[range1]])))))&lt;=3),1,0)</f>
        <v>0</v>
      </c>
    </row>
    <row r="829" spans="1:15" x14ac:dyDescent="0.35">
      <c r="A829">
        <v>66</v>
      </c>
      <c r="B829">
        <v>69</v>
      </c>
      <c r="C829">
        <v>72</v>
      </c>
      <c r="D829">
        <v>75</v>
      </c>
      <c r="E829">
        <v>76</v>
      </c>
      <c r="H829">
        <f>1</f>
        <v>1</v>
      </c>
      <c r="I829">
        <f>COUNTA(input479[[#This Row],[Column1.1]:[Column1.8]])</f>
        <v>5</v>
      </c>
      <c r="J829" t="str">
        <f>ADDRESS(ROW(),input479[[#This Row],[first col]]+1,4)&amp;":"&amp;ADDRESS(ROW(),input479[[#This Row],[lastcol]],4)</f>
        <v>B829:E829</v>
      </c>
      <c r="K829" t="str">
        <f>ADDRESS(ROW(),input479[[#This Row],[first col]],4)&amp;":"&amp;ADDRESS(ROW(),input479[[#This Row],[lastcol]]-1,4)</f>
        <v>A829:D829</v>
      </c>
      <c r="L829" t="b" cm="1">
        <f t="array" aca="1" ref="L829" ca="1">SUMPRODUCT(--(INDIRECT(input479[[#This Row],[range1]])&lt;INDIRECT(input479[[#This Row],[range2]])))=COUNT(INDIRECT(input479[[#This Row],[range1]]))</f>
        <v>0</v>
      </c>
      <c r="M829" t="b" cm="1">
        <f t="array" aca="1" ref="M829" ca="1">SUMPRODUCT(--(INDIRECT(input479[[#This Row],[range1]])&gt;INDIRECT(input479[[#This Row],[range2]])))=COUNT(INDIRECT(input479[[#This Row],[range1]]))</f>
        <v>1</v>
      </c>
      <c r="N829" t="b">
        <f ca="1">IF(AND(NOT(input479[[#This Row],[All DESC?]]),NOT(input479[[#This Row],[All ASC?]])),FALSE(),TRUE())</f>
        <v>1</v>
      </c>
      <c r="O829" cm="1">
        <f t="array" aca="1" ref="O829" ca="1">IF(AND(input479[[#This Row],[Safe Part 1]],(MAX(ABS((INDIRECT(input479[[#This Row],[range2]]))-(INDIRECT(input479[[#This Row],[range1]])))))&lt;=3),1,0)</f>
        <v>1</v>
      </c>
    </row>
    <row r="830" spans="1:15" x14ac:dyDescent="0.35">
      <c r="A830">
        <v>22</v>
      </c>
      <c r="B830">
        <v>20</v>
      </c>
      <c r="C830">
        <v>16</v>
      </c>
      <c r="D830">
        <v>14</v>
      </c>
      <c r="H830">
        <f>1</f>
        <v>1</v>
      </c>
      <c r="I830">
        <f>COUNTA(input479[[#This Row],[Column1.1]:[Column1.8]])</f>
        <v>4</v>
      </c>
      <c r="J830" t="str">
        <f>ADDRESS(ROW(),input479[[#This Row],[first col]]+1,4)&amp;":"&amp;ADDRESS(ROW(),input479[[#This Row],[lastcol]],4)</f>
        <v>B830:D830</v>
      </c>
      <c r="K830" t="str">
        <f>ADDRESS(ROW(),input479[[#This Row],[first col]],4)&amp;":"&amp;ADDRESS(ROW(),input479[[#This Row],[lastcol]]-1,4)</f>
        <v>A830:C830</v>
      </c>
      <c r="L830" t="b" cm="1">
        <f t="array" aca="1" ref="L830" ca="1">SUMPRODUCT(--(INDIRECT(input479[[#This Row],[range1]])&lt;INDIRECT(input479[[#This Row],[range2]])))=COUNT(INDIRECT(input479[[#This Row],[range1]]))</f>
        <v>1</v>
      </c>
      <c r="M830" t="b" cm="1">
        <f t="array" aca="1" ref="M830" ca="1">SUMPRODUCT(--(INDIRECT(input479[[#This Row],[range1]])&gt;INDIRECT(input479[[#This Row],[range2]])))=COUNT(INDIRECT(input479[[#This Row],[range1]]))</f>
        <v>0</v>
      </c>
      <c r="N830" t="b">
        <f ca="1">IF(AND(NOT(input479[[#This Row],[All DESC?]]),NOT(input479[[#This Row],[All ASC?]])),FALSE(),TRUE())</f>
        <v>1</v>
      </c>
      <c r="O830" cm="1">
        <f t="array" aca="1" ref="O830" ca="1">IF(AND(input479[[#This Row],[Safe Part 1]],(MAX(ABS((INDIRECT(input479[[#This Row],[range2]]))-(INDIRECT(input479[[#This Row],[range1]])))))&lt;=3),1,0)</f>
        <v>0</v>
      </c>
    </row>
    <row r="831" spans="1:15" x14ac:dyDescent="0.35">
      <c r="A831">
        <v>57</v>
      </c>
      <c r="B831">
        <v>54</v>
      </c>
      <c r="C831">
        <v>50</v>
      </c>
      <c r="D831">
        <v>47</v>
      </c>
      <c r="E831">
        <v>46</v>
      </c>
      <c r="F831">
        <v>43</v>
      </c>
      <c r="G831">
        <v>40</v>
      </c>
      <c r="H831">
        <f>1</f>
        <v>1</v>
      </c>
      <c r="I831">
        <f>COUNTA(input479[[#This Row],[Column1.1]:[Column1.8]])</f>
        <v>7</v>
      </c>
      <c r="J831" t="str">
        <f>ADDRESS(ROW(),input479[[#This Row],[first col]]+1,4)&amp;":"&amp;ADDRESS(ROW(),input479[[#This Row],[lastcol]],4)</f>
        <v>B831:G831</v>
      </c>
      <c r="K831" t="str">
        <f>ADDRESS(ROW(),input479[[#This Row],[first col]],4)&amp;":"&amp;ADDRESS(ROW(),input479[[#This Row],[lastcol]]-1,4)</f>
        <v>A831:F831</v>
      </c>
      <c r="L831" t="b" cm="1">
        <f t="array" aca="1" ref="L831" ca="1">SUMPRODUCT(--(INDIRECT(input479[[#This Row],[range1]])&lt;INDIRECT(input479[[#This Row],[range2]])))=COUNT(INDIRECT(input479[[#This Row],[range1]]))</f>
        <v>1</v>
      </c>
      <c r="M831" t="b" cm="1">
        <f t="array" aca="1" ref="M831" ca="1">SUMPRODUCT(--(INDIRECT(input479[[#This Row],[range1]])&gt;INDIRECT(input479[[#This Row],[range2]])))=COUNT(INDIRECT(input479[[#This Row],[range1]]))</f>
        <v>0</v>
      </c>
      <c r="N831" t="b">
        <f ca="1">IF(AND(NOT(input479[[#This Row],[All DESC?]]),NOT(input479[[#This Row],[All ASC?]])),FALSE(),TRUE())</f>
        <v>1</v>
      </c>
      <c r="O831" cm="1">
        <f t="array" aca="1" ref="O831" ca="1">IF(AND(input479[[#This Row],[Safe Part 1]],(MAX(ABS((INDIRECT(input479[[#This Row],[range2]]))-(INDIRECT(input479[[#This Row],[range1]])))))&lt;=3),1,0)</f>
        <v>0</v>
      </c>
    </row>
    <row r="832" spans="1:15" x14ac:dyDescent="0.35">
      <c r="A832">
        <v>18</v>
      </c>
      <c r="B832">
        <v>16</v>
      </c>
      <c r="C832">
        <v>14</v>
      </c>
      <c r="D832">
        <v>12</v>
      </c>
      <c r="E832">
        <v>9</v>
      </c>
      <c r="F832">
        <v>8</v>
      </c>
      <c r="H832">
        <f>1</f>
        <v>1</v>
      </c>
      <c r="I832">
        <f>COUNTA(input479[[#This Row],[Column1.1]:[Column1.8]])</f>
        <v>6</v>
      </c>
      <c r="J832" t="str">
        <f>ADDRESS(ROW(),input479[[#This Row],[first col]]+1,4)&amp;":"&amp;ADDRESS(ROW(),input479[[#This Row],[lastcol]],4)</f>
        <v>B832:F832</v>
      </c>
      <c r="K832" t="str">
        <f>ADDRESS(ROW(),input479[[#This Row],[first col]],4)&amp;":"&amp;ADDRESS(ROW(),input479[[#This Row],[lastcol]]-1,4)</f>
        <v>A832:E832</v>
      </c>
      <c r="L832" t="b" cm="1">
        <f t="array" aca="1" ref="L832" ca="1">SUMPRODUCT(--(INDIRECT(input479[[#This Row],[range1]])&lt;INDIRECT(input479[[#This Row],[range2]])))=COUNT(INDIRECT(input479[[#This Row],[range1]]))</f>
        <v>1</v>
      </c>
      <c r="M832" t="b" cm="1">
        <f t="array" aca="1" ref="M832" ca="1">SUMPRODUCT(--(INDIRECT(input479[[#This Row],[range1]])&gt;INDIRECT(input479[[#This Row],[range2]])))=COUNT(INDIRECT(input479[[#This Row],[range1]]))</f>
        <v>0</v>
      </c>
      <c r="N832" t="b">
        <f ca="1">IF(AND(NOT(input479[[#This Row],[All DESC?]]),NOT(input479[[#This Row],[All ASC?]])),FALSE(),TRUE())</f>
        <v>1</v>
      </c>
      <c r="O832" cm="1">
        <f t="array" aca="1" ref="O832" ca="1">IF(AND(input479[[#This Row],[Safe Part 1]],(MAX(ABS((INDIRECT(input479[[#This Row],[range2]]))-(INDIRECT(input479[[#This Row],[range1]])))))&lt;=3),1,0)</f>
        <v>1</v>
      </c>
    </row>
    <row r="833" spans="1:15" x14ac:dyDescent="0.35">
      <c r="A833">
        <v>80</v>
      </c>
      <c r="B833">
        <v>79</v>
      </c>
      <c r="C833">
        <v>75</v>
      </c>
      <c r="D833">
        <v>72</v>
      </c>
      <c r="E833">
        <v>69</v>
      </c>
      <c r="F833">
        <v>66</v>
      </c>
      <c r="G833">
        <v>63</v>
      </c>
      <c r="H833">
        <f>1</f>
        <v>1</v>
      </c>
      <c r="I833">
        <f>COUNTA(input479[[#This Row],[Column1.1]:[Column1.8]])</f>
        <v>7</v>
      </c>
      <c r="J833" t="str">
        <f>ADDRESS(ROW(),input479[[#This Row],[first col]]+1,4)&amp;":"&amp;ADDRESS(ROW(),input479[[#This Row],[lastcol]],4)</f>
        <v>B833:G833</v>
      </c>
      <c r="K833" t="str">
        <f>ADDRESS(ROW(),input479[[#This Row],[first col]],4)&amp;":"&amp;ADDRESS(ROW(),input479[[#This Row],[lastcol]]-1,4)</f>
        <v>A833:F833</v>
      </c>
      <c r="L833" t="b" cm="1">
        <f t="array" aca="1" ref="L833" ca="1">SUMPRODUCT(--(INDIRECT(input479[[#This Row],[range1]])&lt;INDIRECT(input479[[#This Row],[range2]])))=COUNT(INDIRECT(input479[[#This Row],[range1]]))</f>
        <v>1</v>
      </c>
      <c r="M833" t="b" cm="1">
        <f t="array" aca="1" ref="M833" ca="1">SUMPRODUCT(--(INDIRECT(input479[[#This Row],[range1]])&gt;INDIRECT(input479[[#This Row],[range2]])))=COUNT(INDIRECT(input479[[#This Row],[range1]]))</f>
        <v>0</v>
      </c>
      <c r="N833" t="b">
        <f ca="1">IF(AND(NOT(input479[[#This Row],[All DESC?]]),NOT(input479[[#This Row],[All ASC?]])),FALSE(),TRUE())</f>
        <v>1</v>
      </c>
      <c r="O833" cm="1">
        <f t="array" aca="1" ref="O833" ca="1">IF(AND(input479[[#This Row],[Safe Part 1]],(MAX(ABS((INDIRECT(input479[[#This Row],[range2]]))-(INDIRECT(input479[[#This Row],[range1]])))))&lt;=3),1,0)</f>
        <v>0</v>
      </c>
    </row>
    <row r="834" spans="1:15" x14ac:dyDescent="0.35">
      <c r="A834">
        <v>9</v>
      </c>
      <c r="B834">
        <v>10</v>
      </c>
      <c r="C834">
        <v>12</v>
      </c>
      <c r="D834">
        <v>15</v>
      </c>
      <c r="E834">
        <v>16</v>
      </c>
      <c r="F834">
        <v>17</v>
      </c>
      <c r="H834">
        <f>1</f>
        <v>1</v>
      </c>
      <c r="I834">
        <f>COUNTA(input479[[#This Row],[Column1.1]:[Column1.8]])</f>
        <v>6</v>
      </c>
      <c r="J834" t="str">
        <f>ADDRESS(ROW(),input479[[#This Row],[first col]]+1,4)&amp;":"&amp;ADDRESS(ROW(),input479[[#This Row],[lastcol]],4)</f>
        <v>B834:F834</v>
      </c>
      <c r="K834" t="str">
        <f>ADDRESS(ROW(),input479[[#This Row],[first col]],4)&amp;":"&amp;ADDRESS(ROW(),input479[[#This Row],[lastcol]]-1,4)</f>
        <v>A834:E834</v>
      </c>
      <c r="L834" t="b" cm="1">
        <f t="array" aca="1" ref="L834" ca="1">SUMPRODUCT(--(INDIRECT(input479[[#This Row],[range1]])&lt;INDIRECT(input479[[#This Row],[range2]])))=COUNT(INDIRECT(input479[[#This Row],[range1]]))</f>
        <v>0</v>
      </c>
      <c r="M834" t="b" cm="1">
        <f t="array" aca="1" ref="M834" ca="1">SUMPRODUCT(--(INDIRECT(input479[[#This Row],[range1]])&gt;INDIRECT(input479[[#This Row],[range2]])))=COUNT(INDIRECT(input479[[#This Row],[range1]]))</f>
        <v>1</v>
      </c>
      <c r="N834" t="b">
        <f ca="1">IF(AND(NOT(input479[[#This Row],[All DESC?]]),NOT(input479[[#This Row],[All ASC?]])),FALSE(),TRUE())</f>
        <v>1</v>
      </c>
      <c r="O834" cm="1">
        <f t="array" aca="1" ref="O834" ca="1">IF(AND(input479[[#This Row],[Safe Part 1]],(MAX(ABS((INDIRECT(input479[[#This Row],[range2]]))-(INDIRECT(input479[[#This Row],[range1]])))))&lt;=3),1,0)</f>
        <v>1</v>
      </c>
    </row>
    <row r="835" spans="1:15" x14ac:dyDescent="0.35">
      <c r="A835">
        <v>27</v>
      </c>
      <c r="B835">
        <v>28</v>
      </c>
      <c r="C835">
        <v>33</v>
      </c>
      <c r="D835">
        <v>36</v>
      </c>
      <c r="E835">
        <v>39</v>
      </c>
      <c r="H835">
        <f>1</f>
        <v>1</v>
      </c>
      <c r="I835">
        <f>COUNTA(input479[[#This Row],[Column1.1]:[Column1.8]])</f>
        <v>5</v>
      </c>
      <c r="J835" t="str">
        <f>ADDRESS(ROW(),input479[[#This Row],[first col]]+1,4)&amp;":"&amp;ADDRESS(ROW(),input479[[#This Row],[lastcol]],4)</f>
        <v>B835:E835</v>
      </c>
      <c r="K835" t="str">
        <f>ADDRESS(ROW(),input479[[#This Row],[first col]],4)&amp;":"&amp;ADDRESS(ROW(),input479[[#This Row],[lastcol]]-1,4)</f>
        <v>A835:D835</v>
      </c>
      <c r="L835" t="b" cm="1">
        <f t="array" aca="1" ref="L835" ca="1">SUMPRODUCT(--(INDIRECT(input479[[#This Row],[range1]])&lt;INDIRECT(input479[[#This Row],[range2]])))=COUNT(INDIRECT(input479[[#This Row],[range1]]))</f>
        <v>0</v>
      </c>
      <c r="M835" t="b" cm="1">
        <f t="array" aca="1" ref="M835" ca="1">SUMPRODUCT(--(INDIRECT(input479[[#This Row],[range1]])&gt;INDIRECT(input479[[#This Row],[range2]])))=COUNT(INDIRECT(input479[[#This Row],[range1]]))</f>
        <v>1</v>
      </c>
      <c r="N835" t="b">
        <f ca="1">IF(AND(NOT(input479[[#This Row],[All DESC?]]),NOT(input479[[#This Row],[All ASC?]])),FALSE(),TRUE())</f>
        <v>1</v>
      </c>
      <c r="O835" cm="1">
        <f t="array" aca="1" ref="O835" ca="1">IF(AND(input479[[#This Row],[Safe Part 1]],(MAX(ABS((INDIRECT(input479[[#This Row],[range2]]))-(INDIRECT(input479[[#This Row],[range1]])))))&lt;=3),1,0)</f>
        <v>0</v>
      </c>
    </row>
    <row r="836" spans="1:15" x14ac:dyDescent="0.35">
      <c r="A836">
        <v>37</v>
      </c>
      <c r="B836">
        <v>36</v>
      </c>
      <c r="C836">
        <v>32</v>
      </c>
      <c r="D836">
        <v>31</v>
      </c>
      <c r="E836">
        <v>30</v>
      </c>
      <c r="F836">
        <v>27</v>
      </c>
      <c r="H836">
        <f>1</f>
        <v>1</v>
      </c>
      <c r="I836">
        <f>COUNTA(input479[[#This Row],[Column1.1]:[Column1.8]])</f>
        <v>6</v>
      </c>
      <c r="J836" t="str">
        <f>ADDRESS(ROW(),input479[[#This Row],[first col]]+1,4)&amp;":"&amp;ADDRESS(ROW(),input479[[#This Row],[lastcol]],4)</f>
        <v>B836:F836</v>
      </c>
      <c r="K836" t="str">
        <f>ADDRESS(ROW(),input479[[#This Row],[first col]],4)&amp;":"&amp;ADDRESS(ROW(),input479[[#This Row],[lastcol]]-1,4)</f>
        <v>A836:E836</v>
      </c>
      <c r="L836" t="b" cm="1">
        <f t="array" aca="1" ref="L836" ca="1">SUMPRODUCT(--(INDIRECT(input479[[#This Row],[range1]])&lt;INDIRECT(input479[[#This Row],[range2]])))=COUNT(INDIRECT(input479[[#This Row],[range1]]))</f>
        <v>1</v>
      </c>
      <c r="M836" t="b" cm="1">
        <f t="array" aca="1" ref="M836" ca="1">SUMPRODUCT(--(INDIRECT(input479[[#This Row],[range1]])&gt;INDIRECT(input479[[#This Row],[range2]])))=COUNT(INDIRECT(input479[[#This Row],[range1]]))</f>
        <v>0</v>
      </c>
      <c r="N836" t="b">
        <f ca="1">IF(AND(NOT(input479[[#This Row],[All DESC?]]),NOT(input479[[#This Row],[All ASC?]])),FALSE(),TRUE())</f>
        <v>1</v>
      </c>
      <c r="O836" cm="1">
        <f t="array" aca="1" ref="O836" ca="1">IF(AND(input479[[#This Row],[Safe Part 1]],(MAX(ABS((INDIRECT(input479[[#This Row],[range2]]))-(INDIRECT(input479[[#This Row],[range1]])))))&lt;=3),1,0)</f>
        <v>0</v>
      </c>
    </row>
    <row r="837" spans="1:15" x14ac:dyDescent="0.35">
      <c r="A837">
        <v>71</v>
      </c>
      <c r="B837">
        <v>69</v>
      </c>
      <c r="C837">
        <v>64</v>
      </c>
      <c r="D837">
        <v>61</v>
      </c>
      <c r="E837">
        <v>58</v>
      </c>
      <c r="F837">
        <v>55</v>
      </c>
      <c r="H837">
        <f>1</f>
        <v>1</v>
      </c>
      <c r="I837">
        <f>COUNTA(input479[[#This Row],[Column1.1]:[Column1.8]])</f>
        <v>6</v>
      </c>
      <c r="J837" t="str">
        <f>ADDRESS(ROW(),input479[[#This Row],[first col]]+1,4)&amp;":"&amp;ADDRESS(ROW(),input479[[#This Row],[lastcol]],4)</f>
        <v>B837:F837</v>
      </c>
      <c r="K837" t="str">
        <f>ADDRESS(ROW(),input479[[#This Row],[first col]],4)&amp;":"&amp;ADDRESS(ROW(),input479[[#This Row],[lastcol]]-1,4)</f>
        <v>A837:E837</v>
      </c>
      <c r="L837" t="b" cm="1">
        <f t="array" aca="1" ref="L837" ca="1">SUMPRODUCT(--(INDIRECT(input479[[#This Row],[range1]])&lt;INDIRECT(input479[[#This Row],[range2]])))=COUNT(INDIRECT(input479[[#This Row],[range1]]))</f>
        <v>1</v>
      </c>
      <c r="M837" t="b" cm="1">
        <f t="array" aca="1" ref="M837" ca="1">SUMPRODUCT(--(INDIRECT(input479[[#This Row],[range1]])&gt;INDIRECT(input479[[#This Row],[range2]])))=COUNT(INDIRECT(input479[[#This Row],[range1]]))</f>
        <v>0</v>
      </c>
      <c r="N837" t="b">
        <f ca="1">IF(AND(NOT(input479[[#This Row],[All DESC?]]),NOT(input479[[#This Row],[All ASC?]])),FALSE(),TRUE())</f>
        <v>1</v>
      </c>
      <c r="O837" cm="1">
        <f t="array" aca="1" ref="O837" ca="1">IF(AND(input479[[#This Row],[Safe Part 1]],(MAX(ABS((INDIRECT(input479[[#This Row],[range2]]))-(INDIRECT(input479[[#This Row],[range1]])))))&lt;=3),1,0)</f>
        <v>0</v>
      </c>
    </row>
    <row r="838" spans="1:15" x14ac:dyDescent="0.35">
      <c r="A838">
        <v>46</v>
      </c>
      <c r="B838">
        <v>45</v>
      </c>
      <c r="C838">
        <v>41</v>
      </c>
      <c r="D838">
        <v>39</v>
      </c>
      <c r="E838">
        <v>36</v>
      </c>
      <c r="H838">
        <f>1</f>
        <v>1</v>
      </c>
      <c r="I838">
        <f>COUNTA(input479[[#This Row],[Column1.1]:[Column1.8]])</f>
        <v>5</v>
      </c>
      <c r="J838" t="str">
        <f>ADDRESS(ROW(),input479[[#This Row],[first col]]+1,4)&amp;":"&amp;ADDRESS(ROW(),input479[[#This Row],[lastcol]],4)</f>
        <v>B838:E838</v>
      </c>
      <c r="K838" t="str">
        <f>ADDRESS(ROW(),input479[[#This Row],[first col]],4)&amp;":"&amp;ADDRESS(ROW(),input479[[#This Row],[lastcol]]-1,4)</f>
        <v>A838:D838</v>
      </c>
      <c r="L838" t="b" cm="1">
        <f t="array" aca="1" ref="L838" ca="1">SUMPRODUCT(--(INDIRECT(input479[[#This Row],[range1]])&lt;INDIRECT(input479[[#This Row],[range2]])))=COUNT(INDIRECT(input479[[#This Row],[range1]]))</f>
        <v>1</v>
      </c>
      <c r="M838" t="b" cm="1">
        <f t="array" aca="1" ref="M838" ca="1">SUMPRODUCT(--(INDIRECT(input479[[#This Row],[range1]])&gt;INDIRECT(input479[[#This Row],[range2]])))=COUNT(INDIRECT(input479[[#This Row],[range1]]))</f>
        <v>0</v>
      </c>
      <c r="N838" t="b">
        <f ca="1">IF(AND(NOT(input479[[#This Row],[All DESC?]]),NOT(input479[[#This Row],[All ASC?]])),FALSE(),TRUE())</f>
        <v>1</v>
      </c>
      <c r="O838" cm="1">
        <f t="array" aca="1" ref="O838" ca="1">IF(AND(input479[[#This Row],[Safe Part 1]],(MAX(ABS((INDIRECT(input479[[#This Row],[range2]]))-(INDIRECT(input479[[#This Row],[range1]])))))&lt;=3),1,0)</f>
        <v>0</v>
      </c>
    </row>
    <row r="839" spans="1:15" x14ac:dyDescent="0.35">
      <c r="A839">
        <v>21</v>
      </c>
      <c r="B839">
        <v>18</v>
      </c>
      <c r="C839">
        <v>13</v>
      </c>
      <c r="D839">
        <v>10</v>
      </c>
      <c r="H839">
        <f>1</f>
        <v>1</v>
      </c>
      <c r="I839">
        <f>COUNTA(input479[[#This Row],[Column1.1]:[Column1.8]])</f>
        <v>4</v>
      </c>
      <c r="J839" t="str">
        <f>ADDRESS(ROW(),input479[[#This Row],[first col]]+1,4)&amp;":"&amp;ADDRESS(ROW(),input479[[#This Row],[lastcol]],4)</f>
        <v>B839:D839</v>
      </c>
      <c r="K839" t="str">
        <f>ADDRESS(ROW(),input479[[#This Row],[first col]],4)&amp;":"&amp;ADDRESS(ROW(),input479[[#This Row],[lastcol]]-1,4)</f>
        <v>A839:C839</v>
      </c>
      <c r="L839" t="b" cm="1">
        <f t="array" aca="1" ref="L839" ca="1">SUMPRODUCT(--(INDIRECT(input479[[#This Row],[range1]])&lt;INDIRECT(input479[[#This Row],[range2]])))=COUNT(INDIRECT(input479[[#This Row],[range1]]))</f>
        <v>1</v>
      </c>
      <c r="M839" t="b" cm="1">
        <f t="array" aca="1" ref="M839" ca="1">SUMPRODUCT(--(INDIRECT(input479[[#This Row],[range1]])&gt;INDIRECT(input479[[#This Row],[range2]])))=COUNT(INDIRECT(input479[[#This Row],[range1]]))</f>
        <v>0</v>
      </c>
      <c r="N839" t="b">
        <f ca="1">IF(AND(NOT(input479[[#This Row],[All DESC?]]),NOT(input479[[#This Row],[All ASC?]])),FALSE(),TRUE())</f>
        <v>1</v>
      </c>
      <c r="O839" cm="1">
        <f t="array" aca="1" ref="O839" ca="1">IF(AND(input479[[#This Row],[Safe Part 1]],(MAX(ABS((INDIRECT(input479[[#This Row],[range2]]))-(INDIRECT(input479[[#This Row],[range1]])))))&lt;=3),1,0)</f>
        <v>0</v>
      </c>
    </row>
    <row r="840" spans="1:15" x14ac:dyDescent="0.35">
      <c r="A840">
        <v>38</v>
      </c>
      <c r="B840">
        <v>36</v>
      </c>
      <c r="C840">
        <v>31</v>
      </c>
      <c r="D840">
        <v>30</v>
      </c>
      <c r="E840">
        <v>27</v>
      </c>
      <c r="F840">
        <v>26</v>
      </c>
      <c r="G840">
        <v>24</v>
      </c>
      <c r="H840">
        <f>1</f>
        <v>1</v>
      </c>
      <c r="I840">
        <f>COUNTA(input479[[#This Row],[Column1.1]:[Column1.8]])</f>
        <v>7</v>
      </c>
      <c r="J840" t="str">
        <f>ADDRESS(ROW(),input479[[#This Row],[first col]]+1,4)&amp;":"&amp;ADDRESS(ROW(),input479[[#This Row],[lastcol]],4)</f>
        <v>B840:G840</v>
      </c>
      <c r="K840" t="str">
        <f>ADDRESS(ROW(),input479[[#This Row],[first col]],4)&amp;":"&amp;ADDRESS(ROW(),input479[[#This Row],[lastcol]]-1,4)</f>
        <v>A840:F840</v>
      </c>
      <c r="L840" t="b" cm="1">
        <f t="array" aca="1" ref="L840" ca="1">SUMPRODUCT(--(INDIRECT(input479[[#This Row],[range1]])&lt;INDIRECT(input479[[#This Row],[range2]])))=COUNT(INDIRECT(input479[[#This Row],[range1]]))</f>
        <v>1</v>
      </c>
      <c r="M840" t="b" cm="1">
        <f t="array" aca="1" ref="M840" ca="1">SUMPRODUCT(--(INDIRECT(input479[[#This Row],[range1]])&gt;INDIRECT(input479[[#This Row],[range2]])))=COUNT(INDIRECT(input479[[#This Row],[range1]]))</f>
        <v>0</v>
      </c>
      <c r="N840" t="b">
        <f ca="1">IF(AND(NOT(input479[[#This Row],[All DESC?]]),NOT(input479[[#This Row],[All ASC?]])),FALSE(),TRUE())</f>
        <v>1</v>
      </c>
      <c r="O840" cm="1">
        <f t="array" aca="1" ref="O840" ca="1">IF(AND(input479[[#This Row],[Safe Part 1]],(MAX(ABS((INDIRECT(input479[[#This Row],[range2]]))-(INDIRECT(input479[[#This Row],[range1]])))))&lt;=3),1,0)</f>
        <v>0</v>
      </c>
    </row>
    <row r="841" spans="1:15" x14ac:dyDescent="0.35">
      <c r="A841">
        <v>11</v>
      </c>
      <c r="B841">
        <v>13</v>
      </c>
      <c r="C841">
        <v>17</v>
      </c>
      <c r="D841">
        <v>19</v>
      </c>
      <c r="E841">
        <v>21</v>
      </c>
      <c r="F841">
        <v>24</v>
      </c>
      <c r="G841">
        <v>27</v>
      </c>
      <c r="H841">
        <f>1</f>
        <v>1</v>
      </c>
      <c r="I841">
        <f>COUNTA(input479[[#This Row],[Column1.1]:[Column1.8]])</f>
        <v>7</v>
      </c>
      <c r="J841" t="str">
        <f>ADDRESS(ROW(),input479[[#This Row],[first col]]+1,4)&amp;":"&amp;ADDRESS(ROW(),input479[[#This Row],[lastcol]],4)</f>
        <v>B841:G841</v>
      </c>
      <c r="K841" t="str">
        <f>ADDRESS(ROW(),input479[[#This Row],[first col]],4)&amp;":"&amp;ADDRESS(ROW(),input479[[#This Row],[lastcol]]-1,4)</f>
        <v>A841:F841</v>
      </c>
      <c r="L841" t="b" cm="1">
        <f t="array" aca="1" ref="L841" ca="1">SUMPRODUCT(--(INDIRECT(input479[[#This Row],[range1]])&lt;INDIRECT(input479[[#This Row],[range2]])))=COUNT(INDIRECT(input479[[#This Row],[range1]]))</f>
        <v>0</v>
      </c>
      <c r="M841" t="b" cm="1">
        <f t="array" aca="1" ref="M841" ca="1">SUMPRODUCT(--(INDIRECT(input479[[#This Row],[range1]])&gt;INDIRECT(input479[[#This Row],[range2]])))=COUNT(INDIRECT(input479[[#This Row],[range1]]))</f>
        <v>1</v>
      </c>
      <c r="N841" t="b">
        <f ca="1">IF(AND(NOT(input479[[#This Row],[All DESC?]]),NOT(input479[[#This Row],[All ASC?]])),FALSE(),TRUE())</f>
        <v>1</v>
      </c>
      <c r="O841" cm="1">
        <f t="array" aca="1" ref="O841" ca="1">IF(AND(input479[[#This Row],[Safe Part 1]],(MAX(ABS((INDIRECT(input479[[#This Row],[range2]]))-(INDIRECT(input479[[#This Row],[range1]])))))&lt;=3),1,0)</f>
        <v>0</v>
      </c>
    </row>
    <row r="842" spans="1:15" x14ac:dyDescent="0.35">
      <c r="A842">
        <v>21</v>
      </c>
      <c r="B842">
        <v>24</v>
      </c>
      <c r="C842">
        <v>29</v>
      </c>
      <c r="D842">
        <v>30</v>
      </c>
      <c r="E842">
        <v>33</v>
      </c>
      <c r="H842">
        <f>1</f>
        <v>1</v>
      </c>
      <c r="I842">
        <f>COUNTA(input479[[#This Row],[Column1.1]:[Column1.8]])</f>
        <v>5</v>
      </c>
      <c r="J842" t="str">
        <f>ADDRESS(ROW(),input479[[#This Row],[first col]]+1,4)&amp;":"&amp;ADDRESS(ROW(),input479[[#This Row],[lastcol]],4)</f>
        <v>B842:E842</v>
      </c>
      <c r="K842" t="str">
        <f>ADDRESS(ROW(),input479[[#This Row],[first col]],4)&amp;":"&amp;ADDRESS(ROW(),input479[[#This Row],[lastcol]]-1,4)</f>
        <v>A842:D842</v>
      </c>
      <c r="L842" t="b" cm="1">
        <f t="array" aca="1" ref="L842" ca="1">SUMPRODUCT(--(INDIRECT(input479[[#This Row],[range1]])&lt;INDIRECT(input479[[#This Row],[range2]])))=COUNT(INDIRECT(input479[[#This Row],[range1]]))</f>
        <v>0</v>
      </c>
      <c r="M842" t="b" cm="1">
        <f t="array" aca="1" ref="M842" ca="1">SUMPRODUCT(--(INDIRECT(input479[[#This Row],[range1]])&gt;INDIRECT(input479[[#This Row],[range2]])))=COUNT(INDIRECT(input479[[#This Row],[range1]]))</f>
        <v>1</v>
      </c>
      <c r="N842" t="b">
        <f ca="1">IF(AND(NOT(input479[[#This Row],[All DESC?]]),NOT(input479[[#This Row],[All ASC?]])),FALSE(),TRUE())</f>
        <v>1</v>
      </c>
      <c r="O842" cm="1">
        <f t="array" aca="1" ref="O842" ca="1">IF(AND(input479[[#This Row],[Safe Part 1]],(MAX(ABS((INDIRECT(input479[[#This Row],[range2]]))-(INDIRECT(input479[[#This Row],[range1]])))))&lt;=3),1,0)</f>
        <v>0</v>
      </c>
    </row>
    <row r="843" spans="1:15" x14ac:dyDescent="0.35">
      <c r="A843">
        <v>94</v>
      </c>
      <c r="B843">
        <v>92</v>
      </c>
      <c r="C843">
        <v>88</v>
      </c>
      <c r="D843">
        <v>85</v>
      </c>
      <c r="E843">
        <v>84</v>
      </c>
      <c r="F843">
        <v>81</v>
      </c>
      <c r="G843">
        <v>79</v>
      </c>
      <c r="H843">
        <f>1</f>
        <v>1</v>
      </c>
      <c r="I843">
        <f>COUNTA(input479[[#This Row],[Column1.1]:[Column1.8]])</f>
        <v>7</v>
      </c>
      <c r="J843" t="str">
        <f>ADDRESS(ROW(),input479[[#This Row],[first col]]+1,4)&amp;":"&amp;ADDRESS(ROW(),input479[[#This Row],[lastcol]],4)</f>
        <v>B843:G843</v>
      </c>
      <c r="K843" t="str">
        <f>ADDRESS(ROW(),input479[[#This Row],[first col]],4)&amp;":"&amp;ADDRESS(ROW(),input479[[#This Row],[lastcol]]-1,4)</f>
        <v>A843:F843</v>
      </c>
      <c r="L843" t="b" cm="1">
        <f t="array" aca="1" ref="L843" ca="1">SUMPRODUCT(--(INDIRECT(input479[[#This Row],[range1]])&lt;INDIRECT(input479[[#This Row],[range2]])))=COUNT(INDIRECT(input479[[#This Row],[range1]]))</f>
        <v>1</v>
      </c>
      <c r="M843" t="b" cm="1">
        <f t="array" aca="1" ref="M843" ca="1">SUMPRODUCT(--(INDIRECT(input479[[#This Row],[range1]])&gt;INDIRECT(input479[[#This Row],[range2]])))=COUNT(INDIRECT(input479[[#This Row],[range1]]))</f>
        <v>0</v>
      </c>
      <c r="N843" t="b">
        <f ca="1">IF(AND(NOT(input479[[#This Row],[All DESC?]]),NOT(input479[[#This Row],[All ASC?]])),FALSE(),TRUE())</f>
        <v>1</v>
      </c>
      <c r="O843" cm="1">
        <f t="array" aca="1" ref="O843" ca="1">IF(AND(input479[[#This Row],[Safe Part 1]],(MAX(ABS((INDIRECT(input479[[#This Row],[range2]]))-(INDIRECT(input479[[#This Row],[range1]])))))&lt;=3),1,0)</f>
        <v>0</v>
      </c>
    </row>
    <row r="844" spans="1:15" x14ac:dyDescent="0.35">
      <c r="A844">
        <v>13</v>
      </c>
      <c r="B844">
        <v>15</v>
      </c>
      <c r="C844">
        <v>17</v>
      </c>
      <c r="D844">
        <v>18</v>
      </c>
      <c r="H844">
        <f>1</f>
        <v>1</v>
      </c>
      <c r="I844">
        <f>COUNTA(input479[[#This Row],[Column1.1]:[Column1.8]])</f>
        <v>4</v>
      </c>
      <c r="J844" t="str">
        <f>ADDRESS(ROW(),input479[[#This Row],[first col]]+1,4)&amp;":"&amp;ADDRESS(ROW(),input479[[#This Row],[lastcol]],4)</f>
        <v>B844:D844</v>
      </c>
      <c r="K844" t="str">
        <f>ADDRESS(ROW(),input479[[#This Row],[first col]],4)&amp;":"&amp;ADDRESS(ROW(),input479[[#This Row],[lastcol]]-1,4)</f>
        <v>A844:C844</v>
      </c>
      <c r="L844" t="b" cm="1">
        <f t="array" aca="1" ref="L844" ca="1">SUMPRODUCT(--(INDIRECT(input479[[#This Row],[range1]])&lt;INDIRECT(input479[[#This Row],[range2]])))=COUNT(INDIRECT(input479[[#This Row],[range1]]))</f>
        <v>0</v>
      </c>
      <c r="M844" t="b" cm="1">
        <f t="array" aca="1" ref="M844" ca="1">SUMPRODUCT(--(INDIRECT(input479[[#This Row],[range1]])&gt;INDIRECT(input479[[#This Row],[range2]])))=COUNT(INDIRECT(input479[[#This Row],[range1]]))</f>
        <v>1</v>
      </c>
      <c r="N844" t="b">
        <f ca="1">IF(AND(NOT(input479[[#This Row],[All DESC?]]),NOT(input479[[#This Row],[All ASC?]])),FALSE(),TRUE())</f>
        <v>1</v>
      </c>
      <c r="O844" cm="1">
        <f t="array" aca="1" ref="O844" ca="1">IF(AND(input479[[#This Row],[Safe Part 1]],(MAX(ABS((INDIRECT(input479[[#This Row],[range2]]))-(INDIRECT(input479[[#This Row],[range1]])))))&lt;=3),1,0)</f>
        <v>1</v>
      </c>
    </row>
    <row r="845" spans="1:15" x14ac:dyDescent="0.35">
      <c r="A845">
        <v>58</v>
      </c>
      <c r="B845">
        <v>59</v>
      </c>
      <c r="C845">
        <v>63</v>
      </c>
      <c r="D845">
        <v>66</v>
      </c>
      <c r="H845">
        <f>1</f>
        <v>1</v>
      </c>
      <c r="I845">
        <f>COUNTA(input479[[#This Row],[Column1.1]:[Column1.8]])</f>
        <v>4</v>
      </c>
      <c r="J845" t="str">
        <f>ADDRESS(ROW(),input479[[#This Row],[first col]]+1,4)&amp;":"&amp;ADDRESS(ROW(),input479[[#This Row],[lastcol]],4)</f>
        <v>B845:D845</v>
      </c>
      <c r="K845" t="str">
        <f>ADDRESS(ROW(),input479[[#This Row],[first col]],4)&amp;":"&amp;ADDRESS(ROW(),input479[[#This Row],[lastcol]]-1,4)</f>
        <v>A845:C845</v>
      </c>
      <c r="L845" t="b" cm="1">
        <f t="array" aca="1" ref="L845" ca="1">SUMPRODUCT(--(INDIRECT(input479[[#This Row],[range1]])&lt;INDIRECT(input479[[#This Row],[range2]])))=COUNT(INDIRECT(input479[[#This Row],[range1]]))</f>
        <v>0</v>
      </c>
      <c r="M845" t="b" cm="1">
        <f t="array" aca="1" ref="M845" ca="1">SUMPRODUCT(--(INDIRECT(input479[[#This Row],[range1]])&gt;INDIRECT(input479[[#This Row],[range2]])))=COUNT(INDIRECT(input479[[#This Row],[range1]]))</f>
        <v>1</v>
      </c>
      <c r="N845" t="b">
        <f ca="1">IF(AND(NOT(input479[[#This Row],[All DESC?]]),NOT(input479[[#This Row],[All ASC?]])),FALSE(),TRUE())</f>
        <v>1</v>
      </c>
      <c r="O845" cm="1">
        <f t="array" aca="1" ref="O845" ca="1">IF(AND(input479[[#This Row],[Safe Part 1]],(MAX(ABS((INDIRECT(input479[[#This Row],[range2]]))-(INDIRECT(input479[[#This Row],[range1]])))))&lt;=3),1,0)</f>
        <v>0</v>
      </c>
    </row>
    <row r="846" spans="1:15" x14ac:dyDescent="0.35">
      <c r="A846">
        <v>23</v>
      </c>
      <c r="B846">
        <v>25</v>
      </c>
      <c r="C846">
        <v>29</v>
      </c>
      <c r="D846">
        <v>32</v>
      </c>
      <c r="E846">
        <v>35</v>
      </c>
      <c r="F846">
        <v>36</v>
      </c>
      <c r="H846">
        <f>1</f>
        <v>1</v>
      </c>
      <c r="I846">
        <f>COUNTA(input479[[#This Row],[Column1.1]:[Column1.8]])</f>
        <v>6</v>
      </c>
      <c r="J846" t="str">
        <f>ADDRESS(ROW(),input479[[#This Row],[first col]]+1,4)&amp;":"&amp;ADDRESS(ROW(),input479[[#This Row],[lastcol]],4)</f>
        <v>B846:F846</v>
      </c>
      <c r="K846" t="str">
        <f>ADDRESS(ROW(),input479[[#This Row],[first col]],4)&amp;":"&amp;ADDRESS(ROW(),input479[[#This Row],[lastcol]]-1,4)</f>
        <v>A846:E846</v>
      </c>
      <c r="L846" t="b" cm="1">
        <f t="array" aca="1" ref="L846" ca="1">SUMPRODUCT(--(INDIRECT(input479[[#This Row],[range1]])&lt;INDIRECT(input479[[#This Row],[range2]])))=COUNT(INDIRECT(input479[[#This Row],[range1]]))</f>
        <v>0</v>
      </c>
      <c r="M846" t="b" cm="1">
        <f t="array" aca="1" ref="M846" ca="1">SUMPRODUCT(--(INDIRECT(input479[[#This Row],[range1]])&gt;INDIRECT(input479[[#This Row],[range2]])))=COUNT(INDIRECT(input479[[#This Row],[range1]]))</f>
        <v>1</v>
      </c>
      <c r="N846" t="b">
        <f ca="1">IF(AND(NOT(input479[[#This Row],[All DESC?]]),NOT(input479[[#This Row],[All ASC?]])),FALSE(),TRUE())</f>
        <v>1</v>
      </c>
      <c r="O846" cm="1">
        <f t="array" aca="1" ref="O846" ca="1">IF(AND(input479[[#This Row],[Safe Part 1]],(MAX(ABS((INDIRECT(input479[[#This Row],[range2]]))-(INDIRECT(input479[[#This Row],[range1]])))))&lt;=3),1,0)</f>
        <v>0</v>
      </c>
    </row>
    <row r="847" spans="1:15" x14ac:dyDescent="0.35">
      <c r="A847">
        <v>56</v>
      </c>
      <c r="B847">
        <v>59</v>
      </c>
      <c r="C847">
        <v>63</v>
      </c>
      <c r="D847">
        <v>66</v>
      </c>
      <c r="E847">
        <v>69</v>
      </c>
      <c r="F847">
        <v>71</v>
      </c>
      <c r="G847">
        <v>74</v>
      </c>
      <c r="H847">
        <f>1</f>
        <v>1</v>
      </c>
      <c r="I847">
        <f>COUNTA(input479[[#This Row],[Column1.1]:[Column1.8]])</f>
        <v>7</v>
      </c>
      <c r="J847" t="str">
        <f>ADDRESS(ROW(),input479[[#This Row],[first col]]+1,4)&amp;":"&amp;ADDRESS(ROW(),input479[[#This Row],[lastcol]],4)</f>
        <v>B847:G847</v>
      </c>
      <c r="K847" t="str">
        <f>ADDRESS(ROW(),input479[[#This Row],[first col]],4)&amp;":"&amp;ADDRESS(ROW(),input479[[#This Row],[lastcol]]-1,4)</f>
        <v>A847:F847</v>
      </c>
      <c r="L847" t="b" cm="1">
        <f t="array" aca="1" ref="L847" ca="1">SUMPRODUCT(--(INDIRECT(input479[[#This Row],[range1]])&lt;INDIRECT(input479[[#This Row],[range2]])))=COUNT(INDIRECT(input479[[#This Row],[range1]]))</f>
        <v>0</v>
      </c>
      <c r="M847" t="b" cm="1">
        <f t="array" aca="1" ref="M847" ca="1">SUMPRODUCT(--(INDIRECT(input479[[#This Row],[range1]])&gt;INDIRECT(input479[[#This Row],[range2]])))=COUNT(INDIRECT(input479[[#This Row],[range1]]))</f>
        <v>1</v>
      </c>
      <c r="N847" t="b">
        <f ca="1">IF(AND(NOT(input479[[#This Row],[All DESC?]]),NOT(input479[[#This Row],[All ASC?]])),FALSE(),TRUE())</f>
        <v>1</v>
      </c>
      <c r="O847" cm="1">
        <f t="array" aca="1" ref="O847" ca="1">IF(AND(input479[[#This Row],[Safe Part 1]],(MAX(ABS((INDIRECT(input479[[#This Row],[range2]]))-(INDIRECT(input479[[#This Row],[range1]])))))&lt;=3),1,0)</f>
        <v>0</v>
      </c>
    </row>
    <row r="848" spans="1:15" x14ac:dyDescent="0.35">
      <c r="A848">
        <v>84</v>
      </c>
      <c r="B848">
        <v>85</v>
      </c>
      <c r="C848">
        <v>89</v>
      </c>
      <c r="D848">
        <v>92</v>
      </c>
      <c r="E848">
        <v>95</v>
      </c>
      <c r="H848">
        <f>1</f>
        <v>1</v>
      </c>
      <c r="I848">
        <f>COUNTA(input479[[#This Row],[Column1.1]:[Column1.8]])</f>
        <v>5</v>
      </c>
      <c r="J848" t="str">
        <f>ADDRESS(ROW(),input479[[#This Row],[first col]]+1,4)&amp;":"&amp;ADDRESS(ROW(),input479[[#This Row],[lastcol]],4)</f>
        <v>B848:E848</v>
      </c>
      <c r="K848" t="str">
        <f>ADDRESS(ROW(),input479[[#This Row],[first col]],4)&amp;":"&amp;ADDRESS(ROW(),input479[[#This Row],[lastcol]]-1,4)</f>
        <v>A848:D848</v>
      </c>
      <c r="L848" t="b" cm="1">
        <f t="array" aca="1" ref="L848" ca="1">SUMPRODUCT(--(INDIRECT(input479[[#This Row],[range1]])&lt;INDIRECT(input479[[#This Row],[range2]])))=COUNT(INDIRECT(input479[[#This Row],[range1]]))</f>
        <v>0</v>
      </c>
      <c r="M848" t="b" cm="1">
        <f t="array" aca="1" ref="M848" ca="1">SUMPRODUCT(--(INDIRECT(input479[[#This Row],[range1]])&gt;INDIRECT(input479[[#This Row],[range2]])))=COUNT(INDIRECT(input479[[#This Row],[range1]]))</f>
        <v>1</v>
      </c>
      <c r="N848" t="b">
        <f ca="1">IF(AND(NOT(input479[[#This Row],[All DESC?]]),NOT(input479[[#This Row],[All ASC?]])),FALSE(),TRUE())</f>
        <v>1</v>
      </c>
      <c r="O848" cm="1">
        <f t="array" aca="1" ref="O848" ca="1">IF(AND(input479[[#This Row],[Safe Part 1]],(MAX(ABS((INDIRECT(input479[[#This Row],[range2]]))-(INDIRECT(input479[[#This Row],[range1]])))))&lt;=3),1,0)</f>
        <v>0</v>
      </c>
    </row>
    <row r="849" spans="1:15" x14ac:dyDescent="0.35">
      <c r="A849">
        <v>78</v>
      </c>
      <c r="B849">
        <v>81</v>
      </c>
      <c r="C849">
        <v>87</v>
      </c>
      <c r="D849">
        <v>90</v>
      </c>
      <c r="E849">
        <v>91</v>
      </c>
      <c r="F849">
        <v>93</v>
      </c>
      <c r="H849">
        <f>1</f>
        <v>1</v>
      </c>
      <c r="I849">
        <f>COUNTA(input479[[#This Row],[Column1.1]:[Column1.8]])</f>
        <v>6</v>
      </c>
      <c r="J849" t="str">
        <f>ADDRESS(ROW(),input479[[#This Row],[first col]]+1,4)&amp;":"&amp;ADDRESS(ROW(),input479[[#This Row],[lastcol]],4)</f>
        <v>B849:F849</v>
      </c>
      <c r="K849" t="str">
        <f>ADDRESS(ROW(),input479[[#This Row],[first col]],4)&amp;":"&amp;ADDRESS(ROW(),input479[[#This Row],[lastcol]]-1,4)</f>
        <v>A849:E849</v>
      </c>
      <c r="L849" t="b" cm="1">
        <f t="array" aca="1" ref="L849" ca="1">SUMPRODUCT(--(INDIRECT(input479[[#This Row],[range1]])&lt;INDIRECT(input479[[#This Row],[range2]])))=COUNT(INDIRECT(input479[[#This Row],[range1]]))</f>
        <v>0</v>
      </c>
      <c r="M849" t="b" cm="1">
        <f t="array" aca="1" ref="M849" ca="1">SUMPRODUCT(--(INDIRECT(input479[[#This Row],[range1]])&gt;INDIRECT(input479[[#This Row],[range2]])))=COUNT(INDIRECT(input479[[#This Row],[range1]]))</f>
        <v>1</v>
      </c>
      <c r="N849" t="b">
        <f ca="1">IF(AND(NOT(input479[[#This Row],[All DESC?]]),NOT(input479[[#This Row],[All ASC?]])),FALSE(),TRUE())</f>
        <v>1</v>
      </c>
      <c r="O849" cm="1">
        <f t="array" aca="1" ref="O849" ca="1">IF(AND(input479[[#This Row],[Safe Part 1]],(MAX(ABS((INDIRECT(input479[[#This Row],[range2]]))-(INDIRECT(input479[[#This Row],[range1]])))))&lt;=3),1,0)</f>
        <v>0</v>
      </c>
    </row>
    <row r="850" spans="1:15" x14ac:dyDescent="0.35">
      <c r="A850">
        <v>26</v>
      </c>
      <c r="B850">
        <v>25</v>
      </c>
      <c r="C850">
        <v>21</v>
      </c>
      <c r="D850">
        <v>19</v>
      </c>
      <c r="E850">
        <v>16</v>
      </c>
      <c r="H850">
        <f>1</f>
        <v>1</v>
      </c>
      <c r="I850">
        <f>COUNTA(input479[[#This Row],[Column1.1]:[Column1.8]])</f>
        <v>5</v>
      </c>
      <c r="J850" t="str">
        <f>ADDRESS(ROW(),input479[[#This Row],[first col]]+1,4)&amp;":"&amp;ADDRESS(ROW(),input479[[#This Row],[lastcol]],4)</f>
        <v>B850:E850</v>
      </c>
      <c r="K850" t="str">
        <f>ADDRESS(ROW(),input479[[#This Row],[first col]],4)&amp;":"&amp;ADDRESS(ROW(),input479[[#This Row],[lastcol]]-1,4)</f>
        <v>A850:D850</v>
      </c>
      <c r="L850" t="b" cm="1">
        <f t="array" aca="1" ref="L850" ca="1">SUMPRODUCT(--(INDIRECT(input479[[#This Row],[range1]])&lt;INDIRECT(input479[[#This Row],[range2]])))=COUNT(INDIRECT(input479[[#This Row],[range1]]))</f>
        <v>1</v>
      </c>
      <c r="M850" t="b" cm="1">
        <f t="array" aca="1" ref="M850" ca="1">SUMPRODUCT(--(INDIRECT(input479[[#This Row],[range1]])&gt;INDIRECT(input479[[#This Row],[range2]])))=COUNT(INDIRECT(input479[[#This Row],[range1]]))</f>
        <v>0</v>
      </c>
      <c r="N850" t="b">
        <f ca="1">IF(AND(NOT(input479[[#This Row],[All DESC?]]),NOT(input479[[#This Row],[All ASC?]])),FALSE(),TRUE())</f>
        <v>1</v>
      </c>
      <c r="O850" cm="1">
        <f t="array" aca="1" ref="O850" ca="1">IF(AND(input479[[#This Row],[Safe Part 1]],(MAX(ABS((INDIRECT(input479[[#This Row],[range2]]))-(INDIRECT(input479[[#This Row],[range1]])))))&lt;=3),1,0)</f>
        <v>0</v>
      </c>
    </row>
    <row r="851" spans="1:15" x14ac:dyDescent="0.35">
      <c r="A851">
        <v>44</v>
      </c>
      <c r="B851">
        <v>41</v>
      </c>
      <c r="C851">
        <v>37</v>
      </c>
      <c r="D851">
        <v>36</v>
      </c>
      <c r="E851">
        <v>33</v>
      </c>
      <c r="H851">
        <f>1</f>
        <v>1</v>
      </c>
      <c r="I851">
        <f>COUNTA(input479[[#This Row],[Column1.1]:[Column1.8]])</f>
        <v>5</v>
      </c>
      <c r="J851" t="str">
        <f>ADDRESS(ROW(),input479[[#This Row],[first col]]+1,4)&amp;":"&amp;ADDRESS(ROW(),input479[[#This Row],[lastcol]],4)</f>
        <v>B851:E851</v>
      </c>
      <c r="K851" t="str">
        <f>ADDRESS(ROW(),input479[[#This Row],[first col]],4)&amp;":"&amp;ADDRESS(ROW(),input479[[#This Row],[lastcol]]-1,4)</f>
        <v>A851:D851</v>
      </c>
      <c r="L851" t="b" cm="1">
        <f t="array" aca="1" ref="L851" ca="1">SUMPRODUCT(--(INDIRECT(input479[[#This Row],[range1]])&lt;INDIRECT(input479[[#This Row],[range2]])))=COUNT(INDIRECT(input479[[#This Row],[range1]]))</f>
        <v>1</v>
      </c>
      <c r="M851" t="b" cm="1">
        <f t="array" aca="1" ref="M851" ca="1">SUMPRODUCT(--(INDIRECT(input479[[#This Row],[range1]])&gt;INDIRECT(input479[[#This Row],[range2]])))=COUNT(INDIRECT(input479[[#This Row],[range1]]))</f>
        <v>0</v>
      </c>
      <c r="N851" t="b">
        <f ca="1">IF(AND(NOT(input479[[#This Row],[All DESC?]]),NOT(input479[[#This Row],[All ASC?]])),FALSE(),TRUE())</f>
        <v>1</v>
      </c>
      <c r="O851" cm="1">
        <f t="array" aca="1" ref="O851" ca="1">IF(AND(input479[[#This Row],[Safe Part 1]],(MAX(ABS((INDIRECT(input479[[#This Row],[range2]]))-(INDIRECT(input479[[#This Row],[range1]])))))&lt;=3),1,0)</f>
        <v>0</v>
      </c>
    </row>
    <row r="852" spans="1:15" x14ac:dyDescent="0.35">
      <c r="A852">
        <v>80</v>
      </c>
      <c r="B852">
        <v>79</v>
      </c>
      <c r="C852">
        <v>76</v>
      </c>
      <c r="D852">
        <v>74</v>
      </c>
      <c r="E852">
        <v>72</v>
      </c>
      <c r="F852">
        <v>70</v>
      </c>
      <c r="G852">
        <v>68</v>
      </c>
      <c r="H852">
        <f>1</f>
        <v>1</v>
      </c>
      <c r="I852">
        <f>COUNTA(input479[[#This Row],[Column1.1]:[Column1.8]])</f>
        <v>7</v>
      </c>
      <c r="J852" t="str">
        <f>ADDRESS(ROW(),input479[[#This Row],[first col]]+1,4)&amp;":"&amp;ADDRESS(ROW(),input479[[#This Row],[lastcol]],4)</f>
        <v>B852:G852</v>
      </c>
      <c r="K852" t="str">
        <f>ADDRESS(ROW(),input479[[#This Row],[first col]],4)&amp;":"&amp;ADDRESS(ROW(),input479[[#This Row],[lastcol]]-1,4)</f>
        <v>A852:F852</v>
      </c>
      <c r="L852" t="b" cm="1">
        <f t="array" aca="1" ref="L852" ca="1">SUMPRODUCT(--(INDIRECT(input479[[#This Row],[range1]])&lt;INDIRECT(input479[[#This Row],[range2]])))=COUNT(INDIRECT(input479[[#This Row],[range1]]))</f>
        <v>1</v>
      </c>
      <c r="M852" t="b" cm="1">
        <f t="array" aca="1" ref="M852" ca="1">SUMPRODUCT(--(INDIRECT(input479[[#This Row],[range1]])&gt;INDIRECT(input479[[#This Row],[range2]])))=COUNT(INDIRECT(input479[[#This Row],[range1]]))</f>
        <v>0</v>
      </c>
      <c r="N852" t="b">
        <f ca="1">IF(AND(NOT(input479[[#This Row],[All DESC?]]),NOT(input479[[#This Row],[All ASC?]])),FALSE(),TRUE())</f>
        <v>1</v>
      </c>
      <c r="O852" cm="1">
        <f t="array" aca="1" ref="O852" ca="1">IF(AND(input479[[#This Row],[Safe Part 1]],(MAX(ABS((INDIRECT(input479[[#This Row],[range2]]))-(INDIRECT(input479[[#This Row],[range1]])))))&lt;=3),1,0)</f>
        <v>1</v>
      </c>
    </row>
    <row r="853" spans="1:15" x14ac:dyDescent="0.35">
      <c r="A853">
        <v>27</v>
      </c>
      <c r="B853">
        <v>29</v>
      </c>
      <c r="C853">
        <v>32</v>
      </c>
      <c r="D853">
        <v>35</v>
      </c>
      <c r="E853">
        <v>36</v>
      </c>
      <c r="H853">
        <f>1</f>
        <v>1</v>
      </c>
      <c r="I853">
        <f>COUNTA(input479[[#This Row],[Column1.1]:[Column1.8]])</f>
        <v>5</v>
      </c>
      <c r="J853" t="str">
        <f>ADDRESS(ROW(),input479[[#This Row],[first col]]+1,4)&amp;":"&amp;ADDRESS(ROW(),input479[[#This Row],[lastcol]],4)</f>
        <v>B853:E853</v>
      </c>
      <c r="K853" t="str">
        <f>ADDRESS(ROW(),input479[[#This Row],[first col]],4)&amp;":"&amp;ADDRESS(ROW(),input479[[#This Row],[lastcol]]-1,4)</f>
        <v>A853:D853</v>
      </c>
      <c r="L853" t="b" cm="1">
        <f t="array" aca="1" ref="L853" ca="1">SUMPRODUCT(--(INDIRECT(input479[[#This Row],[range1]])&lt;INDIRECT(input479[[#This Row],[range2]])))=COUNT(INDIRECT(input479[[#This Row],[range1]]))</f>
        <v>0</v>
      </c>
      <c r="M853" t="b" cm="1">
        <f t="array" aca="1" ref="M853" ca="1">SUMPRODUCT(--(INDIRECT(input479[[#This Row],[range1]])&gt;INDIRECT(input479[[#This Row],[range2]])))=COUNT(INDIRECT(input479[[#This Row],[range1]]))</f>
        <v>1</v>
      </c>
      <c r="N853" t="b">
        <f ca="1">IF(AND(NOT(input479[[#This Row],[All DESC?]]),NOT(input479[[#This Row],[All ASC?]])),FALSE(),TRUE())</f>
        <v>1</v>
      </c>
      <c r="O853" cm="1">
        <f t="array" aca="1" ref="O853" ca="1">IF(AND(input479[[#This Row],[Safe Part 1]],(MAX(ABS((INDIRECT(input479[[#This Row],[range2]]))-(INDIRECT(input479[[#This Row],[range1]])))))&lt;=3),1,0)</f>
        <v>1</v>
      </c>
    </row>
    <row r="854" spans="1:15" x14ac:dyDescent="0.35">
      <c r="A854">
        <v>75</v>
      </c>
      <c r="B854">
        <v>73</v>
      </c>
      <c r="C854">
        <v>70</v>
      </c>
      <c r="D854">
        <v>67</v>
      </c>
      <c r="E854">
        <v>64</v>
      </c>
      <c r="F854">
        <v>61</v>
      </c>
      <c r="G854">
        <v>60</v>
      </c>
      <c r="H854">
        <f>1</f>
        <v>1</v>
      </c>
      <c r="I854">
        <f>COUNTA(input479[[#This Row],[Column1.1]:[Column1.8]])</f>
        <v>7</v>
      </c>
      <c r="J854" t="str">
        <f>ADDRESS(ROW(),input479[[#This Row],[first col]]+1,4)&amp;":"&amp;ADDRESS(ROW(),input479[[#This Row],[lastcol]],4)</f>
        <v>B854:G854</v>
      </c>
      <c r="K854" t="str">
        <f>ADDRESS(ROW(),input479[[#This Row],[first col]],4)&amp;":"&amp;ADDRESS(ROW(),input479[[#This Row],[lastcol]]-1,4)</f>
        <v>A854:F854</v>
      </c>
      <c r="L854" t="b" cm="1">
        <f t="array" aca="1" ref="L854" ca="1">SUMPRODUCT(--(INDIRECT(input479[[#This Row],[range1]])&lt;INDIRECT(input479[[#This Row],[range2]])))=COUNT(INDIRECT(input479[[#This Row],[range1]]))</f>
        <v>1</v>
      </c>
      <c r="M854" t="b" cm="1">
        <f t="array" aca="1" ref="M854" ca="1">SUMPRODUCT(--(INDIRECT(input479[[#This Row],[range1]])&gt;INDIRECT(input479[[#This Row],[range2]])))=COUNT(INDIRECT(input479[[#This Row],[range1]]))</f>
        <v>0</v>
      </c>
      <c r="N854" t="b">
        <f ca="1">IF(AND(NOT(input479[[#This Row],[All DESC?]]),NOT(input479[[#This Row],[All ASC?]])),FALSE(),TRUE())</f>
        <v>1</v>
      </c>
      <c r="O854" cm="1">
        <f t="array" aca="1" ref="O854" ca="1">IF(AND(input479[[#This Row],[Safe Part 1]],(MAX(ABS((INDIRECT(input479[[#This Row],[range2]]))-(INDIRECT(input479[[#This Row],[range1]])))))&lt;=3),1,0)</f>
        <v>1</v>
      </c>
    </row>
    <row r="855" spans="1:15" x14ac:dyDescent="0.35">
      <c r="A855">
        <v>59</v>
      </c>
      <c r="B855">
        <v>61</v>
      </c>
      <c r="C855">
        <v>66</v>
      </c>
      <c r="D855">
        <v>69</v>
      </c>
      <c r="E855">
        <v>72</v>
      </c>
      <c r="F855">
        <v>73</v>
      </c>
      <c r="H855">
        <f>1</f>
        <v>1</v>
      </c>
      <c r="I855">
        <f>COUNTA(input479[[#This Row],[Column1.1]:[Column1.8]])</f>
        <v>6</v>
      </c>
      <c r="J855" t="str">
        <f>ADDRESS(ROW(),input479[[#This Row],[first col]]+1,4)&amp;":"&amp;ADDRESS(ROW(),input479[[#This Row],[lastcol]],4)</f>
        <v>B855:F855</v>
      </c>
      <c r="K855" t="str">
        <f>ADDRESS(ROW(),input479[[#This Row],[first col]],4)&amp;":"&amp;ADDRESS(ROW(),input479[[#This Row],[lastcol]]-1,4)</f>
        <v>A855:E855</v>
      </c>
      <c r="L855" t="b" cm="1">
        <f t="array" aca="1" ref="L855" ca="1">SUMPRODUCT(--(INDIRECT(input479[[#This Row],[range1]])&lt;INDIRECT(input479[[#This Row],[range2]])))=COUNT(INDIRECT(input479[[#This Row],[range1]]))</f>
        <v>0</v>
      </c>
      <c r="M855" t="b" cm="1">
        <f t="array" aca="1" ref="M855" ca="1">SUMPRODUCT(--(INDIRECT(input479[[#This Row],[range1]])&gt;INDIRECT(input479[[#This Row],[range2]])))=COUNT(INDIRECT(input479[[#This Row],[range1]]))</f>
        <v>1</v>
      </c>
      <c r="N855" t="b">
        <f ca="1">IF(AND(NOT(input479[[#This Row],[All DESC?]]),NOT(input479[[#This Row],[All ASC?]])),FALSE(),TRUE())</f>
        <v>1</v>
      </c>
      <c r="O855" cm="1">
        <f t="array" aca="1" ref="O855" ca="1">IF(AND(input479[[#This Row],[Safe Part 1]],(MAX(ABS((INDIRECT(input479[[#This Row],[range2]]))-(INDIRECT(input479[[#This Row],[range1]])))))&lt;=3),1,0)</f>
        <v>0</v>
      </c>
    </row>
    <row r="856" spans="1:15" x14ac:dyDescent="0.35">
      <c r="A856">
        <v>39</v>
      </c>
      <c r="B856">
        <v>38</v>
      </c>
      <c r="C856">
        <v>34</v>
      </c>
      <c r="D856">
        <v>31</v>
      </c>
      <c r="E856">
        <v>30</v>
      </c>
      <c r="F856">
        <v>27</v>
      </c>
      <c r="G856">
        <v>25</v>
      </c>
      <c r="H856">
        <f>1</f>
        <v>1</v>
      </c>
      <c r="I856">
        <f>COUNTA(input479[[#This Row],[Column1.1]:[Column1.8]])</f>
        <v>7</v>
      </c>
      <c r="J856" t="str">
        <f>ADDRESS(ROW(),input479[[#This Row],[first col]]+1,4)&amp;":"&amp;ADDRESS(ROW(),input479[[#This Row],[lastcol]],4)</f>
        <v>B856:G856</v>
      </c>
      <c r="K856" t="str">
        <f>ADDRESS(ROW(),input479[[#This Row],[first col]],4)&amp;":"&amp;ADDRESS(ROW(),input479[[#This Row],[lastcol]]-1,4)</f>
        <v>A856:F856</v>
      </c>
      <c r="L856" t="b" cm="1">
        <f t="array" aca="1" ref="L856" ca="1">SUMPRODUCT(--(INDIRECT(input479[[#This Row],[range1]])&lt;INDIRECT(input479[[#This Row],[range2]])))=COUNT(INDIRECT(input479[[#This Row],[range1]]))</f>
        <v>1</v>
      </c>
      <c r="M856" t="b" cm="1">
        <f t="array" aca="1" ref="M856" ca="1">SUMPRODUCT(--(INDIRECT(input479[[#This Row],[range1]])&gt;INDIRECT(input479[[#This Row],[range2]])))=COUNT(INDIRECT(input479[[#This Row],[range1]]))</f>
        <v>0</v>
      </c>
      <c r="N856" t="b">
        <f ca="1">IF(AND(NOT(input479[[#This Row],[All DESC?]]),NOT(input479[[#This Row],[All ASC?]])),FALSE(),TRUE())</f>
        <v>1</v>
      </c>
      <c r="O856" cm="1">
        <f t="array" aca="1" ref="O856" ca="1">IF(AND(input479[[#This Row],[Safe Part 1]],(MAX(ABS((INDIRECT(input479[[#This Row],[range2]]))-(INDIRECT(input479[[#This Row],[range1]])))))&lt;=3),1,0)</f>
        <v>0</v>
      </c>
    </row>
    <row r="857" spans="1:15" x14ac:dyDescent="0.35">
      <c r="A857">
        <v>3</v>
      </c>
      <c r="B857">
        <v>4</v>
      </c>
      <c r="C857">
        <v>7</v>
      </c>
      <c r="D857">
        <v>10</v>
      </c>
      <c r="E857">
        <v>11</v>
      </c>
      <c r="H857">
        <f>1</f>
        <v>1</v>
      </c>
      <c r="I857">
        <f>COUNTA(input479[[#This Row],[Column1.1]:[Column1.8]])</f>
        <v>5</v>
      </c>
      <c r="J857" t="str">
        <f>ADDRESS(ROW(),input479[[#This Row],[first col]]+1,4)&amp;":"&amp;ADDRESS(ROW(),input479[[#This Row],[lastcol]],4)</f>
        <v>B857:E857</v>
      </c>
      <c r="K857" t="str">
        <f>ADDRESS(ROW(),input479[[#This Row],[first col]],4)&amp;":"&amp;ADDRESS(ROW(),input479[[#This Row],[lastcol]]-1,4)</f>
        <v>A857:D857</v>
      </c>
      <c r="L857" t="b" cm="1">
        <f t="array" aca="1" ref="L857" ca="1">SUMPRODUCT(--(INDIRECT(input479[[#This Row],[range1]])&lt;INDIRECT(input479[[#This Row],[range2]])))=COUNT(INDIRECT(input479[[#This Row],[range1]]))</f>
        <v>0</v>
      </c>
      <c r="M857" t="b" cm="1">
        <f t="array" aca="1" ref="M857" ca="1">SUMPRODUCT(--(INDIRECT(input479[[#This Row],[range1]])&gt;INDIRECT(input479[[#This Row],[range2]])))=COUNT(INDIRECT(input479[[#This Row],[range1]]))</f>
        <v>1</v>
      </c>
      <c r="N857" t="b">
        <f ca="1">IF(AND(NOT(input479[[#This Row],[All DESC?]]),NOT(input479[[#This Row],[All ASC?]])),FALSE(),TRUE())</f>
        <v>1</v>
      </c>
      <c r="O857" cm="1">
        <f t="array" aca="1" ref="O857" ca="1">IF(AND(input479[[#This Row],[Safe Part 1]],(MAX(ABS((INDIRECT(input479[[#This Row],[range2]]))-(INDIRECT(input479[[#This Row],[range1]])))))&lt;=3),1,0)</f>
        <v>1</v>
      </c>
    </row>
    <row r="858" spans="1:15" x14ac:dyDescent="0.35">
      <c r="A858">
        <v>73</v>
      </c>
      <c r="B858">
        <v>75</v>
      </c>
      <c r="C858">
        <v>77</v>
      </c>
      <c r="D858">
        <v>80</v>
      </c>
      <c r="E858">
        <v>81</v>
      </c>
      <c r="H858">
        <f>1</f>
        <v>1</v>
      </c>
      <c r="I858">
        <f>COUNTA(input479[[#This Row],[Column1.1]:[Column1.8]])</f>
        <v>5</v>
      </c>
      <c r="J858" t="str">
        <f>ADDRESS(ROW(),input479[[#This Row],[first col]]+1,4)&amp;":"&amp;ADDRESS(ROW(),input479[[#This Row],[lastcol]],4)</f>
        <v>B858:E858</v>
      </c>
      <c r="K858" t="str">
        <f>ADDRESS(ROW(),input479[[#This Row],[first col]],4)&amp;":"&amp;ADDRESS(ROW(),input479[[#This Row],[lastcol]]-1,4)</f>
        <v>A858:D858</v>
      </c>
      <c r="L858" t="b" cm="1">
        <f t="array" aca="1" ref="L858" ca="1">SUMPRODUCT(--(INDIRECT(input479[[#This Row],[range1]])&lt;INDIRECT(input479[[#This Row],[range2]])))=COUNT(INDIRECT(input479[[#This Row],[range1]]))</f>
        <v>0</v>
      </c>
      <c r="M858" t="b" cm="1">
        <f t="array" aca="1" ref="M858" ca="1">SUMPRODUCT(--(INDIRECT(input479[[#This Row],[range1]])&gt;INDIRECT(input479[[#This Row],[range2]])))=COUNT(INDIRECT(input479[[#This Row],[range1]]))</f>
        <v>1</v>
      </c>
      <c r="N858" t="b">
        <f ca="1">IF(AND(NOT(input479[[#This Row],[All DESC?]]),NOT(input479[[#This Row],[All ASC?]])),FALSE(),TRUE())</f>
        <v>1</v>
      </c>
      <c r="O858" cm="1">
        <f t="array" aca="1" ref="O858" ca="1">IF(AND(input479[[#This Row],[Safe Part 1]],(MAX(ABS((INDIRECT(input479[[#This Row],[range2]]))-(INDIRECT(input479[[#This Row],[range1]])))))&lt;=3),1,0)</f>
        <v>1</v>
      </c>
    </row>
    <row r="859" spans="1:15" x14ac:dyDescent="0.35">
      <c r="A859">
        <v>58</v>
      </c>
      <c r="B859">
        <v>60</v>
      </c>
      <c r="C859">
        <v>65</v>
      </c>
      <c r="D859">
        <v>68</v>
      </c>
      <c r="E859">
        <v>69</v>
      </c>
      <c r="H859">
        <f>1</f>
        <v>1</v>
      </c>
      <c r="I859">
        <f>COUNTA(input479[[#This Row],[Column1.1]:[Column1.8]])</f>
        <v>5</v>
      </c>
      <c r="J859" t="str">
        <f>ADDRESS(ROW(),input479[[#This Row],[first col]]+1,4)&amp;":"&amp;ADDRESS(ROW(),input479[[#This Row],[lastcol]],4)</f>
        <v>B859:E859</v>
      </c>
      <c r="K859" t="str">
        <f>ADDRESS(ROW(),input479[[#This Row],[first col]],4)&amp;":"&amp;ADDRESS(ROW(),input479[[#This Row],[lastcol]]-1,4)</f>
        <v>A859:D859</v>
      </c>
      <c r="L859" t="b" cm="1">
        <f t="array" aca="1" ref="L859" ca="1">SUMPRODUCT(--(INDIRECT(input479[[#This Row],[range1]])&lt;INDIRECT(input479[[#This Row],[range2]])))=COUNT(INDIRECT(input479[[#This Row],[range1]]))</f>
        <v>0</v>
      </c>
      <c r="M859" t="b" cm="1">
        <f t="array" aca="1" ref="M859" ca="1">SUMPRODUCT(--(INDIRECT(input479[[#This Row],[range1]])&gt;INDIRECT(input479[[#This Row],[range2]])))=COUNT(INDIRECT(input479[[#This Row],[range1]]))</f>
        <v>1</v>
      </c>
      <c r="N859" t="b">
        <f ca="1">IF(AND(NOT(input479[[#This Row],[All DESC?]]),NOT(input479[[#This Row],[All ASC?]])),FALSE(),TRUE())</f>
        <v>1</v>
      </c>
      <c r="O859" cm="1">
        <f t="array" aca="1" ref="O859" ca="1">IF(AND(input479[[#This Row],[Safe Part 1]],(MAX(ABS((INDIRECT(input479[[#This Row],[range2]]))-(INDIRECT(input479[[#This Row],[range1]])))))&lt;=3),1,0)</f>
        <v>0</v>
      </c>
    </row>
    <row r="860" spans="1:15" x14ac:dyDescent="0.35">
      <c r="A860">
        <v>76</v>
      </c>
      <c r="B860">
        <v>79</v>
      </c>
      <c r="C860">
        <v>83</v>
      </c>
      <c r="D860">
        <v>86</v>
      </c>
      <c r="E860">
        <v>89</v>
      </c>
      <c r="F860">
        <v>90</v>
      </c>
      <c r="G860">
        <v>91</v>
      </c>
      <c r="H860">
        <f>1</f>
        <v>1</v>
      </c>
      <c r="I860">
        <f>COUNTA(input479[[#This Row],[Column1.1]:[Column1.8]])</f>
        <v>7</v>
      </c>
      <c r="J860" t="str">
        <f>ADDRESS(ROW(),input479[[#This Row],[first col]]+1,4)&amp;":"&amp;ADDRESS(ROW(),input479[[#This Row],[lastcol]],4)</f>
        <v>B860:G860</v>
      </c>
      <c r="K860" t="str">
        <f>ADDRESS(ROW(),input479[[#This Row],[first col]],4)&amp;":"&amp;ADDRESS(ROW(),input479[[#This Row],[lastcol]]-1,4)</f>
        <v>A860:F860</v>
      </c>
      <c r="L860" t="b" cm="1">
        <f t="array" aca="1" ref="L860" ca="1">SUMPRODUCT(--(INDIRECT(input479[[#This Row],[range1]])&lt;INDIRECT(input479[[#This Row],[range2]])))=COUNT(INDIRECT(input479[[#This Row],[range1]]))</f>
        <v>0</v>
      </c>
      <c r="M860" t="b" cm="1">
        <f t="array" aca="1" ref="M860" ca="1">SUMPRODUCT(--(INDIRECT(input479[[#This Row],[range1]])&gt;INDIRECT(input479[[#This Row],[range2]])))=COUNT(INDIRECT(input479[[#This Row],[range1]]))</f>
        <v>1</v>
      </c>
      <c r="N860" t="b">
        <f ca="1">IF(AND(NOT(input479[[#This Row],[All DESC?]]),NOT(input479[[#This Row],[All ASC?]])),FALSE(),TRUE())</f>
        <v>1</v>
      </c>
      <c r="O860" cm="1">
        <f t="array" aca="1" ref="O860" ca="1">IF(AND(input479[[#This Row],[Safe Part 1]],(MAX(ABS((INDIRECT(input479[[#This Row],[range2]]))-(INDIRECT(input479[[#This Row],[range1]])))))&lt;=3),1,0)</f>
        <v>0</v>
      </c>
    </row>
    <row r="861" spans="1:15" x14ac:dyDescent="0.35">
      <c r="A861">
        <v>12</v>
      </c>
      <c r="B861">
        <v>9</v>
      </c>
      <c r="C861">
        <v>3</v>
      </c>
      <c r="D861">
        <v>2</v>
      </c>
      <c r="E861">
        <v>1</v>
      </c>
      <c r="H861">
        <f>1</f>
        <v>1</v>
      </c>
      <c r="I861">
        <f>COUNTA(input479[[#This Row],[Column1.1]:[Column1.8]])</f>
        <v>5</v>
      </c>
      <c r="J861" t="str">
        <f>ADDRESS(ROW(),input479[[#This Row],[first col]]+1,4)&amp;":"&amp;ADDRESS(ROW(),input479[[#This Row],[lastcol]],4)</f>
        <v>B861:E861</v>
      </c>
      <c r="K861" t="str">
        <f>ADDRESS(ROW(),input479[[#This Row],[first col]],4)&amp;":"&amp;ADDRESS(ROW(),input479[[#This Row],[lastcol]]-1,4)</f>
        <v>A861:D861</v>
      </c>
      <c r="L861" t="b" cm="1">
        <f t="array" aca="1" ref="L861" ca="1">SUMPRODUCT(--(INDIRECT(input479[[#This Row],[range1]])&lt;INDIRECT(input479[[#This Row],[range2]])))=COUNT(INDIRECT(input479[[#This Row],[range1]]))</f>
        <v>1</v>
      </c>
      <c r="M861" t="b" cm="1">
        <f t="array" aca="1" ref="M861" ca="1">SUMPRODUCT(--(INDIRECT(input479[[#This Row],[range1]])&gt;INDIRECT(input479[[#This Row],[range2]])))=COUNT(INDIRECT(input479[[#This Row],[range1]]))</f>
        <v>0</v>
      </c>
      <c r="N861" t="b">
        <f ca="1">IF(AND(NOT(input479[[#This Row],[All DESC?]]),NOT(input479[[#This Row],[All ASC?]])),FALSE(),TRUE())</f>
        <v>1</v>
      </c>
      <c r="O861" cm="1">
        <f t="array" aca="1" ref="O861" ca="1">IF(AND(input479[[#This Row],[Safe Part 1]],(MAX(ABS((INDIRECT(input479[[#This Row],[range2]]))-(INDIRECT(input479[[#This Row],[range1]])))))&lt;=3),1,0)</f>
        <v>0</v>
      </c>
    </row>
    <row r="862" spans="1:15" x14ac:dyDescent="0.35">
      <c r="A862">
        <v>52</v>
      </c>
      <c r="B862">
        <v>53</v>
      </c>
      <c r="C862">
        <v>56</v>
      </c>
      <c r="D862">
        <v>59</v>
      </c>
      <c r="E862">
        <v>61</v>
      </c>
      <c r="F862">
        <v>62</v>
      </c>
      <c r="G862">
        <v>64</v>
      </c>
      <c r="H862">
        <f>1</f>
        <v>1</v>
      </c>
      <c r="I862">
        <f>COUNTA(input479[[#This Row],[Column1.1]:[Column1.8]])</f>
        <v>7</v>
      </c>
      <c r="J862" t="str">
        <f>ADDRESS(ROW(),input479[[#This Row],[first col]]+1,4)&amp;":"&amp;ADDRESS(ROW(),input479[[#This Row],[lastcol]],4)</f>
        <v>B862:G862</v>
      </c>
      <c r="K862" t="str">
        <f>ADDRESS(ROW(),input479[[#This Row],[first col]],4)&amp;":"&amp;ADDRESS(ROW(),input479[[#This Row],[lastcol]]-1,4)</f>
        <v>A862:F862</v>
      </c>
      <c r="L862" t="b" cm="1">
        <f t="array" aca="1" ref="L862" ca="1">SUMPRODUCT(--(INDIRECT(input479[[#This Row],[range1]])&lt;INDIRECT(input479[[#This Row],[range2]])))=COUNT(INDIRECT(input479[[#This Row],[range1]]))</f>
        <v>0</v>
      </c>
      <c r="M862" t="b" cm="1">
        <f t="array" aca="1" ref="M862" ca="1">SUMPRODUCT(--(INDIRECT(input479[[#This Row],[range1]])&gt;INDIRECT(input479[[#This Row],[range2]])))=COUNT(INDIRECT(input479[[#This Row],[range1]]))</f>
        <v>1</v>
      </c>
      <c r="N862" t="b">
        <f ca="1">IF(AND(NOT(input479[[#This Row],[All DESC?]]),NOT(input479[[#This Row],[All ASC?]])),FALSE(),TRUE())</f>
        <v>1</v>
      </c>
      <c r="O862" cm="1">
        <f t="array" aca="1" ref="O862" ca="1">IF(AND(input479[[#This Row],[Safe Part 1]],(MAX(ABS((INDIRECT(input479[[#This Row],[range2]]))-(INDIRECT(input479[[#This Row],[range1]])))))&lt;=3),1,0)</f>
        <v>1</v>
      </c>
    </row>
    <row r="863" spans="1:15" x14ac:dyDescent="0.35">
      <c r="A863">
        <v>72</v>
      </c>
      <c r="B863">
        <v>73</v>
      </c>
      <c r="C863">
        <v>77</v>
      </c>
      <c r="D863">
        <v>79</v>
      </c>
      <c r="H863">
        <f>1</f>
        <v>1</v>
      </c>
      <c r="I863">
        <f>COUNTA(input479[[#This Row],[Column1.1]:[Column1.8]])</f>
        <v>4</v>
      </c>
      <c r="J863" t="str">
        <f>ADDRESS(ROW(),input479[[#This Row],[first col]]+1,4)&amp;":"&amp;ADDRESS(ROW(),input479[[#This Row],[lastcol]],4)</f>
        <v>B863:D863</v>
      </c>
      <c r="K863" t="str">
        <f>ADDRESS(ROW(),input479[[#This Row],[first col]],4)&amp;":"&amp;ADDRESS(ROW(),input479[[#This Row],[lastcol]]-1,4)</f>
        <v>A863:C863</v>
      </c>
      <c r="L863" t="b" cm="1">
        <f t="array" aca="1" ref="L863" ca="1">SUMPRODUCT(--(INDIRECT(input479[[#This Row],[range1]])&lt;INDIRECT(input479[[#This Row],[range2]])))=COUNT(INDIRECT(input479[[#This Row],[range1]]))</f>
        <v>0</v>
      </c>
      <c r="M863" t="b" cm="1">
        <f t="array" aca="1" ref="M863" ca="1">SUMPRODUCT(--(INDIRECT(input479[[#This Row],[range1]])&gt;INDIRECT(input479[[#This Row],[range2]])))=COUNT(INDIRECT(input479[[#This Row],[range1]]))</f>
        <v>1</v>
      </c>
      <c r="N863" t="b">
        <f ca="1">IF(AND(NOT(input479[[#This Row],[All DESC?]]),NOT(input479[[#This Row],[All ASC?]])),FALSE(),TRUE())</f>
        <v>1</v>
      </c>
      <c r="O863" cm="1">
        <f t="array" aca="1" ref="O863" ca="1">IF(AND(input479[[#This Row],[Safe Part 1]],(MAX(ABS((INDIRECT(input479[[#This Row],[range2]]))-(INDIRECT(input479[[#This Row],[range1]])))))&lt;=3),1,0)</f>
        <v>0</v>
      </c>
    </row>
    <row r="864" spans="1:15" x14ac:dyDescent="0.35">
      <c r="A864">
        <v>75</v>
      </c>
      <c r="B864">
        <v>72</v>
      </c>
      <c r="C864">
        <v>70</v>
      </c>
      <c r="D864">
        <v>69</v>
      </c>
      <c r="E864">
        <v>66</v>
      </c>
      <c r="F864">
        <v>63</v>
      </c>
      <c r="H864">
        <f>1</f>
        <v>1</v>
      </c>
      <c r="I864">
        <f>COUNTA(input479[[#This Row],[Column1.1]:[Column1.8]])</f>
        <v>6</v>
      </c>
      <c r="J864" t="str">
        <f>ADDRESS(ROW(),input479[[#This Row],[first col]]+1,4)&amp;":"&amp;ADDRESS(ROW(),input479[[#This Row],[lastcol]],4)</f>
        <v>B864:F864</v>
      </c>
      <c r="K864" t="str">
        <f>ADDRESS(ROW(),input479[[#This Row],[first col]],4)&amp;":"&amp;ADDRESS(ROW(),input479[[#This Row],[lastcol]]-1,4)</f>
        <v>A864:E864</v>
      </c>
      <c r="L864" t="b" cm="1">
        <f t="array" aca="1" ref="L864" ca="1">SUMPRODUCT(--(INDIRECT(input479[[#This Row],[range1]])&lt;INDIRECT(input479[[#This Row],[range2]])))=COUNT(INDIRECT(input479[[#This Row],[range1]]))</f>
        <v>1</v>
      </c>
      <c r="M864" t="b" cm="1">
        <f t="array" aca="1" ref="M864" ca="1">SUMPRODUCT(--(INDIRECT(input479[[#This Row],[range1]])&gt;INDIRECT(input479[[#This Row],[range2]])))=COUNT(INDIRECT(input479[[#This Row],[range1]]))</f>
        <v>0</v>
      </c>
      <c r="N864" t="b">
        <f ca="1">IF(AND(NOT(input479[[#This Row],[All DESC?]]),NOT(input479[[#This Row],[All ASC?]])),FALSE(),TRUE())</f>
        <v>1</v>
      </c>
      <c r="O864" cm="1">
        <f t="array" aca="1" ref="O864" ca="1">IF(AND(input479[[#This Row],[Safe Part 1]],(MAX(ABS((INDIRECT(input479[[#This Row],[range2]]))-(INDIRECT(input479[[#This Row],[range1]])))))&lt;=3),1,0)</f>
        <v>1</v>
      </c>
    </row>
    <row r="865" spans="1:15" x14ac:dyDescent="0.35">
      <c r="A865">
        <v>48</v>
      </c>
      <c r="B865">
        <v>46</v>
      </c>
      <c r="C865">
        <v>44</v>
      </c>
      <c r="D865">
        <v>43</v>
      </c>
      <c r="E865">
        <v>42</v>
      </c>
      <c r="F865">
        <v>39</v>
      </c>
      <c r="H865">
        <f>1</f>
        <v>1</v>
      </c>
      <c r="I865">
        <f>COUNTA(input479[[#This Row],[Column1.1]:[Column1.8]])</f>
        <v>6</v>
      </c>
      <c r="J865" t="str">
        <f>ADDRESS(ROW(),input479[[#This Row],[first col]]+1,4)&amp;":"&amp;ADDRESS(ROW(),input479[[#This Row],[lastcol]],4)</f>
        <v>B865:F865</v>
      </c>
      <c r="K865" t="str">
        <f>ADDRESS(ROW(),input479[[#This Row],[first col]],4)&amp;":"&amp;ADDRESS(ROW(),input479[[#This Row],[lastcol]]-1,4)</f>
        <v>A865:E865</v>
      </c>
      <c r="L865" t="b" cm="1">
        <f t="array" aca="1" ref="L865" ca="1">SUMPRODUCT(--(INDIRECT(input479[[#This Row],[range1]])&lt;INDIRECT(input479[[#This Row],[range2]])))=COUNT(INDIRECT(input479[[#This Row],[range1]]))</f>
        <v>1</v>
      </c>
      <c r="M865" t="b" cm="1">
        <f t="array" aca="1" ref="M865" ca="1">SUMPRODUCT(--(INDIRECT(input479[[#This Row],[range1]])&gt;INDIRECT(input479[[#This Row],[range2]])))=COUNT(INDIRECT(input479[[#This Row],[range1]]))</f>
        <v>0</v>
      </c>
      <c r="N865" t="b">
        <f ca="1">IF(AND(NOT(input479[[#This Row],[All DESC?]]),NOT(input479[[#This Row],[All ASC?]])),FALSE(),TRUE())</f>
        <v>1</v>
      </c>
      <c r="O865" cm="1">
        <f t="array" aca="1" ref="O865" ca="1">IF(AND(input479[[#This Row],[Safe Part 1]],(MAX(ABS((INDIRECT(input479[[#This Row],[range2]]))-(INDIRECT(input479[[#This Row],[range1]])))))&lt;=3),1,0)</f>
        <v>1</v>
      </c>
    </row>
    <row r="866" spans="1:15" x14ac:dyDescent="0.35">
      <c r="A866">
        <v>70</v>
      </c>
      <c r="B866">
        <v>71</v>
      </c>
      <c r="C866">
        <v>74</v>
      </c>
      <c r="D866">
        <v>76</v>
      </c>
      <c r="E866">
        <v>79</v>
      </c>
      <c r="F866">
        <v>81</v>
      </c>
      <c r="G866">
        <v>84</v>
      </c>
      <c r="H866">
        <f>1</f>
        <v>1</v>
      </c>
      <c r="I866">
        <f>COUNTA(input479[[#This Row],[Column1.1]:[Column1.8]])</f>
        <v>7</v>
      </c>
      <c r="J866" t="str">
        <f>ADDRESS(ROW(),input479[[#This Row],[first col]]+1,4)&amp;":"&amp;ADDRESS(ROW(),input479[[#This Row],[lastcol]],4)</f>
        <v>B866:G866</v>
      </c>
      <c r="K866" t="str">
        <f>ADDRESS(ROW(),input479[[#This Row],[first col]],4)&amp;":"&amp;ADDRESS(ROW(),input479[[#This Row],[lastcol]]-1,4)</f>
        <v>A866:F866</v>
      </c>
      <c r="L866" t="b" cm="1">
        <f t="array" aca="1" ref="L866" ca="1">SUMPRODUCT(--(INDIRECT(input479[[#This Row],[range1]])&lt;INDIRECT(input479[[#This Row],[range2]])))=COUNT(INDIRECT(input479[[#This Row],[range1]]))</f>
        <v>0</v>
      </c>
      <c r="M866" t="b" cm="1">
        <f t="array" aca="1" ref="M866" ca="1">SUMPRODUCT(--(INDIRECT(input479[[#This Row],[range1]])&gt;INDIRECT(input479[[#This Row],[range2]])))=COUNT(INDIRECT(input479[[#This Row],[range1]]))</f>
        <v>1</v>
      </c>
      <c r="N866" t="b">
        <f ca="1">IF(AND(NOT(input479[[#This Row],[All DESC?]]),NOT(input479[[#This Row],[All ASC?]])),FALSE(),TRUE())</f>
        <v>1</v>
      </c>
      <c r="O866" cm="1">
        <f t="array" aca="1" ref="O866" ca="1">IF(AND(input479[[#This Row],[Safe Part 1]],(MAX(ABS((INDIRECT(input479[[#This Row],[range2]]))-(INDIRECT(input479[[#This Row],[range1]])))))&lt;=3),1,0)</f>
        <v>1</v>
      </c>
    </row>
    <row r="867" spans="1:15" x14ac:dyDescent="0.35">
      <c r="A867">
        <v>90</v>
      </c>
      <c r="B867">
        <v>93</v>
      </c>
      <c r="C867">
        <v>98</v>
      </c>
      <c r="D867">
        <v>99</v>
      </c>
      <c r="H867">
        <f>1</f>
        <v>1</v>
      </c>
      <c r="I867">
        <f>COUNTA(input479[[#This Row],[Column1.1]:[Column1.8]])</f>
        <v>4</v>
      </c>
      <c r="J867" t="str">
        <f>ADDRESS(ROW(),input479[[#This Row],[first col]]+1,4)&amp;":"&amp;ADDRESS(ROW(),input479[[#This Row],[lastcol]],4)</f>
        <v>B867:D867</v>
      </c>
      <c r="K867" t="str">
        <f>ADDRESS(ROW(),input479[[#This Row],[first col]],4)&amp;":"&amp;ADDRESS(ROW(),input479[[#This Row],[lastcol]]-1,4)</f>
        <v>A867:C867</v>
      </c>
      <c r="L867" t="b" cm="1">
        <f t="array" aca="1" ref="L867" ca="1">SUMPRODUCT(--(INDIRECT(input479[[#This Row],[range1]])&lt;INDIRECT(input479[[#This Row],[range2]])))=COUNT(INDIRECT(input479[[#This Row],[range1]]))</f>
        <v>0</v>
      </c>
      <c r="M867" t="b" cm="1">
        <f t="array" aca="1" ref="M867" ca="1">SUMPRODUCT(--(INDIRECT(input479[[#This Row],[range1]])&gt;INDIRECT(input479[[#This Row],[range2]])))=COUNT(INDIRECT(input479[[#This Row],[range1]]))</f>
        <v>1</v>
      </c>
      <c r="N867" t="b">
        <f ca="1">IF(AND(NOT(input479[[#This Row],[All DESC?]]),NOT(input479[[#This Row],[All ASC?]])),FALSE(),TRUE())</f>
        <v>1</v>
      </c>
      <c r="O867" cm="1">
        <f t="array" aca="1" ref="O867" ca="1">IF(AND(input479[[#This Row],[Safe Part 1]],(MAX(ABS((INDIRECT(input479[[#This Row],[range2]]))-(INDIRECT(input479[[#This Row],[range1]])))))&lt;=3),1,0)</f>
        <v>0</v>
      </c>
    </row>
    <row r="868" spans="1:15" x14ac:dyDescent="0.35">
      <c r="A868">
        <v>45</v>
      </c>
      <c r="B868">
        <v>46</v>
      </c>
      <c r="C868">
        <v>50</v>
      </c>
      <c r="D868">
        <v>53</v>
      </c>
      <c r="E868">
        <v>55</v>
      </c>
      <c r="F868">
        <v>58</v>
      </c>
      <c r="G868">
        <v>61</v>
      </c>
      <c r="H868">
        <f>1</f>
        <v>1</v>
      </c>
      <c r="I868">
        <f>COUNTA(input479[[#This Row],[Column1.1]:[Column1.8]])</f>
        <v>7</v>
      </c>
      <c r="J868" t="str">
        <f>ADDRESS(ROW(),input479[[#This Row],[first col]]+1,4)&amp;":"&amp;ADDRESS(ROW(),input479[[#This Row],[lastcol]],4)</f>
        <v>B868:G868</v>
      </c>
      <c r="K868" t="str">
        <f>ADDRESS(ROW(),input479[[#This Row],[first col]],4)&amp;":"&amp;ADDRESS(ROW(),input479[[#This Row],[lastcol]]-1,4)</f>
        <v>A868:F868</v>
      </c>
      <c r="L868" t="b" cm="1">
        <f t="array" aca="1" ref="L868" ca="1">SUMPRODUCT(--(INDIRECT(input479[[#This Row],[range1]])&lt;INDIRECT(input479[[#This Row],[range2]])))=COUNT(INDIRECT(input479[[#This Row],[range1]]))</f>
        <v>0</v>
      </c>
      <c r="M868" t="b" cm="1">
        <f t="array" aca="1" ref="M868" ca="1">SUMPRODUCT(--(INDIRECT(input479[[#This Row],[range1]])&gt;INDIRECT(input479[[#This Row],[range2]])))=COUNT(INDIRECT(input479[[#This Row],[range1]]))</f>
        <v>1</v>
      </c>
      <c r="N868" t="b">
        <f ca="1">IF(AND(NOT(input479[[#This Row],[All DESC?]]),NOT(input479[[#This Row],[All ASC?]])),FALSE(),TRUE())</f>
        <v>1</v>
      </c>
      <c r="O868" cm="1">
        <f t="array" aca="1" ref="O868" ca="1">IF(AND(input479[[#This Row],[Safe Part 1]],(MAX(ABS((INDIRECT(input479[[#This Row],[range2]]))-(INDIRECT(input479[[#This Row],[range1]])))))&lt;=3),1,0)</f>
        <v>0</v>
      </c>
    </row>
    <row r="869" spans="1:15" x14ac:dyDescent="0.35">
      <c r="A869">
        <v>65</v>
      </c>
      <c r="B869">
        <v>68</v>
      </c>
      <c r="C869">
        <v>72</v>
      </c>
      <c r="D869">
        <v>73</v>
      </c>
      <c r="E869">
        <v>75</v>
      </c>
      <c r="F869">
        <v>78</v>
      </c>
      <c r="G869">
        <v>81</v>
      </c>
      <c r="H869">
        <f>1</f>
        <v>1</v>
      </c>
      <c r="I869">
        <f>COUNTA(input479[[#This Row],[Column1.1]:[Column1.8]])</f>
        <v>7</v>
      </c>
      <c r="J869" t="str">
        <f>ADDRESS(ROW(),input479[[#This Row],[first col]]+1,4)&amp;":"&amp;ADDRESS(ROW(),input479[[#This Row],[lastcol]],4)</f>
        <v>B869:G869</v>
      </c>
      <c r="K869" t="str">
        <f>ADDRESS(ROW(),input479[[#This Row],[first col]],4)&amp;":"&amp;ADDRESS(ROW(),input479[[#This Row],[lastcol]]-1,4)</f>
        <v>A869:F869</v>
      </c>
      <c r="L869" t="b" cm="1">
        <f t="array" aca="1" ref="L869" ca="1">SUMPRODUCT(--(INDIRECT(input479[[#This Row],[range1]])&lt;INDIRECT(input479[[#This Row],[range2]])))=COUNT(INDIRECT(input479[[#This Row],[range1]]))</f>
        <v>0</v>
      </c>
      <c r="M869" t="b" cm="1">
        <f t="array" aca="1" ref="M869" ca="1">SUMPRODUCT(--(INDIRECT(input479[[#This Row],[range1]])&gt;INDIRECT(input479[[#This Row],[range2]])))=COUNT(INDIRECT(input479[[#This Row],[range1]]))</f>
        <v>1</v>
      </c>
      <c r="N869" t="b">
        <f ca="1">IF(AND(NOT(input479[[#This Row],[All DESC?]]),NOT(input479[[#This Row],[All ASC?]])),FALSE(),TRUE())</f>
        <v>1</v>
      </c>
      <c r="O869" cm="1">
        <f t="array" aca="1" ref="O869" ca="1">IF(AND(input479[[#This Row],[Safe Part 1]],(MAX(ABS((INDIRECT(input479[[#This Row],[range2]]))-(INDIRECT(input479[[#This Row],[range1]])))))&lt;=3),1,0)</f>
        <v>0</v>
      </c>
    </row>
    <row r="870" spans="1:15" x14ac:dyDescent="0.35">
      <c r="A870">
        <v>47</v>
      </c>
      <c r="B870">
        <v>46</v>
      </c>
      <c r="C870">
        <v>40</v>
      </c>
      <c r="D870">
        <v>37</v>
      </c>
      <c r="E870">
        <v>34</v>
      </c>
      <c r="H870">
        <f>1</f>
        <v>1</v>
      </c>
      <c r="I870">
        <f>COUNTA(input479[[#This Row],[Column1.1]:[Column1.8]])</f>
        <v>5</v>
      </c>
      <c r="J870" t="str">
        <f>ADDRESS(ROW(),input479[[#This Row],[first col]]+1,4)&amp;":"&amp;ADDRESS(ROW(),input479[[#This Row],[lastcol]],4)</f>
        <v>B870:E870</v>
      </c>
      <c r="K870" t="str">
        <f>ADDRESS(ROW(),input479[[#This Row],[first col]],4)&amp;":"&amp;ADDRESS(ROW(),input479[[#This Row],[lastcol]]-1,4)</f>
        <v>A870:D870</v>
      </c>
      <c r="L870" t="b" cm="1">
        <f t="array" aca="1" ref="L870" ca="1">SUMPRODUCT(--(INDIRECT(input479[[#This Row],[range1]])&lt;INDIRECT(input479[[#This Row],[range2]])))=COUNT(INDIRECT(input479[[#This Row],[range1]]))</f>
        <v>1</v>
      </c>
      <c r="M870" t="b" cm="1">
        <f t="array" aca="1" ref="M870" ca="1">SUMPRODUCT(--(INDIRECT(input479[[#This Row],[range1]])&gt;INDIRECT(input479[[#This Row],[range2]])))=COUNT(INDIRECT(input479[[#This Row],[range1]]))</f>
        <v>0</v>
      </c>
      <c r="N870" t="b">
        <f ca="1">IF(AND(NOT(input479[[#This Row],[All DESC?]]),NOT(input479[[#This Row],[All ASC?]])),FALSE(),TRUE())</f>
        <v>1</v>
      </c>
      <c r="O870" cm="1">
        <f t="array" aca="1" ref="O870" ca="1">IF(AND(input479[[#This Row],[Safe Part 1]],(MAX(ABS((INDIRECT(input479[[#This Row],[range2]]))-(INDIRECT(input479[[#This Row],[range1]])))))&lt;=3),1,0)</f>
        <v>0</v>
      </c>
    </row>
    <row r="871" spans="1:15" x14ac:dyDescent="0.35">
      <c r="A871">
        <v>13</v>
      </c>
      <c r="B871">
        <v>12</v>
      </c>
      <c r="C871">
        <v>8</v>
      </c>
      <c r="D871">
        <v>6</v>
      </c>
      <c r="E871">
        <v>5</v>
      </c>
      <c r="F871">
        <v>4</v>
      </c>
      <c r="G871">
        <v>1</v>
      </c>
      <c r="H871">
        <f>1</f>
        <v>1</v>
      </c>
      <c r="I871">
        <f>COUNTA(input479[[#This Row],[Column1.1]:[Column1.8]])</f>
        <v>7</v>
      </c>
      <c r="J871" t="str">
        <f>ADDRESS(ROW(),input479[[#This Row],[first col]]+1,4)&amp;":"&amp;ADDRESS(ROW(),input479[[#This Row],[lastcol]],4)</f>
        <v>B871:G871</v>
      </c>
      <c r="K871" t="str">
        <f>ADDRESS(ROW(),input479[[#This Row],[first col]],4)&amp;":"&amp;ADDRESS(ROW(),input479[[#This Row],[lastcol]]-1,4)</f>
        <v>A871:F871</v>
      </c>
      <c r="L871" t="b" cm="1">
        <f t="array" aca="1" ref="L871" ca="1">SUMPRODUCT(--(INDIRECT(input479[[#This Row],[range1]])&lt;INDIRECT(input479[[#This Row],[range2]])))=COUNT(INDIRECT(input479[[#This Row],[range1]]))</f>
        <v>1</v>
      </c>
      <c r="M871" t="b" cm="1">
        <f t="array" aca="1" ref="M871" ca="1">SUMPRODUCT(--(INDIRECT(input479[[#This Row],[range1]])&gt;INDIRECT(input479[[#This Row],[range2]])))=COUNT(INDIRECT(input479[[#This Row],[range1]]))</f>
        <v>0</v>
      </c>
      <c r="N871" t="b">
        <f ca="1">IF(AND(NOT(input479[[#This Row],[All DESC?]]),NOT(input479[[#This Row],[All ASC?]])),FALSE(),TRUE())</f>
        <v>1</v>
      </c>
      <c r="O871" cm="1">
        <f t="array" aca="1" ref="O871" ca="1">IF(AND(input479[[#This Row],[Safe Part 1]],(MAX(ABS((INDIRECT(input479[[#This Row],[range2]]))-(INDIRECT(input479[[#This Row],[range1]])))))&lt;=3),1,0)</f>
        <v>0</v>
      </c>
    </row>
    <row r="872" spans="1:15" x14ac:dyDescent="0.35">
      <c r="A872">
        <v>80</v>
      </c>
      <c r="B872">
        <v>77</v>
      </c>
      <c r="C872">
        <v>73</v>
      </c>
      <c r="D872">
        <v>72</v>
      </c>
      <c r="E872">
        <v>69</v>
      </c>
      <c r="F872">
        <v>67</v>
      </c>
      <c r="G872">
        <v>66</v>
      </c>
      <c r="H872">
        <f>1</f>
        <v>1</v>
      </c>
      <c r="I872">
        <f>COUNTA(input479[[#This Row],[Column1.1]:[Column1.8]])</f>
        <v>7</v>
      </c>
      <c r="J872" t="str">
        <f>ADDRESS(ROW(),input479[[#This Row],[first col]]+1,4)&amp;":"&amp;ADDRESS(ROW(),input479[[#This Row],[lastcol]],4)</f>
        <v>B872:G872</v>
      </c>
      <c r="K872" t="str">
        <f>ADDRESS(ROW(),input479[[#This Row],[first col]],4)&amp;":"&amp;ADDRESS(ROW(),input479[[#This Row],[lastcol]]-1,4)</f>
        <v>A872:F872</v>
      </c>
      <c r="L872" t="b" cm="1">
        <f t="array" aca="1" ref="L872" ca="1">SUMPRODUCT(--(INDIRECT(input479[[#This Row],[range1]])&lt;INDIRECT(input479[[#This Row],[range2]])))=COUNT(INDIRECT(input479[[#This Row],[range1]]))</f>
        <v>1</v>
      </c>
      <c r="M872" t="b" cm="1">
        <f t="array" aca="1" ref="M872" ca="1">SUMPRODUCT(--(INDIRECT(input479[[#This Row],[range1]])&gt;INDIRECT(input479[[#This Row],[range2]])))=COUNT(INDIRECT(input479[[#This Row],[range1]]))</f>
        <v>0</v>
      </c>
      <c r="N872" t="b">
        <f ca="1">IF(AND(NOT(input479[[#This Row],[All DESC?]]),NOT(input479[[#This Row],[All ASC?]])),FALSE(),TRUE())</f>
        <v>1</v>
      </c>
      <c r="O872" cm="1">
        <f t="array" aca="1" ref="O872" ca="1">IF(AND(input479[[#This Row],[Safe Part 1]],(MAX(ABS((INDIRECT(input479[[#This Row],[range2]]))-(INDIRECT(input479[[#This Row],[range1]])))))&lt;=3),1,0)</f>
        <v>0</v>
      </c>
    </row>
    <row r="873" spans="1:15" x14ac:dyDescent="0.35">
      <c r="A873">
        <v>40</v>
      </c>
      <c r="B873">
        <v>42</v>
      </c>
      <c r="C873">
        <v>46</v>
      </c>
      <c r="D873">
        <v>47</v>
      </c>
      <c r="E873">
        <v>50</v>
      </c>
      <c r="H873">
        <f>1</f>
        <v>1</v>
      </c>
      <c r="I873">
        <f>COUNTA(input479[[#This Row],[Column1.1]:[Column1.8]])</f>
        <v>5</v>
      </c>
      <c r="J873" t="str">
        <f>ADDRESS(ROW(),input479[[#This Row],[first col]]+1,4)&amp;":"&amp;ADDRESS(ROW(),input479[[#This Row],[lastcol]],4)</f>
        <v>B873:E873</v>
      </c>
      <c r="K873" t="str">
        <f>ADDRESS(ROW(),input479[[#This Row],[first col]],4)&amp;":"&amp;ADDRESS(ROW(),input479[[#This Row],[lastcol]]-1,4)</f>
        <v>A873:D873</v>
      </c>
      <c r="L873" t="b" cm="1">
        <f t="array" aca="1" ref="L873" ca="1">SUMPRODUCT(--(INDIRECT(input479[[#This Row],[range1]])&lt;INDIRECT(input479[[#This Row],[range2]])))=COUNT(INDIRECT(input479[[#This Row],[range1]]))</f>
        <v>0</v>
      </c>
      <c r="M873" t="b" cm="1">
        <f t="array" aca="1" ref="M873" ca="1">SUMPRODUCT(--(INDIRECT(input479[[#This Row],[range1]])&gt;INDIRECT(input479[[#This Row],[range2]])))=COUNT(INDIRECT(input479[[#This Row],[range1]]))</f>
        <v>1</v>
      </c>
      <c r="N873" t="b">
        <f ca="1">IF(AND(NOT(input479[[#This Row],[All DESC?]]),NOT(input479[[#This Row],[All ASC?]])),FALSE(),TRUE())</f>
        <v>1</v>
      </c>
      <c r="O873" cm="1">
        <f t="array" aca="1" ref="O873" ca="1">IF(AND(input479[[#This Row],[Safe Part 1]],(MAX(ABS((INDIRECT(input479[[#This Row],[range2]]))-(INDIRECT(input479[[#This Row],[range1]])))))&lt;=3),1,0)</f>
        <v>0</v>
      </c>
    </row>
    <row r="874" spans="1:15" x14ac:dyDescent="0.35">
      <c r="A874">
        <v>64</v>
      </c>
      <c r="B874">
        <v>67</v>
      </c>
      <c r="C874">
        <v>69</v>
      </c>
      <c r="D874">
        <v>72</v>
      </c>
      <c r="E874">
        <v>73</v>
      </c>
      <c r="F874">
        <v>74</v>
      </c>
      <c r="G874">
        <v>76</v>
      </c>
      <c r="H874">
        <f>1</f>
        <v>1</v>
      </c>
      <c r="I874">
        <f>COUNTA(input479[[#This Row],[Column1.1]:[Column1.8]])</f>
        <v>7</v>
      </c>
      <c r="J874" t="str">
        <f>ADDRESS(ROW(),input479[[#This Row],[first col]]+1,4)&amp;":"&amp;ADDRESS(ROW(),input479[[#This Row],[lastcol]],4)</f>
        <v>B874:G874</v>
      </c>
      <c r="K874" t="str">
        <f>ADDRESS(ROW(),input479[[#This Row],[first col]],4)&amp;":"&amp;ADDRESS(ROW(),input479[[#This Row],[lastcol]]-1,4)</f>
        <v>A874:F874</v>
      </c>
      <c r="L874" t="b" cm="1">
        <f t="array" aca="1" ref="L874" ca="1">SUMPRODUCT(--(INDIRECT(input479[[#This Row],[range1]])&lt;INDIRECT(input479[[#This Row],[range2]])))=COUNT(INDIRECT(input479[[#This Row],[range1]]))</f>
        <v>0</v>
      </c>
      <c r="M874" t="b" cm="1">
        <f t="array" aca="1" ref="M874" ca="1">SUMPRODUCT(--(INDIRECT(input479[[#This Row],[range1]])&gt;INDIRECT(input479[[#This Row],[range2]])))=COUNT(INDIRECT(input479[[#This Row],[range1]]))</f>
        <v>1</v>
      </c>
      <c r="N874" t="b">
        <f ca="1">IF(AND(NOT(input479[[#This Row],[All DESC?]]),NOT(input479[[#This Row],[All ASC?]])),FALSE(),TRUE())</f>
        <v>1</v>
      </c>
      <c r="O874" cm="1">
        <f t="array" aca="1" ref="O874" ca="1">IF(AND(input479[[#This Row],[Safe Part 1]],(MAX(ABS((INDIRECT(input479[[#This Row],[range2]]))-(INDIRECT(input479[[#This Row],[range1]])))))&lt;=3),1,0)</f>
        <v>1</v>
      </c>
    </row>
    <row r="875" spans="1:15" x14ac:dyDescent="0.35">
      <c r="A875">
        <v>1</v>
      </c>
      <c r="B875">
        <v>3</v>
      </c>
      <c r="C875">
        <v>8</v>
      </c>
      <c r="D875">
        <v>9</v>
      </c>
      <c r="E875">
        <v>11</v>
      </c>
      <c r="H875">
        <f>1</f>
        <v>1</v>
      </c>
      <c r="I875">
        <f>COUNTA(input479[[#This Row],[Column1.1]:[Column1.8]])</f>
        <v>5</v>
      </c>
      <c r="J875" t="str">
        <f>ADDRESS(ROW(),input479[[#This Row],[first col]]+1,4)&amp;":"&amp;ADDRESS(ROW(),input479[[#This Row],[lastcol]],4)</f>
        <v>B875:E875</v>
      </c>
      <c r="K875" t="str">
        <f>ADDRESS(ROW(),input479[[#This Row],[first col]],4)&amp;":"&amp;ADDRESS(ROW(),input479[[#This Row],[lastcol]]-1,4)</f>
        <v>A875:D875</v>
      </c>
      <c r="L875" t="b" cm="1">
        <f t="array" aca="1" ref="L875" ca="1">SUMPRODUCT(--(INDIRECT(input479[[#This Row],[range1]])&lt;INDIRECT(input479[[#This Row],[range2]])))=COUNT(INDIRECT(input479[[#This Row],[range1]]))</f>
        <v>0</v>
      </c>
      <c r="M875" t="b" cm="1">
        <f t="array" aca="1" ref="M875" ca="1">SUMPRODUCT(--(INDIRECT(input479[[#This Row],[range1]])&gt;INDIRECT(input479[[#This Row],[range2]])))=COUNT(INDIRECT(input479[[#This Row],[range1]]))</f>
        <v>1</v>
      </c>
      <c r="N875" t="b">
        <f ca="1">IF(AND(NOT(input479[[#This Row],[All DESC?]]),NOT(input479[[#This Row],[All ASC?]])),FALSE(),TRUE())</f>
        <v>1</v>
      </c>
      <c r="O875" cm="1">
        <f t="array" aca="1" ref="O875" ca="1">IF(AND(input479[[#This Row],[Safe Part 1]],(MAX(ABS((INDIRECT(input479[[#This Row],[range2]]))-(INDIRECT(input479[[#This Row],[range1]])))))&lt;=3),1,0)</f>
        <v>0</v>
      </c>
    </row>
    <row r="876" spans="1:15" x14ac:dyDescent="0.35">
      <c r="A876">
        <v>24</v>
      </c>
      <c r="B876">
        <v>21</v>
      </c>
      <c r="C876">
        <v>18</v>
      </c>
      <c r="D876">
        <v>17</v>
      </c>
      <c r="H876">
        <f>1</f>
        <v>1</v>
      </c>
      <c r="I876">
        <f>COUNTA(input479[[#This Row],[Column1.1]:[Column1.8]])</f>
        <v>4</v>
      </c>
      <c r="J876" t="str">
        <f>ADDRESS(ROW(),input479[[#This Row],[first col]]+1,4)&amp;":"&amp;ADDRESS(ROW(),input479[[#This Row],[lastcol]],4)</f>
        <v>B876:D876</v>
      </c>
      <c r="K876" t="str">
        <f>ADDRESS(ROW(),input479[[#This Row],[first col]],4)&amp;":"&amp;ADDRESS(ROW(),input479[[#This Row],[lastcol]]-1,4)</f>
        <v>A876:C876</v>
      </c>
      <c r="L876" t="b" cm="1">
        <f t="array" aca="1" ref="L876" ca="1">SUMPRODUCT(--(INDIRECT(input479[[#This Row],[range1]])&lt;INDIRECT(input479[[#This Row],[range2]])))=COUNT(INDIRECT(input479[[#This Row],[range1]]))</f>
        <v>1</v>
      </c>
      <c r="M876" t="b" cm="1">
        <f t="array" aca="1" ref="M876" ca="1">SUMPRODUCT(--(INDIRECT(input479[[#This Row],[range1]])&gt;INDIRECT(input479[[#This Row],[range2]])))=COUNT(INDIRECT(input479[[#This Row],[range1]]))</f>
        <v>0</v>
      </c>
      <c r="N876" t="b">
        <f ca="1">IF(AND(NOT(input479[[#This Row],[All DESC?]]),NOT(input479[[#This Row],[All ASC?]])),FALSE(),TRUE())</f>
        <v>1</v>
      </c>
      <c r="O876" cm="1">
        <f t="array" aca="1" ref="O876" ca="1">IF(AND(input479[[#This Row],[Safe Part 1]],(MAX(ABS((INDIRECT(input479[[#This Row],[range2]]))-(INDIRECT(input479[[#This Row],[range1]])))))&lt;=3),1,0)</f>
        <v>1</v>
      </c>
    </row>
    <row r="877" spans="1:15" x14ac:dyDescent="0.35">
      <c r="A877">
        <v>53</v>
      </c>
      <c r="B877">
        <v>56</v>
      </c>
      <c r="C877">
        <v>60</v>
      </c>
      <c r="D877">
        <v>62</v>
      </c>
      <c r="E877">
        <v>65</v>
      </c>
      <c r="H877">
        <f>1</f>
        <v>1</v>
      </c>
      <c r="I877">
        <f>COUNTA(input479[[#This Row],[Column1.1]:[Column1.8]])</f>
        <v>5</v>
      </c>
      <c r="J877" t="str">
        <f>ADDRESS(ROW(),input479[[#This Row],[first col]]+1,4)&amp;":"&amp;ADDRESS(ROW(),input479[[#This Row],[lastcol]],4)</f>
        <v>B877:E877</v>
      </c>
      <c r="K877" t="str">
        <f>ADDRESS(ROW(),input479[[#This Row],[first col]],4)&amp;":"&amp;ADDRESS(ROW(),input479[[#This Row],[lastcol]]-1,4)</f>
        <v>A877:D877</v>
      </c>
      <c r="L877" t="b" cm="1">
        <f t="array" aca="1" ref="L877" ca="1">SUMPRODUCT(--(INDIRECT(input479[[#This Row],[range1]])&lt;INDIRECT(input479[[#This Row],[range2]])))=COUNT(INDIRECT(input479[[#This Row],[range1]]))</f>
        <v>0</v>
      </c>
      <c r="M877" t="b" cm="1">
        <f t="array" aca="1" ref="M877" ca="1">SUMPRODUCT(--(INDIRECT(input479[[#This Row],[range1]])&gt;INDIRECT(input479[[#This Row],[range2]])))=COUNT(INDIRECT(input479[[#This Row],[range1]]))</f>
        <v>1</v>
      </c>
      <c r="N877" t="b">
        <f ca="1">IF(AND(NOT(input479[[#This Row],[All DESC?]]),NOT(input479[[#This Row],[All ASC?]])),FALSE(),TRUE())</f>
        <v>1</v>
      </c>
      <c r="O877" cm="1">
        <f t="array" aca="1" ref="O877" ca="1">IF(AND(input479[[#This Row],[Safe Part 1]],(MAX(ABS((INDIRECT(input479[[#This Row],[range2]]))-(INDIRECT(input479[[#This Row],[range1]])))))&lt;=3),1,0)</f>
        <v>0</v>
      </c>
    </row>
    <row r="878" spans="1:15" x14ac:dyDescent="0.35">
      <c r="A878">
        <v>77</v>
      </c>
      <c r="B878">
        <v>78</v>
      </c>
      <c r="C878">
        <v>83</v>
      </c>
      <c r="D878">
        <v>85</v>
      </c>
      <c r="E878">
        <v>87</v>
      </c>
      <c r="H878">
        <f>1</f>
        <v>1</v>
      </c>
      <c r="I878">
        <f>COUNTA(input479[[#This Row],[Column1.1]:[Column1.8]])</f>
        <v>5</v>
      </c>
      <c r="J878" t="str">
        <f>ADDRESS(ROW(),input479[[#This Row],[first col]]+1,4)&amp;":"&amp;ADDRESS(ROW(),input479[[#This Row],[lastcol]],4)</f>
        <v>B878:E878</v>
      </c>
      <c r="K878" t="str">
        <f>ADDRESS(ROW(),input479[[#This Row],[first col]],4)&amp;":"&amp;ADDRESS(ROW(),input479[[#This Row],[lastcol]]-1,4)</f>
        <v>A878:D878</v>
      </c>
      <c r="L878" t="b" cm="1">
        <f t="array" aca="1" ref="L878" ca="1">SUMPRODUCT(--(INDIRECT(input479[[#This Row],[range1]])&lt;INDIRECT(input479[[#This Row],[range2]])))=COUNT(INDIRECT(input479[[#This Row],[range1]]))</f>
        <v>0</v>
      </c>
      <c r="M878" t="b" cm="1">
        <f t="array" aca="1" ref="M878" ca="1">SUMPRODUCT(--(INDIRECT(input479[[#This Row],[range1]])&gt;INDIRECT(input479[[#This Row],[range2]])))=COUNT(INDIRECT(input479[[#This Row],[range1]]))</f>
        <v>1</v>
      </c>
      <c r="N878" t="b">
        <f ca="1">IF(AND(NOT(input479[[#This Row],[All DESC?]]),NOT(input479[[#This Row],[All ASC?]])),FALSE(),TRUE())</f>
        <v>1</v>
      </c>
      <c r="O878" cm="1">
        <f t="array" aca="1" ref="O878" ca="1">IF(AND(input479[[#This Row],[Safe Part 1]],(MAX(ABS((INDIRECT(input479[[#This Row],[range2]]))-(INDIRECT(input479[[#This Row],[range1]])))))&lt;=3),1,0)</f>
        <v>0</v>
      </c>
    </row>
    <row r="879" spans="1:15" x14ac:dyDescent="0.35">
      <c r="A879">
        <v>8</v>
      </c>
      <c r="B879">
        <v>10</v>
      </c>
      <c r="C879">
        <v>16</v>
      </c>
      <c r="D879">
        <v>19</v>
      </c>
      <c r="E879">
        <v>21</v>
      </c>
      <c r="F879">
        <v>23</v>
      </c>
      <c r="H879">
        <f>1</f>
        <v>1</v>
      </c>
      <c r="I879">
        <f>COUNTA(input479[[#This Row],[Column1.1]:[Column1.8]])</f>
        <v>6</v>
      </c>
      <c r="J879" t="str">
        <f>ADDRESS(ROW(),input479[[#This Row],[first col]]+1,4)&amp;":"&amp;ADDRESS(ROW(),input479[[#This Row],[lastcol]],4)</f>
        <v>B879:F879</v>
      </c>
      <c r="K879" t="str">
        <f>ADDRESS(ROW(),input479[[#This Row],[first col]],4)&amp;":"&amp;ADDRESS(ROW(),input479[[#This Row],[lastcol]]-1,4)</f>
        <v>A879:E879</v>
      </c>
      <c r="L879" t="b" cm="1">
        <f t="array" aca="1" ref="L879" ca="1">SUMPRODUCT(--(INDIRECT(input479[[#This Row],[range1]])&lt;INDIRECT(input479[[#This Row],[range2]])))=COUNT(INDIRECT(input479[[#This Row],[range1]]))</f>
        <v>0</v>
      </c>
      <c r="M879" t="b" cm="1">
        <f t="array" aca="1" ref="M879" ca="1">SUMPRODUCT(--(INDIRECT(input479[[#This Row],[range1]])&gt;INDIRECT(input479[[#This Row],[range2]])))=COUNT(INDIRECT(input479[[#This Row],[range1]]))</f>
        <v>1</v>
      </c>
      <c r="N879" t="b">
        <f ca="1">IF(AND(NOT(input479[[#This Row],[All DESC?]]),NOT(input479[[#This Row],[All ASC?]])),FALSE(),TRUE())</f>
        <v>1</v>
      </c>
      <c r="O879" cm="1">
        <f t="array" aca="1" ref="O879" ca="1">IF(AND(input479[[#This Row],[Safe Part 1]],(MAX(ABS((INDIRECT(input479[[#This Row],[range2]]))-(INDIRECT(input479[[#This Row],[range1]])))))&lt;=3),1,0)</f>
        <v>0</v>
      </c>
    </row>
    <row r="880" spans="1:15" x14ac:dyDescent="0.35">
      <c r="A880">
        <v>30</v>
      </c>
      <c r="B880">
        <v>28</v>
      </c>
      <c r="C880">
        <v>24</v>
      </c>
      <c r="D880">
        <v>22</v>
      </c>
      <c r="H880">
        <f>1</f>
        <v>1</v>
      </c>
      <c r="I880">
        <f>COUNTA(input479[[#This Row],[Column1.1]:[Column1.8]])</f>
        <v>4</v>
      </c>
      <c r="J880" t="str">
        <f>ADDRESS(ROW(),input479[[#This Row],[first col]]+1,4)&amp;":"&amp;ADDRESS(ROW(),input479[[#This Row],[lastcol]],4)</f>
        <v>B880:D880</v>
      </c>
      <c r="K880" t="str">
        <f>ADDRESS(ROW(),input479[[#This Row],[first col]],4)&amp;":"&amp;ADDRESS(ROW(),input479[[#This Row],[lastcol]]-1,4)</f>
        <v>A880:C880</v>
      </c>
      <c r="L880" t="b" cm="1">
        <f t="array" aca="1" ref="L880" ca="1">SUMPRODUCT(--(INDIRECT(input479[[#This Row],[range1]])&lt;INDIRECT(input479[[#This Row],[range2]])))=COUNT(INDIRECT(input479[[#This Row],[range1]]))</f>
        <v>1</v>
      </c>
      <c r="M880" t="b" cm="1">
        <f t="array" aca="1" ref="M880" ca="1">SUMPRODUCT(--(INDIRECT(input479[[#This Row],[range1]])&gt;INDIRECT(input479[[#This Row],[range2]])))=COUNT(INDIRECT(input479[[#This Row],[range1]]))</f>
        <v>0</v>
      </c>
      <c r="N880" t="b">
        <f ca="1">IF(AND(NOT(input479[[#This Row],[All DESC?]]),NOT(input479[[#This Row],[All ASC?]])),FALSE(),TRUE())</f>
        <v>1</v>
      </c>
      <c r="O880" cm="1">
        <f t="array" aca="1" ref="O880" ca="1">IF(AND(input479[[#This Row],[Safe Part 1]],(MAX(ABS((INDIRECT(input479[[#This Row],[range2]]))-(INDIRECT(input479[[#This Row],[range1]])))))&lt;=3),1,0)</f>
        <v>0</v>
      </c>
    </row>
    <row r="881" spans="1:15" x14ac:dyDescent="0.35">
      <c r="A881">
        <v>27</v>
      </c>
      <c r="B881">
        <v>25</v>
      </c>
      <c r="C881">
        <v>19</v>
      </c>
      <c r="D881">
        <v>18</v>
      </c>
      <c r="E881">
        <v>17</v>
      </c>
      <c r="H881">
        <f>1</f>
        <v>1</v>
      </c>
      <c r="I881">
        <f>COUNTA(input479[[#This Row],[Column1.1]:[Column1.8]])</f>
        <v>5</v>
      </c>
      <c r="J881" t="str">
        <f>ADDRESS(ROW(),input479[[#This Row],[first col]]+1,4)&amp;":"&amp;ADDRESS(ROW(),input479[[#This Row],[lastcol]],4)</f>
        <v>B881:E881</v>
      </c>
      <c r="K881" t="str">
        <f>ADDRESS(ROW(),input479[[#This Row],[first col]],4)&amp;":"&amp;ADDRESS(ROW(),input479[[#This Row],[lastcol]]-1,4)</f>
        <v>A881:D881</v>
      </c>
      <c r="L881" t="b" cm="1">
        <f t="array" aca="1" ref="L881" ca="1">SUMPRODUCT(--(INDIRECT(input479[[#This Row],[range1]])&lt;INDIRECT(input479[[#This Row],[range2]])))=COUNT(INDIRECT(input479[[#This Row],[range1]]))</f>
        <v>1</v>
      </c>
      <c r="M881" t="b" cm="1">
        <f t="array" aca="1" ref="M881" ca="1">SUMPRODUCT(--(INDIRECT(input479[[#This Row],[range1]])&gt;INDIRECT(input479[[#This Row],[range2]])))=COUNT(INDIRECT(input479[[#This Row],[range1]]))</f>
        <v>0</v>
      </c>
      <c r="N881" t="b">
        <f ca="1">IF(AND(NOT(input479[[#This Row],[All DESC?]]),NOT(input479[[#This Row],[All ASC?]])),FALSE(),TRUE())</f>
        <v>1</v>
      </c>
      <c r="O881" cm="1">
        <f t="array" aca="1" ref="O881" ca="1">IF(AND(input479[[#This Row],[Safe Part 1]],(MAX(ABS((INDIRECT(input479[[#This Row],[range2]]))-(INDIRECT(input479[[#This Row],[range1]])))))&lt;=3),1,0)</f>
        <v>0</v>
      </c>
    </row>
    <row r="882" spans="1:15" x14ac:dyDescent="0.35">
      <c r="A882">
        <v>79</v>
      </c>
      <c r="B882">
        <v>76</v>
      </c>
      <c r="C882">
        <v>71</v>
      </c>
      <c r="D882">
        <v>69</v>
      </c>
      <c r="E882">
        <v>68</v>
      </c>
      <c r="F882">
        <v>65</v>
      </c>
      <c r="G882">
        <v>62</v>
      </c>
      <c r="H882">
        <f>1</f>
        <v>1</v>
      </c>
      <c r="I882">
        <f>COUNTA(input479[[#This Row],[Column1.1]:[Column1.8]])</f>
        <v>7</v>
      </c>
      <c r="J882" t="str">
        <f>ADDRESS(ROW(),input479[[#This Row],[first col]]+1,4)&amp;":"&amp;ADDRESS(ROW(),input479[[#This Row],[lastcol]],4)</f>
        <v>B882:G882</v>
      </c>
      <c r="K882" t="str">
        <f>ADDRESS(ROW(),input479[[#This Row],[first col]],4)&amp;":"&amp;ADDRESS(ROW(),input479[[#This Row],[lastcol]]-1,4)</f>
        <v>A882:F882</v>
      </c>
      <c r="L882" t="b" cm="1">
        <f t="array" aca="1" ref="L882" ca="1">SUMPRODUCT(--(INDIRECT(input479[[#This Row],[range1]])&lt;INDIRECT(input479[[#This Row],[range2]])))=COUNT(INDIRECT(input479[[#This Row],[range1]]))</f>
        <v>1</v>
      </c>
      <c r="M882" t="b" cm="1">
        <f t="array" aca="1" ref="M882" ca="1">SUMPRODUCT(--(INDIRECT(input479[[#This Row],[range1]])&gt;INDIRECT(input479[[#This Row],[range2]])))=COUNT(INDIRECT(input479[[#This Row],[range1]]))</f>
        <v>0</v>
      </c>
      <c r="N882" t="b">
        <f ca="1">IF(AND(NOT(input479[[#This Row],[All DESC?]]),NOT(input479[[#This Row],[All ASC?]])),FALSE(),TRUE())</f>
        <v>1</v>
      </c>
      <c r="O882" cm="1">
        <f t="array" aca="1" ref="O882" ca="1">IF(AND(input479[[#This Row],[Safe Part 1]],(MAX(ABS((INDIRECT(input479[[#This Row],[range2]]))-(INDIRECT(input479[[#This Row],[range1]])))))&lt;=3),1,0)</f>
        <v>0</v>
      </c>
    </row>
    <row r="883" spans="1:15" x14ac:dyDescent="0.35">
      <c r="A883">
        <v>79</v>
      </c>
      <c r="B883">
        <v>76</v>
      </c>
      <c r="C883">
        <v>72</v>
      </c>
      <c r="D883">
        <v>70</v>
      </c>
      <c r="H883">
        <f>1</f>
        <v>1</v>
      </c>
      <c r="I883">
        <f>COUNTA(input479[[#This Row],[Column1.1]:[Column1.8]])</f>
        <v>4</v>
      </c>
      <c r="J883" t="str">
        <f>ADDRESS(ROW(),input479[[#This Row],[first col]]+1,4)&amp;":"&amp;ADDRESS(ROW(),input479[[#This Row],[lastcol]],4)</f>
        <v>B883:D883</v>
      </c>
      <c r="K883" t="str">
        <f>ADDRESS(ROW(),input479[[#This Row],[first col]],4)&amp;":"&amp;ADDRESS(ROW(),input479[[#This Row],[lastcol]]-1,4)</f>
        <v>A883:C883</v>
      </c>
      <c r="L883" t="b" cm="1">
        <f t="array" aca="1" ref="L883" ca="1">SUMPRODUCT(--(INDIRECT(input479[[#This Row],[range1]])&lt;INDIRECT(input479[[#This Row],[range2]])))=COUNT(INDIRECT(input479[[#This Row],[range1]]))</f>
        <v>1</v>
      </c>
      <c r="M883" t="b" cm="1">
        <f t="array" aca="1" ref="M883" ca="1">SUMPRODUCT(--(INDIRECT(input479[[#This Row],[range1]])&gt;INDIRECT(input479[[#This Row],[range2]])))=COUNT(INDIRECT(input479[[#This Row],[range1]]))</f>
        <v>0</v>
      </c>
      <c r="N883" t="b">
        <f ca="1">IF(AND(NOT(input479[[#This Row],[All DESC?]]),NOT(input479[[#This Row],[All ASC?]])),FALSE(),TRUE())</f>
        <v>1</v>
      </c>
      <c r="O883" cm="1">
        <f t="array" aca="1" ref="O883" ca="1">IF(AND(input479[[#This Row],[Safe Part 1]],(MAX(ABS((INDIRECT(input479[[#This Row],[range2]]))-(INDIRECT(input479[[#This Row],[range1]])))))&lt;=3),1,0)</f>
        <v>0</v>
      </c>
    </row>
    <row r="884" spans="1:15" x14ac:dyDescent="0.35">
      <c r="A884">
        <v>72</v>
      </c>
      <c r="B884">
        <v>71</v>
      </c>
      <c r="C884">
        <v>66</v>
      </c>
      <c r="D884">
        <v>63</v>
      </c>
      <c r="E884">
        <v>62</v>
      </c>
      <c r="F884">
        <v>61</v>
      </c>
      <c r="G884">
        <v>59</v>
      </c>
      <c r="H884">
        <f>1</f>
        <v>1</v>
      </c>
      <c r="I884">
        <f>COUNTA(input479[[#This Row],[Column1.1]:[Column1.8]])</f>
        <v>7</v>
      </c>
      <c r="J884" t="str">
        <f>ADDRESS(ROW(),input479[[#This Row],[first col]]+1,4)&amp;":"&amp;ADDRESS(ROW(),input479[[#This Row],[lastcol]],4)</f>
        <v>B884:G884</v>
      </c>
      <c r="K884" t="str">
        <f>ADDRESS(ROW(),input479[[#This Row],[first col]],4)&amp;":"&amp;ADDRESS(ROW(),input479[[#This Row],[lastcol]]-1,4)</f>
        <v>A884:F884</v>
      </c>
      <c r="L884" t="b" cm="1">
        <f t="array" aca="1" ref="L884" ca="1">SUMPRODUCT(--(INDIRECT(input479[[#This Row],[range1]])&lt;INDIRECT(input479[[#This Row],[range2]])))=COUNT(INDIRECT(input479[[#This Row],[range1]]))</f>
        <v>1</v>
      </c>
      <c r="M884" t="b" cm="1">
        <f t="array" aca="1" ref="M884" ca="1">SUMPRODUCT(--(INDIRECT(input479[[#This Row],[range1]])&gt;INDIRECT(input479[[#This Row],[range2]])))=COUNT(INDIRECT(input479[[#This Row],[range1]]))</f>
        <v>0</v>
      </c>
      <c r="N884" t="b">
        <f ca="1">IF(AND(NOT(input479[[#This Row],[All DESC?]]),NOT(input479[[#This Row],[All ASC?]])),FALSE(),TRUE())</f>
        <v>1</v>
      </c>
      <c r="O884" cm="1">
        <f t="array" aca="1" ref="O884" ca="1">IF(AND(input479[[#This Row],[Safe Part 1]],(MAX(ABS((INDIRECT(input479[[#This Row],[range2]]))-(INDIRECT(input479[[#This Row],[range1]])))))&lt;=3),1,0)</f>
        <v>0</v>
      </c>
    </row>
    <row r="885" spans="1:15" x14ac:dyDescent="0.35">
      <c r="A885">
        <v>51</v>
      </c>
      <c r="B885">
        <v>53</v>
      </c>
      <c r="C885">
        <v>55</v>
      </c>
      <c r="D885">
        <v>57</v>
      </c>
      <c r="E885">
        <v>60</v>
      </c>
      <c r="F885">
        <v>61</v>
      </c>
      <c r="G885">
        <v>64</v>
      </c>
      <c r="H885">
        <f>1</f>
        <v>1</v>
      </c>
      <c r="I885">
        <f>COUNTA(input479[[#This Row],[Column1.1]:[Column1.8]])</f>
        <v>7</v>
      </c>
      <c r="J885" t="str">
        <f>ADDRESS(ROW(),input479[[#This Row],[first col]]+1,4)&amp;":"&amp;ADDRESS(ROW(),input479[[#This Row],[lastcol]],4)</f>
        <v>B885:G885</v>
      </c>
      <c r="K885" t="str">
        <f>ADDRESS(ROW(),input479[[#This Row],[first col]],4)&amp;":"&amp;ADDRESS(ROW(),input479[[#This Row],[lastcol]]-1,4)</f>
        <v>A885:F885</v>
      </c>
      <c r="L885" t="b" cm="1">
        <f t="array" aca="1" ref="L885" ca="1">SUMPRODUCT(--(INDIRECT(input479[[#This Row],[range1]])&lt;INDIRECT(input479[[#This Row],[range2]])))=COUNT(INDIRECT(input479[[#This Row],[range1]]))</f>
        <v>0</v>
      </c>
      <c r="M885" t="b" cm="1">
        <f t="array" aca="1" ref="M885" ca="1">SUMPRODUCT(--(INDIRECT(input479[[#This Row],[range1]])&gt;INDIRECT(input479[[#This Row],[range2]])))=COUNT(INDIRECT(input479[[#This Row],[range1]]))</f>
        <v>1</v>
      </c>
      <c r="N885" t="b">
        <f ca="1">IF(AND(NOT(input479[[#This Row],[All DESC?]]),NOT(input479[[#This Row],[All ASC?]])),FALSE(),TRUE())</f>
        <v>1</v>
      </c>
      <c r="O885" cm="1">
        <f t="array" aca="1" ref="O885" ca="1">IF(AND(input479[[#This Row],[Safe Part 1]],(MAX(ABS((INDIRECT(input479[[#This Row],[range2]]))-(INDIRECT(input479[[#This Row],[range1]])))))&lt;=3),1,0)</f>
        <v>1</v>
      </c>
    </row>
    <row r="886" spans="1:15" x14ac:dyDescent="0.35">
      <c r="A886">
        <v>82</v>
      </c>
      <c r="B886">
        <v>85</v>
      </c>
      <c r="C886">
        <v>87</v>
      </c>
      <c r="D886">
        <v>90</v>
      </c>
      <c r="E886">
        <v>91</v>
      </c>
      <c r="F886">
        <v>93</v>
      </c>
      <c r="G886">
        <v>95</v>
      </c>
      <c r="H886">
        <f>1</f>
        <v>1</v>
      </c>
      <c r="I886">
        <f>COUNTA(input479[[#This Row],[Column1.1]:[Column1.8]])</f>
        <v>7</v>
      </c>
      <c r="J886" t="str">
        <f>ADDRESS(ROW(),input479[[#This Row],[first col]]+1,4)&amp;":"&amp;ADDRESS(ROW(),input479[[#This Row],[lastcol]],4)</f>
        <v>B886:G886</v>
      </c>
      <c r="K886" t="str">
        <f>ADDRESS(ROW(),input479[[#This Row],[first col]],4)&amp;":"&amp;ADDRESS(ROW(),input479[[#This Row],[lastcol]]-1,4)</f>
        <v>A886:F886</v>
      </c>
      <c r="L886" t="b" cm="1">
        <f t="array" aca="1" ref="L886" ca="1">SUMPRODUCT(--(INDIRECT(input479[[#This Row],[range1]])&lt;INDIRECT(input479[[#This Row],[range2]])))=COUNT(INDIRECT(input479[[#This Row],[range1]]))</f>
        <v>0</v>
      </c>
      <c r="M886" t="b" cm="1">
        <f t="array" aca="1" ref="M886" ca="1">SUMPRODUCT(--(INDIRECT(input479[[#This Row],[range1]])&gt;INDIRECT(input479[[#This Row],[range2]])))=COUNT(INDIRECT(input479[[#This Row],[range1]]))</f>
        <v>1</v>
      </c>
      <c r="N886" t="b">
        <f ca="1">IF(AND(NOT(input479[[#This Row],[All DESC?]]),NOT(input479[[#This Row],[All ASC?]])),FALSE(),TRUE())</f>
        <v>1</v>
      </c>
      <c r="O886" cm="1">
        <f t="array" aca="1" ref="O886" ca="1">IF(AND(input479[[#This Row],[Safe Part 1]],(MAX(ABS((INDIRECT(input479[[#This Row],[range2]]))-(INDIRECT(input479[[#This Row],[range1]])))))&lt;=3),1,0)</f>
        <v>1</v>
      </c>
    </row>
    <row r="887" spans="1:15" x14ac:dyDescent="0.35">
      <c r="A887">
        <v>32</v>
      </c>
      <c r="B887">
        <v>31</v>
      </c>
      <c r="C887">
        <v>26</v>
      </c>
      <c r="D887">
        <v>24</v>
      </c>
      <c r="E887">
        <v>23</v>
      </c>
      <c r="F887">
        <v>22</v>
      </c>
      <c r="H887">
        <f>1</f>
        <v>1</v>
      </c>
      <c r="I887">
        <f>COUNTA(input479[[#This Row],[Column1.1]:[Column1.8]])</f>
        <v>6</v>
      </c>
      <c r="J887" t="str">
        <f>ADDRESS(ROW(),input479[[#This Row],[first col]]+1,4)&amp;":"&amp;ADDRESS(ROW(),input479[[#This Row],[lastcol]],4)</f>
        <v>B887:F887</v>
      </c>
      <c r="K887" t="str">
        <f>ADDRESS(ROW(),input479[[#This Row],[first col]],4)&amp;":"&amp;ADDRESS(ROW(),input479[[#This Row],[lastcol]]-1,4)</f>
        <v>A887:E887</v>
      </c>
      <c r="L887" t="b" cm="1">
        <f t="array" aca="1" ref="L887" ca="1">SUMPRODUCT(--(INDIRECT(input479[[#This Row],[range1]])&lt;INDIRECT(input479[[#This Row],[range2]])))=COUNT(INDIRECT(input479[[#This Row],[range1]]))</f>
        <v>1</v>
      </c>
      <c r="M887" t="b" cm="1">
        <f t="array" aca="1" ref="M887" ca="1">SUMPRODUCT(--(INDIRECT(input479[[#This Row],[range1]])&gt;INDIRECT(input479[[#This Row],[range2]])))=COUNT(INDIRECT(input479[[#This Row],[range1]]))</f>
        <v>0</v>
      </c>
      <c r="N887" t="b">
        <f ca="1">IF(AND(NOT(input479[[#This Row],[All DESC?]]),NOT(input479[[#This Row],[All ASC?]])),FALSE(),TRUE())</f>
        <v>1</v>
      </c>
      <c r="O887" cm="1">
        <f t="array" aca="1" ref="O887" ca="1">IF(AND(input479[[#This Row],[Safe Part 1]],(MAX(ABS((INDIRECT(input479[[#This Row],[range2]]))-(INDIRECT(input479[[#This Row],[range1]])))))&lt;=3),1,0)</f>
        <v>0</v>
      </c>
    </row>
    <row r="888" spans="1:15" x14ac:dyDescent="0.35">
      <c r="A888">
        <v>80</v>
      </c>
      <c r="B888">
        <v>77</v>
      </c>
      <c r="C888">
        <v>71</v>
      </c>
      <c r="D888">
        <v>68</v>
      </c>
      <c r="H888">
        <f>1</f>
        <v>1</v>
      </c>
      <c r="I888">
        <f>COUNTA(input479[[#This Row],[Column1.1]:[Column1.8]])</f>
        <v>4</v>
      </c>
      <c r="J888" t="str">
        <f>ADDRESS(ROW(),input479[[#This Row],[first col]]+1,4)&amp;":"&amp;ADDRESS(ROW(),input479[[#This Row],[lastcol]],4)</f>
        <v>B888:D888</v>
      </c>
      <c r="K888" t="str">
        <f>ADDRESS(ROW(),input479[[#This Row],[first col]],4)&amp;":"&amp;ADDRESS(ROW(),input479[[#This Row],[lastcol]]-1,4)</f>
        <v>A888:C888</v>
      </c>
      <c r="L888" t="b" cm="1">
        <f t="array" aca="1" ref="L888" ca="1">SUMPRODUCT(--(INDIRECT(input479[[#This Row],[range1]])&lt;INDIRECT(input479[[#This Row],[range2]])))=COUNT(INDIRECT(input479[[#This Row],[range1]]))</f>
        <v>1</v>
      </c>
      <c r="M888" t="b" cm="1">
        <f t="array" aca="1" ref="M888" ca="1">SUMPRODUCT(--(INDIRECT(input479[[#This Row],[range1]])&gt;INDIRECT(input479[[#This Row],[range2]])))=COUNT(INDIRECT(input479[[#This Row],[range1]]))</f>
        <v>0</v>
      </c>
      <c r="N888" t="b">
        <f ca="1">IF(AND(NOT(input479[[#This Row],[All DESC?]]),NOT(input479[[#This Row],[All ASC?]])),FALSE(),TRUE())</f>
        <v>1</v>
      </c>
      <c r="O888" cm="1">
        <f t="array" aca="1" ref="O888" ca="1">IF(AND(input479[[#This Row],[Safe Part 1]],(MAX(ABS((INDIRECT(input479[[#This Row],[range2]]))-(INDIRECT(input479[[#This Row],[range1]])))))&lt;=3),1,0)</f>
        <v>0</v>
      </c>
    </row>
    <row r="889" spans="1:15" x14ac:dyDescent="0.35">
      <c r="A889">
        <v>63</v>
      </c>
      <c r="B889">
        <v>60</v>
      </c>
      <c r="C889">
        <v>56</v>
      </c>
      <c r="D889">
        <v>53</v>
      </c>
      <c r="H889">
        <f>1</f>
        <v>1</v>
      </c>
      <c r="I889">
        <f>COUNTA(input479[[#This Row],[Column1.1]:[Column1.8]])</f>
        <v>4</v>
      </c>
      <c r="J889" t="str">
        <f>ADDRESS(ROW(),input479[[#This Row],[first col]]+1,4)&amp;":"&amp;ADDRESS(ROW(),input479[[#This Row],[lastcol]],4)</f>
        <v>B889:D889</v>
      </c>
      <c r="K889" t="str">
        <f>ADDRESS(ROW(),input479[[#This Row],[first col]],4)&amp;":"&amp;ADDRESS(ROW(),input479[[#This Row],[lastcol]]-1,4)</f>
        <v>A889:C889</v>
      </c>
      <c r="L889" t="b" cm="1">
        <f t="array" aca="1" ref="L889" ca="1">SUMPRODUCT(--(INDIRECT(input479[[#This Row],[range1]])&lt;INDIRECT(input479[[#This Row],[range2]])))=COUNT(INDIRECT(input479[[#This Row],[range1]]))</f>
        <v>1</v>
      </c>
      <c r="M889" t="b" cm="1">
        <f t="array" aca="1" ref="M889" ca="1">SUMPRODUCT(--(INDIRECT(input479[[#This Row],[range1]])&gt;INDIRECT(input479[[#This Row],[range2]])))=COUNT(INDIRECT(input479[[#This Row],[range1]]))</f>
        <v>0</v>
      </c>
      <c r="N889" t="b">
        <f ca="1">IF(AND(NOT(input479[[#This Row],[All DESC?]]),NOT(input479[[#This Row],[All ASC?]])),FALSE(),TRUE())</f>
        <v>1</v>
      </c>
      <c r="O889" cm="1">
        <f t="array" aca="1" ref="O889" ca="1">IF(AND(input479[[#This Row],[Safe Part 1]],(MAX(ABS((INDIRECT(input479[[#This Row],[range2]]))-(INDIRECT(input479[[#This Row],[range1]])))))&lt;=3),1,0)</f>
        <v>0</v>
      </c>
    </row>
    <row r="890" spans="1:15" x14ac:dyDescent="0.35">
      <c r="A890">
        <v>97</v>
      </c>
      <c r="B890">
        <v>96</v>
      </c>
      <c r="C890">
        <v>91</v>
      </c>
      <c r="D890">
        <v>88</v>
      </c>
      <c r="E890">
        <v>87</v>
      </c>
      <c r="H890">
        <f>1</f>
        <v>1</v>
      </c>
      <c r="I890">
        <f>COUNTA(input479[[#This Row],[Column1.1]:[Column1.8]])</f>
        <v>5</v>
      </c>
      <c r="J890" t="str">
        <f>ADDRESS(ROW(),input479[[#This Row],[first col]]+1,4)&amp;":"&amp;ADDRESS(ROW(),input479[[#This Row],[lastcol]],4)</f>
        <v>B890:E890</v>
      </c>
      <c r="K890" t="str">
        <f>ADDRESS(ROW(),input479[[#This Row],[first col]],4)&amp;":"&amp;ADDRESS(ROW(),input479[[#This Row],[lastcol]]-1,4)</f>
        <v>A890:D890</v>
      </c>
      <c r="L890" t="b" cm="1">
        <f t="array" aca="1" ref="L890" ca="1">SUMPRODUCT(--(INDIRECT(input479[[#This Row],[range1]])&lt;INDIRECT(input479[[#This Row],[range2]])))=COUNT(INDIRECT(input479[[#This Row],[range1]]))</f>
        <v>1</v>
      </c>
      <c r="M890" t="b" cm="1">
        <f t="array" aca="1" ref="M890" ca="1">SUMPRODUCT(--(INDIRECT(input479[[#This Row],[range1]])&gt;INDIRECT(input479[[#This Row],[range2]])))=COUNT(INDIRECT(input479[[#This Row],[range1]]))</f>
        <v>0</v>
      </c>
      <c r="N890" t="b">
        <f ca="1">IF(AND(NOT(input479[[#This Row],[All DESC?]]),NOT(input479[[#This Row],[All ASC?]])),FALSE(),TRUE())</f>
        <v>1</v>
      </c>
      <c r="O890" cm="1">
        <f t="array" aca="1" ref="O890" ca="1">IF(AND(input479[[#This Row],[Safe Part 1]],(MAX(ABS((INDIRECT(input479[[#This Row],[range2]]))-(INDIRECT(input479[[#This Row],[range1]])))))&lt;=3),1,0)</f>
        <v>0</v>
      </c>
    </row>
    <row r="891" spans="1:15" x14ac:dyDescent="0.35">
      <c r="A891">
        <v>19</v>
      </c>
      <c r="B891">
        <v>17</v>
      </c>
      <c r="C891">
        <v>11</v>
      </c>
      <c r="D891">
        <v>9</v>
      </c>
      <c r="H891">
        <f>1</f>
        <v>1</v>
      </c>
      <c r="I891">
        <f>COUNTA(input479[[#This Row],[Column1.1]:[Column1.8]])</f>
        <v>4</v>
      </c>
      <c r="J891" t="str">
        <f>ADDRESS(ROW(),input479[[#This Row],[first col]]+1,4)&amp;":"&amp;ADDRESS(ROW(),input479[[#This Row],[lastcol]],4)</f>
        <v>B891:D891</v>
      </c>
      <c r="K891" t="str">
        <f>ADDRESS(ROW(),input479[[#This Row],[first col]],4)&amp;":"&amp;ADDRESS(ROW(),input479[[#This Row],[lastcol]]-1,4)</f>
        <v>A891:C891</v>
      </c>
      <c r="L891" t="b" cm="1">
        <f t="array" aca="1" ref="L891" ca="1">SUMPRODUCT(--(INDIRECT(input479[[#This Row],[range1]])&lt;INDIRECT(input479[[#This Row],[range2]])))=COUNT(INDIRECT(input479[[#This Row],[range1]]))</f>
        <v>1</v>
      </c>
      <c r="M891" t="b" cm="1">
        <f t="array" aca="1" ref="M891" ca="1">SUMPRODUCT(--(INDIRECT(input479[[#This Row],[range1]])&gt;INDIRECT(input479[[#This Row],[range2]])))=COUNT(INDIRECT(input479[[#This Row],[range1]]))</f>
        <v>0</v>
      </c>
      <c r="N891" t="b">
        <f ca="1">IF(AND(NOT(input479[[#This Row],[All DESC?]]),NOT(input479[[#This Row],[All ASC?]])),FALSE(),TRUE())</f>
        <v>1</v>
      </c>
      <c r="O891" cm="1">
        <f t="array" aca="1" ref="O891" ca="1">IF(AND(input479[[#This Row],[Safe Part 1]],(MAX(ABS((INDIRECT(input479[[#This Row],[range2]]))-(INDIRECT(input479[[#This Row],[range1]])))))&lt;=3),1,0)</f>
        <v>0</v>
      </c>
    </row>
    <row r="892" spans="1:15" x14ac:dyDescent="0.35">
      <c r="A892">
        <v>36</v>
      </c>
      <c r="B892">
        <v>38</v>
      </c>
      <c r="C892">
        <v>43</v>
      </c>
      <c r="D892">
        <v>46</v>
      </c>
      <c r="E892">
        <v>49</v>
      </c>
      <c r="F892">
        <v>51</v>
      </c>
      <c r="G892">
        <v>52</v>
      </c>
      <c r="H892">
        <f>1</f>
        <v>1</v>
      </c>
      <c r="I892">
        <f>COUNTA(input479[[#This Row],[Column1.1]:[Column1.8]])</f>
        <v>7</v>
      </c>
      <c r="J892" t="str">
        <f>ADDRESS(ROW(),input479[[#This Row],[first col]]+1,4)&amp;":"&amp;ADDRESS(ROW(),input479[[#This Row],[lastcol]],4)</f>
        <v>B892:G892</v>
      </c>
      <c r="K892" t="str">
        <f>ADDRESS(ROW(),input479[[#This Row],[first col]],4)&amp;":"&amp;ADDRESS(ROW(),input479[[#This Row],[lastcol]]-1,4)</f>
        <v>A892:F892</v>
      </c>
      <c r="L892" t="b" cm="1">
        <f t="array" aca="1" ref="L892" ca="1">SUMPRODUCT(--(INDIRECT(input479[[#This Row],[range1]])&lt;INDIRECT(input479[[#This Row],[range2]])))=COUNT(INDIRECT(input479[[#This Row],[range1]]))</f>
        <v>0</v>
      </c>
      <c r="M892" t="b" cm="1">
        <f t="array" aca="1" ref="M892" ca="1">SUMPRODUCT(--(INDIRECT(input479[[#This Row],[range1]])&gt;INDIRECT(input479[[#This Row],[range2]])))=COUNT(INDIRECT(input479[[#This Row],[range1]]))</f>
        <v>1</v>
      </c>
      <c r="N892" t="b">
        <f ca="1">IF(AND(NOT(input479[[#This Row],[All DESC?]]),NOT(input479[[#This Row],[All ASC?]])),FALSE(),TRUE())</f>
        <v>1</v>
      </c>
      <c r="O892" cm="1">
        <f t="array" aca="1" ref="O892" ca="1">IF(AND(input479[[#This Row],[Safe Part 1]],(MAX(ABS((INDIRECT(input479[[#This Row],[range2]]))-(INDIRECT(input479[[#This Row],[range1]])))))&lt;=3),1,0)</f>
        <v>0</v>
      </c>
    </row>
    <row r="893" spans="1:15" x14ac:dyDescent="0.35">
      <c r="A893">
        <v>53</v>
      </c>
      <c r="B893">
        <v>56</v>
      </c>
      <c r="C893">
        <v>62</v>
      </c>
      <c r="D893">
        <v>63</v>
      </c>
      <c r="E893">
        <v>65</v>
      </c>
      <c r="F893">
        <v>66</v>
      </c>
      <c r="H893">
        <f>1</f>
        <v>1</v>
      </c>
      <c r="I893">
        <f>COUNTA(input479[[#This Row],[Column1.1]:[Column1.8]])</f>
        <v>6</v>
      </c>
      <c r="J893" t="str">
        <f>ADDRESS(ROW(),input479[[#This Row],[first col]]+1,4)&amp;":"&amp;ADDRESS(ROW(),input479[[#This Row],[lastcol]],4)</f>
        <v>B893:F893</v>
      </c>
      <c r="K893" t="str">
        <f>ADDRESS(ROW(),input479[[#This Row],[first col]],4)&amp;":"&amp;ADDRESS(ROW(),input479[[#This Row],[lastcol]]-1,4)</f>
        <v>A893:E893</v>
      </c>
      <c r="L893" t="b" cm="1">
        <f t="array" aca="1" ref="L893" ca="1">SUMPRODUCT(--(INDIRECT(input479[[#This Row],[range1]])&lt;INDIRECT(input479[[#This Row],[range2]])))=COUNT(INDIRECT(input479[[#This Row],[range1]]))</f>
        <v>0</v>
      </c>
      <c r="M893" t="b" cm="1">
        <f t="array" aca="1" ref="M893" ca="1">SUMPRODUCT(--(INDIRECT(input479[[#This Row],[range1]])&gt;INDIRECT(input479[[#This Row],[range2]])))=COUNT(INDIRECT(input479[[#This Row],[range1]]))</f>
        <v>1</v>
      </c>
      <c r="N893" t="b">
        <f ca="1">IF(AND(NOT(input479[[#This Row],[All DESC?]]),NOT(input479[[#This Row],[All ASC?]])),FALSE(),TRUE())</f>
        <v>1</v>
      </c>
      <c r="O893" cm="1">
        <f t="array" aca="1" ref="O893" ca="1">IF(AND(input479[[#This Row],[Safe Part 1]],(MAX(ABS((INDIRECT(input479[[#This Row],[range2]]))-(INDIRECT(input479[[#This Row],[range1]])))))&lt;=3),1,0)</f>
        <v>0</v>
      </c>
    </row>
    <row r="894" spans="1:15" x14ac:dyDescent="0.35">
      <c r="A894">
        <v>78</v>
      </c>
      <c r="B894">
        <v>81</v>
      </c>
      <c r="C894">
        <v>85</v>
      </c>
      <c r="D894">
        <v>88</v>
      </c>
      <c r="E894">
        <v>89</v>
      </c>
      <c r="F894">
        <v>92</v>
      </c>
      <c r="G894">
        <v>94</v>
      </c>
      <c r="H894">
        <f>1</f>
        <v>1</v>
      </c>
      <c r="I894">
        <f>COUNTA(input479[[#This Row],[Column1.1]:[Column1.8]])</f>
        <v>7</v>
      </c>
      <c r="J894" t="str">
        <f>ADDRESS(ROW(),input479[[#This Row],[first col]]+1,4)&amp;":"&amp;ADDRESS(ROW(),input479[[#This Row],[lastcol]],4)</f>
        <v>B894:G894</v>
      </c>
      <c r="K894" t="str">
        <f>ADDRESS(ROW(),input479[[#This Row],[first col]],4)&amp;":"&amp;ADDRESS(ROW(),input479[[#This Row],[lastcol]]-1,4)</f>
        <v>A894:F894</v>
      </c>
      <c r="L894" t="b" cm="1">
        <f t="array" aca="1" ref="L894" ca="1">SUMPRODUCT(--(INDIRECT(input479[[#This Row],[range1]])&lt;INDIRECT(input479[[#This Row],[range2]])))=COUNT(INDIRECT(input479[[#This Row],[range1]]))</f>
        <v>0</v>
      </c>
      <c r="M894" t="b" cm="1">
        <f t="array" aca="1" ref="M894" ca="1">SUMPRODUCT(--(INDIRECT(input479[[#This Row],[range1]])&gt;INDIRECT(input479[[#This Row],[range2]])))=COUNT(INDIRECT(input479[[#This Row],[range1]]))</f>
        <v>1</v>
      </c>
      <c r="N894" t="b">
        <f ca="1">IF(AND(NOT(input479[[#This Row],[All DESC?]]),NOT(input479[[#This Row],[All ASC?]])),FALSE(),TRUE())</f>
        <v>1</v>
      </c>
      <c r="O894" cm="1">
        <f t="array" aca="1" ref="O894" ca="1">IF(AND(input479[[#This Row],[Safe Part 1]],(MAX(ABS((INDIRECT(input479[[#This Row],[range2]]))-(INDIRECT(input479[[#This Row],[range1]])))))&lt;=3),1,0)</f>
        <v>0</v>
      </c>
    </row>
    <row r="895" spans="1:15" x14ac:dyDescent="0.35">
      <c r="A895">
        <v>11</v>
      </c>
      <c r="B895">
        <v>12</v>
      </c>
      <c r="C895">
        <v>16</v>
      </c>
      <c r="D895">
        <v>17</v>
      </c>
      <c r="H895">
        <f>1</f>
        <v>1</v>
      </c>
      <c r="I895">
        <f>COUNTA(input479[[#This Row],[Column1.1]:[Column1.8]])</f>
        <v>4</v>
      </c>
      <c r="J895" t="str">
        <f>ADDRESS(ROW(),input479[[#This Row],[first col]]+1,4)&amp;":"&amp;ADDRESS(ROW(),input479[[#This Row],[lastcol]],4)</f>
        <v>B895:D895</v>
      </c>
      <c r="K895" t="str">
        <f>ADDRESS(ROW(),input479[[#This Row],[first col]],4)&amp;":"&amp;ADDRESS(ROW(),input479[[#This Row],[lastcol]]-1,4)</f>
        <v>A895:C895</v>
      </c>
      <c r="L895" t="b" cm="1">
        <f t="array" aca="1" ref="L895" ca="1">SUMPRODUCT(--(INDIRECT(input479[[#This Row],[range1]])&lt;INDIRECT(input479[[#This Row],[range2]])))=COUNT(INDIRECT(input479[[#This Row],[range1]]))</f>
        <v>0</v>
      </c>
      <c r="M895" t="b" cm="1">
        <f t="array" aca="1" ref="M895" ca="1">SUMPRODUCT(--(INDIRECT(input479[[#This Row],[range1]])&gt;INDIRECT(input479[[#This Row],[range2]])))=COUNT(INDIRECT(input479[[#This Row],[range1]]))</f>
        <v>1</v>
      </c>
      <c r="N895" t="b">
        <f ca="1">IF(AND(NOT(input479[[#This Row],[All DESC?]]),NOT(input479[[#This Row],[All ASC?]])),FALSE(),TRUE())</f>
        <v>1</v>
      </c>
      <c r="O895" cm="1">
        <f t="array" aca="1" ref="O895" ca="1">IF(AND(input479[[#This Row],[Safe Part 1]],(MAX(ABS((INDIRECT(input479[[#This Row],[range2]]))-(INDIRECT(input479[[#This Row],[range1]])))))&lt;=3),1,0)</f>
        <v>0</v>
      </c>
    </row>
    <row r="896" spans="1:15" x14ac:dyDescent="0.35">
      <c r="A896">
        <v>34</v>
      </c>
      <c r="B896">
        <v>37</v>
      </c>
      <c r="C896">
        <v>39</v>
      </c>
      <c r="D896">
        <v>42</v>
      </c>
      <c r="H896">
        <f>1</f>
        <v>1</v>
      </c>
      <c r="I896">
        <f>COUNTA(input479[[#This Row],[Column1.1]:[Column1.8]])</f>
        <v>4</v>
      </c>
      <c r="J896" t="str">
        <f>ADDRESS(ROW(),input479[[#This Row],[first col]]+1,4)&amp;":"&amp;ADDRESS(ROW(),input479[[#This Row],[lastcol]],4)</f>
        <v>B896:D896</v>
      </c>
      <c r="K896" t="str">
        <f>ADDRESS(ROW(),input479[[#This Row],[first col]],4)&amp;":"&amp;ADDRESS(ROW(),input479[[#This Row],[lastcol]]-1,4)</f>
        <v>A896:C896</v>
      </c>
      <c r="L896" t="b" cm="1">
        <f t="array" aca="1" ref="L896" ca="1">SUMPRODUCT(--(INDIRECT(input479[[#This Row],[range1]])&lt;INDIRECT(input479[[#This Row],[range2]])))=COUNT(INDIRECT(input479[[#This Row],[range1]]))</f>
        <v>0</v>
      </c>
      <c r="M896" t="b" cm="1">
        <f t="array" aca="1" ref="M896" ca="1">SUMPRODUCT(--(INDIRECT(input479[[#This Row],[range1]])&gt;INDIRECT(input479[[#This Row],[range2]])))=COUNT(INDIRECT(input479[[#This Row],[range1]]))</f>
        <v>1</v>
      </c>
      <c r="N896" t="b">
        <f ca="1">IF(AND(NOT(input479[[#This Row],[All DESC?]]),NOT(input479[[#This Row],[All ASC?]])),FALSE(),TRUE())</f>
        <v>1</v>
      </c>
      <c r="O896" cm="1">
        <f t="array" aca="1" ref="O896" ca="1">IF(AND(input479[[#This Row],[Safe Part 1]],(MAX(ABS((INDIRECT(input479[[#This Row],[range2]]))-(INDIRECT(input479[[#This Row],[range1]])))))&lt;=3),1,0)</f>
        <v>1</v>
      </c>
    </row>
    <row r="897" spans="1:15" x14ac:dyDescent="0.35">
      <c r="A897">
        <v>51</v>
      </c>
      <c r="B897">
        <v>48</v>
      </c>
      <c r="C897">
        <v>44</v>
      </c>
      <c r="D897">
        <v>41</v>
      </c>
      <c r="E897">
        <v>40</v>
      </c>
      <c r="H897">
        <f>1</f>
        <v>1</v>
      </c>
      <c r="I897">
        <f>COUNTA(input479[[#This Row],[Column1.1]:[Column1.8]])</f>
        <v>5</v>
      </c>
      <c r="J897" t="str">
        <f>ADDRESS(ROW(),input479[[#This Row],[first col]]+1,4)&amp;":"&amp;ADDRESS(ROW(),input479[[#This Row],[lastcol]],4)</f>
        <v>B897:E897</v>
      </c>
      <c r="K897" t="str">
        <f>ADDRESS(ROW(),input479[[#This Row],[first col]],4)&amp;":"&amp;ADDRESS(ROW(),input479[[#This Row],[lastcol]]-1,4)</f>
        <v>A897:D897</v>
      </c>
      <c r="L897" t="b" cm="1">
        <f t="array" aca="1" ref="L897" ca="1">SUMPRODUCT(--(INDIRECT(input479[[#This Row],[range1]])&lt;INDIRECT(input479[[#This Row],[range2]])))=COUNT(INDIRECT(input479[[#This Row],[range1]]))</f>
        <v>1</v>
      </c>
      <c r="M897" t="b" cm="1">
        <f t="array" aca="1" ref="M897" ca="1">SUMPRODUCT(--(INDIRECT(input479[[#This Row],[range1]])&gt;INDIRECT(input479[[#This Row],[range2]])))=COUNT(INDIRECT(input479[[#This Row],[range1]]))</f>
        <v>0</v>
      </c>
      <c r="N897" t="b">
        <f ca="1">IF(AND(NOT(input479[[#This Row],[All DESC?]]),NOT(input479[[#This Row],[All ASC?]])),FALSE(),TRUE())</f>
        <v>1</v>
      </c>
      <c r="O897" cm="1">
        <f t="array" aca="1" ref="O897" ca="1">IF(AND(input479[[#This Row],[Safe Part 1]],(MAX(ABS((INDIRECT(input479[[#This Row],[range2]]))-(INDIRECT(input479[[#This Row],[range1]])))))&lt;=3),1,0)</f>
        <v>0</v>
      </c>
    </row>
    <row r="898" spans="1:15" x14ac:dyDescent="0.35">
      <c r="A898">
        <v>37</v>
      </c>
      <c r="B898">
        <v>35</v>
      </c>
      <c r="C898">
        <v>32</v>
      </c>
      <c r="D898">
        <v>30</v>
      </c>
      <c r="E898">
        <v>29</v>
      </c>
      <c r="F898">
        <v>28</v>
      </c>
      <c r="G898">
        <v>26</v>
      </c>
      <c r="H898">
        <f>1</f>
        <v>1</v>
      </c>
      <c r="I898">
        <f>COUNTA(input479[[#This Row],[Column1.1]:[Column1.8]])</f>
        <v>7</v>
      </c>
      <c r="J898" t="str">
        <f>ADDRESS(ROW(),input479[[#This Row],[first col]]+1,4)&amp;":"&amp;ADDRESS(ROW(),input479[[#This Row],[lastcol]],4)</f>
        <v>B898:G898</v>
      </c>
      <c r="K898" t="str">
        <f>ADDRESS(ROW(),input479[[#This Row],[first col]],4)&amp;":"&amp;ADDRESS(ROW(),input479[[#This Row],[lastcol]]-1,4)</f>
        <v>A898:F898</v>
      </c>
      <c r="L898" t="b" cm="1">
        <f t="array" aca="1" ref="L898" ca="1">SUMPRODUCT(--(INDIRECT(input479[[#This Row],[range1]])&lt;INDIRECT(input479[[#This Row],[range2]])))=COUNT(INDIRECT(input479[[#This Row],[range1]]))</f>
        <v>1</v>
      </c>
      <c r="M898" t="b" cm="1">
        <f t="array" aca="1" ref="M898" ca="1">SUMPRODUCT(--(INDIRECT(input479[[#This Row],[range1]])&gt;INDIRECT(input479[[#This Row],[range2]])))=COUNT(INDIRECT(input479[[#This Row],[range1]]))</f>
        <v>0</v>
      </c>
      <c r="N898" t="b">
        <f ca="1">IF(AND(NOT(input479[[#This Row],[All DESC?]]),NOT(input479[[#This Row],[All ASC?]])),FALSE(),TRUE())</f>
        <v>1</v>
      </c>
      <c r="O898" cm="1">
        <f t="array" aca="1" ref="O898" ca="1">IF(AND(input479[[#This Row],[Safe Part 1]],(MAX(ABS((INDIRECT(input479[[#This Row],[range2]]))-(INDIRECT(input479[[#This Row],[range1]])))))&lt;=3),1,0)</f>
        <v>1</v>
      </c>
    </row>
    <row r="899" spans="1:15" x14ac:dyDescent="0.35">
      <c r="A899">
        <v>79</v>
      </c>
      <c r="B899">
        <v>76</v>
      </c>
      <c r="C899">
        <v>73</v>
      </c>
      <c r="D899">
        <v>71</v>
      </c>
      <c r="E899">
        <v>69</v>
      </c>
      <c r="F899">
        <v>67</v>
      </c>
      <c r="G899">
        <v>65</v>
      </c>
      <c r="H899">
        <f>1</f>
        <v>1</v>
      </c>
      <c r="I899">
        <f>COUNTA(input479[[#This Row],[Column1.1]:[Column1.8]])</f>
        <v>7</v>
      </c>
      <c r="J899" t="str">
        <f>ADDRESS(ROW(),input479[[#This Row],[first col]]+1,4)&amp;":"&amp;ADDRESS(ROW(),input479[[#This Row],[lastcol]],4)</f>
        <v>B899:G899</v>
      </c>
      <c r="K899" t="str">
        <f>ADDRESS(ROW(),input479[[#This Row],[first col]],4)&amp;":"&amp;ADDRESS(ROW(),input479[[#This Row],[lastcol]]-1,4)</f>
        <v>A899:F899</v>
      </c>
      <c r="L899" t="b" cm="1">
        <f t="array" aca="1" ref="L899" ca="1">SUMPRODUCT(--(INDIRECT(input479[[#This Row],[range1]])&lt;INDIRECT(input479[[#This Row],[range2]])))=COUNT(INDIRECT(input479[[#This Row],[range1]]))</f>
        <v>1</v>
      </c>
      <c r="M899" t="b" cm="1">
        <f t="array" aca="1" ref="M899" ca="1">SUMPRODUCT(--(INDIRECT(input479[[#This Row],[range1]])&gt;INDIRECT(input479[[#This Row],[range2]])))=COUNT(INDIRECT(input479[[#This Row],[range1]]))</f>
        <v>0</v>
      </c>
      <c r="N899" t="b">
        <f ca="1">IF(AND(NOT(input479[[#This Row],[All DESC?]]),NOT(input479[[#This Row],[All ASC?]])),FALSE(),TRUE())</f>
        <v>1</v>
      </c>
      <c r="O899" cm="1">
        <f t="array" aca="1" ref="O899" ca="1">IF(AND(input479[[#This Row],[Safe Part 1]],(MAX(ABS((INDIRECT(input479[[#This Row],[range2]]))-(INDIRECT(input479[[#This Row],[range1]])))))&lt;=3),1,0)</f>
        <v>1</v>
      </c>
    </row>
    <row r="900" spans="1:15" x14ac:dyDescent="0.35">
      <c r="A900">
        <v>74</v>
      </c>
      <c r="B900">
        <v>71</v>
      </c>
      <c r="C900">
        <v>66</v>
      </c>
      <c r="D900">
        <v>63</v>
      </c>
      <c r="E900">
        <v>62</v>
      </c>
      <c r="F900">
        <v>60</v>
      </c>
      <c r="H900">
        <f>1</f>
        <v>1</v>
      </c>
      <c r="I900">
        <f>COUNTA(input479[[#This Row],[Column1.1]:[Column1.8]])</f>
        <v>6</v>
      </c>
      <c r="J900" t="str">
        <f>ADDRESS(ROW(),input479[[#This Row],[first col]]+1,4)&amp;":"&amp;ADDRESS(ROW(),input479[[#This Row],[lastcol]],4)</f>
        <v>B900:F900</v>
      </c>
      <c r="K900" t="str">
        <f>ADDRESS(ROW(),input479[[#This Row],[first col]],4)&amp;":"&amp;ADDRESS(ROW(),input479[[#This Row],[lastcol]]-1,4)</f>
        <v>A900:E900</v>
      </c>
      <c r="L900" t="b" cm="1">
        <f t="array" aca="1" ref="L900" ca="1">SUMPRODUCT(--(INDIRECT(input479[[#This Row],[range1]])&lt;INDIRECT(input479[[#This Row],[range2]])))=COUNT(INDIRECT(input479[[#This Row],[range1]]))</f>
        <v>1</v>
      </c>
      <c r="M900" t="b" cm="1">
        <f t="array" aca="1" ref="M900" ca="1">SUMPRODUCT(--(INDIRECT(input479[[#This Row],[range1]])&gt;INDIRECT(input479[[#This Row],[range2]])))=COUNT(INDIRECT(input479[[#This Row],[range1]]))</f>
        <v>0</v>
      </c>
      <c r="N900" t="b">
        <f ca="1">IF(AND(NOT(input479[[#This Row],[All DESC?]]),NOT(input479[[#This Row],[All ASC?]])),FALSE(),TRUE())</f>
        <v>1</v>
      </c>
      <c r="O900" cm="1">
        <f t="array" aca="1" ref="O900" ca="1">IF(AND(input479[[#This Row],[Safe Part 1]],(MAX(ABS((INDIRECT(input479[[#This Row],[range2]]))-(INDIRECT(input479[[#This Row],[range1]])))))&lt;=3),1,0)</f>
        <v>0</v>
      </c>
    </row>
    <row r="901" spans="1:15" x14ac:dyDescent="0.35">
      <c r="A901">
        <v>87</v>
      </c>
      <c r="B901">
        <v>88</v>
      </c>
      <c r="C901">
        <v>90</v>
      </c>
      <c r="D901">
        <v>93</v>
      </c>
      <c r="E901">
        <v>95</v>
      </c>
      <c r="H901">
        <f>1</f>
        <v>1</v>
      </c>
      <c r="I901">
        <f>COUNTA(input479[[#This Row],[Column1.1]:[Column1.8]])</f>
        <v>5</v>
      </c>
      <c r="J901" t="str">
        <f>ADDRESS(ROW(),input479[[#This Row],[first col]]+1,4)&amp;":"&amp;ADDRESS(ROW(),input479[[#This Row],[lastcol]],4)</f>
        <v>B901:E901</v>
      </c>
      <c r="K901" t="str">
        <f>ADDRESS(ROW(),input479[[#This Row],[first col]],4)&amp;":"&amp;ADDRESS(ROW(),input479[[#This Row],[lastcol]]-1,4)</f>
        <v>A901:D901</v>
      </c>
      <c r="L901" t="b" cm="1">
        <f t="array" aca="1" ref="L901" ca="1">SUMPRODUCT(--(INDIRECT(input479[[#This Row],[range1]])&lt;INDIRECT(input479[[#This Row],[range2]])))=COUNT(INDIRECT(input479[[#This Row],[range1]]))</f>
        <v>0</v>
      </c>
      <c r="M901" t="b" cm="1">
        <f t="array" aca="1" ref="M901" ca="1">SUMPRODUCT(--(INDIRECT(input479[[#This Row],[range1]])&gt;INDIRECT(input479[[#This Row],[range2]])))=COUNT(INDIRECT(input479[[#This Row],[range1]]))</f>
        <v>1</v>
      </c>
      <c r="N901" t="b">
        <f ca="1">IF(AND(NOT(input479[[#This Row],[All DESC?]]),NOT(input479[[#This Row],[All ASC?]])),FALSE(),TRUE())</f>
        <v>1</v>
      </c>
      <c r="O901" cm="1">
        <f t="array" aca="1" ref="O901" ca="1">IF(AND(input479[[#This Row],[Safe Part 1]],(MAX(ABS((INDIRECT(input479[[#This Row],[range2]]))-(INDIRECT(input479[[#This Row],[range1]])))))&lt;=3),1,0)</f>
        <v>1</v>
      </c>
    </row>
    <row r="902" spans="1:15" x14ac:dyDescent="0.35">
      <c r="A902">
        <v>33</v>
      </c>
      <c r="B902">
        <v>30</v>
      </c>
      <c r="C902">
        <v>26</v>
      </c>
      <c r="D902">
        <v>25</v>
      </c>
      <c r="E902">
        <v>23</v>
      </c>
      <c r="F902">
        <v>22</v>
      </c>
      <c r="G902">
        <v>19</v>
      </c>
      <c r="H902">
        <f>1</f>
        <v>1</v>
      </c>
      <c r="I902">
        <f>COUNTA(input479[[#This Row],[Column1.1]:[Column1.8]])</f>
        <v>7</v>
      </c>
      <c r="J902" t="str">
        <f>ADDRESS(ROW(),input479[[#This Row],[first col]]+1,4)&amp;":"&amp;ADDRESS(ROW(),input479[[#This Row],[lastcol]],4)</f>
        <v>B902:G902</v>
      </c>
      <c r="K902" t="str">
        <f>ADDRESS(ROW(),input479[[#This Row],[first col]],4)&amp;":"&amp;ADDRESS(ROW(),input479[[#This Row],[lastcol]]-1,4)</f>
        <v>A902:F902</v>
      </c>
      <c r="L902" t="b" cm="1">
        <f t="array" aca="1" ref="L902" ca="1">SUMPRODUCT(--(INDIRECT(input479[[#This Row],[range1]])&lt;INDIRECT(input479[[#This Row],[range2]])))=COUNT(INDIRECT(input479[[#This Row],[range1]]))</f>
        <v>1</v>
      </c>
      <c r="M902" t="b" cm="1">
        <f t="array" aca="1" ref="M902" ca="1">SUMPRODUCT(--(INDIRECT(input479[[#This Row],[range1]])&gt;INDIRECT(input479[[#This Row],[range2]])))=COUNT(INDIRECT(input479[[#This Row],[range1]]))</f>
        <v>0</v>
      </c>
      <c r="N902" t="b">
        <f ca="1">IF(AND(NOT(input479[[#This Row],[All DESC?]]),NOT(input479[[#This Row],[All ASC?]])),FALSE(),TRUE())</f>
        <v>1</v>
      </c>
      <c r="O902" cm="1">
        <f t="array" aca="1" ref="O902" ca="1">IF(AND(input479[[#This Row],[Safe Part 1]],(MAX(ABS((INDIRECT(input479[[#This Row],[range2]]))-(INDIRECT(input479[[#This Row],[range1]])))))&lt;=3),1,0)</f>
        <v>0</v>
      </c>
    </row>
    <row r="903" spans="1:15" x14ac:dyDescent="0.35">
      <c r="A903">
        <v>27</v>
      </c>
      <c r="B903">
        <v>26</v>
      </c>
      <c r="C903">
        <v>22</v>
      </c>
      <c r="D903">
        <v>19</v>
      </c>
      <c r="E903">
        <v>17</v>
      </c>
      <c r="F903">
        <v>15</v>
      </c>
      <c r="G903">
        <v>13</v>
      </c>
      <c r="H903">
        <f>1</f>
        <v>1</v>
      </c>
      <c r="I903">
        <f>COUNTA(input479[[#This Row],[Column1.1]:[Column1.8]])</f>
        <v>7</v>
      </c>
      <c r="J903" t="str">
        <f>ADDRESS(ROW(),input479[[#This Row],[first col]]+1,4)&amp;":"&amp;ADDRESS(ROW(),input479[[#This Row],[lastcol]],4)</f>
        <v>B903:G903</v>
      </c>
      <c r="K903" t="str">
        <f>ADDRESS(ROW(),input479[[#This Row],[first col]],4)&amp;":"&amp;ADDRESS(ROW(),input479[[#This Row],[lastcol]]-1,4)</f>
        <v>A903:F903</v>
      </c>
      <c r="L903" t="b" cm="1">
        <f t="array" aca="1" ref="L903" ca="1">SUMPRODUCT(--(INDIRECT(input479[[#This Row],[range1]])&lt;INDIRECT(input479[[#This Row],[range2]])))=COUNT(INDIRECT(input479[[#This Row],[range1]]))</f>
        <v>1</v>
      </c>
      <c r="M903" t="b" cm="1">
        <f t="array" aca="1" ref="M903" ca="1">SUMPRODUCT(--(INDIRECT(input479[[#This Row],[range1]])&gt;INDIRECT(input479[[#This Row],[range2]])))=COUNT(INDIRECT(input479[[#This Row],[range1]]))</f>
        <v>0</v>
      </c>
      <c r="N903" t="b">
        <f ca="1">IF(AND(NOT(input479[[#This Row],[All DESC?]]),NOT(input479[[#This Row],[All ASC?]])),FALSE(),TRUE())</f>
        <v>1</v>
      </c>
      <c r="O903" cm="1">
        <f t="array" aca="1" ref="O903" ca="1">IF(AND(input479[[#This Row],[Safe Part 1]],(MAX(ABS((INDIRECT(input479[[#This Row],[range2]]))-(INDIRECT(input479[[#This Row],[range1]])))))&lt;=3),1,0)</f>
        <v>0</v>
      </c>
    </row>
    <row r="904" spans="1:15" x14ac:dyDescent="0.35">
      <c r="A904">
        <v>39</v>
      </c>
      <c r="B904">
        <v>38</v>
      </c>
      <c r="C904">
        <v>36</v>
      </c>
      <c r="D904">
        <v>35</v>
      </c>
      <c r="E904">
        <v>33</v>
      </c>
      <c r="F904">
        <v>32</v>
      </c>
      <c r="H904">
        <f>1</f>
        <v>1</v>
      </c>
      <c r="I904">
        <f>COUNTA(input479[[#This Row],[Column1.1]:[Column1.8]])</f>
        <v>6</v>
      </c>
      <c r="J904" t="str">
        <f>ADDRESS(ROW(),input479[[#This Row],[first col]]+1,4)&amp;":"&amp;ADDRESS(ROW(),input479[[#This Row],[lastcol]],4)</f>
        <v>B904:F904</v>
      </c>
      <c r="K904" t="str">
        <f>ADDRESS(ROW(),input479[[#This Row],[first col]],4)&amp;":"&amp;ADDRESS(ROW(),input479[[#This Row],[lastcol]]-1,4)</f>
        <v>A904:E904</v>
      </c>
      <c r="L904" t="b" cm="1">
        <f t="array" aca="1" ref="L904" ca="1">SUMPRODUCT(--(INDIRECT(input479[[#This Row],[range1]])&lt;INDIRECT(input479[[#This Row],[range2]])))=COUNT(INDIRECT(input479[[#This Row],[range1]]))</f>
        <v>1</v>
      </c>
      <c r="M904" t="b" cm="1">
        <f t="array" aca="1" ref="M904" ca="1">SUMPRODUCT(--(INDIRECT(input479[[#This Row],[range1]])&gt;INDIRECT(input479[[#This Row],[range2]])))=COUNT(INDIRECT(input479[[#This Row],[range1]]))</f>
        <v>0</v>
      </c>
      <c r="N904" t="b">
        <f ca="1">IF(AND(NOT(input479[[#This Row],[All DESC?]]),NOT(input479[[#This Row],[All ASC?]])),FALSE(),TRUE())</f>
        <v>1</v>
      </c>
      <c r="O904" cm="1">
        <f t="array" aca="1" ref="O904" ca="1">IF(AND(input479[[#This Row],[Safe Part 1]],(MAX(ABS((INDIRECT(input479[[#This Row],[range2]]))-(INDIRECT(input479[[#This Row],[range1]])))))&lt;=3),1,0)</f>
        <v>1</v>
      </c>
    </row>
    <row r="905" spans="1:15" x14ac:dyDescent="0.35">
      <c r="A905">
        <v>52</v>
      </c>
      <c r="B905">
        <v>49</v>
      </c>
      <c r="C905">
        <v>43</v>
      </c>
      <c r="D905">
        <v>42</v>
      </c>
      <c r="E905">
        <v>40</v>
      </c>
      <c r="F905">
        <v>37</v>
      </c>
      <c r="H905">
        <f>1</f>
        <v>1</v>
      </c>
      <c r="I905">
        <f>COUNTA(input479[[#This Row],[Column1.1]:[Column1.8]])</f>
        <v>6</v>
      </c>
      <c r="J905" t="str">
        <f>ADDRESS(ROW(),input479[[#This Row],[first col]]+1,4)&amp;":"&amp;ADDRESS(ROW(),input479[[#This Row],[lastcol]],4)</f>
        <v>B905:F905</v>
      </c>
      <c r="K905" t="str">
        <f>ADDRESS(ROW(),input479[[#This Row],[first col]],4)&amp;":"&amp;ADDRESS(ROW(),input479[[#This Row],[lastcol]]-1,4)</f>
        <v>A905:E905</v>
      </c>
      <c r="L905" t="b" cm="1">
        <f t="array" aca="1" ref="L905" ca="1">SUMPRODUCT(--(INDIRECT(input479[[#This Row],[range1]])&lt;INDIRECT(input479[[#This Row],[range2]])))=COUNT(INDIRECT(input479[[#This Row],[range1]]))</f>
        <v>1</v>
      </c>
      <c r="M905" t="b" cm="1">
        <f t="array" aca="1" ref="M905" ca="1">SUMPRODUCT(--(INDIRECT(input479[[#This Row],[range1]])&gt;INDIRECT(input479[[#This Row],[range2]])))=COUNT(INDIRECT(input479[[#This Row],[range1]]))</f>
        <v>0</v>
      </c>
      <c r="N905" t="b">
        <f ca="1">IF(AND(NOT(input479[[#This Row],[All DESC?]]),NOT(input479[[#This Row],[All ASC?]])),FALSE(),TRUE())</f>
        <v>1</v>
      </c>
      <c r="O905" cm="1">
        <f t="array" aca="1" ref="O905" ca="1">IF(AND(input479[[#This Row],[Safe Part 1]],(MAX(ABS((INDIRECT(input479[[#This Row],[range2]]))-(INDIRECT(input479[[#This Row],[range1]])))))&lt;=3),1,0)</f>
        <v>0</v>
      </c>
    </row>
    <row r="906" spans="1:15" x14ac:dyDescent="0.35">
      <c r="A906">
        <v>33</v>
      </c>
      <c r="B906">
        <v>36</v>
      </c>
      <c r="C906">
        <v>41</v>
      </c>
      <c r="D906">
        <v>43</v>
      </c>
      <c r="E906">
        <v>46</v>
      </c>
      <c r="H906">
        <f>1</f>
        <v>1</v>
      </c>
      <c r="I906">
        <f>COUNTA(input479[[#This Row],[Column1.1]:[Column1.8]])</f>
        <v>5</v>
      </c>
      <c r="J906" t="str">
        <f>ADDRESS(ROW(),input479[[#This Row],[first col]]+1,4)&amp;":"&amp;ADDRESS(ROW(),input479[[#This Row],[lastcol]],4)</f>
        <v>B906:E906</v>
      </c>
      <c r="K906" t="str">
        <f>ADDRESS(ROW(),input479[[#This Row],[first col]],4)&amp;":"&amp;ADDRESS(ROW(),input479[[#This Row],[lastcol]]-1,4)</f>
        <v>A906:D906</v>
      </c>
      <c r="L906" t="b" cm="1">
        <f t="array" aca="1" ref="L906" ca="1">SUMPRODUCT(--(INDIRECT(input479[[#This Row],[range1]])&lt;INDIRECT(input479[[#This Row],[range2]])))=COUNT(INDIRECT(input479[[#This Row],[range1]]))</f>
        <v>0</v>
      </c>
      <c r="M906" t="b" cm="1">
        <f t="array" aca="1" ref="M906" ca="1">SUMPRODUCT(--(INDIRECT(input479[[#This Row],[range1]])&gt;INDIRECT(input479[[#This Row],[range2]])))=COUNT(INDIRECT(input479[[#This Row],[range1]]))</f>
        <v>1</v>
      </c>
      <c r="N906" t="b">
        <f ca="1">IF(AND(NOT(input479[[#This Row],[All DESC?]]),NOT(input479[[#This Row],[All ASC?]])),FALSE(),TRUE())</f>
        <v>1</v>
      </c>
      <c r="O906" cm="1">
        <f t="array" aca="1" ref="O906" ca="1">IF(AND(input479[[#This Row],[Safe Part 1]],(MAX(ABS((INDIRECT(input479[[#This Row],[range2]]))-(INDIRECT(input479[[#This Row],[range1]])))))&lt;=3),1,0)</f>
        <v>0</v>
      </c>
    </row>
    <row r="907" spans="1:15" x14ac:dyDescent="0.35">
      <c r="A907">
        <v>29</v>
      </c>
      <c r="B907">
        <v>28</v>
      </c>
      <c r="C907">
        <v>26</v>
      </c>
      <c r="D907">
        <v>24</v>
      </c>
      <c r="E907">
        <v>21</v>
      </c>
      <c r="H907">
        <f>1</f>
        <v>1</v>
      </c>
      <c r="I907">
        <f>COUNTA(input479[[#This Row],[Column1.1]:[Column1.8]])</f>
        <v>5</v>
      </c>
      <c r="J907" t="str">
        <f>ADDRESS(ROW(),input479[[#This Row],[first col]]+1,4)&amp;":"&amp;ADDRESS(ROW(),input479[[#This Row],[lastcol]],4)</f>
        <v>B907:E907</v>
      </c>
      <c r="K907" t="str">
        <f>ADDRESS(ROW(),input479[[#This Row],[first col]],4)&amp;":"&amp;ADDRESS(ROW(),input479[[#This Row],[lastcol]]-1,4)</f>
        <v>A907:D907</v>
      </c>
      <c r="L907" t="b" cm="1">
        <f t="array" aca="1" ref="L907" ca="1">SUMPRODUCT(--(INDIRECT(input479[[#This Row],[range1]])&lt;INDIRECT(input479[[#This Row],[range2]])))=COUNT(INDIRECT(input479[[#This Row],[range1]]))</f>
        <v>1</v>
      </c>
      <c r="M907" t="b" cm="1">
        <f t="array" aca="1" ref="M907" ca="1">SUMPRODUCT(--(INDIRECT(input479[[#This Row],[range1]])&gt;INDIRECT(input479[[#This Row],[range2]])))=COUNT(INDIRECT(input479[[#This Row],[range1]]))</f>
        <v>0</v>
      </c>
      <c r="N907" t="b">
        <f ca="1">IF(AND(NOT(input479[[#This Row],[All DESC?]]),NOT(input479[[#This Row],[All ASC?]])),FALSE(),TRUE())</f>
        <v>1</v>
      </c>
      <c r="O907" cm="1">
        <f t="array" aca="1" ref="O907" ca="1">IF(AND(input479[[#This Row],[Safe Part 1]],(MAX(ABS((INDIRECT(input479[[#This Row],[range2]]))-(INDIRECT(input479[[#This Row],[range1]])))))&lt;=3),1,0)</f>
        <v>1</v>
      </c>
    </row>
    <row r="908" spans="1:15" x14ac:dyDescent="0.35">
      <c r="A908">
        <v>66</v>
      </c>
      <c r="B908">
        <v>68</v>
      </c>
      <c r="C908">
        <v>71</v>
      </c>
      <c r="D908">
        <v>72</v>
      </c>
      <c r="E908">
        <v>73</v>
      </c>
      <c r="H908">
        <f>1</f>
        <v>1</v>
      </c>
      <c r="I908">
        <f>COUNTA(input479[[#This Row],[Column1.1]:[Column1.8]])</f>
        <v>5</v>
      </c>
      <c r="J908" t="str">
        <f>ADDRESS(ROW(),input479[[#This Row],[first col]]+1,4)&amp;":"&amp;ADDRESS(ROW(),input479[[#This Row],[lastcol]],4)</f>
        <v>B908:E908</v>
      </c>
      <c r="K908" t="str">
        <f>ADDRESS(ROW(),input479[[#This Row],[first col]],4)&amp;":"&amp;ADDRESS(ROW(),input479[[#This Row],[lastcol]]-1,4)</f>
        <v>A908:D908</v>
      </c>
      <c r="L908" t="b" cm="1">
        <f t="array" aca="1" ref="L908" ca="1">SUMPRODUCT(--(INDIRECT(input479[[#This Row],[range1]])&lt;INDIRECT(input479[[#This Row],[range2]])))=COUNT(INDIRECT(input479[[#This Row],[range1]]))</f>
        <v>0</v>
      </c>
      <c r="M908" t="b" cm="1">
        <f t="array" aca="1" ref="M908" ca="1">SUMPRODUCT(--(INDIRECT(input479[[#This Row],[range1]])&gt;INDIRECT(input479[[#This Row],[range2]])))=COUNT(INDIRECT(input479[[#This Row],[range1]]))</f>
        <v>1</v>
      </c>
      <c r="N908" t="b">
        <f ca="1">IF(AND(NOT(input479[[#This Row],[All DESC?]]),NOT(input479[[#This Row],[All ASC?]])),FALSE(),TRUE())</f>
        <v>1</v>
      </c>
      <c r="O908" cm="1">
        <f t="array" aca="1" ref="O908" ca="1">IF(AND(input479[[#This Row],[Safe Part 1]],(MAX(ABS((INDIRECT(input479[[#This Row],[range2]]))-(INDIRECT(input479[[#This Row],[range1]])))))&lt;=3),1,0)</f>
        <v>1</v>
      </c>
    </row>
    <row r="909" spans="1:15" x14ac:dyDescent="0.35">
      <c r="A909">
        <v>38</v>
      </c>
      <c r="B909">
        <v>37</v>
      </c>
      <c r="C909">
        <v>33</v>
      </c>
      <c r="D909">
        <v>31</v>
      </c>
      <c r="H909">
        <f>1</f>
        <v>1</v>
      </c>
      <c r="I909">
        <f>COUNTA(input479[[#This Row],[Column1.1]:[Column1.8]])</f>
        <v>4</v>
      </c>
      <c r="J909" t="str">
        <f>ADDRESS(ROW(),input479[[#This Row],[first col]]+1,4)&amp;":"&amp;ADDRESS(ROW(),input479[[#This Row],[lastcol]],4)</f>
        <v>B909:D909</v>
      </c>
      <c r="K909" t="str">
        <f>ADDRESS(ROW(),input479[[#This Row],[first col]],4)&amp;":"&amp;ADDRESS(ROW(),input479[[#This Row],[lastcol]]-1,4)</f>
        <v>A909:C909</v>
      </c>
      <c r="L909" t="b" cm="1">
        <f t="array" aca="1" ref="L909" ca="1">SUMPRODUCT(--(INDIRECT(input479[[#This Row],[range1]])&lt;INDIRECT(input479[[#This Row],[range2]])))=COUNT(INDIRECT(input479[[#This Row],[range1]]))</f>
        <v>1</v>
      </c>
      <c r="M909" t="b" cm="1">
        <f t="array" aca="1" ref="M909" ca="1">SUMPRODUCT(--(INDIRECT(input479[[#This Row],[range1]])&gt;INDIRECT(input479[[#This Row],[range2]])))=COUNT(INDIRECT(input479[[#This Row],[range1]]))</f>
        <v>0</v>
      </c>
      <c r="N909" t="b">
        <f ca="1">IF(AND(NOT(input479[[#This Row],[All DESC?]]),NOT(input479[[#This Row],[All ASC?]])),FALSE(),TRUE())</f>
        <v>1</v>
      </c>
      <c r="O909" cm="1">
        <f t="array" aca="1" ref="O909" ca="1">IF(AND(input479[[#This Row],[Safe Part 1]],(MAX(ABS((INDIRECT(input479[[#This Row],[range2]]))-(INDIRECT(input479[[#This Row],[range1]])))))&lt;=3),1,0)</f>
        <v>0</v>
      </c>
    </row>
    <row r="910" spans="1:15" x14ac:dyDescent="0.35">
      <c r="A910">
        <v>90</v>
      </c>
      <c r="B910">
        <v>89</v>
      </c>
      <c r="C910">
        <v>86</v>
      </c>
      <c r="D910">
        <v>84</v>
      </c>
      <c r="E910">
        <v>81</v>
      </c>
      <c r="F910">
        <v>80</v>
      </c>
      <c r="G910">
        <v>78</v>
      </c>
      <c r="H910">
        <f>1</f>
        <v>1</v>
      </c>
      <c r="I910">
        <f>COUNTA(input479[[#This Row],[Column1.1]:[Column1.8]])</f>
        <v>7</v>
      </c>
      <c r="J910" t="str">
        <f>ADDRESS(ROW(),input479[[#This Row],[first col]]+1,4)&amp;":"&amp;ADDRESS(ROW(),input479[[#This Row],[lastcol]],4)</f>
        <v>B910:G910</v>
      </c>
      <c r="K910" t="str">
        <f>ADDRESS(ROW(),input479[[#This Row],[first col]],4)&amp;":"&amp;ADDRESS(ROW(),input479[[#This Row],[lastcol]]-1,4)</f>
        <v>A910:F910</v>
      </c>
      <c r="L910" t="b" cm="1">
        <f t="array" aca="1" ref="L910" ca="1">SUMPRODUCT(--(INDIRECT(input479[[#This Row],[range1]])&lt;INDIRECT(input479[[#This Row],[range2]])))=COUNT(INDIRECT(input479[[#This Row],[range1]]))</f>
        <v>1</v>
      </c>
      <c r="M910" t="b" cm="1">
        <f t="array" aca="1" ref="M910" ca="1">SUMPRODUCT(--(INDIRECT(input479[[#This Row],[range1]])&gt;INDIRECT(input479[[#This Row],[range2]])))=COUNT(INDIRECT(input479[[#This Row],[range1]]))</f>
        <v>0</v>
      </c>
      <c r="N910" t="b">
        <f ca="1">IF(AND(NOT(input479[[#This Row],[All DESC?]]),NOT(input479[[#This Row],[All ASC?]])),FALSE(),TRUE())</f>
        <v>1</v>
      </c>
      <c r="O910" cm="1">
        <f t="array" aca="1" ref="O910" ca="1">IF(AND(input479[[#This Row],[Safe Part 1]],(MAX(ABS((INDIRECT(input479[[#This Row],[range2]]))-(INDIRECT(input479[[#This Row],[range1]])))))&lt;=3),1,0)</f>
        <v>1</v>
      </c>
    </row>
    <row r="911" spans="1:15" x14ac:dyDescent="0.35">
      <c r="A911">
        <v>23</v>
      </c>
      <c r="B911">
        <v>25</v>
      </c>
      <c r="C911">
        <v>30</v>
      </c>
      <c r="D911">
        <v>31</v>
      </c>
      <c r="E911">
        <v>33</v>
      </c>
      <c r="H911">
        <f>1</f>
        <v>1</v>
      </c>
      <c r="I911">
        <f>COUNTA(input479[[#This Row],[Column1.1]:[Column1.8]])</f>
        <v>5</v>
      </c>
      <c r="J911" t="str">
        <f>ADDRESS(ROW(),input479[[#This Row],[first col]]+1,4)&amp;":"&amp;ADDRESS(ROW(),input479[[#This Row],[lastcol]],4)</f>
        <v>B911:E911</v>
      </c>
      <c r="K911" t="str">
        <f>ADDRESS(ROW(),input479[[#This Row],[first col]],4)&amp;":"&amp;ADDRESS(ROW(),input479[[#This Row],[lastcol]]-1,4)</f>
        <v>A911:D911</v>
      </c>
      <c r="L911" t="b" cm="1">
        <f t="array" aca="1" ref="L911" ca="1">SUMPRODUCT(--(INDIRECT(input479[[#This Row],[range1]])&lt;INDIRECT(input479[[#This Row],[range2]])))=COUNT(INDIRECT(input479[[#This Row],[range1]]))</f>
        <v>0</v>
      </c>
      <c r="M911" t="b" cm="1">
        <f t="array" aca="1" ref="M911" ca="1">SUMPRODUCT(--(INDIRECT(input479[[#This Row],[range1]])&gt;INDIRECT(input479[[#This Row],[range2]])))=COUNT(INDIRECT(input479[[#This Row],[range1]]))</f>
        <v>1</v>
      </c>
      <c r="N911" t="b">
        <f ca="1">IF(AND(NOT(input479[[#This Row],[All DESC?]]),NOT(input479[[#This Row],[All ASC?]])),FALSE(),TRUE())</f>
        <v>1</v>
      </c>
      <c r="O911" cm="1">
        <f t="array" aca="1" ref="O911" ca="1">IF(AND(input479[[#This Row],[Safe Part 1]],(MAX(ABS((INDIRECT(input479[[#This Row],[range2]]))-(INDIRECT(input479[[#This Row],[range1]])))))&lt;=3),1,0)</f>
        <v>0</v>
      </c>
    </row>
    <row r="912" spans="1:15" x14ac:dyDescent="0.35">
      <c r="A912">
        <v>49</v>
      </c>
      <c r="B912">
        <v>47</v>
      </c>
      <c r="C912">
        <v>42</v>
      </c>
      <c r="D912">
        <v>41</v>
      </c>
      <c r="E912">
        <v>38</v>
      </c>
      <c r="F912">
        <v>37</v>
      </c>
      <c r="H912">
        <f>1</f>
        <v>1</v>
      </c>
      <c r="I912">
        <f>COUNTA(input479[[#This Row],[Column1.1]:[Column1.8]])</f>
        <v>6</v>
      </c>
      <c r="J912" t="str">
        <f>ADDRESS(ROW(),input479[[#This Row],[first col]]+1,4)&amp;":"&amp;ADDRESS(ROW(),input479[[#This Row],[lastcol]],4)</f>
        <v>B912:F912</v>
      </c>
      <c r="K912" t="str">
        <f>ADDRESS(ROW(),input479[[#This Row],[first col]],4)&amp;":"&amp;ADDRESS(ROW(),input479[[#This Row],[lastcol]]-1,4)</f>
        <v>A912:E912</v>
      </c>
      <c r="L912" t="b" cm="1">
        <f t="array" aca="1" ref="L912" ca="1">SUMPRODUCT(--(INDIRECT(input479[[#This Row],[range1]])&lt;INDIRECT(input479[[#This Row],[range2]])))=COUNT(INDIRECT(input479[[#This Row],[range1]]))</f>
        <v>1</v>
      </c>
      <c r="M912" t="b" cm="1">
        <f t="array" aca="1" ref="M912" ca="1">SUMPRODUCT(--(INDIRECT(input479[[#This Row],[range1]])&gt;INDIRECT(input479[[#This Row],[range2]])))=COUNT(INDIRECT(input479[[#This Row],[range1]]))</f>
        <v>0</v>
      </c>
      <c r="N912" t="b">
        <f ca="1">IF(AND(NOT(input479[[#This Row],[All DESC?]]),NOT(input479[[#This Row],[All ASC?]])),FALSE(),TRUE())</f>
        <v>1</v>
      </c>
      <c r="O912" cm="1">
        <f t="array" aca="1" ref="O912" ca="1">IF(AND(input479[[#This Row],[Safe Part 1]],(MAX(ABS((INDIRECT(input479[[#This Row],[range2]]))-(INDIRECT(input479[[#This Row],[range1]])))))&lt;=3),1,0)</f>
        <v>0</v>
      </c>
    </row>
    <row r="913" spans="1:15" x14ac:dyDescent="0.35">
      <c r="A913">
        <v>88</v>
      </c>
      <c r="B913">
        <v>85</v>
      </c>
      <c r="C913">
        <v>81</v>
      </c>
      <c r="D913">
        <v>78</v>
      </c>
      <c r="H913">
        <f>1</f>
        <v>1</v>
      </c>
      <c r="I913">
        <f>COUNTA(input479[[#This Row],[Column1.1]:[Column1.8]])</f>
        <v>4</v>
      </c>
      <c r="J913" t="str">
        <f>ADDRESS(ROW(),input479[[#This Row],[first col]]+1,4)&amp;":"&amp;ADDRESS(ROW(),input479[[#This Row],[lastcol]],4)</f>
        <v>B913:D913</v>
      </c>
      <c r="K913" t="str">
        <f>ADDRESS(ROW(),input479[[#This Row],[first col]],4)&amp;":"&amp;ADDRESS(ROW(),input479[[#This Row],[lastcol]]-1,4)</f>
        <v>A913:C913</v>
      </c>
      <c r="L913" t="b" cm="1">
        <f t="array" aca="1" ref="L913" ca="1">SUMPRODUCT(--(INDIRECT(input479[[#This Row],[range1]])&lt;INDIRECT(input479[[#This Row],[range2]])))=COUNT(INDIRECT(input479[[#This Row],[range1]]))</f>
        <v>1</v>
      </c>
      <c r="M913" t="b" cm="1">
        <f t="array" aca="1" ref="M913" ca="1">SUMPRODUCT(--(INDIRECT(input479[[#This Row],[range1]])&gt;INDIRECT(input479[[#This Row],[range2]])))=COUNT(INDIRECT(input479[[#This Row],[range1]]))</f>
        <v>0</v>
      </c>
      <c r="N913" t="b">
        <f ca="1">IF(AND(NOT(input479[[#This Row],[All DESC?]]),NOT(input479[[#This Row],[All ASC?]])),FALSE(),TRUE())</f>
        <v>1</v>
      </c>
      <c r="O913" cm="1">
        <f t="array" aca="1" ref="O913" ca="1">IF(AND(input479[[#This Row],[Safe Part 1]],(MAX(ABS((INDIRECT(input479[[#This Row],[range2]]))-(INDIRECT(input479[[#This Row],[range1]])))))&lt;=3),1,0)</f>
        <v>0</v>
      </c>
    </row>
    <row r="914" spans="1:15" x14ac:dyDescent="0.35">
      <c r="A914">
        <v>42</v>
      </c>
      <c r="B914">
        <v>44</v>
      </c>
      <c r="C914">
        <v>46</v>
      </c>
      <c r="D914">
        <v>47</v>
      </c>
      <c r="E914">
        <v>49</v>
      </c>
      <c r="F914">
        <v>51</v>
      </c>
      <c r="H914">
        <f>1</f>
        <v>1</v>
      </c>
      <c r="I914">
        <f>COUNTA(input479[[#This Row],[Column1.1]:[Column1.8]])</f>
        <v>6</v>
      </c>
      <c r="J914" t="str">
        <f>ADDRESS(ROW(),input479[[#This Row],[first col]]+1,4)&amp;":"&amp;ADDRESS(ROW(),input479[[#This Row],[lastcol]],4)</f>
        <v>B914:F914</v>
      </c>
      <c r="K914" t="str">
        <f>ADDRESS(ROW(),input479[[#This Row],[first col]],4)&amp;":"&amp;ADDRESS(ROW(),input479[[#This Row],[lastcol]]-1,4)</f>
        <v>A914:E914</v>
      </c>
      <c r="L914" t="b" cm="1">
        <f t="array" aca="1" ref="L914" ca="1">SUMPRODUCT(--(INDIRECT(input479[[#This Row],[range1]])&lt;INDIRECT(input479[[#This Row],[range2]])))=COUNT(INDIRECT(input479[[#This Row],[range1]]))</f>
        <v>0</v>
      </c>
      <c r="M914" t="b" cm="1">
        <f t="array" aca="1" ref="M914" ca="1">SUMPRODUCT(--(INDIRECT(input479[[#This Row],[range1]])&gt;INDIRECT(input479[[#This Row],[range2]])))=COUNT(INDIRECT(input479[[#This Row],[range1]]))</f>
        <v>1</v>
      </c>
      <c r="N914" t="b">
        <f ca="1">IF(AND(NOT(input479[[#This Row],[All DESC?]]),NOT(input479[[#This Row],[All ASC?]])),FALSE(),TRUE())</f>
        <v>1</v>
      </c>
      <c r="O914" cm="1">
        <f t="array" aca="1" ref="O914" ca="1">IF(AND(input479[[#This Row],[Safe Part 1]],(MAX(ABS((INDIRECT(input479[[#This Row],[range2]]))-(INDIRECT(input479[[#This Row],[range1]])))))&lt;=3),1,0)</f>
        <v>1</v>
      </c>
    </row>
    <row r="915" spans="1:15" x14ac:dyDescent="0.35">
      <c r="A915">
        <v>35</v>
      </c>
      <c r="B915">
        <v>37</v>
      </c>
      <c r="C915">
        <v>40</v>
      </c>
      <c r="D915">
        <v>41</v>
      </c>
      <c r="E915">
        <v>42</v>
      </c>
      <c r="F915">
        <v>45</v>
      </c>
      <c r="H915">
        <f>1</f>
        <v>1</v>
      </c>
      <c r="I915">
        <f>COUNTA(input479[[#This Row],[Column1.1]:[Column1.8]])</f>
        <v>6</v>
      </c>
      <c r="J915" t="str">
        <f>ADDRESS(ROW(),input479[[#This Row],[first col]]+1,4)&amp;":"&amp;ADDRESS(ROW(),input479[[#This Row],[lastcol]],4)</f>
        <v>B915:F915</v>
      </c>
      <c r="K915" t="str">
        <f>ADDRESS(ROW(),input479[[#This Row],[first col]],4)&amp;":"&amp;ADDRESS(ROW(),input479[[#This Row],[lastcol]]-1,4)</f>
        <v>A915:E915</v>
      </c>
      <c r="L915" t="b" cm="1">
        <f t="array" aca="1" ref="L915" ca="1">SUMPRODUCT(--(INDIRECT(input479[[#This Row],[range1]])&lt;INDIRECT(input479[[#This Row],[range2]])))=COUNT(INDIRECT(input479[[#This Row],[range1]]))</f>
        <v>0</v>
      </c>
      <c r="M915" t="b" cm="1">
        <f t="array" aca="1" ref="M915" ca="1">SUMPRODUCT(--(INDIRECT(input479[[#This Row],[range1]])&gt;INDIRECT(input479[[#This Row],[range2]])))=COUNT(INDIRECT(input479[[#This Row],[range1]]))</f>
        <v>1</v>
      </c>
      <c r="N915" t="b">
        <f ca="1">IF(AND(NOT(input479[[#This Row],[All DESC?]]),NOT(input479[[#This Row],[All ASC?]])),FALSE(),TRUE())</f>
        <v>1</v>
      </c>
      <c r="O915" cm="1">
        <f t="array" aca="1" ref="O915" ca="1">IF(AND(input479[[#This Row],[Safe Part 1]],(MAX(ABS((INDIRECT(input479[[#This Row],[range2]]))-(INDIRECT(input479[[#This Row],[range1]])))))&lt;=3),1,0)</f>
        <v>1</v>
      </c>
    </row>
    <row r="916" spans="1:15" x14ac:dyDescent="0.35">
      <c r="A916">
        <v>94</v>
      </c>
      <c r="B916">
        <v>95</v>
      </c>
      <c r="C916">
        <v>97</v>
      </c>
      <c r="D916">
        <v>98</v>
      </c>
      <c r="H916">
        <f>1</f>
        <v>1</v>
      </c>
      <c r="I916">
        <f>COUNTA(input479[[#This Row],[Column1.1]:[Column1.8]])</f>
        <v>4</v>
      </c>
      <c r="J916" t="str">
        <f>ADDRESS(ROW(),input479[[#This Row],[first col]]+1,4)&amp;":"&amp;ADDRESS(ROW(),input479[[#This Row],[lastcol]],4)</f>
        <v>B916:D916</v>
      </c>
      <c r="K916" t="str">
        <f>ADDRESS(ROW(),input479[[#This Row],[first col]],4)&amp;":"&amp;ADDRESS(ROW(),input479[[#This Row],[lastcol]]-1,4)</f>
        <v>A916:C916</v>
      </c>
      <c r="L916" t="b" cm="1">
        <f t="array" aca="1" ref="L916" ca="1">SUMPRODUCT(--(INDIRECT(input479[[#This Row],[range1]])&lt;INDIRECT(input479[[#This Row],[range2]])))=COUNT(INDIRECT(input479[[#This Row],[range1]]))</f>
        <v>0</v>
      </c>
      <c r="M916" t="b" cm="1">
        <f t="array" aca="1" ref="M916" ca="1">SUMPRODUCT(--(INDIRECT(input479[[#This Row],[range1]])&gt;INDIRECT(input479[[#This Row],[range2]])))=COUNT(INDIRECT(input479[[#This Row],[range1]]))</f>
        <v>1</v>
      </c>
      <c r="N916" t="b">
        <f ca="1">IF(AND(NOT(input479[[#This Row],[All DESC?]]),NOT(input479[[#This Row],[All ASC?]])),FALSE(),TRUE())</f>
        <v>1</v>
      </c>
      <c r="O916" cm="1">
        <f t="array" aca="1" ref="O916" ca="1">IF(AND(input479[[#This Row],[Safe Part 1]],(MAX(ABS((INDIRECT(input479[[#This Row],[range2]]))-(INDIRECT(input479[[#This Row],[range1]])))))&lt;=3),1,0)</f>
        <v>1</v>
      </c>
    </row>
    <row r="917" spans="1:15" x14ac:dyDescent="0.35">
      <c r="A917">
        <v>39</v>
      </c>
      <c r="B917">
        <v>36</v>
      </c>
      <c r="C917">
        <v>32</v>
      </c>
      <c r="D917">
        <v>29</v>
      </c>
      <c r="E917">
        <v>26</v>
      </c>
      <c r="H917">
        <f>1</f>
        <v>1</v>
      </c>
      <c r="I917">
        <f>COUNTA(input479[[#This Row],[Column1.1]:[Column1.8]])</f>
        <v>5</v>
      </c>
      <c r="J917" t="str">
        <f>ADDRESS(ROW(),input479[[#This Row],[first col]]+1,4)&amp;":"&amp;ADDRESS(ROW(),input479[[#This Row],[lastcol]],4)</f>
        <v>B917:E917</v>
      </c>
      <c r="K917" t="str">
        <f>ADDRESS(ROW(),input479[[#This Row],[first col]],4)&amp;":"&amp;ADDRESS(ROW(),input479[[#This Row],[lastcol]]-1,4)</f>
        <v>A917:D917</v>
      </c>
      <c r="L917" t="b" cm="1">
        <f t="array" aca="1" ref="L917" ca="1">SUMPRODUCT(--(INDIRECT(input479[[#This Row],[range1]])&lt;INDIRECT(input479[[#This Row],[range2]])))=COUNT(INDIRECT(input479[[#This Row],[range1]]))</f>
        <v>1</v>
      </c>
      <c r="M917" t="b" cm="1">
        <f t="array" aca="1" ref="M917" ca="1">SUMPRODUCT(--(INDIRECT(input479[[#This Row],[range1]])&gt;INDIRECT(input479[[#This Row],[range2]])))=COUNT(INDIRECT(input479[[#This Row],[range1]]))</f>
        <v>0</v>
      </c>
      <c r="N917" t="b">
        <f ca="1">IF(AND(NOT(input479[[#This Row],[All DESC?]]),NOT(input479[[#This Row],[All ASC?]])),FALSE(),TRUE())</f>
        <v>1</v>
      </c>
      <c r="O917" cm="1">
        <f t="array" aca="1" ref="O917" ca="1">IF(AND(input479[[#This Row],[Safe Part 1]],(MAX(ABS((INDIRECT(input479[[#This Row],[range2]]))-(INDIRECT(input479[[#This Row],[range1]])))))&lt;=3),1,0)</f>
        <v>0</v>
      </c>
    </row>
    <row r="918" spans="1:15" x14ac:dyDescent="0.35">
      <c r="A918">
        <v>58</v>
      </c>
      <c r="B918">
        <v>60</v>
      </c>
      <c r="C918">
        <v>63</v>
      </c>
      <c r="D918">
        <v>64</v>
      </c>
      <c r="H918">
        <f>1</f>
        <v>1</v>
      </c>
      <c r="I918">
        <f>COUNTA(input479[[#This Row],[Column1.1]:[Column1.8]])</f>
        <v>4</v>
      </c>
      <c r="J918" t="str">
        <f>ADDRESS(ROW(),input479[[#This Row],[first col]]+1,4)&amp;":"&amp;ADDRESS(ROW(),input479[[#This Row],[lastcol]],4)</f>
        <v>B918:D918</v>
      </c>
      <c r="K918" t="str">
        <f>ADDRESS(ROW(),input479[[#This Row],[first col]],4)&amp;":"&amp;ADDRESS(ROW(),input479[[#This Row],[lastcol]]-1,4)</f>
        <v>A918:C918</v>
      </c>
      <c r="L918" t="b" cm="1">
        <f t="array" aca="1" ref="L918" ca="1">SUMPRODUCT(--(INDIRECT(input479[[#This Row],[range1]])&lt;INDIRECT(input479[[#This Row],[range2]])))=COUNT(INDIRECT(input479[[#This Row],[range1]]))</f>
        <v>0</v>
      </c>
      <c r="M918" t="b" cm="1">
        <f t="array" aca="1" ref="M918" ca="1">SUMPRODUCT(--(INDIRECT(input479[[#This Row],[range1]])&gt;INDIRECT(input479[[#This Row],[range2]])))=COUNT(INDIRECT(input479[[#This Row],[range1]]))</f>
        <v>1</v>
      </c>
      <c r="N918" t="b">
        <f ca="1">IF(AND(NOT(input479[[#This Row],[All DESC?]]),NOT(input479[[#This Row],[All ASC?]])),FALSE(),TRUE())</f>
        <v>1</v>
      </c>
      <c r="O918" cm="1">
        <f t="array" aca="1" ref="O918" ca="1">IF(AND(input479[[#This Row],[Safe Part 1]],(MAX(ABS((INDIRECT(input479[[#This Row],[range2]]))-(INDIRECT(input479[[#This Row],[range1]])))))&lt;=3),1,0)</f>
        <v>1</v>
      </c>
    </row>
    <row r="919" spans="1:15" x14ac:dyDescent="0.35">
      <c r="A919">
        <v>52</v>
      </c>
      <c r="B919">
        <v>51</v>
      </c>
      <c r="C919">
        <v>47</v>
      </c>
      <c r="D919">
        <v>45</v>
      </c>
      <c r="H919">
        <f>1</f>
        <v>1</v>
      </c>
      <c r="I919">
        <f>COUNTA(input479[[#This Row],[Column1.1]:[Column1.8]])</f>
        <v>4</v>
      </c>
      <c r="J919" t="str">
        <f>ADDRESS(ROW(),input479[[#This Row],[first col]]+1,4)&amp;":"&amp;ADDRESS(ROW(),input479[[#This Row],[lastcol]],4)</f>
        <v>B919:D919</v>
      </c>
      <c r="K919" t="str">
        <f>ADDRESS(ROW(),input479[[#This Row],[first col]],4)&amp;":"&amp;ADDRESS(ROW(),input479[[#This Row],[lastcol]]-1,4)</f>
        <v>A919:C919</v>
      </c>
      <c r="L919" t="b" cm="1">
        <f t="array" aca="1" ref="L919" ca="1">SUMPRODUCT(--(INDIRECT(input479[[#This Row],[range1]])&lt;INDIRECT(input479[[#This Row],[range2]])))=COUNT(INDIRECT(input479[[#This Row],[range1]]))</f>
        <v>1</v>
      </c>
      <c r="M919" t="b" cm="1">
        <f t="array" aca="1" ref="M919" ca="1">SUMPRODUCT(--(INDIRECT(input479[[#This Row],[range1]])&gt;INDIRECT(input479[[#This Row],[range2]])))=COUNT(INDIRECT(input479[[#This Row],[range1]]))</f>
        <v>0</v>
      </c>
      <c r="N919" t="b">
        <f ca="1">IF(AND(NOT(input479[[#This Row],[All DESC?]]),NOT(input479[[#This Row],[All ASC?]])),FALSE(),TRUE())</f>
        <v>1</v>
      </c>
      <c r="O919" cm="1">
        <f t="array" aca="1" ref="O919" ca="1">IF(AND(input479[[#This Row],[Safe Part 1]],(MAX(ABS((INDIRECT(input479[[#This Row],[range2]]))-(INDIRECT(input479[[#This Row],[range1]])))))&lt;=3),1,0)</f>
        <v>0</v>
      </c>
    </row>
    <row r="920" spans="1:15" x14ac:dyDescent="0.35">
      <c r="A920">
        <v>23</v>
      </c>
      <c r="B920">
        <v>22</v>
      </c>
      <c r="C920">
        <v>19</v>
      </c>
      <c r="D920">
        <v>16</v>
      </c>
      <c r="E920">
        <v>15</v>
      </c>
      <c r="F920">
        <v>13</v>
      </c>
      <c r="G920">
        <v>11</v>
      </c>
      <c r="H920">
        <f>1</f>
        <v>1</v>
      </c>
      <c r="I920">
        <f>COUNTA(input479[[#This Row],[Column1.1]:[Column1.8]])</f>
        <v>7</v>
      </c>
      <c r="J920" t="str">
        <f>ADDRESS(ROW(),input479[[#This Row],[first col]]+1,4)&amp;":"&amp;ADDRESS(ROW(),input479[[#This Row],[lastcol]],4)</f>
        <v>B920:G920</v>
      </c>
      <c r="K920" t="str">
        <f>ADDRESS(ROW(),input479[[#This Row],[first col]],4)&amp;":"&amp;ADDRESS(ROW(),input479[[#This Row],[lastcol]]-1,4)</f>
        <v>A920:F920</v>
      </c>
      <c r="L920" t="b" cm="1">
        <f t="array" aca="1" ref="L920" ca="1">SUMPRODUCT(--(INDIRECT(input479[[#This Row],[range1]])&lt;INDIRECT(input479[[#This Row],[range2]])))=COUNT(INDIRECT(input479[[#This Row],[range1]]))</f>
        <v>1</v>
      </c>
      <c r="M920" t="b" cm="1">
        <f t="array" aca="1" ref="M920" ca="1">SUMPRODUCT(--(INDIRECT(input479[[#This Row],[range1]])&gt;INDIRECT(input479[[#This Row],[range2]])))=COUNT(INDIRECT(input479[[#This Row],[range1]]))</f>
        <v>0</v>
      </c>
      <c r="N920" t="b">
        <f ca="1">IF(AND(NOT(input479[[#This Row],[All DESC?]]),NOT(input479[[#This Row],[All ASC?]])),FALSE(),TRUE())</f>
        <v>1</v>
      </c>
      <c r="O920" cm="1">
        <f t="array" aca="1" ref="O920" ca="1">IF(AND(input479[[#This Row],[Safe Part 1]],(MAX(ABS((INDIRECT(input479[[#This Row],[range2]]))-(INDIRECT(input479[[#This Row],[range1]])))))&lt;=3),1,0)</f>
        <v>1</v>
      </c>
    </row>
    <row r="921" spans="1:15" x14ac:dyDescent="0.35">
      <c r="A921">
        <v>4</v>
      </c>
      <c r="B921">
        <v>5</v>
      </c>
      <c r="C921">
        <v>8</v>
      </c>
      <c r="D921">
        <v>9</v>
      </c>
      <c r="E921">
        <v>11</v>
      </c>
      <c r="F921">
        <v>12</v>
      </c>
      <c r="G921">
        <v>15</v>
      </c>
      <c r="H921">
        <f>1</f>
        <v>1</v>
      </c>
      <c r="I921">
        <f>COUNTA(input479[[#This Row],[Column1.1]:[Column1.8]])</f>
        <v>7</v>
      </c>
      <c r="J921" t="str">
        <f>ADDRESS(ROW(),input479[[#This Row],[first col]]+1,4)&amp;":"&amp;ADDRESS(ROW(),input479[[#This Row],[lastcol]],4)</f>
        <v>B921:G921</v>
      </c>
      <c r="K921" t="str">
        <f>ADDRESS(ROW(),input479[[#This Row],[first col]],4)&amp;":"&amp;ADDRESS(ROW(),input479[[#This Row],[lastcol]]-1,4)</f>
        <v>A921:F921</v>
      </c>
      <c r="L921" t="b" cm="1">
        <f t="array" aca="1" ref="L921" ca="1">SUMPRODUCT(--(INDIRECT(input479[[#This Row],[range1]])&lt;INDIRECT(input479[[#This Row],[range2]])))=COUNT(INDIRECT(input479[[#This Row],[range1]]))</f>
        <v>0</v>
      </c>
      <c r="M921" t="b" cm="1">
        <f t="array" aca="1" ref="M921" ca="1">SUMPRODUCT(--(INDIRECT(input479[[#This Row],[range1]])&gt;INDIRECT(input479[[#This Row],[range2]])))=COUNT(INDIRECT(input479[[#This Row],[range1]]))</f>
        <v>1</v>
      </c>
      <c r="N921" t="b">
        <f ca="1">IF(AND(NOT(input479[[#This Row],[All DESC?]]),NOT(input479[[#This Row],[All ASC?]])),FALSE(),TRUE())</f>
        <v>1</v>
      </c>
      <c r="O921" cm="1">
        <f t="array" aca="1" ref="O921" ca="1">IF(AND(input479[[#This Row],[Safe Part 1]],(MAX(ABS((INDIRECT(input479[[#This Row],[range2]]))-(INDIRECT(input479[[#This Row],[range1]])))))&lt;=3),1,0)</f>
        <v>1</v>
      </c>
    </row>
    <row r="922" spans="1:15" x14ac:dyDescent="0.35">
      <c r="A922">
        <v>6</v>
      </c>
      <c r="B922">
        <v>7</v>
      </c>
      <c r="C922">
        <v>11</v>
      </c>
      <c r="D922">
        <v>14</v>
      </c>
      <c r="E922">
        <v>16</v>
      </c>
      <c r="F922">
        <v>19</v>
      </c>
      <c r="G922">
        <v>21</v>
      </c>
      <c r="H922">
        <f>1</f>
        <v>1</v>
      </c>
      <c r="I922">
        <f>COUNTA(input479[[#This Row],[Column1.1]:[Column1.8]])</f>
        <v>7</v>
      </c>
      <c r="J922" t="str">
        <f>ADDRESS(ROW(),input479[[#This Row],[first col]]+1,4)&amp;":"&amp;ADDRESS(ROW(),input479[[#This Row],[lastcol]],4)</f>
        <v>B922:G922</v>
      </c>
      <c r="K922" t="str">
        <f>ADDRESS(ROW(),input479[[#This Row],[first col]],4)&amp;":"&amp;ADDRESS(ROW(),input479[[#This Row],[lastcol]]-1,4)</f>
        <v>A922:F922</v>
      </c>
      <c r="L922" t="b" cm="1">
        <f t="array" aca="1" ref="L922" ca="1">SUMPRODUCT(--(INDIRECT(input479[[#This Row],[range1]])&lt;INDIRECT(input479[[#This Row],[range2]])))=COUNT(INDIRECT(input479[[#This Row],[range1]]))</f>
        <v>0</v>
      </c>
      <c r="M922" t="b" cm="1">
        <f t="array" aca="1" ref="M922" ca="1">SUMPRODUCT(--(INDIRECT(input479[[#This Row],[range1]])&gt;INDIRECT(input479[[#This Row],[range2]])))=COUNT(INDIRECT(input479[[#This Row],[range1]]))</f>
        <v>1</v>
      </c>
      <c r="N922" t="b">
        <f ca="1">IF(AND(NOT(input479[[#This Row],[All DESC?]]),NOT(input479[[#This Row],[All ASC?]])),FALSE(),TRUE())</f>
        <v>1</v>
      </c>
      <c r="O922" cm="1">
        <f t="array" aca="1" ref="O922" ca="1">IF(AND(input479[[#This Row],[Safe Part 1]],(MAX(ABS((INDIRECT(input479[[#This Row],[range2]]))-(INDIRECT(input479[[#This Row],[range1]])))))&lt;=3),1,0)</f>
        <v>0</v>
      </c>
    </row>
    <row r="923" spans="1:15" x14ac:dyDescent="0.35">
      <c r="A923">
        <v>30</v>
      </c>
      <c r="B923">
        <v>33</v>
      </c>
      <c r="C923">
        <v>35</v>
      </c>
      <c r="D923">
        <v>36</v>
      </c>
      <c r="H923">
        <f>1</f>
        <v>1</v>
      </c>
      <c r="I923">
        <f>COUNTA(input479[[#This Row],[Column1.1]:[Column1.8]])</f>
        <v>4</v>
      </c>
      <c r="J923" t="str">
        <f>ADDRESS(ROW(),input479[[#This Row],[first col]]+1,4)&amp;":"&amp;ADDRESS(ROW(),input479[[#This Row],[lastcol]],4)</f>
        <v>B923:D923</v>
      </c>
      <c r="K923" t="str">
        <f>ADDRESS(ROW(),input479[[#This Row],[first col]],4)&amp;":"&amp;ADDRESS(ROW(),input479[[#This Row],[lastcol]]-1,4)</f>
        <v>A923:C923</v>
      </c>
      <c r="L923" t="b" cm="1">
        <f t="array" aca="1" ref="L923" ca="1">SUMPRODUCT(--(INDIRECT(input479[[#This Row],[range1]])&lt;INDIRECT(input479[[#This Row],[range2]])))=COUNT(INDIRECT(input479[[#This Row],[range1]]))</f>
        <v>0</v>
      </c>
      <c r="M923" t="b" cm="1">
        <f t="array" aca="1" ref="M923" ca="1">SUMPRODUCT(--(INDIRECT(input479[[#This Row],[range1]])&gt;INDIRECT(input479[[#This Row],[range2]])))=COUNT(INDIRECT(input479[[#This Row],[range1]]))</f>
        <v>1</v>
      </c>
      <c r="N923" t="b">
        <f ca="1">IF(AND(NOT(input479[[#This Row],[All DESC?]]),NOT(input479[[#This Row],[All ASC?]])),FALSE(),TRUE())</f>
        <v>1</v>
      </c>
      <c r="O923" cm="1">
        <f t="array" aca="1" ref="O923" ca="1">IF(AND(input479[[#This Row],[Safe Part 1]],(MAX(ABS((INDIRECT(input479[[#This Row],[range2]]))-(INDIRECT(input479[[#This Row],[range1]])))))&lt;=3),1,0)</f>
        <v>1</v>
      </c>
    </row>
    <row r="924" spans="1:15" x14ac:dyDescent="0.35">
      <c r="A924">
        <v>16</v>
      </c>
      <c r="B924">
        <v>19</v>
      </c>
      <c r="C924">
        <v>22</v>
      </c>
      <c r="D924">
        <v>24</v>
      </c>
      <c r="E924">
        <v>25</v>
      </c>
      <c r="F924">
        <v>27</v>
      </c>
      <c r="H924">
        <f>1</f>
        <v>1</v>
      </c>
      <c r="I924">
        <f>COUNTA(input479[[#This Row],[Column1.1]:[Column1.8]])</f>
        <v>6</v>
      </c>
      <c r="J924" t="str">
        <f>ADDRESS(ROW(),input479[[#This Row],[first col]]+1,4)&amp;":"&amp;ADDRESS(ROW(),input479[[#This Row],[lastcol]],4)</f>
        <v>B924:F924</v>
      </c>
      <c r="K924" t="str">
        <f>ADDRESS(ROW(),input479[[#This Row],[first col]],4)&amp;":"&amp;ADDRESS(ROW(),input479[[#This Row],[lastcol]]-1,4)</f>
        <v>A924:E924</v>
      </c>
      <c r="L924" t="b" cm="1">
        <f t="array" aca="1" ref="L924" ca="1">SUMPRODUCT(--(INDIRECT(input479[[#This Row],[range1]])&lt;INDIRECT(input479[[#This Row],[range2]])))=COUNT(INDIRECT(input479[[#This Row],[range1]]))</f>
        <v>0</v>
      </c>
      <c r="M924" t="b" cm="1">
        <f t="array" aca="1" ref="M924" ca="1">SUMPRODUCT(--(INDIRECT(input479[[#This Row],[range1]])&gt;INDIRECT(input479[[#This Row],[range2]])))=COUNT(INDIRECT(input479[[#This Row],[range1]]))</f>
        <v>1</v>
      </c>
      <c r="N924" t="b">
        <f ca="1">IF(AND(NOT(input479[[#This Row],[All DESC?]]),NOT(input479[[#This Row],[All ASC?]])),FALSE(),TRUE())</f>
        <v>1</v>
      </c>
      <c r="O924" cm="1">
        <f t="array" aca="1" ref="O924" ca="1">IF(AND(input479[[#This Row],[Safe Part 1]],(MAX(ABS((INDIRECT(input479[[#This Row],[range2]]))-(INDIRECT(input479[[#This Row],[range1]])))))&lt;=3),1,0)</f>
        <v>1</v>
      </c>
    </row>
    <row r="925" spans="1:15" x14ac:dyDescent="0.35">
      <c r="A925">
        <v>64</v>
      </c>
      <c r="B925">
        <v>65</v>
      </c>
      <c r="C925">
        <v>71</v>
      </c>
      <c r="D925">
        <v>73</v>
      </c>
      <c r="E925">
        <v>74</v>
      </c>
      <c r="F925">
        <v>76</v>
      </c>
      <c r="G925">
        <v>78</v>
      </c>
      <c r="H925">
        <f>1</f>
        <v>1</v>
      </c>
      <c r="I925">
        <f>COUNTA(input479[[#This Row],[Column1.1]:[Column1.8]])</f>
        <v>7</v>
      </c>
      <c r="J925" t="str">
        <f>ADDRESS(ROW(),input479[[#This Row],[first col]]+1,4)&amp;":"&amp;ADDRESS(ROW(),input479[[#This Row],[lastcol]],4)</f>
        <v>B925:G925</v>
      </c>
      <c r="K925" t="str">
        <f>ADDRESS(ROW(),input479[[#This Row],[first col]],4)&amp;":"&amp;ADDRESS(ROW(),input479[[#This Row],[lastcol]]-1,4)</f>
        <v>A925:F925</v>
      </c>
      <c r="L925" t="b" cm="1">
        <f t="array" aca="1" ref="L925" ca="1">SUMPRODUCT(--(INDIRECT(input479[[#This Row],[range1]])&lt;INDIRECT(input479[[#This Row],[range2]])))=COUNT(INDIRECT(input479[[#This Row],[range1]]))</f>
        <v>0</v>
      </c>
      <c r="M925" t="b" cm="1">
        <f t="array" aca="1" ref="M925" ca="1">SUMPRODUCT(--(INDIRECT(input479[[#This Row],[range1]])&gt;INDIRECT(input479[[#This Row],[range2]])))=COUNT(INDIRECT(input479[[#This Row],[range1]]))</f>
        <v>1</v>
      </c>
      <c r="N925" t="b">
        <f ca="1">IF(AND(NOT(input479[[#This Row],[All DESC?]]),NOT(input479[[#This Row],[All ASC?]])),FALSE(),TRUE())</f>
        <v>1</v>
      </c>
      <c r="O925" cm="1">
        <f t="array" aca="1" ref="O925" ca="1">IF(AND(input479[[#This Row],[Safe Part 1]],(MAX(ABS((INDIRECT(input479[[#This Row],[range2]]))-(INDIRECT(input479[[#This Row],[range1]])))))&lt;=3),1,0)</f>
        <v>0</v>
      </c>
    </row>
    <row r="926" spans="1:15" x14ac:dyDescent="0.35">
      <c r="A926">
        <v>68</v>
      </c>
      <c r="B926">
        <v>66</v>
      </c>
      <c r="C926">
        <v>62</v>
      </c>
      <c r="D926">
        <v>59</v>
      </c>
      <c r="E926">
        <v>58</v>
      </c>
      <c r="F926">
        <v>56</v>
      </c>
      <c r="G926">
        <v>54</v>
      </c>
      <c r="H926">
        <f>1</f>
        <v>1</v>
      </c>
      <c r="I926">
        <f>COUNTA(input479[[#This Row],[Column1.1]:[Column1.8]])</f>
        <v>7</v>
      </c>
      <c r="J926" t="str">
        <f>ADDRESS(ROW(),input479[[#This Row],[first col]]+1,4)&amp;":"&amp;ADDRESS(ROW(),input479[[#This Row],[lastcol]],4)</f>
        <v>B926:G926</v>
      </c>
      <c r="K926" t="str">
        <f>ADDRESS(ROW(),input479[[#This Row],[first col]],4)&amp;":"&amp;ADDRESS(ROW(),input479[[#This Row],[lastcol]]-1,4)</f>
        <v>A926:F926</v>
      </c>
      <c r="L926" t="b" cm="1">
        <f t="array" aca="1" ref="L926" ca="1">SUMPRODUCT(--(INDIRECT(input479[[#This Row],[range1]])&lt;INDIRECT(input479[[#This Row],[range2]])))=COUNT(INDIRECT(input479[[#This Row],[range1]]))</f>
        <v>1</v>
      </c>
      <c r="M926" t="b" cm="1">
        <f t="array" aca="1" ref="M926" ca="1">SUMPRODUCT(--(INDIRECT(input479[[#This Row],[range1]])&gt;INDIRECT(input479[[#This Row],[range2]])))=COUNT(INDIRECT(input479[[#This Row],[range1]]))</f>
        <v>0</v>
      </c>
      <c r="N926" t="b">
        <f ca="1">IF(AND(NOT(input479[[#This Row],[All DESC?]]),NOT(input479[[#This Row],[All ASC?]])),FALSE(),TRUE())</f>
        <v>1</v>
      </c>
      <c r="O926" cm="1">
        <f t="array" aca="1" ref="O926" ca="1">IF(AND(input479[[#This Row],[Safe Part 1]],(MAX(ABS((INDIRECT(input479[[#This Row],[range2]]))-(INDIRECT(input479[[#This Row],[range1]])))))&lt;=3),1,0)</f>
        <v>0</v>
      </c>
    </row>
    <row r="927" spans="1:15" x14ac:dyDescent="0.35">
      <c r="A927">
        <v>56</v>
      </c>
      <c r="B927">
        <v>53</v>
      </c>
      <c r="C927">
        <v>48</v>
      </c>
      <c r="D927">
        <v>45</v>
      </c>
      <c r="E927">
        <v>44</v>
      </c>
      <c r="F927">
        <v>41</v>
      </c>
      <c r="G927">
        <v>39</v>
      </c>
      <c r="H927">
        <f>1</f>
        <v>1</v>
      </c>
      <c r="I927">
        <f>COUNTA(input479[[#This Row],[Column1.1]:[Column1.8]])</f>
        <v>7</v>
      </c>
      <c r="J927" t="str">
        <f>ADDRESS(ROW(),input479[[#This Row],[first col]]+1,4)&amp;":"&amp;ADDRESS(ROW(),input479[[#This Row],[lastcol]],4)</f>
        <v>B927:G927</v>
      </c>
      <c r="K927" t="str">
        <f>ADDRESS(ROW(),input479[[#This Row],[first col]],4)&amp;":"&amp;ADDRESS(ROW(),input479[[#This Row],[lastcol]]-1,4)</f>
        <v>A927:F927</v>
      </c>
      <c r="L927" t="b" cm="1">
        <f t="array" aca="1" ref="L927" ca="1">SUMPRODUCT(--(INDIRECT(input479[[#This Row],[range1]])&lt;INDIRECT(input479[[#This Row],[range2]])))=COUNT(INDIRECT(input479[[#This Row],[range1]]))</f>
        <v>1</v>
      </c>
      <c r="M927" t="b" cm="1">
        <f t="array" aca="1" ref="M927" ca="1">SUMPRODUCT(--(INDIRECT(input479[[#This Row],[range1]])&gt;INDIRECT(input479[[#This Row],[range2]])))=COUNT(INDIRECT(input479[[#This Row],[range1]]))</f>
        <v>0</v>
      </c>
      <c r="N927" t="b">
        <f ca="1">IF(AND(NOT(input479[[#This Row],[All DESC?]]),NOT(input479[[#This Row],[All ASC?]])),FALSE(),TRUE())</f>
        <v>1</v>
      </c>
      <c r="O927" cm="1">
        <f t="array" aca="1" ref="O927" ca="1">IF(AND(input479[[#This Row],[Safe Part 1]],(MAX(ABS((INDIRECT(input479[[#This Row],[range2]]))-(INDIRECT(input479[[#This Row],[range1]])))))&lt;=3),1,0)</f>
        <v>0</v>
      </c>
    </row>
    <row r="928" spans="1:15" x14ac:dyDescent="0.35">
      <c r="A928">
        <v>17</v>
      </c>
      <c r="B928">
        <v>15</v>
      </c>
      <c r="C928">
        <v>11</v>
      </c>
      <c r="D928">
        <v>9</v>
      </c>
      <c r="E928">
        <v>6</v>
      </c>
      <c r="H928">
        <f>1</f>
        <v>1</v>
      </c>
      <c r="I928">
        <f>COUNTA(input479[[#This Row],[Column1.1]:[Column1.8]])</f>
        <v>5</v>
      </c>
      <c r="J928" t="str">
        <f>ADDRESS(ROW(),input479[[#This Row],[first col]]+1,4)&amp;":"&amp;ADDRESS(ROW(),input479[[#This Row],[lastcol]],4)</f>
        <v>B928:E928</v>
      </c>
      <c r="K928" t="str">
        <f>ADDRESS(ROW(),input479[[#This Row],[first col]],4)&amp;":"&amp;ADDRESS(ROW(),input479[[#This Row],[lastcol]]-1,4)</f>
        <v>A928:D928</v>
      </c>
      <c r="L928" t="b" cm="1">
        <f t="array" aca="1" ref="L928" ca="1">SUMPRODUCT(--(INDIRECT(input479[[#This Row],[range1]])&lt;INDIRECT(input479[[#This Row],[range2]])))=COUNT(INDIRECT(input479[[#This Row],[range1]]))</f>
        <v>1</v>
      </c>
      <c r="M928" t="b" cm="1">
        <f t="array" aca="1" ref="M928" ca="1">SUMPRODUCT(--(INDIRECT(input479[[#This Row],[range1]])&gt;INDIRECT(input479[[#This Row],[range2]])))=COUNT(INDIRECT(input479[[#This Row],[range1]]))</f>
        <v>0</v>
      </c>
      <c r="N928" t="b">
        <f ca="1">IF(AND(NOT(input479[[#This Row],[All DESC?]]),NOT(input479[[#This Row],[All ASC?]])),FALSE(),TRUE())</f>
        <v>1</v>
      </c>
      <c r="O928" cm="1">
        <f t="array" aca="1" ref="O928" ca="1">IF(AND(input479[[#This Row],[Safe Part 1]],(MAX(ABS((INDIRECT(input479[[#This Row],[range2]]))-(INDIRECT(input479[[#This Row],[range1]])))))&lt;=3),1,0)</f>
        <v>0</v>
      </c>
    </row>
    <row r="929" spans="1:15" x14ac:dyDescent="0.35">
      <c r="A929">
        <v>53</v>
      </c>
      <c r="B929">
        <v>54</v>
      </c>
      <c r="C929">
        <v>57</v>
      </c>
      <c r="D929">
        <v>60</v>
      </c>
      <c r="E929">
        <v>62</v>
      </c>
      <c r="H929">
        <f>1</f>
        <v>1</v>
      </c>
      <c r="I929">
        <f>COUNTA(input479[[#This Row],[Column1.1]:[Column1.8]])</f>
        <v>5</v>
      </c>
      <c r="J929" t="str">
        <f>ADDRESS(ROW(),input479[[#This Row],[first col]]+1,4)&amp;":"&amp;ADDRESS(ROW(),input479[[#This Row],[lastcol]],4)</f>
        <v>B929:E929</v>
      </c>
      <c r="K929" t="str">
        <f>ADDRESS(ROW(),input479[[#This Row],[first col]],4)&amp;":"&amp;ADDRESS(ROW(),input479[[#This Row],[lastcol]]-1,4)</f>
        <v>A929:D929</v>
      </c>
      <c r="L929" t="b" cm="1">
        <f t="array" aca="1" ref="L929" ca="1">SUMPRODUCT(--(INDIRECT(input479[[#This Row],[range1]])&lt;INDIRECT(input479[[#This Row],[range2]])))=COUNT(INDIRECT(input479[[#This Row],[range1]]))</f>
        <v>0</v>
      </c>
      <c r="M929" t="b" cm="1">
        <f t="array" aca="1" ref="M929" ca="1">SUMPRODUCT(--(INDIRECT(input479[[#This Row],[range1]])&gt;INDIRECT(input479[[#This Row],[range2]])))=COUNT(INDIRECT(input479[[#This Row],[range1]]))</f>
        <v>1</v>
      </c>
      <c r="N929" t="b">
        <f ca="1">IF(AND(NOT(input479[[#This Row],[All DESC?]]),NOT(input479[[#This Row],[All ASC?]])),FALSE(),TRUE())</f>
        <v>1</v>
      </c>
      <c r="O929" cm="1">
        <f t="array" aca="1" ref="O929" ca="1">IF(AND(input479[[#This Row],[Safe Part 1]],(MAX(ABS((INDIRECT(input479[[#This Row],[range2]]))-(INDIRECT(input479[[#This Row],[range1]])))))&lt;=3),1,0)</f>
        <v>1</v>
      </c>
    </row>
    <row r="930" spans="1:15" x14ac:dyDescent="0.35">
      <c r="A930">
        <v>21</v>
      </c>
      <c r="B930">
        <v>19</v>
      </c>
      <c r="C930">
        <v>15</v>
      </c>
      <c r="D930">
        <v>14</v>
      </c>
      <c r="E930">
        <v>13</v>
      </c>
      <c r="F930">
        <v>10</v>
      </c>
      <c r="G930">
        <v>9</v>
      </c>
      <c r="H930">
        <f>1</f>
        <v>1</v>
      </c>
      <c r="I930">
        <f>COUNTA(input479[[#This Row],[Column1.1]:[Column1.8]])</f>
        <v>7</v>
      </c>
      <c r="J930" t="str">
        <f>ADDRESS(ROW(),input479[[#This Row],[first col]]+1,4)&amp;":"&amp;ADDRESS(ROW(),input479[[#This Row],[lastcol]],4)</f>
        <v>B930:G930</v>
      </c>
      <c r="K930" t="str">
        <f>ADDRESS(ROW(),input479[[#This Row],[first col]],4)&amp;":"&amp;ADDRESS(ROW(),input479[[#This Row],[lastcol]]-1,4)</f>
        <v>A930:F930</v>
      </c>
      <c r="L930" t="b" cm="1">
        <f t="array" aca="1" ref="L930" ca="1">SUMPRODUCT(--(INDIRECT(input479[[#This Row],[range1]])&lt;INDIRECT(input479[[#This Row],[range2]])))=COUNT(INDIRECT(input479[[#This Row],[range1]]))</f>
        <v>1</v>
      </c>
      <c r="M930" t="b" cm="1">
        <f t="array" aca="1" ref="M930" ca="1">SUMPRODUCT(--(INDIRECT(input479[[#This Row],[range1]])&gt;INDIRECT(input479[[#This Row],[range2]])))=COUNT(INDIRECT(input479[[#This Row],[range1]]))</f>
        <v>0</v>
      </c>
      <c r="N930" t="b">
        <f ca="1">IF(AND(NOT(input479[[#This Row],[All DESC?]]),NOT(input479[[#This Row],[All ASC?]])),FALSE(),TRUE())</f>
        <v>1</v>
      </c>
      <c r="O930" cm="1">
        <f t="array" aca="1" ref="O930" ca="1">IF(AND(input479[[#This Row],[Safe Part 1]],(MAX(ABS((INDIRECT(input479[[#This Row],[range2]]))-(INDIRECT(input479[[#This Row],[range1]])))))&lt;=3),1,0)</f>
        <v>0</v>
      </c>
    </row>
    <row r="931" spans="1:15" x14ac:dyDescent="0.35">
      <c r="A931">
        <v>12</v>
      </c>
      <c r="B931">
        <v>11</v>
      </c>
      <c r="C931">
        <v>6</v>
      </c>
      <c r="D931">
        <v>4</v>
      </c>
      <c r="E931">
        <v>2</v>
      </c>
      <c r="H931">
        <f>1</f>
        <v>1</v>
      </c>
      <c r="I931">
        <f>COUNTA(input479[[#This Row],[Column1.1]:[Column1.8]])</f>
        <v>5</v>
      </c>
      <c r="J931" t="str">
        <f>ADDRESS(ROW(),input479[[#This Row],[first col]]+1,4)&amp;":"&amp;ADDRESS(ROW(),input479[[#This Row],[lastcol]],4)</f>
        <v>B931:E931</v>
      </c>
      <c r="K931" t="str">
        <f>ADDRESS(ROW(),input479[[#This Row],[first col]],4)&amp;":"&amp;ADDRESS(ROW(),input479[[#This Row],[lastcol]]-1,4)</f>
        <v>A931:D931</v>
      </c>
      <c r="L931" t="b" cm="1">
        <f t="array" aca="1" ref="L931" ca="1">SUMPRODUCT(--(INDIRECT(input479[[#This Row],[range1]])&lt;INDIRECT(input479[[#This Row],[range2]])))=COUNT(INDIRECT(input479[[#This Row],[range1]]))</f>
        <v>1</v>
      </c>
      <c r="M931" t="b" cm="1">
        <f t="array" aca="1" ref="M931" ca="1">SUMPRODUCT(--(INDIRECT(input479[[#This Row],[range1]])&gt;INDIRECT(input479[[#This Row],[range2]])))=COUNT(INDIRECT(input479[[#This Row],[range1]]))</f>
        <v>0</v>
      </c>
      <c r="N931" t="b">
        <f ca="1">IF(AND(NOT(input479[[#This Row],[All DESC?]]),NOT(input479[[#This Row],[All ASC?]])),FALSE(),TRUE())</f>
        <v>1</v>
      </c>
      <c r="O931" cm="1">
        <f t="array" aca="1" ref="O931" ca="1">IF(AND(input479[[#This Row],[Safe Part 1]],(MAX(ABS((INDIRECT(input479[[#This Row],[range2]]))-(INDIRECT(input479[[#This Row],[range1]])))))&lt;=3),1,0)</f>
        <v>0</v>
      </c>
    </row>
    <row r="932" spans="1:15" x14ac:dyDescent="0.35">
      <c r="A932">
        <v>94</v>
      </c>
      <c r="B932">
        <v>92</v>
      </c>
      <c r="C932">
        <v>88</v>
      </c>
      <c r="D932">
        <v>86</v>
      </c>
      <c r="E932">
        <v>84</v>
      </c>
      <c r="F932">
        <v>83</v>
      </c>
      <c r="G932">
        <v>82</v>
      </c>
      <c r="H932">
        <f>1</f>
        <v>1</v>
      </c>
      <c r="I932">
        <f>COUNTA(input479[[#This Row],[Column1.1]:[Column1.8]])</f>
        <v>7</v>
      </c>
      <c r="J932" t="str">
        <f>ADDRESS(ROW(),input479[[#This Row],[first col]]+1,4)&amp;":"&amp;ADDRESS(ROW(),input479[[#This Row],[lastcol]],4)</f>
        <v>B932:G932</v>
      </c>
      <c r="K932" t="str">
        <f>ADDRESS(ROW(),input479[[#This Row],[first col]],4)&amp;":"&amp;ADDRESS(ROW(),input479[[#This Row],[lastcol]]-1,4)</f>
        <v>A932:F932</v>
      </c>
      <c r="L932" t="b" cm="1">
        <f t="array" aca="1" ref="L932" ca="1">SUMPRODUCT(--(INDIRECT(input479[[#This Row],[range1]])&lt;INDIRECT(input479[[#This Row],[range2]])))=COUNT(INDIRECT(input479[[#This Row],[range1]]))</f>
        <v>1</v>
      </c>
      <c r="M932" t="b" cm="1">
        <f t="array" aca="1" ref="M932" ca="1">SUMPRODUCT(--(INDIRECT(input479[[#This Row],[range1]])&gt;INDIRECT(input479[[#This Row],[range2]])))=COUNT(INDIRECT(input479[[#This Row],[range1]]))</f>
        <v>0</v>
      </c>
      <c r="N932" t="b">
        <f ca="1">IF(AND(NOT(input479[[#This Row],[All DESC?]]),NOT(input479[[#This Row],[All ASC?]])),FALSE(),TRUE())</f>
        <v>1</v>
      </c>
      <c r="O932" cm="1">
        <f t="array" aca="1" ref="O932" ca="1">IF(AND(input479[[#This Row],[Safe Part 1]],(MAX(ABS((INDIRECT(input479[[#This Row],[range2]]))-(INDIRECT(input479[[#This Row],[range1]])))))&lt;=3),1,0)</f>
        <v>0</v>
      </c>
    </row>
    <row r="933" spans="1:15" x14ac:dyDescent="0.35">
      <c r="A933">
        <v>18</v>
      </c>
      <c r="B933">
        <v>20</v>
      </c>
      <c r="C933">
        <v>24</v>
      </c>
      <c r="D933">
        <v>25</v>
      </c>
      <c r="H933">
        <f>1</f>
        <v>1</v>
      </c>
      <c r="I933">
        <f>COUNTA(input479[[#This Row],[Column1.1]:[Column1.8]])</f>
        <v>4</v>
      </c>
      <c r="J933" t="str">
        <f>ADDRESS(ROW(),input479[[#This Row],[first col]]+1,4)&amp;":"&amp;ADDRESS(ROW(),input479[[#This Row],[lastcol]],4)</f>
        <v>B933:D933</v>
      </c>
      <c r="K933" t="str">
        <f>ADDRESS(ROW(),input479[[#This Row],[first col]],4)&amp;":"&amp;ADDRESS(ROW(),input479[[#This Row],[lastcol]]-1,4)</f>
        <v>A933:C933</v>
      </c>
      <c r="L933" t="b" cm="1">
        <f t="array" aca="1" ref="L933" ca="1">SUMPRODUCT(--(INDIRECT(input479[[#This Row],[range1]])&lt;INDIRECT(input479[[#This Row],[range2]])))=COUNT(INDIRECT(input479[[#This Row],[range1]]))</f>
        <v>0</v>
      </c>
      <c r="M933" t="b" cm="1">
        <f t="array" aca="1" ref="M933" ca="1">SUMPRODUCT(--(INDIRECT(input479[[#This Row],[range1]])&gt;INDIRECT(input479[[#This Row],[range2]])))=COUNT(INDIRECT(input479[[#This Row],[range1]]))</f>
        <v>1</v>
      </c>
      <c r="N933" t="b">
        <f ca="1">IF(AND(NOT(input479[[#This Row],[All DESC?]]),NOT(input479[[#This Row],[All ASC?]])),FALSE(),TRUE())</f>
        <v>1</v>
      </c>
      <c r="O933" cm="1">
        <f t="array" aca="1" ref="O933" ca="1">IF(AND(input479[[#This Row],[Safe Part 1]],(MAX(ABS((INDIRECT(input479[[#This Row],[range2]]))-(INDIRECT(input479[[#This Row],[range1]])))))&lt;=3),1,0)</f>
        <v>0</v>
      </c>
    </row>
    <row r="934" spans="1:15" x14ac:dyDescent="0.35">
      <c r="A934">
        <v>39</v>
      </c>
      <c r="B934">
        <v>41</v>
      </c>
      <c r="C934">
        <v>47</v>
      </c>
      <c r="D934">
        <v>49</v>
      </c>
      <c r="E934">
        <v>52</v>
      </c>
      <c r="F934">
        <v>55</v>
      </c>
      <c r="G934">
        <v>58</v>
      </c>
      <c r="H934">
        <f>1</f>
        <v>1</v>
      </c>
      <c r="I934">
        <f>COUNTA(input479[[#This Row],[Column1.1]:[Column1.8]])</f>
        <v>7</v>
      </c>
      <c r="J934" t="str">
        <f>ADDRESS(ROW(),input479[[#This Row],[first col]]+1,4)&amp;":"&amp;ADDRESS(ROW(),input479[[#This Row],[lastcol]],4)</f>
        <v>B934:G934</v>
      </c>
      <c r="K934" t="str">
        <f>ADDRESS(ROW(),input479[[#This Row],[first col]],4)&amp;":"&amp;ADDRESS(ROW(),input479[[#This Row],[lastcol]]-1,4)</f>
        <v>A934:F934</v>
      </c>
      <c r="L934" t="b" cm="1">
        <f t="array" aca="1" ref="L934" ca="1">SUMPRODUCT(--(INDIRECT(input479[[#This Row],[range1]])&lt;INDIRECT(input479[[#This Row],[range2]])))=COUNT(INDIRECT(input479[[#This Row],[range1]]))</f>
        <v>0</v>
      </c>
      <c r="M934" t="b" cm="1">
        <f t="array" aca="1" ref="M934" ca="1">SUMPRODUCT(--(INDIRECT(input479[[#This Row],[range1]])&gt;INDIRECT(input479[[#This Row],[range2]])))=COUNT(INDIRECT(input479[[#This Row],[range1]]))</f>
        <v>1</v>
      </c>
      <c r="N934" t="b">
        <f ca="1">IF(AND(NOT(input479[[#This Row],[All DESC?]]),NOT(input479[[#This Row],[All ASC?]])),FALSE(),TRUE())</f>
        <v>1</v>
      </c>
      <c r="O934" cm="1">
        <f t="array" aca="1" ref="O934" ca="1">IF(AND(input479[[#This Row],[Safe Part 1]],(MAX(ABS((INDIRECT(input479[[#This Row],[range2]]))-(INDIRECT(input479[[#This Row],[range1]])))))&lt;=3),1,0)</f>
        <v>0</v>
      </c>
    </row>
    <row r="935" spans="1:15" x14ac:dyDescent="0.35">
      <c r="A935">
        <v>83</v>
      </c>
      <c r="B935">
        <v>82</v>
      </c>
      <c r="C935">
        <v>77</v>
      </c>
      <c r="D935">
        <v>74</v>
      </c>
      <c r="E935">
        <v>73</v>
      </c>
      <c r="F935">
        <v>72</v>
      </c>
      <c r="G935">
        <v>69</v>
      </c>
      <c r="H935">
        <f>1</f>
        <v>1</v>
      </c>
      <c r="I935">
        <f>COUNTA(input479[[#This Row],[Column1.1]:[Column1.8]])</f>
        <v>7</v>
      </c>
      <c r="J935" t="str">
        <f>ADDRESS(ROW(),input479[[#This Row],[first col]]+1,4)&amp;":"&amp;ADDRESS(ROW(),input479[[#This Row],[lastcol]],4)</f>
        <v>B935:G935</v>
      </c>
      <c r="K935" t="str">
        <f>ADDRESS(ROW(),input479[[#This Row],[first col]],4)&amp;":"&amp;ADDRESS(ROW(),input479[[#This Row],[lastcol]]-1,4)</f>
        <v>A935:F935</v>
      </c>
      <c r="L935" t="b" cm="1">
        <f t="array" aca="1" ref="L935" ca="1">SUMPRODUCT(--(INDIRECT(input479[[#This Row],[range1]])&lt;INDIRECT(input479[[#This Row],[range2]])))=COUNT(INDIRECT(input479[[#This Row],[range1]]))</f>
        <v>1</v>
      </c>
      <c r="M935" t="b" cm="1">
        <f t="array" aca="1" ref="M935" ca="1">SUMPRODUCT(--(INDIRECT(input479[[#This Row],[range1]])&gt;INDIRECT(input479[[#This Row],[range2]])))=COUNT(INDIRECT(input479[[#This Row],[range1]]))</f>
        <v>0</v>
      </c>
      <c r="N935" t="b">
        <f ca="1">IF(AND(NOT(input479[[#This Row],[All DESC?]]),NOT(input479[[#This Row],[All ASC?]])),FALSE(),TRUE())</f>
        <v>1</v>
      </c>
      <c r="O935" cm="1">
        <f t="array" aca="1" ref="O935" ca="1">IF(AND(input479[[#This Row],[Safe Part 1]],(MAX(ABS((INDIRECT(input479[[#This Row],[range2]]))-(INDIRECT(input479[[#This Row],[range1]])))))&lt;=3),1,0)</f>
        <v>0</v>
      </c>
    </row>
    <row r="936" spans="1:15" x14ac:dyDescent="0.35">
      <c r="A936">
        <v>81</v>
      </c>
      <c r="B936">
        <v>82</v>
      </c>
      <c r="C936">
        <v>84</v>
      </c>
      <c r="D936">
        <v>85</v>
      </c>
      <c r="E936">
        <v>87</v>
      </c>
      <c r="F936">
        <v>90</v>
      </c>
      <c r="H936">
        <f>1</f>
        <v>1</v>
      </c>
      <c r="I936">
        <f>COUNTA(input479[[#This Row],[Column1.1]:[Column1.8]])</f>
        <v>6</v>
      </c>
      <c r="J936" t="str">
        <f>ADDRESS(ROW(),input479[[#This Row],[first col]]+1,4)&amp;":"&amp;ADDRESS(ROW(),input479[[#This Row],[lastcol]],4)</f>
        <v>B936:F936</v>
      </c>
      <c r="K936" t="str">
        <f>ADDRESS(ROW(),input479[[#This Row],[first col]],4)&amp;":"&amp;ADDRESS(ROW(),input479[[#This Row],[lastcol]]-1,4)</f>
        <v>A936:E936</v>
      </c>
      <c r="L936" t="b" cm="1">
        <f t="array" aca="1" ref="L936" ca="1">SUMPRODUCT(--(INDIRECT(input479[[#This Row],[range1]])&lt;INDIRECT(input479[[#This Row],[range2]])))=COUNT(INDIRECT(input479[[#This Row],[range1]]))</f>
        <v>0</v>
      </c>
      <c r="M936" t="b" cm="1">
        <f t="array" aca="1" ref="M936" ca="1">SUMPRODUCT(--(INDIRECT(input479[[#This Row],[range1]])&gt;INDIRECT(input479[[#This Row],[range2]])))=COUNT(INDIRECT(input479[[#This Row],[range1]]))</f>
        <v>1</v>
      </c>
      <c r="N936" t="b">
        <f ca="1">IF(AND(NOT(input479[[#This Row],[All DESC?]]),NOT(input479[[#This Row],[All ASC?]])),FALSE(),TRUE())</f>
        <v>1</v>
      </c>
      <c r="O936" cm="1">
        <f t="array" aca="1" ref="O936" ca="1">IF(AND(input479[[#This Row],[Safe Part 1]],(MAX(ABS((INDIRECT(input479[[#This Row],[range2]]))-(INDIRECT(input479[[#This Row],[range1]])))))&lt;=3),1,0)</f>
        <v>1</v>
      </c>
    </row>
    <row r="937" spans="1:15" x14ac:dyDescent="0.35">
      <c r="A937">
        <v>53</v>
      </c>
      <c r="B937">
        <v>54</v>
      </c>
      <c r="C937">
        <v>57</v>
      </c>
      <c r="D937">
        <v>58</v>
      </c>
      <c r="H937">
        <f>1</f>
        <v>1</v>
      </c>
      <c r="I937">
        <f>COUNTA(input479[[#This Row],[Column1.1]:[Column1.8]])</f>
        <v>4</v>
      </c>
      <c r="J937" t="str">
        <f>ADDRESS(ROW(),input479[[#This Row],[first col]]+1,4)&amp;":"&amp;ADDRESS(ROW(),input479[[#This Row],[lastcol]],4)</f>
        <v>B937:D937</v>
      </c>
      <c r="K937" t="str">
        <f>ADDRESS(ROW(),input479[[#This Row],[first col]],4)&amp;":"&amp;ADDRESS(ROW(),input479[[#This Row],[lastcol]]-1,4)</f>
        <v>A937:C937</v>
      </c>
      <c r="L937" t="b" cm="1">
        <f t="array" aca="1" ref="L937" ca="1">SUMPRODUCT(--(INDIRECT(input479[[#This Row],[range1]])&lt;INDIRECT(input479[[#This Row],[range2]])))=COUNT(INDIRECT(input479[[#This Row],[range1]]))</f>
        <v>0</v>
      </c>
      <c r="M937" t="b" cm="1">
        <f t="array" aca="1" ref="M937" ca="1">SUMPRODUCT(--(INDIRECT(input479[[#This Row],[range1]])&gt;INDIRECT(input479[[#This Row],[range2]])))=COUNT(INDIRECT(input479[[#This Row],[range1]]))</f>
        <v>1</v>
      </c>
      <c r="N937" t="b">
        <f ca="1">IF(AND(NOT(input479[[#This Row],[All DESC?]]),NOT(input479[[#This Row],[All ASC?]])),FALSE(),TRUE())</f>
        <v>1</v>
      </c>
      <c r="O937" cm="1">
        <f t="array" aca="1" ref="O937" ca="1">IF(AND(input479[[#This Row],[Safe Part 1]],(MAX(ABS((INDIRECT(input479[[#This Row],[range2]]))-(INDIRECT(input479[[#This Row],[range1]])))))&lt;=3),1,0)</f>
        <v>1</v>
      </c>
    </row>
    <row r="938" spans="1:15" x14ac:dyDescent="0.35">
      <c r="A938">
        <v>33</v>
      </c>
      <c r="B938">
        <v>30</v>
      </c>
      <c r="C938">
        <v>25</v>
      </c>
      <c r="D938">
        <v>24</v>
      </c>
      <c r="E938">
        <v>22</v>
      </c>
      <c r="F938">
        <v>19</v>
      </c>
      <c r="H938">
        <f>1</f>
        <v>1</v>
      </c>
      <c r="I938">
        <f>COUNTA(input479[[#This Row],[Column1.1]:[Column1.8]])</f>
        <v>6</v>
      </c>
      <c r="J938" t="str">
        <f>ADDRESS(ROW(),input479[[#This Row],[first col]]+1,4)&amp;":"&amp;ADDRESS(ROW(),input479[[#This Row],[lastcol]],4)</f>
        <v>B938:F938</v>
      </c>
      <c r="K938" t="str">
        <f>ADDRESS(ROW(),input479[[#This Row],[first col]],4)&amp;":"&amp;ADDRESS(ROW(),input479[[#This Row],[lastcol]]-1,4)</f>
        <v>A938:E938</v>
      </c>
      <c r="L938" t="b" cm="1">
        <f t="array" aca="1" ref="L938" ca="1">SUMPRODUCT(--(INDIRECT(input479[[#This Row],[range1]])&lt;INDIRECT(input479[[#This Row],[range2]])))=COUNT(INDIRECT(input479[[#This Row],[range1]]))</f>
        <v>1</v>
      </c>
      <c r="M938" t="b" cm="1">
        <f t="array" aca="1" ref="M938" ca="1">SUMPRODUCT(--(INDIRECT(input479[[#This Row],[range1]])&gt;INDIRECT(input479[[#This Row],[range2]])))=COUNT(INDIRECT(input479[[#This Row],[range1]]))</f>
        <v>0</v>
      </c>
      <c r="N938" t="b">
        <f ca="1">IF(AND(NOT(input479[[#This Row],[All DESC?]]),NOT(input479[[#This Row],[All ASC?]])),FALSE(),TRUE())</f>
        <v>1</v>
      </c>
      <c r="O938" cm="1">
        <f t="array" aca="1" ref="O938" ca="1">IF(AND(input479[[#This Row],[Safe Part 1]],(MAX(ABS((INDIRECT(input479[[#This Row],[range2]]))-(INDIRECT(input479[[#This Row],[range1]])))))&lt;=3),1,0)</f>
        <v>0</v>
      </c>
    </row>
    <row r="939" spans="1:15" x14ac:dyDescent="0.35">
      <c r="A939">
        <v>87</v>
      </c>
      <c r="B939">
        <v>88</v>
      </c>
      <c r="C939">
        <v>93</v>
      </c>
      <c r="D939">
        <v>94</v>
      </c>
      <c r="E939">
        <v>95</v>
      </c>
      <c r="F939">
        <v>98</v>
      </c>
      <c r="H939">
        <f>1</f>
        <v>1</v>
      </c>
      <c r="I939">
        <f>COUNTA(input479[[#This Row],[Column1.1]:[Column1.8]])</f>
        <v>6</v>
      </c>
      <c r="J939" t="str">
        <f>ADDRESS(ROW(),input479[[#This Row],[first col]]+1,4)&amp;":"&amp;ADDRESS(ROW(),input479[[#This Row],[lastcol]],4)</f>
        <v>B939:F939</v>
      </c>
      <c r="K939" t="str">
        <f>ADDRESS(ROW(),input479[[#This Row],[first col]],4)&amp;":"&amp;ADDRESS(ROW(),input479[[#This Row],[lastcol]]-1,4)</f>
        <v>A939:E939</v>
      </c>
      <c r="L939" t="b" cm="1">
        <f t="array" aca="1" ref="L939" ca="1">SUMPRODUCT(--(INDIRECT(input479[[#This Row],[range1]])&lt;INDIRECT(input479[[#This Row],[range2]])))=COUNT(INDIRECT(input479[[#This Row],[range1]]))</f>
        <v>0</v>
      </c>
      <c r="M939" t="b" cm="1">
        <f t="array" aca="1" ref="M939" ca="1">SUMPRODUCT(--(INDIRECT(input479[[#This Row],[range1]])&gt;INDIRECT(input479[[#This Row],[range2]])))=COUNT(INDIRECT(input479[[#This Row],[range1]]))</f>
        <v>1</v>
      </c>
      <c r="N939" t="b">
        <f ca="1">IF(AND(NOT(input479[[#This Row],[All DESC?]]),NOT(input479[[#This Row],[All ASC?]])),FALSE(),TRUE())</f>
        <v>1</v>
      </c>
      <c r="O939" cm="1">
        <f t="array" aca="1" ref="O939" ca="1">IF(AND(input479[[#This Row],[Safe Part 1]],(MAX(ABS((INDIRECT(input479[[#This Row],[range2]]))-(INDIRECT(input479[[#This Row],[range1]])))))&lt;=3),1,0)</f>
        <v>0</v>
      </c>
    </row>
    <row r="940" spans="1:15" x14ac:dyDescent="0.35">
      <c r="A940">
        <v>77</v>
      </c>
      <c r="B940">
        <v>76</v>
      </c>
      <c r="C940">
        <v>72</v>
      </c>
      <c r="D940">
        <v>71</v>
      </c>
      <c r="E940">
        <v>68</v>
      </c>
      <c r="F940">
        <v>65</v>
      </c>
      <c r="G940">
        <v>63</v>
      </c>
      <c r="H940">
        <f>1</f>
        <v>1</v>
      </c>
      <c r="I940">
        <f>COUNTA(input479[[#This Row],[Column1.1]:[Column1.8]])</f>
        <v>7</v>
      </c>
      <c r="J940" t="str">
        <f>ADDRESS(ROW(),input479[[#This Row],[first col]]+1,4)&amp;":"&amp;ADDRESS(ROW(),input479[[#This Row],[lastcol]],4)</f>
        <v>B940:G940</v>
      </c>
      <c r="K940" t="str">
        <f>ADDRESS(ROW(),input479[[#This Row],[first col]],4)&amp;":"&amp;ADDRESS(ROW(),input479[[#This Row],[lastcol]]-1,4)</f>
        <v>A940:F940</v>
      </c>
      <c r="L940" t="b" cm="1">
        <f t="array" aca="1" ref="L940" ca="1">SUMPRODUCT(--(INDIRECT(input479[[#This Row],[range1]])&lt;INDIRECT(input479[[#This Row],[range2]])))=COUNT(INDIRECT(input479[[#This Row],[range1]]))</f>
        <v>1</v>
      </c>
      <c r="M940" t="b" cm="1">
        <f t="array" aca="1" ref="M940" ca="1">SUMPRODUCT(--(INDIRECT(input479[[#This Row],[range1]])&gt;INDIRECT(input479[[#This Row],[range2]])))=COUNT(INDIRECT(input479[[#This Row],[range1]]))</f>
        <v>0</v>
      </c>
      <c r="N940" t="b">
        <f ca="1">IF(AND(NOT(input479[[#This Row],[All DESC?]]),NOT(input479[[#This Row],[All ASC?]])),FALSE(),TRUE())</f>
        <v>1</v>
      </c>
      <c r="O940" cm="1">
        <f t="array" aca="1" ref="O940" ca="1">IF(AND(input479[[#This Row],[Safe Part 1]],(MAX(ABS((INDIRECT(input479[[#This Row],[range2]]))-(INDIRECT(input479[[#This Row],[range1]])))))&lt;=3),1,0)</f>
        <v>0</v>
      </c>
    </row>
    <row r="941" spans="1:15" x14ac:dyDescent="0.35">
      <c r="A941">
        <v>93</v>
      </c>
      <c r="B941">
        <v>92</v>
      </c>
      <c r="C941">
        <v>88</v>
      </c>
      <c r="D941">
        <v>87</v>
      </c>
      <c r="E941">
        <v>86</v>
      </c>
      <c r="H941">
        <f>1</f>
        <v>1</v>
      </c>
      <c r="I941">
        <f>COUNTA(input479[[#This Row],[Column1.1]:[Column1.8]])</f>
        <v>5</v>
      </c>
      <c r="J941" t="str">
        <f>ADDRESS(ROW(),input479[[#This Row],[first col]]+1,4)&amp;":"&amp;ADDRESS(ROW(),input479[[#This Row],[lastcol]],4)</f>
        <v>B941:E941</v>
      </c>
      <c r="K941" t="str">
        <f>ADDRESS(ROW(),input479[[#This Row],[first col]],4)&amp;":"&amp;ADDRESS(ROW(),input479[[#This Row],[lastcol]]-1,4)</f>
        <v>A941:D941</v>
      </c>
      <c r="L941" t="b" cm="1">
        <f t="array" aca="1" ref="L941" ca="1">SUMPRODUCT(--(INDIRECT(input479[[#This Row],[range1]])&lt;INDIRECT(input479[[#This Row],[range2]])))=COUNT(INDIRECT(input479[[#This Row],[range1]]))</f>
        <v>1</v>
      </c>
      <c r="M941" t="b" cm="1">
        <f t="array" aca="1" ref="M941" ca="1">SUMPRODUCT(--(INDIRECT(input479[[#This Row],[range1]])&gt;INDIRECT(input479[[#This Row],[range2]])))=COUNT(INDIRECT(input479[[#This Row],[range1]]))</f>
        <v>0</v>
      </c>
      <c r="N941" t="b">
        <f ca="1">IF(AND(NOT(input479[[#This Row],[All DESC?]]),NOT(input479[[#This Row],[All ASC?]])),FALSE(),TRUE())</f>
        <v>1</v>
      </c>
      <c r="O941" cm="1">
        <f t="array" aca="1" ref="O941" ca="1">IF(AND(input479[[#This Row],[Safe Part 1]],(MAX(ABS((INDIRECT(input479[[#This Row],[range2]]))-(INDIRECT(input479[[#This Row],[range1]])))))&lt;=3),1,0)</f>
        <v>0</v>
      </c>
    </row>
    <row r="942" spans="1:15" x14ac:dyDescent="0.35">
      <c r="A942">
        <v>67</v>
      </c>
      <c r="B942">
        <v>64</v>
      </c>
      <c r="C942">
        <v>60</v>
      </c>
      <c r="D942">
        <v>58</v>
      </c>
      <c r="E942">
        <v>55</v>
      </c>
      <c r="H942">
        <f>1</f>
        <v>1</v>
      </c>
      <c r="I942">
        <f>COUNTA(input479[[#This Row],[Column1.1]:[Column1.8]])</f>
        <v>5</v>
      </c>
      <c r="J942" t="str">
        <f>ADDRESS(ROW(),input479[[#This Row],[first col]]+1,4)&amp;":"&amp;ADDRESS(ROW(),input479[[#This Row],[lastcol]],4)</f>
        <v>B942:E942</v>
      </c>
      <c r="K942" t="str">
        <f>ADDRESS(ROW(),input479[[#This Row],[first col]],4)&amp;":"&amp;ADDRESS(ROW(),input479[[#This Row],[lastcol]]-1,4)</f>
        <v>A942:D942</v>
      </c>
      <c r="L942" t="b" cm="1">
        <f t="array" aca="1" ref="L942" ca="1">SUMPRODUCT(--(INDIRECT(input479[[#This Row],[range1]])&lt;INDIRECT(input479[[#This Row],[range2]])))=COUNT(INDIRECT(input479[[#This Row],[range1]]))</f>
        <v>1</v>
      </c>
      <c r="M942" t="b" cm="1">
        <f t="array" aca="1" ref="M942" ca="1">SUMPRODUCT(--(INDIRECT(input479[[#This Row],[range1]])&gt;INDIRECT(input479[[#This Row],[range2]])))=COUNT(INDIRECT(input479[[#This Row],[range1]]))</f>
        <v>0</v>
      </c>
      <c r="N942" t="b">
        <f ca="1">IF(AND(NOT(input479[[#This Row],[All DESC?]]),NOT(input479[[#This Row],[All ASC?]])),FALSE(),TRUE())</f>
        <v>1</v>
      </c>
      <c r="O942" cm="1">
        <f t="array" aca="1" ref="O942" ca="1">IF(AND(input479[[#This Row],[Safe Part 1]],(MAX(ABS((INDIRECT(input479[[#This Row],[range2]]))-(INDIRECT(input479[[#This Row],[range1]])))))&lt;=3),1,0)</f>
        <v>0</v>
      </c>
    </row>
    <row r="943" spans="1:15" x14ac:dyDescent="0.35">
      <c r="A943">
        <v>93</v>
      </c>
      <c r="B943">
        <v>91</v>
      </c>
      <c r="C943">
        <v>88</v>
      </c>
      <c r="D943">
        <v>86</v>
      </c>
      <c r="E943">
        <v>84</v>
      </c>
      <c r="H943">
        <f>1</f>
        <v>1</v>
      </c>
      <c r="I943">
        <f>COUNTA(input479[[#This Row],[Column1.1]:[Column1.8]])</f>
        <v>5</v>
      </c>
      <c r="J943" t="str">
        <f>ADDRESS(ROW(),input479[[#This Row],[first col]]+1,4)&amp;":"&amp;ADDRESS(ROW(),input479[[#This Row],[lastcol]],4)</f>
        <v>B943:E943</v>
      </c>
      <c r="K943" t="str">
        <f>ADDRESS(ROW(),input479[[#This Row],[first col]],4)&amp;":"&amp;ADDRESS(ROW(),input479[[#This Row],[lastcol]]-1,4)</f>
        <v>A943:D943</v>
      </c>
      <c r="L943" t="b" cm="1">
        <f t="array" aca="1" ref="L943" ca="1">SUMPRODUCT(--(INDIRECT(input479[[#This Row],[range1]])&lt;INDIRECT(input479[[#This Row],[range2]])))=COUNT(INDIRECT(input479[[#This Row],[range1]]))</f>
        <v>1</v>
      </c>
      <c r="M943" t="b" cm="1">
        <f t="array" aca="1" ref="M943" ca="1">SUMPRODUCT(--(INDIRECT(input479[[#This Row],[range1]])&gt;INDIRECT(input479[[#This Row],[range2]])))=COUNT(INDIRECT(input479[[#This Row],[range1]]))</f>
        <v>0</v>
      </c>
      <c r="N943" t="b">
        <f ca="1">IF(AND(NOT(input479[[#This Row],[All DESC?]]),NOT(input479[[#This Row],[All ASC?]])),FALSE(),TRUE())</f>
        <v>1</v>
      </c>
      <c r="O943" cm="1">
        <f t="array" aca="1" ref="O943" ca="1">IF(AND(input479[[#This Row],[Safe Part 1]],(MAX(ABS((INDIRECT(input479[[#This Row],[range2]]))-(INDIRECT(input479[[#This Row],[range1]])))))&lt;=3),1,0)</f>
        <v>1</v>
      </c>
    </row>
    <row r="944" spans="1:15" x14ac:dyDescent="0.35">
      <c r="A944">
        <v>80</v>
      </c>
      <c r="B944">
        <v>82</v>
      </c>
      <c r="C944">
        <v>86</v>
      </c>
      <c r="D944">
        <v>88</v>
      </c>
      <c r="E944">
        <v>91</v>
      </c>
      <c r="F944">
        <v>94</v>
      </c>
      <c r="G944">
        <v>97</v>
      </c>
      <c r="H944">
        <f>1</f>
        <v>1</v>
      </c>
      <c r="I944">
        <f>COUNTA(input479[[#This Row],[Column1.1]:[Column1.8]])</f>
        <v>7</v>
      </c>
      <c r="J944" t="str">
        <f>ADDRESS(ROW(),input479[[#This Row],[first col]]+1,4)&amp;":"&amp;ADDRESS(ROW(),input479[[#This Row],[lastcol]],4)</f>
        <v>B944:G944</v>
      </c>
      <c r="K944" t="str">
        <f>ADDRESS(ROW(),input479[[#This Row],[first col]],4)&amp;":"&amp;ADDRESS(ROW(),input479[[#This Row],[lastcol]]-1,4)</f>
        <v>A944:F944</v>
      </c>
      <c r="L944" t="b" cm="1">
        <f t="array" aca="1" ref="L944" ca="1">SUMPRODUCT(--(INDIRECT(input479[[#This Row],[range1]])&lt;INDIRECT(input479[[#This Row],[range2]])))=COUNT(INDIRECT(input479[[#This Row],[range1]]))</f>
        <v>0</v>
      </c>
      <c r="M944" t="b" cm="1">
        <f t="array" aca="1" ref="M944" ca="1">SUMPRODUCT(--(INDIRECT(input479[[#This Row],[range1]])&gt;INDIRECT(input479[[#This Row],[range2]])))=COUNT(INDIRECT(input479[[#This Row],[range1]]))</f>
        <v>1</v>
      </c>
      <c r="N944" t="b">
        <f ca="1">IF(AND(NOT(input479[[#This Row],[All DESC?]]),NOT(input479[[#This Row],[All ASC?]])),FALSE(),TRUE())</f>
        <v>1</v>
      </c>
      <c r="O944" cm="1">
        <f t="array" aca="1" ref="O944" ca="1">IF(AND(input479[[#This Row],[Safe Part 1]],(MAX(ABS((INDIRECT(input479[[#This Row],[range2]]))-(INDIRECT(input479[[#This Row],[range1]])))))&lt;=3),1,0)</f>
        <v>0</v>
      </c>
    </row>
    <row r="945" spans="1:15" x14ac:dyDescent="0.35">
      <c r="A945">
        <v>19</v>
      </c>
      <c r="B945">
        <v>22</v>
      </c>
      <c r="C945">
        <v>27</v>
      </c>
      <c r="D945">
        <v>28</v>
      </c>
      <c r="E945">
        <v>31</v>
      </c>
      <c r="H945">
        <f>1</f>
        <v>1</v>
      </c>
      <c r="I945">
        <f>COUNTA(input479[[#This Row],[Column1.1]:[Column1.8]])</f>
        <v>5</v>
      </c>
      <c r="J945" t="str">
        <f>ADDRESS(ROW(),input479[[#This Row],[first col]]+1,4)&amp;":"&amp;ADDRESS(ROW(),input479[[#This Row],[lastcol]],4)</f>
        <v>B945:E945</v>
      </c>
      <c r="K945" t="str">
        <f>ADDRESS(ROW(),input479[[#This Row],[first col]],4)&amp;":"&amp;ADDRESS(ROW(),input479[[#This Row],[lastcol]]-1,4)</f>
        <v>A945:D945</v>
      </c>
      <c r="L945" t="b" cm="1">
        <f t="array" aca="1" ref="L945" ca="1">SUMPRODUCT(--(INDIRECT(input479[[#This Row],[range1]])&lt;INDIRECT(input479[[#This Row],[range2]])))=COUNT(INDIRECT(input479[[#This Row],[range1]]))</f>
        <v>0</v>
      </c>
      <c r="M945" t="b" cm="1">
        <f t="array" aca="1" ref="M945" ca="1">SUMPRODUCT(--(INDIRECT(input479[[#This Row],[range1]])&gt;INDIRECT(input479[[#This Row],[range2]])))=COUNT(INDIRECT(input479[[#This Row],[range1]]))</f>
        <v>1</v>
      </c>
      <c r="N945" t="b">
        <f ca="1">IF(AND(NOT(input479[[#This Row],[All DESC?]]),NOT(input479[[#This Row],[All ASC?]])),FALSE(),TRUE())</f>
        <v>1</v>
      </c>
      <c r="O945" cm="1">
        <f t="array" aca="1" ref="O945" ca="1">IF(AND(input479[[#This Row],[Safe Part 1]],(MAX(ABS((INDIRECT(input479[[#This Row],[range2]]))-(INDIRECT(input479[[#This Row],[range1]])))))&lt;=3),1,0)</f>
        <v>0</v>
      </c>
    </row>
    <row r="946" spans="1:15" x14ac:dyDescent="0.35">
      <c r="A946">
        <v>66</v>
      </c>
      <c r="B946">
        <v>69</v>
      </c>
      <c r="C946">
        <v>71</v>
      </c>
      <c r="D946">
        <v>74</v>
      </c>
      <c r="E946">
        <v>76</v>
      </c>
      <c r="H946">
        <f>1</f>
        <v>1</v>
      </c>
      <c r="I946">
        <f>COUNTA(input479[[#This Row],[Column1.1]:[Column1.8]])</f>
        <v>5</v>
      </c>
      <c r="J946" t="str">
        <f>ADDRESS(ROW(),input479[[#This Row],[first col]]+1,4)&amp;":"&amp;ADDRESS(ROW(),input479[[#This Row],[lastcol]],4)</f>
        <v>B946:E946</v>
      </c>
      <c r="K946" t="str">
        <f>ADDRESS(ROW(),input479[[#This Row],[first col]],4)&amp;":"&amp;ADDRESS(ROW(),input479[[#This Row],[lastcol]]-1,4)</f>
        <v>A946:D946</v>
      </c>
      <c r="L946" t="b" cm="1">
        <f t="array" aca="1" ref="L946" ca="1">SUMPRODUCT(--(INDIRECT(input479[[#This Row],[range1]])&lt;INDIRECT(input479[[#This Row],[range2]])))=COUNT(INDIRECT(input479[[#This Row],[range1]]))</f>
        <v>0</v>
      </c>
      <c r="M946" t="b" cm="1">
        <f t="array" aca="1" ref="M946" ca="1">SUMPRODUCT(--(INDIRECT(input479[[#This Row],[range1]])&gt;INDIRECT(input479[[#This Row],[range2]])))=COUNT(INDIRECT(input479[[#This Row],[range1]]))</f>
        <v>1</v>
      </c>
      <c r="N946" t="b">
        <f ca="1">IF(AND(NOT(input479[[#This Row],[All DESC?]]),NOT(input479[[#This Row],[All ASC?]])),FALSE(),TRUE())</f>
        <v>1</v>
      </c>
      <c r="O946" cm="1">
        <f t="array" aca="1" ref="O946" ca="1">IF(AND(input479[[#This Row],[Safe Part 1]],(MAX(ABS((INDIRECT(input479[[#This Row],[range2]]))-(INDIRECT(input479[[#This Row],[range1]])))))&lt;=3),1,0)</f>
        <v>1</v>
      </c>
    </row>
    <row r="947" spans="1:15" x14ac:dyDescent="0.35">
      <c r="A947">
        <v>86</v>
      </c>
      <c r="B947">
        <v>84</v>
      </c>
      <c r="C947">
        <v>79</v>
      </c>
      <c r="D947">
        <v>76</v>
      </c>
      <c r="E947">
        <v>74</v>
      </c>
      <c r="F947">
        <v>72</v>
      </c>
      <c r="G947">
        <v>69</v>
      </c>
      <c r="H947">
        <f>1</f>
        <v>1</v>
      </c>
      <c r="I947">
        <f>COUNTA(input479[[#This Row],[Column1.1]:[Column1.8]])</f>
        <v>7</v>
      </c>
      <c r="J947" t="str">
        <f>ADDRESS(ROW(),input479[[#This Row],[first col]]+1,4)&amp;":"&amp;ADDRESS(ROW(),input479[[#This Row],[lastcol]],4)</f>
        <v>B947:G947</v>
      </c>
      <c r="K947" t="str">
        <f>ADDRESS(ROW(),input479[[#This Row],[first col]],4)&amp;":"&amp;ADDRESS(ROW(),input479[[#This Row],[lastcol]]-1,4)</f>
        <v>A947:F947</v>
      </c>
      <c r="L947" t="b" cm="1">
        <f t="array" aca="1" ref="L947" ca="1">SUMPRODUCT(--(INDIRECT(input479[[#This Row],[range1]])&lt;INDIRECT(input479[[#This Row],[range2]])))=COUNT(INDIRECT(input479[[#This Row],[range1]]))</f>
        <v>1</v>
      </c>
      <c r="M947" t="b" cm="1">
        <f t="array" aca="1" ref="M947" ca="1">SUMPRODUCT(--(INDIRECT(input479[[#This Row],[range1]])&gt;INDIRECT(input479[[#This Row],[range2]])))=COUNT(INDIRECT(input479[[#This Row],[range1]]))</f>
        <v>0</v>
      </c>
      <c r="N947" t="b">
        <f ca="1">IF(AND(NOT(input479[[#This Row],[All DESC?]]),NOT(input479[[#This Row],[All ASC?]])),FALSE(),TRUE())</f>
        <v>1</v>
      </c>
      <c r="O947" cm="1">
        <f t="array" aca="1" ref="O947" ca="1">IF(AND(input479[[#This Row],[Safe Part 1]],(MAX(ABS((INDIRECT(input479[[#This Row],[range2]]))-(INDIRECT(input479[[#This Row],[range1]])))))&lt;=3),1,0)</f>
        <v>0</v>
      </c>
    </row>
    <row r="948" spans="1:15" x14ac:dyDescent="0.35">
      <c r="A948">
        <v>21</v>
      </c>
      <c r="B948">
        <v>22</v>
      </c>
      <c r="C948">
        <v>27</v>
      </c>
      <c r="D948">
        <v>28</v>
      </c>
      <c r="H948">
        <f>1</f>
        <v>1</v>
      </c>
      <c r="I948">
        <f>COUNTA(input479[[#This Row],[Column1.1]:[Column1.8]])</f>
        <v>4</v>
      </c>
      <c r="J948" t="str">
        <f>ADDRESS(ROW(),input479[[#This Row],[first col]]+1,4)&amp;":"&amp;ADDRESS(ROW(),input479[[#This Row],[lastcol]],4)</f>
        <v>B948:D948</v>
      </c>
      <c r="K948" t="str">
        <f>ADDRESS(ROW(),input479[[#This Row],[first col]],4)&amp;":"&amp;ADDRESS(ROW(),input479[[#This Row],[lastcol]]-1,4)</f>
        <v>A948:C948</v>
      </c>
      <c r="L948" t="b" cm="1">
        <f t="array" aca="1" ref="L948" ca="1">SUMPRODUCT(--(INDIRECT(input479[[#This Row],[range1]])&lt;INDIRECT(input479[[#This Row],[range2]])))=COUNT(INDIRECT(input479[[#This Row],[range1]]))</f>
        <v>0</v>
      </c>
      <c r="M948" t="b" cm="1">
        <f t="array" aca="1" ref="M948" ca="1">SUMPRODUCT(--(INDIRECT(input479[[#This Row],[range1]])&gt;INDIRECT(input479[[#This Row],[range2]])))=COUNT(INDIRECT(input479[[#This Row],[range1]]))</f>
        <v>1</v>
      </c>
      <c r="N948" t="b">
        <f ca="1">IF(AND(NOT(input479[[#This Row],[All DESC?]]),NOT(input479[[#This Row],[All ASC?]])),FALSE(),TRUE())</f>
        <v>1</v>
      </c>
      <c r="O948" cm="1">
        <f t="array" aca="1" ref="O948" ca="1">IF(AND(input479[[#This Row],[Safe Part 1]],(MAX(ABS((INDIRECT(input479[[#This Row],[range2]]))-(INDIRECT(input479[[#This Row],[range1]])))))&lt;=3),1,0)</f>
        <v>0</v>
      </c>
    </row>
    <row r="949" spans="1:15" x14ac:dyDescent="0.35">
      <c r="A949">
        <v>64</v>
      </c>
      <c r="B949">
        <v>67</v>
      </c>
      <c r="C949">
        <v>71</v>
      </c>
      <c r="D949">
        <v>72</v>
      </c>
      <c r="E949">
        <v>73</v>
      </c>
      <c r="H949">
        <f>1</f>
        <v>1</v>
      </c>
      <c r="I949">
        <f>COUNTA(input479[[#This Row],[Column1.1]:[Column1.8]])</f>
        <v>5</v>
      </c>
      <c r="J949" t="str">
        <f>ADDRESS(ROW(),input479[[#This Row],[first col]]+1,4)&amp;":"&amp;ADDRESS(ROW(),input479[[#This Row],[lastcol]],4)</f>
        <v>B949:E949</v>
      </c>
      <c r="K949" t="str">
        <f>ADDRESS(ROW(),input479[[#This Row],[first col]],4)&amp;":"&amp;ADDRESS(ROW(),input479[[#This Row],[lastcol]]-1,4)</f>
        <v>A949:D949</v>
      </c>
      <c r="L949" t="b" cm="1">
        <f t="array" aca="1" ref="L949" ca="1">SUMPRODUCT(--(INDIRECT(input479[[#This Row],[range1]])&lt;INDIRECT(input479[[#This Row],[range2]])))=COUNT(INDIRECT(input479[[#This Row],[range1]]))</f>
        <v>0</v>
      </c>
      <c r="M949" t="b" cm="1">
        <f t="array" aca="1" ref="M949" ca="1">SUMPRODUCT(--(INDIRECT(input479[[#This Row],[range1]])&gt;INDIRECT(input479[[#This Row],[range2]])))=COUNT(INDIRECT(input479[[#This Row],[range1]]))</f>
        <v>1</v>
      </c>
      <c r="N949" t="b">
        <f ca="1">IF(AND(NOT(input479[[#This Row],[All DESC?]]),NOT(input479[[#This Row],[All ASC?]])),FALSE(),TRUE())</f>
        <v>1</v>
      </c>
      <c r="O949" cm="1">
        <f t="array" aca="1" ref="O949" ca="1">IF(AND(input479[[#This Row],[Safe Part 1]],(MAX(ABS((INDIRECT(input479[[#This Row],[range2]]))-(INDIRECT(input479[[#This Row],[range1]])))))&lt;=3),1,0)</f>
        <v>0</v>
      </c>
    </row>
    <row r="950" spans="1:15" x14ac:dyDescent="0.35">
      <c r="A950">
        <v>45</v>
      </c>
      <c r="B950">
        <v>42</v>
      </c>
      <c r="C950">
        <v>36</v>
      </c>
      <c r="D950">
        <v>35</v>
      </c>
      <c r="H950">
        <f>1</f>
        <v>1</v>
      </c>
      <c r="I950">
        <f>COUNTA(input479[[#This Row],[Column1.1]:[Column1.8]])</f>
        <v>4</v>
      </c>
      <c r="J950" t="str">
        <f>ADDRESS(ROW(),input479[[#This Row],[first col]]+1,4)&amp;":"&amp;ADDRESS(ROW(),input479[[#This Row],[lastcol]],4)</f>
        <v>B950:D950</v>
      </c>
      <c r="K950" t="str">
        <f>ADDRESS(ROW(),input479[[#This Row],[first col]],4)&amp;":"&amp;ADDRESS(ROW(),input479[[#This Row],[lastcol]]-1,4)</f>
        <v>A950:C950</v>
      </c>
      <c r="L950" t="b" cm="1">
        <f t="array" aca="1" ref="L950" ca="1">SUMPRODUCT(--(INDIRECT(input479[[#This Row],[range1]])&lt;INDIRECT(input479[[#This Row],[range2]])))=COUNT(INDIRECT(input479[[#This Row],[range1]]))</f>
        <v>1</v>
      </c>
      <c r="M950" t="b" cm="1">
        <f t="array" aca="1" ref="M950" ca="1">SUMPRODUCT(--(INDIRECT(input479[[#This Row],[range1]])&gt;INDIRECT(input479[[#This Row],[range2]])))=COUNT(INDIRECT(input479[[#This Row],[range1]]))</f>
        <v>0</v>
      </c>
      <c r="N950" t="b">
        <f ca="1">IF(AND(NOT(input479[[#This Row],[All DESC?]]),NOT(input479[[#This Row],[All ASC?]])),FALSE(),TRUE())</f>
        <v>1</v>
      </c>
      <c r="O950" cm="1">
        <f t="array" aca="1" ref="O950" ca="1">IF(AND(input479[[#This Row],[Safe Part 1]],(MAX(ABS((INDIRECT(input479[[#This Row],[range2]]))-(INDIRECT(input479[[#This Row],[range1]])))))&lt;=3),1,0)</f>
        <v>0</v>
      </c>
    </row>
    <row r="951" spans="1:15" x14ac:dyDescent="0.35">
      <c r="A951">
        <v>80</v>
      </c>
      <c r="B951">
        <v>81</v>
      </c>
      <c r="C951">
        <v>85</v>
      </c>
      <c r="D951">
        <v>87</v>
      </c>
      <c r="E951">
        <v>90</v>
      </c>
      <c r="F951">
        <v>92</v>
      </c>
      <c r="G951">
        <v>94</v>
      </c>
      <c r="H951">
        <f>1</f>
        <v>1</v>
      </c>
      <c r="I951">
        <f>COUNTA(input479[[#This Row],[Column1.1]:[Column1.8]])</f>
        <v>7</v>
      </c>
      <c r="J951" t="str">
        <f>ADDRESS(ROW(),input479[[#This Row],[first col]]+1,4)&amp;":"&amp;ADDRESS(ROW(),input479[[#This Row],[lastcol]],4)</f>
        <v>B951:G951</v>
      </c>
      <c r="K951" t="str">
        <f>ADDRESS(ROW(),input479[[#This Row],[first col]],4)&amp;":"&amp;ADDRESS(ROW(),input479[[#This Row],[lastcol]]-1,4)</f>
        <v>A951:F951</v>
      </c>
      <c r="L951" t="b" cm="1">
        <f t="array" aca="1" ref="L951" ca="1">SUMPRODUCT(--(INDIRECT(input479[[#This Row],[range1]])&lt;INDIRECT(input479[[#This Row],[range2]])))=COUNT(INDIRECT(input479[[#This Row],[range1]]))</f>
        <v>0</v>
      </c>
      <c r="M951" t="b" cm="1">
        <f t="array" aca="1" ref="M951" ca="1">SUMPRODUCT(--(INDIRECT(input479[[#This Row],[range1]])&gt;INDIRECT(input479[[#This Row],[range2]])))=COUNT(INDIRECT(input479[[#This Row],[range1]]))</f>
        <v>1</v>
      </c>
      <c r="N951" t="b">
        <f ca="1">IF(AND(NOT(input479[[#This Row],[All DESC?]]),NOT(input479[[#This Row],[All ASC?]])),FALSE(),TRUE())</f>
        <v>1</v>
      </c>
      <c r="O951" cm="1">
        <f t="array" aca="1" ref="O951" ca="1">IF(AND(input479[[#This Row],[Safe Part 1]],(MAX(ABS((INDIRECT(input479[[#This Row],[range2]]))-(INDIRECT(input479[[#This Row],[range1]])))))&lt;=3),1,0)</f>
        <v>0</v>
      </c>
    </row>
    <row r="952" spans="1:15" x14ac:dyDescent="0.35">
      <c r="A952">
        <v>41</v>
      </c>
      <c r="B952">
        <v>40</v>
      </c>
      <c r="C952">
        <v>34</v>
      </c>
      <c r="D952">
        <v>32</v>
      </c>
      <c r="E952">
        <v>30</v>
      </c>
      <c r="F952">
        <v>29</v>
      </c>
      <c r="G952">
        <v>26</v>
      </c>
      <c r="H952">
        <f>1</f>
        <v>1</v>
      </c>
      <c r="I952">
        <f>COUNTA(input479[[#This Row],[Column1.1]:[Column1.8]])</f>
        <v>7</v>
      </c>
      <c r="J952" t="str">
        <f>ADDRESS(ROW(),input479[[#This Row],[first col]]+1,4)&amp;":"&amp;ADDRESS(ROW(),input479[[#This Row],[lastcol]],4)</f>
        <v>B952:G952</v>
      </c>
      <c r="K952" t="str">
        <f>ADDRESS(ROW(),input479[[#This Row],[first col]],4)&amp;":"&amp;ADDRESS(ROW(),input479[[#This Row],[lastcol]]-1,4)</f>
        <v>A952:F952</v>
      </c>
      <c r="L952" t="b" cm="1">
        <f t="array" aca="1" ref="L952" ca="1">SUMPRODUCT(--(INDIRECT(input479[[#This Row],[range1]])&lt;INDIRECT(input479[[#This Row],[range2]])))=COUNT(INDIRECT(input479[[#This Row],[range1]]))</f>
        <v>1</v>
      </c>
      <c r="M952" t="b" cm="1">
        <f t="array" aca="1" ref="M952" ca="1">SUMPRODUCT(--(INDIRECT(input479[[#This Row],[range1]])&gt;INDIRECT(input479[[#This Row],[range2]])))=COUNT(INDIRECT(input479[[#This Row],[range1]]))</f>
        <v>0</v>
      </c>
      <c r="N952" t="b">
        <f ca="1">IF(AND(NOT(input479[[#This Row],[All DESC?]]),NOT(input479[[#This Row],[All ASC?]])),FALSE(),TRUE())</f>
        <v>1</v>
      </c>
      <c r="O952" cm="1">
        <f t="array" aca="1" ref="O952" ca="1">IF(AND(input479[[#This Row],[Safe Part 1]],(MAX(ABS((INDIRECT(input479[[#This Row],[range2]]))-(INDIRECT(input479[[#This Row],[range1]])))))&lt;=3),1,0)</f>
        <v>0</v>
      </c>
    </row>
    <row r="953" spans="1:15" x14ac:dyDescent="0.35">
      <c r="A953">
        <v>25</v>
      </c>
      <c r="B953">
        <v>22</v>
      </c>
      <c r="C953">
        <v>16</v>
      </c>
      <c r="D953">
        <v>13</v>
      </c>
      <c r="E953">
        <v>11</v>
      </c>
      <c r="F953">
        <v>10</v>
      </c>
      <c r="G953">
        <v>7</v>
      </c>
      <c r="H953">
        <f>1</f>
        <v>1</v>
      </c>
      <c r="I953">
        <f>COUNTA(input479[[#This Row],[Column1.1]:[Column1.8]])</f>
        <v>7</v>
      </c>
      <c r="J953" t="str">
        <f>ADDRESS(ROW(),input479[[#This Row],[first col]]+1,4)&amp;":"&amp;ADDRESS(ROW(),input479[[#This Row],[lastcol]],4)</f>
        <v>B953:G953</v>
      </c>
      <c r="K953" t="str">
        <f>ADDRESS(ROW(),input479[[#This Row],[first col]],4)&amp;":"&amp;ADDRESS(ROW(),input479[[#This Row],[lastcol]]-1,4)</f>
        <v>A953:F953</v>
      </c>
      <c r="L953" t="b" cm="1">
        <f t="array" aca="1" ref="L953" ca="1">SUMPRODUCT(--(INDIRECT(input479[[#This Row],[range1]])&lt;INDIRECT(input479[[#This Row],[range2]])))=COUNT(INDIRECT(input479[[#This Row],[range1]]))</f>
        <v>1</v>
      </c>
      <c r="M953" t="b" cm="1">
        <f t="array" aca="1" ref="M953" ca="1">SUMPRODUCT(--(INDIRECT(input479[[#This Row],[range1]])&gt;INDIRECT(input479[[#This Row],[range2]])))=COUNT(INDIRECT(input479[[#This Row],[range1]]))</f>
        <v>0</v>
      </c>
      <c r="N953" t="b">
        <f ca="1">IF(AND(NOT(input479[[#This Row],[All DESC?]]),NOT(input479[[#This Row],[All ASC?]])),FALSE(),TRUE())</f>
        <v>1</v>
      </c>
      <c r="O953" cm="1">
        <f t="array" aca="1" ref="O953" ca="1">IF(AND(input479[[#This Row],[Safe Part 1]],(MAX(ABS((INDIRECT(input479[[#This Row],[range2]]))-(INDIRECT(input479[[#This Row],[range1]])))))&lt;=3),1,0)</f>
        <v>0</v>
      </c>
    </row>
    <row r="954" spans="1:15" x14ac:dyDescent="0.35">
      <c r="A954">
        <v>7</v>
      </c>
      <c r="B954">
        <v>9</v>
      </c>
      <c r="C954">
        <v>14</v>
      </c>
      <c r="D954">
        <v>15</v>
      </c>
      <c r="H954">
        <f>1</f>
        <v>1</v>
      </c>
      <c r="I954">
        <f>COUNTA(input479[[#This Row],[Column1.1]:[Column1.8]])</f>
        <v>4</v>
      </c>
      <c r="J954" t="str">
        <f>ADDRESS(ROW(),input479[[#This Row],[first col]]+1,4)&amp;":"&amp;ADDRESS(ROW(),input479[[#This Row],[lastcol]],4)</f>
        <v>B954:D954</v>
      </c>
      <c r="K954" t="str">
        <f>ADDRESS(ROW(),input479[[#This Row],[first col]],4)&amp;":"&amp;ADDRESS(ROW(),input479[[#This Row],[lastcol]]-1,4)</f>
        <v>A954:C954</v>
      </c>
      <c r="L954" t="b" cm="1">
        <f t="array" aca="1" ref="L954" ca="1">SUMPRODUCT(--(INDIRECT(input479[[#This Row],[range1]])&lt;INDIRECT(input479[[#This Row],[range2]])))=COUNT(INDIRECT(input479[[#This Row],[range1]]))</f>
        <v>0</v>
      </c>
      <c r="M954" t="b" cm="1">
        <f t="array" aca="1" ref="M954" ca="1">SUMPRODUCT(--(INDIRECT(input479[[#This Row],[range1]])&gt;INDIRECT(input479[[#This Row],[range2]])))=COUNT(INDIRECT(input479[[#This Row],[range1]]))</f>
        <v>1</v>
      </c>
      <c r="N954" t="b">
        <f ca="1">IF(AND(NOT(input479[[#This Row],[All DESC?]]),NOT(input479[[#This Row],[All ASC?]])),FALSE(),TRUE())</f>
        <v>1</v>
      </c>
      <c r="O954" cm="1">
        <f t="array" aca="1" ref="O954" ca="1">IF(AND(input479[[#This Row],[Safe Part 1]],(MAX(ABS((INDIRECT(input479[[#This Row],[range2]]))-(INDIRECT(input479[[#This Row],[range1]])))))&lt;=3),1,0)</f>
        <v>0</v>
      </c>
    </row>
    <row r="955" spans="1:15" x14ac:dyDescent="0.35">
      <c r="A955">
        <v>51</v>
      </c>
      <c r="B955">
        <v>54</v>
      </c>
      <c r="C955">
        <v>59</v>
      </c>
      <c r="D955">
        <v>62</v>
      </c>
      <c r="E955">
        <v>64</v>
      </c>
      <c r="F955">
        <v>67</v>
      </c>
      <c r="H955">
        <f>1</f>
        <v>1</v>
      </c>
      <c r="I955">
        <f>COUNTA(input479[[#This Row],[Column1.1]:[Column1.8]])</f>
        <v>6</v>
      </c>
      <c r="J955" t="str">
        <f>ADDRESS(ROW(),input479[[#This Row],[first col]]+1,4)&amp;":"&amp;ADDRESS(ROW(),input479[[#This Row],[lastcol]],4)</f>
        <v>B955:F955</v>
      </c>
      <c r="K955" t="str">
        <f>ADDRESS(ROW(),input479[[#This Row],[first col]],4)&amp;":"&amp;ADDRESS(ROW(),input479[[#This Row],[lastcol]]-1,4)</f>
        <v>A955:E955</v>
      </c>
      <c r="L955" t="b" cm="1">
        <f t="array" aca="1" ref="L955" ca="1">SUMPRODUCT(--(INDIRECT(input479[[#This Row],[range1]])&lt;INDIRECT(input479[[#This Row],[range2]])))=COUNT(INDIRECT(input479[[#This Row],[range1]]))</f>
        <v>0</v>
      </c>
      <c r="M955" t="b" cm="1">
        <f t="array" aca="1" ref="M955" ca="1">SUMPRODUCT(--(INDIRECT(input479[[#This Row],[range1]])&gt;INDIRECT(input479[[#This Row],[range2]])))=COUNT(INDIRECT(input479[[#This Row],[range1]]))</f>
        <v>1</v>
      </c>
      <c r="N955" t="b">
        <f ca="1">IF(AND(NOT(input479[[#This Row],[All DESC?]]),NOT(input479[[#This Row],[All ASC?]])),FALSE(),TRUE())</f>
        <v>1</v>
      </c>
      <c r="O955" cm="1">
        <f t="array" aca="1" ref="O955" ca="1">IF(AND(input479[[#This Row],[Safe Part 1]],(MAX(ABS((INDIRECT(input479[[#This Row],[range2]]))-(INDIRECT(input479[[#This Row],[range1]])))))&lt;=3),1,0)</f>
        <v>0</v>
      </c>
    </row>
    <row r="956" spans="1:15" x14ac:dyDescent="0.35">
      <c r="A956">
        <v>28</v>
      </c>
      <c r="B956">
        <v>29</v>
      </c>
      <c r="C956">
        <v>32</v>
      </c>
      <c r="D956">
        <v>35</v>
      </c>
      <c r="E956">
        <v>36</v>
      </c>
      <c r="F956">
        <v>39</v>
      </c>
      <c r="H956">
        <f>1</f>
        <v>1</v>
      </c>
      <c r="I956">
        <f>COUNTA(input479[[#This Row],[Column1.1]:[Column1.8]])</f>
        <v>6</v>
      </c>
      <c r="J956" t="str">
        <f>ADDRESS(ROW(),input479[[#This Row],[first col]]+1,4)&amp;":"&amp;ADDRESS(ROW(),input479[[#This Row],[lastcol]],4)</f>
        <v>B956:F956</v>
      </c>
      <c r="K956" t="str">
        <f>ADDRESS(ROW(),input479[[#This Row],[first col]],4)&amp;":"&amp;ADDRESS(ROW(),input479[[#This Row],[lastcol]]-1,4)</f>
        <v>A956:E956</v>
      </c>
      <c r="L956" t="b" cm="1">
        <f t="array" aca="1" ref="L956" ca="1">SUMPRODUCT(--(INDIRECT(input479[[#This Row],[range1]])&lt;INDIRECT(input479[[#This Row],[range2]])))=COUNT(INDIRECT(input479[[#This Row],[range1]]))</f>
        <v>0</v>
      </c>
      <c r="M956" t="b" cm="1">
        <f t="array" aca="1" ref="M956" ca="1">SUMPRODUCT(--(INDIRECT(input479[[#This Row],[range1]])&gt;INDIRECT(input479[[#This Row],[range2]])))=COUNT(INDIRECT(input479[[#This Row],[range1]]))</f>
        <v>1</v>
      </c>
      <c r="N956" t="b">
        <f ca="1">IF(AND(NOT(input479[[#This Row],[All DESC?]]),NOT(input479[[#This Row],[All ASC?]])),FALSE(),TRUE())</f>
        <v>1</v>
      </c>
      <c r="O956" cm="1">
        <f t="array" aca="1" ref="O956" ca="1">IF(AND(input479[[#This Row],[Safe Part 1]],(MAX(ABS((INDIRECT(input479[[#This Row],[range2]]))-(INDIRECT(input479[[#This Row],[range1]])))))&lt;=3),1,0)</f>
        <v>1</v>
      </c>
    </row>
    <row r="957" spans="1:15" x14ac:dyDescent="0.35">
      <c r="A957">
        <v>70</v>
      </c>
      <c r="B957">
        <v>73</v>
      </c>
      <c r="C957">
        <v>78</v>
      </c>
      <c r="D957">
        <v>80</v>
      </c>
      <c r="E957">
        <v>81</v>
      </c>
      <c r="F957">
        <v>83</v>
      </c>
      <c r="H957">
        <f>1</f>
        <v>1</v>
      </c>
      <c r="I957">
        <f>COUNTA(input479[[#This Row],[Column1.1]:[Column1.8]])</f>
        <v>6</v>
      </c>
      <c r="J957" t="str">
        <f>ADDRESS(ROW(),input479[[#This Row],[first col]]+1,4)&amp;":"&amp;ADDRESS(ROW(),input479[[#This Row],[lastcol]],4)</f>
        <v>B957:F957</v>
      </c>
      <c r="K957" t="str">
        <f>ADDRESS(ROW(),input479[[#This Row],[first col]],4)&amp;":"&amp;ADDRESS(ROW(),input479[[#This Row],[lastcol]]-1,4)</f>
        <v>A957:E957</v>
      </c>
      <c r="L957" t="b" cm="1">
        <f t="array" aca="1" ref="L957" ca="1">SUMPRODUCT(--(INDIRECT(input479[[#This Row],[range1]])&lt;INDIRECT(input479[[#This Row],[range2]])))=COUNT(INDIRECT(input479[[#This Row],[range1]]))</f>
        <v>0</v>
      </c>
      <c r="M957" t="b" cm="1">
        <f t="array" aca="1" ref="M957" ca="1">SUMPRODUCT(--(INDIRECT(input479[[#This Row],[range1]])&gt;INDIRECT(input479[[#This Row],[range2]])))=COUNT(INDIRECT(input479[[#This Row],[range1]]))</f>
        <v>1</v>
      </c>
      <c r="N957" t="b">
        <f ca="1">IF(AND(NOT(input479[[#This Row],[All DESC?]]),NOT(input479[[#This Row],[All ASC?]])),FALSE(),TRUE())</f>
        <v>1</v>
      </c>
      <c r="O957" cm="1">
        <f t="array" aca="1" ref="O957" ca="1">IF(AND(input479[[#This Row],[Safe Part 1]],(MAX(ABS((INDIRECT(input479[[#This Row],[range2]]))-(INDIRECT(input479[[#This Row],[range1]])))))&lt;=3),1,0)</f>
        <v>0</v>
      </c>
    </row>
    <row r="958" spans="1:15" x14ac:dyDescent="0.35">
      <c r="A958">
        <v>88</v>
      </c>
      <c r="B958">
        <v>90</v>
      </c>
      <c r="C958">
        <v>93</v>
      </c>
      <c r="D958">
        <v>94</v>
      </c>
      <c r="E958">
        <v>96</v>
      </c>
      <c r="H958">
        <f>1</f>
        <v>1</v>
      </c>
      <c r="I958">
        <f>COUNTA(input479[[#This Row],[Column1.1]:[Column1.8]])</f>
        <v>5</v>
      </c>
      <c r="J958" t="str">
        <f>ADDRESS(ROW(),input479[[#This Row],[first col]]+1,4)&amp;":"&amp;ADDRESS(ROW(),input479[[#This Row],[lastcol]],4)</f>
        <v>B958:E958</v>
      </c>
      <c r="K958" t="str">
        <f>ADDRESS(ROW(),input479[[#This Row],[first col]],4)&amp;":"&amp;ADDRESS(ROW(),input479[[#This Row],[lastcol]]-1,4)</f>
        <v>A958:D958</v>
      </c>
      <c r="L958" t="b" cm="1">
        <f t="array" aca="1" ref="L958" ca="1">SUMPRODUCT(--(INDIRECT(input479[[#This Row],[range1]])&lt;INDIRECT(input479[[#This Row],[range2]])))=COUNT(INDIRECT(input479[[#This Row],[range1]]))</f>
        <v>0</v>
      </c>
      <c r="M958" t="b" cm="1">
        <f t="array" aca="1" ref="M958" ca="1">SUMPRODUCT(--(INDIRECT(input479[[#This Row],[range1]])&gt;INDIRECT(input479[[#This Row],[range2]])))=COUNT(INDIRECT(input479[[#This Row],[range1]]))</f>
        <v>1</v>
      </c>
      <c r="N958" t="b">
        <f ca="1">IF(AND(NOT(input479[[#This Row],[All DESC?]]),NOT(input479[[#This Row],[All ASC?]])),FALSE(),TRUE())</f>
        <v>1</v>
      </c>
      <c r="O958" cm="1">
        <f t="array" aca="1" ref="O958" ca="1">IF(AND(input479[[#This Row],[Safe Part 1]],(MAX(ABS((INDIRECT(input479[[#This Row],[range2]]))-(INDIRECT(input479[[#This Row],[range1]])))))&lt;=3),1,0)</f>
        <v>1</v>
      </c>
    </row>
    <row r="959" spans="1:15" x14ac:dyDescent="0.35">
      <c r="A959">
        <v>58</v>
      </c>
      <c r="B959">
        <v>57</v>
      </c>
      <c r="C959">
        <v>52</v>
      </c>
      <c r="D959">
        <v>51</v>
      </c>
      <c r="E959">
        <v>49</v>
      </c>
      <c r="H959">
        <f>1</f>
        <v>1</v>
      </c>
      <c r="I959">
        <f>COUNTA(input479[[#This Row],[Column1.1]:[Column1.8]])</f>
        <v>5</v>
      </c>
      <c r="J959" t="str">
        <f>ADDRESS(ROW(),input479[[#This Row],[first col]]+1,4)&amp;":"&amp;ADDRESS(ROW(),input479[[#This Row],[lastcol]],4)</f>
        <v>B959:E959</v>
      </c>
      <c r="K959" t="str">
        <f>ADDRESS(ROW(),input479[[#This Row],[first col]],4)&amp;":"&amp;ADDRESS(ROW(),input479[[#This Row],[lastcol]]-1,4)</f>
        <v>A959:D959</v>
      </c>
      <c r="L959" t="b" cm="1">
        <f t="array" aca="1" ref="L959" ca="1">SUMPRODUCT(--(INDIRECT(input479[[#This Row],[range1]])&lt;INDIRECT(input479[[#This Row],[range2]])))=COUNT(INDIRECT(input479[[#This Row],[range1]]))</f>
        <v>1</v>
      </c>
      <c r="M959" t="b" cm="1">
        <f t="array" aca="1" ref="M959" ca="1">SUMPRODUCT(--(INDIRECT(input479[[#This Row],[range1]])&gt;INDIRECT(input479[[#This Row],[range2]])))=COUNT(INDIRECT(input479[[#This Row],[range1]]))</f>
        <v>0</v>
      </c>
      <c r="N959" t="b">
        <f ca="1">IF(AND(NOT(input479[[#This Row],[All DESC?]]),NOT(input479[[#This Row],[All ASC?]])),FALSE(),TRUE())</f>
        <v>1</v>
      </c>
      <c r="O959" cm="1">
        <f t="array" aca="1" ref="O959" ca="1">IF(AND(input479[[#This Row],[Safe Part 1]],(MAX(ABS((INDIRECT(input479[[#This Row],[range2]]))-(INDIRECT(input479[[#This Row],[range1]])))))&lt;=3),1,0)</f>
        <v>0</v>
      </c>
    </row>
    <row r="960" spans="1:15" x14ac:dyDescent="0.35">
      <c r="A960">
        <v>31</v>
      </c>
      <c r="B960">
        <v>30</v>
      </c>
      <c r="C960">
        <v>24</v>
      </c>
      <c r="D960">
        <v>22</v>
      </c>
      <c r="E960">
        <v>19</v>
      </c>
      <c r="H960">
        <f>1</f>
        <v>1</v>
      </c>
      <c r="I960">
        <f>COUNTA(input479[[#This Row],[Column1.1]:[Column1.8]])</f>
        <v>5</v>
      </c>
      <c r="J960" t="str">
        <f>ADDRESS(ROW(),input479[[#This Row],[first col]]+1,4)&amp;":"&amp;ADDRESS(ROW(),input479[[#This Row],[lastcol]],4)</f>
        <v>B960:E960</v>
      </c>
      <c r="K960" t="str">
        <f>ADDRESS(ROW(),input479[[#This Row],[first col]],4)&amp;":"&amp;ADDRESS(ROW(),input479[[#This Row],[lastcol]]-1,4)</f>
        <v>A960:D960</v>
      </c>
      <c r="L960" t="b" cm="1">
        <f t="array" aca="1" ref="L960" ca="1">SUMPRODUCT(--(INDIRECT(input479[[#This Row],[range1]])&lt;INDIRECT(input479[[#This Row],[range2]])))=COUNT(INDIRECT(input479[[#This Row],[range1]]))</f>
        <v>1</v>
      </c>
      <c r="M960" t="b" cm="1">
        <f t="array" aca="1" ref="M960" ca="1">SUMPRODUCT(--(INDIRECT(input479[[#This Row],[range1]])&gt;INDIRECT(input479[[#This Row],[range2]])))=COUNT(INDIRECT(input479[[#This Row],[range1]]))</f>
        <v>0</v>
      </c>
      <c r="N960" t="b">
        <f ca="1">IF(AND(NOT(input479[[#This Row],[All DESC?]]),NOT(input479[[#This Row],[All ASC?]])),FALSE(),TRUE())</f>
        <v>1</v>
      </c>
      <c r="O960" cm="1">
        <f t="array" aca="1" ref="O960" ca="1">IF(AND(input479[[#This Row],[Safe Part 1]],(MAX(ABS((INDIRECT(input479[[#This Row],[range2]]))-(INDIRECT(input479[[#This Row],[range1]])))))&lt;=3),1,0)</f>
        <v>0</v>
      </c>
    </row>
    <row r="961" spans="1:15" x14ac:dyDescent="0.35">
      <c r="A961">
        <v>43</v>
      </c>
      <c r="B961">
        <v>44</v>
      </c>
      <c r="C961">
        <v>47</v>
      </c>
      <c r="D961">
        <v>49</v>
      </c>
      <c r="E961">
        <v>51</v>
      </c>
      <c r="H961">
        <f>1</f>
        <v>1</v>
      </c>
      <c r="I961">
        <f>COUNTA(input479[[#This Row],[Column1.1]:[Column1.8]])</f>
        <v>5</v>
      </c>
      <c r="J961" t="str">
        <f>ADDRESS(ROW(),input479[[#This Row],[first col]]+1,4)&amp;":"&amp;ADDRESS(ROW(),input479[[#This Row],[lastcol]],4)</f>
        <v>B961:E961</v>
      </c>
      <c r="K961" t="str">
        <f>ADDRESS(ROW(),input479[[#This Row],[first col]],4)&amp;":"&amp;ADDRESS(ROW(),input479[[#This Row],[lastcol]]-1,4)</f>
        <v>A961:D961</v>
      </c>
      <c r="L961" t="b" cm="1">
        <f t="array" aca="1" ref="L961" ca="1">SUMPRODUCT(--(INDIRECT(input479[[#This Row],[range1]])&lt;INDIRECT(input479[[#This Row],[range2]])))=COUNT(INDIRECT(input479[[#This Row],[range1]]))</f>
        <v>0</v>
      </c>
      <c r="M961" t="b" cm="1">
        <f t="array" aca="1" ref="M961" ca="1">SUMPRODUCT(--(INDIRECT(input479[[#This Row],[range1]])&gt;INDIRECT(input479[[#This Row],[range2]])))=COUNT(INDIRECT(input479[[#This Row],[range1]]))</f>
        <v>1</v>
      </c>
      <c r="N961" t="b">
        <f ca="1">IF(AND(NOT(input479[[#This Row],[All DESC?]]),NOT(input479[[#This Row],[All ASC?]])),FALSE(),TRUE())</f>
        <v>1</v>
      </c>
      <c r="O961" cm="1">
        <f t="array" aca="1" ref="O961" ca="1">IF(AND(input479[[#This Row],[Safe Part 1]],(MAX(ABS((INDIRECT(input479[[#This Row],[range2]]))-(INDIRECT(input479[[#This Row],[range1]])))))&lt;=3),1,0)</f>
        <v>1</v>
      </c>
    </row>
    <row r="962" spans="1:15" x14ac:dyDescent="0.35">
      <c r="A962">
        <v>84</v>
      </c>
      <c r="B962">
        <v>82</v>
      </c>
      <c r="C962">
        <v>79</v>
      </c>
      <c r="D962">
        <v>76</v>
      </c>
      <c r="E962">
        <v>74</v>
      </c>
      <c r="H962">
        <f>1</f>
        <v>1</v>
      </c>
      <c r="I962">
        <f>COUNTA(input479[[#This Row],[Column1.1]:[Column1.8]])</f>
        <v>5</v>
      </c>
      <c r="J962" t="str">
        <f>ADDRESS(ROW(),input479[[#This Row],[first col]]+1,4)&amp;":"&amp;ADDRESS(ROW(),input479[[#This Row],[lastcol]],4)</f>
        <v>B962:E962</v>
      </c>
      <c r="K962" t="str">
        <f>ADDRESS(ROW(),input479[[#This Row],[first col]],4)&amp;":"&amp;ADDRESS(ROW(),input479[[#This Row],[lastcol]]-1,4)</f>
        <v>A962:D962</v>
      </c>
      <c r="L962" t="b" cm="1">
        <f t="array" aca="1" ref="L962" ca="1">SUMPRODUCT(--(INDIRECT(input479[[#This Row],[range1]])&lt;INDIRECT(input479[[#This Row],[range2]])))=COUNT(INDIRECT(input479[[#This Row],[range1]]))</f>
        <v>1</v>
      </c>
      <c r="M962" t="b" cm="1">
        <f t="array" aca="1" ref="M962" ca="1">SUMPRODUCT(--(INDIRECT(input479[[#This Row],[range1]])&gt;INDIRECT(input479[[#This Row],[range2]])))=COUNT(INDIRECT(input479[[#This Row],[range1]]))</f>
        <v>0</v>
      </c>
      <c r="N962" t="b">
        <f ca="1">IF(AND(NOT(input479[[#This Row],[All DESC?]]),NOT(input479[[#This Row],[All ASC?]])),FALSE(),TRUE())</f>
        <v>1</v>
      </c>
      <c r="O962" cm="1">
        <f t="array" aca="1" ref="O962" ca="1">IF(AND(input479[[#This Row],[Safe Part 1]],(MAX(ABS((INDIRECT(input479[[#This Row],[range2]]))-(INDIRECT(input479[[#This Row],[range1]])))))&lt;=3),1,0)</f>
        <v>1</v>
      </c>
    </row>
    <row r="963" spans="1:15" x14ac:dyDescent="0.35">
      <c r="A963">
        <v>58</v>
      </c>
      <c r="B963">
        <v>57</v>
      </c>
      <c r="C963">
        <v>52</v>
      </c>
      <c r="D963">
        <v>49</v>
      </c>
      <c r="E963">
        <v>46</v>
      </c>
      <c r="F963">
        <v>45</v>
      </c>
      <c r="H963">
        <f>1</f>
        <v>1</v>
      </c>
      <c r="I963">
        <f>COUNTA(input479[[#This Row],[Column1.1]:[Column1.8]])</f>
        <v>6</v>
      </c>
      <c r="J963" t="str">
        <f>ADDRESS(ROW(),input479[[#This Row],[first col]]+1,4)&amp;":"&amp;ADDRESS(ROW(),input479[[#This Row],[lastcol]],4)</f>
        <v>B963:F963</v>
      </c>
      <c r="K963" t="str">
        <f>ADDRESS(ROW(),input479[[#This Row],[first col]],4)&amp;":"&amp;ADDRESS(ROW(),input479[[#This Row],[lastcol]]-1,4)</f>
        <v>A963:E963</v>
      </c>
      <c r="L963" t="b" cm="1">
        <f t="array" aca="1" ref="L963" ca="1">SUMPRODUCT(--(INDIRECT(input479[[#This Row],[range1]])&lt;INDIRECT(input479[[#This Row],[range2]])))=COUNT(INDIRECT(input479[[#This Row],[range1]]))</f>
        <v>1</v>
      </c>
      <c r="M963" t="b" cm="1">
        <f t="array" aca="1" ref="M963" ca="1">SUMPRODUCT(--(INDIRECT(input479[[#This Row],[range1]])&gt;INDIRECT(input479[[#This Row],[range2]])))=COUNT(INDIRECT(input479[[#This Row],[range1]]))</f>
        <v>0</v>
      </c>
      <c r="N963" t="b">
        <f ca="1">IF(AND(NOT(input479[[#This Row],[All DESC?]]),NOT(input479[[#This Row],[All ASC?]])),FALSE(),TRUE())</f>
        <v>1</v>
      </c>
      <c r="O963" cm="1">
        <f t="array" aca="1" ref="O963" ca="1">IF(AND(input479[[#This Row],[Safe Part 1]],(MAX(ABS((INDIRECT(input479[[#This Row],[range2]]))-(INDIRECT(input479[[#This Row],[range1]])))))&lt;=3),1,0)</f>
        <v>0</v>
      </c>
    </row>
    <row r="964" spans="1:15" x14ac:dyDescent="0.35">
      <c r="A964">
        <v>45</v>
      </c>
      <c r="B964">
        <v>46</v>
      </c>
      <c r="C964">
        <v>49</v>
      </c>
      <c r="D964">
        <v>52</v>
      </c>
      <c r="H964">
        <f>1</f>
        <v>1</v>
      </c>
      <c r="I964">
        <f>COUNTA(input479[[#This Row],[Column1.1]:[Column1.8]])</f>
        <v>4</v>
      </c>
      <c r="J964" t="str">
        <f>ADDRESS(ROW(),input479[[#This Row],[first col]]+1,4)&amp;":"&amp;ADDRESS(ROW(),input479[[#This Row],[lastcol]],4)</f>
        <v>B964:D964</v>
      </c>
      <c r="K964" t="str">
        <f>ADDRESS(ROW(),input479[[#This Row],[first col]],4)&amp;":"&amp;ADDRESS(ROW(),input479[[#This Row],[lastcol]]-1,4)</f>
        <v>A964:C964</v>
      </c>
      <c r="L964" t="b" cm="1">
        <f t="array" aca="1" ref="L964" ca="1">SUMPRODUCT(--(INDIRECT(input479[[#This Row],[range1]])&lt;INDIRECT(input479[[#This Row],[range2]])))=COUNT(INDIRECT(input479[[#This Row],[range1]]))</f>
        <v>0</v>
      </c>
      <c r="M964" t="b" cm="1">
        <f t="array" aca="1" ref="M964" ca="1">SUMPRODUCT(--(INDIRECT(input479[[#This Row],[range1]])&gt;INDIRECT(input479[[#This Row],[range2]])))=COUNT(INDIRECT(input479[[#This Row],[range1]]))</f>
        <v>1</v>
      </c>
      <c r="N964" t="b">
        <f ca="1">IF(AND(NOT(input479[[#This Row],[All DESC?]]),NOT(input479[[#This Row],[All ASC?]])),FALSE(),TRUE())</f>
        <v>1</v>
      </c>
      <c r="O964" cm="1">
        <f t="array" aca="1" ref="O964" ca="1">IF(AND(input479[[#This Row],[Safe Part 1]],(MAX(ABS((INDIRECT(input479[[#This Row],[range2]]))-(INDIRECT(input479[[#This Row],[range1]])))))&lt;=3),1,0)</f>
        <v>1</v>
      </c>
    </row>
    <row r="965" spans="1:15" x14ac:dyDescent="0.35">
      <c r="A965">
        <v>16</v>
      </c>
      <c r="B965">
        <v>18</v>
      </c>
      <c r="C965">
        <v>23</v>
      </c>
      <c r="D965">
        <v>26</v>
      </c>
      <c r="E965">
        <v>27</v>
      </c>
      <c r="H965">
        <f>1</f>
        <v>1</v>
      </c>
      <c r="I965">
        <f>COUNTA(input479[[#This Row],[Column1.1]:[Column1.8]])</f>
        <v>5</v>
      </c>
      <c r="J965" t="str">
        <f>ADDRESS(ROW(),input479[[#This Row],[first col]]+1,4)&amp;":"&amp;ADDRESS(ROW(),input479[[#This Row],[lastcol]],4)</f>
        <v>B965:E965</v>
      </c>
      <c r="K965" t="str">
        <f>ADDRESS(ROW(),input479[[#This Row],[first col]],4)&amp;":"&amp;ADDRESS(ROW(),input479[[#This Row],[lastcol]]-1,4)</f>
        <v>A965:D965</v>
      </c>
      <c r="L965" t="b" cm="1">
        <f t="array" aca="1" ref="L965" ca="1">SUMPRODUCT(--(INDIRECT(input479[[#This Row],[range1]])&lt;INDIRECT(input479[[#This Row],[range2]])))=COUNT(INDIRECT(input479[[#This Row],[range1]]))</f>
        <v>0</v>
      </c>
      <c r="M965" t="b" cm="1">
        <f t="array" aca="1" ref="M965" ca="1">SUMPRODUCT(--(INDIRECT(input479[[#This Row],[range1]])&gt;INDIRECT(input479[[#This Row],[range2]])))=COUNT(INDIRECT(input479[[#This Row],[range1]]))</f>
        <v>1</v>
      </c>
      <c r="N965" t="b">
        <f ca="1">IF(AND(NOT(input479[[#This Row],[All DESC?]]),NOT(input479[[#This Row],[All ASC?]])),FALSE(),TRUE())</f>
        <v>1</v>
      </c>
      <c r="O965" cm="1">
        <f t="array" aca="1" ref="O965" ca="1">IF(AND(input479[[#This Row],[Safe Part 1]],(MAX(ABS((INDIRECT(input479[[#This Row],[range2]]))-(INDIRECT(input479[[#This Row],[range1]])))))&lt;=3),1,0)</f>
        <v>0</v>
      </c>
    </row>
    <row r="966" spans="1:15" x14ac:dyDescent="0.35">
      <c r="A966">
        <v>24</v>
      </c>
      <c r="B966">
        <v>26</v>
      </c>
      <c r="C966">
        <v>29</v>
      </c>
      <c r="D966">
        <v>32</v>
      </c>
      <c r="E966">
        <v>34</v>
      </c>
      <c r="F966">
        <v>35</v>
      </c>
      <c r="H966">
        <f>1</f>
        <v>1</v>
      </c>
      <c r="I966">
        <f>COUNTA(input479[[#This Row],[Column1.1]:[Column1.8]])</f>
        <v>6</v>
      </c>
      <c r="J966" t="str">
        <f>ADDRESS(ROW(),input479[[#This Row],[first col]]+1,4)&amp;":"&amp;ADDRESS(ROW(),input479[[#This Row],[lastcol]],4)</f>
        <v>B966:F966</v>
      </c>
      <c r="K966" t="str">
        <f>ADDRESS(ROW(),input479[[#This Row],[first col]],4)&amp;":"&amp;ADDRESS(ROW(),input479[[#This Row],[lastcol]]-1,4)</f>
        <v>A966:E966</v>
      </c>
      <c r="L966" t="b" cm="1">
        <f t="array" aca="1" ref="L966" ca="1">SUMPRODUCT(--(INDIRECT(input479[[#This Row],[range1]])&lt;INDIRECT(input479[[#This Row],[range2]])))=COUNT(INDIRECT(input479[[#This Row],[range1]]))</f>
        <v>0</v>
      </c>
      <c r="M966" t="b" cm="1">
        <f t="array" aca="1" ref="M966" ca="1">SUMPRODUCT(--(INDIRECT(input479[[#This Row],[range1]])&gt;INDIRECT(input479[[#This Row],[range2]])))=COUNT(INDIRECT(input479[[#This Row],[range1]]))</f>
        <v>1</v>
      </c>
      <c r="N966" t="b">
        <f ca="1">IF(AND(NOT(input479[[#This Row],[All DESC?]]),NOT(input479[[#This Row],[All ASC?]])),FALSE(),TRUE())</f>
        <v>1</v>
      </c>
      <c r="O966" cm="1">
        <f t="array" aca="1" ref="O966" ca="1">IF(AND(input479[[#This Row],[Safe Part 1]],(MAX(ABS((INDIRECT(input479[[#This Row],[range2]]))-(INDIRECT(input479[[#This Row],[range1]])))))&lt;=3),1,0)</f>
        <v>1</v>
      </c>
    </row>
    <row r="967" spans="1:15" x14ac:dyDescent="0.35">
      <c r="A967">
        <v>64</v>
      </c>
      <c r="B967">
        <v>66</v>
      </c>
      <c r="C967">
        <v>69</v>
      </c>
      <c r="D967">
        <v>70</v>
      </c>
      <c r="E967">
        <v>72</v>
      </c>
      <c r="F967">
        <v>75</v>
      </c>
      <c r="G967">
        <v>78</v>
      </c>
      <c r="H967">
        <f>1</f>
        <v>1</v>
      </c>
      <c r="I967">
        <f>COUNTA(input479[[#This Row],[Column1.1]:[Column1.8]])</f>
        <v>7</v>
      </c>
      <c r="J967" t="str">
        <f>ADDRESS(ROW(),input479[[#This Row],[first col]]+1,4)&amp;":"&amp;ADDRESS(ROW(),input479[[#This Row],[lastcol]],4)</f>
        <v>B967:G967</v>
      </c>
      <c r="K967" t="str">
        <f>ADDRESS(ROW(),input479[[#This Row],[first col]],4)&amp;":"&amp;ADDRESS(ROW(),input479[[#This Row],[lastcol]]-1,4)</f>
        <v>A967:F967</v>
      </c>
      <c r="L967" t="b" cm="1">
        <f t="array" aca="1" ref="L967" ca="1">SUMPRODUCT(--(INDIRECT(input479[[#This Row],[range1]])&lt;INDIRECT(input479[[#This Row],[range2]])))=COUNT(INDIRECT(input479[[#This Row],[range1]]))</f>
        <v>0</v>
      </c>
      <c r="M967" t="b" cm="1">
        <f t="array" aca="1" ref="M967" ca="1">SUMPRODUCT(--(INDIRECT(input479[[#This Row],[range1]])&gt;INDIRECT(input479[[#This Row],[range2]])))=COUNT(INDIRECT(input479[[#This Row],[range1]]))</f>
        <v>1</v>
      </c>
      <c r="N967" t="b">
        <f ca="1">IF(AND(NOT(input479[[#This Row],[All DESC?]]),NOT(input479[[#This Row],[All ASC?]])),FALSE(),TRUE())</f>
        <v>1</v>
      </c>
      <c r="O967" cm="1">
        <f t="array" aca="1" ref="O967" ca="1">IF(AND(input479[[#This Row],[Safe Part 1]],(MAX(ABS((INDIRECT(input479[[#This Row],[range2]]))-(INDIRECT(input479[[#This Row],[range1]])))))&lt;=3),1,0)</f>
        <v>1</v>
      </c>
    </row>
    <row r="968" spans="1:15" x14ac:dyDescent="0.35">
      <c r="A968">
        <v>28</v>
      </c>
      <c r="B968">
        <v>27</v>
      </c>
      <c r="C968">
        <v>23</v>
      </c>
      <c r="D968">
        <v>21</v>
      </c>
      <c r="E968">
        <v>18</v>
      </c>
      <c r="F968">
        <v>16</v>
      </c>
      <c r="H968">
        <f>1</f>
        <v>1</v>
      </c>
      <c r="I968">
        <f>COUNTA(input479[[#This Row],[Column1.1]:[Column1.8]])</f>
        <v>6</v>
      </c>
      <c r="J968" t="str">
        <f>ADDRESS(ROW(),input479[[#This Row],[first col]]+1,4)&amp;":"&amp;ADDRESS(ROW(),input479[[#This Row],[lastcol]],4)</f>
        <v>B968:F968</v>
      </c>
      <c r="K968" t="str">
        <f>ADDRESS(ROW(),input479[[#This Row],[first col]],4)&amp;":"&amp;ADDRESS(ROW(),input479[[#This Row],[lastcol]]-1,4)</f>
        <v>A968:E968</v>
      </c>
      <c r="L968" t="b" cm="1">
        <f t="array" aca="1" ref="L968" ca="1">SUMPRODUCT(--(INDIRECT(input479[[#This Row],[range1]])&lt;INDIRECT(input479[[#This Row],[range2]])))=COUNT(INDIRECT(input479[[#This Row],[range1]]))</f>
        <v>1</v>
      </c>
      <c r="M968" t="b" cm="1">
        <f t="array" aca="1" ref="M968" ca="1">SUMPRODUCT(--(INDIRECT(input479[[#This Row],[range1]])&gt;INDIRECT(input479[[#This Row],[range2]])))=COUNT(INDIRECT(input479[[#This Row],[range1]]))</f>
        <v>0</v>
      </c>
      <c r="N968" t="b">
        <f ca="1">IF(AND(NOT(input479[[#This Row],[All DESC?]]),NOT(input479[[#This Row],[All ASC?]])),FALSE(),TRUE())</f>
        <v>1</v>
      </c>
      <c r="O968" cm="1">
        <f t="array" aca="1" ref="O968" ca="1">IF(AND(input479[[#This Row],[Safe Part 1]],(MAX(ABS((INDIRECT(input479[[#This Row],[range2]]))-(INDIRECT(input479[[#This Row],[range1]])))))&lt;=3),1,0)</f>
        <v>0</v>
      </c>
    </row>
    <row r="969" spans="1:15" x14ac:dyDescent="0.35">
      <c r="A969">
        <v>63</v>
      </c>
      <c r="B969">
        <v>66</v>
      </c>
      <c r="C969">
        <v>68</v>
      </c>
      <c r="D969">
        <v>71</v>
      </c>
      <c r="E969">
        <v>73</v>
      </c>
      <c r="F969">
        <v>75</v>
      </c>
      <c r="H969">
        <f>1</f>
        <v>1</v>
      </c>
      <c r="I969">
        <f>COUNTA(input479[[#This Row],[Column1.1]:[Column1.8]])</f>
        <v>6</v>
      </c>
      <c r="J969" t="str">
        <f>ADDRESS(ROW(),input479[[#This Row],[first col]]+1,4)&amp;":"&amp;ADDRESS(ROW(),input479[[#This Row],[lastcol]],4)</f>
        <v>B969:F969</v>
      </c>
      <c r="K969" t="str">
        <f>ADDRESS(ROW(),input479[[#This Row],[first col]],4)&amp;":"&amp;ADDRESS(ROW(),input479[[#This Row],[lastcol]]-1,4)</f>
        <v>A969:E969</v>
      </c>
      <c r="L969" t="b" cm="1">
        <f t="array" aca="1" ref="L969" ca="1">SUMPRODUCT(--(INDIRECT(input479[[#This Row],[range1]])&lt;INDIRECT(input479[[#This Row],[range2]])))=COUNT(INDIRECT(input479[[#This Row],[range1]]))</f>
        <v>0</v>
      </c>
      <c r="M969" t="b" cm="1">
        <f t="array" aca="1" ref="M969" ca="1">SUMPRODUCT(--(INDIRECT(input479[[#This Row],[range1]])&gt;INDIRECT(input479[[#This Row],[range2]])))=COUNT(INDIRECT(input479[[#This Row],[range1]]))</f>
        <v>1</v>
      </c>
      <c r="N969" t="b">
        <f ca="1">IF(AND(NOT(input479[[#This Row],[All DESC?]]),NOT(input479[[#This Row],[All ASC?]])),FALSE(),TRUE())</f>
        <v>1</v>
      </c>
      <c r="O969" cm="1">
        <f t="array" aca="1" ref="O969" ca="1">IF(AND(input479[[#This Row],[Safe Part 1]],(MAX(ABS((INDIRECT(input479[[#This Row],[range2]]))-(INDIRECT(input479[[#This Row],[range1]])))))&lt;=3),1,0)</f>
        <v>1</v>
      </c>
    </row>
    <row r="970" spans="1:15" x14ac:dyDescent="0.35">
      <c r="A970">
        <v>99</v>
      </c>
      <c r="B970">
        <v>96</v>
      </c>
      <c r="C970">
        <v>92</v>
      </c>
      <c r="D970">
        <v>89</v>
      </c>
      <c r="H970">
        <f>1</f>
        <v>1</v>
      </c>
      <c r="I970">
        <f>COUNTA(input479[[#This Row],[Column1.1]:[Column1.8]])</f>
        <v>4</v>
      </c>
      <c r="J970" t="str">
        <f>ADDRESS(ROW(),input479[[#This Row],[first col]]+1,4)&amp;":"&amp;ADDRESS(ROW(),input479[[#This Row],[lastcol]],4)</f>
        <v>B970:D970</v>
      </c>
      <c r="K970" t="str">
        <f>ADDRESS(ROW(),input479[[#This Row],[first col]],4)&amp;":"&amp;ADDRESS(ROW(),input479[[#This Row],[lastcol]]-1,4)</f>
        <v>A970:C970</v>
      </c>
      <c r="L970" t="b" cm="1">
        <f t="array" aca="1" ref="L970" ca="1">SUMPRODUCT(--(INDIRECT(input479[[#This Row],[range1]])&lt;INDIRECT(input479[[#This Row],[range2]])))=COUNT(INDIRECT(input479[[#This Row],[range1]]))</f>
        <v>1</v>
      </c>
      <c r="M970" t="b" cm="1">
        <f t="array" aca="1" ref="M970" ca="1">SUMPRODUCT(--(INDIRECT(input479[[#This Row],[range1]])&gt;INDIRECT(input479[[#This Row],[range2]])))=COUNT(INDIRECT(input479[[#This Row],[range1]]))</f>
        <v>0</v>
      </c>
      <c r="N970" t="b">
        <f ca="1">IF(AND(NOT(input479[[#This Row],[All DESC?]]),NOT(input479[[#This Row],[All ASC?]])),FALSE(),TRUE())</f>
        <v>1</v>
      </c>
      <c r="O970" cm="1">
        <f t="array" aca="1" ref="O970" ca="1">IF(AND(input479[[#This Row],[Safe Part 1]],(MAX(ABS((INDIRECT(input479[[#This Row],[range2]]))-(INDIRECT(input479[[#This Row],[range1]])))))&lt;=3),1,0)</f>
        <v>0</v>
      </c>
    </row>
    <row r="971" spans="1:15" x14ac:dyDescent="0.35">
      <c r="A971">
        <v>19</v>
      </c>
      <c r="B971">
        <v>21</v>
      </c>
      <c r="C971">
        <v>25</v>
      </c>
      <c r="D971">
        <v>26</v>
      </c>
      <c r="E971">
        <v>27</v>
      </c>
      <c r="F971">
        <v>30</v>
      </c>
      <c r="G971">
        <v>33</v>
      </c>
      <c r="H971">
        <f>1</f>
        <v>1</v>
      </c>
      <c r="I971">
        <f>COUNTA(input479[[#This Row],[Column1.1]:[Column1.8]])</f>
        <v>7</v>
      </c>
      <c r="J971" t="str">
        <f>ADDRESS(ROW(),input479[[#This Row],[first col]]+1,4)&amp;":"&amp;ADDRESS(ROW(),input479[[#This Row],[lastcol]],4)</f>
        <v>B971:G971</v>
      </c>
      <c r="K971" t="str">
        <f>ADDRESS(ROW(),input479[[#This Row],[first col]],4)&amp;":"&amp;ADDRESS(ROW(),input479[[#This Row],[lastcol]]-1,4)</f>
        <v>A971:F971</v>
      </c>
      <c r="L971" t="b" cm="1">
        <f t="array" aca="1" ref="L971" ca="1">SUMPRODUCT(--(INDIRECT(input479[[#This Row],[range1]])&lt;INDIRECT(input479[[#This Row],[range2]])))=COUNT(INDIRECT(input479[[#This Row],[range1]]))</f>
        <v>0</v>
      </c>
      <c r="M971" t="b" cm="1">
        <f t="array" aca="1" ref="M971" ca="1">SUMPRODUCT(--(INDIRECT(input479[[#This Row],[range1]])&gt;INDIRECT(input479[[#This Row],[range2]])))=COUNT(INDIRECT(input479[[#This Row],[range1]]))</f>
        <v>1</v>
      </c>
      <c r="N971" t="b">
        <f ca="1">IF(AND(NOT(input479[[#This Row],[All DESC?]]),NOT(input479[[#This Row],[All ASC?]])),FALSE(),TRUE())</f>
        <v>1</v>
      </c>
      <c r="O971" cm="1">
        <f t="array" aca="1" ref="O971" ca="1">IF(AND(input479[[#This Row],[Safe Part 1]],(MAX(ABS((INDIRECT(input479[[#This Row],[range2]]))-(INDIRECT(input479[[#This Row],[range1]])))))&lt;=3),1,0)</f>
        <v>0</v>
      </c>
    </row>
    <row r="972" spans="1:15" x14ac:dyDescent="0.35">
      <c r="A972">
        <v>40</v>
      </c>
      <c r="B972">
        <v>42</v>
      </c>
      <c r="C972">
        <v>47</v>
      </c>
      <c r="D972">
        <v>50</v>
      </c>
      <c r="E972">
        <v>53</v>
      </c>
      <c r="H972">
        <f>1</f>
        <v>1</v>
      </c>
      <c r="I972">
        <f>COUNTA(input479[[#This Row],[Column1.1]:[Column1.8]])</f>
        <v>5</v>
      </c>
      <c r="J972" t="str">
        <f>ADDRESS(ROW(),input479[[#This Row],[first col]]+1,4)&amp;":"&amp;ADDRESS(ROW(),input479[[#This Row],[lastcol]],4)</f>
        <v>B972:E972</v>
      </c>
      <c r="K972" t="str">
        <f>ADDRESS(ROW(),input479[[#This Row],[first col]],4)&amp;":"&amp;ADDRESS(ROW(),input479[[#This Row],[lastcol]]-1,4)</f>
        <v>A972:D972</v>
      </c>
      <c r="L972" t="b" cm="1">
        <f t="array" aca="1" ref="L972" ca="1">SUMPRODUCT(--(INDIRECT(input479[[#This Row],[range1]])&lt;INDIRECT(input479[[#This Row],[range2]])))=COUNT(INDIRECT(input479[[#This Row],[range1]]))</f>
        <v>0</v>
      </c>
      <c r="M972" t="b" cm="1">
        <f t="array" aca="1" ref="M972" ca="1">SUMPRODUCT(--(INDIRECT(input479[[#This Row],[range1]])&gt;INDIRECT(input479[[#This Row],[range2]])))=COUNT(INDIRECT(input479[[#This Row],[range1]]))</f>
        <v>1</v>
      </c>
      <c r="N972" t="b">
        <f ca="1">IF(AND(NOT(input479[[#This Row],[All DESC?]]),NOT(input479[[#This Row],[All ASC?]])),FALSE(),TRUE())</f>
        <v>1</v>
      </c>
      <c r="O972" cm="1">
        <f t="array" aca="1" ref="O972" ca="1">IF(AND(input479[[#This Row],[Safe Part 1]],(MAX(ABS((INDIRECT(input479[[#This Row],[range2]]))-(INDIRECT(input479[[#This Row],[range1]])))))&lt;=3),1,0)</f>
        <v>0</v>
      </c>
    </row>
    <row r="973" spans="1:15" x14ac:dyDescent="0.35">
      <c r="A973">
        <v>61</v>
      </c>
      <c r="B973">
        <v>64</v>
      </c>
      <c r="C973">
        <v>66</v>
      </c>
      <c r="D973">
        <v>67</v>
      </c>
      <c r="H973">
        <f>1</f>
        <v>1</v>
      </c>
      <c r="I973">
        <f>COUNTA(input479[[#This Row],[Column1.1]:[Column1.8]])</f>
        <v>4</v>
      </c>
      <c r="J973" t="str">
        <f>ADDRESS(ROW(),input479[[#This Row],[first col]]+1,4)&amp;":"&amp;ADDRESS(ROW(),input479[[#This Row],[lastcol]],4)</f>
        <v>B973:D973</v>
      </c>
      <c r="K973" t="str">
        <f>ADDRESS(ROW(),input479[[#This Row],[first col]],4)&amp;":"&amp;ADDRESS(ROW(),input479[[#This Row],[lastcol]]-1,4)</f>
        <v>A973:C973</v>
      </c>
      <c r="L973" t="b" cm="1">
        <f t="array" aca="1" ref="L973" ca="1">SUMPRODUCT(--(INDIRECT(input479[[#This Row],[range1]])&lt;INDIRECT(input479[[#This Row],[range2]])))=COUNT(INDIRECT(input479[[#This Row],[range1]]))</f>
        <v>0</v>
      </c>
      <c r="M973" t="b" cm="1">
        <f t="array" aca="1" ref="M973" ca="1">SUMPRODUCT(--(INDIRECT(input479[[#This Row],[range1]])&gt;INDIRECT(input479[[#This Row],[range2]])))=COUNT(INDIRECT(input479[[#This Row],[range1]]))</f>
        <v>1</v>
      </c>
      <c r="N973" t="b">
        <f ca="1">IF(AND(NOT(input479[[#This Row],[All DESC?]]),NOT(input479[[#This Row],[All ASC?]])),FALSE(),TRUE())</f>
        <v>1</v>
      </c>
      <c r="O973" cm="1">
        <f t="array" aca="1" ref="O973" ca="1">IF(AND(input479[[#This Row],[Safe Part 1]],(MAX(ABS((INDIRECT(input479[[#This Row],[range2]]))-(INDIRECT(input479[[#This Row],[range1]])))))&lt;=3),1,0)</f>
        <v>1</v>
      </c>
    </row>
    <row r="974" spans="1:15" x14ac:dyDescent="0.35">
      <c r="A974">
        <v>61</v>
      </c>
      <c r="B974">
        <v>58</v>
      </c>
      <c r="C974">
        <v>54</v>
      </c>
      <c r="D974">
        <v>52</v>
      </c>
      <c r="E974">
        <v>49</v>
      </c>
      <c r="H974">
        <f>1</f>
        <v>1</v>
      </c>
      <c r="I974">
        <f>COUNTA(input479[[#This Row],[Column1.1]:[Column1.8]])</f>
        <v>5</v>
      </c>
      <c r="J974" t="str">
        <f>ADDRESS(ROW(),input479[[#This Row],[first col]]+1,4)&amp;":"&amp;ADDRESS(ROW(),input479[[#This Row],[lastcol]],4)</f>
        <v>B974:E974</v>
      </c>
      <c r="K974" t="str">
        <f>ADDRESS(ROW(),input479[[#This Row],[first col]],4)&amp;":"&amp;ADDRESS(ROW(),input479[[#This Row],[lastcol]]-1,4)</f>
        <v>A974:D974</v>
      </c>
      <c r="L974" t="b" cm="1">
        <f t="array" aca="1" ref="L974" ca="1">SUMPRODUCT(--(INDIRECT(input479[[#This Row],[range1]])&lt;INDIRECT(input479[[#This Row],[range2]])))=COUNT(INDIRECT(input479[[#This Row],[range1]]))</f>
        <v>1</v>
      </c>
      <c r="M974" t="b" cm="1">
        <f t="array" aca="1" ref="M974" ca="1">SUMPRODUCT(--(INDIRECT(input479[[#This Row],[range1]])&gt;INDIRECT(input479[[#This Row],[range2]])))=COUNT(INDIRECT(input479[[#This Row],[range1]]))</f>
        <v>0</v>
      </c>
      <c r="N974" t="b">
        <f ca="1">IF(AND(NOT(input479[[#This Row],[All DESC?]]),NOT(input479[[#This Row],[All ASC?]])),FALSE(),TRUE())</f>
        <v>1</v>
      </c>
      <c r="O974" cm="1">
        <f t="array" aca="1" ref="O974" ca="1">IF(AND(input479[[#This Row],[Safe Part 1]],(MAX(ABS((INDIRECT(input479[[#This Row],[range2]]))-(INDIRECT(input479[[#This Row],[range1]])))))&lt;=3),1,0)</f>
        <v>0</v>
      </c>
    </row>
    <row r="975" spans="1:15" x14ac:dyDescent="0.35">
      <c r="A975">
        <v>82</v>
      </c>
      <c r="B975">
        <v>83</v>
      </c>
      <c r="C975">
        <v>88</v>
      </c>
      <c r="D975">
        <v>89</v>
      </c>
      <c r="H975">
        <f>1</f>
        <v>1</v>
      </c>
      <c r="I975">
        <f>COUNTA(input479[[#This Row],[Column1.1]:[Column1.8]])</f>
        <v>4</v>
      </c>
      <c r="J975" t="str">
        <f>ADDRESS(ROW(),input479[[#This Row],[first col]]+1,4)&amp;":"&amp;ADDRESS(ROW(),input479[[#This Row],[lastcol]],4)</f>
        <v>B975:D975</v>
      </c>
      <c r="K975" t="str">
        <f>ADDRESS(ROW(),input479[[#This Row],[first col]],4)&amp;":"&amp;ADDRESS(ROW(),input479[[#This Row],[lastcol]]-1,4)</f>
        <v>A975:C975</v>
      </c>
      <c r="L975" t="b" cm="1">
        <f t="array" aca="1" ref="L975" ca="1">SUMPRODUCT(--(INDIRECT(input479[[#This Row],[range1]])&lt;INDIRECT(input479[[#This Row],[range2]])))=COUNT(INDIRECT(input479[[#This Row],[range1]]))</f>
        <v>0</v>
      </c>
      <c r="M975" t="b" cm="1">
        <f t="array" aca="1" ref="M975" ca="1">SUMPRODUCT(--(INDIRECT(input479[[#This Row],[range1]])&gt;INDIRECT(input479[[#This Row],[range2]])))=COUNT(INDIRECT(input479[[#This Row],[range1]]))</f>
        <v>1</v>
      </c>
      <c r="N975" t="b">
        <f ca="1">IF(AND(NOT(input479[[#This Row],[All DESC?]]),NOT(input479[[#This Row],[All ASC?]])),FALSE(),TRUE())</f>
        <v>1</v>
      </c>
      <c r="O975" cm="1">
        <f t="array" aca="1" ref="O975" ca="1">IF(AND(input479[[#This Row],[Safe Part 1]],(MAX(ABS((INDIRECT(input479[[#This Row],[range2]]))-(INDIRECT(input479[[#This Row],[range1]])))))&lt;=3),1,0)</f>
        <v>0</v>
      </c>
    </row>
    <row r="976" spans="1:15" x14ac:dyDescent="0.35">
      <c r="A976">
        <v>49</v>
      </c>
      <c r="B976">
        <v>46</v>
      </c>
      <c r="C976">
        <v>43</v>
      </c>
      <c r="D976">
        <v>42</v>
      </c>
      <c r="E976">
        <v>41</v>
      </c>
      <c r="F976">
        <v>39</v>
      </c>
      <c r="H976">
        <f>1</f>
        <v>1</v>
      </c>
      <c r="I976">
        <f>COUNTA(input479[[#This Row],[Column1.1]:[Column1.8]])</f>
        <v>6</v>
      </c>
      <c r="J976" t="str">
        <f>ADDRESS(ROW(),input479[[#This Row],[first col]]+1,4)&amp;":"&amp;ADDRESS(ROW(),input479[[#This Row],[lastcol]],4)</f>
        <v>B976:F976</v>
      </c>
      <c r="K976" t="str">
        <f>ADDRESS(ROW(),input479[[#This Row],[first col]],4)&amp;":"&amp;ADDRESS(ROW(),input479[[#This Row],[lastcol]]-1,4)</f>
        <v>A976:E976</v>
      </c>
      <c r="L976" t="b" cm="1">
        <f t="array" aca="1" ref="L976" ca="1">SUMPRODUCT(--(INDIRECT(input479[[#This Row],[range1]])&lt;INDIRECT(input479[[#This Row],[range2]])))=COUNT(INDIRECT(input479[[#This Row],[range1]]))</f>
        <v>1</v>
      </c>
      <c r="M976" t="b" cm="1">
        <f t="array" aca="1" ref="M976" ca="1">SUMPRODUCT(--(INDIRECT(input479[[#This Row],[range1]])&gt;INDIRECT(input479[[#This Row],[range2]])))=COUNT(INDIRECT(input479[[#This Row],[range1]]))</f>
        <v>0</v>
      </c>
      <c r="N976" t="b">
        <f ca="1">IF(AND(NOT(input479[[#This Row],[All DESC?]]),NOT(input479[[#This Row],[All ASC?]])),FALSE(),TRUE())</f>
        <v>1</v>
      </c>
      <c r="O976" cm="1">
        <f t="array" aca="1" ref="O976" ca="1">IF(AND(input479[[#This Row],[Safe Part 1]],(MAX(ABS((INDIRECT(input479[[#This Row],[range2]]))-(INDIRECT(input479[[#This Row],[range1]])))))&lt;=3),1,0)</f>
        <v>1</v>
      </c>
    </row>
    <row r="977" spans="1:15" x14ac:dyDescent="0.35">
      <c r="A977">
        <v>65</v>
      </c>
      <c r="B977">
        <v>66</v>
      </c>
      <c r="C977">
        <v>69</v>
      </c>
      <c r="D977">
        <v>72</v>
      </c>
      <c r="E977">
        <v>74</v>
      </c>
      <c r="F977">
        <v>75</v>
      </c>
      <c r="H977">
        <f>1</f>
        <v>1</v>
      </c>
      <c r="I977">
        <f>COUNTA(input479[[#This Row],[Column1.1]:[Column1.8]])</f>
        <v>6</v>
      </c>
      <c r="J977" t="str">
        <f>ADDRESS(ROW(),input479[[#This Row],[first col]]+1,4)&amp;":"&amp;ADDRESS(ROW(),input479[[#This Row],[lastcol]],4)</f>
        <v>B977:F977</v>
      </c>
      <c r="K977" t="str">
        <f>ADDRESS(ROW(),input479[[#This Row],[first col]],4)&amp;":"&amp;ADDRESS(ROW(),input479[[#This Row],[lastcol]]-1,4)</f>
        <v>A977:E977</v>
      </c>
      <c r="L977" t="b" cm="1">
        <f t="array" aca="1" ref="L977" ca="1">SUMPRODUCT(--(INDIRECT(input479[[#This Row],[range1]])&lt;INDIRECT(input479[[#This Row],[range2]])))=COUNT(INDIRECT(input479[[#This Row],[range1]]))</f>
        <v>0</v>
      </c>
      <c r="M977" t="b" cm="1">
        <f t="array" aca="1" ref="M977" ca="1">SUMPRODUCT(--(INDIRECT(input479[[#This Row],[range1]])&gt;INDIRECT(input479[[#This Row],[range2]])))=COUNT(INDIRECT(input479[[#This Row],[range1]]))</f>
        <v>1</v>
      </c>
      <c r="N977" t="b">
        <f ca="1">IF(AND(NOT(input479[[#This Row],[All DESC?]]),NOT(input479[[#This Row],[All ASC?]])),FALSE(),TRUE())</f>
        <v>1</v>
      </c>
      <c r="O977" cm="1">
        <f t="array" aca="1" ref="O977" ca="1">IF(AND(input479[[#This Row],[Safe Part 1]],(MAX(ABS((INDIRECT(input479[[#This Row],[range2]]))-(INDIRECT(input479[[#This Row],[range1]])))))&lt;=3),1,0)</f>
        <v>1</v>
      </c>
    </row>
    <row r="978" spans="1:15" x14ac:dyDescent="0.35">
      <c r="A978">
        <v>92</v>
      </c>
      <c r="B978">
        <v>93</v>
      </c>
      <c r="C978">
        <v>96</v>
      </c>
      <c r="D978">
        <v>97</v>
      </c>
      <c r="H978">
        <f>1</f>
        <v>1</v>
      </c>
      <c r="I978">
        <f>COUNTA(input479[[#This Row],[Column1.1]:[Column1.8]])</f>
        <v>4</v>
      </c>
      <c r="J978" t="str">
        <f>ADDRESS(ROW(),input479[[#This Row],[first col]]+1,4)&amp;":"&amp;ADDRESS(ROW(),input479[[#This Row],[lastcol]],4)</f>
        <v>B978:D978</v>
      </c>
      <c r="K978" t="str">
        <f>ADDRESS(ROW(),input479[[#This Row],[first col]],4)&amp;":"&amp;ADDRESS(ROW(),input479[[#This Row],[lastcol]]-1,4)</f>
        <v>A978:C978</v>
      </c>
      <c r="L978" t="b" cm="1">
        <f t="array" aca="1" ref="L978" ca="1">SUMPRODUCT(--(INDIRECT(input479[[#This Row],[range1]])&lt;INDIRECT(input479[[#This Row],[range2]])))=COUNT(INDIRECT(input479[[#This Row],[range1]]))</f>
        <v>0</v>
      </c>
      <c r="M978" t="b" cm="1">
        <f t="array" aca="1" ref="M978" ca="1">SUMPRODUCT(--(INDIRECT(input479[[#This Row],[range1]])&gt;INDIRECT(input479[[#This Row],[range2]])))=COUNT(INDIRECT(input479[[#This Row],[range1]]))</f>
        <v>1</v>
      </c>
      <c r="N978" t="b">
        <f ca="1">IF(AND(NOT(input479[[#This Row],[All DESC?]]),NOT(input479[[#This Row],[All ASC?]])),FALSE(),TRUE())</f>
        <v>1</v>
      </c>
      <c r="O978" cm="1">
        <f t="array" aca="1" ref="O978" ca="1">IF(AND(input479[[#This Row],[Safe Part 1]],(MAX(ABS((INDIRECT(input479[[#This Row],[range2]]))-(INDIRECT(input479[[#This Row],[range1]])))))&lt;=3),1,0)</f>
        <v>1</v>
      </c>
    </row>
    <row r="979" spans="1:15" x14ac:dyDescent="0.35">
      <c r="A979">
        <v>38</v>
      </c>
      <c r="B979">
        <v>39</v>
      </c>
      <c r="C979">
        <v>45</v>
      </c>
      <c r="D979">
        <v>47</v>
      </c>
      <c r="E979">
        <v>48</v>
      </c>
      <c r="F979">
        <v>50</v>
      </c>
      <c r="H979">
        <f>1</f>
        <v>1</v>
      </c>
      <c r="I979">
        <f>COUNTA(input479[[#This Row],[Column1.1]:[Column1.8]])</f>
        <v>6</v>
      </c>
      <c r="J979" t="str">
        <f>ADDRESS(ROW(),input479[[#This Row],[first col]]+1,4)&amp;":"&amp;ADDRESS(ROW(),input479[[#This Row],[lastcol]],4)</f>
        <v>B979:F979</v>
      </c>
      <c r="K979" t="str">
        <f>ADDRESS(ROW(),input479[[#This Row],[first col]],4)&amp;":"&amp;ADDRESS(ROW(),input479[[#This Row],[lastcol]]-1,4)</f>
        <v>A979:E979</v>
      </c>
      <c r="L979" t="b" cm="1">
        <f t="array" aca="1" ref="L979" ca="1">SUMPRODUCT(--(INDIRECT(input479[[#This Row],[range1]])&lt;INDIRECT(input479[[#This Row],[range2]])))=COUNT(INDIRECT(input479[[#This Row],[range1]]))</f>
        <v>0</v>
      </c>
      <c r="M979" t="b" cm="1">
        <f t="array" aca="1" ref="M979" ca="1">SUMPRODUCT(--(INDIRECT(input479[[#This Row],[range1]])&gt;INDIRECT(input479[[#This Row],[range2]])))=COUNT(INDIRECT(input479[[#This Row],[range1]]))</f>
        <v>1</v>
      </c>
      <c r="N979" t="b">
        <f ca="1">IF(AND(NOT(input479[[#This Row],[All DESC?]]),NOT(input479[[#This Row],[All ASC?]])),FALSE(),TRUE())</f>
        <v>1</v>
      </c>
      <c r="O979" cm="1">
        <f t="array" aca="1" ref="O979" ca="1">IF(AND(input479[[#This Row],[Safe Part 1]],(MAX(ABS((INDIRECT(input479[[#This Row],[range2]]))-(INDIRECT(input479[[#This Row],[range1]])))))&lt;=3),1,0)</f>
        <v>0</v>
      </c>
    </row>
    <row r="980" spans="1:15" x14ac:dyDescent="0.35">
      <c r="A980">
        <v>49</v>
      </c>
      <c r="B980">
        <v>46</v>
      </c>
      <c r="C980">
        <v>42</v>
      </c>
      <c r="D980">
        <v>40</v>
      </c>
      <c r="H980">
        <f>1</f>
        <v>1</v>
      </c>
      <c r="I980">
        <f>COUNTA(input479[[#This Row],[Column1.1]:[Column1.8]])</f>
        <v>4</v>
      </c>
      <c r="J980" t="str">
        <f>ADDRESS(ROW(),input479[[#This Row],[first col]]+1,4)&amp;":"&amp;ADDRESS(ROW(),input479[[#This Row],[lastcol]],4)</f>
        <v>B980:D980</v>
      </c>
      <c r="K980" t="str">
        <f>ADDRESS(ROW(),input479[[#This Row],[first col]],4)&amp;":"&amp;ADDRESS(ROW(),input479[[#This Row],[lastcol]]-1,4)</f>
        <v>A980:C980</v>
      </c>
      <c r="L980" t="b" cm="1">
        <f t="array" aca="1" ref="L980" ca="1">SUMPRODUCT(--(INDIRECT(input479[[#This Row],[range1]])&lt;INDIRECT(input479[[#This Row],[range2]])))=COUNT(INDIRECT(input479[[#This Row],[range1]]))</f>
        <v>1</v>
      </c>
      <c r="M980" t="b" cm="1">
        <f t="array" aca="1" ref="M980" ca="1">SUMPRODUCT(--(INDIRECT(input479[[#This Row],[range1]])&gt;INDIRECT(input479[[#This Row],[range2]])))=COUNT(INDIRECT(input479[[#This Row],[range1]]))</f>
        <v>0</v>
      </c>
      <c r="N980" t="b">
        <f ca="1">IF(AND(NOT(input479[[#This Row],[All DESC?]]),NOT(input479[[#This Row],[All ASC?]])),FALSE(),TRUE())</f>
        <v>1</v>
      </c>
      <c r="O980" cm="1">
        <f t="array" aca="1" ref="O980" ca="1">IF(AND(input479[[#This Row],[Safe Part 1]],(MAX(ABS((INDIRECT(input479[[#This Row],[range2]]))-(INDIRECT(input479[[#This Row],[range1]])))))&lt;=3),1,0)</f>
        <v>0</v>
      </c>
    </row>
    <row r="981" spans="1:15" x14ac:dyDescent="0.35">
      <c r="A981">
        <v>51</v>
      </c>
      <c r="B981">
        <v>50</v>
      </c>
      <c r="C981">
        <v>45</v>
      </c>
      <c r="D981">
        <v>42</v>
      </c>
      <c r="E981">
        <v>40</v>
      </c>
      <c r="F981">
        <v>39</v>
      </c>
      <c r="H981">
        <f>1</f>
        <v>1</v>
      </c>
      <c r="I981">
        <f>COUNTA(input479[[#This Row],[Column1.1]:[Column1.8]])</f>
        <v>6</v>
      </c>
      <c r="J981" t="str">
        <f>ADDRESS(ROW(),input479[[#This Row],[first col]]+1,4)&amp;":"&amp;ADDRESS(ROW(),input479[[#This Row],[lastcol]],4)</f>
        <v>B981:F981</v>
      </c>
      <c r="K981" t="str">
        <f>ADDRESS(ROW(),input479[[#This Row],[first col]],4)&amp;":"&amp;ADDRESS(ROW(),input479[[#This Row],[lastcol]]-1,4)</f>
        <v>A981:E981</v>
      </c>
      <c r="L981" t="b" cm="1">
        <f t="array" aca="1" ref="L981" ca="1">SUMPRODUCT(--(INDIRECT(input479[[#This Row],[range1]])&lt;INDIRECT(input479[[#This Row],[range2]])))=COUNT(INDIRECT(input479[[#This Row],[range1]]))</f>
        <v>1</v>
      </c>
      <c r="M981" t="b" cm="1">
        <f t="array" aca="1" ref="M981" ca="1">SUMPRODUCT(--(INDIRECT(input479[[#This Row],[range1]])&gt;INDIRECT(input479[[#This Row],[range2]])))=COUNT(INDIRECT(input479[[#This Row],[range1]]))</f>
        <v>0</v>
      </c>
      <c r="N981" t="b">
        <f ca="1">IF(AND(NOT(input479[[#This Row],[All DESC?]]),NOT(input479[[#This Row],[All ASC?]])),FALSE(),TRUE())</f>
        <v>1</v>
      </c>
      <c r="O981" cm="1">
        <f t="array" aca="1" ref="O981" ca="1">IF(AND(input479[[#This Row],[Safe Part 1]],(MAX(ABS((INDIRECT(input479[[#This Row],[range2]]))-(INDIRECT(input479[[#This Row],[range1]])))))&lt;=3),1,0)</f>
        <v>0</v>
      </c>
    </row>
    <row r="982" spans="1:15" x14ac:dyDescent="0.35">
      <c r="A982">
        <v>66</v>
      </c>
      <c r="B982">
        <v>64</v>
      </c>
      <c r="C982">
        <v>60</v>
      </c>
      <c r="D982">
        <v>57</v>
      </c>
      <c r="E982">
        <v>54</v>
      </c>
      <c r="F982">
        <v>51</v>
      </c>
      <c r="H982">
        <f>1</f>
        <v>1</v>
      </c>
      <c r="I982">
        <f>COUNTA(input479[[#This Row],[Column1.1]:[Column1.8]])</f>
        <v>6</v>
      </c>
      <c r="J982" t="str">
        <f>ADDRESS(ROW(),input479[[#This Row],[first col]]+1,4)&amp;":"&amp;ADDRESS(ROW(),input479[[#This Row],[lastcol]],4)</f>
        <v>B982:F982</v>
      </c>
      <c r="K982" t="str">
        <f>ADDRESS(ROW(),input479[[#This Row],[first col]],4)&amp;":"&amp;ADDRESS(ROW(),input479[[#This Row],[lastcol]]-1,4)</f>
        <v>A982:E982</v>
      </c>
      <c r="L982" t="b" cm="1">
        <f t="array" aca="1" ref="L982" ca="1">SUMPRODUCT(--(INDIRECT(input479[[#This Row],[range1]])&lt;INDIRECT(input479[[#This Row],[range2]])))=COUNT(INDIRECT(input479[[#This Row],[range1]]))</f>
        <v>1</v>
      </c>
      <c r="M982" t="b" cm="1">
        <f t="array" aca="1" ref="M982" ca="1">SUMPRODUCT(--(INDIRECT(input479[[#This Row],[range1]])&gt;INDIRECT(input479[[#This Row],[range2]])))=COUNT(INDIRECT(input479[[#This Row],[range1]]))</f>
        <v>0</v>
      </c>
      <c r="N982" t="b">
        <f ca="1">IF(AND(NOT(input479[[#This Row],[All DESC?]]),NOT(input479[[#This Row],[All ASC?]])),FALSE(),TRUE())</f>
        <v>1</v>
      </c>
      <c r="O982" cm="1">
        <f t="array" aca="1" ref="O982" ca="1">IF(AND(input479[[#This Row],[Safe Part 1]],(MAX(ABS((INDIRECT(input479[[#This Row],[range2]]))-(INDIRECT(input479[[#This Row],[range1]])))))&lt;=3),1,0)</f>
        <v>0</v>
      </c>
    </row>
    <row r="983" spans="1:15" x14ac:dyDescent="0.35">
      <c r="A983">
        <v>66</v>
      </c>
      <c r="B983">
        <v>65</v>
      </c>
      <c r="C983">
        <v>62</v>
      </c>
      <c r="D983">
        <v>60</v>
      </c>
      <c r="E983">
        <v>58</v>
      </c>
      <c r="F983">
        <v>55</v>
      </c>
      <c r="H983">
        <f>1</f>
        <v>1</v>
      </c>
      <c r="I983">
        <f>COUNTA(input479[[#This Row],[Column1.1]:[Column1.8]])</f>
        <v>6</v>
      </c>
      <c r="J983" t="str">
        <f>ADDRESS(ROW(),input479[[#This Row],[first col]]+1,4)&amp;":"&amp;ADDRESS(ROW(),input479[[#This Row],[lastcol]],4)</f>
        <v>B983:F983</v>
      </c>
      <c r="K983" t="str">
        <f>ADDRESS(ROW(),input479[[#This Row],[first col]],4)&amp;":"&amp;ADDRESS(ROW(),input479[[#This Row],[lastcol]]-1,4)</f>
        <v>A983:E983</v>
      </c>
      <c r="L983" t="b" cm="1">
        <f t="array" aca="1" ref="L983" ca="1">SUMPRODUCT(--(INDIRECT(input479[[#This Row],[range1]])&lt;INDIRECT(input479[[#This Row],[range2]])))=COUNT(INDIRECT(input479[[#This Row],[range1]]))</f>
        <v>1</v>
      </c>
      <c r="M983" t="b" cm="1">
        <f t="array" aca="1" ref="M983" ca="1">SUMPRODUCT(--(INDIRECT(input479[[#This Row],[range1]])&gt;INDIRECT(input479[[#This Row],[range2]])))=COUNT(INDIRECT(input479[[#This Row],[range1]]))</f>
        <v>0</v>
      </c>
      <c r="N983" t="b">
        <f ca="1">IF(AND(NOT(input479[[#This Row],[All DESC?]]),NOT(input479[[#This Row],[All ASC?]])),FALSE(),TRUE())</f>
        <v>1</v>
      </c>
      <c r="O983" cm="1">
        <f t="array" aca="1" ref="O983" ca="1">IF(AND(input479[[#This Row],[Safe Part 1]],(MAX(ABS((INDIRECT(input479[[#This Row],[range2]]))-(INDIRECT(input479[[#This Row],[range1]])))))&lt;=3),1,0)</f>
        <v>1</v>
      </c>
    </row>
    <row r="984" spans="1:15" x14ac:dyDescent="0.35">
      <c r="A984">
        <v>76</v>
      </c>
      <c r="B984">
        <v>78</v>
      </c>
      <c r="C984">
        <v>83</v>
      </c>
      <c r="D984">
        <v>86</v>
      </c>
      <c r="E984">
        <v>88</v>
      </c>
      <c r="H984">
        <f>1</f>
        <v>1</v>
      </c>
      <c r="I984">
        <f>COUNTA(input479[[#This Row],[Column1.1]:[Column1.8]])</f>
        <v>5</v>
      </c>
      <c r="J984" t="str">
        <f>ADDRESS(ROW(),input479[[#This Row],[first col]]+1,4)&amp;":"&amp;ADDRESS(ROW(),input479[[#This Row],[lastcol]],4)</f>
        <v>B984:E984</v>
      </c>
      <c r="K984" t="str">
        <f>ADDRESS(ROW(),input479[[#This Row],[first col]],4)&amp;":"&amp;ADDRESS(ROW(),input479[[#This Row],[lastcol]]-1,4)</f>
        <v>A984:D984</v>
      </c>
      <c r="L984" t="b" cm="1">
        <f t="array" aca="1" ref="L984" ca="1">SUMPRODUCT(--(INDIRECT(input479[[#This Row],[range1]])&lt;INDIRECT(input479[[#This Row],[range2]])))=COUNT(INDIRECT(input479[[#This Row],[range1]]))</f>
        <v>0</v>
      </c>
      <c r="M984" t="b" cm="1">
        <f t="array" aca="1" ref="M984" ca="1">SUMPRODUCT(--(INDIRECT(input479[[#This Row],[range1]])&gt;INDIRECT(input479[[#This Row],[range2]])))=COUNT(INDIRECT(input479[[#This Row],[range1]]))</f>
        <v>1</v>
      </c>
      <c r="N984" t="b">
        <f ca="1">IF(AND(NOT(input479[[#This Row],[All DESC?]]),NOT(input479[[#This Row],[All ASC?]])),FALSE(),TRUE())</f>
        <v>1</v>
      </c>
      <c r="O984" cm="1">
        <f t="array" aca="1" ref="O984" ca="1">IF(AND(input479[[#This Row],[Safe Part 1]],(MAX(ABS((INDIRECT(input479[[#This Row],[range2]]))-(INDIRECT(input479[[#This Row],[range1]])))))&lt;=3),1,0)</f>
        <v>0</v>
      </c>
    </row>
    <row r="985" spans="1:15" x14ac:dyDescent="0.35">
      <c r="A985">
        <v>69</v>
      </c>
      <c r="B985">
        <v>70</v>
      </c>
      <c r="C985">
        <v>74</v>
      </c>
      <c r="D985">
        <v>75</v>
      </c>
      <c r="E985">
        <v>76</v>
      </c>
      <c r="H985">
        <f>1</f>
        <v>1</v>
      </c>
      <c r="I985">
        <f>COUNTA(input479[[#This Row],[Column1.1]:[Column1.8]])</f>
        <v>5</v>
      </c>
      <c r="J985" t="str">
        <f>ADDRESS(ROW(),input479[[#This Row],[first col]]+1,4)&amp;":"&amp;ADDRESS(ROW(),input479[[#This Row],[lastcol]],4)</f>
        <v>B985:E985</v>
      </c>
      <c r="K985" t="str">
        <f>ADDRESS(ROW(),input479[[#This Row],[first col]],4)&amp;":"&amp;ADDRESS(ROW(),input479[[#This Row],[lastcol]]-1,4)</f>
        <v>A985:D985</v>
      </c>
      <c r="L985" t="b" cm="1">
        <f t="array" aca="1" ref="L985" ca="1">SUMPRODUCT(--(INDIRECT(input479[[#This Row],[range1]])&lt;INDIRECT(input479[[#This Row],[range2]])))=COUNT(INDIRECT(input479[[#This Row],[range1]]))</f>
        <v>0</v>
      </c>
      <c r="M985" t="b" cm="1">
        <f t="array" aca="1" ref="M985" ca="1">SUMPRODUCT(--(INDIRECT(input479[[#This Row],[range1]])&gt;INDIRECT(input479[[#This Row],[range2]])))=COUNT(INDIRECT(input479[[#This Row],[range1]]))</f>
        <v>1</v>
      </c>
      <c r="N985" t="b">
        <f ca="1">IF(AND(NOT(input479[[#This Row],[All DESC?]]),NOT(input479[[#This Row],[All ASC?]])),FALSE(),TRUE())</f>
        <v>1</v>
      </c>
      <c r="O985" cm="1">
        <f t="array" aca="1" ref="O985" ca="1">IF(AND(input479[[#This Row],[Safe Part 1]],(MAX(ABS((INDIRECT(input479[[#This Row],[range2]]))-(INDIRECT(input479[[#This Row],[range1]])))))&lt;=3),1,0)</f>
        <v>0</v>
      </c>
    </row>
    <row r="986" spans="1:15" x14ac:dyDescent="0.35">
      <c r="A986">
        <v>70</v>
      </c>
      <c r="B986">
        <v>72</v>
      </c>
      <c r="C986">
        <v>75</v>
      </c>
      <c r="D986">
        <v>76</v>
      </c>
      <c r="E986">
        <v>79</v>
      </c>
      <c r="H986">
        <f>1</f>
        <v>1</v>
      </c>
      <c r="I986">
        <f>COUNTA(input479[[#This Row],[Column1.1]:[Column1.8]])</f>
        <v>5</v>
      </c>
      <c r="J986" t="str">
        <f>ADDRESS(ROW(),input479[[#This Row],[first col]]+1,4)&amp;":"&amp;ADDRESS(ROW(),input479[[#This Row],[lastcol]],4)</f>
        <v>B986:E986</v>
      </c>
      <c r="K986" t="str">
        <f>ADDRESS(ROW(),input479[[#This Row],[first col]],4)&amp;":"&amp;ADDRESS(ROW(),input479[[#This Row],[lastcol]]-1,4)</f>
        <v>A986:D986</v>
      </c>
      <c r="L986" t="b" cm="1">
        <f t="array" aca="1" ref="L986" ca="1">SUMPRODUCT(--(INDIRECT(input479[[#This Row],[range1]])&lt;INDIRECT(input479[[#This Row],[range2]])))=COUNT(INDIRECT(input479[[#This Row],[range1]]))</f>
        <v>0</v>
      </c>
      <c r="M986" t="b" cm="1">
        <f t="array" aca="1" ref="M986" ca="1">SUMPRODUCT(--(INDIRECT(input479[[#This Row],[range1]])&gt;INDIRECT(input479[[#This Row],[range2]])))=COUNT(INDIRECT(input479[[#This Row],[range1]]))</f>
        <v>1</v>
      </c>
      <c r="N986" t="b">
        <f ca="1">IF(AND(NOT(input479[[#This Row],[All DESC?]]),NOT(input479[[#This Row],[All ASC?]])),FALSE(),TRUE())</f>
        <v>1</v>
      </c>
      <c r="O986" cm="1">
        <f t="array" aca="1" ref="O986" ca="1">IF(AND(input479[[#This Row],[Safe Part 1]],(MAX(ABS((INDIRECT(input479[[#This Row],[range2]]))-(INDIRECT(input479[[#This Row],[range1]])))))&lt;=3),1,0)</f>
        <v>1</v>
      </c>
    </row>
    <row r="987" spans="1:15" x14ac:dyDescent="0.35">
      <c r="A987">
        <v>96</v>
      </c>
      <c r="B987">
        <v>95</v>
      </c>
      <c r="C987">
        <v>90</v>
      </c>
      <c r="D987">
        <v>87</v>
      </c>
      <c r="E987">
        <v>85</v>
      </c>
      <c r="F987">
        <v>83</v>
      </c>
      <c r="G987">
        <v>81</v>
      </c>
      <c r="H987">
        <f>1</f>
        <v>1</v>
      </c>
      <c r="I987">
        <f>COUNTA(input479[[#This Row],[Column1.1]:[Column1.8]])</f>
        <v>7</v>
      </c>
      <c r="J987" t="str">
        <f>ADDRESS(ROW(),input479[[#This Row],[first col]]+1,4)&amp;":"&amp;ADDRESS(ROW(),input479[[#This Row],[lastcol]],4)</f>
        <v>B987:G987</v>
      </c>
      <c r="K987" t="str">
        <f>ADDRESS(ROW(),input479[[#This Row],[first col]],4)&amp;":"&amp;ADDRESS(ROW(),input479[[#This Row],[lastcol]]-1,4)</f>
        <v>A987:F987</v>
      </c>
      <c r="L987" t="b" cm="1">
        <f t="array" aca="1" ref="L987" ca="1">SUMPRODUCT(--(INDIRECT(input479[[#This Row],[range1]])&lt;INDIRECT(input479[[#This Row],[range2]])))=COUNT(INDIRECT(input479[[#This Row],[range1]]))</f>
        <v>1</v>
      </c>
      <c r="M987" t="b" cm="1">
        <f t="array" aca="1" ref="M987" ca="1">SUMPRODUCT(--(INDIRECT(input479[[#This Row],[range1]])&gt;INDIRECT(input479[[#This Row],[range2]])))=COUNT(INDIRECT(input479[[#This Row],[range1]]))</f>
        <v>0</v>
      </c>
      <c r="N987" t="b">
        <f ca="1">IF(AND(NOT(input479[[#This Row],[All DESC?]]),NOT(input479[[#This Row],[All ASC?]])),FALSE(),TRUE())</f>
        <v>1</v>
      </c>
      <c r="O987" cm="1">
        <f t="array" aca="1" ref="O987" ca="1">IF(AND(input479[[#This Row],[Safe Part 1]],(MAX(ABS((INDIRECT(input479[[#This Row],[range2]]))-(INDIRECT(input479[[#This Row],[range1]])))))&lt;=3),1,0)</f>
        <v>0</v>
      </c>
    </row>
    <row r="988" spans="1:15" x14ac:dyDescent="0.35">
      <c r="A988">
        <v>95</v>
      </c>
      <c r="B988">
        <v>94</v>
      </c>
      <c r="C988">
        <v>89</v>
      </c>
      <c r="D988">
        <v>87</v>
      </c>
      <c r="E988">
        <v>84</v>
      </c>
      <c r="F988">
        <v>82</v>
      </c>
      <c r="H988">
        <f>1</f>
        <v>1</v>
      </c>
      <c r="I988">
        <f>COUNTA(input479[[#This Row],[Column1.1]:[Column1.8]])</f>
        <v>6</v>
      </c>
      <c r="J988" t="str">
        <f>ADDRESS(ROW(),input479[[#This Row],[first col]]+1,4)&amp;":"&amp;ADDRESS(ROW(),input479[[#This Row],[lastcol]],4)</f>
        <v>B988:F988</v>
      </c>
      <c r="K988" t="str">
        <f>ADDRESS(ROW(),input479[[#This Row],[first col]],4)&amp;":"&amp;ADDRESS(ROW(),input479[[#This Row],[lastcol]]-1,4)</f>
        <v>A988:E988</v>
      </c>
      <c r="L988" t="b" cm="1">
        <f t="array" aca="1" ref="L988" ca="1">SUMPRODUCT(--(INDIRECT(input479[[#This Row],[range1]])&lt;INDIRECT(input479[[#This Row],[range2]])))=COUNT(INDIRECT(input479[[#This Row],[range1]]))</f>
        <v>1</v>
      </c>
      <c r="M988" t="b" cm="1">
        <f t="array" aca="1" ref="M988" ca="1">SUMPRODUCT(--(INDIRECT(input479[[#This Row],[range1]])&gt;INDIRECT(input479[[#This Row],[range2]])))=COUNT(INDIRECT(input479[[#This Row],[range1]]))</f>
        <v>0</v>
      </c>
      <c r="N988" t="b">
        <f ca="1">IF(AND(NOT(input479[[#This Row],[All DESC?]]),NOT(input479[[#This Row],[All ASC?]])),FALSE(),TRUE())</f>
        <v>1</v>
      </c>
      <c r="O988" cm="1">
        <f t="array" aca="1" ref="O988" ca="1">IF(AND(input479[[#This Row],[Safe Part 1]],(MAX(ABS((INDIRECT(input479[[#This Row],[range2]]))-(INDIRECT(input479[[#This Row],[range1]])))))&lt;=3),1,0)</f>
        <v>0</v>
      </c>
    </row>
    <row r="989" spans="1:15" x14ac:dyDescent="0.35">
      <c r="A989">
        <v>13</v>
      </c>
      <c r="B989">
        <v>15</v>
      </c>
      <c r="C989">
        <v>19</v>
      </c>
      <c r="D989">
        <v>20</v>
      </c>
      <c r="E989">
        <v>23</v>
      </c>
      <c r="H989">
        <f>1</f>
        <v>1</v>
      </c>
      <c r="I989">
        <f>COUNTA(input479[[#This Row],[Column1.1]:[Column1.8]])</f>
        <v>5</v>
      </c>
      <c r="J989" t="str">
        <f>ADDRESS(ROW(),input479[[#This Row],[first col]]+1,4)&amp;":"&amp;ADDRESS(ROW(),input479[[#This Row],[lastcol]],4)</f>
        <v>B989:E989</v>
      </c>
      <c r="K989" t="str">
        <f>ADDRESS(ROW(),input479[[#This Row],[first col]],4)&amp;":"&amp;ADDRESS(ROW(),input479[[#This Row],[lastcol]]-1,4)</f>
        <v>A989:D989</v>
      </c>
      <c r="L989" t="b" cm="1">
        <f t="array" aca="1" ref="L989" ca="1">SUMPRODUCT(--(INDIRECT(input479[[#This Row],[range1]])&lt;INDIRECT(input479[[#This Row],[range2]])))=COUNT(INDIRECT(input479[[#This Row],[range1]]))</f>
        <v>0</v>
      </c>
      <c r="M989" t="b" cm="1">
        <f t="array" aca="1" ref="M989" ca="1">SUMPRODUCT(--(INDIRECT(input479[[#This Row],[range1]])&gt;INDIRECT(input479[[#This Row],[range2]])))=COUNT(INDIRECT(input479[[#This Row],[range1]]))</f>
        <v>1</v>
      </c>
      <c r="N989" t="b">
        <f ca="1">IF(AND(NOT(input479[[#This Row],[All DESC?]]),NOT(input479[[#This Row],[All ASC?]])),FALSE(),TRUE())</f>
        <v>1</v>
      </c>
      <c r="O989" cm="1">
        <f t="array" aca="1" ref="O989" ca="1">IF(AND(input479[[#This Row],[Safe Part 1]],(MAX(ABS((INDIRECT(input479[[#This Row],[range2]]))-(INDIRECT(input479[[#This Row],[range1]])))))&lt;=3),1,0)</f>
        <v>0</v>
      </c>
    </row>
    <row r="990" spans="1:15" x14ac:dyDescent="0.35">
      <c r="A990">
        <v>14</v>
      </c>
      <c r="B990">
        <v>16</v>
      </c>
      <c r="C990">
        <v>20</v>
      </c>
      <c r="D990">
        <v>23</v>
      </c>
      <c r="E990">
        <v>26</v>
      </c>
      <c r="H990">
        <f>1</f>
        <v>1</v>
      </c>
      <c r="I990">
        <f>COUNTA(input479[[#This Row],[Column1.1]:[Column1.8]])</f>
        <v>5</v>
      </c>
      <c r="J990" t="str">
        <f>ADDRESS(ROW(),input479[[#This Row],[first col]]+1,4)&amp;":"&amp;ADDRESS(ROW(),input479[[#This Row],[lastcol]],4)</f>
        <v>B990:E990</v>
      </c>
      <c r="K990" t="str">
        <f>ADDRESS(ROW(),input479[[#This Row],[first col]],4)&amp;":"&amp;ADDRESS(ROW(),input479[[#This Row],[lastcol]]-1,4)</f>
        <v>A990:D990</v>
      </c>
      <c r="L990" t="b" cm="1">
        <f t="array" aca="1" ref="L990" ca="1">SUMPRODUCT(--(INDIRECT(input479[[#This Row],[range1]])&lt;INDIRECT(input479[[#This Row],[range2]])))=COUNT(INDIRECT(input479[[#This Row],[range1]]))</f>
        <v>0</v>
      </c>
      <c r="M990" t="b" cm="1">
        <f t="array" aca="1" ref="M990" ca="1">SUMPRODUCT(--(INDIRECT(input479[[#This Row],[range1]])&gt;INDIRECT(input479[[#This Row],[range2]])))=COUNT(INDIRECT(input479[[#This Row],[range1]]))</f>
        <v>1</v>
      </c>
      <c r="N990" t="b">
        <f ca="1">IF(AND(NOT(input479[[#This Row],[All DESC?]]),NOT(input479[[#This Row],[All ASC?]])),FALSE(),TRUE())</f>
        <v>1</v>
      </c>
      <c r="O990" cm="1">
        <f t="array" aca="1" ref="O990" ca="1">IF(AND(input479[[#This Row],[Safe Part 1]],(MAX(ABS((INDIRECT(input479[[#This Row],[range2]]))-(INDIRECT(input479[[#This Row],[range1]])))))&lt;=3),1,0)</f>
        <v>0</v>
      </c>
    </row>
    <row r="991" spans="1:15" x14ac:dyDescent="0.35">
      <c r="A991">
        <v>13</v>
      </c>
      <c r="B991">
        <v>10</v>
      </c>
      <c r="C991">
        <v>6</v>
      </c>
      <c r="D991">
        <v>5</v>
      </c>
      <c r="E991">
        <v>3</v>
      </c>
      <c r="H991">
        <f>1</f>
        <v>1</v>
      </c>
      <c r="I991">
        <f>COUNTA(input479[[#This Row],[Column1.1]:[Column1.8]])</f>
        <v>5</v>
      </c>
      <c r="J991" t="str">
        <f>ADDRESS(ROW(),input479[[#This Row],[first col]]+1,4)&amp;":"&amp;ADDRESS(ROW(),input479[[#This Row],[lastcol]],4)</f>
        <v>B991:E991</v>
      </c>
      <c r="K991" t="str">
        <f>ADDRESS(ROW(),input479[[#This Row],[first col]],4)&amp;":"&amp;ADDRESS(ROW(),input479[[#This Row],[lastcol]]-1,4)</f>
        <v>A991:D991</v>
      </c>
      <c r="L991" t="b" cm="1">
        <f t="array" aca="1" ref="L991" ca="1">SUMPRODUCT(--(INDIRECT(input479[[#This Row],[range1]])&lt;INDIRECT(input479[[#This Row],[range2]])))=COUNT(INDIRECT(input479[[#This Row],[range1]]))</f>
        <v>1</v>
      </c>
      <c r="M991" t="b" cm="1">
        <f t="array" aca="1" ref="M991" ca="1">SUMPRODUCT(--(INDIRECT(input479[[#This Row],[range1]])&gt;INDIRECT(input479[[#This Row],[range2]])))=COUNT(INDIRECT(input479[[#This Row],[range1]]))</f>
        <v>0</v>
      </c>
      <c r="N991" t="b">
        <f ca="1">IF(AND(NOT(input479[[#This Row],[All DESC?]]),NOT(input479[[#This Row],[All ASC?]])),FALSE(),TRUE())</f>
        <v>1</v>
      </c>
      <c r="O991" cm="1">
        <f t="array" aca="1" ref="O991" ca="1">IF(AND(input479[[#This Row],[Safe Part 1]],(MAX(ABS((INDIRECT(input479[[#This Row],[range2]]))-(INDIRECT(input479[[#This Row],[range1]])))))&lt;=3),1,0)</f>
        <v>0</v>
      </c>
    </row>
    <row r="992" spans="1:15" x14ac:dyDescent="0.35">
      <c r="A992">
        <v>58</v>
      </c>
      <c r="B992">
        <v>57</v>
      </c>
      <c r="C992">
        <v>53</v>
      </c>
      <c r="D992">
        <v>52</v>
      </c>
      <c r="E992">
        <v>50</v>
      </c>
      <c r="H992">
        <f>1</f>
        <v>1</v>
      </c>
      <c r="I992">
        <f>COUNTA(input479[[#This Row],[Column1.1]:[Column1.8]])</f>
        <v>5</v>
      </c>
      <c r="J992" t="str">
        <f>ADDRESS(ROW(),input479[[#This Row],[first col]]+1,4)&amp;":"&amp;ADDRESS(ROW(),input479[[#This Row],[lastcol]],4)</f>
        <v>B992:E992</v>
      </c>
      <c r="K992" t="str">
        <f>ADDRESS(ROW(),input479[[#This Row],[first col]],4)&amp;":"&amp;ADDRESS(ROW(),input479[[#This Row],[lastcol]]-1,4)</f>
        <v>A992:D992</v>
      </c>
      <c r="L992" t="b" cm="1">
        <f t="array" aca="1" ref="L992" ca="1">SUMPRODUCT(--(INDIRECT(input479[[#This Row],[range1]])&lt;INDIRECT(input479[[#This Row],[range2]])))=COUNT(INDIRECT(input479[[#This Row],[range1]]))</f>
        <v>1</v>
      </c>
      <c r="M992" t="b" cm="1">
        <f t="array" aca="1" ref="M992" ca="1">SUMPRODUCT(--(INDIRECT(input479[[#This Row],[range1]])&gt;INDIRECT(input479[[#This Row],[range2]])))=COUNT(INDIRECT(input479[[#This Row],[range1]]))</f>
        <v>0</v>
      </c>
      <c r="N992" t="b">
        <f ca="1">IF(AND(NOT(input479[[#This Row],[All DESC?]]),NOT(input479[[#This Row],[All ASC?]])),FALSE(),TRUE())</f>
        <v>1</v>
      </c>
      <c r="O992" cm="1">
        <f t="array" aca="1" ref="O992" ca="1">IF(AND(input479[[#This Row],[Safe Part 1]],(MAX(ABS((INDIRECT(input479[[#This Row],[range2]]))-(INDIRECT(input479[[#This Row],[range1]])))))&lt;=3),1,0)</f>
        <v>0</v>
      </c>
    </row>
    <row r="993" spans="1:15" x14ac:dyDescent="0.35">
      <c r="A993">
        <v>16</v>
      </c>
      <c r="B993">
        <v>14</v>
      </c>
      <c r="C993">
        <v>9</v>
      </c>
      <c r="D993">
        <v>7</v>
      </c>
      <c r="E993">
        <v>6</v>
      </c>
      <c r="F993">
        <v>3</v>
      </c>
      <c r="H993">
        <f>1</f>
        <v>1</v>
      </c>
      <c r="I993">
        <f>COUNTA(input479[[#This Row],[Column1.1]:[Column1.8]])</f>
        <v>6</v>
      </c>
      <c r="J993" t="str">
        <f>ADDRESS(ROW(),input479[[#This Row],[first col]]+1,4)&amp;":"&amp;ADDRESS(ROW(),input479[[#This Row],[lastcol]],4)</f>
        <v>B993:F993</v>
      </c>
      <c r="K993" t="str">
        <f>ADDRESS(ROW(),input479[[#This Row],[first col]],4)&amp;":"&amp;ADDRESS(ROW(),input479[[#This Row],[lastcol]]-1,4)</f>
        <v>A993:E993</v>
      </c>
      <c r="L993" t="b" cm="1">
        <f t="array" aca="1" ref="L993" ca="1">SUMPRODUCT(--(INDIRECT(input479[[#This Row],[range1]])&lt;INDIRECT(input479[[#This Row],[range2]])))=COUNT(INDIRECT(input479[[#This Row],[range1]]))</f>
        <v>1</v>
      </c>
      <c r="M993" t="b" cm="1">
        <f t="array" aca="1" ref="M993" ca="1">SUMPRODUCT(--(INDIRECT(input479[[#This Row],[range1]])&gt;INDIRECT(input479[[#This Row],[range2]])))=COUNT(INDIRECT(input479[[#This Row],[range1]]))</f>
        <v>0</v>
      </c>
      <c r="N993" t="b">
        <f ca="1">IF(AND(NOT(input479[[#This Row],[All DESC?]]),NOT(input479[[#This Row],[All ASC?]])),FALSE(),TRUE())</f>
        <v>1</v>
      </c>
      <c r="O993" cm="1">
        <f t="array" aca="1" ref="O993" ca="1">IF(AND(input479[[#This Row],[Safe Part 1]],(MAX(ABS((INDIRECT(input479[[#This Row],[range2]]))-(INDIRECT(input479[[#This Row],[range1]])))))&lt;=3),1,0)</f>
        <v>0</v>
      </c>
    </row>
    <row r="994" spans="1:15" x14ac:dyDescent="0.35">
      <c r="A994">
        <v>74</v>
      </c>
      <c r="B994">
        <v>71</v>
      </c>
      <c r="C994">
        <v>69</v>
      </c>
      <c r="D994">
        <v>67</v>
      </c>
      <c r="E994">
        <v>64</v>
      </c>
      <c r="F994">
        <v>62</v>
      </c>
      <c r="G994">
        <v>61</v>
      </c>
      <c r="H994">
        <f>1</f>
        <v>1</v>
      </c>
      <c r="I994">
        <f>COUNTA(input479[[#This Row],[Column1.1]:[Column1.8]])</f>
        <v>7</v>
      </c>
      <c r="J994" t="str">
        <f>ADDRESS(ROW(),input479[[#This Row],[first col]]+1,4)&amp;":"&amp;ADDRESS(ROW(),input479[[#This Row],[lastcol]],4)</f>
        <v>B994:G994</v>
      </c>
      <c r="K994" t="str">
        <f>ADDRESS(ROW(),input479[[#This Row],[first col]],4)&amp;":"&amp;ADDRESS(ROW(),input479[[#This Row],[lastcol]]-1,4)</f>
        <v>A994:F994</v>
      </c>
      <c r="L994" t="b" cm="1">
        <f t="array" aca="1" ref="L994" ca="1">SUMPRODUCT(--(INDIRECT(input479[[#This Row],[range1]])&lt;INDIRECT(input479[[#This Row],[range2]])))=COUNT(INDIRECT(input479[[#This Row],[range1]]))</f>
        <v>1</v>
      </c>
      <c r="M994" t="b" cm="1">
        <f t="array" aca="1" ref="M994" ca="1">SUMPRODUCT(--(INDIRECT(input479[[#This Row],[range1]])&gt;INDIRECT(input479[[#This Row],[range2]])))=COUNT(INDIRECT(input479[[#This Row],[range1]]))</f>
        <v>0</v>
      </c>
      <c r="N994" t="b">
        <f ca="1">IF(AND(NOT(input479[[#This Row],[All DESC?]]),NOT(input479[[#This Row],[All ASC?]])),FALSE(),TRUE())</f>
        <v>1</v>
      </c>
      <c r="O994" cm="1">
        <f t="array" aca="1" ref="O994" ca="1">IF(AND(input479[[#This Row],[Safe Part 1]],(MAX(ABS((INDIRECT(input479[[#This Row],[range2]]))-(INDIRECT(input479[[#This Row],[range1]])))))&lt;=3),1,0)</f>
        <v>1</v>
      </c>
    </row>
    <row r="995" spans="1:15" x14ac:dyDescent="0.35">
      <c r="A995">
        <v>75</v>
      </c>
      <c r="B995">
        <v>72</v>
      </c>
      <c r="C995">
        <v>67</v>
      </c>
      <c r="D995">
        <v>66</v>
      </c>
      <c r="H995">
        <f>1</f>
        <v>1</v>
      </c>
      <c r="I995">
        <f>COUNTA(input479[[#This Row],[Column1.1]:[Column1.8]])</f>
        <v>4</v>
      </c>
      <c r="J995" t="str">
        <f>ADDRESS(ROW(),input479[[#This Row],[first col]]+1,4)&amp;":"&amp;ADDRESS(ROW(),input479[[#This Row],[lastcol]],4)</f>
        <v>B995:D995</v>
      </c>
      <c r="K995" t="str">
        <f>ADDRESS(ROW(),input479[[#This Row],[first col]],4)&amp;":"&amp;ADDRESS(ROW(),input479[[#This Row],[lastcol]]-1,4)</f>
        <v>A995:C995</v>
      </c>
      <c r="L995" t="b" cm="1">
        <f t="array" aca="1" ref="L995" ca="1">SUMPRODUCT(--(INDIRECT(input479[[#This Row],[range1]])&lt;INDIRECT(input479[[#This Row],[range2]])))=COUNT(INDIRECT(input479[[#This Row],[range1]]))</f>
        <v>1</v>
      </c>
      <c r="M995" t="b" cm="1">
        <f t="array" aca="1" ref="M995" ca="1">SUMPRODUCT(--(INDIRECT(input479[[#This Row],[range1]])&gt;INDIRECT(input479[[#This Row],[range2]])))=COUNT(INDIRECT(input479[[#This Row],[range1]]))</f>
        <v>0</v>
      </c>
      <c r="N995" t="b">
        <f ca="1">IF(AND(NOT(input479[[#This Row],[All DESC?]]),NOT(input479[[#This Row],[All ASC?]])),FALSE(),TRUE())</f>
        <v>1</v>
      </c>
      <c r="O995" cm="1">
        <f t="array" aca="1" ref="O995" ca="1">IF(AND(input479[[#This Row],[Safe Part 1]],(MAX(ABS((INDIRECT(input479[[#This Row],[range2]]))-(INDIRECT(input479[[#This Row],[range1]])))))&lt;=3),1,0)</f>
        <v>0</v>
      </c>
    </row>
    <row r="996" spans="1:15" x14ac:dyDescent="0.35">
      <c r="A996">
        <v>80</v>
      </c>
      <c r="B996">
        <v>77</v>
      </c>
      <c r="C996">
        <v>74</v>
      </c>
      <c r="D996">
        <v>72</v>
      </c>
      <c r="E996">
        <v>71</v>
      </c>
      <c r="F996">
        <v>70</v>
      </c>
      <c r="G996">
        <v>67</v>
      </c>
      <c r="H996">
        <f>1</f>
        <v>1</v>
      </c>
      <c r="I996">
        <f>COUNTA(input479[[#This Row],[Column1.1]:[Column1.8]])</f>
        <v>7</v>
      </c>
      <c r="J996" t="str">
        <f>ADDRESS(ROW(),input479[[#This Row],[first col]]+1,4)&amp;":"&amp;ADDRESS(ROW(),input479[[#This Row],[lastcol]],4)</f>
        <v>B996:G996</v>
      </c>
      <c r="K996" t="str">
        <f>ADDRESS(ROW(),input479[[#This Row],[first col]],4)&amp;":"&amp;ADDRESS(ROW(),input479[[#This Row],[lastcol]]-1,4)</f>
        <v>A996:F996</v>
      </c>
      <c r="L996" t="b" cm="1">
        <f t="array" aca="1" ref="L996" ca="1">SUMPRODUCT(--(INDIRECT(input479[[#This Row],[range1]])&lt;INDIRECT(input479[[#This Row],[range2]])))=COUNT(INDIRECT(input479[[#This Row],[range1]]))</f>
        <v>1</v>
      </c>
      <c r="M996" t="b" cm="1">
        <f t="array" aca="1" ref="M996" ca="1">SUMPRODUCT(--(INDIRECT(input479[[#This Row],[range1]])&gt;INDIRECT(input479[[#This Row],[range2]])))=COUNT(INDIRECT(input479[[#This Row],[range1]]))</f>
        <v>0</v>
      </c>
      <c r="N996" t="b">
        <f ca="1">IF(AND(NOT(input479[[#This Row],[All DESC?]]),NOT(input479[[#This Row],[All ASC?]])),FALSE(),TRUE())</f>
        <v>1</v>
      </c>
      <c r="O996" cm="1">
        <f t="array" aca="1" ref="O996" ca="1">IF(AND(input479[[#This Row],[Safe Part 1]],(MAX(ABS((INDIRECT(input479[[#This Row],[range2]]))-(INDIRECT(input479[[#This Row],[range1]])))))&lt;=3),1,0)</f>
        <v>1</v>
      </c>
    </row>
    <row r="997" spans="1:15" x14ac:dyDescent="0.35">
      <c r="A997">
        <v>79</v>
      </c>
      <c r="B997">
        <v>82</v>
      </c>
      <c r="C997">
        <v>88</v>
      </c>
      <c r="D997">
        <v>89</v>
      </c>
      <c r="E997">
        <v>91</v>
      </c>
      <c r="F997">
        <v>93</v>
      </c>
      <c r="G997">
        <v>95</v>
      </c>
      <c r="H997">
        <f>1</f>
        <v>1</v>
      </c>
      <c r="I997">
        <f>COUNTA(input479[[#This Row],[Column1.1]:[Column1.8]])</f>
        <v>7</v>
      </c>
      <c r="J997" t="str">
        <f>ADDRESS(ROW(),input479[[#This Row],[first col]]+1,4)&amp;":"&amp;ADDRESS(ROW(),input479[[#This Row],[lastcol]],4)</f>
        <v>B997:G997</v>
      </c>
      <c r="K997" t="str">
        <f>ADDRESS(ROW(),input479[[#This Row],[first col]],4)&amp;":"&amp;ADDRESS(ROW(),input479[[#This Row],[lastcol]]-1,4)</f>
        <v>A997:F997</v>
      </c>
      <c r="L997" t="b" cm="1">
        <f t="array" aca="1" ref="L997" ca="1">SUMPRODUCT(--(INDIRECT(input479[[#This Row],[range1]])&lt;INDIRECT(input479[[#This Row],[range2]])))=COUNT(INDIRECT(input479[[#This Row],[range1]]))</f>
        <v>0</v>
      </c>
      <c r="M997" t="b" cm="1">
        <f t="array" aca="1" ref="M997" ca="1">SUMPRODUCT(--(INDIRECT(input479[[#This Row],[range1]])&gt;INDIRECT(input479[[#This Row],[range2]])))=COUNT(INDIRECT(input479[[#This Row],[range1]]))</f>
        <v>1</v>
      </c>
      <c r="N997" t="b">
        <f ca="1">IF(AND(NOT(input479[[#This Row],[All DESC?]]),NOT(input479[[#This Row],[All ASC?]])),FALSE(),TRUE())</f>
        <v>1</v>
      </c>
      <c r="O997" cm="1">
        <f t="array" aca="1" ref="O997" ca="1">IF(AND(input479[[#This Row],[Safe Part 1]],(MAX(ABS((INDIRECT(input479[[#This Row],[range2]]))-(INDIRECT(input479[[#This Row],[range1]])))))&lt;=3),1,0)</f>
        <v>0</v>
      </c>
    </row>
    <row r="998" spans="1:15" x14ac:dyDescent="0.35">
      <c r="A998">
        <v>42</v>
      </c>
      <c r="B998">
        <v>41</v>
      </c>
      <c r="C998">
        <v>36</v>
      </c>
      <c r="D998">
        <v>34</v>
      </c>
      <c r="E998">
        <v>33</v>
      </c>
      <c r="F998">
        <v>32</v>
      </c>
      <c r="H998">
        <f>1</f>
        <v>1</v>
      </c>
      <c r="I998">
        <f>COUNTA(input479[[#This Row],[Column1.1]:[Column1.8]])</f>
        <v>6</v>
      </c>
      <c r="J998" t="str">
        <f>ADDRESS(ROW(),input479[[#This Row],[first col]]+1,4)&amp;":"&amp;ADDRESS(ROW(),input479[[#This Row],[lastcol]],4)</f>
        <v>B998:F998</v>
      </c>
      <c r="K998" t="str">
        <f>ADDRESS(ROW(),input479[[#This Row],[first col]],4)&amp;":"&amp;ADDRESS(ROW(),input479[[#This Row],[lastcol]]-1,4)</f>
        <v>A998:E998</v>
      </c>
      <c r="L998" t="b" cm="1">
        <f t="array" aca="1" ref="L998" ca="1">SUMPRODUCT(--(INDIRECT(input479[[#This Row],[range1]])&lt;INDIRECT(input479[[#This Row],[range2]])))=COUNT(INDIRECT(input479[[#This Row],[range1]]))</f>
        <v>1</v>
      </c>
      <c r="M998" t="b" cm="1">
        <f t="array" aca="1" ref="M998" ca="1">SUMPRODUCT(--(INDIRECT(input479[[#This Row],[range1]])&gt;INDIRECT(input479[[#This Row],[range2]])))=COUNT(INDIRECT(input479[[#This Row],[range1]]))</f>
        <v>0</v>
      </c>
      <c r="N998" t="b">
        <f ca="1">IF(AND(NOT(input479[[#This Row],[All DESC?]]),NOT(input479[[#This Row],[All ASC?]])),FALSE(),TRUE())</f>
        <v>1</v>
      </c>
      <c r="O998" cm="1">
        <f t="array" aca="1" ref="O998" ca="1">IF(AND(input479[[#This Row],[Safe Part 1]],(MAX(ABS((INDIRECT(input479[[#This Row],[range2]]))-(INDIRECT(input479[[#This Row],[range1]])))))&lt;=3),1,0)</f>
        <v>0</v>
      </c>
    </row>
    <row r="999" spans="1:15" x14ac:dyDescent="0.35">
      <c r="A999">
        <v>10</v>
      </c>
      <c r="B999">
        <v>12</v>
      </c>
      <c r="C999">
        <v>16</v>
      </c>
      <c r="D999">
        <v>17</v>
      </c>
      <c r="H999">
        <f>1</f>
        <v>1</v>
      </c>
      <c r="I999">
        <f>COUNTA(input479[[#This Row],[Column1.1]:[Column1.8]])</f>
        <v>4</v>
      </c>
      <c r="J999" t="str">
        <f>ADDRESS(ROW(),input479[[#This Row],[first col]]+1,4)&amp;":"&amp;ADDRESS(ROW(),input479[[#This Row],[lastcol]],4)</f>
        <v>B999:D999</v>
      </c>
      <c r="K999" t="str">
        <f>ADDRESS(ROW(),input479[[#This Row],[first col]],4)&amp;":"&amp;ADDRESS(ROW(),input479[[#This Row],[lastcol]]-1,4)</f>
        <v>A999:C999</v>
      </c>
      <c r="L999" t="b" cm="1">
        <f t="array" aca="1" ref="L999" ca="1">SUMPRODUCT(--(INDIRECT(input479[[#This Row],[range1]])&lt;INDIRECT(input479[[#This Row],[range2]])))=COUNT(INDIRECT(input479[[#This Row],[range1]]))</f>
        <v>0</v>
      </c>
      <c r="M999" t="b" cm="1">
        <f t="array" aca="1" ref="M999" ca="1">SUMPRODUCT(--(INDIRECT(input479[[#This Row],[range1]])&gt;INDIRECT(input479[[#This Row],[range2]])))=COUNT(INDIRECT(input479[[#This Row],[range1]]))</f>
        <v>1</v>
      </c>
      <c r="N999" t="b">
        <f ca="1">IF(AND(NOT(input479[[#This Row],[All DESC?]]),NOT(input479[[#This Row],[All ASC?]])),FALSE(),TRUE())</f>
        <v>1</v>
      </c>
      <c r="O999" cm="1">
        <f t="array" aca="1" ref="O999" ca="1">IF(AND(input479[[#This Row],[Safe Part 1]],(MAX(ABS((INDIRECT(input479[[#This Row],[range2]]))-(INDIRECT(input479[[#This Row],[range1]])))))&lt;=3),1,0)</f>
        <v>0</v>
      </c>
    </row>
    <row r="1000" spans="1:15" x14ac:dyDescent="0.35">
      <c r="A1000">
        <v>14</v>
      </c>
      <c r="B1000">
        <v>12</v>
      </c>
      <c r="C1000">
        <v>7</v>
      </c>
      <c r="D1000">
        <v>5</v>
      </c>
      <c r="E1000">
        <v>3</v>
      </c>
      <c r="H1000">
        <f>1</f>
        <v>1</v>
      </c>
      <c r="I1000">
        <f>COUNTA(input479[[#This Row],[Column1.1]:[Column1.8]])</f>
        <v>5</v>
      </c>
      <c r="J1000" t="str">
        <f>ADDRESS(ROW(),input479[[#This Row],[first col]]+1,4)&amp;":"&amp;ADDRESS(ROW(),input479[[#This Row],[lastcol]],4)</f>
        <v>B1000:E1000</v>
      </c>
      <c r="K1000" t="str">
        <f>ADDRESS(ROW(),input479[[#This Row],[first col]],4)&amp;":"&amp;ADDRESS(ROW(),input479[[#This Row],[lastcol]]-1,4)</f>
        <v>A1000:D1000</v>
      </c>
      <c r="L1000" t="b" cm="1">
        <f t="array" aca="1" ref="L1000" ca="1">SUMPRODUCT(--(INDIRECT(input479[[#This Row],[range1]])&lt;INDIRECT(input479[[#This Row],[range2]])))=COUNT(INDIRECT(input479[[#This Row],[range1]]))</f>
        <v>1</v>
      </c>
      <c r="M1000" t="b" cm="1">
        <f t="array" aca="1" ref="M1000" ca="1">SUMPRODUCT(--(INDIRECT(input479[[#This Row],[range1]])&gt;INDIRECT(input479[[#This Row],[range2]])))=COUNT(INDIRECT(input479[[#This Row],[range1]]))</f>
        <v>0</v>
      </c>
      <c r="N1000" t="b">
        <f ca="1">IF(AND(NOT(input479[[#This Row],[All DESC?]]),NOT(input479[[#This Row],[All ASC?]])),FALSE(),TRUE())</f>
        <v>1</v>
      </c>
      <c r="O1000" cm="1">
        <f t="array" aca="1" ref="O1000" ca="1">IF(AND(input479[[#This Row],[Safe Part 1]],(MAX(ABS((INDIRECT(input479[[#This Row],[range2]]))-(INDIRECT(input479[[#This Row],[range1]])))))&lt;=3),1,0)</f>
        <v>0</v>
      </c>
    </row>
    <row r="1001" spans="1:15" x14ac:dyDescent="0.35">
      <c r="A1001">
        <v>47</v>
      </c>
      <c r="B1001">
        <v>49</v>
      </c>
      <c r="C1001">
        <v>52</v>
      </c>
      <c r="D1001">
        <v>53</v>
      </c>
      <c r="E1001">
        <v>54</v>
      </c>
      <c r="F1001">
        <v>57</v>
      </c>
      <c r="G1001">
        <v>59</v>
      </c>
      <c r="H1001">
        <f>1</f>
        <v>1</v>
      </c>
      <c r="I1001">
        <f>COUNTA(input479[[#This Row],[Column1.1]:[Column1.8]])</f>
        <v>7</v>
      </c>
      <c r="J1001" t="str">
        <f>ADDRESS(ROW(),input479[[#This Row],[first col]]+1,4)&amp;":"&amp;ADDRESS(ROW(),input479[[#This Row],[lastcol]],4)</f>
        <v>B1001:G1001</v>
      </c>
      <c r="K1001" t="str">
        <f>ADDRESS(ROW(),input479[[#This Row],[first col]],4)&amp;":"&amp;ADDRESS(ROW(),input479[[#This Row],[lastcol]]-1,4)</f>
        <v>A1001:F1001</v>
      </c>
      <c r="L1001" t="b" cm="1">
        <f t="array" aca="1" ref="L1001" ca="1">SUMPRODUCT(--(INDIRECT(input479[[#This Row],[range1]])&lt;INDIRECT(input479[[#This Row],[range2]])))=COUNT(INDIRECT(input479[[#This Row],[range1]]))</f>
        <v>0</v>
      </c>
      <c r="M1001" t="b" cm="1">
        <f t="array" aca="1" ref="M1001" ca="1">SUMPRODUCT(--(INDIRECT(input479[[#This Row],[range1]])&gt;INDIRECT(input479[[#This Row],[range2]])))=COUNT(INDIRECT(input479[[#This Row],[range1]]))</f>
        <v>1</v>
      </c>
      <c r="N1001" t="b">
        <f ca="1">IF(AND(NOT(input479[[#This Row],[All DESC?]]),NOT(input479[[#This Row],[All ASC?]])),FALSE(),TRUE())</f>
        <v>1</v>
      </c>
      <c r="O1001" cm="1">
        <f t="array" aca="1" ref="O1001" ca="1">IF(AND(input479[[#This Row],[Safe Part 1]],(MAX(ABS((INDIRECT(input479[[#This Row],[range2]]))-(INDIRECT(input479[[#This Row],[range1]])))))&lt;=3),1,0)</f>
        <v>1</v>
      </c>
    </row>
    <row r="1002" spans="1:15" x14ac:dyDescent="0.35">
      <c r="A1002">
        <v>28</v>
      </c>
      <c r="B1002">
        <v>29</v>
      </c>
      <c r="C1002">
        <v>33</v>
      </c>
      <c r="D1002">
        <v>34</v>
      </c>
      <c r="H1002">
        <f>1</f>
        <v>1</v>
      </c>
      <c r="I1002">
        <f>COUNTA(input479[[#This Row],[Column1.1]:[Column1.8]])</f>
        <v>4</v>
      </c>
      <c r="J1002" t="str">
        <f>ADDRESS(ROW(),input479[[#This Row],[first col]]+1,4)&amp;":"&amp;ADDRESS(ROW(),input479[[#This Row],[lastcol]],4)</f>
        <v>B1002:D1002</v>
      </c>
      <c r="K1002" t="str">
        <f>ADDRESS(ROW(),input479[[#This Row],[first col]],4)&amp;":"&amp;ADDRESS(ROW(),input479[[#This Row],[lastcol]]-1,4)</f>
        <v>A1002:C1002</v>
      </c>
      <c r="L1002" t="b" cm="1">
        <f t="array" aca="1" ref="L1002" ca="1">SUMPRODUCT(--(INDIRECT(input479[[#This Row],[range1]])&lt;INDIRECT(input479[[#This Row],[range2]])))=COUNT(INDIRECT(input479[[#This Row],[range1]]))</f>
        <v>0</v>
      </c>
      <c r="M1002" t="b" cm="1">
        <f t="array" aca="1" ref="M1002" ca="1">SUMPRODUCT(--(INDIRECT(input479[[#This Row],[range1]])&gt;INDIRECT(input479[[#This Row],[range2]])))=COUNT(INDIRECT(input479[[#This Row],[range1]]))</f>
        <v>1</v>
      </c>
      <c r="N1002" t="b">
        <f ca="1">IF(AND(NOT(input479[[#This Row],[All DESC?]]),NOT(input479[[#This Row],[All ASC?]])),FALSE(),TRUE())</f>
        <v>1</v>
      </c>
      <c r="O1002" cm="1">
        <f t="array" aca="1" ref="O1002" ca="1">IF(AND(input479[[#This Row],[Safe Part 1]],(MAX(ABS((INDIRECT(input479[[#This Row],[range2]]))-(INDIRECT(input479[[#This Row],[range1]])))))&lt;=3),1,0)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3090E-A6C8-4DF7-B762-C85CA0EA1886}">
  <dimension ref="A1:O1002"/>
  <sheetViews>
    <sheetView workbookViewId="0">
      <selection activeCell="D1" sqref="D1:D1048576"/>
    </sheetView>
  </sheetViews>
  <sheetFormatPr defaultRowHeight="13.5" x14ac:dyDescent="0.35"/>
  <cols>
    <col min="1" max="7" width="12.44140625" bestFit="1" customWidth="1"/>
    <col min="8" max="11" width="12.44140625" customWidth="1"/>
    <col min="15" max="15" width="10.0546875" bestFit="1" customWidth="1"/>
  </cols>
  <sheetData>
    <row r="1" spans="1:15" x14ac:dyDescent="0.35">
      <c r="O1" s="1" t="s">
        <v>21</v>
      </c>
    </row>
    <row r="2" spans="1:15" x14ac:dyDescent="0.35">
      <c r="A2" t="s">
        <v>9</v>
      </c>
      <c r="B2" t="s">
        <v>10</v>
      </c>
      <c r="C2" t="s">
        <v>11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5</v>
      </c>
      <c r="M2" t="s">
        <v>6</v>
      </c>
      <c r="N2" t="s">
        <v>7</v>
      </c>
      <c r="O2" t="s">
        <v>8</v>
      </c>
    </row>
    <row r="3" spans="1:15" x14ac:dyDescent="0.35">
      <c r="A3">
        <v>35</v>
      </c>
      <c r="B3">
        <v>37</v>
      </c>
      <c r="C3">
        <v>38</v>
      </c>
      <c r="D3">
        <v>43</v>
      </c>
      <c r="E3">
        <v>41</v>
      </c>
      <c r="H3">
        <f>1</f>
        <v>1</v>
      </c>
      <c r="I3">
        <f>COUNTA(input4710[[#This Row],[Column1.1]:[Column1.8]])</f>
        <v>5</v>
      </c>
      <c r="J3" t="str">
        <f>ADDRESS(ROW(),input4710[[#This Row],[first col]]+1,4)&amp;":"&amp;ADDRESS(ROW(),input4710[[#This Row],[lastcol]],4)</f>
        <v>B3:E3</v>
      </c>
      <c r="K3" t="str">
        <f>ADDRESS(ROW(),input4710[[#This Row],[first col]],4)&amp;":"&amp;ADDRESS(ROW(),input4710[[#This Row],[lastcol]]-1,4)</f>
        <v>A3:D3</v>
      </c>
      <c r="L3" t="b" cm="1">
        <f t="array" aca="1" ref="L3" ca="1">SUMPRODUCT(--(INDIRECT(input4710[[#This Row],[range1]])&lt;INDIRECT(input4710[[#This Row],[range2]])))=COUNT(INDIRECT(input4710[[#This Row],[range1]]))</f>
        <v>0</v>
      </c>
      <c r="M3" t="b" cm="1">
        <f t="array" aca="1" ref="M3" ca="1">SUMPRODUCT(--(INDIRECT(input4710[[#This Row],[range1]])&gt;INDIRECT(input4710[[#This Row],[range2]])))=COUNT(INDIRECT(input4710[[#This Row],[range1]]))</f>
        <v>0</v>
      </c>
      <c r="N3" t="b">
        <f ca="1">IF(AND(NOT(input4710[[#This Row],[All DESC?]]),NOT(input4710[[#This Row],[All ASC?]])),FALSE(),TRUE())</f>
        <v>0</v>
      </c>
      <c r="O3" cm="1">
        <f t="array" aca="1" ref="O3" ca="1">IF(AND(input4710[[#This Row],[Safe Part 1]],(MAX(ABS((INDIRECT(input4710[[#This Row],[range2]]))-(INDIRECT(input4710[[#This Row],[range1]])))))&lt;=3),1,0)</f>
        <v>0</v>
      </c>
    </row>
    <row r="4" spans="1:15" x14ac:dyDescent="0.35">
      <c r="A4">
        <v>64</v>
      </c>
      <c r="B4">
        <v>66</v>
      </c>
      <c r="C4">
        <v>69</v>
      </c>
      <c r="D4">
        <v>72</v>
      </c>
      <c r="E4">
        <v>72</v>
      </c>
      <c r="H4">
        <f>1</f>
        <v>1</v>
      </c>
      <c r="I4">
        <f>COUNTA(input4710[[#This Row],[Column1.1]:[Column1.8]])</f>
        <v>5</v>
      </c>
      <c r="J4" t="str">
        <f>ADDRESS(ROW(),input4710[[#This Row],[first col]]+1,4)&amp;":"&amp;ADDRESS(ROW(),input4710[[#This Row],[lastcol]],4)</f>
        <v>B4:E4</v>
      </c>
      <c r="K4" t="str">
        <f>ADDRESS(ROW(),input4710[[#This Row],[first col]],4)&amp;":"&amp;ADDRESS(ROW(),input4710[[#This Row],[lastcol]]-1,4)</f>
        <v>A4:D4</v>
      </c>
      <c r="L4" t="b" cm="1">
        <f t="array" aca="1" ref="L4" ca="1">SUMPRODUCT(--(INDIRECT(input4710[[#This Row],[range1]])&lt;INDIRECT(input4710[[#This Row],[range2]])))=COUNT(INDIRECT(input4710[[#This Row],[range1]]))</f>
        <v>0</v>
      </c>
      <c r="M4" t="b" cm="1">
        <f t="array" aca="1" ref="M4" ca="1">SUMPRODUCT(--(INDIRECT(input4710[[#This Row],[range1]])&gt;INDIRECT(input4710[[#This Row],[range2]])))=COUNT(INDIRECT(input4710[[#This Row],[range1]]))</f>
        <v>0</v>
      </c>
      <c r="N4" t="b">
        <f ca="1">IF(AND(NOT(input4710[[#This Row],[All DESC?]]),NOT(input4710[[#This Row],[All ASC?]])),FALSE(),TRUE())</f>
        <v>0</v>
      </c>
      <c r="O4" cm="1">
        <f t="array" aca="1" ref="O4" ca="1">IF(AND(input4710[[#This Row],[Safe Part 1]],(MAX(ABS((INDIRECT(input4710[[#This Row],[range2]]))-(INDIRECT(input4710[[#This Row],[range1]])))))&lt;=3),1,0)</f>
        <v>0</v>
      </c>
    </row>
    <row r="5" spans="1:15" x14ac:dyDescent="0.35">
      <c r="A5">
        <v>45</v>
      </c>
      <c r="B5">
        <v>47</v>
      </c>
      <c r="C5">
        <v>50</v>
      </c>
      <c r="D5">
        <v>52</v>
      </c>
      <c r="E5">
        <v>53</v>
      </c>
      <c r="F5">
        <v>55</v>
      </c>
      <c r="G5">
        <v>59</v>
      </c>
      <c r="H5">
        <f>1</f>
        <v>1</v>
      </c>
      <c r="I5">
        <f>COUNTA(input4710[[#This Row],[Column1.1]:[Column1.8]])</f>
        <v>7</v>
      </c>
      <c r="J5" t="str">
        <f>ADDRESS(ROW(),input4710[[#This Row],[first col]]+1,4)&amp;":"&amp;ADDRESS(ROW(),input4710[[#This Row],[lastcol]],4)</f>
        <v>B5:G5</v>
      </c>
      <c r="K5" t="str">
        <f>ADDRESS(ROW(),input4710[[#This Row],[first col]],4)&amp;":"&amp;ADDRESS(ROW(),input4710[[#This Row],[lastcol]]-1,4)</f>
        <v>A5:F5</v>
      </c>
      <c r="L5" t="b" cm="1">
        <f t="array" aca="1" ref="L5" ca="1">SUMPRODUCT(--(INDIRECT(input4710[[#This Row],[range1]])&lt;INDIRECT(input4710[[#This Row],[range2]])))=COUNT(INDIRECT(input4710[[#This Row],[range1]]))</f>
        <v>0</v>
      </c>
      <c r="M5" t="b" cm="1">
        <f t="array" aca="1" ref="M5" ca="1">SUMPRODUCT(--(INDIRECT(input4710[[#This Row],[range1]])&gt;INDIRECT(input4710[[#This Row],[range2]])))=COUNT(INDIRECT(input4710[[#This Row],[range1]]))</f>
        <v>1</v>
      </c>
      <c r="N5" t="b">
        <f ca="1">IF(AND(NOT(input4710[[#This Row],[All DESC?]]),NOT(input4710[[#This Row],[All ASC?]])),FALSE(),TRUE())</f>
        <v>1</v>
      </c>
      <c r="O5" cm="1">
        <f t="array" aca="1" ref="O5" ca="1">IF(AND(input4710[[#This Row],[Safe Part 1]],(MAX(ABS((INDIRECT(input4710[[#This Row],[range2]]))-(INDIRECT(input4710[[#This Row],[range1]])))))&lt;=3),1,0)</f>
        <v>0</v>
      </c>
    </row>
    <row r="6" spans="1:15" x14ac:dyDescent="0.35">
      <c r="A6">
        <v>16</v>
      </c>
      <c r="B6">
        <v>18</v>
      </c>
      <c r="C6">
        <v>19</v>
      </c>
      <c r="D6">
        <v>23</v>
      </c>
      <c r="E6">
        <v>29</v>
      </c>
      <c r="H6">
        <f>1</f>
        <v>1</v>
      </c>
      <c r="I6">
        <f>COUNTA(input4710[[#This Row],[Column1.1]:[Column1.8]])</f>
        <v>5</v>
      </c>
      <c r="J6" t="str">
        <f>ADDRESS(ROW(),input4710[[#This Row],[first col]]+1,4)&amp;":"&amp;ADDRESS(ROW(),input4710[[#This Row],[lastcol]],4)</f>
        <v>B6:E6</v>
      </c>
      <c r="K6" t="str">
        <f>ADDRESS(ROW(),input4710[[#This Row],[first col]],4)&amp;":"&amp;ADDRESS(ROW(),input4710[[#This Row],[lastcol]]-1,4)</f>
        <v>A6:D6</v>
      </c>
      <c r="L6" t="b" cm="1">
        <f t="array" aca="1" ref="L6" ca="1">SUMPRODUCT(--(INDIRECT(input4710[[#This Row],[range1]])&lt;INDIRECT(input4710[[#This Row],[range2]])))=COUNT(INDIRECT(input4710[[#This Row],[range1]]))</f>
        <v>0</v>
      </c>
      <c r="M6" t="b" cm="1">
        <f t="array" aca="1" ref="M6" ca="1">SUMPRODUCT(--(INDIRECT(input4710[[#This Row],[range1]])&gt;INDIRECT(input4710[[#This Row],[range2]])))=COUNT(INDIRECT(input4710[[#This Row],[range1]]))</f>
        <v>1</v>
      </c>
      <c r="N6" t="b">
        <f ca="1">IF(AND(NOT(input4710[[#This Row],[All DESC?]]),NOT(input4710[[#This Row],[All ASC?]])),FALSE(),TRUE())</f>
        <v>1</v>
      </c>
      <c r="O6" cm="1">
        <f t="array" aca="1" ref="O6" ca="1">IF(AND(input4710[[#This Row],[Safe Part 1]],(MAX(ABS((INDIRECT(input4710[[#This Row],[range2]]))-(INDIRECT(input4710[[#This Row],[range1]])))))&lt;=3),1,0)</f>
        <v>0</v>
      </c>
    </row>
    <row r="7" spans="1:15" x14ac:dyDescent="0.35">
      <c r="A7">
        <v>36</v>
      </c>
      <c r="B7">
        <v>39</v>
      </c>
      <c r="C7">
        <v>41</v>
      </c>
      <c r="D7">
        <v>44</v>
      </c>
      <c r="E7">
        <v>41</v>
      </c>
      <c r="F7">
        <v>44</v>
      </c>
      <c r="H7">
        <f>1</f>
        <v>1</v>
      </c>
      <c r="I7">
        <f>COUNTA(input4710[[#This Row],[Column1.1]:[Column1.8]])</f>
        <v>6</v>
      </c>
      <c r="J7" t="str">
        <f>ADDRESS(ROW(),input4710[[#This Row],[first col]]+1,4)&amp;":"&amp;ADDRESS(ROW(),input4710[[#This Row],[lastcol]],4)</f>
        <v>B7:F7</v>
      </c>
      <c r="K7" t="str">
        <f>ADDRESS(ROW(),input4710[[#This Row],[first col]],4)&amp;":"&amp;ADDRESS(ROW(),input4710[[#This Row],[lastcol]]-1,4)</f>
        <v>A7:E7</v>
      </c>
      <c r="L7" t="b" cm="1">
        <f t="array" aca="1" ref="L7" ca="1">SUMPRODUCT(--(INDIRECT(input4710[[#This Row],[range1]])&lt;INDIRECT(input4710[[#This Row],[range2]])))=COUNT(INDIRECT(input4710[[#This Row],[range1]]))</f>
        <v>0</v>
      </c>
      <c r="M7" t="b" cm="1">
        <f t="array" aca="1" ref="M7" ca="1">SUMPRODUCT(--(INDIRECT(input4710[[#This Row],[range1]])&gt;INDIRECT(input4710[[#This Row],[range2]])))=COUNT(INDIRECT(input4710[[#This Row],[range1]]))</f>
        <v>0</v>
      </c>
      <c r="N7" t="b">
        <f ca="1">IF(AND(NOT(input4710[[#This Row],[All DESC?]]),NOT(input4710[[#This Row],[All ASC?]])),FALSE(),TRUE())</f>
        <v>0</v>
      </c>
      <c r="O7" cm="1">
        <f t="array" aca="1" ref="O7" ca="1">IF(AND(input4710[[#This Row],[Safe Part 1]],(MAX(ABS((INDIRECT(input4710[[#This Row],[range2]]))-(INDIRECT(input4710[[#This Row],[range1]])))))&lt;=3),1,0)</f>
        <v>0</v>
      </c>
    </row>
    <row r="8" spans="1:15" x14ac:dyDescent="0.35">
      <c r="A8">
        <v>42</v>
      </c>
      <c r="B8">
        <v>45</v>
      </c>
      <c r="C8">
        <v>46</v>
      </c>
      <c r="D8">
        <v>42</v>
      </c>
      <c r="H8">
        <f>1</f>
        <v>1</v>
      </c>
      <c r="I8">
        <f>COUNTA(input4710[[#This Row],[Column1.1]:[Column1.8]])</f>
        <v>4</v>
      </c>
      <c r="J8" t="str">
        <f>ADDRESS(ROW(),input4710[[#This Row],[first col]]+1,4)&amp;":"&amp;ADDRESS(ROW(),input4710[[#This Row],[lastcol]],4)</f>
        <v>B8:D8</v>
      </c>
      <c r="K8" t="str">
        <f>ADDRESS(ROW(),input4710[[#This Row],[first col]],4)&amp;":"&amp;ADDRESS(ROW(),input4710[[#This Row],[lastcol]]-1,4)</f>
        <v>A8:C8</v>
      </c>
      <c r="L8" t="b" cm="1">
        <f t="array" aca="1" ref="L8" ca="1">SUMPRODUCT(--(INDIRECT(input4710[[#This Row],[range1]])&lt;INDIRECT(input4710[[#This Row],[range2]])))=COUNT(INDIRECT(input4710[[#This Row],[range1]]))</f>
        <v>0</v>
      </c>
      <c r="M8" t="b" cm="1">
        <f t="array" aca="1" ref="M8" ca="1">SUMPRODUCT(--(INDIRECT(input4710[[#This Row],[range1]])&gt;INDIRECT(input4710[[#This Row],[range2]])))=COUNT(INDIRECT(input4710[[#This Row],[range1]]))</f>
        <v>0</v>
      </c>
      <c r="N8" t="b">
        <f ca="1">IF(AND(NOT(input4710[[#This Row],[All DESC?]]),NOT(input4710[[#This Row],[All ASC?]])),FALSE(),TRUE())</f>
        <v>0</v>
      </c>
      <c r="O8" cm="1">
        <f t="array" aca="1" ref="O8" ca="1">IF(AND(input4710[[#This Row],[Safe Part 1]],(MAX(ABS((INDIRECT(input4710[[#This Row],[range2]]))-(INDIRECT(input4710[[#This Row],[range1]])))))&lt;=3),1,0)</f>
        <v>0</v>
      </c>
    </row>
    <row r="9" spans="1:15" x14ac:dyDescent="0.35">
      <c r="A9">
        <v>82</v>
      </c>
      <c r="B9">
        <v>85</v>
      </c>
      <c r="C9">
        <v>86</v>
      </c>
      <c r="D9">
        <v>88</v>
      </c>
      <c r="E9">
        <v>86</v>
      </c>
      <c r="F9">
        <v>86</v>
      </c>
      <c r="H9">
        <f>1</f>
        <v>1</v>
      </c>
      <c r="I9">
        <f>COUNTA(input4710[[#This Row],[Column1.1]:[Column1.8]])</f>
        <v>6</v>
      </c>
      <c r="J9" t="str">
        <f>ADDRESS(ROW(),input4710[[#This Row],[first col]]+1,4)&amp;":"&amp;ADDRESS(ROW(),input4710[[#This Row],[lastcol]],4)</f>
        <v>B9:F9</v>
      </c>
      <c r="K9" t="str">
        <f>ADDRESS(ROW(),input4710[[#This Row],[first col]],4)&amp;":"&amp;ADDRESS(ROW(),input4710[[#This Row],[lastcol]]-1,4)</f>
        <v>A9:E9</v>
      </c>
      <c r="L9" t="b" cm="1">
        <f t="array" aca="1" ref="L9" ca="1">SUMPRODUCT(--(INDIRECT(input4710[[#This Row],[range1]])&lt;INDIRECT(input4710[[#This Row],[range2]])))=COUNT(INDIRECT(input4710[[#This Row],[range1]]))</f>
        <v>0</v>
      </c>
      <c r="M9" t="b" cm="1">
        <f t="array" aca="1" ref="M9" ca="1">SUMPRODUCT(--(INDIRECT(input4710[[#This Row],[range1]])&gt;INDIRECT(input4710[[#This Row],[range2]])))=COUNT(INDIRECT(input4710[[#This Row],[range1]]))</f>
        <v>0</v>
      </c>
      <c r="N9" t="b">
        <f ca="1">IF(AND(NOT(input4710[[#This Row],[All DESC?]]),NOT(input4710[[#This Row],[All ASC?]])),FALSE(),TRUE())</f>
        <v>0</v>
      </c>
      <c r="O9" cm="1">
        <f t="array" aca="1" ref="O9" ca="1">IF(AND(input4710[[#This Row],[Safe Part 1]],(MAX(ABS((INDIRECT(input4710[[#This Row],[range2]]))-(INDIRECT(input4710[[#This Row],[range1]])))))&lt;=3),1,0)</f>
        <v>0</v>
      </c>
    </row>
    <row r="10" spans="1:15" x14ac:dyDescent="0.35">
      <c r="A10">
        <v>42</v>
      </c>
      <c r="B10">
        <v>45</v>
      </c>
      <c r="C10">
        <v>46</v>
      </c>
      <c r="D10">
        <v>47</v>
      </c>
      <c r="E10">
        <v>51</v>
      </c>
      <c r="H10">
        <f>1</f>
        <v>1</v>
      </c>
      <c r="I10">
        <f>COUNTA(input4710[[#This Row],[Column1.1]:[Column1.8]])</f>
        <v>5</v>
      </c>
      <c r="J10" t="str">
        <f>ADDRESS(ROW(),input4710[[#This Row],[first col]]+1,4)&amp;":"&amp;ADDRESS(ROW(),input4710[[#This Row],[lastcol]],4)</f>
        <v>B10:E10</v>
      </c>
      <c r="K10" t="str">
        <f>ADDRESS(ROW(),input4710[[#This Row],[first col]],4)&amp;":"&amp;ADDRESS(ROW(),input4710[[#This Row],[lastcol]]-1,4)</f>
        <v>A10:D10</v>
      </c>
      <c r="L10" t="b" cm="1">
        <f t="array" aca="1" ref="L10" ca="1">SUMPRODUCT(--(INDIRECT(input4710[[#This Row],[range1]])&lt;INDIRECT(input4710[[#This Row],[range2]])))=COUNT(INDIRECT(input4710[[#This Row],[range1]]))</f>
        <v>0</v>
      </c>
      <c r="M10" t="b" cm="1">
        <f t="array" aca="1" ref="M10" ca="1">SUMPRODUCT(--(INDIRECT(input4710[[#This Row],[range1]])&gt;INDIRECT(input4710[[#This Row],[range2]])))=COUNT(INDIRECT(input4710[[#This Row],[range1]]))</f>
        <v>1</v>
      </c>
      <c r="N10" t="b">
        <f ca="1">IF(AND(NOT(input4710[[#This Row],[All DESC?]]),NOT(input4710[[#This Row],[All ASC?]])),FALSE(),TRUE())</f>
        <v>1</v>
      </c>
      <c r="O10" cm="1">
        <f t="array" aca="1" ref="O10" ca="1">IF(AND(input4710[[#This Row],[Safe Part 1]],(MAX(ABS((INDIRECT(input4710[[#This Row],[range2]]))-(INDIRECT(input4710[[#This Row],[range1]])))))&lt;=3),1,0)</f>
        <v>0</v>
      </c>
    </row>
    <row r="11" spans="1:15" x14ac:dyDescent="0.35">
      <c r="A11">
        <v>57</v>
      </c>
      <c r="B11">
        <v>60</v>
      </c>
      <c r="C11">
        <v>62</v>
      </c>
      <c r="D11">
        <v>63</v>
      </c>
      <c r="E11">
        <v>65</v>
      </c>
      <c r="F11">
        <v>70</v>
      </c>
      <c r="H11">
        <f>1</f>
        <v>1</v>
      </c>
      <c r="I11">
        <f>COUNTA(input4710[[#This Row],[Column1.1]:[Column1.8]])</f>
        <v>6</v>
      </c>
      <c r="J11" t="str">
        <f>ADDRESS(ROW(),input4710[[#This Row],[first col]]+1,4)&amp;":"&amp;ADDRESS(ROW(),input4710[[#This Row],[lastcol]],4)</f>
        <v>B11:F11</v>
      </c>
      <c r="K11" t="str">
        <f>ADDRESS(ROW(),input4710[[#This Row],[first col]],4)&amp;":"&amp;ADDRESS(ROW(),input4710[[#This Row],[lastcol]]-1,4)</f>
        <v>A11:E11</v>
      </c>
      <c r="L11" t="b" cm="1">
        <f t="array" aca="1" ref="L11" ca="1">SUMPRODUCT(--(INDIRECT(input4710[[#This Row],[range1]])&lt;INDIRECT(input4710[[#This Row],[range2]])))=COUNT(INDIRECT(input4710[[#This Row],[range1]]))</f>
        <v>0</v>
      </c>
      <c r="M11" t="b" cm="1">
        <f t="array" aca="1" ref="M11" ca="1">SUMPRODUCT(--(INDIRECT(input4710[[#This Row],[range1]])&gt;INDIRECT(input4710[[#This Row],[range2]])))=COUNT(INDIRECT(input4710[[#This Row],[range1]]))</f>
        <v>1</v>
      </c>
      <c r="N11" t="b">
        <f ca="1">IF(AND(NOT(input4710[[#This Row],[All DESC?]]),NOT(input4710[[#This Row],[All ASC?]])),FALSE(),TRUE())</f>
        <v>1</v>
      </c>
      <c r="O11" cm="1">
        <f t="array" aca="1" ref="O11" ca="1">IF(AND(input4710[[#This Row],[Safe Part 1]],(MAX(ABS((INDIRECT(input4710[[#This Row],[range2]]))-(INDIRECT(input4710[[#This Row],[range1]])))))&lt;=3),1,0)</f>
        <v>0</v>
      </c>
    </row>
    <row r="12" spans="1:15" x14ac:dyDescent="0.35">
      <c r="A12">
        <v>88</v>
      </c>
      <c r="B12">
        <v>90</v>
      </c>
      <c r="C12">
        <v>90</v>
      </c>
      <c r="D12">
        <v>95</v>
      </c>
      <c r="E12">
        <v>97</v>
      </c>
      <c r="H12">
        <f>1</f>
        <v>1</v>
      </c>
      <c r="I12">
        <f>COUNTA(input4710[[#This Row],[Column1.1]:[Column1.8]])</f>
        <v>5</v>
      </c>
      <c r="J12" t="str">
        <f>ADDRESS(ROW(),input4710[[#This Row],[first col]]+1,4)&amp;":"&amp;ADDRESS(ROW(),input4710[[#This Row],[lastcol]],4)</f>
        <v>B12:E12</v>
      </c>
      <c r="K12" t="str">
        <f>ADDRESS(ROW(),input4710[[#This Row],[first col]],4)&amp;":"&amp;ADDRESS(ROW(),input4710[[#This Row],[lastcol]]-1,4)</f>
        <v>A12:D12</v>
      </c>
      <c r="L12" t="b" cm="1">
        <f t="array" aca="1" ref="L12" ca="1">SUMPRODUCT(--(INDIRECT(input4710[[#This Row],[range1]])&lt;INDIRECT(input4710[[#This Row],[range2]])))=COUNT(INDIRECT(input4710[[#This Row],[range1]]))</f>
        <v>0</v>
      </c>
      <c r="M12" t="b" cm="1">
        <f t="array" aca="1" ref="M12" ca="1">SUMPRODUCT(--(INDIRECT(input4710[[#This Row],[range1]])&gt;INDIRECT(input4710[[#This Row],[range2]])))=COUNT(INDIRECT(input4710[[#This Row],[range1]]))</f>
        <v>0</v>
      </c>
      <c r="N12" t="b">
        <f ca="1">IF(AND(NOT(input4710[[#This Row],[All DESC?]]),NOT(input4710[[#This Row],[All ASC?]])),FALSE(),TRUE())</f>
        <v>0</v>
      </c>
      <c r="O12" cm="1">
        <f t="array" aca="1" ref="O12" ca="1">IF(AND(input4710[[#This Row],[Safe Part 1]],(MAX(ABS((INDIRECT(input4710[[#This Row],[range2]]))-(INDIRECT(input4710[[#This Row],[range1]])))))&lt;=3),1,0)</f>
        <v>0</v>
      </c>
    </row>
    <row r="13" spans="1:15" x14ac:dyDescent="0.35">
      <c r="A13">
        <v>54</v>
      </c>
      <c r="B13">
        <v>56</v>
      </c>
      <c r="C13">
        <v>58</v>
      </c>
      <c r="D13">
        <v>60</v>
      </c>
      <c r="E13">
        <v>60</v>
      </c>
      <c r="F13">
        <v>62</v>
      </c>
      <c r="G13">
        <v>61</v>
      </c>
      <c r="H13">
        <f>1</f>
        <v>1</v>
      </c>
      <c r="I13">
        <f>COUNTA(input4710[[#This Row],[Column1.1]:[Column1.8]])</f>
        <v>7</v>
      </c>
      <c r="J13" t="str">
        <f>ADDRESS(ROW(),input4710[[#This Row],[first col]]+1,4)&amp;":"&amp;ADDRESS(ROW(),input4710[[#This Row],[lastcol]],4)</f>
        <v>B13:G13</v>
      </c>
      <c r="K13" t="str">
        <f>ADDRESS(ROW(),input4710[[#This Row],[first col]],4)&amp;":"&amp;ADDRESS(ROW(),input4710[[#This Row],[lastcol]]-1,4)</f>
        <v>A13:F13</v>
      </c>
      <c r="L13" t="b" cm="1">
        <f t="array" aca="1" ref="L13" ca="1">SUMPRODUCT(--(INDIRECT(input4710[[#This Row],[range1]])&lt;INDIRECT(input4710[[#This Row],[range2]])))=COUNT(INDIRECT(input4710[[#This Row],[range1]]))</f>
        <v>0</v>
      </c>
      <c r="M13" t="b" cm="1">
        <f t="array" aca="1" ref="M13" ca="1">SUMPRODUCT(--(INDIRECT(input4710[[#This Row],[range1]])&gt;INDIRECT(input4710[[#This Row],[range2]])))=COUNT(INDIRECT(input4710[[#This Row],[range1]]))</f>
        <v>0</v>
      </c>
      <c r="N13" t="b">
        <f ca="1">IF(AND(NOT(input4710[[#This Row],[All DESC?]]),NOT(input4710[[#This Row],[All ASC?]])),FALSE(),TRUE())</f>
        <v>0</v>
      </c>
      <c r="O13" cm="1">
        <f t="array" aca="1" ref="O13" ca="1">IF(AND(input4710[[#This Row],[Safe Part 1]],(MAX(ABS((INDIRECT(input4710[[#This Row],[range2]]))-(INDIRECT(input4710[[#This Row],[range1]])))))&lt;=3),1,0)</f>
        <v>0</v>
      </c>
    </row>
    <row r="14" spans="1:15" x14ac:dyDescent="0.35">
      <c r="A14">
        <v>64</v>
      </c>
      <c r="B14">
        <v>66</v>
      </c>
      <c r="C14">
        <v>68</v>
      </c>
      <c r="D14">
        <v>70</v>
      </c>
      <c r="E14">
        <v>73</v>
      </c>
      <c r="F14">
        <v>73</v>
      </c>
      <c r="H14">
        <f>1</f>
        <v>1</v>
      </c>
      <c r="I14">
        <f>COUNTA(input4710[[#This Row],[Column1.1]:[Column1.8]])</f>
        <v>6</v>
      </c>
      <c r="J14" t="str">
        <f>ADDRESS(ROW(),input4710[[#This Row],[first col]]+1,4)&amp;":"&amp;ADDRESS(ROW(),input4710[[#This Row],[lastcol]],4)</f>
        <v>B14:F14</v>
      </c>
      <c r="K14" t="str">
        <f>ADDRESS(ROW(),input4710[[#This Row],[first col]],4)&amp;":"&amp;ADDRESS(ROW(),input4710[[#This Row],[lastcol]]-1,4)</f>
        <v>A14:E14</v>
      </c>
      <c r="L14" t="b" cm="1">
        <f t="array" aca="1" ref="L14" ca="1">SUMPRODUCT(--(INDIRECT(input4710[[#This Row],[range1]])&lt;INDIRECT(input4710[[#This Row],[range2]])))=COUNT(INDIRECT(input4710[[#This Row],[range1]]))</f>
        <v>0</v>
      </c>
      <c r="M14" t="b" cm="1">
        <f t="array" aca="1" ref="M14" ca="1">SUMPRODUCT(--(INDIRECT(input4710[[#This Row],[range1]])&gt;INDIRECT(input4710[[#This Row],[range2]])))=COUNT(INDIRECT(input4710[[#This Row],[range1]]))</f>
        <v>0</v>
      </c>
      <c r="N14" t="b">
        <f ca="1">IF(AND(NOT(input4710[[#This Row],[All DESC?]]),NOT(input4710[[#This Row],[All ASC?]])),FALSE(),TRUE())</f>
        <v>0</v>
      </c>
      <c r="O14" cm="1">
        <f t="array" aca="1" ref="O14" ca="1">IF(AND(input4710[[#This Row],[Safe Part 1]],(MAX(ABS((INDIRECT(input4710[[#This Row],[range2]]))-(INDIRECT(input4710[[#This Row],[range1]])))))&lt;=3),1,0)</f>
        <v>0</v>
      </c>
    </row>
    <row r="15" spans="1:15" x14ac:dyDescent="0.35">
      <c r="A15">
        <v>5</v>
      </c>
      <c r="B15">
        <v>8</v>
      </c>
      <c r="C15">
        <v>11</v>
      </c>
      <c r="D15">
        <v>15</v>
      </c>
      <c r="H15">
        <f>1</f>
        <v>1</v>
      </c>
      <c r="I15">
        <f>COUNTA(input4710[[#This Row],[Column1.1]:[Column1.8]])</f>
        <v>4</v>
      </c>
      <c r="J15" t="str">
        <f>ADDRESS(ROW(),input4710[[#This Row],[first col]]+1,4)&amp;":"&amp;ADDRESS(ROW(),input4710[[#This Row],[lastcol]],4)</f>
        <v>B15:D15</v>
      </c>
      <c r="K15" t="str">
        <f>ADDRESS(ROW(),input4710[[#This Row],[first col]],4)&amp;":"&amp;ADDRESS(ROW(),input4710[[#This Row],[lastcol]]-1,4)</f>
        <v>A15:C15</v>
      </c>
      <c r="L15" t="b" cm="1">
        <f t="array" aca="1" ref="L15" ca="1">SUMPRODUCT(--(INDIRECT(input4710[[#This Row],[range1]])&lt;INDIRECT(input4710[[#This Row],[range2]])))=COUNT(INDIRECT(input4710[[#This Row],[range1]]))</f>
        <v>0</v>
      </c>
      <c r="M15" t="b" cm="1">
        <f t="array" aca="1" ref="M15" ca="1">SUMPRODUCT(--(INDIRECT(input4710[[#This Row],[range1]])&gt;INDIRECT(input4710[[#This Row],[range2]])))=COUNT(INDIRECT(input4710[[#This Row],[range1]]))</f>
        <v>1</v>
      </c>
      <c r="N15" t="b">
        <f ca="1">IF(AND(NOT(input4710[[#This Row],[All DESC?]]),NOT(input4710[[#This Row],[All ASC?]])),FALSE(),TRUE())</f>
        <v>1</v>
      </c>
      <c r="O15" cm="1">
        <f t="array" aca="1" ref="O15" ca="1">IF(AND(input4710[[#This Row],[Safe Part 1]],(MAX(ABS((INDIRECT(input4710[[#This Row],[range2]]))-(INDIRECT(input4710[[#This Row],[range1]])))))&lt;=3),1,0)</f>
        <v>0</v>
      </c>
    </row>
    <row r="16" spans="1:15" x14ac:dyDescent="0.35">
      <c r="A16">
        <v>82</v>
      </c>
      <c r="B16">
        <v>84</v>
      </c>
      <c r="C16">
        <v>84</v>
      </c>
      <c r="D16">
        <v>89</v>
      </c>
      <c r="E16">
        <v>91</v>
      </c>
      <c r="F16">
        <v>97</v>
      </c>
      <c r="H16">
        <f>1</f>
        <v>1</v>
      </c>
      <c r="I16">
        <f>COUNTA(input4710[[#This Row],[Column1.1]:[Column1.8]])</f>
        <v>6</v>
      </c>
      <c r="J16" t="str">
        <f>ADDRESS(ROW(),input4710[[#This Row],[first col]]+1,4)&amp;":"&amp;ADDRESS(ROW(),input4710[[#This Row],[lastcol]],4)</f>
        <v>B16:F16</v>
      </c>
      <c r="K16" t="str">
        <f>ADDRESS(ROW(),input4710[[#This Row],[first col]],4)&amp;":"&amp;ADDRESS(ROW(),input4710[[#This Row],[lastcol]]-1,4)</f>
        <v>A16:E16</v>
      </c>
      <c r="L16" t="b" cm="1">
        <f t="array" aca="1" ref="L16" ca="1">SUMPRODUCT(--(INDIRECT(input4710[[#This Row],[range1]])&lt;INDIRECT(input4710[[#This Row],[range2]])))=COUNT(INDIRECT(input4710[[#This Row],[range1]]))</f>
        <v>0</v>
      </c>
      <c r="M16" t="b" cm="1">
        <f t="array" aca="1" ref="M16" ca="1">SUMPRODUCT(--(INDIRECT(input4710[[#This Row],[range1]])&gt;INDIRECT(input4710[[#This Row],[range2]])))=COUNT(INDIRECT(input4710[[#This Row],[range1]]))</f>
        <v>0</v>
      </c>
      <c r="N16" t="b">
        <f ca="1">IF(AND(NOT(input4710[[#This Row],[All DESC?]]),NOT(input4710[[#This Row],[All ASC?]])),FALSE(),TRUE())</f>
        <v>0</v>
      </c>
      <c r="O16" cm="1">
        <f t="array" aca="1" ref="O16" ca="1">IF(AND(input4710[[#This Row],[Safe Part 1]],(MAX(ABS((INDIRECT(input4710[[#This Row],[range2]]))-(INDIRECT(input4710[[#This Row],[range1]])))))&lt;=3),1,0)</f>
        <v>0</v>
      </c>
    </row>
    <row r="17" spans="1:15" x14ac:dyDescent="0.35">
      <c r="A17">
        <v>62</v>
      </c>
      <c r="B17">
        <v>65</v>
      </c>
      <c r="C17">
        <v>69</v>
      </c>
      <c r="D17">
        <v>73</v>
      </c>
      <c r="H17">
        <f>1</f>
        <v>1</v>
      </c>
      <c r="I17">
        <f>COUNTA(input4710[[#This Row],[Column1.1]:[Column1.8]])</f>
        <v>4</v>
      </c>
      <c r="J17" t="str">
        <f>ADDRESS(ROW(),input4710[[#This Row],[first col]]+1,4)&amp;":"&amp;ADDRESS(ROW(),input4710[[#This Row],[lastcol]],4)</f>
        <v>B17:D17</v>
      </c>
      <c r="K17" t="str">
        <f>ADDRESS(ROW(),input4710[[#This Row],[first col]],4)&amp;":"&amp;ADDRESS(ROW(),input4710[[#This Row],[lastcol]]-1,4)</f>
        <v>A17:C17</v>
      </c>
      <c r="L17" t="b" cm="1">
        <f t="array" aca="1" ref="L17" ca="1">SUMPRODUCT(--(INDIRECT(input4710[[#This Row],[range1]])&lt;INDIRECT(input4710[[#This Row],[range2]])))=COUNT(INDIRECT(input4710[[#This Row],[range1]]))</f>
        <v>0</v>
      </c>
      <c r="M17" t="b" cm="1">
        <f t="array" aca="1" ref="M17" ca="1">SUMPRODUCT(--(INDIRECT(input4710[[#This Row],[range1]])&gt;INDIRECT(input4710[[#This Row],[range2]])))=COUNT(INDIRECT(input4710[[#This Row],[range1]]))</f>
        <v>1</v>
      </c>
      <c r="N17" t="b">
        <f ca="1">IF(AND(NOT(input4710[[#This Row],[All DESC?]]),NOT(input4710[[#This Row],[All ASC?]])),FALSE(),TRUE())</f>
        <v>1</v>
      </c>
      <c r="O17" cm="1">
        <f t="array" aca="1" ref="O17" ca="1">IF(AND(input4710[[#This Row],[Safe Part 1]],(MAX(ABS((INDIRECT(input4710[[#This Row],[range2]]))-(INDIRECT(input4710[[#This Row],[range1]])))))&lt;=3),1,0)</f>
        <v>0</v>
      </c>
    </row>
    <row r="18" spans="1:15" x14ac:dyDescent="0.35">
      <c r="A18">
        <v>46</v>
      </c>
      <c r="B18">
        <v>48</v>
      </c>
      <c r="C18">
        <v>50</v>
      </c>
      <c r="D18">
        <v>55</v>
      </c>
      <c r="E18">
        <v>58</v>
      </c>
      <c r="F18">
        <v>59</v>
      </c>
      <c r="G18">
        <v>57</v>
      </c>
      <c r="H18">
        <f>1</f>
        <v>1</v>
      </c>
      <c r="I18">
        <f>COUNTA(input4710[[#This Row],[Column1.1]:[Column1.8]])</f>
        <v>7</v>
      </c>
      <c r="J18" t="str">
        <f>ADDRESS(ROW(),input4710[[#This Row],[first col]]+1,4)&amp;":"&amp;ADDRESS(ROW(),input4710[[#This Row],[lastcol]],4)</f>
        <v>B18:G18</v>
      </c>
      <c r="K18" t="str">
        <f>ADDRESS(ROW(),input4710[[#This Row],[first col]],4)&amp;":"&amp;ADDRESS(ROW(),input4710[[#This Row],[lastcol]]-1,4)</f>
        <v>A18:F18</v>
      </c>
      <c r="L18" t="b" cm="1">
        <f t="array" aca="1" ref="L18" ca="1">SUMPRODUCT(--(INDIRECT(input4710[[#This Row],[range1]])&lt;INDIRECT(input4710[[#This Row],[range2]])))=COUNT(INDIRECT(input4710[[#This Row],[range1]]))</f>
        <v>0</v>
      </c>
      <c r="M18" t="b" cm="1">
        <f t="array" aca="1" ref="M18" ca="1">SUMPRODUCT(--(INDIRECT(input4710[[#This Row],[range1]])&gt;INDIRECT(input4710[[#This Row],[range2]])))=COUNT(INDIRECT(input4710[[#This Row],[range1]]))</f>
        <v>0</v>
      </c>
      <c r="N18" t="b">
        <f ca="1">IF(AND(NOT(input4710[[#This Row],[All DESC?]]),NOT(input4710[[#This Row],[All ASC?]])),FALSE(),TRUE())</f>
        <v>0</v>
      </c>
      <c r="O18" cm="1">
        <f t="array" aca="1" ref="O18" ca="1">IF(AND(input4710[[#This Row],[Safe Part 1]],(MAX(ABS((INDIRECT(input4710[[#This Row],[range2]]))-(INDIRECT(input4710[[#This Row],[range1]])))))&lt;=3),1,0)</f>
        <v>0</v>
      </c>
    </row>
    <row r="19" spans="1:15" x14ac:dyDescent="0.35">
      <c r="A19">
        <v>10</v>
      </c>
      <c r="B19">
        <v>11</v>
      </c>
      <c r="C19">
        <v>15</v>
      </c>
      <c r="D19">
        <v>18</v>
      </c>
      <c r="H19">
        <f>1</f>
        <v>1</v>
      </c>
      <c r="I19">
        <f>COUNTA(input4710[[#This Row],[Column1.1]:[Column1.8]])</f>
        <v>4</v>
      </c>
      <c r="J19" t="str">
        <f>ADDRESS(ROW(),input4710[[#This Row],[first col]]+1,4)&amp;":"&amp;ADDRESS(ROW(),input4710[[#This Row],[lastcol]],4)</f>
        <v>B19:D19</v>
      </c>
      <c r="K19" t="str">
        <f>ADDRESS(ROW(),input4710[[#This Row],[first col]],4)&amp;":"&amp;ADDRESS(ROW(),input4710[[#This Row],[lastcol]]-1,4)</f>
        <v>A19:C19</v>
      </c>
      <c r="L19" t="b" cm="1">
        <f t="array" aca="1" ref="L19" ca="1">SUMPRODUCT(--(INDIRECT(input4710[[#This Row],[range1]])&lt;INDIRECT(input4710[[#This Row],[range2]])))=COUNT(INDIRECT(input4710[[#This Row],[range1]]))</f>
        <v>0</v>
      </c>
      <c r="M19" t="b" cm="1">
        <f t="array" aca="1" ref="M19" ca="1">SUMPRODUCT(--(INDIRECT(input4710[[#This Row],[range1]])&gt;INDIRECT(input4710[[#This Row],[range2]])))=COUNT(INDIRECT(input4710[[#This Row],[range1]]))</f>
        <v>1</v>
      </c>
      <c r="N19" t="b">
        <f ca="1">IF(AND(NOT(input4710[[#This Row],[All DESC?]]),NOT(input4710[[#This Row],[All ASC?]])),FALSE(),TRUE())</f>
        <v>1</v>
      </c>
      <c r="O19" cm="1">
        <f t="array" aca="1" ref="O19" ca="1">IF(AND(input4710[[#This Row],[Safe Part 1]],(MAX(ABS((INDIRECT(input4710[[#This Row],[range2]]))-(INDIRECT(input4710[[#This Row],[range1]])))))&lt;=3),1,0)</f>
        <v>0</v>
      </c>
    </row>
    <row r="20" spans="1:15" x14ac:dyDescent="0.35">
      <c r="A20">
        <v>26</v>
      </c>
      <c r="B20">
        <v>28</v>
      </c>
      <c r="C20">
        <v>31</v>
      </c>
      <c r="D20">
        <v>38</v>
      </c>
      <c r="E20">
        <v>41</v>
      </c>
      <c r="F20">
        <v>45</v>
      </c>
      <c r="H20">
        <f>1</f>
        <v>1</v>
      </c>
      <c r="I20">
        <f>COUNTA(input4710[[#This Row],[Column1.1]:[Column1.8]])</f>
        <v>6</v>
      </c>
      <c r="J20" t="str">
        <f>ADDRESS(ROW(),input4710[[#This Row],[first col]]+1,4)&amp;":"&amp;ADDRESS(ROW(),input4710[[#This Row],[lastcol]],4)</f>
        <v>B20:F20</v>
      </c>
      <c r="K20" t="str">
        <f>ADDRESS(ROW(),input4710[[#This Row],[first col]],4)&amp;":"&amp;ADDRESS(ROW(),input4710[[#This Row],[lastcol]]-1,4)</f>
        <v>A20:E20</v>
      </c>
      <c r="L20" t="b" cm="1">
        <f t="array" aca="1" ref="L20" ca="1">SUMPRODUCT(--(INDIRECT(input4710[[#This Row],[range1]])&lt;INDIRECT(input4710[[#This Row],[range2]])))=COUNT(INDIRECT(input4710[[#This Row],[range1]]))</f>
        <v>0</v>
      </c>
      <c r="M20" t="b" cm="1">
        <f t="array" aca="1" ref="M20" ca="1">SUMPRODUCT(--(INDIRECT(input4710[[#This Row],[range1]])&gt;INDIRECT(input4710[[#This Row],[range2]])))=COUNT(INDIRECT(input4710[[#This Row],[range1]]))</f>
        <v>1</v>
      </c>
      <c r="N20" t="b">
        <f ca="1">IF(AND(NOT(input4710[[#This Row],[All DESC?]]),NOT(input4710[[#This Row],[All ASC?]])),FALSE(),TRUE())</f>
        <v>1</v>
      </c>
      <c r="O20" cm="1">
        <f t="array" aca="1" ref="O20" ca="1">IF(AND(input4710[[#This Row],[Safe Part 1]],(MAX(ABS((INDIRECT(input4710[[#This Row],[range2]]))-(INDIRECT(input4710[[#This Row],[range1]])))))&lt;=3),1,0)</f>
        <v>0</v>
      </c>
    </row>
    <row r="21" spans="1:15" x14ac:dyDescent="0.35">
      <c r="A21">
        <v>40</v>
      </c>
      <c r="B21">
        <v>41</v>
      </c>
      <c r="C21">
        <v>42</v>
      </c>
      <c r="D21">
        <v>47</v>
      </c>
      <c r="E21">
        <v>51</v>
      </c>
      <c r="F21">
        <v>53</v>
      </c>
      <c r="G21">
        <v>60</v>
      </c>
      <c r="H21">
        <f>1</f>
        <v>1</v>
      </c>
      <c r="I21">
        <f>COUNTA(input4710[[#This Row],[Column1.1]:[Column1.8]])</f>
        <v>7</v>
      </c>
      <c r="J21" t="str">
        <f>ADDRESS(ROW(),input4710[[#This Row],[first col]]+1,4)&amp;":"&amp;ADDRESS(ROW(),input4710[[#This Row],[lastcol]],4)</f>
        <v>B21:G21</v>
      </c>
      <c r="K21" t="str">
        <f>ADDRESS(ROW(),input4710[[#This Row],[first col]],4)&amp;":"&amp;ADDRESS(ROW(),input4710[[#This Row],[lastcol]]-1,4)</f>
        <v>A21:F21</v>
      </c>
      <c r="L21" t="b" cm="1">
        <f t="array" aca="1" ref="L21" ca="1">SUMPRODUCT(--(INDIRECT(input4710[[#This Row],[range1]])&lt;INDIRECT(input4710[[#This Row],[range2]])))=COUNT(INDIRECT(input4710[[#This Row],[range1]]))</f>
        <v>0</v>
      </c>
      <c r="M21" t="b" cm="1">
        <f t="array" aca="1" ref="M21" ca="1">SUMPRODUCT(--(INDIRECT(input4710[[#This Row],[range1]])&gt;INDIRECT(input4710[[#This Row],[range2]])))=COUNT(INDIRECT(input4710[[#This Row],[range1]]))</f>
        <v>1</v>
      </c>
      <c r="N21" t="b">
        <f ca="1">IF(AND(NOT(input4710[[#This Row],[All DESC?]]),NOT(input4710[[#This Row],[All ASC?]])),FALSE(),TRUE())</f>
        <v>1</v>
      </c>
      <c r="O21" cm="1">
        <f t="array" aca="1" ref="O21" ca="1">IF(AND(input4710[[#This Row],[Safe Part 1]],(MAX(ABS((INDIRECT(input4710[[#This Row],[range2]]))-(INDIRECT(input4710[[#This Row],[range1]])))))&lt;=3),1,0)</f>
        <v>0</v>
      </c>
    </row>
    <row r="22" spans="1:15" x14ac:dyDescent="0.35">
      <c r="A22">
        <v>19</v>
      </c>
      <c r="B22">
        <v>22</v>
      </c>
      <c r="C22">
        <v>25</v>
      </c>
      <c r="D22">
        <v>32</v>
      </c>
      <c r="H22">
        <f>1</f>
        <v>1</v>
      </c>
      <c r="I22">
        <f>COUNTA(input4710[[#This Row],[Column1.1]:[Column1.8]])</f>
        <v>4</v>
      </c>
      <c r="J22" t="str">
        <f>ADDRESS(ROW(),input4710[[#This Row],[first col]]+1,4)&amp;":"&amp;ADDRESS(ROW(),input4710[[#This Row],[lastcol]],4)</f>
        <v>B22:D22</v>
      </c>
      <c r="K22" t="str">
        <f>ADDRESS(ROW(),input4710[[#This Row],[first col]],4)&amp;":"&amp;ADDRESS(ROW(),input4710[[#This Row],[lastcol]]-1,4)</f>
        <v>A22:C22</v>
      </c>
      <c r="L22" t="b" cm="1">
        <f t="array" aca="1" ref="L22" ca="1">SUMPRODUCT(--(INDIRECT(input4710[[#This Row],[range1]])&lt;INDIRECT(input4710[[#This Row],[range2]])))=COUNT(INDIRECT(input4710[[#This Row],[range1]]))</f>
        <v>0</v>
      </c>
      <c r="M22" t="b" cm="1">
        <f t="array" aca="1" ref="M22" ca="1">SUMPRODUCT(--(INDIRECT(input4710[[#This Row],[range1]])&gt;INDIRECT(input4710[[#This Row],[range2]])))=COUNT(INDIRECT(input4710[[#This Row],[range1]]))</f>
        <v>1</v>
      </c>
      <c r="N22" t="b">
        <f ca="1">IF(AND(NOT(input4710[[#This Row],[All DESC?]]),NOT(input4710[[#This Row],[All ASC?]])),FALSE(),TRUE())</f>
        <v>1</v>
      </c>
      <c r="O22" cm="1">
        <f t="array" aca="1" ref="O22" ca="1">IF(AND(input4710[[#This Row],[Safe Part 1]],(MAX(ABS((INDIRECT(input4710[[#This Row],[range2]]))-(INDIRECT(input4710[[#This Row],[range1]])))))&lt;=3),1,0)</f>
        <v>0</v>
      </c>
    </row>
    <row r="23" spans="1:15" x14ac:dyDescent="0.35">
      <c r="A23">
        <v>77</v>
      </c>
      <c r="B23">
        <v>78</v>
      </c>
      <c r="C23">
        <v>84</v>
      </c>
      <c r="D23">
        <v>88</v>
      </c>
      <c r="E23">
        <v>85</v>
      </c>
      <c r="H23">
        <f>1</f>
        <v>1</v>
      </c>
      <c r="I23">
        <f>COUNTA(input4710[[#This Row],[Column1.1]:[Column1.8]])</f>
        <v>5</v>
      </c>
      <c r="J23" t="str">
        <f>ADDRESS(ROW(),input4710[[#This Row],[first col]]+1,4)&amp;":"&amp;ADDRESS(ROW(),input4710[[#This Row],[lastcol]],4)</f>
        <v>B23:E23</v>
      </c>
      <c r="K23" t="str">
        <f>ADDRESS(ROW(),input4710[[#This Row],[first col]],4)&amp;":"&amp;ADDRESS(ROW(),input4710[[#This Row],[lastcol]]-1,4)</f>
        <v>A23:D23</v>
      </c>
      <c r="L23" t="b" cm="1">
        <f t="array" aca="1" ref="L23" ca="1">SUMPRODUCT(--(INDIRECT(input4710[[#This Row],[range1]])&lt;INDIRECT(input4710[[#This Row],[range2]])))=COUNT(INDIRECT(input4710[[#This Row],[range1]]))</f>
        <v>0</v>
      </c>
      <c r="M23" t="b" cm="1">
        <f t="array" aca="1" ref="M23" ca="1">SUMPRODUCT(--(INDIRECT(input4710[[#This Row],[range1]])&gt;INDIRECT(input4710[[#This Row],[range2]])))=COUNT(INDIRECT(input4710[[#This Row],[range1]]))</f>
        <v>0</v>
      </c>
      <c r="N23" t="b">
        <f ca="1">IF(AND(NOT(input4710[[#This Row],[All DESC?]]),NOT(input4710[[#This Row],[All ASC?]])),FALSE(),TRUE())</f>
        <v>0</v>
      </c>
      <c r="O23" cm="1">
        <f t="array" aca="1" ref="O23" ca="1">IF(AND(input4710[[#This Row],[Safe Part 1]],(MAX(ABS((INDIRECT(input4710[[#This Row],[range2]]))-(INDIRECT(input4710[[#This Row],[range1]])))))&lt;=3),1,0)</f>
        <v>0</v>
      </c>
    </row>
    <row r="24" spans="1:15" x14ac:dyDescent="0.35">
      <c r="A24">
        <v>25</v>
      </c>
      <c r="B24">
        <v>27</v>
      </c>
      <c r="C24">
        <v>32</v>
      </c>
      <c r="D24">
        <v>34</v>
      </c>
      <c r="E24">
        <v>37</v>
      </c>
      <c r="F24">
        <v>37</v>
      </c>
      <c r="H24">
        <f>1</f>
        <v>1</v>
      </c>
      <c r="I24">
        <f>COUNTA(input4710[[#This Row],[Column1.1]:[Column1.8]])</f>
        <v>6</v>
      </c>
      <c r="J24" t="str">
        <f>ADDRESS(ROW(),input4710[[#This Row],[first col]]+1,4)&amp;":"&amp;ADDRESS(ROW(),input4710[[#This Row],[lastcol]],4)</f>
        <v>B24:F24</v>
      </c>
      <c r="K24" t="str">
        <f>ADDRESS(ROW(),input4710[[#This Row],[first col]],4)&amp;":"&amp;ADDRESS(ROW(),input4710[[#This Row],[lastcol]]-1,4)</f>
        <v>A24:E24</v>
      </c>
      <c r="L24" t="b" cm="1">
        <f t="array" aca="1" ref="L24" ca="1">SUMPRODUCT(--(INDIRECT(input4710[[#This Row],[range1]])&lt;INDIRECT(input4710[[#This Row],[range2]])))=COUNT(INDIRECT(input4710[[#This Row],[range1]]))</f>
        <v>0</v>
      </c>
      <c r="M24" t="b" cm="1">
        <f t="array" aca="1" ref="M24" ca="1">SUMPRODUCT(--(INDIRECT(input4710[[#This Row],[range1]])&gt;INDIRECT(input4710[[#This Row],[range2]])))=COUNT(INDIRECT(input4710[[#This Row],[range1]]))</f>
        <v>0</v>
      </c>
      <c r="N24" t="b">
        <f ca="1">IF(AND(NOT(input4710[[#This Row],[All DESC?]]),NOT(input4710[[#This Row],[All ASC?]])),FALSE(),TRUE())</f>
        <v>0</v>
      </c>
      <c r="O24" cm="1">
        <f t="array" aca="1" ref="O24" ca="1">IF(AND(input4710[[#This Row],[Safe Part 1]],(MAX(ABS((INDIRECT(input4710[[#This Row],[range2]]))-(INDIRECT(input4710[[#This Row],[range1]])))))&lt;=3),1,0)</f>
        <v>0</v>
      </c>
    </row>
    <row r="25" spans="1:15" x14ac:dyDescent="0.35">
      <c r="A25">
        <v>77</v>
      </c>
      <c r="B25">
        <v>79</v>
      </c>
      <c r="C25">
        <v>84</v>
      </c>
      <c r="D25">
        <v>89</v>
      </c>
      <c r="E25">
        <v>91</v>
      </c>
      <c r="F25">
        <v>92</v>
      </c>
      <c r="G25">
        <v>96</v>
      </c>
      <c r="H25">
        <f>1</f>
        <v>1</v>
      </c>
      <c r="I25">
        <f>COUNTA(input4710[[#This Row],[Column1.1]:[Column1.8]])</f>
        <v>7</v>
      </c>
      <c r="J25" t="str">
        <f>ADDRESS(ROW(),input4710[[#This Row],[first col]]+1,4)&amp;":"&amp;ADDRESS(ROW(),input4710[[#This Row],[lastcol]],4)</f>
        <v>B25:G25</v>
      </c>
      <c r="K25" t="str">
        <f>ADDRESS(ROW(),input4710[[#This Row],[first col]],4)&amp;":"&amp;ADDRESS(ROW(),input4710[[#This Row],[lastcol]]-1,4)</f>
        <v>A25:F25</v>
      </c>
      <c r="L25" t="b" cm="1">
        <f t="array" aca="1" ref="L25" ca="1">SUMPRODUCT(--(INDIRECT(input4710[[#This Row],[range1]])&lt;INDIRECT(input4710[[#This Row],[range2]])))=COUNT(INDIRECT(input4710[[#This Row],[range1]]))</f>
        <v>0</v>
      </c>
      <c r="M25" t="b" cm="1">
        <f t="array" aca="1" ref="M25" ca="1">SUMPRODUCT(--(INDIRECT(input4710[[#This Row],[range1]])&gt;INDIRECT(input4710[[#This Row],[range2]])))=COUNT(INDIRECT(input4710[[#This Row],[range1]]))</f>
        <v>1</v>
      </c>
      <c r="N25" t="b">
        <f ca="1">IF(AND(NOT(input4710[[#This Row],[All DESC?]]),NOT(input4710[[#This Row],[All ASC?]])),FALSE(),TRUE())</f>
        <v>1</v>
      </c>
      <c r="O25" cm="1">
        <f t="array" aca="1" ref="O25" ca="1">IF(AND(input4710[[#This Row],[Safe Part 1]],(MAX(ABS((INDIRECT(input4710[[#This Row],[range2]]))-(INDIRECT(input4710[[#This Row],[range1]])))))&lt;=3),1,0)</f>
        <v>0</v>
      </c>
    </row>
    <row r="26" spans="1:15" x14ac:dyDescent="0.35">
      <c r="A26">
        <v>10</v>
      </c>
      <c r="B26">
        <v>12</v>
      </c>
      <c r="C26">
        <v>18</v>
      </c>
      <c r="D26">
        <v>25</v>
      </c>
      <c r="H26">
        <f>1</f>
        <v>1</v>
      </c>
      <c r="I26">
        <f>COUNTA(input4710[[#This Row],[Column1.1]:[Column1.8]])</f>
        <v>4</v>
      </c>
      <c r="J26" t="str">
        <f>ADDRESS(ROW(),input4710[[#This Row],[first col]]+1,4)&amp;":"&amp;ADDRESS(ROW(),input4710[[#This Row],[lastcol]],4)</f>
        <v>B26:D26</v>
      </c>
      <c r="K26" t="str">
        <f>ADDRESS(ROW(),input4710[[#This Row],[first col]],4)&amp;":"&amp;ADDRESS(ROW(),input4710[[#This Row],[lastcol]]-1,4)</f>
        <v>A26:C26</v>
      </c>
      <c r="L26" t="b" cm="1">
        <f t="array" aca="1" ref="L26" ca="1">SUMPRODUCT(--(INDIRECT(input4710[[#This Row],[range1]])&lt;INDIRECT(input4710[[#This Row],[range2]])))=COUNT(INDIRECT(input4710[[#This Row],[range1]]))</f>
        <v>0</v>
      </c>
      <c r="M26" t="b" cm="1">
        <f t="array" aca="1" ref="M26" ca="1">SUMPRODUCT(--(INDIRECT(input4710[[#This Row],[range1]])&gt;INDIRECT(input4710[[#This Row],[range2]])))=COUNT(INDIRECT(input4710[[#This Row],[range1]]))</f>
        <v>1</v>
      </c>
      <c r="N26" t="b">
        <f ca="1">IF(AND(NOT(input4710[[#This Row],[All DESC?]]),NOT(input4710[[#This Row],[All ASC?]])),FALSE(),TRUE())</f>
        <v>1</v>
      </c>
      <c r="O26" cm="1">
        <f t="array" aca="1" ref="O26" ca="1">IF(AND(input4710[[#This Row],[Safe Part 1]],(MAX(ABS((INDIRECT(input4710[[#This Row],[range2]]))-(INDIRECT(input4710[[#This Row],[range1]])))))&lt;=3),1,0)</f>
        <v>0</v>
      </c>
    </row>
    <row r="27" spans="1:15" x14ac:dyDescent="0.35">
      <c r="A27">
        <v>52</v>
      </c>
      <c r="B27">
        <v>51</v>
      </c>
      <c r="C27">
        <v>54</v>
      </c>
      <c r="D27">
        <v>59</v>
      </c>
      <c r="E27">
        <v>62</v>
      </c>
      <c r="F27">
        <v>64</v>
      </c>
      <c r="H27">
        <f>1</f>
        <v>1</v>
      </c>
      <c r="I27">
        <f>COUNTA(input4710[[#This Row],[Column1.1]:[Column1.8]])</f>
        <v>6</v>
      </c>
      <c r="J27" t="str">
        <f>ADDRESS(ROW(),input4710[[#This Row],[first col]]+1,4)&amp;":"&amp;ADDRESS(ROW(),input4710[[#This Row],[lastcol]],4)</f>
        <v>B27:F27</v>
      </c>
      <c r="K27" t="str">
        <f>ADDRESS(ROW(),input4710[[#This Row],[first col]],4)&amp;":"&amp;ADDRESS(ROW(),input4710[[#This Row],[lastcol]]-1,4)</f>
        <v>A27:E27</v>
      </c>
      <c r="L27" t="b" cm="1">
        <f t="array" aca="1" ref="L27" ca="1">SUMPRODUCT(--(INDIRECT(input4710[[#This Row],[range1]])&lt;INDIRECT(input4710[[#This Row],[range2]])))=COUNT(INDIRECT(input4710[[#This Row],[range1]]))</f>
        <v>0</v>
      </c>
      <c r="M27" t="b" cm="1">
        <f t="array" aca="1" ref="M27" ca="1">SUMPRODUCT(--(INDIRECT(input4710[[#This Row],[range1]])&gt;INDIRECT(input4710[[#This Row],[range2]])))=COUNT(INDIRECT(input4710[[#This Row],[range1]]))</f>
        <v>0</v>
      </c>
      <c r="N27" t="b">
        <f ca="1">IF(AND(NOT(input4710[[#This Row],[All DESC?]]),NOT(input4710[[#This Row],[All ASC?]])),FALSE(),TRUE())</f>
        <v>0</v>
      </c>
      <c r="O27" cm="1">
        <f t="array" aca="1" ref="O27" ca="1">IF(AND(input4710[[#This Row],[Safe Part 1]],(MAX(ABS((INDIRECT(input4710[[#This Row],[range2]]))-(INDIRECT(input4710[[#This Row],[range1]])))))&lt;=3),1,0)</f>
        <v>0</v>
      </c>
    </row>
    <row r="28" spans="1:15" x14ac:dyDescent="0.35">
      <c r="A28">
        <v>65</v>
      </c>
      <c r="B28">
        <v>62</v>
      </c>
      <c r="C28">
        <v>65</v>
      </c>
      <c r="D28">
        <v>63</v>
      </c>
      <c r="H28">
        <f>1</f>
        <v>1</v>
      </c>
      <c r="I28">
        <f>COUNTA(input4710[[#This Row],[Column1.1]:[Column1.8]])</f>
        <v>4</v>
      </c>
      <c r="J28" t="str">
        <f>ADDRESS(ROW(),input4710[[#This Row],[first col]]+1,4)&amp;":"&amp;ADDRESS(ROW(),input4710[[#This Row],[lastcol]],4)</f>
        <v>B28:D28</v>
      </c>
      <c r="K28" t="str">
        <f>ADDRESS(ROW(),input4710[[#This Row],[first col]],4)&amp;":"&amp;ADDRESS(ROW(),input4710[[#This Row],[lastcol]]-1,4)</f>
        <v>A28:C28</v>
      </c>
      <c r="L28" t="b" cm="1">
        <f t="array" aca="1" ref="L28" ca="1">SUMPRODUCT(--(INDIRECT(input4710[[#This Row],[range1]])&lt;INDIRECT(input4710[[#This Row],[range2]])))=COUNT(INDIRECT(input4710[[#This Row],[range1]]))</f>
        <v>0</v>
      </c>
      <c r="M28" t="b" cm="1">
        <f t="array" aca="1" ref="M28" ca="1">SUMPRODUCT(--(INDIRECT(input4710[[#This Row],[range1]])&gt;INDIRECT(input4710[[#This Row],[range2]])))=COUNT(INDIRECT(input4710[[#This Row],[range1]]))</f>
        <v>0</v>
      </c>
      <c r="N28" t="b">
        <f ca="1">IF(AND(NOT(input4710[[#This Row],[All DESC?]]),NOT(input4710[[#This Row],[All ASC?]])),FALSE(),TRUE())</f>
        <v>0</v>
      </c>
      <c r="O28" cm="1">
        <f t="array" aca="1" ref="O28" ca="1">IF(AND(input4710[[#This Row],[Safe Part 1]],(MAX(ABS((INDIRECT(input4710[[#This Row],[range2]]))-(INDIRECT(input4710[[#This Row],[range1]])))))&lt;=3),1,0)</f>
        <v>0</v>
      </c>
    </row>
    <row r="29" spans="1:15" x14ac:dyDescent="0.35">
      <c r="A29">
        <v>71</v>
      </c>
      <c r="B29">
        <v>69</v>
      </c>
      <c r="C29">
        <v>71</v>
      </c>
      <c r="D29">
        <v>73</v>
      </c>
      <c r="E29">
        <v>75</v>
      </c>
      <c r="F29">
        <v>76</v>
      </c>
      <c r="G29">
        <v>76</v>
      </c>
      <c r="H29">
        <f>1</f>
        <v>1</v>
      </c>
      <c r="I29">
        <f>COUNTA(input4710[[#This Row],[Column1.1]:[Column1.8]])</f>
        <v>7</v>
      </c>
      <c r="J29" t="str">
        <f>ADDRESS(ROW(),input4710[[#This Row],[first col]]+1,4)&amp;":"&amp;ADDRESS(ROW(),input4710[[#This Row],[lastcol]],4)</f>
        <v>B29:G29</v>
      </c>
      <c r="K29" t="str">
        <f>ADDRESS(ROW(),input4710[[#This Row],[first col]],4)&amp;":"&amp;ADDRESS(ROW(),input4710[[#This Row],[lastcol]]-1,4)</f>
        <v>A29:F29</v>
      </c>
      <c r="L29" t="b" cm="1">
        <f t="array" aca="1" ref="L29" ca="1">SUMPRODUCT(--(INDIRECT(input4710[[#This Row],[range1]])&lt;INDIRECT(input4710[[#This Row],[range2]])))=COUNT(INDIRECT(input4710[[#This Row],[range1]]))</f>
        <v>0</v>
      </c>
      <c r="M29" t="b" cm="1">
        <f t="array" aca="1" ref="M29" ca="1">SUMPRODUCT(--(INDIRECT(input4710[[#This Row],[range1]])&gt;INDIRECT(input4710[[#This Row],[range2]])))=COUNT(INDIRECT(input4710[[#This Row],[range1]]))</f>
        <v>0</v>
      </c>
      <c r="N29" t="b">
        <f ca="1">IF(AND(NOT(input4710[[#This Row],[All DESC?]]),NOT(input4710[[#This Row],[All ASC?]])),FALSE(),TRUE())</f>
        <v>0</v>
      </c>
      <c r="O29" cm="1">
        <f t="array" aca="1" ref="O29" ca="1">IF(AND(input4710[[#This Row],[Safe Part 1]],(MAX(ABS((INDIRECT(input4710[[#This Row],[range2]]))-(INDIRECT(input4710[[#This Row],[range1]])))))&lt;=3),1,0)</f>
        <v>0</v>
      </c>
    </row>
    <row r="30" spans="1:15" x14ac:dyDescent="0.35">
      <c r="A30">
        <v>70</v>
      </c>
      <c r="B30">
        <v>69</v>
      </c>
      <c r="C30">
        <v>71</v>
      </c>
      <c r="D30">
        <v>73</v>
      </c>
      <c r="E30">
        <v>75</v>
      </c>
      <c r="F30">
        <v>79</v>
      </c>
      <c r="H30">
        <f>1</f>
        <v>1</v>
      </c>
      <c r="I30">
        <f>COUNTA(input4710[[#This Row],[Column1.1]:[Column1.8]])</f>
        <v>6</v>
      </c>
      <c r="J30" t="str">
        <f>ADDRESS(ROW(),input4710[[#This Row],[first col]]+1,4)&amp;":"&amp;ADDRESS(ROW(),input4710[[#This Row],[lastcol]],4)</f>
        <v>B30:F30</v>
      </c>
      <c r="K30" t="str">
        <f>ADDRESS(ROW(),input4710[[#This Row],[first col]],4)&amp;":"&amp;ADDRESS(ROW(),input4710[[#This Row],[lastcol]]-1,4)</f>
        <v>A30:E30</v>
      </c>
      <c r="L30" t="b" cm="1">
        <f t="array" aca="1" ref="L30" ca="1">SUMPRODUCT(--(INDIRECT(input4710[[#This Row],[range1]])&lt;INDIRECT(input4710[[#This Row],[range2]])))=COUNT(INDIRECT(input4710[[#This Row],[range1]]))</f>
        <v>0</v>
      </c>
      <c r="M30" t="b" cm="1">
        <f t="array" aca="1" ref="M30" ca="1">SUMPRODUCT(--(INDIRECT(input4710[[#This Row],[range1]])&gt;INDIRECT(input4710[[#This Row],[range2]])))=COUNT(INDIRECT(input4710[[#This Row],[range1]]))</f>
        <v>0</v>
      </c>
      <c r="N30" t="b">
        <f ca="1">IF(AND(NOT(input4710[[#This Row],[All DESC?]]),NOT(input4710[[#This Row],[All ASC?]])),FALSE(),TRUE())</f>
        <v>0</v>
      </c>
      <c r="O30" cm="1">
        <f t="array" aca="1" ref="O30" ca="1">IF(AND(input4710[[#This Row],[Safe Part 1]],(MAX(ABS((INDIRECT(input4710[[#This Row],[range2]]))-(INDIRECT(input4710[[#This Row],[range1]])))))&lt;=3),1,0)</f>
        <v>0</v>
      </c>
    </row>
    <row r="31" spans="1:15" x14ac:dyDescent="0.35">
      <c r="A31">
        <v>9</v>
      </c>
      <c r="B31">
        <v>7</v>
      </c>
      <c r="C31">
        <v>10</v>
      </c>
      <c r="D31">
        <v>12</v>
      </c>
      <c r="E31">
        <v>17</v>
      </c>
      <c r="H31">
        <f>1</f>
        <v>1</v>
      </c>
      <c r="I31">
        <f>COUNTA(input4710[[#This Row],[Column1.1]:[Column1.8]])</f>
        <v>5</v>
      </c>
      <c r="J31" t="str">
        <f>ADDRESS(ROW(),input4710[[#This Row],[first col]]+1,4)&amp;":"&amp;ADDRESS(ROW(),input4710[[#This Row],[lastcol]],4)</f>
        <v>B31:E31</v>
      </c>
      <c r="K31" t="str">
        <f>ADDRESS(ROW(),input4710[[#This Row],[first col]],4)&amp;":"&amp;ADDRESS(ROW(),input4710[[#This Row],[lastcol]]-1,4)</f>
        <v>A31:D31</v>
      </c>
      <c r="L31" t="b" cm="1">
        <f t="array" aca="1" ref="L31" ca="1">SUMPRODUCT(--(INDIRECT(input4710[[#This Row],[range1]])&lt;INDIRECT(input4710[[#This Row],[range2]])))=COUNT(INDIRECT(input4710[[#This Row],[range1]]))</f>
        <v>0</v>
      </c>
      <c r="M31" t="b" cm="1">
        <f t="array" aca="1" ref="M31" ca="1">SUMPRODUCT(--(INDIRECT(input4710[[#This Row],[range1]])&gt;INDIRECT(input4710[[#This Row],[range2]])))=COUNT(INDIRECT(input4710[[#This Row],[range1]]))</f>
        <v>0</v>
      </c>
      <c r="N31" t="b">
        <f ca="1">IF(AND(NOT(input4710[[#This Row],[All DESC?]]),NOT(input4710[[#This Row],[All ASC?]])),FALSE(),TRUE())</f>
        <v>0</v>
      </c>
      <c r="O31" cm="1">
        <f t="array" aca="1" ref="O31" ca="1">IF(AND(input4710[[#This Row],[Safe Part 1]],(MAX(ABS((INDIRECT(input4710[[#This Row],[range2]]))-(INDIRECT(input4710[[#This Row],[range1]])))))&lt;=3),1,0)</f>
        <v>0</v>
      </c>
    </row>
    <row r="32" spans="1:15" x14ac:dyDescent="0.35">
      <c r="A32">
        <v>18</v>
      </c>
      <c r="B32">
        <v>15</v>
      </c>
      <c r="C32">
        <v>18</v>
      </c>
      <c r="D32">
        <v>17</v>
      </c>
      <c r="E32">
        <v>20</v>
      </c>
      <c r="H32">
        <f>1</f>
        <v>1</v>
      </c>
      <c r="I32">
        <f>COUNTA(input4710[[#This Row],[Column1.1]:[Column1.8]])</f>
        <v>5</v>
      </c>
      <c r="J32" t="str">
        <f>ADDRESS(ROW(),input4710[[#This Row],[first col]]+1,4)&amp;":"&amp;ADDRESS(ROW(),input4710[[#This Row],[lastcol]],4)</f>
        <v>B32:E32</v>
      </c>
      <c r="K32" t="str">
        <f>ADDRESS(ROW(),input4710[[#This Row],[first col]],4)&amp;":"&amp;ADDRESS(ROW(),input4710[[#This Row],[lastcol]]-1,4)</f>
        <v>A32:D32</v>
      </c>
      <c r="L32" t="b" cm="1">
        <f t="array" aca="1" ref="L32" ca="1">SUMPRODUCT(--(INDIRECT(input4710[[#This Row],[range1]])&lt;INDIRECT(input4710[[#This Row],[range2]])))=COUNT(INDIRECT(input4710[[#This Row],[range1]]))</f>
        <v>0</v>
      </c>
      <c r="M32" t="b" cm="1">
        <f t="array" aca="1" ref="M32" ca="1">SUMPRODUCT(--(INDIRECT(input4710[[#This Row],[range1]])&gt;INDIRECT(input4710[[#This Row],[range2]])))=COUNT(INDIRECT(input4710[[#This Row],[range1]]))</f>
        <v>0</v>
      </c>
      <c r="N32" t="b">
        <f ca="1">IF(AND(NOT(input4710[[#This Row],[All DESC?]]),NOT(input4710[[#This Row],[All ASC?]])),FALSE(),TRUE())</f>
        <v>0</v>
      </c>
      <c r="O32" cm="1">
        <f t="array" aca="1" ref="O32" ca="1">IF(AND(input4710[[#This Row],[Safe Part 1]],(MAX(ABS((INDIRECT(input4710[[#This Row],[range2]]))-(INDIRECT(input4710[[#This Row],[range1]])))))&lt;=3),1,0)</f>
        <v>0</v>
      </c>
    </row>
    <row r="33" spans="1:15" x14ac:dyDescent="0.35">
      <c r="A33">
        <v>24</v>
      </c>
      <c r="B33">
        <v>22</v>
      </c>
      <c r="C33">
        <v>23</v>
      </c>
      <c r="D33">
        <v>29</v>
      </c>
      <c r="E33">
        <v>30</v>
      </c>
      <c r="F33">
        <v>29</v>
      </c>
      <c r="G33">
        <v>26</v>
      </c>
      <c r="H33">
        <f>1</f>
        <v>1</v>
      </c>
      <c r="I33">
        <f>COUNTA(input4710[[#This Row],[Column1.1]:[Column1.8]])</f>
        <v>7</v>
      </c>
      <c r="J33" t="str">
        <f>ADDRESS(ROW(),input4710[[#This Row],[first col]]+1,4)&amp;":"&amp;ADDRESS(ROW(),input4710[[#This Row],[lastcol]],4)</f>
        <v>B33:G33</v>
      </c>
      <c r="K33" t="str">
        <f>ADDRESS(ROW(),input4710[[#This Row],[first col]],4)&amp;":"&amp;ADDRESS(ROW(),input4710[[#This Row],[lastcol]]-1,4)</f>
        <v>A33:F33</v>
      </c>
      <c r="L33" t="b" cm="1">
        <f t="array" aca="1" ref="L33" ca="1">SUMPRODUCT(--(INDIRECT(input4710[[#This Row],[range1]])&lt;INDIRECT(input4710[[#This Row],[range2]])))=COUNT(INDIRECT(input4710[[#This Row],[range1]]))</f>
        <v>0</v>
      </c>
      <c r="M33" t="b" cm="1">
        <f t="array" aca="1" ref="M33" ca="1">SUMPRODUCT(--(INDIRECT(input4710[[#This Row],[range1]])&gt;INDIRECT(input4710[[#This Row],[range2]])))=COUNT(INDIRECT(input4710[[#This Row],[range1]]))</f>
        <v>0</v>
      </c>
      <c r="N33" t="b">
        <f ca="1">IF(AND(NOT(input4710[[#This Row],[All DESC?]]),NOT(input4710[[#This Row],[All ASC?]])),FALSE(),TRUE())</f>
        <v>0</v>
      </c>
      <c r="O33" cm="1">
        <f t="array" aca="1" ref="O33" ca="1">IF(AND(input4710[[#This Row],[Safe Part 1]],(MAX(ABS((INDIRECT(input4710[[#This Row],[range2]]))-(INDIRECT(input4710[[#This Row],[range1]])))))&lt;=3),1,0)</f>
        <v>0</v>
      </c>
    </row>
    <row r="34" spans="1:15" x14ac:dyDescent="0.35">
      <c r="A34">
        <v>94</v>
      </c>
      <c r="B34">
        <v>91</v>
      </c>
      <c r="C34">
        <v>89</v>
      </c>
      <c r="D34">
        <v>91</v>
      </c>
      <c r="E34">
        <v>91</v>
      </c>
      <c r="H34">
        <f>1</f>
        <v>1</v>
      </c>
      <c r="I34">
        <f>COUNTA(input4710[[#This Row],[Column1.1]:[Column1.8]])</f>
        <v>5</v>
      </c>
      <c r="J34" t="str">
        <f>ADDRESS(ROW(),input4710[[#This Row],[first col]]+1,4)&amp;":"&amp;ADDRESS(ROW(),input4710[[#This Row],[lastcol]],4)</f>
        <v>B34:E34</v>
      </c>
      <c r="K34" t="str">
        <f>ADDRESS(ROW(),input4710[[#This Row],[first col]],4)&amp;":"&amp;ADDRESS(ROW(),input4710[[#This Row],[lastcol]]-1,4)</f>
        <v>A34:D34</v>
      </c>
      <c r="L34" t="b" cm="1">
        <f t="array" aca="1" ref="L34" ca="1">SUMPRODUCT(--(INDIRECT(input4710[[#This Row],[range1]])&lt;INDIRECT(input4710[[#This Row],[range2]])))=COUNT(INDIRECT(input4710[[#This Row],[range1]]))</f>
        <v>0</v>
      </c>
      <c r="M34" t="b" cm="1">
        <f t="array" aca="1" ref="M34" ca="1">SUMPRODUCT(--(INDIRECT(input4710[[#This Row],[range1]])&gt;INDIRECT(input4710[[#This Row],[range2]])))=COUNT(INDIRECT(input4710[[#This Row],[range1]]))</f>
        <v>0</v>
      </c>
      <c r="N34" t="b">
        <f ca="1">IF(AND(NOT(input4710[[#This Row],[All DESC?]]),NOT(input4710[[#This Row],[All ASC?]])),FALSE(),TRUE())</f>
        <v>0</v>
      </c>
      <c r="O34" cm="1">
        <f t="array" aca="1" ref="O34" ca="1">IF(AND(input4710[[#This Row],[Safe Part 1]],(MAX(ABS((INDIRECT(input4710[[#This Row],[range2]]))-(INDIRECT(input4710[[#This Row],[range1]])))))&lt;=3),1,0)</f>
        <v>0</v>
      </c>
    </row>
    <row r="35" spans="1:15" x14ac:dyDescent="0.35">
      <c r="A35">
        <v>18</v>
      </c>
      <c r="B35">
        <v>15</v>
      </c>
      <c r="C35">
        <v>16</v>
      </c>
      <c r="D35">
        <v>16</v>
      </c>
      <c r="E35">
        <v>20</v>
      </c>
      <c r="H35">
        <f>1</f>
        <v>1</v>
      </c>
      <c r="I35">
        <f>COUNTA(input4710[[#This Row],[Column1.1]:[Column1.8]])</f>
        <v>5</v>
      </c>
      <c r="J35" t="str">
        <f>ADDRESS(ROW(),input4710[[#This Row],[first col]]+1,4)&amp;":"&amp;ADDRESS(ROW(),input4710[[#This Row],[lastcol]],4)</f>
        <v>B35:E35</v>
      </c>
      <c r="K35" t="str">
        <f>ADDRESS(ROW(),input4710[[#This Row],[first col]],4)&amp;":"&amp;ADDRESS(ROW(),input4710[[#This Row],[lastcol]]-1,4)</f>
        <v>A35:D35</v>
      </c>
      <c r="L35" t="b" cm="1">
        <f t="array" aca="1" ref="L35" ca="1">SUMPRODUCT(--(INDIRECT(input4710[[#This Row],[range1]])&lt;INDIRECT(input4710[[#This Row],[range2]])))=COUNT(INDIRECT(input4710[[#This Row],[range1]]))</f>
        <v>0</v>
      </c>
      <c r="M35" t="b" cm="1">
        <f t="array" aca="1" ref="M35" ca="1">SUMPRODUCT(--(INDIRECT(input4710[[#This Row],[range1]])&gt;INDIRECT(input4710[[#This Row],[range2]])))=COUNT(INDIRECT(input4710[[#This Row],[range1]]))</f>
        <v>0</v>
      </c>
      <c r="N35" t="b">
        <f ca="1">IF(AND(NOT(input4710[[#This Row],[All DESC?]]),NOT(input4710[[#This Row],[All ASC?]])),FALSE(),TRUE())</f>
        <v>0</v>
      </c>
      <c r="O35" cm="1">
        <f t="array" aca="1" ref="O35" ca="1">IF(AND(input4710[[#This Row],[Safe Part 1]],(MAX(ABS((INDIRECT(input4710[[#This Row],[range2]]))-(INDIRECT(input4710[[#This Row],[range1]])))))&lt;=3),1,0)</f>
        <v>0</v>
      </c>
    </row>
    <row r="36" spans="1:15" x14ac:dyDescent="0.35">
      <c r="A36">
        <v>72</v>
      </c>
      <c r="B36">
        <v>69</v>
      </c>
      <c r="C36">
        <v>67</v>
      </c>
      <c r="D36">
        <v>73</v>
      </c>
      <c r="H36">
        <f>1</f>
        <v>1</v>
      </c>
      <c r="I36">
        <f>COUNTA(input4710[[#This Row],[Column1.1]:[Column1.8]])</f>
        <v>4</v>
      </c>
      <c r="J36" t="str">
        <f>ADDRESS(ROW(),input4710[[#This Row],[first col]]+1,4)&amp;":"&amp;ADDRESS(ROW(),input4710[[#This Row],[lastcol]],4)</f>
        <v>B36:D36</v>
      </c>
      <c r="K36" t="str">
        <f>ADDRESS(ROW(),input4710[[#This Row],[first col]],4)&amp;":"&amp;ADDRESS(ROW(),input4710[[#This Row],[lastcol]]-1,4)</f>
        <v>A36:C36</v>
      </c>
      <c r="L36" t="b" cm="1">
        <f t="array" aca="1" ref="L36" ca="1">SUMPRODUCT(--(INDIRECT(input4710[[#This Row],[range1]])&lt;INDIRECT(input4710[[#This Row],[range2]])))=COUNT(INDIRECT(input4710[[#This Row],[range1]]))</f>
        <v>0</v>
      </c>
      <c r="M36" t="b" cm="1">
        <f t="array" aca="1" ref="M36" ca="1">SUMPRODUCT(--(INDIRECT(input4710[[#This Row],[range1]])&gt;INDIRECT(input4710[[#This Row],[range2]])))=COUNT(INDIRECT(input4710[[#This Row],[range1]]))</f>
        <v>0</v>
      </c>
      <c r="N36" t="b">
        <f ca="1">IF(AND(NOT(input4710[[#This Row],[All DESC?]]),NOT(input4710[[#This Row],[All ASC?]])),FALSE(),TRUE())</f>
        <v>0</v>
      </c>
      <c r="O36" cm="1">
        <f t="array" aca="1" ref="O36" ca="1">IF(AND(input4710[[#This Row],[Safe Part 1]],(MAX(ABS((INDIRECT(input4710[[#This Row],[range2]]))-(INDIRECT(input4710[[#This Row],[range1]])))))&lt;=3),1,0)</f>
        <v>0</v>
      </c>
    </row>
    <row r="37" spans="1:15" x14ac:dyDescent="0.35">
      <c r="A37">
        <v>66</v>
      </c>
      <c r="B37">
        <v>63</v>
      </c>
      <c r="C37">
        <v>64</v>
      </c>
      <c r="D37">
        <v>66</v>
      </c>
      <c r="E37">
        <v>67</v>
      </c>
      <c r="F37">
        <v>70</v>
      </c>
      <c r="H37">
        <f>1</f>
        <v>1</v>
      </c>
      <c r="I37">
        <f>COUNTA(input4710[[#This Row],[Column1.1]:[Column1.8]])</f>
        <v>6</v>
      </c>
      <c r="J37" t="str">
        <f>ADDRESS(ROW(),input4710[[#This Row],[first col]]+1,4)&amp;":"&amp;ADDRESS(ROW(),input4710[[#This Row],[lastcol]],4)</f>
        <v>B37:F37</v>
      </c>
      <c r="K37" t="str">
        <f>ADDRESS(ROW(),input4710[[#This Row],[first col]],4)&amp;":"&amp;ADDRESS(ROW(),input4710[[#This Row],[lastcol]]-1,4)</f>
        <v>A37:E37</v>
      </c>
      <c r="L37" t="b" cm="1">
        <f t="array" aca="1" ref="L37" ca="1">SUMPRODUCT(--(INDIRECT(input4710[[#This Row],[range1]])&lt;INDIRECT(input4710[[#This Row],[range2]])))=COUNT(INDIRECT(input4710[[#This Row],[range1]]))</f>
        <v>0</v>
      </c>
      <c r="M37" t="b" cm="1">
        <f t="array" aca="1" ref="M37" ca="1">SUMPRODUCT(--(INDIRECT(input4710[[#This Row],[range1]])&gt;INDIRECT(input4710[[#This Row],[range2]])))=COUNT(INDIRECT(input4710[[#This Row],[range1]]))</f>
        <v>0</v>
      </c>
      <c r="N37" t="b">
        <f ca="1">IF(AND(NOT(input4710[[#This Row],[All DESC?]]),NOT(input4710[[#This Row],[All ASC?]])),FALSE(),TRUE())</f>
        <v>0</v>
      </c>
      <c r="O37" cm="1">
        <f t="array" aca="1" ref="O37" ca="1">IF(AND(input4710[[#This Row],[Safe Part 1]],(MAX(ABS((INDIRECT(input4710[[#This Row],[range2]]))-(INDIRECT(input4710[[#This Row],[range1]])))))&lt;=3),1,0)</f>
        <v>0</v>
      </c>
    </row>
    <row r="38" spans="1:15" x14ac:dyDescent="0.35">
      <c r="A38">
        <v>78</v>
      </c>
      <c r="B38">
        <v>76</v>
      </c>
      <c r="C38">
        <v>76</v>
      </c>
      <c r="D38">
        <v>79</v>
      </c>
      <c r="E38">
        <v>76</v>
      </c>
      <c r="H38">
        <f>1</f>
        <v>1</v>
      </c>
      <c r="I38">
        <f>COUNTA(input4710[[#This Row],[Column1.1]:[Column1.8]])</f>
        <v>5</v>
      </c>
      <c r="J38" t="str">
        <f>ADDRESS(ROW(),input4710[[#This Row],[first col]]+1,4)&amp;":"&amp;ADDRESS(ROW(),input4710[[#This Row],[lastcol]],4)</f>
        <v>B38:E38</v>
      </c>
      <c r="K38" t="str">
        <f>ADDRESS(ROW(),input4710[[#This Row],[first col]],4)&amp;":"&amp;ADDRESS(ROW(),input4710[[#This Row],[lastcol]]-1,4)</f>
        <v>A38:D38</v>
      </c>
      <c r="L38" t="b" cm="1">
        <f t="array" aca="1" ref="L38" ca="1">SUMPRODUCT(--(INDIRECT(input4710[[#This Row],[range1]])&lt;INDIRECT(input4710[[#This Row],[range2]])))=COUNT(INDIRECT(input4710[[#This Row],[range1]]))</f>
        <v>0</v>
      </c>
      <c r="M38" t="b" cm="1">
        <f t="array" aca="1" ref="M38" ca="1">SUMPRODUCT(--(INDIRECT(input4710[[#This Row],[range1]])&gt;INDIRECT(input4710[[#This Row],[range2]])))=COUNT(INDIRECT(input4710[[#This Row],[range1]]))</f>
        <v>0</v>
      </c>
      <c r="N38" t="b">
        <f ca="1">IF(AND(NOT(input4710[[#This Row],[All DESC?]]),NOT(input4710[[#This Row],[All ASC?]])),FALSE(),TRUE())</f>
        <v>0</v>
      </c>
      <c r="O38" cm="1">
        <f t="array" aca="1" ref="O38" ca="1">IF(AND(input4710[[#This Row],[Safe Part 1]],(MAX(ABS((INDIRECT(input4710[[#This Row],[range2]]))-(INDIRECT(input4710[[#This Row],[range1]])))))&lt;=3),1,0)</f>
        <v>0</v>
      </c>
    </row>
    <row r="39" spans="1:15" x14ac:dyDescent="0.35">
      <c r="A39">
        <v>59</v>
      </c>
      <c r="B39">
        <v>56</v>
      </c>
      <c r="C39">
        <v>57</v>
      </c>
      <c r="D39">
        <v>58</v>
      </c>
      <c r="E39">
        <v>61</v>
      </c>
      <c r="F39">
        <v>61</v>
      </c>
      <c r="H39">
        <f>1</f>
        <v>1</v>
      </c>
      <c r="I39">
        <f>COUNTA(input4710[[#This Row],[Column1.1]:[Column1.8]])</f>
        <v>6</v>
      </c>
      <c r="J39" t="str">
        <f>ADDRESS(ROW(),input4710[[#This Row],[first col]]+1,4)&amp;":"&amp;ADDRESS(ROW(),input4710[[#This Row],[lastcol]],4)</f>
        <v>B39:F39</v>
      </c>
      <c r="K39" t="str">
        <f>ADDRESS(ROW(),input4710[[#This Row],[first col]],4)&amp;":"&amp;ADDRESS(ROW(),input4710[[#This Row],[lastcol]]-1,4)</f>
        <v>A39:E39</v>
      </c>
      <c r="L39" t="b" cm="1">
        <f t="array" aca="1" ref="L39" ca="1">SUMPRODUCT(--(INDIRECT(input4710[[#This Row],[range1]])&lt;INDIRECT(input4710[[#This Row],[range2]])))=COUNT(INDIRECT(input4710[[#This Row],[range1]]))</f>
        <v>0</v>
      </c>
      <c r="M39" t="b" cm="1">
        <f t="array" aca="1" ref="M39" ca="1">SUMPRODUCT(--(INDIRECT(input4710[[#This Row],[range1]])&gt;INDIRECT(input4710[[#This Row],[range2]])))=COUNT(INDIRECT(input4710[[#This Row],[range1]]))</f>
        <v>0</v>
      </c>
      <c r="N39" t="b">
        <f ca="1">IF(AND(NOT(input4710[[#This Row],[All DESC?]]),NOT(input4710[[#This Row],[All ASC?]])),FALSE(),TRUE())</f>
        <v>0</v>
      </c>
      <c r="O39" cm="1">
        <f t="array" aca="1" ref="O39" ca="1">IF(AND(input4710[[#This Row],[Safe Part 1]],(MAX(ABS((INDIRECT(input4710[[#This Row],[range2]]))-(INDIRECT(input4710[[#This Row],[range1]])))))&lt;=3),1,0)</f>
        <v>0</v>
      </c>
    </row>
    <row r="40" spans="1:15" x14ac:dyDescent="0.35">
      <c r="A40">
        <v>10</v>
      </c>
      <c r="B40">
        <v>9</v>
      </c>
      <c r="C40">
        <v>12</v>
      </c>
      <c r="D40">
        <v>17</v>
      </c>
      <c r="E40">
        <v>17</v>
      </c>
      <c r="F40">
        <v>21</v>
      </c>
      <c r="H40">
        <f>1</f>
        <v>1</v>
      </c>
      <c r="I40">
        <f>COUNTA(input4710[[#This Row],[Column1.1]:[Column1.8]])</f>
        <v>6</v>
      </c>
      <c r="J40" t="str">
        <f>ADDRESS(ROW(),input4710[[#This Row],[first col]]+1,4)&amp;":"&amp;ADDRESS(ROW(),input4710[[#This Row],[lastcol]],4)</f>
        <v>B40:F40</v>
      </c>
      <c r="K40" t="str">
        <f>ADDRESS(ROW(),input4710[[#This Row],[first col]],4)&amp;":"&amp;ADDRESS(ROW(),input4710[[#This Row],[lastcol]]-1,4)</f>
        <v>A40:E40</v>
      </c>
      <c r="L40" t="b" cm="1">
        <f t="array" aca="1" ref="L40" ca="1">SUMPRODUCT(--(INDIRECT(input4710[[#This Row],[range1]])&lt;INDIRECT(input4710[[#This Row],[range2]])))=COUNT(INDIRECT(input4710[[#This Row],[range1]]))</f>
        <v>0</v>
      </c>
      <c r="M40" t="b" cm="1">
        <f t="array" aca="1" ref="M40" ca="1">SUMPRODUCT(--(INDIRECT(input4710[[#This Row],[range1]])&gt;INDIRECT(input4710[[#This Row],[range2]])))=COUNT(INDIRECT(input4710[[#This Row],[range1]]))</f>
        <v>0</v>
      </c>
      <c r="N40" t="b">
        <f ca="1">IF(AND(NOT(input4710[[#This Row],[All DESC?]]),NOT(input4710[[#This Row],[All ASC?]])),FALSE(),TRUE())</f>
        <v>0</v>
      </c>
      <c r="O40" cm="1">
        <f t="array" aca="1" ref="O40" ca="1">IF(AND(input4710[[#This Row],[Safe Part 1]],(MAX(ABS((INDIRECT(input4710[[#This Row],[range2]]))-(INDIRECT(input4710[[#This Row],[range1]])))))&lt;=3),1,0)</f>
        <v>0</v>
      </c>
    </row>
    <row r="41" spans="1:15" x14ac:dyDescent="0.35">
      <c r="A41">
        <v>3</v>
      </c>
      <c r="B41">
        <v>2</v>
      </c>
      <c r="C41">
        <v>5</v>
      </c>
      <c r="D41">
        <v>8</v>
      </c>
      <c r="E41">
        <v>8</v>
      </c>
      <c r="F41">
        <v>9</v>
      </c>
      <c r="G41">
        <v>16</v>
      </c>
      <c r="H41">
        <f>1</f>
        <v>1</v>
      </c>
      <c r="I41">
        <f>COUNTA(input4710[[#This Row],[Column1.1]:[Column1.8]])</f>
        <v>7</v>
      </c>
      <c r="J41" t="str">
        <f>ADDRESS(ROW(),input4710[[#This Row],[first col]]+1,4)&amp;":"&amp;ADDRESS(ROW(),input4710[[#This Row],[lastcol]],4)</f>
        <v>B41:G41</v>
      </c>
      <c r="K41" t="str">
        <f>ADDRESS(ROW(),input4710[[#This Row],[first col]],4)&amp;":"&amp;ADDRESS(ROW(),input4710[[#This Row],[lastcol]]-1,4)</f>
        <v>A41:F41</v>
      </c>
      <c r="L41" t="b" cm="1">
        <f t="array" aca="1" ref="L41" ca="1">SUMPRODUCT(--(INDIRECT(input4710[[#This Row],[range1]])&lt;INDIRECT(input4710[[#This Row],[range2]])))=COUNT(INDIRECT(input4710[[#This Row],[range1]]))</f>
        <v>0</v>
      </c>
      <c r="M41" t="b" cm="1">
        <f t="array" aca="1" ref="M41" ca="1">SUMPRODUCT(--(INDIRECT(input4710[[#This Row],[range1]])&gt;INDIRECT(input4710[[#This Row],[range2]])))=COUNT(INDIRECT(input4710[[#This Row],[range1]]))</f>
        <v>0</v>
      </c>
      <c r="N41" t="b">
        <f ca="1">IF(AND(NOT(input4710[[#This Row],[All DESC?]]),NOT(input4710[[#This Row],[All ASC?]])),FALSE(),TRUE())</f>
        <v>0</v>
      </c>
      <c r="O41" cm="1">
        <f t="array" aca="1" ref="O41" ca="1">IF(AND(input4710[[#This Row],[Safe Part 1]],(MAX(ABS((INDIRECT(input4710[[#This Row],[range2]]))-(INDIRECT(input4710[[#This Row],[range1]])))))&lt;=3),1,0)</f>
        <v>0</v>
      </c>
    </row>
    <row r="42" spans="1:15" x14ac:dyDescent="0.35">
      <c r="A42">
        <v>78</v>
      </c>
      <c r="B42">
        <v>76</v>
      </c>
      <c r="C42">
        <v>79</v>
      </c>
      <c r="D42">
        <v>85</v>
      </c>
      <c r="E42">
        <v>87</v>
      </c>
      <c r="H42">
        <f>1</f>
        <v>1</v>
      </c>
      <c r="I42">
        <f>COUNTA(input4710[[#This Row],[Column1.1]:[Column1.8]])</f>
        <v>5</v>
      </c>
      <c r="J42" t="str">
        <f>ADDRESS(ROW(),input4710[[#This Row],[first col]]+1,4)&amp;":"&amp;ADDRESS(ROW(),input4710[[#This Row],[lastcol]],4)</f>
        <v>B42:E42</v>
      </c>
      <c r="K42" t="str">
        <f>ADDRESS(ROW(),input4710[[#This Row],[first col]],4)&amp;":"&amp;ADDRESS(ROW(),input4710[[#This Row],[lastcol]]-1,4)</f>
        <v>A42:D42</v>
      </c>
      <c r="L42" t="b" cm="1">
        <f t="array" aca="1" ref="L42" ca="1">SUMPRODUCT(--(INDIRECT(input4710[[#This Row],[range1]])&lt;INDIRECT(input4710[[#This Row],[range2]])))=COUNT(INDIRECT(input4710[[#This Row],[range1]]))</f>
        <v>0</v>
      </c>
      <c r="M42" t="b" cm="1">
        <f t="array" aca="1" ref="M42" ca="1">SUMPRODUCT(--(INDIRECT(input4710[[#This Row],[range1]])&gt;INDIRECT(input4710[[#This Row],[range2]])))=COUNT(INDIRECT(input4710[[#This Row],[range1]]))</f>
        <v>0</v>
      </c>
      <c r="N42" t="b">
        <f ca="1">IF(AND(NOT(input4710[[#This Row],[All DESC?]]),NOT(input4710[[#This Row],[All ASC?]])),FALSE(),TRUE())</f>
        <v>0</v>
      </c>
      <c r="O42" cm="1">
        <f t="array" aca="1" ref="O42" ca="1">IF(AND(input4710[[#This Row],[Safe Part 1]],(MAX(ABS((INDIRECT(input4710[[#This Row],[range2]]))-(INDIRECT(input4710[[#This Row],[range1]])))))&lt;=3),1,0)</f>
        <v>0</v>
      </c>
    </row>
    <row r="43" spans="1:15" x14ac:dyDescent="0.35">
      <c r="A43">
        <v>31</v>
      </c>
      <c r="B43">
        <v>29</v>
      </c>
      <c r="C43">
        <v>30</v>
      </c>
      <c r="D43">
        <v>35</v>
      </c>
      <c r="E43">
        <v>36</v>
      </c>
      <c r="F43">
        <v>40</v>
      </c>
      <c r="G43">
        <v>39</v>
      </c>
      <c r="H43">
        <f>1</f>
        <v>1</v>
      </c>
      <c r="I43">
        <f>COUNTA(input4710[[#This Row],[Column1.1]:[Column1.8]])</f>
        <v>7</v>
      </c>
      <c r="J43" t="str">
        <f>ADDRESS(ROW(),input4710[[#This Row],[first col]]+1,4)&amp;":"&amp;ADDRESS(ROW(),input4710[[#This Row],[lastcol]],4)</f>
        <v>B43:G43</v>
      </c>
      <c r="K43" t="str">
        <f>ADDRESS(ROW(),input4710[[#This Row],[first col]],4)&amp;":"&amp;ADDRESS(ROW(),input4710[[#This Row],[lastcol]]-1,4)</f>
        <v>A43:F43</v>
      </c>
      <c r="L43" t="b" cm="1">
        <f t="array" aca="1" ref="L43" ca="1">SUMPRODUCT(--(INDIRECT(input4710[[#This Row],[range1]])&lt;INDIRECT(input4710[[#This Row],[range2]])))=COUNT(INDIRECT(input4710[[#This Row],[range1]]))</f>
        <v>0</v>
      </c>
      <c r="M43" t="b" cm="1">
        <f t="array" aca="1" ref="M43" ca="1">SUMPRODUCT(--(INDIRECT(input4710[[#This Row],[range1]])&gt;INDIRECT(input4710[[#This Row],[range2]])))=COUNT(INDIRECT(input4710[[#This Row],[range1]]))</f>
        <v>0</v>
      </c>
      <c r="N43" t="b">
        <f ca="1">IF(AND(NOT(input4710[[#This Row],[All DESC?]]),NOT(input4710[[#This Row],[All ASC?]])),FALSE(),TRUE())</f>
        <v>0</v>
      </c>
      <c r="O43" cm="1">
        <f t="array" aca="1" ref="O43" ca="1">IF(AND(input4710[[#This Row],[Safe Part 1]],(MAX(ABS((INDIRECT(input4710[[#This Row],[range2]]))-(INDIRECT(input4710[[#This Row],[range1]])))))&lt;=3),1,0)</f>
        <v>0</v>
      </c>
    </row>
    <row r="44" spans="1:15" x14ac:dyDescent="0.35">
      <c r="A44">
        <v>75</v>
      </c>
      <c r="B44">
        <v>73</v>
      </c>
      <c r="C44">
        <v>75</v>
      </c>
      <c r="D44">
        <v>80</v>
      </c>
      <c r="E44">
        <v>84</v>
      </c>
      <c r="F44">
        <v>84</v>
      </c>
      <c r="H44">
        <f>1</f>
        <v>1</v>
      </c>
      <c r="I44">
        <f>COUNTA(input4710[[#This Row],[Column1.1]:[Column1.8]])</f>
        <v>6</v>
      </c>
      <c r="J44" t="str">
        <f>ADDRESS(ROW(),input4710[[#This Row],[first col]]+1,4)&amp;":"&amp;ADDRESS(ROW(),input4710[[#This Row],[lastcol]],4)</f>
        <v>B44:F44</v>
      </c>
      <c r="K44" t="str">
        <f>ADDRESS(ROW(),input4710[[#This Row],[first col]],4)&amp;":"&amp;ADDRESS(ROW(),input4710[[#This Row],[lastcol]]-1,4)</f>
        <v>A44:E44</v>
      </c>
      <c r="L44" t="b" cm="1">
        <f t="array" aca="1" ref="L44" ca="1">SUMPRODUCT(--(INDIRECT(input4710[[#This Row],[range1]])&lt;INDIRECT(input4710[[#This Row],[range2]])))=COUNT(INDIRECT(input4710[[#This Row],[range1]]))</f>
        <v>0</v>
      </c>
      <c r="M44" t="b" cm="1">
        <f t="array" aca="1" ref="M44" ca="1">SUMPRODUCT(--(INDIRECT(input4710[[#This Row],[range1]])&gt;INDIRECT(input4710[[#This Row],[range2]])))=COUNT(INDIRECT(input4710[[#This Row],[range1]]))</f>
        <v>0</v>
      </c>
      <c r="N44" t="b">
        <f ca="1">IF(AND(NOT(input4710[[#This Row],[All DESC?]]),NOT(input4710[[#This Row],[All ASC?]])),FALSE(),TRUE())</f>
        <v>0</v>
      </c>
      <c r="O44" cm="1">
        <f t="array" aca="1" ref="O44" ca="1">IF(AND(input4710[[#This Row],[Safe Part 1]],(MAX(ABS((INDIRECT(input4710[[#This Row],[range2]]))-(INDIRECT(input4710[[#This Row],[range1]])))))&lt;=3),1,0)</f>
        <v>0</v>
      </c>
    </row>
    <row r="45" spans="1:15" x14ac:dyDescent="0.35">
      <c r="A45">
        <v>65</v>
      </c>
      <c r="B45">
        <v>63</v>
      </c>
      <c r="C45">
        <v>65</v>
      </c>
      <c r="D45">
        <v>70</v>
      </c>
      <c r="E45">
        <v>74</v>
      </c>
      <c r="H45">
        <f>1</f>
        <v>1</v>
      </c>
      <c r="I45">
        <f>COUNTA(input4710[[#This Row],[Column1.1]:[Column1.8]])</f>
        <v>5</v>
      </c>
      <c r="J45" t="str">
        <f>ADDRESS(ROW(),input4710[[#This Row],[first col]]+1,4)&amp;":"&amp;ADDRESS(ROW(),input4710[[#This Row],[lastcol]],4)</f>
        <v>B45:E45</v>
      </c>
      <c r="K45" t="str">
        <f>ADDRESS(ROW(),input4710[[#This Row],[first col]],4)&amp;":"&amp;ADDRESS(ROW(),input4710[[#This Row],[lastcol]]-1,4)</f>
        <v>A45:D45</v>
      </c>
      <c r="L45" t="b" cm="1">
        <f t="array" aca="1" ref="L45" ca="1">SUMPRODUCT(--(INDIRECT(input4710[[#This Row],[range1]])&lt;INDIRECT(input4710[[#This Row],[range2]])))=COUNT(INDIRECT(input4710[[#This Row],[range1]]))</f>
        <v>0</v>
      </c>
      <c r="M45" t="b" cm="1">
        <f t="array" aca="1" ref="M45" ca="1">SUMPRODUCT(--(INDIRECT(input4710[[#This Row],[range1]])&gt;INDIRECT(input4710[[#This Row],[range2]])))=COUNT(INDIRECT(input4710[[#This Row],[range1]]))</f>
        <v>0</v>
      </c>
      <c r="N45" t="b">
        <f ca="1">IF(AND(NOT(input4710[[#This Row],[All DESC?]]),NOT(input4710[[#This Row],[All ASC?]])),FALSE(),TRUE())</f>
        <v>0</v>
      </c>
      <c r="O45" cm="1">
        <f t="array" aca="1" ref="O45" ca="1">IF(AND(input4710[[#This Row],[Safe Part 1]],(MAX(ABS((INDIRECT(input4710[[#This Row],[range2]]))-(INDIRECT(input4710[[#This Row],[range1]])))))&lt;=3),1,0)</f>
        <v>0</v>
      </c>
    </row>
    <row r="46" spans="1:15" x14ac:dyDescent="0.35">
      <c r="A46">
        <v>75</v>
      </c>
      <c r="B46">
        <v>73</v>
      </c>
      <c r="C46">
        <v>74</v>
      </c>
      <c r="D46">
        <v>79</v>
      </c>
      <c r="E46">
        <v>80</v>
      </c>
      <c r="F46">
        <v>81</v>
      </c>
      <c r="G46">
        <v>88</v>
      </c>
      <c r="H46">
        <f>1</f>
        <v>1</v>
      </c>
      <c r="I46">
        <f>COUNTA(input4710[[#This Row],[Column1.1]:[Column1.8]])</f>
        <v>7</v>
      </c>
      <c r="J46" t="str">
        <f>ADDRESS(ROW(),input4710[[#This Row],[first col]]+1,4)&amp;":"&amp;ADDRESS(ROW(),input4710[[#This Row],[lastcol]],4)</f>
        <v>B46:G46</v>
      </c>
      <c r="K46" t="str">
        <f>ADDRESS(ROW(),input4710[[#This Row],[first col]],4)&amp;":"&amp;ADDRESS(ROW(),input4710[[#This Row],[lastcol]]-1,4)</f>
        <v>A46:F46</v>
      </c>
      <c r="L46" t="b" cm="1">
        <f t="array" aca="1" ref="L46" ca="1">SUMPRODUCT(--(INDIRECT(input4710[[#This Row],[range1]])&lt;INDIRECT(input4710[[#This Row],[range2]])))=COUNT(INDIRECT(input4710[[#This Row],[range1]]))</f>
        <v>0</v>
      </c>
      <c r="M46" t="b" cm="1">
        <f t="array" aca="1" ref="M46" ca="1">SUMPRODUCT(--(INDIRECT(input4710[[#This Row],[range1]])&gt;INDIRECT(input4710[[#This Row],[range2]])))=COUNT(INDIRECT(input4710[[#This Row],[range1]]))</f>
        <v>0</v>
      </c>
      <c r="N46" t="b">
        <f ca="1">IF(AND(NOT(input4710[[#This Row],[All DESC?]]),NOT(input4710[[#This Row],[All ASC?]])),FALSE(),TRUE())</f>
        <v>0</v>
      </c>
      <c r="O46" cm="1">
        <f t="array" aca="1" ref="O46" ca="1">IF(AND(input4710[[#This Row],[Safe Part 1]],(MAX(ABS((INDIRECT(input4710[[#This Row],[range2]]))-(INDIRECT(input4710[[#This Row],[range1]])))))&lt;=3),1,0)</f>
        <v>0</v>
      </c>
    </row>
    <row r="47" spans="1:15" x14ac:dyDescent="0.35">
      <c r="A47">
        <v>55</v>
      </c>
      <c r="B47">
        <v>52</v>
      </c>
      <c r="C47">
        <v>53</v>
      </c>
      <c r="D47">
        <v>61</v>
      </c>
      <c r="E47">
        <v>62</v>
      </c>
      <c r="H47">
        <f>1</f>
        <v>1</v>
      </c>
      <c r="I47">
        <f>COUNTA(input4710[[#This Row],[Column1.1]:[Column1.8]])</f>
        <v>5</v>
      </c>
      <c r="J47" t="str">
        <f>ADDRESS(ROW(),input4710[[#This Row],[first col]]+1,4)&amp;":"&amp;ADDRESS(ROW(),input4710[[#This Row],[lastcol]],4)</f>
        <v>B47:E47</v>
      </c>
      <c r="K47" t="str">
        <f>ADDRESS(ROW(),input4710[[#This Row],[first col]],4)&amp;":"&amp;ADDRESS(ROW(),input4710[[#This Row],[lastcol]]-1,4)</f>
        <v>A47:D47</v>
      </c>
      <c r="L47" t="b" cm="1">
        <f t="array" aca="1" ref="L47" ca="1">SUMPRODUCT(--(INDIRECT(input4710[[#This Row],[range1]])&lt;INDIRECT(input4710[[#This Row],[range2]])))=COUNT(INDIRECT(input4710[[#This Row],[range1]]))</f>
        <v>0</v>
      </c>
      <c r="M47" t="b" cm="1">
        <f t="array" aca="1" ref="M47" ca="1">SUMPRODUCT(--(INDIRECT(input4710[[#This Row],[range1]])&gt;INDIRECT(input4710[[#This Row],[range2]])))=COUNT(INDIRECT(input4710[[#This Row],[range1]]))</f>
        <v>0</v>
      </c>
      <c r="N47" t="b">
        <f ca="1">IF(AND(NOT(input4710[[#This Row],[All DESC?]]),NOT(input4710[[#This Row],[All ASC?]])),FALSE(),TRUE())</f>
        <v>0</v>
      </c>
      <c r="O47" cm="1">
        <f t="array" aca="1" ref="O47" ca="1">IF(AND(input4710[[#This Row],[Safe Part 1]],(MAX(ABS((INDIRECT(input4710[[#This Row],[range2]]))-(INDIRECT(input4710[[#This Row],[range1]])))))&lt;=3),1,0)</f>
        <v>0</v>
      </c>
    </row>
    <row r="48" spans="1:15" x14ac:dyDescent="0.35">
      <c r="A48">
        <v>68</v>
      </c>
      <c r="B48">
        <v>65</v>
      </c>
      <c r="C48">
        <v>66</v>
      </c>
      <c r="D48">
        <v>75</v>
      </c>
      <c r="E48">
        <v>74</v>
      </c>
      <c r="H48">
        <f>1</f>
        <v>1</v>
      </c>
      <c r="I48">
        <f>COUNTA(input4710[[#This Row],[Column1.1]:[Column1.8]])</f>
        <v>5</v>
      </c>
      <c r="J48" t="str">
        <f>ADDRESS(ROW(),input4710[[#This Row],[first col]]+1,4)&amp;":"&amp;ADDRESS(ROW(),input4710[[#This Row],[lastcol]],4)</f>
        <v>B48:E48</v>
      </c>
      <c r="K48" t="str">
        <f>ADDRESS(ROW(),input4710[[#This Row],[first col]],4)&amp;":"&amp;ADDRESS(ROW(),input4710[[#This Row],[lastcol]]-1,4)</f>
        <v>A48:D48</v>
      </c>
      <c r="L48" t="b" cm="1">
        <f t="array" aca="1" ref="L48" ca="1">SUMPRODUCT(--(INDIRECT(input4710[[#This Row],[range1]])&lt;INDIRECT(input4710[[#This Row],[range2]])))=COUNT(INDIRECT(input4710[[#This Row],[range1]]))</f>
        <v>0</v>
      </c>
      <c r="M48" t="b" cm="1">
        <f t="array" aca="1" ref="M48" ca="1">SUMPRODUCT(--(INDIRECT(input4710[[#This Row],[range1]])&gt;INDIRECT(input4710[[#This Row],[range2]])))=COUNT(INDIRECT(input4710[[#This Row],[range1]]))</f>
        <v>0</v>
      </c>
      <c r="N48" t="b">
        <f ca="1">IF(AND(NOT(input4710[[#This Row],[All DESC?]]),NOT(input4710[[#This Row],[All ASC?]])),FALSE(),TRUE())</f>
        <v>0</v>
      </c>
      <c r="O48" cm="1">
        <f t="array" aca="1" ref="O48" ca="1">IF(AND(input4710[[#This Row],[Safe Part 1]],(MAX(ABS((INDIRECT(input4710[[#This Row],[range2]]))-(INDIRECT(input4710[[#This Row],[range1]])))))&lt;=3),1,0)</f>
        <v>0</v>
      </c>
    </row>
    <row r="49" spans="1:15" x14ac:dyDescent="0.35">
      <c r="A49">
        <v>6</v>
      </c>
      <c r="B49">
        <v>5</v>
      </c>
      <c r="C49">
        <v>8</v>
      </c>
      <c r="D49">
        <v>15</v>
      </c>
      <c r="H49">
        <f>1</f>
        <v>1</v>
      </c>
      <c r="I49">
        <f>COUNTA(input4710[[#This Row],[Column1.1]:[Column1.8]])</f>
        <v>4</v>
      </c>
      <c r="J49" t="str">
        <f>ADDRESS(ROW(),input4710[[#This Row],[first col]]+1,4)&amp;":"&amp;ADDRESS(ROW(),input4710[[#This Row],[lastcol]],4)</f>
        <v>B49:D49</v>
      </c>
      <c r="K49" t="str">
        <f>ADDRESS(ROW(),input4710[[#This Row],[first col]],4)&amp;":"&amp;ADDRESS(ROW(),input4710[[#This Row],[lastcol]]-1,4)</f>
        <v>A49:C49</v>
      </c>
      <c r="L49" t="b" cm="1">
        <f t="array" aca="1" ref="L49" ca="1">SUMPRODUCT(--(INDIRECT(input4710[[#This Row],[range1]])&lt;INDIRECT(input4710[[#This Row],[range2]])))=COUNT(INDIRECT(input4710[[#This Row],[range1]]))</f>
        <v>0</v>
      </c>
      <c r="M49" t="b" cm="1">
        <f t="array" aca="1" ref="M49" ca="1">SUMPRODUCT(--(INDIRECT(input4710[[#This Row],[range1]])&gt;INDIRECT(input4710[[#This Row],[range2]])))=COUNT(INDIRECT(input4710[[#This Row],[range1]]))</f>
        <v>0</v>
      </c>
      <c r="N49" t="b">
        <f ca="1">IF(AND(NOT(input4710[[#This Row],[All DESC?]]),NOT(input4710[[#This Row],[All ASC?]])),FALSE(),TRUE())</f>
        <v>0</v>
      </c>
      <c r="O49" cm="1">
        <f t="array" aca="1" ref="O49" ca="1">IF(AND(input4710[[#This Row],[Safe Part 1]],(MAX(ABS((INDIRECT(input4710[[#This Row],[range2]]))-(INDIRECT(input4710[[#This Row],[range1]])))))&lt;=3),1,0)</f>
        <v>0</v>
      </c>
    </row>
    <row r="50" spans="1:15" x14ac:dyDescent="0.35">
      <c r="A50">
        <v>70</v>
      </c>
      <c r="B50">
        <v>68</v>
      </c>
      <c r="C50">
        <v>69</v>
      </c>
      <c r="D50">
        <v>79</v>
      </c>
      <c r="E50">
        <v>81</v>
      </c>
      <c r="F50">
        <v>85</v>
      </c>
      <c r="H50">
        <f>1</f>
        <v>1</v>
      </c>
      <c r="I50">
        <f>COUNTA(input4710[[#This Row],[Column1.1]:[Column1.8]])</f>
        <v>6</v>
      </c>
      <c r="J50" t="str">
        <f>ADDRESS(ROW(),input4710[[#This Row],[first col]]+1,4)&amp;":"&amp;ADDRESS(ROW(),input4710[[#This Row],[lastcol]],4)</f>
        <v>B50:F50</v>
      </c>
      <c r="K50" t="str">
        <f>ADDRESS(ROW(),input4710[[#This Row],[first col]],4)&amp;":"&amp;ADDRESS(ROW(),input4710[[#This Row],[lastcol]]-1,4)</f>
        <v>A50:E50</v>
      </c>
      <c r="L50" t="b" cm="1">
        <f t="array" aca="1" ref="L50" ca="1">SUMPRODUCT(--(INDIRECT(input4710[[#This Row],[range1]])&lt;INDIRECT(input4710[[#This Row],[range2]])))=COUNT(INDIRECT(input4710[[#This Row],[range1]]))</f>
        <v>0</v>
      </c>
      <c r="M50" t="b" cm="1">
        <f t="array" aca="1" ref="M50" ca="1">SUMPRODUCT(--(INDIRECT(input4710[[#This Row],[range1]])&gt;INDIRECT(input4710[[#This Row],[range2]])))=COUNT(INDIRECT(input4710[[#This Row],[range1]]))</f>
        <v>0</v>
      </c>
      <c r="N50" t="b">
        <f ca="1">IF(AND(NOT(input4710[[#This Row],[All DESC?]]),NOT(input4710[[#This Row],[All ASC?]])),FALSE(),TRUE())</f>
        <v>0</v>
      </c>
      <c r="O50" cm="1">
        <f t="array" aca="1" ref="O50" ca="1">IF(AND(input4710[[#This Row],[Safe Part 1]],(MAX(ABS((INDIRECT(input4710[[#This Row],[range2]]))-(INDIRECT(input4710[[#This Row],[range1]])))))&lt;=3),1,0)</f>
        <v>0</v>
      </c>
    </row>
    <row r="51" spans="1:15" x14ac:dyDescent="0.35">
      <c r="A51">
        <v>11</v>
      </c>
      <c r="B51">
        <v>9</v>
      </c>
      <c r="C51">
        <v>12</v>
      </c>
      <c r="D51">
        <v>20</v>
      </c>
      <c r="E51">
        <v>27</v>
      </c>
      <c r="H51">
        <f>1</f>
        <v>1</v>
      </c>
      <c r="I51">
        <f>COUNTA(input4710[[#This Row],[Column1.1]:[Column1.8]])</f>
        <v>5</v>
      </c>
      <c r="J51" t="str">
        <f>ADDRESS(ROW(),input4710[[#This Row],[first col]]+1,4)&amp;":"&amp;ADDRESS(ROW(),input4710[[#This Row],[lastcol]],4)</f>
        <v>B51:E51</v>
      </c>
      <c r="K51" t="str">
        <f>ADDRESS(ROW(),input4710[[#This Row],[first col]],4)&amp;":"&amp;ADDRESS(ROW(),input4710[[#This Row],[lastcol]]-1,4)</f>
        <v>A51:D51</v>
      </c>
      <c r="L51" t="b" cm="1">
        <f t="array" aca="1" ref="L51" ca="1">SUMPRODUCT(--(INDIRECT(input4710[[#This Row],[range1]])&lt;INDIRECT(input4710[[#This Row],[range2]])))=COUNT(INDIRECT(input4710[[#This Row],[range1]]))</f>
        <v>0</v>
      </c>
      <c r="M51" t="b" cm="1">
        <f t="array" aca="1" ref="M51" ca="1">SUMPRODUCT(--(INDIRECT(input4710[[#This Row],[range1]])&gt;INDIRECT(input4710[[#This Row],[range2]])))=COUNT(INDIRECT(input4710[[#This Row],[range1]]))</f>
        <v>0</v>
      </c>
      <c r="N51" t="b">
        <f ca="1">IF(AND(NOT(input4710[[#This Row],[All DESC?]]),NOT(input4710[[#This Row],[All ASC?]])),FALSE(),TRUE())</f>
        <v>0</v>
      </c>
      <c r="O51" cm="1">
        <f t="array" aca="1" ref="O51" ca="1">IF(AND(input4710[[#This Row],[Safe Part 1]],(MAX(ABS((INDIRECT(input4710[[#This Row],[range2]]))-(INDIRECT(input4710[[#This Row],[range1]])))))&lt;=3),1,0)</f>
        <v>0</v>
      </c>
    </row>
    <row r="52" spans="1:15" x14ac:dyDescent="0.35">
      <c r="A52">
        <v>33</v>
      </c>
      <c r="B52">
        <v>33</v>
      </c>
      <c r="C52">
        <v>35</v>
      </c>
      <c r="D52">
        <v>39</v>
      </c>
      <c r="H52">
        <f>1</f>
        <v>1</v>
      </c>
      <c r="I52">
        <f>COUNTA(input4710[[#This Row],[Column1.1]:[Column1.8]])</f>
        <v>4</v>
      </c>
      <c r="J52" t="str">
        <f>ADDRESS(ROW(),input4710[[#This Row],[first col]]+1,4)&amp;":"&amp;ADDRESS(ROW(),input4710[[#This Row],[lastcol]],4)</f>
        <v>B52:D52</v>
      </c>
      <c r="K52" t="str">
        <f>ADDRESS(ROW(),input4710[[#This Row],[first col]],4)&amp;":"&amp;ADDRESS(ROW(),input4710[[#This Row],[lastcol]]-1,4)</f>
        <v>A52:C52</v>
      </c>
      <c r="L52" t="b" cm="1">
        <f t="array" aca="1" ref="L52" ca="1">SUMPRODUCT(--(INDIRECT(input4710[[#This Row],[range1]])&lt;INDIRECT(input4710[[#This Row],[range2]])))=COUNT(INDIRECT(input4710[[#This Row],[range1]]))</f>
        <v>0</v>
      </c>
      <c r="M52" t="b" cm="1">
        <f t="array" aca="1" ref="M52" ca="1">SUMPRODUCT(--(INDIRECT(input4710[[#This Row],[range1]])&gt;INDIRECT(input4710[[#This Row],[range2]])))=COUNT(INDIRECT(input4710[[#This Row],[range1]]))</f>
        <v>0</v>
      </c>
      <c r="N52" t="b">
        <f ca="1">IF(AND(NOT(input4710[[#This Row],[All DESC?]]),NOT(input4710[[#This Row],[All ASC?]])),FALSE(),TRUE())</f>
        <v>0</v>
      </c>
      <c r="O52" cm="1">
        <f t="array" aca="1" ref="O52" ca="1">IF(AND(input4710[[#This Row],[Safe Part 1]],(MAX(ABS((INDIRECT(input4710[[#This Row],[range2]]))-(INDIRECT(input4710[[#This Row],[range1]])))))&lt;=3),1,0)</f>
        <v>0</v>
      </c>
    </row>
    <row r="53" spans="1:15" x14ac:dyDescent="0.35">
      <c r="A53">
        <v>88</v>
      </c>
      <c r="B53">
        <v>88</v>
      </c>
      <c r="C53">
        <v>89</v>
      </c>
      <c r="D53">
        <v>93</v>
      </c>
      <c r="E53">
        <v>94</v>
      </c>
      <c r="F53">
        <v>96</v>
      </c>
      <c r="G53">
        <v>95</v>
      </c>
      <c r="H53">
        <f>1</f>
        <v>1</v>
      </c>
      <c r="I53">
        <f>COUNTA(input4710[[#This Row],[Column1.1]:[Column1.8]])</f>
        <v>7</v>
      </c>
      <c r="J53" t="str">
        <f>ADDRESS(ROW(),input4710[[#This Row],[first col]]+1,4)&amp;":"&amp;ADDRESS(ROW(),input4710[[#This Row],[lastcol]],4)</f>
        <v>B53:G53</v>
      </c>
      <c r="K53" t="str">
        <f>ADDRESS(ROW(),input4710[[#This Row],[first col]],4)&amp;":"&amp;ADDRESS(ROW(),input4710[[#This Row],[lastcol]]-1,4)</f>
        <v>A53:F53</v>
      </c>
      <c r="L53" t="b" cm="1">
        <f t="array" aca="1" ref="L53" ca="1">SUMPRODUCT(--(INDIRECT(input4710[[#This Row],[range1]])&lt;INDIRECT(input4710[[#This Row],[range2]])))=COUNT(INDIRECT(input4710[[#This Row],[range1]]))</f>
        <v>0</v>
      </c>
      <c r="M53" t="b" cm="1">
        <f t="array" aca="1" ref="M53" ca="1">SUMPRODUCT(--(INDIRECT(input4710[[#This Row],[range1]])&gt;INDIRECT(input4710[[#This Row],[range2]])))=COUNT(INDIRECT(input4710[[#This Row],[range1]]))</f>
        <v>0</v>
      </c>
      <c r="N53" t="b">
        <f ca="1">IF(AND(NOT(input4710[[#This Row],[All DESC?]]),NOT(input4710[[#This Row],[All ASC?]])),FALSE(),TRUE())</f>
        <v>0</v>
      </c>
      <c r="O53" cm="1">
        <f t="array" aca="1" ref="O53" ca="1">IF(AND(input4710[[#This Row],[Safe Part 1]],(MAX(ABS((INDIRECT(input4710[[#This Row],[range2]]))-(INDIRECT(input4710[[#This Row],[range1]])))))&lt;=3),1,0)</f>
        <v>0</v>
      </c>
    </row>
    <row r="54" spans="1:15" x14ac:dyDescent="0.35">
      <c r="A54">
        <v>69</v>
      </c>
      <c r="B54">
        <v>69</v>
      </c>
      <c r="C54">
        <v>72</v>
      </c>
      <c r="D54">
        <v>77</v>
      </c>
      <c r="E54">
        <v>78</v>
      </c>
      <c r="F54">
        <v>78</v>
      </c>
      <c r="H54">
        <f>1</f>
        <v>1</v>
      </c>
      <c r="I54">
        <f>COUNTA(input4710[[#This Row],[Column1.1]:[Column1.8]])</f>
        <v>6</v>
      </c>
      <c r="J54" t="str">
        <f>ADDRESS(ROW(),input4710[[#This Row],[first col]]+1,4)&amp;":"&amp;ADDRESS(ROW(),input4710[[#This Row],[lastcol]],4)</f>
        <v>B54:F54</v>
      </c>
      <c r="K54" t="str">
        <f>ADDRESS(ROW(),input4710[[#This Row],[first col]],4)&amp;":"&amp;ADDRESS(ROW(),input4710[[#This Row],[lastcol]]-1,4)</f>
        <v>A54:E54</v>
      </c>
      <c r="L54" t="b" cm="1">
        <f t="array" aca="1" ref="L54" ca="1">SUMPRODUCT(--(INDIRECT(input4710[[#This Row],[range1]])&lt;INDIRECT(input4710[[#This Row],[range2]])))=COUNT(INDIRECT(input4710[[#This Row],[range1]]))</f>
        <v>0</v>
      </c>
      <c r="M54" t="b" cm="1">
        <f t="array" aca="1" ref="M54" ca="1">SUMPRODUCT(--(INDIRECT(input4710[[#This Row],[range1]])&gt;INDIRECT(input4710[[#This Row],[range2]])))=COUNT(INDIRECT(input4710[[#This Row],[range1]]))</f>
        <v>0</v>
      </c>
      <c r="N54" t="b">
        <f ca="1">IF(AND(NOT(input4710[[#This Row],[All DESC?]]),NOT(input4710[[#This Row],[All ASC?]])),FALSE(),TRUE())</f>
        <v>0</v>
      </c>
      <c r="O54" cm="1">
        <f t="array" aca="1" ref="O54" ca="1">IF(AND(input4710[[#This Row],[Safe Part 1]],(MAX(ABS((INDIRECT(input4710[[#This Row],[range2]]))-(INDIRECT(input4710[[#This Row],[range1]])))))&lt;=3),1,0)</f>
        <v>0</v>
      </c>
    </row>
    <row r="55" spans="1:15" x14ac:dyDescent="0.35">
      <c r="A55">
        <v>1</v>
      </c>
      <c r="B55">
        <v>1</v>
      </c>
      <c r="C55">
        <v>2</v>
      </c>
      <c r="D55">
        <v>7</v>
      </c>
      <c r="H55">
        <f>1</f>
        <v>1</v>
      </c>
      <c r="I55">
        <f>COUNTA(input4710[[#This Row],[Column1.1]:[Column1.8]])</f>
        <v>4</v>
      </c>
      <c r="J55" t="str">
        <f>ADDRESS(ROW(),input4710[[#This Row],[first col]]+1,4)&amp;":"&amp;ADDRESS(ROW(),input4710[[#This Row],[lastcol]],4)</f>
        <v>B55:D55</v>
      </c>
      <c r="K55" t="str">
        <f>ADDRESS(ROW(),input4710[[#This Row],[first col]],4)&amp;":"&amp;ADDRESS(ROW(),input4710[[#This Row],[lastcol]]-1,4)</f>
        <v>A55:C55</v>
      </c>
      <c r="L55" t="b" cm="1">
        <f t="array" aca="1" ref="L55" ca="1">SUMPRODUCT(--(INDIRECT(input4710[[#This Row],[range1]])&lt;INDIRECT(input4710[[#This Row],[range2]])))=COUNT(INDIRECT(input4710[[#This Row],[range1]]))</f>
        <v>0</v>
      </c>
      <c r="M55" t="b" cm="1">
        <f t="array" aca="1" ref="M55" ca="1">SUMPRODUCT(--(INDIRECT(input4710[[#This Row],[range1]])&gt;INDIRECT(input4710[[#This Row],[range2]])))=COUNT(INDIRECT(input4710[[#This Row],[range1]]))</f>
        <v>0</v>
      </c>
      <c r="N55" t="b">
        <f ca="1">IF(AND(NOT(input4710[[#This Row],[All DESC?]]),NOT(input4710[[#This Row],[All ASC?]])),FALSE(),TRUE())</f>
        <v>0</v>
      </c>
      <c r="O55" cm="1">
        <f t="array" aca="1" ref="O55" ca="1">IF(AND(input4710[[#This Row],[Safe Part 1]],(MAX(ABS((INDIRECT(input4710[[#This Row],[range2]]))-(INDIRECT(input4710[[#This Row],[range1]])))))&lt;=3),1,0)</f>
        <v>0</v>
      </c>
    </row>
    <row r="56" spans="1:15" x14ac:dyDescent="0.35">
      <c r="A56">
        <v>58</v>
      </c>
      <c r="B56">
        <v>58</v>
      </c>
      <c r="C56">
        <v>61</v>
      </c>
      <c r="D56">
        <v>66</v>
      </c>
      <c r="E56">
        <v>69</v>
      </c>
      <c r="F56">
        <v>70</v>
      </c>
      <c r="G56">
        <v>76</v>
      </c>
      <c r="H56">
        <f>1</f>
        <v>1</v>
      </c>
      <c r="I56">
        <f>COUNTA(input4710[[#This Row],[Column1.1]:[Column1.8]])</f>
        <v>7</v>
      </c>
      <c r="J56" t="str">
        <f>ADDRESS(ROW(),input4710[[#This Row],[first col]]+1,4)&amp;":"&amp;ADDRESS(ROW(),input4710[[#This Row],[lastcol]],4)</f>
        <v>B56:G56</v>
      </c>
      <c r="K56" t="str">
        <f>ADDRESS(ROW(),input4710[[#This Row],[first col]],4)&amp;":"&amp;ADDRESS(ROW(),input4710[[#This Row],[lastcol]]-1,4)</f>
        <v>A56:F56</v>
      </c>
      <c r="L56" t="b" cm="1">
        <f t="array" aca="1" ref="L56" ca="1">SUMPRODUCT(--(INDIRECT(input4710[[#This Row],[range1]])&lt;INDIRECT(input4710[[#This Row],[range2]])))=COUNT(INDIRECT(input4710[[#This Row],[range1]]))</f>
        <v>0</v>
      </c>
      <c r="M56" t="b" cm="1">
        <f t="array" aca="1" ref="M56" ca="1">SUMPRODUCT(--(INDIRECT(input4710[[#This Row],[range1]])&gt;INDIRECT(input4710[[#This Row],[range2]])))=COUNT(INDIRECT(input4710[[#This Row],[range1]]))</f>
        <v>0</v>
      </c>
      <c r="N56" t="b">
        <f ca="1">IF(AND(NOT(input4710[[#This Row],[All DESC?]]),NOT(input4710[[#This Row],[All ASC?]])),FALSE(),TRUE())</f>
        <v>0</v>
      </c>
      <c r="O56" cm="1">
        <f t="array" aca="1" ref="O56" ca="1">IF(AND(input4710[[#This Row],[Safe Part 1]],(MAX(ABS((INDIRECT(input4710[[#This Row],[range2]]))-(INDIRECT(input4710[[#This Row],[range1]])))))&lt;=3),1,0)</f>
        <v>0</v>
      </c>
    </row>
    <row r="57" spans="1:15" x14ac:dyDescent="0.35">
      <c r="A57">
        <v>9</v>
      </c>
      <c r="B57">
        <v>9</v>
      </c>
      <c r="C57">
        <v>11</v>
      </c>
      <c r="D57">
        <v>14</v>
      </c>
      <c r="E57">
        <v>16</v>
      </c>
      <c r="F57">
        <v>14</v>
      </c>
      <c r="G57">
        <v>15</v>
      </c>
      <c r="H57">
        <f>1</f>
        <v>1</v>
      </c>
      <c r="I57">
        <f>COUNTA(input4710[[#This Row],[Column1.1]:[Column1.8]])</f>
        <v>7</v>
      </c>
      <c r="J57" t="str">
        <f>ADDRESS(ROW(),input4710[[#This Row],[first col]]+1,4)&amp;":"&amp;ADDRESS(ROW(),input4710[[#This Row],[lastcol]],4)</f>
        <v>B57:G57</v>
      </c>
      <c r="K57" t="str">
        <f>ADDRESS(ROW(),input4710[[#This Row],[first col]],4)&amp;":"&amp;ADDRESS(ROW(),input4710[[#This Row],[lastcol]]-1,4)</f>
        <v>A57:F57</v>
      </c>
      <c r="L57" t="b" cm="1">
        <f t="array" aca="1" ref="L57" ca="1">SUMPRODUCT(--(INDIRECT(input4710[[#This Row],[range1]])&lt;INDIRECT(input4710[[#This Row],[range2]])))=COUNT(INDIRECT(input4710[[#This Row],[range1]]))</f>
        <v>0</v>
      </c>
      <c r="M57" t="b" cm="1">
        <f t="array" aca="1" ref="M57" ca="1">SUMPRODUCT(--(INDIRECT(input4710[[#This Row],[range1]])&gt;INDIRECT(input4710[[#This Row],[range2]])))=COUNT(INDIRECT(input4710[[#This Row],[range1]]))</f>
        <v>0</v>
      </c>
      <c r="N57" t="b">
        <f ca="1">IF(AND(NOT(input4710[[#This Row],[All DESC?]]),NOT(input4710[[#This Row],[All ASC?]])),FALSE(),TRUE())</f>
        <v>0</v>
      </c>
      <c r="O57" cm="1">
        <f t="array" aca="1" ref="O57" ca="1">IF(AND(input4710[[#This Row],[Safe Part 1]],(MAX(ABS((INDIRECT(input4710[[#This Row],[range2]]))-(INDIRECT(input4710[[#This Row],[range1]])))))&lt;=3),1,0)</f>
        <v>0</v>
      </c>
    </row>
    <row r="58" spans="1:15" x14ac:dyDescent="0.35">
      <c r="A58">
        <v>40</v>
      </c>
      <c r="B58">
        <v>40</v>
      </c>
      <c r="C58">
        <v>42</v>
      </c>
      <c r="D58">
        <v>43</v>
      </c>
      <c r="E58">
        <v>46</v>
      </c>
      <c r="F58">
        <v>44</v>
      </c>
      <c r="H58">
        <f>1</f>
        <v>1</v>
      </c>
      <c r="I58">
        <f>COUNTA(input4710[[#This Row],[Column1.1]:[Column1.8]])</f>
        <v>6</v>
      </c>
      <c r="J58" t="str">
        <f>ADDRESS(ROW(),input4710[[#This Row],[first col]]+1,4)&amp;":"&amp;ADDRESS(ROW(),input4710[[#This Row],[lastcol]],4)</f>
        <v>B58:F58</v>
      </c>
      <c r="K58" t="str">
        <f>ADDRESS(ROW(),input4710[[#This Row],[first col]],4)&amp;":"&amp;ADDRESS(ROW(),input4710[[#This Row],[lastcol]]-1,4)</f>
        <v>A58:E58</v>
      </c>
      <c r="L58" t="b" cm="1">
        <f t="array" aca="1" ref="L58" ca="1">SUMPRODUCT(--(INDIRECT(input4710[[#This Row],[range1]])&lt;INDIRECT(input4710[[#This Row],[range2]])))=COUNT(INDIRECT(input4710[[#This Row],[range1]]))</f>
        <v>0</v>
      </c>
      <c r="M58" t="b" cm="1">
        <f t="array" aca="1" ref="M58" ca="1">SUMPRODUCT(--(INDIRECT(input4710[[#This Row],[range1]])&gt;INDIRECT(input4710[[#This Row],[range2]])))=COUNT(INDIRECT(input4710[[#This Row],[range1]]))</f>
        <v>0</v>
      </c>
      <c r="N58" t="b">
        <f ca="1">IF(AND(NOT(input4710[[#This Row],[All DESC?]]),NOT(input4710[[#This Row],[All ASC?]])),FALSE(),TRUE())</f>
        <v>0</v>
      </c>
      <c r="O58" cm="1">
        <f t="array" aca="1" ref="O58" ca="1">IF(AND(input4710[[#This Row],[Safe Part 1]],(MAX(ABS((INDIRECT(input4710[[#This Row],[range2]]))-(INDIRECT(input4710[[#This Row],[range1]])))))&lt;=3),1,0)</f>
        <v>0</v>
      </c>
    </row>
    <row r="59" spans="1:15" x14ac:dyDescent="0.35">
      <c r="A59">
        <v>26</v>
      </c>
      <c r="B59">
        <v>26</v>
      </c>
      <c r="C59">
        <v>24</v>
      </c>
      <c r="D59">
        <v>26</v>
      </c>
      <c r="H59">
        <f>1</f>
        <v>1</v>
      </c>
      <c r="I59">
        <f>COUNTA(input4710[[#This Row],[Column1.1]:[Column1.8]])</f>
        <v>4</v>
      </c>
      <c r="J59" t="str">
        <f>ADDRESS(ROW(),input4710[[#This Row],[first col]]+1,4)&amp;":"&amp;ADDRESS(ROW(),input4710[[#This Row],[lastcol]],4)</f>
        <v>B59:D59</v>
      </c>
      <c r="K59" t="str">
        <f>ADDRESS(ROW(),input4710[[#This Row],[first col]],4)&amp;":"&amp;ADDRESS(ROW(),input4710[[#This Row],[lastcol]]-1,4)</f>
        <v>A59:C59</v>
      </c>
      <c r="L59" t="b" cm="1">
        <f t="array" aca="1" ref="L59" ca="1">SUMPRODUCT(--(INDIRECT(input4710[[#This Row],[range1]])&lt;INDIRECT(input4710[[#This Row],[range2]])))=COUNT(INDIRECT(input4710[[#This Row],[range1]]))</f>
        <v>0</v>
      </c>
      <c r="M59" t="b" cm="1">
        <f t="array" aca="1" ref="M59" ca="1">SUMPRODUCT(--(INDIRECT(input4710[[#This Row],[range1]])&gt;INDIRECT(input4710[[#This Row],[range2]])))=COUNT(INDIRECT(input4710[[#This Row],[range1]]))</f>
        <v>0</v>
      </c>
      <c r="N59" t="b">
        <f ca="1">IF(AND(NOT(input4710[[#This Row],[All DESC?]]),NOT(input4710[[#This Row],[All ASC?]])),FALSE(),TRUE())</f>
        <v>0</v>
      </c>
      <c r="O59" cm="1">
        <f t="array" aca="1" ref="O59" ca="1">IF(AND(input4710[[#This Row],[Safe Part 1]],(MAX(ABS((INDIRECT(input4710[[#This Row],[range2]]))-(INDIRECT(input4710[[#This Row],[range1]])))))&lt;=3),1,0)</f>
        <v>0</v>
      </c>
    </row>
    <row r="60" spans="1:15" x14ac:dyDescent="0.35">
      <c r="A60">
        <v>74</v>
      </c>
      <c r="B60">
        <v>74</v>
      </c>
      <c r="C60">
        <v>77</v>
      </c>
      <c r="D60">
        <v>80</v>
      </c>
      <c r="E60">
        <v>81</v>
      </c>
      <c r="F60">
        <v>78</v>
      </c>
      <c r="G60">
        <v>82</v>
      </c>
      <c r="H60">
        <f>1</f>
        <v>1</v>
      </c>
      <c r="I60">
        <f>COUNTA(input4710[[#This Row],[Column1.1]:[Column1.8]])</f>
        <v>7</v>
      </c>
      <c r="J60" t="str">
        <f>ADDRESS(ROW(),input4710[[#This Row],[first col]]+1,4)&amp;":"&amp;ADDRESS(ROW(),input4710[[#This Row],[lastcol]],4)</f>
        <v>B60:G60</v>
      </c>
      <c r="K60" t="str">
        <f>ADDRESS(ROW(),input4710[[#This Row],[first col]],4)&amp;":"&amp;ADDRESS(ROW(),input4710[[#This Row],[lastcol]]-1,4)</f>
        <v>A60:F60</v>
      </c>
      <c r="L60" t="b" cm="1">
        <f t="array" aca="1" ref="L60" ca="1">SUMPRODUCT(--(INDIRECT(input4710[[#This Row],[range1]])&lt;INDIRECT(input4710[[#This Row],[range2]])))=COUNT(INDIRECT(input4710[[#This Row],[range1]]))</f>
        <v>0</v>
      </c>
      <c r="M60" t="b" cm="1">
        <f t="array" aca="1" ref="M60" ca="1">SUMPRODUCT(--(INDIRECT(input4710[[#This Row],[range1]])&gt;INDIRECT(input4710[[#This Row],[range2]])))=COUNT(INDIRECT(input4710[[#This Row],[range1]]))</f>
        <v>0</v>
      </c>
      <c r="N60" t="b">
        <f ca="1">IF(AND(NOT(input4710[[#This Row],[All DESC?]]),NOT(input4710[[#This Row],[All ASC?]])),FALSE(),TRUE())</f>
        <v>0</v>
      </c>
      <c r="O60" cm="1">
        <f t="array" aca="1" ref="O60" ca="1">IF(AND(input4710[[#This Row],[Safe Part 1]],(MAX(ABS((INDIRECT(input4710[[#This Row],[range2]]))-(INDIRECT(input4710[[#This Row],[range1]])))))&lt;=3),1,0)</f>
        <v>0</v>
      </c>
    </row>
    <row r="61" spans="1:15" x14ac:dyDescent="0.35">
      <c r="A61">
        <v>72</v>
      </c>
      <c r="B61">
        <v>72</v>
      </c>
      <c r="C61">
        <v>74</v>
      </c>
      <c r="D61">
        <v>75</v>
      </c>
      <c r="E61">
        <v>78</v>
      </c>
      <c r="F61">
        <v>80</v>
      </c>
      <c r="G61">
        <v>86</v>
      </c>
      <c r="H61">
        <f>1</f>
        <v>1</v>
      </c>
      <c r="I61">
        <f>COUNTA(input4710[[#This Row],[Column1.1]:[Column1.8]])</f>
        <v>7</v>
      </c>
      <c r="J61" t="str">
        <f>ADDRESS(ROW(),input4710[[#This Row],[first col]]+1,4)&amp;":"&amp;ADDRESS(ROW(),input4710[[#This Row],[lastcol]],4)</f>
        <v>B61:G61</v>
      </c>
      <c r="K61" t="str">
        <f>ADDRESS(ROW(),input4710[[#This Row],[first col]],4)&amp;":"&amp;ADDRESS(ROW(),input4710[[#This Row],[lastcol]]-1,4)</f>
        <v>A61:F61</v>
      </c>
      <c r="L61" t="b" cm="1">
        <f t="array" aca="1" ref="L61" ca="1">SUMPRODUCT(--(INDIRECT(input4710[[#This Row],[range1]])&lt;INDIRECT(input4710[[#This Row],[range2]])))=COUNT(INDIRECT(input4710[[#This Row],[range1]]))</f>
        <v>0</v>
      </c>
      <c r="M61" t="b" cm="1">
        <f t="array" aca="1" ref="M61" ca="1">SUMPRODUCT(--(INDIRECT(input4710[[#This Row],[range1]])&gt;INDIRECT(input4710[[#This Row],[range2]])))=COUNT(INDIRECT(input4710[[#This Row],[range1]]))</f>
        <v>0</v>
      </c>
      <c r="N61" t="b">
        <f ca="1">IF(AND(NOT(input4710[[#This Row],[All DESC?]]),NOT(input4710[[#This Row],[All ASC?]])),FALSE(),TRUE())</f>
        <v>0</v>
      </c>
      <c r="O61" cm="1">
        <f t="array" aca="1" ref="O61" ca="1">IF(AND(input4710[[#This Row],[Safe Part 1]],(MAX(ABS((INDIRECT(input4710[[#This Row],[range2]]))-(INDIRECT(input4710[[#This Row],[range1]])))))&lt;=3),1,0)</f>
        <v>0</v>
      </c>
    </row>
    <row r="62" spans="1:15" x14ac:dyDescent="0.35">
      <c r="A62">
        <v>45</v>
      </c>
      <c r="B62">
        <v>45</v>
      </c>
      <c r="C62">
        <v>47</v>
      </c>
      <c r="D62">
        <v>48</v>
      </c>
      <c r="H62">
        <f>1</f>
        <v>1</v>
      </c>
      <c r="I62">
        <f>COUNTA(input4710[[#This Row],[Column1.1]:[Column1.8]])</f>
        <v>4</v>
      </c>
      <c r="J62" t="str">
        <f>ADDRESS(ROW(),input4710[[#This Row],[first col]]+1,4)&amp;":"&amp;ADDRESS(ROW(),input4710[[#This Row],[lastcol]],4)</f>
        <v>B62:D62</v>
      </c>
      <c r="K62" t="str">
        <f>ADDRESS(ROW(),input4710[[#This Row],[first col]],4)&amp;":"&amp;ADDRESS(ROW(),input4710[[#This Row],[lastcol]]-1,4)</f>
        <v>A62:C62</v>
      </c>
      <c r="L62" t="b" cm="1">
        <f t="array" aca="1" ref="L62" ca="1">SUMPRODUCT(--(INDIRECT(input4710[[#This Row],[range1]])&lt;INDIRECT(input4710[[#This Row],[range2]])))=COUNT(INDIRECT(input4710[[#This Row],[range1]]))</f>
        <v>0</v>
      </c>
      <c r="M62" t="b" cm="1">
        <f t="array" aca="1" ref="M62" ca="1">SUMPRODUCT(--(INDIRECT(input4710[[#This Row],[range1]])&gt;INDIRECT(input4710[[#This Row],[range2]])))=COUNT(INDIRECT(input4710[[#This Row],[range1]]))</f>
        <v>0</v>
      </c>
      <c r="N62" t="b">
        <f ca="1">IF(AND(NOT(input4710[[#This Row],[All DESC?]]),NOT(input4710[[#This Row],[All ASC?]])),FALSE(),TRUE())</f>
        <v>0</v>
      </c>
      <c r="O62" cm="1">
        <f t="array" aca="1" ref="O62" ca="1">IF(AND(input4710[[#This Row],[Safe Part 1]],(MAX(ABS((INDIRECT(input4710[[#This Row],[range2]]))-(INDIRECT(input4710[[#This Row],[range1]])))))&lt;=3),1,0)</f>
        <v>0</v>
      </c>
    </row>
    <row r="63" spans="1:15" x14ac:dyDescent="0.35">
      <c r="A63">
        <v>48</v>
      </c>
      <c r="B63">
        <v>48</v>
      </c>
      <c r="C63">
        <v>51</v>
      </c>
      <c r="D63">
        <v>53</v>
      </c>
      <c r="E63">
        <v>53</v>
      </c>
      <c r="F63">
        <v>52</v>
      </c>
      <c r="H63">
        <f>1</f>
        <v>1</v>
      </c>
      <c r="I63">
        <f>COUNTA(input4710[[#This Row],[Column1.1]:[Column1.8]])</f>
        <v>6</v>
      </c>
      <c r="J63" t="str">
        <f>ADDRESS(ROW(),input4710[[#This Row],[first col]]+1,4)&amp;":"&amp;ADDRESS(ROW(),input4710[[#This Row],[lastcol]],4)</f>
        <v>B63:F63</v>
      </c>
      <c r="K63" t="str">
        <f>ADDRESS(ROW(),input4710[[#This Row],[first col]],4)&amp;":"&amp;ADDRESS(ROW(),input4710[[#This Row],[lastcol]]-1,4)</f>
        <v>A63:E63</v>
      </c>
      <c r="L63" t="b" cm="1">
        <f t="array" aca="1" ref="L63" ca="1">SUMPRODUCT(--(INDIRECT(input4710[[#This Row],[range1]])&lt;INDIRECT(input4710[[#This Row],[range2]])))=COUNT(INDIRECT(input4710[[#This Row],[range1]]))</f>
        <v>0</v>
      </c>
      <c r="M63" t="b" cm="1">
        <f t="array" aca="1" ref="M63" ca="1">SUMPRODUCT(--(INDIRECT(input4710[[#This Row],[range1]])&gt;INDIRECT(input4710[[#This Row],[range2]])))=COUNT(INDIRECT(input4710[[#This Row],[range1]]))</f>
        <v>0</v>
      </c>
      <c r="N63" t="b">
        <f ca="1">IF(AND(NOT(input4710[[#This Row],[All DESC?]]),NOT(input4710[[#This Row],[All ASC?]])),FALSE(),TRUE())</f>
        <v>0</v>
      </c>
      <c r="O63" cm="1">
        <f t="array" aca="1" ref="O63" ca="1">IF(AND(input4710[[#This Row],[Safe Part 1]],(MAX(ABS((INDIRECT(input4710[[#This Row],[range2]]))-(INDIRECT(input4710[[#This Row],[range1]])))))&lt;=3),1,0)</f>
        <v>0</v>
      </c>
    </row>
    <row r="64" spans="1:15" x14ac:dyDescent="0.35">
      <c r="A64">
        <v>86</v>
      </c>
      <c r="B64">
        <v>86</v>
      </c>
      <c r="C64">
        <v>87</v>
      </c>
      <c r="D64">
        <v>90</v>
      </c>
      <c r="E64">
        <v>91</v>
      </c>
      <c r="F64">
        <v>93</v>
      </c>
      <c r="G64">
        <v>93</v>
      </c>
      <c r="H64">
        <f>1</f>
        <v>1</v>
      </c>
      <c r="I64">
        <f>COUNTA(input4710[[#This Row],[Column1.1]:[Column1.8]])</f>
        <v>7</v>
      </c>
      <c r="J64" t="str">
        <f>ADDRESS(ROW(),input4710[[#This Row],[first col]]+1,4)&amp;":"&amp;ADDRESS(ROW(),input4710[[#This Row],[lastcol]],4)</f>
        <v>B64:G64</v>
      </c>
      <c r="K64" t="str">
        <f>ADDRESS(ROW(),input4710[[#This Row],[first col]],4)&amp;":"&amp;ADDRESS(ROW(),input4710[[#This Row],[lastcol]]-1,4)</f>
        <v>A64:F64</v>
      </c>
      <c r="L64" t="b" cm="1">
        <f t="array" aca="1" ref="L64" ca="1">SUMPRODUCT(--(INDIRECT(input4710[[#This Row],[range1]])&lt;INDIRECT(input4710[[#This Row],[range2]])))=COUNT(INDIRECT(input4710[[#This Row],[range1]]))</f>
        <v>0</v>
      </c>
      <c r="M64" t="b" cm="1">
        <f t="array" aca="1" ref="M64" ca="1">SUMPRODUCT(--(INDIRECT(input4710[[#This Row],[range1]])&gt;INDIRECT(input4710[[#This Row],[range2]])))=COUNT(INDIRECT(input4710[[#This Row],[range1]]))</f>
        <v>0</v>
      </c>
      <c r="N64" t="b">
        <f ca="1">IF(AND(NOT(input4710[[#This Row],[All DESC?]]),NOT(input4710[[#This Row],[All ASC?]])),FALSE(),TRUE())</f>
        <v>0</v>
      </c>
      <c r="O64" cm="1">
        <f t="array" aca="1" ref="O64" ca="1">IF(AND(input4710[[#This Row],[Safe Part 1]],(MAX(ABS((INDIRECT(input4710[[#This Row],[range2]]))-(INDIRECT(input4710[[#This Row],[range1]])))))&lt;=3),1,0)</f>
        <v>0</v>
      </c>
    </row>
    <row r="65" spans="1:15" x14ac:dyDescent="0.35">
      <c r="A65">
        <v>64</v>
      </c>
      <c r="B65">
        <v>64</v>
      </c>
      <c r="C65">
        <v>66</v>
      </c>
      <c r="D65">
        <v>70</v>
      </c>
      <c r="E65">
        <v>70</v>
      </c>
      <c r="F65">
        <v>74</v>
      </c>
      <c r="H65">
        <f>1</f>
        <v>1</v>
      </c>
      <c r="I65">
        <f>COUNTA(input4710[[#This Row],[Column1.1]:[Column1.8]])</f>
        <v>6</v>
      </c>
      <c r="J65" t="str">
        <f>ADDRESS(ROW(),input4710[[#This Row],[first col]]+1,4)&amp;":"&amp;ADDRESS(ROW(),input4710[[#This Row],[lastcol]],4)</f>
        <v>B65:F65</v>
      </c>
      <c r="K65" t="str">
        <f>ADDRESS(ROW(),input4710[[#This Row],[first col]],4)&amp;":"&amp;ADDRESS(ROW(),input4710[[#This Row],[lastcol]]-1,4)</f>
        <v>A65:E65</v>
      </c>
      <c r="L65" t="b" cm="1">
        <f t="array" aca="1" ref="L65" ca="1">SUMPRODUCT(--(INDIRECT(input4710[[#This Row],[range1]])&lt;INDIRECT(input4710[[#This Row],[range2]])))=COUNT(INDIRECT(input4710[[#This Row],[range1]]))</f>
        <v>0</v>
      </c>
      <c r="M65" t="b" cm="1">
        <f t="array" aca="1" ref="M65" ca="1">SUMPRODUCT(--(INDIRECT(input4710[[#This Row],[range1]])&gt;INDIRECT(input4710[[#This Row],[range2]])))=COUNT(INDIRECT(input4710[[#This Row],[range1]]))</f>
        <v>0</v>
      </c>
      <c r="N65" t="b">
        <f ca="1">IF(AND(NOT(input4710[[#This Row],[All DESC?]]),NOT(input4710[[#This Row],[All ASC?]])),FALSE(),TRUE())</f>
        <v>0</v>
      </c>
      <c r="O65" cm="1">
        <f t="array" aca="1" ref="O65" ca="1">IF(AND(input4710[[#This Row],[Safe Part 1]],(MAX(ABS((INDIRECT(input4710[[#This Row],[range2]]))-(INDIRECT(input4710[[#This Row],[range1]])))))&lt;=3),1,0)</f>
        <v>0</v>
      </c>
    </row>
    <row r="66" spans="1:15" x14ac:dyDescent="0.35">
      <c r="A66">
        <v>46</v>
      </c>
      <c r="B66">
        <v>46</v>
      </c>
      <c r="C66">
        <v>46</v>
      </c>
      <c r="D66">
        <v>48</v>
      </c>
      <c r="E66">
        <v>50</v>
      </c>
      <c r="F66">
        <v>57</v>
      </c>
      <c r="H66">
        <f>1</f>
        <v>1</v>
      </c>
      <c r="I66">
        <f>COUNTA(input4710[[#This Row],[Column1.1]:[Column1.8]])</f>
        <v>6</v>
      </c>
      <c r="J66" t="str">
        <f>ADDRESS(ROW(),input4710[[#This Row],[first col]]+1,4)&amp;":"&amp;ADDRESS(ROW(),input4710[[#This Row],[lastcol]],4)</f>
        <v>B66:F66</v>
      </c>
      <c r="K66" t="str">
        <f>ADDRESS(ROW(),input4710[[#This Row],[first col]],4)&amp;":"&amp;ADDRESS(ROW(),input4710[[#This Row],[lastcol]]-1,4)</f>
        <v>A66:E66</v>
      </c>
      <c r="L66" t="b" cm="1">
        <f t="array" aca="1" ref="L66" ca="1">SUMPRODUCT(--(INDIRECT(input4710[[#This Row],[range1]])&lt;INDIRECT(input4710[[#This Row],[range2]])))=COUNT(INDIRECT(input4710[[#This Row],[range1]]))</f>
        <v>0</v>
      </c>
      <c r="M66" t="b" cm="1">
        <f t="array" aca="1" ref="M66" ca="1">SUMPRODUCT(--(INDIRECT(input4710[[#This Row],[range1]])&gt;INDIRECT(input4710[[#This Row],[range2]])))=COUNT(INDIRECT(input4710[[#This Row],[range1]]))</f>
        <v>0</v>
      </c>
      <c r="N66" t="b">
        <f ca="1">IF(AND(NOT(input4710[[#This Row],[All DESC?]]),NOT(input4710[[#This Row],[All ASC?]])),FALSE(),TRUE())</f>
        <v>0</v>
      </c>
      <c r="O66" cm="1">
        <f t="array" aca="1" ref="O66" ca="1">IF(AND(input4710[[#This Row],[Safe Part 1]],(MAX(ABS((INDIRECT(input4710[[#This Row],[range2]]))-(INDIRECT(input4710[[#This Row],[range1]])))))&lt;=3),1,0)</f>
        <v>0</v>
      </c>
    </row>
    <row r="67" spans="1:15" x14ac:dyDescent="0.35">
      <c r="A67">
        <v>39</v>
      </c>
      <c r="B67">
        <v>39</v>
      </c>
      <c r="C67">
        <v>41</v>
      </c>
      <c r="D67">
        <v>47</v>
      </c>
      <c r="E67">
        <v>48</v>
      </c>
      <c r="F67">
        <v>49</v>
      </c>
      <c r="H67">
        <f>1</f>
        <v>1</v>
      </c>
      <c r="I67">
        <f>COUNTA(input4710[[#This Row],[Column1.1]:[Column1.8]])</f>
        <v>6</v>
      </c>
      <c r="J67" t="str">
        <f>ADDRESS(ROW(),input4710[[#This Row],[first col]]+1,4)&amp;":"&amp;ADDRESS(ROW(),input4710[[#This Row],[lastcol]],4)</f>
        <v>B67:F67</v>
      </c>
      <c r="K67" t="str">
        <f>ADDRESS(ROW(),input4710[[#This Row],[first col]],4)&amp;":"&amp;ADDRESS(ROW(),input4710[[#This Row],[lastcol]]-1,4)</f>
        <v>A67:E67</v>
      </c>
      <c r="L67" t="b" cm="1">
        <f t="array" aca="1" ref="L67" ca="1">SUMPRODUCT(--(INDIRECT(input4710[[#This Row],[range1]])&lt;INDIRECT(input4710[[#This Row],[range2]])))=COUNT(INDIRECT(input4710[[#This Row],[range1]]))</f>
        <v>0</v>
      </c>
      <c r="M67" t="b" cm="1">
        <f t="array" aca="1" ref="M67" ca="1">SUMPRODUCT(--(INDIRECT(input4710[[#This Row],[range1]])&gt;INDIRECT(input4710[[#This Row],[range2]])))=COUNT(INDIRECT(input4710[[#This Row],[range1]]))</f>
        <v>0</v>
      </c>
      <c r="N67" t="b">
        <f ca="1">IF(AND(NOT(input4710[[#This Row],[All DESC?]]),NOT(input4710[[#This Row],[All ASC?]])),FALSE(),TRUE())</f>
        <v>0</v>
      </c>
      <c r="O67" cm="1">
        <f t="array" aca="1" ref="O67" ca="1">IF(AND(input4710[[#This Row],[Safe Part 1]],(MAX(ABS((INDIRECT(input4710[[#This Row],[range2]]))-(INDIRECT(input4710[[#This Row],[range1]])))))&lt;=3),1,0)</f>
        <v>0</v>
      </c>
    </row>
    <row r="68" spans="1:15" x14ac:dyDescent="0.35">
      <c r="A68">
        <v>2</v>
      </c>
      <c r="B68">
        <v>2</v>
      </c>
      <c r="C68">
        <v>5</v>
      </c>
      <c r="D68">
        <v>10</v>
      </c>
      <c r="E68">
        <v>8</v>
      </c>
      <c r="H68">
        <f>1</f>
        <v>1</v>
      </c>
      <c r="I68">
        <f>COUNTA(input4710[[#This Row],[Column1.1]:[Column1.8]])</f>
        <v>5</v>
      </c>
      <c r="J68" t="str">
        <f>ADDRESS(ROW(),input4710[[#This Row],[first col]]+1,4)&amp;":"&amp;ADDRESS(ROW(),input4710[[#This Row],[lastcol]],4)</f>
        <v>B68:E68</v>
      </c>
      <c r="K68" t="str">
        <f>ADDRESS(ROW(),input4710[[#This Row],[first col]],4)&amp;":"&amp;ADDRESS(ROW(),input4710[[#This Row],[lastcol]]-1,4)</f>
        <v>A68:D68</v>
      </c>
      <c r="L68" t="b" cm="1">
        <f t="array" aca="1" ref="L68" ca="1">SUMPRODUCT(--(INDIRECT(input4710[[#This Row],[range1]])&lt;INDIRECT(input4710[[#This Row],[range2]])))=COUNT(INDIRECT(input4710[[#This Row],[range1]]))</f>
        <v>0</v>
      </c>
      <c r="M68" t="b" cm="1">
        <f t="array" aca="1" ref="M68" ca="1">SUMPRODUCT(--(INDIRECT(input4710[[#This Row],[range1]])&gt;INDIRECT(input4710[[#This Row],[range2]])))=COUNT(INDIRECT(input4710[[#This Row],[range1]]))</f>
        <v>0</v>
      </c>
      <c r="N68" t="b">
        <f ca="1">IF(AND(NOT(input4710[[#This Row],[All DESC?]]),NOT(input4710[[#This Row],[All ASC?]])),FALSE(),TRUE())</f>
        <v>0</v>
      </c>
      <c r="O68" cm="1">
        <f t="array" aca="1" ref="O68" ca="1">IF(AND(input4710[[#This Row],[Safe Part 1]],(MAX(ABS((INDIRECT(input4710[[#This Row],[range2]]))-(INDIRECT(input4710[[#This Row],[range1]])))))&lt;=3),1,0)</f>
        <v>0</v>
      </c>
    </row>
    <row r="69" spans="1:15" x14ac:dyDescent="0.35">
      <c r="A69">
        <v>36</v>
      </c>
      <c r="B69">
        <v>36</v>
      </c>
      <c r="C69">
        <v>37</v>
      </c>
      <c r="D69">
        <v>42</v>
      </c>
      <c r="E69">
        <v>45</v>
      </c>
      <c r="F69">
        <v>48</v>
      </c>
      <c r="G69">
        <v>48</v>
      </c>
      <c r="H69">
        <f>1</f>
        <v>1</v>
      </c>
      <c r="I69">
        <f>COUNTA(input4710[[#This Row],[Column1.1]:[Column1.8]])</f>
        <v>7</v>
      </c>
      <c r="J69" t="str">
        <f>ADDRESS(ROW(),input4710[[#This Row],[first col]]+1,4)&amp;":"&amp;ADDRESS(ROW(),input4710[[#This Row],[lastcol]],4)</f>
        <v>B69:G69</v>
      </c>
      <c r="K69" t="str">
        <f>ADDRESS(ROW(),input4710[[#This Row],[first col]],4)&amp;":"&amp;ADDRESS(ROW(),input4710[[#This Row],[lastcol]]-1,4)</f>
        <v>A69:F69</v>
      </c>
      <c r="L69" t="b" cm="1">
        <f t="array" aca="1" ref="L69" ca="1">SUMPRODUCT(--(INDIRECT(input4710[[#This Row],[range1]])&lt;INDIRECT(input4710[[#This Row],[range2]])))=COUNT(INDIRECT(input4710[[#This Row],[range1]]))</f>
        <v>0</v>
      </c>
      <c r="M69" t="b" cm="1">
        <f t="array" aca="1" ref="M69" ca="1">SUMPRODUCT(--(INDIRECT(input4710[[#This Row],[range1]])&gt;INDIRECT(input4710[[#This Row],[range2]])))=COUNT(INDIRECT(input4710[[#This Row],[range1]]))</f>
        <v>0</v>
      </c>
      <c r="N69" t="b">
        <f ca="1">IF(AND(NOT(input4710[[#This Row],[All DESC?]]),NOT(input4710[[#This Row],[All ASC?]])),FALSE(),TRUE())</f>
        <v>0</v>
      </c>
      <c r="O69" cm="1">
        <f t="array" aca="1" ref="O69" ca="1">IF(AND(input4710[[#This Row],[Safe Part 1]],(MAX(ABS((INDIRECT(input4710[[#This Row],[range2]]))-(INDIRECT(input4710[[#This Row],[range1]])))))&lt;=3),1,0)</f>
        <v>0</v>
      </c>
    </row>
    <row r="70" spans="1:15" x14ac:dyDescent="0.35">
      <c r="A70">
        <v>8</v>
      </c>
      <c r="B70">
        <v>8</v>
      </c>
      <c r="C70">
        <v>11</v>
      </c>
      <c r="D70">
        <v>17</v>
      </c>
      <c r="E70">
        <v>20</v>
      </c>
      <c r="F70">
        <v>24</v>
      </c>
      <c r="G70">
        <v>28</v>
      </c>
      <c r="H70">
        <f>1</f>
        <v>1</v>
      </c>
      <c r="I70">
        <f>COUNTA(input4710[[#This Row],[Column1.1]:[Column1.8]])</f>
        <v>7</v>
      </c>
      <c r="J70" t="str">
        <f>ADDRESS(ROW(),input4710[[#This Row],[first col]]+1,4)&amp;":"&amp;ADDRESS(ROW(),input4710[[#This Row],[lastcol]],4)</f>
        <v>B70:G70</v>
      </c>
      <c r="K70" t="str">
        <f>ADDRESS(ROW(),input4710[[#This Row],[first col]],4)&amp;":"&amp;ADDRESS(ROW(),input4710[[#This Row],[lastcol]]-1,4)</f>
        <v>A70:F70</v>
      </c>
      <c r="L70" t="b" cm="1">
        <f t="array" aca="1" ref="L70" ca="1">SUMPRODUCT(--(INDIRECT(input4710[[#This Row],[range1]])&lt;INDIRECT(input4710[[#This Row],[range2]])))=COUNT(INDIRECT(input4710[[#This Row],[range1]]))</f>
        <v>0</v>
      </c>
      <c r="M70" t="b" cm="1">
        <f t="array" aca="1" ref="M70" ca="1">SUMPRODUCT(--(INDIRECT(input4710[[#This Row],[range1]])&gt;INDIRECT(input4710[[#This Row],[range2]])))=COUNT(INDIRECT(input4710[[#This Row],[range1]]))</f>
        <v>0</v>
      </c>
      <c r="N70" t="b">
        <f ca="1">IF(AND(NOT(input4710[[#This Row],[All DESC?]]),NOT(input4710[[#This Row],[All ASC?]])),FALSE(),TRUE())</f>
        <v>0</v>
      </c>
      <c r="O70" cm="1">
        <f t="array" aca="1" ref="O70" ca="1">IF(AND(input4710[[#This Row],[Safe Part 1]],(MAX(ABS((INDIRECT(input4710[[#This Row],[range2]]))-(INDIRECT(input4710[[#This Row],[range1]])))))&lt;=3),1,0)</f>
        <v>0</v>
      </c>
    </row>
    <row r="71" spans="1:15" x14ac:dyDescent="0.35">
      <c r="A71">
        <v>13</v>
      </c>
      <c r="B71">
        <v>13</v>
      </c>
      <c r="C71">
        <v>14</v>
      </c>
      <c r="D71">
        <v>24</v>
      </c>
      <c r="H71">
        <f>1</f>
        <v>1</v>
      </c>
      <c r="I71">
        <f>COUNTA(input4710[[#This Row],[Column1.1]:[Column1.8]])</f>
        <v>4</v>
      </c>
      <c r="J71" t="str">
        <f>ADDRESS(ROW(),input4710[[#This Row],[first col]]+1,4)&amp;":"&amp;ADDRESS(ROW(),input4710[[#This Row],[lastcol]],4)</f>
        <v>B71:D71</v>
      </c>
      <c r="K71" t="str">
        <f>ADDRESS(ROW(),input4710[[#This Row],[first col]],4)&amp;":"&amp;ADDRESS(ROW(),input4710[[#This Row],[lastcol]]-1,4)</f>
        <v>A71:C71</v>
      </c>
      <c r="L71" t="b" cm="1">
        <f t="array" aca="1" ref="L71" ca="1">SUMPRODUCT(--(INDIRECT(input4710[[#This Row],[range1]])&lt;INDIRECT(input4710[[#This Row],[range2]])))=COUNT(INDIRECT(input4710[[#This Row],[range1]]))</f>
        <v>0</v>
      </c>
      <c r="M71" t="b" cm="1">
        <f t="array" aca="1" ref="M71" ca="1">SUMPRODUCT(--(INDIRECT(input4710[[#This Row],[range1]])&gt;INDIRECT(input4710[[#This Row],[range2]])))=COUNT(INDIRECT(input4710[[#This Row],[range1]]))</f>
        <v>0</v>
      </c>
      <c r="N71" t="b">
        <f ca="1">IF(AND(NOT(input4710[[#This Row],[All DESC?]]),NOT(input4710[[#This Row],[All ASC?]])),FALSE(),TRUE())</f>
        <v>0</v>
      </c>
      <c r="O71" cm="1">
        <f t="array" aca="1" ref="O71" ca="1">IF(AND(input4710[[#This Row],[Safe Part 1]],(MAX(ABS((INDIRECT(input4710[[#This Row],[range2]]))-(INDIRECT(input4710[[#This Row],[range1]])))))&lt;=3),1,0)</f>
        <v>0</v>
      </c>
    </row>
    <row r="72" spans="1:15" x14ac:dyDescent="0.35">
      <c r="A72">
        <v>50</v>
      </c>
      <c r="B72">
        <v>50</v>
      </c>
      <c r="C72">
        <v>51</v>
      </c>
      <c r="D72">
        <v>61</v>
      </c>
      <c r="E72">
        <v>63</v>
      </c>
      <c r="H72">
        <f>1</f>
        <v>1</v>
      </c>
      <c r="I72">
        <f>COUNTA(input4710[[#This Row],[Column1.1]:[Column1.8]])</f>
        <v>5</v>
      </c>
      <c r="J72" t="str">
        <f>ADDRESS(ROW(),input4710[[#This Row],[first col]]+1,4)&amp;":"&amp;ADDRESS(ROW(),input4710[[#This Row],[lastcol]],4)</f>
        <v>B72:E72</v>
      </c>
      <c r="K72" t="str">
        <f>ADDRESS(ROW(),input4710[[#This Row],[first col]],4)&amp;":"&amp;ADDRESS(ROW(),input4710[[#This Row],[lastcol]]-1,4)</f>
        <v>A72:D72</v>
      </c>
      <c r="L72" t="b" cm="1">
        <f t="array" aca="1" ref="L72" ca="1">SUMPRODUCT(--(INDIRECT(input4710[[#This Row],[range1]])&lt;INDIRECT(input4710[[#This Row],[range2]])))=COUNT(INDIRECT(input4710[[#This Row],[range1]]))</f>
        <v>0</v>
      </c>
      <c r="M72" t="b" cm="1">
        <f t="array" aca="1" ref="M72" ca="1">SUMPRODUCT(--(INDIRECT(input4710[[#This Row],[range1]])&gt;INDIRECT(input4710[[#This Row],[range2]])))=COUNT(INDIRECT(input4710[[#This Row],[range1]]))</f>
        <v>0</v>
      </c>
      <c r="N72" t="b">
        <f ca="1">IF(AND(NOT(input4710[[#This Row],[All DESC?]]),NOT(input4710[[#This Row],[All ASC?]])),FALSE(),TRUE())</f>
        <v>0</v>
      </c>
      <c r="O72" cm="1">
        <f t="array" aca="1" ref="O72" ca="1">IF(AND(input4710[[#This Row],[Safe Part 1]],(MAX(ABS((INDIRECT(input4710[[#This Row],[range2]]))-(INDIRECT(input4710[[#This Row],[range1]])))))&lt;=3),1,0)</f>
        <v>0</v>
      </c>
    </row>
    <row r="73" spans="1:15" x14ac:dyDescent="0.35">
      <c r="A73">
        <v>54</v>
      </c>
      <c r="B73">
        <v>54</v>
      </c>
      <c r="C73">
        <v>55</v>
      </c>
      <c r="D73">
        <v>60</v>
      </c>
      <c r="E73">
        <v>67</v>
      </c>
      <c r="F73">
        <v>64</v>
      </c>
      <c r="H73">
        <f>1</f>
        <v>1</v>
      </c>
      <c r="I73">
        <f>COUNTA(input4710[[#This Row],[Column1.1]:[Column1.8]])</f>
        <v>6</v>
      </c>
      <c r="J73" t="str">
        <f>ADDRESS(ROW(),input4710[[#This Row],[first col]]+1,4)&amp;":"&amp;ADDRESS(ROW(),input4710[[#This Row],[lastcol]],4)</f>
        <v>B73:F73</v>
      </c>
      <c r="K73" t="str">
        <f>ADDRESS(ROW(),input4710[[#This Row],[first col]],4)&amp;":"&amp;ADDRESS(ROW(),input4710[[#This Row],[lastcol]]-1,4)</f>
        <v>A73:E73</v>
      </c>
      <c r="L73" t="b" cm="1">
        <f t="array" aca="1" ref="L73" ca="1">SUMPRODUCT(--(INDIRECT(input4710[[#This Row],[range1]])&lt;INDIRECT(input4710[[#This Row],[range2]])))=COUNT(INDIRECT(input4710[[#This Row],[range1]]))</f>
        <v>0</v>
      </c>
      <c r="M73" t="b" cm="1">
        <f t="array" aca="1" ref="M73" ca="1">SUMPRODUCT(--(INDIRECT(input4710[[#This Row],[range1]])&gt;INDIRECT(input4710[[#This Row],[range2]])))=COUNT(INDIRECT(input4710[[#This Row],[range1]]))</f>
        <v>0</v>
      </c>
      <c r="N73" t="b">
        <f ca="1">IF(AND(NOT(input4710[[#This Row],[All DESC?]]),NOT(input4710[[#This Row],[All ASC?]])),FALSE(),TRUE())</f>
        <v>0</v>
      </c>
      <c r="O73" cm="1">
        <f t="array" aca="1" ref="O73" ca="1">IF(AND(input4710[[#This Row],[Safe Part 1]],(MAX(ABS((INDIRECT(input4710[[#This Row],[range2]]))-(INDIRECT(input4710[[#This Row],[range1]])))))&lt;=3),1,0)</f>
        <v>0</v>
      </c>
    </row>
    <row r="74" spans="1:15" x14ac:dyDescent="0.35">
      <c r="A74">
        <v>19</v>
      </c>
      <c r="B74">
        <v>19</v>
      </c>
      <c r="C74">
        <v>21</v>
      </c>
      <c r="D74">
        <v>29</v>
      </c>
      <c r="E74">
        <v>29</v>
      </c>
      <c r="H74">
        <f>1</f>
        <v>1</v>
      </c>
      <c r="I74">
        <f>COUNTA(input4710[[#This Row],[Column1.1]:[Column1.8]])</f>
        <v>5</v>
      </c>
      <c r="J74" t="str">
        <f>ADDRESS(ROW(),input4710[[#This Row],[first col]]+1,4)&amp;":"&amp;ADDRESS(ROW(),input4710[[#This Row],[lastcol]],4)</f>
        <v>B74:E74</v>
      </c>
      <c r="K74" t="str">
        <f>ADDRESS(ROW(),input4710[[#This Row],[first col]],4)&amp;":"&amp;ADDRESS(ROW(),input4710[[#This Row],[lastcol]]-1,4)</f>
        <v>A74:D74</v>
      </c>
      <c r="L74" t="b" cm="1">
        <f t="array" aca="1" ref="L74" ca="1">SUMPRODUCT(--(INDIRECT(input4710[[#This Row],[range1]])&lt;INDIRECT(input4710[[#This Row],[range2]])))=COUNT(INDIRECT(input4710[[#This Row],[range1]]))</f>
        <v>0</v>
      </c>
      <c r="M74" t="b" cm="1">
        <f t="array" aca="1" ref="M74" ca="1">SUMPRODUCT(--(INDIRECT(input4710[[#This Row],[range1]])&gt;INDIRECT(input4710[[#This Row],[range2]])))=COUNT(INDIRECT(input4710[[#This Row],[range1]]))</f>
        <v>0</v>
      </c>
      <c r="N74" t="b">
        <f ca="1">IF(AND(NOT(input4710[[#This Row],[All DESC?]]),NOT(input4710[[#This Row],[All ASC?]])),FALSE(),TRUE())</f>
        <v>0</v>
      </c>
      <c r="O74" cm="1">
        <f t="array" aca="1" ref="O74" ca="1">IF(AND(input4710[[#This Row],[Safe Part 1]],(MAX(ABS((INDIRECT(input4710[[#This Row],[range2]]))-(INDIRECT(input4710[[#This Row],[range1]])))))&lt;=3),1,0)</f>
        <v>0</v>
      </c>
    </row>
    <row r="75" spans="1:15" x14ac:dyDescent="0.35">
      <c r="A75">
        <v>10</v>
      </c>
      <c r="B75">
        <v>10</v>
      </c>
      <c r="C75">
        <v>17</v>
      </c>
      <c r="D75">
        <v>23</v>
      </c>
      <c r="H75">
        <f>1</f>
        <v>1</v>
      </c>
      <c r="I75">
        <f>COUNTA(input4710[[#This Row],[Column1.1]:[Column1.8]])</f>
        <v>4</v>
      </c>
      <c r="J75" t="str">
        <f>ADDRESS(ROW(),input4710[[#This Row],[first col]]+1,4)&amp;":"&amp;ADDRESS(ROW(),input4710[[#This Row],[lastcol]],4)</f>
        <v>B75:D75</v>
      </c>
      <c r="K75" t="str">
        <f>ADDRESS(ROW(),input4710[[#This Row],[first col]],4)&amp;":"&amp;ADDRESS(ROW(),input4710[[#This Row],[lastcol]]-1,4)</f>
        <v>A75:C75</v>
      </c>
      <c r="L75" t="b" cm="1">
        <f t="array" aca="1" ref="L75" ca="1">SUMPRODUCT(--(INDIRECT(input4710[[#This Row],[range1]])&lt;INDIRECT(input4710[[#This Row],[range2]])))=COUNT(INDIRECT(input4710[[#This Row],[range1]]))</f>
        <v>0</v>
      </c>
      <c r="M75" t="b" cm="1">
        <f t="array" aca="1" ref="M75" ca="1">SUMPRODUCT(--(INDIRECT(input4710[[#This Row],[range1]])&gt;INDIRECT(input4710[[#This Row],[range2]])))=COUNT(INDIRECT(input4710[[#This Row],[range1]]))</f>
        <v>0</v>
      </c>
      <c r="N75" t="b">
        <f ca="1">IF(AND(NOT(input4710[[#This Row],[All DESC?]]),NOT(input4710[[#This Row],[All ASC?]])),FALSE(),TRUE())</f>
        <v>0</v>
      </c>
      <c r="O75" cm="1">
        <f t="array" aca="1" ref="O75" ca="1">IF(AND(input4710[[#This Row],[Safe Part 1]],(MAX(ABS((INDIRECT(input4710[[#This Row],[range2]]))-(INDIRECT(input4710[[#This Row],[range1]])))))&lt;=3),1,0)</f>
        <v>0</v>
      </c>
    </row>
    <row r="76" spans="1:15" x14ac:dyDescent="0.35">
      <c r="A76">
        <v>31</v>
      </c>
      <c r="B76">
        <v>31</v>
      </c>
      <c r="C76">
        <v>34</v>
      </c>
      <c r="D76">
        <v>37</v>
      </c>
      <c r="E76">
        <v>44</v>
      </c>
      <c r="F76">
        <v>50</v>
      </c>
      <c r="H76">
        <f>1</f>
        <v>1</v>
      </c>
      <c r="I76">
        <f>COUNTA(input4710[[#This Row],[Column1.1]:[Column1.8]])</f>
        <v>6</v>
      </c>
      <c r="J76" t="str">
        <f>ADDRESS(ROW(),input4710[[#This Row],[first col]]+1,4)&amp;":"&amp;ADDRESS(ROW(),input4710[[#This Row],[lastcol]],4)</f>
        <v>B76:F76</v>
      </c>
      <c r="K76" t="str">
        <f>ADDRESS(ROW(),input4710[[#This Row],[first col]],4)&amp;":"&amp;ADDRESS(ROW(),input4710[[#This Row],[lastcol]]-1,4)</f>
        <v>A76:E76</v>
      </c>
      <c r="L76" t="b" cm="1">
        <f t="array" aca="1" ref="L76" ca="1">SUMPRODUCT(--(INDIRECT(input4710[[#This Row],[range1]])&lt;INDIRECT(input4710[[#This Row],[range2]])))=COUNT(INDIRECT(input4710[[#This Row],[range1]]))</f>
        <v>0</v>
      </c>
      <c r="M76" t="b" cm="1">
        <f t="array" aca="1" ref="M76" ca="1">SUMPRODUCT(--(INDIRECT(input4710[[#This Row],[range1]])&gt;INDIRECT(input4710[[#This Row],[range2]])))=COUNT(INDIRECT(input4710[[#This Row],[range1]]))</f>
        <v>0</v>
      </c>
      <c r="N76" t="b">
        <f ca="1">IF(AND(NOT(input4710[[#This Row],[All DESC?]]),NOT(input4710[[#This Row],[All ASC?]])),FALSE(),TRUE())</f>
        <v>0</v>
      </c>
      <c r="O76" cm="1">
        <f t="array" aca="1" ref="O76" ca="1">IF(AND(input4710[[#This Row],[Safe Part 1]],(MAX(ABS((INDIRECT(input4710[[#This Row],[range2]]))-(INDIRECT(input4710[[#This Row],[range1]])))))&lt;=3),1,0)</f>
        <v>0</v>
      </c>
    </row>
    <row r="77" spans="1:15" x14ac:dyDescent="0.35">
      <c r="A77">
        <v>34</v>
      </c>
      <c r="B77">
        <v>38</v>
      </c>
      <c r="C77">
        <v>39</v>
      </c>
      <c r="D77">
        <v>43</v>
      </c>
      <c r="E77">
        <v>46</v>
      </c>
      <c r="F77">
        <v>47</v>
      </c>
      <c r="G77">
        <v>50</v>
      </c>
      <c r="H77">
        <f>1</f>
        <v>1</v>
      </c>
      <c r="I77">
        <f>COUNTA(input4710[[#This Row],[Column1.1]:[Column1.8]])</f>
        <v>7</v>
      </c>
      <c r="J77" t="str">
        <f>ADDRESS(ROW(),input4710[[#This Row],[first col]]+1,4)&amp;":"&amp;ADDRESS(ROW(),input4710[[#This Row],[lastcol]],4)</f>
        <v>B77:G77</v>
      </c>
      <c r="K77" t="str">
        <f>ADDRESS(ROW(),input4710[[#This Row],[first col]],4)&amp;":"&amp;ADDRESS(ROW(),input4710[[#This Row],[lastcol]]-1,4)</f>
        <v>A77:F77</v>
      </c>
      <c r="L77" t="b" cm="1">
        <f t="array" aca="1" ref="L77" ca="1">SUMPRODUCT(--(INDIRECT(input4710[[#This Row],[range1]])&lt;INDIRECT(input4710[[#This Row],[range2]])))=COUNT(INDIRECT(input4710[[#This Row],[range1]]))</f>
        <v>0</v>
      </c>
      <c r="M77" t="b" cm="1">
        <f t="array" aca="1" ref="M77" ca="1">SUMPRODUCT(--(INDIRECT(input4710[[#This Row],[range1]])&gt;INDIRECT(input4710[[#This Row],[range2]])))=COUNT(INDIRECT(input4710[[#This Row],[range1]]))</f>
        <v>1</v>
      </c>
      <c r="N77" t="b">
        <f ca="1">IF(AND(NOT(input4710[[#This Row],[All DESC?]]),NOT(input4710[[#This Row],[All ASC?]])),FALSE(),TRUE())</f>
        <v>1</v>
      </c>
      <c r="O77" cm="1">
        <f t="array" aca="1" ref="O77" ca="1">IF(AND(input4710[[#This Row],[Safe Part 1]],(MAX(ABS((INDIRECT(input4710[[#This Row],[range2]]))-(INDIRECT(input4710[[#This Row],[range1]])))))&lt;=3),1,0)</f>
        <v>0</v>
      </c>
    </row>
    <row r="78" spans="1:15" x14ac:dyDescent="0.35">
      <c r="A78">
        <v>12</v>
      </c>
      <c r="B78">
        <v>16</v>
      </c>
      <c r="C78">
        <v>18</v>
      </c>
      <c r="D78">
        <v>24</v>
      </c>
      <c r="E78">
        <v>27</v>
      </c>
      <c r="F78">
        <v>29</v>
      </c>
      <c r="G78">
        <v>26</v>
      </c>
      <c r="H78">
        <f>1</f>
        <v>1</v>
      </c>
      <c r="I78">
        <f>COUNTA(input4710[[#This Row],[Column1.1]:[Column1.8]])</f>
        <v>7</v>
      </c>
      <c r="J78" t="str">
        <f>ADDRESS(ROW(),input4710[[#This Row],[first col]]+1,4)&amp;":"&amp;ADDRESS(ROW(),input4710[[#This Row],[lastcol]],4)</f>
        <v>B78:G78</v>
      </c>
      <c r="K78" t="str">
        <f>ADDRESS(ROW(),input4710[[#This Row],[first col]],4)&amp;":"&amp;ADDRESS(ROW(),input4710[[#This Row],[lastcol]]-1,4)</f>
        <v>A78:F78</v>
      </c>
      <c r="L78" t="b" cm="1">
        <f t="array" aca="1" ref="L78" ca="1">SUMPRODUCT(--(INDIRECT(input4710[[#This Row],[range1]])&lt;INDIRECT(input4710[[#This Row],[range2]])))=COUNT(INDIRECT(input4710[[#This Row],[range1]]))</f>
        <v>0</v>
      </c>
      <c r="M78" t="b" cm="1">
        <f t="array" aca="1" ref="M78" ca="1">SUMPRODUCT(--(INDIRECT(input4710[[#This Row],[range1]])&gt;INDIRECT(input4710[[#This Row],[range2]])))=COUNT(INDIRECT(input4710[[#This Row],[range1]]))</f>
        <v>0</v>
      </c>
      <c r="N78" t="b">
        <f ca="1">IF(AND(NOT(input4710[[#This Row],[All DESC?]]),NOT(input4710[[#This Row],[All ASC?]])),FALSE(),TRUE())</f>
        <v>0</v>
      </c>
      <c r="O78" cm="1">
        <f t="array" aca="1" ref="O78" ca="1">IF(AND(input4710[[#This Row],[Safe Part 1]],(MAX(ABS((INDIRECT(input4710[[#This Row],[range2]]))-(INDIRECT(input4710[[#This Row],[range1]])))))&lt;=3),1,0)</f>
        <v>0</v>
      </c>
    </row>
    <row r="79" spans="1:15" x14ac:dyDescent="0.35">
      <c r="A79">
        <v>75</v>
      </c>
      <c r="B79">
        <v>79</v>
      </c>
      <c r="C79">
        <v>82</v>
      </c>
      <c r="D79">
        <v>87</v>
      </c>
      <c r="E79">
        <v>87</v>
      </c>
      <c r="H79">
        <f>1</f>
        <v>1</v>
      </c>
      <c r="I79">
        <f>COUNTA(input4710[[#This Row],[Column1.1]:[Column1.8]])</f>
        <v>5</v>
      </c>
      <c r="J79" t="str">
        <f>ADDRESS(ROW(),input4710[[#This Row],[first col]]+1,4)&amp;":"&amp;ADDRESS(ROW(),input4710[[#This Row],[lastcol]],4)</f>
        <v>B79:E79</v>
      </c>
      <c r="K79" t="str">
        <f>ADDRESS(ROW(),input4710[[#This Row],[first col]],4)&amp;":"&amp;ADDRESS(ROW(),input4710[[#This Row],[lastcol]]-1,4)</f>
        <v>A79:D79</v>
      </c>
      <c r="L79" t="b" cm="1">
        <f t="array" aca="1" ref="L79" ca="1">SUMPRODUCT(--(INDIRECT(input4710[[#This Row],[range1]])&lt;INDIRECT(input4710[[#This Row],[range2]])))=COUNT(INDIRECT(input4710[[#This Row],[range1]]))</f>
        <v>0</v>
      </c>
      <c r="M79" t="b" cm="1">
        <f t="array" aca="1" ref="M79" ca="1">SUMPRODUCT(--(INDIRECT(input4710[[#This Row],[range1]])&gt;INDIRECT(input4710[[#This Row],[range2]])))=COUNT(INDIRECT(input4710[[#This Row],[range1]]))</f>
        <v>0</v>
      </c>
      <c r="N79" t="b">
        <f ca="1">IF(AND(NOT(input4710[[#This Row],[All DESC?]]),NOT(input4710[[#This Row],[All ASC?]])),FALSE(),TRUE())</f>
        <v>0</v>
      </c>
      <c r="O79" cm="1">
        <f t="array" aca="1" ref="O79" ca="1">IF(AND(input4710[[#This Row],[Safe Part 1]],(MAX(ABS((INDIRECT(input4710[[#This Row],[range2]]))-(INDIRECT(input4710[[#This Row],[range1]])))))&lt;=3),1,0)</f>
        <v>0</v>
      </c>
    </row>
    <row r="80" spans="1:15" x14ac:dyDescent="0.35">
      <c r="A80">
        <v>36</v>
      </c>
      <c r="B80">
        <v>40</v>
      </c>
      <c r="C80">
        <v>41</v>
      </c>
      <c r="D80">
        <v>45</v>
      </c>
      <c r="E80">
        <v>47</v>
      </c>
      <c r="F80">
        <v>51</v>
      </c>
      <c r="H80">
        <f>1</f>
        <v>1</v>
      </c>
      <c r="I80">
        <f>COUNTA(input4710[[#This Row],[Column1.1]:[Column1.8]])</f>
        <v>6</v>
      </c>
      <c r="J80" t="str">
        <f>ADDRESS(ROW(),input4710[[#This Row],[first col]]+1,4)&amp;":"&amp;ADDRESS(ROW(),input4710[[#This Row],[lastcol]],4)</f>
        <v>B80:F80</v>
      </c>
      <c r="K80" t="str">
        <f>ADDRESS(ROW(),input4710[[#This Row],[first col]],4)&amp;":"&amp;ADDRESS(ROW(),input4710[[#This Row],[lastcol]]-1,4)</f>
        <v>A80:E80</v>
      </c>
      <c r="L80" t="b" cm="1">
        <f t="array" aca="1" ref="L80" ca="1">SUMPRODUCT(--(INDIRECT(input4710[[#This Row],[range1]])&lt;INDIRECT(input4710[[#This Row],[range2]])))=COUNT(INDIRECT(input4710[[#This Row],[range1]]))</f>
        <v>0</v>
      </c>
      <c r="M80" t="b" cm="1">
        <f t="array" aca="1" ref="M80" ca="1">SUMPRODUCT(--(INDIRECT(input4710[[#This Row],[range1]])&gt;INDIRECT(input4710[[#This Row],[range2]])))=COUNT(INDIRECT(input4710[[#This Row],[range1]]))</f>
        <v>1</v>
      </c>
      <c r="N80" t="b">
        <f ca="1">IF(AND(NOT(input4710[[#This Row],[All DESC?]]),NOT(input4710[[#This Row],[All ASC?]])),FALSE(),TRUE())</f>
        <v>1</v>
      </c>
      <c r="O80" cm="1">
        <f t="array" aca="1" ref="O80" ca="1">IF(AND(input4710[[#This Row],[Safe Part 1]],(MAX(ABS((INDIRECT(input4710[[#This Row],[range2]]))-(INDIRECT(input4710[[#This Row],[range1]])))))&lt;=3),1,0)</f>
        <v>0</v>
      </c>
    </row>
    <row r="81" spans="1:15" x14ac:dyDescent="0.35">
      <c r="A81">
        <v>58</v>
      </c>
      <c r="B81">
        <v>62</v>
      </c>
      <c r="C81">
        <v>63</v>
      </c>
      <c r="D81">
        <v>69</v>
      </c>
      <c r="E81">
        <v>71</v>
      </c>
      <c r="F81">
        <v>72</v>
      </c>
      <c r="G81">
        <v>79</v>
      </c>
      <c r="H81">
        <f>1</f>
        <v>1</v>
      </c>
      <c r="I81">
        <f>COUNTA(input4710[[#This Row],[Column1.1]:[Column1.8]])</f>
        <v>7</v>
      </c>
      <c r="J81" t="str">
        <f>ADDRESS(ROW(),input4710[[#This Row],[first col]]+1,4)&amp;":"&amp;ADDRESS(ROW(),input4710[[#This Row],[lastcol]],4)</f>
        <v>B81:G81</v>
      </c>
      <c r="K81" t="str">
        <f>ADDRESS(ROW(),input4710[[#This Row],[first col]],4)&amp;":"&amp;ADDRESS(ROW(),input4710[[#This Row],[lastcol]]-1,4)</f>
        <v>A81:F81</v>
      </c>
      <c r="L81" t="b" cm="1">
        <f t="array" aca="1" ref="L81" ca="1">SUMPRODUCT(--(INDIRECT(input4710[[#This Row],[range1]])&lt;INDIRECT(input4710[[#This Row],[range2]])))=COUNT(INDIRECT(input4710[[#This Row],[range1]]))</f>
        <v>0</v>
      </c>
      <c r="M81" t="b" cm="1">
        <f t="array" aca="1" ref="M81" ca="1">SUMPRODUCT(--(INDIRECT(input4710[[#This Row],[range1]])&gt;INDIRECT(input4710[[#This Row],[range2]])))=COUNT(INDIRECT(input4710[[#This Row],[range1]]))</f>
        <v>1</v>
      </c>
      <c r="N81" t="b">
        <f ca="1">IF(AND(NOT(input4710[[#This Row],[All DESC?]]),NOT(input4710[[#This Row],[All ASC?]])),FALSE(),TRUE())</f>
        <v>1</v>
      </c>
      <c r="O81" cm="1">
        <f t="array" aca="1" ref="O81" ca="1">IF(AND(input4710[[#This Row],[Safe Part 1]],(MAX(ABS((INDIRECT(input4710[[#This Row],[range2]]))-(INDIRECT(input4710[[#This Row],[range1]])))))&lt;=3),1,0)</f>
        <v>0</v>
      </c>
    </row>
    <row r="82" spans="1:15" x14ac:dyDescent="0.35">
      <c r="A82">
        <v>33</v>
      </c>
      <c r="B82">
        <v>37</v>
      </c>
      <c r="C82">
        <v>35</v>
      </c>
      <c r="D82">
        <v>37</v>
      </c>
      <c r="E82">
        <v>38</v>
      </c>
      <c r="F82">
        <v>40</v>
      </c>
      <c r="H82">
        <f>1</f>
        <v>1</v>
      </c>
      <c r="I82">
        <f>COUNTA(input4710[[#This Row],[Column1.1]:[Column1.8]])</f>
        <v>6</v>
      </c>
      <c r="J82" t="str">
        <f>ADDRESS(ROW(),input4710[[#This Row],[first col]]+1,4)&amp;":"&amp;ADDRESS(ROW(),input4710[[#This Row],[lastcol]],4)</f>
        <v>B82:F82</v>
      </c>
      <c r="K82" t="str">
        <f>ADDRESS(ROW(),input4710[[#This Row],[first col]],4)&amp;":"&amp;ADDRESS(ROW(),input4710[[#This Row],[lastcol]]-1,4)</f>
        <v>A82:E82</v>
      </c>
      <c r="L82" t="b" cm="1">
        <f t="array" aca="1" ref="L82" ca="1">SUMPRODUCT(--(INDIRECT(input4710[[#This Row],[range1]])&lt;INDIRECT(input4710[[#This Row],[range2]])))=COUNT(INDIRECT(input4710[[#This Row],[range1]]))</f>
        <v>0</v>
      </c>
      <c r="M82" t="b" cm="1">
        <f t="array" aca="1" ref="M82" ca="1">SUMPRODUCT(--(INDIRECT(input4710[[#This Row],[range1]])&gt;INDIRECT(input4710[[#This Row],[range2]])))=COUNT(INDIRECT(input4710[[#This Row],[range1]]))</f>
        <v>0</v>
      </c>
      <c r="N82" t="b">
        <f ca="1">IF(AND(NOT(input4710[[#This Row],[All DESC?]]),NOT(input4710[[#This Row],[All ASC?]])),FALSE(),TRUE())</f>
        <v>0</v>
      </c>
      <c r="O82" cm="1">
        <f t="array" aca="1" ref="O82" ca="1">IF(AND(input4710[[#This Row],[Safe Part 1]],(MAX(ABS((INDIRECT(input4710[[#This Row],[range2]]))-(INDIRECT(input4710[[#This Row],[range1]])))))&lt;=3),1,0)</f>
        <v>0</v>
      </c>
    </row>
    <row r="83" spans="1:15" x14ac:dyDescent="0.35">
      <c r="A83">
        <v>95</v>
      </c>
      <c r="B83">
        <v>99</v>
      </c>
      <c r="C83">
        <v>97</v>
      </c>
      <c r="D83">
        <v>96</v>
      </c>
      <c r="H83">
        <f>1</f>
        <v>1</v>
      </c>
      <c r="I83">
        <f>COUNTA(input4710[[#This Row],[Column1.1]:[Column1.8]])</f>
        <v>4</v>
      </c>
      <c r="J83" t="str">
        <f>ADDRESS(ROW(),input4710[[#This Row],[first col]]+1,4)&amp;":"&amp;ADDRESS(ROW(),input4710[[#This Row],[lastcol]],4)</f>
        <v>B83:D83</v>
      </c>
      <c r="K83" t="str">
        <f>ADDRESS(ROW(),input4710[[#This Row],[first col]],4)&amp;":"&amp;ADDRESS(ROW(),input4710[[#This Row],[lastcol]]-1,4)</f>
        <v>A83:C83</v>
      </c>
      <c r="L83" t="b" cm="1">
        <f t="array" aca="1" ref="L83" ca="1">SUMPRODUCT(--(INDIRECT(input4710[[#This Row],[range1]])&lt;INDIRECT(input4710[[#This Row],[range2]])))=COUNT(INDIRECT(input4710[[#This Row],[range1]]))</f>
        <v>0</v>
      </c>
      <c r="M83" t="b" cm="1">
        <f t="array" aca="1" ref="M83" ca="1">SUMPRODUCT(--(INDIRECT(input4710[[#This Row],[range1]])&gt;INDIRECT(input4710[[#This Row],[range2]])))=COUNT(INDIRECT(input4710[[#This Row],[range1]]))</f>
        <v>0</v>
      </c>
      <c r="N83" t="b">
        <f ca="1">IF(AND(NOT(input4710[[#This Row],[All DESC?]]),NOT(input4710[[#This Row],[All ASC?]])),FALSE(),TRUE())</f>
        <v>0</v>
      </c>
      <c r="O83" cm="1">
        <f t="array" aca="1" ref="O83" ca="1">IF(AND(input4710[[#This Row],[Safe Part 1]],(MAX(ABS((INDIRECT(input4710[[#This Row],[range2]]))-(INDIRECT(input4710[[#This Row],[range1]])))))&lt;=3),1,0)</f>
        <v>0</v>
      </c>
    </row>
    <row r="84" spans="1:15" x14ac:dyDescent="0.35">
      <c r="A84">
        <v>20</v>
      </c>
      <c r="B84">
        <v>24</v>
      </c>
      <c r="C84">
        <v>26</v>
      </c>
      <c r="D84">
        <v>23</v>
      </c>
      <c r="H84">
        <f>1</f>
        <v>1</v>
      </c>
      <c r="I84">
        <f>COUNTA(input4710[[#This Row],[Column1.1]:[Column1.8]])</f>
        <v>4</v>
      </c>
      <c r="J84" t="str">
        <f>ADDRESS(ROW(),input4710[[#This Row],[first col]]+1,4)&amp;":"&amp;ADDRESS(ROW(),input4710[[#This Row],[lastcol]],4)</f>
        <v>B84:D84</v>
      </c>
      <c r="K84" t="str">
        <f>ADDRESS(ROW(),input4710[[#This Row],[first col]],4)&amp;":"&amp;ADDRESS(ROW(),input4710[[#This Row],[lastcol]]-1,4)</f>
        <v>A84:C84</v>
      </c>
      <c r="L84" t="b" cm="1">
        <f t="array" aca="1" ref="L84" ca="1">SUMPRODUCT(--(INDIRECT(input4710[[#This Row],[range1]])&lt;INDIRECT(input4710[[#This Row],[range2]])))=COUNT(INDIRECT(input4710[[#This Row],[range1]]))</f>
        <v>0</v>
      </c>
      <c r="M84" t="b" cm="1">
        <f t="array" aca="1" ref="M84" ca="1">SUMPRODUCT(--(INDIRECT(input4710[[#This Row],[range1]])&gt;INDIRECT(input4710[[#This Row],[range2]])))=COUNT(INDIRECT(input4710[[#This Row],[range1]]))</f>
        <v>0</v>
      </c>
      <c r="N84" t="b">
        <f ca="1">IF(AND(NOT(input4710[[#This Row],[All DESC?]]),NOT(input4710[[#This Row],[All ASC?]])),FALSE(),TRUE())</f>
        <v>0</v>
      </c>
      <c r="O84" cm="1">
        <f t="array" aca="1" ref="O84" ca="1">IF(AND(input4710[[#This Row],[Safe Part 1]],(MAX(ABS((INDIRECT(input4710[[#This Row],[range2]]))-(INDIRECT(input4710[[#This Row],[range1]])))))&lt;=3),1,0)</f>
        <v>0</v>
      </c>
    </row>
    <row r="85" spans="1:15" x14ac:dyDescent="0.35">
      <c r="A85">
        <v>81</v>
      </c>
      <c r="B85">
        <v>85</v>
      </c>
      <c r="C85">
        <v>87</v>
      </c>
      <c r="D85">
        <v>88</v>
      </c>
      <c r="E85">
        <v>89</v>
      </c>
      <c r="F85">
        <v>91</v>
      </c>
      <c r="G85">
        <v>95</v>
      </c>
      <c r="H85">
        <f>1</f>
        <v>1</v>
      </c>
      <c r="I85">
        <f>COUNTA(input4710[[#This Row],[Column1.1]:[Column1.8]])</f>
        <v>7</v>
      </c>
      <c r="J85" t="str">
        <f>ADDRESS(ROW(),input4710[[#This Row],[first col]]+1,4)&amp;":"&amp;ADDRESS(ROW(),input4710[[#This Row],[lastcol]],4)</f>
        <v>B85:G85</v>
      </c>
      <c r="K85" t="str">
        <f>ADDRESS(ROW(),input4710[[#This Row],[first col]],4)&amp;":"&amp;ADDRESS(ROW(),input4710[[#This Row],[lastcol]]-1,4)</f>
        <v>A85:F85</v>
      </c>
      <c r="L85" t="b" cm="1">
        <f t="array" aca="1" ref="L85" ca="1">SUMPRODUCT(--(INDIRECT(input4710[[#This Row],[range1]])&lt;INDIRECT(input4710[[#This Row],[range2]])))=COUNT(INDIRECT(input4710[[#This Row],[range1]]))</f>
        <v>0</v>
      </c>
      <c r="M85" t="b" cm="1">
        <f t="array" aca="1" ref="M85" ca="1">SUMPRODUCT(--(INDIRECT(input4710[[#This Row],[range1]])&gt;INDIRECT(input4710[[#This Row],[range2]])))=COUNT(INDIRECT(input4710[[#This Row],[range1]]))</f>
        <v>1</v>
      </c>
      <c r="N85" t="b">
        <f ca="1">IF(AND(NOT(input4710[[#This Row],[All DESC?]]),NOT(input4710[[#This Row],[All ASC?]])),FALSE(),TRUE())</f>
        <v>1</v>
      </c>
      <c r="O85" cm="1">
        <f t="array" aca="1" ref="O85" ca="1">IF(AND(input4710[[#This Row],[Safe Part 1]],(MAX(ABS((INDIRECT(input4710[[#This Row],[range2]]))-(INDIRECT(input4710[[#This Row],[range1]])))))&lt;=3),1,0)</f>
        <v>0</v>
      </c>
    </row>
    <row r="86" spans="1:15" x14ac:dyDescent="0.35">
      <c r="A86">
        <v>37</v>
      </c>
      <c r="B86">
        <v>41</v>
      </c>
      <c r="C86">
        <v>40</v>
      </c>
      <c r="D86">
        <v>43</v>
      </c>
      <c r="E86">
        <v>45</v>
      </c>
      <c r="F86">
        <v>47</v>
      </c>
      <c r="G86">
        <v>54</v>
      </c>
      <c r="H86">
        <f>1</f>
        <v>1</v>
      </c>
      <c r="I86">
        <f>COUNTA(input4710[[#This Row],[Column1.1]:[Column1.8]])</f>
        <v>7</v>
      </c>
      <c r="J86" t="str">
        <f>ADDRESS(ROW(),input4710[[#This Row],[first col]]+1,4)&amp;":"&amp;ADDRESS(ROW(),input4710[[#This Row],[lastcol]],4)</f>
        <v>B86:G86</v>
      </c>
      <c r="K86" t="str">
        <f>ADDRESS(ROW(),input4710[[#This Row],[first col]],4)&amp;":"&amp;ADDRESS(ROW(),input4710[[#This Row],[lastcol]]-1,4)</f>
        <v>A86:F86</v>
      </c>
      <c r="L86" t="b" cm="1">
        <f t="array" aca="1" ref="L86" ca="1">SUMPRODUCT(--(INDIRECT(input4710[[#This Row],[range1]])&lt;INDIRECT(input4710[[#This Row],[range2]])))=COUNT(INDIRECT(input4710[[#This Row],[range1]]))</f>
        <v>0</v>
      </c>
      <c r="M86" t="b" cm="1">
        <f t="array" aca="1" ref="M86" ca="1">SUMPRODUCT(--(INDIRECT(input4710[[#This Row],[range1]])&gt;INDIRECT(input4710[[#This Row],[range2]])))=COUNT(INDIRECT(input4710[[#This Row],[range1]]))</f>
        <v>0</v>
      </c>
      <c r="N86" t="b">
        <f ca="1">IF(AND(NOT(input4710[[#This Row],[All DESC?]]),NOT(input4710[[#This Row],[All ASC?]])),FALSE(),TRUE())</f>
        <v>0</v>
      </c>
      <c r="O86" cm="1">
        <f t="array" aca="1" ref="O86" ca="1">IF(AND(input4710[[#This Row],[Safe Part 1]],(MAX(ABS((INDIRECT(input4710[[#This Row],[range2]]))-(INDIRECT(input4710[[#This Row],[range1]])))))&lt;=3),1,0)</f>
        <v>0</v>
      </c>
    </row>
    <row r="87" spans="1:15" x14ac:dyDescent="0.35">
      <c r="A87">
        <v>17</v>
      </c>
      <c r="B87">
        <v>21</v>
      </c>
      <c r="C87">
        <v>21</v>
      </c>
      <c r="D87">
        <v>25</v>
      </c>
      <c r="E87">
        <v>27</v>
      </c>
      <c r="F87">
        <v>30</v>
      </c>
      <c r="G87">
        <v>31</v>
      </c>
      <c r="H87">
        <f>1</f>
        <v>1</v>
      </c>
      <c r="I87">
        <f>COUNTA(input4710[[#This Row],[Column1.1]:[Column1.8]])</f>
        <v>7</v>
      </c>
      <c r="J87" t="str">
        <f>ADDRESS(ROW(),input4710[[#This Row],[first col]]+1,4)&amp;":"&amp;ADDRESS(ROW(),input4710[[#This Row],[lastcol]],4)</f>
        <v>B87:G87</v>
      </c>
      <c r="K87" t="str">
        <f>ADDRESS(ROW(),input4710[[#This Row],[first col]],4)&amp;":"&amp;ADDRESS(ROW(),input4710[[#This Row],[lastcol]]-1,4)</f>
        <v>A87:F87</v>
      </c>
      <c r="L87" t="b" cm="1">
        <f t="array" aca="1" ref="L87" ca="1">SUMPRODUCT(--(INDIRECT(input4710[[#This Row],[range1]])&lt;INDIRECT(input4710[[#This Row],[range2]])))=COUNT(INDIRECT(input4710[[#This Row],[range1]]))</f>
        <v>0</v>
      </c>
      <c r="M87" t="b" cm="1">
        <f t="array" aca="1" ref="M87" ca="1">SUMPRODUCT(--(INDIRECT(input4710[[#This Row],[range1]])&gt;INDIRECT(input4710[[#This Row],[range2]])))=COUNT(INDIRECT(input4710[[#This Row],[range1]]))</f>
        <v>0</v>
      </c>
      <c r="N87" t="b">
        <f ca="1">IF(AND(NOT(input4710[[#This Row],[All DESC?]]),NOT(input4710[[#This Row],[All ASC?]])),FALSE(),TRUE())</f>
        <v>0</v>
      </c>
      <c r="O87" cm="1">
        <f t="array" aca="1" ref="O87" ca="1">IF(AND(input4710[[#This Row],[Safe Part 1]],(MAX(ABS((INDIRECT(input4710[[#This Row],[range2]]))-(INDIRECT(input4710[[#This Row],[range1]])))))&lt;=3),1,0)</f>
        <v>0</v>
      </c>
    </row>
    <row r="88" spans="1:15" x14ac:dyDescent="0.35">
      <c r="A88">
        <v>9</v>
      </c>
      <c r="B88">
        <v>13</v>
      </c>
      <c r="C88">
        <v>13</v>
      </c>
      <c r="D88">
        <v>17</v>
      </c>
      <c r="E88">
        <v>18</v>
      </c>
      <c r="F88">
        <v>15</v>
      </c>
      <c r="H88">
        <f>1</f>
        <v>1</v>
      </c>
      <c r="I88">
        <f>COUNTA(input4710[[#This Row],[Column1.1]:[Column1.8]])</f>
        <v>6</v>
      </c>
      <c r="J88" t="str">
        <f>ADDRESS(ROW(),input4710[[#This Row],[first col]]+1,4)&amp;":"&amp;ADDRESS(ROW(),input4710[[#This Row],[lastcol]],4)</f>
        <v>B88:F88</v>
      </c>
      <c r="K88" t="str">
        <f>ADDRESS(ROW(),input4710[[#This Row],[first col]],4)&amp;":"&amp;ADDRESS(ROW(),input4710[[#This Row],[lastcol]]-1,4)</f>
        <v>A88:E88</v>
      </c>
      <c r="L88" t="b" cm="1">
        <f t="array" aca="1" ref="L88" ca="1">SUMPRODUCT(--(INDIRECT(input4710[[#This Row],[range1]])&lt;INDIRECT(input4710[[#This Row],[range2]])))=COUNT(INDIRECT(input4710[[#This Row],[range1]]))</f>
        <v>0</v>
      </c>
      <c r="M88" t="b" cm="1">
        <f t="array" aca="1" ref="M88" ca="1">SUMPRODUCT(--(INDIRECT(input4710[[#This Row],[range1]])&gt;INDIRECT(input4710[[#This Row],[range2]])))=COUNT(INDIRECT(input4710[[#This Row],[range1]]))</f>
        <v>0</v>
      </c>
      <c r="N88" t="b">
        <f ca="1">IF(AND(NOT(input4710[[#This Row],[All DESC?]]),NOT(input4710[[#This Row],[All ASC?]])),FALSE(),TRUE())</f>
        <v>0</v>
      </c>
      <c r="O88" cm="1">
        <f t="array" aca="1" ref="O88" ca="1">IF(AND(input4710[[#This Row],[Safe Part 1]],(MAX(ABS((INDIRECT(input4710[[#This Row],[range2]]))-(INDIRECT(input4710[[#This Row],[range1]])))))&lt;=3),1,0)</f>
        <v>0</v>
      </c>
    </row>
    <row r="89" spans="1:15" x14ac:dyDescent="0.35">
      <c r="A89">
        <v>8</v>
      </c>
      <c r="B89">
        <v>12</v>
      </c>
      <c r="C89">
        <v>13</v>
      </c>
      <c r="D89">
        <v>14</v>
      </c>
      <c r="E89">
        <v>14</v>
      </c>
      <c r="H89">
        <f>1</f>
        <v>1</v>
      </c>
      <c r="I89">
        <f>COUNTA(input4710[[#This Row],[Column1.1]:[Column1.8]])</f>
        <v>5</v>
      </c>
      <c r="J89" t="str">
        <f>ADDRESS(ROW(),input4710[[#This Row],[first col]]+1,4)&amp;":"&amp;ADDRESS(ROW(),input4710[[#This Row],[lastcol]],4)</f>
        <v>B89:E89</v>
      </c>
      <c r="K89" t="str">
        <f>ADDRESS(ROW(),input4710[[#This Row],[first col]],4)&amp;":"&amp;ADDRESS(ROW(),input4710[[#This Row],[lastcol]]-1,4)</f>
        <v>A89:D89</v>
      </c>
      <c r="L89" t="b" cm="1">
        <f t="array" aca="1" ref="L89" ca="1">SUMPRODUCT(--(INDIRECT(input4710[[#This Row],[range1]])&lt;INDIRECT(input4710[[#This Row],[range2]])))=COUNT(INDIRECT(input4710[[#This Row],[range1]]))</f>
        <v>0</v>
      </c>
      <c r="M89" t="b" cm="1">
        <f t="array" aca="1" ref="M89" ca="1">SUMPRODUCT(--(INDIRECT(input4710[[#This Row],[range1]])&gt;INDIRECT(input4710[[#This Row],[range2]])))=COUNT(INDIRECT(input4710[[#This Row],[range1]]))</f>
        <v>0</v>
      </c>
      <c r="N89" t="b">
        <f ca="1">IF(AND(NOT(input4710[[#This Row],[All DESC?]]),NOT(input4710[[#This Row],[All ASC?]])),FALSE(),TRUE())</f>
        <v>0</v>
      </c>
      <c r="O89" cm="1">
        <f t="array" aca="1" ref="O89" ca="1">IF(AND(input4710[[#This Row],[Safe Part 1]],(MAX(ABS((INDIRECT(input4710[[#This Row],[range2]]))-(INDIRECT(input4710[[#This Row],[range1]])))))&lt;=3),1,0)</f>
        <v>0</v>
      </c>
    </row>
    <row r="90" spans="1:15" x14ac:dyDescent="0.35">
      <c r="A90">
        <v>31</v>
      </c>
      <c r="B90">
        <v>35</v>
      </c>
      <c r="C90">
        <v>36</v>
      </c>
      <c r="D90">
        <v>38</v>
      </c>
      <c r="E90">
        <v>42</v>
      </c>
      <c r="H90">
        <f>1</f>
        <v>1</v>
      </c>
      <c r="I90">
        <f>COUNTA(input4710[[#This Row],[Column1.1]:[Column1.8]])</f>
        <v>5</v>
      </c>
      <c r="J90" t="str">
        <f>ADDRESS(ROW(),input4710[[#This Row],[first col]]+1,4)&amp;":"&amp;ADDRESS(ROW(),input4710[[#This Row],[lastcol]],4)</f>
        <v>B90:E90</v>
      </c>
      <c r="K90" t="str">
        <f>ADDRESS(ROW(),input4710[[#This Row],[first col]],4)&amp;":"&amp;ADDRESS(ROW(),input4710[[#This Row],[lastcol]]-1,4)</f>
        <v>A90:D90</v>
      </c>
      <c r="L90" t="b" cm="1">
        <f t="array" aca="1" ref="L90" ca="1">SUMPRODUCT(--(INDIRECT(input4710[[#This Row],[range1]])&lt;INDIRECT(input4710[[#This Row],[range2]])))=COUNT(INDIRECT(input4710[[#This Row],[range1]]))</f>
        <v>0</v>
      </c>
      <c r="M90" t="b" cm="1">
        <f t="array" aca="1" ref="M90" ca="1">SUMPRODUCT(--(INDIRECT(input4710[[#This Row],[range1]])&gt;INDIRECT(input4710[[#This Row],[range2]])))=COUNT(INDIRECT(input4710[[#This Row],[range1]]))</f>
        <v>1</v>
      </c>
      <c r="N90" t="b">
        <f ca="1">IF(AND(NOT(input4710[[#This Row],[All DESC?]]),NOT(input4710[[#This Row],[All ASC?]])),FALSE(),TRUE())</f>
        <v>1</v>
      </c>
      <c r="O90" cm="1">
        <f t="array" aca="1" ref="O90" ca="1">IF(AND(input4710[[#This Row],[Safe Part 1]],(MAX(ABS((INDIRECT(input4710[[#This Row],[range2]]))-(INDIRECT(input4710[[#This Row],[range1]])))))&lt;=3),1,0)</f>
        <v>0</v>
      </c>
    </row>
    <row r="91" spans="1:15" x14ac:dyDescent="0.35">
      <c r="A91">
        <v>78</v>
      </c>
      <c r="B91">
        <v>82</v>
      </c>
      <c r="C91">
        <v>82</v>
      </c>
      <c r="D91">
        <v>85</v>
      </c>
      <c r="E91">
        <v>88</v>
      </c>
      <c r="F91">
        <v>94</v>
      </c>
      <c r="H91">
        <f>1</f>
        <v>1</v>
      </c>
      <c r="I91">
        <f>COUNTA(input4710[[#This Row],[Column1.1]:[Column1.8]])</f>
        <v>6</v>
      </c>
      <c r="J91" t="str">
        <f>ADDRESS(ROW(),input4710[[#This Row],[first col]]+1,4)&amp;":"&amp;ADDRESS(ROW(),input4710[[#This Row],[lastcol]],4)</f>
        <v>B91:F91</v>
      </c>
      <c r="K91" t="str">
        <f>ADDRESS(ROW(),input4710[[#This Row],[first col]],4)&amp;":"&amp;ADDRESS(ROW(),input4710[[#This Row],[lastcol]]-1,4)</f>
        <v>A91:E91</v>
      </c>
      <c r="L91" t="b" cm="1">
        <f t="array" aca="1" ref="L91" ca="1">SUMPRODUCT(--(INDIRECT(input4710[[#This Row],[range1]])&lt;INDIRECT(input4710[[#This Row],[range2]])))=COUNT(INDIRECT(input4710[[#This Row],[range1]]))</f>
        <v>0</v>
      </c>
      <c r="M91" t="b" cm="1">
        <f t="array" aca="1" ref="M91" ca="1">SUMPRODUCT(--(INDIRECT(input4710[[#This Row],[range1]])&gt;INDIRECT(input4710[[#This Row],[range2]])))=COUNT(INDIRECT(input4710[[#This Row],[range1]]))</f>
        <v>0</v>
      </c>
      <c r="N91" t="b">
        <f ca="1">IF(AND(NOT(input4710[[#This Row],[All DESC?]]),NOT(input4710[[#This Row],[All ASC?]])),FALSE(),TRUE())</f>
        <v>0</v>
      </c>
      <c r="O91" cm="1">
        <f t="array" aca="1" ref="O91" ca="1">IF(AND(input4710[[#This Row],[Safe Part 1]],(MAX(ABS((INDIRECT(input4710[[#This Row],[range2]]))-(INDIRECT(input4710[[#This Row],[range1]])))))&lt;=3),1,0)</f>
        <v>0</v>
      </c>
    </row>
    <row r="92" spans="1:15" x14ac:dyDescent="0.35">
      <c r="A92">
        <v>25</v>
      </c>
      <c r="B92">
        <v>29</v>
      </c>
      <c r="C92">
        <v>31</v>
      </c>
      <c r="D92">
        <v>35</v>
      </c>
      <c r="E92">
        <v>39</v>
      </c>
      <c r="F92">
        <v>41</v>
      </c>
      <c r="G92">
        <v>43</v>
      </c>
      <c r="H92">
        <f>1</f>
        <v>1</v>
      </c>
      <c r="I92">
        <f>COUNTA(input4710[[#This Row],[Column1.1]:[Column1.8]])</f>
        <v>7</v>
      </c>
      <c r="J92" t="str">
        <f>ADDRESS(ROW(),input4710[[#This Row],[first col]]+1,4)&amp;":"&amp;ADDRESS(ROW(),input4710[[#This Row],[lastcol]],4)</f>
        <v>B92:G92</v>
      </c>
      <c r="K92" t="str">
        <f>ADDRESS(ROW(),input4710[[#This Row],[first col]],4)&amp;":"&amp;ADDRESS(ROW(),input4710[[#This Row],[lastcol]]-1,4)</f>
        <v>A92:F92</v>
      </c>
      <c r="L92" t="b" cm="1">
        <f t="array" aca="1" ref="L92" ca="1">SUMPRODUCT(--(INDIRECT(input4710[[#This Row],[range1]])&lt;INDIRECT(input4710[[#This Row],[range2]])))=COUNT(INDIRECT(input4710[[#This Row],[range1]]))</f>
        <v>0</v>
      </c>
      <c r="M92" t="b" cm="1">
        <f t="array" aca="1" ref="M92" ca="1">SUMPRODUCT(--(INDIRECT(input4710[[#This Row],[range1]])&gt;INDIRECT(input4710[[#This Row],[range2]])))=COUNT(INDIRECT(input4710[[#This Row],[range1]]))</f>
        <v>1</v>
      </c>
      <c r="N92" t="b">
        <f ca="1">IF(AND(NOT(input4710[[#This Row],[All DESC?]]),NOT(input4710[[#This Row],[All ASC?]])),FALSE(),TRUE())</f>
        <v>1</v>
      </c>
      <c r="O92" cm="1">
        <f t="array" aca="1" ref="O92" ca="1">IF(AND(input4710[[#This Row],[Safe Part 1]],(MAX(ABS((INDIRECT(input4710[[#This Row],[range2]]))-(INDIRECT(input4710[[#This Row],[range1]])))))&lt;=3),1,0)</f>
        <v>0</v>
      </c>
    </row>
    <row r="93" spans="1:15" x14ac:dyDescent="0.35">
      <c r="A93">
        <v>32</v>
      </c>
      <c r="B93">
        <v>36</v>
      </c>
      <c r="C93">
        <v>40</v>
      </c>
      <c r="D93">
        <v>40</v>
      </c>
      <c r="H93">
        <f>1</f>
        <v>1</v>
      </c>
      <c r="I93">
        <f>COUNTA(input4710[[#This Row],[Column1.1]:[Column1.8]])</f>
        <v>4</v>
      </c>
      <c r="J93" t="str">
        <f>ADDRESS(ROW(),input4710[[#This Row],[first col]]+1,4)&amp;":"&amp;ADDRESS(ROW(),input4710[[#This Row],[lastcol]],4)</f>
        <v>B93:D93</v>
      </c>
      <c r="K93" t="str">
        <f>ADDRESS(ROW(),input4710[[#This Row],[first col]],4)&amp;":"&amp;ADDRESS(ROW(),input4710[[#This Row],[lastcol]]-1,4)</f>
        <v>A93:C93</v>
      </c>
      <c r="L93" t="b" cm="1">
        <f t="array" aca="1" ref="L93" ca="1">SUMPRODUCT(--(INDIRECT(input4710[[#This Row],[range1]])&lt;INDIRECT(input4710[[#This Row],[range2]])))=COUNT(INDIRECT(input4710[[#This Row],[range1]]))</f>
        <v>0</v>
      </c>
      <c r="M93" t="b" cm="1">
        <f t="array" aca="1" ref="M93" ca="1">SUMPRODUCT(--(INDIRECT(input4710[[#This Row],[range1]])&gt;INDIRECT(input4710[[#This Row],[range2]])))=COUNT(INDIRECT(input4710[[#This Row],[range1]]))</f>
        <v>0</v>
      </c>
      <c r="N93" t="b">
        <f ca="1">IF(AND(NOT(input4710[[#This Row],[All DESC?]]),NOT(input4710[[#This Row],[All ASC?]])),FALSE(),TRUE())</f>
        <v>0</v>
      </c>
      <c r="O93" cm="1">
        <f t="array" aca="1" ref="O93" ca="1">IF(AND(input4710[[#This Row],[Safe Part 1]],(MAX(ABS((INDIRECT(input4710[[#This Row],[range2]]))-(INDIRECT(input4710[[#This Row],[range1]])))))&lt;=3),1,0)</f>
        <v>0</v>
      </c>
    </row>
    <row r="94" spans="1:15" x14ac:dyDescent="0.35">
      <c r="A94">
        <v>22</v>
      </c>
      <c r="B94">
        <v>26</v>
      </c>
      <c r="C94">
        <v>30</v>
      </c>
      <c r="D94">
        <v>33</v>
      </c>
      <c r="H94">
        <f>1</f>
        <v>1</v>
      </c>
      <c r="I94">
        <f>COUNTA(input4710[[#This Row],[Column1.1]:[Column1.8]])</f>
        <v>4</v>
      </c>
      <c r="J94" t="str">
        <f>ADDRESS(ROW(),input4710[[#This Row],[first col]]+1,4)&amp;":"&amp;ADDRESS(ROW(),input4710[[#This Row],[lastcol]],4)</f>
        <v>B94:D94</v>
      </c>
      <c r="K94" t="str">
        <f>ADDRESS(ROW(),input4710[[#This Row],[first col]],4)&amp;":"&amp;ADDRESS(ROW(),input4710[[#This Row],[lastcol]]-1,4)</f>
        <v>A94:C94</v>
      </c>
      <c r="L94" t="b" cm="1">
        <f t="array" aca="1" ref="L94" ca="1">SUMPRODUCT(--(INDIRECT(input4710[[#This Row],[range1]])&lt;INDIRECT(input4710[[#This Row],[range2]])))=COUNT(INDIRECT(input4710[[#This Row],[range1]]))</f>
        <v>0</v>
      </c>
      <c r="M94" t="b" cm="1">
        <f t="array" aca="1" ref="M94" ca="1">SUMPRODUCT(--(INDIRECT(input4710[[#This Row],[range1]])&gt;INDIRECT(input4710[[#This Row],[range2]])))=COUNT(INDIRECT(input4710[[#This Row],[range1]]))</f>
        <v>1</v>
      </c>
      <c r="N94" t="b">
        <f ca="1">IF(AND(NOT(input4710[[#This Row],[All DESC?]]),NOT(input4710[[#This Row],[All ASC?]])),FALSE(),TRUE())</f>
        <v>1</v>
      </c>
      <c r="O94" cm="1">
        <f t="array" aca="1" ref="O94" ca="1">IF(AND(input4710[[#This Row],[Safe Part 1]],(MAX(ABS((INDIRECT(input4710[[#This Row],[range2]]))-(INDIRECT(input4710[[#This Row],[range1]])))))&lt;=3),1,0)</f>
        <v>0</v>
      </c>
    </row>
    <row r="95" spans="1:15" x14ac:dyDescent="0.35">
      <c r="A95">
        <v>54</v>
      </c>
      <c r="B95">
        <v>58</v>
      </c>
      <c r="C95">
        <v>62</v>
      </c>
      <c r="D95">
        <v>69</v>
      </c>
      <c r="H95">
        <f>1</f>
        <v>1</v>
      </c>
      <c r="I95">
        <f>COUNTA(input4710[[#This Row],[Column1.1]:[Column1.8]])</f>
        <v>4</v>
      </c>
      <c r="J95" t="str">
        <f>ADDRESS(ROW(),input4710[[#This Row],[first col]]+1,4)&amp;":"&amp;ADDRESS(ROW(),input4710[[#This Row],[lastcol]],4)</f>
        <v>B95:D95</v>
      </c>
      <c r="K95" t="str">
        <f>ADDRESS(ROW(),input4710[[#This Row],[first col]],4)&amp;":"&amp;ADDRESS(ROW(),input4710[[#This Row],[lastcol]]-1,4)</f>
        <v>A95:C95</v>
      </c>
      <c r="L95" t="b" cm="1">
        <f t="array" aca="1" ref="L95" ca="1">SUMPRODUCT(--(INDIRECT(input4710[[#This Row],[range1]])&lt;INDIRECT(input4710[[#This Row],[range2]])))=COUNT(INDIRECT(input4710[[#This Row],[range1]]))</f>
        <v>0</v>
      </c>
      <c r="M95" t="b" cm="1">
        <f t="array" aca="1" ref="M95" ca="1">SUMPRODUCT(--(INDIRECT(input4710[[#This Row],[range1]])&gt;INDIRECT(input4710[[#This Row],[range2]])))=COUNT(INDIRECT(input4710[[#This Row],[range1]]))</f>
        <v>1</v>
      </c>
      <c r="N95" t="b">
        <f ca="1">IF(AND(NOT(input4710[[#This Row],[All DESC?]]),NOT(input4710[[#This Row],[All ASC?]])),FALSE(),TRUE())</f>
        <v>1</v>
      </c>
      <c r="O95" cm="1">
        <f t="array" aca="1" ref="O95" ca="1">IF(AND(input4710[[#This Row],[Safe Part 1]],(MAX(ABS((INDIRECT(input4710[[#This Row],[range2]]))-(INDIRECT(input4710[[#This Row],[range1]])))))&lt;=3),1,0)</f>
        <v>0</v>
      </c>
    </row>
    <row r="96" spans="1:15" x14ac:dyDescent="0.35">
      <c r="A96">
        <v>61</v>
      </c>
      <c r="B96">
        <v>65</v>
      </c>
      <c r="C96">
        <v>69</v>
      </c>
      <c r="D96">
        <v>73</v>
      </c>
      <c r="E96">
        <v>80</v>
      </c>
      <c r="H96">
        <f>1</f>
        <v>1</v>
      </c>
      <c r="I96">
        <f>COUNTA(input4710[[#This Row],[Column1.1]:[Column1.8]])</f>
        <v>5</v>
      </c>
      <c r="J96" t="str">
        <f>ADDRESS(ROW(),input4710[[#This Row],[first col]]+1,4)&amp;":"&amp;ADDRESS(ROW(),input4710[[#This Row],[lastcol]],4)</f>
        <v>B96:E96</v>
      </c>
      <c r="K96" t="str">
        <f>ADDRESS(ROW(),input4710[[#This Row],[first col]],4)&amp;":"&amp;ADDRESS(ROW(),input4710[[#This Row],[lastcol]]-1,4)</f>
        <v>A96:D96</v>
      </c>
      <c r="L96" t="b" cm="1">
        <f t="array" aca="1" ref="L96" ca="1">SUMPRODUCT(--(INDIRECT(input4710[[#This Row],[range1]])&lt;INDIRECT(input4710[[#This Row],[range2]])))=COUNT(INDIRECT(input4710[[#This Row],[range1]]))</f>
        <v>0</v>
      </c>
      <c r="M96" t="b" cm="1">
        <f t="array" aca="1" ref="M96" ca="1">SUMPRODUCT(--(INDIRECT(input4710[[#This Row],[range1]])&gt;INDIRECT(input4710[[#This Row],[range2]])))=COUNT(INDIRECT(input4710[[#This Row],[range1]]))</f>
        <v>1</v>
      </c>
      <c r="N96" t="b">
        <f ca="1">IF(AND(NOT(input4710[[#This Row],[All DESC?]]),NOT(input4710[[#This Row],[All ASC?]])),FALSE(),TRUE())</f>
        <v>1</v>
      </c>
      <c r="O96" cm="1">
        <f t="array" aca="1" ref="O96" ca="1">IF(AND(input4710[[#This Row],[Safe Part 1]],(MAX(ABS((INDIRECT(input4710[[#This Row],[range2]]))-(INDIRECT(input4710[[#This Row],[range1]])))))&lt;=3),1,0)</f>
        <v>0</v>
      </c>
    </row>
    <row r="97" spans="1:15" x14ac:dyDescent="0.35">
      <c r="A97">
        <v>52</v>
      </c>
      <c r="B97">
        <v>56</v>
      </c>
      <c r="C97">
        <v>63</v>
      </c>
      <c r="D97">
        <v>66</v>
      </c>
      <c r="H97">
        <f>1</f>
        <v>1</v>
      </c>
      <c r="I97">
        <f>COUNTA(input4710[[#This Row],[Column1.1]:[Column1.8]])</f>
        <v>4</v>
      </c>
      <c r="J97" t="str">
        <f>ADDRESS(ROW(),input4710[[#This Row],[first col]]+1,4)&amp;":"&amp;ADDRESS(ROW(),input4710[[#This Row],[lastcol]],4)</f>
        <v>B97:D97</v>
      </c>
      <c r="K97" t="str">
        <f>ADDRESS(ROW(),input4710[[#This Row],[first col]],4)&amp;":"&amp;ADDRESS(ROW(),input4710[[#This Row],[lastcol]]-1,4)</f>
        <v>A97:C97</v>
      </c>
      <c r="L97" t="b" cm="1">
        <f t="array" aca="1" ref="L97" ca="1">SUMPRODUCT(--(INDIRECT(input4710[[#This Row],[range1]])&lt;INDIRECT(input4710[[#This Row],[range2]])))=COUNT(INDIRECT(input4710[[#This Row],[range1]]))</f>
        <v>0</v>
      </c>
      <c r="M97" t="b" cm="1">
        <f t="array" aca="1" ref="M97" ca="1">SUMPRODUCT(--(INDIRECT(input4710[[#This Row],[range1]])&gt;INDIRECT(input4710[[#This Row],[range2]])))=COUNT(INDIRECT(input4710[[#This Row],[range1]]))</f>
        <v>1</v>
      </c>
      <c r="N97" t="b">
        <f ca="1">IF(AND(NOT(input4710[[#This Row],[All DESC?]]),NOT(input4710[[#This Row],[All ASC?]])),FALSE(),TRUE())</f>
        <v>1</v>
      </c>
      <c r="O97" cm="1">
        <f t="array" aca="1" ref="O97" ca="1">IF(AND(input4710[[#This Row],[Safe Part 1]],(MAX(ABS((INDIRECT(input4710[[#This Row],[range2]]))-(INDIRECT(input4710[[#This Row],[range1]])))))&lt;=3),1,0)</f>
        <v>0</v>
      </c>
    </row>
    <row r="98" spans="1:15" x14ac:dyDescent="0.35">
      <c r="A98">
        <v>76</v>
      </c>
      <c r="B98">
        <v>80</v>
      </c>
      <c r="C98">
        <v>86</v>
      </c>
      <c r="D98">
        <v>86</v>
      </c>
      <c r="H98">
        <f>1</f>
        <v>1</v>
      </c>
      <c r="I98">
        <f>COUNTA(input4710[[#This Row],[Column1.1]:[Column1.8]])</f>
        <v>4</v>
      </c>
      <c r="J98" t="str">
        <f>ADDRESS(ROW(),input4710[[#This Row],[first col]]+1,4)&amp;":"&amp;ADDRESS(ROW(),input4710[[#This Row],[lastcol]],4)</f>
        <v>B98:D98</v>
      </c>
      <c r="K98" t="str">
        <f>ADDRESS(ROW(),input4710[[#This Row],[first col]],4)&amp;":"&amp;ADDRESS(ROW(),input4710[[#This Row],[lastcol]]-1,4)</f>
        <v>A98:C98</v>
      </c>
      <c r="L98" t="b" cm="1">
        <f t="array" aca="1" ref="L98" ca="1">SUMPRODUCT(--(INDIRECT(input4710[[#This Row],[range1]])&lt;INDIRECT(input4710[[#This Row],[range2]])))=COUNT(INDIRECT(input4710[[#This Row],[range1]]))</f>
        <v>0</v>
      </c>
      <c r="M98" t="b" cm="1">
        <f t="array" aca="1" ref="M98" ca="1">SUMPRODUCT(--(INDIRECT(input4710[[#This Row],[range1]])&gt;INDIRECT(input4710[[#This Row],[range2]])))=COUNT(INDIRECT(input4710[[#This Row],[range1]]))</f>
        <v>0</v>
      </c>
      <c r="N98" t="b">
        <f ca="1">IF(AND(NOT(input4710[[#This Row],[All DESC?]]),NOT(input4710[[#This Row],[All ASC?]])),FALSE(),TRUE())</f>
        <v>0</v>
      </c>
      <c r="O98" cm="1">
        <f t="array" aca="1" ref="O98" ca="1">IF(AND(input4710[[#This Row],[Safe Part 1]],(MAX(ABS((INDIRECT(input4710[[#This Row],[range2]]))-(INDIRECT(input4710[[#This Row],[range1]])))))&lt;=3),1,0)</f>
        <v>0</v>
      </c>
    </row>
    <row r="99" spans="1:15" x14ac:dyDescent="0.35">
      <c r="A99">
        <v>6</v>
      </c>
      <c r="B99">
        <v>10</v>
      </c>
      <c r="C99">
        <v>11</v>
      </c>
      <c r="D99">
        <v>19</v>
      </c>
      <c r="E99">
        <v>19</v>
      </c>
      <c r="H99">
        <f>1</f>
        <v>1</v>
      </c>
      <c r="I99">
        <f>COUNTA(input4710[[#This Row],[Column1.1]:[Column1.8]])</f>
        <v>5</v>
      </c>
      <c r="J99" t="str">
        <f>ADDRESS(ROW(),input4710[[#This Row],[first col]]+1,4)&amp;":"&amp;ADDRESS(ROW(),input4710[[#This Row],[lastcol]],4)</f>
        <v>B99:E99</v>
      </c>
      <c r="K99" t="str">
        <f>ADDRESS(ROW(),input4710[[#This Row],[first col]],4)&amp;":"&amp;ADDRESS(ROW(),input4710[[#This Row],[lastcol]]-1,4)</f>
        <v>A99:D99</v>
      </c>
      <c r="L99" t="b" cm="1">
        <f t="array" aca="1" ref="L99" ca="1">SUMPRODUCT(--(INDIRECT(input4710[[#This Row],[range1]])&lt;INDIRECT(input4710[[#This Row],[range2]])))=COUNT(INDIRECT(input4710[[#This Row],[range1]]))</f>
        <v>0</v>
      </c>
      <c r="M99" t="b" cm="1">
        <f t="array" aca="1" ref="M99" ca="1">SUMPRODUCT(--(INDIRECT(input4710[[#This Row],[range1]])&gt;INDIRECT(input4710[[#This Row],[range2]])))=COUNT(INDIRECT(input4710[[#This Row],[range1]]))</f>
        <v>0</v>
      </c>
      <c r="N99" t="b">
        <f ca="1">IF(AND(NOT(input4710[[#This Row],[All DESC?]]),NOT(input4710[[#This Row],[All ASC?]])),FALSE(),TRUE())</f>
        <v>0</v>
      </c>
      <c r="O99" cm="1">
        <f t="array" aca="1" ref="O99" ca="1">IF(AND(input4710[[#This Row],[Safe Part 1]],(MAX(ABS((INDIRECT(input4710[[#This Row],[range2]]))-(INDIRECT(input4710[[#This Row],[range1]])))))&lt;=3),1,0)</f>
        <v>0</v>
      </c>
    </row>
    <row r="100" spans="1:15" x14ac:dyDescent="0.35">
      <c r="A100">
        <v>8</v>
      </c>
      <c r="B100">
        <v>12</v>
      </c>
      <c r="C100">
        <v>13</v>
      </c>
      <c r="D100">
        <v>15</v>
      </c>
      <c r="E100">
        <v>22</v>
      </c>
      <c r="F100">
        <v>23</v>
      </c>
      <c r="G100">
        <v>27</v>
      </c>
      <c r="H100">
        <f>1</f>
        <v>1</v>
      </c>
      <c r="I100">
        <f>COUNTA(input4710[[#This Row],[Column1.1]:[Column1.8]])</f>
        <v>7</v>
      </c>
      <c r="J100" t="str">
        <f>ADDRESS(ROW(),input4710[[#This Row],[first col]]+1,4)&amp;":"&amp;ADDRESS(ROW(),input4710[[#This Row],[lastcol]],4)</f>
        <v>B100:G100</v>
      </c>
      <c r="K100" t="str">
        <f>ADDRESS(ROW(),input4710[[#This Row],[first col]],4)&amp;":"&amp;ADDRESS(ROW(),input4710[[#This Row],[lastcol]]-1,4)</f>
        <v>A100:F100</v>
      </c>
      <c r="L100" t="b" cm="1">
        <f t="array" aca="1" ref="L100" ca="1">SUMPRODUCT(--(INDIRECT(input4710[[#This Row],[range1]])&lt;INDIRECT(input4710[[#This Row],[range2]])))=COUNT(INDIRECT(input4710[[#This Row],[range1]]))</f>
        <v>0</v>
      </c>
      <c r="M100" t="b" cm="1">
        <f t="array" aca="1" ref="M100" ca="1">SUMPRODUCT(--(INDIRECT(input4710[[#This Row],[range1]])&gt;INDIRECT(input4710[[#This Row],[range2]])))=COUNT(INDIRECT(input4710[[#This Row],[range1]]))</f>
        <v>1</v>
      </c>
      <c r="N100" t="b">
        <f ca="1">IF(AND(NOT(input4710[[#This Row],[All DESC?]]),NOT(input4710[[#This Row],[All ASC?]])),FALSE(),TRUE())</f>
        <v>1</v>
      </c>
      <c r="O100" cm="1">
        <f t="array" aca="1" ref="O100" ca="1">IF(AND(input4710[[#This Row],[Safe Part 1]],(MAX(ABS((INDIRECT(input4710[[#This Row],[range2]]))-(INDIRECT(input4710[[#This Row],[range1]])))))&lt;=3),1,0)</f>
        <v>0</v>
      </c>
    </row>
    <row r="101" spans="1:15" x14ac:dyDescent="0.35">
      <c r="A101">
        <v>48</v>
      </c>
      <c r="B101">
        <v>52</v>
      </c>
      <c r="C101">
        <v>53</v>
      </c>
      <c r="D101">
        <v>58</v>
      </c>
      <c r="E101">
        <v>65</v>
      </c>
      <c r="F101">
        <v>72</v>
      </c>
      <c r="H101">
        <f>1</f>
        <v>1</v>
      </c>
      <c r="I101">
        <f>COUNTA(input4710[[#This Row],[Column1.1]:[Column1.8]])</f>
        <v>6</v>
      </c>
      <c r="J101" t="str">
        <f>ADDRESS(ROW(),input4710[[#This Row],[first col]]+1,4)&amp;":"&amp;ADDRESS(ROW(),input4710[[#This Row],[lastcol]],4)</f>
        <v>B101:F101</v>
      </c>
      <c r="K101" t="str">
        <f>ADDRESS(ROW(),input4710[[#This Row],[first col]],4)&amp;":"&amp;ADDRESS(ROW(),input4710[[#This Row],[lastcol]]-1,4)</f>
        <v>A101:E101</v>
      </c>
      <c r="L101" t="b" cm="1">
        <f t="array" aca="1" ref="L101" ca="1">SUMPRODUCT(--(INDIRECT(input4710[[#This Row],[range1]])&lt;INDIRECT(input4710[[#This Row],[range2]])))=COUNT(INDIRECT(input4710[[#This Row],[range1]]))</f>
        <v>0</v>
      </c>
      <c r="M101" t="b" cm="1">
        <f t="array" aca="1" ref="M101" ca="1">SUMPRODUCT(--(INDIRECT(input4710[[#This Row],[range1]])&gt;INDIRECT(input4710[[#This Row],[range2]])))=COUNT(INDIRECT(input4710[[#This Row],[range1]]))</f>
        <v>1</v>
      </c>
      <c r="N101" t="b">
        <f ca="1">IF(AND(NOT(input4710[[#This Row],[All DESC?]]),NOT(input4710[[#This Row],[All ASC?]])),FALSE(),TRUE())</f>
        <v>1</v>
      </c>
      <c r="O101" cm="1">
        <f t="array" aca="1" ref="O101" ca="1">IF(AND(input4710[[#This Row],[Safe Part 1]],(MAX(ABS((INDIRECT(input4710[[#This Row],[range2]]))-(INDIRECT(input4710[[#This Row],[range1]])))))&lt;=3),1,0)</f>
        <v>0</v>
      </c>
    </row>
    <row r="102" spans="1:15" x14ac:dyDescent="0.35">
      <c r="A102">
        <v>6</v>
      </c>
      <c r="B102">
        <v>13</v>
      </c>
      <c r="C102">
        <v>14</v>
      </c>
      <c r="D102">
        <v>20</v>
      </c>
      <c r="E102">
        <v>21</v>
      </c>
      <c r="H102">
        <f>1</f>
        <v>1</v>
      </c>
      <c r="I102">
        <f>COUNTA(input4710[[#This Row],[Column1.1]:[Column1.8]])</f>
        <v>5</v>
      </c>
      <c r="J102" t="str">
        <f>ADDRESS(ROW(),input4710[[#This Row],[first col]]+1,4)&amp;":"&amp;ADDRESS(ROW(),input4710[[#This Row],[lastcol]],4)</f>
        <v>B102:E102</v>
      </c>
      <c r="K102" t="str">
        <f>ADDRESS(ROW(),input4710[[#This Row],[first col]],4)&amp;":"&amp;ADDRESS(ROW(),input4710[[#This Row],[lastcol]]-1,4)</f>
        <v>A102:D102</v>
      </c>
      <c r="L102" t="b" cm="1">
        <f t="array" aca="1" ref="L102" ca="1">SUMPRODUCT(--(INDIRECT(input4710[[#This Row],[range1]])&lt;INDIRECT(input4710[[#This Row],[range2]])))=COUNT(INDIRECT(input4710[[#This Row],[range1]]))</f>
        <v>0</v>
      </c>
      <c r="M102" t="b" cm="1">
        <f t="array" aca="1" ref="M102" ca="1">SUMPRODUCT(--(INDIRECT(input4710[[#This Row],[range1]])&gt;INDIRECT(input4710[[#This Row],[range2]])))=COUNT(INDIRECT(input4710[[#This Row],[range1]]))</f>
        <v>1</v>
      </c>
      <c r="N102" t="b">
        <f ca="1">IF(AND(NOT(input4710[[#This Row],[All DESC?]]),NOT(input4710[[#This Row],[All ASC?]])),FALSE(),TRUE())</f>
        <v>1</v>
      </c>
      <c r="O102" cm="1">
        <f t="array" aca="1" ref="O102" ca="1">IF(AND(input4710[[#This Row],[Safe Part 1]],(MAX(ABS((INDIRECT(input4710[[#This Row],[range2]]))-(INDIRECT(input4710[[#This Row],[range1]])))))&lt;=3),1,0)</f>
        <v>0</v>
      </c>
    </row>
    <row r="103" spans="1:15" x14ac:dyDescent="0.35">
      <c r="A103">
        <v>65</v>
      </c>
      <c r="B103">
        <v>71</v>
      </c>
      <c r="C103">
        <v>73</v>
      </c>
      <c r="D103">
        <v>77</v>
      </c>
      <c r="E103">
        <v>78</v>
      </c>
      <c r="F103">
        <v>81</v>
      </c>
      <c r="G103">
        <v>80</v>
      </c>
      <c r="H103">
        <f>1</f>
        <v>1</v>
      </c>
      <c r="I103">
        <f>COUNTA(input4710[[#This Row],[Column1.1]:[Column1.8]])</f>
        <v>7</v>
      </c>
      <c r="J103" t="str">
        <f>ADDRESS(ROW(),input4710[[#This Row],[first col]]+1,4)&amp;":"&amp;ADDRESS(ROW(),input4710[[#This Row],[lastcol]],4)</f>
        <v>B103:G103</v>
      </c>
      <c r="K103" t="str">
        <f>ADDRESS(ROW(),input4710[[#This Row],[first col]],4)&amp;":"&amp;ADDRESS(ROW(),input4710[[#This Row],[lastcol]]-1,4)</f>
        <v>A103:F103</v>
      </c>
      <c r="L103" t="b" cm="1">
        <f t="array" aca="1" ref="L103" ca="1">SUMPRODUCT(--(INDIRECT(input4710[[#This Row],[range1]])&lt;INDIRECT(input4710[[#This Row],[range2]])))=COUNT(INDIRECT(input4710[[#This Row],[range1]]))</f>
        <v>0</v>
      </c>
      <c r="M103" t="b" cm="1">
        <f t="array" aca="1" ref="M103" ca="1">SUMPRODUCT(--(INDIRECT(input4710[[#This Row],[range1]])&gt;INDIRECT(input4710[[#This Row],[range2]])))=COUNT(INDIRECT(input4710[[#This Row],[range1]]))</f>
        <v>0</v>
      </c>
      <c r="N103" t="b">
        <f ca="1">IF(AND(NOT(input4710[[#This Row],[All DESC?]]),NOT(input4710[[#This Row],[All ASC?]])),FALSE(),TRUE())</f>
        <v>0</v>
      </c>
      <c r="O103" cm="1">
        <f t="array" aca="1" ref="O103" ca="1">IF(AND(input4710[[#This Row],[Safe Part 1]],(MAX(ABS((INDIRECT(input4710[[#This Row],[range2]]))-(INDIRECT(input4710[[#This Row],[range1]])))))&lt;=3),1,0)</f>
        <v>0</v>
      </c>
    </row>
    <row r="104" spans="1:15" x14ac:dyDescent="0.35">
      <c r="A104">
        <v>80</v>
      </c>
      <c r="B104">
        <v>85</v>
      </c>
      <c r="C104">
        <v>88</v>
      </c>
      <c r="D104">
        <v>92</v>
      </c>
      <c r="E104">
        <v>95</v>
      </c>
      <c r="F104">
        <v>96</v>
      </c>
      <c r="G104">
        <v>96</v>
      </c>
      <c r="H104">
        <f>1</f>
        <v>1</v>
      </c>
      <c r="I104">
        <f>COUNTA(input4710[[#This Row],[Column1.1]:[Column1.8]])</f>
        <v>7</v>
      </c>
      <c r="J104" t="str">
        <f>ADDRESS(ROW(),input4710[[#This Row],[first col]]+1,4)&amp;":"&amp;ADDRESS(ROW(),input4710[[#This Row],[lastcol]],4)</f>
        <v>B104:G104</v>
      </c>
      <c r="K104" t="str">
        <f>ADDRESS(ROW(),input4710[[#This Row],[first col]],4)&amp;":"&amp;ADDRESS(ROW(),input4710[[#This Row],[lastcol]]-1,4)</f>
        <v>A104:F104</v>
      </c>
      <c r="L104" t="b" cm="1">
        <f t="array" aca="1" ref="L104" ca="1">SUMPRODUCT(--(INDIRECT(input4710[[#This Row],[range1]])&lt;INDIRECT(input4710[[#This Row],[range2]])))=COUNT(INDIRECT(input4710[[#This Row],[range1]]))</f>
        <v>0</v>
      </c>
      <c r="M104" t="b" cm="1">
        <f t="array" aca="1" ref="M104" ca="1">SUMPRODUCT(--(INDIRECT(input4710[[#This Row],[range1]])&gt;INDIRECT(input4710[[#This Row],[range2]])))=COUNT(INDIRECT(input4710[[#This Row],[range1]]))</f>
        <v>0</v>
      </c>
      <c r="N104" t="b">
        <f ca="1">IF(AND(NOT(input4710[[#This Row],[All DESC?]]),NOT(input4710[[#This Row],[All ASC?]])),FALSE(),TRUE())</f>
        <v>0</v>
      </c>
      <c r="O104" cm="1">
        <f t="array" aca="1" ref="O104" ca="1">IF(AND(input4710[[#This Row],[Safe Part 1]],(MAX(ABS((INDIRECT(input4710[[#This Row],[range2]]))-(INDIRECT(input4710[[#This Row],[range1]])))))&lt;=3),1,0)</f>
        <v>0</v>
      </c>
    </row>
    <row r="105" spans="1:15" x14ac:dyDescent="0.35">
      <c r="A105">
        <v>79</v>
      </c>
      <c r="B105">
        <v>85</v>
      </c>
      <c r="C105">
        <v>88</v>
      </c>
      <c r="D105">
        <v>93</v>
      </c>
      <c r="H105">
        <f>1</f>
        <v>1</v>
      </c>
      <c r="I105">
        <f>COUNTA(input4710[[#This Row],[Column1.1]:[Column1.8]])</f>
        <v>4</v>
      </c>
      <c r="J105" t="str">
        <f>ADDRESS(ROW(),input4710[[#This Row],[first col]]+1,4)&amp;":"&amp;ADDRESS(ROW(),input4710[[#This Row],[lastcol]],4)</f>
        <v>B105:D105</v>
      </c>
      <c r="K105" t="str">
        <f>ADDRESS(ROW(),input4710[[#This Row],[first col]],4)&amp;":"&amp;ADDRESS(ROW(),input4710[[#This Row],[lastcol]]-1,4)</f>
        <v>A105:C105</v>
      </c>
      <c r="L105" t="b" cm="1">
        <f t="array" aca="1" ref="L105" ca="1">SUMPRODUCT(--(INDIRECT(input4710[[#This Row],[range1]])&lt;INDIRECT(input4710[[#This Row],[range2]])))=COUNT(INDIRECT(input4710[[#This Row],[range1]]))</f>
        <v>0</v>
      </c>
      <c r="M105" t="b" cm="1">
        <f t="array" aca="1" ref="M105" ca="1">SUMPRODUCT(--(INDIRECT(input4710[[#This Row],[range1]])&gt;INDIRECT(input4710[[#This Row],[range2]])))=COUNT(INDIRECT(input4710[[#This Row],[range1]]))</f>
        <v>1</v>
      </c>
      <c r="N105" t="b">
        <f ca="1">IF(AND(NOT(input4710[[#This Row],[All DESC?]]),NOT(input4710[[#This Row],[All ASC?]])),FALSE(),TRUE())</f>
        <v>1</v>
      </c>
      <c r="O105" cm="1">
        <f t="array" aca="1" ref="O105" ca="1">IF(AND(input4710[[#This Row],[Safe Part 1]],(MAX(ABS((INDIRECT(input4710[[#This Row],[range2]]))-(INDIRECT(input4710[[#This Row],[range1]])))))&lt;=3),1,0)</f>
        <v>0</v>
      </c>
    </row>
    <row r="106" spans="1:15" x14ac:dyDescent="0.35">
      <c r="A106">
        <v>36</v>
      </c>
      <c r="B106">
        <v>41</v>
      </c>
      <c r="C106">
        <v>43</v>
      </c>
      <c r="D106">
        <v>47</v>
      </c>
      <c r="E106">
        <v>49</v>
      </c>
      <c r="F106">
        <v>55</v>
      </c>
      <c r="H106">
        <f>1</f>
        <v>1</v>
      </c>
      <c r="I106">
        <f>COUNTA(input4710[[#This Row],[Column1.1]:[Column1.8]])</f>
        <v>6</v>
      </c>
      <c r="J106" t="str">
        <f>ADDRESS(ROW(),input4710[[#This Row],[first col]]+1,4)&amp;":"&amp;ADDRESS(ROW(),input4710[[#This Row],[lastcol]],4)</f>
        <v>B106:F106</v>
      </c>
      <c r="K106" t="str">
        <f>ADDRESS(ROW(),input4710[[#This Row],[first col]],4)&amp;":"&amp;ADDRESS(ROW(),input4710[[#This Row],[lastcol]]-1,4)</f>
        <v>A106:E106</v>
      </c>
      <c r="L106" t="b" cm="1">
        <f t="array" aca="1" ref="L106" ca="1">SUMPRODUCT(--(INDIRECT(input4710[[#This Row],[range1]])&lt;INDIRECT(input4710[[#This Row],[range2]])))=COUNT(INDIRECT(input4710[[#This Row],[range1]]))</f>
        <v>0</v>
      </c>
      <c r="M106" t="b" cm="1">
        <f t="array" aca="1" ref="M106" ca="1">SUMPRODUCT(--(INDIRECT(input4710[[#This Row],[range1]])&gt;INDIRECT(input4710[[#This Row],[range2]])))=COUNT(INDIRECT(input4710[[#This Row],[range1]]))</f>
        <v>1</v>
      </c>
      <c r="N106" t="b">
        <f ca="1">IF(AND(NOT(input4710[[#This Row],[All DESC?]]),NOT(input4710[[#This Row],[All ASC?]])),FALSE(),TRUE())</f>
        <v>1</v>
      </c>
      <c r="O106" cm="1">
        <f t="array" aca="1" ref="O106" ca="1">IF(AND(input4710[[#This Row],[Safe Part 1]],(MAX(ABS((INDIRECT(input4710[[#This Row],[range2]]))-(INDIRECT(input4710[[#This Row],[range1]])))))&lt;=3),1,0)</f>
        <v>0</v>
      </c>
    </row>
    <row r="107" spans="1:15" x14ac:dyDescent="0.35">
      <c r="A107">
        <v>54</v>
      </c>
      <c r="B107">
        <v>59</v>
      </c>
      <c r="C107">
        <v>57</v>
      </c>
      <c r="D107">
        <v>59</v>
      </c>
      <c r="H107">
        <f>1</f>
        <v>1</v>
      </c>
      <c r="I107">
        <f>COUNTA(input4710[[#This Row],[Column1.1]:[Column1.8]])</f>
        <v>4</v>
      </c>
      <c r="J107" t="str">
        <f>ADDRESS(ROW(),input4710[[#This Row],[first col]]+1,4)&amp;":"&amp;ADDRESS(ROW(),input4710[[#This Row],[lastcol]],4)</f>
        <v>B107:D107</v>
      </c>
      <c r="K107" t="str">
        <f>ADDRESS(ROW(),input4710[[#This Row],[first col]],4)&amp;":"&amp;ADDRESS(ROW(),input4710[[#This Row],[lastcol]]-1,4)</f>
        <v>A107:C107</v>
      </c>
      <c r="L107" t="b" cm="1">
        <f t="array" aca="1" ref="L107" ca="1">SUMPRODUCT(--(INDIRECT(input4710[[#This Row],[range1]])&lt;INDIRECT(input4710[[#This Row],[range2]])))=COUNT(INDIRECT(input4710[[#This Row],[range1]]))</f>
        <v>0</v>
      </c>
      <c r="M107" t="b" cm="1">
        <f t="array" aca="1" ref="M107" ca="1">SUMPRODUCT(--(INDIRECT(input4710[[#This Row],[range1]])&gt;INDIRECT(input4710[[#This Row],[range2]])))=COUNT(INDIRECT(input4710[[#This Row],[range1]]))</f>
        <v>0</v>
      </c>
      <c r="N107" t="b">
        <f ca="1">IF(AND(NOT(input4710[[#This Row],[All DESC?]]),NOT(input4710[[#This Row],[All ASC?]])),FALSE(),TRUE())</f>
        <v>0</v>
      </c>
      <c r="O107" cm="1">
        <f t="array" aca="1" ref="O107" ca="1">IF(AND(input4710[[#This Row],[Safe Part 1]],(MAX(ABS((INDIRECT(input4710[[#This Row],[range2]]))-(INDIRECT(input4710[[#This Row],[range1]])))))&lt;=3),1,0)</f>
        <v>0</v>
      </c>
    </row>
    <row r="108" spans="1:15" x14ac:dyDescent="0.35">
      <c r="A108">
        <v>77</v>
      </c>
      <c r="B108">
        <v>84</v>
      </c>
      <c r="C108">
        <v>86</v>
      </c>
      <c r="D108">
        <v>85</v>
      </c>
      <c r="E108">
        <v>83</v>
      </c>
      <c r="H108">
        <f>1</f>
        <v>1</v>
      </c>
      <c r="I108">
        <f>COUNTA(input4710[[#This Row],[Column1.1]:[Column1.8]])</f>
        <v>5</v>
      </c>
      <c r="J108" t="str">
        <f>ADDRESS(ROW(),input4710[[#This Row],[first col]]+1,4)&amp;":"&amp;ADDRESS(ROW(),input4710[[#This Row],[lastcol]],4)</f>
        <v>B108:E108</v>
      </c>
      <c r="K108" t="str">
        <f>ADDRESS(ROW(),input4710[[#This Row],[first col]],4)&amp;":"&amp;ADDRESS(ROW(),input4710[[#This Row],[lastcol]]-1,4)</f>
        <v>A108:D108</v>
      </c>
      <c r="L108" t="b" cm="1">
        <f t="array" aca="1" ref="L108" ca="1">SUMPRODUCT(--(INDIRECT(input4710[[#This Row],[range1]])&lt;INDIRECT(input4710[[#This Row],[range2]])))=COUNT(INDIRECT(input4710[[#This Row],[range1]]))</f>
        <v>0</v>
      </c>
      <c r="M108" t="b" cm="1">
        <f t="array" aca="1" ref="M108" ca="1">SUMPRODUCT(--(INDIRECT(input4710[[#This Row],[range1]])&gt;INDIRECT(input4710[[#This Row],[range2]])))=COUNT(INDIRECT(input4710[[#This Row],[range1]]))</f>
        <v>0</v>
      </c>
      <c r="N108" t="b">
        <f ca="1">IF(AND(NOT(input4710[[#This Row],[All DESC?]]),NOT(input4710[[#This Row],[All ASC?]])),FALSE(),TRUE())</f>
        <v>0</v>
      </c>
      <c r="O108" cm="1">
        <f t="array" aca="1" ref="O108" ca="1">IF(AND(input4710[[#This Row],[Safe Part 1]],(MAX(ABS((INDIRECT(input4710[[#This Row],[range2]]))-(INDIRECT(input4710[[#This Row],[range1]])))))&lt;=3),1,0)</f>
        <v>0</v>
      </c>
    </row>
    <row r="109" spans="1:15" x14ac:dyDescent="0.35">
      <c r="A109">
        <v>2</v>
      </c>
      <c r="B109">
        <v>9</v>
      </c>
      <c r="C109">
        <v>11</v>
      </c>
      <c r="D109">
        <v>9</v>
      </c>
      <c r="E109">
        <v>11</v>
      </c>
      <c r="F109">
        <v>11</v>
      </c>
      <c r="H109">
        <f>1</f>
        <v>1</v>
      </c>
      <c r="I109">
        <f>COUNTA(input4710[[#This Row],[Column1.1]:[Column1.8]])</f>
        <v>6</v>
      </c>
      <c r="J109" t="str">
        <f>ADDRESS(ROW(),input4710[[#This Row],[first col]]+1,4)&amp;":"&amp;ADDRESS(ROW(),input4710[[#This Row],[lastcol]],4)</f>
        <v>B109:F109</v>
      </c>
      <c r="K109" t="str">
        <f>ADDRESS(ROW(),input4710[[#This Row],[first col]],4)&amp;":"&amp;ADDRESS(ROW(),input4710[[#This Row],[lastcol]]-1,4)</f>
        <v>A109:E109</v>
      </c>
      <c r="L109" t="b" cm="1">
        <f t="array" aca="1" ref="L109" ca="1">SUMPRODUCT(--(INDIRECT(input4710[[#This Row],[range1]])&lt;INDIRECT(input4710[[#This Row],[range2]])))=COUNT(INDIRECT(input4710[[#This Row],[range1]]))</f>
        <v>0</v>
      </c>
      <c r="M109" t="b" cm="1">
        <f t="array" aca="1" ref="M109" ca="1">SUMPRODUCT(--(INDIRECT(input4710[[#This Row],[range1]])&gt;INDIRECT(input4710[[#This Row],[range2]])))=COUNT(INDIRECT(input4710[[#This Row],[range1]]))</f>
        <v>0</v>
      </c>
      <c r="N109" t="b">
        <f ca="1">IF(AND(NOT(input4710[[#This Row],[All DESC?]]),NOT(input4710[[#This Row],[All ASC?]])),FALSE(),TRUE())</f>
        <v>0</v>
      </c>
      <c r="O109" cm="1">
        <f t="array" aca="1" ref="O109" ca="1">IF(AND(input4710[[#This Row],[Safe Part 1]],(MAX(ABS((INDIRECT(input4710[[#This Row],[range2]]))-(INDIRECT(input4710[[#This Row],[range1]])))))&lt;=3),1,0)</f>
        <v>0</v>
      </c>
    </row>
    <row r="110" spans="1:15" x14ac:dyDescent="0.35">
      <c r="A110">
        <v>82</v>
      </c>
      <c r="B110">
        <v>88</v>
      </c>
      <c r="C110">
        <v>87</v>
      </c>
      <c r="D110">
        <v>94</v>
      </c>
      <c r="H110">
        <f>1</f>
        <v>1</v>
      </c>
      <c r="I110">
        <f>COUNTA(input4710[[#This Row],[Column1.1]:[Column1.8]])</f>
        <v>4</v>
      </c>
      <c r="J110" t="str">
        <f>ADDRESS(ROW(),input4710[[#This Row],[first col]]+1,4)&amp;":"&amp;ADDRESS(ROW(),input4710[[#This Row],[lastcol]],4)</f>
        <v>B110:D110</v>
      </c>
      <c r="K110" t="str">
        <f>ADDRESS(ROW(),input4710[[#This Row],[first col]],4)&amp;":"&amp;ADDRESS(ROW(),input4710[[#This Row],[lastcol]]-1,4)</f>
        <v>A110:C110</v>
      </c>
      <c r="L110" t="b" cm="1">
        <f t="array" aca="1" ref="L110" ca="1">SUMPRODUCT(--(INDIRECT(input4710[[#This Row],[range1]])&lt;INDIRECT(input4710[[#This Row],[range2]])))=COUNT(INDIRECT(input4710[[#This Row],[range1]]))</f>
        <v>0</v>
      </c>
      <c r="M110" t="b" cm="1">
        <f t="array" aca="1" ref="M110" ca="1">SUMPRODUCT(--(INDIRECT(input4710[[#This Row],[range1]])&gt;INDIRECT(input4710[[#This Row],[range2]])))=COUNT(INDIRECT(input4710[[#This Row],[range1]]))</f>
        <v>0</v>
      </c>
      <c r="N110" t="b">
        <f ca="1">IF(AND(NOT(input4710[[#This Row],[All DESC?]]),NOT(input4710[[#This Row],[All ASC?]])),FALSE(),TRUE())</f>
        <v>0</v>
      </c>
      <c r="O110" cm="1">
        <f t="array" aca="1" ref="O110" ca="1">IF(AND(input4710[[#This Row],[Safe Part 1]],(MAX(ABS((INDIRECT(input4710[[#This Row],[range2]]))-(INDIRECT(input4710[[#This Row],[range1]])))))&lt;=3),1,0)</f>
        <v>0</v>
      </c>
    </row>
    <row r="111" spans="1:15" x14ac:dyDescent="0.35">
      <c r="A111">
        <v>22</v>
      </c>
      <c r="B111">
        <v>27</v>
      </c>
      <c r="C111">
        <v>30</v>
      </c>
      <c r="D111">
        <v>35</v>
      </c>
      <c r="E111">
        <v>38</v>
      </c>
      <c r="F111">
        <v>37</v>
      </c>
      <c r="G111">
        <v>43</v>
      </c>
      <c r="H111">
        <f>1</f>
        <v>1</v>
      </c>
      <c r="I111">
        <f>COUNTA(input4710[[#This Row],[Column1.1]:[Column1.8]])</f>
        <v>7</v>
      </c>
      <c r="J111" t="str">
        <f>ADDRESS(ROW(),input4710[[#This Row],[first col]]+1,4)&amp;":"&amp;ADDRESS(ROW(),input4710[[#This Row],[lastcol]],4)</f>
        <v>B111:G111</v>
      </c>
      <c r="K111" t="str">
        <f>ADDRESS(ROW(),input4710[[#This Row],[first col]],4)&amp;":"&amp;ADDRESS(ROW(),input4710[[#This Row],[lastcol]]-1,4)</f>
        <v>A111:F111</v>
      </c>
      <c r="L111" t="b" cm="1">
        <f t="array" aca="1" ref="L111" ca="1">SUMPRODUCT(--(INDIRECT(input4710[[#This Row],[range1]])&lt;INDIRECT(input4710[[#This Row],[range2]])))=COUNT(INDIRECT(input4710[[#This Row],[range1]]))</f>
        <v>0</v>
      </c>
      <c r="M111" t="b" cm="1">
        <f t="array" aca="1" ref="M111" ca="1">SUMPRODUCT(--(INDIRECT(input4710[[#This Row],[range1]])&gt;INDIRECT(input4710[[#This Row],[range2]])))=COUNT(INDIRECT(input4710[[#This Row],[range1]]))</f>
        <v>0</v>
      </c>
      <c r="N111" t="b">
        <f ca="1">IF(AND(NOT(input4710[[#This Row],[All DESC?]]),NOT(input4710[[#This Row],[All ASC?]])),FALSE(),TRUE())</f>
        <v>0</v>
      </c>
      <c r="O111" cm="1">
        <f t="array" aca="1" ref="O111" ca="1">IF(AND(input4710[[#This Row],[Safe Part 1]],(MAX(ABS((INDIRECT(input4710[[#This Row],[range2]]))-(INDIRECT(input4710[[#This Row],[range1]])))))&lt;=3),1,0)</f>
        <v>0</v>
      </c>
    </row>
    <row r="112" spans="1:15" x14ac:dyDescent="0.35">
      <c r="A112">
        <v>72</v>
      </c>
      <c r="B112">
        <v>77</v>
      </c>
      <c r="C112">
        <v>79</v>
      </c>
      <c r="D112">
        <v>81</v>
      </c>
      <c r="E112">
        <v>83</v>
      </c>
      <c r="H112">
        <f>1</f>
        <v>1</v>
      </c>
      <c r="I112">
        <f>COUNTA(input4710[[#This Row],[Column1.1]:[Column1.8]])</f>
        <v>5</v>
      </c>
      <c r="J112" t="str">
        <f>ADDRESS(ROW(),input4710[[#This Row],[first col]]+1,4)&amp;":"&amp;ADDRESS(ROW(),input4710[[#This Row],[lastcol]],4)</f>
        <v>B112:E112</v>
      </c>
      <c r="K112" t="str">
        <f>ADDRESS(ROW(),input4710[[#This Row],[first col]],4)&amp;":"&amp;ADDRESS(ROW(),input4710[[#This Row],[lastcol]]-1,4)</f>
        <v>A112:D112</v>
      </c>
      <c r="L112" t="b" cm="1">
        <f t="array" aca="1" ref="L112" ca="1">SUMPRODUCT(--(INDIRECT(input4710[[#This Row],[range1]])&lt;INDIRECT(input4710[[#This Row],[range2]])))=COUNT(INDIRECT(input4710[[#This Row],[range1]]))</f>
        <v>0</v>
      </c>
      <c r="M112" t="b" cm="1">
        <f t="array" aca="1" ref="M112" ca="1">SUMPRODUCT(--(INDIRECT(input4710[[#This Row],[range1]])&gt;INDIRECT(input4710[[#This Row],[range2]])))=COUNT(INDIRECT(input4710[[#This Row],[range1]]))</f>
        <v>1</v>
      </c>
      <c r="N112" t="b">
        <f ca="1">IF(AND(NOT(input4710[[#This Row],[All DESC?]]),NOT(input4710[[#This Row],[All ASC?]])),FALSE(),TRUE())</f>
        <v>1</v>
      </c>
      <c r="O112" cm="1">
        <f t="array" aca="1" ref="O112" ca="1">IF(AND(input4710[[#This Row],[Safe Part 1]],(MAX(ABS((INDIRECT(input4710[[#This Row],[range2]]))-(INDIRECT(input4710[[#This Row],[range1]])))))&lt;=3),1,0)</f>
        <v>0</v>
      </c>
    </row>
    <row r="113" spans="1:15" x14ac:dyDescent="0.35">
      <c r="A113">
        <v>82</v>
      </c>
      <c r="B113">
        <v>89</v>
      </c>
      <c r="C113">
        <v>92</v>
      </c>
      <c r="D113">
        <v>96</v>
      </c>
      <c r="E113">
        <v>96</v>
      </c>
      <c r="F113">
        <v>94</v>
      </c>
      <c r="H113">
        <f>1</f>
        <v>1</v>
      </c>
      <c r="I113">
        <f>COUNTA(input4710[[#This Row],[Column1.1]:[Column1.8]])</f>
        <v>6</v>
      </c>
      <c r="J113" t="str">
        <f>ADDRESS(ROW(),input4710[[#This Row],[first col]]+1,4)&amp;":"&amp;ADDRESS(ROW(),input4710[[#This Row],[lastcol]],4)</f>
        <v>B113:F113</v>
      </c>
      <c r="K113" t="str">
        <f>ADDRESS(ROW(),input4710[[#This Row],[first col]],4)&amp;":"&amp;ADDRESS(ROW(),input4710[[#This Row],[lastcol]]-1,4)</f>
        <v>A113:E113</v>
      </c>
      <c r="L113" t="b" cm="1">
        <f t="array" aca="1" ref="L113" ca="1">SUMPRODUCT(--(INDIRECT(input4710[[#This Row],[range1]])&lt;INDIRECT(input4710[[#This Row],[range2]])))=COUNT(INDIRECT(input4710[[#This Row],[range1]]))</f>
        <v>0</v>
      </c>
      <c r="M113" t="b" cm="1">
        <f t="array" aca="1" ref="M113" ca="1">SUMPRODUCT(--(INDIRECT(input4710[[#This Row],[range1]])&gt;INDIRECT(input4710[[#This Row],[range2]])))=COUNT(INDIRECT(input4710[[#This Row],[range1]]))</f>
        <v>0</v>
      </c>
      <c r="N113" t="b">
        <f ca="1">IF(AND(NOT(input4710[[#This Row],[All DESC?]]),NOT(input4710[[#This Row],[All ASC?]])),FALSE(),TRUE())</f>
        <v>0</v>
      </c>
      <c r="O113" cm="1">
        <f t="array" aca="1" ref="O113" ca="1">IF(AND(input4710[[#This Row],[Safe Part 1]],(MAX(ABS((INDIRECT(input4710[[#This Row],[range2]]))-(INDIRECT(input4710[[#This Row],[range1]])))))&lt;=3),1,0)</f>
        <v>0</v>
      </c>
    </row>
    <row r="114" spans="1:15" x14ac:dyDescent="0.35">
      <c r="A114">
        <v>65</v>
      </c>
      <c r="B114">
        <v>72</v>
      </c>
      <c r="C114">
        <v>73</v>
      </c>
      <c r="D114">
        <v>73</v>
      </c>
      <c r="H114">
        <f>1</f>
        <v>1</v>
      </c>
      <c r="I114">
        <f>COUNTA(input4710[[#This Row],[Column1.1]:[Column1.8]])</f>
        <v>4</v>
      </c>
      <c r="J114" t="str">
        <f>ADDRESS(ROW(),input4710[[#This Row],[first col]]+1,4)&amp;":"&amp;ADDRESS(ROW(),input4710[[#This Row],[lastcol]],4)</f>
        <v>B114:D114</v>
      </c>
      <c r="K114" t="str">
        <f>ADDRESS(ROW(),input4710[[#This Row],[first col]],4)&amp;":"&amp;ADDRESS(ROW(),input4710[[#This Row],[lastcol]]-1,4)</f>
        <v>A114:C114</v>
      </c>
      <c r="L114" t="b" cm="1">
        <f t="array" aca="1" ref="L114" ca="1">SUMPRODUCT(--(INDIRECT(input4710[[#This Row],[range1]])&lt;INDIRECT(input4710[[#This Row],[range2]])))=COUNT(INDIRECT(input4710[[#This Row],[range1]]))</f>
        <v>0</v>
      </c>
      <c r="M114" t="b" cm="1">
        <f t="array" aca="1" ref="M114" ca="1">SUMPRODUCT(--(INDIRECT(input4710[[#This Row],[range1]])&gt;INDIRECT(input4710[[#This Row],[range2]])))=COUNT(INDIRECT(input4710[[#This Row],[range1]]))</f>
        <v>0</v>
      </c>
      <c r="N114" t="b">
        <f ca="1">IF(AND(NOT(input4710[[#This Row],[All DESC?]]),NOT(input4710[[#This Row],[All ASC?]])),FALSE(),TRUE())</f>
        <v>0</v>
      </c>
      <c r="O114" cm="1">
        <f t="array" aca="1" ref="O114" ca="1">IF(AND(input4710[[#This Row],[Safe Part 1]],(MAX(ABS((INDIRECT(input4710[[#This Row],[range2]]))-(INDIRECT(input4710[[#This Row],[range1]])))))&lt;=3),1,0)</f>
        <v>0</v>
      </c>
    </row>
    <row r="115" spans="1:15" x14ac:dyDescent="0.35">
      <c r="A115">
        <v>42</v>
      </c>
      <c r="B115">
        <v>49</v>
      </c>
      <c r="C115">
        <v>52</v>
      </c>
      <c r="D115">
        <v>54</v>
      </c>
      <c r="E115">
        <v>57</v>
      </c>
      <c r="F115">
        <v>61</v>
      </c>
      <c r="H115">
        <f>1</f>
        <v>1</v>
      </c>
      <c r="I115">
        <f>COUNTA(input4710[[#This Row],[Column1.1]:[Column1.8]])</f>
        <v>6</v>
      </c>
      <c r="J115" t="str">
        <f>ADDRESS(ROW(),input4710[[#This Row],[first col]]+1,4)&amp;":"&amp;ADDRESS(ROW(),input4710[[#This Row],[lastcol]],4)</f>
        <v>B115:F115</v>
      </c>
      <c r="K115" t="str">
        <f>ADDRESS(ROW(),input4710[[#This Row],[first col]],4)&amp;":"&amp;ADDRESS(ROW(),input4710[[#This Row],[lastcol]]-1,4)</f>
        <v>A115:E115</v>
      </c>
      <c r="L115" t="b" cm="1">
        <f t="array" aca="1" ref="L115" ca="1">SUMPRODUCT(--(INDIRECT(input4710[[#This Row],[range1]])&lt;INDIRECT(input4710[[#This Row],[range2]])))=COUNT(INDIRECT(input4710[[#This Row],[range1]]))</f>
        <v>0</v>
      </c>
      <c r="M115" t="b" cm="1">
        <f t="array" aca="1" ref="M115" ca="1">SUMPRODUCT(--(INDIRECT(input4710[[#This Row],[range1]])&gt;INDIRECT(input4710[[#This Row],[range2]])))=COUNT(INDIRECT(input4710[[#This Row],[range1]]))</f>
        <v>1</v>
      </c>
      <c r="N115" t="b">
        <f ca="1">IF(AND(NOT(input4710[[#This Row],[All DESC?]]),NOT(input4710[[#This Row],[All ASC?]])),FALSE(),TRUE())</f>
        <v>1</v>
      </c>
      <c r="O115" cm="1">
        <f t="array" aca="1" ref="O115" ca="1">IF(AND(input4710[[#This Row],[Safe Part 1]],(MAX(ABS((INDIRECT(input4710[[#This Row],[range2]]))-(INDIRECT(input4710[[#This Row],[range1]])))))&lt;=3),1,0)</f>
        <v>0</v>
      </c>
    </row>
    <row r="116" spans="1:15" x14ac:dyDescent="0.35">
      <c r="A116">
        <v>76</v>
      </c>
      <c r="B116">
        <v>81</v>
      </c>
      <c r="C116">
        <v>81</v>
      </c>
      <c r="D116">
        <v>83</v>
      </c>
      <c r="E116">
        <v>89</v>
      </c>
      <c r="H116">
        <f>1</f>
        <v>1</v>
      </c>
      <c r="I116">
        <f>COUNTA(input4710[[#This Row],[Column1.1]:[Column1.8]])</f>
        <v>5</v>
      </c>
      <c r="J116" t="str">
        <f>ADDRESS(ROW(),input4710[[#This Row],[first col]]+1,4)&amp;":"&amp;ADDRESS(ROW(),input4710[[#This Row],[lastcol]],4)</f>
        <v>B116:E116</v>
      </c>
      <c r="K116" t="str">
        <f>ADDRESS(ROW(),input4710[[#This Row],[first col]],4)&amp;":"&amp;ADDRESS(ROW(),input4710[[#This Row],[lastcol]]-1,4)</f>
        <v>A116:D116</v>
      </c>
      <c r="L116" t="b" cm="1">
        <f t="array" aca="1" ref="L116" ca="1">SUMPRODUCT(--(INDIRECT(input4710[[#This Row],[range1]])&lt;INDIRECT(input4710[[#This Row],[range2]])))=COUNT(INDIRECT(input4710[[#This Row],[range1]]))</f>
        <v>0</v>
      </c>
      <c r="M116" t="b" cm="1">
        <f t="array" aca="1" ref="M116" ca="1">SUMPRODUCT(--(INDIRECT(input4710[[#This Row],[range1]])&gt;INDIRECT(input4710[[#This Row],[range2]])))=COUNT(INDIRECT(input4710[[#This Row],[range1]]))</f>
        <v>0</v>
      </c>
      <c r="N116" t="b">
        <f ca="1">IF(AND(NOT(input4710[[#This Row],[All DESC?]]),NOT(input4710[[#This Row],[All ASC?]])),FALSE(),TRUE())</f>
        <v>0</v>
      </c>
      <c r="O116" cm="1">
        <f t="array" aca="1" ref="O116" ca="1">IF(AND(input4710[[#This Row],[Safe Part 1]],(MAX(ABS((INDIRECT(input4710[[#This Row],[range2]]))-(INDIRECT(input4710[[#This Row],[range1]])))))&lt;=3),1,0)</f>
        <v>0</v>
      </c>
    </row>
    <row r="117" spans="1:15" x14ac:dyDescent="0.35">
      <c r="A117">
        <v>20</v>
      </c>
      <c r="B117">
        <v>25</v>
      </c>
      <c r="C117">
        <v>26</v>
      </c>
      <c r="D117">
        <v>31</v>
      </c>
      <c r="H117">
        <f>1</f>
        <v>1</v>
      </c>
      <c r="I117">
        <f>COUNTA(input4710[[#This Row],[Column1.1]:[Column1.8]])</f>
        <v>4</v>
      </c>
      <c r="J117" t="str">
        <f>ADDRESS(ROW(),input4710[[#This Row],[first col]]+1,4)&amp;":"&amp;ADDRESS(ROW(),input4710[[#This Row],[lastcol]],4)</f>
        <v>B117:D117</v>
      </c>
      <c r="K117" t="str">
        <f>ADDRESS(ROW(),input4710[[#This Row],[first col]],4)&amp;":"&amp;ADDRESS(ROW(),input4710[[#This Row],[lastcol]]-1,4)</f>
        <v>A117:C117</v>
      </c>
      <c r="L117" t="b" cm="1">
        <f t="array" aca="1" ref="L117" ca="1">SUMPRODUCT(--(INDIRECT(input4710[[#This Row],[range1]])&lt;INDIRECT(input4710[[#This Row],[range2]])))=COUNT(INDIRECT(input4710[[#This Row],[range1]]))</f>
        <v>0</v>
      </c>
      <c r="M117" t="b" cm="1">
        <f t="array" aca="1" ref="M117" ca="1">SUMPRODUCT(--(INDIRECT(input4710[[#This Row],[range1]])&gt;INDIRECT(input4710[[#This Row],[range2]])))=COUNT(INDIRECT(input4710[[#This Row],[range1]]))</f>
        <v>1</v>
      </c>
      <c r="N117" t="b">
        <f ca="1">IF(AND(NOT(input4710[[#This Row],[All DESC?]]),NOT(input4710[[#This Row],[All ASC?]])),FALSE(),TRUE())</f>
        <v>1</v>
      </c>
      <c r="O117" cm="1">
        <f t="array" aca="1" ref="O117" ca="1">IF(AND(input4710[[#This Row],[Safe Part 1]],(MAX(ABS((INDIRECT(input4710[[#This Row],[range2]]))-(INDIRECT(input4710[[#This Row],[range1]])))))&lt;=3),1,0)</f>
        <v>0</v>
      </c>
    </row>
    <row r="118" spans="1:15" x14ac:dyDescent="0.35">
      <c r="A118">
        <v>6</v>
      </c>
      <c r="B118">
        <v>11</v>
      </c>
      <c r="C118">
        <v>12</v>
      </c>
      <c r="D118">
        <v>15</v>
      </c>
      <c r="H118">
        <f>1</f>
        <v>1</v>
      </c>
      <c r="I118">
        <f>COUNTA(input4710[[#This Row],[Column1.1]:[Column1.8]])</f>
        <v>4</v>
      </c>
      <c r="J118" t="str">
        <f>ADDRESS(ROW(),input4710[[#This Row],[first col]]+1,4)&amp;":"&amp;ADDRESS(ROW(),input4710[[#This Row],[lastcol]],4)</f>
        <v>B118:D118</v>
      </c>
      <c r="K118" t="str">
        <f>ADDRESS(ROW(),input4710[[#This Row],[first col]],4)&amp;":"&amp;ADDRESS(ROW(),input4710[[#This Row],[lastcol]]-1,4)</f>
        <v>A118:C118</v>
      </c>
      <c r="L118" t="b" cm="1">
        <f t="array" aca="1" ref="L118" ca="1">SUMPRODUCT(--(INDIRECT(input4710[[#This Row],[range1]])&lt;INDIRECT(input4710[[#This Row],[range2]])))=COUNT(INDIRECT(input4710[[#This Row],[range1]]))</f>
        <v>0</v>
      </c>
      <c r="M118" t="b" cm="1">
        <f t="array" aca="1" ref="M118" ca="1">SUMPRODUCT(--(INDIRECT(input4710[[#This Row],[range1]])&gt;INDIRECT(input4710[[#This Row],[range2]])))=COUNT(INDIRECT(input4710[[#This Row],[range1]]))</f>
        <v>1</v>
      </c>
      <c r="N118" t="b">
        <f ca="1">IF(AND(NOT(input4710[[#This Row],[All DESC?]]),NOT(input4710[[#This Row],[All ASC?]])),FALSE(),TRUE())</f>
        <v>1</v>
      </c>
      <c r="O118" cm="1">
        <f t="array" aca="1" ref="O118" ca="1">IF(AND(input4710[[#This Row],[Safe Part 1]],(MAX(ABS((INDIRECT(input4710[[#This Row],[range2]]))-(INDIRECT(input4710[[#This Row],[range1]])))))&lt;=3),1,0)</f>
        <v>0</v>
      </c>
    </row>
    <row r="119" spans="1:15" x14ac:dyDescent="0.35">
      <c r="A119">
        <v>20</v>
      </c>
      <c r="B119">
        <v>26</v>
      </c>
      <c r="C119">
        <v>27</v>
      </c>
      <c r="D119">
        <v>33</v>
      </c>
      <c r="E119">
        <v>36</v>
      </c>
      <c r="F119">
        <v>36</v>
      </c>
      <c r="H119">
        <f>1</f>
        <v>1</v>
      </c>
      <c r="I119">
        <f>COUNTA(input4710[[#This Row],[Column1.1]:[Column1.8]])</f>
        <v>6</v>
      </c>
      <c r="J119" t="str">
        <f>ADDRESS(ROW(),input4710[[#This Row],[first col]]+1,4)&amp;":"&amp;ADDRESS(ROW(),input4710[[#This Row],[lastcol]],4)</f>
        <v>B119:F119</v>
      </c>
      <c r="K119" t="str">
        <f>ADDRESS(ROW(),input4710[[#This Row],[first col]],4)&amp;":"&amp;ADDRESS(ROW(),input4710[[#This Row],[lastcol]]-1,4)</f>
        <v>A119:E119</v>
      </c>
      <c r="L119" t="b" cm="1">
        <f t="array" aca="1" ref="L119" ca="1">SUMPRODUCT(--(INDIRECT(input4710[[#This Row],[range1]])&lt;INDIRECT(input4710[[#This Row],[range2]])))=COUNT(INDIRECT(input4710[[#This Row],[range1]]))</f>
        <v>0</v>
      </c>
      <c r="M119" t="b" cm="1">
        <f t="array" aca="1" ref="M119" ca="1">SUMPRODUCT(--(INDIRECT(input4710[[#This Row],[range1]])&gt;INDIRECT(input4710[[#This Row],[range2]])))=COUNT(INDIRECT(input4710[[#This Row],[range1]]))</f>
        <v>0</v>
      </c>
      <c r="N119" t="b">
        <f ca="1">IF(AND(NOT(input4710[[#This Row],[All DESC?]]),NOT(input4710[[#This Row],[All ASC?]])),FALSE(),TRUE())</f>
        <v>0</v>
      </c>
      <c r="O119" cm="1">
        <f t="array" aca="1" ref="O119" ca="1">IF(AND(input4710[[#This Row],[Safe Part 1]],(MAX(ABS((INDIRECT(input4710[[#This Row],[range2]]))-(INDIRECT(input4710[[#This Row],[range1]])))))&lt;=3),1,0)</f>
        <v>0</v>
      </c>
    </row>
    <row r="120" spans="1:15" x14ac:dyDescent="0.35">
      <c r="A120">
        <v>7</v>
      </c>
      <c r="B120">
        <v>14</v>
      </c>
      <c r="C120">
        <v>17</v>
      </c>
      <c r="D120">
        <v>25</v>
      </c>
      <c r="H120">
        <f>1</f>
        <v>1</v>
      </c>
      <c r="I120">
        <f>COUNTA(input4710[[#This Row],[Column1.1]:[Column1.8]])</f>
        <v>4</v>
      </c>
      <c r="J120" t="str">
        <f>ADDRESS(ROW(),input4710[[#This Row],[first col]]+1,4)&amp;":"&amp;ADDRESS(ROW(),input4710[[#This Row],[lastcol]],4)</f>
        <v>B120:D120</v>
      </c>
      <c r="K120" t="str">
        <f>ADDRESS(ROW(),input4710[[#This Row],[first col]],4)&amp;":"&amp;ADDRESS(ROW(),input4710[[#This Row],[lastcol]]-1,4)</f>
        <v>A120:C120</v>
      </c>
      <c r="L120" t="b" cm="1">
        <f t="array" aca="1" ref="L120" ca="1">SUMPRODUCT(--(INDIRECT(input4710[[#This Row],[range1]])&lt;INDIRECT(input4710[[#This Row],[range2]])))=COUNT(INDIRECT(input4710[[#This Row],[range1]]))</f>
        <v>0</v>
      </c>
      <c r="M120" t="b" cm="1">
        <f t="array" aca="1" ref="M120" ca="1">SUMPRODUCT(--(INDIRECT(input4710[[#This Row],[range1]])&gt;INDIRECT(input4710[[#This Row],[range2]])))=COUNT(INDIRECT(input4710[[#This Row],[range1]]))</f>
        <v>1</v>
      </c>
      <c r="N120" t="b">
        <f ca="1">IF(AND(NOT(input4710[[#This Row],[All DESC?]]),NOT(input4710[[#This Row],[All ASC?]])),FALSE(),TRUE())</f>
        <v>1</v>
      </c>
      <c r="O120" cm="1">
        <f t="array" aca="1" ref="O120" ca="1">IF(AND(input4710[[#This Row],[Safe Part 1]],(MAX(ABS((INDIRECT(input4710[[#This Row],[range2]]))-(INDIRECT(input4710[[#This Row],[range1]])))))&lt;=3),1,0)</f>
        <v>0</v>
      </c>
    </row>
    <row r="121" spans="1:15" x14ac:dyDescent="0.35">
      <c r="A121">
        <v>37</v>
      </c>
      <c r="B121">
        <v>44</v>
      </c>
      <c r="C121">
        <v>47</v>
      </c>
      <c r="D121">
        <v>51</v>
      </c>
      <c r="E121">
        <v>52</v>
      </c>
      <c r="F121">
        <v>56</v>
      </c>
      <c r="G121">
        <v>61</v>
      </c>
      <c r="H121">
        <f>1</f>
        <v>1</v>
      </c>
      <c r="I121">
        <f>COUNTA(input4710[[#This Row],[Column1.1]:[Column1.8]])</f>
        <v>7</v>
      </c>
      <c r="J121" t="str">
        <f>ADDRESS(ROW(),input4710[[#This Row],[first col]]+1,4)&amp;":"&amp;ADDRESS(ROW(),input4710[[#This Row],[lastcol]],4)</f>
        <v>B121:G121</v>
      </c>
      <c r="K121" t="str">
        <f>ADDRESS(ROW(),input4710[[#This Row],[first col]],4)&amp;":"&amp;ADDRESS(ROW(),input4710[[#This Row],[lastcol]]-1,4)</f>
        <v>A121:F121</v>
      </c>
      <c r="L121" t="b" cm="1">
        <f t="array" aca="1" ref="L121" ca="1">SUMPRODUCT(--(INDIRECT(input4710[[#This Row],[range1]])&lt;INDIRECT(input4710[[#This Row],[range2]])))=COUNT(INDIRECT(input4710[[#This Row],[range1]]))</f>
        <v>0</v>
      </c>
      <c r="M121" t="b" cm="1">
        <f t="array" aca="1" ref="M121" ca="1">SUMPRODUCT(--(INDIRECT(input4710[[#This Row],[range1]])&gt;INDIRECT(input4710[[#This Row],[range2]])))=COUNT(INDIRECT(input4710[[#This Row],[range1]]))</f>
        <v>1</v>
      </c>
      <c r="N121" t="b">
        <f ca="1">IF(AND(NOT(input4710[[#This Row],[All DESC?]]),NOT(input4710[[#This Row],[All ASC?]])),FALSE(),TRUE())</f>
        <v>1</v>
      </c>
      <c r="O121" cm="1">
        <f t="array" aca="1" ref="O121" ca="1">IF(AND(input4710[[#This Row],[Safe Part 1]],(MAX(ABS((INDIRECT(input4710[[#This Row],[range2]]))-(INDIRECT(input4710[[#This Row],[range1]])))))&lt;=3),1,0)</f>
        <v>0</v>
      </c>
    </row>
    <row r="122" spans="1:15" x14ac:dyDescent="0.35">
      <c r="A122">
        <v>53</v>
      </c>
      <c r="B122">
        <v>58</v>
      </c>
      <c r="C122">
        <v>60</v>
      </c>
      <c r="D122">
        <v>69</v>
      </c>
      <c r="E122">
        <v>71</v>
      </c>
      <c r="F122">
        <v>72</v>
      </c>
      <c r="H122">
        <f>1</f>
        <v>1</v>
      </c>
      <c r="I122">
        <f>COUNTA(input4710[[#This Row],[Column1.1]:[Column1.8]])</f>
        <v>6</v>
      </c>
      <c r="J122" t="str">
        <f>ADDRESS(ROW(),input4710[[#This Row],[first col]]+1,4)&amp;":"&amp;ADDRESS(ROW(),input4710[[#This Row],[lastcol]],4)</f>
        <v>B122:F122</v>
      </c>
      <c r="K122" t="str">
        <f>ADDRESS(ROW(),input4710[[#This Row],[first col]],4)&amp;":"&amp;ADDRESS(ROW(),input4710[[#This Row],[lastcol]]-1,4)</f>
        <v>A122:E122</v>
      </c>
      <c r="L122" t="b" cm="1">
        <f t="array" aca="1" ref="L122" ca="1">SUMPRODUCT(--(INDIRECT(input4710[[#This Row],[range1]])&lt;INDIRECT(input4710[[#This Row],[range2]])))=COUNT(INDIRECT(input4710[[#This Row],[range1]]))</f>
        <v>0</v>
      </c>
      <c r="M122" t="b" cm="1">
        <f t="array" aca="1" ref="M122" ca="1">SUMPRODUCT(--(INDIRECT(input4710[[#This Row],[range1]])&gt;INDIRECT(input4710[[#This Row],[range2]])))=COUNT(INDIRECT(input4710[[#This Row],[range1]]))</f>
        <v>1</v>
      </c>
      <c r="N122" t="b">
        <f ca="1">IF(AND(NOT(input4710[[#This Row],[All DESC?]]),NOT(input4710[[#This Row],[All ASC?]])),FALSE(),TRUE())</f>
        <v>1</v>
      </c>
      <c r="O122" cm="1">
        <f t="array" aca="1" ref="O122" ca="1">IF(AND(input4710[[#This Row],[Safe Part 1]],(MAX(ABS((INDIRECT(input4710[[#This Row],[range2]]))-(INDIRECT(input4710[[#This Row],[range1]])))))&lt;=3),1,0)</f>
        <v>0</v>
      </c>
    </row>
    <row r="123" spans="1:15" x14ac:dyDescent="0.35">
      <c r="A123">
        <v>40</v>
      </c>
      <c r="B123">
        <v>47</v>
      </c>
      <c r="C123">
        <v>54</v>
      </c>
      <c r="D123">
        <v>54</v>
      </c>
      <c r="H123">
        <f>1</f>
        <v>1</v>
      </c>
      <c r="I123">
        <f>COUNTA(input4710[[#This Row],[Column1.1]:[Column1.8]])</f>
        <v>4</v>
      </c>
      <c r="J123" t="str">
        <f>ADDRESS(ROW(),input4710[[#This Row],[first col]]+1,4)&amp;":"&amp;ADDRESS(ROW(),input4710[[#This Row],[lastcol]],4)</f>
        <v>B123:D123</v>
      </c>
      <c r="K123" t="str">
        <f>ADDRESS(ROW(),input4710[[#This Row],[first col]],4)&amp;":"&amp;ADDRESS(ROW(),input4710[[#This Row],[lastcol]]-1,4)</f>
        <v>A123:C123</v>
      </c>
      <c r="L123" t="b" cm="1">
        <f t="array" aca="1" ref="L123" ca="1">SUMPRODUCT(--(INDIRECT(input4710[[#This Row],[range1]])&lt;INDIRECT(input4710[[#This Row],[range2]])))=COUNT(INDIRECT(input4710[[#This Row],[range1]]))</f>
        <v>0</v>
      </c>
      <c r="M123" t="b" cm="1">
        <f t="array" aca="1" ref="M123" ca="1">SUMPRODUCT(--(INDIRECT(input4710[[#This Row],[range1]])&gt;INDIRECT(input4710[[#This Row],[range2]])))=COUNT(INDIRECT(input4710[[#This Row],[range1]]))</f>
        <v>0</v>
      </c>
      <c r="N123" t="b">
        <f ca="1">IF(AND(NOT(input4710[[#This Row],[All DESC?]]),NOT(input4710[[#This Row],[All ASC?]])),FALSE(),TRUE())</f>
        <v>0</v>
      </c>
      <c r="O123" cm="1">
        <f t="array" aca="1" ref="O123" ca="1">IF(AND(input4710[[#This Row],[Safe Part 1]],(MAX(ABS((INDIRECT(input4710[[#This Row],[range2]]))-(INDIRECT(input4710[[#This Row],[range1]])))))&lt;=3),1,0)</f>
        <v>0</v>
      </c>
    </row>
    <row r="124" spans="1:15" x14ac:dyDescent="0.35">
      <c r="A124">
        <v>58</v>
      </c>
      <c r="B124">
        <v>65</v>
      </c>
      <c r="C124">
        <v>72</v>
      </c>
      <c r="D124">
        <v>77</v>
      </c>
      <c r="E124">
        <v>80</v>
      </c>
      <c r="F124">
        <v>81</v>
      </c>
      <c r="G124">
        <v>81</v>
      </c>
      <c r="H124">
        <f>1</f>
        <v>1</v>
      </c>
      <c r="I124">
        <f>COUNTA(input4710[[#This Row],[Column1.1]:[Column1.8]])</f>
        <v>7</v>
      </c>
      <c r="J124" t="str">
        <f>ADDRESS(ROW(),input4710[[#This Row],[first col]]+1,4)&amp;":"&amp;ADDRESS(ROW(),input4710[[#This Row],[lastcol]],4)</f>
        <v>B124:G124</v>
      </c>
      <c r="K124" t="str">
        <f>ADDRESS(ROW(),input4710[[#This Row],[first col]],4)&amp;":"&amp;ADDRESS(ROW(),input4710[[#This Row],[lastcol]]-1,4)</f>
        <v>A124:F124</v>
      </c>
      <c r="L124" t="b" cm="1">
        <f t="array" aca="1" ref="L124" ca="1">SUMPRODUCT(--(INDIRECT(input4710[[#This Row],[range1]])&lt;INDIRECT(input4710[[#This Row],[range2]])))=COUNT(INDIRECT(input4710[[#This Row],[range1]]))</f>
        <v>0</v>
      </c>
      <c r="M124" t="b" cm="1">
        <f t="array" aca="1" ref="M124" ca="1">SUMPRODUCT(--(INDIRECT(input4710[[#This Row],[range1]])&gt;INDIRECT(input4710[[#This Row],[range2]])))=COUNT(INDIRECT(input4710[[#This Row],[range1]]))</f>
        <v>0</v>
      </c>
      <c r="N124" t="b">
        <f ca="1">IF(AND(NOT(input4710[[#This Row],[All DESC?]]),NOT(input4710[[#This Row],[All ASC?]])),FALSE(),TRUE())</f>
        <v>0</v>
      </c>
      <c r="O124" cm="1">
        <f t="array" aca="1" ref="O124" ca="1">IF(AND(input4710[[#This Row],[Safe Part 1]],(MAX(ABS((INDIRECT(input4710[[#This Row],[range2]]))-(INDIRECT(input4710[[#This Row],[range1]])))))&lt;=3),1,0)</f>
        <v>0</v>
      </c>
    </row>
    <row r="125" spans="1:15" x14ac:dyDescent="0.35">
      <c r="A125">
        <v>13</v>
      </c>
      <c r="B125">
        <v>18</v>
      </c>
      <c r="C125">
        <v>20</v>
      </c>
      <c r="D125">
        <v>27</v>
      </c>
      <c r="E125">
        <v>31</v>
      </c>
      <c r="H125">
        <f>1</f>
        <v>1</v>
      </c>
      <c r="I125">
        <f>COUNTA(input4710[[#This Row],[Column1.1]:[Column1.8]])</f>
        <v>5</v>
      </c>
      <c r="J125" t="str">
        <f>ADDRESS(ROW(),input4710[[#This Row],[first col]]+1,4)&amp;":"&amp;ADDRESS(ROW(),input4710[[#This Row],[lastcol]],4)</f>
        <v>B125:E125</v>
      </c>
      <c r="K125" t="str">
        <f>ADDRESS(ROW(),input4710[[#This Row],[first col]],4)&amp;":"&amp;ADDRESS(ROW(),input4710[[#This Row],[lastcol]]-1,4)</f>
        <v>A125:D125</v>
      </c>
      <c r="L125" t="b" cm="1">
        <f t="array" aca="1" ref="L125" ca="1">SUMPRODUCT(--(INDIRECT(input4710[[#This Row],[range1]])&lt;INDIRECT(input4710[[#This Row],[range2]])))=COUNT(INDIRECT(input4710[[#This Row],[range1]]))</f>
        <v>0</v>
      </c>
      <c r="M125" t="b" cm="1">
        <f t="array" aca="1" ref="M125" ca="1">SUMPRODUCT(--(INDIRECT(input4710[[#This Row],[range1]])&gt;INDIRECT(input4710[[#This Row],[range2]])))=COUNT(INDIRECT(input4710[[#This Row],[range1]]))</f>
        <v>1</v>
      </c>
      <c r="N125" t="b">
        <f ca="1">IF(AND(NOT(input4710[[#This Row],[All DESC?]]),NOT(input4710[[#This Row],[All ASC?]])),FALSE(),TRUE())</f>
        <v>1</v>
      </c>
      <c r="O125" cm="1">
        <f t="array" aca="1" ref="O125" ca="1">IF(AND(input4710[[#This Row],[Safe Part 1]],(MAX(ABS((INDIRECT(input4710[[#This Row],[range2]]))-(INDIRECT(input4710[[#This Row],[range1]])))))&lt;=3),1,0)</f>
        <v>0</v>
      </c>
    </row>
    <row r="126" spans="1:15" x14ac:dyDescent="0.35">
      <c r="A126">
        <v>51</v>
      </c>
      <c r="B126">
        <v>58</v>
      </c>
      <c r="C126">
        <v>59</v>
      </c>
      <c r="D126">
        <v>73</v>
      </c>
      <c r="H126">
        <f>1</f>
        <v>1</v>
      </c>
      <c r="I126">
        <f>COUNTA(input4710[[#This Row],[Column1.1]:[Column1.8]])</f>
        <v>4</v>
      </c>
      <c r="J126" t="str">
        <f>ADDRESS(ROW(),input4710[[#This Row],[first col]]+1,4)&amp;":"&amp;ADDRESS(ROW(),input4710[[#This Row],[lastcol]],4)</f>
        <v>B126:D126</v>
      </c>
      <c r="K126" t="str">
        <f>ADDRESS(ROW(),input4710[[#This Row],[first col]],4)&amp;":"&amp;ADDRESS(ROW(),input4710[[#This Row],[lastcol]]-1,4)</f>
        <v>A126:C126</v>
      </c>
      <c r="L126" t="b" cm="1">
        <f t="array" aca="1" ref="L126" ca="1">SUMPRODUCT(--(INDIRECT(input4710[[#This Row],[range1]])&lt;INDIRECT(input4710[[#This Row],[range2]])))=COUNT(INDIRECT(input4710[[#This Row],[range1]]))</f>
        <v>0</v>
      </c>
      <c r="M126" t="b" cm="1">
        <f t="array" aca="1" ref="M126" ca="1">SUMPRODUCT(--(INDIRECT(input4710[[#This Row],[range1]])&gt;INDIRECT(input4710[[#This Row],[range2]])))=COUNT(INDIRECT(input4710[[#This Row],[range1]]))</f>
        <v>1</v>
      </c>
      <c r="N126" t="b">
        <f ca="1">IF(AND(NOT(input4710[[#This Row],[All DESC?]]),NOT(input4710[[#This Row],[All ASC?]])),FALSE(),TRUE())</f>
        <v>1</v>
      </c>
      <c r="O126" cm="1">
        <f t="array" aca="1" ref="O126" ca="1">IF(AND(input4710[[#This Row],[Safe Part 1]],(MAX(ABS((INDIRECT(input4710[[#This Row],[range2]]))-(INDIRECT(input4710[[#This Row],[range1]])))))&lt;=3),1,0)</f>
        <v>0</v>
      </c>
    </row>
    <row r="127" spans="1:15" x14ac:dyDescent="0.35">
      <c r="A127">
        <v>64</v>
      </c>
      <c r="B127">
        <v>61</v>
      </c>
      <c r="C127">
        <v>60</v>
      </c>
      <c r="D127">
        <v>62</v>
      </c>
      <c r="H127">
        <f>1</f>
        <v>1</v>
      </c>
      <c r="I127">
        <f>COUNTA(input4710[[#This Row],[Column1.1]:[Column1.8]])</f>
        <v>4</v>
      </c>
      <c r="J127" t="str">
        <f>ADDRESS(ROW(),input4710[[#This Row],[first col]]+1,4)&amp;":"&amp;ADDRESS(ROW(),input4710[[#This Row],[lastcol]],4)</f>
        <v>B127:D127</v>
      </c>
      <c r="K127" t="str">
        <f>ADDRESS(ROW(),input4710[[#This Row],[first col]],4)&amp;":"&amp;ADDRESS(ROW(),input4710[[#This Row],[lastcol]]-1,4)</f>
        <v>A127:C127</v>
      </c>
      <c r="L127" t="b" cm="1">
        <f t="array" aca="1" ref="L127" ca="1">SUMPRODUCT(--(INDIRECT(input4710[[#This Row],[range1]])&lt;INDIRECT(input4710[[#This Row],[range2]])))=COUNT(INDIRECT(input4710[[#This Row],[range1]]))</f>
        <v>0</v>
      </c>
      <c r="M127" t="b" cm="1">
        <f t="array" aca="1" ref="M127" ca="1">SUMPRODUCT(--(INDIRECT(input4710[[#This Row],[range1]])&gt;INDIRECT(input4710[[#This Row],[range2]])))=COUNT(INDIRECT(input4710[[#This Row],[range1]]))</f>
        <v>0</v>
      </c>
      <c r="N127" t="b">
        <f ca="1">IF(AND(NOT(input4710[[#This Row],[All DESC?]]),NOT(input4710[[#This Row],[All ASC?]])),FALSE(),TRUE())</f>
        <v>0</v>
      </c>
      <c r="O127" cm="1">
        <f t="array" aca="1" ref="O127" ca="1">IF(AND(input4710[[#This Row],[Safe Part 1]],(MAX(ABS((INDIRECT(input4710[[#This Row],[range2]]))-(INDIRECT(input4710[[#This Row],[range1]])))))&lt;=3),1,0)</f>
        <v>0</v>
      </c>
    </row>
    <row r="128" spans="1:15" x14ac:dyDescent="0.35">
      <c r="A128">
        <v>87</v>
      </c>
      <c r="B128">
        <v>84</v>
      </c>
      <c r="C128">
        <v>81</v>
      </c>
      <c r="D128">
        <v>78</v>
      </c>
      <c r="E128">
        <v>77</v>
      </c>
      <c r="F128">
        <v>74</v>
      </c>
      <c r="G128">
        <v>74</v>
      </c>
      <c r="H128">
        <f>1</f>
        <v>1</v>
      </c>
      <c r="I128">
        <f>COUNTA(input4710[[#This Row],[Column1.1]:[Column1.8]])</f>
        <v>7</v>
      </c>
      <c r="J128" t="str">
        <f>ADDRESS(ROW(),input4710[[#This Row],[first col]]+1,4)&amp;":"&amp;ADDRESS(ROW(),input4710[[#This Row],[lastcol]],4)</f>
        <v>B128:G128</v>
      </c>
      <c r="K128" t="str">
        <f>ADDRESS(ROW(),input4710[[#This Row],[first col]],4)&amp;":"&amp;ADDRESS(ROW(),input4710[[#This Row],[lastcol]]-1,4)</f>
        <v>A128:F128</v>
      </c>
      <c r="L128" t="b" cm="1">
        <f t="array" aca="1" ref="L128" ca="1">SUMPRODUCT(--(INDIRECT(input4710[[#This Row],[range1]])&lt;INDIRECT(input4710[[#This Row],[range2]])))=COUNT(INDIRECT(input4710[[#This Row],[range1]]))</f>
        <v>0</v>
      </c>
      <c r="M128" t="b" cm="1">
        <f t="array" aca="1" ref="M128" ca="1">SUMPRODUCT(--(INDIRECT(input4710[[#This Row],[range1]])&gt;INDIRECT(input4710[[#This Row],[range2]])))=COUNT(INDIRECT(input4710[[#This Row],[range1]]))</f>
        <v>0</v>
      </c>
      <c r="N128" t="b">
        <f ca="1">IF(AND(NOT(input4710[[#This Row],[All DESC?]]),NOT(input4710[[#This Row],[All ASC?]])),FALSE(),TRUE())</f>
        <v>0</v>
      </c>
      <c r="O128" cm="1">
        <f t="array" aca="1" ref="O128" ca="1">IF(AND(input4710[[#This Row],[Safe Part 1]],(MAX(ABS((INDIRECT(input4710[[#This Row],[range2]]))-(INDIRECT(input4710[[#This Row],[range1]])))))&lt;=3),1,0)</f>
        <v>0</v>
      </c>
    </row>
    <row r="129" spans="1:15" x14ac:dyDescent="0.35">
      <c r="A129">
        <v>98</v>
      </c>
      <c r="B129">
        <v>95</v>
      </c>
      <c r="C129">
        <v>93</v>
      </c>
      <c r="D129">
        <v>89</v>
      </c>
      <c r="E129">
        <v>87</v>
      </c>
      <c r="F129">
        <v>84</v>
      </c>
      <c r="G129">
        <v>80</v>
      </c>
      <c r="H129">
        <f>1</f>
        <v>1</v>
      </c>
      <c r="I129">
        <f>COUNTA(input4710[[#This Row],[Column1.1]:[Column1.8]])</f>
        <v>7</v>
      </c>
      <c r="J129" t="str">
        <f>ADDRESS(ROW(),input4710[[#This Row],[first col]]+1,4)&amp;":"&amp;ADDRESS(ROW(),input4710[[#This Row],[lastcol]],4)</f>
        <v>B129:G129</v>
      </c>
      <c r="K129" t="str">
        <f>ADDRESS(ROW(),input4710[[#This Row],[first col]],4)&amp;":"&amp;ADDRESS(ROW(),input4710[[#This Row],[lastcol]]-1,4)</f>
        <v>A129:F129</v>
      </c>
      <c r="L129" t="b" cm="1">
        <f t="array" aca="1" ref="L129" ca="1">SUMPRODUCT(--(INDIRECT(input4710[[#This Row],[range1]])&lt;INDIRECT(input4710[[#This Row],[range2]])))=COUNT(INDIRECT(input4710[[#This Row],[range1]]))</f>
        <v>1</v>
      </c>
      <c r="M129" t="b" cm="1">
        <f t="array" aca="1" ref="M129" ca="1">SUMPRODUCT(--(INDIRECT(input4710[[#This Row],[range1]])&gt;INDIRECT(input4710[[#This Row],[range2]])))=COUNT(INDIRECT(input4710[[#This Row],[range1]]))</f>
        <v>0</v>
      </c>
      <c r="N129" t="b">
        <f ca="1">IF(AND(NOT(input4710[[#This Row],[All DESC?]]),NOT(input4710[[#This Row],[All ASC?]])),FALSE(),TRUE())</f>
        <v>1</v>
      </c>
      <c r="O129" cm="1">
        <f t="array" aca="1" ref="O129" ca="1">IF(AND(input4710[[#This Row],[Safe Part 1]],(MAX(ABS((INDIRECT(input4710[[#This Row],[range2]]))-(INDIRECT(input4710[[#This Row],[range1]])))))&lt;=3),1,0)</f>
        <v>0</v>
      </c>
    </row>
    <row r="130" spans="1:15" x14ac:dyDescent="0.35">
      <c r="A130">
        <v>42</v>
      </c>
      <c r="B130">
        <v>40</v>
      </c>
      <c r="C130">
        <v>37</v>
      </c>
      <c r="D130">
        <v>33</v>
      </c>
      <c r="E130">
        <v>26</v>
      </c>
      <c r="H130">
        <f>1</f>
        <v>1</v>
      </c>
      <c r="I130">
        <f>COUNTA(input4710[[#This Row],[Column1.1]:[Column1.8]])</f>
        <v>5</v>
      </c>
      <c r="J130" t="str">
        <f>ADDRESS(ROW(),input4710[[#This Row],[first col]]+1,4)&amp;":"&amp;ADDRESS(ROW(),input4710[[#This Row],[lastcol]],4)</f>
        <v>B130:E130</v>
      </c>
      <c r="K130" t="str">
        <f>ADDRESS(ROW(),input4710[[#This Row],[first col]],4)&amp;":"&amp;ADDRESS(ROW(),input4710[[#This Row],[lastcol]]-1,4)</f>
        <v>A130:D130</v>
      </c>
      <c r="L130" t="b" cm="1">
        <f t="array" aca="1" ref="L130" ca="1">SUMPRODUCT(--(INDIRECT(input4710[[#This Row],[range1]])&lt;INDIRECT(input4710[[#This Row],[range2]])))=COUNT(INDIRECT(input4710[[#This Row],[range1]]))</f>
        <v>1</v>
      </c>
      <c r="M130" t="b" cm="1">
        <f t="array" aca="1" ref="M130" ca="1">SUMPRODUCT(--(INDIRECT(input4710[[#This Row],[range1]])&gt;INDIRECT(input4710[[#This Row],[range2]])))=COUNT(INDIRECT(input4710[[#This Row],[range1]]))</f>
        <v>0</v>
      </c>
      <c r="N130" t="b">
        <f ca="1">IF(AND(NOT(input4710[[#This Row],[All DESC?]]),NOT(input4710[[#This Row],[All ASC?]])),FALSE(),TRUE())</f>
        <v>1</v>
      </c>
      <c r="O130" cm="1">
        <f t="array" aca="1" ref="O130" ca="1">IF(AND(input4710[[#This Row],[Safe Part 1]],(MAX(ABS((INDIRECT(input4710[[#This Row],[range2]]))-(INDIRECT(input4710[[#This Row],[range1]])))))&lt;=3),1,0)</f>
        <v>0</v>
      </c>
    </row>
    <row r="131" spans="1:15" x14ac:dyDescent="0.35">
      <c r="A131">
        <v>77</v>
      </c>
      <c r="B131">
        <v>75</v>
      </c>
      <c r="C131">
        <v>72</v>
      </c>
      <c r="D131">
        <v>72</v>
      </c>
      <c r="E131">
        <v>69</v>
      </c>
      <c r="F131">
        <v>67</v>
      </c>
      <c r="H131">
        <f>1</f>
        <v>1</v>
      </c>
      <c r="I131">
        <f>COUNTA(input4710[[#This Row],[Column1.1]:[Column1.8]])</f>
        <v>6</v>
      </c>
      <c r="J131" t="str">
        <f>ADDRESS(ROW(),input4710[[#This Row],[first col]]+1,4)&amp;":"&amp;ADDRESS(ROW(),input4710[[#This Row],[lastcol]],4)</f>
        <v>B131:F131</v>
      </c>
      <c r="K131" t="str">
        <f>ADDRESS(ROW(),input4710[[#This Row],[first col]],4)&amp;":"&amp;ADDRESS(ROW(),input4710[[#This Row],[lastcol]]-1,4)</f>
        <v>A131:E131</v>
      </c>
      <c r="L131" t="b" cm="1">
        <f t="array" aca="1" ref="L131" ca="1">SUMPRODUCT(--(INDIRECT(input4710[[#This Row],[range1]])&lt;INDIRECT(input4710[[#This Row],[range2]])))=COUNT(INDIRECT(input4710[[#This Row],[range1]]))</f>
        <v>0</v>
      </c>
      <c r="M131" t="b" cm="1">
        <f t="array" aca="1" ref="M131" ca="1">SUMPRODUCT(--(INDIRECT(input4710[[#This Row],[range1]])&gt;INDIRECT(input4710[[#This Row],[range2]])))=COUNT(INDIRECT(input4710[[#This Row],[range1]]))</f>
        <v>0</v>
      </c>
      <c r="N131" t="b">
        <f ca="1">IF(AND(NOT(input4710[[#This Row],[All DESC?]]),NOT(input4710[[#This Row],[All ASC?]])),FALSE(),TRUE())</f>
        <v>0</v>
      </c>
      <c r="O131" cm="1">
        <f t="array" aca="1" ref="O131" ca="1">IF(AND(input4710[[#This Row],[Safe Part 1]],(MAX(ABS((INDIRECT(input4710[[#This Row],[range2]]))-(INDIRECT(input4710[[#This Row],[range1]])))))&lt;=3),1,0)</f>
        <v>0</v>
      </c>
    </row>
    <row r="132" spans="1:15" x14ac:dyDescent="0.35">
      <c r="A132">
        <v>86</v>
      </c>
      <c r="B132">
        <v>85</v>
      </c>
      <c r="C132">
        <v>84</v>
      </c>
      <c r="D132">
        <v>88</v>
      </c>
      <c r="H132">
        <f>1</f>
        <v>1</v>
      </c>
      <c r="I132">
        <f>COUNTA(input4710[[#This Row],[Column1.1]:[Column1.8]])</f>
        <v>4</v>
      </c>
      <c r="J132" t="str">
        <f>ADDRESS(ROW(),input4710[[#This Row],[first col]]+1,4)&amp;":"&amp;ADDRESS(ROW(),input4710[[#This Row],[lastcol]],4)</f>
        <v>B132:D132</v>
      </c>
      <c r="K132" t="str">
        <f>ADDRESS(ROW(),input4710[[#This Row],[first col]],4)&amp;":"&amp;ADDRESS(ROW(),input4710[[#This Row],[lastcol]]-1,4)</f>
        <v>A132:C132</v>
      </c>
      <c r="L132" t="b" cm="1">
        <f t="array" aca="1" ref="L132" ca="1">SUMPRODUCT(--(INDIRECT(input4710[[#This Row],[range1]])&lt;INDIRECT(input4710[[#This Row],[range2]])))=COUNT(INDIRECT(input4710[[#This Row],[range1]]))</f>
        <v>0</v>
      </c>
      <c r="M132" t="b" cm="1">
        <f t="array" aca="1" ref="M132" ca="1">SUMPRODUCT(--(INDIRECT(input4710[[#This Row],[range1]])&gt;INDIRECT(input4710[[#This Row],[range2]])))=COUNT(INDIRECT(input4710[[#This Row],[range1]]))</f>
        <v>0</v>
      </c>
      <c r="N132" t="b">
        <f ca="1">IF(AND(NOT(input4710[[#This Row],[All DESC?]]),NOT(input4710[[#This Row],[All ASC?]])),FALSE(),TRUE())</f>
        <v>0</v>
      </c>
      <c r="O132" cm="1">
        <f t="array" aca="1" ref="O132" ca="1">IF(AND(input4710[[#This Row],[Safe Part 1]],(MAX(ABS((INDIRECT(input4710[[#This Row],[range2]]))-(INDIRECT(input4710[[#This Row],[range1]])))))&lt;=3),1,0)</f>
        <v>0</v>
      </c>
    </row>
    <row r="133" spans="1:15" x14ac:dyDescent="0.35">
      <c r="A133">
        <v>68</v>
      </c>
      <c r="B133">
        <v>66</v>
      </c>
      <c r="C133">
        <v>63</v>
      </c>
      <c r="D133">
        <v>66</v>
      </c>
      <c r="H133">
        <f>1</f>
        <v>1</v>
      </c>
      <c r="I133">
        <f>COUNTA(input4710[[#This Row],[Column1.1]:[Column1.8]])</f>
        <v>4</v>
      </c>
      <c r="J133" t="str">
        <f>ADDRESS(ROW(),input4710[[#This Row],[first col]]+1,4)&amp;":"&amp;ADDRESS(ROW(),input4710[[#This Row],[lastcol]],4)</f>
        <v>B133:D133</v>
      </c>
      <c r="K133" t="str">
        <f>ADDRESS(ROW(),input4710[[#This Row],[first col]],4)&amp;":"&amp;ADDRESS(ROW(),input4710[[#This Row],[lastcol]]-1,4)</f>
        <v>A133:C133</v>
      </c>
      <c r="L133" t="b" cm="1">
        <f t="array" aca="1" ref="L133" ca="1">SUMPRODUCT(--(INDIRECT(input4710[[#This Row],[range1]])&lt;INDIRECT(input4710[[#This Row],[range2]])))=COUNT(INDIRECT(input4710[[#This Row],[range1]]))</f>
        <v>0</v>
      </c>
      <c r="M133" t="b" cm="1">
        <f t="array" aca="1" ref="M133" ca="1">SUMPRODUCT(--(INDIRECT(input4710[[#This Row],[range1]])&gt;INDIRECT(input4710[[#This Row],[range2]])))=COUNT(INDIRECT(input4710[[#This Row],[range1]]))</f>
        <v>0</v>
      </c>
      <c r="N133" t="b">
        <f ca="1">IF(AND(NOT(input4710[[#This Row],[All DESC?]]),NOT(input4710[[#This Row],[All ASC?]])),FALSE(),TRUE())</f>
        <v>0</v>
      </c>
      <c r="O133" cm="1">
        <f t="array" aca="1" ref="O133" ca="1">IF(AND(input4710[[#This Row],[Safe Part 1]],(MAX(ABS((INDIRECT(input4710[[#This Row],[range2]]))-(INDIRECT(input4710[[#This Row],[range1]])))))&lt;=3),1,0)</f>
        <v>0</v>
      </c>
    </row>
    <row r="134" spans="1:15" x14ac:dyDescent="0.35">
      <c r="A134">
        <v>63</v>
      </c>
      <c r="B134">
        <v>60</v>
      </c>
      <c r="C134">
        <v>61</v>
      </c>
      <c r="D134">
        <v>59</v>
      </c>
      <c r="E134">
        <v>57</v>
      </c>
      <c r="F134">
        <v>54</v>
      </c>
      <c r="G134">
        <v>50</v>
      </c>
      <c r="H134">
        <f>1</f>
        <v>1</v>
      </c>
      <c r="I134">
        <f>COUNTA(input4710[[#This Row],[Column1.1]:[Column1.8]])</f>
        <v>7</v>
      </c>
      <c r="J134" t="str">
        <f>ADDRESS(ROW(),input4710[[#This Row],[first col]]+1,4)&amp;":"&amp;ADDRESS(ROW(),input4710[[#This Row],[lastcol]],4)</f>
        <v>B134:G134</v>
      </c>
      <c r="K134" t="str">
        <f>ADDRESS(ROW(),input4710[[#This Row],[first col]],4)&amp;":"&amp;ADDRESS(ROW(),input4710[[#This Row],[lastcol]]-1,4)</f>
        <v>A134:F134</v>
      </c>
      <c r="L134" t="b" cm="1">
        <f t="array" aca="1" ref="L134" ca="1">SUMPRODUCT(--(INDIRECT(input4710[[#This Row],[range1]])&lt;INDIRECT(input4710[[#This Row],[range2]])))=COUNT(INDIRECT(input4710[[#This Row],[range1]]))</f>
        <v>0</v>
      </c>
      <c r="M134" t="b" cm="1">
        <f t="array" aca="1" ref="M134" ca="1">SUMPRODUCT(--(INDIRECT(input4710[[#This Row],[range1]])&gt;INDIRECT(input4710[[#This Row],[range2]])))=COUNT(INDIRECT(input4710[[#This Row],[range1]]))</f>
        <v>0</v>
      </c>
      <c r="N134" t="b">
        <f ca="1">IF(AND(NOT(input4710[[#This Row],[All DESC?]]),NOT(input4710[[#This Row],[All ASC?]])),FALSE(),TRUE())</f>
        <v>0</v>
      </c>
      <c r="O134" cm="1">
        <f t="array" aca="1" ref="O134" ca="1">IF(AND(input4710[[#This Row],[Safe Part 1]],(MAX(ABS((INDIRECT(input4710[[#This Row],[range2]]))-(INDIRECT(input4710[[#This Row],[range1]])))))&lt;=3),1,0)</f>
        <v>0</v>
      </c>
    </row>
    <row r="135" spans="1:15" x14ac:dyDescent="0.35">
      <c r="A135">
        <v>86</v>
      </c>
      <c r="B135">
        <v>83</v>
      </c>
      <c r="C135">
        <v>84</v>
      </c>
      <c r="D135">
        <v>82</v>
      </c>
      <c r="E135">
        <v>79</v>
      </c>
      <c r="F135">
        <v>74</v>
      </c>
      <c r="H135">
        <f>1</f>
        <v>1</v>
      </c>
      <c r="I135">
        <f>COUNTA(input4710[[#This Row],[Column1.1]:[Column1.8]])</f>
        <v>6</v>
      </c>
      <c r="J135" t="str">
        <f>ADDRESS(ROW(),input4710[[#This Row],[first col]]+1,4)&amp;":"&amp;ADDRESS(ROW(),input4710[[#This Row],[lastcol]],4)</f>
        <v>B135:F135</v>
      </c>
      <c r="K135" t="str">
        <f>ADDRESS(ROW(),input4710[[#This Row],[first col]],4)&amp;":"&amp;ADDRESS(ROW(),input4710[[#This Row],[lastcol]]-1,4)</f>
        <v>A135:E135</v>
      </c>
      <c r="L135" t="b" cm="1">
        <f t="array" aca="1" ref="L135" ca="1">SUMPRODUCT(--(INDIRECT(input4710[[#This Row],[range1]])&lt;INDIRECT(input4710[[#This Row],[range2]])))=COUNT(INDIRECT(input4710[[#This Row],[range1]]))</f>
        <v>0</v>
      </c>
      <c r="M135" t="b" cm="1">
        <f t="array" aca="1" ref="M135" ca="1">SUMPRODUCT(--(INDIRECT(input4710[[#This Row],[range1]])&gt;INDIRECT(input4710[[#This Row],[range2]])))=COUNT(INDIRECT(input4710[[#This Row],[range1]]))</f>
        <v>0</v>
      </c>
      <c r="N135" t="b">
        <f ca="1">IF(AND(NOT(input4710[[#This Row],[All DESC?]]),NOT(input4710[[#This Row],[All ASC?]])),FALSE(),TRUE())</f>
        <v>0</v>
      </c>
      <c r="O135" cm="1">
        <f t="array" aca="1" ref="O135" ca="1">IF(AND(input4710[[#This Row],[Safe Part 1]],(MAX(ABS((INDIRECT(input4710[[#This Row],[range2]]))-(INDIRECT(input4710[[#This Row],[range1]])))))&lt;=3),1,0)</f>
        <v>0</v>
      </c>
    </row>
    <row r="136" spans="1:15" x14ac:dyDescent="0.35">
      <c r="A136">
        <v>81</v>
      </c>
      <c r="B136">
        <v>80</v>
      </c>
      <c r="C136">
        <v>79</v>
      </c>
      <c r="D136">
        <v>77</v>
      </c>
      <c r="E136">
        <v>74</v>
      </c>
      <c r="H136">
        <f>1</f>
        <v>1</v>
      </c>
      <c r="I136">
        <f>COUNTA(input4710[[#This Row],[Column1.1]:[Column1.8]])</f>
        <v>5</v>
      </c>
      <c r="J136" t="str">
        <f>ADDRESS(ROW(),input4710[[#This Row],[first col]]+1,4)&amp;":"&amp;ADDRESS(ROW(),input4710[[#This Row],[lastcol]],4)</f>
        <v>B136:E136</v>
      </c>
      <c r="K136" t="str">
        <f>ADDRESS(ROW(),input4710[[#This Row],[first col]],4)&amp;":"&amp;ADDRESS(ROW(),input4710[[#This Row],[lastcol]]-1,4)</f>
        <v>A136:D136</v>
      </c>
      <c r="L136" t="b" cm="1">
        <f t="array" aca="1" ref="L136" ca="1">SUMPRODUCT(--(INDIRECT(input4710[[#This Row],[range1]])&lt;INDIRECT(input4710[[#This Row],[range2]])))=COUNT(INDIRECT(input4710[[#This Row],[range1]]))</f>
        <v>1</v>
      </c>
      <c r="M136" t="b" cm="1">
        <f t="array" aca="1" ref="M136" ca="1">SUMPRODUCT(--(INDIRECT(input4710[[#This Row],[range1]])&gt;INDIRECT(input4710[[#This Row],[range2]])))=COUNT(INDIRECT(input4710[[#This Row],[range1]]))</f>
        <v>0</v>
      </c>
      <c r="N136" t="b">
        <f ca="1">IF(AND(NOT(input4710[[#This Row],[All DESC?]]),NOT(input4710[[#This Row],[All ASC?]])),FALSE(),TRUE())</f>
        <v>1</v>
      </c>
      <c r="O136" cm="1">
        <f t="array" aca="1" ref="O136" ca="1">IF(AND(input4710[[#This Row],[Safe Part 1]],(MAX(ABS((INDIRECT(input4710[[#This Row],[range2]]))-(INDIRECT(input4710[[#This Row],[range1]])))))&lt;=3),1,0)</f>
        <v>1</v>
      </c>
    </row>
    <row r="137" spans="1:15" x14ac:dyDescent="0.35">
      <c r="A137">
        <v>76</v>
      </c>
      <c r="B137">
        <v>75</v>
      </c>
      <c r="C137">
        <v>75</v>
      </c>
      <c r="D137">
        <v>72</v>
      </c>
      <c r="E137">
        <v>69</v>
      </c>
      <c r="F137">
        <v>71</v>
      </c>
      <c r="H137">
        <f>1</f>
        <v>1</v>
      </c>
      <c r="I137">
        <f>COUNTA(input4710[[#This Row],[Column1.1]:[Column1.8]])</f>
        <v>6</v>
      </c>
      <c r="J137" t="str">
        <f>ADDRESS(ROW(),input4710[[#This Row],[first col]]+1,4)&amp;":"&amp;ADDRESS(ROW(),input4710[[#This Row],[lastcol]],4)</f>
        <v>B137:F137</v>
      </c>
      <c r="K137" t="str">
        <f>ADDRESS(ROW(),input4710[[#This Row],[first col]],4)&amp;":"&amp;ADDRESS(ROW(),input4710[[#This Row],[lastcol]]-1,4)</f>
        <v>A137:E137</v>
      </c>
      <c r="L137" t="b" cm="1">
        <f t="array" aca="1" ref="L137" ca="1">SUMPRODUCT(--(INDIRECT(input4710[[#This Row],[range1]])&lt;INDIRECT(input4710[[#This Row],[range2]])))=COUNT(INDIRECT(input4710[[#This Row],[range1]]))</f>
        <v>0</v>
      </c>
      <c r="M137" t="b" cm="1">
        <f t="array" aca="1" ref="M137" ca="1">SUMPRODUCT(--(INDIRECT(input4710[[#This Row],[range1]])&gt;INDIRECT(input4710[[#This Row],[range2]])))=COUNT(INDIRECT(input4710[[#This Row],[range1]]))</f>
        <v>0</v>
      </c>
      <c r="N137" t="b">
        <f ca="1">IF(AND(NOT(input4710[[#This Row],[All DESC?]]),NOT(input4710[[#This Row],[All ASC?]])),FALSE(),TRUE())</f>
        <v>0</v>
      </c>
      <c r="O137" cm="1">
        <f t="array" aca="1" ref="O137" ca="1">IF(AND(input4710[[#This Row],[Safe Part 1]],(MAX(ABS((INDIRECT(input4710[[#This Row],[range2]]))-(INDIRECT(input4710[[#This Row],[range1]])))))&lt;=3),1,0)</f>
        <v>0</v>
      </c>
    </row>
    <row r="138" spans="1:15" x14ac:dyDescent="0.35">
      <c r="A138">
        <v>20</v>
      </c>
      <c r="B138">
        <v>17</v>
      </c>
      <c r="C138">
        <v>17</v>
      </c>
      <c r="D138">
        <v>15</v>
      </c>
      <c r="H138">
        <f>1</f>
        <v>1</v>
      </c>
      <c r="I138">
        <f>COUNTA(input4710[[#This Row],[Column1.1]:[Column1.8]])</f>
        <v>4</v>
      </c>
      <c r="J138" t="str">
        <f>ADDRESS(ROW(),input4710[[#This Row],[first col]]+1,4)&amp;":"&amp;ADDRESS(ROW(),input4710[[#This Row],[lastcol]],4)</f>
        <v>B138:D138</v>
      </c>
      <c r="K138" t="str">
        <f>ADDRESS(ROW(),input4710[[#This Row],[first col]],4)&amp;":"&amp;ADDRESS(ROW(),input4710[[#This Row],[lastcol]]-1,4)</f>
        <v>A138:C138</v>
      </c>
      <c r="L138" t="b" cm="1">
        <f t="array" aca="1" ref="L138" ca="1">SUMPRODUCT(--(INDIRECT(input4710[[#This Row],[range1]])&lt;INDIRECT(input4710[[#This Row],[range2]])))=COUNT(INDIRECT(input4710[[#This Row],[range1]]))</f>
        <v>0</v>
      </c>
      <c r="M138" t="b" cm="1">
        <f t="array" aca="1" ref="M138" ca="1">SUMPRODUCT(--(INDIRECT(input4710[[#This Row],[range1]])&gt;INDIRECT(input4710[[#This Row],[range2]])))=COUNT(INDIRECT(input4710[[#This Row],[range1]]))</f>
        <v>0</v>
      </c>
      <c r="N138" t="b">
        <f ca="1">IF(AND(NOT(input4710[[#This Row],[All DESC?]]),NOT(input4710[[#This Row],[All ASC?]])),FALSE(),TRUE())</f>
        <v>0</v>
      </c>
      <c r="O138" cm="1">
        <f t="array" aca="1" ref="O138" ca="1">IF(AND(input4710[[#This Row],[Safe Part 1]],(MAX(ABS((INDIRECT(input4710[[#This Row],[range2]]))-(INDIRECT(input4710[[#This Row],[range1]])))))&lt;=3),1,0)</f>
        <v>0</v>
      </c>
    </row>
    <row r="139" spans="1:15" x14ac:dyDescent="0.35">
      <c r="A139">
        <v>77</v>
      </c>
      <c r="B139">
        <v>76</v>
      </c>
      <c r="C139">
        <v>73</v>
      </c>
      <c r="D139">
        <v>69</v>
      </c>
      <c r="H139">
        <f>1</f>
        <v>1</v>
      </c>
      <c r="I139">
        <f>COUNTA(input4710[[#This Row],[Column1.1]:[Column1.8]])</f>
        <v>4</v>
      </c>
      <c r="J139" t="str">
        <f>ADDRESS(ROW(),input4710[[#This Row],[first col]]+1,4)&amp;":"&amp;ADDRESS(ROW(),input4710[[#This Row],[lastcol]],4)</f>
        <v>B139:D139</v>
      </c>
      <c r="K139" t="str">
        <f>ADDRESS(ROW(),input4710[[#This Row],[first col]],4)&amp;":"&amp;ADDRESS(ROW(),input4710[[#This Row],[lastcol]]-1,4)</f>
        <v>A139:C139</v>
      </c>
      <c r="L139" t="b" cm="1">
        <f t="array" aca="1" ref="L139" ca="1">SUMPRODUCT(--(INDIRECT(input4710[[#This Row],[range1]])&lt;INDIRECT(input4710[[#This Row],[range2]])))=COUNT(INDIRECT(input4710[[#This Row],[range1]]))</f>
        <v>1</v>
      </c>
      <c r="M139" t="b" cm="1">
        <f t="array" aca="1" ref="M139" ca="1">SUMPRODUCT(--(INDIRECT(input4710[[#This Row],[range1]])&gt;INDIRECT(input4710[[#This Row],[range2]])))=COUNT(INDIRECT(input4710[[#This Row],[range1]]))</f>
        <v>0</v>
      </c>
      <c r="N139" t="b">
        <f ca="1">IF(AND(NOT(input4710[[#This Row],[All DESC?]]),NOT(input4710[[#This Row],[All ASC?]])),FALSE(),TRUE())</f>
        <v>1</v>
      </c>
      <c r="O139" cm="1">
        <f t="array" aca="1" ref="O139" ca="1">IF(AND(input4710[[#This Row],[Safe Part 1]],(MAX(ABS((INDIRECT(input4710[[#This Row],[range2]]))-(INDIRECT(input4710[[#This Row],[range1]])))))&lt;=3),1,0)</f>
        <v>0</v>
      </c>
    </row>
    <row r="140" spans="1:15" x14ac:dyDescent="0.35">
      <c r="A140">
        <v>63</v>
      </c>
      <c r="B140">
        <v>62</v>
      </c>
      <c r="C140">
        <v>61</v>
      </c>
      <c r="D140">
        <v>60</v>
      </c>
      <c r="E140">
        <v>55</v>
      </c>
      <c r="H140">
        <f>1</f>
        <v>1</v>
      </c>
      <c r="I140">
        <f>COUNTA(input4710[[#This Row],[Column1.1]:[Column1.8]])</f>
        <v>5</v>
      </c>
      <c r="J140" t="str">
        <f>ADDRESS(ROW(),input4710[[#This Row],[first col]]+1,4)&amp;":"&amp;ADDRESS(ROW(),input4710[[#This Row],[lastcol]],4)</f>
        <v>B140:E140</v>
      </c>
      <c r="K140" t="str">
        <f>ADDRESS(ROW(),input4710[[#This Row],[first col]],4)&amp;":"&amp;ADDRESS(ROW(),input4710[[#This Row],[lastcol]]-1,4)</f>
        <v>A140:D140</v>
      </c>
      <c r="L140" t="b" cm="1">
        <f t="array" aca="1" ref="L140" ca="1">SUMPRODUCT(--(INDIRECT(input4710[[#This Row],[range1]])&lt;INDIRECT(input4710[[#This Row],[range2]])))=COUNT(INDIRECT(input4710[[#This Row],[range1]]))</f>
        <v>1</v>
      </c>
      <c r="M140" t="b" cm="1">
        <f t="array" aca="1" ref="M140" ca="1">SUMPRODUCT(--(INDIRECT(input4710[[#This Row],[range1]])&gt;INDIRECT(input4710[[#This Row],[range2]])))=COUNT(INDIRECT(input4710[[#This Row],[range1]]))</f>
        <v>0</v>
      </c>
      <c r="N140" t="b">
        <f ca="1">IF(AND(NOT(input4710[[#This Row],[All DESC?]]),NOT(input4710[[#This Row],[All ASC?]])),FALSE(),TRUE())</f>
        <v>1</v>
      </c>
      <c r="O140" cm="1">
        <f t="array" aca="1" ref="O140" ca="1">IF(AND(input4710[[#This Row],[Safe Part 1]],(MAX(ABS((INDIRECT(input4710[[#This Row],[range2]]))-(INDIRECT(input4710[[#This Row],[range1]])))))&lt;=3),1,0)</f>
        <v>0</v>
      </c>
    </row>
    <row r="141" spans="1:15" x14ac:dyDescent="0.35">
      <c r="A141">
        <v>89</v>
      </c>
      <c r="B141">
        <v>86</v>
      </c>
      <c r="C141">
        <v>82</v>
      </c>
      <c r="D141">
        <v>78</v>
      </c>
      <c r="E141">
        <v>75</v>
      </c>
      <c r="H141">
        <f>1</f>
        <v>1</v>
      </c>
      <c r="I141">
        <f>COUNTA(input4710[[#This Row],[Column1.1]:[Column1.8]])</f>
        <v>5</v>
      </c>
      <c r="J141" t="str">
        <f>ADDRESS(ROW(),input4710[[#This Row],[first col]]+1,4)&amp;":"&amp;ADDRESS(ROW(),input4710[[#This Row],[lastcol]],4)</f>
        <v>B141:E141</v>
      </c>
      <c r="K141" t="str">
        <f>ADDRESS(ROW(),input4710[[#This Row],[first col]],4)&amp;":"&amp;ADDRESS(ROW(),input4710[[#This Row],[lastcol]]-1,4)</f>
        <v>A141:D141</v>
      </c>
      <c r="L141" t="b" cm="1">
        <f t="array" aca="1" ref="L141" ca="1">SUMPRODUCT(--(INDIRECT(input4710[[#This Row],[range1]])&lt;INDIRECT(input4710[[#This Row],[range2]])))=COUNT(INDIRECT(input4710[[#This Row],[range1]]))</f>
        <v>1</v>
      </c>
      <c r="M141" t="b" cm="1">
        <f t="array" aca="1" ref="M141" ca="1">SUMPRODUCT(--(INDIRECT(input4710[[#This Row],[range1]])&gt;INDIRECT(input4710[[#This Row],[range2]])))=COUNT(INDIRECT(input4710[[#This Row],[range1]]))</f>
        <v>0</v>
      </c>
      <c r="N141" t="b">
        <f ca="1">IF(AND(NOT(input4710[[#This Row],[All DESC?]]),NOT(input4710[[#This Row],[All ASC?]])),FALSE(),TRUE())</f>
        <v>1</v>
      </c>
      <c r="O141" cm="1">
        <f t="array" aca="1" ref="O141" ca="1">IF(AND(input4710[[#This Row],[Safe Part 1]],(MAX(ABS((INDIRECT(input4710[[#This Row],[range2]]))-(INDIRECT(input4710[[#This Row],[range1]])))))&lt;=3),1,0)</f>
        <v>0</v>
      </c>
    </row>
    <row r="142" spans="1:15" x14ac:dyDescent="0.35">
      <c r="A142">
        <v>92</v>
      </c>
      <c r="B142">
        <v>91</v>
      </c>
      <c r="C142">
        <v>90</v>
      </c>
      <c r="D142">
        <v>88</v>
      </c>
      <c r="E142">
        <v>84</v>
      </c>
      <c r="F142">
        <v>82</v>
      </c>
      <c r="G142">
        <v>85</v>
      </c>
      <c r="H142">
        <f>1</f>
        <v>1</v>
      </c>
      <c r="I142">
        <f>COUNTA(input4710[[#This Row],[Column1.1]:[Column1.8]])</f>
        <v>7</v>
      </c>
      <c r="J142" t="str">
        <f>ADDRESS(ROW(),input4710[[#This Row],[first col]]+1,4)&amp;":"&amp;ADDRESS(ROW(),input4710[[#This Row],[lastcol]],4)</f>
        <v>B142:G142</v>
      </c>
      <c r="K142" t="str">
        <f>ADDRESS(ROW(),input4710[[#This Row],[first col]],4)&amp;":"&amp;ADDRESS(ROW(),input4710[[#This Row],[lastcol]]-1,4)</f>
        <v>A142:F142</v>
      </c>
      <c r="L142" t="b" cm="1">
        <f t="array" aca="1" ref="L142" ca="1">SUMPRODUCT(--(INDIRECT(input4710[[#This Row],[range1]])&lt;INDIRECT(input4710[[#This Row],[range2]])))=COUNT(INDIRECT(input4710[[#This Row],[range1]]))</f>
        <v>0</v>
      </c>
      <c r="M142" t="b" cm="1">
        <f t="array" aca="1" ref="M142" ca="1">SUMPRODUCT(--(INDIRECT(input4710[[#This Row],[range1]])&gt;INDIRECT(input4710[[#This Row],[range2]])))=COUNT(INDIRECT(input4710[[#This Row],[range1]]))</f>
        <v>0</v>
      </c>
      <c r="N142" t="b">
        <f ca="1">IF(AND(NOT(input4710[[#This Row],[All DESC?]]),NOT(input4710[[#This Row],[All ASC?]])),FALSE(),TRUE())</f>
        <v>0</v>
      </c>
      <c r="O142" cm="1">
        <f t="array" aca="1" ref="O142" ca="1">IF(AND(input4710[[#This Row],[Safe Part 1]],(MAX(ABS((INDIRECT(input4710[[#This Row],[range2]]))-(INDIRECT(input4710[[#This Row],[range1]])))))&lt;=3),1,0)</f>
        <v>0</v>
      </c>
    </row>
    <row r="143" spans="1:15" x14ac:dyDescent="0.35">
      <c r="A143">
        <v>87</v>
      </c>
      <c r="B143">
        <v>86</v>
      </c>
      <c r="C143">
        <v>83</v>
      </c>
      <c r="D143">
        <v>79</v>
      </c>
      <c r="E143">
        <v>75</v>
      </c>
      <c r="F143">
        <v>75</v>
      </c>
      <c r="H143">
        <f>1</f>
        <v>1</v>
      </c>
      <c r="I143">
        <f>COUNTA(input4710[[#This Row],[Column1.1]:[Column1.8]])</f>
        <v>6</v>
      </c>
      <c r="J143" t="str">
        <f>ADDRESS(ROW(),input4710[[#This Row],[first col]]+1,4)&amp;":"&amp;ADDRESS(ROW(),input4710[[#This Row],[lastcol]],4)</f>
        <v>B143:F143</v>
      </c>
      <c r="K143" t="str">
        <f>ADDRESS(ROW(),input4710[[#This Row],[first col]],4)&amp;":"&amp;ADDRESS(ROW(),input4710[[#This Row],[lastcol]]-1,4)</f>
        <v>A143:E143</v>
      </c>
      <c r="L143" t="b" cm="1">
        <f t="array" aca="1" ref="L143" ca="1">SUMPRODUCT(--(INDIRECT(input4710[[#This Row],[range1]])&lt;INDIRECT(input4710[[#This Row],[range2]])))=COUNT(INDIRECT(input4710[[#This Row],[range1]]))</f>
        <v>0</v>
      </c>
      <c r="M143" t="b" cm="1">
        <f t="array" aca="1" ref="M143" ca="1">SUMPRODUCT(--(INDIRECT(input4710[[#This Row],[range1]])&gt;INDIRECT(input4710[[#This Row],[range2]])))=COUNT(INDIRECT(input4710[[#This Row],[range1]]))</f>
        <v>0</v>
      </c>
      <c r="N143" t="b">
        <f ca="1">IF(AND(NOT(input4710[[#This Row],[All DESC?]]),NOT(input4710[[#This Row],[All ASC?]])),FALSE(),TRUE())</f>
        <v>0</v>
      </c>
      <c r="O143" cm="1">
        <f t="array" aca="1" ref="O143" ca="1">IF(AND(input4710[[#This Row],[Safe Part 1]],(MAX(ABS((INDIRECT(input4710[[#This Row],[range2]]))-(INDIRECT(input4710[[#This Row],[range1]])))))&lt;=3),1,0)</f>
        <v>0</v>
      </c>
    </row>
    <row r="144" spans="1:15" x14ac:dyDescent="0.35">
      <c r="A144">
        <v>86</v>
      </c>
      <c r="B144">
        <v>83</v>
      </c>
      <c r="C144">
        <v>81</v>
      </c>
      <c r="D144">
        <v>73</v>
      </c>
      <c r="H144">
        <f>1</f>
        <v>1</v>
      </c>
      <c r="I144">
        <f>COUNTA(input4710[[#This Row],[Column1.1]:[Column1.8]])</f>
        <v>4</v>
      </c>
      <c r="J144" t="str">
        <f>ADDRESS(ROW(),input4710[[#This Row],[first col]]+1,4)&amp;":"&amp;ADDRESS(ROW(),input4710[[#This Row],[lastcol]],4)</f>
        <v>B144:D144</v>
      </c>
      <c r="K144" t="str">
        <f>ADDRESS(ROW(),input4710[[#This Row],[first col]],4)&amp;":"&amp;ADDRESS(ROW(),input4710[[#This Row],[lastcol]]-1,4)</f>
        <v>A144:C144</v>
      </c>
      <c r="L144" t="b" cm="1">
        <f t="array" aca="1" ref="L144" ca="1">SUMPRODUCT(--(INDIRECT(input4710[[#This Row],[range1]])&lt;INDIRECT(input4710[[#This Row],[range2]])))=COUNT(INDIRECT(input4710[[#This Row],[range1]]))</f>
        <v>1</v>
      </c>
      <c r="M144" t="b" cm="1">
        <f t="array" aca="1" ref="M144" ca="1">SUMPRODUCT(--(INDIRECT(input4710[[#This Row],[range1]])&gt;INDIRECT(input4710[[#This Row],[range2]])))=COUNT(INDIRECT(input4710[[#This Row],[range1]]))</f>
        <v>0</v>
      </c>
      <c r="N144" t="b">
        <f ca="1">IF(AND(NOT(input4710[[#This Row],[All DESC?]]),NOT(input4710[[#This Row],[All ASC?]])),FALSE(),TRUE())</f>
        <v>1</v>
      </c>
      <c r="O144" cm="1">
        <f t="array" aca="1" ref="O144" ca="1">IF(AND(input4710[[#This Row],[Safe Part 1]],(MAX(ABS((INDIRECT(input4710[[#This Row],[range2]]))-(INDIRECT(input4710[[#This Row],[range1]])))))&lt;=3),1,0)</f>
        <v>0</v>
      </c>
    </row>
    <row r="145" spans="1:15" x14ac:dyDescent="0.35">
      <c r="A145">
        <v>79</v>
      </c>
      <c r="B145">
        <v>76</v>
      </c>
      <c r="C145">
        <v>75</v>
      </c>
      <c r="D145">
        <v>69</v>
      </c>
      <c r="E145">
        <v>62</v>
      </c>
      <c r="H145">
        <f>1</f>
        <v>1</v>
      </c>
      <c r="I145">
        <f>COUNTA(input4710[[#This Row],[Column1.1]:[Column1.8]])</f>
        <v>5</v>
      </c>
      <c r="J145" t="str">
        <f>ADDRESS(ROW(),input4710[[#This Row],[first col]]+1,4)&amp;":"&amp;ADDRESS(ROW(),input4710[[#This Row],[lastcol]],4)</f>
        <v>B145:E145</v>
      </c>
      <c r="K145" t="str">
        <f>ADDRESS(ROW(),input4710[[#This Row],[first col]],4)&amp;":"&amp;ADDRESS(ROW(),input4710[[#This Row],[lastcol]]-1,4)</f>
        <v>A145:D145</v>
      </c>
      <c r="L145" t="b" cm="1">
        <f t="array" aca="1" ref="L145" ca="1">SUMPRODUCT(--(INDIRECT(input4710[[#This Row],[range1]])&lt;INDIRECT(input4710[[#This Row],[range2]])))=COUNT(INDIRECT(input4710[[#This Row],[range1]]))</f>
        <v>1</v>
      </c>
      <c r="M145" t="b" cm="1">
        <f t="array" aca="1" ref="M145" ca="1">SUMPRODUCT(--(INDIRECT(input4710[[#This Row],[range1]])&gt;INDIRECT(input4710[[#This Row],[range2]])))=COUNT(INDIRECT(input4710[[#This Row],[range1]]))</f>
        <v>0</v>
      </c>
      <c r="N145" t="b">
        <f ca="1">IF(AND(NOT(input4710[[#This Row],[All DESC?]]),NOT(input4710[[#This Row],[All ASC?]])),FALSE(),TRUE())</f>
        <v>1</v>
      </c>
      <c r="O145" cm="1">
        <f t="array" aca="1" ref="O145" ca="1">IF(AND(input4710[[#This Row],[Safe Part 1]],(MAX(ABS((INDIRECT(input4710[[#This Row],[range2]]))-(INDIRECT(input4710[[#This Row],[range1]])))))&lt;=3),1,0)</f>
        <v>0</v>
      </c>
    </row>
    <row r="146" spans="1:15" x14ac:dyDescent="0.35">
      <c r="A146">
        <v>88</v>
      </c>
      <c r="B146">
        <v>86</v>
      </c>
      <c r="C146">
        <v>81</v>
      </c>
      <c r="D146">
        <v>78</v>
      </c>
      <c r="H146">
        <f>1</f>
        <v>1</v>
      </c>
      <c r="I146">
        <f>COUNTA(input4710[[#This Row],[Column1.1]:[Column1.8]])</f>
        <v>4</v>
      </c>
      <c r="J146" t="str">
        <f>ADDRESS(ROW(),input4710[[#This Row],[first col]]+1,4)&amp;":"&amp;ADDRESS(ROW(),input4710[[#This Row],[lastcol]],4)</f>
        <v>B146:D146</v>
      </c>
      <c r="K146" t="str">
        <f>ADDRESS(ROW(),input4710[[#This Row],[first col]],4)&amp;":"&amp;ADDRESS(ROW(),input4710[[#This Row],[lastcol]]-1,4)</f>
        <v>A146:C146</v>
      </c>
      <c r="L146" t="b" cm="1">
        <f t="array" aca="1" ref="L146" ca="1">SUMPRODUCT(--(INDIRECT(input4710[[#This Row],[range1]])&lt;INDIRECT(input4710[[#This Row],[range2]])))=COUNT(INDIRECT(input4710[[#This Row],[range1]]))</f>
        <v>1</v>
      </c>
      <c r="M146" t="b" cm="1">
        <f t="array" aca="1" ref="M146" ca="1">SUMPRODUCT(--(INDIRECT(input4710[[#This Row],[range1]])&gt;INDIRECT(input4710[[#This Row],[range2]])))=COUNT(INDIRECT(input4710[[#This Row],[range1]]))</f>
        <v>0</v>
      </c>
      <c r="N146" t="b">
        <f ca="1">IF(AND(NOT(input4710[[#This Row],[All DESC?]]),NOT(input4710[[#This Row],[All ASC?]])),FALSE(),TRUE())</f>
        <v>1</v>
      </c>
      <c r="O146" cm="1">
        <f t="array" aca="1" ref="O146" ca="1">IF(AND(input4710[[#This Row],[Safe Part 1]],(MAX(ABS((INDIRECT(input4710[[#This Row],[range2]]))-(INDIRECT(input4710[[#This Row],[range1]])))))&lt;=3),1,0)</f>
        <v>0</v>
      </c>
    </row>
    <row r="147" spans="1:15" x14ac:dyDescent="0.35">
      <c r="A147">
        <v>88</v>
      </c>
      <c r="B147">
        <v>86</v>
      </c>
      <c r="C147">
        <v>85</v>
      </c>
      <c r="D147">
        <v>77</v>
      </c>
      <c r="E147">
        <v>80</v>
      </c>
      <c r="H147">
        <f>1</f>
        <v>1</v>
      </c>
      <c r="I147">
        <f>COUNTA(input4710[[#This Row],[Column1.1]:[Column1.8]])</f>
        <v>5</v>
      </c>
      <c r="J147" t="str">
        <f>ADDRESS(ROW(),input4710[[#This Row],[first col]]+1,4)&amp;":"&amp;ADDRESS(ROW(),input4710[[#This Row],[lastcol]],4)</f>
        <v>B147:E147</v>
      </c>
      <c r="K147" t="str">
        <f>ADDRESS(ROW(),input4710[[#This Row],[first col]],4)&amp;":"&amp;ADDRESS(ROW(),input4710[[#This Row],[lastcol]]-1,4)</f>
        <v>A147:D147</v>
      </c>
      <c r="L147" t="b" cm="1">
        <f t="array" aca="1" ref="L147" ca="1">SUMPRODUCT(--(INDIRECT(input4710[[#This Row],[range1]])&lt;INDIRECT(input4710[[#This Row],[range2]])))=COUNT(INDIRECT(input4710[[#This Row],[range1]]))</f>
        <v>0</v>
      </c>
      <c r="M147" t="b" cm="1">
        <f t="array" aca="1" ref="M147" ca="1">SUMPRODUCT(--(INDIRECT(input4710[[#This Row],[range1]])&gt;INDIRECT(input4710[[#This Row],[range2]])))=COUNT(INDIRECT(input4710[[#This Row],[range1]]))</f>
        <v>0</v>
      </c>
      <c r="N147" t="b">
        <f ca="1">IF(AND(NOT(input4710[[#This Row],[All DESC?]]),NOT(input4710[[#This Row],[All ASC?]])),FALSE(),TRUE())</f>
        <v>0</v>
      </c>
      <c r="O147" cm="1">
        <f t="array" aca="1" ref="O147" ca="1">IF(AND(input4710[[#This Row],[Safe Part 1]],(MAX(ABS((INDIRECT(input4710[[#This Row],[range2]]))-(INDIRECT(input4710[[#This Row],[range1]])))))&lt;=3),1,0)</f>
        <v>0</v>
      </c>
    </row>
    <row r="148" spans="1:15" x14ac:dyDescent="0.35">
      <c r="A148">
        <v>57</v>
      </c>
      <c r="B148">
        <v>55</v>
      </c>
      <c r="C148">
        <v>54</v>
      </c>
      <c r="D148">
        <v>49</v>
      </c>
      <c r="E148">
        <v>42</v>
      </c>
      <c r="F148">
        <v>40</v>
      </c>
      <c r="G148">
        <v>40</v>
      </c>
      <c r="H148">
        <f>1</f>
        <v>1</v>
      </c>
      <c r="I148">
        <f>COUNTA(input4710[[#This Row],[Column1.1]:[Column1.8]])</f>
        <v>7</v>
      </c>
      <c r="J148" t="str">
        <f>ADDRESS(ROW(),input4710[[#This Row],[first col]]+1,4)&amp;":"&amp;ADDRESS(ROW(),input4710[[#This Row],[lastcol]],4)</f>
        <v>B148:G148</v>
      </c>
      <c r="K148" t="str">
        <f>ADDRESS(ROW(),input4710[[#This Row],[first col]],4)&amp;":"&amp;ADDRESS(ROW(),input4710[[#This Row],[lastcol]]-1,4)</f>
        <v>A148:F148</v>
      </c>
      <c r="L148" t="b" cm="1">
        <f t="array" aca="1" ref="L148" ca="1">SUMPRODUCT(--(INDIRECT(input4710[[#This Row],[range1]])&lt;INDIRECT(input4710[[#This Row],[range2]])))=COUNT(INDIRECT(input4710[[#This Row],[range1]]))</f>
        <v>0</v>
      </c>
      <c r="M148" t="b" cm="1">
        <f t="array" aca="1" ref="M148" ca="1">SUMPRODUCT(--(INDIRECT(input4710[[#This Row],[range1]])&gt;INDIRECT(input4710[[#This Row],[range2]])))=COUNT(INDIRECT(input4710[[#This Row],[range1]]))</f>
        <v>0</v>
      </c>
      <c r="N148" t="b">
        <f ca="1">IF(AND(NOT(input4710[[#This Row],[All DESC?]]),NOT(input4710[[#This Row],[All ASC?]])),FALSE(),TRUE())</f>
        <v>0</v>
      </c>
      <c r="O148" cm="1">
        <f t="array" aca="1" ref="O148" ca="1">IF(AND(input4710[[#This Row],[Safe Part 1]],(MAX(ABS((INDIRECT(input4710[[#This Row],[range2]]))-(INDIRECT(input4710[[#This Row],[range1]])))))&lt;=3),1,0)</f>
        <v>0</v>
      </c>
    </row>
    <row r="149" spans="1:15" x14ac:dyDescent="0.35">
      <c r="A149">
        <v>47</v>
      </c>
      <c r="B149">
        <v>44</v>
      </c>
      <c r="C149">
        <v>41</v>
      </c>
      <c r="D149">
        <v>33</v>
      </c>
      <c r="E149">
        <v>31</v>
      </c>
      <c r="F149">
        <v>27</v>
      </c>
      <c r="H149">
        <f>1</f>
        <v>1</v>
      </c>
      <c r="I149">
        <f>COUNTA(input4710[[#This Row],[Column1.1]:[Column1.8]])</f>
        <v>6</v>
      </c>
      <c r="J149" t="str">
        <f>ADDRESS(ROW(),input4710[[#This Row],[first col]]+1,4)&amp;":"&amp;ADDRESS(ROW(),input4710[[#This Row],[lastcol]],4)</f>
        <v>B149:F149</v>
      </c>
      <c r="K149" t="str">
        <f>ADDRESS(ROW(),input4710[[#This Row],[first col]],4)&amp;":"&amp;ADDRESS(ROW(),input4710[[#This Row],[lastcol]]-1,4)</f>
        <v>A149:E149</v>
      </c>
      <c r="L149" t="b" cm="1">
        <f t="array" aca="1" ref="L149" ca="1">SUMPRODUCT(--(INDIRECT(input4710[[#This Row],[range1]])&lt;INDIRECT(input4710[[#This Row],[range2]])))=COUNT(INDIRECT(input4710[[#This Row],[range1]]))</f>
        <v>1</v>
      </c>
      <c r="M149" t="b" cm="1">
        <f t="array" aca="1" ref="M149" ca="1">SUMPRODUCT(--(INDIRECT(input4710[[#This Row],[range1]])&gt;INDIRECT(input4710[[#This Row],[range2]])))=COUNT(INDIRECT(input4710[[#This Row],[range1]]))</f>
        <v>0</v>
      </c>
      <c r="N149" t="b">
        <f ca="1">IF(AND(NOT(input4710[[#This Row],[All DESC?]]),NOT(input4710[[#This Row],[All ASC?]])),FALSE(),TRUE())</f>
        <v>1</v>
      </c>
      <c r="O149" cm="1">
        <f t="array" aca="1" ref="O149" ca="1">IF(AND(input4710[[#This Row],[Safe Part 1]],(MAX(ABS((INDIRECT(input4710[[#This Row],[range2]]))-(INDIRECT(input4710[[#This Row],[range1]])))))&lt;=3),1,0)</f>
        <v>0</v>
      </c>
    </row>
    <row r="150" spans="1:15" x14ac:dyDescent="0.35">
      <c r="A150">
        <v>29</v>
      </c>
      <c r="B150">
        <v>26</v>
      </c>
      <c r="C150">
        <v>20</v>
      </c>
      <c r="D150">
        <v>16</v>
      </c>
      <c r="E150">
        <v>14</v>
      </c>
      <c r="F150">
        <v>7</v>
      </c>
      <c r="H150">
        <f>1</f>
        <v>1</v>
      </c>
      <c r="I150">
        <f>COUNTA(input4710[[#This Row],[Column1.1]:[Column1.8]])</f>
        <v>6</v>
      </c>
      <c r="J150" t="str">
        <f>ADDRESS(ROW(),input4710[[#This Row],[first col]]+1,4)&amp;":"&amp;ADDRESS(ROW(),input4710[[#This Row],[lastcol]],4)</f>
        <v>B150:F150</v>
      </c>
      <c r="K150" t="str">
        <f>ADDRESS(ROW(),input4710[[#This Row],[first col]],4)&amp;":"&amp;ADDRESS(ROW(),input4710[[#This Row],[lastcol]]-1,4)</f>
        <v>A150:E150</v>
      </c>
      <c r="L150" t="b" cm="1">
        <f t="array" aca="1" ref="L150" ca="1">SUMPRODUCT(--(INDIRECT(input4710[[#This Row],[range1]])&lt;INDIRECT(input4710[[#This Row],[range2]])))=COUNT(INDIRECT(input4710[[#This Row],[range1]]))</f>
        <v>1</v>
      </c>
      <c r="M150" t="b" cm="1">
        <f t="array" aca="1" ref="M150" ca="1">SUMPRODUCT(--(INDIRECT(input4710[[#This Row],[range1]])&gt;INDIRECT(input4710[[#This Row],[range2]])))=COUNT(INDIRECT(input4710[[#This Row],[range1]]))</f>
        <v>0</v>
      </c>
      <c r="N150" t="b">
        <f ca="1">IF(AND(NOT(input4710[[#This Row],[All DESC?]]),NOT(input4710[[#This Row],[All ASC?]])),FALSE(),TRUE())</f>
        <v>1</v>
      </c>
      <c r="O150" cm="1">
        <f t="array" aca="1" ref="O150" ca="1">IF(AND(input4710[[#This Row],[Safe Part 1]],(MAX(ABS((INDIRECT(input4710[[#This Row],[range2]]))-(INDIRECT(input4710[[#This Row],[range1]])))))&lt;=3),1,0)</f>
        <v>0</v>
      </c>
    </row>
    <row r="151" spans="1:15" x14ac:dyDescent="0.35">
      <c r="A151">
        <v>49</v>
      </c>
      <c r="B151">
        <v>51</v>
      </c>
      <c r="C151">
        <v>48</v>
      </c>
      <c r="D151">
        <v>42</v>
      </c>
      <c r="E151">
        <v>40</v>
      </c>
      <c r="H151">
        <f>1</f>
        <v>1</v>
      </c>
      <c r="I151">
        <f>COUNTA(input4710[[#This Row],[Column1.1]:[Column1.8]])</f>
        <v>5</v>
      </c>
      <c r="J151" t="str">
        <f>ADDRESS(ROW(),input4710[[#This Row],[first col]]+1,4)&amp;":"&amp;ADDRESS(ROW(),input4710[[#This Row],[lastcol]],4)</f>
        <v>B151:E151</v>
      </c>
      <c r="K151" t="str">
        <f>ADDRESS(ROW(),input4710[[#This Row],[first col]],4)&amp;":"&amp;ADDRESS(ROW(),input4710[[#This Row],[lastcol]]-1,4)</f>
        <v>A151:D151</v>
      </c>
      <c r="L151" t="b" cm="1">
        <f t="array" aca="1" ref="L151" ca="1">SUMPRODUCT(--(INDIRECT(input4710[[#This Row],[range1]])&lt;INDIRECT(input4710[[#This Row],[range2]])))=COUNT(INDIRECT(input4710[[#This Row],[range1]]))</f>
        <v>0</v>
      </c>
      <c r="M151" t="b" cm="1">
        <f t="array" aca="1" ref="M151" ca="1">SUMPRODUCT(--(INDIRECT(input4710[[#This Row],[range1]])&gt;INDIRECT(input4710[[#This Row],[range2]])))=COUNT(INDIRECT(input4710[[#This Row],[range1]]))</f>
        <v>0</v>
      </c>
      <c r="N151" t="b">
        <f ca="1">IF(AND(NOT(input4710[[#This Row],[All DESC?]]),NOT(input4710[[#This Row],[All ASC?]])),FALSE(),TRUE())</f>
        <v>0</v>
      </c>
      <c r="O151" cm="1">
        <f t="array" aca="1" ref="O151" ca="1">IF(AND(input4710[[#This Row],[Safe Part 1]],(MAX(ABS((INDIRECT(input4710[[#This Row],[range2]]))-(INDIRECT(input4710[[#This Row],[range1]])))))&lt;=3),1,0)</f>
        <v>0</v>
      </c>
    </row>
    <row r="152" spans="1:15" x14ac:dyDescent="0.35">
      <c r="A152">
        <v>62</v>
      </c>
      <c r="B152">
        <v>65</v>
      </c>
      <c r="C152">
        <v>62</v>
      </c>
      <c r="D152">
        <v>56</v>
      </c>
      <c r="E152">
        <v>54</v>
      </c>
      <c r="F152">
        <v>55</v>
      </c>
      <c r="H152">
        <f>1</f>
        <v>1</v>
      </c>
      <c r="I152">
        <f>COUNTA(input4710[[#This Row],[Column1.1]:[Column1.8]])</f>
        <v>6</v>
      </c>
      <c r="J152" t="str">
        <f>ADDRESS(ROW(),input4710[[#This Row],[first col]]+1,4)&amp;":"&amp;ADDRESS(ROW(),input4710[[#This Row],[lastcol]],4)</f>
        <v>B152:F152</v>
      </c>
      <c r="K152" t="str">
        <f>ADDRESS(ROW(),input4710[[#This Row],[first col]],4)&amp;":"&amp;ADDRESS(ROW(),input4710[[#This Row],[lastcol]]-1,4)</f>
        <v>A152:E152</v>
      </c>
      <c r="L152" t="b" cm="1">
        <f t="array" aca="1" ref="L152" ca="1">SUMPRODUCT(--(INDIRECT(input4710[[#This Row],[range1]])&lt;INDIRECT(input4710[[#This Row],[range2]])))=COUNT(INDIRECT(input4710[[#This Row],[range1]]))</f>
        <v>0</v>
      </c>
      <c r="M152" t="b" cm="1">
        <f t="array" aca="1" ref="M152" ca="1">SUMPRODUCT(--(INDIRECT(input4710[[#This Row],[range1]])&gt;INDIRECT(input4710[[#This Row],[range2]])))=COUNT(INDIRECT(input4710[[#This Row],[range1]]))</f>
        <v>0</v>
      </c>
      <c r="N152" t="b">
        <f ca="1">IF(AND(NOT(input4710[[#This Row],[All DESC?]]),NOT(input4710[[#This Row],[All ASC?]])),FALSE(),TRUE())</f>
        <v>0</v>
      </c>
      <c r="O152" cm="1">
        <f t="array" aca="1" ref="O152" ca="1">IF(AND(input4710[[#This Row],[Safe Part 1]],(MAX(ABS((INDIRECT(input4710[[#This Row],[range2]]))-(INDIRECT(input4710[[#This Row],[range1]])))))&lt;=3),1,0)</f>
        <v>0</v>
      </c>
    </row>
    <row r="153" spans="1:15" x14ac:dyDescent="0.35">
      <c r="A153">
        <v>54</v>
      </c>
      <c r="B153">
        <v>56</v>
      </c>
      <c r="C153">
        <v>54</v>
      </c>
      <c r="D153">
        <v>51</v>
      </c>
      <c r="H153">
        <f>1</f>
        <v>1</v>
      </c>
      <c r="I153">
        <f>COUNTA(input4710[[#This Row],[Column1.1]:[Column1.8]])</f>
        <v>4</v>
      </c>
      <c r="J153" t="str">
        <f>ADDRESS(ROW(),input4710[[#This Row],[first col]]+1,4)&amp;":"&amp;ADDRESS(ROW(),input4710[[#This Row],[lastcol]],4)</f>
        <v>B153:D153</v>
      </c>
      <c r="K153" t="str">
        <f>ADDRESS(ROW(),input4710[[#This Row],[first col]],4)&amp;":"&amp;ADDRESS(ROW(),input4710[[#This Row],[lastcol]]-1,4)</f>
        <v>A153:C153</v>
      </c>
      <c r="L153" t="b" cm="1">
        <f t="array" aca="1" ref="L153" ca="1">SUMPRODUCT(--(INDIRECT(input4710[[#This Row],[range1]])&lt;INDIRECT(input4710[[#This Row],[range2]])))=COUNT(INDIRECT(input4710[[#This Row],[range1]]))</f>
        <v>0</v>
      </c>
      <c r="M153" t="b" cm="1">
        <f t="array" aca="1" ref="M153" ca="1">SUMPRODUCT(--(INDIRECT(input4710[[#This Row],[range1]])&gt;INDIRECT(input4710[[#This Row],[range2]])))=COUNT(INDIRECT(input4710[[#This Row],[range1]]))</f>
        <v>0</v>
      </c>
      <c r="N153" t="b">
        <f ca="1">IF(AND(NOT(input4710[[#This Row],[All DESC?]]),NOT(input4710[[#This Row],[All ASC?]])),FALSE(),TRUE())</f>
        <v>0</v>
      </c>
      <c r="O153" cm="1">
        <f t="array" aca="1" ref="O153" ca="1">IF(AND(input4710[[#This Row],[Safe Part 1]],(MAX(ABS((INDIRECT(input4710[[#This Row],[range2]]))-(INDIRECT(input4710[[#This Row],[range1]])))))&lt;=3),1,0)</f>
        <v>0</v>
      </c>
    </row>
    <row r="154" spans="1:15" x14ac:dyDescent="0.35">
      <c r="A154">
        <v>83</v>
      </c>
      <c r="B154">
        <v>85</v>
      </c>
      <c r="C154">
        <v>83</v>
      </c>
      <c r="D154">
        <v>77</v>
      </c>
      <c r="E154">
        <v>74</v>
      </c>
      <c r="F154">
        <v>70</v>
      </c>
      <c r="H154">
        <f>1</f>
        <v>1</v>
      </c>
      <c r="I154">
        <f>COUNTA(input4710[[#This Row],[Column1.1]:[Column1.8]])</f>
        <v>6</v>
      </c>
      <c r="J154" t="str">
        <f>ADDRESS(ROW(),input4710[[#This Row],[first col]]+1,4)&amp;":"&amp;ADDRESS(ROW(),input4710[[#This Row],[lastcol]],4)</f>
        <v>B154:F154</v>
      </c>
      <c r="K154" t="str">
        <f>ADDRESS(ROW(),input4710[[#This Row],[first col]],4)&amp;":"&amp;ADDRESS(ROW(),input4710[[#This Row],[lastcol]]-1,4)</f>
        <v>A154:E154</v>
      </c>
      <c r="L154" t="b" cm="1">
        <f t="array" aca="1" ref="L154" ca="1">SUMPRODUCT(--(INDIRECT(input4710[[#This Row],[range1]])&lt;INDIRECT(input4710[[#This Row],[range2]])))=COUNT(INDIRECT(input4710[[#This Row],[range1]]))</f>
        <v>0</v>
      </c>
      <c r="M154" t="b" cm="1">
        <f t="array" aca="1" ref="M154" ca="1">SUMPRODUCT(--(INDIRECT(input4710[[#This Row],[range1]])&gt;INDIRECT(input4710[[#This Row],[range2]])))=COUNT(INDIRECT(input4710[[#This Row],[range1]]))</f>
        <v>0</v>
      </c>
      <c r="N154" t="b">
        <f ca="1">IF(AND(NOT(input4710[[#This Row],[All DESC?]]),NOT(input4710[[#This Row],[All ASC?]])),FALSE(),TRUE())</f>
        <v>0</v>
      </c>
      <c r="O154" cm="1">
        <f t="array" aca="1" ref="O154" ca="1">IF(AND(input4710[[#This Row],[Safe Part 1]],(MAX(ABS((INDIRECT(input4710[[#This Row],[range2]]))-(INDIRECT(input4710[[#This Row],[range1]])))))&lt;=3),1,0)</f>
        <v>0</v>
      </c>
    </row>
    <row r="155" spans="1:15" x14ac:dyDescent="0.35">
      <c r="A155">
        <v>37</v>
      </c>
      <c r="B155">
        <v>38</v>
      </c>
      <c r="C155">
        <v>37</v>
      </c>
      <c r="D155">
        <v>35</v>
      </c>
      <c r="E155">
        <v>28</v>
      </c>
      <c r="H155">
        <f>1</f>
        <v>1</v>
      </c>
      <c r="I155">
        <f>COUNTA(input4710[[#This Row],[Column1.1]:[Column1.8]])</f>
        <v>5</v>
      </c>
      <c r="J155" t="str">
        <f>ADDRESS(ROW(),input4710[[#This Row],[first col]]+1,4)&amp;":"&amp;ADDRESS(ROW(),input4710[[#This Row],[lastcol]],4)</f>
        <v>B155:E155</v>
      </c>
      <c r="K155" t="str">
        <f>ADDRESS(ROW(),input4710[[#This Row],[first col]],4)&amp;":"&amp;ADDRESS(ROW(),input4710[[#This Row],[lastcol]]-1,4)</f>
        <v>A155:D155</v>
      </c>
      <c r="L155" t="b" cm="1">
        <f t="array" aca="1" ref="L155" ca="1">SUMPRODUCT(--(INDIRECT(input4710[[#This Row],[range1]])&lt;INDIRECT(input4710[[#This Row],[range2]])))=COUNT(INDIRECT(input4710[[#This Row],[range1]]))</f>
        <v>0</v>
      </c>
      <c r="M155" t="b" cm="1">
        <f t="array" aca="1" ref="M155" ca="1">SUMPRODUCT(--(INDIRECT(input4710[[#This Row],[range1]])&gt;INDIRECT(input4710[[#This Row],[range2]])))=COUNT(INDIRECT(input4710[[#This Row],[range1]]))</f>
        <v>0</v>
      </c>
      <c r="N155" t="b">
        <f ca="1">IF(AND(NOT(input4710[[#This Row],[All DESC?]]),NOT(input4710[[#This Row],[All ASC?]])),FALSE(),TRUE())</f>
        <v>0</v>
      </c>
      <c r="O155" cm="1">
        <f t="array" aca="1" ref="O155" ca="1">IF(AND(input4710[[#This Row],[Safe Part 1]],(MAX(ABS((INDIRECT(input4710[[#This Row],[range2]]))-(INDIRECT(input4710[[#This Row],[range1]])))))&lt;=3),1,0)</f>
        <v>0</v>
      </c>
    </row>
    <row r="156" spans="1:15" x14ac:dyDescent="0.35">
      <c r="A156">
        <v>39</v>
      </c>
      <c r="B156">
        <v>42</v>
      </c>
      <c r="C156">
        <v>39</v>
      </c>
      <c r="D156">
        <v>39</v>
      </c>
      <c r="E156">
        <v>38</v>
      </c>
      <c r="F156">
        <v>37</v>
      </c>
      <c r="H156">
        <f>1</f>
        <v>1</v>
      </c>
      <c r="I156">
        <f>COUNTA(input4710[[#This Row],[Column1.1]:[Column1.8]])</f>
        <v>6</v>
      </c>
      <c r="J156" t="str">
        <f>ADDRESS(ROW(),input4710[[#This Row],[first col]]+1,4)&amp;":"&amp;ADDRESS(ROW(),input4710[[#This Row],[lastcol]],4)</f>
        <v>B156:F156</v>
      </c>
      <c r="K156" t="str">
        <f>ADDRESS(ROW(),input4710[[#This Row],[first col]],4)&amp;":"&amp;ADDRESS(ROW(),input4710[[#This Row],[lastcol]]-1,4)</f>
        <v>A156:E156</v>
      </c>
      <c r="L156" t="b" cm="1">
        <f t="array" aca="1" ref="L156" ca="1">SUMPRODUCT(--(INDIRECT(input4710[[#This Row],[range1]])&lt;INDIRECT(input4710[[#This Row],[range2]])))=COUNT(INDIRECT(input4710[[#This Row],[range1]]))</f>
        <v>0</v>
      </c>
      <c r="M156" t="b" cm="1">
        <f t="array" aca="1" ref="M156" ca="1">SUMPRODUCT(--(INDIRECT(input4710[[#This Row],[range1]])&gt;INDIRECT(input4710[[#This Row],[range2]])))=COUNT(INDIRECT(input4710[[#This Row],[range1]]))</f>
        <v>0</v>
      </c>
      <c r="N156" t="b">
        <f ca="1">IF(AND(NOT(input4710[[#This Row],[All DESC?]]),NOT(input4710[[#This Row],[All ASC?]])),FALSE(),TRUE())</f>
        <v>0</v>
      </c>
      <c r="O156" cm="1">
        <f t="array" aca="1" ref="O156" ca="1">IF(AND(input4710[[#This Row],[Safe Part 1]],(MAX(ABS((INDIRECT(input4710[[#This Row],[range2]]))-(INDIRECT(input4710[[#This Row],[range1]])))))&lt;=3),1,0)</f>
        <v>0</v>
      </c>
    </row>
    <row r="157" spans="1:15" x14ac:dyDescent="0.35">
      <c r="A157">
        <v>19</v>
      </c>
      <c r="B157">
        <v>21</v>
      </c>
      <c r="C157">
        <v>20</v>
      </c>
      <c r="D157">
        <v>16</v>
      </c>
      <c r="E157">
        <v>13</v>
      </c>
      <c r="F157">
        <v>15</v>
      </c>
      <c r="G157">
        <v>18</v>
      </c>
      <c r="H157">
        <f>1</f>
        <v>1</v>
      </c>
      <c r="I157">
        <f>COUNTA(input4710[[#This Row],[Column1.1]:[Column1.8]])</f>
        <v>7</v>
      </c>
      <c r="J157" t="str">
        <f>ADDRESS(ROW(),input4710[[#This Row],[first col]]+1,4)&amp;":"&amp;ADDRESS(ROW(),input4710[[#This Row],[lastcol]],4)</f>
        <v>B157:G157</v>
      </c>
      <c r="K157" t="str">
        <f>ADDRESS(ROW(),input4710[[#This Row],[first col]],4)&amp;":"&amp;ADDRESS(ROW(),input4710[[#This Row],[lastcol]]-1,4)</f>
        <v>A157:F157</v>
      </c>
      <c r="L157" t="b" cm="1">
        <f t="array" aca="1" ref="L157" ca="1">SUMPRODUCT(--(INDIRECT(input4710[[#This Row],[range1]])&lt;INDIRECT(input4710[[#This Row],[range2]])))=COUNT(INDIRECT(input4710[[#This Row],[range1]]))</f>
        <v>0</v>
      </c>
      <c r="M157" t="b" cm="1">
        <f t="array" aca="1" ref="M157" ca="1">SUMPRODUCT(--(INDIRECT(input4710[[#This Row],[range1]])&gt;INDIRECT(input4710[[#This Row],[range2]])))=COUNT(INDIRECT(input4710[[#This Row],[range1]]))</f>
        <v>0</v>
      </c>
      <c r="N157" t="b">
        <f ca="1">IF(AND(NOT(input4710[[#This Row],[All DESC?]]),NOT(input4710[[#This Row],[All ASC?]])),FALSE(),TRUE())</f>
        <v>0</v>
      </c>
      <c r="O157" cm="1">
        <f t="array" aca="1" ref="O157" ca="1">IF(AND(input4710[[#This Row],[Safe Part 1]],(MAX(ABS((INDIRECT(input4710[[#This Row],[range2]]))-(INDIRECT(input4710[[#This Row],[range1]])))))&lt;=3),1,0)</f>
        <v>0</v>
      </c>
    </row>
    <row r="158" spans="1:15" x14ac:dyDescent="0.35">
      <c r="A158">
        <v>8</v>
      </c>
      <c r="B158">
        <v>11</v>
      </c>
      <c r="C158">
        <v>9</v>
      </c>
      <c r="D158">
        <v>8</v>
      </c>
      <c r="E158">
        <v>8</v>
      </c>
      <c r="H158">
        <f>1</f>
        <v>1</v>
      </c>
      <c r="I158">
        <f>COUNTA(input4710[[#This Row],[Column1.1]:[Column1.8]])</f>
        <v>5</v>
      </c>
      <c r="J158" t="str">
        <f>ADDRESS(ROW(),input4710[[#This Row],[first col]]+1,4)&amp;":"&amp;ADDRESS(ROW(),input4710[[#This Row],[lastcol]],4)</f>
        <v>B158:E158</v>
      </c>
      <c r="K158" t="str">
        <f>ADDRESS(ROW(),input4710[[#This Row],[first col]],4)&amp;":"&amp;ADDRESS(ROW(),input4710[[#This Row],[lastcol]]-1,4)</f>
        <v>A158:D158</v>
      </c>
      <c r="L158" t="b" cm="1">
        <f t="array" aca="1" ref="L158" ca="1">SUMPRODUCT(--(INDIRECT(input4710[[#This Row],[range1]])&lt;INDIRECT(input4710[[#This Row],[range2]])))=COUNT(INDIRECT(input4710[[#This Row],[range1]]))</f>
        <v>0</v>
      </c>
      <c r="M158" t="b" cm="1">
        <f t="array" aca="1" ref="M158" ca="1">SUMPRODUCT(--(INDIRECT(input4710[[#This Row],[range1]])&gt;INDIRECT(input4710[[#This Row],[range2]])))=COUNT(INDIRECT(input4710[[#This Row],[range1]]))</f>
        <v>0</v>
      </c>
      <c r="N158" t="b">
        <f ca="1">IF(AND(NOT(input4710[[#This Row],[All DESC?]]),NOT(input4710[[#This Row],[All ASC?]])),FALSE(),TRUE())</f>
        <v>0</v>
      </c>
      <c r="O158" cm="1">
        <f t="array" aca="1" ref="O158" ca="1">IF(AND(input4710[[#This Row],[Safe Part 1]],(MAX(ABS((INDIRECT(input4710[[#This Row],[range2]]))-(INDIRECT(input4710[[#This Row],[range1]])))))&lt;=3),1,0)</f>
        <v>0</v>
      </c>
    </row>
    <row r="159" spans="1:15" x14ac:dyDescent="0.35">
      <c r="A159">
        <v>70</v>
      </c>
      <c r="B159">
        <v>72</v>
      </c>
      <c r="C159">
        <v>70</v>
      </c>
      <c r="D159">
        <v>68</v>
      </c>
      <c r="E159">
        <v>64</v>
      </c>
      <c r="H159">
        <f>1</f>
        <v>1</v>
      </c>
      <c r="I159">
        <f>COUNTA(input4710[[#This Row],[Column1.1]:[Column1.8]])</f>
        <v>5</v>
      </c>
      <c r="J159" t="str">
        <f>ADDRESS(ROW(),input4710[[#This Row],[first col]]+1,4)&amp;":"&amp;ADDRESS(ROW(),input4710[[#This Row],[lastcol]],4)</f>
        <v>B159:E159</v>
      </c>
      <c r="K159" t="str">
        <f>ADDRESS(ROW(),input4710[[#This Row],[first col]],4)&amp;":"&amp;ADDRESS(ROW(),input4710[[#This Row],[lastcol]]-1,4)</f>
        <v>A159:D159</v>
      </c>
      <c r="L159" t="b" cm="1">
        <f t="array" aca="1" ref="L159" ca="1">SUMPRODUCT(--(INDIRECT(input4710[[#This Row],[range1]])&lt;INDIRECT(input4710[[#This Row],[range2]])))=COUNT(INDIRECT(input4710[[#This Row],[range1]]))</f>
        <v>0</v>
      </c>
      <c r="M159" t="b" cm="1">
        <f t="array" aca="1" ref="M159" ca="1">SUMPRODUCT(--(INDIRECT(input4710[[#This Row],[range1]])&gt;INDIRECT(input4710[[#This Row],[range2]])))=COUNT(INDIRECT(input4710[[#This Row],[range1]]))</f>
        <v>0</v>
      </c>
      <c r="N159" t="b">
        <f ca="1">IF(AND(NOT(input4710[[#This Row],[All DESC?]]),NOT(input4710[[#This Row],[All ASC?]])),FALSE(),TRUE())</f>
        <v>0</v>
      </c>
      <c r="O159" cm="1">
        <f t="array" aca="1" ref="O159" ca="1">IF(AND(input4710[[#This Row],[Safe Part 1]],(MAX(ABS((INDIRECT(input4710[[#This Row],[range2]]))-(INDIRECT(input4710[[#This Row],[range1]])))))&lt;=3),1,0)</f>
        <v>0</v>
      </c>
    </row>
    <row r="160" spans="1:15" x14ac:dyDescent="0.35">
      <c r="A160">
        <v>85</v>
      </c>
      <c r="B160">
        <v>87</v>
      </c>
      <c r="C160">
        <v>84</v>
      </c>
      <c r="D160">
        <v>79</v>
      </c>
      <c r="H160">
        <f>1</f>
        <v>1</v>
      </c>
      <c r="I160">
        <f>COUNTA(input4710[[#This Row],[Column1.1]:[Column1.8]])</f>
        <v>4</v>
      </c>
      <c r="J160" t="str">
        <f>ADDRESS(ROW(),input4710[[#This Row],[first col]]+1,4)&amp;":"&amp;ADDRESS(ROW(),input4710[[#This Row],[lastcol]],4)</f>
        <v>B160:D160</v>
      </c>
      <c r="K160" t="str">
        <f>ADDRESS(ROW(),input4710[[#This Row],[first col]],4)&amp;":"&amp;ADDRESS(ROW(),input4710[[#This Row],[lastcol]]-1,4)</f>
        <v>A160:C160</v>
      </c>
      <c r="L160" t="b" cm="1">
        <f t="array" aca="1" ref="L160" ca="1">SUMPRODUCT(--(INDIRECT(input4710[[#This Row],[range1]])&lt;INDIRECT(input4710[[#This Row],[range2]])))=COUNT(INDIRECT(input4710[[#This Row],[range1]]))</f>
        <v>0</v>
      </c>
      <c r="M160" t="b" cm="1">
        <f t="array" aca="1" ref="M160" ca="1">SUMPRODUCT(--(INDIRECT(input4710[[#This Row],[range1]])&gt;INDIRECT(input4710[[#This Row],[range2]])))=COUNT(INDIRECT(input4710[[#This Row],[range1]]))</f>
        <v>0</v>
      </c>
      <c r="N160" t="b">
        <f ca="1">IF(AND(NOT(input4710[[#This Row],[All DESC?]]),NOT(input4710[[#This Row],[All ASC?]])),FALSE(),TRUE())</f>
        <v>0</v>
      </c>
      <c r="O160" cm="1">
        <f t="array" aca="1" ref="O160" ca="1">IF(AND(input4710[[#This Row],[Safe Part 1]],(MAX(ABS((INDIRECT(input4710[[#This Row],[range2]]))-(INDIRECT(input4710[[#This Row],[range1]])))))&lt;=3),1,0)</f>
        <v>0</v>
      </c>
    </row>
    <row r="161" spans="1:15" x14ac:dyDescent="0.35">
      <c r="A161">
        <v>25</v>
      </c>
      <c r="B161">
        <v>28</v>
      </c>
      <c r="C161">
        <v>28</v>
      </c>
      <c r="D161">
        <v>24</v>
      </c>
      <c r="E161">
        <v>21</v>
      </c>
      <c r="H161">
        <f>1</f>
        <v>1</v>
      </c>
      <c r="I161">
        <f>COUNTA(input4710[[#This Row],[Column1.1]:[Column1.8]])</f>
        <v>5</v>
      </c>
      <c r="J161" t="str">
        <f>ADDRESS(ROW(),input4710[[#This Row],[first col]]+1,4)&amp;":"&amp;ADDRESS(ROW(),input4710[[#This Row],[lastcol]],4)</f>
        <v>B161:E161</v>
      </c>
      <c r="K161" t="str">
        <f>ADDRESS(ROW(),input4710[[#This Row],[first col]],4)&amp;":"&amp;ADDRESS(ROW(),input4710[[#This Row],[lastcol]]-1,4)</f>
        <v>A161:D161</v>
      </c>
      <c r="L161" t="b" cm="1">
        <f t="array" aca="1" ref="L161" ca="1">SUMPRODUCT(--(INDIRECT(input4710[[#This Row],[range1]])&lt;INDIRECT(input4710[[#This Row],[range2]])))=COUNT(INDIRECT(input4710[[#This Row],[range1]]))</f>
        <v>0</v>
      </c>
      <c r="M161" t="b" cm="1">
        <f t="array" aca="1" ref="M161" ca="1">SUMPRODUCT(--(INDIRECT(input4710[[#This Row],[range1]])&gt;INDIRECT(input4710[[#This Row],[range2]])))=COUNT(INDIRECT(input4710[[#This Row],[range1]]))</f>
        <v>0</v>
      </c>
      <c r="N161" t="b">
        <f ca="1">IF(AND(NOT(input4710[[#This Row],[All DESC?]]),NOT(input4710[[#This Row],[All ASC?]])),FALSE(),TRUE())</f>
        <v>0</v>
      </c>
      <c r="O161" cm="1">
        <f t="array" aca="1" ref="O161" ca="1">IF(AND(input4710[[#This Row],[Safe Part 1]],(MAX(ABS((INDIRECT(input4710[[#This Row],[range2]]))-(INDIRECT(input4710[[#This Row],[range1]])))))&lt;=3),1,0)</f>
        <v>0</v>
      </c>
    </row>
    <row r="162" spans="1:15" x14ac:dyDescent="0.35">
      <c r="A162">
        <v>58</v>
      </c>
      <c r="B162">
        <v>60</v>
      </c>
      <c r="C162">
        <v>60</v>
      </c>
      <c r="D162">
        <v>56</v>
      </c>
      <c r="E162">
        <v>58</v>
      </c>
      <c r="H162">
        <f>1</f>
        <v>1</v>
      </c>
      <c r="I162">
        <f>COUNTA(input4710[[#This Row],[Column1.1]:[Column1.8]])</f>
        <v>5</v>
      </c>
      <c r="J162" t="str">
        <f>ADDRESS(ROW(),input4710[[#This Row],[first col]]+1,4)&amp;":"&amp;ADDRESS(ROW(),input4710[[#This Row],[lastcol]],4)</f>
        <v>B162:E162</v>
      </c>
      <c r="K162" t="str">
        <f>ADDRESS(ROW(),input4710[[#This Row],[first col]],4)&amp;":"&amp;ADDRESS(ROW(),input4710[[#This Row],[lastcol]]-1,4)</f>
        <v>A162:D162</v>
      </c>
      <c r="L162" t="b" cm="1">
        <f t="array" aca="1" ref="L162" ca="1">SUMPRODUCT(--(INDIRECT(input4710[[#This Row],[range1]])&lt;INDIRECT(input4710[[#This Row],[range2]])))=COUNT(INDIRECT(input4710[[#This Row],[range1]]))</f>
        <v>0</v>
      </c>
      <c r="M162" t="b" cm="1">
        <f t="array" aca="1" ref="M162" ca="1">SUMPRODUCT(--(INDIRECT(input4710[[#This Row],[range1]])&gt;INDIRECT(input4710[[#This Row],[range2]])))=COUNT(INDIRECT(input4710[[#This Row],[range1]]))</f>
        <v>0</v>
      </c>
      <c r="N162" t="b">
        <f ca="1">IF(AND(NOT(input4710[[#This Row],[All DESC?]]),NOT(input4710[[#This Row],[All ASC?]])),FALSE(),TRUE())</f>
        <v>0</v>
      </c>
      <c r="O162" cm="1">
        <f t="array" aca="1" ref="O162" ca="1">IF(AND(input4710[[#This Row],[Safe Part 1]],(MAX(ABS((INDIRECT(input4710[[#This Row],[range2]]))-(INDIRECT(input4710[[#This Row],[range1]])))))&lt;=3),1,0)</f>
        <v>0</v>
      </c>
    </row>
    <row r="163" spans="1:15" x14ac:dyDescent="0.35">
      <c r="A163">
        <v>71</v>
      </c>
      <c r="B163">
        <v>72</v>
      </c>
      <c r="C163">
        <v>72</v>
      </c>
      <c r="D163">
        <v>69</v>
      </c>
      <c r="H163">
        <f>1</f>
        <v>1</v>
      </c>
      <c r="I163">
        <f>COUNTA(input4710[[#This Row],[Column1.1]:[Column1.8]])</f>
        <v>4</v>
      </c>
      <c r="J163" t="str">
        <f>ADDRESS(ROW(),input4710[[#This Row],[first col]]+1,4)&amp;":"&amp;ADDRESS(ROW(),input4710[[#This Row],[lastcol]],4)</f>
        <v>B163:D163</v>
      </c>
      <c r="K163" t="str">
        <f>ADDRESS(ROW(),input4710[[#This Row],[first col]],4)&amp;":"&amp;ADDRESS(ROW(),input4710[[#This Row],[lastcol]]-1,4)</f>
        <v>A163:C163</v>
      </c>
      <c r="L163" t="b" cm="1">
        <f t="array" aca="1" ref="L163" ca="1">SUMPRODUCT(--(INDIRECT(input4710[[#This Row],[range1]])&lt;INDIRECT(input4710[[#This Row],[range2]])))=COUNT(INDIRECT(input4710[[#This Row],[range1]]))</f>
        <v>0</v>
      </c>
      <c r="M163" t="b" cm="1">
        <f t="array" aca="1" ref="M163" ca="1">SUMPRODUCT(--(INDIRECT(input4710[[#This Row],[range1]])&gt;INDIRECT(input4710[[#This Row],[range2]])))=COUNT(INDIRECT(input4710[[#This Row],[range1]]))</f>
        <v>0</v>
      </c>
      <c r="N163" t="b">
        <f ca="1">IF(AND(NOT(input4710[[#This Row],[All DESC?]]),NOT(input4710[[#This Row],[All ASC?]])),FALSE(),TRUE())</f>
        <v>0</v>
      </c>
      <c r="O163" cm="1">
        <f t="array" aca="1" ref="O163" ca="1">IF(AND(input4710[[#This Row],[Safe Part 1]],(MAX(ABS((INDIRECT(input4710[[#This Row],[range2]]))-(INDIRECT(input4710[[#This Row],[range1]])))))&lt;=3),1,0)</f>
        <v>0</v>
      </c>
    </row>
    <row r="164" spans="1:15" x14ac:dyDescent="0.35">
      <c r="A164">
        <v>88</v>
      </c>
      <c r="B164">
        <v>89</v>
      </c>
      <c r="C164">
        <v>87</v>
      </c>
      <c r="D164">
        <v>85</v>
      </c>
      <c r="E164">
        <v>83</v>
      </c>
      <c r="F164">
        <v>81</v>
      </c>
      <c r="G164">
        <v>77</v>
      </c>
      <c r="H164">
        <f>1</f>
        <v>1</v>
      </c>
      <c r="I164">
        <f>COUNTA(input4710[[#This Row],[Column1.1]:[Column1.8]])</f>
        <v>7</v>
      </c>
      <c r="J164" t="str">
        <f>ADDRESS(ROW(),input4710[[#This Row],[first col]]+1,4)&amp;":"&amp;ADDRESS(ROW(),input4710[[#This Row],[lastcol]],4)</f>
        <v>B164:G164</v>
      </c>
      <c r="K164" t="str">
        <f>ADDRESS(ROW(),input4710[[#This Row],[first col]],4)&amp;":"&amp;ADDRESS(ROW(),input4710[[#This Row],[lastcol]]-1,4)</f>
        <v>A164:F164</v>
      </c>
      <c r="L164" t="b" cm="1">
        <f t="array" aca="1" ref="L164" ca="1">SUMPRODUCT(--(INDIRECT(input4710[[#This Row],[range1]])&lt;INDIRECT(input4710[[#This Row],[range2]])))=COUNT(INDIRECT(input4710[[#This Row],[range1]]))</f>
        <v>0</v>
      </c>
      <c r="M164" t="b" cm="1">
        <f t="array" aca="1" ref="M164" ca="1">SUMPRODUCT(--(INDIRECT(input4710[[#This Row],[range1]])&gt;INDIRECT(input4710[[#This Row],[range2]])))=COUNT(INDIRECT(input4710[[#This Row],[range1]]))</f>
        <v>0</v>
      </c>
      <c r="N164" t="b">
        <f ca="1">IF(AND(NOT(input4710[[#This Row],[All DESC?]]),NOT(input4710[[#This Row],[All ASC?]])),FALSE(),TRUE())</f>
        <v>0</v>
      </c>
      <c r="O164" cm="1">
        <f t="array" aca="1" ref="O164" ca="1">IF(AND(input4710[[#This Row],[Safe Part 1]],(MAX(ABS((INDIRECT(input4710[[#This Row],[range2]]))-(INDIRECT(input4710[[#This Row],[range1]])))))&lt;=3),1,0)</f>
        <v>0</v>
      </c>
    </row>
    <row r="165" spans="1:15" x14ac:dyDescent="0.35">
      <c r="A165">
        <v>37</v>
      </c>
      <c r="B165">
        <v>39</v>
      </c>
      <c r="C165">
        <v>36</v>
      </c>
      <c r="D165">
        <v>34</v>
      </c>
      <c r="E165">
        <v>28</v>
      </c>
      <c r="H165">
        <f>1</f>
        <v>1</v>
      </c>
      <c r="I165">
        <f>COUNTA(input4710[[#This Row],[Column1.1]:[Column1.8]])</f>
        <v>5</v>
      </c>
      <c r="J165" t="str">
        <f>ADDRESS(ROW(),input4710[[#This Row],[first col]]+1,4)&amp;":"&amp;ADDRESS(ROW(),input4710[[#This Row],[lastcol]],4)</f>
        <v>B165:E165</v>
      </c>
      <c r="K165" t="str">
        <f>ADDRESS(ROW(),input4710[[#This Row],[first col]],4)&amp;":"&amp;ADDRESS(ROW(),input4710[[#This Row],[lastcol]]-1,4)</f>
        <v>A165:D165</v>
      </c>
      <c r="L165" t="b" cm="1">
        <f t="array" aca="1" ref="L165" ca="1">SUMPRODUCT(--(INDIRECT(input4710[[#This Row],[range1]])&lt;INDIRECT(input4710[[#This Row],[range2]])))=COUNT(INDIRECT(input4710[[#This Row],[range1]]))</f>
        <v>0</v>
      </c>
      <c r="M165" t="b" cm="1">
        <f t="array" aca="1" ref="M165" ca="1">SUMPRODUCT(--(INDIRECT(input4710[[#This Row],[range1]])&gt;INDIRECT(input4710[[#This Row],[range2]])))=COUNT(INDIRECT(input4710[[#This Row],[range1]]))</f>
        <v>0</v>
      </c>
      <c r="N165" t="b">
        <f ca="1">IF(AND(NOT(input4710[[#This Row],[All DESC?]]),NOT(input4710[[#This Row],[All ASC?]])),FALSE(),TRUE())</f>
        <v>0</v>
      </c>
      <c r="O165" cm="1">
        <f t="array" aca="1" ref="O165" ca="1">IF(AND(input4710[[#This Row],[Safe Part 1]],(MAX(ABS((INDIRECT(input4710[[#This Row],[range2]]))-(INDIRECT(input4710[[#This Row],[range1]])))))&lt;=3),1,0)</f>
        <v>0</v>
      </c>
    </row>
    <row r="166" spans="1:15" x14ac:dyDescent="0.35">
      <c r="A166">
        <v>50</v>
      </c>
      <c r="B166">
        <v>51</v>
      </c>
      <c r="C166">
        <v>49</v>
      </c>
      <c r="D166">
        <v>46</v>
      </c>
      <c r="E166">
        <v>42</v>
      </c>
      <c r="F166">
        <v>40</v>
      </c>
      <c r="H166">
        <f>1</f>
        <v>1</v>
      </c>
      <c r="I166">
        <f>COUNTA(input4710[[#This Row],[Column1.1]:[Column1.8]])</f>
        <v>6</v>
      </c>
      <c r="J166" t="str">
        <f>ADDRESS(ROW(),input4710[[#This Row],[first col]]+1,4)&amp;":"&amp;ADDRESS(ROW(),input4710[[#This Row],[lastcol]],4)</f>
        <v>B166:F166</v>
      </c>
      <c r="K166" t="str">
        <f>ADDRESS(ROW(),input4710[[#This Row],[first col]],4)&amp;":"&amp;ADDRESS(ROW(),input4710[[#This Row],[lastcol]]-1,4)</f>
        <v>A166:E166</v>
      </c>
      <c r="L166" t="b" cm="1">
        <f t="array" aca="1" ref="L166" ca="1">SUMPRODUCT(--(INDIRECT(input4710[[#This Row],[range1]])&lt;INDIRECT(input4710[[#This Row],[range2]])))=COUNT(INDIRECT(input4710[[#This Row],[range1]]))</f>
        <v>0</v>
      </c>
      <c r="M166" t="b" cm="1">
        <f t="array" aca="1" ref="M166" ca="1">SUMPRODUCT(--(INDIRECT(input4710[[#This Row],[range1]])&gt;INDIRECT(input4710[[#This Row],[range2]])))=COUNT(INDIRECT(input4710[[#This Row],[range1]]))</f>
        <v>0</v>
      </c>
      <c r="N166" t="b">
        <f ca="1">IF(AND(NOT(input4710[[#This Row],[All DESC?]]),NOT(input4710[[#This Row],[All ASC?]])),FALSE(),TRUE())</f>
        <v>0</v>
      </c>
      <c r="O166" cm="1">
        <f t="array" aca="1" ref="O166" ca="1">IF(AND(input4710[[#This Row],[Safe Part 1]],(MAX(ABS((INDIRECT(input4710[[#This Row],[range2]]))-(INDIRECT(input4710[[#This Row],[range1]])))))&lt;=3),1,0)</f>
        <v>0</v>
      </c>
    </row>
    <row r="167" spans="1:15" x14ac:dyDescent="0.35">
      <c r="A167">
        <v>60</v>
      </c>
      <c r="B167">
        <v>61</v>
      </c>
      <c r="C167">
        <v>59</v>
      </c>
      <c r="D167">
        <v>52</v>
      </c>
      <c r="E167">
        <v>49</v>
      </c>
      <c r="F167">
        <v>48</v>
      </c>
      <c r="G167">
        <v>50</v>
      </c>
      <c r="H167">
        <f>1</f>
        <v>1</v>
      </c>
      <c r="I167">
        <f>COUNTA(input4710[[#This Row],[Column1.1]:[Column1.8]])</f>
        <v>7</v>
      </c>
      <c r="J167" t="str">
        <f>ADDRESS(ROW(),input4710[[#This Row],[first col]]+1,4)&amp;":"&amp;ADDRESS(ROW(),input4710[[#This Row],[lastcol]],4)</f>
        <v>B167:G167</v>
      </c>
      <c r="K167" t="str">
        <f>ADDRESS(ROW(),input4710[[#This Row],[first col]],4)&amp;":"&amp;ADDRESS(ROW(),input4710[[#This Row],[lastcol]]-1,4)</f>
        <v>A167:F167</v>
      </c>
      <c r="L167" t="b" cm="1">
        <f t="array" aca="1" ref="L167" ca="1">SUMPRODUCT(--(INDIRECT(input4710[[#This Row],[range1]])&lt;INDIRECT(input4710[[#This Row],[range2]])))=COUNT(INDIRECT(input4710[[#This Row],[range1]]))</f>
        <v>0</v>
      </c>
      <c r="M167" t="b" cm="1">
        <f t="array" aca="1" ref="M167" ca="1">SUMPRODUCT(--(INDIRECT(input4710[[#This Row],[range1]])&gt;INDIRECT(input4710[[#This Row],[range2]])))=COUNT(INDIRECT(input4710[[#This Row],[range1]]))</f>
        <v>0</v>
      </c>
      <c r="N167" t="b">
        <f ca="1">IF(AND(NOT(input4710[[#This Row],[All DESC?]]),NOT(input4710[[#This Row],[All ASC?]])),FALSE(),TRUE())</f>
        <v>0</v>
      </c>
      <c r="O167" cm="1">
        <f t="array" aca="1" ref="O167" ca="1">IF(AND(input4710[[#This Row],[Safe Part 1]],(MAX(ABS((INDIRECT(input4710[[#This Row],[range2]]))-(INDIRECT(input4710[[#This Row],[range1]])))))&lt;=3),1,0)</f>
        <v>0</v>
      </c>
    </row>
    <row r="168" spans="1:15" x14ac:dyDescent="0.35">
      <c r="A168">
        <v>95</v>
      </c>
      <c r="B168">
        <v>97</v>
      </c>
      <c r="C168">
        <v>94</v>
      </c>
      <c r="D168">
        <v>91</v>
      </c>
      <c r="E168">
        <v>87</v>
      </c>
      <c r="F168">
        <v>87</v>
      </c>
      <c r="H168">
        <f>1</f>
        <v>1</v>
      </c>
      <c r="I168">
        <f>COUNTA(input4710[[#This Row],[Column1.1]:[Column1.8]])</f>
        <v>6</v>
      </c>
      <c r="J168" t="str">
        <f>ADDRESS(ROW(),input4710[[#This Row],[first col]]+1,4)&amp;":"&amp;ADDRESS(ROW(),input4710[[#This Row],[lastcol]],4)</f>
        <v>B168:F168</v>
      </c>
      <c r="K168" t="str">
        <f>ADDRESS(ROW(),input4710[[#This Row],[first col]],4)&amp;":"&amp;ADDRESS(ROW(),input4710[[#This Row],[lastcol]]-1,4)</f>
        <v>A168:E168</v>
      </c>
      <c r="L168" t="b" cm="1">
        <f t="array" aca="1" ref="L168" ca="1">SUMPRODUCT(--(INDIRECT(input4710[[#This Row],[range1]])&lt;INDIRECT(input4710[[#This Row],[range2]])))=COUNT(INDIRECT(input4710[[#This Row],[range1]]))</f>
        <v>0</v>
      </c>
      <c r="M168" t="b" cm="1">
        <f t="array" aca="1" ref="M168" ca="1">SUMPRODUCT(--(INDIRECT(input4710[[#This Row],[range1]])&gt;INDIRECT(input4710[[#This Row],[range2]])))=COUNT(INDIRECT(input4710[[#This Row],[range1]]))</f>
        <v>0</v>
      </c>
      <c r="N168" t="b">
        <f ca="1">IF(AND(NOT(input4710[[#This Row],[All DESC?]]),NOT(input4710[[#This Row],[All ASC?]])),FALSE(),TRUE())</f>
        <v>0</v>
      </c>
      <c r="O168" cm="1">
        <f t="array" aca="1" ref="O168" ca="1">IF(AND(input4710[[#This Row],[Safe Part 1]],(MAX(ABS((INDIRECT(input4710[[#This Row],[range2]]))-(INDIRECT(input4710[[#This Row],[range1]])))))&lt;=3),1,0)</f>
        <v>0</v>
      </c>
    </row>
    <row r="169" spans="1:15" x14ac:dyDescent="0.35">
      <c r="A169">
        <v>92</v>
      </c>
      <c r="B169">
        <v>93</v>
      </c>
      <c r="C169">
        <v>92</v>
      </c>
      <c r="D169">
        <v>87</v>
      </c>
      <c r="E169">
        <v>83</v>
      </c>
      <c r="H169">
        <f>1</f>
        <v>1</v>
      </c>
      <c r="I169">
        <f>COUNTA(input4710[[#This Row],[Column1.1]:[Column1.8]])</f>
        <v>5</v>
      </c>
      <c r="J169" t="str">
        <f>ADDRESS(ROW(),input4710[[#This Row],[first col]]+1,4)&amp;":"&amp;ADDRESS(ROW(),input4710[[#This Row],[lastcol]],4)</f>
        <v>B169:E169</v>
      </c>
      <c r="K169" t="str">
        <f>ADDRESS(ROW(),input4710[[#This Row],[first col]],4)&amp;":"&amp;ADDRESS(ROW(),input4710[[#This Row],[lastcol]]-1,4)</f>
        <v>A169:D169</v>
      </c>
      <c r="L169" t="b" cm="1">
        <f t="array" aca="1" ref="L169" ca="1">SUMPRODUCT(--(INDIRECT(input4710[[#This Row],[range1]])&lt;INDIRECT(input4710[[#This Row],[range2]])))=COUNT(INDIRECT(input4710[[#This Row],[range1]]))</f>
        <v>0</v>
      </c>
      <c r="M169" t="b" cm="1">
        <f t="array" aca="1" ref="M169" ca="1">SUMPRODUCT(--(INDIRECT(input4710[[#This Row],[range1]])&gt;INDIRECT(input4710[[#This Row],[range2]])))=COUNT(INDIRECT(input4710[[#This Row],[range1]]))</f>
        <v>0</v>
      </c>
      <c r="N169" t="b">
        <f ca="1">IF(AND(NOT(input4710[[#This Row],[All DESC?]]),NOT(input4710[[#This Row],[All ASC?]])),FALSE(),TRUE())</f>
        <v>0</v>
      </c>
      <c r="O169" cm="1">
        <f t="array" aca="1" ref="O169" ca="1">IF(AND(input4710[[#This Row],[Safe Part 1]],(MAX(ABS((INDIRECT(input4710[[#This Row],[range2]]))-(INDIRECT(input4710[[#This Row],[range1]])))))&lt;=3),1,0)</f>
        <v>0</v>
      </c>
    </row>
    <row r="170" spans="1:15" x14ac:dyDescent="0.35">
      <c r="A170">
        <v>84</v>
      </c>
      <c r="B170">
        <v>86</v>
      </c>
      <c r="C170">
        <v>83</v>
      </c>
      <c r="D170">
        <v>78</v>
      </c>
      <c r="E170">
        <v>76</v>
      </c>
      <c r="F170">
        <v>74</v>
      </c>
      <c r="G170">
        <v>69</v>
      </c>
      <c r="H170">
        <f>1</f>
        <v>1</v>
      </c>
      <c r="I170">
        <f>COUNTA(input4710[[#This Row],[Column1.1]:[Column1.8]])</f>
        <v>7</v>
      </c>
      <c r="J170" t="str">
        <f>ADDRESS(ROW(),input4710[[#This Row],[first col]]+1,4)&amp;":"&amp;ADDRESS(ROW(),input4710[[#This Row],[lastcol]],4)</f>
        <v>B170:G170</v>
      </c>
      <c r="K170" t="str">
        <f>ADDRESS(ROW(),input4710[[#This Row],[first col]],4)&amp;":"&amp;ADDRESS(ROW(),input4710[[#This Row],[lastcol]]-1,4)</f>
        <v>A170:F170</v>
      </c>
      <c r="L170" t="b" cm="1">
        <f t="array" aca="1" ref="L170" ca="1">SUMPRODUCT(--(INDIRECT(input4710[[#This Row],[range1]])&lt;INDIRECT(input4710[[#This Row],[range2]])))=COUNT(INDIRECT(input4710[[#This Row],[range1]]))</f>
        <v>0</v>
      </c>
      <c r="M170" t="b" cm="1">
        <f t="array" aca="1" ref="M170" ca="1">SUMPRODUCT(--(INDIRECT(input4710[[#This Row],[range1]])&gt;INDIRECT(input4710[[#This Row],[range2]])))=COUNT(INDIRECT(input4710[[#This Row],[range1]]))</f>
        <v>0</v>
      </c>
      <c r="N170" t="b">
        <f ca="1">IF(AND(NOT(input4710[[#This Row],[All DESC?]]),NOT(input4710[[#This Row],[All ASC?]])),FALSE(),TRUE())</f>
        <v>0</v>
      </c>
      <c r="O170" cm="1">
        <f t="array" aca="1" ref="O170" ca="1">IF(AND(input4710[[#This Row],[Safe Part 1]],(MAX(ABS((INDIRECT(input4710[[#This Row],[range2]]))-(INDIRECT(input4710[[#This Row],[range1]])))))&lt;=3),1,0)</f>
        <v>0</v>
      </c>
    </row>
    <row r="171" spans="1:15" x14ac:dyDescent="0.35">
      <c r="A171">
        <v>95</v>
      </c>
      <c r="B171">
        <v>98</v>
      </c>
      <c r="C171">
        <v>92</v>
      </c>
      <c r="D171">
        <v>87</v>
      </c>
      <c r="E171">
        <v>85</v>
      </c>
      <c r="F171">
        <v>83</v>
      </c>
      <c r="H171">
        <f>1</f>
        <v>1</v>
      </c>
      <c r="I171">
        <f>COUNTA(input4710[[#This Row],[Column1.1]:[Column1.8]])</f>
        <v>6</v>
      </c>
      <c r="J171" t="str">
        <f>ADDRESS(ROW(),input4710[[#This Row],[first col]]+1,4)&amp;":"&amp;ADDRESS(ROW(),input4710[[#This Row],[lastcol]],4)</f>
        <v>B171:F171</v>
      </c>
      <c r="K171" t="str">
        <f>ADDRESS(ROW(),input4710[[#This Row],[first col]],4)&amp;":"&amp;ADDRESS(ROW(),input4710[[#This Row],[lastcol]]-1,4)</f>
        <v>A171:E171</v>
      </c>
      <c r="L171" t="b" cm="1">
        <f t="array" aca="1" ref="L171" ca="1">SUMPRODUCT(--(INDIRECT(input4710[[#This Row],[range1]])&lt;INDIRECT(input4710[[#This Row],[range2]])))=COUNT(INDIRECT(input4710[[#This Row],[range1]]))</f>
        <v>0</v>
      </c>
      <c r="M171" t="b" cm="1">
        <f t="array" aca="1" ref="M171" ca="1">SUMPRODUCT(--(INDIRECT(input4710[[#This Row],[range1]])&gt;INDIRECT(input4710[[#This Row],[range2]])))=COUNT(INDIRECT(input4710[[#This Row],[range1]]))</f>
        <v>0</v>
      </c>
      <c r="N171" t="b">
        <f ca="1">IF(AND(NOT(input4710[[#This Row],[All DESC?]]),NOT(input4710[[#This Row],[All ASC?]])),FALSE(),TRUE())</f>
        <v>0</v>
      </c>
      <c r="O171" cm="1">
        <f t="array" aca="1" ref="O171" ca="1">IF(AND(input4710[[#This Row],[Safe Part 1]],(MAX(ABS((INDIRECT(input4710[[#This Row],[range2]]))-(INDIRECT(input4710[[#This Row],[range1]])))))&lt;=3),1,0)</f>
        <v>0</v>
      </c>
    </row>
    <row r="172" spans="1:15" x14ac:dyDescent="0.35">
      <c r="A172">
        <v>27</v>
      </c>
      <c r="B172">
        <v>29</v>
      </c>
      <c r="C172">
        <v>27</v>
      </c>
      <c r="D172">
        <v>20</v>
      </c>
      <c r="E172">
        <v>17</v>
      </c>
      <c r="F172">
        <v>20</v>
      </c>
      <c r="H172">
        <f>1</f>
        <v>1</v>
      </c>
      <c r="I172">
        <f>COUNTA(input4710[[#This Row],[Column1.1]:[Column1.8]])</f>
        <v>6</v>
      </c>
      <c r="J172" t="str">
        <f>ADDRESS(ROW(),input4710[[#This Row],[first col]]+1,4)&amp;":"&amp;ADDRESS(ROW(),input4710[[#This Row],[lastcol]],4)</f>
        <v>B172:F172</v>
      </c>
      <c r="K172" t="str">
        <f>ADDRESS(ROW(),input4710[[#This Row],[first col]],4)&amp;":"&amp;ADDRESS(ROW(),input4710[[#This Row],[lastcol]]-1,4)</f>
        <v>A172:E172</v>
      </c>
      <c r="L172" t="b" cm="1">
        <f t="array" aca="1" ref="L172" ca="1">SUMPRODUCT(--(INDIRECT(input4710[[#This Row],[range1]])&lt;INDIRECT(input4710[[#This Row],[range2]])))=COUNT(INDIRECT(input4710[[#This Row],[range1]]))</f>
        <v>0</v>
      </c>
      <c r="M172" t="b" cm="1">
        <f t="array" aca="1" ref="M172" ca="1">SUMPRODUCT(--(INDIRECT(input4710[[#This Row],[range1]])&gt;INDIRECT(input4710[[#This Row],[range2]])))=COUNT(INDIRECT(input4710[[#This Row],[range1]]))</f>
        <v>0</v>
      </c>
      <c r="N172" t="b">
        <f ca="1">IF(AND(NOT(input4710[[#This Row],[All DESC?]]),NOT(input4710[[#This Row],[All ASC?]])),FALSE(),TRUE())</f>
        <v>0</v>
      </c>
      <c r="O172" cm="1">
        <f t="array" aca="1" ref="O172" ca="1">IF(AND(input4710[[#This Row],[Safe Part 1]],(MAX(ABS((INDIRECT(input4710[[#This Row],[range2]]))-(INDIRECT(input4710[[#This Row],[range1]])))))&lt;=3),1,0)</f>
        <v>0</v>
      </c>
    </row>
    <row r="173" spans="1:15" x14ac:dyDescent="0.35">
      <c r="A173">
        <v>44</v>
      </c>
      <c r="B173">
        <v>47</v>
      </c>
      <c r="C173">
        <v>45</v>
      </c>
      <c r="D173">
        <v>38</v>
      </c>
      <c r="E173">
        <v>36</v>
      </c>
      <c r="F173">
        <v>36</v>
      </c>
      <c r="H173">
        <f>1</f>
        <v>1</v>
      </c>
      <c r="I173">
        <f>COUNTA(input4710[[#This Row],[Column1.1]:[Column1.8]])</f>
        <v>6</v>
      </c>
      <c r="J173" t="str">
        <f>ADDRESS(ROW(),input4710[[#This Row],[first col]]+1,4)&amp;":"&amp;ADDRESS(ROW(),input4710[[#This Row],[lastcol]],4)</f>
        <v>B173:F173</v>
      </c>
      <c r="K173" t="str">
        <f>ADDRESS(ROW(),input4710[[#This Row],[first col]],4)&amp;":"&amp;ADDRESS(ROW(),input4710[[#This Row],[lastcol]]-1,4)</f>
        <v>A173:E173</v>
      </c>
      <c r="L173" t="b" cm="1">
        <f t="array" aca="1" ref="L173" ca="1">SUMPRODUCT(--(INDIRECT(input4710[[#This Row],[range1]])&lt;INDIRECT(input4710[[#This Row],[range2]])))=COUNT(INDIRECT(input4710[[#This Row],[range1]]))</f>
        <v>0</v>
      </c>
      <c r="M173" t="b" cm="1">
        <f t="array" aca="1" ref="M173" ca="1">SUMPRODUCT(--(INDIRECT(input4710[[#This Row],[range1]])&gt;INDIRECT(input4710[[#This Row],[range2]])))=COUNT(INDIRECT(input4710[[#This Row],[range1]]))</f>
        <v>0</v>
      </c>
      <c r="N173" t="b">
        <f ca="1">IF(AND(NOT(input4710[[#This Row],[All DESC?]]),NOT(input4710[[#This Row],[All ASC?]])),FALSE(),TRUE())</f>
        <v>0</v>
      </c>
      <c r="O173" cm="1">
        <f t="array" aca="1" ref="O173" ca="1">IF(AND(input4710[[#This Row],[Safe Part 1]],(MAX(ABS((INDIRECT(input4710[[#This Row],[range2]]))-(INDIRECT(input4710[[#This Row],[range1]])))))&lt;=3),1,0)</f>
        <v>0</v>
      </c>
    </row>
    <row r="174" spans="1:15" x14ac:dyDescent="0.35">
      <c r="A174">
        <v>76</v>
      </c>
      <c r="B174">
        <v>79</v>
      </c>
      <c r="C174">
        <v>73</v>
      </c>
      <c r="D174">
        <v>68</v>
      </c>
      <c r="H174">
        <f>1</f>
        <v>1</v>
      </c>
      <c r="I174">
        <f>COUNTA(input4710[[#This Row],[Column1.1]:[Column1.8]])</f>
        <v>4</v>
      </c>
      <c r="J174" t="str">
        <f>ADDRESS(ROW(),input4710[[#This Row],[first col]]+1,4)&amp;":"&amp;ADDRESS(ROW(),input4710[[#This Row],[lastcol]],4)</f>
        <v>B174:D174</v>
      </c>
      <c r="K174" t="str">
        <f>ADDRESS(ROW(),input4710[[#This Row],[first col]],4)&amp;":"&amp;ADDRESS(ROW(),input4710[[#This Row],[lastcol]]-1,4)</f>
        <v>A174:C174</v>
      </c>
      <c r="L174" t="b" cm="1">
        <f t="array" aca="1" ref="L174" ca="1">SUMPRODUCT(--(INDIRECT(input4710[[#This Row],[range1]])&lt;INDIRECT(input4710[[#This Row],[range2]])))=COUNT(INDIRECT(input4710[[#This Row],[range1]]))</f>
        <v>0</v>
      </c>
      <c r="M174" t="b" cm="1">
        <f t="array" aca="1" ref="M174" ca="1">SUMPRODUCT(--(INDIRECT(input4710[[#This Row],[range1]])&gt;INDIRECT(input4710[[#This Row],[range2]])))=COUNT(INDIRECT(input4710[[#This Row],[range1]]))</f>
        <v>0</v>
      </c>
      <c r="N174" t="b">
        <f ca="1">IF(AND(NOT(input4710[[#This Row],[All DESC?]]),NOT(input4710[[#This Row],[All ASC?]])),FALSE(),TRUE())</f>
        <v>0</v>
      </c>
      <c r="O174" cm="1">
        <f t="array" aca="1" ref="O174" ca="1">IF(AND(input4710[[#This Row],[Safe Part 1]],(MAX(ABS((INDIRECT(input4710[[#This Row],[range2]]))-(INDIRECT(input4710[[#This Row],[range1]])))))&lt;=3),1,0)</f>
        <v>0</v>
      </c>
    </row>
    <row r="175" spans="1:15" x14ac:dyDescent="0.35">
      <c r="A175">
        <v>94</v>
      </c>
      <c r="B175">
        <v>95</v>
      </c>
      <c r="C175">
        <v>88</v>
      </c>
      <c r="D175">
        <v>79</v>
      </c>
      <c r="H175">
        <f>1</f>
        <v>1</v>
      </c>
      <c r="I175">
        <f>COUNTA(input4710[[#This Row],[Column1.1]:[Column1.8]])</f>
        <v>4</v>
      </c>
      <c r="J175" t="str">
        <f>ADDRESS(ROW(),input4710[[#This Row],[first col]]+1,4)&amp;":"&amp;ADDRESS(ROW(),input4710[[#This Row],[lastcol]],4)</f>
        <v>B175:D175</v>
      </c>
      <c r="K175" t="str">
        <f>ADDRESS(ROW(),input4710[[#This Row],[first col]],4)&amp;":"&amp;ADDRESS(ROW(),input4710[[#This Row],[lastcol]]-1,4)</f>
        <v>A175:C175</v>
      </c>
      <c r="L175" t="b" cm="1">
        <f t="array" aca="1" ref="L175" ca="1">SUMPRODUCT(--(INDIRECT(input4710[[#This Row],[range1]])&lt;INDIRECT(input4710[[#This Row],[range2]])))=COUNT(INDIRECT(input4710[[#This Row],[range1]]))</f>
        <v>0</v>
      </c>
      <c r="M175" t="b" cm="1">
        <f t="array" aca="1" ref="M175" ca="1">SUMPRODUCT(--(INDIRECT(input4710[[#This Row],[range1]])&gt;INDIRECT(input4710[[#This Row],[range2]])))=COUNT(INDIRECT(input4710[[#This Row],[range1]]))</f>
        <v>0</v>
      </c>
      <c r="N175" t="b">
        <f ca="1">IF(AND(NOT(input4710[[#This Row],[All DESC?]]),NOT(input4710[[#This Row],[All ASC?]])),FALSE(),TRUE())</f>
        <v>0</v>
      </c>
      <c r="O175" cm="1">
        <f t="array" aca="1" ref="O175" ca="1">IF(AND(input4710[[#This Row],[Safe Part 1]],(MAX(ABS((INDIRECT(input4710[[#This Row],[range2]]))-(INDIRECT(input4710[[#This Row],[range1]])))))&lt;=3),1,0)</f>
        <v>0</v>
      </c>
    </row>
    <row r="176" spans="1:15" x14ac:dyDescent="0.35">
      <c r="A176">
        <v>89</v>
      </c>
      <c r="B176">
        <v>89</v>
      </c>
      <c r="C176">
        <v>86</v>
      </c>
      <c r="D176">
        <v>81</v>
      </c>
      <c r="E176">
        <v>80</v>
      </c>
      <c r="F176">
        <v>77</v>
      </c>
      <c r="G176">
        <v>76</v>
      </c>
      <c r="H176">
        <f>1</f>
        <v>1</v>
      </c>
      <c r="I176">
        <f>COUNTA(input4710[[#This Row],[Column1.1]:[Column1.8]])</f>
        <v>7</v>
      </c>
      <c r="J176" t="str">
        <f>ADDRESS(ROW(),input4710[[#This Row],[first col]]+1,4)&amp;":"&amp;ADDRESS(ROW(),input4710[[#This Row],[lastcol]],4)</f>
        <v>B176:G176</v>
      </c>
      <c r="K176" t="str">
        <f>ADDRESS(ROW(),input4710[[#This Row],[first col]],4)&amp;":"&amp;ADDRESS(ROW(),input4710[[#This Row],[lastcol]]-1,4)</f>
        <v>A176:F176</v>
      </c>
      <c r="L176" t="b" cm="1">
        <f t="array" aca="1" ref="L176" ca="1">SUMPRODUCT(--(INDIRECT(input4710[[#This Row],[range1]])&lt;INDIRECT(input4710[[#This Row],[range2]])))=COUNT(INDIRECT(input4710[[#This Row],[range1]]))</f>
        <v>0</v>
      </c>
      <c r="M176" t="b" cm="1">
        <f t="array" aca="1" ref="M176" ca="1">SUMPRODUCT(--(INDIRECT(input4710[[#This Row],[range1]])&gt;INDIRECT(input4710[[#This Row],[range2]])))=COUNT(INDIRECT(input4710[[#This Row],[range1]]))</f>
        <v>0</v>
      </c>
      <c r="N176" t="b">
        <f ca="1">IF(AND(NOT(input4710[[#This Row],[All DESC?]]),NOT(input4710[[#This Row],[All ASC?]])),FALSE(),TRUE())</f>
        <v>0</v>
      </c>
      <c r="O176" cm="1">
        <f t="array" aca="1" ref="O176" ca="1">IF(AND(input4710[[#This Row],[Safe Part 1]],(MAX(ABS((INDIRECT(input4710[[#This Row],[range2]]))-(INDIRECT(input4710[[#This Row],[range1]])))))&lt;=3),1,0)</f>
        <v>0</v>
      </c>
    </row>
    <row r="177" spans="1:15" x14ac:dyDescent="0.35">
      <c r="A177">
        <v>74</v>
      </c>
      <c r="B177">
        <v>74</v>
      </c>
      <c r="C177">
        <v>71</v>
      </c>
      <c r="D177">
        <v>67</v>
      </c>
      <c r="E177">
        <v>65</v>
      </c>
      <c r="F177">
        <v>63</v>
      </c>
      <c r="G177">
        <v>66</v>
      </c>
      <c r="H177">
        <f>1</f>
        <v>1</v>
      </c>
      <c r="I177">
        <f>COUNTA(input4710[[#This Row],[Column1.1]:[Column1.8]])</f>
        <v>7</v>
      </c>
      <c r="J177" t="str">
        <f>ADDRESS(ROW(),input4710[[#This Row],[first col]]+1,4)&amp;":"&amp;ADDRESS(ROW(),input4710[[#This Row],[lastcol]],4)</f>
        <v>B177:G177</v>
      </c>
      <c r="K177" t="str">
        <f>ADDRESS(ROW(),input4710[[#This Row],[first col]],4)&amp;":"&amp;ADDRESS(ROW(),input4710[[#This Row],[lastcol]]-1,4)</f>
        <v>A177:F177</v>
      </c>
      <c r="L177" t="b" cm="1">
        <f t="array" aca="1" ref="L177" ca="1">SUMPRODUCT(--(INDIRECT(input4710[[#This Row],[range1]])&lt;INDIRECT(input4710[[#This Row],[range2]])))=COUNT(INDIRECT(input4710[[#This Row],[range1]]))</f>
        <v>0</v>
      </c>
      <c r="M177" t="b" cm="1">
        <f t="array" aca="1" ref="M177" ca="1">SUMPRODUCT(--(INDIRECT(input4710[[#This Row],[range1]])&gt;INDIRECT(input4710[[#This Row],[range2]])))=COUNT(INDIRECT(input4710[[#This Row],[range1]]))</f>
        <v>0</v>
      </c>
      <c r="N177" t="b">
        <f ca="1">IF(AND(NOT(input4710[[#This Row],[All DESC?]]),NOT(input4710[[#This Row],[All ASC?]])),FALSE(),TRUE())</f>
        <v>0</v>
      </c>
      <c r="O177" cm="1">
        <f t="array" aca="1" ref="O177" ca="1">IF(AND(input4710[[#This Row],[Safe Part 1]],(MAX(ABS((INDIRECT(input4710[[#This Row],[range2]]))-(INDIRECT(input4710[[#This Row],[range1]])))))&lt;=3),1,0)</f>
        <v>0</v>
      </c>
    </row>
    <row r="178" spans="1:15" x14ac:dyDescent="0.35">
      <c r="A178">
        <v>70</v>
      </c>
      <c r="B178">
        <v>70</v>
      </c>
      <c r="C178">
        <v>69</v>
      </c>
      <c r="D178">
        <v>68</v>
      </c>
      <c r="H178">
        <f>1</f>
        <v>1</v>
      </c>
      <c r="I178">
        <f>COUNTA(input4710[[#This Row],[Column1.1]:[Column1.8]])</f>
        <v>4</v>
      </c>
      <c r="J178" t="str">
        <f>ADDRESS(ROW(),input4710[[#This Row],[first col]]+1,4)&amp;":"&amp;ADDRESS(ROW(),input4710[[#This Row],[lastcol]],4)</f>
        <v>B178:D178</v>
      </c>
      <c r="K178" t="str">
        <f>ADDRESS(ROW(),input4710[[#This Row],[first col]],4)&amp;":"&amp;ADDRESS(ROW(),input4710[[#This Row],[lastcol]]-1,4)</f>
        <v>A178:C178</v>
      </c>
      <c r="L178" t="b" cm="1">
        <f t="array" aca="1" ref="L178" ca="1">SUMPRODUCT(--(INDIRECT(input4710[[#This Row],[range1]])&lt;INDIRECT(input4710[[#This Row],[range2]])))=COUNT(INDIRECT(input4710[[#This Row],[range1]]))</f>
        <v>0</v>
      </c>
      <c r="M178" t="b" cm="1">
        <f t="array" aca="1" ref="M178" ca="1">SUMPRODUCT(--(INDIRECT(input4710[[#This Row],[range1]])&gt;INDIRECT(input4710[[#This Row],[range2]])))=COUNT(INDIRECT(input4710[[#This Row],[range1]]))</f>
        <v>0</v>
      </c>
      <c r="N178" t="b">
        <f ca="1">IF(AND(NOT(input4710[[#This Row],[All DESC?]]),NOT(input4710[[#This Row],[All ASC?]])),FALSE(),TRUE())</f>
        <v>0</v>
      </c>
      <c r="O178" cm="1">
        <f t="array" aca="1" ref="O178" ca="1">IF(AND(input4710[[#This Row],[Safe Part 1]],(MAX(ABS((INDIRECT(input4710[[#This Row],[range2]]))-(INDIRECT(input4710[[#This Row],[range1]])))))&lt;=3),1,0)</f>
        <v>0</v>
      </c>
    </row>
    <row r="179" spans="1:15" x14ac:dyDescent="0.35">
      <c r="A179">
        <v>85</v>
      </c>
      <c r="B179">
        <v>85</v>
      </c>
      <c r="C179">
        <v>83</v>
      </c>
      <c r="D179">
        <v>78</v>
      </c>
      <c r="H179">
        <f>1</f>
        <v>1</v>
      </c>
      <c r="I179">
        <f>COUNTA(input4710[[#This Row],[Column1.1]:[Column1.8]])</f>
        <v>4</v>
      </c>
      <c r="J179" t="str">
        <f>ADDRESS(ROW(),input4710[[#This Row],[first col]]+1,4)&amp;":"&amp;ADDRESS(ROW(),input4710[[#This Row],[lastcol]],4)</f>
        <v>B179:D179</v>
      </c>
      <c r="K179" t="str">
        <f>ADDRESS(ROW(),input4710[[#This Row],[first col]],4)&amp;":"&amp;ADDRESS(ROW(),input4710[[#This Row],[lastcol]]-1,4)</f>
        <v>A179:C179</v>
      </c>
      <c r="L179" t="b" cm="1">
        <f t="array" aca="1" ref="L179" ca="1">SUMPRODUCT(--(INDIRECT(input4710[[#This Row],[range1]])&lt;INDIRECT(input4710[[#This Row],[range2]])))=COUNT(INDIRECT(input4710[[#This Row],[range1]]))</f>
        <v>0</v>
      </c>
      <c r="M179" t="b" cm="1">
        <f t="array" aca="1" ref="M179" ca="1">SUMPRODUCT(--(INDIRECT(input4710[[#This Row],[range1]])&gt;INDIRECT(input4710[[#This Row],[range2]])))=COUNT(INDIRECT(input4710[[#This Row],[range1]]))</f>
        <v>0</v>
      </c>
      <c r="N179" t="b">
        <f ca="1">IF(AND(NOT(input4710[[#This Row],[All DESC?]]),NOT(input4710[[#This Row],[All ASC?]])),FALSE(),TRUE())</f>
        <v>0</v>
      </c>
      <c r="O179" cm="1">
        <f t="array" aca="1" ref="O179" ca="1">IF(AND(input4710[[#This Row],[Safe Part 1]],(MAX(ABS((INDIRECT(input4710[[#This Row],[range2]]))-(INDIRECT(input4710[[#This Row],[range1]])))))&lt;=3),1,0)</f>
        <v>0</v>
      </c>
    </row>
    <row r="180" spans="1:15" x14ac:dyDescent="0.35">
      <c r="A180">
        <v>58</v>
      </c>
      <c r="B180">
        <v>58</v>
      </c>
      <c r="C180">
        <v>57</v>
      </c>
      <c r="D180">
        <v>53</v>
      </c>
      <c r="E180">
        <v>47</v>
      </c>
      <c r="H180">
        <f>1</f>
        <v>1</v>
      </c>
      <c r="I180">
        <f>COUNTA(input4710[[#This Row],[Column1.1]:[Column1.8]])</f>
        <v>5</v>
      </c>
      <c r="J180" t="str">
        <f>ADDRESS(ROW(),input4710[[#This Row],[first col]]+1,4)&amp;":"&amp;ADDRESS(ROW(),input4710[[#This Row],[lastcol]],4)</f>
        <v>B180:E180</v>
      </c>
      <c r="K180" t="str">
        <f>ADDRESS(ROW(),input4710[[#This Row],[first col]],4)&amp;":"&amp;ADDRESS(ROW(),input4710[[#This Row],[lastcol]]-1,4)</f>
        <v>A180:D180</v>
      </c>
      <c r="L180" t="b" cm="1">
        <f t="array" aca="1" ref="L180" ca="1">SUMPRODUCT(--(INDIRECT(input4710[[#This Row],[range1]])&lt;INDIRECT(input4710[[#This Row],[range2]])))=COUNT(INDIRECT(input4710[[#This Row],[range1]]))</f>
        <v>0</v>
      </c>
      <c r="M180" t="b" cm="1">
        <f t="array" aca="1" ref="M180" ca="1">SUMPRODUCT(--(INDIRECT(input4710[[#This Row],[range1]])&gt;INDIRECT(input4710[[#This Row],[range2]])))=COUNT(INDIRECT(input4710[[#This Row],[range1]]))</f>
        <v>0</v>
      </c>
      <c r="N180" t="b">
        <f ca="1">IF(AND(NOT(input4710[[#This Row],[All DESC?]]),NOT(input4710[[#This Row],[All ASC?]])),FALSE(),TRUE())</f>
        <v>0</v>
      </c>
      <c r="O180" cm="1">
        <f t="array" aca="1" ref="O180" ca="1">IF(AND(input4710[[#This Row],[Safe Part 1]],(MAX(ABS((INDIRECT(input4710[[#This Row],[range2]]))-(INDIRECT(input4710[[#This Row],[range1]])))))&lt;=3),1,0)</f>
        <v>0</v>
      </c>
    </row>
    <row r="181" spans="1:15" x14ac:dyDescent="0.35">
      <c r="A181">
        <v>18</v>
      </c>
      <c r="B181">
        <v>18</v>
      </c>
      <c r="C181">
        <v>20</v>
      </c>
      <c r="D181">
        <v>17</v>
      </c>
      <c r="E181">
        <v>14</v>
      </c>
      <c r="F181">
        <v>12</v>
      </c>
      <c r="G181">
        <v>11</v>
      </c>
      <c r="H181">
        <f>1</f>
        <v>1</v>
      </c>
      <c r="I181">
        <f>COUNTA(input4710[[#This Row],[Column1.1]:[Column1.8]])</f>
        <v>7</v>
      </c>
      <c r="J181" t="str">
        <f>ADDRESS(ROW(),input4710[[#This Row],[first col]]+1,4)&amp;":"&amp;ADDRESS(ROW(),input4710[[#This Row],[lastcol]],4)</f>
        <v>B181:G181</v>
      </c>
      <c r="K181" t="str">
        <f>ADDRESS(ROW(),input4710[[#This Row],[first col]],4)&amp;":"&amp;ADDRESS(ROW(),input4710[[#This Row],[lastcol]]-1,4)</f>
        <v>A181:F181</v>
      </c>
      <c r="L181" t="b" cm="1">
        <f t="array" aca="1" ref="L181" ca="1">SUMPRODUCT(--(INDIRECT(input4710[[#This Row],[range1]])&lt;INDIRECT(input4710[[#This Row],[range2]])))=COUNT(INDIRECT(input4710[[#This Row],[range1]]))</f>
        <v>0</v>
      </c>
      <c r="M181" t="b" cm="1">
        <f t="array" aca="1" ref="M181" ca="1">SUMPRODUCT(--(INDIRECT(input4710[[#This Row],[range1]])&gt;INDIRECT(input4710[[#This Row],[range2]])))=COUNT(INDIRECT(input4710[[#This Row],[range1]]))</f>
        <v>0</v>
      </c>
      <c r="N181" t="b">
        <f ca="1">IF(AND(NOT(input4710[[#This Row],[All DESC?]]),NOT(input4710[[#This Row],[All ASC?]])),FALSE(),TRUE())</f>
        <v>0</v>
      </c>
      <c r="O181" cm="1">
        <f t="array" aca="1" ref="O181" ca="1">IF(AND(input4710[[#This Row],[Safe Part 1]],(MAX(ABS((INDIRECT(input4710[[#This Row],[range2]]))-(INDIRECT(input4710[[#This Row],[range1]])))))&lt;=3),1,0)</f>
        <v>0</v>
      </c>
    </row>
    <row r="182" spans="1:15" x14ac:dyDescent="0.35">
      <c r="A182">
        <v>49</v>
      </c>
      <c r="B182">
        <v>49</v>
      </c>
      <c r="C182">
        <v>47</v>
      </c>
      <c r="D182">
        <v>42</v>
      </c>
      <c r="E182">
        <v>43</v>
      </c>
      <c r="F182">
        <v>44</v>
      </c>
      <c r="H182">
        <f>1</f>
        <v>1</v>
      </c>
      <c r="I182">
        <f>COUNTA(input4710[[#This Row],[Column1.1]:[Column1.8]])</f>
        <v>6</v>
      </c>
      <c r="J182" t="str">
        <f>ADDRESS(ROW(),input4710[[#This Row],[first col]]+1,4)&amp;":"&amp;ADDRESS(ROW(),input4710[[#This Row],[lastcol]],4)</f>
        <v>B182:F182</v>
      </c>
      <c r="K182" t="str">
        <f>ADDRESS(ROW(),input4710[[#This Row],[first col]],4)&amp;":"&amp;ADDRESS(ROW(),input4710[[#This Row],[lastcol]]-1,4)</f>
        <v>A182:E182</v>
      </c>
      <c r="L182" t="b" cm="1">
        <f t="array" aca="1" ref="L182" ca="1">SUMPRODUCT(--(INDIRECT(input4710[[#This Row],[range1]])&lt;INDIRECT(input4710[[#This Row],[range2]])))=COUNT(INDIRECT(input4710[[#This Row],[range1]]))</f>
        <v>0</v>
      </c>
      <c r="M182" t="b" cm="1">
        <f t="array" aca="1" ref="M182" ca="1">SUMPRODUCT(--(INDIRECT(input4710[[#This Row],[range1]])&gt;INDIRECT(input4710[[#This Row],[range2]])))=COUNT(INDIRECT(input4710[[#This Row],[range1]]))</f>
        <v>0</v>
      </c>
      <c r="N182" t="b">
        <f ca="1">IF(AND(NOT(input4710[[#This Row],[All DESC?]]),NOT(input4710[[#This Row],[All ASC?]])),FALSE(),TRUE())</f>
        <v>0</v>
      </c>
      <c r="O182" cm="1">
        <f t="array" aca="1" ref="O182" ca="1">IF(AND(input4710[[#This Row],[Safe Part 1]],(MAX(ABS((INDIRECT(input4710[[#This Row],[range2]]))-(INDIRECT(input4710[[#This Row],[range1]])))))&lt;=3),1,0)</f>
        <v>0</v>
      </c>
    </row>
    <row r="183" spans="1:15" x14ac:dyDescent="0.35">
      <c r="A183">
        <v>43</v>
      </c>
      <c r="B183">
        <v>43</v>
      </c>
      <c r="C183">
        <v>41</v>
      </c>
      <c r="D183">
        <v>38</v>
      </c>
      <c r="E183">
        <v>35</v>
      </c>
      <c r="F183">
        <v>36</v>
      </c>
      <c r="G183">
        <v>36</v>
      </c>
      <c r="H183">
        <f>1</f>
        <v>1</v>
      </c>
      <c r="I183">
        <f>COUNTA(input4710[[#This Row],[Column1.1]:[Column1.8]])</f>
        <v>7</v>
      </c>
      <c r="J183" t="str">
        <f>ADDRESS(ROW(),input4710[[#This Row],[first col]]+1,4)&amp;":"&amp;ADDRESS(ROW(),input4710[[#This Row],[lastcol]],4)</f>
        <v>B183:G183</v>
      </c>
      <c r="K183" t="str">
        <f>ADDRESS(ROW(),input4710[[#This Row],[first col]],4)&amp;":"&amp;ADDRESS(ROW(),input4710[[#This Row],[lastcol]]-1,4)</f>
        <v>A183:F183</v>
      </c>
      <c r="L183" t="b" cm="1">
        <f t="array" aca="1" ref="L183" ca="1">SUMPRODUCT(--(INDIRECT(input4710[[#This Row],[range1]])&lt;INDIRECT(input4710[[#This Row],[range2]])))=COUNT(INDIRECT(input4710[[#This Row],[range1]]))</f>
        <v>0</v>
      </c>
      <c r="M183" t="b" cm="1">
        <f t="array" aca="1" ref="M183" ca="1">SUMPRODUCT(--(INDIRECT(input4710[[#This Row],[range1]])&gt;INDIRECT(input4710[[#This Row],[range2]])))=COUNT(INDIRECT(input4710[[#This Row],[range1]]))</f>
        <v>0</v>
      </c>
      <c r="N183" t="b">
        <f ca="1">IF(AND(NOT(input4710[[#This Row],[All DESC?]]),NOT(input4710[[#This Row],[All ASC?]])),FALSE(),TRUE())</f>
        <v>0</v>
      </c>
      <c r="O183" cm="1">
        <f t="array" aca="1" ref="O183" ca="1">IF(AND(input4710[[#This Row],[Safe Part 1]],(MAX(ABS((INDIRECT(input4710[[#This Row],[range2]]))-(INDIRECT(input4710[[#This Row],[range1]])))))&lt;=3),1,0)</f>
        <v>0</v>
      </c>
    </row>
    <row r="184" spans="1:15" x14ac:dyDescent="0.35">
      <c r="A184">
        <v>25</v>
      </c>
      <c r="B184">
        <v>25</v>
      </c>
      <c r="C184">
        <v>27</v>
      </c>
      <c r="D184">
        <v>24</v>
      </c>
      <c r="E184">
        <v>21</v>
      </c>
      <c r="F184">
        <v>17</v>
      </c>
      <c r="H184">
        <f>1</f>
        <v>1</v>
      </c>
      <c r="I184">
        <f>COUNTA(input4710[[#This Row],[Column1.1]:[Column1.8]])</f>
        <v>6</v>
      </c>
      <c r="J184" t="str">
        <f>ADDRESS(ROW(),input4710[[#This Row],[first col]]+1,4)&amp;":"&amp;ADDRESS(ROW(),input4710[[#This Row],[lastcol]],4)</f>
        <v>B184:F184</v>
      </c>
      <c r="K184" t="str">
        <f>ADDRESS(ROW(),input4710[[#This Row],[first col]],4)&amp;":"&amp;ADDRESS(ROW(),input4710[[#This Row],[lastcol]]-1,4)</f>
        <v>A184:E184</v>
      </c>
      <c r="L184" t="b" cm="1">
        <f t="array" aca="1" ref="L184" ca="1">SUMPRODUCT(--(INDIRECT(input4710[[#This Row],[range1]])&lt;INDIRECT(input4710[[#This Row],[range2]])))=COUNT(INDIRECT(input4710[[#This Row],[range1]]))</f>
        <v>0</v>
      </c>
      <c r="M184" t="b" cm="1">
        <f t="array" aca="1" ref="M184" ca="1">SUMPRODUCT(--(INDIRECT(input4710[[#This Row],[range1]])&gt;INDIRECT(input4710[[#This Row],[range2]])))=COUNT(INDIRECT(input4710[[#This Row],[range1]]))</f>
        <v>0</v>
      </c>
      <c r="N184" t="b">
        <f ca="1">IF(AND(NOT(input4710[[#This Row],[All DESC?]]),NOT(input4710[[#This Row],[All ASC?]])),FALSE(),TRUE())</f>
        <v>0</v>
      </c>
      <c r="O184" cm="1">
        <f t="array" aca="1" ref="O184" ca="1">IF(AND(input4710[[#This Row],[Safe Part 1]],(MAX(ABS((INDIRECT(input4710[[#This Row],[range2]]))-(INDIRECT(input4710[[#This Row],[range1]])))))&lt;=3),1,0)</f>
        <v>0</v>
      </c>
    </row>
    <row r="185" spans="1:15" x14ac:dyDescent="0.35">
      <c r="A185">
        <v>50</v>
      </c>
      <c r="B185">
        <v>50</v>
      </c>
      <c r="C185">
        <v>53</v>
      </c>
      <c r="D185">
        <v>46</v>
      </c>
      <c r="H185">
        <f>1</f>
        <v>1</v>
      </c>
      <c r="I185">
        <f>COUNTA(input4710[[#This Row],[Column1.1]:[Column1.8]])</f>
        <v>4</v>
      </c>
      <c r="J185" t="str">
        <f>ADDRESS(ROW(),input4710[[#This Row],[first col]]+1,4)&amp;":"&amp;ADDRESS(ROW(),input4710[[#This Row],[lastcol]],4)</f>
        <v>B185:D185</v>
      </c>
      <c r="K185" t="str">
        <f>ADDRESS(ROW(),input4710[[#This Row],[first col]],4)&amp;":"&amp;ADDRESS(ROW(),input4710[[#This Row],[lastcol]]-1,4)</f>
        <v>A185:C185</v>
      </c>
      <c r="L185" t="b" cm="1">
        <f t="array" aca="1" ref="L185" ca="1">SUMPRODUCT(--(INDIRECT(input4710[[#This Row],[range1]])&lt;INDIRECT(input4710[[#This Row],[range2]])))=COUNT(INDIRECT(input4710[[#This Row],[range1]]))</f>
        <v>0</v>
      </c>
      <c r="M185" t="b" cm="1">
        <f t="array" aca="1" ref="M185" ca="1">SUMPRODUCT(--(INDIRECT(input4710[[#This Row],[range1]])&gt;INDIRECT(input4710[[#This Row],[range2]])))=COUNT(INDIRECT(input4710[[#This Row],[range1]]))</f>
        <v>0</v>
      </c>
      <c r="N185" t="b">
        <f ca="1">IF(AND(NOT(input4710[[#This Row],[All DESC?]]),NOT(input4710[[#This Row],[All ASC?]])),FALSE(),TRUE())</f>
        <v>0</v>
      </c>
      <c r="O185" cm="1">
        <f t="array" aca="1" ref="O185" ca="1">IF(AND(input4710[[#This Row],[Safe Part 1]],(MAX(ABS((INDIRECT(input4710[[#This Row],[range2]]))-(INDIRECT(input4710[[#This Row],[range1]])))))&lt;=3),1,0)</f>
        <v>0</v>
      </c>
    </row>
    <row r="186" spans="1:15" x14ac:dyDescent="0.35">
      <c r="A186">
        <v>92</v>
      </c>
      <c r="B186">
        <v>92</v>
      </c>
      <c r="C186">
        <v>89</v>
      </c>
      <c r="D186">
        <v>86</v>
      </c>
      <c r="E186">
        <v>83</v>
      </c>
      <c r="F186">
        <v>81</v>
      </c>
      <c r="G186">
        <v>79</v>
      </c>
      <c r="H186">
        <f>1</f>
        <v>1</v>
      </c>
      <c r="I186">
        <f>COUNTA(input4710[[#This Row],[Column1.1]:[Column1.8]])</f>
        <v>7</v>
      </c>
      <c r="J186" t="str">
        <f>ADDRESS(ROW(),input4710[[#This Row],[first col]]+1,4)&amp;":"&amp;ADDRESS(ROW(),input4710[[#This Row],[lastcol]],4)</f>
        <v>B186:G186</v>
      </c>
      <c r="K186" t="str">
        <f>ADDRESS(ROW(),input4710[[#This Row],[first col]],4)&amp;":"&amp;ADDRESS(ROW(),input4710[[#This Row],[lastcol]]-1,4)</f>
        <v>A186:F186</v>
      </c>
      <c r="L186" t="b" cm="1">
        <f t="array" aca="1" ref="L186" ca="1">SUMPRODUCT(--(INDIRECT(input4710[[#This Row],[range1]])&lt;INDIRECT(input4710[[#This Row],[range2]])))=COUNT(INDIRECT(input4710[[#This Row],[range1]]))</f>
        <v>0</v>
      </c>
      <c r="M186" t="b" cm="1">
        <f t="array" aca="1" ref="M186" ca="1">SUMPRODUCT(--(INDIRECT(input4710[[#This Row],[range1]])&gt;INDIRECT(input4710[[#This Row],[range2]])))=COUNT(INDIRECT(input4710[[#This Row],[range1]]))</f>
        <v>0</v>
      </c>
      <c r="N186" t="b">
        <f ca="1">IF(AND(NOT(input4710[[#This Row],[All DESC?]]),NOT(input4710[[#This Row],[All ASC?]])),FALSE(),TRUE())</f>
        <v>0</v>
      </c>
      <c r="O186" cm="1">
        <f t="array" aca="1" ref="O186" ca="1">IF(AND(input4710[[#This Row],[Safe Part 1]],(MAX(ABS((INDIRECT(input4710[[#This Row],[range2]]))-(INDIRECT(input4710[[#This Row],[range1]])))))&lt;=3),1,0)</f>
        <v>0</v>
      </c>
    </row>
    <row r="187" spans="1:15" x14ac:dyDescent="0.35">
      <c r="A187">
        <v>65</v>
      </c>
      <c r="B187">
        <v>65</v>
      </c>
      <c r="C187">
        <v>65</v>
      </c>
      <c r="D187">
        <v>65</v>
      </c>
      <c r="H187">
        <f>1</f>
        <v>1</v>
      </c>
      <c r="I187">
        <f>COUNTA(input4710[[#This Row],[Column1.1]:[Column1.8]])</f>
        <v>4</v>
      </c>
      <c r="J187" t="str">
        <f>ADDRESS(ROW(),input4710[[#This Row],[first col]]+1,4)&amp;":"&amp;ADDRESS(ROW(),input4710[[#This Row],[lastcol]],4)</f>
        <v>B187:D187</v>
      </c>
      <c r="K187" t="str">
        <f>ADDRESS(ROW(),input4710[[#This Row],[first col]],4)&amp;":"&amp;ADDRESS(ROW(),input4710[[#This Row],[lastcol]]-1,4)</f>
        <v>A187:C187</v>
      </c>
      <c r="L187" t="b" cm="1">
        <f t="array" aca="1" ref="L187" ca="1">SUMPRODUCT(--(INDIRECT(input4710[[#This Row],[range1]])&lt;INDIRECT(input4710[[#This Row],[range2]])))=COUNT(INDIRECT(input4710[[#This Row],[range1]]))</f>
        <v>0</v>
      </c>
      <c r="M187" t="b" cm="1">
        <f t="array" aca="1" ref="M187" ca="1">SUMPRODUCT(--(INDIRECT(input4710[[#This Row],[range1]])&gt;INDIRECT(input4710[[#This Row],[range2]])))=COUNT(INDIRECT(input4710[[#This Row],[range1]]))</f>
        <v>0</v>
      </c>
      <c r="N187" t="b">
        <f ca="1">IF(AND(NOT(input4710[[#This Row],[All DESC?]]),NOT(input4710[[#This Row],[All ASC?]])),FALSE(),TRUE())</f>
        <v>0</v>
      </c>
      <c r="O187" cm="1">
        <f t="array" aca="1" ref="O187" ca="1">IF(AND(input4710[[#This Row],[Safe Part 1]],(MAX(ABS((INDIRECT(input4710[[#This Row],[range2]]))-(INDIRECT(input4710[[#This Row],[range1]])))))&lt;=3),1,0)</f>
        <v>0</v>
      </c>
    </row>
    <row r="188" spans="1:15" x14ac:dyDescent="0.35">
      <c r="A188">
        <v>91</v>
      </c>
      <c r="B188">
        <v>91</v>
      </c>
      <c r="C188">
        <v>91</v>
      </c>
      <c r="D188">
        <v>88</v>
      </c>
      <c r="E188">
        <v>88</v>
      </c>
      <c r="H188">
        <f>1</f>
        <v>1</v>
      </c>
      <c r="I188">
        <f>COUNTA(input4710[[#This Row],[Column1.1]:[Column1.8]])</f>
        <v>5</v>
      </c>
      <c r="J188" t="str">
        <f>ADDRESS(ROW(),input4710[[#This Row],[first col]]+1,4)&amp;":"&amp;ADDRESS(ROW(),input4710[[#This Row],[lastcol]],4)</f>
        <v>B188:E188</v>
      </c>
      <c r="K188" t="str">
        <f>ADDRESS(ROW(),input4710[[#This Row],[first col]],4)&amp;":"&amp;ADDRESS(ROW(),input4710[[#This Row],[lastcol]]-1,4)</f>
        <v>A188:D188</v>
      </c>
      <c r="L188" t="b" cm="1">
        <f t="array" aca="1" ref="L188" ca="1">SUMPRODUCT(--(INDIRECT(input4710[[#This Row],[range1]])&lt;INDIRECT(input4710[[#This Row],[range2]])))=COUNT(INDIRECT(input4710[[#This Row],[range1]]))</f>
        <v>0</v>
      </c>
      <c r="M188" t="b" cm="1">
        <f t="array" aca="1" ref="M188" ca="1">SUMPRODUCT(--(INDIRECT(input4710[[#This Row],[range1]])&gt;INDIRECT(input4710[[#This Row],[range2]])))=COUNT(INDIRECT(input4710[[#This Row],[range1]]))</f>
        <v>0</v>
      </c>
      <c r="N188" t="b">
        <f ca="1">IF(AND(NOT(input4710[[#This Row],[All DESC?]]),NOT(input4710[[#This Row],[All ASC?]])),FALSE(),TRUE())</f>
        <v>0</v>
      </c>
      <c r="O188" cm="1">
        <f t="array" aca="1" ref="O188" ca="1">IF(AND(input4710[[#This Row],[Safe Part 1]],(MAX(ABS((INDIRECT(input4710[[#This Row],[range2]]))-(INDIRECT(input4710[[#This Row],[range1]])))))&lt;=3),1,0)</f>
        <v>0</v>
      </c>
    </row>
    <row r="189" spans="1:15" x14ac:dyDescent="0.35">
      <c r="A189">
        <v>75</v>
      </c>
      <c r="B189">
        <v>75</v>
      </c>
      <c r="C189">
        <v>75</v>
      </c>
      <c r="D189">
        <v>68</v>
      </c>
      <c r="H189">
        <f>1</f>
        <v>1</v>
      </c>
      <c r="I189">
        <f>COUNTA(input4710[[#This Row],[Column1.1]:[Column1.8]])</f>
        <v>4</v>
      </c>
      <c r="J189" t="str">
        <f>ADDRESS(ROW(),input4710[[#This Row],[first col]]+1,4)&amp;":"&amp;ADDRESS(ROW(),input4710[[#This Row],[lastcol]],4)</f>
        <v>B189:D189</v>
      </c>
      <c r="K189" t="str">
        <f>ADDRESS(ROW(),input4710[[#This Row],[first col]],4)&amp;":"&amp;ADDRESS(ROW(),input4710[[#This Row],[lastcol]]-1,4)</f>
        <v>A189:C189</v>
      </c>
      <c r="L189" t="b" cm="1">
        <f t="array" aca="1" ref="L189" ca="1">SUMPRODUCT(--(INDIRECT(input4710[[#This Row],[range1]])&lt;INDIRECT(input4710[[#This Row],[range2]])))=COUNT(INDIRECT(input4710[[#This Row],[range1]]))</f>
        <v>0</v>
      </c>
      <c r="M189" t="b" cm="1">
        <f t="array" aca="1" ref="M189" ca="1">SUMPRODUCT(--(INDIRECT(input4710[[#This Row],[range1]])&gt;INDIRECT(input4710[[#This Row],[range2]])))=COUNT(INDIRECT(input4710[[#This Row],[range1]]))</f>
        <v>0</v>
      </c>
      <c r="N189" t="b">
        <f ca="1">IF(AND(NOT(input4710[[#This Row],[All DESC?]]),NOT(input4710[[#This Row],[All ASC?]])),FALSE(),TRUE())</f>
        <v>0</v>
      </c>
      <c r="O189" cm="1">
        <f t="array" aca="1" ref="O189" ca="1">IF(AND(input4710[[#This Row],[Safe Part 1]],(MAX(ABS((INDIRECT(input4710[[#This Row],[range2]]))-(INDIRECT(input4710[[#This Row],[range1]])))))&lt;=3),1,0)</f>
        <v>0</v>
      </c>
    </row>
    <row r="190" spans="1:15" x14ac:dyDescent="0.35">
      <c r="A190">
        <v>77</v>
      </c>
      <c r="B190">
        <v>77</v>
      </c>
      <c r="C190">
        <v>74</v>
      </c>
      <c r="D190">
        <v>71</v>
      </c>
      <c r="E190">
        <v>66</v>
      </c>
      <c r="H190">
        <f>1</f>
        <v>1</v>
      </c>
      <c r="I190">
        <f>COUNTA(input4710[[#This Row],[Column1.1]:[Column1.8]])</f>
        <v>5</v>
      </c>
      <c r="J190" t="str">
        <f>ADDRESS(ROW(),input4710[[#This Row],[first col]]+1,4)&amp;":"&amp;ADDRESS(ROW(),input4710[[#This Row],[lastcol]],4)</f>
        <v>B190:E190</v>
      </c>
      <c r="K190" t="str">
        <f>ADDRESS(ROW(),input4710[[#This Row],[first col]],4)&amp;":"&amp;ADDRESS(ROW(),input4710[[#This Row],[lastcol]]-1,4)</f>
        <v>A190:D190</v>
      </c>
      <c r="L190" t="b" cm="1">
        <f t="array" aca="1" ref="L190" ca="1">SUMPRODUCT(--(INDIRECT(input4710[[#This Row],[range1]])&lt;INDIRECT(input4710[[#This Row],[range2]])))=COUNT(INDIRECT(input4710[[#This Row],[range1]]))</f>
        <v>0</v>
      </c>
      <c r="M190" t="b" cm="1">
        <f t="array" aca="1" ref="M190" ca="1">SUMPRODUCT(--(INDIRECT(input4710[[#This Row],[range1]])&gt;INDIRECT(input4710[[#This Row],[range2]])))=COUNT(INDIRECT(input4710[[#This Row],[range1]]))</f>
        <v>0</v>
      </c>
      <c r="N190" t="b">
        <f ca="1">IF(AND(NOT(input4710[[#This Row],[All DESC?]]),NOT(input4710[[#This Row],[All ASC?]])),FALSE(),TRUE())</f>
        <v>0</v>
      </c>
      <c r="O190" cm="1">
        <f t="array" aca="1" ref="O190" ca="1">IF(AND(input4710[[#This Row],[Safe Part 1]],(MAX(ABS((INDIRECT(input4710[[#This Row],[range2]]))-(INDIRECT(input4710[[#This Row],[range1]])))))&lt;=3),1,0)</f>
        <v>0</v>
      </c>
    </row>
    <row r="191" spans="1:15" x14ac:dyDescent="0.35">
      <c r="A191">
        <v>29</v>
      </c>
      <c r="B191">
        <v>29</v>
      </c>
      <c r="C191">
        <v>25</v>
      </c>
      <c r="D191">
        <v>21</v>
      </c>
      <c r="E191">
        <v>18</v>
      </c>
      <c r="H191">
        <f>1</f>
        <v>1</v>
      </c>
      <c r="I191">
        <f>COUNTA(input4710[[#This Row],[Column1.1]:[Column1.8]])</f>
        <v>5</v>
      </c>
      <c r="J191" t="str">
        <f>ADDRESS(ROW(),input4710[[#This Row],[first col]]+1,4)&amp;":"&amp;ADDRESS(ROW(),input4710[[#This Row],[lastcol]],4)</f>
        <v>B191:E191</v>
      </c>
      <c r="K191" t="str">
        <f>ADDRESS(ROW(),input4710[[#This Row],[first col]],4)&amp;":"&amp;ADDRESS(ROW(),input4710[[#This Row],[lastcol]]-1,4)</f>
        <v>A191:D191</v>
      </c>
      <c r="L191" t="b" cm="1">
        <f t="array" aca="1" ref="L191" ca="1">SUMPRODUCT(--(INDIRECT(input4710[[#This Row],[range1]])&lt;INDIRECT(input4710[[#This Row],[range2]])))=COUNT(INDIRECT(input4710[[#This Row],[range1]]))</f>
        <v>0</v>
      </c>
      <c r="M191" t="b" cm="1">
        <f t="array" aca="1" ref="M191" ca="1">SUMPRODUCT(--(INDIRECT(input4710[[#This Row],[range1]])&gt;INDIRECT(input4710[[#This Row],[range2]])))=COUNT(INDIRECT(input4710[[#This Row],[range1]]))</f>
        <v>0</v>
      </c>
      <c r="N191" t="b">
        <f ca="1">IF(AND(NOT(input4710[[#This Row],[All DESC?]]),NOT(input4710[[#This Row],[All ASC?]])),FALSE(),TRUE())</f>
        <v>0</v>
      </c>
      <c r="O191" cm="1">
        <f t="array" aca="1" ref="O191" ca="1">IF(AND(input4710[[#This Row],[Safe Part 1]],(MAX(ABS((INDIRECT(input4710[[#This Row],[range2]]))-(INDIRECT(input4710[[#This Row],[range1]])))))&lt;=3),1,0)</f>
        <v>0</v>
      </c>
    </row>
    <row r="192" spans="1:15" x14ac:dyDescent="0.35">
      <c r="A192">
        <v>52</v>
      </c>
      <c r="B192">
        <v>52</v>
      </c>
      <c r="C192">
        <v>51</v>
      </c>
      <c r="D192">
        <v>46</v>
      </c>
      <c r="E192">
        <v>44</v>
      </c>
      <c r="F192">
        <v>45</v>
      </c>
      <c r="H192">
        <f>1</f>
        <v>1</v>
      </c>
      <c r="I192">
        <f>COUNTA(input4710[[#This Row],[Column1.1]:[Column1.8]])</f>
        <v>6</v>
      </c>
      <c r="J192" t="str">
        <f>ADDRESS(ROW(),input4710[[#This Row],[first col]]+1,4)&amp;":"&amp;ADDRESS(ROW(),input4710[[#This Row],[lastcol]],4)</f>
        <v>B192:F192</v>
      </c>
      <c r="K192" t="str">
        <f>ADDRESS(ROW(),input4710[[#This Row],[first col]],4)&amp;":"&amp;ADDRESS(ROW(),input4710[[#This Row],[lastcol]]-1,4)</f>
        <v>A192:E192</v>
      </c>
      <c r="L192" t="b" cm="1">
        <f t="array" aca="1" ref="L192" ca="1">SUMPRODUCT(--(INDIRECT(input4710[[#This Row],[range1]])&lt;INDIRECT(input4710[[#This Row],[range2]])))=COUNT(INDIRECT(input4710[[#This Row],[range1]]))</f>
        <v>0</v>
      </c>
      <c r="M192" t="b" cm="1">
        <f t="array" aca="1" ref="M192" ca="1">SUMPRODUCT(--(INDIRECT(input4710[[#This Row],[range1]])&gt;INDIRECT(input4710[[#This Row],[range2]])))=COUNT(INDIRECT(input4710[[#This Row],[range1]]))</f>
        <v>0</v>
      </c>
      <c r="N192" t="b">
        <f ca="1">IF(AND(NOT(input4710[[#This Row],[All DESC?]]),NOT(input4710[[#This Row],[All ASC?]])),FALSE(),TRUE())</f>
        <v>0</v>
      </c>
      <c r="O192" cm="1">
        <f t="array" aca="1" ref="O192" ca="1">IF(AND(input4710[[#This Row],[Safe Part 1]],(MAX(ABS((INDIRECT(input4710[[#This Row],[range2]]))-(INDIRECT(input4710[[#This Row],[range1]])))))&lt;=3),1,0)</f>
        <v>0</v>
      </c>
    </row>
    <row r="193" spans="1:15" x14ac:dyDescent="0.35">
      <c r="A193">
        <v>99</v>
      </c>
      <c r="B193">
        <v>99</v>
      </c>
      <c r="C193">
        <v>95</v>
      </c>
      <c r="D193">
        <v>91</v>
      </c>
      <c r="E193">
        <v>90</v>
      </c>
      <c r="F193">
        <v>90</v>
      </c>
      <c r="H193">
        <f>1</f>
        <v>1</v>
      </c>
      <c r="I193">
        <f>COUNTA(input4710[[#This Row],[Column1.1]:[Column1.8]])</f>
        <v>6</v>
      </c>
      <c r="J193" t="str">
        <f>ADDRESS(ROW(),input4710[[#This Row],[first col]]+1,4)&amp;":"&amp;ADDRESS(ROW(),input4710[[#This Row],[lastcol]],4)</f>
        <v>B193:F193</v>
      </c>
      <c r="K193" t="str">
        <f>ADDRESS(ROW(),input4710[[#This Row],[first col]],4)&amp;":"&amp;ADDRESS(ROW(),input4710[[#This Row],[lastcol]]-1,4)</f>
        <v>A193:E193</v>
      </c>
      <c r="L193" t="b" cm="1">
        <f t="array" aca="1" ref="L193" ca="1">SUMPRODUCT(--(INDIRECT(input4710[[#This Row],[range1]])&lt;INDIRECT(input4710[[#This Row],[range2]])))=COUNT(INDIRECT(input4710[[#This Row],[range1]]))</f>
        <v>0</v>
      </c>
      <c r="M193" t="b" cm="1">
        <f t="array" aca="1" ref="M193" ca="1">SUMPRODUCT(--(INDIRECT(input4710[[#This Row],[range1]])&gt;INDIRECT(input4710[[#This Row],[range2]])))=COUNT(INDIRECT(input4710[[#This Row],[range1]]))</f>
        <v>0</v>
      </c>
      <c r="N193" t="b">
        <f ca="1">IF(AND(NOT(input4710[[#This Row],[All DESC?]]),NOT(input4710[[#This Row],[All ASC?]])),FALSE(),TRUE())</f>
        <v>0</v>
      </c>
      <c r="O193" cm="1">
        <f t="array" aca="1" ref="O193" ca="1">IF(AND(input4710[[#This Row],[Safe Part 1]],(MAX(ABS((INDIRECT(input4710[[#This Row],[range2]]))-(INDIRECT(input4710[[#This Row],[range1]])))))&lt;=3),1,0)</f>
        <v>0</v>
      </c>
    </row>
    <row r="194" spans="1:15" x14ac:dyDescent="0.35">
      <c r="A194">
        <v>38</v>
      </c>
      <c r="B194">
        <v>38</v>
      </c>
      <c r="C194">
        <v>36</v>
      </c>
      <c r="D194">
        <v>31</v>
      </c>
      <c r="E194">
        <v>27</v>
      </c>
      <c r="F194">
        <v>23</v>
      </c>
      <c r="H194">
        <f>1</f>
        <v>1</v>
      </c>
      <c r="I194">
        <f>COUNTA(input4710[[#This Row],[Column1.1]:[Column1.8]])</f>
        <v>6</v>
      </c>
      <c r="J194" t="str">
        <f>ADDRESS(ROW(),input4710[[#This Row],[first col]]+1,4)&amp;":"&amp;ADDRESS(ROW(),input4710[[#This Row],[lastcol]],4)</f>
        <v>B194:F194</v>
      </c>
      <c r="K194" t="str">
        <f>ADDRESS(ROW(),input4710[[#This Row],[first col]],4)&amp;":"&amp;ADDRESS(ROW(),input4710[[#This Row],[lastcol]]-1,4)</f>
        <v>A194:E194</v>
      </c>
      <c r="L194" t="b" cm="1">
        <f t="array" aca="1" ref="L194" ca="1">SUMPRODUCT(--(INDIRECT(input4710[[#This Row],[range1]])&lt;INDIRECT(input4710[[#This Row],[range2]])))=COUNT(INDIRECT(input4710[[#This Row],[range1]]))</f>
        <v>0</v>
      </c>
      <c r="M194" t="b" cm="1">
        <f t="array" aca="1" ref="M194" ca="1">SUMPRODUCT(--(INDIRECT(input4710[[#This Row],[range1]])&gt;INDIRECT(input4710[[#This Row],[range2]])))=COUNT(INDIRECT(input4710[[#This Row],[range1]]))</f>
        <v>0</v>
      </c>
      <c r="N194" t="b">
        <f ca="1">IF(AND(NOT(input4710[[#This Row],[All DESC?]]),NOT(input4710[[#This Row],[All ASC?]])),FALSE(),TRUE())</f>
        <v>0</v>
      </c>
      <c r="O194" cm="1">
        <f t="array" aca="1" ref="O194" ca="1">IF(AND(input4710[[#This Row],[Safe Part 1]],(MAX(ABS((INDIRECT(input4710[[#This Row],[range2]]))-(INDIRECT(input4710[[#This Row],[range1]])))))&lt;=3),1,0)</f>
        <v>0</v>
      </c>
    </row>
    <row r="195" spans="1:15" x14ac:dyDescent="0.35">
      <c r="A195">
        <v>41</v>
      </c>
      <c r="B195">
        <v>41</v>
      </c>
      <c r="C195">
        <v>40</v>
      </c>
      <c r="D195">
        <v>30</v>
      </c>
      <c r="H195">
        <f>1</f>
        <v>1</v>
      </c>
      <c r="I195">
        <f>COUNTA(input4710[[#This Row],[Column1.1]:[Column1.8]])</f>
        <v>4</v>
      </c>
      <c r="J195" t="str">
        <f>ADDRESS(ROW(),input4710[[#This Row],[first col]]+1,4)&amp;":"&amp;ADDRESS(ROW(),input4710[[#This Row],[lastcol]],4)</f>
        <v>B195:D195</v>
      </c>
      <c r="K195" t="str">
        <f>ADDRESS(ROW(),input4710[[#This Row],[first col]],4)&amp;":"&amp;ADDRESS(ROW(),input4710[[#This Row],[lastcol]]-1,4)</f>
        <v>A195:C195</v>
      </c>
      <c r="L195" t="b" cm="1">
        <f t="array" aca="1" ref="L195" ca="1">SUMPRODUCT(--(INDIRECT(input4710[[#This Row],[range1]])&lt;INDIRECT(input4710[[#This Row],[range2]])))=COUNT(INDIRECT(input4710[[#This Row],[range1]]))</f>
        <v>0</v>
      </c>
      <c r="M195" t="b" cm="1">
        <f t="array" aca="1" ref="M195" ca="1">SUMPRODUCT(--(INDIRECT(input4710[[#This Row],[range1]])&gt;INDIRECT(input4710[[#This Row],[range2]])))=COUNT(INDIRECT(input4710[[#This Row],[range1]]))</f>
        <v>0</v>
      </c>
      <c r="N195" t="b">
        <f ca="1">IF(AND(NOT(input4710[[#This Row],[All DESC?]]),NOT(input4710[[#This Row],[All ASC?]])),FALSE(),TRUE())</f>
        <v>0</v>
      </c>
      <c r="O195" cm="1">
        <f t="array" aca="1" ref="O195" ca="1">IF(AND(input4710[[#This Row],[Safe Part 1]],(MAX(ABS((INDIRECT(input4710[[#This Row],[range2]]))-(INDIRECT(input4710[[#This Row],[range1]])))))&lt;=3),1,0)</f>
        <v>0</v>
      </c>
    </row>
    <row r="196" spans="1:15" x14ac:dyDescent="0.35">
      <c r="A196">
        <v>81</v>
      </c>
      <c r="B196">
        <v>81</v>
      </c>
      <c r="C196">
        <v>80</v>
      </c>
      <c r="D196">
        <v>73</v>
      </c>
      <c r="E196">
        <v>72</v>
      </c>
      <c r="F196">
        <v>71</v>
      </c>
      <c r="G196">
        <v>68</v>
      </c>
      <c r="H196">
        <f>1</f>
        <v>1</v>
      </c>
      <c r="I196">
        <f>COUNTA(input4710[[#This Row],[Column1.1]:[Column1.8]])</f>
        <v>7</v>
      </c>
      <c r="J196" t="str">
        <f>ADDRESS(ROW(),input4710[[#This Row],[first col]]+1,4)&amp;":"&amp;ADDRESS(ROW(),input4710[[#This Row],[lastcol]],4)</f>
        <v>B196:G196</v>
      </c>
      <c r="K196" t="str">
        <f>ADDRESS(ROW(),input4710[[#This Row],[first col]],4)&amp;":"&amp;ADDRESS(ROW(),input4710[[#This Row],[lastcol]]-1,4)</f>
        <v>A196:F196</v>
      </c>
      <c r="L196" t="b" cm="1">
        <f t="array" aca="1" ref="L196" ca="1">SUMPRODUCT(--(INDIRECT(input4710[[#This Row],[range1]])&lt;INDIRECT(input4710[[#This Row],[range2]])))=COUNT(INDIRECT(input4710[[#This Row],[range1]]))</f>
        <v>0</v>
      </c>
      <c r="M196" t="b" cm="1">
        <f t="array" aca="1" ref="M196" ca="1">SUMPRODUCT(--(INDIRECT(input4710[[#This Row],[range1]])&gt;INDIRECT(input4710[[#This Row],[range2]])))=COUNT(INDIRECT(input4710[[#This Row],[range1]]))</f>
        <v>0</v>
      </c>
      <c r="N196" t="b">
        <f ca="1">IF(AND(NOT(input4710[[#This Row],[All DESC?]]),NOT(input4710[[#This Row],[All ASC?]])),FALSE(),TRUE())</f>
        <v>0</v>
      </c>
      <c r="O196" cm="1">
        <f t="array" aca="1" ref="O196" ca="1">IF(AND(input4710[[#This Row],[Safe Part 1]],(MAX(ABS((INDIRECT(input4710[[#This Row],[range2]]))-(INDIRECT(input4710[[#This Row],[range1]])))))&lt;=3),1,0)</f>
        <v>0</v>
      </c>
    </row>
    <row r="197" spans="1:15" x14ac:dyDescent="0.35">
      <c r="A197">
        <v>46</v>
      </c>
      <c r="B197">
        <v>46</v>
      </c>
      <c r="C197">
        <v>44</v>
      </c>
      <c r="D197">
        <v>40</v>
      </c>
      <c r="E197">
        <v>34</v>
      </c>
      <c r="F197">
        <v>31</v>
      </c>
      <c r="G197">
        <v>32</v>
      </c>
      <c r="H197">
        <f>1</f>
        <v>1</v>
      </c>
      <c r="I197">
        <f>COUNTA(input4710[[#This Row],[Column1.1]:[Column1.8]])</f>
        <v>7</v>
      </c>
      <c r="J197" t="str">
        <f>ADDRESS(ROW(),input4710[[#This Row],[first col]]+1,4)&amp;":"&amp;ADDRESS(ROW(),input4710[[#This Row],[lastcol]],4)</f>
        <v>B197:G197</v>
      </c>
      <c r="K197" t="str">
        <f>ADDRESS(ROW(),input4710[[#This Row],[first col]],4)&amp;":"&amp;ADDRESS(ROW(),input4710[[#This Row],[lastcol]]-1,4)</f>
        <v>A197:F197</v>
      </c>
      <c r="L197" t="b" cm="1">
        <f t="array" aca="1" ref="L197" ca="1">SUMPRODUCT(--(INDIRECT(input4710[[#This Row],[range1]])&lt;INDIRECT(input4710[[#This Row],[range2]])))=COUNT(INDIRECT(input4710[[#This Row],[range1]]))</f>
        <v>0</v>
      </c>
      <c r="M197" t="b" cm="1">
        <f t="array" aca="1" ref="M197" ca="1">SUMPRODUCT(--(INDIRECT(input4710[[#This Row],[range1]])&gt;INDIRECT(input4710[[#This Row],[range2]])))=COUNT(INDIRECT(input4710[[#This Row],[range1]]))</f>
        <v>0</v>
      </c>
      <c r="N197" t="b">
        <f ca="1">IF(AND(NOT(input4710[[#This Row],[All DESC?]]),NOT(input4710[[#This Row],[All ASC?]])),FALSE(),TRUE())</f>
        <v>0</v>
      </c>
      <c r="O197" cm="1">
        <f t="array" aca="1" ref="O197" ca="1">IF(AND(input4710[[#This Row],[Safe Part 1]],(MAX(ABS((INDIRECT(input4710[[#This Row],[range2]]))-(INDIRECT(input4710[[#This Row],[range1]])))))&lt;=3),1,0)</f>
        <v>0</v>
      </c>
    </row>
    <row r="198" spans="1:15" x14ac:dyDescent="0.35">
      <c r="A198">
        <v>55</v>
      </c>
      <c r="B198">
        <v>55</v>
      </c>
      <c r="C198">
        <v>53</v>
      </c>
      <c r="D198">
        <v>50</v>
      </c>
      <c r="E198">
        <v>47</v>
      </c>
      <c r="F198">
        <v>41</v>
      </c>
      <c r="G198">
        <v>41</v>
      </c>
      <c r="H198">
        <f>1</f>
        <v>1</v>
      </c>
      <c r="I198">
        <f>COUNTA(input4710[[#This Row],[Column1.1]:[Column1.8]])</f>
        <v>7</v>
      </c>
      <c r="J198" t="str">
        <f>ADDRESS(ROW(),input4710[[#This Row],[first col]]+1,4)&amp;":"&amp;ADDRESS(ROW(),input4710[[#This Row],[lastcol]],4)</f>
        <v>B198:G198</v>
      </c>
      <c r="K198" t="str">
        <f>ADDRESS(ROW(),input4710[[#This Row],[first col]],4)&amp;":"&amp;ADDRESS(ROW(),input4710[[#This Row],[lastcol]]-1,4)</f>
        <v>A198:F198</v>
      </c>
      <c r="L198" t="b" cm="1">
        <f t="array" aca="1" ref="L198" ca="1">SUMPRODUCT(--(INDIRECT(input4710[[#This Row],[range1]])&lt;INDIRECT(input4710[[#This Row],[range2]])))=COUNT(INDIRECT(input4710[[#This Row],[range1]]))</f>
        <v>0</v>
      </c>
      <c r="M198" t="b" cm="1">
        <f t="array" aca="1" ref="M198" ca="1">SUMPRODUCT(--(INDIRECT(input4710[[#This Row],[range1]])&gt;INDIRECT(input4710[[#This Row],[range2]])))=COUNT(INDIRECT(input4710[[#This Row],[range1]]))</f>
        <v>0</v>
      </c>
      <c r="N198" t="b">
        <f ca="1">IF(AND(NOT(input4710[[#This Row],[All DESC?]]),NOT(input4710[[#This Row],[All ASC?]])),FALSE(),TRUE())</f>
        <v>0</v>
      </c>
      <c r="O198" cm="1">
        <f t="array" aca="1" ref="O198" ca="1">IF(AND(input4710[[#This Row],[Safe Part 1]],(MAX(ABS((INDIRECT(input4710[[#This Row],[range2]]))-(INDIRECT(input4710[[#This Row],[range1]])))))&lt;=3),1,0)</f>
        <v>0</v>
      </c>
    </row>
    <row r="199" spans="1:15" x14ac:dyDescent="0.35">
      <c r="A199">
        <v>66</v>
      </c>
      <c r="B199">
        <v>66</v>
      </c>
      <c r="C199">
        <v>65</v>
      </c>
      <c r="D199">
        <v>59</v>
      </c>
      <c r="E199">
        <v>55</v>
      </c>
      <c r="H199">
        <f>1</f>
        <v>1</v>
      </c>
      <c r="I199">
        <f>COUNTA(input4710[[#This Row],[Column1.1]:[Column1.8]])</f>
        <v>5</v>
      </c>
      <c r="J199" t="str">
        <f>ADDRESS(ROW(),input4710[[#This Row],[first col]]+1,4)&amp;":"&amp;ADDRESS(ROW(),input4710[[#This Row],[lastcol]],4)</f>
        <v>B199:E199</v>
      </c>
      <c r="K199" t="str">
        <f>ADDRESS(ROW(),input4710[[#This Row],[first col]],4)&amp;":"&amp;ADDRESS(ROW(),input4710[[#This Row],[lastcol]]-1,4)</f>
        <v>A199:D199</v>
      </c>
      <c r="L199" t="b" cm="1">
        <f t="array" aca="1" ref="L199" ca="1">SUMPRODUCT(--(INDIRECT(input4710[[#This Row],[range1]])&lt;INDIRECT(input4710[[#This Row],[range2]])))=COUNT(INDIRECT(input4710[[#This Row],[range1]]))</f>
        <v>0</v>
      </c>
      <c r="M199" t="b" cm="1">
        <f t="array" aca="1" ref="M199" ca="1">SUMPRODUCT(--(INDIRECT(input4710[[#This Row],[range1]])&gt;INDIRECT(input4710[[#This Row],[range2]])))=COUNT(INDIRECT(input4710[[#This Row],[range1]]))</f>
        <v>0</v>
      </c>
      <c r="N199" t="b">
        <f ca="1">IF(AND(NOT(input4710[[#This Row],[All DESC?]]),NOT(input4710[[#This Row],[All ASC?]])),FALSE(),TRUE())</f>
        <v>0</v>
      </c>
      <c r="O199" cm="1">
        <f t="array" aca="1" ref="O199" ca="1">IF(AND(input4710[[#This Row],[Safe Part 1]],(MAX(ABS((INDIRECT(input4710[[#This Row],[range2]]))-(INDIRECT(input4710[[#This Row],[range1]])))))&lt;=3),1,0)</f>
        <v>0</v>
      </c>
    </row>
    <row r="200" spans="1:15" x14ac:dyDescent="0.35">
      <c r="A200">
        <v>22</v>
      </c>
      <c r="B200">
        <v>22</v>
      </c>
      <c r="C200">
        <v>21</v>
      </c>
      <c r="D200">
        <v>17</v>
      </c>
      <c r="E200">
        <v>16</v>
      </c>
      <c r="F200">
        <v>10</v>
      </c>
      <c r="G200">
        <v>4</v>
      </c>
      <c r="H200">
        <f>1</f>
        <v>1</v>
      </c>
      <c r="I200">
        <f>COUNTA(input4710[[#This Row],[Column1.1]:[Column1.8]])</f>
        <v>7</v>
      </c>
      <c r="J200" t="str">
        <f>ADDRESS(ROW(),input4710[[#This Row],[first col]]+1,4)&amp;":"&amp;ADDRESS(ROW(),input4710[[#This Row],[lastcol]],4)</f>
        <v>B200:G200</v>
      </c>
      <c r="K200" t="str">
        <f>ADDRESS(ROW(),input4710[[#This Row],[first col]],4)&amp;":"&amp;ADDRESS(ROW(),input4710[[#This Row],[lastcol]]-1,4)</f>
        <v>A200:F200</v>
      </c>
      <c r="L200" t="b" cm="1">
        <f t="array" aca="1" ref="L200" ca="1">SUMPRODUCT(--(INDIRECT(input4710[[#This Row],[range1]])&lt;INDIRECT(input4710[[#This Row],[range2]])))=COUNT(INDIRECT(input4710[[#This Row],[range1]]))</f>
        <v>0</v>
      </c>
      <c r="M200" t="b" cm="1">
        <f t="array" aca="1" ref="M200" ca="1">SUMPRODUCT(--(INDIRECT(input4710[[#This Row],[range1]])&gt;INDIRECT(input4710[[#This Row],[range2]])))=COUNT(INDIRECT(input4710[[#This Row],[range1]]))</f>
        <v>0</v>
      </c>
      <c r="N200" t="b">
        <f ca="1">IF(AND(NOT(input4710[[#This Row],[All DESC?]]),NOT(input4710[[#This Row],[All ASC?]])),FALSE(),TRUE())</f>
        <v>0</v>
      </c>
      <c r="O200" cm="1">
        <f t="array" aca="1" ref="O200" ca="1">IF(AND(input4710[[#This Row],[Safe Part 1]],(MAX(ABS((INDIRECT(input4710[[#This Row],[range2]]))-(INDIRECT(input4710[[#This Row],[range1]])))))&lt;=3),1,0)</f>
        <v>0</v>
      </c>
    </row>
    <row r="201" spans="1:15" x14ac:dyDescent="0.35">
      <c r="A201">
        <v>17</v>
      </c>
      <c r="B201">
        <v>13</v>
      </c>
      <c r="C201">
        <v>10</v>
      </c>
      <c r="D201">
        <v>6</v>
      </c>
      <c r="E201">
        <v>4</v>
      </c>
      <c r="F201">
        <v>3</v>
      </c>
      <c r="H201">
        <f>1</f>
        <v>1</v>
      </c>
      <c r="I201">
        <f>COUNTA(input4710[[#This Row],[Column1.1]:[Column1.8]])</f>
        <v>6</v>
      </c>
      <c r="J201" t="str">
        <f>ADDRESS(ROW(),input4710[[#This Row],[first col]]+1,4)&amp;":"&amp;ADDRESS(ROW(),input4710[[#This Row],[lastcol]],4)</f>
        <v>B201:F201</v>
      </c>
      <c r="K201" t="str">
        <f>ADDRESS(ROW(),input4710[[#This Row],[first col]],4)&amp;":"&amp;ADDRESS(ROW(),input4710[[#This Row],[lastcol]]-1,4)</f>
        <v>A201:E201</v>
      </c>
      <c r="L201" t="b" cm="1">
        <f t="array" aca="1" ref="L201" ca="1">SUMPRODUCT(--(INDIRECT(input4710[[#This Row],[range1]])&lt;INDIRECT(input4710[[#This Row],[range2]])))=COUNT(INDIRECT(input4710[[#This Row],[range1]]))</f>
        <v>1</v>
      </c>
      <c r="M201" t="b" cm="1">
        <f t="array" aca="1" ref="M201" ca="1">SUMPRODUCT(--(INDIRECT(input4710[[#This Row],[range1]])&gt;INDIRECT(input4710[[#This Row],[range2]])))=COUNT(INDIRECT(input4710[[#This Row],[range1]]))</f>
        <v>0</v>
      </c>
      <c r="N201" t="b">
        <f ca="1">IF(AND(NOT(input4710[[#This Row],[All DESC?]]),NOT(input4710[[#This Row],[All ASC?]])),FALSE(),TRUE())</f>
        <v>1</v>
      </c>
      <c r="O201" cm="1">
        <f t="array" aca="1" ref="O201" ca="1">IF(AND(input4710[[#This Row],[Safe Part 1]],(MAX(ABS((INDIRECT(input4710[[#This Row],[range2]]))-(INDIRECT(input4710[[#This Row],[range1]])))))&lt;=3),1,0)</f>
        <v>0</v>
      </c>
    </row>
    <row r="202" spans="1:15" x14ac:dyDescent="0.35">
      <c r="A202">
        <v>25</v>
      </c>
      <c r="B202">
        <v>21</v>
      </c>
      <c r="C202">
        <v>19</v>
      </c>
      <c r="D202">
        <v>15</v>
      </c>
      <c r="E202">
        <v>14</v>
      </c>
      <c r="F202">
        <v>16</v>
      </c>
      <c r="H202">
        <f>1</f>
        <v>1</v>
      </c>
      <c r="I202">
        <f>COUNTA(input4710[[#This Row],[Column1.1]:[Column1.8]])</f>
        <v>6</v>
      </c>
      <c r="J202" t="str">
        <f>ADDRESS(ROW(),input4710[[#This Row],[first col]]+1,4)&amp;":"&amp;ADDRESS(ROW(),input4710[[#This Row],[lastcol]],4)</f>
        <v>B202:F202</v>
      </c>
      <c r="K202" t="str">
        <f>ADDRESS(ROW(),input4710[[#This Row],[first col]],4)&amp;":"&amp;ADDRESS(ROW(),input4710[[#This Row],[lastcol]]-1,4)</f>
        <v>A202:E202</v>
      </c>
      <c r="L202" t="b" cm="1">
        <f t="array" aca="1" ref="L202" ca="1">SUMPRODUCT(--(INDIRECT(input4710[[#This Row],[range1]])&lt;INDIRECT(input4710[[#This Row],[range2]])))=COUNT(INDIRECT(input4710[[#This Row],[range1]]))</f>
        <v>0</v>
      </c>
      <c r="M202" t="b" cm="1">
        <f t="array" aca="1" ref="M202" ca="1">SUMPRODUCT(--(INDIRECT(input4710[[#This Row],[range1]])&gt;INDIRECT(input4710[[#This Row],[range2]])))=COUNT(INDIRECT(input4710[[#This Row],[range1]]))</f>
        <v>0</v>
      </c>
      <c r="N202" t="b">
        <f ca="1">IF(AND(NOT(input4710[[#This Row],[All DESC?]]),NOT(input4710[[#This Row],[All ASC?]])),FALSE(),TRUE())</f>
        <v>0</v>
      </c>
      <c r="O202" cm="1">
        <f t="array" aca="1" ref="O202" ca="1">IF(AND(input4710[[#This Row],[Safe Part 1]],(MAX(ABS((INDIRECT(input4710[[#This Row],[range2]]))-(INDIRECT(input4710[[#This Row],[range1]])))))&lt;=3),1,0)</f>
        <v>0</v>
      </c>
    </row>
    <row r="203" spans="1:15" x14ac:dyDescent="0.35">
      <c r="A203">
        <v>38</v>
      </c>
      <c r="B203">
        <v>34</v>
      </c>
      <c r="C203">
        <v>31</v>
      </c>
      <c r="D203">
        <v>26</v>
      </c>
      <c r="E203">
        <v>25</v>
      </c>
      <c r="F203">
        <v>25</v>
      </c>
      <c r="H203">
        <f>1</f>
        <v>1</v>
      </c>
      <c r="I203">
        <f>COUNTA(input4710[[#This Row],[Column1.1]:[Column1.8]])</f>
        <v>6</v>
      </c>
      <c r="J203" t="str">
        <f>ADDRESS(ROW(),input4710[[#This Row],[first col]]+1,4)&amp;":"&amp;ADDRESS(ROW(),input4710[[#This Row],[lastcol]],4)</f>
        <v>B203:F203</v>
      </c>
      <c r="K203" t="str">
        <f>ADDRESS(ROW(),input4710[[#This Row],[first col]],4)&amp;":"&amp;ADDRESS(ROW(),input4710[[#This Row],[lastcol]]-1,4)</f>
        <v>A203:E203</v>
      </c>
      <c r="L203" t="b" cm="1">
        <f t="array" aca="1" ref="L203" ca="1">SUMPRODUCT(--(INDIRECT(input4710[[#This Row],[range1]])&lt;INDIRECT(input4710[[#This Row],[range2]])))=COUNT(INDIRECT(input4710[[#This Row],[range1]]))</f>
        <v>0</v>
      </c>
      <c r="M203" t="b" cm="1">
        <f t="array" aca="1" ref="M203" ca="1">SUMPRODUCT(--(INDIRECT(input4710[[#This Row],[range1]])&gt;INDIRECT(input4710[[#This Row],[range2]])))=COUNT(INDIRECT(input4710[[#This Row],[range1]]))</f>
        <v>0</v>
      </c>
      <c r="N203" t="b">
        <f ca="1">IF(AND(NOT(input4710[[#This Row],[All DESC?]]),NOT(input4710[[#This Row],[All ASC?]])),FALSE(),TRUE())</f>
        <v>0</v>
      </c>
      <c r="O203" cm="1">
        <f t="array" aca="1" ref="O203" ca="1">IF(AND(input4710[[#This Row],[Safe Part 1]],(MAX(ABS((INDIRECT(input4710[[#This Row],[range2]]))-(INDIRECT(input4710[[#This Row],[range1]])))))&lt;=3),1,0)</f>
        <v>0</v>
      </c>
    </row>
    <row r="204" spans="1:15" x14ac:dyDescent="0.35">
      <c r="A204">
        <v>75</v>
      </c>
      <c r="B204">
        <v>71</v>
      </c>
      <c r="C204">
        <v>68</v>
      </c>
      <c r="D204">
        <v>64</v>
      </c>
      <c r="E204">
        <v>62</v>
      </c>
      <c r="F204">
        <v>60</v>
      </c>
      <c r="G204">
        <v>56</v>
      </c>
      <c r="H204">
        <f>1</f>
        <v>1</v>
      </c>
      <c r="I204">
        <f>COUNTA(input4710[[#This Row],[Column1.1]:[Column1.8]])</f>
        <v>7</v>
      </c>
      <c r="J204" t="str">
        <f>ADDRESS(ROW(),input4710[[#This Row],[first col]]+1,4)&amp;":"&amp;ADDRESS(ROW(),input4710[[#This Row],[lastcol]],4)</f>
        <v>B204:G204</v>
      </c>
      <c r="K204" t="str">
        <f>ADDRESS(ROW(),input4710[[#This Row],[first col]],4)&amp;":"&amp;ADDRESS(ROW(),input4710[[#This Row],[lastcol]]-1,4)</f>
        <v>A204:F204</v>
      </c>
      <c r="L204" t="b" cm="1">
        <f t="array" aca="1" ref="L204" ca="1">SUMPRODUCT(--(INDIRECT(input4710[[#This Row],[range1]])&lt;INDIRECT(input4710[[#This Row],[range2]])))=COUNT(INDIRECT(input4710[[#This Row],[range1]]))</f>
        <v>1</v>
      </c>
      <c r="M204" t="b" cm="1">
        <f t="array" aca="1" ref="M204" ca="1">SUMPRODUCT(--(INDIRECT(input4710[[#This Row],[range1]])&gt;INDIRECT(input4710[[#This Row],[range2]])))=COUNT(INDIRECT(input4710[[#This Row],[range1]]))</f>
        <v>0</v>
      </c>
      <c r="N204" t="b">
        <f ca="1">IF(AND(NOT(input4710[[#This Row],[All DESC?]]),NOT(input4710[[#This Row],[All ASC?]])),FALSE(),TRUE())</f>
        <v>1</v>
      </c>
      <c r="O204" cm="1">
        <f t="array" aca="1" ref="O204" ca="1">IF(AND(input4710[[#This Row],[Safe Part 1]],(MAX(ABS((INDIRECT(input4710[[#This Row],[range2]]))-(INDIRECT(input4710[[#This Row],[range1]])))))&lt;=3),1,0)</f>
        <v>0</v>
      </c>
    </row>
    <row r="205" spans="1:15" x14ac:dyDescent="0.35">
      <c r="A205">
        <v>83</v>
      </c>
      <c r="B205">
        <v>79</v>
      </c>
      <c r="C205">
        <v>76</v>
      </c>
      <c r="D205">
        <v>72</v>
      </c>
      <c r="E205">
        <v>70</v>
      </c>
      <c r="F205">
        <v>69</v>
      </c>
      <c r="G205">
        <v>64</v>
      </c>
      <c r="H205">
        <f>1</f>
        <v>1</v>
      </c>
      <c r="I205">
        <f>COUNTA(input4710[[#This Row],[Column1.1]:[Column1.8]])</f>
        <v>7</v>
      </c>
      <c r="J205" t="str">
        <f>ADDRESS(ROW(),input4710[[#This Row],[first col]]+1,4)&amp;":"&amp;ADDRESS(ROW(),input4710[[#This Row],[lastcol]],4)</f>
        <v>B205:G205</v>
      </c>
      <c r="K205" t="str">
        <f>ADDRESS(ROW(),input4710[[#This Row],[first col]],4)&amp;":"&amp;ADDRESS(ROW(),input4710[[#This Row],[lastcol]]-1,4)</f>
        <v>A205:F205</v>
      </c>
      <c r="L205" t="b" cm="1">
        <f t="array" aca="1" ref="L205" ca="1">SUMPRODUCT(--(INDIRECT(input4710[[#This Row],[range1]])&lt;INDIRECT(input4710[[#This Row],[range2]])))=COUNT(INDIRECT(input4710[[#This Row],[range1]]))</f>
        <v>1</v>
      </c>
      <c r="M205" t="b" cm="1">
        <f t="array" aca="1" ref="M205" ca="1">SUMPRODUCT(--(INDIRECT(input4710[[#This Row],[range1]])&gt;INDIRECT(input4710[[#This Row],[range2]])))=COUNT(INDIRECT(input4710[[#This Row],[range1]]))</f>
        <v>0</v>
      </c>
      <c r="N205" t="b">
        <f ca="1">IF(AND(NOT(input4710[[#This Row],[All DESC?]]),NOT(input4710[[#This Row],[All ASC?]])),FALSE(),TRUE())</f>
        <v>1</v>
      </c>
      <c r="O205" cm="1">
        <f t="array" aca="1" ref="O205" ca="1">IF(AND(input4710[[#This Row],[Safe Part 1]],(MAX(ABS((INDIRECT(input4710[[#This Row],[range2]]))-(INDIRECT(input4710[[#This Row],[range1]])))))&lt;=3),1,0)</f>
        <v>0</v>
      </c>
    </row>
    <row r="206" spans="1:15" x14ac:dyDescent="0.35">
      <c r="A206">
        <v>51</v>
      </c>
      <c r="B206">
        <v>47</v>
      </c>
      <c r="C206">
        <v>44</v>
      </c>
      <c r="D206">
        <v>42</v>
      </c>
      <c r="E206">
        <v>41</v>
      </c>
      <c r="H206">
        <f>1</f>
        <v>1</v>
      </c>
      <c r="I206">
        <f>COUNTA(input4710[[#This Row],[Column1.1]:[Column1.8]])</f>
        <v>5</v>
      </c>
      <c r="J206" t="str">
        <f>ADDRESS(ROW(),input4710[[#This Row],[first col]]+1,4)&amp;":"&amp;ADDRESS(ROW(),input4710[[#This Row],[lastcol]],4)</f>
        <v>B206:E206</v>
      </c>
      <c r="K206" t="str">
        <f>ADDRESS(ROW(),input4710[[#This Row],[first col]],4)&amp;":"&amp;ADDRESS(ROW(),input4710[[#This Row],[lastcol]]-1,4)</f>
        <v>A206:D206</v>
      </c>
      <c r="L206" t="b" cm="1">
        <f t="array" aca="1" ref="L206" ca="1">SUMPRODUCT(--(INDIRECT(input4710[[#This Row],[range1]])&lt;INDIRECT(input4710[[#This Row],[range2]])))=COUNT(INDIRECT(input4710[[#This Row],[range1]]))</f>
        <v>1</v>
      </c>
      <c r="M206" t="b" cm="1">
        <f t="array" aca="1" ref="M206" ca="1">SUMPRODUCT(--(INDIRECT(input4710[[#This Row],[range1]])&gt;INDIRECT(input4710[[#This Row],[range2]])))=COUNT(INDIRECT(input4710[[#This Row],[range1]]))</f>
        <v>0</v>
      </c>
      <c r="N206" t="b">
        <f ca="1">IF(AND(NOT(input4710[[#This Row],[All DESC?]]),NOT(input4710[[#This Row],[All ASC?]])),FALSE(),TRUE())</f>
        <v>1</v>
      </c>
      <c r="O206" cm="1">
        <f t="array" aca="1" ref="O206" ca="1">IF(AND(input4710[[#This Row],[Safe Part 1]],(MAX(ABS((INDIRECT(input4710[[#This Row],[range2]]))-(INDIRECT(input4710[[#This Row],[range1]])))))&lt;=3),1,0)</f>
        <v>0</v>
      </c>
    </row>
    <row r="207" spans="1:15" x14ac:dyDescent="0.35">
      <c r="A207">
        <v>46</v>
      </c>
      <c r="B207">
        <v>42</v>
      </c>
      <c r="C207">
        <v>45</v>
      </c>
      <c r="D207">
        <v>45</v>
      </c>
      <c r="H207">
        <f>1</f>
        <v>1</v>
      </c>
      <c r="I207">
        <f>COUNTA(input4710[[#This Row],[Column1.1]:[Column1.8]])</f>
        <v>4</v>
      </c>
      <c r="J207" t="str">
        <f>ADDRESS(ROW(),input4710[[#This Row],[first col]]+1,4)&amp;":"&amp;ADDRESS(ROW(),input4710[[#This Row],[lastcol]],4)</f>
        <v>B207:D207</v>
      </c>
      <c r="K207" t="str">
        <f>ADDRESS(ROW(),input4710[[#This Row],[first col]],4)&amp;":"&amp;ADDRESS(ROW(),input4710[[#This Row],[lastcol]]-1,4)</f>
        <v>A207:C207</v>
      </c>
      <c r="L207" t="b" cm="1">
        <f t="array" aca="1" ref="L207" ca="1">SUMPRODUCT(--(INDIRECT(input4710[[#This Row],[range1]])&lt;INDIRECT(input4710[[#This Row],[range2]])))=COUNT(INDIRECT(input4710[[#This Row],[range1]]))</f>
        <v>0</v>
      </c>
      <c r="M207" t="b" cm="1">
        <f t="array" aca="1" ref="M207" ca="1">SUMPRODUCT(--(INDIRECT(input4710[[#This Row],[range1]])&gt;INDIRECT(input4710[[#This Row],[range2]])))=COUNT(INDIRECT(input4710[[#This Row],[range1]]))</f>
        <v>0</v>
      </c>
      <c r="N207" t="b">
        <f ca="1">IF(AND(NOT(input4710[[#This Row],[All DESC?]]),NOT(input4710[[#This Row],[All ASC?]])),FALSE(),TRUE())</f>
        <v>0</v>
      </c>
      <c r="O207" cm="1">
        <f t="array" aca="1" ref="O207" ca="1">IF(AND(input4710[[#This Row],[Safe Part 1]],(MAX(ABS((INDIRECT(input4710[[#This Row],[range2]]))-(INDIRECT(input4710[[#This Row],[range1]])))))&lt;=3),1,0)</f>
        <v>0</v>
      </c>
    </row>
    <row r="208" spans="1:15" x14ac:dyDescent="0.35">
      <c r="A208">
        <v>89</v>
      </c>
      <c r="B208">
        <v>85</v>
      </c>
      <c r="C208">
        <v>84</v>
      </c>
      <c r="D208">
        <v>84</v>
      </c>
      <c r="E208">
        <v>81</v>
      </c>
      <c r="F208">
        <v>80</v>
      </c>
      <c r="G208">
        <v>80</v>
      </c>
      <c r="H208">
        <f>1</f>
        <v>1</v>
      </c>
      <c r="I208">
        <f>COUNTA(input4710[[#This Row],[Column1.1]:[Column1.8]])</f>
        <v>7</v>
      </c>
      <c r="J208" t="str">
        <f>ADDRESS(ROW(),input4710[[#This Row],[first col]]+1,4)&amp;":"&amp;ADDRESS(ROW(),input4710[[#This Row],[lastcol]],4)</f>
        <v>B208:G208</v>
      </c>
      <c r="K208" t="str">
        <f>ADDRESS(ROW(),input4710[[#This Row],[first col]],4)&amp;":"&amp;ADDRESS(ROW(),input4710[[#This Row],[lastcol]]-1,4)</f>
        <v>A208:F208</v>
      </c>
      <c r="L208" t="b" cm="1">
        <f t="array" aca="1" ref="L208" ca="1">SUMPRODUCT(--(INDIRECT(input4710[[#This Row],[range1]])&lt;INDIRECT(input4710[[#This Row],[range2]])))=COUNT(INDIRECT(input4710[[#This Row],[range1]]))</f>
        <v>0</v>
      </c>
      <c r="M208" t="b" cm="1">
        <f t="array" aca="1" ref="M208" ca="1">SUMPRODUCT(--(INDIRECT(input4710[[#This Row],[range1]])&gt;INDIRECT(input4710[[#This Row],[range2]])))=COUNT(INDIRECT(input4710[[#This Row],[range1]]))</f>
        <v>0</v>
      </c>
      <c r="N208" t="b">
        <f ca="1">IF(AND(NOT(input4710[[#This Row],[All DESC?]]),NOT(input4710[[#This Row],[All ASC?]])),FALSE(),TRUE())</f>
        <v>0</v>
      </c>
      <c r="O208" cm="1">
        <f t="array" aca="1" ref="O208" ca="1">IF(AND(input4710[[#This Row],[Safe Part 1]],(MAX(ABS((INDIRECT(input4710[[#This Row],[range2]]))-(INDIRECT(input4710[[#This Row],[range1]])))))&lt;=3),1,0)</f>
        <v>0</v>
      </c>
    </row>
    <row r="209" spans="1:15" x14ac:dyDescent="0.35">
      <c r="A209">
        <v>23</v>
      </c>
      <c r="B209">
        <v>19</v>
      </c>
      <c r="C209">
        <v>16</v>
      </c>
      <c r="D209">
        <v>15</v>
      </c>
      <c r="E209">
        <v>11</v>
      </c>
      <c r="H209">
        <f>1</f>
        <v>1</v>
      </c>
      <c r="I209">
        <f>COUNTA(input4710[[#This Row],[Column1.1]:[Column1.8]])</f>
        <v>5</v>
      </c>
      <c r="J209" t="str">
        <f>ADDRESS(ROW(),input4710[[#This Row],[first col]]+1,4)&amp;":"&amp;ADDRESS(ROW(),input4710[[#This Row],[lastcol]],4)</f>
        <v>B209:E209</v>
      </c>
      <c r="K209" t="str">
        <f>ADDRESS(ROW(),input4710[[#This Row],[first col]],4)&amp;":"&amp;ADDRESS(ROW(),input4710[[#This Row],[lastcol]]-1,4)</f>
        <v>A209:D209</v>
      </c>
      <c r="L209" t="b" cm="1">
        <f t="array" aca="1" ref="L209" ca="1">SUMPRODUCT(--(INDIRECT(input4710[[#This Row],[range1]])&lt;INDIRECT(input4710[[#This Row],[range2]])))=COUNT(INDIRECT(input4710[[#This Row],[range1]]))</f>
        <v>1</v>
      </c>
      <c r="M209" t="b" cm="1">
        <f t="array" aca="1" ref="M209" ca="1">SUMPRODUCT(--(INDIRECT(input4710[[#This Row],[range1]])&gt;INDIRECT(input4710[[#This Row],[range2]])))=COUNT(INDIRECT(input4710[[#This Row],[range1]]))</f>
        <v>0</v>
      </c>
      <c r="N209" t="b">
        <f ca="1">IF(AND(NOT(input4710[[#This Row],[All DESC?]]),NOT(input4710[[#This Row],[All ASC?]])),FALSE(),TRUE())</f>
        <v>1</v>
      </c>
      <c r="O209" cm="1">
        <f t="array" aca="1" ref="O209" ca="1">IF(AND(input4710[[#This Row],[Safe Part 1]],(MAX(ABS((INDIRECT(input4710[[#This Row],[range2]]))-(INDIRECT(input4710[[#This Row],[range1]])))))&lt;=3),1,0)</f>
        <v>0</v>
      </c>
    </row>
    <row r="210" spans="1:15" x14ac:dyDescent="0.35">
      <c r="A210">
        <v>61</v>
      </c>
      <c r="B210">
        <v>57</v>
      </c>
      <c r="C210">
        <v>54</v>
      </c>
      <c r="D210">
        <v>56</v>
      </c>
      <c r="E210">
        <v>54</v>
      </c>
      <c r="F210">
        <v>49</v>
      </c>
      <c r="H210">
        <f>1</f>
        <v>1</v>
      </c>
      <c r="I210">
        <f>COUNTA(input4710[[#This Row],[Column1.1]:[Column1.8]])</f>
        <v>6</v>
      </c>
      <c r="J210" t="str">
        <f>ADDRESS(ROW(),input4710[[#This Row],[first col]]+1,4)&amp;":"&amp;ADDRESS(ROW(),input4710[[#This Row],[lastcol]],4)</f>
        <v>B210:F210</v>
      </c>
      <c r="K210" t="str">
        <f>ADDRESS(ROW(),input4710[[#This Row],[first col]],4)&amp;":"&amp;ADDRESS(ROW(),input4710[[#This Row],[lastcol]]-1,4)</f>
        <v>A210:E210</v>
      </c>
      <c r="L210" t="b" cm="1">
        <f t="array" aca="1" ref="L210" ca="1">SUMPRODUCT(--(INDIRECT(input4710[[#This Row],[range1]])&lt;INDIRECT(input4710[[#This Row],[range2]])))=COUNT(INDIRECT(input4710[[#This Row],[range1]]))</f>
        <v>0</v>
      </c>
      <c r="M210" t="b" cm="1">
        <f t="array" aca="1" ref="M210" ca="1">SUMPRODUCT(--(INDIRECT(input4710[[#This Row],[range1]])&gt;INDIRECT(input4710[[#This Row],[range2]])))=COUNT(INDIRECT(input4710[[#This Row],[range1]]))</f>
        <v>0</v>
      </c>
      <c r="N210" t="b">
        <f ca="1">IF(AND(NOT(input4710[[#This Row],[All DESC?]]),NOT(input4710[[#This Row],[All ASC?]])),FALSE(),TRUE())</f>
        <v>0</v>
      </c>
      <c r="O210" cm="1">
        <f t="array" aca="1" ref="O210" ca="1">IF(AND(input4710[[#This Row],[Safe Part 1]],(MAX(ABS((INDIRECT(input4710[[#This Row],[range2]]))-(INDIRECT(input4710[[#This Row],[range1]])))))&lt;=3),1,0)</f>
        <v>0</v>
      </c>
    </row>
    <row r="211" spans="1:15" x14ac:dyDescent="0.35">
      <c r="A211">
        <v>85</v>
      </c>
      <c r="B211">
        <v>81</v>
      </c>
      <c r="C211">
        <v>81</v>
      </c>
      <c r="D211">
        <v>79</v>
      </c>
      <c r="E211">
        <v>77</v>
      </c>
      <c r="F211">
        <v>74</v>
      </c>
      <c r="H211">
        <f>1</f>
        <v>1</v>
      </c>
      <c r="I211">
        <f>COUNTA(input4710[[#This Row],[Column1.1]:[Column1.8]])</f>
        <v>6</v>
      </c>
      <c r="J211" t="str">
        <f>ADDRESS(ROW(),input4710[[#This Row],[first col]]+1,4)&amp;":"&amp;ADDRESS(ROW(),input4710[[#This Row],[lastcol]],4)</f>
        <v>B211:F211</v>
      </c>
      <c r="K211" t="str">
        <f>ADDRESS(ROW(),input4710[[#This Row],[first col]],4)&amp;":"&amp;ADDRESS(ROW(),input4710[[#This Row],[lastcol]]-1,4)</f>
        <v>A211:E211</v>
      </c>
      <c r="L211" t="b" cm="1">
        <f t="array" aca="1" ref="L211" ca="1">SUMPRODUCT(--(INDIRECT(input4710[[#This Row],[range1]])&lt;INDIRECT(input4710[[#This Row],[range2]])))=COUNT(INDIRECT(input4710[[#This Row],[range1]]))</f>
        <v>0</v>
      </c>
      <c r="M211" t="b" cm="1">
        <f t="array" aca="1" ref="M211" ca="1">SUMPRODUCT(--(INDIRECT(input4710[[#This Row],[range1]])&gt;INDIRECT(input4710[[#This Row],[range2]])))=COUNT(INDIRECT(input4710[[#This Row],[range1]]))</f>
        <v>0</v>
      </c>
      <c r="N211" t="b">
        <f ca="1">IF(AND(NOT(input4710[[#This Row],[All DESC?]]),NOT(input4710[[#This Row],[All ASC?]])),FALSE(),TRUE())</f>
        <v>0</v>
      </c>
      <c r="O211" cm="1">
        <f t="array" aca="1" ref="O211" ca="1">IF(AND(input4710[[#This Row],[Safe Part 1]],(MAX(ABS((INDIRECT(input4710[[#This Row],[range2]]))-(INDIRECT(input4710[[#This Row],[range1]])))))&lt;=3),1,0)</f>
        <v>0</v>
      </c>
    </row>
    <row r="212" spans="1:15" x14ac:dyDescent="0.35">
      <c r="A212">
        <v>12</v>
      </c>
      <c r="B212">
        <v>8</v>
      </c>
      <c r="C212">
        <v>7</v>
      </c>
      <c r="D212">
        <v>3</v>
      </c>
      <c r="E212">
        <v>2</v>
      </c>
      <c r="F212">
        <v>2</v>
      </c>
      <c r="G212">
        <v>5</v>
      </c>
      <c r="H212">
        <f>1</f>
        <v>1</v>
      </c>
      <c r="I212">
        <f>COUNTA(input4710[[#This Row],[Column1.1]:[Column1.8]])</f>
        <v>7</v>
      </c>
      <c r="J212" t="str">
        <f>ADDRESS(ROW(),input4710[[#This Row],[first col]]+1,4)&amp;":"&amp;ADDRESS(ROW(),input4710[[#This Row],[lastcol]],4)</f>
        <v>B212:G212</v>
      </c>
      <c r="K212" t="str">
        <f>ADDRESS(ROW(),input4710[[#This Row],[first col]],4)&amp;":"&amp;ADDRESS(ROW(),input4710[[#This Row],[lastcol]]-1,4)</f>
        <v>A212:F212</v>
      </c>
      <c r="L212" t="b" cm="1">
        <f t="array" aca="1" ref="L212" ca="1">SUMPRODUCT(--(INDIRECT(input4710[[#This Row],[range1]])&lt;INDIRECT(input4710[[#This Row],[range2]])))=COUNT(INDIRECT(input4710[[#This Row],[range1]]))</f>
        <v>0</v>
      </c>
      <c r="M212" t="b" cm="1">
        <f t="array" aca="1" ref="M212" ca="1">SUMPRODUCT(--(INDIRECT(input4710[[#This Row],[range1]])&gt;INDIRECT(input4710[[#This Row],[range2]])))=COUNT(INDIRECT(input4710[[#This Row],[range1]]))</f>
        <v>0</v>
      </c>
      <c r="N212" t="b">
        <f ca="1">IF(AND(NOT(input4710[[#This Row],[All DESC?]]),NOT(input4710[[#This Row],[All ASC?]])),FALSE(),TRUE())</f>
        <v>0</v>
      </c>
      <c r="O212" cm="1">
        <f t="array" aca="1" ref="O212" ca="1">IF(AND(input4710[[#This Row],[Safe Part 1]],(MAX(ABS((INDIRECT(input4710[[#This Row],[range2]]))-(INDIRECT(input4710[[#This Row],[range1]])))))&lt;=3),1,0)</f>
        <v>0</v>
      </c>
    </row>
    <row r="213" spans="1:15" x14ac:dyDescent="0.35">
      <c r="A213">
        <v>97</v>
      </c>
      <c r="B213">
        <v>93</v>
      </c>
      <c r="C213">
        <v>90</v>
      </c>
      <c r="D213">
        <v>89</v>
      </c>
      <c r="E213">
        <v>89</v>
      </c>
      <c r="H213">
        <f>1</f>
        <v>1</v>
      </c>
      <c r="I213">
        <f>COUNTA(input4710[[#This Row],[Column1.1]:[Column1.8]])</f>
        <v>5</v>
      </c>
      <c r="J213" t="str">
        <f>ADDRESS(ROW(),input4710[[#This Row],[first col]]+1,4)&amp;":"&amp;ADDRESS(ROW(),input4710[[#This Row],[lastcol]],4)</f>
        <v>B213:E213</v>
      </c>
      <c r="K213" t="str">
        <f>ADDRESS(ROW(),input4710[[#This Row],[first col]],4)&amp;":"&amp;ADDRESS(ROW(),input4710[[#This Row],[lastcol]]-1,4)</f>
        <v>A213:D213</v>
      </c>
      <c r="L213" t="b" cm="1">
        <f t="array" aca="1" ref="L213" ca="1">SUMPRODUCT(--(INDIRECT(input4710[[#This Row],[range1]])&lt;INDIRECT(input4710[[#This Row],[range2]])))=COUNT(INDIRECT(input4710[[#This Row],[range1]]))</f>
        <v>0</v>
      </c>
      <c r="M213" t="b" cm="1">
        <f t="array" aca="1" ref="M213" ca="1">SUMPRODUCT(--(INDIRECT(input4710[[#This Row],[range1]])&gt;INDIRECT(input4710[[#This Row],[range2]])))=COUNT(INDIRECT(input4710[[#This Row],[range1]]))</f>
        <v>0</v>
      </c>
      <c r="N213" t="b">
        <f ca="1">IF(AND(NOT(input4710[[#This Row],[All DESC?]]),NOT(input4710[[#This Row],[All ASC?]])),FALSE(),TRUE())</f>
        <v>0</v>
      </c>
      <c r="O213" cm="1">
        <f t="array" aca="1" ref="O213" ca="1">IF(AND(input4710[[#This Row],[Safe Part 1]],(MAX(ABS((INDIRECT(input4710[[#This Row],[range2]]))-(INDIRECT(input4710[[#This Row],[range1]])))))&lt;=3),1,0)</f>
        <v>0</v>
      </c>
    </row>
    <row r="214" spans="1:15" x14ac:dyDescent="0.35">
      <c r="A214">
        <v>75</v>
      </c>
      <c r="B214">
        <v>71</v>
      </c>
      <c r="C214">
        <v>70</v>
      </c>
      <c r="D214">
        <v>67</v>
      </c>
      <c r="E214">
        <v>64</v>
      </c>
      <c r="F214">
        <v>60</v>
      </c>
      <c r="H214">
        <f>1</f>
        <v>1</v>
      </c>
      <c r="I214">
        <f>COUNTA(input4710[[#This Row],[Column1.1]:[Column1.8]])</f>
        <v>6</v>
      </c>
      <c r="J214" t="str">
        <f>ADDRESS(ROW(),input4710[[#This Row],[first col]]+1,4)&amp;":"&amp;ADDRESS(ROW(),input4710[[#This Row],[lastcol]],4)</f>
        <v>B214:F214</v>
      </c>
      <c r="K214" t="str">
        <f>ADDRESS(ROW(),input4710[[#This Row],[first col]],4)&amp;":"&amp;ADDRESS(ROW(),input4710[[#This Row],[lastcol]]-1,4)</f>
        <v>A214:E214</v>
      </c>
      <c r="L214" t="b" cm="1">
        <f t="array" aca="1" ref="L214" ca="1">SUMPRODUCT(--(INDIRECT(input4710[[#This Row],[range1]])&lt;INDIRECT(input4710[[#This Row],[range2]])))=COUNT(INDIRECT(input4710[[#This Row],[range1]]))</f>
        <v>1</v>
      </c>
      <c r="M214" t="b" cm="1">
        <f t="array" aca="1" ref="M214" ca="1">SUMPRODUCT(--(INDIRECT(input4710[[#This Row],[range1]])&gt;INDIRECT(input4710[[#This Row],[range2]])))=COUNT(INDIRECT(input4710[[#This Row],[range1]]))</f>
        <v>0</v>
      </c>
      <c r="N214" t="b">
        <f ca="1">IF(AND(NOT(input4710[[#This Row],[All DESC?]]),NOT(input4710[[#This Row],[All ASC?]])),FALSE(),TRUE())</f>
        <v>1</v>
      </c>
      <c r="O214" cm="1">
        <f t="array" aca="1" ref="O214" ca="1">IF(AND(input4710[[#This Row],[Safe Part 1]],(MAX(ABS((INDIRECT(input4710[[#This Row],[range2]]))-(INDIRECT(input4710[[#This Row],[range1]])))))&lt;=3),1,0)</f>
        <v>0</v>
      </c>
    </row>
    <row r="215" spans="1:15" x14ac:dyDescent="0.35">
      <c r="A215">
        <v>36</v>
      </c>
      <c r="B215">
        <v>32</v>
      </c>
      <c r="C215">
        <v>29</v>
      </c>
      <c r="D215">
        <v>28</v>
      </c>
      <c r="E215">
        <v>21</v>
      </c>
      <c r="H215">
        <f>1</f>
        <v>1</v>
      </c>
      <c r="I215">
        <f>COUNTA(input4710[[#This Row],[Column1.1]:[Column1.8]])</f>
        <v>5</v>
      </c>
      <c r="J215" t="str">
        <f>ADDRESS(ROW(),input4710[[#This Row],[first col]]+1,4)&amp;":"&amp;ADDRESS(ROW(),input4710[[#This Row],[lastcol]],4)</f>
        <v>B215:E215</v>
      </c>
      <c r="K215" t="str">
        <f>ADDRESS(ROW(),input4710[[#This Row],[first col]],4)&amp;":"&amp;ADDRESS(ROW(),input4710[[#This Row],[lastcol]]-1,4)</f>
        <v>A215:D215</v>
      </c>
      <c r="L215" t="b" cm="1">
        <f t="array" aca="1" ref="L215" ca="1">SUMPRODUCT(--(INDIRECT(input4710[[#This Row],[range1]])&lt;INDIRECT(input4710[[#This Row],[range2]])))=COUNT(INDIRECT(input4710[[#This Row],[range1]]))</f>
        <v>1</v>
      </c>
      <c r="M215" t="b" cm="1">
        <f t="array" aca="1" ref="M215" ca="1">SUMPRODUCT(--(INDIRECT(input4710[[#This Row],[range1]])&gt;INDIRECT(input4710[[#This Row],[range2]])))=COUNT(INDIRECT(input4710[[#This Row],[range1]]))</f>
        <v>0</v>
      </c>
      <c r="N215" t="b">
        <f ca="1">IF(AND(NOT(input4710[[#This Row],[All DESC?]]),NOT(input4710[[#This Row],[All ASC?]])),FALSE(),TRUE())</f>
        <v>1</v>
      </c>
      <c r="O215" cm="1">
        <f t="array" aca="1" ref="O215" ca="1">IF(AND(input4710[[#This Row],[Safe Part 1]],(MAX(ABS((INDIRECT(input4710[[#This Row],[range2]]))-(INDIRECT(input4710[[#This Row],[range1]])))))&lt;=3),1,0)</f>
        <v>0</v>
      </c>
    </row>
    <row r="216" spans="1:15" x14ac:dyDescent="0.35">
      <c r="A216">
        <v>40</v>
      </c>
      <c r="B216">
        <v>36</v>
      </c>
      <c r="C216">
        <v>35</v>
      </c>
      <c r="D216">
        <v>29</v>
      </c>
      <c r="E216">
        <v>25</v>
      </c>
      <c r="F216">
        <v>24</v>
      </c>
      <c r="G216">
        <v>22</v>
      </c>
      <c r="H216">
        <f>1</f>
        <v>1</v>
      </c>
      <c r="I216">
        <f>COUNTA(input4710[[#This Row],[Column1.1]:[Column1.8]])</f>
        <v>7</v>
      </c>
      <c r="J216" t="str">
        <f>ADDRESS(ROW(),input4710[[#This Row],[first col]]+1,4)&amp;":"&amp;ADDRESS(ROW(),input4710[[#This Row],[lastcol]],4)</f>
        <v>B216:G216</v>
      </c>
      <c r="K216" t="str">
        <f>ADDRESS(ROW(),input4710[[#This Row],[first col]],4)&amp;":"&amp;ADDRESS(ROW(),input4710[[#This Row],[lastcol]]-1,4)</f>
        <v>A216:F216</v>
      </c>
      <c r="L216" t="b" cm="1">
        <f t="array" aca="1" ref="L216" ca="1">SUMPRODUCT(--(INDIRECT(input4710[[#This Row],[range1]])&lt;INDIRECT(input4710[[#This Row],[range2]])))=COUNT(INDIRECT(input4710[[#This Row],[range1]]))</f>
        <v>1</v>
      </c>
      <c r="M216" t="b" cm="1">
        <f t="array" aca="1" ref="M216" ca="1">SUMPRODUCT(--(INDIRECT(input4710[[#This Row],[range1]])&gt;INDIRECT(input4710[[#This Row],[range2]])))=COUNT(INDIRECT(input4710[[#This Row],[range1]]))</f>
        <v>0</v>
      </c>
      <c r="N216" t="b">
        <f ca="1">IF(AND(NOT(input4710[[#This Row],[All DESC?]]),NOT(input4710[[#This Row],[All ASC?]])),FALSE(),TRUE())</f>
        <v>1</v>
      </c>
      <c r="O216" cm="1">
        <f t="array" aca="1" ref="O216" ca="1">IF(AND(input4710[[#This Row],[Safe Part 1]],(MAX(ABS((INDIRECT(input4710[[#This Row],[range2]]))-(INDIRECT(input4710[[#This Row],[range1]])))))&lt;=3),1,0)</f>
        <v>0</v>
      </c>
    </row>
    <row r="217" spans="1:15" x14ac:dyDescent="0.35">
      <c r="A217">
        <v>98</v>
      </c>
      <c r="B217">
        <v>94</v>
      </c>
      <c r="C217">
        <v>90</v>
      </c>
      <c r="D217">
        <v>88</v>
      </c>
      <c r="E217">
        <v>85</v>
      </c>
      <c r="F217">
        <v>87</v>
      </c>
      <c r="H217">
        <f>1</f>
        <v>1</v>
      </c>
      <c r="I217">
        <f>COUNTA(input4710[[#This Row],[Column1.1]:[Column1.8]])</f>
        <v>6</v>
      </c>
      <c r="J217" t="str">
        <f>ADDRESS(ROW(),input4710[[#This Row],[first col]]+1,4)&amp;":"&amp;ADDRESS(ROW(),input4710[[#This Row],[lastcol]],4)</f>
        <v>B217:F217</v>
      </c>
      <c r="K217" t="str">
        <f>ADDRESS(ROW(),input4710[[#This Row],[first col]],4)&amp;":"&amp;ADDRESS(ROW(),input4710[[#This Row],[lastcol]]-1,4)</f>
        <v>A217:E217</v>
      </c>
      <c r="L217" t="b" cm="1">
        <f t="array" aca="1" ref="L217" ca="1">SUMPRODUCT(--(INDIRECT(input4710[[#This Row],[range1]])&lt;INDIRECT(input4710[[#This Row],[range2]])))=COUNT(INDIRECT(input4710[[#This Row],[range1]]))</f>
        <v>0</v>
      </c>
      <c r="M217" t="b" cm="1">
        <f t="array" aca="1" ref="M217" ca="1">SUMPRODUCT(--(INDIRECT(input4710[[#This Row],[range1]])&gt;INDIRECT(input4710[[#This Row],[range2]])))=COUNT(INDIRECT(input4710[[#This Row],[range1]]))</f>
        <v>0</v>
      </c>
      <c r="N217" t="b">
        <f ca="1">IF(AND(NOT(input4710[[#This Row],[All DESC?]]),NOT(input4710[[#This Row],[All ASC?]])),FALSE(),TRUE())</f>
        <v>0</v>
      </c>
      <c r="O217" cm="1">
        <f t="array" aca="1" ref="O217" ca="1">IF(AND(input4710[[#This Row],[Safe Part 1]],(MAX(ABS((INDIRECT(input4710[[#This Row],[range2]]))-(INDIRECT(input4710[[#This Row],[range1]])))))&lt;=3),1,0)</f>
        <v>0</v>
      </c>
    </row>
    <row r="218" spans="1:15" x14ac:dyDescent="0.35">
      <c r="A218">
        <v>19</v>
      </c>
      <c r="B218">
        <v>15</v>
      </c>
      <c r="C218">
        <v>11</v>
      </c>
      <c r="D218">
        <v>6</v>
      </c>
      <c r="E218">
        <v>6</v>
      </c>
      <c r="H218">
        <f>1</f>
        <v>1</v>
      </c>
      <c r="I218">
        <f>COUNTA(input4710[[#This Row],[Column1.1]:[Column1.8]])</f>
        <v>5</v>
      </c>
      <c r="J218" t="str">
        <f>ADDRESS(ROW(),input4710[[#This Row],[first col]]+1,4)&amp;":"&amp;ADDRESS(ROW(),input4710[[#This Row],[lastcol]],4)</f>
        <v>B218:E218</v>
      </c>
      <c r="K218" t="str">
        <f>ADDRESS(ROW(),input4710[[#This Row],[first col]],4)&amp;":"&amp;ADDRESS(ROW(),input4710[[#This Row],[lastcol]]-1,4)</f>
        <v>A218:D218</v>
      </c>
      <c r="L218" t="b" cm="1">
        <f t="array" aca="1" ref="L218" ca="1">SUMPRODUCT(--(INDIRECT(input4710[[#This Row],[range1]])&lt;INDIRECT(input4710[[#This Row],[range2]])))=COUNT(INDIRECT(input4710[[#This Row],[range1]]))</f>
        <v>0</v>
      </c>
      <c r="M218" t="b" cm="1">
        <f t="array" aca="1" ref="M218" ca="1">SUMPRODUCT(--(INDIRECT(input4710[[#This Row],[range1]])&gt;INDIRECT(input4710[[#This Row],[range2]])))=COUNT(INDIRECT(input4710[[#This Row],[range1]]))</f>
        <v>0</v>
      </c>
      <c r="N218" t="b">
        <f ca="1">IF(AND(NOT(input4710[[#This Row],[All DESC?]]),NOT(input4710[[#This Row],[All ASC?]])),FALSE(),TRUE())</f>
        <v>0</v>
      </c>
      <c r="O218" cm="1">
        <f t="array" aca="1" ref="O218" ca="1">IF(AND(input4710[[#This Row],[Safe Part 1]],(MAX(ABS((INDIRECT(input4710[[#This Row],[range2]]))-(INDIRECT(input4710[[#This Row],[range1]])))))&lt;=3),1,0)</f>
        <v>0</v>
      </c>
    </row>
    <row r="219" spans="1:15" x14ac:dyDescent="0.35">
      <c r="A219">
        <v>40</v>
      </c>
      <c r="B219">
        <v>36</v>
      </c>
      <c r="C219">
        <v>33</v>
      </c>
      <c r="D219">
        <v>27</v>
      </c>
      <c r="E219">
        <v>24</v>
      </c>
      <c r="F219">
        <v>20</v>
      </c>
      <c r="H219">
        <f>1</f>
        <v>1</v>
      </c>
      <c r="I219">
        <f>COUNTA(input4710[[#This Row],[Column1.1]:[Column1.8]])</f>
        <v>6</v>
      </c>
      <c r="J219" t="str">
        <f>ADDRESS(ROW(),input4710[[#This Row],[first col]]+1,4)&amp;":"&amp;ADDRESS(ROW(),input4710[[#This Row],[lastcol]],4)</f>
        <v>B219:F219</v>
      </c>
      <c r="K219" t="str">
        <f>ADDRESS(ROW(),input4710[[#This Row],[first col]],4)&amp;":"&amp;ADDRESS(ROW(),input4710[[#This Row],[lastcol]]-1,4)</f>
        <v>A219:E219</v>
      </c>
      <c r="L219" t="b" cm="1">
        <f t="array" aca="1" ref="L219" ca="1">SUMPRODUCT(--(INDIRECT(input4710[[#This Row],[range1]])&lt;INDIRECT(input4710[[#This Row],[range2]])))=COUNT(INDIRECT(input4710[[#This Row],[range1]]))</f>
        <v>1</v>
      </c>
      <c r="M219" t="b" cm="1">
        <f t="array" aca="1" ref="M219" ca="1">SUMPRODUCT(--(INDIRECT(input4710[[#This Row],[range1]])&gt;INDIRECT(input4710[[#This Row],[range2]])))=COUNT(INDIRECT(input4710[[#This Row],[range1]]))</f>
        <v>0</v>
      </c>
      <c r="N219" t="b">
        <f ca="1">IF(AND(NOT(input4710[[#This Row],[All DESC?]]),NOT(input4710[[#This Row],[All ASC?]])),FALSE(),TRUE())</f>
        <v>1</v>
      </c>
      <c r="O219" cm="1">
        <f t="array" aca="1" ref="O219" ca="1">IF(AND(input4710[[#This Row],[Safe Part 1]],(MAX(ABS((INDIRECT(input4710[[#This Row],[range2]]))-(INDIRECT(input4710[[#This Row],[range1]])))))&lt;=3),1,0)</f>
        <v>0</v>
      </c>
    </row>
    <row r="220" spans="1:15" x14ac:dyDescent="0.35">
      <c r="A220">
        <v>78</v>
      </c>
      <c r="B220">
        <v>74</v>
      </c>
      <c r="C220">
        <v>70</v>
      </c>
      <c r="D220">
        <v>61</v>
      </c>
      <c r="H220">
        <f>1</f>
        <v>1</v>
      </c>
      <c r="I220">
        <f>COUNTA(input4710[[#This Row],[Column1.1]:[Column1.8]])</f>
        <v>4</v>
      </c>
      <c r="J220" t="str">
        <f>ADDRESS(ROW(),input4710[[#This Row],[first col]]+1,4)&amp;":"&amp;ADDRESS(ROW(),input4710[[#This Row],[lastcol]],4)</f>
        <v>B220:D220</v>
      </c>
      <c r="K220" t="str">
        <f>ADDRESS(ROW(),input4710[[#This Row],[first col]],4)&amp;":"&amp;ADDRESS(ROW(),input4710[[#This Row],[lastcol]]-1,4)</f>
        <v>A220:C220</v>
      </c>
      <c r="L220" t="b" cm="1">
        <f t="array" aca="1" ref="L220" ca="1">SUMPRODUCT(--(INDIRECT(input4710[[#This Row],[range1]])&lt;INDIRECT(input4710[[#This Row],[range2]])))=COUNT(INDIRECT(input4710[[#This Row],[range1]]))</f>
        <v>1</v>
      </c>
      <c r="M220" t="b" cm="1">
        <f t="array" aca="1" ref="M220" ca="1">SUMPRODUCT(--(INDIRECT(input4710[[#This Row],[range1]])&gt;INDIRECT(input4710[[#This Row],[range2]])))=COUNT(INDIRECT(input4710[[#This Row],[range1]]))</f>
        <v>0</v>
      </c>
      <c r="N220" t="b">
        <f ca="1">IF(AND(NOT(input4710[[#This Row],[All DESC?]]),NOT(input4710[[#This Row],[All ASC?]])),FALSE(),TRUE())</f>
        <v>1</v>
      </c>
      <c r="O220" cm="1">
        <f t="array" aca="1" ref="O220" ca="1">IF(AND(input4710[[#This Row],[Safe Part 1]],(MAX(ABS((INDIRECT(input4710[[#This Row],[range2]]))-(INDIRECT(input4710[[#This Row],[range1]])))))&lt;=3),1,0)</f>
        <v>0</v>
      </c>
    </row>
    <row r="221" spans="1:15" x14ac:dyDescent="0.35">
      <c r="A221">
        <v>49</v>
      </c>
      <c r="B221">
        <v>45</v>
      </c>
      <c r="C221">
        <v>44</v>
      </c>
      <c r="D221">
        <v>36</v>
      </c>
      <c r="E221">
        <v>33</v>
      </c>
      <c r="H221">
        <f>1</f>
        <v>1</v>
      </c>
      <c r="I221">
        <f>COUNTA(input4710[[#This Row],[Column1.1]:[Column1.8]])</f>
        <v>5</v>
      </c>
      <c r="J221" t="str">
        <f>ADDRESS(ROW(),input4710[[#This Row],[first col]]+1,4)&amp;":"&amp;ADDRESS(ROW(),input4710[[#This Row],[lastcol]],4)</f>
        <v>B221:E221</v>
      </c>
      <c r="K221" t="str">
        <f>ADDRESS(ROW(),input4710[[#This Row],[first col]],4)&amp;":"&amp;ADDRESS(ROW(),input4710[[#This Row],[lastcol]]-1,4)</f>
        <v>A221:D221</v>
      </c>
      <c r="L221" t="b" cm="1">
        <f t="array" aca="1" ref="L221" ca="1">SUMPRODUCT(--(INDIRECT(input4710[[#This Row],[range1]])&lt;INDIRECT(input4710[[#This Row],[range2]])))=COUNT(INDIRECT(input4710[[#This Row],[range1]]))</f>
        <v>1</v>
      </c>
      <c r="M221" t="b" cm="1">
        <f t="array" aca="1" ref="M221" ca="1">SUMPRODUCT(--(INDIRECT(input4710[[#This Row],[range1]])&gt;INDIRECT(input4710[[#This Row],[range2]])))=COUNT(INDIRECT(input4710[[#This Row],[range1]]))</f>
        <v>0</v>
      </c>
      <c r="N221" t="b">
        <f ca="1">IF(AND(NOT(input4710[[#This Row],[All DESC?]]),NOT(input4710[[#This Row],[All ASC?]])),FALSE(),TRUE())</f>
        <v>1</v>
      </c>
      <c r="O221" cm="1">
        <f t="array" aca="1" ref="O221" ca="1">IF(AND(input4710[[#This Row],[Safe Part 1]],(MAX(ABS((INDIRECT(input4710[[#This Row],[range2]]))-(INDIRECT(input4710[[#This Row],[range1]])))))&lt;=3),1,0)</f>
        <v>0</v>
      </c>
    </row>
    <row r="222" spans="1:15" x14ac:dyDescent="0.35">
      <c r="A222">
        <v>67</v>
      </c>
      <c r="B222">
        <v>63</v>
      </c>
      <c r="C222">
        <v>62</v>
      </c>
      <c r="D222">
        <v>53</v>
      </c>
      <c r="E222">
        <v>54</v>
      </c>
      <c r="H222">
        <f>1</f>
        <v>1</v>
      </c>
      <c r="I222">
        <f>COUNTA(input4710[[#This Row],[Column1.1]:[Column1.8]])</f>
        <v>5</v>
      </c>
      <c r="J222" t="str">
        <f>ADDRESS(ROW(),input4710[[#This Row],[first col]]+1,4)&amp;":"&amp;ADDRESS(ROW(),input4710[[#This Row],[lastcol]],4)</f>
        <v>B222:E222</v>
      </c>
      <c r="K222" t="str">
        <f>ADDRESS(ROW(),input4710[[#This Row],[first col]],4)&amp;":"&amp;ADDRESS(ROW(),input4710[[#This Row],[lastcol]]-1,4)</f>
        <v>A222:D222</v>
      </c>
      <c r="L222" t="b" cm="1">
        <f t="array" aca="1" ref="L222" ca="1">SUMPRODUCT(--(INDIRECT(input4710[[#This Row],[range1]])&lt;INDIRECT(input4710[[#This Row],[range2]])))=COUNT(INDIRECT(input4710[[#This Row],[range1]]))</f>
        <v>0</v>
      </c>
      <c r="M222" t="b" cm="1">
        <f t="array" aca="1" ref="M222" ca="1">SUMPRODUCT(--(INDIRECT(input4710[[#This Row],[range1]])&gt;INDIRECT(input4710[[#This Row],[range2]])))=COUNT(INDIRECT(input4710[[#This Row],[range1]]))</f>
        <v>0</v>
      </c>
      <c r="N222" t="b">
        <f ca="1">IF(AND(NOT(input4710[[#This Row],[All DESC?]]),NOT(input4710[[#This Row],[All ASC?]])),FALSE(),TRUE())</f>
        <v>0</v>
      </c>
      <c r="O222" cm="1">
        <f t="array" aca="1" ref="O222" ca="1">IF(AND(input4710[[#This Row],[Safe Part 1]],(MAX(ABS((INDIRECT(input4710[[#This Row],[range2]]))-(INDIRECT(input4710[[#This Row],[range1]])))))&lt;=3),1,0)</f>
        <v>0</v>
      </c>
    </row>
    <row r="223" spans="1:15" x14ac:dyDescent="0.35">
      <c r="A223">
        <v>83</v>
      </c>
      <c r="B223">
        <v>79</v>
      </c>
      <c r="C223">
        <v>72</v>
      </c>
      <c r="D223">
        <v>67</v>
      </c>
      <c r="E223">
        <v>66</v>
      </c>
      <c r="F223">
        <v>66</v>
      </c>
      <c r="H223">
        <f>1</f>
        <v>1</v>
      </c>
      <c r="I223">
        <f>COUNTA(input4710[[#This Row],[Column1.1]:[Column1.8]])</f>
        <v>6</v>
      </c>
      <c r="J223" t="str">
        <f>ADDRESS(ROW(),input4710[[#This Row],[first col]]+1,4)&amp;":"&amp;ADDRESS(ROW(),input4710[[#This Row],[lastcol]],4)</f>
        <v>B223:F223</v>
      </c>
      <c r="K223" t="str">
        <f>ADDRESS(ROW(),input4710[[#This Row],[first col]],4)&amp;":"&amp;ADDRESS(ROW(),input4710[[#This Row],[lastcol]]-1,4)</f>
        <v>A223:E223</v>
      </c>
      <c r="L223" t="b" cm="1">
        <f t="array" aca="1" ref="L223" ca="1">SUMPRODUCT(--(INDIRECT(input4710[[#This Row],[range1]])&lt;INDIRECT(input4710[[#This Row],[range2]])))=COUNT(INDIRECT(input4710[[#This Row],[range1]]))</f>
        <v>0</v>
      </c>
      <c r="M223" t="b" cm="1">
        <f t="array" aca="1" ref="M223" ca="1">SUMPRODUCT(--(INDIRECT(input4710[[#This Row],[range1]])&gt;INDIRECT(input4710[[#This Row],[range2]])))=COUNT(INDIRECT(input4710[[#This Row],[range1]]))</f>
        <v>0</v>
      </c>
      <c r="N223" t="b">
        <f ca="1">IF(AND(NOT(input4710[[#This Row],[All DESC?]]),NOT(input4710[[#This Row],[All ASC?]])),FALSE(),TRUE())</f>
        <v>0</v>
      </c>
      <c r="O223" cm="1">
        <f t="array" aca="1" ref="O223" ca="1">IF(AND(input4710[[#This Row],[Safe Part 1]],(MAX(ABS((INDIRECT(input4710[[#This Row],[range2]]))-(INDIRECT(input4710[[#This Row],[range1]])))))&lt;=3),1,0)</f>
        <v>0</v>
      </c>
    </row>
    <row r="224" spans="1:15" x14ac:dyDescent="0.35">
      <c r="A224">
        <v>30</v>
      </c>
      <c r="B224">
        <v>26</v>
      </c>
      <c r="C224">
        <v>20</v>
      </c>
      <c r="D224">
        <v>14</v>
      </c>
      <c r="E224">
        <v>13</v>
      </c>
      <c r="F224">
        <v>9</v>
      </c>
      <c r="H224">
        <f>1</f>
        <v>1</v>
      </c>
      <c r="I224">
        <f>COUNTA(input4710[[#This Row],[Column1.1]:[Column1.8]])</f>
        <v>6</v>
      </c>
      <c r="J224" t="str">
        <f>ADDRESS(ROW(),input4710[[#This Row],[first col]]+1,4)&amp;":"&amp;ADDRESS(ROW(),input4710[[#This Row],[lastcol]],4)</f>
        <v>B224:F224</v>
      </c>
      <c r="K224" t="str">
        <f>ADDRESS(ROW(),input4710[[#This Row],[first col]],4)&amp;":"&amp;ADDRESS(ROW(),input4710[[#This Row],[lastcol]]-1,4)</f>
        <v>A224:E224</v>
      </c>
      <c r="L224" t="b" cm="1">
        <f t="array" aca="1" ref="L224" ca="1">SUMPRODUCT(--(INDIRECT(input4710[[#This Row],[range1]])&lt;INDIRECT(input4710[[#This Row],[range2]])))=COUNT(INDIRECT(input4710[[#This Row],[range1]]))</f>
        <v>1</v>
      </c>
      <c r="M224" t="b" cm="1">
        <f t="array" aca="1" ref="M224" ca="1">SUMPRODUCT(--(INDIRECT(input4710[[#This Row],[range1]])&gt;INDIRECT(input4710[[#This Row],[range2]])))=COUNT(INDIRECT(input4710[[#This Row],[range1]]))</f>
        <v>0</v>
      </c>
      <c r="N224" t="b">
        <f ca="1">IF(AND(NOT(input4710[[#This Row],[All DESC?]]),NOT(input4710[[#This Row],[All ASC?]])),FALSE(),TRUE())</f>
        <v>1</v>
      </c>
      <c r="O224" cm="1">
        <f t="array" aca="1" ref="O224" ca="1">IF(AND(input4710[[#This Row],[Safe Part 1]],(MAX(ABS((INDIRECT(input4710[[#This Row],[range2]]))-(INDIRECT(input4710[[#This Row],[range1]])))))&lt;=3),1,0)</f>
        <v>0</v>
      </c>
    </row>
    <row r="225" spans="1:15" x14ac:dyDescent="0.35">
      <c r="A225">
        <v>65</v>
      </c>
      <c r="B225">
        <v>61</v>
      </c>
      <c r="C225">
        <v>55</v>
      </c>
      <c r="D225">
        <v>46</v>
      </c>
      <c r="H225">
        <f>1</f>
        <v>1</v>
      </c>
      <c r="I225">
        <f>COUNTA(input4710[[#This Row],[Column1.1]:[Column1.8]])</f>
        <v>4</v>
      </c>
      <c r="J225" t="str">
        <f>ADDRESS(ROW(),input4710[[#This Row],[first col]]+1,4)&amp;":"&amp;ADDRESS(ROW(),input4710[[#This Row],[lastcol]],4)</f>
        <v>B225:D225</v>
      </c>
      <c r="K225" t="str">
        <f>ADDRESS(ROW(),input4710[[#This Row],[first col]],4)&amp;":"&amp;ADDRESS(ROW(),input4710[[#This Row],[lastcol]]-1,4)</f>
        <v>A225:C225</v>
      </c>
      <c r="L225" t="b" cm="1">
        <f t="array" aca="1" ref="L225" ca="1">SUMPRODUCT(--(INDIRECT(input4710[[#This Row],[range1]])&lt;INDIRECT(input4710[[#This Row],[range2]])))=COUNT(INDIRECT(input4710[[#This Row],[range1]]))</f>
        <v>1</v>
      </c>
      <c r="M225" t="b" cm="1">
        <f t="array" aca="1" ref="M225" ca="1">SUMPRODUCT(--(INDIRECT(input4710[[#This Row],[range1]])&gt;INDIRECT(input4710[[#This Row],[range2]])))=COUNT(INDIRECT(input4710[[#This Row],[range1]]))</f>
        <v>0</v>
      </c>
      <c r="N225" t="b">
        <f ca="1">IF(AND(NOT(input4710[[#This Row],[All DESC?]]),NOT(input4710[[#This Row],[All ASC?]])),FALSE(),TRUE())</f>
        <v>1</v>
      </c>
      <c r="O225" cm="1">
        <f t="array" aca="1" ref="O225" ca="1">IF(AND(input4710[[#This Row],[Safe Part 1]],(MAX(ABS((INDIRECT(input4710[[#This Row],[range2]]))-(INDIRECT(input4710[[#This Row],[range1]])))))&lt;=3),1,0)</f>
        <v>0</v>
      </c>
    </row>
    <row r="226" spans="1:15" x14ac:dyDescent="0.35">
      <c r="A226">
        <v>91</v>
      </c>
      <c r="B226">
        <v>85</v>
      </c>
      <c r="C226">
        <v>83</v>
      </c>
      <c r="D226">
        <v>78</v>
      </c>
      <c r="E226">
        <v>76</v>
      </c>
      <c r="F226">
        <v>75</v>
      </c>
      <c r="H226">
        <f>1</f>
        <v>1</v>
      </c>
      <c r="I226">
        <f>COUNTA(input4710[[#This Row],[Column1.1]:[Column1.8]])</f>
        <v>6</v>
      </c>
      <c r="J226" t="str">
        <f>ADDRESS(ROW(),input4710[[#This Row],[first col]]+1,4)&amp;":"&amp;ADDRESS(ROW(),input4710[[#This Row],[lastcol]],4)</f>
        <v>B226:F226</v>
      </c>
      <c r="K226" t="str">
        <f>ADDRESS(ROW(),input4710[[#This Row],[first col]],4)&amp;":"&amp;ADDRESS(ROW(),input4710[[#This Row],[lastcol]]-1,4)</f>
        <v>A226:E226</v>
      </c>
      <c r="L226" t="b" cm="1">
        <f t="array" aca="1" ref="L226" ca="1">SUMPRODUCT(--(INDIRECT(input4710[[#This Row],[range1]])&lt;INDIRECT(input4710[[#This Row],[range2]])))=COUNT(INDIRECT(input4710[[#This Row],[range1]]))</f>
        <v>1</v>
      </c>
      <c r="M226" t="b" cm="1">
        <f t="array" aca="1" ref="M226" ca="1">SUMPRODUCT(--(INDIRECT(input4710[[#This Row],[range1]])&gt;INDIRECT(input4710[[#This Row],[range2]])))=COUNT(INDIRECT(input4710[[#This Row],[range1]]))</f>
        <v>0</v>
      </c>
      <c r="N226" t="b">
        <f ca="1">IF(AND(NOT(input4710[[#This Row],[All DESC?]]),NOT(input4710[[#This Row],[All ASC?]])),FALSE(),TRUE())</f>
        <v>1</v>
      </c>
      <c r="O226" cm="1">
        <f t="array" aca="1" ref="O226" ca="1">IF(AND(input4710[[#This Row],[Safe Part 1]],(MAX(ABS((INDIRECT(input4710[[#This Row],[range2]]))-(INDIRECT(input4710[[#This Row],[range1]])))))&lt;=3),1,0)</f>
        <v>0</v>
      </c>
    </row>
    <row r="227" spans="1:15" x14ac:dyDescent="0.35">
      <c r="A227">
        <v>80</v>
      </c>
      <c r="B227">
        <v>73</v>
      </c>
      <c r="C227">
        <v>70</v>
      </c>
      <c r="D227">
        <v>65</v>
      </c>
      <c r="E227">
        <v>62</v>
      </c>
      <c r="F227">
        <v>61</v>
      </c>
      <c r="G227">
        <v>63</v>
      </c>
      <c r="H227">
        <f>1</f>
        <v>1</v>
      </c>
      <c r="I227">
        <f>COUNTA(input4710[[#This Row],[Column1.1]:[Column1.8]])</f>
        <v>7</v>
      </c>
      <c r="J227" t="str">
        <f>ADDRESS(ROW(),input4710[[#This Row],[first col]]+1,4)&amp;":"&amp;ADDRESS(ROW(),input4710[[#This Row],[lastcol]],4)</f>
        <v>B227:G227</v>
      </c>
      <c r="K227" t="str">
        <f>ADDRESS(ROW(),input4710[[#This Row],[first col]],4)&amp;":"&amp;ADDRESS(ROW(),input4710[[#This Row],[lastcol]]-1,4)</f>
        <v>A227:F227</v>
      </c>
      <c r="L227" t="b" cm="1">
        <f t="array" aca="1" ref="L227" ca="1">SUMPRODUCT(--(INDIRECT(input4710[[#This Row],[range1]])&lt;INDIRECT(input4710[[#This Row],[range2]])))=COUNT(INDIRECT(input4710[[#This Row],[range1]]))</f>
        <v>0</v>
      </c>
      <c r="M227" t="b" cm="1">
        <f t="array" aca="1" ref="M227" ca="1">SUMPRODUCT(--(INDIRECT(input4710[[#This Row],[range1]])&gt;INDIRECT(input4710[[#This Row],[range2]])))=COUNT(INDIRECT(input4710[[#This Row],[range1]]))</f>
        <v>0</v>
      </c>
      <c r="N227" t="b">
        <f ca="1">IF(AND(NOT(input4710[[#This Row],[All DESC?]]),NOT(input4710[[#This Row],[All ASC?]])),FALSE(),TRUE())</f>
        <v>0</v>
      </c>
      <c r="O227" cm="1">
        <f t="array" aca="1" ref="O227" ca="1">IF(AND(input4710[[#This Row],[Safe Part 1]],(MAX(ABS((INDIRECT(input4710[[#This Row],[range2]]))-(INDIRECT(input4710[[#This Row],[range1]])))))&lt;=3),1,0)</f>
        <v>0</v>
      </c>
    </row>
    <row r="228" spans="1:15" x14ac:dyDescent="0.35">
      <c r="A228">
        <v>35</v>
      </c>
      <c r="B228">
        <v>30</v>
      </c>
      <c r="C228">
        <v>28</v>
      </c>
      <c r="D228">
        <v>22</v>
      </c>
      <c r="E228">
        <v>22</v>
      </c>
      <c r="H228">
        <f>1</f>
        <v>1</v>
      </c>
      <c r="I228">
        <f>COUNTA(input4710[[#This Row],[Column1.1]:[Column1.8]])</f>
        <v>5</v>
      </c>
      <c r="J228" t="str">
        <f>ADDRESS(ROW(),input4710[[#This Row],[first col]]+1,4)&amp;":"&amp;ADDRESS(ROW(),input4710[[#This Row],[lastcol]],4)</f>
        <v>B228:E228</v>
      </c>
      <c r="K228" t="str">
        <f>ADDRESS(ROW(),input4710[[#This Row],[first col]],4)&amp;":"&amp;ADDRESS(ROW(),input4710[[#This Row],[lastcol]]-1,4)</f>
        <v>A228:D228</v>
      </c>
      <c r="L228" t="b" cm="1">
        <f t="array" aca="1" ref="L228" ca="1">SUMPRODUCT(--(INDIRECT(input4710[[#This Row],[range1]])&lt;INDIRECT(input4710[[#This Row],[range2]])))=COUNT(INDIRECT(input4710[[#This Row],[range1]]))</f>
        <v>0</v>
      </c>
      <c r="M228" t="b" cm="1">
        <f t="array" aca="1" ref="M228" ca="1">SUMPRODUCT(--(INDIRECT(input4710[[#This Row],[range1]])&gt;INDIRECT(input4710[[#This Row],[range2]])))=COUNT(INDIRECT(input4710[[#This Row],[range1]]))</f>
        <v>0</v>
      </c>
      <c r="N228" t="b">
        <f ca="1">IF(AND(NOT(input4710[[#This Row],[All DESC?]]),NOT(input4710[[#This Row],[All ASC?]])),FALSE(),TRUE())</f>
        <v>0</v>
      </c>
      <c r="O228" cm="1">
        <f t="array" aca="1" ref="O228" ca="1">IF(AND(input4710[[#This Row],[Safe Part 1]],(MAX(ABS((INDIRECT(input4710[[#This Row],[range2]]))-(INDIRECT(input4710[[#This Row],[range1]])))))&lt;=3),1,0)</f>
        <v>0</v>
      </c>
    </row>
    <row r="229" spans="1:15" x14ac:dyDescent="0.35">
      <c r="A229">
        <v>50</v>
      </c>
      <c r="B229">
        <v>43</v>
      </c>
      <c r="C229">
        <v>42</v>
      </c>
      <c r="D229">
        <v>35</v>
      </c>
      <c r="H229">
        <f>1</f>
        <v>1</v>
      </c>
      <c r="I229">
        <f>COUNTA(input4710[[#This Row],[Column1.1]:[Column1.8]])</f>
        <v>4</v>
      </c>
      <c r="J229" t="str">
        <f>ADDRESS(ROW(),input4710[[#This Row],[first col]]+1,4)&amp;":"&amp;ADDRESS(ROW(),input4710[[#This Row],[lastcol]],4)</f>
        <v>B229:D229</v>
      </c>
      <c r="K229" t="str">
        <f>ADDRESS(ROW(),input4710[[#This Row],[first col]],4)&amp;":"&amp;ADDRESS(ROW(),input4710[[#This Row],[lastcol]]-1,4)</f>
        <v>A229:C229</v>
      </c>
      <c r="L229" t="b" cm="1">
        <f t="array" aca="1" ref="L229" ca="1">SUMPRODUCT(--(INDIRECT(input4710[[#This Row],[range1]])&lt;INDIRECT(input4710[[#This Row],[range2]])))=COUNT(INDIRECT(input4710[[#This Row],[range1]]))</f>
        <v>1</v>
      </c>
      <c r="M229" t="b" cm="1">
        <f t="array" aca="1" ref="M229" ca="1">SUMPRODUCT(--(INDIRECT(input4710[[#This Row],[range1]])&gt;INDIRECT(input4710[[#This Row],[range2]])))=COUNT(INDIRECT(input4710[[#This Row],[range1]]))</f>
        <v>0</v>
      </c>
      <c r="N229" t="b">
        <f ca="1">IF(AND(NOT(input4710[[#This Row],[All DESC?]]),NOT(input4710[[#This Row],[All ASC?]])),FALSE(),TRUE())</f>
        <v>1</v>
      </c>
      <c r="O229" cm="1">
        <f t="array" aca="1" ref="O229" ca="1">IF(AND(input4710[[#This Row],[Safe Part 1]],(MAX(ABS((INDIRECT(input4710[[#This Row],[range2]]))-(INDIRECT(input4710[[#This Row],[range1]])))))&lt;=3),1,0)</f>
        <v>0</v>
      </c>
    </row>
    <row r="230" spans="1:15" x14ac:dyDescent="0.35">
      <c r="A230">
        <v>50</v>
      </c>
      <c r="B230">
        <v>44</v>
      </c>
      <c r="C230">
        <v>43</v>
      </c>
      <c r="D230">
        <v>36</v>
      </c>
      <c r="H230">
        <f>1</f>
        <v>1</v>
      </c>
      <c r="I230">
        <f>COUNTA(input4710[[#This Row],[Column1.1]:[Column1.8]])</f>
        <v>4</v>
      </c>
      <c r="J230" t="str">
        <f>ADDRESS(ROW(),input4710[[#This Row],[first col]]+1,4)&amp;":"&amp;ADDRESS(ROW(),input4710[[#This Row],[lastcol]],4)</f>
        <v>B230:D230</v>
      </c>
      <c r="K230" t="str">
        <f>ADDRESS(ROW(),input4710[[#This Row],[first col]],4)&amp;":"&amp;ADDRESS(ROW(),input4710[[#This Row],[lastcol]]-1,4)</f>
        <v>A230:C230</v>
      </c>
      <c r="L230" t="b" cm="1">
        <f t="array" aca="1" ref="L230" ca="1">SUMPRODUCT(--(INDIRECT(input4710[[#This Row],[range1]])&lt;INDIRECT(input4710[[#This Row],[range2]])))=COUNT(INDIRECT(input4710[[#This Row],[range1]]))</f>
        <v>1</v>
      </c>
      <c r="M230" t="b" cm="1">
        <f t="array" aca="1" ref="M230" ca="1">SUMPRODUCT(--(INDIRECT(input4710[[#This Row],[range1]])&gt;INDIRECT(input4710[[#This Row],[range2]])))=COUNT(INDIRECT(input4710[[#This Row],[range1]]))</f>
        <v>0</v>
      </c>
      <c r="N230" t="b">
        <f ca="1">IF(AND(NOT(input4710[[#This Row],[All DESC?]]),NOT(input4710[[#This Row],[All ASC?]])),FALSE(),TRUE())</f>
        <v>1</v>
      </c>
      <c r="O230" cm="1">
        <f t="array" aca="1" ref="O230" ca="1">IF(AND(input4710[[#This Row],[Safe Part 1]],(MAX(ABS((INDIRECT(input4710[[#This Row],[range2]]))-(INDIRECT(input4710[[#This Row],[range1]])))))&lt;=3),1,0)</f>
        <v>0</v>
      </c>
    </row>
    <row r="231" spans="1:15" x14ac:dyDescent="0.35">
      <c r="A231">
        <v>98</v>
      </c>
      <c r="B231">
        <v>92</v>
      </c>
      <c r="C231">
        <v>95</v>
      </c>
      <c r="D231">
        <v>91</v>
      </c>
      <c r="E231">
        <v>90</v>
      </c>
      <c r="F231">
        <v>89</v>
      </c>
      <c r="H231">
        <f>1</f>
        <v>1</v>
      </c>
      <c r="I231">
        <f>COUNTA(input4710[[#This Row],[Column1.1]:[Column1.8]])</f>
        <v>6</v>
      </c>
      <c r="J231" t="str">
        <f>ADDRESS(ROW(),input4710[[#This Row],[first col]]+1,4)&amp;":"&amp;ADDRESS(ROW(),input4710[[#This Row],[lastcol]],4)</f>
        <v>B231:F231</v>
      </c>
      <c r="K231" t="str">
        <f>ADDRESS(ROW(),input4710[[#This Row],[first col]],4)&amp;":"&amp;ADDRESS(ROW(),input4710[[#This Row],[lastcol]]-1,4)</f>
        <v>A231:E231</v>
      </c>
      <c r="L231" t="b" cm="1">
        <f t="array" aca="1" ref="L231" ca="1">SUMPRODUCT(--(INDIRECT(input4710[[#This Row],[range1]])&lt;INDIRECT(input4710[[#This Row],[range2]])))=COUNT(INDIRECT(input4710[[#This Row],[range1]]))</f>
        <v>0</v>
      </c>
      <c r="M231" t="b" cm="1">
        <f t="array" aca="1" ref="M231" ca="1">SUMPRODUCT(--(INDIRECT(input4710[[#This Row],[range1]])&gt;INDIRECT(input4710[[#This Row],[range2]])))=COUNT(INDIRECT(input4710[[#This Row],[range1]]))</f>
        <v>0</v>
      </c>
      <c r="N231" t="b">
        <f ca="1">IF(AND(NOT(input4710[[#This Row],[All DESC?]]),NOT(input4710[[#This Row],[All ASC?]])),FALSE(),TRUE())</f>
        <v>0</v>
      </c>
      <c r="O231" cm="1">
        <f t="array" aca="1" ref="O231" ca="1">IF(AND(input4710[[#This Row],[Safe Part 1]],(MAX(ABS((INDIRECT(input4710[[#This Row],[range2]]))-(INDIRECT(input4710[[#This Row],[range1]])))))&lt;=3),1,0)</f>
        <v>0</v>
      </c>
    </row>
    <row r="232" spans="1:15" x14ac:dyDescent="0.35">
      <c r="A232">
        <v>43</v>
      </c>
      <c r="B232">
        <v>37</v>
      </c>
      <c r="C232">
        <v>36</v>
      </c>
      <c r="D232">
        <v>30</v>
      </c>
      <c r="E232">
        <v>28</v>
      </c>
      <c r="F232">
        <v>30</v>
      </c>
      <c r="G232">
        <v>32</v>
      </c>
      <c r="H232">
        <f>1</f>
        <v>1</v>
      </c>
      <c r="I232">
        <f>COUNTA(input4710[[#This Row],[Column1.1]:[Column1.8]])</f>
        <v>7</v>
      </c>
      <c r="J232" t="str">
        <f>ADDRESS(ROW(),input4710[[#This Row],[first col]]+1,4)&amp;":"&amp;ADDRESS(ROW(),input4710[[#This Row],[lastcol]],4)</f>
        <v>B232:G232</v>
      </c>
      <c r="K232" t="str">
        <f>ADDRESS(ROW(),input4710[[#This Row],[first col]],4)&amp;":"&amp;ADDRESS(ROW(),input4710[[#This Row],[lastcol]]-1,4)</f>
        <v>A232:F232</v>
      </c>
      <c r="L232" t="b" cm="1">
        <f t="array" aca="1" ref="L232" ca="1">SUMPRODUCT(--(INDIRECT(input4710[[#This Row],[range1]])&lt;INDIRECT(input4710[[#This Row],[range2]])))=COUNT(INDIRECT(input4710[[#This Row],[range1]]))</f>
        <v>0</v>
      </c>
      <c r="M232" t="b" cm="1">
        <f t="array" aca="1" ref="M232" ca="1">SUMPRODUCT(--(INDIRECT(input4710[[#This Row],[range1]])&gt;INDIRECT(input4710[[#This Row],[range2]])))=COUNT(INDIRECT(input4710[[#This Row],[range1]]))</f>
        <v>0</v>
      </c>
      <c r="N232" t="b">
        <f ca="1">IF(AND(NOT(input4710[[#This Row],[All DESC?]]),NOT(input4710[[#This Row],[All ASC?]])),FALSE(),TRUE())</f>
        <v>0</v>
      </c>
      <c r="O232" cm="1">
        <f t="array" aca="1" ref="O232" ca="1">IF(AND(input4710[[#This Row],[Safe Part 1]],(MAX(ABS((INDIRECT(input4710[[#This Row],[range2]]))-(INDIRECT(input4710[[#This Row],[range1]])))))&lt;=3),1,0)</f>
        <v>0</v>
      </c>
    </row>
    <row r="233" spans="1:15" x14ac:dyDescent="0.35">
      <c r="A233">
        <v>47</v>
      </c>
      <c r="B233">
        <v>40</v>
      </c>
      <c r="C233">
        <v>38</v>
      </c>
      <c r="D233">
        <v>40</v>
      </c>
      <c r="E233">
        <v>39</v>
      </c>
      <c r="F233">
        <v>37</v>
      </c>
      <c r="G233">
        <v>37</v>
      </c>
      <c r="H233">
        <f>1</f>
        <v>1</v>
      </c>
      <c r="I233">
        <f>COUNTA(input4710[[#This Row],[Column1.1]:[Column1.8]])</f>
        <v>7</v>
      </c>
      <c r="J233" t="str">
        <f>ADDRESS(ROW(),input4710[[#This Row],[first col]]+1,4)&amp;":"&amp;ADDRESS(ROW(),input4710[[#This Row],[lastcol]],4)</f>
        <v>B233:G233</v>
      </c>
      <c r="K233" t="str">
        <f>ADDRESS(ROW(),input4710[[#This Row],[first col]],4)&amp;":"&amp;ADDRESS(ROW(),input4710[[#This Row],[lastcol]]-1,4)</f>
        <v>A233:F233</v>
      </c>
      <c r="L233" t="b" cm="1">
        <f t="array" aca="1" ref="L233" ca="1">SUMPRODUCT(--(INDIRECT(input4710[[#This Row],[range1]])&lt;INDIRECT(input4710[[#This Row],[range2]])))=COUNT(INDIRECT(input4710[[#This Row],[range1]]))</f>
        <v>0</v>
      </c>
      <c r="M233" t="b" cm="1">
        <f t="array" aca="1" ref="M233" ca="1">SUMPRODUCT(--(INDIRECT(input4710[[#This Row],[range1]])&gt;INDIRECT(input4710[[#This Row],[range2]])))=COUNT(INDIRECT(input4710[[#This Row],[range1]]))</f>
        <v>0</v>
      </c>
      <c r="N233" t="b">
        <f ca="1">IF(AND(NOT(input4710[[#This Row],[All DESC?]]),NOT(input4710[[#This Row],[All ASC?]])),FALSE(),TRUE())</f>
        <v>0</v>
      </c>
      <c r="O233" cm="1">
        <f t="array" aca="1" ref="O233" ca="1">IF(AND(input4710[[#This Row],[Safe Part 1]],(MAX(ABS((INDIRECT(input4710[[#This Row],[range2]]))-(INDIRECT(input4710[[#This Row],[range1]])))))&lt;=3),1,0)</f>
        <v>0</v>
      </c>
    </row>
    <row r="234" spans="1:15" x14ac:dyDescent="0.35">
      <c r="A234">
        <v>48</v>
      </c>
      <c r="B234">
        <v>42</v>
      </c>
      <c r="C234">
        <v>39</v>
      </c>
      <c r="D234">
        <v>38</v>
      </c>
      <c r="E234">
        <v>34</v>
      </c>
      <c r="H234">
        <f>1</f>
        <v>1</v>
      </c>
      <c r="I234">
        <f>COUNTA(input4710[[#This Row],[Column1.1]:[Column1.8]])</f>
        <v>5</v>
      </c>
      <c r="J234" t="str">
        <f>ADDRESS(ROW(),input4710[[#This Row],[first col]]+1,4)&amp;":"&amp;ADDRESS(ROW(),input4710[[#This Row],[lastcol]],4)</f>
        <v>B234:E234</v>
      </c>
      <c r="K234" t="str">
        <f>ADDRESS(ROW(),input4710[[#This Row],[first col]],4)&amp;":"&amp;ADDRESS(ROW(),input4710[[#This Row],[lastcol]]-1,4)</f>
        <v>A234:D234</v>
      </c>
      <c r="L234" t="b" cm="1">
        <f t="array" aca="1" ref="L234" ca="1">SUMPRODUCT(--(INDIRECT(input4710[[#This Row],[range1]])&lt;INDIRECT(input4710[[#This Row],[range2]])))=COUNT(INDIRECT(input4710[[#This Row],[range1]]))</f>
        <v>1</v>
      </c>
      <c r="M234" t="b" cm="1">
        <f t="array" aca="1" ref="M234" ca="1">SUMPRODUCT(--(INDIRECT(input4710[[#This Row],[range1]])&gt;INDIRECT(input4710[[#This Row],[range2]])))=COUNT(INDIRECT(input4710[[#This Row],[range1]]))</f>
        <v>0</v>
      </c>
      <c r="N234" t="b">
        <f ca="1">IF(AND(NOT(input4710[[#This Row],[All DESC?]]),NOT(input4710[[#This Row],[All ASC?]])),FALSE(),TRUE())</f>
        <v>1</v>
      </c>
      <c r="O234" cm="1">
        <f t="array" aca="1" ref="O234" ca="1">IF(AND(input4710[[#This Row],[Safe Part 1]],(MAX(ABS((INDIRECT(input4710[[#This Row],[range2]]))-(INDIRECT(input4710[[#This Row],[range1]])))))&lt;=3),1,0)</f>
        <v>0</v>
      </c>
    </row>
    <row r="235" spans="1:15" x14ac:dyDescent="0.35">
      <c r="A235">
        <v>49</v>
      </c>
      <c r="B235">
        <v>43</v>
      </c>
      <c r="C235">
        <v>41</v>
      </c>
      <c r="D235">
        <v>42</v>
      </c>
      <c r="E235">
        <v>41</v>
      </c>
      <c r="F235">
        <v>35</v>
      </c>
      <c r="H235">
        <f>1</f>
        <v>1</v>
      </c>
      <c r="I235">
        <f>COUNTA(input4710[[#This Row],[Column1.1]:[Column1.8]])</f>
        <v>6</v>
      </c>
      <c r="J235" t="str">
        <f>ADDRESS(ROW(),input4710[[#This Row],[first col]]+1,4)&amp;":"&amp;ADDRESS(ROW(),input4710[[#This Row],[lastcol]],4)</f>
        <v>B235:F235</v>
      </c>
      <c r="K235" t="str">
        <f>ADDRESS(ROW(),input4710[[#This Row],[first col]],4)&amp;":"&amp;ADDRESS(ROW(),input4710[[#This Row],[lastcol]]-1,4)</f>
        <v>A235:E235</v>
      </c>
      <c r="L235" t="b" cm="1">
        <f t="array" aca="1" ref="L235" ca="1">SUMPRODUCT(--(INDIRECT(input4710[[#This Row],[range1]])&lt;INDIRECT(input4710[[#This Row],[range2]])))=COUNT(INDIRECT(input4710[[#This Row],[range1]]))</f>
        <v>0</v>
      </c>
      <c r="M235" t="b" cm="1">
        <f t="array" aca="1" ref="M235" ca="1">SUMPRODUCT(--(INDIRECT(input4710[[#This Row],[range1]])&gt;INDIRECT(input4710[[#This Row],[range2]])))=COUNT(INDIRECT(input4710[[#This Row],[range1]]))</f>
        <v>0</v>
      </c>
      <c r="N235" t="b">
        <f ca="1">IF(AND(NOT(input4710[[#This Row],[All DESC?]]),NOT(input4710[[#This Row],[All ASC?]])),FALSE(),TRUE())</f>
        <v>0</v>
      </c>
      <c r="O235" cm="1">
        <f t="array" aca="1" ref="O235" ca="1">IF(AND(input4710[[#This Row],[Safe Part 1]],(MAX(ABS((INDIRECT(input4710[[#This Row],[range2]]))-(INDIRECT(input4710[[#This Row],[range1]])))))&lt;=3),1,0)</f>
        <v>0</v>
      </c>
    </row>
    <row r="236" spans="1:15" x14ac:dyDescent="0.35">
      <c r="A236">
        <v>34</v>
      </c>
      <c r="B236">
        <v>27</v>
      </c>
      <c r="C236">
        <v>26</v>
      </c>
      <c r="D236">
        <v>24</v>
      </c>
      <c r="E236">
        <v>22</v>
      </c>
      <c r="H236">
        <f>1</f>
        <v>1</v>
      </c>
      <c r="I236">
        <f>COUNTA(input4710[[#This Row],[Column1.1]:[Column1.8]])</f>
        <v>5</v>
      </c>
      <c r="J236" t="str">
        <f>ADDRESS(ROW(),input4710[[#This Row],[first col]]+1,4)&amp;":"&amp;ADDRESS(ROW(),input4710[[#This Row],[lastcol]],4)</f>
        <v>B236:E236</v>
      </c>
      <c r="K236" t="str">
        <f>ADDRESS(ROW(),input4710[[#This Row],[first col]],4)&amp;":"&amp;ADDRESS(ROW(),input4710[[#This Row],[lastcol]]-1,4)</f>
        <v>A236:D236</v>
      </c>
      <c r="L236" t="b" cm="1">
        <f t="array" aca="1" ref="L236" ca="1">SUMPRODUCT(--(INDIRECT(input4710[[#This Row],[range1]])&lt;INDIRECT(input4710[[#This Row],[range2]])))=COUNT(INDIRECT(input4710[[#This Row],[range1]]))</f>
        <v>1</v>
      </c>
      <c r="M236" t="b" cm="1">
        <f t="array" aca="1" ref="M236" ca="1">SUMPRODUCT(--(INDIRECT(input4710[[#This Row],[range1]])&gt;INDIRECT(input4710[[#This Row],[range2]])))=COUNT(INDIRECT(input4710[[#This Row],[range1]]))</f>
        <v>0</v>
      </c>
      <c r="N236" t="b">
        <f ca="1">IF(AND(NOT(input4710[[#This Row],[All DESC?]]),NOT(input4710[[#This Row],[All ASC?]])),FALSE(),TRUE())</f>
        <v>1</v>
      </c>
      <c r="O236" cm="1">
        <f t="array" aca="1" ref="O236" ca="1">IF(AND(input4710[[#This Row],[Safe Part 1]],(MAX(ABS((INDIRECT(input4710[[#This Row],[range2]]))-(INDIRECT(input4710[[#This Row],[range1]])))))&lt;=3),1,0)</f>
        <v>0</v>
      </c>
    </row>
    <row r="237" spans="1:15" x14ac:dyDescent="0.35">
      <c r="A237">
        <v>89</v>
      </c>
      <c r="B237">
        <v>83</v>
      </c>
      <c r="C237">
        <v>81</v>
      </c>
      <c r="D237">
        <v>78</v>
      </c>
      <c r="E237">
        <v>80</v>
      </c>
      <c r="H237">
        <f>1</f>
        <v>1</v>
      </c>
      <c r="I237">
        <f>COUNTA(input4710[[#This Row],[Column1.1]:[Column1.8]])</f>
        <v>5</v>
      </c>
      <c r="J237" t="str">
        <f>ADDRESS(ROW(),input4710[[#This Row],[first col]]+1,4)&amp;":"&amp;ADDRESS(ROW(),input4710[[#This Row],[lastcol]],4)</f>
        <v>B237:E237</v>
      </c>
      <c r="K237" t="str">
        <f>ADDRESS(ROW(),input4710[[#This Row],[first col]],4)&amp;":"&amp;ADDRESS(ROW(),input4710[[#This Row],[lastcol]]-1,4)</f>
        <v>A237:D237</v>
      </c>
      <c r="L237" t="b" cm="1">
        <f t="array" aca="1" ref="L237" ca="1">SUMPRODUCT(--(INDIRECT(input4710[[#This Row],[range1]])&lt;INDIRECT(input4710[[#This Row],[range2]])))=COUNT(INDIRECT(input4710[[#This Row],[range1]]))</f>
        <v>0</v>
      </c>
      <c r="M237" t="b" cm="1">
        <f t="array" aca="1" ref="M237" ca="1">SUMPRODUCT(--(INDIRECT(input4710[[#This Row],[range1]])&gt;INDIRECT(input4710[[#This Row],[range2]])))=COUNT(INDIRECT(input4710[[#This Row],[range1]]))</f>
        <v>0</v>
      </c>
      <c r="N237" t="b">
        <f ca="1">IF(AND(NOT(input4710[[#This Row],[All DESC?]]),NOT(input4710[[#This Row],[All ASC?]])),FALSE(),TRUE())</f>
        <v>0</v>
      </c>
      <c r="O237" cm="1">
        <f t="array" aca="1" ref="O237" ca="1">IF(AND(input4710[[#This Row],[Safe Part 1]],(MAX(ABS((INDIRECT(input4710[[#This Row],[range2]]))-(INDIRECT(input4710[[#This Row],[range1]])))))&lt;=3),1,0)</f>
        <v>0</v>
      </c>
    </row>
    <row r="238" spans="1:15" x14ac:dyDescent="0.35">
      <c r="A238">
        <v>97</v>
      </c>
      <c r="B238">
        <v>90</v>
      </c>
      <c r="C238">
        <v>88</v>
      </c>
      <c r="D238">
        <v>86</v>
      </c>
      <c r="E238">
        <v>86</v>
      </c>
      <c r="H238">
        <f>1</f>
        <v>1</v>
      </c>
      <c r="I238">
        <f>COUNTA(input4710[[#This Row],[Column1.1]:[Column1.8]])</f>
        <v>5</v>
      </c>
      <c r="J238" t="str">
        <f>ADDRESS(ROW(),input4710[[#This Row],[first col]]+1,4)&amp;":"&amp;ADDRESS(ROW(),input4710[[#This Row],[lastcol]],4)</f>
        <v>B238:E238</v>
      </c>
      <c r="K238" t="str">
        <f>ADDRESS(ROW(),input4710[[#This Row],[first col]],4)&amp;":"&amp;ADDRESS(ROW(),input4710[[#This Row],[lastcol]]-1,4)</f>
        <v>A238:D238</v>
      </c>
      <c r="L238" t="b" cm="1">
        <f t="array" aca="1" ref="L238" ca="1">SUMPRODUCT(--(INDIRECT(input4710[[#This Row],[range1]])&lt;INDIRECT(input4710[[#This Row],[range2]])))=COUNT(INDIRECT(input4710[[#This Row],[range1]]))</f>
        <v>0</v>
      </c>
      <c r="M238" t="b" cm="1">
        <f t="array" aca="1" ref="M238" ca="1">SUMPRODUCT(--(INDIRECT(input4710[[#This Row],[range1]])&gt;INDIRECT(input4710[[#This Row],[range2]])))=COUNT(INDIRECT(input4710[[#This Row],[range1]]))</f>
        <v>0</v>
      </c>
      <c r="N238" t="b">
        <f ca="1">IF(AND(NOT(input4710[[#This Row],[All DESC?]]),NOT(input4710[[#This Row],[All ASC?]])),FALSE(),TRUE())</f>
        <v>0</v>
      </c>
      <c r="O238" cm="1">
        <f t="array" aca="1" ref="O238" ca="1">IF(AND(input4710[[#This Row],[Safe Part 1]],(MAX(ABS((INDIRECT(input4710[[#This Row],[range2]]))-(INDIRECT(input4710[[#This Row],[range1]])))))&lt;=3),1,0)</f>
        <v>0</v>
      </c>
    </row>
    <row r="239" spans="1:15" x14ac:dyDescent="0.35">
      <c r="A239">
        <v>84</v>
      </c>
      <c r="B239">
        <v>78</v>
      </c>
      <c r="C239">
        <v>76</v>
      </c>
      <c r="D239">
        <v>74</v>
      </c>
      <c r="E239">
        <v>73</v>
      </c>
      <c r="F239">
        <v>69</v>
      </c>
      <c r="H239">
        <f>1</f>
        <v>1</v>
      </c>
      <c r="I239">
        <f>COUNTA(input4710[[#This Row],[Column1.1]:[Column1.8]])</f>
        <v>6</v>
      </c>
      <c r="J239" t="str">
        <f>ADDRESS(ROW(),input4710[[#This Row],[first col]]+1,4)&amp;":"&amp;ADDRESS(ROW(),input4710[[#This Row],[lastcol]],4)</f>
        <v>B239:F239</v>
      </c>
      <c r="K239" t="str">
        <f>ADDRESS(ROW(),input4710[[#This Row],[first col]],4)&amp;":"&amp;ADDRESS(ROW(),input4710[[#This Row],[lastcol]]-1,4)</f>
        <v>A239:E239</v>
      </c>
      <c r="L239" t="b" cm="1">
        <f t="array" aca="1" ref="L239" ca="1">SUMPRODUCT(--(INDIRECT(input4710[[#This Row],[range1]])&lt;INDIRECT(input4710[[#This Row],[range2]])))=COUNT(INDIRECT(input4710[[#This Row],[range1]]))</f>
        <v>1</v>
      </c>
      <c r="M239" t="b" cm="1">
        <f t="array" aca="1" ref="M239" ca="1">SUMPRODUCT(--(INDIRECT(input4710[[#This Row],[range1]])&gt;INDIRECT(input4710[[#This Row],[range2]])))=COUNT(INDIRECT(input4710[[#This Row],[range1]]))</f>
        <v>0</v>
      </c>
      <c r="N239" t="b">
        <f ca="1">IF(AND(NOT(input4710[[#This Row],[All DESC?]]),NOT(input4710[[#This Row],[All ASC?]])),FALSE(),TRUE())</f>
        <v>1</v>
      </c>
      <c r="O239" cm="1">
        <f t="array" aca="1" ref="O239" ca="1">IF(AND(input4710[[#This Row],[Safe Part 1]],(MAX(ABS((INDIRECT(input4710[[#This Row],[range2]]))-(INDIRECT(input4710[[#This Row],[range1]])))))&lt;=3),1,0)</f>
        <v>0</v>
      </c>
    </row>
    <row r="240" spans="1:15" x14ac:dyDescent="0.35">
      <c r="A240">
        <v>80</v>
      </c>
      <c r="B240">
        <v>75</v>
      </c>
      <c r="C240">
        <v>72</v>
      </c>
      <c r="D240">
        <v>70</v>
      </c>
      <c r="E240">
        <v>65</v>
      </c>
      <c r="H240">
        <f>1</f>
        <v>1</v>
      </c>
      <c r="I240">
        <f>COUNTA(input4710[[#This Row],[Column1.1]:[Column1.8]])</f>
        <v>5</v>
      </c>
      <c r="J240" t="str">
        <f>ADDRESS(ROW(),input4710[[#This Row],[first col]]+1,4)&amp;":"&amp;ADDRESS(ROW(),input4710[[#This Row],[lastcol]],4)</f>
        <v>B240:E240</v>
      </c>
      <c r="K240" t="str">
        <f>ADDRESS(ROW(),input4710[[#This Row],[first col]],4)&amp;":"&amp;ADDRESS(ROW(),input4710[[#This Row],[lastcol]]-1,4)</f>
        <v>A240:D240</v>
      </c>
      <c r="L240" t="b" cm="1">
        <f t="array" aca="1" ref="L240" ca="1">SUMPRODUCT(--(INDIRECT(input4710[[#This Row],[range1]])&lt;INDIRECT(input4710[[#This Row],[range2]])))=COUNT(INDIRECT(input4710[[#This Row],[range1]]))</f>
        <v>1</v>
      </c>
      <c r="M240" t="b" cm="1">
        <f t="array" aca="1" ref="M240" ca="1">SUMPRODUCT(--(INDIRECT(input4710[[#This Row],[range1]])&gt;INDIRECT(input4710[[#This Row],[range2]])))=COUNT(INDIRECT(input4710[[#This Row],[range1]]))</f>
        <v>0</v>
      </c>
      <c r="N240" t="b">
        <f ca="1">IF(AND(NOT(input4710[[#This Row],[All DESC?]]),NOT(input4710[[#This Row],[All ASC?]])),FALSE(),TRUE())</f>
        <v>1</v>
      </c>
      <c r="O240" cm="1">
        <f t="array" aca="1" ref="O240" ca="1">IF(AND(input4710[[#This Row],[Safe Part 1]],(MAX(ABS((INDIRECT(input4710[[#This Row],[range2]]))-(INDIRECT(input4710[[#This Row],[range1]])))))&lt;=3),1,0)</f>
        <v>0</v>
      </c>
    </row>
    <row r="241" spans="1:15" x14ac:dyDescent="0.35">
      <c r="A241">
        <v>19</v>
      </c>
      <c r="B241">
        <v>14</v>
      </c>
      <c r="C241">
        <v>13</v>
      </c>
      <c r="D241">
        <v>8</v>
      </c>
      <c r="E241">
        <v>6</v>
      </c>
      <c r="F241">
        <v>3</v>
      </c>
      <c r="H241">
        <f>1</f>
        <v>1</v>
      </c>
      <c r="I241">
        <f>COUNTA(input4710[[#This Row],[Column1.1]:[Column1.8]])</f>
        <v>6</v>
      </c>
      <c r="J241" t="str">
        <f>ADDRESS(ROW(),input4710[[#This Row],[first col]]+1,4)&amp;":"&amp;ADDRESS(ROW(),input4710[[#This Row],[lastcol]],4)</f>
        <v>B241:F241</v>
      </c>
      <c r="K241" t="str">
        <f>ADDRESS(ROW(),input4710[[#This Row],[first col]],4)&amp;":"&amp;ADDRESS(ROW(),input4710[[#This Row],[lastcol]]-1,4)</f>
        <v>A241:E241</v>
      </c>
      <c r="L241" t="b" cm="1">
        <f t="array" aca="1" ref="L241" ca="1">SUMPRODUCT(--(INDIRECT(input4710[[#This Row],[range1]])&lt;INDIRECT(input4710[[#This Row],[range2]])))=COUNT(INDIRECT(input4710[[#This Row],[range1]]))</f>
        <v>1</v>
      </c>
      <c r="M241" t="b" cm="1">
        <f t="array" aca="1" ref="M241" ca="1">SUMPRODUCT(--(INDIRECT(input4710[[#This Row],[range1]])&gt;INDIRECT(input4710[[#This Row],[range2]])))=COUNT(INDIRECT(input4710[[#This Row],[range1]]))</f>
        <v>0</v>
      </c>
      <c r="N241" t="b">
        <f ca="1">IF(AND(NOT(input4710[[#This Row],[All DESC?]]),NOT(input4710[[#This Row],[All ASC?]])),FALSE(),TRUE())</f>
        <v>1</v>
      </c>
      <c r="O241" cm="1">
        <f t="array" aca="1" ref="O241" ca="1">IF(AND(input4710[[#This Row],[Safe Part 1]],(MAX(ABS((INDIRECT(input4710[[#This Row],[range2]]))-(INDIRECT(input4710[[#This Row],[range1]])))))&lt;=3),1,0)</f>
        <v>0</v>
      </c>
    </row>
    <row r="242" spans="1:15" x14ac:dyDescent="0.35">
      <c r="A242">
        <v>81</v>
      </c>
      <c r="B242">
        <v>75</v>
      </c>
      <c r="C242">
        <v>73</v>
      </c>
      <c r="D242">
        <v>66</v>
      </c>
      <c r="E242">
        <v>63</v>
      </c>
      <c r="F242">
        <v>65</v>
      </c>
      <c r="H242">
        <f>1</f>
        <v>1</v>
      </c>
      <c r="I242">
        <f>COUNTA(input4710[[#This Row],[Column1.1]:[Column1.8]])</f>
        <v>6</v>
      </c>
      <c r="J242" t="str">
        <f>ADDRESS(ROW(),input4710[[#This Row],[first col]]+1,4)&amp;":"&amp;ADDRESS(ROW(),input4710[[#This Row],[lastcol]],4)</f>
        <v>B242:F242</v>
      </c>
      <c r="K242" t="str">
        <f>ADDRESS(ROW(),input4710[[#This Row],[first col]],4)&amp;":"&amp;ADDRESS(ROW(),input4710[[#This Row],[lastcol]]-1,4)</f>
        <v>A242:E242</v>
      </c>
      <c r="L242" t="b" cm="1">
        <f t="array" aca="1" ref="L242" ca="1">SUMPRODUCT(--(INDIRECT(input4710[[#This Row],[range1]])&lt;INDIRECT(input4710[[#This Row],[range2]])))=COUNT(INDIRECT(input4710[[#This Row],[range1]]))</f>
        <v>0</v>
      </c>
      <c r="M242" t="b" cm="1">
        <f t="array" aca="1" ref="M242" ca="1">SUMPRODUCT(--(INDIRECT(input4710[[#This Row],[range1]])&gt;INDIRECT(input4710[[#This Row],[range2]])))=COUNT(INDIRECT(input4710[[#This Row],[range1]]))</f>
        <v>0</v>
      </c>
      <c r="N242" t="b">
        <f ca="1">IF(AND(NOT(input4710[[#This Row],[All DESC?]]),NOT(input4710[[#This Row],[All ASC?]])),FALSE(),TRUE())</f>
        <v>0</v>
      </c>
      <c r="O242" cm="1">
        <f t="array" aca="1" ref="O242" ca="1">IF(AND(input4710[[#This Row],[Safe Part 1]],(MAX(ABS((INDIRECT(input4710[[#This Row],[range2]]))-(INDIRECT(input4710[[#This Row],[range1]])))))&lt;=3),1,0)</f>
        <v>0</v>
      </c>
    </row>
    <row r="243" spans="1:15" x14ac:dyDescent="0.35">
      <c r="A243">
        <v>58</v>
      </c>
      <c r="B243">
        <v>52</v>
      </c>
      <c r="C243">
        <v>48</v>
      </c>
      <c r="D243">
        <v>44</v>
      </c>
      <c r="E243">
        <v>44</v>
      </c>
      <c r="H243">
        <f>1</f>
        <v>1</v>
      </c>
      <c r="I243">
        <f>COUNTA(input4710[[#This Row],[Column1.1]:[Column1.8]])</f>
        <v>5</v>
      </c>
      <c r="J243" t="str">
        <f>ADDRESS(ROW(),input4710[[#This Row],[first col]]+1,4)&amp;":"&amp;ADDRESS(ROW(),input4710[[#This Row],[lastcol]],4)</f>
        <v>B243:E243</v>
      </c>
      <c r="K243" t="str">
        <f>ADDRESS(ROW(),input4710[[#This Row],[first col]],4)&amp;":"&amp;ADDRESS(ROW(),input4710[[#This Row],[lastcol]]-1,4)</f>
        <v>A243:D243</v>
      </c>
      <c r="L243" t="b" cm="1">
        <f t="array" aca="1" ref="L243" ca="1">SUMPRODUCT(--(INDIRECT(input4710[[#This Row],[range1]])&lt;INDIRECT(input4710[[#This Row],[range2]])))=COUNT(INDIRECT(input4710[[#This Row],[range1]]))</f>
        <v>0</v>
      </c>
      <c r="M243" t="b" cm="1">
        <f t="array" aca="1" ref="M243" ca="1">SUMPRODUCT(--(INDIRECT(input4710[[#This Row],[range1]])&gt;INDIRECT(input4710[[#This Row],[range2]])))=COUNT(INDIRECT(input4710[[#This Row],[range1]]))</f>
        <v>0</v>
      </c>
      <c r="N243" t="b">
        <f ca="1">IF(AND(NOT(input4710[[#This Row],[All DESC?]]),NOT(input4710[[#This Row],[All ASC?]])),FALSE(),TRUE())</f>
        <v>0</v>
      </c>
      <c r="O243" cm="1">
        <f t="array" aca="1" ref="O243" ca="1">IF(AND(input4710[[#This Row],[Safe Part 1]],(MAX(ABS((INDIRECT(input4710[[#This Row],[range2]]))-(INDIRECT(input4710[[#This Row],[range1]])))))&lt;=3),1,0)</f>
        <v>0</v>
      </c>
    </row>
    <row r="244" spans="1:15" x14ac:dyDescent="0.35">
      <c r="A244">
        <v>64</v>
      </c>
      <c r="B244">
        <v>59</v>
      </c>
      <c r="C244">
        <v>58</v>
      </c>
      <c r="D244">
        <v>54</v>
      </c>
      <c r="E244">
        <v>52</v>
      </c>
      <c r="F244">
        <v>48</v>
      </c>
      <c r="G244">
        <v>44</v>
      </c>
      <c r="H244">
        <f>1</f>
        <v>1</v>
      </c>
      <c r="I244">
        <f>COUNTA(input4710[[#This Row],[Column1.1]:[Column1.8]])</f>
        <v>7</v>
      </c>
      <c r="J244" t="str">
        <f>ADDRESS(ROW(),input4710[[#This Row],[first col]]+1,4)&amp;":"&amp;ADDRESS(ROW(),input4710[[#This Row],[lastcol]],4)</f>
        <v>B244:G244</v>
      </c>
      <c r="K244" t="str">
        <f>ADDRESS(ROW(),input4710[[#This Row],[first col]],4)&amp;":"&amp;ADDRESS(ROW(),input4710[[#This Row],[lastcol]]-1,4)</f>
        <v>A244:F244</v>
      </c>
      <c r="L244" t="b" cm="1">
        <f t="array" aca="1" ref="L244" ca="1">SUMPRODUCT(--(INDIRECT(input4710[[#This Row],[range1]])&lt;INDIRECT(input4710[[#This Row],[range2]])))=COUNT(INDIRECT(input4710[[#This Row],[range1]]))</f>
        <v>1</v>
      </c>
      <c r="M244" t="b" cm="1">
        <f t="array" aca="1" ref="M244" ca="1">SUMPRODUCT(--(INDIRECT(input4710[[#This Row],[range1]])&gt;INDIRECT(input4710[[#This Row],[range2]])))=COUNT(INDIRECT(input4710[[#This Row],[range1]]))</f>
        <v>0</v>
      </c>
      <c r="N244" t="b">
        <f ca="1">IF(AND(NOT(input4710[[#This Row],[All DESC?]]),NOT(input4710[[#This Row],[All ASC?]])),FALSE(),TRUE())</f>
        <v>1</v>
      </c>
      <c r="O244" cm="1">
        <f t="array" aca="1" ref="O244" ca="1">IF(AND(input4710[[#This Row],[Safe Part 1]],(MAX(ABS((INDIRECT(input4710[[#This Row],[range2]]))-(INDIRECT(input4710[[#This Row],[range1]])))))&lt;=3),1,0)</f>
        <v>0</v>
      </c>
    </row>
    <row r="245" spans="1:15" x14ac:dyDescent="0.35">
      <c r="A245">
        <v>56</v>
      </c>
      <c r="B245">
        <v>49</v>
      </c>
      <c r="C245">
        <v>46</v>
      </c>
      <c r="D245">
        <v>40</v>
      </c>
      <c r="E245">
        <v>37</v>
      </c>
      <c r="F245">
        <v>30</v>
      </c>
      <c r="H245">
        <f>1</f>
        <v>1</v>
      </c>
      <c r="I245">
        <f>COUNTA(input4710[[#This Row],[Column1.1]:[Column1.8]])</f>
        <v>6</v>
      </c>
      <c r="J245" t="str">
        <f>ADDRESS(ROW(),input4710[[#This Row],[first col]]+1,4)&amp;":"&amp;ADDRESS(ROW(),input4710[[#This Row],[lastcol]],4)</f>
        <v>B245:F245</v>
      </c>
      <c r="K245" t="str">
        <f>ADDRESS(ROW(),input4710[[#This Row],[first col]],4)&amp;":"&amp;ADDRESS(ROW(),input4710[[#This Row],[lastcol]]-1,4)</f>
        <v>A245:E245</v>
      </c>
      <c r="L245" t="b" cm="1">
        <f t="array" aca="1" ref="L245" ca="1">SUMPRODUCT(--(INDIRECT(input4710[[#This Row],[range1]])&lt;INDIRECT(input4710[[#This Row],[range2]])))=COUNT(INDIRECT(input4710[[#This Row],[range1]]))</f>
        <v>1</v>
      </c>
      <c r="M245" t="b" cm="1">
        <f t="array" aca="1" ref="M245" ca="1">SUMPRODUCT(--(INDIRECT(input4710[[#This Row],[range1]])&gt;INDIRECT(input4710[[#This Row],[range2]])))=COUNT(INDIRECT(input4710[[#This Row],[range1]]))</f>
        <v>0</v>
      </c>
      <c r="N245" t="b">
        <f ca="1">IF(AND(NOT(input4710[[#This Row],[All DESC?]]),NOT(input4710[[#This Row],[All ASC?]])),FALSE(),TRUE())</f>
        <v>1</v>
      </c>
      <c r="O245" cm="1">
        <f t="array" aca="1" ref="O245" ca="1">IF(AND(input4710[[#This Row],[Safe Part 1]],(MAX(ABS((INDIRECT(input4710[[#This Row],[range2]]))-(INDIRECT(input4710[[#This Row],[range1]])))))&lt;=3),1,0)</f>
        <v>0</v>
      </c>
    </row>
    <row r="246" spans="1:15" x14ac:dyDescent="0.35">
      <c r="A246">
        <v>52</v>
      </c>
      <c r="B246">
        <v>47</v>
      </c>
      <c r="C246">
        <v>41</v>
      </c>
      <c r="D246">
        <v>35</v>
      </c>
      <c r="H246">
        <f>1</f>
        <v>1</v>
      </c>
      <c r="I246">
        <f>COUNTA(input4710[[#This Row],[Column1.1]:[Column1.8]])</f>
        <v>4</v>
      </c>
      <c r="J246" t="str">
        <f>ADDRESS(ROW(),input4710[[#This Row],[first col]]+1,4)&amp;":"&amp;ADDRESS(ROW(),input4710[[#This Row],[lastcol]],4)</f>
        <v>B246:D246</v>
      </c>
      <c r="K246" t="str">
        <f>ADDRESS(ROW(),input4710[[#This Row],[first col]],4)&amp;":"&amp;ADDRESS(ROW(),input4710[[#This Row],[lastcol]]-1,4)</f>
        <v>A246:C246</v>
      </c>
      <c r="L246" t="b" cm="1">
        <f t="array" aca="1" ref="L246" ca="1">SUMPRODUCT(--(INDIRECT(input4710[[#This Row],[range1]])&lt;INDIRECT(input4710[[#This Row],[range2]])))=COUNT(INDIRECT(input4710[[#This Row],[range1]]))</f>
        <v>1</v>
      </c>
      <c r="M246" t="b" cm="1">
        <f t="array" aca="1" ref="M246" ca="1">SUMPRODUCT(--(INDIRECT(input4710[[#This Row],[range1]])&gt;INDIRECT(input4710[[#This Row],[range2]])))=COUNT(INDIRECT(input4710[[#This Row],[range1]]))</f>
        <v>0</v>
      </c>
      <c r="N246" t="b">
        <f ca="1">IF(AND(NOT(input4710[[#This Row],[All DESC?]]),NOT(input4710[[#This Row],[All ASC?]])),FALSE(),TRUE())</f>
        <v>1</v>
      </c>
      <c r="O246" cm="1">
        <f t="array" aca="1" ref="O246" ca="1">IF(AND(input4710[[#This Row],[Safe Part 1]],(MAX(ABS((INDIRECT(input4710[[#This Row],[range2]]))-(INDIRECT(input4710[[#This Row],[range1]])))))&lt;=3),1,0)</f>
        <v>0</v>
      </c>
    </row>
    <row r="247" spans="1:15" x14ac:dyDescent="0.35">
      <c r="A247">
        <v>80</v>
      </c>
      <c r="B247">
        <v>73</v>
      </c>
      <c r="C247">
        <v>71</v>
      </c>
      <c r="D247">
        <v>68</v>
      </c>
      <c r="E247">
        <v>63</v>
      </c>
      <c r="F247">
        <v>64</v>
      </c>
      <c r="H247">
        <f>1</f>
        <v>1</v>
      </c>
      <c r="I247">
        <f>COUNTA(input4710[[#This Row],[Column1.1]:[Column1.8]])</f>
        <v>6</v>
      </c>
      <c r="J247" t="str">
        <f>ADDRESS(ROW(),input4710[[#This Row],[first col]]+1,4)&amp;":"&amp;ADDRESS(ROW(),input4710[[#This Row],[lastcol]],4)</f>
        <v>B247:F247</v>
      </c>
      <c r="K247" t="str">
        <f>ADDRESS(ROW(),input4710[[#This Row],[first col]],4)&amp;":"&amp;ADDRESS(ROW(),input4710[[#This Row],[lastcol]]-1,4)</f>
        <v>A247:E247</v>
      </c>
      <c r="L247" t="b" cm="1">
        <f t="array" aca="1" ref="L247" ca="1">SUMPRODUCT(--(INDIRECT(input4710[[#This Row],[range1]])&lt;INDIRECT(input4710[[#This Row],[range2]])))=COUNT(INDIRECT(input4710[[#This Row],[range1]]))</f>
        <v>0</v>
      </c>
      <c r="M247" t="b" cm="1">
        <f t="array" aca="1" ref="M247" ca="1">SUMPRODUCT(--(INDIRECT(input4710[[#This Row],[range1]])&gt;INDIRECT(input4710[[#This Row],[range2]])))=COUNT(INDIRECT(input4710[[#This Row],[range1]]))</f>
        <v>0</v>
      </c>
      <c r="N247" t="b">
        <f ca="1">IF(AND(NOT(input4710[[#This Row],[All DESC?]]),NOT(input4710[[#This Row],[All ASC?]])),FALSE(),TRUE())</f>
        <v>0</v>
      </c>
      <c r="O247" cm="1">
        <f t="array" aca="1" ref="O247" ca="1">IF(AND(input4710[[#This Row],[Safe Part 1]],(MAX(ABS((INDIRECT(input4710[[#This Row],[range2]]))-(INDIRECT(input4710[[#This Row],[range1]])))))&lt;=3),1,0)</f>
        <v>0</v>
      </c>
    </row>
    <row r="248" spans="1:15" x14ac:dyDescent="0.35">
      <c r="A248">
        <v>77</v>
      </c>
      <c r="B248">
        <v>70</v>
      </c>
      <c r="C248">
        <v>63</v>
      </c>
      <c r="D248">
        <v>57</v>
      </c>
      <c r="E248">
        <v>57</v>
      </c>
      <c r="H248">
        <f>1</f>
        <v>1</v>
      </c>
      <c r="I248">
        <f>COUNTA(input4710[[#This Row],[Column1.1]:[Column1.8]])</f>
        <v>5</v>
      </c>
      <c r="J248" t="str">
        <f>ADDRESS(ROW(),input4710[[#This Row],[first col]]+1,4)&amp;":"&amp;ADDRESS(ROW(),input4710[[#This Row],[lastcol]],4)</f>
        <v>B248:E248</v>
      </c>
      <c r="K248" t="str">
        <f>ADDRESS(ROW(),input4710[[#This Row],[first col]],4)&amp;":"&amp;ADDRESS(ROW(),input4710[[#This Row],[lastcol]]-1,4)</f>
        <v>A248:D248</v>
      </c>
      <c r="L248" t="b" cm="1">
        <f t="array" aca="1" ref="L248" ca="1">SUMPRODUCT(--(INDIRECT(input4710[[#This Row],[range1]])&lt;INDIRECT(input4710[[#This Row],[range2]])))=COUNT(INDIRECT(input4710[[#This Row],[range1]]))</f>
        <v>0</v>
      </c>
      <c r="M248" t="b" cm="1">
        <f t="array" aca="1" ref="M248" ca="1">SUMPRODUCT(--(INDIRECT(input4710[[#This Row],[range1]])&gt;INDIRECT(input4710[[#This Row],[range2]])))=COUNT(INDIRECT(input4710[[#This Row],[range1]]))</f>
        <v>0</v>
      </c>
      <c r="N248" t="b">
        <f ca="1">IF(AND(NOT(input4710[[#This Row],[All DESC?]]),NOT(input4710[[#This Row],[All ASC?]])),FALSE(),TRUE())</f>
        <v>0</v>
      </c>
      <c r="O248" cm="1">
        <f t="array" aca="1" ref="O248" ca="1">IF(AND(input4710[[#This Row],[Safe Part 1]],(MAX(ABS((INDIRECT(input4710[[#This Row],[range2]]))-(INDIRECT(input4710[[#This Row],[range1]])))))&lt;=3),1,0)</f>
        <v>0</v>
      </c>
    </row>
    <row r="249" spans="1:15" x14ac:dyDescent="0.35">
      <c r="A249">
        <v>63</v>
      </c>
      <c r="B249">
        <v>57</v>
      </c>
      <c r="C249">
        <v>51</v>
      </c>
      <c r="D249">
        <v>47</v>
      </c>
      <c r="E249">
        <v>45</v>
      </c>
      <c r="F249">
        <v>41</v>
      </c>
      <c r="H249">
        <f>1</f>
        <v>1</v>
      </c>
      <c r="I249">
        <f>COUNTA(input4710[[#This Row],[Column1.1]:[Column1.8]])</f>
        <v>6</v>
      </c>
      <c r="J249" t="str">
        <f>ADDRESS(ROW(),input4710[[#This Row],[first col]]+1,4)&amp;":"&amp;ADDRESS(ROW(),input4710[[#This Row],[lastcol]],4)</f>
        <v>B249:F249</v>
      </c>
      <c r="K249" t="str">
        <f>ADDRESS(ROW(),input4710[[#This Row],[first col]],4)&amp;":"&amp;ADDRESS(ROW(),input4710[[#This Row],[lastcol]]-1,4)</f>
        <v>A249:E249</v>
      </c>
      <c r="L249" t="b" cm="1">
        <f t="array" aca="1" ref="L249" ca="1">SUMPRODUCT(--(INDIRECT(input4710[[#This Row],[range1]])&lt;INDIRECT(input4710[[#This Row],[range2]])))=COUNT(INDIRECT(input4710[[#This Row],[range1]]))</f>
        <v>1</v>
      </c>
      <c r="M249" t="b" cm="1">
        <f t="array" aca="1" ref="M249" ca="1">SUMPRODUCT(--(INDIRECT(input4710[[#This Row],[range1]])&gt;INDIRECT(input4710[[#This Row],[range2]])))=COUNT(INDIRECT(input4710[[#This Row],[range1]]))</f>
        <v>0</v>
      </c>
      <c r="N249" t="b">
        <f ca="1">IF(AND(NOT(input4710[[#This Row],[All DESC?]]),NOT(input4710[[#This Row],[All ASC?]])),FALSE(),TRUE())</f>
        <v>1</v>
      </c>
      <c r="O249" cm="1">
        <f t="array" aca="1" ref="O249" ca="1">IF(AND(input4710[[#This Row],[Safe Part 1]],(MAX(ABS((INDIRECT(input4710[[#This Row],[range2]]))-(INDIRECT(input4710[[#This Row],[range1]])))))&lt;=3),1,0)</f>
        <v>0</v>
      </c>
    </row>
    <row r="250" spans="1:15" x14ac:dyDescent="0.35">
      <c r="A250">
        <v>35</v>
      </c>
      <c r="B250">
        <v>28</v>
      </c>
      <c r="C250">
        <v>26</v>
      </c>
      <c r="D250">
        <v>18</v>
      </c>
      <c r="E250">
        <v>16</v>
      </c>
      <c r="F250">
        <v>9</v>
      </c>
      <c r="H250">
        <f>1</f>
        <v>1</v>
      </c>
      <c r="I250">
        <f>COUNTA(input4710[[#This Row],[Column1.1]:[Column1.8]])</f>
        <v>6</v>
      </c>
      <c r="J250" t="str">
        <f>ADDRESS(ROW(),input4710[[#This Row],[first col]]+1,4)&amp;":"&amp;ADDRESS(ROW(),input4710[[#This Row],[lastcol]],4)</f>
        <v>B250:F250</v>
      </c>
      <c r="K250" t="str">
        <f>ADDRESS(ROW(),input4710[[#This Row],[first col]],4)&amp;":"&amp;ADDRESS(ROW(),input4710[[#This Row],[lastcol]]-1,4)</f>
        <v>A250:E250</v>
      </c>
      <c r="L250" t="b" cm="1">
        <f t="array" aca="1" ref="L250" ca="1">SUMPRODUCT(--(INDIRECT(input4710[[#This Row],[range1]])&lt;INDIRECT(input4710[[#This Row],[range2]])))=COUNT(INDIRECT(input4710[[#This Row],[range1]]))</f>
        <v>1</v>
      </c>
      <c r="M250" t="b" cm="1">
        <f t="array" aca="1" ref="M250" ca="1">SUMPRODUCT(--(INDIRECT(input4710[[#This Row],[range1]])&gt;INDIRECT(input4710[[#This Row],[range2]])))=COUNT(INDIRECT(input4710[[#This Row],[range1]]))</f>
        <v>0</v>
      </c>
      <c r="N250" t="b">
        <f ca="1">IF(AND(NOT(input4710[[#This Row],[All DESC?]]),NOT(input4710[[#This Row],[All ASC?]])),FALSE(),TRUE())</f>
        <v>1</v>
      </c>
      <c r="O250" cm="1">
        <f t="array" aca="1" ref="O250" ca="1">IF(AND(input4710[[#This Row],[Safe Part 1]],(MAX(ABS((INDIRECT(input4710[[#This Row],[range2]]))-(INDIRECT(input4710[[#This Row],[range1]])))))&lt;=3),1,0)</f>
        <v>0</v>
      </c>
    </row>
    <row r="251" spans="1:15" x14ac:dyDescent="0.35">
      <c r="A251">
        <v>79</v>
      </c>
      <c r="B251">
        <v>75</v>
      </c>
      <c r="C251">
        <v>75</v>
      </c>
      <c r="D251">
        <v>71</v>
      </c>
      <c r="E251">
        <v>68</v>
      </c>
      <c r="H251">
        <f>1</f>
        <v>1</v>
      </c>
      <c r="I251">
        <f>COUNTA(input4710[[#This Row],[Column1.1]:[Column1.8]])</f>
        <v>5</v>
      </c>
      <c r="J251" t="str">
        <f>ADDRESS(ROW(),input4710[[#This Row],[first col]]+1,4)&amp;":"&amp;ADDRESS(ROW(),input4710[[#This Row],[lastcol]],4)</f>
        <v>B251:E251</v>
      </c>
      <c r="K251" t="str">
        <f>ADDRESS(ROW(),input4710[[#This Row],[first col]],4)&amp;":"&amp;ADDRESS(ROW(),input4710[[#This Row],[lastcol]]-1,4)</f>
        <v>A251:D251</v>
      </c>
      <c r="L251" t="b" cm="1">
        <f t="array" aca="1" ref="L251" ca="1">SUMPRODUCT(--(INDIRECT(input4710[[#This Row],[range1]])&lt;INDIRECT(input4710[[#This Row],[range2]])))=COUNT(INDIRECT(input4710[[#This Row],[range1]]))</f>
        <v>0</v>
      </c>
      <c r="M251" t="b" cm="1">
        <f t="array" aca="1" ref="M251" ca="1">SUMPRODUCT(--(INDIRECT(input4710[[#This Row],[range1]])&gt;INDIRECT(input4710[[#This Row],[range2]])))=COUNT(INDIRECT(input4710[[#This Row],[range1]]))</f>
        <v>0</v>
      </c>
      <c r="N251" t="b">
        <f ca="1">IF(AND(NOT(input4710[[#This Row],[All DESC?]]),NOT(input4710[[#This Row],[All ASC?]])),FALSE(),TRUE())</f>
        <v>0</v>
      </c>
      <c r="O251" cm="1">
        <f t="array" aca="1" ref="O251" ca="1">IF(AND(input4710[[#This Row],[Safe Part 1]],(MAX(ABS((INDIRECT(input4710[[#This Row],[range2]]))-(INDIRECT(input4710[[#This Row],[range1]])))))&lt;=3),1,0)</f>
        <v>0</v>
      </c>
    </row>
    <row r="252" spans="1:15" x14ac:dyDescent="0.35">
      <c r="A252">
        <v>96</v>
      </c>
      <c r="B252">
        <v>96</v>
      </c>
      <c r="C252">
        <v>90</v>
      </c>
      <c r="D252">
        <v>89</v>
      </c>
      <c r="H252">
        <f>1</f>
        <v>1</v>
      </c>
      <c r="I252">
        <f>COUNTA(input4710[[#This Row],[Column1.1]:[Column1.8]])</f>
        <v>4</v>
      </c>
      <c r="J252" t="str">
        <f>ADDRESS(ROW(),input4710[[#This Row],[first col]]+1,4)&amp;":"&amp;ADDRESS(ROW(),input4710[[#This Row],[lastcol]],4)</f>
        <v>B252:D252</v>
      </c>
      <c r="K252" t="str">
        <f>ADDRESS(ROW(),input4710[[#This Row],[first col]],4)&amp;":"&amp;ADDRESS(ROW(),input4710[[#This Row],[lastcol]]-1,4)</f>
        <v>A252:C252</v>
      </c>
      <c r="L252" t="b" cm="1">
        <f t="array" aca="1" ref="L252" ca="1">SUMPRODUCT(--(INDIRECT(input4710[[#This Row],[range1]])&lt;INDIRECT(input4710[[#This Row],[range2]])))=COUNT(INDIRECT(input4710[[#This Row],[range1]]))</f>
        <v>0</v>
      </c>
      <c r="M252" t="b" cm="1">
        <f t="array" aca="1" ref="M252" ca="1">SUMPRODUCT(--(INDIRECT(input4710[[#This Row],[range1]])&gt;INDIRECT(input4710[[#This Row],[range2]])))=COUNT(INDIRECT(input4710[[#This Row],[range1]]))</f>
        <v>0</v>
      </c>
      <c r="N252" t="b">
        <f ca="1">IF(AND(NOT(input4710[[#This Row],[All DESC?]]),NOT(input4710[[#This Row],[All ASC?]])),FALSE(),TRUE())</f>
        <v>0</v>
      </c>
      <c r="O252" cm="1">
        <f t="array" aca="1" ref="O252" ca="1">IF(AND(input4710[[#This Row],[Safe Part 1]],(MAX(ABS((INDIRECT(input4710[[#This Row],[range2]]))-(INDIRECT(input4710[[#This Row],[range1]])))))&lt;=3),1,0)</f>
        <v>0</v>
      </c>
    </row>
    <row r="253" spans="1:15" x14ac:dyDescent="0.35">
      <c r="A253">
        <v>42</v>
      </c>
      <c r="B253">
        <v>37</v>
      </c>
      <c r="C253">
        <v>36</v>
      </c>
      <c r="D253">
        <v>35</v>
      </c>
      <c r="E253">
        <v>33</v>
      </c>
      <c r="H253">
        <f>1</f>
        <v>1</v>
      </c>
      <c r="I253">
        <f>COUNTA(input4710[[#This Row],[Column1.1]:[Column1.8]])</f>
        <v>5</v>
      </c>
      <c r="J253" t="str">
        <f>ADDRESS(ROW(),input4710[[#This Row],[first col]]+1,4)&amp;":"&amp;ADDRESS(ROW(),input4710[[#This Row],[lastcol]],4)</f>
        <v>B253:E253</v>
      </c>
      <c r="K253" t="str">
        <f>ADDRESS(ROW(),input4710[[#This Row],[first col]],4)&amp;":"&amp;ADDRESS(ROW(),input4710[[#This Row],[lastcol]]-1,4)</f>
        <v>A253:D253</v>
      </c>
      <c r="L253" t="b" cm="1">
        <f t="array" aca="1" ref="L253" ca="1">SUMPRODUCT(--(INDIRECT(input4710[[#This Row],[range1]])&lt;INDIRECT(input4710[[#This Row],[range2]])))=COUNT(INDIRECT(input4710[[#This Row],[range1]]))</f>
        <v>1</v>
      </c>
      <c r="M253" t="b" cm="1">
        <f t="array" aca="1" ref="M253" ca="1">SUMPRODUCT(--(INDIRECT(input4710[[#This Row],[range1]])&gt;INDIRECT(input4710[[#This Row],[range2]])))=COUNT(INDIRECT(input4710[[#This Row],[range1]]))</f>
        <v>0</v>
      </c>
      <c r="N253" t="b">
        <f ca="1">IF(AND(NOT(input4710[[#This Row],[All DESC?]]),NOT(input4710[[#This Row],[All ASC?]])),FALSE(),TRUE())</f>
        <v>1</v>
      </c>
      <c r="O253" cm="1">
        <f t="array" aca="1" ref="O253" ca="1">IF(AND(input4710[[#This Row],[Safe Part 1]],(MAX(ABS((INDIRECT(input4710[[#This Row],[range2]]))-(INDIRECT(input4710[[#This Row],[range1]])))))&lt;=3),1,0)</f>
        <v>0</v>
      </c>
    </row>
    <row r="254" spans="1:15" x14ac:dyDescent="0.35">
      <c r="A254">
        <v>46</v>
      </c>
      <c r="B254">
        <v>50</v>
      </c>
      <c r="C254">
        <v>52</v>
      </c>
      <c r="D254">
        <v>57</v>
      </c>
      <c r="E254">
        <v>61</v>
      </c>
      <c r="F254">
        <v>64</v>
      </c>
      <c r="H254">
        <f>1</f>
        <v>1</v>
      </c>
      <c r="I254">
        <f>COUNTA(input4710[[#This Row],[Column1.1]:[Column1.8]])</f>
        <v>6</v>
      </c>
      <c r="J254" t="str">
        <f>ADDRESS(ROW(),input4710[[#This Row],[first col]]+1,4)&amp;":"&amp;ADDRESS(ROW(),input4710[[#This Row],[lastcol]],4)</f>
        <v>B254:F254</v>
      </c>
      <c r="K254" t="str">
        <f>ADDRESS(ROW(),input4710[[#This Row],[first col]],4)&amp;":"&amp;ADDRESS(ROW(),input4710[[#This Row],[lastcol]]-1,4)</f>
        <v>A254:E254</v>
      </c>
      <c r="L254" t="b" cm="1">
        <f t="array" aca="1" ref="L254" ca="1">SUMPRODUCT(--(INDIRECT(input4710[[#This Row],[range1]])&lt;INDIRECT(input4710[[#This Row],[range2]])))=COUNT(INDIRECT(input4710[[#This Row],[range1]]))</f>
        <v>0</v>
      </c>
      <c r="M254" t="b" cm="1">
        <f t="array" aca="1" ref="M254" ca="1">SUMPRODUCT(--(INDIRECT(input4710[[#This Row],[range1]])&gt;INDIRECT(input4710[[#This Row],[range2]])))=COUNT(INDIRECT(input4710[[#This Row],[range1]]))</f>
        <v>1</v>
      </c>
      <c r="N254" t="b">
        <f ca="1">IF(AND(NOT(input4710[[#This Row],[All DESC?]]),NOT(input4710[[#This Row],[All ASC?]])),FALSE(),TRUE())</f>
        <v>1</v>
      </c>
      <c r="O254" cm="1">
        <f t="array" aca="1" ref="O254" ca="1">IF(AND(input4710[[#This Row],[Safe Part 1]],(MAX(ABS((INDIRECT(input4710[[#This Row],[range2]]))-(INDIRECT(input4710[[#This Row],[range1]])))))&lt;=3),1,0)</f>
        <v>0</v>
      </c>
    </row>
    <row r="255" spans="1:15" x14ac:dyDescent="0.35">
      <c r="A255">
        <v>28</v>
      </c>
      <c r="B255">
        <v>24</v>
      </c>
      <c r="C255">
        <v>20</v>
      </c>
      <c r="D255">
        <v>17</v>
      </c>
      <c r="E255">
        <v>17</v>
      </c>
      <c r="H255">
        <f>1</f>
        <v>1</v>
      </c>
      <c r="I255">
        <f>COUNTA(input4710[[#This Row],[Column1.1]:[Column1.8]])</f>
        <v>5</v>
      </c>
      <c r="J255" t="str">
        <f>ADDRESS(ROW(),input4710[[#This Row],[first col]]+1,4)&amp;":"&amp;ADDRESS(ROW(),input4710[[#This Row],[lastcol]],4)</f>
        <v>B255:E255</v>
      </c>
      <c r="K255" t="str">
        <f>ADDRESS(ROW(),input4710[[#This Row],[first col]],4)&amp;":"&amp;ADDRESS(ROW(),input4710[[#This Row],[lastcol]]-1,4)</f>
        <v>A255:D255</v>
      </c>
      <c r="L255" t="b" cm="1">
        <f t="array" aca="1" ref="L255" ca="1">SUMPRODUCT(--(INDIRECT(input4710[[#This Row],[range1]])&lt;INDIRECT(input4710[[#This Row],[range2]])))=COUNT(INDIRECT(input4710[[#This Row],[range1]]))</f>
        <v>0</v>
      </c>
      <c r="M255" t="b" cm="1">
        <f t="array" aca="1" ref="M255" ca="1">SUMPRODUCT(--(INDIRECT(input4710[[#This Row],[range1]])&gt;INDIRECT(input4710[[#This Row],[range2]])))=COUNT(INDIRECT(input4710[[#This Row],[range1]]))</f>
        <v>0</v>
      </c>
      <c r="N255" t="b">
        <f ca="1">IF(AND(NOT(input4710[[#This Row],[All DESC?]]),NOT(input4710[[#This Row],[All ASC?]])),FALSE(),TRUE())</f>
        <v>0</v>
      </c>
      <c r="O255" cm="1">
        <f t="array" aca="1" ref="O255" ca="1">IF(AND(input4710[[#This Row],[Safe Part 1]],(MAX(ABS((INDIRECT(input4710[[#This Row],[range2]]))-(INDIRECT(input4710[[#This Row],[range1]])))))&lt;=3),1,0)</f>
        <v>0</v>
      </c>
    </row>
    <row r="256" spans="1:15" x14ac:dyDescent="0.35">
      <c r="A256">
        <v>33</v>
      </c>
      <c r="B256">
        <v>31</v>
      </c>
      <c r="C256">
        <v>32</v>
      </c>
      <c r="D256">
        <v>36</v>
      </c>
      <c r="E256">
        <v>40</v>
      </c>
      <c r="F256">
        <v>42</v>
      </c>
      <c r="G256">
        <v>47</v>
      </c>
      <c r="H256">
        <f>1</f>
        <v>1</v>
      </c>
      <c r="I256">
        <f>COUNTA(input4710[[#This Row],[Column1.1]:[Column1.8]])</f>
        <v>7</v>
      </c>
      <c r="J256" t="str">
        <f>ADDRESS(ROW(),input4710[[#This Row],[first col]]+1,4)&amp;":"&amp;ADDRESS(ROW(),input4710[[#This Row],[lastcol]],4)</f>
        <v>B256:G256</v>
      </c>
      <c r="K256" t="str">
        <f>ADDRESS(ROW(),input4710[[#This Row],[first col]],4)&amp;":"&amp;ADDRESS(ROW(),input4710[[#This Row],[lastcol]]-1,4)</f>
        <v>A256:F256</v>
      </c>
      <c r="L256" t="b" cm="1">
        <f t="array" aca="1" ref="L256" ca="1">SUMPRODUCT(--(INDIRECT(input4710[[#This Row],[range1]])&lt;INDIRECT(input4710[[#This Row],[range2]])))=COUNT(INDIRECT(input4710[[#This Row],[range1]]))</f>
        <v>0</v>
      </c>
      <c r="M256" t="b" cm="1">
        <f t="array" aca="1" ref="M256" ca="1">SUMPRODUCT(--(INDIRECT(input4710[[#This Row],[range1]])&gt;INDIRECT(input4710[[#This Row],[range2]])))=COUNT(INDIRECT(input4710[[#This Row],[range1]]))</f>
        <v>0</v>
      </c>
      <c r="N256" t="b">
        <f ca="1">IF(AND(NOT(input4710[[#This Row],[All DESC?]]),NOT(input4710[[#This Row],[All ASC?]])),FALSE(),TRUE())</f>
        <v>0</v>
      </c>
      <c r="O256" cm="1">
        <f t="array" aca="1" ref="O256" ca="1">IF(AND(input4710[[#This Row],[Safe Part 1]],(MAX(ABS((INDIRECT(input4710[[#This Row],[range2]]))-(INDIRECT(input4710[[#This Row],[range1]])))))&lt;=3),1,0)</f>
        <v>0</v>
      </c>
    </row>
    <row r="257" spans="1:15" x14ac:dyDescent="0.35">
      <c r="A257">
        <v>49</v>
      </c>
      <c r="B257">
        <v>46</v>
      </c>
      <c r="C257">
        <v>44</v>
      </c>
      <c r="D257">
        <v>48</v>
      </c>
      <c r="E257">
        <v>49</v>
      </c>
      <c r="F257">
        <v>55</v>
      </c>
      <c r="H257">
        <f>1</f>
        <v>1</v>
      </c>
      <c r="I257">
        <f>COUNTA(input4710[[#This Row],[Column1.1]:[Column1.8]])</f>
        <v>6</v>
      </c>
      <c r="J257" t="str">
        <f>ADDRESS(ROW(),input4710[[#This Row],[first col]]+1,4)&amp;":"&amp;ADDRESS(ROW(),input4710[[#This Row],[lastcol]],4)</f>
        <v>B257:F257</v>
      </c>
      <c r="K257" t="str">
        <f>ADDRESS(ROW(),input4710[[#This Row],[first col]],4)&amp;":"&amp;ADDRESS(ROW(),input4710[[#This Row],[lastcol]]-1,4)</f>
        <v>A257:E257</v>
      </c>
      <c r="L257" t="b" cm="1">
        <f t="array" aca="1" ref="L257" ca="1">SUMPRODUCT(--(INDIRECT(input4710[[#This Row],[range1]])&lt;INDIRECT(input4710[[#This Row],[range2]])))=COUNT(INDIRECT(input4710[[#This Row],[range1]]))</f>
        <v>0</v>
      </c>
      <c r="M257" t="b" cm="1">
        <f t="array" aca="1" ref="M257" ca="1">SUMPRODUCT(--(INDIRECT(input4710[[#This Row],[range1]])&gt;INDIRECT(input4710[[#This Row],[range2]])))=COUNT(INDIRECT(input4710[[#This Row],[range1]]))</f>
        <v>0</v>
      </c>
      <c r="N257" t="b">
        <f ca="1">IF(AND(NOT(input4710[[#This Row],[All DESC?]]),NOT(input4710[[#This Row],[All ASC?]])),FALSE(),TRUE())</f>
        <v>0</v>
      </c>
      <c r="O257" cm="1">
        <f t="array" aca="1" ref="O257" ca="1">IF(AND(input4710[[#This Row],[Safe Part 1]],(MAX(ABS((INDIRECT(input4710[[#This Row],[range2]]))-(INDIRECT(input4710[[#This Row],[range1]])))))&lt;=3),1,0)</f>
        <v>0</v>
      </c>
    </row>
    <row r="258" spans="1:15" x14ac:dyDescent="0.35">
      <c r="A258">
        <v>14</v>
      </c>
      <c r="B258">
        <v>19</v>
      </c>
      <c r="C258">
        <v>20</v>
      </c>
      <c r="D258">
        <v>22</v>
      </c>
      <c r="E258">
        <v>21</v>
      </c>
      <c r="H258">
        <f>1</f>
        <v>1</v>
      </c>
      <c r="I258">
        <f>COUNTA(input4710[[#This Row],[Column1.1]:[Column1.8]])</f>
        <v>5</v>
      </c>
      <c r="J258" t="str">
        <f>ADDRESS(ROW(),input4710[[#This Row],[first col]]+1,4)&amp;":"&amp;ADDRESS(ROW(),input4710[[#This Row],[lastcol]],4)</f>
        <v>B258:E258</v>
      </c>
      <c r="K258" t="str">
        <f>ADDRESS(ROW(),input4710[[#This Row],[first col]],4)&amp;":"&amp;ADDRESS(ROW(),input4710[[#This Row],[lastcol]]-1,4)</f>
        <v>A258:D258</v>
      </c>
      <c r="L258" t="b" cm="1">
        <f t="array" aca="1" ref="L258" ca="1">SUMPRODUCT(--(INDIRECT(input4710[[#This Row],[range1]])&lt;INDIRECT(input4710[[#This Row],[range2]])))=COUNT(INDIRECT(input4710[[#This Row],[range1]]))</f>
        <v>0</v>
      </c>
      <c r="M258" t="b" cm="1">
        <f t="array" aca="1" ref="M258" ca="1">SUMPRODUCT(--(INDIRECT(input4710[[#This Row],[range1]])&gt;INDIRECT(input4710[[#This Row],[range2]])))=COUNT(INDIRECT(input4710[[#This Row],[range1]]))</f>
        <v>0</v>
      </c>
      <c r="N258" t="b">
        <f ca="1">IF(AND(NOT(input4710[[#This Row],[All DESC?]]),NOT(input4710[[#This Row],[All ASC?]])),FALSE(),TRUE())</f>
        <v>0</v>
      </c>
      <c r="O258" cm="1">
        <f t="array" aca="1" ref="O258" ca="1">IF(AND(input4710[[#This Row],[Safe Part 1]],(MAX(ABS((INDIRECT(input4710[[#This Row],[range2]]))-(INDIRECT(input4710[[#This Row],[range1]])))))&lt;=3),1,0)</f>
        <v>0</v>
      </c>
    </row>
    <row r="259" spans="1:15" x14ac:dyDescent="0.35">
      <c r="A259">
        <v>19</v>
      </c>
      <c r="B259">
        <v>20</v>
      </c>
      <c r="C259">
        <v>16</v>
      </c>
      <c r="D259">
        <v>10</v>
      </c>
      <c r="E259">
        <v>9</v>
      </c>
      <c r="F259">
        <v>6</v>
      </c>
      <c r="G259">
        <v>4</v>
      </c>
      <c r="H259">
        <f>1</f>
        <v>1</v>
      </c>
      <c r="I259">
        <f>COUNTA(input4710[[#This Row],[Column1.1]:[Column1.8]])</f>
        <v>7</v>
      </c>
      <c r="J259" t="str">
        <f>ADDRESS(ROW(),input4710[[#This Row],[first col]]+1,4)&amp;":"&amp;ADDRESS(ROW(),input4710[[#This Row],[lastcol]],4)</f>
        <v>B259:G259</v>
      </c>
      <c r="K259" t="str">
        <f>ADDRESS(ROW(),input4710[[#This Row],[first col]],4)&amp;":"&amp;ADDRESS(ROW(),input4710[[#This Row],[lastcol]]-1,4)</f>
        <v>A259:F259</v>
      </c>
      <c r="L259" t="b" cm="1">
        <f t="array" aca="1" ref="L259" ca="1">SUMPRODUCT(--(INDIRECT(input4710[[#This Row],[range1]])&lt;INDIRECT(input4710[[#This Row],[range2]])))=COUNT(INDIRECT(input4710[[#This Row],[range1]]))</f>
        <v>0</v>
      </c>
      <c r="M259" t="b" cm="1">
        <f t="array" aca="1" ref="M259" ca="1">SUMPRODUCT(--(INDIRECT(input4710[[#This Row],[range1]])&gt;INDIRECT(input4710[[#This Row],[range2]])))=COUNT(INDIRECT(input4710[[#This Row],[range1]]))</f>
        <v>0</v>
      </c>
      <c r="N259" t="b">
        <f ca="1">IF(AND(NOT(input4710[[#This Row],[All DESC?]]),NOT(input4710[[#This Row],[All ASC?]])),FALSE(),TRUE())</f>
        <v>0</v>
      </c>
      <c r="O259" cm="1">
        <f t="array" aca="1" ref="O259" ca="1">IF(AND(input4710[[#This Row],[Safe Part 1]],(MAX(ABS((INDIRECT(input4710[[#This Row],[range2]]))-(INDIRECT(input4710[[#This Row],[range1]])))))&lt;=3),1,0)</f>
        <v>0</v>
      </c>
    </row>
    <row r="260" spans="1:15" x14ac:dyDescent="0.35">
      <c r="A260">
        <v>29</v>
      </c>
      <c r="B260">
        <v>25</v>
      </c>
      <c r="C260">
        <v>19</v>
      </c>
      <c r="D260">
        <v>10</v>
      </c>
      <c r="H260">
        <f>1</f>
        <v>1</v>
      </c>
      <c r="I260">
        <f>COUNTA(input4710[[#This Row],[Column1.1]:[Column1.8]])</f>
        <v>4</v>
      </c>
      <c r="J260" t="str">
        <f>ADDRESS(ROW(),input4710[[#This Row],[first col]]+1,4)&amp;":"&amp;ADDRESS(ROW(),input4710[[#This Row],[lastcol]],4)</f>
        <v>B260:D260</v>
      </c>
      <c r="K260" t="str">
        <f>ADDRESS(ROW(),input4710[[#This Row],[first col]],4)&amp;":"&amp;ADDRESS(ROW(),input4710[[#This Row],[lastcol]]-1,4)</f>
        <v>A260:C260</v>
      </c>
      <c r="L260" t="b" cm="1">
        <f t="array" aca="1" ref="L260" ca="1">SUMPRODUCT(--(INDIRECT(input4710[[#This Row],[range1]])&lt;INDIRECT(input4710[[#This Row],[range2]])))=COUNT(INDIRECT(input4710[[#This Row],[range1]]))</f>
        <v>1</v>
      </c>
      <c r="M260" t="b" cm="1">
        <f t="array" aca="1" ref="M260" ca="1">SUMPRODUCT(--(INDIRECT(input4710[[#This Row],[range1]])&gt;INDIRECT(input4710[[#This Row],[range2]])))=COUNT(INDIRECT(input4710[[#This Row],[range1]]))</f>
        <v>0</v>
      </c>
      <c r="N260" t="b">
        <f ca="1">IF(AND(NOT(input4710[[#This Row],[All DESC?]]),NOT(input4710[[#This Row],[All ASC?]])),FALSE(),TRUE())</f>
        <v>1</v>
      </c>
      <c r="O260" cm="1">
        <f t="array" aca="1" ref="O260" ca="1">IF(AND(input4710[[#This Row],[Safe Part 1]],(MAX(ABS((INDIRECT(input4710[[#This Row],[range2]]))-(INDIRECT(input4710[[#This Row],[range1]])))))&lt;=3),1,0)</f>
        <v>0</v>
      </c>
    </row>
    <row r="261" spans="1:15" x14ac:dyDescent="0.35">
      <c r="A261">
        <v>42</v>
      </c>
      <c r="B261">
        <v>35</v>
      </c>
      <c r="C261">
        <v>31</v>
      </c>
      <c r="D261">
        <v>24</v>
      </c>
      <c r="H261">
        <f>1</f>
        <v>1</v>
      </c>
      <c r="I261">
        <f>COUNTA(input4710[[#This Row],[Column1.1]:[Column1.8]])</f>
        <v>4</v>
      </c>
      <c r="J261" t="str">
        <f>ADDRESS(ROW(),input4710[[#This Row],[first col]]+1,4)&amp;":"&amp;ADDRESS(ROW(),input4710[[#This Row],[lastcol]],4)</f>
        <v>B261:D261</v>
      </c>
      <c r="K261" t="str">
        <f>ADDRESS(ROW(),input4710[[#This Row],[first col]],4)&amp;":"&amp;ADDRESS(ROW(),input4710[[#This Row],[lastcol]]-1,4)</f>
        <v>A261:C261</v>
      </c>
      <c r="L261" t="b" cm="1">
        <f t="array" aca="1" ref="L261" ca="1">SUMPRODUCT(--(INDIRECT(input4710[[#This Row],[range1]])&lt;INDIRECT(input4710[[#This Row],[range2]])))=COUNT(INDIRECT(input4710[[#This Row],[range1]]))</f>
        <v>1</v>
      </c>
      <c r="M261" t="b" cm="1">
        <f t="array" aca="1" ref="M261" ca="1">SUMPRODUCT(--(INDIRECT(input4710[[#This Row],[range1]])&gt;INDIRECT(input4710[[#This Row],[range2]])))=COUNT(INDIRECT(input4710[[#This Row],[range1]]))</f>
        <v>0</v>
      </c>
      <c r="N261" t="b">
        <f ca="1">IF(AND(NOT(input4710[[#This Row],[All DESC?]]),NOT(input4710[[#This Row],[All ASC?]])),FALSE(),TRUE())</f>
        <v>1</v>
      </c>
      <c r="O261" cm="1">
        <f t="array" aca="1" ref="O261" ca="1">IF(AND(input4710[[#This Row],[Safe Part 1]],(MAX(ABS((INDIRECT(input4710[[#This Row],[range2]]))-(INDIRECT(input4710[[#This Row],[range1]])))))&lt;=3),1,0)</f>
        <v>0</v>
      </c>
    </row>
    <row r="262" spans="1:15" x14ac:dyDescent="0.35">
      <c r="A262">
        <v>73</v>
      </c>
      <c r="B262">
        <v>70</v>
      </c>
      <c r="C262">
        <v>67</v>
      </c>
      <c r="D262">
        <v>65</v>
      </c>
      <c r="E262">
        <v>65</v>
      </c>
      <c r="H262">
        <f>1</f>
        <v>1</v>
      </c>
      <c r="I262">
        <f>COUNTA(input4710[[#This Row],[Column1.1]:[Column1.8]])</f>
        <v>5</v>
      </c>
      <c r="J262" t="str">
        <f>ADDRESS(ROW(),input4710[[#This Row],[first col]]+1,4)&amp;":"&amp;ADDRESS(ROW(),input4710[[#This Row],[lastcol]],4)</f>
        <v>B262:E262</v>
      </c>
      <c r="K262" t="str">
        <f>ADDRESS(ROW(),input4710[[#This Row],[first col]],4)&amp;":"&amp;ADDRESS(ROW(),input4710[[#This Row],[lastcol]]-1,4)</f>
        <v>A262:D262</v>
      </c>
      <c r="L262" t="b" cm="1">
        <f t="array" aca="1" ref="L262" ca="1">SUMPRODUCT(--(INDIRECT(input4710[[#This Row],[range1]])&lt;INDIRECT(input4710[[#This Row],[range2]])))=COUNT(INDIRECT(input4710[[#This Row],[range1]]))</f>
        <v>0</v>
      </c>
      <c r="M262" t="b" cm="1">
        <f t="array" aca="1" ref="M262" ca="1">SUMPRODUCT(--(INDIRECT(input4710[[#This Row],[range1]])&gt;INDIRECT(input4710[[#This Row],[range2]])))=COUNT(INDIRECT(input4710[[#This Row],[range1]]))</f>
        <v>0</v>
      </c>
      <c r="N262" t="b">
        <f ca="1">IF(AND(NOT(input4710[[#This Row],[All DESC?]]),NOT(input4710[[#This Row],[All ASC?]])),FALSE(),TRUE())</f>
        <v>0</v>
      </c>
      <c r="O262" cm="1">
        <f t="array" aca="1" ref="O262" ca="1">IF(AND(input4710[[#This Row],[Safe Part 1]],(MAX(ABS((INDIRECT(input4710[[#This Row],[range2]]))-(INDIRECT(input4710[[#This Row],[range1]])))))&lt;=3),1,0)</f>
        <v>0</v>
      </c>
    </row>
    <row r="263" spans="1:15" x14ac:dyDescent="0.35">
      <c r="A263">
        <v>39</v>
      </c>
      <c r="B263">
        <v>38</v>
      </c>
      <c r="C263">
        <v>39</v>
      </c>
      <c r="D263">
        <v>43</v>
      </c>
      <c r="E263">
        <v>44</v>
      </c>
      <c r="F263">
        <v>51</v>
      </c>
      <c r="G263">
        <v>52</v>
      </c>
      <c r="H263">
        <f>1</f>
        <v>1</v>
      </c>
      <c r="I263">
        <f>COUNTA(input4710[[#This Row],[Column1.1]:[Column1.8]])</f>
        <v>7</v>
      </c>
      <c r="J263" t="str">
        <f>ADDRESS(ROW(),input4710[[#This Row],[first col]]+1,4)&amp;":"&amp;ADDRESS(ROW(),input4710[[#This Row],[lastcol]],4)</f>
        <v>B263:G263</v>
      </c>
      <c r="K263" t="str">
        <f>ADDRESS(ROW(),input4710[[#This Row],[first col]],4)&amp;":"&amp;ADDRESS(ROW(),input4710[[#This Row],[lastcol]]-1,4)</f>
        <v>A263:F263</v>
      </c>
      <c r="L263" t="b" cm="1">
        <f t="array" aca="1" ref="L263" ca="1">SUMPRODUCT(--(INDIRECT(input4710[[#This Row],[range1]])&lt;INDIRECT(input4710[[#This Row],[range2]])))=COUNT(INDIRECT(input4710[[#This Row],[range1]]))</f>
        <v>0</v>
      </c>
      <c r="M263" t="b" cm="1">
        <f t="array" aca="1" ref="M263" ca="1">SUMPRODUCT(--(INDIRECT(input4710[[#This Row],[range1]])&gt;INDIRECT(input4710[[#This Row],[range2]])))=COUNT(INDIRECT(input4710[[#This Row],[range1]]))</f>
        <v>0</v>
      </c>
      <c r="N263" t="b">
        <f ca="1">IF(AND(NOT(input4710[[#This Row],[All DESC?]]),NOT(input4710[[#This Row],[All ASC?]])),FALSE(),TRUE())</f>
        <v>0</v>
      </c>
      <c r="O263" cm="1">
        <f t="array" aca="1" ref="O263" ca="1">IF(AND(input4710[[#This Row],[Safe Part 1]],(MAX(ABS((INDIRECT(input4710[[#This Row],[range2]]))-(INDIRECT(input4710[[#This Row],[range1]])))))&lt;=3),1,0)</f>
        <v>0</v>
      </c>
    </row>
    <row r="264" spans="1:15" x14ac:dyDescent="0.35">
      <c r="A264">
        <v>57</v>
      </c>
      <c r="B264">
        <v>59</v>
      </c>
      <c r="C264">
        <v>61</v>
      </c>
      <c r="D264">
        <v>67</v>
      </c>
      <c r="E264">
        <v>68</v>
      </c>
      <c r="F264">
        <v>68</v>
      </c>
      <c r="H264">
        <f>1</f>
        <v>1</v>
      </c>
      <c r="I264">
        <f>COUNTA(input4710[[#This Row],[Column1.1]:[Column1.8]])</f>
        <v>6</v>
      </c>
      <c r="J264" t="str">
        <f>ADDRESS(ROW(),input4710[[#This Row],[first col]]+1,4)&amp;":"&amp;ADDRESS(ROW(),input4710[[#This Row],[lastcol]],4)</f>
        <v>B264:F264</v>
      </c>
      <c r="K264" t="str">
        <f>ADDRESS(ROW(),input4710[[#This Row],[first col]],4)&amp;":"&amp;ADDRESS(ROW(),input4710[[#This Row],[lastcol]]-1,4)</f>
        <v>A264:E264</v>
      </c>
      <c r="L264" t="b" cm="1">
        <f t="array" aca="1" ref="L264" ca="1">SUMPRODUCT(--(INDIRECT(input4710[[#This Row],[range1]])&lt;INDIRECT(input4710[[#This Row],[range2]])))=COUNT(INDIRECT(input4710[[#This Row],[range1]]))</f>
        <v>0</v>
      </c>
      <c r="M264" t="b" cm="1">
        <f t="array" aca="1" ref="M264" ca="1">SUMPRODUCT(--(INDIRECT(input4710[[#This Row],[range1]])&gt;INDIRECT(input4710[[#This Row],[range2]])))=COUNT(INDIRECT(input4710[[#This Row],[range1]]))</f>
        <v>0</v>
      </c>
      <c r="N264" t="b">
        <f ca="1">IF(AND(NOT(input4710[[#This Row],[All DESC?]]),NOT(input4710[[#This Row],[All ASC?]])),FALSE(),TRUE())</f>
        <v>0</v>
      </c>
      <c r="O264" cm="1">
        <f t="array" aca="1" ref="O264" ca="1">IF(AND(input4710[[#This Row],[Safe Part 1]],(MAX(ABS((INDIRECT(input4710[[#This Row],[range2]]))-(INDIRECT(input4710[[#This Row],[range1]])))))&lt;=3),1,0)</f>
        <v>0</v>
      </c>
    </row>
    <row r="265" spans="1:15" x14ac:dyDescent="0.35">
      <c r="A265">
        <v>87</v>
      </c>
      <c r="B265">
        <v>94</v>
      </c>
      <c r="C265">
        <v>93</v>
      </c>
      <c r="D265">
        <v>97</v>
      </c>
      <c r="E265">
        <v>98</v>
      </c>
      <c r="H265">
        <f>1</f>
        <v>1</v>
      </c>
      <c r="I265">
        <f>COUNTA(input4710[[#This Row],[Column1.1]:[Column1.8]])</f>
        <v>5</v>
      </c>
      <c r="J265" t="str">
        <f>ADDRESS(ROW(),input4710[[#This Row],[first col]]+1,4)&amp;":"&amp;ADDRESS(ROW(),input4710[[#This Row],[lastcol]],4)</f>
        <v>B265:E265</v>
      </c>
      <c r="K265" t="str">
        <f>ADDRESS(ROW(),input4710[[#This Row],[first col]],4)&amp;":"&amp;ADDRESS(ROW(),input4710[[#This Row],[lastcol]]-1,4)</f>
        <v>A265:D265</v>
      </c>
      <c r="L265" t="b" cm="1">
        <f t="array" aca="1" ref="L265" ca="1">SUMPRODUCT(--(INDIRECT(input4710[[#This Row],[range1]])&lt;INDIRECT(input4710[[#This Row],[range2]])))=COUNT(INDIRECT(input4710[[#This Row],[range1]]))</f>
        <v>0</v>
      </c>
      <c r="M265" t="b" cm="1">
        <f t="array" aca="1" ref="M265" ca="1">SUMPRODUCT(--(INDIRECT(input4710[[#This Row],[range1]])&gt;INDIRECT(input4710[[#This Row],[range2]])))=COUNT(INDIRECT(input4710[[#This Row],[range1]]))</f>
        <v>0</v>
      </c>
      <c r="N265" t="b">
        <f ca="1">IF(AND(NOT(input4710[[#This Row],[All DESC?]]),NOT(input4710[[#This Row],[All ASC?]])),FALSE(),TRUE())</f>
        <v>0</v>
      </c>
      <c r="O265" cm="1">
        <f t="array" aca="1" ref="O265" ca="1">IF(AND(input4710[[#This Row],[Safe Part 1]],(MAX(ABS((INDIRECT(input4710[[#This Row],[range2]]))-(INDIRECT(input4710[[#This Row],[range1]])))))&lt;=3),1,0)</f>
        <v>0</v>
      </c>
    </row>
    <row r="266" spans="1:15" x14ac:dyDescent="0.35">
      <c r="A266">
        <v>91</v>
      </c>
      <c r="B266">
        <v>94</v>
      </c>
      <c r="C266">
        <v>94</v>
      </c>
      <c r="D266">
        <v>92</v>
      </c>
      <c r="H266">
        <f>1</f>
        <v>1</v>
      </c>
      <c r="I266">
        <f>COUNTA(input4710[[#This Row],[Column1.1]:[Column1.8]])</f>
        <v>4</v>
      </c>
      <c r="J266" t="str">
        <f>ADDRESS(ROW(),input4710[[#This Row],[first col]]+1,4)&amp;":"&amp;ADDRESS(ROW(),input4710[[#This Row],[lastcol]],4)</f>
        <v>B266:D266</v>
      </c>
      <c r="K266" t="str">
        <f>ADDRESS(ROW(),input4710[[#This Row],[first col]],4)&amp;":"&amp;ADDRESS(ROW(),input4710[[#This Row],[lastcol]]-1,4)</f>
        <v>A266:C266</v>
      </c>
      <c r="L266" t="b" cm="1">
        <f t="array" aca="1" ref="L266" ca="1">SUMPRODUCT(--(INDIRECT(input4710[[#This Row],[range1]])&lt;INDIRECT(input4710[[#This Row],[range2]])))=COUNT(INDIRECT(input4710[[#This Row],[range1]]))</f>
        <v>0</v>
      </c>
      <c r="M266" t="b" cm="1">
        <f t="array" aca="1" ref="M266" ca="1">SUMPRODUCT(--(INDIRECT(input4710[[#This Row],[range1]])&gt;INDIRECT(input4710[[#This Row],[range2]])))=COUNT(INDIRECT(input4710[[#This Row],[range1]]))</f>
        <v>0</v>
      </c>
      <c r="N266" t="b">
        <f ca="1">IF(AND(NOT(input4710[[#This Row],[All DESC?]]),NOT(input4710[[#This Row],[All ASC?]])),FALSE(),TRUE())</f>
        <v>0</v>
      </c>
      <c r="O266" cm="1">
        <f t="array" aca="1" ref="O266" ca="1">IF(AND(input4710[[#This Row],[Safe Part 1]],(MAX(ABS((INDIRECT(input4710[[#This Row],[range2]]))-(INDIRECT(input4710[[#This Row],[range1]])))))&lt;=3),1,0)</f>
        <v>0</v>
      </c>
    </row>
    <row r="267" spans="1:15" x14ac:dyDescent="0.35">
      <c r="A267">
        <v>59</v>
      </c>
      <c r="B267">
        <v>66</v>
      </c>
      <c r="C267">
        <v>67</v>
      </c>
      <c r="D267">
        <v>73</v>
      </c>
      <c r="E267">
        <v>74</v>
      </c>
      <c r="F267">
        <v>79</v>
      </c>
      <c r="G267">
        <v>86</v>
      </c>
      <c r="H267">
        <f>1</f>
        <v>1</v>
      </c>
      <c r="I267">
        <f>COUNTA(input4710[[#This Row],[Column1.1]:[Column1.8]])</f>
        <v>7</v>
      </c>
      <c r="J267" t="str">
        <f>ADDRESS(ROW(),input4710[[#This Row],[first col]]+1,4)&amp;":"&amp;ADDRESS(ROW(),input4710[[#This Row],[lastcol]],4)</f>
        <v>B267:G267</v>
      </c>
      <c r="K267" t="str">
        <f>ADDRESS(ROW(),input4710[[#This Row],[first col]],4)&amp;":"&amp;ADDRESS(ROW(),input4710[[#This Row],[lastcol]]-1,4)</f>
        <v>A267:F267</v>
      </c>
      <c r="L267" t="b" cm="1">
        <f t="array" aca="1" ref="L267" ca="1">SUMPRODUCT(--(INDIRECT(input4710[[#This Row],[range1]])&lt;INDIRECT(input4710[[#This Row],[range2]])))=COUNT(INDIRECT(input4710[[#This Row],[range1]]))</f>
        <v>0</v>
      </c>
      <c r="M267" t="b" cm="1">
        <f t="array" aca="1" ref="M267" ca="1">SUMPRODUCT(--(INDIRECT(input4710[[#This Row],[range1]])&gt;INDIRECT(input4710[[#This Row],[range2]])))=COUNT(INDIRECT(input4710[[#This Row],[range1]]))</f>
        <v>1</v>
      </c>
      <c r="N267" t="b">
        <f ca="1">IF(AND(NOT(input4710[[#This Row],[All DESC?]]),NOT(input4710[[#This Row],[All ASC?]])),FALSE(),TRUE())</f>
        <v>1</v>
      </c>
      <c r="O267" cm="1">
        <f t="array" aca="1" ref="O267" ca="1">IF(AND(input4710[[#This Row],[Safe Part 1]],(MAX(ABS((INDIRECT(input4710[[#This Row],[range2]]))-(INDIRECT(input4710[[#This Row],[range1]])))))&lt;=3),1,0)</f>
        <v>0</v>
      </c>
    </row>
    <row r="268" spans="1:15" x14ac:dyDescent="0.35">
      <c r="A268">
        <v>28</v>
      </c>
      <c r="B268">
        <v>31</v>
      </c>
      <c r="C268">
        <v>28</v>
      </c>
      <c r="D268">
        <v>22</v>
      </c>
      <c r="E268">
        <v>18</v>
      </c>
      <c r="H268">
        <f>1</f>
        <v>1</v>
      </c>
      <c r="I268">
        <f>COUNTA(input4710[[#This Row],[Column1.1]:[Column1.8]])</f>
        <v>5</v>
      </c>
      <c r="J268" t="str">
        <f>ADDRESS(ROW(),input4710[[#This Row],[first col]]+1,4)&amp;":"&amp;ADDRESS(ROW(),input4710[[#This Row],[lastcol]],4)</f>
        <v>B268:E268</v>
      </c>
      <c r="K268" t="str">
        <f>ADDRESS(ROW(),input4710[[#This Row],[first col]],4)&amp;":"&amp;ADDRESS(ROW(),input4710[[#This Row],[lastcol]]-1,4)</f>
        <v>A268:D268</v>
      </c>
      <c r="L268" t="b" cm="1">
        <f t="array" aca="1" ref="L268" ca="1">SUMPRODUCT(--(INDIRECT(input4710[[#This Row],[range1]])&lt;INDIRECT(input4710[[#This Row],[range2]])))=COUNT(INDIRECT(input4710[[#This Row],[range1]]))</f>
        <v>0</v>
      </c>
      <c r="M268" t="b" cm="1">
        <f t="array" aca="1" ref="M268" ca="1">SUMPRODUCT(--(INDIRECT(input4710[[#This Row],[range1]])&gt;INDIRECT(input4710[[#This Row],[range2]])))=COUNT(INDIRECT(input4710[[#This Row],[range1]]))</f>
        <v>0</v>
      </c>
      <c r="N268" t="b">
        <f ca="1">IF(AND(NOT(input4710[[#This Row],[All DESC?]]),NOT(input4710[[#This Row],[All ASC?]])),FALSE(),TRUE())</f>
        <v>0</v>
      </c>
      <c r="O268" cm="1">
        <f t="array" aca="1" ref="O268" ca="1">IF(AND(input4710[[#This Row],[Safe Part 1]],(MAX(ABS((INDIRECT(input4710[[#This Row],[range2]]))-(INDIRECT(input4710[[#This Row],[range1]])))))&lt;=3),1,0)</f>
        <v>0</v>
      </c>
    </row>
    <row r="269" spans="1:15" x14ac:dyDescent="0.35">
      <c r="A269">
        <v>55</v>
      </c>
      <c r="B269">
        <v>62</v>
      </c>
      <c r="C269">
        <v>65</v>
      </c>
      <c r="D269">
        <v>68</v>
      </c>
      <c r="E269">
        <v>71</v>
      </c>
      <c r="F269">
        <v>73</v>
      </c>
      <c r="G269">
        <v>76</v>
      </c>
      <c r="H269">
        <f>1</f>
        <v>1</v>
      </c>
      <c r="I269">
        <f>COUNTA(input4710[[#This Row],[Column1.1]:[Column1.8]])</f>
        <v>7</v>
      </c>
      <c r="J269" t="str">
        <f>ADDRESS(ROW(),input4710[[#This Row],[first col]]+1,4)&amp;":"&amp;ADDRESS(ROW(),input4710[[#This Row],[lastcol]],4)</f>
        <v>B269:G269</v>
      </c>
      <c r="K269" t="str">
        <f>ADDRESS(ROW(),input4710[[#This Row],[first col]],4)&amp;":"&amp;ADDRESS(ROW(),input4710[[#This Row],[lastcol]]-1,4)</f>
        <v>A269:F269</v>
      </c>
      <c r="L269" t="b" cm="1">
        <f t="array" aca="1" ref="L269" ca="1">SUMPRODUCT(--(INDIRECT(input4710[[#This Row],[range1]])&lt;INDIRECT(input4710[[#This Row],[range2]])))=COUNT(INDIRECT(input4710[[#This Row],[range1]]))</f>
        <v>0</v>
      </c>
      <c r="M269" t="b" cm="1">
        <f t="array" aca="1" ref="M269" ca="1">SUMPRODUCT(--(INDIRECT(input4710[[#This Row],[range1]])&gt;INDIRECT(input4710[[#This Row],[range2]])))=COUNT(INDIRECT(input4710[[#This Row],[range1]]))</f>
        <v>1</v>
      </c>
      <c r="N269" t="b">
        <f ca="1">IF(AND(NOT(input4710[[#This Row],[All DESC?]]),NOT(input4710[[#This Row],[All ASC?]])),FALSE(),TRUE())</f>
        <v>1</v>
      </c>
      <c r="O269" cm="1">
        <f t="array" aca="1" ref="O269" ca="1">IF(AND(input4710[[#This Row],[Safe Part 1]],(MAX(ABS((INDIRECT(input4710[[#This Row],[range2]]))-(INDIRECT(input4710[[#This Row],[range1]])))))&lt;=3),1,0)</f>
        <v>0</v>
      </c>
    </row>
    <row r="270" spans="1:15" x14ac:dyDescent="0.35">
      <c r="A270">
        <v>29</v>
      </c>
      <c r="B270">
        <v>28</v>
      </c>
      <c r="C270">
        <v>27</v>
      </c>
      <c r="D270">
        <v>19</v>
      </c>
      <c r="E270">
        <v>18</v>
      </c>
      <c r="F270">
        <v>16</v>
      </c>
      <c r="G270">
        <v>12</v>
      </c>
      <c r="H270">
        <f>1</f>
        <v>1</v>
      </c>
      <c r="I270">
        <f>COUNTA(input4710[[#This Row],[Column1.1]:[Column1.8]])</f>
        <v>7</v>
      </c>
      <c r="J270" t="str">
        <f>ADDRESS(ROW(),input4710[[#This Row],[first col]]+1,4)&amp;":"&amp;ADDRESS(ROW(),input4710[[#This Row],[lastcol]],4)</f>
        <v>B270:G270</v>
      </c>
      <c r="K270" t="str">
        <f>ADDRESS(ROW(),input4710[[#This Row],[first col]],4)&amp;":"&amp;ADDRESS(ROW(),input4710[[#This Row],[lastcol]]-1,4)</f>
        <v>A270:F270</v>
      </c>
      <c r="L270" t="b" cm="1">
        <f t="array" aca="1" ref="L270" ca="1">SUMPRODUCT(--(INDIRECT(input4710[[#This Row],[range1]])&lt;INDIRECT(input4710[[#This Row],[range2]])))=COUNT(INDIRECT(input4710[[#This Row],[range1]]))</f>
        <v>1</v>
      </c>
      <c r="M270" t="b" cm="1">
        <f t="array" aca="1" ref="M270" ca="1">SUMPRODUCT(--(INDIRECT(input4710[[#This Row],[range1]])&gt;INDIRECT(input4710[[#This Row],[range2]])))=COUNT(INDIRECT(input4710[[#This Row],[range1]]))</f>
        <v>0</v>
      </c>
      <c r="N270" t="b">
        <f ca="1">IF(AND(NOT(input4710[[#This Row],[All DESC?]]),NOT(input4710[[#This Row],[All ASC?]])),FALSE(),TRUE())</f>
        <v>1</v>
      </c>
      <c r="O270" cm="1">
        <f t="array" aca="1" ref="O270" ca="1">IF(AND(input4710[[#This Row],[Safe Part 1]],(MAX(ABS((INDIRECT(input4710[[#This Row],[range2]]))-(INDIRECT(input4710[[#This Row],[range1]])))))&lt;=3),1,0)</f>
        <v>0</v>
      </c>
    </row>
    <row r="271" spans="1:15" x14ac:dyDescent="0.35">
      <c r="A271">
        <v>85</v>
      </c>
      <c r="B271">
        <v>89</v>
      </c>
      <c r="C271">
        <v>90</v>
      </c>
      <c r="D271">
        <v>90</v>
      </c>
      <c r="E271">
        <v>91</v>
      </c>
      <c r="F271">
        <v>93</v>
      </c>
      <c r="G271">
        <v>97</v>
      </c>
      <c r="H271">
        <f>1</f>
        <v>1</v>
      </c>
      <c r="I271">
        <f>COUNTA(input4710[[#This Row],[Column1.1]:[Column1.8]])</f>
        <v>7</v>
      </c>
      <c r="J271" t="str">
        <f>ADDRESS(ROW(),input4710[[#This Row],[first col]]+1,4)&amp;":"&amp;ADDRESS(ROW(),input4710[[#This Row],[lastcol]],4)</f>
        <v>B271:G271</v>
      </c>
      <c r="K271" t="str">
        <f>ADDRESS(ROW(),input4710[[#This Row],[first col]],4)&amp;":"&amp;ADDRESS(ROW(),input4710[[#This Row],[lastcol]]-1,4)</f>
        <v>A271:F271</v>
      </c>
      <c r="L271" t="b" cm="1">
        <f t="array" aca="1" ref="L271" ca="1">SUMPRODUCT(--(INDIRECT(input4710[[#This Row],[range1]])&lt;INDIRECT(input4710[[#This Row],[range2]])))=COUNT(INDIRECT(input4710[[#This Row],[range1]]))</f>
        <v>0</v>
      </c>
      <c r="M271" t="b" cm="1">
        <f t="array" aca="1" ref="M271" ca="1">SUMPRODUCT(--(INDIRECT(input4710[[#This Row],[range1]])&gt;INDIRECT(input4710[[#This Row],[range2]])))=COUNT(INDIRECT(input4710[[#This Row],[range1]]))</f>
        <v>0</v>
      </c>
      <c r="N271" t="b">
        <f ca="1">IF(AND(NOT(input4710[[#This Row],[All DESC?]]),NOT(input4710[[#This Row],[All ASC?]])),FALSE(),TRUE())</f>
        <v>0</v>
      </c>
      <c r="O271" cm="1">
        <f t="array" aca="1" ref="O271" ca="1">IF(AND(input4710[[#This Row],[Safe Part 1]],(MAX(ABS((INDIRECT(input4710[[#This Row],[range2]]))-(INDIRECT(input4710[[#This Row],[range1]])))))&lt;=3),1,0)</f>
        <v>0</v>
      </c>
    </row>
    <row r="272" spans="1:15" x14ac:dyDescent="0.35">
      <c r="A272">
        <v>36</v>
      </c>
      <c r="B272">
        <v>31</v>
      </c>
      <c r="C272">
        <v>28</v>
      </c>
      <c r="D272">
        <v>24</v>
      </c>
      <c r="H272">
        <f>1</f>
        <v>1</v>
      </c>
      <c r="I272">
        <f>COUNTA(input4710[[#This Row],[Column1.1]:[Column1.8]])</f>
        <v>4</v>
      </c>
      <c r="J272" t="str">
        <f>ADDRESS(ROW(),input4710[[#This Row],[first col]]+1,4)&amp;":"&amp;ADDRESS(ROW(),input4710[[#This Row],[lastcol]],4)</f>
        <v>B272:D272</v>
      </c>
      <c r="K272" t="str">
        <f>ADDRESS(ROW(),input4710[[#This Row],[first col]],4)&amp;":"&amp;ADDRESS(ROW(),input4710[[#This Row],[lastcol]]-1,4)</f>
        <v>A272:C272</v>
      </c>
      <c r="L272" t="b" cm="1">
        <f t="array" aca="1" ref="L272" ca="1">SUMPRODUCT(--(INDIRECT(input4710[[#This Row],[range1]])&lt;INDIRECT(input4710[[#This Row],[range2]])))=COUNT(INDIRECT(input4710[[#This Row],[range1]]))</f>
        <v>1</v>
      </c>
      <c r="M272" t="b" cm="1">
        <f t="array" aca="1" ref="M272" ca="1">SUMPRODUCT(--(INDIRECT(input4710[[#This Row],[range1]])&gt;INDIRECT(input4710[[#This Row],[range2]])))=COUNT(INDIRECT(input4710[[#This Row],[range1]]))</f>
        <v>0</v>
      </c>
      <c r="N272" t="b">
        <f ca="1">IF(AND(NOT(input4710[[#This Row],[All DESC?]]),NOT(input4710[[#This Row],[All ASC?]])),FALSE(),TRUE())</f>
        <v>1</v>
      </c>
      <c r="O272" cm="1">
        <f t="array" aca="1" ref="O272" ca="1">IF(AND(input4710[[#This Row],[Safe Part 1]],(MAX(ABS((INDIRECT(input4710[[#This Row],[range2]]))-(INDIRECT(input4710[[#This Row],[range1]])))))&lt;=3),1,0)</f>
        <v>0</v>
      </c>
    </row>
    <row r="273" spans="1:15" x14ac:dyDescent="0.35">
      <c r="A273">
        <v>85</v>
      </c>
      <c r="B273">
        <v>82</v>
      </c>
      <c r="C273">
        <v>84</v>
      </c>
      <c r="D273">
        <v>93</v>
      </c>
      <c r="E273">
        <v>95</v>
      </c>
      <c r="F273">
        <v>99</v>
      </c>
      <c r="H273">
        <f>1</f>
        <v>1</v>
      </c>
      <c r="I273">
        <f>COUNTA(input4710[[#This Row],[Column1.1]:[Column1.8]])</f>
        <v>6</v>
      </c>
      <c r="J273" t="str">
        <f>ADDRESS(ROW(),input4710[[#This Row],[first col]]+1,4)&amp;":"&amp;ADDRESS(ROW(),input4710[[#This Row],[lastcol]],4)</f>
        <v>B273:F273</v>
      </c>
      <c r="K273" t="str">
        <f>ADDRESS(ROW(),input4710[[#This Row],[first col]],4)&amp;":"&amp;ADDRESS(ROW(),input4710[[#This Row],[lastcol]]-1,4)</f>
        <v>A273:E273</v>
      </c>
      <c r="L273" t="b" cm="1">
        <f t="array" aca="1" ref="L273" ca="1">SUMPRODUCT(--(INDIRECT(input4710[[#This Row],[range1]])&lt;INDIRECT(input4710[[#This Row],[range2]])))=COUNT(INDIRECT(input4710[[#This Row],[range1]]))</f>
        <v>0</v>
      </c>
      <c r="M273" t="b" cm="1">
        <f t="array" aca="1" ref="M273" ca="1">SUMPRODUCT(--(INDIRECT(input4710[[#This Row],[range1]])&gt;INDIRECT(input4710[[#This Row],[range2]])))=COUNT(INDIRECT(input4710[[#This Row],[range1]]))</f>
        <v>0</v>
      </c>
      <c r="N273" t="b">
        <f ca="1">IF(AND(NOT(input4710[[#This Row],[All DESC?]]),NOT(input4710[[#This Row],[All ASC?]])),FALSE(),TRUE())</f>
        <v>0</v>
      </c>
      <c r="O273" cm="1">
        <f t="array" aca="1" ref="O273" ca="1">IF(AND(input4710[[#This Row],[Safe Part 1]],(MAX(ABS((INDIRECT(input4710[[#This Row],[range2]]))-(INDIRECT(input4710[[#This Row],[range1]])))))&lt;=3),1,0)</f>
        <v>0</v>
      </c>
    </row>
    <row r="274" spans="1:15" x14ac:dyDescent="0.35">
      <c r="A274">
        <v>36</v>
      </c>
      <c r="B274">
        <v>37</v>
      </c>
      <c r="C274">
        <v>34</v>
      </c>
      <c r="D274">
        <v>42</v>
      </c>
      <c r="H274">
        <f>1</f>
        <v>1</v>
      </c>
      <c r="I274">
        <f>COUNTA(input4710[[#This Row],[Column1.1]:[Column1.8]])</f>
        <v>4</v>
      </c>
      <c r="J274" t="str">
        <f>ADDRESS(ROW(),input4710[[#This Row],[first col]]+1,4)&amp;":"&amp;ADDRESS(ROW(),input4710[[#This Row],[lastcol]],4)</f>
        <v>B274:D274</v>
      </c>
      <c r="K274" t="str">
        <f>ADDRESS(ROW(),input4710[[#This Row],[first col]],4)&amp;":"&amp;ADDRESS(ROW(),input4710[[#This Row],[lastcol]]-1,4)</f>
        <v>A274:C274</v>
      </c>
      <c r="L274" t="b" cm="1">
        <f t="array" aca="1" ref="L274" ca="1">SUMPRODUCT(--(INDIRECT(input4710[[#This Row],[range1]])&lt;INDIRECT(input4710[[#This Row],[range2]])))=COUNT(INDIRECT(input4710[[#This Row],[range1]]))</f>
        <v>0</v>
      </c>
      <c r="M274" t="b" cm="1">
        <f t="array" aca="1" ref="M274" ca="1">SUMPRODUCT(--(INDIRECT(input4710[[#This Row],[range1]])&gt;INDIRECT(input4710[[#This Row],[range2]])))=COUNT(INDIRECT(input4710[[#This Row],[range1]]))</f>
        <v>0</v>
      </c>
      <c r="N274" t="b">
        <f ca="1">IF(AND(NOT(input4710[[#This Row],[All DESC?]]),NOT(input4710[[#This Row],[All ASC?]])),FALSE(),TRUE())</f>
        <v>0</v>
      </c>
      <c r="O274" cm="1">
        <f t="array" aca="1" ref="O274" ca="1">IF(AND(input4710[[#This Row],[Safe Part 1]],(MAX(ABS((INDIRECT(input4710[[#This Row],[range2]]))-(INDIRECT(input4710[[#This Row],[range1]])))))&lt;=3),1,0)</f>
        <v>0</v>
      </c>
    </row>
    <row r="275" spans="1:15" x14ac:dyDescent="0.35">
      <c r="A275">
        <v>62</v>
      </c>
      <c r="B275">
        <v>62</v>
      </c>
      <c r="C275">
        <v>61</v>
      </c>
      <c r="D275">
        <v>52</v>
      </c>
      <c r="E275">
        <v>51</v>
      </c>
      <c r="F275">
        <v>50</v>
      </c>
      <c r="G275">
        <v>45</v>
      </c>
      <c r="H275">
        <f>1</f>
        <v>1</v>
      </c>
      <c r="I275">
        <f>COUNTA(input4710[[#This Row],[Column1.1]:[Column1.8]])</f>
        <v>7</v>
      </c>
      <c r="J275" t="str">
        <f>ADDRESS(ROW(),input4710[[#This Row],[first col]]+1,4)&amp;":"&amp;ADDRESS(ROW(),input4710[[#This Row],[lastcol]],4)</f>
        <v>B275:G275</v>
      </c>
      <c r="K275" t="str">
        <f>ADDRESS(ROW(),input4710[[#This Row],[first col]],4)&amp;":"&amp;ADDRESS(ROW(),input4710[[#This Row],[lastcol]]-1,4)</f>
        <v>A275:F275</v>
      </c>
      <c r="L275" t="b" cm="1">
        <f t="array" aca="1" ref="L275" ca="1">SUMPRODUCT(--(INDIRECT(input4710[[#This Row],[range1]])&lt;INDIRECT(input4710[[#This Row],[range2]])))=COUNT(INDIRECT(input4710[[#This Row],[range1]]))</f>
        <v>0</v>
      </c>
      <c r="M275" t="b" cm="1">
        <f t="array" aca="1" ref="M275" ca="1">SUMPRODUCT(--(INDIRECT(input4710[[#This Row],[range1]])&gt;INDIRECT(input4710[[#This Row],[range2]])))=COUNT(INDIRECT(input4710[[#This Row],[range1]]))</f>
        <v>0</v>
      </c>
      <c r="N275" t="b">
        <f ca="1">IF(AND(NOT(input4710[[#This Row],[All DESC?]]),NOT(input4710[[#This Row],[All ASC?]])),FALSE(),TRUE())</f>
        <v>0</v>
      </c>
      <c r="O275" cm="1">
        <f t="array" aca="1" ref="O275" ca="1">IF(AND(input4710[[#This Row],[Safe Part 1]],(MAX(ABS((INDIRECT(input4710[[#This Row],[range2]]))-(INDIRECT(input4710[[#This Row],[range1]])))))&lt;=3),1,0)</f>
        <v>0</v>
      </c>
    </row>
    <row r="276" spans="1:15" x14ac:dyDescent="0.35">
      <c r="A276">
        <v>87</v>
      </c>
      <c r="B276">
        <v>89</v>
      </c>
      <c r="C276">
        <v>83</v>
      </c>
      <c r="D276">
        <v>80</v>
      </c>
      <c r="E276">
        <v>78</v>
      </c>
      <c r="F276">
        <v>76</v>
      </c>
      <c r="H276">
        <f>1</f>
        <v>1</v>
      </c>
      <c r="I276">
        <f>COUNTA(input4710[[#This Row],[Column1.1]:[Column1.8]])</f>
        <v>6</v>
      </c>
      <c r="J276" t="str">
        <f>ADDRESS(ROW(),input4710[[#This Row],[first col]]+1,4)&amp;":"&amp;ADDRESS(ROW(),input4710[[#This Row],[lastcol]],4)</f>
        <v>B276:F276</v>
      </c>
      <c r="K276" t="str">
        <f>ADDRESS(ROW(),input4710[[#This Row],[first col]],4)&amp;":"&amp;ADDRESS(ROW(),input4710[[#This Row],[lastcol]]-1,4)</f>
        <v>A276:E276</v>
      </c>
      <c r="L276" t="b" cm="1">
        <f t="array" aca="1" ref="L276" ca="1">SUMPRODUCT(--(INDIRECT(input4710[[#This Row],[range1]])&lt;INDIRECT(input4710[[#This Row],[range2]])))=COUNT(INDIRECT(input4710[[#This Row],[range1]]))</f>
        <v>0</v>
      </c>
      <c r="M276" t="b" cm="1">
        <f t="array" aca="1" ref="M276" ca="1">SUMPRODUCT(--(INDIRECT(input4710[[#This Row],[range1]])&gt;INDIRECT(input4710[[#This Row],[range2]])))=COUNT(INDIRECT(input4710[[#This Row],[range1]]))</f>
        <v>0</v>
      </c>
      <c r="N276" t="b">
        <f ca="1">IF(AND(NOT(input4710[[#This Row],[All DESC?]]),NOT(input4710[[#This Row],[All ASC?]])),FALSE(),TRUE())</f>
        <v>0</v>
      </c>
      <c r="O276" cm="1">
        <f t="array" aca="1" ref="O276" ca="1">IF(AND(input4710[[#This Row],[Safe Part 1]],(MAX(ABS((INDIRECT(input4710[[#This Row],[range2]]))-(INDIRECT(input4710[[#This Row],[range1]])))))&lt;=3),1,0)</f>
        <v>0</v>
      </c>
    </row>
    <row r="277" spans="1:15" x14ac:dyDescent="0.35">
      <c r="A277">
        <v>22</v>
      </c>
      <c r="B277">
        <v>22</v>
      </c>
      <c r="C277">
        <v>24</v>
      </c>
      <c r="D277">
        <v>19</v>
      </c>
      <c r="E277">
        <v>19</v>
      </c>
      <c r="H277">
        <f>1</f>
        <v>1</v>
      </c>
      <c r="I277">
        <f>COUNTA(input4710[[#This Row],[Column1.1]:[Column1.8]])</f>
        <v>5</v>
      </c>
      <c r="J277" t="str">
        <f>ADDRESS(ROW(),input4710[[#This Row],[first col]]+1,4)&amp;":"&amp;ADDRESS(ROW(),input4710[[#This Row],[lastcol]],4)</f>
        <v>B277:E277</v>
      </c>
      <c r="K277" t="str">
        <f>ADDRESS(ROW(),input4710[[#This Row],[first col]],4)&amp;":"&amp;ADDRESS(ROW(),input4710[[#This Row],[lastcol]]-1,4)</f>
        <v>A277:D277</v>
      </c>
      <c r="L277" t="b" cm="1">
        <f t="array" aca="1" ref="L277" ca="1">SUMPRODUCT(--(INDIRECT(input4710[[#This Row],[range1]])&lt;INDIRECT(input4710[[#This Row],[range2]])))=COUNT(INDIRECT(input4710[[#This Row],[range1]]))</f>
        <v>0</v>
      </c>
      <c r="M277" t="b" cm="1">
        <f t="array" aca="1" ref="M277" ca="1">SUMPRODUCT(--(INDIRECT(input4710[[#This Row],[range1]])&gt;INDIRECT(input4710[[#This Row],[range2]])))=COUNT(INDIRECT(input4710[[#This Row],[range1]]))</f>
        <v>0</v>
      </c>
      <c r="N277" t="b">
        <f ca="1">IF(AND(NOT(input4710[[#This Row],[All DESC?]]),NOT(input4710[[#This Row],[All ASC?]])),FALSE(),TRUE())</f>
        <v>0</v>
      </c>
      <c r="O277" cm="1">
        <f t="array" aca="1" ref="O277" ca="1">IF(AND(input4710[[#This Row],[Safe Part 1]],(MAX(ABS((INDIRECT(input4710[[#This Row],[range2]]))-(INDIRECT(input4710[[#This Row],[range1]])))))&lt;=3),1,0)</f>
        <v>0</v>
      </c>
    </row>
    <row r="278" spans="1:15" x14ac:dyDescent="0.35">
      <c r="A278">
        <v>29</v>
      </c>
      <c r="B278">
        <v>36</v>
      </c>
      <c r="C278">
        <v>37</v>
      </c>
      <c r="D278">
        <v>38</v>
      </c>
      <c r="E278">
        <v>41</v>
      </c>
      <c r="F278">
        <v>43</v>
      </c>
      <c r="H278">
        <f>1</f>
        <v>1</v>
      </c>
      <c r="I278">
        <f>COUNTA(input4710[[#This Row],[Column1.1]:[Column1.8]])</f>
        <v>6</v>
      </c>
      <c r="J278" t="str">
        <f>ADDRESS(ROW(),input4710[[#This Row],[first col]]+1,4)&amp;":"&amp;ADDRESS(ROW(),input4710[[#This Row],[lastcol]],4)</f>
        <v>B278:F278</v>
      </c>
      <c r="K278" t="str">
        <f>ADDRESS(ROW(),input4710[[#This Row],[first col]],4)&amp;":"&amp;ADDRESS(ROW(),input4710[[#This Row],[lastcol]]-1,4)</f>
        <v>A278:E278</v>
      </c>
      <c r="L278" t="b" cm="1">
        <f t="array" aca="1" ref="L278" ca="1">SUMPRODUCT(--(INDIRECT(input4710[[#This Row],[range1]])&lt;INDIRECT(input4710[[#This Row],[range2]])))=COUNT(INDIRECT(input4710[[#This Row],[range1]]))</f>
        <v>0</v>
      </c>
      <c r="M278" t="b" cm="1">
        <f t="array" aca="1" ref="M278" ca="1">SUMPRODUCT(--(INDIRECT(input4710[[#This Row],[range1]])&gt;INDIRECT(input4710[[#This Row],[range2]])))=COUNT(INDIRECT(input4710[[#This Row],[range1]]))</f>
        <v>1</v>
      </c>
      <c r="N278" t="b">
        <f ca="1">IF(AND(NOT(input4710[[#This Row],[All DESC?]]),NOT(input4710[[#This Row],[All ASC?]])),FALSE(),TRUE())</f>
        <v>1</v>
      </c>
      <c r="O278" cm="1">
        <f t="array" aca="1" ref="O278" ca="1">IF(AND(input4710[[#This Row],[Safe Part 1]],(MAX(ABS((INDIRECT(input4710[[#This Row],[range2]]))-(INDIRECT(input4710[[#This Row],[range1]])))))&lt;=3),1,0)</f>
        <v>0</v>
      </c>
    </row>
    <row r="279" spans="1:15" x14ac:dyDescent="0.35">
      <c r="A279">
        <v>55</v>
      </c>
      <c r="B279">
        <v>58</v>
      </c>
      <c r="C279">
        <v>56</v>
      </c>
      <c r="D279">
        <v>48</v>
      </c>
      <c r="H279">
        <f>1</f>
        <v>1</v>
      </c>
      <c r="I279">
        <f>COUNTA(input4710[[#This Row],[Column1.1]:[Column1.8]])</f>
        <v>4</v>
      </c>
      <c r="J279" t="str">
        <f>ADDRESS(ROW(),input4710[[#This Row],[first col]]+1,4)&amp;":"&amp;ADDRESS(ROW(),input4710[[#This Row],[lastcol]],4)</f>
        <v>B279:D279</v>
      </c>
      <c r="K279" t="str">
        <f>ADDRESS(ROW(),input4710[[#This Row],[first col]],4)&amp;":"&amp;ADDRESS(ROW(),input4710[[#This Row],[lastcol]]-1,4)</f>
        <v>A279:C279</v>
      </c>
      <c r="L279" t="b" cm="1">
        <f t="array" aca="1" ref="L279" ca="1">SUMPRODUCT(--(INDIRECT(input4710[[#This Row],[range1]])&lt;INDIRECT(input4710[[#This Row],[range2]])))=COUNT(INDIRECT(input4710[[#This Row],[range1]]))</f>
        <v>0</v>
      </c>
      <c r="M279" t="b" cm="1">
        <f t="array" aca="1" ref="M279" ca="1">SUMPRODUCT(--(INDIRECT(input4710[[#This Row],[range1]])&gt;INDIRECT(input4710[[#This Row],[range2]])))=COUNT(INDIRECT(input4710[[#This Row],[range1]]))</f>
        <v>0</v>
      </c>
      <c r="N279" t="b">
        <f ca="1">IF(AND(NOT(input4710[[#This Row],[All DESC?]]),NOT(input4710[[#This Row],[All ASC?]])),FALSE(),TRUE())</f>
        <v>0</v>
      </c>
      <c r="O279" cm="1">
        <f t="array" aca="1" ref="O279" ca="1">IF(AND(input4710[[#This Row],[Safe Part 1]],(MAX(ABS((INDIRECT(input4710[[#This Row],[range2]]))-(INDIRECT(input4710[[#This Row],[range1]])))))&lt;=3),1,0)</f>
        <v>0</v>
      </c>
    </row>
    <row r="280" spans="1:15" x14ac:dyDescent="0.35">
      <c r="A280">
        <v>38</v>
      </c>
      <c r="B280">
        <v>38</v>
      </c>
      <c r="C280">
        <v>41</v>
      </c>
      <c r="D280">
        <v>43</v>
      </c>
      <c r="E280">
        <v>43</v>
      </c>
      <c r="H280">
        <f>1</f>
        <v>1</v>
      </c>
      <c r="I280">
        <f>COUNTA(input4710[[#This Row],[Column1.1]:[Column1.8]])</f>
        <v>5</v>
      </c>
      <c r="J280" t="str">
        <f>ADDRESS(ROW(),input4710[[#This Row],[first col]]+1,4)&amp;":"&amp;ADDRESS(ROW(),input4710[[#This Row],[lastcol]],4)</f>
        <v>B280:E280</v>
      </c>
      <c r="K280" t="str">
        <f>ADDRESS(ROW(),input4710[[#This Row],[first col]],4)&amp;":"&amp;ADDRESS(ROW(),input4710[[#This Row],[lastcol]]-1,4)</f>
        <v>A280:D280</v>
      </c>
      <c r="L280" t="b" cm="1">
        <f t="array" aca="1" ref="L280" ca="1">SUMPRODUCT(--(INDIRECT(input4710[[#This Row],[range1]])&lt;INDIRECT(input4710[[#This Row],[range2]])))=COUNT(INDIRECT(input4710[[#This Row],[range1]]))</f>
        <v>0</v>
      </c>
      <c r="M280" t="b" cm="1">
        <f t="array" aca="1" ref="M280" ca="1">SUMPRODUCT(--(INDIRECT(input4710[[#This Row],[range1]])&gt;INDIRECT(input4710[[#This Row],[range2]])))=COUNT(INDIRECT(input4710[[#This Row],[range1]]))</f>
        <v>0</v>
      </c>
      <c r="N280" t="b">
        <f ca="1">IF(AND(NOT(input4710[[#This Row],[All DESC?]]),NOT(input4710[[#This Row],[All ASC?]])),FALSE(),TRUE())</f>
        <v>0</v>
      </c>
      <c r="O280" cm="1">
        <f t="array" aca="1" ref="O280" ca="1">IF(AND(input4710[[#This Row],[Safe Part 1]],(MAX(ABS((INDIRECT(input4710[[#This Row],[range2]]))-(INDIRECT(input4710[[#This Row],[range1]])))))&lt;=3),1,0)</f>
        <v>0</v>
      </c>
    </row>
    <row r="281" spans="1:15" x14ac:dyDescent="0.35">
      <c r="A281">
        <v>63</v>
      </c>
      <c r="B281">
        <v>61</v>
      </c>
      <c r="C281">
        <v>59</v>
      </c>
      <c r="D281">
        <v>53</v>
      </c>
      <c r="E281">
        <v>52</v>
      </c>
      <c r="F281">
        <v>49</v>
      </c>
      <c r="G281">
        <v>42</v>
      </c>
      <c r="H281">
        <f>1</f>
        <v>1</v>
      </c>
      <c r="I281">
        <f>COUNTA(input4710[[#This Row],[Column1.1]:[Column1.8]])</f>
        <v>7</v>
      </c>
      <c r="J281" t="str">
        <f>ADDRESS(ROW(),input4710[[#This Row],[first col]]+1,4)&amp;":"&amp;ADDRESS(ROW(),input4710[[#This Row],[lastcol]],4)</f>
        <v>B281:G281</v>
      </c>
      <c r="K281" t="str">
        <f>ADDRESS(ROW(),input4710[[#This Row],[first col]],4)&amp;":"&amp;ADDRESS(ROW(),input4710[[#This Row],[lastcol]]-1,4)</f>
        <v>A281:F281</v>
      </c>
      <c r="L281" t="b" cm="1">
        <f t="array" aca="1" ref="L281" ca="1">SUMPRODUCT(--(INDIRECT(input4710[[#This Row],[range1]])&lt;INDIRECT(input4710[[#This Row],[range2]])))=COUNT(INDIRECT(input4710[[#This Row],[range1]]))</f>
        <v>1</v>
      </c>
      <c r="M281" t="b" cm="1">
        <f t="array" aca="1" ref="M281" ca="1">SUMPRODUCT(--(INDIRECT(input4710[[#This Row],[range1]])&gt;INDIRECT(input4710[[#This Row],[range2]])))=COUNT(INDIRECT(input4710[[#This Row],[range1]]))</f>
        <v>0</v>
      </c>
      <c r="N281" t="b">
        <f ca="1">IF(AND(NOT(input4710[[#This Row],[All DESC?]]),NOT(input4710[[#This Row],[All ASC?]])),FALSE(),TRUE())</f>
        <v>1</v>
      </c>
      <c r="O281" cm="1">
        <f t="array" aca="1" ref="O281" ca="1">IF(AND(input4710[[#This Row],[Safe Part 1]],(MAX(ABS((INDIRECT(input4710[[#This Row],[range2]]))-(INDIRECT(input4710[[#This Row],[range1]])))))&lt;=3),1,0)</f>
        <v>0</v>
      </c>
    </row>
    <row r="282" spans="1:15" x14ac:dyDescent="0.35">
      <c r="A282">
        <v>56</v>
      </c>
      <c r="B282">
        <v>63</v>
      </c>
      <c r="C282">
        <v>67</v>
      </c>
      <c r="D282">
        <v>73</v>
      </c>
      <c r="E282">
        <v>75</v>
      </c>
      <c r="F282">
        <v>75</v>
      </c>
      <c r="H282">
        <f>1</f>
        <v>1</v>
      </c>
      <c r="I282">
        <f>COUNTA(input4710[[#This Row],[Column1.1]:[Column1.8]])</f>
        <v>6</v>
      </c>
      <c r="J282" t="str">
        <f>ADDRESS(ROW(),input4710[[#This Row],[first col]]+1,4)&amp;":"&amp;ADDRESS(ROW(),input4710[[#This Row],[lastcol]],4)</f>
        <v>B282:F282</v>
      </c>
      <c r="K282" t="str">
        <f>ADDRESS(ROW(),input4710[[#This Row],[first col]],4)&amp;":"&amp;ADDRESS(ROW(),input4710[[#This Row],[lastcol]]-1,4)</f>
        <v>A282:E282</v>
      </c>
      <c r="L282" t="b" cm="1">
        <f t="array" aca="1" ref="L282" ca="1">SUMPRODUCT(--(INDIRECT(input4710[[#This Row],[range1]])&lt;INDIRECT(input4710[[#This Row],[range2]])))=COUNT(INDIRECT(input4710[[#This Row],[range1]]))</f>
        <v>0</v>
      </c>
      <c r="M282" t="b" cm="1">
        <f t="array" aca="1" ref="M282" ca="1">SUMPRODUCT(--(INDIRECT(input4710[[#This Row],[range1]])&gt;INDIRECT(input4710[[#This Row],[range2]])))=COUNT(INDIRECT(input4710[[#This Row],[range1]]))</f>
        <v>0</v>
      </c>
      <c r="N282" t="b">
        <f ca="1">IF(AND(NOT(input4710[[#This Row],[All DESC?]]),NOT(input4710[[#This Row],[All ASC?]])),FALSE(),TRUE())</f>
        <v>0</v>
      </c>
      <c r="O282" cm="1">
        <f t="array" aca="1" ref="O282" ca="1">IF(AND(input4710[[#This Row],[Safe Part 1]],(MAX(ABS((INDIRECT(input4710[[#This Row],[range2]]))-(INDIRECT(input4710[[#This Row],[range1]])))))&lt;=3),1,0)</f>
        <v>0</v>
      </c>
    </row>
    <row r="283" spans="1:15" x14ac:dyDescent="0.35">
      <c r="A283">
        <v>67</v>
      </c>
      <c r="B283">
        <v>63</v>
      </c>
      <c r="C283">
        <v>61</v>
      </c>
      <c r="D283">
        <v>56</v>
      </c>
      <c r="E283">
        <v>53</v>
      </c>
      <c r="F283">
        <v>49</v>
      </c>
      <c r="G283">
        <v>47</v>
      </c>
      <c r="H283">
        <f>1</f>
        <v>1</v>
      </c>
      <c r="I283">
        <f>COUNTA(input4710[[#This Row],[Column1.1]:[Column1.8]])</f>
        <v>7</v>
      </c>
      <c r="J283" t="str">
        <f>ADDRESS(ROW(),input4710[[#This Row],[first col]]+1,4)&amp;":"&amp;ADDRESS(ROW(),input4710[[#This Row],[lastcol]],4)</f>
        <v>B283:G283</v>
      </c>
      <c r="K283" t="str">
        <f>ADDRESS(ROW(),input4710[[#This Row],[first col]],4)&amp;":"&amp;ADDRESS(ROW(),input4710[[#This Row],[lastcol]]-1,4)</f>
        <v>A283:F283</v>
      </c>
      <c r="L283" t="b" cm="1">
        <f t="array" aca="1" ref="L283" ca="1">SUMPRODUCT(--(INDIRECT(input4710[[#This Row],[range1]])&lt;INDIRECT(input4710[[#This Row],[range2]])))=COUNT(INDIRECT(input4710[[#This Row],[range1]]))</f>
        <v>1</v>
      </c>
      <c r="M283" t="b" cm="1">
        <f t="array" aca="1" ref="M283" ca="1">SUMPRODUCT(--(INDIRECT(input4710[[#This Row],[range1]])&gt;INDIRECT(input4710[[#This Row],[range2]])))=COUNT(INDIRECT(input4710[[#This Row],[range1]]))</f>
        <v>0</v>
      </c>
      <c r="N283" t="b">
        <f ca="1">IF(AND(NOT(input4710[[#This Row],[All DESC?]]),NOT(input4710[[#This Row],[All ASC?]])),FALSE(),TRUE())</f>
        <v>1</v>
      </c>
      <c r="O283" cm="1">
        <f t="array" aca="1" ref="O283" ca="1">IF(AND(input4710[[#This Row],[Safe Part 1]],(MAX(ABS((INDIRECT(input4710[[#This Row],[range2]]))-(INDIRECT(input4710[[#This Row],[range1]])))))&lt;=3),1,0)</f>
        <v>0</v>
      </c>
    </row>
    <row r="284" spans="1:15" x14ac:dyDescent="0.35">
      <c r="A284">
        <v>76</v>
      </c>
      <c r="B284">
        <v>77</v>
      </c>
      <c r="C284">
        <v>79</v>
      </c>
      <c r="D284">
        <v>82</v>
      </c>
      <c r="E284">
        <v>87</v>
      </c>
      <c r="H284">
        <f>1</f>
        <v>1</v>
      </c>
      <c r="I284">
        <f>COUNTA(input4710[[#This Row],[Column1.1]:[Column1.8]])</f>
        <v>5</v>
      </c>
      <c r="J284" t="str">
        <f>ADDRESS(ROW(),input4710[[#This Row],[first col]]+1,4)&amp;":"&amp;ADDRESS(ROW(),input4710[[#This Row],[lastcol]],4)</f>
        <v>B284:E284</v>
      </c>
      <c r="K284" t="str">
        <f>ADDRESS(ROW(),input4710[[#This Row],[first col]],4)&amp;":"&amp;ADDRESS(ROW(),input4710[[#This Row],[lastcol]]-1,4)</f>
        <v>A284:D284</v>
      </c>
      <c r="L284" t="b" cm="1">
        <f t="array" aca="1" ref="L284" ca="1">SUMPRODUCT(--(INDIRECT(input4710[[#This Row],[range1]])&lt;INDIRECT(input4710[[#This Row],[range2]])))=COUNT(INDIRECT(input4710[[#This Row],[range1]]))</f>
        <v>0</v>
      </c>
      <c r="M284" t="b" cm="1">
        <f t="array" aca="1" ref="M284" ca="1">SUMPRODUCT(--(INDIRECT(input4710[[#This Row],[range1]])&gt;INDIRECT(input4710[[#This Row],[range2]])))=COUNT(INDIRECT(input4710[[#This Row],[range1]]))</f>
        <v>1</v>
      </c>
      <c r="N284" t="b">
        <f ca="1">IF(AND(NOT(input4710[[#This Row],[All DESC?]]),NOT(input4710[[#This Row],[All ASC?]])),FALSE(),TRUE())</f>
        <v>1</v>
      </c>
      <c r="O284" cm="1">
        <f t="array" aca="1" ref="O284" ca="1">IF(AND(input4710[[#This Row],[Safe Part 1]],(MAX(ABS((INDIRECT(input4710[[#This Row],[range2]]))-(INDIRECT(input4710[[#This Row],[range1]])))))&lt;=3),1,0)</f>
        <v>0</v>
      </c>
    </row>
    <row r="285" spans="1:15" x14ac:dyDescent="0.35">
      <c r="A285">
        <v>62</v>
      </c>
      <c r="B285">
        <v>58</v>
      </c>
      <c r="C285">
        <v>56</v>
      </c>
      <c r="D285">
        <v>56</v>
      </c>
      <c r="E285">
        <v>55</v>
      </c>
      <c r="F285">
        <v>52</v>
      </c>
      <c r="G285">
        <v>52</v>
      </c>
      <c r="H285">
        <f>1</f>
        <v>1</v>
      </c>
      <c r="I285">
        <f>COUNTA(input4710[[#This Row],[Column1.1]:[Column1.8]])</f>
        <v>7</v>
      </c>
      <c r="J285" t="str">
        <f>ADDRESS(ROW(),input4710[[#This Row],[first col]]+1,4)&amp;":"&amp;ADDRESS(ROW(),input4710[[#This Row],[lastcol]],4)</f>
        <v>B285:G285</v>
      </c>
      <c r="K285" t="str">
        <f>ADDRESS(ROW(),input4710[[#This Row],[first col]],4)&amp;":"&amp;ADDRESS(ROW(),input4710[[#This Row],[lastcol]]-1,4)</f>
        <v>A285:F285</v>
      </c>
      <c r="L285" t="b" cm="1">
        <f t="array" aca="1" ref="L285" ca="1">SUMPRODUCT(--(INDIRECT(input4710[[#This Row],[range1]])&lt;INDIRECT(input4710[[#This Row],[range2]])))=COUNT(INDIRECT(input4710[[#This Row],[range1]]))</f>
        <v>0</v>
      </c>
      <c r="M285" t="b" cm="1">
        <f t="array" aca="1" ref="M285" ca="1">SUMPRODUCT(--(INDIRECT(input4710[[#This Row],[range1]])&gt;INDIRECT(input4710[[#This Row],[range2]])))=COUNT(INDIRECT(input4710[[#This Row],[range1]]))</f>
        <v>0</v>
      </c>
      <c r="N285" t="b">
        <f ca="1">IF(AND(NOT(input4710[[#This Row],[All DESC?]]),NOT(input4710[[#This Row],[All ASC?]])),FALSE(),TRUE())</f>
        <v>0</v>
      </c>
      <c r="O285" cm="1">
        <f t="array" aca="1" ref="O285" ca="1">IF(AND(input4710[[#This Row],[Safe Part 1]],(MAX(ABS((INDIRECT(input4710[[#This Row],[range2]]))-(INDIRECT(input4710[[#This Row],[range1]])))))&lt;=3),1,0)</f>
        <v>0</v>
      </c>
    </row>
    <row r="286" spans="1:15" x14ac:dyDescent="0.35">
      <c r="A286">
        <v>62</v>
      </c>
      <c r="B286">
        <v>62</v>
      </c>
      <c r="C286">
        <v>63</v>
      </c>
      <c r="D286">
        <v>70</v>
      </c>
      <c r="H286">
        <f>1</f>
        <v>1</v>
      </c>
      <c r="I286">
        <f>COUNTA(input4710[[#This Row],[Column1.1]:[Column1.8]])</f>
        <v>4</v>
      </c>
      <c r="J286" t="str">
        <f>ADDRESS(ROW(),input4710[[#This Row],[first col]]+1,4)&amp;":"&amp;ADDRESS(ROW(),input4710[[#This Row],[lastcol]],4)</f>
        <v>B286:D286</v>
      </c>
      <c r="K286" t="str">
        <f>ADDRESS(ROW(),input4710[[#This Row],[first col]],4)&amp;":"&amp;ADDRESS(ROW(),input4710[[#This Row],[lastcol]]-1,4)</f>
        <v>A286:C286</v>
      </c>
      <c r="L286" t="b" cm="1">
        <f t="array" aca="1" ref="L286" ca="1">SUMPRODUCT(--(INDIRECT(input4710[[#This Row],[range1]])&lt;INDIRECT(input4710[[#This Row],[range2]])))=COUNT(INDIRECT(input4710[[#This Row],[range1]]))</f>
        <v>0</v>
      </c>
      <c r="M286" t="b" cm="1">
        <f t="array" aca="1" ref="M286" ca="1">SUMPRODUCT(--(INDIRECT(input4710[[#This Row],[range1]])&gt;INDIRECT(input4710[[#This Row],[range2]])))=COUNT(INDIRECT(input4710[[#This Row],[range1]]))</f>
        <v>0</v>
      </c>
      <c r="N286" t="b">
        <f ca="1">IF(AND(NOT(input4710[[#This Row],[All DESC?]]),NOT(input4710[[#This Row],[All ASC?]])),FALSE(),TRUE())</f>
        <v>0</v>
      </c>
      <c r="O286" cm="1">
        <f t="array" aca="1" ref="O286" ca="1">IF(AND(input4710[[#This Row],[Safe Part 1]],(MAX(ABS((INDIRECT(input4710[[#This Row],[range2]]))-(INDIRECT(input4710[[#This Row],[range1]])))))&lt;=3),1,0)</f>
        <v>0</v>
      </c>
    </row>
    <row r="287" spans="1:15" x14ac:dyDescent="0.35">
      <c r="A287">
        <v>52</v>
      </c>
      <c r="B287">
        <v>51</v>
      </c>
      <c r="C287">
        <v>55</v>
      </c>
      <c r="D287">
        <v>59</v>
      </c>
      <c r="E287">
        <v>60</v>
      </c>
      <c r="H287">
        <f>1</f>
        <v>1</v>
      </c>
      <c r="I287">
        <f>COUNTA(input4710[[#This Row],[Column1.1]:[Column1.8]])</f>
        <v>5</v>
      </c>
      <c r="J287" t="str">
        <f>ADDRESS(ROW(),input4710[[#This Row],[first col]]+1,4)&amp;":"&amp;ADDRESS(ROW(),input4710[[#This Row],[lastcol]],4)</f>
        <v>B287:E287</v>
      </c>
      <c r="K287" t="str">
        <f>ADDRESS(ROW(),input4710[[#This Row],[first col]],4)&amp;":"&amp;ADDRESS(ROW(),input4710[[#This Row],[lastcol]]-1,4)</f>
        <v>A287:D287</v>
      </c>
      <c r="L287" t="b" cm="1">
        <f t="array" aca="1" ref="L287" ca="1">SUMPRODUCT(--(INDIRECT(input4710[[#This Row],[range1]])&lt;INDIRECT(input4710[[#This Row],[range2]])))=COUNT(INDIRECT(input4710[[#This Row],[range1]]))</f>
        <v>0</v>
      </c>
      <c r="M287" t="b" cm="1">
        <f t="array" aca="1" ref="M287" ca="1">SUMPRODUCT(--(INDIRECT(input4710[[#This Row],[range1]])&gt;INDIRECT(input4710[[#This Row],[range2]])))=COUNT(INDIRECT(input4710[[#This Row],[range1]]))</f>
        <v>0</v>
      </c>
      <c r="N287" t="b">
        <f ca="1">IF(AND(NOT(input4710[[#This Row],[All DESC?]]),NOT(input4710[[#This Row],[All ASC?]])),FALSE(),TRUE())</f>
        <v>0</v>
      </c>
      <c r="O287" cm="1">
        <f t="array" aca="1" ref="O287" ca="1">IF(AND(input4710[[#This Row],[Safe Part 1]],(MAX(ABS((INDIRECT(input4710[[#This Row],[range2]]))-(INDIRECT(input4710[[#This Row],[range1]])))))&lt;=3),1,0)</f>
        <v>0</v>
      </c>
    </row>
    <row r="288" spans="1:15" x14ac:dyDescent="0.35">
      <c r="A288">
        <v>86</v>
      </c>
      <c r="B288">
        <v>79</v>
      </c>
      <c r="C288">
        <v>78</v>
      </c>
      <c r="D288">
        <v>71</v>
      </c>
      <c r="H288">
        <f>1</f>
        <v>1</v>
      </c>
      <c r="I288">
        <f>COUNTA(input4710[[#This Row],[Column1.1]:[Column1.8]])</f>
        <v>4</v>
      </c>
      <c r="J288" t="str">
        <f>ADDRESS(ROW(),input4710[[#This Row],[first col]]+1,4)&amp;":"&amp;ADDRESS(ROW(),input4710[[#This Row],[lastcol]],4)</f>
        <v>B288:D288</v>
      </c>
      <c r="K288" t="str">
        <f>ADDRESS(ROW(),input4710[[#This Row],[first col]],4)&amp;":"&amp;ADDRESS(ROW(),input4710[[#This Row],[lastcol]]-1,4)</f>
        <v>A288:C288</v>
      </c>
      <c r="L288" t="b" cm="1">
        <f t="array" aca="1" ref="L288" ca="1">SUMPRODUCT(--(INDIRECT(input4710[[#This Row],[range1]])&lt;INDIRECT(input4710[[#This Row],[range2]])))=COUNT(INDIRECT(input4710[[#This Row],[range1]]))</f>
        <v>1</v>
      </c>
      <c r="M288" t="b" cm="1">
        <f t="array" aca="1" ref="M288" ca="1">SUMPRODUCT(--(INDIRECT(input4710[[#This Row],[range1]])&gt;INDIRECT(input4710[[#This Row],[range2]])))=COUNT(INDIRECT(input4710[[#This Row],[range1]]))</f>
        <v>0</v>
      </c>
      <c r="N288" t="b">
        <f ca="1">IF(AND(NOT(input4710[[#This Row],[All DESC?]]),NOT(input4710[[#This Row],[All ASC?]])),FALSE(),TRUE())</f>
        <v>1</v>
      </c>
      <c r="O288" cm="1">
        <f t="array" aca="1" ref="O288" ca="1">IF(AND(input4710[[#This Row],[Safe Part 1]],(MAX(ABS((INDIRECT(input4710[[#This Row],[range2]]))-(INDIRECT(input4710[[#This Row],[range1]])))))&lt;=3),1,0)</f>
        <v>0</v>
      </c>
    </row>
    <row r="289" spans="1:15" x14ac:dyDescent="0.35">
      <c r="A289">
        <v>79</v>
      </c>
      <c r="B289">
        <v>79</v>
      </c>
      <c r="C289">
        <v>75</v>
      </c>
      <c r="D289">
        <v>70</v>
      </c>
      <c r="E289">
        <v>69</v>
      </c>
      <c r="H289">
        <f>1</f>
        <v>1</v>
      </c>
      <c r="I289">
        <f>COUNTA(input4710[[#This Row],[Column1.1]:[Column1.8]])</f>
        <v>5</v>
      </c>
      <c r="J289" t="str">
        <f>ADDRESS(ROW(),input4710[[#This Row],[first col]]+1,4)&amp;":"&amp;ADDRESS(ROW(),input4710[[#This Row],[lastcol]],4)</f>
        <v>B289:E289</v>
      </c>
      <c r="K289" t="str">
        <f>ADDRESS(ROW(),input4710[[#This Row],[first col]],4)&amp;":"&amp;ADDRESS(ROW(),input4710[[#This Row],[lastcol]]-1,4)</f>
        <v>A289:D289</v>
      </c>
      <c r="L289" t="b" cm="1">
        <f t="array" aca="1" ref="L289" ca="1">SUMPRODUCT(--(INDIRECT(input4710[[#This Row],[range1]])&lt;INDIRECT(input4710[[#This Row],[range2]])))=COUNT(INDIRECT(input4710[[#This Row],[range1]]))</f>
        <v>0</v>
      </c>
      <c r="M289" t="b" cm="1">
        <f t="array" aca="1" ref="M289" ca="1">SUMPRODUCT(--(INDIRECT(input4710[[#This Row],[range1]])&gt;INDIRECT(input4710[[#This Row],[range2]])))=COUNT(INDIRECT(input4710[[#This Row],[range1]]))</f>
        <v>0</v>
      </c>
      <c r="N289" t="b">
        <f ca="1">IF(AND(NOT(input4710[[#This Row],[All DESC?]]),NOT(input4710[[#This Row],[All ASC?]])),FALSE(),TRUE())</f>
        <v>0</v>
      </c>
      <c r="O289" cm="1">
        <f t="array" aca="1" ref="O289" ca="1">IF(AND(input4710[[#This Row],[Safe Part 1]],(MAX(ABS((INDIRECT(input4710[[#This Row],[range2]]))-(INDIRECT(input4710[[#This Row],[range1]])))))&lt;=3),1,0)</f>
        <v>0</v>
      </c>
    </row>
    <row r="290" spans="1:15" x14ac:dyDescent="0.35">
      <c r="A290">
        <v>38</v>
      </c>
      <c r="B290">
        <v>39</v>
      </c>
      <c r="C290">
        <v>40</v>
      </c>
      <c r="D290">
        <v>38</v>
      </c>
      <c r="H290">
        <f>1</f>
        <v>1</v>
      </c>
      <c r="I290">
        <f>COUNTA(input4710[[#This Row],[Column1.1]:[Column1.8]])</f>
        <v>4</v>
      </c>
      <c r="J290" t="str">
        <f>ADDRESS(ROW(),input4710[[#This Row],[first col]]+1,4)&amp;":"&amp;ADDRESS(ROW(),input4710[[#This Row],[lastcol]],4)</f>
        <v>B290:D290</v>
      </c>
      <c r="K290" t="str">
        <f>ADDRESS(ROW(),input4710[[#This Row],[first col]],4)&amp;":"&amp;ADDRESS(ROW(),input4710[[#This Row],[lastcol]]-1,4)</f>
        <v>A290:C290</v>
      </c>
      <c r="L290" t="b" cm="1">
        <f t="array" aca="1" ref="L290" ca="1">SUMPRODUCT(--(INDIRECT(input4710[[#This Row],[range1]])&lt;INDIRECT(input4710[[#This Row],[range2]])))=COUNT(INDIRECT(input4710[[#This Row],[range1]]))</f>
        <v>0</v>
      </c>
      <c r="M290" t="b" cm="1">
        <f t="array" aca="1" ref="M290" ca="1">SUMPRODUCT(--(INDIRECT(input4710[[#This Row],[range1]])&gt;INDIRECT(input4710[[#This Row],[range2]])))=COUNT(INDIRECT(input4710[[#This Row],[range1]]))</f>
        <v>0</v>
      </c>
      <c r="N290" t="b">
        <f ca="1">IF(AND(NOT(input4710[[#This Row],[All DESC?]]),NOT(input4710[[#This Row],[All ASC?]])),FALSE(),TRUE())</f>
        <v>0</v>
      </c>
      <c r="O290" cm="1">
        <f t="array" aca="1" ref="O290" ca="1">IF(AND(input4710[[#This Row],[Safe Part 1]],(MAX(ABS((INDIRECT(input4710[[#This Row],[range2]]))-(INDIRECT(input4710[[#This Row],[range1]])))))&lt;=3),1,0)</f>
        <v>0</v>
      </c>
    </row>
    <row r="291" spans="1:15" x14ac:dyDescent="0.35">
      <c r="A291">
        <v>62</v>
      </c>
      <c r="B291">
        <v>66</v>
      </c>
      <c r="C291">
        <v>67</v>
      </c>
      <c r="D291">
        <v>73</v>
      </c>
      <c r="E291">
        <v>75</v>
      </c>
      <c r="F291">
        <v>79</v>
      </c>
      <c r="H291">
        <f>1</f>
        <v>1</v>
      </c>
      <c r="I291">
        <f>COUNTA(input4710[[#This Row],[Column1.1]:[Column1.8]])</f>
        <v>6</v>
      </c>
      <c r="J291" t="str">
        <f>ADDRESS(ROW(),input4710[[#This Row],[first col]]+1,4)&amp;":"&amp;ADDRESS(ROW(),input4710[[#This Row],[lastcol]],4)</f>
        <v>B291:F291</v>
      </c>
      <c r="K291" t="str">
        <f>ADDRESS(ROW(),input4710[[#This Row],[first col]],4)&amp;":"&amp;ADDRESS(ROW(),input4710[[#This Row],[lastcol]]-1,4)</f>
        <v>A291:E291</v>
      </c>
      <c r="L291" t="b" cm="1">
        <f t="array" aca="1" ref="L291" ca="1">SUMPRODUCT(--(INDIRECT(input4710[[#This Row],[range1]])&lt;INDIRECT(input4710[[#This Row],[range2]])))=COUNT(INDIRECT(input4710[[#This Row],[range1]]))</f>
        <v>0</v>
      </c>
      <c r="M291" t="b" cm="1">
        <f t="array" aca="1" ref="M291" ca="1">SUMPRODUCT(--(INDIRECT(input4710[[#This Row],[range1]])&gt;INDIRECT(input4710[[#This Row],[range2]])))=COUNT(INDIRECT(input4710[[#This Row],[range1]]))</f>
        <v>1</v>
      </c>
      <c r="N291" t="b">
        <f ca="1">IF(AND(NOT(input4710[[#This Row],[All DESC?]]),NOT(input4710[[#This Row],[All ASC?]])),FALSE(),TRUE())</f>
        <v>1</v>
      </c>
      <c r="O291" cm="1">
        <f t="array" aca="1" ref="O291" ca="1">IF(AND(input4710[[#This Row],[Safe Part 1]],(MAX(ABS((INDIRECT(input4710[[#This Row],[range2]]))-(INDIRECT(input4710[[#This Row],[range1]])))))&lt;=3),1,0)</f>
        <v>0</v>
      </c>
    </row>
    <row r="292" spans="1:15" x14ac:dyDescent="0.35">
      <c r="A292">
        <v>36</v>
      </c>
      <c r="B292">
        <v>30</v>
      </c>
      <c r="C292">
        <v>29</v>
      </c>
      <c r="D292">
        <v>22</v>
      </c>
      <c r="E292">
        <v>20</v>
      </c>
      <c r="F292">
        <v>19</v>
      </c>
      <c r="G292">
        <v>14</v>
      </c>
      <c r="H292">
        <f>1</f>
        <v>1</v>
      </c>
      <c r="I292">
        <f>COUNTA(input4710[[#This Row],[Column1.1]:[Column1.8]])</f>
        <v>7</v>
      </c>
      <c r="J292" t="str">
        <f>ADDRESS(ROW(),input4710[[#This Row],[first col]]+1,4)&amp;":"&amp;ADDRESS(ROW(),input4710[[#This Row],[lastcol]],4)</f>
        <v>B292:G292</v>
      </c>
      <c r="K292" t="str">
        <f>ADDRESS(ROW(),input4710[[#This Row],[first col]],4)&amp;":"&amp;ADDRESS(ROW(),input4710[[#This Row],[lastcol]]-1,4)</f>
        <v>A292:F292</v>
      </c>
      <c r="L292" t="b" cm="1">
        <f t="array" aca="1" ref="L292" ca="1">SUMPRODUCT(--(INDIRECT(input4710[[#This Row],[range1]])&lt;INDIRECT(input4710[[#This Row],[range2]])))=COUNT(INDIRECT(input4710[[#This Row],[range1]]))</f>
        <v>1</v>
      </c>
      <c r="M292" t="b" cm="1">
        <f t="array" aca="1" ref="M292" ca="1">SUMPRODUCT(--(INDIRECT(input4710[[#This Row],[range1]])&gt;INDIRECT(input4710[[#This Row],[range2]])))=COUNT(INDIRECT(input4710[[#This Row],[range1]]))</f>
        <v>0</v>
      </c>
      <c r="N292" t="b">
        <f ca="1">IF(AND(NOT(input4710[[#This Row],[All DESC?]]),NOT(input4710[[#This Row],[All ASC?]])),FALSE(),TRUE())</f>
        <v>1</v>
      </c>
      <c r="O292" cm="1">
        <f t="array" aca="1" ref="O292" ca="1">IF(AND(input4710[[#This Row],[Safe Part 1]],(MAX(ABS((INDIRECT(input4710[[#This Row],[range2]]))-(INDIRECT(input4710[[#This Row],[range1]])))))&lt;=3),1,0)</f>
        <v>0</v>
      </c>
    </row>
    <row r="293" spans="1:15" x14ac:dyDescent="0.35">
      <c r="A293">
        <v>86</v>
      </c>
      <c r="B293">
        <v>86</v>
      </c>
      <c r="C293">
        <v>86</v>
      </c>
      <c r="D293">
        <v>90</v>
      </c>
      <c r="E293">
        <v>96</v>
      </c>
      <c r="H293">
        <f>1</f>
        <v>1</v>
      </c>
      <c r="I293">
        <f>COUNTA(input4710[[#This Row],[Column1.1]:[Column1.8]])</f>
        <v>5</v>
      </c>
      <c r="J293" t="str">
        <f>ADDRESS(ROW(),input4710[[#This Row],[first col]]+1,4)&amp;":"&amp;ADDRESS(ROW(),input4710[[#This Row],[lastcol]],4)</f>
        <v>B293:E293</v>
      </c>
      <c r="K293" t="str">
        <f>ADDRESS(ROW(),input4710[[#This Row],[first col]],4)&amp;":"&amp;ADDRESS(ROW(),input4710[[#This Row],[lastcol]]-1,4)</f>
        <v>A293:D293</v>
      </c>
      <c r="L293" t="b" cm="1">
        <f t="array" aca="1" ref="L293" ca="1">SUMPRODUCT(--(INDIRECT(input4710[[#This Row],[range1]])&lt;INDIRECT(input4710[[#This Row],[range2]])))=COUNT(INDIRECT(input4710[[#This Row],[range1]]))</f>
        <v>0</v>
      </c>
      <c r="M293" t="b" cm="1">
        <f t="array" aca="1" ref="M293" ca="1">SUMPRODUCT(--(INDIRECT(input4710[[#This Row],[range1]])&gt;INDIRECT(input4710[[#This Row],[range2]])))=COUNT(INDIRECT(input4710[[#This Row],[range1]]))</f>
        <v>0</v>
      </c>
      <c r="N293" t="b">
        <f ca="1">IF(AND(NOT(input4710[[#This Row],[All DESC?]]),NOT(input4710[[#This Row],[All ASC?]])),FALSE(),TRUE())</f>
        <v>0</v>
      </c>
      <c r="O293" cm="1">
        <f t="array" aca="1" ref="O293" ca="1">IF(AND(input4710[[#This Row],[Safe Part 1]],(MAX(ABS((INDIRECT(input4710[[#This Row],[range2]]))-(INDIRECT(input4710[[#This Row],[range1]])))))&lt;=3),1,0)</f>
        <v>0</v>
      </c>
    </row>
    <row r="294" spans="1:15" x14ac:dyDescent="0.35">
      <c r="A294">
        <v>28</v>
      </c>
      <c r="B294">
        <v>28</v>
      </c>
      <c r="C294">
        <v>25</v>
      </c>
      <c r="D294">
        <v>20</v>
      </c>
      <c r="E294">
        <v>20</v>
      </c>
      <c r="H294">
        <f>1</f>
        <v>1</v>
      </c>
      <c r="I294">
        <f>COUNTA(input4710[[#This Row],[Column1.1]:[Column1.8]])</f>
        <v>5</v>
      </c>
      <c r="J294" t="str">
        <f>ADDRESS(ROW(),input4710[[#This Row],[first col]]+1,4)&amp;":"&amp;ADDRESS(ROW(),input4710[[#This Row],[lastcol]],4)</f>
        <v>B294:E294</v>
      </c>
      <c r="K294" t="str">
        <f>ADDRESS(ROW(),input4710[[#This Row],[first col]],4)&amp;":"&amp;ADDRESS(ROW(),input4710[[#This Row],[lastcol]]-1,4)</f>
        <v>A294:D294</v>
      </c>
      <c r="L294" t="b" cm="1">
        <f t="array" aca="1" ref="L294" ca="1">SUMPRODUCT(--(INDIRECT(input4710[[#This Row],[range1]])&lt;INDIRECT(input4710[[#This Row],[range2]])))=COUNT(INDIRECT(input4710[[#This Row],[range1]]))</f>
        <v>0</v>
      </c>
      <c r="M294" t="b" cm="1">
        <f t="array" aca="1" ref="M294" ca="1">SUMPRODUCT(--(INDIRECT(input4710[[#This Row],[range1]])&gt;INDIRECT(input4710[[#This Row],[range2]])))=COUNT(INDIRECT(input4710[[#This Row],[range1]]))</f>
        <v>0</v>
      </c>
      <c r="N294" t="b">
        <f ca="1">IF(AND(NOT(input4710[[#This Row],[All DESC?]]),NOT(input4710[[#This Row],[All ASC?]])),FALSE(),TRUE())</f>
        <v>0</v>
      </c>
      <c r="O294" cm="1">
        <f t="array" aca="1" ref="O294" ca="1">IF(AND(input4710[[#This Row],[Safe Part 1]],(MAX(ABS((INDIRECT(input4710[[#This Row],[range2]]))-(INDIRECT(input4710[[#This Row],[range1]])))))&lt;=3),1,0)</f>
        <v>0</v>
      </c>
    </row>
    <row r="295" spans="1:15" x14ac:dyDescent="0.35">
      <c r="A295">
        <v>31</v>
      </c>
      <c r="B295">
        <v>37</v>
      </c>
      <c r="C295">
        <v>41</v>
      </c>
      <c r="D295">
        <v>45</v>
      </c>
      <c r="E295">
        <v>49</v>
      </c>
      <c r="H295">
        <f>1</f>
        <v>1</v>
      </c>
      <c r="I295">
        <f>COUNTA(input4710[[#This Row],[Column1.1]:[Column1.8]])</f>
        <v>5</v>
      </c>
      <c r="J295" t="str">
        <f>ADDRESS(ROW(),input4710[[#This Row],[first col]]+1,4)&amp;":"&amp;ADDRESS(ROW(),input4710[[#This Row],[lastcol]],4)</f>
        <v>B295:E295</v>
      </c>
      <c r="K295" t="str">
        <f>ADDRESS(ROW(),input4710[[#This Row],[first col]],4)&amp;":"&amp;ADDRESS(ROW(),input4710[[#This Row],[lastcol]]-1,4)</f>
        <v>A295:D295</v>
      </c>
      <c r="L295" t="b" cm="1">
        <f t="array" aca="1" ref="L295" ca="1">SUMPRODUCT(--(INDIRECT(input4710[[#This Row],[range1]])&lt;INDIRECT(input4710[[#This Row],[range2]])))=COUNT(INDIRECT(input4710[[#This Row],[range1]]))</f>
        <v>0</v>
      </c>
      <c r="M295" t="b" cm="1">
        <f t="array" aca="1" ref="M295" ca="1">SUMPRODUCT(--(INDIRECT(input4710[[#This Row],[range1]])&gt;INDIRECT(input4710[[#This Row],[range2]])))=COUNT(INDIRECT(input4710[[#This Row],[range1]]))</f>
        <v>1</v>
      </c>
      <c r="N295" t="b">
        <f ca="1">IF(AND(NOT(input4710[[#This Row],[All DESC?]]),NOT(input4710[[#This Row],[All ASC?]])),FALSE(),TRUE())</f>
        <v>1</v>
      </c>
      <c r="O295" cm="1">
        <f t="array" aca="1" ref="O295" ca="1">IF(AND(input4710[[#This Row],[Safe Part 1]],(MAX(ABS((INDIRECT(input4710[[#This Row],[range2]]))-(INDIRECT(input4710[[#This Row],[range1]])))))&lt;=3),1,0)</f>
        <v>0</v>
      </c>
    </row>
    <row r="296" spans="1:15" x14ac:dyDescent="0.35">
      <c r="A296">
        <v>88</v>
      </c>
      <c r="B296">
        <v>87</v>
      </c>
      <c r="C296">
        <v>84</v>
      </c>
      <c r="D296">
        <v>87</v>
      </c>
      <c r="E296">
        <v>89</v>
      </c>
      <c r="F296">
        <v>89</v>
      </c>
      <c r="H296">
        <f>1</f>
        <v>1</v>
      </c>
      <c r="I296">
        <f>COUNTA(input4710[[#This Row],[Column1.1]:[Column1.8]])</f>
        <v>6</v>
      </c>
      <c r="J296" t="str">
        <f>ADDRESS(ROW(),input4710[[#This Row],[first col]]+1,4)&amp;":"&amp;ADDRESS(ROW(),input4710[[#This Row],[lastcol]],4)</f>
        <v>B296:F296</v>
      </c>
      <c r="K296" t="str">
        <f>ADDRESS(ROW(),input4710[[#This Row],[first col]],4)&amp;":"&amp;ADDRESS(ROW(),input4710[[#This Row],[lastcol]]-1,4)</f>
        <v>A296:E296</v>
      </c>
      <c r="L296" t="b" cm="1">
        <f t="array" aca="1" ref="L296" ca="1">SUMPRODUCT(--(INDIRECT(input4710[[#This Row],[range1]])&lt;INDIRECT(input4710[[#This Row],[range2]])))=COUNT(INDIRECT(input4710[[#This Row],[range1]]))</f>
        <v>0</v>
      </c>
      <c r="M296" t="b" cm="1">
        <f t="array" aca="1" ref="M296" ca="1">SUMPRODUCT(--(INDIRECT(input4710[[#This Row],[range1]])&gt;INDIRECT(input4710[[#This Row],[range2]])))=COUNT(INDIRECT(input4710[[#This Row],[range1]]))</f>
        <v>0</v>
      </c>
      <c r="N296" t="b">
        <f ca="1">IF(AND(NOT(input4710[[#This Row],[All DESC?]]),NOT(input4710[[#This Row],[All ASC?]])),FALSE(),TRUE())</f>
        <v>0</v>
      </c>
      <c r="O296" cm="1">
        <f t="array" aca="1" ref="O296" ca="1">IF(AND(input4710[[#This Row],[Safe Part 1]],(MAX(ABS((INDIRECT(input4710[[#This Row],[range2]]))-(INDIRECT(input4710[[#This Row],[range1]])))))&lt;=3),1,0)</f>
        <v>0</v>
      </c>
    </row>
    <row r="297" spans="1:15" x14ac:dyDescent="0.35">
      <c r="A297">
        <v>82</v>
      </c>
      <c r="B297">
        <v>82</v>
      </c>
      <c r="C297">
        <v>81</v>
      </c>
      <c r="D297">
        <v>78</v>
      </c>
      <c r="E297">
        <v>76</v>
      </c>
      <c r="F297">
        <v>77</v>
      </c>
      <c r="H297">
        <f>1</f>
        <v>1</v>
      </c>
      <c r="I297">
        <f>COUNTA(input4710[[#This Row],[Column1.1]:[Column1.8]])</f>
        <v>6</v>
      </c>
      <c r="J297" t="str">
        <f>ADDRESS(ROW(),input4710[[#This Row],[first col]]+1,4)&amp;":"&amp;ADDRESS(ROW(),input4710[[#This Row],[lastcol]],4)</f>
        <v>B297:F297</v>
      </c>
      <c r="K297" t="str">
        <f>ADDRESS(ROW(),input4710[[#This Row],[first col]],4)&amp;":"&amp;ADDRESS(ROW(),input4710[[#This Row],[lastcol]]-1,4)</f>
        <v>A297:E297</v>
      </c>
      <c r="L297" t="b" cm="1">
        <f t="array" aca="1" ref="L297" ca="1">SUMPRODUCT(--(INDIRECT(input4710[[#This Row],[range1]])&lt;INDIRECT(input4710[[#This Row],[range2]])))=COUNT(INDIRECT(input4710[[#This Row],[range1]]))</f>
        <v>0</v>
      </c>
      <c r="M297" t="b" cm="1">
        <f t="array" aca="1" ref="M297" ca="1">SUMPRODUCT(--(INDIRECT(input4710[[#This Row],[range1]])&gt;INDIRECT(input4710[[#This Row],[range2]])))=COUNT(INDIRECT(input4710[[#This Row],[range1]]))</f>
        <v>0</v>
      </c>
      <c r="N297" t="b">
        <f ca="1">IF(AND(NOT(input4710[[#This Row],[All DESC?]]),NOT(input4710[[#This Row],[All ASC?]])),FALSE(),TRUE())</f>
        <v>0</v>
      </c>
      <c r="O297" cm="1">
        <f t="array" aca="1" ref="O297" ca="1">IF(AND(input4710[[#This Row],[Safe Part 1]],(MAX(ABS((INDIRECT(input4710[[#This Row],[range2]]))-(INDIRECT(input4710[[#This Row],[range1]])))))&lt;=3),1,0)</f>
        <v>0</v>
      </c>
    </row>
    <row r="298" spans="1:15" x14ac:dyDescent="0.35">
      <c r="A298">
        <v>43</v>
      </c>
      <c r="B298">
        <v>41</v>
      </c>
      <c r="C298">
        <v>46</v>
      </c>
      <c r="D298">
        <v>52</v>
      </c>
      <c r="E298">
        <v>55</v>
      </c>
      <c r="F298">
        <v>56</v>
      </c>
      <c r="G298">
        <v>56</v>
      </c>
      <c r="H298">
        <f>1</f>
        <v>1</v>
      </c>
      <c r="I298">
        <f>COUNTA(input4710[[#This Row],[Column1.1]:[Column1.8]])</f>
        <v>7</v>
      </c>
      <c r="J298" t="str">
        <f>ADDRESS(ROW(),input4710[[#This Row],[first col]]+1,4)&amp;":"&amp;ADDRESS(ROW(),input4710[[#This Row],[lastcol]],4)</f>
        <v>B298:G298</v>
      </c>
      <c r="K298" t="str">
        <f>ADDRESS(ROW(),input4710[[#This Row],[first col]],4)&amp;":"&amp;ADDRESS(ROW(),input4710[[#This Row],[lastcol]]-1,4)</f>
        <v>A298:F298</v>
      </c>
      <c r="L298" t="b" cm="1">
        <f t="array" aca="1" ref="L298" ca="1">SUMPRODUCT(--(INDIRECT(input4710[[#This Row],[range1]])&lt;INDIRECT(input4710[[#This Row],[range2]])))=COUNT(INDIRECT(input4710[[#This Row],[range1]]))</f>
        <v>0</v>
      </c>
      <c r="M298" t="b" cm="1">
        <f t="array" aca="1" ref="M298" ca="1">SUMPRODUCT(--(INDIRECT(input4710[[#This Row],[range1]])&gt;INDIRECT(input4710[[#This Row],[range2]])))=COUNT(INDIRECT(input4710[[#This Row],[range1]]))</f>
        <v>0</v>
      </c>
      <c r="N298" t="b">
        <f ca="1">IF(AND(NOT(input4710[[#This Row],[All DESC?]]),NOT(input4710[[#This Row],[All ASC?]])),FALSE(),TRUE())</f>
        <v>0</v>
      </c>
      <c r="O298" cm="1">
        <f t="array" aca="1" ref="O298" ca="1">IF(AND(input4710[[#This Row],[Safe Part 1]],(MAX(ABS((INDIRECT(input4710[[#This Row],[range2]]))-(INDIRECT(input4710[[#This Row],[range1]])))))&lt;=3),1,0)</f>
        <v>0</v>
      </c>
    </row>
    <row r="299" spans="1:15" x14ac:dyDescent="0.35">
      <c r="A299">
        <v>62</v>
      </c>
      <c r="B299">
        <v>64</v>
      </c>
      <c r="C299">
        <v>66</v>
      </c>
      <c r="D299">
        <v>71</v>
      </c>
      <c r="E299">
        <v>74</v>
      </c>
      <c r="F299">
        <v>75</v>
      </c>
      <c r="G299">
        <v>74</v>
      </c>
      <c r="H299">
        <f>1</f>
        <v>1</v>
      </c>
      <c r="I299">
        <f>COUNTA(input4710[[#This Row],[Column1.1]:[Column1.8]])</f>
        <v>7</v>
      </c>
      <c r="J299" t="str">
        <f>ADDRESS(ROW(),input4710[[#This Row],[first col]]+1,4)&amp;":"&amp;ADDRESS(ROW(),input4710[[#This Row],[lastcol]],4)</f>
        <v>B299:G299</v>
      </c>
      <c r="K299" t="str">
        <f>ADDRESS(ROW(),input4710[[#This Row],[first col]],4)&amp;":"&amp;ADDRESS(ROW(),input4710[[#This Row],[lastcol]]-1,4)</f>
        <v>A299:F299</v>
      </c>
      <c r="L299" t="b" cm="1">
        <f t="array" aca="1" ref="L299" ca="1">SUMPRODUCT(--(INDIRECT(input4710[[#This Row],[range1]])&lt;INDIRECT(input4710[[#This Row],[range2]])))=COUNT(INDIRECT(input4710[[#This Row],[range1]]))</f>
        <v>0</v>
      </c>
      <c r="M299" t="b" cm="1">
        <f t="array" aca="1" ref="M299" ca="1">SUMPRODUCT(--(INDIRECT(input4710[[#This Row],[range1]])&gt;INDIRECT(input4710[[#This Row],[range2]])))=COUNT(INDIRECT(input4710[[#This Row],[range1]]))</f>
        <v>0</v>
      </c>
      <c r="N299" t="b">
        <f ca="1">IF(AND(NOT(input4710[[#This Row],[All DESC?]]),NOT(input4710[[#This Row],[All ASC?]])),FALSE(),TRUE())</f>
        <v>0</v>
      </c>
      <c r="O299" cm="1">
        <f t="array" aca="1" ref="O299" ca="1">IF(AND(input4710[[#This Row],[Safe Part 1]],(MAX(ABS((INDIRECT(input4710[[#This Row],[range2]]))-(INDIRECT(input4710[[#This Row],[range1]])))))&lt;=3),1,0)</f>
        <v>0</v>
      </c>
    </row>
    <row r="300" spans="1:15" x14ac:dyDescent="0.35">
      <c r="A300">
        <v>69</v>
      </c>
      <c r="B300">
        <v>76</v>
      </c>
      <c r="C300">
        <v>73</v>
      </c>
      <c r="D300">
        <v>76</v>
      </c>
      <c r="E300">
        <v>78</v>
      </c>
      <c r="F300">
        <v>78</v>
      </c>
      <c r="H300">
        <f>1</f>
        <v>1</v>
      </c>
      <c r="I300">
        <f>COUNTA(input4710[[#This Row],[Column1.1]:[Column1.8]])</f>
        <v>6</v>
      </c>
      <c r="J300" t="str">
        <f>ADDRESS(ROW(),input4710[[#This Row],[first col]]+1,4)&amp;":"&amp;ADDRESS(ROW(),input4710[[#This Row],[lastcol]],4)</f>
        <v>B300:F300</v>
      </c>
      <c r="K300" t="str">
        <f>ADDRESS(ROW(),input4710[[#This Row],[first col]],4)&amp;":"&amp;ADDRESS(ROW(),input4710[[#This Row],[lastcol]]-1,4)</f>
        <v>A300:E300</v>
      </c>
      <c r="L300" t="b" cm="1">
        <f t="array" aca="1" ref="L300" ca="1">SUMPRODUCT(--(INDIRECT(input4710[[#This Row],[range1]])&lt;INDIRECT(input4710[[#This Row],[range2]])))=COUNT(INDIRECT(input4710[[#This Row],[range1]]))</f>
        <v>0</v>
      </c>
      <c r="M300" t="b" cm="1">
        <f t="array" aca="1" ref="M300" ca="1">SUMPRODUCT(--(INDIRECT(input4710[[#This Row],[range1]])&gt;INDIRECT(input4710[[#This Row],[range2]])))=COUNT(INDIRECT(input4710[[#This Row],[range1]]))</f>
        <v>0</v>
      </c>
      <c r="N300" t="b">
        <f ca="1">IF(AND(NOT(input4710[[#This Row],[All DESC?]]),NOT(input4710[[#This Row],[All ASC?]])),FALSE(),TRUE())</f>
        <v>0</v>
      </c>
      <c r="O300" cm="1">
        <f t="array" aca="1" ref="O300" ca="1">IF(AND(input4710[[#This Row],[Safe Part 1]],(MAX(ABS((INDIRECT(input4710[[#This Row],[range2]]))-(INDIRECT(input4710[[#This Row],[range1]])))))&lt;=3),1,0)</f>
        <v>0</v>
      </c>
    </row>
    <row r="301" spans="1:15" x14ac:dyDescent="0.35">
      <c r="A301">
        <v>94</v>
      </c>
      <c r="B301">
        <v>88</v>
      </c>
      <c r="C301">
        <v>85</v>
      </c>
      <c r="D301">
        <v>82</v>
      </c>
      <c r="E301">
        <v>79</v>
      </c>
      <c r="F301">
        <v>79</v>
      </c>
      <c r="H301">
        <f>1</f>
        <v>1</v>
      </c>
      <c r="I301">
        <f>COUNTA(input4710[[#This Row],[Column1.1]:[Column1.8]])</f>
        <v>6</v>
      </c>
      <c r="J301" t="str">
        <f>ADDRESS(ROW(),input4710[[#This Row],[first col]]+1,4)&amp;":"&amp;ADDRESS(ROW(),input4710[[#This Row],[lastcol]],4)</f>
        <v>B301:F301</v>
      </c>
      <c r="K301" t="str">
        <f>ADDRESS(ROW(),input4710[[#This Row],[first col]],4)&amp;":"&amp;ADDRESS(ROW(),input4710[[#This Row],[lastcol]]-1,4)</f>
        <v>A301:E301</v>
      </c>
      <c r="L301" t="b" cm="1">
        <f t="array" aca="1" ref="L301" ca="1">SUMPRODUCT(--(INDIRECT(input4710[[#This Row],[range1]])&lt;INDIRECT(input4710[[#This Row],[range2]])))=COUNT(INDIRECT(input4710[[#This Row],[range1]]))</f>
        <v>0</v>
      </c>
      <c r="M301" t="b" cm="1">
        <f t="array" aca="1" ref="M301" ca="1">SUMPRODUCT(--(INDIRECT(input4710[[#This Row],[range1]])&gt;INDIRECT(input4710[[#This Row],[range2]])))=COUNT(INDIRECT(input4710[[#This Row],[range1]]))</f>
        <v>0</v>
      </c>
      <c r="N301" t="b">
        <f ca="1">IF(AND(NOT(input4710[[#This Row],[All DESC?]]),NOT(input4710[[#This Row],[All ASC?]])),FALSE(),TRUE())</f>
        <v>0</v>
      </c>
      <c r="O301" cm="1">
        <f t="array" aca="1" ref="O301" ca="1">IF(AND(input4710[[#This Row],[Safe Part 1]],(MAX(ABS((INDIRECT(input4710[[#This Row],[range2]]))-(INDIRECT(input4710[[#This Row],[range1]])))))&lt;=3),1,0)</f>
        <v>0</v>
      </c>
    </row>
    <row r="302" spans="1:15" x14ac:dyDescent="0.35">
      <c r="A302">
        <v>37</v>
      </c>
      <c r="B302">
        <v>30</v>
      </c>
      <c r="C302">
        <v>28</v>
      </c>
      <c r="D302">
        <v>21</v>
      </c>
      <c r="H302">
        <f>1</f>
        <v>1</v>
      </c>
      <c r="I302">
        <f>COUNTA(input4710[[#This Row],[Column1.1]:[Column1.8]])</f>
        <v>4</v>
      </c>
      <c r="J302" t="str">
        <f>ADDRESS(ROW(),input4710[[#This Row],[first col]]+1,4)&amp;":"&amp;ADDRESS(ROW(),input4710[[#This Row],[lastcol]],4)</f>
        <v>B302:D302</v>
      </c>
      <c r="K302" t="str">
        <f>ADDRESS(ROW(),input4710[[#This Row],[first col]],4)&amp;":"&amp;ADDRESS(ROW(),input4710[[#This Row],[lastcol]]-1,4)</f>
        <v>A302:C302</v>
      </c>
      <c r="L302" t="b" cm="1">
        <f t="array" aca="1" ref="L302" ca="1">SUMPRODUCT(--(INDIRECT(input4710[[#This Row],[range1]])&lt;INDIRECT(input4710[[#This Row],[range2]])))=COUNT(INDIRECT(input4710[[#This Row],[range1]]))</f>
        <v>1</v>
      </c>
      <c r="M302" t="b" cm="1">
        <f t="array" aca="1" ref="M302" ca="1">SUMPRODUCT(--(INDIRECT(input4710[[#This Row],[range1]])&gt;INDIRECT(input4710[[#This Row],[range2]])))=COUNT(INDIRECT(input4710[[#This Row],[range1]]))</f>
        <v>0</v>
      </c>
      <c r="N302" t="b">
        <f ca="1">IF(AND(NOT(input4710[[#This Row],[All DESC?]]),NOT(input4710[[#This Row],[All ASC?]])),FALSE(),TRUE())</f>
        <v>1</v>
      </c>
      <c r="O302" cm="1">
        <f t="array" aca="1" ref="O302" ca="1">IF(AND(input4710[[#This Row],[Safe Part 1]],(MAX(ABS((INDIRECT(input4710[[#This Row],[range2]]))-(INDIRECT(input4710[[#This Row],[range1]])))))&lt;=3),1,0)</f>
        <v>0</v>
      </c>
    </row>
    <row r="303" spans="1:15" x14ac:dyDescent="0.35">
      <c r="A303">
        <v>11</v>
      </c>
      <c r="B303">
        <v>11</v>
      </c>
      <c r="C303">
        <v>9</v>
      </c>
      <c r="D303">
        <v>2</v>
      </c>
      <c r="H303">
        <f>1</f>
        <v>1</v>
      </c>
      <c r="I303">
        <f>COUNTA(input4710[[#This Row],[Column1.1]:[Column1.8]])</f>
        <v>4</v>
      </c>
      <c r="J303" t="str">
        <f>ADDRESS(ROW(),input4710[[#This Row],[first col]]+1,4)&amp;":"&amp;ADDRESS(ROW(),input4710[[#This Row],[lastcol]],4)</f>
        <v>B303:D303</v>
      </c>
      <c r="K303" t="str">
        <f>ADDRESS(ROW(),input4710[[#This Row],[first col]],4)&amp;":"&amp;ADDRESS(ROW(),input4710[[#This Row],[lastcol]]-1,4)</f>
        <v>A303:C303</v>
      </c>
      <c r="L303" t="b" cm="1">
        <f t="array" aca="1" ref="L303" ca="1">SUMPRODUCT(--(INDIRECT(input4710[[#This Row],[range1]])&lt;INDIRECT(input4710[[#This Row],[range2]])))=COUNT(INDIRECT(input4710[[#This Row],[range1]]))</f>
        <v>0</v>
      </c>
      <c r="M303" t="b" cm="1">
        <f t="array" aca="1" ref="M303" ca="1">SUMPRODUCT(--(INDIRECT(input4710[[#This Row],[range1]])&gt;INDIRECT(input4710[[#This Row],[range2]])))=COUNT(INDIRECT(input4710[[#This Row],[range1]]))</f>
        <v>0</v>
      </c>
      <c r="N303" t="b">
        <f ca="1">IF(AND(NOT(input4710[[#This Row],[All DESC?]]),NOT(input4710[[#This Row],[All ASC?]])),FALSE(),TRUE())</f>
        <v>0</v>
      </c>
      <c r="O303" cm="1">
        <f t="array" aca="1" ref="O303" ca="1">IF(AND(input4710[[#This Row],[Safe Part 1]],(MAX(ABS((INDIRECT(input4710[[#This Row],[range2]]))-(INDIRECT(input4710[[#This Row],[range1]])))))&lt;=3),1,0)</f>
        <v>0</v>
      </c>
    </row>
    <row r="304" spans="1:15" x14ac:dyDescent="0.35">
      <c r="A304">
        <v>31</v>
      </c>
      <c r="B304">
        <v>27</v>
      </c>
      <c r="C304">
        <v>26</v>
      </c>
      <c r="D304">
        <v>22</v>
      </c>
      <c r="E304">
        <v>22</v>
      </c>
      <c r="F304">
        <v>19</v>
      </c>
      <c r="G304">
        <v>21</v>
      </c>
      <c r="H304">
        <f>1</f>
        <v>1</v>
      </c>
      <c r="I304">
        <f>COUNTA(input4710[[#This Row],[Column1.1]:[Column1.8]])</f>
        <v>7</v>
      </c>
      <c r="J304" t="str">
        <f>ADDRESS(ROW(),input4710[[#This Row],[first col]]+1,4)&amp;":"&amp;ADDRESS(ROW(),input4710[[#This Row],[lastcol]],4)</f>
        <v>B304:G304</v>
      </c>
      <c r="K304" t="str">
        <f>ADDRESS(ROW(),input4710[[#This Row],[first col]],4)&amp;":"&amp;ADDRESS(ROW(),input4710[[#This Row],[lastcol]]-1,4)</f>
        <v>A304:F304</v>
      </c>
      <c r="L304" t="b" cm="1">
        <f t="array" aca="1" ref="L304" ca="1">SUMPRODUCT(--(INDIRECT(input4710[[#This Row],[range1]])&lt;INDIRECT(input4710[[#This Row],[range2]])))=COUNT(INDIRECT(input4710[[#This Row],[range1]]))</f>
        <v>0</v>
      </c>
      <c r="M304" t="b" cm="1">
        <f t="array" aca="1" ref="M304" ca="1">SUMPRODUCT(--(INDIRECT(input4710[[#This Row],[range1]])&gt;INDIRECT(input4710[[#This Row],[range2]])))=COUNT(INDIRECT(input4710[[#This Row],[range1]]))</f>
        <v>0</v>
      </c>
      <c r="N304" t="b">
        <f ca="1">IF(AND(NOT(input4710[[#This Row],[All DESC?]]),NOT(input4710[[#This Row],[All ASC?]])),FALSE(),TRUE())</f>
        <v>0</v>
      </c>
      <c r="O304" cm="1">
        <f t="array" aca="1" ref="O304" ca="1">IF(AND(input4710[[#This Row],[Safe Part 1]],(MAX(ABS((INDIRECT(input4710[[#This Row],[range2]]))-(INDIRECT(input4710[[#This Row],[range1]])))))&lt;=3),1,0)</f>
        <v>0</v>
      </c>
    </row>
    <row r="305" spans="1:15" x14ac:dyDescent="0.35">
      <c r="A305">
        <v>52</v>
      </c>
      <c r="B305">
        <v>48</v>
      </c>
      <c r="C305">
        <v>46</v>
      </c>
      <c r="D305">
        <v>47</v>
      </c>
      <c r="E305">
        <v>45</v>
      </c>
      <c r="F305">
        <v>43</v>
      </c>
      <c r="H305">
        <f>1</f>
        <v>1</v>
      </c>
      <c r="I305">
        <f>COUNTA(input4710[[#This Row],[Column1.1]:[Column1.8]])</f>
        <v>6</v>
      </c>
      <c r="J305" t="str">
        <f>ADDRESS(ROW(),input4710[[#This Row],[first col]]+1,4)&amp;":"&amp;ADDRESS(ROW(),input4710[[#This Row],[lastcol]],4)</f>
        <v>B305:F305</v>
      </c>
      <c r="K305" t="str">
        <f>ADDRESS(ROW(),input4710[[#This Row],[first col]],4)&amp;":"&amp;ADDRESS(ROW(),input4710[[#This Row],[lastcol]]-1,4)</f>
        <v>A305:E305</v>
      </c>
      <c r="L305" t="b" cm="1">
        <f t="array" aca="1" ref="L305" ca="1">SUMPRODUCT(--(INDIRECT(input4710[[#This Row],[range1]])&lt;INDIRECT(input4710[[#This Row],[range2]])))=COUNT(INDIRECT(input4710[[#This Row],[range1]]))</f>
        <v>0</v>
      </c>
      <c r="M305" t="b" cm="1">
        <f t="array" aca="1" ref="M305" ca="1">SUMPRODUCT(--(INDIRECT(input4710[[#This Row],[range1]])&gt;INDIRECT(input4710[[#This Row],[range2]])))=COUNT(INDIRECT(input4710[[#This Row],[range1]]))</f>
        <v>0</v>
      </c>
      <c r="N305" t="b">
        <f ca="1">IF(AND(NOT(input4710[[#This Row],[All DESC?]]),NOT(input4710[[#This Row],[All ASC?]])),FALSE(),TRUE())</f>
        <v>0</v>
      </c>
      <c r="O305" cm="1">
        <f t="array" aca="1" ref="O305" ca="1">IF(AND(input4710[[#This Row],[Safe Part 1]],(MAX(ABS((INDIRECT(input4710[[#This Row],[range2]]))-(INDIRECT(input4710[[#This Row],[range1]])))))&lt;=3),1,0)</f>
        <v>0</v>
      </c>
    </row>
    <row r="306" spans="1:15" x14ac:dyDescent="0.35">
      <c r="A306">
        <v>59</v>
      </c>
      <c r="B306">
        <v>53</v>
      </c>
      <c r="C306">
        <v>51</v>
      </c>
      <c r="D306">
        <v>44</v>
      </c>
      <c r="E306">
        <v>41</v>
      </c>
      <c r="F306">
        <v>39</v>
      </c>
      <c r="G306">
        <v>41</v>
      </c>
      <c r="H306">
        <f>1</f>
        <v>1</v>
      </c>
      <c r="I306">
        <f>COUNTA(input4710[[#This Row],[Column1.1]:[Column1.8]])</f>
        <v>7</v>
      </c>
      <c r="J306" t="str">
        <f>ADDRESS(ROW(),input4710[[#This Row],[first col]]+1,4)&amp;":"&amp;ADDRESS(ROW(),input4710[[#This Row],[lastcol]],4)</f>
        <v>B306:G306</v>
      </c>
      <c r="K306" t="str">
        <f>ADDRESS(ROW(),input4710[[#This Row],[first col]],4)&amp;":"&amp;ADDRESS(ROW(),input4710[[#This Row],[lastcol]]-1,4)</f>
        <v>A306:F306</v>
      </c>
      <c r="L306" t="b" cm="1">
        <f t="array" aca="1" ref="L306" ca="1">SUMPRODUCT(--(INDIRECT(input4710[[#This Row],[range1]])&lt;INDIRECT(input4710[[#This Row],[range2]])))=COUNT(INDIRECT(input4710[[#This Row],[range1]]))</f>
        <v>0</v>
      </c>
      <c r="M306" t="b" cm="1">
        <f t="array" aca="1" ref="M306" ca="1">SUMPRODUCT(--(INDIRECT(input4710[[#This Row],[range1]])&gt;INDIRECT(input4710[[#This Row],[range2]])))=COUNT(INDIRECT(input4710[[#This Row],[range1]]))</f>
        <v>0</v>
      </c>
      <c r="N306" t="b">
        <f ca="1">IF(AND(NOT(input4710[[#This Row],[All DESC?]]),NOT(input4710[[#This Row],[All ASC?]])),FALSE(),TRUE())</f>
        <v>0</v>
      </c>
      <c r="O306" cm="1">
        <f t="array" aca="1" ref="O306" ca="1">IF(AND(input4710[[#This Row],[Safe Part 1]],(MAX(ABS((INDIRECT(input4710[[#This Row],[range2]]))-(INDIRECT(input4710[[#This Row],[range1]])))))&lt;=3),1,0)</f>
        <v>0</v>
      </c>
    </row>
    <row r="307" spans="1:15" x14ac:dyDescent="0.35">
      <c r="A307">
        <v>66</v>
      </c>
      <c r="B307">
        <v>64</v>
      </c>
      <c r="C307">
        <v>67</v>
      </c>
      <c r="D307">
        <v>71</v>
      </c>
      <c r="E307">
        <v>73</v>
      </c>
      <c r="F307">
        <v>73</v>
      </c>
      <c r="H307">
        <f>1</f>
        <v>1</v>
      </c>
      <c r="I307">
        <f>COUNTA(input4710[[#This Row],[Column1.1]:[Column1.8]])</f>
        <v>6</v>
      </c>
      <c r="J307" t="str">
        <f>ADDRESS(ROW(),input4710[[#This Row],[first col]]+1,4)&amp;":"&amp;ADDRESS(ROW(),input4710[[#This Row],[lastcol]],4)</f>
        <v>B307:F307</v>
      </c>
      <c r="K307" t="str">
        <f>ADDRESS(ROW(),input4710[[#This Row],[first col]],4)&amp;":"&amp;ADDRESS(ROW(),input4710[[#This Row],[lastcol]]-1,4)</f>
        <v>A307:E307</v>
      </c>
      <c r="L307" t="b" cm="1">
        <f t="array" aca="1" ref="L307" ca="1">SUMPRODUCT(--(INDIRECT(input4710[[#This Row],[range1]])&lt;INDIRECT(input4710[[#This Row],[range2]])))=COUNT(INDIRECT(input4710[[#This Row],[range1]]))</f>
        <v>0</v>
      </c>
      <c r="M307" t="b" cm="1">
        <f t="array" aca="1" ref="M307" ca="1">SUMPRODUCT(--(INDIRECT(input4710[[#This Row],[range1]])&gt;INDIRECT(input4710[[#This Row],[range2]])))=COUNT(INDIRECT(input4710[[#This Row],[range1]]))</f>
        <v>0</v>
      </c>
      <c r="N307" t="b">
        <f ca="1">IF(AND(NOT(input4710[[#This Row],[All DESC?]]),NOT(input4710[[#This Row],[All ASC?]])),FALSE(),TRUE())</f>
        <v>0</v>
      </c>
      <c r="O307" cm="1">
        <f t="array" aca="1" ref="O307" ca="1">IF(AND(input4710[[#This Row],[Safe Part 1]],(MAX(ABS((INDIRECT(input4710[[#This Row],[range2]]))-(INDIRECT(input4710[[#This Row],[range1]])))))&lt;=3),1,0)</f>
        <v>0</v>
      </c>
    </row>
    <row r="308" spans="1:15" x14ac:dyDescent="0.35">
      <c r="A308">
        <v>68</v>
      </c>
      <c r="B308">
        <v>68</v>
      </c>
      <c r="C308">
        <v>71</v>
      </c>
      <c r="D308">
        <v>73</v>
      </c>
      <c r="E308">
        <v>74</v>
      </c>
      <c r="F308">
        <v>72</v>
      </c>
      <c r="G308">
        <v>71</v>
      </c>
      <c r="H308">
        <f>1</f>
        <v>1</v>
      </c>
      <c r="I308">
        <f>COUNTA(input4710[[#This Row],[Column1.1]:[Column1.8]])</f>
        <v>7</v>
      </c>
      <c r="J308" t="str">
        <f>ADDRESS(ROW(),input4710[[#This Row],[first col]]+1,4)&amp;":"&amp;ADDRESS(ROW(),input4710[[#This Row],[lastcol]],4)</f>
        <v>B308:G308</v>
      </c>
      <c r="K308" t="str">
        <f>ADDRESS(ROW(),input4710[[#This Row],[first col]],4)&amp;":"&amp;ADDRESS(ROW(),input4710[[#This Row],[lastcol]]-1,4)</f>
        <v>A308:F308</v>
      </c>
      <c r="L308" t="b" cm="1">
        <f t="array" aca="1" ref="L308" ca="1">SUMPRODUCT(--(INDIRECT(input4710[[#This Row],[range1]])&lt;INDIRECT(input4710[[#This Row],[range2]])))=COUNT(INDIRECT(input4710[[#This Row],[range1]]))</f>
        <v>0</v>
      </c>
      <c r="M308" t="b" cm="1">
        <f t="array" aca="1" ref="M308" ca="1">SUMPRODUCT(--(INDIRECT(input4710[[#This Row],[range1]])&gt;INDIRECT(input4710[[#This Row],[range2]])))=COUNT(INDIRECT(input4710[[#This Row],[range1]]))</f>
        <v>0</v>
      </c>
      <c r="N308" t="b">
        <f ca="1">IF(AND(NOT(input4710[[#This Row],[All DESC?]]),NOT(input4710[[#This Row],[All ASC?]])),FALSE(),TRUE())</f>
        <v>0</v>
      </c>
      <c r="O308" cm="1">
        <f t="array" aca="1" ref="O308" ca="1">IF(AND(input4710[[#This Row],[Safe Part 1]],(MAX(ABS((INDIRECT(input4710[[#This Row],[range2]]))-(INDIRECT(input4710[[#This Row],[range1]])))))&lt;=3),1,0)</f>
        <v>0</v>
      </c>
    </row>
    <row r="309" spans="1:15" x14ac:dyDescent="0.35">
      <c r="A309">
        <v>64</v>
      </c>
      <c r="B309">
        <v>57</v>
      </c>
      <c r="C309">
        <v>60</v>
      </c>
      <c r="D309">
        <v>56</v>
      </c>
      <c r="E309">
        <v>57</v>
      </c>
      <c r="H309">
        <f>1</f>
        <v>1</v>
      </c>
      <c r="I309">
        <f>COUNTA(input4710[[#This Row],[Column1.1]:[Column1.8]])</f>
        <v>5</v>
      </c>
      <c r="J309" t="str">
        <f>ADDRESS(ROW(),input4710[[#This Row],[first col]]+1,4)&amp;":"&amp;ADDRESS(ROW(),input4710[[#This Row],[lastcol]],4)</f>
        <v>B309:E309</v>
      </c>
      <c r="K309" t="str">
        <f>ADDRESS(ROW(),input4710[[#This Row],[first col]],4)&amp;":"&amp;ADDRESS(ROW(),input4710[[#This Row],[lastcol]]-1,4)</f>
        <v>A309:D309</v>
      </c>
      <c r="L309" t="b" cm="1">
        <f t="array" aca="1" ref="L309" ca="1">SUMPRODUCT(--(INDIRECT(input4710[[#This Row],[range1]])&lt;INDIRECT(input4710[[#This Row],[range2]])))=COUNT(INDIRECT(input4710[[#This Row],[range1]]))</f>
        <v>0</v>
      </c>
      <c r="M309" t="b" cm="1">
        <f t="array" aca="1" ref="M309" ca="1">SUMPRODUCT(--(INDIRECT(input4710[[#This Row],[range1]])&gt;INDIRECT(input4710[[#This Row],[range2]])))=COUNT(INDIRECT(input4710[[#This Row],[range1]]))</f>
        <v>0</v>
      </c>
      <c r="N309" t="b">
        <f ca="1">IF(AND(NOT(input4710[[#This Row],[All DESC?]]),NOT(input4710[[#This Row],[All ASC?]])),FALSE(),TRUE())</f>
        <v>0</v>
      </c>
      <c r="O309" cm="1">
        <f t="array" aca="1" ref="O309" ca="1">IF(AND(input4710[[#This Row],[Safe Part 1]],(MAX(ABS((INDIRECT(input4710[[#This Row],[range2]]))-(INDIRECT(input4710[[#This Row],[range1]])))))&lt;=3),1,0)</f>
        <v>0</v>
      </c>
    </row>
    <row r="310" spans="1:15" x14ac:dyDescent="0.35">
      <c r="A310">
        <v>55</v>
      </c>
      <c r="B310">
        <v>61</v>
      </c>
      <c r="C310">
        <v>64</v>
      </c>
      <c r="D310">
        <v>72</v>
      </c>
      <c r="E310">
        <v>75</v>
      </c>
      <c r="F310">
        <v>77</v>
      </c>
      <c r="G310">
        <v>78</v>
      </c>
      <c r="H310">
        <f>1</f>
        <v>1</v>
      </c>
      <c r="I310">
        <f>COUNTA(input4710[[#This Row],[Column1.1]:[Column1.8]])</f>
        <v>7</v>
      </c>
      <c r="J310" t="str">
        <f>ADDRESS(ROW(),input4710[[#This Row],[first col]]+1,4)&amp;":"&amp;ADDRESS(ROW(),input4710[[#This Row],[lastcol]],4)</f>
        <v>B310:G310</v>
      </c>
      <c r="K310" t="str">
        <f>ADDRESS(ROW(),input4710[[#This Row],[first col]],4)&amp;":"&amp;ADDRESS(ROW(),input4710[[#This Row],[lastcol]]-1,4)</f>
        <v>A310:F310</v>
      </c>
      <c r="L310" t="b" cm="1">
        <f t="array" aca="1" ref="L310" ca="1">SUMPRODUCT(--(INDIRECT(input4710[[#This Row],[range1]])&lt;INDIRECT(input4710[[#This Row],[range2]])))=COUNT(INDIRECT(input4710[[#This Row],[range1]]))</f>
        <v>0</v>
      </c>
      <c r="M310" t="b" cm="1">
        <f t="array" aca="1" ref="M310" ca="1">SUMPRODUCT(--(INDIRECT(input4710[[#This Row],[range1]])&gt;INDIRECT(input4710[[#This Row],[range2]])))=COUNT(INDIRECT(input4710[[#This Row],[range1]]))</f>
        <v>1</v>
      </c>
      <c r="N310" t="b">
        <f ca="1">IF(AND(NOT(input4710[[#This Row],[All DESC?]]),NOT(input4710[[#This Row],[All ASC?]])),FALSE(),TRUE())</f>
        <v>1</v>
      </c>
      <c r="O310" cm="1">
        <f t="array" aca="1" ref="O310" ca="1">IF(AND(input4710[[#This Row],[Safe Part 1]],(MAX(ABS((INDIRECT(input4710[[#This Row],[range2]]))-(INDIRECT(input4710[[#This Row],[range1]])))))&lt;=3),1,0)</f>
        <v>0</v>
      </c>
    </row>
    <row r="311" spans="1:15" x14ac:dyDescent="0.35">
      <c r="A311">
        <v>30</v>
      </c>
      <c r="B311">
        <v>29</v>
      </c>
      <c r="C311">
        <v>29</v>
      </c>
      <c r="D311">
        <v>30</v>
      </c>
      <c r="H311">
        <f>1</f>
        <v>1</v>
      </c>
      <c r="I311">
        <f>COUNTA(input4710[[#This Row],[Column1.1]:[Column1.8]])</f>
        <v>4</v>
      </c>
      <c r="J311" t="str">
        <f>ADDRESS(ROW(),input4710[[#This Row],[first col]]+1,4)&amp;":"&amp;ADDRESS(ROW(),input4710[[#This Row],[lastcol]],4)</f>
        <v>B311:D311</v>
      </c>
      <c r="K311" t="str">
        <f>ADDRESS(ROW(),input4710[[#This Row],[first col]],4)&amp;":"&amp;ADDRESS(ROW(),input4710[[#This Row],[lastcol]]-1,4)</f>
        <v>A311:C311</v>
      </c>
      <c r="L311" t="b" cm="1">
        <f t="array" aca="1" ref="L311" ca="1">SUMPRODUCT(--(INDIRECT(input4710[[#This Row],[range1]])&lt;INDIRECT(input4710[[#This Row],[range2]])))=COUNT(INDIRECT(input4710[[#This Row],[range1]]))</f>
        <v>0</v>
      </c>
      <c r="M311" t="b" cm="1">
        <f t="array" aca="1" ref="M311" ca="1">SUMPRODUCT(--(INDIRECT(input4710[[#This Row],[range1]])&gt;INDIRECT(input4710[[#This Row],[range2]])))=COUNT(INDIRECT(input4710[[#This Row],[range1]]))</f>
        <v>0</v>
      </c>
      <c r="N311" t="b">
        <f ca="1">IF(AND(NOT(input4710[[#This Row],[All DESC?]]),NOT(input4710[[#This Row],[All ASC?]])),FALSE(),TRUE())</f>
        <v>0</v>
      </c>
      <c r="O311" cm="1">
        <f t="array" aca="1" ref="O311" ca="1">IF(AND(input4710[[#This Row],[Safe Part 1]],(MAX(ABS((INDIRECT(input4710[[#This Row],[range2]]))-(INDIRECT(input4710[[#This Row],[range1]])))))&lt;=3),1,0)</f>
        <v>0</v>
      </c>
    </row>
    <row r="312" spans="1:15" x14ac:dyDescent="0.35">
      <c r="A312">
        <v>45</v>
      </c>
      <c r="B312">
        <v>45</v>
      </c>
      <c r="C312">
        <v>47</v>
      </c>
      <c r="D312">
        <v>52</v>
      </c>
      <c r="E312">
        <v>56</v>
      </c>
      <c r="F312">
        <v>60</v>
      </c>
      <c r="H312">
        <f>1</f>
        <v>1</v>
      </c>
      <c r="I312">
        <f>COUNTA(input4710[[#This Row],[Column1.1]:[Column1.8]])</f>
        <v>6</v>
      </c>
      <c r="J312" t="str">
        <f>ADDRESS(ROW(),input4710[[#This Row],[first col]]+1,4)&amp;":"&amp;ADDRESS(ROW(),input4710[[#This Row],[lastcol]],4)</f>
        <v>B312:F312</v>
      </c>
      <c r="K312" t="str">
        <f>ADDRESS(ROW(),input4710[[#This Row],[first col]],4)&amp;":"&amp;ADDRESS(ROW(),input4710[[#This Row],[lastcol]]-1,4)</f>
        <v>A312:E312</v>
      </c>
      <c r="L312" t="b" cm="1">
        <f t="array" aca="1" ref="L312" ca="1">SUMPRODUCT(--(INDIRECT(input4710[[#This Row],[range1]])&lt;INDIRECT(input4710[[#This Row],[range2]])))=COUNT(INDIRECT(input4710[[#This Row],[range1]]))</f>
        <v>0</v>
      </c>
      <c r="M312" t="b" cm="1">
        <f t="array" aca="1" ref="M312" ca="1">SUMPRODUCT(--(INDIRECT(input4710[[#This Row],[range1]])&gt;INDIRECT(input4710[[#This Row],[range2]])))=COUNT(INDIRECT(input4710[[#This Row],[range1]]))</f>
        <v>0</v>
      </c>
      <c r="N312" t="b">
        <f ca="1">IF(AND(NOT(input4710[[#This Row],[All DESC?]]),NOT(input4710[[#This Row],[All ASC?]])),FALSE(),TRUE())</f>
        <v>0</v>
      </c>
      <c r="O312" cm="1">
        <f t="array" aca="1" ref="O312" ca="1">IF(AND(input4710[[#This Row],[Safe Part 1]],(MAX(ABS((INDIRECT(input4710[[#This Row],[range2]]))-(INDIRECT(input4710[[#This Row],[range1]])))))&lt;=3),1,0)</f>
        <v>0</v>
      </c>
    </row>
    <row r="313" spans="1:15" x14ac:dyDescent="0.35">
      <c r="A313">
        <v>56</v>
      </c>
      <c r="B313">
        <v>62</v>
      </c>
      <c r="C313">
        <v>63</v>
      </c>
      <c r="D313">
        <v>72</v>
      </c>
      <c r="E313">
        <v>76</v>
      </c>
      <c r="H313">
        <f>1</f>
        <v>1</v>
      </c>
      <c r="I313">
        <f>COUNTA(input4710[[#This Row],[Column1.1]:[Column1.8]])</f>
        <v>5</v>
      </c>
      <c r="J313" t="str">
        <f>ADDRESS(ROW(),input4710[[#This Row],[first col]]+1,4)&amp;":"&amp;ADDRESS(ROW(),input4710[[#This Row],[lastcol]],4)</f>
        <v>B313:E313</v>
      </c>
      <c r="K313" t="str">
        <f>ADDRESS(ROW(),input4710[[#This Row],[first col]],4)&amp;":"&amp;ADDRESS(ROW(),input4710[[#This Row],[lastcol]]-1,4)</f>
        <v>A313:D313</v>
      </c>
      <c r="L313" t="b" cm="1">
        <f t="array" aca="1" ref="L313" ca="1">SUMPRODUCT(--(INDIRECT(input4710[[#This Row],[range1]])&lt;INDIRECT(input4710[[#This Row],[range2]])))=COUNT(INDIRECT(input4710[[#This Row],[range1]]))</f>
        <v>0</v>
      </c>
      <c r="M313" t="b" cm="1">
        <f t="array" aca="1" ref="M313" ca="1">SUMPRODUCT(--(INDIRECT(input4710[[#This Row],[range1]])&gt;INDIRECT(input4710[[#This Row],[range2]])))=COUNT(INDIRECT(input4710[[#This Row],[range1]]))</f>
        <v>1</v>
      </c>
      <c r="N313" t="b">
        <f ca="1">IF(AND(NOT(input4710[[#This Row],[All DESC?]]),NOT(input4710[[#This Row],[All ASC?]])),FALSE(),TRUE())</f>
        <v>1</v>
      </c>
      <c r="O313" cm="1">
        <f t="array" aca="1" ref="O313" ca="1">IF(AND(input4710[[#This Row],[Safe Part 1]],(MAX(ABS((INDIRECT(input4710[[#This Row],[range2]]))-(INDIRECT(input4710[[#This Row],[range1]])))))&lt;=3),1,0)</f>
        <v>0</v>
      </c>
    </row>
    <row r="314" spans="1:15" x14ac:dyDescent="0.35">
      <c r="A314">
        <v>36</v>
      </c>
      <c r="B314">
        <v>43</v>
      </c>
      <c r="C314">
        <v>45</v>
      </c>
      <c r="D314">
        <v>45</v>
      </c>
      <c r="H314">
        <f>1</f>
        <v>1</v>
      </c>
      <c r="I314">
        <f>COUNTA(input4710[[#This Row],[Column1.1]:[Column1.8]])</f>
        <v>4</v>
      </c>
      <c r="J314" t="str">
        <f>ADDRESS(ROW(),input4710[[#This Row],[first col]]+1,4)&amp;":"&amp;ADDRESS(ROW(),input4710[[#This Row],[lastcol]],4)</f>
        <v>B314:D314</v>
      </c>
      <c r="K314" t="str">
        <f>ADDRESS(ROW(),input4710[[#This Row],[first col]],4)&amp;":"&amp;ADDRESS(ROW(),input4710[[#This Row],[lastcol]]-1,4)</f>
        <v>A314:C314</v>
      </c>
      <c r="L314" t="b" cm="1">
        <f t="array" aca="1" ref="L314" ca="1">SUMPRODUCT(--(INDIRECT(input4710[[#This Row],[range1]])&lt;INDIRECT(input4710[[#This Row],[range2]])))=COUNT(INDIRECT(input4710[[#This Row],[range1]]))</f>
        <v>0</v>
      </c>
      <c r="M314" t="b" cm="1">
        <f t="array" aca="1" ref="M314" ca="1">SUMPRODUCT(--(INDIRECT(input4710[[#This Row],[range1]])&gt;INDIRECT(input4710[[#This Row],[range2]])))=COUNT(INDIRECT(input4710[[#This Row],[range1]]))</f>
        <v>0</v>
      </c>
      <c r="N314" t="b">
        <f ca="1">IF(AND(NOT(input4710[[#This Row],[All DESC?]]),NOT(input4710[[#This Row],[All ASC?]])),FALSE(),TRUE())</f>
        <v>0</v>
      </c>
      <c r="O314" cm="1">
        <f t="array" aca="1" ref="O314" ca="1">IF(AND(input4710[[#This Row],[Safe Part 1]],(MAX(ABS((INDIRECT(input4710[[#This Row],[range2]]))-(INDIRECT(input4710[[#This Row],[range1]])))))&lt;=3),1,0)</f>
        <v>0</v>
      </c>
    </row>
    <row r="315" spans="1:15" x14ac:dyDescent="0.35">
      <c r="A315">
        <v>83</v>
      </c>
      <c r="B315">
        <v>87</v>
      </c>
      <c r="C315">
        <v>88</v>
      </c>
      <c r="D315">
        <v>94</v>
      </c>
      <c r="E315">
        <v>95</v>
      </c>
      <c r="F315">
        <v>96</v>
      </c>
      <c r="G315">
        <v>97</v>
      </c>
      <c r="H315">
        <f>1</f>
        <v>1</v>
      </c>
      <c r="I315">
        <f>COUNTA(input4710[[#This Row],[Column1.1]:[Column1.8]])</f>
        <v>7</v>
      </c>
      <c r="J315" t="str">
        <f>ADDRESS(ROW(),input4710[[#This Row],[first col]]+1,4)&amp;":"&amp;ADDRESS(ROW(),input4710[[#This Row],[lastcol]],4)</f>
        <v>B315:G315</v>
      </c>
      <c r="K315" t="str">
        <f>ADDRESS(ROW(),input4710[[#This Row],[first col]],4)&amp;":"&amp;ADDRESS(ROW(),input4710[[#This Row],[lastcol]]-1,4)</f>
        <v>A315:F315</v>
      </c>
      <c r="L315" t="b" cm="1">
        <f t="array" aca="1" ref="L315" ca="1">SUMPRODUCT(--(INDIRECT(input4710[[#This Row],[range1]])&lt;INDIRECT(input4710[[#This Row],[range2]])))=COUNT(INDIRECT(input4710[[#This Row],[range1]]))</f>
        <v>0</v>
      </c>
      <c r="M315" t="b" cm="1">
        <f t="array" aca="1" ref="M315" ca="1">SUMPRODUCT(--(INDIRECT(input4710[[#This Row],[range1]])&gt;INDIRECT(input4710[[#This Row],[range2]])))=COUNT(INDIRECT(input4710[[#This Row],[range1]]))</f>
        <v>1</v>
      </c>
      <c r="N315" t="b">
        <f ca="1">IF(AND(NOT(input4710[[#This Row],[All DESC?]]),NOT(input4710[[#This Row],[All ASC?]])),FALSE(),TRUE())</f>
        <v>1</v>
      </c>
      <c r="O315" cm="1">
        <f t="array" aca="1" ref="O315" ca="1">IF(AND(input4710[[#This Row],[Safe Part 1]],(MAX(ABS((INDIRECT(input4710[[#This Row],[range2]]))-(INDIRECT(input4710[[#This Row],[range1]])))))&lt;=3),1,0)</f>
        <v>0</v>
      </c>
    </row>
    <row r="316" spans="1:15" x14ac:dyDescent="0.35">
      <c r="A316">
        <v>33</v>
      </c>
      <c r="B316">
        <v>26</v>
      </c>
      <c r="C316">
        <v>25</v>
      </c>
      <c r="D316">
        <v>18</v>
      </c>
      <c r="H316">
        <f>1</f>
        <v>1</v>
      </c>
      <c r="I316">
        <f>COUNTA(input4710[[#This Row],[Column1.1]:[Column1.8]])</f>
        <v>4</v>
      </c>
      <c r="J316" t="str">
        <f>ADDRESS(ROW(),input4710[[#This Row],[first col]]+1,4)&amp;":"&amp;ADDRESS(ROW(),input4710[[#This Row],[lastcol]],4)</f>
        <v>B316:D316</v>
      </c>
      <c r="K316" t="str">
        <f>ADDRESS(ROW(),input4710[[#This Row],[first col]],4)&amp;":"&amp;ADDRESS(ROW(),input4710[[#This Row],[lastcol]]-1,4)</f>
        <v>A316:C316</v>
      </c>
      <c r="L316" t="b" cm="1">
        <f t="array" aca="1" ref="L316" ca="1">SUMPRODUCT(--(INDIRECT(input4710[[#This Row],[range1]])&lt;INDIRECT(input4710[[#This Row],[range2]])))=COUNT(INDIRECT(input4710[[#This Row],[range1]]))</f>
        <v>1</v>
      </c>
      <c r="M316" t="b" cm="1">
        <f t="array" aca="1" ref="M316" ca="1">SUMPRODUCT(--(INDIRECT(input4710[[#This Row],[range1]])&gt;INDIRECT(input4710[[#This Row],[range2]])))=COUNT(INDIRECT(input4710[[#This Row],[range1]]))</f>
        <v>0</v>
      </c>
      <c r="N316" t="b">
        <f ca="1">IF(AND(NOT(input4710[[#This Row],[All DESC?]]),NOT(input4710[[#This Row],[All ASC?]])),FALSE(),TRUE())</f>
        <v>1</v>
      </c>
      <c r="O316" cm="1">
        <f t="array" aca="1" ref="O316" ca="1">IF(AND(input4710[[#This Row],[Safe Part 1]],(MAX(ABS((INDIRECT(input4710[[#This Row],[range2]]))-(INDIRECT(input4710[[#This Row],[range1]])))))&lt;=3),1,0)</f>
        <v>0</v>
      </c>
    </row>
    <row r="317" spans="1:15" x14ac:dyDescent="0.35">
      <c r="A317">
        <v>81</v>
      </c>
      <c r="B317">
        <v>78</v>
      </c>
      <c r="C317">
        <v>75</v>
      </c>
      <c r="D317">
        <v>71</v>
      </c>
      <c r="E317">
        <v>68</v>
      </c>
      <c r="F317">
        <v>71</v>
      </c>
      <c r="G317">
        <v>65</v>
      </c>
      <c r="H317">
        <f>1</f>
        <v>1</v>
      </c>
      <c r="I317">
        <f>COUNTA(input4710[[#This Row],[Column1.1]:[Column1.8]])</f>
        <v>7</v>
      </c>
      <c r="J317" t="str">
        <f>ADDRESS(ROW(),input4710[[#This Row],[first col]]+1,4)&amp;":"&amp;ADDRESS(ROW(),input4710[[#This Row],[lastcol]],4)</f>
        <v>B317:G317</v>
      </c>
      <c r="K317" t="str">
        <f>ADDRESS(ROW(),input4710[[#This Row],[first col]],4)&amp;":"&amp;ADDRESS(ROW(),input4710[[#This Row],[lastcol]]-1,4)</f>
        <v>A317:F317</v>
      </c>
      <c r="L317" t="b" cm="1">
        <f t="array" aca="1" ref="L317" ca="1">SUMPRODUCT(--(INDIRECT(input4710[[#This Row],[range1]])&lt;INDIRECT(input4710[[#This Row],[range2]])))=COUNT(INDIRECT(input4710[[#This Row],[range1]]))</f>
        <v>0</v>
      </c>
      <c r="M317" t="b" cm="1">
        <f t="array" aca="1" ref="M317" ca="1">SUMPRODUCT(--(INDIRECT(input4710[[#This Row],[range1]])&gt;INDIRECT(input4710[[#This Row],[range2]])))=COUNT(INDIRECT(input4710[[#This Row],[range1]]))</f>
        <v>0</v>
      </c>
      <c r="N317" t="b">
        <f ca="1">IF(AND(NOT(input4710[[#This Row],[All DESC?]]),NOT(input4710[[#This Row],[All ASC?]])),FALSE(),TRUE())</f>
        <v>0</v>
      </c>
      <c r="O317" cm="1">
        <f t="array" aca="1" ref="O317" ca="1">IF(AND(input4710[[#This Row],[Safe Part 1]],(MAX(ABS((INDIRECT(input4710[[#This Row],[range2]]))-(INDIRECT(input4710[[#This Row],[range1]])))))&lt;=3),1,0)</f>
        <v>0</v>
      </c>
    </row>
    <row r="318" spans="1:15" x14ac:dyDescent="0.35">
      <c r="A318">
        <v>27</v>
      </c>
      <c r="B318">
        <v>25</v>
      </c>
      <c r="C318">
        <v>28</v>
      </c>
      <c r="D318">
        <v>32</v>
      </c>
      <c r="E318">
        <v>35</v>
      </c>
      <c r="F318">
        <v>34</v>
      </c>
      <c r="H318">
        <f>1</f>
        <v>1</v>
      </c>
      <c r="I318">
        <f>COUNTA(input4710[[#This Row],[Column1.1]:[Column1.8]])</f>
        <v>6</v>
      </c>
      <c r="J318" t="str">
        <f>ADDRESS(ROW(),input4710[[#This Row],[first col]]+1,4)&amp;":"&amp;ADDRESS(ROW(),input4710[[#This Row],[lastcol]],4)</f>
        <v>B318:F318</v>
      </c>
      <c r="K318" t="str">
        <f>ADDRESS(ROW(),input4710[[#This Row],[first col]],4)&amp;":"&amp;ADDRESS(ROW(),input4710[[#This Row],[lastcol]]-1,4)</f>
        <v>A318:E318</v>
      </c>
      <c r="L318" t="b" cm="1">
        <f t="array" aca="1" ref="L318" ca="1">SUMPRODUCT(--(INDIRECT(input4710[[#This Row],[range1]])&lt;INDIRECT(input4710[[#This Row],[range2]])))=COUNT(INDIRECT(input4710[[#This Row],[range1]]))</f>
        <v>0</v>
      </c>
      <c r="M318" t="b" cm="1">
        <f t="array" aca="1" ref="M318" ca="1">SUMPRODUCT(--(INDIRECT(input4710[[#This Row],[range1]])&gt;INDIRECT(input4710[[#This Row],[range2]])))=COUNT(INDIRECT(input4710[[#This Row],[range1]]))</f>
        <v>0</v>
      </c>
      <c r="N318" t="b">
        <f ca="1">IF(AND(NOT(input4710[[#This Row],[All DESC?]]),NOT(input4710[[#This Row],[All ASC?]])),FALSE(),TRUE())</f>
        <v>0</v>
      </c>
      <c r="O318" cm="1">
        <f t="array" aca="1" ref="O318" ca="1">IF(AND(input4710[[#This Row],[Safe Part 1]],(MAX(ABS((INDIRECT(input4710[[#This Row],[range2]]))-(INDIRECT(input4710[[#This Row],[range1]])))))&lt;=3),1,0)</f>
        <v>0</v>
      </c>
    </row>
    <row r="319" spans="1:15" x14ac:dyDescent="0.35">
      <c r="A319">
        <v>59</v>
      </c>
      <c r="B319">
        <v>59</v>
      </c>
      <c r="C319">
        <v>57</v>
      </c>
      <c r="D319">
        <v>56</v>
      </c>
      <c r="H319">
        <f>1</f>
        <v>1</v>
      </c>
      <c r="I319">
        <f>COUNTA(input4710[[#This Row],[Column1.1]:[Column1.8]])</f>
        <v>4</v>
      </c>
      <c r="J319" t="str">
        <f>ADDRESS(ROW(),input4710[[#This Row],[first col]]+1,4)&amp;":"&amp;ADDRESS(ROW(),input4710[[#This Row],[lastcol]],4)</f>
        <v>B319:D319</v>
      </c>
      <c r="K319" t="str">
        <f>ADDRESS(ROW(),input4710[[#This Row],[first col]],4)&amp;":"&amp;ADDRESS(ROW(),input4710[[#This Row],[lastcol]]-1,4)</f>
        <v>A319:C319</v>
      </c>
      <c r="L319" t="b" cm="1">
        <f t="array" aca="1" ref="L319" ca="1">SUMPRODUCT(--(INDIRECT(input4710[[#This Row],[range1]])&lt;INDIRECT(input4710[[#This Row],[range2]])))=COUNT(INDIRECT(input4710[[#This Row],[range1]]))</f>
        <v>0</v>
      </c>
      <c r="M319" t="b" cm="1">
        <f t="array" aca="1" ref="M319" ca="1">SUMPRODUCT(--(INDIRECT(input4710[[#This Row],[range1]])&gt;INDIRECT(input4710[[#This Row],[range2]])))=COUNT(INDIRECT(input4710[[#This Row],[range1]]))</f>
        <v>0</v>
      </c>
      <c r="N319" t="b">
        <f ca="1">IF(AND(NOT(input4710[[#This Row],[All DESC?]]),NOT(input4710[[#This Row],[All ASC?]])),FALSE(),TRUE())</f>
        <v>0</v>
      </c>
      <c r="O319" cm="1">
        <f t="array" aca="1" ref="O319" ca="1">IF(AND(input4710[[#This Row],[Safe Part 1]],(MAX(ABS((INDIRECT(input4710[[#This Row],[range2]]))-(INDIRECT(input4710[[#This Row],[range1]])))))&lt;=3),1,0)</f>
        <v>0</v>
      </c>
    </row>
    <row r="320" spans="1:15" x14ac:dyDescent="0.35">
      <c r="A320">
        <v>84</v>
      </c>
      <c r="B320">
        <v>84</v>
      </c>
      <c r="C320">
        <v>87</v>
      </c>
      <c r="D320">
        <v>93</v>
      </c>
      <c r="E320">
        <v>94</v>
      </c>
      <c r="F320">
        <v>94</v>
      </c>
      <c r="H320">
        <f>1</f>
        <v>1</v>
      </c>
      <c r="I320">
        <f>COUNTA(input4710[[#This Row],[Column1.1]:[Column1.8]])</f>
        <v>6</v>
      </c>
      <c r="J320" t="str">
        <f>ADDRESS(ROW(),input4710[[#This Row],[first col]]+1,4)&amp;":"&amp;ADDRESS(ROW(),input4710[[#This Row],[lastcol]],4)</f>
        <v>B320:F320</v>
      </c>
      <c r="K320" t="str">
        <f>ADDRESS(ROW(),input4710[[#This Row],[first col]],4)&amp;":"&amp;ADDRESS(ROW(),input4710[[#This Row],[lastcol]]-1,4)</f>
        <v>A320:E320</v>
      </c>
      <c r="L320" t="b" cm="1">
        <f t="array" aca="1" ref="L320" ca="1">SUMPRODUCT(--(INDIRECT(input4710[[#This Row],[range1]])&lt;INDIRECT(input4710[[#This Row],[range2]])))=COUNT(INDIRECT(input4710[[#This Row],[range1]]))</f>
        <v>0</v>
      </c>
      <c r="M320" t="b" cm="1">
        <f t="array" aca="1" ref="M320" ca="1">SUMPRODUCT(--(INDIRECT(input4710[[#This Row],[range1]])&gt;INDIRECT(input4710[[#This Row],[range2]])))=COUNT(INDIRECT(input4710[[#This Row],[range1]]))</f>
        <v>0</v>
      </c>
      <c r="N320" t="b">
        <f ca="1">IF(AND(NOT(input4710[[#This Row],[All DESC?]]),NOT(input4710[[#This Row],[All ASC?]])),FALSE(),TRUE())</f>
        <v>0</v>
      </c>
      <c r="O320" cm="1">
        <f t="array" aca="1" ref="O320" ca="1">IF(AND(input4710[[#This Row],[Safe Part 1]],(MAX(ABS((INDIRECT(input4710[[#This Row],[range2]]))-(INDIRECT(input4710[[#This Row],[range1]])))))&lt;=3),1,0)</f>
        <v>0</v>
      </c>
    </row>
    <row r="321" spans="1:15" x14ac:dyDescent="0.35">
      <c r="A321">
        <v>49</v>
      </c>
      <c r="B321">
        <v>52</v>
      </c>
      <c r="C321">
        <v>52</v>
      </c>
      <c r="D321">
        <v>61</v>
      </c>
      <c r="H321">
        <f>1</f>
        <v>1</v>
      </c>
      <c r="I321">
        <f>COUNTA(input4710[[#This Row],[Column1.1]:[Column1.8]])</f>
        <v>4</v>
      </c>
      <c r="J321" t="str">
        <f>ADDRESS(ROW(),input4710[[#This Row],[first col]]+1,4)&amp;":"&amp;ADDRESS(ROW(),input4710[[#This Row],[lastcol]],4)</f>
        <v>B321:D321</v>
      </c>
      <c r="K321" t="str">
        <f>ADDRESS(ROW(),input4710[[#This Row],[first col]],4)&amp;":"&amp;ADDRESS(ROW(),input4710[[#This Row],[lastcol]]-1,4)</f>
        <v>A321:C321</v>
      </c>
      <c r="L321" t="b" cm="1">
        <f t="array" aca="1" ref="L321" ca="1">SUMPRODUCT(--(INDIRECT(input4710[[#This Row],[range1]])&lt;INDIRECT(input4710[[#This Row],[range2]])))=COUNT(INDIRECT(input4710[[#This Row],[range1]]))</f>
        <v>0</v>
      </c>
      <c r="M321" t="b" cm="1">
        <f t="array" aca="1" ref="M321" ca="1">SUMPRODUCT(--(INDIRECT(input4710[[#This Row],[range1]])&gt;INDIRECT(input4710[[#This Row],[range2]])))=COUNT(INDIRECT(input4710[[#This Row],[range1]]))</f>
        <v>0</v>
      </c>
      <c r="N321" t="b">
        <f ca="1">IF(AND(NOT(input4710[[#This Row],[All DESC?]]),NOT(input4710[[#This Row],[All ASC?]])),FALSE(),TRUE())</f>
        <v>0</v>
      </c>
      <c r="O321" cm="1">
        <f t="array" aca="1" ref="O321" ca="1">IF(AND(input4710[[#This Row],[Safe Part 1]],(MAX(ABS((INDIRECT(input4710[[#This Row],[range2]]))-(INDIRECT(input4710[[#This Row],[range1]])))))&lt;=3),1,0)</f>
        <v>0</v>
      </c>
    </row>
    <row r="322" spans="1:15" x14ac:dyDescent="0.35">
      <c r="A322">
        <v>87</v>
      </c>
      <c r="B322">
        <v>90</v>
      </c>
      <c r="C322">
        <v>88</v>
      </c>
      <c r="D322">
        <v>80</v>
      </c>
      <c r="E322">
        <v>77</v>
      </c>
      <c r="F322">
        <v>74</v>
      </c>
      <c r="G322">
        <v>74</v>
      </c>
      <c r="H322">
        <f>1</f>
        <v>1</v>
      </c>
      <c r="I322">
        <f>COUNTA(input4710[[#This Row],[Column1.1]:[Column1.8]])</f>
        <v>7</v>
      </c>
      <c r="J322" t="str">
        <f>ADDRESS(ROW(),input4710[[#This Row],[first col]]+1,4)&amp;":"&amp;ADDRESS(ROW(),input4710[[#This Row],[lastcol]],4)</f>
        <v>B322:G322</v>
      </c>
      <c r="K322" t="str">
        <f>ADDRESS(ROW(),input4710[[#This Row],[first col]],4)&amp;":"&amp;ADDRESS(ROW(),input4710[[#This Row],[lastcol]]-1,4)</f>
        <v>A322:F322</v>
      </c>
      <c r="L322" t="b" cm="1">
        <f t="array" aca="1" ref="L322" ca="1">SUMPRODUCT(--(INDIRECT(input4710[[#This Row],[range1]])&lt;INDIRECT(input4710[[#This Row],[range2]])))=COUNT(INDIRECT(input4710[[#This Row],[range1]]))</f>
        <v>0</v>
      </c>
      <c r="M322" t="b" cm="1">
        <f t="array" aca="1" ref="M322" ca="1">SUMPRODUCT(--(INDIRECT(input4710[[#This Row],[range1]])&gt;INDIRECT(input4710[[#This Row],[range2]])))=COUNT(INDIRECT(input4710[[#This Row],[range1]]))</f>
        <v>0</v>
      </c>
      <c r="N322" t="b">
        <f ca="1">IF(AND(NOT(input4710[[#This Row],[All DESC?]]),NOT(input4710[[#This Row],[All ASC?]])),FALSE(),TRUE())</f>
        <v>0</v>
      </c>
      <c r="O322" cm="1">
        <f t="array" aca="1" ref="O322" ca="1">IF(AND(input4710[[#This Row],[Safe Part 1]],(MAX(ABS((INDIRECT(input4710[[#This Row],[range2]]))-(INDIRECT(input4710[[#This Row],[range1]])))))&lt;=3),1,0)</f>
        <v>0</v>
      </c>
    </row>
    <row r="323" spans="1:15" x14ac:dyDescent="0.35">
      <c r="A323">
        <v>4</v>
      </c>
      <c r="B323">
        <v>9</v>
      </c>
      <c r="C323">
        <v>10</v>
      </c>
      <c r="D323">
        <v>11</v>
      </c>
      <c r="E323">
        <v>18</v>
      </c>
      <c r="H323">
        <f>1</f>
        <v>1</v>
      </c>
      <c r="I323">
        <f>COUNTA(input4710[[#This Row],[Column1.1]:[Column1.8]])</f>
        <v>5</v>
      </c>
      <c r="J323" t="str">
        <f>ADDRESS(ROW(),input4710[[#This Row],[first col]]+1,4)&amp;":"&amp;ADDRESS(ROW(),input4710[[#This Row],[lastcol]],4)</f>
        <v>B323:E323</v>
      </c>
      <c r="K323" t="str">
        <f>ADDRESS(ROW(),input4710[[#This Row],[first col]],4)&amp;":"&amp;ADDRESS(ROW(),input4710[[#This Row],[lastcol]]-1,4)</f>
        <v>A323:D323</v>
      </c>
      <c r="L323" t="b" cm="1">
        <f t="array" aca="1" ref="L323" ca="1">SUMPRODUCT(--(INDIRECT(input4710[[#This Row],[range1]])&lt;INDIRECT(input4710[[#This Row],[range2]])))=COUNT(INDIRECT(input4710[[#This Row],[range1]]))</f>
        <v>0</v>
      </c>
      <c r="M323" t="b" cm="1">
        <f t="array" aca="1" ref="M323" ca="1">SUMPRODUCT(--(INDIRECT(input4710[[#This Row],[range1]])&gt;INDIRECT(input4710[[#This Row],[range2]])))=COUNT(INDIRECT(input4710[[#This Row],[range1]]))</f>
        <v>1</v>
      </c>
      <c r="N323" t="b">
        <f ca="1">IF(AND(NOT(input4710[[#This Row],[All DESC?]]),NOT(input4710[[#This Row],[All ASC?]])),FALSE(),TRUE())</f>
        <v>1</v>
      </c>
      <c r="O323" cm="1">
        <f t="array" aca="1" ref="O323" ca="1">IF(AND(input4710[[#This Row],[Safe Part 1]],(MAX(ABS((INDIRECT(input4710[[#This Row],[range2]]))-(INDIRECT(input4710[[#This Row],[range1]])))))&lt;=3),1,0)</f>
        <v>0</v>
      </c>
    </row>
    <row r="324" spans="1:15" x14ac:dyDescent="0.35">
      <c r="A324">
        <v>82</v>
      </c>
      <c r="B324">
        <v>86</v>
      </c>
      <c r="C324">
        <v>87</v>
      </c>
      <c r="D324">
        <v>91</v>
      </c>
      <c r="E324">
        <v>94</v>
      </c>
      <c r="F324">
        <v>97</v>
      </c>
      <c r="G324">
        <v>94</v>
      </c>
      <c r="H324">
        <f>1</f>
        <v>1</v>
      </c>
      <c r="I324">
        <f>COUNTA(input4710[[#This Row],[Column1.1]:[Column1.8]])</f>
        <v>7</v>
      </c>
      <c r="J324" t="str">
        <f>ADDRESS(ROW(),input4710[[#This Row],[first col]]+1,4)&amp;":"&amp;ADDRESS(ROW(),input4710[[#This Row],[lastcol]],4)</f>
        <v>B324:G324</v>
      </c>
      <c r="K324" t="str">
        <f>ADDRESS(ROW(),input4710[[#This Row],[first col]],4)&amp;":"&amp;ADDRESS(ROW(),input4710[[#This Row],[lastcol]]-1,4)</f>
        <v>A324:F324</v>
      </c>
      <c r="L324" t="b" cm="1">
        <f t="array" aca="1" ref="L324" ca="1">SUMPRODUCT(--(INDIRECT(input4710[[#This Row],[range1]])&lt;INDIRECT(input4710[[#This Row],[range2]])))=COUNT(INDIRECT(input4710[[#This Row],[range1]]))</f>
        <v>0</v>
      </c>
      <c r="M324" t="b" cm="1">
        <f t="array" aca="1" ref="M324" ca="1">SUMPRODUCT(--(INDIRECT(input4710[[#This Row],[range1]])&gt;INDIRECT(input4710[[#This Row],[range2]])))=COUNT(INDIRECT(input4710[[#This Row],[range1]]))</f>
        <v>0</v>
      </c>
      <c r="N324" t="b">
        <f ca="1">IF(AND(NOT(input4710[[#This Row],[All DESC?]]),NOT(input4710[[#This Row],[All ASC?]])),FALSE(),TRUE())</f>
        <v>0</v>
      </c>
      <c r="O324" cm="1">
        <f t="array" aca="1" ref="O324" ca="1">IF(AND(input4710[[#This Row],[Safe Part 1]],(MAX(ABS((INDIRECT(input4710[[#This Row],[range2]]))-(INDIRECT(input4710[[#This Row],[range1]])))))&lt;=3),1,0)</f>
        <v>0</v>
      </c>
    </row>
    <row r="325" spans="1:15" x14ac:dyDescent="0.35">
      <c r="A325">
        <v>88</v>
      </c>
      <c r="B325">
        <v>84</v>
      </c>
      <c r="C325">
        <v>87</v>
      </c>
      <c r="D325">
        <v>82</v>
      </c>
      <c r="H325">
        <f>1</f>
        <v>1</v>
      </c>
      <c r="I325">
        <f>COUNTA(input4710[[#This Row],[Column1.1]:[Column1.8]])</f>
        <v>4</v>
      </c>
      <c r="J325" t="str">
        <f>ADDRESS(ROW(),input4710[[#This Row],[first col]]+1,4)&amp;":"&amp;ADDRESS(ROW(),input4710[[#This Row],[lastcol]],4)</f>
        <v>B325:D325</v>
      </c>
      <c r="K325" t="str">
        <f>ADDRESS(ROW(),input4710[[#This Row],[first col]],4)&amp;":"&amp;ADDRESS(ROW(),input4710[[#This Row],[lastcol]]-1,4)</f>
        <v>A325:C325</v>
      </c>
      <c r="L325" t="b" cm="1">
        <f t="array" aca="1" ref="L325" ca="1">SUMPRODUCT(--(INDIRECT(input4710[[#This Row],[range1]])&lt;INDIRECT(input4710[[#This Row],[range2]])))=COUNT(INDIRECT(input4710[[#This Row],[range1]]))</f>
        <v>0</v>
      </c>
      <c r="M325" t="b" cm="1">
        <f t="array" aca="1" ref="M325" ca="1">SUMPRODUCT(--(INDIRECT(input4710[[#This Row],[range1]])&gt;INDIRECT(input4710[[#This Row],[range2]])))=COUNT(INDIRECT(input4710[[#This Row],[range1]]))</f>
        <v>0</v>
      </c>
      <c r="N325" t="b">
        <f ca="1">IF(AND(NOT(input4710[[#This Row],[All DESC?]]),NOT(input4710[[#This Row],[All ASC?]])),FALSE(),TRUE())</f>
        <v>0</v>
      </c>
      <c r="O325" cm="1">
        <f t="array" aca="1" ref="O325" ca="1">IF(AND(input4710[[#This Row],[Safe Part 1]],(MAX(ABS((INDIRECT(input4710[[#This Row],[range2]]))-(INDIRECT(input4710[[#This Row],[range1]])))))&lt;=3),1,0)</f>
        <v>0</v>
      </c>
    </row>
    <row r="326" spans="1:15" x14ac:dyDescent="0.35">
      <c r="A326">
        <v>12</v>
      </c>
      <c r="B326">
        <v>9</v>
      </c>
      <c r="C326">
        <v>9</v>
      </c>
      <c r="D326">
        <v>13</v>
      </c>
      <c r="E326">
        <v>16</v>
      </c>
      <c r="F326">
        <v>18</v>
      </c>
      <c r="G326">
        <v>16</v>
      </c>
      <c r="H326">
        <f>1</f>
        <v>1</v>
      </c>
      <c r="I326">
        <f>COUNTA(input4710[[#This Row],[Column1.1]:[Column1.8]])</f>
        <v>7</v>
      </c>
      <c r="J326" t="str">
        <f>ADDRESS(ROW(),input4710[[#This Row],[first col]]+1,4)&amp;":"&amp;ADDRESS(ROW(),input4710[[#This Row],[lastcol]],4)</f>
        <v>B326:G326</v>
      </c>
      <c r="K326" t="str">
        <f>ADDRESS(ROW(),input4710[[#This Row],[first col]],4)&amp;":"&amp;ADDRESS(ROW(),input4710[[#This Row],[lastcol]]-1,4)</f>
        <v>A326:F326</v>
      </c>
      <c r="L326" t="b" cm="1">
        <f t="array" aca="1" ref="L326" ca="1">SUMPRODUCT(--(INDIRECT(input4710[[#This Row],[range1]])&lt;INDIRECT(input4710[[#This Row],[range2]])))=COUNT(INDIRECT(input4710[[#This Row],[range1]]))</f>
        <v>0</v>
      </c>
      <c r="M326" t="b" cm="1">
        <f t="array" aca="1" ref="M326" ca="1">SUMPRODUCT(--(INDIRECT(input4710[[#This Row],[range1]])&gt;INDIRECT(input4710[[#This Row],[range2]])))=COUNT(INDIRECT(input4710[[#This Row],[range1]]))</f>
        <v>0</v>
      </c>
      <c r="N326" t="b">
        <f ca="1">IF(AND(NOT(input4710[[#This Row],[All DESC?]]),NOT(input4710[[#This Row],[All ASC?]])),FALSE(),TRUE())</f>
        <v>0</v>
      </c>
      <c r="O326" cm="1">
        <f t="array" aca="1" ref="O326" ca="1">IF(AND(input4710[[#This Row],[Safe Part 1]],(MAX(ABS((INDIRECT(input4710[[#This Row],[range2]]))-(INDIRECT(input4710[[#This Row],[range1]])))))&lt;=3),1,0)</f>
        <v>0</v>
      </c>
    </row>
    <row r="327" spans="1:15" x14ac:dyDescent="0.35">
      <c r="A327">
        <v>51</v>
      </c>
      <c r="B327">
        <v>47</v>
      </c>
      <c r="C327">
        <v>44</v>
      </c>
      <c r="D327">
        <v>39</v>
      </c>
      <c r="E327">
        <v>36</v>
      </c>
      <c r="F327">
        <v>34</v>
      </c>
      <c r="H327">
        <f>1</f>
        <v>1</v>
      </c>
      <c r="I327">
        <f>COUNTA(input4710[[#This Row],[Column1.1]:[Column1.8]])</f>
        <v>6</v>
      </c>
      <c r="J327" t="str">
        <f>ADDRESS(ROW(),input4710[[#This Row],[first col]]+1,4)&amp;":"&amp;ADDRESS(ROW(),input4710[[#This Row],[lastcol]],4)</f>
        <v>B327:F327</v>
      </c>
      <c r="K327" t="str">
        <f>ADDRESS(ROW(),input4710[[#This Row],[first col]],4)&amp;":"&amp;ADDRESS(ROW(),input4710[[#This Row],[lastcol]]-1,4)</f>
        <v>A327:E327</v>
      </c>
      <c r="L327" t="b" cm="1">
        <f t="array" aca="1" ref="L327" ca="1">SUMPRODUCT(--(INDIRECT(input4710[[#This Row],[range1]])&lt;INDIRECT(input4710[[#This Row],[range2]])))=COUNT(INDIRECT(input4710[[#This Row],[range1]]))</f>
        <v>1</v>
      </c>
      <c r="M327" t="b" cm="1">
        <f t="array" aca="1" ref="M327" ca="1">SUMPRODUCT(--(INDIRECT(input4710[[#This Row],[range1]])&gt;INDIRECT(input4710[[#This Row],[range2]])))=COUNT(INDIRECT(input4710[[#This Row],[range1]]))</f>
        <v>0</v>
      </c>
      <c r="N327" t="b">
        <f ca="1">IF(AND(NOT(input4710[[#This Row],[All DESC?]]),NOT(input4710[[#This Row],[All ASC?]])),FALSE(),TRUE())</f>
        <v>1</v>
      </c>
      <c r="O327" cm="1">
        <f t="array" aca="1" ref="O327" ca="1">IF(AND(input4710[[#This Row],[Safe Part 1]],(MAX(ABS((INDIRECT(input4710[[#This Row],[range2]]))-(INDIRECT(input4710[[#This Row],[range1]])))))&lt;=3),1,0)</f>
        <v>0</v>
      </c>
    </row>
    <row r="328" spans="1:15" x14ac:dyDescent="0.35">
      <c r="A328">
        <v>34</v>
      </c>
      <c r="B328">
        <v>34</v>
      </c>
      <c r="C328">
        <v>39</v>
      </c>
      <c r="D328">
        <v>44</v>
      </c>
      <c r="E328">
        <v>46</v>
      </c>
      <c r="F328">
        <v>50</v>
      </c>
      <c r="H328">
        <f>1</f>
        <v>1</v>
      </c>
      <c r="I328">
        <f>COUNTA(input4710[[#This Row],[Column1.1]:[Column1.8]])</f>
        <v>6</v>
      </c>
      <c r="J328" t="str">
        <f>ADDRESS(ROW(),input4710[[#This Row],[first col]]+1,4)&amp;":"&amp;ADDRESS(ROW(),input4710[[#This Row],[lastcol]],4)</f>
        <v>B328:F328</v>
      </c>
      <c r="K328" t="str">
        <f>ADDRESS(ROW(),input4710[[#This Row],[first col]],4)&amp;":"&amp;ADDRESS(ROW(),input4710[[#This Row],[lastcol]]-1,4)</f>
        <v>A328:E328</v>
      </c>
      <c r="L328" t="b" cm="1">
        <f t="array" aca="1" ref="L328" ca="1">SUMPRODUCT(--(INDIRECT(input4710[[#This Row],[range1]])&lt;INDIRECT(input4710[[#This Row],[range2]])))=COUNT(INDIRECT(input4710[[#This Row],[range1]]))</f>
        <v>0</v>
      </c>
      <c r="M328" t="b" cm="1">
        <f t="array" aca="1" ref="M328" ca="1">SUMPRODUCT(--(INDIRECT(input4710[[#This Row],[range1]])&gt;INDIRECT(input4710[[#This Row],[range2]])))=COUNT(INDIRECT(input4710[[#This Row],[range1]]))</f>
        <v>0</v>
      </c>
      <c r="N328" t="b">
        <f ca="1">IF(AND(NOT(input4710[[#This Row],[All DESC?]]),NOT(input4710[[#This Row],[All ASC?]])),FALSE(),TRUE())</f>
        <v>0</v>
      </c>
      <c r="O328" cm="1">
        <f t="array" aca="1" ref="O328" ca="1">IF(AND(input4710[[#This Row],[Safe Part 1]],(MAX(ABS((INDIRECT(input4710[[#This Row],[range2]]))-(INDIRECT(input4710[[#This Row],[range1]])))))&lt;=3),1,0)</f>
        <v>0</v>
      </c>
    </row>
    <row r="329" spans="1:15" x14ac:dyDescent="0.35">
      <c r="A329">
        <v>22</v>
      </c>
      <c r="B329">
        <v>22</v>
      </c>
      <c r="C329">
        <v>20</v>
      </c>
      <c r="D329">
        <v>19</v>
      </c>
      <c r="E329">
        <v>18</v>
      </c>
      <c r="F329">
        <v>17</v>
      </c>
      <c r="G329">
        <v>17</v>
      </c>
      <c r="H329">
        <f>1</f>
        <v>1</v>
      </c>
      <c r="I329">
        <f>COUNTA(input4710[[#This Row],[Column1.1]:[Column1.8]])</f>
        <v>7</v>
      </c>
      <c r="J329" t="str">
        <f>ADDRESS(ROW(),input4710[[#This Row],[first col]]+1,4)&amp;":"&amp;ADDRESS(ROW(),input4710[[#This Row],[lastcol]],4)</f>
        <v>B329:G329</v>
      </c>
      <c r="K329" t="str">
        <f>ADDRESS(ROW(),input4710[[#This Row],[first col]],4)&amp;":"&amp;ADDRESS(ROW(),input4710[[#This Row],[lastcol]]-1,4)</f>
        <v>A329:F329</v>
      </c>
      <c r="L329" t="b" cm="1">
        <f t="array" aca="1" ref="L329" ca="1">SUMPRODUCT(--(INDIRECT(input4710[[#This Row],[range1]])&lt;INDIRECT(input4710[[#This Row],[range2]])))=COUNT(INDIRECT(input4710[[#This Row],[range1]]))</f>
        <v>0</v>
      </c>
      <c r="M329" t="b" cm="1">
        <f t="array" aca="1" ref="M329" ca="1">SUMPRODUCT(--(INDIRECT(input4710[[#This Row],[range1]])&gt;INDIRECT(input4710[[#This Row],[range2]])))=COUNT(INDIRECT(input4710[[#This Row],[range1]]))</f>
        <v>0</v>
      </c>
      <c r="N329" t="b">
        <f ca="1">IF(AND(NOT(input4710[[#This Row],[All DESC?]]),NOT(input4710[[#This Row],[All ASC?]])),FALSE(),TRUE())</f>
        <v>0</v>
      </c>
      <c r="O329" cm="1">
        <f t="array" aca="1" ref="O329" ca="1">IF(AND(input4710[[#This Row],[Safe Part 1]],(MAX(ABS((INDIRECT(input4710[[#This Row],[range2]]))-(INDIRECT(input4710[[#This Row],[range1]])))))&lt;=3),1,0)</f>
        <v>0</v>
      </c>
    </row>
    <row r="330" spans="1:15" x14ac:dyDescent="0.35">
      <c r="A330">
        <v>76</v>
      </c>
      <c r="B330">
        <v>78</v>
      </c>
      <c r="C330">
        <v>76</v>
      </c>
      <c r="D330">
        <v>70</v>
      </c>
      <c r="E330">
        <v>69</v>
      </c>
      <c r="F330">
        <v>65</v>
      </c>
      <c r="H330">
        <f>1</f>
        <v>1</v>
      </c>
      <c r="I330">
        <f>COUNTA(input4710[[#This Row],[Column1.1]:[Column1.8]])</f>
        <v>6</v>
      </c>
      <c r="J330" t="str">
        <f>ADDRESS(ROW(),input4710[[#This Row],[first col]]+1,4)&amp;":"&amp;ADDRESS(ROW(),input4710[[#This Row],[lastcol]],4)</f>
        <v>B330:F330</v>
      </c>
      <c r="K330" t="str">
        <f>ADDRESS(ROW(),input4710[[#This Row],[first col]],4)&amp;":"&amp;ADDRESS(ROW(),input4710[[#This Row],[lastcol]]-1,4)</f>
        <v>A330:E330</v>
      </c>
      <c r="L330" t="b" cm="1">
        <f t="array" aca="1" ref="L330" ca="1">SUMPRODUCT(--(INDIRECT(input4710[[#This Row],[range1]])&lt;INDIRECT(input4710[[#This Row],[range2]])))=COUNT(INDIRECT(input4710[[#This Row],[range1]]))</f>
        <v>0</v>
      </c>
      <c r="M330" t="b" cm="1">
        <f t="array" aca="1" ref="M330" ca="1">SUMPRODUCT(--(INDIRECT(input4710[[#This Row],[range1]])&gt;INDIRECT(input4710[[#This Row],[range2]])))=COUNT(INDIRECT(input4710[[#This Row],[range1]]))</f>
        <v>0</v>
      </c>
      <c r="N330" t="b">
        <f ca="1">IF(AND(NOT(input4710[[#This Row],[All DESC?]]),NOT(input4710[[#This Row],[All ASC?]])),FALSE(),TRUE())</f>
        <v>0</v>
      </c>
      <c r="O330" cm="1">
        <f t="array" aca="1" ref="O330" ca="1">IF(AND(input4710[[#This Row],[Safe Part 1]],(MAX(ABS((INDIRECT(input4710[[#This Row],[range2]]))-(INDIRECT(input4710[[#This Row],[range1]])))))&lt;=3),1,0)</f>
        <v>0</v>
      </c>
    </row>
    <row r="331" spans="1:15" x14ac:dyDescent="0.35">
      <c r="A331">
        <v>7</v>
      </c>
      <c r="B331">
        <v>8</v>
      </c>
      <c r="C331">
        <v>9</v>
      </c>
      <c r="D331">
        <v>12</v>
      </c>
      <c r="H331">
        <f>1</f>
        <v>1</v>
      </c>
      <c r="I331">
        <f>COUNTA(input4710[[#This Row],[Column1.1]:[Column1.8]])</f>
        <v>4</v>
      </c>
      <c r="J331" t="str">
        <f>ADDRESS(ROW(),input4710[[#This Row],[first col]]+1,4)&amp;":"&amp;ADDRESS(ROW(),input4710[[#This Row],[lastcol]],4)</f>
        <v>B331:D331</v>
      </c>
      <c r="K331" t="str">
        <f>ADDRESS(ROW(),input4710[[#This Row],[first col]],4)&amp;":"&amp;ADDRESS(ROW(),input4710[[#This Row],[lastcol]]-1,4)</f>
        <v>A331:C331</v>
      </c>
      <c r="L331" t="b" cm="1">
        <f t="array" aca="1" ref="L331" ca="1">SUMPRODUCT(--(INDIRECT(input4710[[#This Row],[range1]])&lt;INDIRECT(input4710[[#This Row],[range2]])))=COUNT(INDIRECT(input4710[[#This Row],[range1]]))</f>
        <v>0</v>
      </c>
      <c r="M331" t="b" cm="1">
        <f t="array" aca="1" ref="M331" ca="1">SUMPRODUCT(--(INDIRECT(input4710[[#This Row],[range1]])&gt;INDIRECT(input4710[[#This Row],[range2]])))=COUNT(INDIRECT(input4710[[#This Row],[range1]]))</f>
        <v>1</v>
      </c>
      <c r="N331" t="b">
        <f ca="1">IF(AND(NOT(input4710[[#This Row],[All DESC?]]),NOT(input4710[[#This Row],[All ASC?]])),FALSE(),TRUE())</f>
        <v>1</v>
      </c>
      <c r="O331" cm="1">
        <f t="array" aca="1" ref="O331" ca="1">IF(AND(input4710[[#This Row],[Safe Part 1]],(MAX(ABS((INDIRECT(input4710[[#This Row],[range2]]))-(INDIRECT(input4710[[#This Row],[range1]])))))&lt;=3),1,0)</f>
        <v>1</v>
      </c>
    </row>
    <row r="332" spans="1:15" x14ac:dyDescent="0.35">
      <c r="A332">
        <v>21</v>
      </c>
      <c r="B332">
        <v>23</v>
      </c>
      <c r="C332">
        <v>24</v>
      </c>
      <c r="D332">
        <v>27</v>
      </c>
      <c r="E332">
        <v>26</v>
      </c>
      <c r="F332">
        <v>29</v>
      </c>
      <c r="G332">
        <v>28</v>
      </c>
      <c r="H332">
        <f>1</f>
        <v>1</v>
      </c>
      <c r="I332">
        <f>COUNTA(input4710[[#This Row],[Column1.1]:[Column1.8]])</f>
        <v>7</v>
      </c>
      <c r="J332" t="str">
        <f>ADDRESS(ROW(),input4710[[#This Row],[first col]]+1,4)&amp;":"&amp;ADDRESS(ROW(),input4710[[#This Row],[lastcol]],4)</f>
        <v>B332:G332</v>
      </c>
      <c r="K332" t="str">
        <f>ADDRESS(ROW(),input4710[[#This Row],[first col]],4)&amp;":"&amp;ADDRESS(ROW(),input4710[[#This Row],[lastcol]]-1,4)</f>
        <v>A332:F332</v>
      </c>
      <c r="L332" t="b" cm="1">
        <f t="array" aca="1" ref="L332" ca="1">SUMPRODUCT(--(INDIRECT(input4710[[#This Row],[range1]])&lt;INDIRECT(input4710[[#This Row],[range2]])))=COUNT(INDIRECT(input4710[[#This Row],[range1]]))</f>
        <v>0</v>
      </c>
      <c r="M332" t="b" cm="1">
        <f t="array" aca="1" ref="M332" ca="1">SUMPRODUCT(--(INDIRECT(input4710[[#This Row],[range1]])&gt;INDIRECT(input4710[[#This Row],[range2]])))=COUNT(INDIRECT(input4710[[#This Row],[range1]]))</f>
        <v>0</v>
      </c>
      <c r="N332" t="b">
        <f ca="1">IF(AND(NOT(input4710[[#This Row],[All DESC?]]),NOT(input4710[[#This Row],[All ASC?]])),FALSE(),TRUE())</f>
        <v>0</v>
      </c>
      <c r="O332" cm="1">
        <f t="array" aca="1" ref="O332" ca="1">IF(AND(input4710[[#This Row],[Safe Part 1]],(MAX(ABS((INDIRECT(input4710[[#This Row],[range2]]))-(INDIRECT(input4710[[#This Row],[range1]])))))&lt;=3),1,0)</f>
        <v>0</v>
      </c>
    </row>
    <row r="333" spans="1:15" x14ac:dyDescent="0.35">
      <c r="A333">
        <v>37</v>
      </c>
      <c r="B333">
        <v>36</v>
      </c>
      <c r="C333">
        <v>32</v>
      </c>
      <c r="D333">
        <v>29</v>
      </c>
      <c r="E333">
        <v>28</v>
      </c>
      <c r="F333">
        <v>28</v>
      </c>
      <c r="H333">
        <f>1</f>
        <v>1</v>
      </c>
      <c r="I333">
        <f>COUNTA(input4710[[#This Row],[Column1.1]:[Column1.8]])</f>
        <v>6</v>
      </c>
      <c r="J333" t="str">
        <f>ADDRESS(ROW(),input4710[[#This Row],[first col]]+1,4)&amp;":"&amp;ADDRESS(ROW(),input4710[[#This Row],[lastcol]],4)</f>
        <v>B333:F333</v>
      </c>
      <c r="K333" t="str">
        <f>ADDRESS(ROW(),input4710[[#This Row],[first col]],4)&amp;":"&amp;ADDRESS(ROW(),input4710[[#This Row],[lastcol]]-1,4)</f>
        <v>A333:E333</v>
      </c>
      <c r="L333" t="b" cm="1">
        <f t="array" aca="1" ref="L333" ca="1">SUMPRODUCT(--(INDIRECT(input4710[[#This Row],[range1]])&lt;INDIRECT(input4710[[#This Row],[range2]])))=COUNT(INDIRECT(input4710[[#This Row],[range1]]))</f>
        <v>0</v>
      </c>
      <c r="M333" t="b" cm="1">
        <f t="array" aca="1" ref="M333" ca="1">SUMPRODUCT(--(INDIRECT(input4710[[#This Row],[range1]])&gt;INDIRECT(input4710[[#This Row],[range2]])))=COUNT(INDIRECT(input4710[[#This Row],[range1]]))</f>
        <v>0</v>
      </c>
      <c r="N333" t="b">
        <f ca="1">IF(AND(NOT(input4710[[#This Row],[All DESC?]]),NOT(input4710[[#This Row],[All ASC?]])),FALSE(),TRUE())</f>
        <v>0</v>
      </c>
      <c r="O333" cm="1">
        <f t="array" aca="1" ref="O333" ca="1">IF(AND(input4710[[#This Row],[Safe Part 1]],(MAX(ABS((INDIRECT(input4710[[#This Row],[range2]]))-(INDIRECT(input4710[[#This Row],[range1]])))))&lt;=3),1,0)</f>
        <v>0</v>
      </c>
    </row>
    <row r="334" spans="1:15" x14ac:dyDescent="0.35">
      <c r="A334">
        <v>83</v>
      </c>
      <c r="B334">
        <v>80</v>
      </c>
      <c r="C334">
        <v>79</v>
      </c>
      <c r="D334">
        <v>70</v>
      </c>
      <c r="E334">
        <v>68</v>
      </c>
      <c r="F334">
        <v>68</v>
      </c>
      <c r="H334">
        <f>1</f>
        <v>1</v>
      </c>
      <c r="I334">
        <f>COUNTA(input4710[[#This Row],[Column1.1]:[Column1.8]])</f>
        <v>6</v>
      </c>
      <c r="J334" t="str">
        <f>ADDRESS(ROW(),input4710[[#This Row],[first col]]+1,4)&amp;":"&amp;ADDRESS(ROW(),input4710[[#This Row],[lastcol]],4)</f>
        <v>B334:F334</v>
      </c>
      <c r="K334" t="str">
        <f>ADDRESS(ROW(),input4710[[#This Row],[first col]],4)&amp;":"&amp;ADDRESS(ROW(),input4710[[#This Row],[lastcol]]-1,4)</f>
        <v>A334:E334</v>
      </c>
      <c r="L334" t="b" cm="1">
        <f t="array" aca="1" ref="L334" ca="1">SUMPRODUCT(--(INDIRECT(input4710[[#This Row],[range1]])&lt;INDIRECT(input4710[[#This Row],[range2]])))=COUNT(INDIRECT(input4710[[#This Row],[range1]]))</f>
        <v>0</v>
      </c>
      <c r="M334" t="b" cm="1">
        <f t="array" aca="1" ref="M334" ca="1">SUMPRODUCT(--(INDIRECT(input4710[[#This Row],[range1]])&gt;INDIRECT(input4710[[#This Row],[range2]])))=COUNT(INDIRECT(input4710[[#This Row],[range1]]))</f>
        <v>0</v>
      </c>
      <c r="N334" t="b">
        <f ca="1">IF(AND(NOT(input4710[[#This Row],[All DESC?]]),NOT(input4710[[#This Row],[All ASC?]])),FALSE(),TRUE())</f>
        <v>0</v>
      </c>
      <c r="O334" cm="1">
        <f t="array" aca="1" ref="O334" ca="1">IF(AND(input4710[[#This Row],[Safe Part 1]],(MAX(ABS((INDIRECT(input4710[[#This Row],[range2]]))-(INDIRECT(input4710[[#This Row],[range1]])))))&lt;=3),1,0)</f>
        <v>0</v>
      </c>
    </row>
    <row r="335" spans="1:15" x14ac:dyDescent="0.35">
      <c r="A335">
        <v>13</v>
      </c>
      <c r="B335">
        <v>17</v>
      </c>
      <c r="C335">
        <v>17</v>
      </c>
      <c r="D335">
        <v>17</v>
      </c>
      <c r="H335">
        <f>1</f>
        <v>1</v>
      </c>
      <c r="I335">
        <f>COUNTA(input4710[[#This Row],[Column1.1]:[Column1.8]])</f>
        <v>4</v>
      </c>
      <c r="J335" t="str">
        <f>ADDRESS(ROW(),input4710[[#This Row],[first col]]+1,4)&amp;":"&amp;ADDRESS(ROW(),input4710[[#This Row],[lastcol]],4)</f>
        <v>B335:D335</v>
      </c>
      <c r="K335" t="str">
        <f>ADDRESS(ROW(),input4710[[#This Row],[first col]],4)&amp;":"&amp;ADDRESS(ROW(),input4710[[#This Row],[lastcol]]-1,4)</f>
        <v>A335:C335</v>
      </c>
      <c r="L335" t="b" cm="1">
        <f t="array" aca="1" ref="L335" ca="1">SUMPRODUCT(--(INDIRECT(input4710[[#This Row],[range1]])&lt;INDIRECT(input4710[[#This Row],[range2]])))=COUNT(INDIRECT(input4710[[#This Row],[range1]]))</f>
        <v>0</v>
      </c>
      <c r="M335" t="b" cm="1">
        <f t="array" aca="1" ref="M335" ca="1">SUMPRODUCT(--(INDIRECT(input4710[[#This Row],[range1]])&gt;INDIRECT(input4710[[#This Row],[range2]])))=COUNT(INDIRECT(input4710[[#This Row],[range1]]))</f>
        <v>0</v>
      </c>
      <c r="N335" t="b">
        <f ca="1">IF(AND(NOT(input4710[[#This Row],[All DESC?]]),NOT(input4710[[#This Row],[All ASC?]])),FALSE(),TRUE())</f>
        <v>0</v>
      </c>
      <c r="O335" cm="1">
        <f t="array" aca="1" ref="O335" ca="1">IF(AND(input4710[[#This Row],[Safe Part 1]],(MAX(ABS((INDIRECT(input4710[[#This Row],[range2]]))-(INDIRECT(input4710[[#This Row],[range1]])))))&lt;=3),1,0)</f>
        <v>0</v>
      </c>
    </row>
    <row r="336" spans="1:15" x14ac:dyDescent="0.35">
      <c r="A336">
        <v>23</v>
      </c>
      <c r="B336">
        <v>23</v>
      </c>
      <c r="C336">
        <v>20</v>
      </c>
      <c r="D336">
        <v>16</v>
      </c>
      <c r="E336">
        <v>11</v>
      </c>
      <c r="F336">
        <v>9</v>
      </c>
      <c r="G336">
        <v>5</v>
      </c>
      <c r="H336">
        <f>1</f>
        <v>1</v>
      </c>
      <c r="I336">
        <f>COUNTA(input4710[[#This Row],[Column1.1]:[Column1.8]])</f>
        <v>7</v>
      </c>
      <c r="J336" t="str">
        <f>ADDRESS(ROW(),input4710[[#This Row],[first col]]+1,4)&amp;":"&amp;ADDRESS(ROW(),input4710[[#This Row],[lastcol]],4)</f>
        <v>B336:G336</v>
      </c>
      <c r="K336" t="str">
        <f>ADDRESS(ROW(),input4710[[#This Row],[first col]],4)&amp;":"&amp;ADDRESS(ROW(),input4710[[#This Row],[lastcol]]-1,4)</f>
        <v>A336:F336</v>
      </c>
      <c r="L336" t="b" cm="1">
        <f t="array" aca="1" ref="L336" ca="1">SUMPRODUCT(--(INDIRECT(input4710[[#This Row],[range1]])&lt;INDIRECT(input4710[[#This Row],[range2]])))=COUNT(INDIRECT(input4710[[#This Row],[range1]]))</f>
        <v>0</v>
      </c>
      <c r="M336" t="b" cm="1">
        <f t="array" aca="1" ref="M336" ca="1">SUMPRODUCT(--(INDIRECT(input4710[[#This Row],[range1]])&gt;INDIRECT(input4710[[#This Row],[range2]])))=COUNT(INDIRECT(input4710[[#This Row],[range1]]))</f>
        <v>0</v>
      </c>
      <c r="N336" t="b">
        <f ca="1">IF(AND(NOT(input4710[[#This Row],[All DESC?]]),NOT(input4710[[#This Row],[All ASC?]])),FALSE(),TRUE())</f>
        <v>0</v>
      </c>
      <c r="O336" cm="1">
        <f t="array" aca="1" ref="O336" ca="1">IF(AND(input4710[[#This Row],[Safe Part 1]],(MAX(ABS((INDIRECT(input4710[[#This Row],[range2]]))-(INDIRECT(input4710[[#This Row],[range1]])))))&lt;=3),1,0)</f>
        <v>0</v>
      </c>
    </row>
    <row r="337" spans="1:15" x14ac:dyDescent="0.35">
      <c r="A337">
        <v>26</v>
      </c>
      <c r="B337">
        <v>26</v>
      </c>
      <c r="C337">
        <v>30</v>
      </c>
      <c r="D337">
        <v>35</v>
      </c>
      <c r="E337">
        <v>38</v>
      </c>
      <c r="F337">
        <v>38</v>
      </c>
      <c r="H337">
        <f>1</f>
        <v>1</v>
      </c>
      <c r="I337">
        <f>COUNTA(input4710[[#This Row],[Column1.1]:[Column1.8]])</f>
        <v>6</v>
      </c>
      <c r="J337" t="str">
        <f>ADDRESS(ROW(),input4710[[#This Row],[first col]]+1,4)&amp;":"&amp;ADDRESS(ROW(),input4710[[#This Row],[lastcol]],4)</f>
        <v>B337:F337</v>
      </c>
      <c r="K337" t="str">
        <f>ADDRESS(ROW(),input4710[[#This Row],[first col]],4)&amp;":"&amp;ADDRESS(ROW(),input4710[[#This Row],[lastcol]]-1,4)</f>
        <v>A337:E337</v>
      </c>
      <c r="L337" t="b" cm="1">
        <f t="array" aca="1" ref="L337" ca="1">SUMPRODUCT(--(INDIRECT(input4710[[#This Row],[range1]])&lt;INDIRECT(input4710[[#This Row],[range2]])))=COUNT(INDIRECT(input4710[[#This Row],[range1]]))</f>
        <v>0</v>
      </c>
      <c r="M337" t="b" cm="1">
        <f t="array" aca="1" ref="M337" ca="1">SUMPRODUCT(--(INDIRECT(input4710[[#This Row],[range1]])&gt;INDIRECT(input4710[[#This Row],[range2]])))=COUNT(INDIRECT(input4710[[#This Row],[range1]]))</f>
        <v>0</v>
      </c>
      <c r="N337" t="b">
        <f ca="1">IF(AND(NOT(input4710[[#This Row],[All DESC?]]),NOT(input4710[[#This Row],[All ASC?]])),FALSE(),TRUE())</f>
        <v>0</v>
      </c>
      <c r="O337" cm="1">
        <f t="array" aca="1" ref="O337" ca="1">IF(AND(input4710[[#This Row],[Safe Part 1]],(MAX(ABS((INDIRECT(input4710[[#This Row],[range2]]))-(INDIRECT(input4710[[#This Row],[range1]])))))&lt;=3),1,0)</f>
        <v>0</v>
      </c>
    </row>
    <row r="338" spans="1:15" x14ac:dyDescent="0.35">
      <c r="A338">
        <v>32</v>
      </c>
      <c r="B338">
        <v>31</v>
      </c>
      <c r="C338">
        <v>30</v>
      </c>
      <c r="D338">
        <v>27</v>
      </c>
      <c r="E338">
        <v>24</v>
      </c>
      <c r="F338">
        <v>24</v>
      </c>
      <c r="H338">
        <f>1</f>
        <v>1</v>
      </c>
      <c r="I338">
        <f>COUNTA(input4710[[#This Row],[Column1.1]:[Column1.8]])</f>
        <v>6</v>
      </c>
      <c r="J338" t="str">
        <f>ADDRESS(ROW(),input4710[[#This Row],[first col]]+1,4)&amp;":"&amp;ADDRESS(ROW(),input4710[[#This Row],[lastcol]],4)</f>
        <v>B338:F338</v>
      </c>
      <c r="K338" t="str">
        <f>ADDRESS(ROW(),input4710[[#This Row],[first col]],4)&amp;":"&amp;ADDRESS(ROW(),input4710[[#This Row],[lastcol]]-1,4)</f>
        <v>A338:E338</v>
      </c>
      <c r="L338" t="b" cm="1">
        <f t="array" aca="1" ref="L338" ca="1">SUMPRODUCT(--(INDIRECT(input4710[[#This Row],[range1]])&lt;INDIRECT(input4710[[#This Row],[range2]])))=COUNT(INDIRECT(input4710[[#This Row],[range1]]))</f>
        <v>0</v>
      </c>
      <c r="M338" t="b" cm="1">
        <f t="array" aca="1" ref="M338" ca="1">SUMPRODUCT(--(INDIRECT(input4710[[#This Row],[range1]])&gt;INDIRECT(input4710[[#This Row],[range2]])))=COUNT(INDIRECT(input4710[[#This Row],[range1]]))</f>
        <v>0</v>
      </c>
      <c r="N338" t="b">
        <f ca="1">IF(AND(NOT(input4710[[#This Row],[All DESC?]]),NOT(input4710[[#This Row],[All ASC?]])),FALSE(),TRUE())</f>
        <v>0</v>
      </c>
      <c r="O338" cm="1">
        <f t="array" aca="1" ref="O338" ca="1">IF(AND(input4710[[#This Row],[Safe Part 1]],(MAX(ABS((INDIRECT(input4710[[#This Row],[range2]]))-(INDIRECT(input4710[[#This Row],[range1]])))))&lt;=3),1,0)</f>
        <v>0</v>
      </c>
    </row>
    <row r="339" spans="1:15" x14ac:dyDescent="0.35">
      <c r="A339">
        <v>30</v>
      </c>
      <c r="B339">
        <v>34</v>
      </c>
      <c r="C339">
        <v>40</v>
      </c>
      <c r="D339">
        <v>47</v>
      </c>
      <c r="H339">
        <f>1</f>
        <v>1</v>
      </c>
      <c r="I339">
        <f>COUNTA(input4710[[#This Row],[Column1.1]:[Column1.8]])</f>
        <v>4</v>
      </c>
      <c r="J339" t="str">
        <f>ADDRESS(ROW(),input4710[[#This Row],[first col]]+1,4)&amp;":"&amp;ADDRESS(ROW(),input4710[[#This Row],[lastcol]],4)</f>
        <v>B339:D339</v>
      </c>
      <c r="K339" t="str">
        <f>ADDRESS(ROW(),input4710[[#This Row],[first col]],4)&amp;":"&amp;ADDRESS(ROW(),input4710[[#This Row],[lastcol]]-1,4)</f>
        <v>A339:C339</v>
      </c>
      <c r="L339" t="b" cm="1">
        <f t="array" aca="1" ref="L339" ca="1">SUMPRODUCT(--(INDIRECT(input4710[[#This Row],[range1]])&lt;INDIRECT(input4710[[#This Row],[range2]])))=COUNT(INDIRECT(input4710[[#This Row],[range1]]))</f>
        <v>0</v>
      </c>
      <c r="M339" t="b" cm="1">
        <f t="array" aca="1" ref="M339" ca="1">SUMPRODUCT(--(INDIRECT(input4710[[#This Row],[range1]])&gt;INDIRECT(input4710[[#This Row],[range2]])))=COUNT(INDIRECT(input4710[[#This Row],[range1]]))</f>
        <v>1</v>
      </c>
      <c r="N339" t="b">
        <f ca="1">IF(AND(NOT(input4710[[#This Row],[All DESC?]]),NOT(input4710[[#This Row],[All ASC?]])),FALSE(),TRUE())</f>
        <v>1</v>
      </c>
      <c r="O339" cm="1">
        <f t="array" aca="1" ref="O339" ca="1">IF(AND(input4710[[#This Row],[Safe Part 1]],(MAX(ABS((INDIRECT(input4710[[#This Row],[range2]]))-(INDIRECT(input4710[[#This Row],[range1]])))))&lt;=3),1,0)</f>
        <v>0</v>
      </c>
    </row>
    <row r="340" spans="1:15" x14ac:dyDescent="0.35">
      <c r="A340">
        <v>62</v>
      </c>
      <c r="B340">
        <v>68</v>
      </c>
      <c r="C340">
        <v>68</v>
      </c>
      <c r="D340">
        <v>71</v>
      </c>
      <c r="E340">
        <v>72</v>
      </c>
      <c r="F340">
        <v>76</v>
      </c>
      <c r="H340">
        <f>1</f>
        <v>1</v>
      </c>
      <c r="I340">
        <f>COUNTA(input4710[[#This Row],[Column1.1]:[Column1.8]])</f>
        <v>6</v>
      </c>
      <c r="J340" t="str">
        <f>ADDRESS(ROW(),input4710[[#This Row],[first col]]+1,4)&amp;":"&amp;ADDRESS(ROW(),input4710[[#This Row],[lastcol]],4)</f>
        <v>B340:F340</v>
      </c>
      <c r="K340" t="str">
        <f>ADDRESS(ROW(),input4710[[#This Row],[first col]],4)&amp;":"&amp;ADDRESS(ROW(),input4710[[#This Row],[lastcol]]-1,4)</f>
        <v>A340:E340</v>
      </c>
      <c r="L340" t="b" cm="1">
        <f t="array" aca="1" ref="L340" ca="1">SUMPRODUCT(--(INDIRECT(input4710[[#This Row],[range1]])&lt;INDIRECT(input4710[[#This Row],[range2]])))=COUNT(INDIRECT(input4710[[#This Row],[range1]]))</f>
        <v>0</v>
      </c>
      <c r="M340" t="b" cm="1">
        <f t="array" aca="1" ref="M340" ca="1">SUMPRODUCT(--(INDIRECT(input4710[[#This Row],[range1]])&gt;INDIRECT(input4710[[#This Row],[range2]])))=COUNT(INDIRECT(input4710[[#This Row],[range1]]))</f>
        <v>0</v>
      </c>
      <c r="N340" t="b">
        <f ca="1">IF(AND(NOT(input4710[[#This Row],[All DESC?]]),NOT(input4710[[#This Row],[All ASC?]])),FALSE(),TRUE())</f>
        <v>0</v>
      </c>
      <c r="O340" cm="1">
        <f t="array" aca="1" ref="O340" ca="1">IF(AND(input4710[[#This Row],[Safe Part 1]],(MAX(ABS((INDIRECT(input4710[[#This Row],[range2]]))-(INDIRECT(input4710[[#This Row],[range1]])))))&lt;=3),1,0)</f>
        <v>0</v>
      </c>
    </row>
    <row r="341" spans="1:15" x14ac:dyDescent="0.35">
      <c r="A341">
        <v>60</v>
      </c>
      <c r="B341">
        <v>57</v>
      </c>
      <c r="C341">
        <v>57</v>
      </c>
      <c r="D341">
        <v>60</v>
      </c>
      <c r="E341">
        <v>63</v>
      </c>
      <c r="H341">
        <f>1</f>
        <v>1</v>
      </c>
      <c r="I341">
        <f>COUNTA(input4710[[#This Row],[Column1.1]:[Column1.8]])</f>
        <v>5</v>
      </c>
      <c r="J341" t="str">
        <f>ADDRESS(ROW(),input4710[[#This Row],[first col]]+1,4)&amp;":"&amp;ADDRESS(ROW(),input4710[[#This Row],[lastcol]],4)</f>
        <v>B341:E341</v>
      </c>
      <c r="K341" t="str">
        <f>ADDRESS(ROW(),input4710[[#This Row],[first col]],4)&amp;":"&amp;ADDRESS(ROW(),input4710[[#This Row],[lastcol]]-1,4)</f>
        <v>A341:D341</v>
      </c>
      <c r="L341" t="b" cm="1">
        <f t="array" aca="1" ref="L341" ca="1">SUMPRODUCT(--(INDIRECT(input4710[[#This Row],[range1]])&lt;INDIRECT(input4710[[#This Row],[range2]])))=COUNT(INDIRECT(input4710[[#This Row],[range1]]))</f>
        <v>0</v>
      </c>
      <c r="M341" t="b" cm="1">
        <f t="array" aca="1" ref="M341" ca="1">SUMPRODUCT(--(INDIRECT(input4710[[#This Row],[range1]])&gt;INDIRECT(input4710[[#This Row],[range2]])))=COUNT(INDIRECT(input4710[[#This Row],[range1]]))</f>
        <v>0</v>
      </c>
      <c r="N341" t="b">
        <f ca="1">IF(AND(NOT(input4710[[#This Row],[All DESC?]]),NOT(input4710[[#This Row],[All ASC?]])),FALSE(),TRUE())</f>
        <v>0</v>
      </c>
      <c r="O341" cm="1">
        <f t="array" aca="1" ref="O341" ca="1">IF(AND(input4710[[#This Row],[Safe Part 1]],(MAX(ABS((INDIRECT(input4710[[#This Row],[range2]]))-(INDIRECT(input4710[[#This Row],[range1]])))))&lt;=3),1,0)</f>
        <v>0</v>
      </c>
    </row>
    <row r="342" spans="1:15" x14ac:dyDescent="0.35">
      <c r="A342">
        <v>24</v>
      </c>
      <c r="B342">
        <v>20</v>
      </c>
      <c r="C342">
        <v>19</v>
      </c>
      <c r="D342">
        <v>18</v>
      </c>
      <c r="E342">
        <v>14</v>
      </c>
      <c r="H342">
        <f>1</f>
        <v>1</v>
      </c>
      <c r="I342">
        <f>COUNTA(input4710[[#This Row],[Column1.1]:[Column1.8]])</f>
        <v>5</v>
      </c>
      <c r="J342" t="str">
        <f>ADDRESS(ROW(),input4710[[#This Row],[first col]]+1,4)&amp;":"&amp;ADDRESS(ROW(),input4710[[#This Row],[lastcol]],4)</f>
        <v>B342:E342</v>
      </c>
      <c r="K342" t="str">
        <f>ADDRESS(ROW(),input4710[[#This Row],[first col]],4)&amp;":"&amp;ADDRESS(ROW(),input4710[[#This Row],[lastcol]]-1,4)</f>
        <v>A342:D342</v>
      </c>
      <c r="L342" t="b" cm="1">
        <f t="array" aca="1" ref="L342" ca="1">SUMPRODUCT(--(INDIRECT(input4710[[#This Row],[range1]])&lt;INDIRECT(input4710[[#This Row],[range2]])))=COUNT(INDIRECT(input4710[[#This Row],[range1]]))</f>
        <v>1</v>
      </c>
      <c r="M342" t="b" cm="1">
        <f t="array" aca="1" ref="M342" ca="1">SUMPRODUCT(--(INDIRECT(input4710[[#This Row],[range1]])&gt;INDIRECT(input4710[[#This Row],[range2]])))=COUNT(INDIRECT(input4710[[#This Row],[range1]]))</f>
        <v>0</v>
      </c>
      <c r="N342" t="b">
        <f ca="1">IF(AND(NOT(input4710[[#This Row],[All DESC?]]),NOT(input4710[[#This Row],[All ASC?]])),FALSE(),TRUE())</f>
        <v>1</v>
      </c>
      <c r="O342" cm="1">
        <f t="array" aca="1" ref="O342" ca="1">IF(AND(input4710[[#This Row],[Safe Part 1]],(MAX(ABS((INDIRECT(input4710[[#This Row],[range2]]))-(INDIRECT(input4710[[#This Row],[range1]])))))&lt;=3),1,0)</f>
        <v>0</v>
      </c>
    </row>
    <row r="343" spans="1:15" x14ac:dyDescent="0.35">
      <c r="A343">
        <v>42</v>
      </c>
      <c r="B343">
        <v>39</v>
      </c>
      <c r="C343">
        <v>36</v>
      </c>
      <c r="D343">
        <v>38</v>
      </c>
      <c r="H343">
        <f>1</f>
        <v>1</v>
      </c>
      <c r="I343">
        <f>COUNTA(input4710[[#This Row],[Column1.1]:[Column1.8]])</f>
        <v>4</v>
      </c>
      <c r="J343" t="str">
        <f>ADDRESS(ROW(),input4710[[#This Row],[first col]]+1,4)&amp;":"&amp;ADDRESS(ROW(),input4710[[#This Row],[lastcol]],4)</f>
        <v>B343:D343</v>
      </c>
      <c r="K343" t="str">
        <f>ADDRESS(ROW(),input4710[[#This Row],[first col]],4)&amp;":"&amp;ADDRESS(ROW(),input4710[[#This Row],[lastcol]]-1,4)</f>
        <v>A343:C343</v>
      </c>
      <c r="L343" t="b" cm="1">
        <f t="array" aca="1" ref="L343" ca="1">SUMPRODUCT(--(INDIRECT(input4710[[#This Row],[range1]])&lt;INDIRECT(input4710[[#This Row],[range2]])))=COUNT(INDIRECT(input4710[[#This Row],[range1]]))</f>
        <v>0</v>
      </c>
      <c r="M343" t="b" cm="1">
        <f t="array" aca="1" ref="M343" ca="1">SUMPRODUCT(--(INDIRECT(input4710[[#This Row],[range1]])&gt;INDIRECT(input4710[[#This Row],[range2]])))=COUNT(INDIRECT(input4710[[#This Row],[range1]]))</f>
        <v>0</v>
      </c>
      <c r="N343" t="b">
        <f ca="1">IF(AND(NOT(input4710[[#This Row],[All DESC?]]),NOT(input4710[[#This Row],[All ASC?]])),FALSE(),TRUE())</f>
        <v>0</v>
      </c>
      <c r="O343" cm="1">
        <f t="array" aca="1" ref="O343" ca="1">IF(AND(input4710[[#This Row],[Safe Part 1]],(MAX(ABS((INDIRECT(input4710[[#This Row],[range2]]))-(INDIRECT(input4710[[#This Row],[range1]])))))&lt;=3),1,0)</f>
        <v>0</v>
      </c>
    </row>
    <row r="344" spans="1:15" x14ac:dyDescent="0.35">
      <c r="A344">
        <v>64</v>
      </c>
      <c r="B344">
        <v>68</v>
      </c>
      <c r="C344">
        <v>69</v>
      </c>
      <c r="D344">
        <v>71</v>
      </c>
      <c r="H344">
        <f>1</f>
        <v>1</v>
      </c>
      <c r="I344">
        <f>COUNTA(input4710[[#This Row],[Column1.1]:[Column1.8]])</f>
        <v>4</v>
      </c>
      <c r="J344" t="str">
        <f>ADDRESS(ROW(),input4710[[#This Row],[first col]]+1,4)&amp;":"&amp;ADDRESS(ROW(),input4710[[#This Row],[lastcol]],4)</f>
        <v>B344:D344</v>
      </c>
      <c r="K344" t="str">
        <f>ADDRESS(ROW(),input4710[[#This Row],[first col]],4)&amp;":"&amp;ADDRESS(ROW(),input4710[[#This Row],[lastcol]]-1,4)</f>
        <v>A344:C344</v>
      </c>
      <c r="L344" t="b" cm="1">
        <f t="array" aca="1" ref="L344" ca="1">SUMPRODUCT(--(INDIRECT(input4710[[#This Row],[range1]])&lt;INDIRECT(input4710[[#This Row],[range2]])))=COUNT(INDIRECT(input4710[[#This Row],[range1]]))</f>
        <v>0</v>
      </c>
      <c r="M344" t="b" cm="1">
        <f t="array" aca="1" ref="M344" ca="1">SUMPRODUCT(--(INDIRECT(input4710[[#This Row],[range1]])&gt;INDIRECT(input4710[[#This Row],[range2]])))=COUNT(INDIRECT(input4710[[#This Row],[range1]]))</f>
        <v>1</v>
      </c>
      <c r="N344" t="b">
        <f ca="1">IF(AND(NOT(input4710[[#This Row],[All DESC?]]),NOT(input4710[[#This Row],[All ASC?]])),FALSE(),TRUE())</f>
        <v>1</v>
      </c>
      <c r="O344" cm="1">
        <f t="array" aca="1" ref="O344" ca="1">IF(AND(input4710[[#This Row],[Safe Part 1]],(MAX(ABS((INDIRECT(input4710[[#This Row],[range2]]))-(INDIRECT(input4710[[#This Row],[range1]])))))&lt;=3),1,0)</f>
        <v>0</v>
      </c>
    </row>
    <row r="345" spans="1:15" x14ac:dyDescent="0.35">
      <c r="A345">
        <v>42</v>
      </c>
      <c r="B345">
        <v>35</v>
      </c>
      <c r="C345">
        <v>34</v>
      </c>
      <c r="D345">
        <v>31</v>
      </c>
      <c r="E345">
        <v>28</v>
      </c>
      <c r="F345">
        <v>27</v>
      </c>
      <c r="G345">
        <v>24</v>
      </c>
      <c r="H345">
        <f>1</f>
        <v>1</v>
      </c>
      <c r="I345">
        <f>COUNTA(input4710[[#This Row],[Column1.1]:[Column1.8]])</f>
        <v>7</v>
      </c>
      <c r="J345" t="str">
        <f>ADDRESS(ROW(),input4710[[#This Row],[first col]]+1,4)&amp;":"&amp;ADDRESS(ROW(),input4710[[#This Row],[lastcol]],4)</f>
        <v>B345:G345</v>
      </c>
      <c r="K345" t="str">
        <f>ADDRESS(ROW(),input4710[[#This Row],[first col]],4)&amp;":"&amp;ADDRESS(ROW(),input4710[[#This Row],[lastcol]]-1,4)</f>
        <v>A345:F345</v>
      </c>
      <c r="L345" t="b" cm="1">
        <f t="array" aca="1" ref="L345" ca="1">SUMPRODUCT(--(INDIRECT(input4710[[#This Row],[range1]])&lt;INDIRECT(input4710[[#This Row],[range2]])))=COUNT(INDIRECT(input4710[[#This Row],[range1]]))</f>
        <v>1</v>
      </c>
      <c r="M345" t="b" cm="1">
        <f t="array" aca="1" ref="M345" ca="1">SUMPRODUCT(--(INDIRECT(input4710[[#This Row],[range1]])&gt;INDIRECT(input4710[[#This Row],[range2]])))=COUNT(INDIRECT(input4710[[#This Row],[range1]]))</f>
        <v>0</v>
      </c>
      <c r="N345" t="b">
        <f ca="1">IF(AND(NOT(input4710[[#This Row],[All DESC?]]),NOT(input4710[[#This Row],[All ASC?]])),FALSE(),TRUE())</f>
        <v>1</v>
      </c>
      <c r="O345" cm="1">
        <f t="array" aca="1" ref="O345" ca="1">IF(AND(input4710[[#This Row],[Safe Part 1]],(MAX(ABS((INDIRECT(input4710[[#This Row],[range2]]))-(INDIRECT(input4710[[#This Row],[range1]])))))&lt;=3),1,0)</f>
        <v>0</v>
      </c>
    </row>
    <row r="346" spans="1:15" x14ac:dyDescent="0.35">
      <c r="A346">
        <v>53</v>
      </c>
      <c r="B346">
        <v>55</v>
      </c>
      <c r="C346">
        <v>54</v>
      </c>
      <c r="D346">
        <v>50</v>
      </c>
      <c r="E346">
        <v>48</v>
      </c>
      <c r="F346">
        <v>41</v>
      </c>
      <c r="H346">
        <f>1</f>
        <v>1</v>
      </c>
      <c r="I346">
        <f>COUNTA(input4710[[#This Row],[Column1.1]:[Column1.8]])</f>
        <v>6</v>
      </c>
      <c r="J346" t="str">
        <f>ADDRESS(ROW(),input4710[[#This Row],[first col]]+1,4)&amp;":"&amp;ADDRESS(ROW(),input4710[[#This Row],[lastcol]],4)</f>
        <v>B346:F346</v>
      </c>
      <c r="K346" t="str">
        <f>ADDRESS(ROW(),input4710[[#This Row],[first col]],4)&amp;":"&amp;ADDRESS(ROW(),input4710[[#This Row],[lastcol]]-1,4)</f>
        <v>A346:E346</v>
      </c>
      <c r="L346" t="b" cm="1">
        <f t="array" aca="1" ref="L346" ca="1">SUMPRODUCT(--(INDIRECT(input4710[[#This Row],[range1]])&lt;INDIRECT(input4710[[#This Row],[range2]])))=COUNT(INDIRECT(input4710[[#This Row],[range1]]))</f>
        <v>0</v>
      </c>
      <c r="M346" t="b" cm="1">
        <f t="array" aca="1" ref="M346" ca="1">SUMPRODUCT(--(INDIRECT(input4710[[#This Row],[range1]])&gt;INDIRECT(input4710[[#This Row],[range2]])))=COUNT(INDIRECT(input4710[[#This Row],[range1]]))</f>
        <v>0</v>
      </c>
      <c r="N346" t="b">
        <f ca="1">IF(AND(NOT(input4710[[#This Row],[All DESC?]]),NOT(input4710[[#This Row],[All ASC?]])),FALSE(),TRUE())</f>
        <v>0</v>
      </c>
      <c r="O346" cm="1">
        <f t="array" aca="1" ref="O346" ca="1">IF(AND(input4710[[#This Row],[Safe Part 1]],(MAX(ABS((INDIRECT(input4710[[#This Row],[range2]]))-(INDIRECT(input4710[[#This Row],[range1]])))))&lt;=3),1,0)</f>
        <v>0</v>
      </c>
    </row>
    <row r="347" spans="1:15" x14ac:dyDescent="0.35">
      <c r="A347">
        <v>66</v>
      </c>
      <c r="B347">
        <v>66</v>
      </c>
      <c r="C347">
        <v>62</v>
      </c>
      <c r="D347">
        <v>60</v>
      </c>
      <c r="H347">
        <f>1</f>
        <v>1</v>
      </c>
      <c r="I347">
        <f>COUNTA(input4710[[#This Row],[Column1.1]:[Column1.8]])</f>
        <v>4</v>
      </c>
      <c r="J347" t="str">
        <f>ADDRESS(ROW(),input4710[[#This Row],[first col]]+1,4)&amp;":"&amp;ADDRESS(ROW(),input4710[[#This Row],[lastcol]],4)</f>
        <v>B347:D347</v>
      </c>
      <c r="K347" t="str">
        <f>ADDRESS(ROW(),input4710[[#This Row],[first col]],4)&amp;":"&amp;ADDRESS(ROW(),input4710[[#This Row],[lastcol]]-1,4)</f>
        <v>A347:C347</v>
      </c>
      <c r="L347" t="b" cm="1">
        <f t="array" aca="1" ref="L347" ca="1">SUMPRODUCT(--(INDIRECT(input4710[[#This Row],[range1]])&lt;INDIRECT(input4710[[#This Row],[range2]])))=COUNT(INDIRECT(input4710[[#This Row],[range1]]))</f>
        <v>0</v>
      </c>
      <c r="M347" t="b" cm="1">
        <f t="array" aca="1" ref="M347" ca="1">SUMPRODUCT(--(INDIRECT(input4710[[#This Row],[range1]])&gt;INDIRECT(input4710[[#This Row],[range2]])))=COUNT(INDIRECT(input4710[[#This Row],[range1]]))</f>
        <v>0</v>
      </c>
      <c r="N347" t="b">
        <f ca="1">IF(AND(NOT(input4710[[#This Row],[All DESC?]]),NOT(input4710[[#This Row],[All ASC?]])),FALSE(),TRUE())</f>
        <v>0</v>
      </c>
      <c r="O347" cm="1">
        <f t="array" aca="1" ref="O347" ca="1">IF(AND(input4710[[#This Row],[Safe Part 1]],(MAX(ABS((INDIRECT(input4710[[#This Row],[range2]]))-(INDIRECT(input4710[[#This Row],[range1]])))))&lt;=3),1,0)</f>
        <v>0</v>
      </c>
    </row>
    <row r="348" spans="1:15" x14ac:dyDescent="0.35">
      <c r="A348">
        <v>78</v>
      </c>
      <c r="B348">
        <v>82</v>
      </c>
      <c r="C348">
        <v>79</v>
      </c>
      <c r="D348">
        <v>79</v>
      </c>
      <c r="H348">
        <f>1</f>
        <v>1</v>
      </c>
      <c r="I348">
        <f>COUNTA(input4710[[#This Row],[Column1.1]:[Column1.8]])</f>
        <v>4</v>
      </c>
      <c r="J348" t="str">
        <f>ADDRESS(ROW(),input4710[[#This Row],[first col]]+1,4)&amp;":"&amp;ADDRESS(ROW(),input4710[[#This Row],[lastcol]],4)</f>
        <v>B348:D348</v>
      </c>
      <c r="K348" t="str">
        <f>ADDRESS(ROW(),input4710[[#This Row],[first col]],4)&amp;":"&amp;ADDRESS(ROW(),input4710[[#This Row],[lastcol]]-1,4)</f>
        <v>A348:C348</v>
      </c>
      <c r="L348" t="b" cm="1">
        <f t="array" aca="1" ref="L348" ca="1">SUMPRODUCT(--(INDIRECT(input4710[[#This Row],[range1]])&lt;INDIRECT(input4710[[#This Row],[range2]])))=COUNT(INDIRECT(input4710[[#This Row],[range1]]))</f>
        <v>0</v>
      </c>
      <c r="M348" t="b" cm="1">
        <f t="array" aca="1" ref="M348" ca="1">SUMPRODUCT(--(INDIRECT(input4710[[#This Row],[range1]])&gt;INDIRECT(input4710[[#This Row],[range2]])))=COUNT(INDIRECT(input4710[[#This Row],[range1]]))</f>
        <v>0</v>
      </c>
      <c r="N348" t="b">
        <f ca="1">IF(AND(NOT(input4710[[#This Row],[All DESC?]]),NOT(input4710[[#This Row],[All ASC?]])),FALSE(),TRUE())</f>
        <v>0</v>
      </c>
      <c r="O348" cm="1">
        <f t="array" aca="1" ref="O348" ca="1">IF(AND(input4710[[#This Row],[Safe Part 1]],(MAX(ABS((INDIRECT(input4710[[#This Row],[range2]]))-(INDIRECT(input4710[[#This Row],[range1]])))))&lt;=3),1,0)</f>
        <v>0</v>
      </c>
    </row>
    <row r="349" spans="1:15" x14ac:dyDescent="0.35">
      <c r="A349">
        <v>53</v>
      </c>
      <c r="B349">
        <v>53</v>
      </c>
      <c r="C349">
        <v>52</v>
      </c>
      <c r="D349">
        <v>50</v>
      </c>
      <c r="E349">
        <v>49</v>
      </c>
      <c r="F349">
        <v>50</v>
      </c>
      <c r="G349">
        <v>51</v>
      </c>
      <c r="H349">
        <f>1</f>
        <v>1</v>
      </c>
      <c r="I349">
        <f>COUNTA(input4710[[#This Row],[Column1.1]:[Column1.8]])</f>
        <v>7</v>
      </c>
      <c r="J349" t="str">
        <f>ADDRESS(ROW(),input4710[[#This Row],[first col]]+1,4)&amp;":"&amp;ADDRESS(ROW(),input4710[[#This Row],[lastcol]],4)</f>
        <v>B349:G349</v>
      </c>
      <c r="K349" t="str">
        <f>ADDRESS(ROW(),input4710[[#This Row],[first col]],4)&amp;":"&amp;ADDRESS(ROW(),input4710[[#This Row],[lastcol]]-1,4)</f>
        <v>A349:F349</v>
      </c>
      <c r="L349" t="b" cm="1">
        <f t="array" aca="1" ref="L349" ca="1">SUMPRODUCT(--(INDIRECT(input4710[[#This Row],[range1]])&lt;INDIRECT(input4710[[#This Row],[range2]])))=COUNT(INDIRECT(input4710[[#This Row],[range1]]))</f>
        <v>0</v>
      </c>
      <c r="M349" t="b" cm="1">
        <f t="array" aca="1" ref="M349" ca="1">SUMPRODUCT(--(INDIRECT(input4710[[#This Row],[range1]])&gt;INDIRECT(input4710[[#This Row],[range2]])))=COUNT(INDIRECT(input4710[[#This Row],[range1]]))</f>
        <v>0</v>
      </c>
      <c r="N349" t="b">
        <f ca="1">IF(AND(NOT(input4710[[#This Row],[All DESC?]]),NOT(input4710[[#This Row],[All ASC?]])),FALSE(),TRUE())</f>
        <v>0</v>
      </c>
      <c r="O349" cm="1">
        <f t="array" aca="1" ref="O349" ca="1">IF(AND(input4710[[#This Row],[Safe Part 1]],(MAX(ABS((INDIRECT(input4710[[#This Row],[range2]]))-(INDIRECT(input4710[[#This Row],[range1]])))))&lt;=3),1,0)</f>
        <v>0</v>
      </c>
    </row>
    <row r="350" spans="1:15" x14ac:dyDescent="0.35">
      <c r="A350">
        <v>11</v>
      </c>
      <c r="B350">
        <v>9</v>
      </c>
      <c r="C350">
        <v>12</v>
      </c>
      <c r="D350">
        <v>19</v>
      </c>
      <c r="H350">
        <f>1</f>
        <v>1</v>
      </c>
      <c r="I350">
        <f>COUNTA(input4710[[#This Row],[Column1.1]:[Column1.8]])</f>
        <v>4</v>
      </c>
      <c r="J350" t="str">
        <f>ADDRESS(ROW(),input4710[[#This Row],[first col]]+1,4)&amp;":"&amp;ADDRESS(ROW(),input4710[[#This Row],[lastcol]],4)</f>
        <v>B350:D350</v>
      </c>
      <c r="K350" t="str">
        <f>ADDRESS(ROW(),input4710[[#This Row],[first col]],4)&amp;":"&amp;ADDRESS(ROW(),input4710[[#This Row],[lastcol]]-1,4)</f>
        <v>A350:C350</v>
      </c>
      <c r="L350" t="b" cm="1">
        <f t="array" aca="1" ref="L350" ca="1">SUMPRODUCT(--(INDIRECT(input4710[[#This Row],[range1]])&lt;INDIRECT(input4710[[#This Row],[range2]])))=COUNT(INDIRECT(input4710[[#This Row],[range1]]))</f>
        <v>0</v>
      </c>
      <c r="M350" t="b" cm="1">
        <f t="array" aca="1" ref="M350" ca="1">SUMPRODUCT(--(INDIRECT(input4710[[#This Row],[range1]])&gt;INDIRECT(input4710[[#This Row],[range2]])))=COUNT(INDIRECT(input4710[[#This Row],[range1]]))</f>
        <v>0</v>
      </c>
      <c r="N350" t="b">
        <f ca="1">IF(AND(NOT(input4710[[#This Row],[All DESC?]]),NOT(input4710[[#This Row],[All ASC?]])),FALSE(),TRUE())</f>
        <v>0</v>
      </c>
      <c r="O350" cm="1">
        <f t="array" aca="1" ref="O350" ca="1">IF(AND(input4710[[#This Row],[Safe Part 1]],(MAX(ABS((INDIRECT(input4710[[#This Row],[range2]]))-(INDIRECT(input4710[[#This Row],[range1]])))))&lt;=3),1,0)</f>
        <v>0</v>
      </c>
    </row>
    <row r="351" spans="1:15" x14ac:dyDescent="0.35">
      <c r="A351">
        <v>45</v>
      </c>
      <c r="B351">
        <v>49</v>
      </c>
      <c r="C351">
        <v>51</v>
      </c>
      <c r="D351">
        <v>53</v>
      </c>
      <c r="E351">
        <v>57</v>
      </c>
      <c r="F351">
        <v>64</v>
      </c>
      <c r="H351">
        <f>1</f>
        <v>1</v>
      </c>
      <c r="I351">
        <f>COUNTA(input4710[[#This Row],[Column1.1]:[Column1.8]])</f>
        <v>6</v>
      </c>
      <c r="J351" t="str">
        <f>ADDRESS(ROW(),input4710[[#This Row],[first col]]+1,4)&amp;":"&amp;ADDRESS(ROW(),input4710[[#This Row],[lastcol]],4)</f>
        <v>B351:F351</v>
      </c>
      <c r="K351" t="str">
        <f>ADDRESS(ROW(),input4710[[#This Row],[first col]],4)&amp;":"&amp;ADDRESS(ROW(),input4710[[#This Row],[lastcol]]-1,4)</f>
        <v>A351:E351</v>
      </c>
      <c r="L351" t="b" cm="1">
        <f t="array" aca="1" ref="L351" ca="1">SUMPRODUCT(--(INDIRECT(input4710[[#This Row],[range1]])&lt;INDIRECT(input4710[[#This Row],[range2]])))=COUNT(INDIRECT(input4710[[#This Row],[range1]]))</f>
        <v>0</v>
      </c>
      <c r="M351" t="b" cm="1">
        <f t="array" aca="1" ref="M351" ca="1">SUMPRODUCT(--(INDIRECT(input4710[[#This Row],[range1]])&gt;INDIRECT(input4710[[#This Row],[range2]])))=COUNT(INDIRECT(input4710[[#This Row],[range1]]))</f>
        <v>1</v>
      </c>
      <c r="N351" t="b">
        <f ca="1">IF(AND(NOT(input4710[[#This Row],[All DESC?]]),NOT(input4710[[#This Row],[All ASC?]])),FALSE(),TRUE())</f>
        <v>1</v>
      </c>
      <c r="O351" cm="1">
        <f t="array" aca="1" ref="O351" ca="1">IF(AND(input4710[[#This Row],[Safe Part 1]],(MAX(ABS((INDIRECT(input4710[[#This Row],[range2]]))-(INDIRECT(input4710[[#This Row],[range1]])))))&lt;=3),1,0)</f>
        <v>0</v>
      </c>
    </row>
    <row r="352" spans="1:15" x14ac:dyDescent="0.35">
      <c r="A352">
        <v>17</v>
      </c>
      <c r="B352">
        <v>20</v>
      </c>
      <c r="C352">
        <v>24</v>
      </c>
      <c r="D352">
        <v>26</v>
      </c>
      <c r="H352">
        <f>1</f>
        <v>1</v>
      </c>
      <c r="I352">
        <f>COUNTA(input4710[[#This Row],[Column1.1]:[Column1.8]])</f>
        <v>4</v>
      </c>
      <c r="J352" t="str">
        <f>ADDRESS(ROW(),input4710[[#This Row],[first col]]+1,4)&amp;":"&amp;ADDRESS(ROW(),input4710[[#This Row],[lastcol]],4)</f>
        <v>B352:D352</v>
      </c>
      <c r="K352" t="str">
        <f>ADDRESS(ROW(),input4710[[#This Row],[first col]],4)&amp;":"&amp;ADDRESS(ROW(),input4710[[#This Row],[lastcol]]-1,4)</f>
        <v>A352:C352</v>
      </c>
      <c r="L352" t="b" cm="1">
        <f t="array" aca="1" ref="L352" ca="1">SUMPRODUCT(--(INDIRECT(input4710[[#This Row],[range1]])&lt;INDIRECT(input4710[[#This Row],[range2]])))=COUNT(INDIRECT(input4710[[#This Row],[range1]]))</f>
        <v>0</v>
      </c>
      <c r="M352" t="b" cm="1">
        <f t="array" aca="1" ref="M352" ca="1">SUMPRODUCT(--(INDIRECT(input4710[[#This Row],[range1]])&gt;INDIRECT(input4710[[#This Row],[range2]])))=COUNT(INDIRECT(input4710[[#This Row],[range1]]))</f>
        <v>1</v>
      </c>
      <c r="N352" t="b">
        <f ca="1">IF(AND(NOT(input4710[[#This Row],[All DESC?]]),NOT(input4710[[#This Row],[All ASC?]])),FALSE(),TRUE())</f>
        <v>1</v>
      </c>
      <c r="O352" cm="1">
        <f t="array" aca="1" ref="O352" ca="1">IF(AND(input4710[[#This Row],[Safe Part 1]],(MAX(ABS((INDIRECT(input4710[[#This Row],[range2]]))-(INDIRECT(input4710[[#This Row],[range1]])))))&lt;=3),1,0)</f>
        <v>0</v>
      </c>
    </row>
    <row r="353" spans="1:15" x14ac:dyDescent="0.35">
      <c r="A353">
        <v>74</v>
      </c>
      <c r="B353">
        <v>77</v>
      </c>
      <c r="C353">
        <v>75</v>
      </c>
      <c r="D353">
        <v>72</v>
      </c>
      <c r="E353">
        <v>67</v>
      </c>
      <c r="F353">
        <v>62</v>
      </c>
      <c r="H353">
        <f>1</f>
        <v>1</v>
      </c>
      <c r="I353">
        <f>COUNTA(input4710[[#This Row],[Column1.1]:[Column1.8]])</f>
        <v>6</v>
      </c>
      <c r="J353" t="str">
        <f>ADDRESS(ROW(),input4710[[#This Row],[first col]]+1,4)&amp;":"&amp;ADDRESS(ROW(),input4710[[#This Row],[lastcol]],4)</f>
        <v>B353:F353</v>
      </c>
      <c r="K353" t="str">
        <f>ADDRESS(ROW(),input4710[[#This Row],[first col]],4)&amp;":"&amp;ADDRESS(ROW(),input4710[[#This Row],[lastcol]]-1,4)</f>
        <v>A353:E353</v>
      </c>
      <c r="L353" t="b" cm="1">
        <f t="array" aca="1" ref="L353" ca="1">SUMPRODUCT(--(INDIRECT(input4710[[#This Row],[range1]])&lt;INDIRECT(input4710[[#This Row],[range2]])))=COUNT(INDIRECT(input4710[[#This Row],[range1]]))</f>
        <v>0</v>
      </c>
      <c r="M353" t="b" cm="1">
        <f t="array" aca="1" ref="M353" ca="1">SUMPRODUCT(--(INDIRECT(input4710[[#This Row],[range1]])&gt;INDIRECT(input4710[[#This Row],[range2]])))=COUNT(INDIRECT(input4710[[#This Row],[range1]]))</f>
        <v>0</v>
      </c>
      <c r="N353" t="b">
        <f ca="1">IF(AND(NOT(input4710[[#This Row],[All DESC?]]),NOT(input4710[[#This Row],[All ASC?]])),FALSE(),TRUE())</f>
        <v>0</v>
      </c>
      <c r="O353" cm="1">
        <f t="array" aca="1" ref="O353" ca="1">IF(AND(input4710[[#This Row],[Safe Part 1]],(MAX(ABS((INDIRECT(input4710[[#This Row],[range2]]))-(INDIRECT(input4710[[#This Row],[range1]])))))&lt;=3),1,0)</f>
        <v>0</v>
      </c>
    </row>
    <row r="354" spans="1:15" x14ac:dyDescent="0.35">
      <c r="A354">
        <v>81</v>
      </c>
      <c r="B354">
        <v>80</v>
      </c>
      <c r="C354">
        <v>74</v>
      </c>
      <c r="D354">
        <v>70</v>
      </c>
      <c r="E354">
        <v>68</v>
      </c>
      <c r="F354">
        <v>66</v>
      </c>
      <c r="H354">
        <f>1</f>
        <v>1</v>
      </c>
      <c r="I354">
        <f>COUNTA(input4710[[#This Row],[Column1.1]:[Column1.8]])</f>
        <v>6</v>
      </c>
      <c r="J354" t="str">
        <f>ADDRESS(ROW(),input4710[[#This Row],[first col]]+1,4)&amp;":"&amp;ADDRESS(ROW(),input4710[[#This Row],[lastcol]],4)</f>
        <v>B354:F354</v>
      </c>
      <c r="K354" t="str">
        <f>ADDRESS(ROW(),input4710[[#This Row],[first col]],4)&amp;":"&amp;ADDRESS(ROW(),input4710[[#This Row],[lastcol]]-1,4)</f>
        <v>A354:E354</v>
      </c>
      <c r="L354" t="b" cm="1">
        <f t="array" aca="1" ref="L354" ca="1">SUMPRODUCT(--(INDIRECT(input4710[[#This Row],[range1]])&lt;INDIRECT(input4710[[#This Row],[range2]])))=COUNT(INDIRECT(input4710[[#This Row],[range1]]))</f>
        <v>1</v>
      </c>
      <c r="M354" t="b" cm="1">
        <f t="array" aca="1" ref="M354" ca="1">SUMPRODUCT(--(INDIRECT(input4710[[#This Row],[range1]])&gt;INDIRECT(input4710[[#This Row],[range2]])))=COUNT(INDIRECT(input4710[[#This Row],[range1]]))</f>
        <v>0</v>
      </c>
      <c r="N354" t="b">
        <f ca="1">IF(AND(NOT(input4710[[#This Row],[All DESC?]]),NOT(input4710[[#This Row],[All ASC?]])),FALSE(),TRUE())</f>
        <v>1</v>
      </c>
      <c r="O354" cm="1">
        <f t="array" aca="1" ref="O354" ca="1">IF(AND(input4710[[#This Row],[Safe Part 1]],(MAX(ABS((INDIRECT(input4710[[#This Row],[range2]]))-(INDIRECT(input4710[[#This Row],[range1]])))))&lt;=3),1,0)</f>
        <v>0</v>
      </c>
    </row>
    <row r="355" spans="1:15" x14ac:dyDescent="0.35">
      <c r="A355">
        <v>88</v>
      </c>
      <c r="B355">
        <v>87</v>
      </c>
      <c r="C355">
        <v>90</v>
      </c>
      <c r="D355">
        <v>90</v>
      </c>
      <c r="H355">
        <f>1</f>
        <v>1</v>
      </c>
      <c r="I355">
        <f>COUNTA(input4710[[#This Row],[Column1.1]:[Column1.8]])</f>
        <v>4</v>
      </c>
      <c r="J355" t="str">
        <f>ADDRESS(ROW(),input4710[[#This Row],[first col]]+1,4)&amp;":"&amp;ADDRESS(ROW(),input4710[[#This Row],[lastcol]],4)</f>
        <v>B355:D355</v>
      </c>
      <c r="K355" t="str">
        <f>ADDRESS(ROW(),input4710[[#This Row],[first col]],4)&amp;":"&amp;ADDRESS(ROW(),input4710[[#This Row],[lastcol]]-1,4)</f>
        <v>A355:C355</v>
      </c>
      <c r="L355" t="b" cm="1">
        <f t="array" aca="1" ref="L355" ca="1">SUMPRODUCT(--(INDIRECT(input4710[[#This Row],[range1]])&lt;INDIRECT(input4710[[#This Row],[range2]])))=COUNT(INDIRECT(input4710[[#This Row],[range1]]))</f>
        <v>0</v>
      </c>
      <c r="M355" t="b" cm="1">
        <f t="array" aca="1" ref="M355" ca="1">SUMPRODUCT(--(INDIRECT(input4710[[#This Row],[range1]])&gt;INDIRECT(input4710[[#This Row],[range2]])))=COUNT(INDIRECT(input4710[[#This Row],[range1]]))</f>
        <v>0</v>
      </c>
      <c r="N355" t="b">
        <f ca="1">IF(AND(NOT(input4710[[#This Row],[All DESC?]]),NOT(input4710[[#This Row],[All ASC?]])),FALSE(),TRUE())</f>
        <v>0</v>
      </c>
      <c r="O355" cm="1">
        <f t="array" aca="1" ref="O355" ca="1">IF(AND(input4710[[#This Row],[Safe Part 1]],(MAX(ABS((INDIRECT(input4710[[#This Row],[range2]]))-(INDIRECT(input4710[[#This Row],[range1]])))))&lt;=3),1,0)</f>
        <v>0</v>
      </c>
    </row>
    <row r="356" spans="1:15" x14ac:dyDescent="0.35">
      <c r="A356">
        <v>45</v>
      </c>
      <c r="B356">
        <v>42</v>
      </c>
      <c r="C356">
        <v>40</v>
      </c>
      <c r="D356">
        <v>30</v>
      </c>
      <c r="E356">
        <v>24</v>
      </c>
      <c r="H356">
        <f>1</f>
        <v>1</v>
      </c>
      <c r="I356">
        <f>COUNTA(input4710[[#This Row],[Column1.1]:[Column1.8]])</f>
        <v>5</v>
      </c>
      <c r="J356" t="str">
        <f>ADDRESS(ROW(),input4710[[#This Row],[first col]]+1,4)&amp;":"&amp;ADDRESS(ROW(),input4710[[#This Row],[lastcol]],4)</f>
        <v>B356:E356</v>
      </c>
      <c r="K356" t="str">
        <f>ADDRESS(ROW(),input4710[[#This Row],[first col]],4)&amp;":"&amp;ADDRESS(ROW(),input4710[[#This Row],[lastcol]]-1,4)</f>
        <v>A356:D356</v>
      </c>
      <c r="L356" t="b" cm="1">
        <f t="array" aca="1" ref="L356" ca="1">SUMPRODUCT(--(INDIRECT(input4710[[#This Row],[range1]])&lt;INDIRECT(input4710[[#This Row],[range2]])))=COUNT(INDIRECT(input4710[[#This Row],[range1]]))</f>
        <v>1</v>
      </c>
      <c r="M356" t="b" cm="1">
        <f t="array" aca="1" ref="M356" ca="1">SUMPRODUCT(--(INDIRECT(input4710[[#This Row],[range1]])&gt;INDIRECT(input4710[[#This Row],[range2]])))=COUNT(INDIRECT(input4710[[#This Row],[range1]]))</f>
        <v>0</v>
      </c>
      <c r="N356" t="b">
        <f ca="1">IF(AND(NOT(input4710[[#This Row],[All DESC?]]),NOT(input4710[[#This Row],[All ASC?]])),FALSE(),TRUE())</f>
        <v>1</v>
      </c>
      <c r="O356" cm="1">
        <f t="array" aca="1" ref="O356" ca="1">IF(AND(input4710[[#This Row],[Safe Part 1]],(MAX(ABS((INDIRECT(input4710[[#This Row],[range2]]))-(INDIRECT(input4710[[#This Row],[range1]])))))&lt;=3),1,0)</f>
        <v>0</v>
      </c>
    </row>
    <row r="357" spans="1:15" x14ac:dyDescent="0.35">
      <c r="A357">
        <v>54</v>
      </c>
      <c r="B357">
        <v>61</v>
      </c>
      <c r="C357">
        <v>64</v>
      </c>
      <c r="D357">
        <v>65</v>
      </c>
      <c r="E357">
        <v>66</v>
      </c>
      <c r="F357">
        <v>69</v>
      </c>
      <c r="G357">
        <v>75</v>
      </c>
      <c r="H357">
        <f>1</f>
        <v>1</v>
      </c>
      <c r="I357">
        <f>COUNTA(input4710[[#This Row],[Column1.1]:[Column1.8]])</f>
        <v>7</v>
      </c>
      <c r="J357" t="str">
        <f>ADDRESS(ROW(),input4710[[#This Row],[first col]]+1,4)&amp;":"&amp;ADDRESS(ROW(),input4710[[#This Row],[lastcol]],4)</f>
        <v>B357:G357</v>
      </c>
      <c r="K357" t="str">
        <f>ADDRESS(ROW(),input4710[[#This Row],[first col]],4)&amp;":"&amp;ADDRESS(ROW(),input4710[[#This Row],[lastcol]]-1,4)</f>
        <v>A357:F357</v>
      </c>
      <c r="L357" t="b" cm="1">
        <f t="array" aca="1" ref="L357" ca="1">SUMPRODUCT(--(INDIRECT(input4710[[#This Row],[range1]])&lt;INDIRECT(input4710[[#This Row],[range2]])))=COUNT(INDIRECT(input4710[[#This Row],[range1]]))</f>
        <v>0</v>
      </c>
      <c r="M357" t="b" cm="1">
        <f t="array" aca="1" ref="M357" ca="1">SUMPRODUCT(--(INDIRECT(input4710[[#This Row],[range1]])&gt;INDIRECT(input4710[[#This Row],[range2]])))=COUNT(INDIRECT(input4710[[#This Row],[range1]]))</f>
        <v>1</v>
      </c>
      <c r="N357" t="b">
        <f ca="1">IF(AND(NOT(input4710[[#This Row],[All DESC?]]),NOT(input4710[[#This Row],[All ASC?]])),FALSE(),TRUE())</f>
        <v>1</v>
      </c>
      <c r="O357" cm="1">
        <f t="array" aca="1" ref="O357" ca="1">IF(AND(input4710[[#This Row],[Safe Part 1]],(MAX(ABS((INDIRECT(input4710[[#This Row],[range2]]))-(INDIRECT(input4710[[#This Row],[range1]])))))&lt;=3),1,0)</f>
        <v>0</v>
      </c>
    </row>
    <row r="358" spans="1:15" x14ac:dyDescent="0.35">
      <c r="A358">
        <v>35</v>
      </c>
      <c r="B358">
        <v>39</v>
      </c>
      <c r="C358">
        <v>39</v>
      </c>
      <c r="D358">
        <v>42</v>
      </c>
      <c r="E358">
        <v>44</v>
      </c>
      <c r="H358">
        <f>1</f>
        <v>1</v>
      </c>
      <c r="I358">
        <f>COUNTA(input4710[[#This Row],[Column1.1]:[Column1.8]])</f>
        <v>5</v>
      </c>
      <c r="J358" t="str">
        <f>ADDRESS(ROW(),input4710[[#This Row],[first col]]+1,4)&amp;":"&amp;ADDRESS(ROW(),input4710[[#This Row],[lastcol]],4)</f>
        <v>B358:E358</v>
      </c>
      <c r="K358" t="str">
        <f>ADDRESS(ROW(),input4710[[#This Row],[first col]],4)&amp;":"&amp;ADDRESS(ROW(),input4710[[#This Row],[lastcol]]-1,4)</f>
        <v>A358:D358</v>
      </c>
      <c r="L358" t="b" cm="1">
        <f t="array" aca="1" ref="L358" ca="1">SUMPRODUCT(--(INDIRECT(input4710[[#This Row],[range1]])&lt;INDIRECT(input4710[[#This Row],[range2]])))=COUNT(INDIRECT(input4710[[#This Row],[range1]]))</f>
        <v>0</v>
      </c>
      <c r="M358" t="b" cm="1">
        <f t="array" aca="1" ref="M358" ca="1">SUMPRODUCT(--(INDIRECT(input4710[[#This Row],[range1]])&gt;INDIRECT(input4710[[#This Row],[range2]])))=COUNT(INDIRECT(input4710[[#This Row],[range1]]))</f>
        <v>0</v>
      </c>
      <c r="N358" t="b">
        <f ca="1">IF(AND(NOT(input4710[[#This Row],[All DESC?]]),NOT(input4710[[#This Row],[All ASC?]])),FALSE(),TRUE())</f>
        <v>0</v>
      </c>
      <c r="O358" cm="1">
        <f t="array" aca="1" ref="O358" ca="1">IF(AND(input4710[[#This Row],[Safe Part 1]],(MAX(ABS((INDIRECT(input4710[[#This Row],[range2]]))-(INDIRECT(input4710[[#This Row],[range1]])))))&lt;=3),1,0)</f>
        <v>0</v>
      </c>
    </row>
    <row r="359" spans="1:15" x14ac:dyDescent="0.35">
      <c r="A359">
        <v>85</v>
      </c>
      <c r="B359">
        <v>90</v>
      </c>
      <c r="C359">
        <v>92</v>
      </c>
      <c r="D359">
        <v>97</v>
      </c>
      <c r="E359">
        <v>95</v>
      </c>
      <c r="F359">
        <v>98</v>
      </c>
      <c r="G359">
        <v>96</v>
      </c>
      <c r="H359">
        <f>1</f>
        <v>1</v>
      </c>
      <c r="I359">
        <f>COUNTA(input4710[[#This Row],[Column1.1]:[Column1.8]])</f>
        <v>7</v>
      </c>
      <c r="J359" t="str">
        <f>ADDRESS(ROW(),input4710[[#This Row],[first col]]+1,4)&amp;":"&amp;ADDRESS(ROW(),input4710[[#This Row],[lastcol]],4)</f>
        <v>B359:G359</v>
      </c>
      <c r="K359" t="str">
        <f>ADDRESS(ROW(),input4710[[#This Row],[first col]],4)&amp;":"&amp;ADDRESS(ROW(),input4710[[#This Row],[lastcol]]-1,4)</f>
        <v>A359:F359</v>
      </c>
      <c r="L359" t="b" cm="1">
        <f t="array" aca="1" ref="L359" ca="1">SUMPRODUCT(--(INDIRECT(input4710[[#This Row],[range1]])&lt;INDIRECT(input4710[[#This Row],[range2]])))=COUNT(INDIRECT(input4710[[#This Row],[range1]]))</f>
        <v>0</v>
      </c>
      <c r="M359" t="b" cm="1">
        <f t="array" aca="1" ref="M359" ca="1">SUMPRODUCT(--(INDIRECT(input4710[[#This Row],[range1]])&gt;INDIRECT(input4710[[#This Row],[range2]])))=COUNT(INDIRECT(input4710[[#This Row],[range1]]))</f>
        <v>0</v>
      </c>
      <c r="N359" t="b">
        <f ca="1">IF(AND(NOT(input4710[[#This Row],[All DESC?]]),NOT(input4710[[#This Row],[All ASC?]])),FALSE(),TRUE())</f>
        <v>0</v>
      </c>
      <c r="O359" cm="1">
        <f t="array" aca="1" ref="O359" ca="1">IF(AND(input4710[[#This Row],[Safe Part 1]],(MAX(ABS((INDIRECT(input4710[[#This Row],[range2]]))-(INDIRECT(input4710[[#This Row],[range1]])))))&lt;=3),1,0)</f>
        <v>0</v>
      </c>
    </row>
    <row r="360" spans="1:15" x14ac:dyDescent="0.35">
      <c r="A360">
        <v>48</v>
      </c>
      <c r="B360">
        <v>47</v>
      </c>
      <c r="C360">
        <v>44</v>
      </c>
      <c r="D360">
        <v>42</v>
      </c>
      <c r="E360">
        <v>45</v>
      </c>
      <c r="F360">
        <v>44</v>
      </c>
      <c r="G360">
        <v>47</v>
      </c>
      <c r="H360">
        <f>1</f>
        <v>1</v>
      </c>
      <c r="I360">
        <f>COUNTA(input4710[[#This Row],[Column1.1]:[Column1.8]])</f>
        <v>7</v>
      </c>
      <c r="J360" t="str">
        <f>ADDRESS(ROW(),input4710[[#This Row],[first col]]+1,4)&amp;":"&amp;ADDRESS(ROW(),input4710[[#This Row],[lastcol]],4)</f>
        <v>B360:G360</v>
      </c>
      <c r="K360" t="str">
        <f>ADDRESS(ROW(),input4710[[#This Row],[first col]],4)&amp;":"&amp;ADDRESS(ROW(),input4710[[#This Row],[lastcol]]-1,4)</f>
        <v>A360:F360</v>
      </c>
      <c r="L360" t="b" cm="1">
        <f t="array" aca="1" ref="L360" ca="1">SUMPRODUCT(--(INDIRECT(input4710[[#This Row],[range1]])&lt;INDIRECT(input4710[[#This Row],[range2]])))=COUNT(INDIRECT(input4710[[#This Row],[range1]]))</f>
        <v>0</v>
      </c>
      <c r="M360" t="b" cm="1">
        <f t="array" aca="1" ref="M360" ca="1">SUMPRODUCT(--(INDIRECT(input4710[[#This Row],[range1]])&gt;INDIRECT(input4710[[#This Row],[range2]])))=COUNT(INDIRECT(input4710[[#This Row],[range1]]))</f>
        <v>0</v>
      </c>
      <c r="N360" t="b">
        <f ca="1">IF(AND(NOT(input4710[[#This Row],[All DESC?]]),NOT(input4710[[#This Row],[All ASC?]])),FALSE(),TRUE())</f>
        <v>0</v>
      </c>
      <c r="O360" cm="1">
        <f t="array" aca="1" ref="O360" ca="1">IF(AND(input4710[[#This Row],[Safe Part 1]],(MAX(ABS((INDIRECT(input4710[[#This Row],[range2]]))-(INDIRECT(input4710[[#This Row],[range1]])))))&lt;=3),1,0)</f>
        <v>0</v>
      </c>
    </row>
    <row r="361" spans="1:15" x14ac:dyDescent="0.35">
      <c r="A361">
        <v>30</v>
      </c>
      <c r="B361">
        <v>33</v>
      </c>
      <c r="C361">
        <v>35</v>
      </c>
      <c r="D361">
        <v>36</v>
      </c>
      <c r="H361">
        <f>1</f>
        <v>1</v>
      </c>
      <c r="I361">
        <f>COUNTA(input4710[[#This Row],[Column1.1]:[Column1.8]])</f>
        <v>4</v>
      </c>
      <c r="J361" t="str">
        <f>ADDRESS(ROW(),input4710[[#This Row],[first col]]+1,4)&amp;":"&amp;ADDRESS(ROW(),input4710[[#This Row],[lastcol]],4)</f>
        <v>B361:D361</v>
      </c>
      <c r="K361" t="str">
        <f>ADDRESS(ROW(),input4710[[#This Row],[first col]],4)&amp;":"&amp;ADDRESS(ROW(),input4710[[#This Row],[lastcol]]-1,4)</f>
        <v>A361:C361</v>
      </c>
      <c r="L361" t="b" cm="1">
        <f t="array" aca="1" ref="L361" ca="1">SUMPRODUCT(--(INDIRECT(input4710[[#This Row],[range1]])&lt;INDIRECT(input4710[[#This Row],[range2]])))=COUNT(INDIRECT(input4710[[#This Row],[range1]]))</f>
        <v>0</v>
      </c>
      <c r="M361" t="b" cm="1">
        <f t="array" aca="1" ref="M361" ca="1">SUMPRODUCT(--(INDIRECT(input4710[[#This Row],[range1]])&gt;INDIRECT(input4710[[#This Row],[range2]])))=COUNT(INDIRECT(input4710[[#This Row],[range1]]))</f>
        <v>1</v>
      </c>
      <c r="N361" t="b">
        <f ca="1">IF(AND(NOT(input4710[[#This Row],[All DESC?]]),NOT(input4710[[#This Row],[All ASC?]])),FALSE(),TRUE())</f>
        <v>1</v>
      </c>
      <c r="O361" cm="1">
        <f t="array" aca="1" ref="O361" ca="1">IF(AND(input4710[[#This Row],[Safe Part 1]],(MAX(ABS((INDIRECT(input4710[[#This Row],[range2]]))-(INDIRECT(input4710[[#This Row],[range1]])))))&lt;=3),1,0)</f>
        <v>1</v>
      </c>
    </row>
    <row r="362" spans="1:15" x14ac:dyDescent="0.35">
      <c r="A362">
        <v>84</v>
      </c>
      <c r="B362">
        <v>84</v>
      </c>
      <c r="C362">
        <v>83</v>
      </c>
      <c r="D362">
        <v>78</v>
      </c>
      <c r="E362">
        <v>72</v>
      </c>
      <c r="F362">
        <v>72</v>
      </c>
      <c r="H362">
        <f>1</f>
        <v>1</v>
      </c>
      <c r="I362">
        <f>COUNTA(input4710[[#This Row],[Column1.1]:[Column1.8]])</f>
        <v>6</v>
      </c>
      <c r="J362" t="str">
        <f>ADDRESS(ROW(),input4710[[#This Row],[first col]]+1,4)&amp;":"&amp;ADDRESS(ROW(),input4710[[#This Row],[lastcol]],4)</f>
        <v>B362:F362</v>
      </c>
      <c r="K362" t="str">
        <f>ADDRESS(ROW(),input4710[[#This Row],[first col]],4)&amp;":"&amp;ADDRESS(ROW(),input4710[[#This Row],[lastcol]]-1,4)</f>
        <v>A362:E362</v>
      </c>
      <c r="L362" t="b" cm="1">
        <f t="array" aca="1" ref="L362" ca="1">SUMPRODUCT(--(INDIRECT(input4710[[#This Row],[range1]])&lt;INDIRECT(input4710[[#This Row],[range2]])))=COUNT(INDIRECT(input4710[[#This Row],[range1]]))</f>
        <v>0</v>
      </c>
      <c r="M362" t="b" cm="1">
        <f t="array" aca="1" ref="M362" ca="1">SUMPRODUCT(--(INDIRECT(input4710[[#This Row],[range1]])&gt;INDIRECT(input4710[[#This Row],[range2]])))=COUNT(INDIRECT(input4710[[#This Row],[range1]]))</f>
        <v>0</v>
      </c>
      <c r="N362" t="b">
        <f ca="1">IF(AND(NOT(input4710[[#This Row],[All DESC?]]),NOT(input4710[[#This Row],[All ASC?]])),FALSE(),TRUE())</f>
        <v>0</v>
      </c>
      <c r="O362" cm="1">
        <f t="array" aca="1" ref="O362" ca="1">IF(AND(input4710[[#This Row],[Safe Part 1]],(MAX(ABS((INDIRECT(input4710[[#This Row],[range2]]))-(INDIRECT(input4710[[#This Row],[range1]])))))&lt;=3),1,0)</f>
        <v>0</v>
      </c>
    </row>
    <row r="363" spans="1:15" x14ac:dyDescent="0.35">
      <c r="A363">
        <v>3</v>
      </c>
      <c r="B363">
        <v>5</v>
      </c>
      <c r="C363">
        <v>6</v>
      </c>
      <c r="D363">
        <v>10</v>
      </c>
      <c r="E363">
        <v>10</v>
      </c>
      <c r="F363">
        <v>14</v>
      </c>
      <c r="H363">
        <f>1</f>
        <v>1</v>
      </c>
      <c r="I363">
        <f>COUNTA(input4710[[#This Row],[Column1.1]:[Column1.8]])</f>
        <v>6</v>
      </c>
      <c r="J363" t="str">
        <f>ADDRESS(ROW(),input4710[[#This Row],[first col]]+1,4)&amp;":"&amp;ADDRESS(ROW(),input4710[[#This Row],[lastcol]],4)</f>
        <v>B363:F363</v>
      </c>
      <c r="K363" t="str">
        <f>ADDRESS(ROW(),input4710[[#This Row],[first col]],4)&amp;":"&amp;ADDRESS(ROW(),input4710[[#This Row],[lastcol]]-1,4)</f>
        <v>A363:E363</v>
      </c>
      <c r="L363" t="b" cm="1">
        <f t="array" aca="1" ref="L363" ca="1">SUMPRODUCT(--(INDIRECT(input4710[[#This Row],[range1]])&lt;INDIRECT(input4710[[#This Row],[range2]])))=COUNT(INDIRECT(input4710[[#This Row],[range1]]))</f>
        <v>0</v>
      </c>
      <c r="M363" t="b" cm="1">
        <f t="array" aca="1" ref="M363" ca="1">SUMPRODUCT(--(INDIRECT(input4710[[#This Row],[range1]])&gt;INDIRECT(input4710[[#This Row],[range2]])))=COUNT(INDIRECT(input4710[[#This Row],[range1]]))</f>
        <v>0</v>
      </c>
      <c r="N363" t="b">
        <f ca="1">IF(AND(NOT(input4710[[#This Row],[All DESC?]]),NOT(input4710[[#This Row],[All ASC?]])),FALSE(),TRUE())</f>
        <v>0</v>
      </c>
      <c r="O363" cm="1">
        <f t="array" aca="1" ref="O363" ca="1">IF(AND(input4710[[#This Row],[Safe Part 1]],(MAX(ABS((INDIRECT(input4710[[#This Row],[range2]]))-(INDIRECT(input4710[[#This Row],[range1]])))))&lt;=3),1,0)</f>
        <v>0</v>
      </c>
    </row>
    <row r="364" spans="1:15" x14ac:dyDescent="0.35">
      <c r="A364">
        <v>80</v>
      </c>
      <c r="B364">
        <v>79</v>
      </c>
      <c r="C364">
        <v>82</v>
      </c>
      <c r="D364">
        <v>76</v>
      </c>
      <c r="E364">
        <v>74</v>
      </c>
      <c r="F364">
        <v>70</v>
      </c>
      <c r="H364">
        <f>1</f>
        <v>1</v>
      </c>
      <c r="I364">
        <f>COUNTA(input4710[[#This Row],[Column1.1]:[Column1.8]])</f>
        <v>6</v>
      </c>
      <c r="J364" t="str">
        <f>ADDRESS(ROW(),input4710[[#This Row],[first col]]+1,4)&amp;":"&amp;ADDRESS(ROW(),input4710[[#This Row],[lastcol]],4)</f>
        <v>B364:F364</v>
      </c>
      <c r="K364" t="str">
        <f>ADDRESS(ROW(),input4710[[#This Row],[first col]],4)&amp;":"&amp;ADDRESS(ROW(),input4710[[#This Row],[lastcol]]-1,4)</f>
        <v>A364:E364</v>
      </c>
      <c r="L364" t="b" cm="1">
        <f t="array" aca="1" ref="L364" ca="1">SUMPRODUCT(--(INDIRECT(input4710[[#This Row],[range1]])&lt;INDIRECT(input4710[[#This Row],[range2]])))=COUNT(INDIRECT(input4710[[#This Row],[range1]]))</f>
        <v>0</v>
      </c>
      <c r="M364" t="b" cm="1">
        <f t="array" aca="1" ref="M364" ca="1">SUMPRODUCT(--(INDIRECT(input4710[[#This Row],[range1]])&gt;INDIRECT(input4710[[#This Row],[range2]])))=COUNT(INDIRECT(input4710[[#This Row],[range1]]))</f>
        <v>0</v>
      </c>
      <c r="N364" t="b">
        <f ca="1">IF(AND(NOT(input4710[[#This Row],[All DESC?]]),NOT(input4710[[#This Row],[All ASC?]])),FALSE(),TRUE())</f>
        <v>0</v>
      </c>
      <c r="O364" cm="1">
        <f t="array" aca="1" ref="O364" ca="1">IF(AND(input4710[[#This Row],[Safe Part 1]],(MAX(ABS((INDIRECT(input4710[[#This Row],[range2]]))-(INDIRECT(input4710[[#This Row],[range1]])))))&lt;=3),1,0)</f>
        <v>0</v>
      </c>
    </row>
    <row r="365" spans="1:15" x14ac:dyDescent="0.35">
      <c r="A365">
        <v>28</v>
      </c>
      <c r="B365">
        <v>34</v>
      </c>
      <c r="C365">
        <v>38</v>
      </c>
      <c r="D365">
        <v>47</v>
      </c>
      <c r="H365">
        <f>1</f>
        <v>1</v>
      </c>
      <c r="I365">
        <f>COUNTA(input4710[[#This Row],[Column1.1]:[Column1.8]])</f>
        <v>4</v>
      </c>
      <c r="J365" t="str">
        <f>ADDRESS(ROW(),input4710[[#This Row],[first col]]+1,4)&amp;":"&amp;ADDRESS(ROW(),input4710[[#This Row],[lastcol]],4)</f>
        <v>B365:D365</v>
      </c>
      <c r="K365" t="str">
        <f>ADDRESS(ROW(),input4710[[#This Row],[first col]],4)&amp;":"&amp;ADDRESS(ROW(),input4710[[#This Row],[lastcol]]-1,4)</f>
        <v>A365:C365</v>
      </c>
      <c r="L365" t="b" cm="1">
        <f t="array" aca="1" ref="L365" ca="1">SUMPRODUCT(--(INDIRECT(input4710[[#This Row],[range1]])&lt;INDIRECT(input4710[[#This Row],[range2]])))=COUNT(INDIRECT(input4710[[#This Row],[range1]]))</f>
        <v>0</v>
      </c>
      <c r="M365" t="b" cm="1">
        <f t="array" aca="1" ref="M365" ca="1">SUMPRODUCT(--(INDIRECT(input4710[[#This Row],[range1]])&gt;INDIRECT(input4710[[#This Row],[range2]])))=COUNT(INDIRECT(input4710[[#This Row],[range1]]))</f>
        <v>1</v>
      </c>
      <c r="N365" t="b">
        <f ca="1">IF(AND(NOT(input4710[[#This Row],[All DESC?]]),NOT(input4710[[#This Row],[All ASC?]])),FALSE(),TRUE())</f>
        <v>1</v>
      </c>
      <c r="O365" cm="1">
        <f t="array" aca="1" ref="O365" ca="1">IF(AND(input4710[[#This Row],[Safe Part 1]],(MAX(ABS((INDIRECT(input4710[[#This Row],[range2]]))-(INDIRECT(input4710[[#This Row],[range1]])))))&lt;=3),1,0)</f>
        <v>0</v>
      </c>
    </row>
    <row r="366" spans="1:15" x14ac:dyDescent="0.35">
      <c r="A366">
        <v>66</v>
      </c>
      <c r="B366">
        <v>61</v>
      </c>
      <c r="C366">
        <v>58</v>
      </c>
      <c r="D366">
        <v>56</v>
      </c>
      <c r="H366">
        <f>1</f>
        <v>1</v>
      </c>
      <c r="I366">
        <f>COUNTA(input4710[[#This Row],[Column1.1]:[Column1.8]])</f>
        <v>4</v>
      </c>
      <c r="J366" t="str">
        <f>ADDRESS(ROW(),input4710[[#This Row],[first col]]+1,4)&amp;":"&amp;ADDRESS(ROW(),input4710[[#This Row],[lastcol]],4)</f>
        <v>B366:D366</v>
      </c>
      <c r="K366" t="str">
        <f>ADDRESS(ROW(),input4710[[#This Row],[first col]],4)&amp;":"&amp;ADDRESS(ROW(),input4710[[#This Row],[lastcol]]-1,4)</f>
        <v>A366:C366</v>
      </c>
      <c r="L366" t="b" cm="1">
        <f t="array" aca="1" ref="L366" ca="1">SUMPRODUCT(--(INDIRECT(input4710[[#This Row],[range1]])&lt;INDIRECT(input4710[[#This Row],[range2]])))=COUNT(INDIRECT(input4710[[#This Row],[range1]]))</f>
        <v>1</v>
      </c>
      <c r="M366" t="b" cm="1">
        <f t="array" aca="1" ref="M366" ca="1">SUMPRODUCT(--(INDIRECT(input4710[[#This Row],[range1]])&gt;INDIRECT(input4710[[#This Row],[range2]])))=COUNT(INDIRECT(input4710[[#This Row],[range1]]))</f>
        <v>0</v>
      </c>
      <c r="N366" t="b">
        <f ca="1">IF(AND(NOT(input4710[[#This Row],[All DESC?]]),NOT(input4710[[#This Row],[All ASC?]])),FALSE(),TRUE())</f>
        <v>1</v>
      </c>
      <c r="O366" cm="1">
        <f t="array" aca="1" ref="O366" ca="1">IF(AND(input4710[[#This Row],[Safe Part 1]],(MAX(ABS((INDIRECT(input4710[[#This Row],[range2]]))-(INDIRECT(input4710[[#This Row],[range1]])))))&lt;=3),1,0)</f>
        <v>0</v>
      </c>
    </row>
    <row r="367" spans="1:15" x14ac:dyDescent="0.35">
      <c r="A367">
        <v>94</v>
      </c>
      <c r="B367">
        <v>90</v>
      </c>
      <c r="C367">
        <v>89</v>
      </c>
      <c r="D367">
        <v>83</v>
      </c>
      <c r="E367">
        <v>77</v>
      </c>
      <c r="F367">
        <v>76</v>
      </c>
      <c r="G367">
        <v>76</v>
      </c>
      <c r="H367">
        <f>1</f>
        <v>1</v>
      </c>
      <c r="I367">
        <f>COUNTA(input4710[[#This Row],[Column1.1]:[Column1.8]])</f>
        <v>7</v>
      </c>
      <c r="J367" t="str">
        <f>ADDRESS(ROW(),input4710[[#This Row],[first col]]+1,4)&amp;":"&amp;ADDRESS(ROW(),input4710[[#This Row],[lastcol]],4)</f>
        <v>B367:G367</v>
      </c>
      <c r="K367" t="str">
        <f>ADDRESS(ROW(),input4710[[#This Row],[first col]],4)&amp;":"&amp;ADDRESS(ROW(),input4710[[#This Row],[lastcol]]-1,4)</f>
        <v>A367:F367</v>
      </c>
      <c r="L367" t="b" cm="1">
        <f t="array" aca="1" ref="L367" ca="1">SUMPRODUCT(--(INDIRECT(input4710[[#This Row],[range1]])&lt;INDIRECT(input4710[[#This Row],[range2]])))=COUNT(INDIRECT(input4710[[#This Row],[range1]]))</f>
        <v>0</v>
      </c>
      <c r="M367" t="b" cm="1">
        <f t="array" aca="1" ref="M367" ca="1">SUMPRODUCT(--(INDIRECT(input4710[[#This Row],[range1]])&gt;INDIRECT(input4710[[#This Row],[range2]])))=COUNT(INDIRECT(input4710[[#This Row],[range1]]))</f>
        <v>0</v>
      </c>
      <c r="N367" t="b">
        <f ca="1">IF(AND(NOT(input4710[[#This Row],[All DESC?]]),NOT(input4710[[#This Row],[All ASC?]])),FALSE(),TRUE())</f>
        <v>0</v>
      </c>
      <c r="O367" cm="1">
        <f t="array" aca="1" ref="O367" ca="1">IF(AND(input4710[[#This Row],[Safe Part 1]],(MAX(ABS((INDIRECT(input4710[[#This Row],[range2]]))-(INDIRECT(input4710[[#This Row],[range1]])))))&lt;=3),1,0)</f>
        <v>0</v>
      </c>
    </row>
    <row r="368" spans="1:15" x14ac:dyDescent="0.35">
      <c r="A368">
        <v>86</v>
      </c>
      <c r="B368">
        <v>84</v>
      </c>
      <c r="C368">
        <v>86</v>
      </c>
      <c r="D368">
        <v>91</v>
      </c>
      <c r="E368">
        <v>91</v>
      </c>
      <c r="H368">
        <f>1</f>
        <v>1</v>
      </c>
      <c r="I368">
        <f>COUNTA(input4710[[#This Row],[Column1.1]:[Column1.8]])</f>
        <v>5</v>
      </c>
      <c r="J368" t="str">
        <f>ADDRESS(ROW(),input4710[[#This Row],[first col]]+1,4)&amp;":"&amp;ADDRESS(ROW(),input4710[[#This Row],[lastcol]],4)</f>
        <v>B368:E368</v>
      </c>
      <c r="K368" t="str">
        <f>ADDRESS(ROW(),input4710[[#This Row],[first col]],4)&amp;":"&amp;ADDRESS(ROW(),input4710[[#This Row],[lastcol]]-1,4)</f>
        <v>A368:D368</v>
      </c>
      <c r="L368" t="b" cm="1">
        <f t="array" aca="1" ref="L368" ca="1">SUMPRODUCT(--(INDIRECT(input4710[[#This Row],[range1]])&lt;INDIRECT(input4710[[#This Row],[range2]])))=COUNT(INDIRECT(input4710[[#This Row],[range1]]))</f>
        <v>0</v>
      </c>
      <c r="M368" t="b" cm="1">
        <f t="array" aca="1" ref="M368" ca="1">SUMPRODUCT(--(INDIRECT(input4710[[#This Row],[range1]])&gt;INDIRECT(input4710[[#This Row],[range2]])))=COUNT(INDIRECT(input4710[[#This Row],[range1]]))</f>
        <v>0</v>
      </c>
      <c r="N368" t="b">
        <f ca="1">IF(AND(NOT(input4710[[#This Row],[All DESC?]]),NOT(input4710[[#This Row],[All ASC?]])),FALSE(),TRUE())</f>
        <v>0</v>
      </c>
      <c r="O368" cm="1">
        <f t="array" aca="1" ref="O368" ca="1">IF(AND(input4710[[#This Row],[Safe Part 1]],(MAX(ABS((INDIRECT(input4710[[#This Row],[range2]]))-(INDIRECT(input4710[[#This Row],[range1]])))))&lt;=3),1,0)</f>
        <v>0</v>
      </c>
    </row>
    <row r="369" spans="1:15" x14ac:dyDescent="0.35">
      <c r="A369">
        <v>80</v>
      </c>
      <c r="B369">
        <v>83</v>
      </c>
      <c r="C369">
        <v>80</v>
      </c>
      <c r="D369">
        <v>70</v>
      </c>
      <c r="E369">
        <v>69</v>
      </c>
      <c r="F369">
        <v>71</v>
      </c>
      <c r="H369">
        <f>1</f>
        <v>1</v>
      </c>
      <c r="I369">
        <f>COUNTA(input4710[[#This Row],[Column1.1]:[Column1.8]])</f>
        <v>6</v>
      </c>
      <c r="J369" t="str">
        <f>ADDRESS(ROW(),input4710[[#This Row],[first col]]+1,4)&amp;":"&amp;ADDRESS(ROW(),input4710[[#This Row],[lastcol]],4)</f>
        <v>B369:F369</v>
      </c>
      <c r="K369" t="str">
        <f>ADDRESS(ROW(),input4710[[#This Row],[first col]],4)&amp;":"&amp;ADDRESS(ROW(),input4710[[#This Row],[lastcol]]-1,4)</f>
        <v>A369:E369</v>
      </c>
      <c r="L369" t="b" cm="1">
        <f t="array" aca="1" ref="L369" ca="1">SUMPRODUCT(--(INDIRECT(input4710[[#This Row],[range1]])&lt;INDIRECT(input4710[[#This Row],[range2]])))=COUNT(INDIRECT(input4710[[#This Row],[range1]]))</f>
        <v>0</v>
      </c>
      <c r="M369" t="b" cm="1">
        <f t="array" aca="1" ref="M369" ca="1">SUMPRODUCT(--(INDIRECT(input4710[[#This Row],[range1]])&gt;INDIRECT(input4710[[#This Row],[range2]])))=COUNT(INDIRECT(input4710[[#This Row],[range1]]))</f>
        <v>0</v>
      </c>
      <c r="N369" t="b">
        <f ca="1">IF(AND(NOT(input4710[[#This Row],[All DESC?]]),NOT(input4710[[#This Row],[All ASC?]])),FALSE(),TRUE())</f>
        <v>0</v>
      </c>
      <c r="O369" cm="1">
        <f t="array" aca="1" ref="O369" ca="1">IF(AND(input4710[[#This Row],[Safe Part 1]],(MAX(ABS((INDIRECT(input4710[[#This Row],[range2]]))-(INDIRECT(input4710[[#This Row],[range1]])))))&lt;=3),1,0)</f>
        <v>0</v>
      </c>
    </row>
    <row r="370" spans="1:15" x14ac:dyDescent="0.35">
      <c r="A370">
        <v>77</v>
      </c>
      <c r="B370">
        <v>76</v>
      </c>
      <c r="C370">
        <v>78</v>
      </c>
      <c r="D370">
        <v>77</v>
      </c>
      <c r="E370">
        <v>79</v>
      </c>
      <c r="F370">
        <v>82</v>
      </c>
      <c r="G370">
        <v>86</v>
      </c>
      <c r="H370">
        <f>1</f>
        <v>1</v>
      </c>
      <c r="I370">
        <f>COUNTA(input4710[[#This Row],[Column1.1]:[Column1.8]])</f>
        <v>7</v>
      </c>
      <c r="J370" t="str">
        <f>ADDRESS(ROW(),input4710[[#This Row],[first col]]+1,4)&amp;":"&amp;ADDRESS(ROW(),input4710[[#This Row],[lastcol]],4)</f>
        <v>B370:G370</v>
      </c>
      <c r="K370" t="str">
        <f>ADDRESS(ROW(),input4710[[#This Row],[first col]],4)&amp;":"&amp;ADDRESS(ROW(),input4710[[#This Row],[lastcol]]-1,4)</f>
        <v>A370:F370</v>
      </c>
      <c r="L370" t="b" cm="1">
        <f t="array" aca="1" ref="L370" ca="1">SUMPRODUCT(--(INDIRECT(input4710[[#This Row],[range1]])&lt;INDIRECT(input4710[[#This Row],[range2]])))=COUNT(INDIRECT(input4710[[#This Row],[range1]]))</f>
        <v>0</v>
      </c>
      <c r="M370" t="b" cm="1">
        <f t="array" aca="1" ref="M370" ca="1">SUMPRODUCT(--(INDIRECT(input4710[[#This Row],[range1]])&gt;INDIRECT(input4710[[#This Row],[range2]])))=COUNT(INDIRECT(input4710[[#This Row],[range1]]))</f>
        <v>0</v>
      </c>
      <c r="N370" t="b">
        <f ca="1">IF(AND(NOT(input4710[[#This Row],[All DESC?]]),NOT(input4710[[#This Row],[All ASC?]])),FALSE(),TRUE())</f>
        <v>0</v>
      </c>
      <c r="O370" cm="1">
        <f t="array" aca="1" ref="O370" ca="1">IF(AND(input4710[[#This Row],[Safe Part 1]],(MAX(ABS((INDIRECT(input4710[[#This Row],[range2]]))-(INDIRECT(input4710[[#This Row],[range1]])))))&lt;=3),1,0)</f>
        <v>0</v>
      </c>
    </row>
    <row r="371" spans="1:15" x14ac:dyDescent="0.35">
      <c r="A371">
        <v>62</v>
      </c>
      <c r="B371">
        <v>57</v>
      </c>
      <c r="C371">
        <v>56</v>
      </c>
      <c r="D371">
        <v>53</v>
      </c>
      <c r="H371">
        <f>1</f>
        <v>1</v>
      </c>
      <c r="I371">
        <f>COUNTA(input4710[[#This Row],[Column1.1]:[Column1.8]])</f>
        <v>4</v>
      </c>
      <c r="J371" t="str">
        <f>ADDRESS(ROW(),input4710[[#This Row],[first col]]+1,4)&amp;":"&amp;ADDRESS(ROW(),input4710[[#This Row],[lastcol]],4)</f>
        <v>B371:D371</v>
      </c>
      <c r="K371" t="str">
        <f>ADDRESS(ROW(),input4710[[#This Row],[first col]],4)&amp;":"&amp;ADDRESS(ROW(),input4710[[#This Row],[lastcol]]-1,4)</f>
        <v>A371:C371</v>
      </c>
      <c r="L371" t="b" cm="1">
        <f t="array" aca="1" ref="L371" ca="1">SUMPRODUCT(--(INDIRECT(input4710[[#This Row],[range1]])&lt;INDIRECT(input4710[[#This Row],[range2]])))=COUNT(INDIRECT(input4710[[#This Row],[range1]]))</f>
        <v>1</v>
      </c>
      <c r="M371" t="b" cm="1">
        <f t="array" aca="1" ref="M371" ca="1">SUMPRODUCT(--(INDIRECT(input4710[[#This Row],[range1]])&gt;INDIRECT(input4710[[#This Row],[range2]])))=COUNT(INDIRECT(input4710[[#This Row],[range1]]))</f>
        <v>0</v>
      </c>
      <c r="N371" t="b">
        <f ca="1">IF(AND(NOT(input4710[[#This Row],[All DESC?]]),NOT(input4710[[#This Row],[All ASC?]])),FALSE(),TRUE())</f>
        <v>1</v>
      </c>
      <c r="O371" cm="1">
        <f t="array" aca="1" ref="O371" ca="1">IF(AND(input4710[[#This Row],[Safe Part 1]],(MAX(ABS((INDIRECT(input4710[[#This Row],[range2]]))-(INDIRECT(input4710[[#This Row],[range1]])))))&lt;=3),1,0)</f>
        <v>0</v>
      </c>
    </row>
    <row r="372" spans="1:15" x14ac:dyDescent="0.35">
      <c r="A372">
        <v>67</v>
      </c>
      <c r="B372">
        <v>70</v>
      </c>
      <c r="C372">
        <v>71</v>
      </c>
      <c r="D372">
        <v>75</v>
      </c>
      <c r="E372">
        <v>77</v>
      </c>
      <c r="F372">
        <v>83</v>
      </c>
      <c r="G372">
        <v>83</v>
      </c>
      <c r="H372">
        <f>1</f>
        <v>1</v>
      </c>
      <c r="I372">
        <f>COUNTA(input4710[[#This Row],[Column1.1]:[Column1.8]])</f>
        <v>7</v>
      </c>
      <c r="J372" t="str">
        <f>ADDRESS(ROW(),input4710[[#This Row],[first col]]+1,4)&amp;":"&amp;ADDRESS(ROW(),input4710[[#This Row],[lastcol]],4)</f>
        <v>B372:G372</v>
      </c>
      <c r="K372" t="str">
        <f>ADDRESS(ROW(),input4710[[#This Row],[first col]],4)&amp;":"&amp;ADDRESS(ROW(),input4710[[#This Row],[lastcol]]-1,4)</f>
        <v>A372:F372</v>
      </c>
      <c r="L372" t="b" cm="1">
        <f t="array" aca="1" ref="L372" ca="1">SUMPRODUCT(--(INDIRECT(input4710[[#This Row],[range1]])&lt;INDIRECT(input4710[[#This Row],[range2]])))=COUNT(INDIRECT(input4710[[#This Row],[range1]]))</f>
        <v>0</v>
      </c>
      <c r="M372" t="b" cm="1">
        <f t="array" aca="1" ref="M372" ca="1">SUMPRODUCT(--(INDIRECT(input4710[[#This Row],[range1]])&gt;INDIRECT(input4710[[#This Row],[range2]])))=COUNT(INDIRECT(input4710[[#This Row],[range1]]))</f>
        <v>0</v>
      </c>
      <c r="N372" t="b">
        <f ca="1">IF(AND(NOT(input4710[[#This Row],[All DESC?]]),NOT(input4710[[#This Row],[All ASC?]])),FALSE(),TRUE())</f>
        <v>0</v>
      </c>
      <c r="O372" cm="1">
        <f t="array" aca="1" ref="O372" ca="1">IF(AND(input4710[[#This Row],[Safe Part 1]],(MAX(ABS((INDIRECT(input4710[[#This Row],[range2]]))-(INDIRECT(input4710[[#This Row],[range1]])))))&lt;=3),1,0)</f>
        <v>0</v>
      </c>
    </row>
    <row r="373" spans="1:15" x14ac:dyDescent="0.35">
      <c r="A373">
        <v>28</v>
      </c>
      <c r="B373">
        <v>22</v>
      </c>
      <c r="C373">
        <v>15</v>
      </c>
      <c r="D373">
        <v>11</v>
      </c>
      <c r="E373">
        <v>7</v>
      </c>
      <c r="H373">
        <f>1</f>
        <v>1</v>
      </c>
      <c r="I373">
        <f>COUNTA(input4710[[#This Row],[Column1.1]:[Column1.8]])</f>
        <v>5</v>
      </c>
      <c r="J373" t="str">
        <f>ADDRESS(ROW(),input4710[[#This Row],[first col]]+1,4)&amp;":"&amp;ADDRESS(ROW(),input4710[[#This Row],[lastcol]],4)</f>
        <v>B373:E373</v>
      </c>
      <c r="K373" t="str">
        <f>ADDRESS(ROW(),input4710[[#This Row],[first col]],4)&amp;":"&amp;ADDRESS(ROW(),input4710[[#This Row],[lastcol]]-1,4)</f>
        <v>A373:D373</v>
      </c>
      <c r="L373" t="b" cm="1">
        <f t="array" aca="1" ref="L373" ca="1">SUMPRODUCT(--(INDIRECT(input4710[[#This Row],[range1]])&lt;INDIRECT(input4710[[#This Row],[range2]])))=COUNT(INDIRECT(input4710[[#This Row],[range1]]))</f>
        <v>1</v>
      </c>
      <c r="M373" t="b" cm="1">
        <f t="array" aca="1" ref="M373" ca="1">SUMPRODUCT(--(INDIRECT(input4710[[#This Row],[range1]])&gt;INDIRECT(input4710[[#This Row],[range2]])))=COUNT(INDIRECT(input4710[[#This Row],[range1]]))</f>
        <v>0</v>
      </c>
      <c r="N373" t="b">
        <f ca="1">IF(AND(NOT(input4710[[#This Row],[All DESC?]]),NOT(input4710[[#This Row],[All ASC?]])),FALSE(),TRUE())</f>
        <v>1</v>
      </c>
      <c r="O373" cm="1">
        <f t="array" aca="1" ref="O373" ca="1">IF(AND(input4710[[#This Row],[Safe Part 1]],(MAX(ABS((INDIRECT(input4710[[#This Row],[range2]]))-(INDIRECT(input4710[[#This Row],[range1]])))))&lt;=3),1,0)</f>
        <v>0</v>
      </c>
    </row>
    <row r="374" spans="1:15" x14ac:dyDescent="0.35">
      <c r="A374">
        <v>50</v>
      </c>
      <c r="B374">
        <v>50</v>
      </c>
      <c r="C374">
        <v>52</v>
      </c>
      <c r="D374">
        <v>56</v>
      </c>
      <c r="E374">
        <v>53</v>
      </c>
      <c r="F374">
        <v>56</v>
      </c>
      <c r="H374">
        <f>1</f>
        <v>1</v>
      </c>
      <c r="I374">
        <f>COUNTA(input4710[[#This Row],[Column1.1]:[Column1.8]])</f>
        <v>6</v>
      </c>
      <c r="J374" t="str">
        <f>ADDRESS(ROW(),input4710[[#This Row],[first col]]+1,4)&amp;":"&amp;ADDRESS(ROW(),input4710[[#This Row],[lastcol]],4)</f>
        <v>B374:F374</v>
      </c>
      <c r="K374" t="str">
        <f>ADDRESS(ROW(),input4710[[#This Row],[first col]],4)&amp;":"&amp;ADDRESS(ROW(),input4710[[#This Row],[lastcol]]-1,4)</f>
        <v>A374:E374</v>
      </c>
      <c r="L374" t="b" cm="1">
        <f t="array" aca="1" ref="L374" ca="1">SUMPRODUCT(--(INDIRECT(input4710[[#This Row],[range1]])&lt;INDIRECT(input4710[[#This Row],[range2]])))=COUNT(INDIRECT(input4710[[#This Row],[range1]]))</f>
        <v>0</v>
      </c>
      <c r="M374" t="b" cm="1">
        <f t="array" aca="1" ref="M374" ca="1">SUMPRODUCT(--(INDIRECT(input4710[[#This Row],[range1]])&gt;INDIRECT(input4710[[#This Row],[range2]])))=COUNT(INDIRECT(input4710[[#This Row],[range1]]))</f>
        <v>0</v>
      </c>
      <c r="N374" t="b">
        <f ca="1">IF(AND(NOT(input4710[[#This Row],[All DESC?]]),NOT(input4710[[#This Row],[All ASC?]])),FALSE(),TRUE())</f>
        <v>0</v>
      </c>
      <c r="O374" cm="1">
        <f t="array" aca="1" ref="O374" ca="1">IF(AND(input4710[[#This Row],[Safe Part 1]],(MAX(ABS((INDIRECT(input4710[[#This Row],[range2]]))-(INDIRECT(input4710[[#This Row],[range1]])))))&lt;=3),1,0)</f>
        <v>0</v>
      </c>
    </row>
    <row r="375" spans="1:15" x14ac:dyDescent="0.35">
      <c r="A375">
        <v>32</v>
      </c>
      <c r="B375">
        <v>32</v>
      </c>
      <c r="C375">
        <v>29</v>
      </c>
      <c r="D375">
        <v>18</v>
      </c>
      <c r="H375">
        <f>1</f>
        <v>1</v>
      </c>
      <c r="I375">
        <f>COUNTA(input4710[[#This Row],[Column1.1]:[Column1.8]])</f>
        <v>4</v>
      </c>
      <c r="J375" t="str">
        <f>ADDRESS(ROW(),input4710[[#This Row],[first col]]+1,4)&amp;":"&amp;ADDRESS(ROW(),input4710[[#This Row],[lastcol]],4)</f>
        <v>B375:D375</v>
      </c>
      <c r="K375" t="str">
        <f>ADDRESS(ROW(),input4710[[#This Row],[first col]],4)&amp;":"&amp;ADDRESS(ROW(),input4710[[#This Row],[lastcol]]-1,4)</f>
        <v>A375:C375</v>
      </c>
      <c r="L375" t="b" cm="1">
        <f t="array" aca="1" ref="L375" ca="1">SUMPRODUCT(--(INDIRECT(input4710[[#This Row],[range1]])&lt;INDIRECT(input4710[[#This Row],[range2]])))=COUNT(INDIRECT(input4710[[#This Row],[range1]]))</f>
        <v>0</v>
      </c>
      <c r="M375" t="b" cm="1">
        <f t="array" aca="1" ref="M375" ca="1">SUMPRODUCT(--(INDIRECT(input4710[[#This Row],[range1]])&gt;INDIRECT(input4710[[#This Row],[range2]])))=COUNT(INDIRECT(input4710[[#This Row],[range1]]))</f>
        <v>0</v>
      </c>
      <c r="N375" t="b">
        <f ca="1">IF(AND(NOT(input4710[[#This Row],[All DESC?]]),NOT(input4710[[#This Row],[All ASC?]])),FALSE(),TRUE())</f>
        <v>0</v>
      </c>
      <c r="O375" cm="1">
        <f t="array" aca="1" ref="O375" ca="1">IF(AND(input4710[[#This Row],[Safe Part 1]],(MAX(ABS((INDIRECT(input4710[[#This Row],[range2]]))-(INDIRECT(input4710[[#This Row],[range1]])))))&lt;=3),1,0)</f>
        <v>0</v>
      </c>
    </row>
    <row r="376" spans="1:15" x14ac:dyDescent="0.35">
      <c r="A376">
        <v>16</v>
      </c>
      <c r="B376">
        <v>17</v>
      </c>
      <c r="C376">
        <v>16</v>
      </c>
      <c r="D376">
        <v>11</v>
      </c>
      <c r="E376">
        <v>11</v>
      </c>
      <c r="H376">
        <f>1</f>
        <v>1</v>
      </c>
      <c r="I376">
        <f>COUNTA(input4710[[#This Row],[Column1.1]:[Column1.8]])</f>
        <v>5</v>
      </c>
      <c r="J376" t="str">
        <f>ADDRESS(ROW(),input4710[[#This Row],[first col]]+1,4)&amp;":"&amp;ADDRESS(ROW(),input4710[[#This Row],[lastcol]],4)</f>
        <v>B376:E376</v>
      </c>
      <c r="K376" t="str">
        <f>ADDRESS(ROW(),input4710[[#This Row],[first col]],4)&amp;":"&amp;ADDRESS(ROW(),input4710[[#This Row],[lastcol]]-1,4)</f>
        <v>A376:D376</v>
      </c>
      <c r="L376" t="b" cm="1">
        <f t="array" aca="1" ref="L376" ca="1">SUMPRODUCT(--(INDIRECT(input4710[[#This Row],[range1]])&lt;INDIRECT(input4710[[#This Row],[range2]])))=COUNT(INDIRECT(input4710[[#This Row],[range1]]))</f>
        <v>0</v>
      </c>
      <c r="M376" t="b" cm="1">
        <f t="array" aca="1" ref="M376" ca="1">SUMPRODUCT(--(INDIRECT(input4710[[#This Row],[range1]])&gt;INDIRECT(input4710[[#This Row],[range2]])))=COUNT(INDIRECT(input4710[[#This Row],[range1]]))</f>
        <v>0</v>
      </c>
      <c r="N376" t="b">
        <f ca="1">IF(AND(NOT(input4710[[#This Row],[All DESC?]]),NOT(input4710[[#This Row],[All ASC?]])),FALSE(),TRUE())</f>
        <v>0</v>
      </c>
      <c r="O376" cm="1">
        <f t="array" aca="1" ref="O376" ca="1">IF(AND(input4710[[#This Row],[Safe Part 1]],(MAX(ABS((INDIRECT(input4710[[#This Row],[range2]]))-(INDIRECT(input4710[[#This Row],[range1]])))))&lt;=3),1,0)</f>
        <v>0</v>
      </c>
    </row>
    <row r="377" spans="1:15" x14ac:dyDescent="0.35">
      <c r="A377">
        <v>34</v>
      </c>
      <c r="B377">
        <v>35</v>
      </c>
      <c r="C377">
        <v>32</v>
      </c>
      <c r="D377">
        <v>34</v>
      </c>
      <c r="E377">
        <v>33</v>
      </c>
      <c r="F377">
        <v>33</v>
      </c>
      <c r="H377">
        <f>1</f>
        <v>1</v>
      </c>
      <c r="I377">
        <f>COUNTA(input4710[[#This Row],[Column1.1]:[Column1.8]])</f>
        <v>6</v>
      </c>
      <c r="J377" t="str">
        <f>ADDRESS(ROW(),input4710[[#This Row],[first col]]+1,4)&amp;":"&amp;ADDRESS(ROW(),input4710[[#This Row],[lastcol]],4)</f>
        <v>B377:F377</v>
      </c>
      <c r="K377" t="str">
        <f>ADDRESS(ROW(),input4710[[#This Row],[first col]],4)&amp;":"&amp;ADDRESS(ROW(),input4710[[#This Row],[lastcol]]-1,4)</f>
        <v>A377:E377</v>
      </c>
      <c r="L377" t="b" cm="1">
        <f t="array" aca="1" ref="L377" ca="1">SUMPRODUCT(--(INDIRECT(input4710[[#This Row],[range1]])&lt;INDIRECT(input4710[[#This Row],[range2]])))=COUNT(INDIRECT(input4710[[#This Row],[range1]]))</f>
        <v>0</v>
      </c>
      <c r="M377" t="b" cm="1">
        <f t="array" aca="1" ref="M377" ca="1">SUMPRODUCT(--(INDIRECT(input4710[[#This Row],[range1]])&gt;INDIRECT(input4710[[#This Row],[range2]])))=COUNT(INDIRECT(input4710[[#This Row],[range1]]))</f>
        <v>0</v>
      </c>
      <c r="N377" t="b">
        <f ca="1">IF(AND(NOT(input4710[[#This Row],[All DESC?]]),NOT(input4710[[#This Row],[All ASC?]])),FALSE(),TRUE())</f>
        <v>0</v>
      </c>
      <c r="O377" cm="1">
        <f t="array" aca="1" ref="O377" ca="1">IF(AND(input4710[[#This Row],[Safe Part 1]],(MAX(ABS((INDIRECT(input4710[[#This Row],[range2]]))-(INDIRECT(input4710[[#This Row],[range1]])))))&lt;=3),1,0)</f>
        <v>0</v>
      </c>
    </row>
    <row r="378" spans="1:15" x14ac:dyDescent="0.35">
      <c r="A378">
        <v>64</v>
      </c>
      <c r="B378">
        <v>62</v>
      </c>
      <c r="C378">
        <v>60</v>
      </c>
      <c r="D378">
        <v>57</v>
      </c>
      <c r="E378">
        <v>55</v>
      </c>
      <c r="F378">
        <v>55</v>
      </c>
      <c r="G378">
        <v>48</v>
      </c>
      <c r="H378">
        <f>1</f>
        <v>1</v>
      </c>
      <c r="I378">
        <f>COUNTA(input4710[[#This Row],[Column1.1]:[Column1.8]])</f>
        <v>7</v>
      </c>
      <c r="J378" t="str">
        <f>ADDRESS(ROW(),input4710[[#This Row],[first col]]+1,4)&amp;":"&amp;ADDRESS(ROW(),input4710[[#This Row],[lastcol]],4)</f>
        <v>B378:G378</v>
      </c>
      <c r="K378" t="str">
        <f>ADDRESS(ROW(),input4710[[#This Row],[first col]],4)&amp;":"&amp;ADDRESS(ROW(),input4710[[#This Row],[lastcol]]-1,4)</f>
        <v>A378:F378</v>
      </c>
      <c r="L378" t="b" cm="1">
        <f t="array" aca="1" ref="L378" ca="1">SUMPRODUCT(--(INDIRECT(input4710[[#This Row],[range1]])&lt;INDIRECT(input4710[[#This Row],[range2]])))=COUNT(INDIRECT(input4710[[#This Row],[range1]]))</f>
        <v>0</v>
      </c>
      <c r="M378" t="b" cm="1">
        <f t="array" aca="1" ref="M378" ca="1">SUMPRODUCT(--(INDIRECT(input4710[[#This Row],[range1]])&gt;INDIRECT(input4710[[#This Row],[range2]])))=COUNT(INDIRECT(input4710[[#This Row],[range1]]))</f>
        <v>0</v>
      </c>
      <c r="N378" t="b">
        <f ca="1">IF(AND(NOT(input4710[[#This Row],[All DESC?]]),NOT(input4710[[#This Row],[All ASC?]])),FALSE(),TRUE())</f>
        <v>0</v>
      </c>
      <c r="O378" cm="1">
        <f t="array" aca="1" ref="O378" ca="1">IF(AND(input4710[[#This Row],[Safe Part 1]],(MAX(ABS((INDIRECT(input4710[[#This Row],[range2]]))-(INDIRECT(input4710[[#This Row],[range1]])))))&lt;=3),1,0)</f>
        <v>0</v>
      </c>
    </row>
    <row r="379" spans="1:15" x14ac:dyDescent="0.35">
      <c r="A379">
        <v>29</v>
      </c>
      <c r="B379">
        <v>30</v>
      </c>
      <c r="C379">
        <v>28</v>
      </c>
      <c r="D379">
        <v>25</v>
      </c>
      <c r="E379">
        <v>23</v>
      </c>
      <c r="F379">
        <v>21</v>
      </c>
      <c r="H379">
        <f>1</f>
        <v>1</v>
      </c>
      <c r="I379">
        <f>COUNTA(input4710[[#This Row],[Column1.1]:[Column1.8]])</f>
        <v>6</v>
      </c>
      <c r="J379" t="str">
        <f>ADDRESS(ROW(),input4710[[#This Row],[first col]]+1,4)&amp;":"&amp;ADDRESS(ROW(),input4710[[#This Row],[lastcol]],4)</f>
        <v>B379:F379</v>
      </c>
      <c r="K379" t="str">
        <f>ADDRESS(ROW(),input4710[[#This Row],[first col]],4)&amp;":"&amp;ADDRESS(ROW(),input4710[[#This Row],[lastcol]]-1,4)</f>
        <v>A379:E379</v>
      </c>
      <c r="L379" t="b" cm="1">
        <f t="array" aca="1" ref="L379" ca="1">SUMPRODUCT(--(INDIRECT(input4710[[#This Row],[range1]])&lt;INDIRECT(input4710[[#This Row],[range2]])))=COUNT(INDIRECT(input4710[[#This Row],[range1]]))</f>
        <v>0</v>
      </c>
      <c r="M379" t="b" cm="1">
        <f t="array" aca="1" ref="M379" ca="1">SUMPRODUCT(--(INDIRECT(input4710[[#This Row],[range1]])&gt;INDIRECT(input4710[[#This Row],[range2]])))=COUNT(INDIRECT(input4710[[#This Row],[range1]]))</f>
        <v>0</v>
      </c>
      <c r="N379" t="b">
        <f ca="1">IF(AND(NOT(input4710[[#This Row],[All DESC?]]),NOT(input4710[[#This Row],[All ASC?]])),FALSE(),TRUE())</f>
        <v>0</v>
      </c>
      <c r="O379" cm="1">
        <f t="array" aca="1" ref="O379" ca="1">IF(AND(input4710[[#This Row],[Safe Part 1]],(MAX(ABS((INDIRECT(input4710[[#This Row],[range2]]))-(INDIRECT(input4710[[#This Row],[range1]])))))&lt;=3),1,0)</f>
        <v>0</v>
      </c>
    </row>
    <row r="380" spans="1:15" x14ac:dyDescent="0.35">
      <c r="A380">
        <v>14</v>
      </c>
      <c r="B380">
        <v>11</v>
      </c>
      <c r="C380">
        <v>14</v>
      </c>
      <c r="D380">
        <v>26</v>
      </c>
      <c r="H380">
        <f>1</f>
        <v>1</v>
      </c>
      <c r="I380">
        <f>COUNTA(input4710[[#This Row],[Column1.1]:[Column1.8]])</f>
        <v>4</v>
      </c>
      <c r="J380" t="str">
        <f>ADDRESS(ROW(),input4710[[#This Row],[first col]]+1,4)&amp;":"&amp;ADDRESS(ROW(),input4710[[#This Row],[lastcol]],4)</f>
        <v>B380:D380</v>
      </c>
      <c r="K380" t="str">
        <f>ADDRESS(ROW(),input4710[[#This Row],[first col]],4)&amp;":"&amp;ADDRESS(ROW(),input4710[[#This Row],[lastcol]]-1,4)</f>
        <v>A380:C380</v>
      </c>
      <c r="L380" t="b" cm="1">
        <f t="array" aca="1" ref="L380" ca="1">SUMPRODUCT(--(INDIRECT(input4710[[#This Row],[range1]])&lt;INDIRECT(input4710[[#This Row],[range2]])))=COUNT(INDIRECT(input4710[[#This Row],[range1]]))</f>
        <v>0</v>
      </c>
      <c r="M380" t="b" cm="1">
        <f t="array" aca="1" ref="M380" ca="1">SUMPRODUCT(--(INDIRECT(input4710[[#This Row],[range1]])&gt;INDIRECT(input4710[[#This Row],[range2]])))=COUNT(INDIRECT(input4710[[#This Row],[range1]]))</f>
        <v>0</v>
      </c>
      <c r="N380" t="b">
        <f ca="1">IF(AND(NOT(input4710[[#This Row],[All DESC?]]),NOT(input4710[[#This Row],[All ASC?]])),FALSE(),TRUE())</f>
        <v>0</v>
      </c>
      <c r="O380" cm="1">
        <f t="array" aca="1" ref="O380" ca="1">IF(AND(input4710[[#This Row],[Safe Part 1]],(MAX(ABS((INDIRECT(input4710[[#This Row],[range2]]))-(INDIRECT(input4710[[#This Row],[range1]])))))&lt;=3),1,0)</f>
        <v>0</v>
      </c>
    </row>
    <row r="381" spans="1:15" x14ac:dyDescent="0.35">
      <c r="A381">
        <v>4</v>
      </c>
      <c r="B381">
        <v>7</v>
      </c>
      <c r="C381">
        <v>11</v>
      </c>
      <c r="D381">
        <v>13</v>
      </c>
      <c r="E381">
        <v>14</v>
      </c>
      <c r="F381">
        <v>17</v>
      </c>
      <c r="G381">
        <v>22</v>
      </c>
      <c r="H381">
        <f>1</f>
        <v>1</v>
      </c>
      <c r="I381">
        <f>COUNTA(input4710[[#This Row],[Column1.1]:[Column1.8]])</f>
        <v>7</v>
      </c>
      <c r="J381" t="str">
        <f>ADDRESS(ROW(),input4710[[#This Row],[first col]]+1,4)&amp;":"&amp;ADDRESS(ROW(),input4710[[#This Row],[lastcol]],4)</f>
        <v>B381:G381</v>
      </c>
      <c r="K381" t="str">
        <f>ADDRESS(ROW(),input4710[[#This Row],[first col]],4)&amp;":"&amp;ADDRESS(ROW(),input4710[[#This Row],[lastcol]]-1,4)</f>
        <v>A381:F381</v>
      </c>
      <c r="L381" t="b" cm="1">
        <f t="array" aca="1" ref="L381" ca="1">SUMPRODUCT(--(INDIRECT(input4710[[#This Row],[range1]])&lt;INDIRECT(input4710[[#This Row],[range2]])))=COUNT(INDIRECT(input4710[[#This Row],[range1]]))</f>
        <v>0</v>
      </c>
      <c r="M381" t="b" cm="1">
        <f t="array" aca="1" ref="M381" ca="1">SUMPRODUCT(--(INDIRECT(input4710[[#This Row],[range1]])&gt;INDIRECT(input4710[[#This Row],[range2]])))=COUNT(INDIRECT(input4710[[#This Row],[range1]]))</f>
        <v>1</v>
      </c>
      <c r="N381" t="b">
        <f ca="1">IF(AND(NOT(input4710[[#This Row],[All DESC?]]),NOT(input4710[[#This Row],[All ASC?]])),FALSE(),TRUE())</f>
        <v>1</v>
      </c>
      <c r="O381" cm="1">
        <f t="array" aca="1" ref="O381" ca="1">IF(AND(input4710[[#This Row],[Safe Part 1]],(MAX(ABS((INDIRECT(input4710[[#This Row],[range2]]))-(INDIRECT(input4710[[#This Row],[range1]])))))&lt;=3),1,0)</f>
        <v>0</v>
      </c>
    </row>
    <row r="382" spans="1:15" x14ac:dyDescent="0.35">
      <c r="A382">
        <v>94</v>
      </c>
      <c r="B382">
        <v>96</v>
      </c>
      <c r="C382">
        <v>93</v>
      </c>
      <c r="D382">
        <v>88</v>
      </c>
      <c r="E382">
        <v>85</v>
      </c>
      <c r="F382">
        <v>80</v>
      </c>
      <c r="H382">
        <f>1</f>
        <v>1</v>
      </c>
      <c r="I382">
        <f>COUNTA(input4710[[#This Row],[Column1.1]:[Column1.8]])</f>
        <v>6</v>
      </c>
      <c r="J382" t="str">
        <f>ADDRESS(ROW(),input4710[[#This Row],[first col]]+1,4)&amp;":"&amp;ADDRESS(ROW(),input4710[[#This Row],[lastcol]],4)</f>
        <v>B382:F382</v>
      </c>
      <c r="K382" t="str">
        <f>ADDRESS(ROW(),input4710[[#This Row],[first col]],4)&amp;":"&amp;ADDRESS(ROW(),input4710[[#This Row],[lastcol]]-1,4)</f>
        <v>A382:E382</v>
      </c>
      <c r="L382" t="b" cm="1">
        <f t="array" aca="1" ref="L382" ca="1">SUMPRODUCT(--(INDIRECT(input4710[[#This Row],[range1]])&lt;INDIRECT(input4710[[#This Row],[range2]])))=COUNT(INDIRECT(input4710[[#This Row],[range1]]))</f>
        <v>0</v>
      </c>
      <c r="M382" t="b" cm="1">
        <f t="array" aca="1" ref="M382" ca="1">SUMPRODUCT(--(INDIRECT(input4710[[#This Row],[range1]])&gt;INDIRECT(input4710[[#This Row],[range2]])))=COUNT(INDIRECT(input4710[[#This Row],[range1]]))</f>
        <v>0</v>
      </c>
      <c r="N382" t="b">
        <f ca="1">IF(AND(NOT(input4710[[#This Row],[All DESC?]]),NOT(input4710[[#This Row],[All ASC?]])),FALSE(),TRUE())</f>
        <v>0</v>
      </c>
      <c r="O382" cm="1">
        <f t="array" aca="1" ref="O382" ca="1">IF(AND(input4710[[#This Row],[Safe Part 1]],(MAX(ABS((INDIRECT(input4710[[#This Row],[range2]]))-(INDIRECT(input4710[[#This Row],[range1]])))))&lt;=3),1,0)</f>
        <v>0</v>
      </c>
    </row>
    <row r="383" spans="1:15" x14ac:dyDescent="0.35">
      <c r="A383">
        <v>79</v>
      </c>
      <c r="B383">
        <v>79</v>
      </c>
      <c r="C383">
        <v>80</v>
      </c>
      <c r="D383">
        <v>83</v>
      </c>
      <c r="E383">
        <v>87</v>
      </c>
      <c r="H383">
        <f>1</f>
        <v>1</v>
      </c>
      <c r="I383">
        <f>COUNTA(input4710[[#This Row],[Column1.1]:[Column1.8]])</f>
        <v>5</v>
      </c>
      <c r="J383" t="str">
        <f>ADDRESS(ROW(),input4710[[#This Row],[first col]]+1,4)&amp;":"&amp;ADDRESS(ROW(),input4710[[#This Row],[lastcol]],4)</f>
        <v>B383:E383</v>
      </c>
      <c r="K383" t="str">
        <f>ADDRESS(ROW(),input4710[[#This Row],[first col]],4)&amp;":"&amp;ADDRESS(ROW(),input4710[[#This Row],[lastcol]]-1,4)</f>
        <v>A383:D383</v>
      </c>
      <c r="L383" t="b" cm="1">
        <f t="array" aca="1" ref="L383" ca="1">SUMPRODUCT(--(INDIRECT(input4710[[#This Row],[range1]])&lt;INDIRECT(input4710[[#This Row],[range2]])))=COUNT(INDIRECT(input4710[[#This Row],[range1]]))</f>
        <v>0</v>
      </c>
      <c r="M383" t="b" cm="1">
        <f t="array" aca="1" ref="M383" ca="1">SUMPRODUCT(--(INDIRECT(input4710[[#This Row],[range1]])&gt;INDIRECT(input4710[[#This Row],[range2]])))=COUNT(INDIRECT(input4710[[#This Row],[range1]]))</f>
        <v>0</v>
      </c>
      <c r="N383" t="b">
        <f ca="1">IF(AND(NOT(input4710[[#This Row],[All DESC?]]),NOT(input4710[[#This Row],[All ASC?]])),FALSE(),TRUE())</f>
        <v>0</v>
      </c>
      <c r="O383" cm="1">
        <f t="array" aca="1" ref="O383" ca="1">IF(AND(input4710[[#This Row],[Safe Part 1]],(MAX(ABS((INDIRECT(input4710[[#This Row],[range2]]))-(INDIRECT(input4710[[#This Row],[range1]])))))&lt;=3),1,0)</f>
        <v>0</v>
      </c>
    </row>
    <row r="384" spans="1:15" x14ac:dyDescent="0.35">
      <c r="A384">
        <v>48</v>
      </c>
      <c r="B384">
        <v>47</v>
      </c>
      <c r="C384">
        <v>48</v>
      </c>
      <c r="D384">
        <v>52</v>
      </c>
      <c r="E384">
        <v>53</v>
      </c>
      <c r="F384">
        <v>55</v>
      </c>
      <c r="H384">
        <f>1</f>
        <v>1</v>
      </c>
      <c r="I384">
        <f>COUNTA(input4710[[#This Row],[Column1.1]:[Column1.8]])</f>
        <v>6</v>
      </c>
      <c r="J384" t="str">
        <f>ADDRESS(ROW(),input4710[[#This Row],[first col]]+1,4)&amp;":"&amp;ADDRESS(ROW(),input4710[[#This Row],[lastcol]],4)</f>
        <v>B384:F384</v>
      </c>
      <c r="K384" t="str">
        <f>ADDRESS(ROW(),input4710[[#This Row],[first col]],4)&amp;":"&amp;ADDRESS(ROW(),input4710[[#This Row],[lastcol]]-1,4)</f>
        <v>A384:E384</v>
      </c>
      <c r="L384" t="b" cm="1">
        <f t="array" aca="1" ref="L384" ca="1">SUMPRODUCT(--(INDIRECT(input4710[[#This Row],[range1]])&lt;INDIRECT(input4710[[#This Row],[range2]])))=COUNT(INDIRECT(input4710[[#This Row],[range1]]))</f>
        <v>0</v>
      </c>
      <c r="M384" t="b" cm="1">
        <f t="array" aca="1" ref="M384" ca="1">SUMPRODUCT(--(INDIRECT(input4710[[#This Row],[range1]])&gt;INDIRECT(input4710[[#This Row],[range2]])))=COUNT(INDIRECT(input4710[[#This Row],[range1]]))</f>
        <v>0</v>
      </c>
      <c r="N384" t="b">
        <f ca="1">IF(AND(NOT(input4710[[#This Row],[All DESC?]]),NOT(input4710[[#This Row],[All ASC?]])),FALSE(),TRUE())</f>
        <v>0</v>
      </c>
      <c r="O384" cm="1">
        <f t="array" aca="1" ref="O384" ca="1">IF(AND(input4710[[#This Row],[Safe Part 1]],(MAX(ABS((INDIRECT(input4710[[#This Row],[range2]]))-(INDIRECT(input4710[[#This Row],[range1]])))))&lt;=3),1,0)</f>
        <v>0</v>
      </c>
    </row>
    <row r="385" spans="1:15" x14ac:dyDescent="0.35">
      <c r="A385">
        <v>45</v>
      </c>
      <c r="B385">
        <v>50</v>
      </c>
      <c r="C385">
        <v>51</v>
      </c>
      <c r="D385">
        <v>54</v>
      </c>
      <c r="E385">
        <v>52</v>
      </c>
      <c r="H385">
        <f>1</f>
        <v>1</v>
      </c>
      <c r="I385">
        <f>COUNTA(input4710[[#This Row],[Column1.1]:[Column1.8]])</f>
        <v>5</v>
      </c>
      <c r="J385" t="str">
        <f>ADDRESS(ROW(),input4710[[#This Row],[first col]]+1,4)&amp;":"&amp;ADDRESS(ROW(),input4710[[#This Row],[lastcol]],4)</f>
        <v>B385:E385</v>
      </c>
      <c r="K385" t="str">
        <f>ADDRESS(ROW(),input4710[[#This Row],[first col]],4)&amp;":"&amp;ADDRESS(ROW(),input4710[[#This Row],[lastcol]]-1,4)</f>
        <v>A385:D385</v>
      </c>
      <c r="L385" t="b" cm="1">
        <f t="array" aca="1" ref="L385" ca="1">SUMPRODUCT(--(INDIRECT(input4710[[#This Row],[range1]])&lt;INDIRECT(input4710[[#This Row],[range2]])))=COUNT(INDIRECT(input4710[[#This Row],[range1]]))</f>
        <v>0</v>
      </c>
      <c r="M385" t="b" cm="1">
        <f t="array" aca="1" ref="M385" ca="1">SUMPRODUCT(--(INDIRECT(input4710[[#This Row],[range1]])&gt;INDIRECT(input4710[[#This Row],[range2]])))=COUNT(INDIRECT(input4710[[#This Row],[range1]]))</f>
        <v>0</v>
      </c>
      <c r="N385" t="b">
        <f ca="1">IF(AND(NOT(input4710[[#This Row],[All DESC?]]),NOT(input4710[[#This Row],[All ASC?]])),FALSE(),TRUE())</f>
        <v>0</v>
      </c>
      <c r="O385" cm="1">
        <f t="array" aca="1" ref="O385" ca="1">IF(AND(input4710[[#This Row],[Safe Part 1]],(MAX(ABS((INDIRECT(input4710[[#This Row],[range2]]))-(INDIRECT(input4710[[#This Row],[range1]])))))&lt;=3),1,0)</f>
        <v>0</v>
      </c>
    </row>
    <row r="386" spans="1:15" x14ac:dyDescent="0.35">
      <c r="A386">
        <v>1</v>
      </c>
      <c r="B386">
        <v>1</v>
      </c>
      <c r="C386">
        <v>4</v>
      </c>
      <c r="D386">
        <v>7</v>
      </c>
      <c r="E386">
        <v>10</v>
      </c>
      <c r="F386">
        <v>8</v>
      </c>
      <c r="H386">
        <f>1</f>
        <v>1</v>
      </c>
      <c r="I386">
        <f>COUNTA(input4710[[#This Row],[Column1.1]:[Column1.8]])</f>
        <v>6</v>
      </c>
      <c r="J386" t="str">
        <f>ADDRESS(ROW(),input4710[[#This Row],[first col]]+1,4)&amp;":"&amp;ADDRESS(ROW(),input4710[[#This Row],[lastcol]],4)</f>
        <v>B386:F386</v>
      </c>
      <c r="K386" t="str">
        <f>ADDRESS(ROW(),input4710[[#This Row],[first col]],4)&amp;":"&amp;ADDRESS(ROW(),input4710[[#This Row],[lastcol]]-1,4)</f>
        <v>A386:E386</v>
      </c>
      <c r="L386" t="b" cm="1">
        <f t="array" aca="1" ref="L386" ca="1">SUMPRODUCT(--(INDIRECT(input4710[[#This Row],[range1]])&lt;INDIRECT(input4710[[#This Row],[range2]])))=COUNT(INDIRECT(input4710[[#This Row],[range1]]))</f>
        <v>0</v>
      </c>
      <c r="M386" t="b" cm="1">
        <f t="array" aca="1" ref="M386" ca="1">SUMPRODUCT(--(INDIRECT(input4710[[#This Row],[range1]])&gt;INDIRECT(input4710[[#This Row],[range2]])))=COUNT(INDIRECT(input4710[[#This Row],[range1]]))</f>
        <v>0</v>
      </c>
      <c r="N386" t="b">
        <f ca="1">IF(AND(NOT(input4710[[#This Row],[All DESC?]]),NOT(input4710[[#This Row],[All ASC?]])),FALSE(),TRUE())</f>
        <v>0</v>
      </c>
      <c r="O386" cm="1">
        <f t="array" aca="1" ref="O386" ca="1">IF(AND(input4710[[#This Row],[Safe Part 1]],(MAX(ABS((INDIRECT(input4710[[#This Row],[range2]]))-(INDIRECT(input4710[[#This Row],[range1]])))))&lt;=3),1,0)</f>
        <v>0</v>
      </c>
    </row>
    <row r="387" spans="1:15" x14ac:dyDescent="0.35">
      <c r="A387">
        <v>41</v>
      </c>
      <c r="B387">
        <v>43</v>
      </c>
      <c r="C387">
        <v>41</v>
      </c>
      <c r="D387">
        <v>39</v>
      </c>
      <c r="E387">
        <v>34</v>
      </c>
      <c r="H387">
        <f>1</f>
        <v>1</v>
      </c>
      <c r="I387">
        <f>COUNTA(input4710[[#This Row],[Column1.1]:[Column1.8]])</f>
        <v>5</v>
      </c>
      <c r="J387" t="str">
        <f>ADDRESS(ROW(),input4710[[#This Row],[first col]]+1,4)&amp;":"&amp;ADDRESS(ROW(),input4710[[#This Row],[lastcol]],4)</f>
        <v>B387:E387</v>
      </c>
      <c r="K387" t="str">
        <f>ADDRESS(ROW(),input4710[[#This Row],[first col]],4)&amp;":"&amp;ADDRESS(ROW(),input4710[[#This Row],[lastcol]]-1,4)</f>
        <v>A387:D387</v>
      </c>
      <c r="L387" t="b" cm="1">
        <f t="array" aca="1" ref="L387" ca="1">SUMPRODUCT(--(INDIRECT(input4710[[#This Row],[range1]])&lt;INDIRECT(input4710[[#This Row],[range2]])))=COUNT(INDIRECT(input4710[[#This Row],[range1]]))</f>
        <v>0</v>
      </c>
      <c r="M387" t="b" cm="1">
        <f t="array" aca="1" ref="M387" ca="1">SUMPRODUCT(--(INDIRECT(input4710[[#This Row],[range1]])&gt;INDIRECT(input4710[[#This Row],[range2]])))=COUNT(INDIRECT(input4710[[#This Row],[range1]]))</f>
        <v>0</v>
      </c>
      <c r="N387" t="b">
        <f ca="1">IF(AND(NOT(input4710[[#This Row],[All DESC?]]),NOT(input4710[[#This Row],[All ASC?]])),FALSE(),TRUE())</f>
        <v>0</v>
      </c>
      <c r="O387" cm="1">
        <f t="array" aca="1" ref="O387" ca="1">IF(AND(input4710[[#This Row],[Safe Part 1]],(MAX(ABS((INDIRECT(input4710[[#This Row],[range2]]))-(INDIRECT(input4710[[#This Row],[range1]])))))&lt;=3),1,0)</f>
        <v>0</v>
      </c>
    </row>
    <row r="388" spans="1:15" x14ac:dyDescent="0.35">
      <c r="A388">
        <v>54</v>
      </c>
      <c r="B388">
        <v>56</v>
      </c>
      <c r="C388">
        <v>60</v>
      </c>
      <c r="D388">
        <v>66</v>
      </c>
      <c r="H388">
        <f>1</f>
        <v>1</v>
      </c>
      <c r="I388">
        <f>COUNTA(input4710[[#This Row],[Column1.1]:[Column1.8]])</f>
        <v>4</v>
      </c>
      <c r="J388" t="str">
        <f>ADDRESS(ROW(),input4710[[#This Row],[first col]]+1,4)&amp;":"&amp;ADDRESS(ROW(),input4710[[#This Row],[lastcol]],4)</f>
        <v>B388:D388</v>
      </c>
      <c r="K388" t="str">
        <f>ADDRESS(ROW(),input4710[[#This Row],[first col]],4)&amp;":"&amp;ADDRESS(ROW(),input4710[[#This Row],[lastcol]]-1,4)</f>
        <v>A388:C388</v>
      </c>
      <c r="L388" t="b" cm="1">
        <f t="array" aca="1" ref="L388" ca="1">SUMPRODUCT(--(INDIRECT(input4710[[#This Row],[range1]])&lt;INDIRECT(input4710[[#This Row],[range2]])))=COUNT(INDIRECT(input4710[[#This Row],[range1]]))</f>
        <v>0</v>
      </c>
      <c r="M388" t="b" cm="1">
        <f t="array" aca="1" ref="M388" ca="1">SUMPRODUCT(--(INDIRECT(input4710[[#This Row],[range1]])&gt;INDIRECT(input4710[[#This Row],[range2]])))=COUNT(INDIRECT(input4710[[#This Row],[range1]]))</f>
        <v>1</v>
      </c>
      <c r="N388" t="b">
        <f ca="1">IF(AND(NOT(input4710[[#This Row],[All DESC?]]),NOT(input4710[[#This Row],[All ASC?]])),FALSE(),TRUE())</f>
        <v>1</v>
      </c>
      <c r="O388" cm="1">
        <f t="array" aca="1" ref="O388" ca="1">IF(AND(input4710[[#This Row],[Safe Part 1]],(MAX(ABS((INDIRECT(input4710[[#This Row],[range2]]))-(INDIRECT(input4710[[#This Row],[range1]])))))&lt;=3),1,0)</f>
        <v>0</v>
      </c>
    </row>
    <row r="389" spans="1:15" x14ac:dyDescent="0.35">
      <c r="A389">
        <v>87</v>
      </c>
      <c r="B389">
        <v>83</v>
      </c>
      <c r="C389">
        <v>81</v>
      </c>
      <c r="D389">
        <v>76</v>
      </c>
      <c r="E389">
        <v>73</v>
      </c>
      <c r="F389">
        <v>70</v>
      </c>
      <c r="G389">
        <v>73</v>
      </c>
      <c r="H389">
        <f>1</f>
        <v>1</v>
      </c>
      <c r="I389">
        <f>COUNTA(input4710[[#This Row],[Column1.1]:[Column1.8]])</f>
        <v>7</v>
      </c>
      <c r="J389" t="str">
        <f>ADDRESS(ROW(),input4710[[#This Row],[first col]]+1,4)&amp;":"&amp;ADDRESS(ROW(),input4710[[#This Row],[lastcol]],4)</f>
        <v>B389:G389</v>
      </c>
      <c r="K389" t="str">
        <f>ADDRESS(ROW(),input4710[[#This Row],[first col]],4)&amp;":"&amp;ADDRESS(ROW(),input4710[[#This Row],[lastcol]]-1,4)</f>
        <v>A389:F389</v>
      </c>
      <c r="L389" t="b" cm="1">
        <f t="array" aca="1" ref="L389" ca="1">SUMPRODUCT(--(INDIRECT(input4710[[#This Row],[range1]])&lt;INDIRECT(input4710[[#This Row],[range2]])))=COUNT(INDIRECT(input4710[[#This Row],[range1]]))</f>
        <v>0</v>
      </c>
      <c r="M389" t="b" cm="1">
        <f t="array" aca="1" ref="M389" ca="1">SUMPRODUCT(--(INDIRECT(input4710[[#This Row],[range1]])&gt;INDIRECT(input4710[[#This Row],[range2]])))=COUNT(INDIRECT(input4710[[#This Row],[range1]]))</f>
        <v>0</v>
      </c>
      <c r="N389" t="b">
        <f ca="1">IF(AND(NOT(input4710[[#This Row],[All DESC?]]),NOT(input4710[[#This Row],[All ASC?]])),FALSE(),TRUE())</f>
        <v>0</v>
      </c>
      <c r="O389" cm="1">
        <f t="array" aca="1" ref="O389" ca="1">IF(AND(input4710[[#This Row],[Safe Part 1]],(MAX(ABS((INDIRECT(input4710[[#This Row],[range2]]))-(INDIRECT(input4710[[#This Row],[range1]])))))&lt;=3),1,0)</f>
        <v>0</v>
      </c>
    </row>
    <row r="390" spans="1:15" x14ac:dyDescent="0.35">
      <c r="A390">
        <v>84</v>
      </c>
      <c r="B390">
        <v>78</v>
      </c>
      <c r="C390">
        <v>76</v>
      </c>
      <c r="D390">
        <v>70</v>
      </c>
      <c r="E390">
        <v>70</v>
      </c>
      <c r="H390">
        <f>1</f>
        <v>1</v>
      </c>
      <c r="I390">
        <f>COUNTA(input4710[[#This Row],[Column1.1]:[Column1.8]])</f>
        <v>5</v>
      </c>
      <c r="J390" t="str">
        <f>ADDRESS(ROW(),input4710[[#This Row],[first col]]+1,4)&amp;":"&amp;ADDRESS(ROW(),input4710[[#This Row],[lastcol]],4)</f>
        <v>B390:E390</v>
      </c>
      <c r="K390" t="str">
        <f>ADDRESS(ROW(),input4710[[#This Row],[first col]],4)&amp;":"&amp;ADDRESS(ROW(),input4710[[#This Row],[lastcol]]-1,4)</f>
        <v>A390:D390</v>
      </c>
      <c r="L390" t="b" cm="1">
        <f t="array" aca="1" ref="L390" ca="1">SUMPRODUCT(--(INDIRECT(input4710[[#This Row],[range1]])&lt;INDIRECT(input4710[[#This Row],[range2]])))=COUNT(INDIRECT(input4710[[#This Row],[range1]]))</f>
        <v>0</v>
      </c>
      <c r="M390" t="b" cm="1">
        <f t="array" aca="1" ref="M390" ca="1">SUMPRODUCT(--(INDIRECT(input4710[[#This Row],[range1]])&gt;INDIRECT(input4710[[#This Row],[range2]])))=COUNT(INDIRECT(input4710[[#This Row],[range1]]))</f>
        <v>0</v>
      </c>
      <c r="N390" t="b">
        <f ca="1">IF(AND(NOT(input4710[[#This Row],[All DESC?]]),NOT(input4710[[#This Row],[All ASC?]])),FALSE(),TRUE())</f>
        <v>0</v>
      </c>
      <c r="O390" cm="1">
        <f t="array" aca="1" ref="O390" ca="1">IF(AND(input4710[[#This Row],[Safe Part 1]],(MAX(ABS((INDIRECT(input4710[[#This Row],[range2]]))-(INDIRECT(input4710[[#This Row],[range1]])))))&lt;=3),1,0)</f>
        <v>0</v>
      </c>
    </row>
    <row r="391" spans="1:15" x14ac:dyDescent="0.35">
      <c r="A391">
        <v>71</v>
      </c>
      <c r="B391">
        <v>70</v>
      </c>
      <c r="C391">
        <v>76</v>
      </c>
      <c r="D391">
        <v>79</v>
      </c>
      <c r="E391">
        <v>80</v>
      </c>
      <c r="F391">
        <v>81</v>
      </c>
      <c r="G391">
        <v>80</v>
      </c>
      <c r="H391">
        <f>1</f>
        <v>1</v>
      </c>
      <c r="I391">
        <f>COUNTA(input4710[[#This Row],[Column1.1]:[Column1.8]])</f>
        <v>7</v>
      </c>
      <c r="J391" t="str">
        <f>ADDRESS(ROW(),input4710[[#This Row],[first col]]+1,4)&amp;":"&amp;ADDRESS(ROW(),input4710[[#This Row],[lastcol]],4)</f>
        <v>B391:G391</v>
      </c>
      <c r="K391" t="str">
        <f>ADDRESS(ROW(),input4710[[#This Row],[first col]],4)&amp;":"&amp;ADDRESS(ROW(),input4710[[#This Row],[lastcol]]-1,4)</f>
        <v>A391:F391</v>
      </c>
      <c r="L391" t="b" cm="1">
        <f t="array" aca="1" ref="L391" ca="1">SUMPRODUCT(--(INDIRECT(input4710[[#This Row],[range1]])&lt;INDIRECT(input4710[[#This Row],[range2]])))=COUNT(INDIRECT(input4710[[#This Row],[range1]]))</f>
        <v>0</v>
      </c>
      <c r="M391" t="b" cm="1">
        <f t="array" aca="1" ref="M391" ca="1">SUMPRODUCT(--(INDIRECT(input4710[[#This Row],[range1]])&gt;INDIRECT(input4710[[#This Row],[range2]])))=COUNT(INDIRECT(input4710[[#This Row],[range1]]))</f>
        <v>0</v>
      </c>
      <c r="N391" t="b">
        <f ca="1">IF(AND(NOT(input4710[[#This Row],[All DESC?]]),NOT(input4710[[#This Row],[All ASC?]])),FALSE(),TRUE())</f>
        <v>0</v>
      </c>
      <c r="O391" cm="1">
        <f t="array" aca="1" ref="O391" ca="1">IF(AND(input4710[[#This Row],[Safe Part 1]],(MAX(ABS((INDIRECT(input4710[[#This Row],[range2]]))-(INDIRECT(input4710[[#This Row],[range1]])))))&lt;=3),1,0)</f>
        <v>0</v>
      </c>
    </row>
    <row r="392" spans="1:15" x14ac:dyDescent="0.35">
      <c r="A392">
        <v>36</v>
      </c>
      <c r="B392">
        <v>39</v>
      </c>
      <c r="C392">
        <v>36</v>
      </c>
      <c r="D392">
        <v>36</v>
      </c>
      <c r="E392">
        <v>34</v>
      </c>
      <c r="F392">
        <v>31</v>
      </c>
      <c r="G392">
        <v>29</v>
      </c>
      <c r="H392">
        <f>1</f>
        <v>1</v>
      </c>
      <c r="I392">
        <f>COUNTA(input4710[[#This Row],[Column1.1]:[Column1.8]])</f>
        <v>7</v>
      </c>
      <c r="J392" t="str">
        <f>ADDRESS(ROW(),input4710[[#This Row],[first col]]+1,4)&amp;":"&amp;ADDRESS(ROW(),input4710[[#This Row],[lastcol]],4)</f>
        <v>B392:G392</v>
      </c>
      <c r="K392" t="str">
        <f>ADDRESS(ROW(),input4710[[#This Row],[first col]],4)&amp;":"&amp;ADDRESS(ROW(),input4710[[#This Row],[lastcol]]-1,4)</f>
        <v>A392:F392</v>
      </c>
      <c r="L392" t="b" cm="1">
        <f t="array" aca="1" ref="L392" ca="1">SUMPRODUCT(--(INDIRECT(input4710[[#This Row],[range1]])&lt;INDIRECT(input4710[[#This Row],[range2]])))=COUNT(INDIRECT(input4710[[#This Row],[range1]]))</f>
        <v>0</v>
      </c>
      <c r="M392" t="b" cm="1">
        <f t="array" aca="1" ref="M392" ca="1">SUMPRODUCT(--(INDIRECT(input4710[[#This Row],[range1]])&gt;INDIRECT(input4710[[#This Row],[range2]])))=COUNT(INDIRECT(input4710[[#This Row],[range1]]))</f>
        <v>0</v>
      </c>
      <c r="N392" t="b">
        <f ca="1">IF(AND(NOT(input4710[[#This Row],[All DESC?]]),NOT(input4710[[#This Row],[All ASC?]])),FALSE(),TRUE())</f>
        <v>0</v>
      </c>
      <c r="O392" cm="1">
        <f t="array" aca="1" ref="O392" ca="1">IF(AND(input4710[[#This Row],[Safe Part 1]],(MAX(ABS((INDIRECT(input4710[[#This Row],[range2]]))-(INDIRECT(input4710[[#This Row],[range1]])))))&lt;=3),1,0)</f>
        <v>0</v>
      </c>
    </row>
    <row r="393" spans="1:15" x14ac:dyDescent="0.35">
      <c r="A393">
        <v>67</v>
      </c>
      <c r="B393">
        <v>71</v>
      </c>
      <c r="C393">
        <v>74</v>
      </c>
      <c r="D393">
        <v>72</v>
      </c>
      <c r="E393">
        <v>73</v>
      </c>
      <c r="H393">
        <f>1</f>
        <v>1</v>
      </c>
      <c r="I393">
        <f>COUNTA(input4710[[#This Row],[Column1.1]:[Column1.8]])</f>
        <v>5</v>
      </c>
      <c r="J393" t="str">
        <f>ADDRESS(ROW(),input4710[[#This Row],[first col]]+1,4)&amp;":"&amp;ADDRESS(ROW(),input4710[[#This Row],[lastcol]],4)</f>
        <v>B393:E393</v>
      </c>
      <c r="K393" t="str">
        <f>ADDRESS(ROW(),input4710[[#This Row],[first col]],4)&amp;":"&amp;ADDRESS(ROW(),input4710[[#This Row],[lastcol]]-1,4)</f>
        <v>A393:D393</v>
      </c>
      <c r="L393" t="b" cm="1">
        <f t="array" aca="1" ref="L393" ca="1">SUMPRODUCT(--(INDIRECT(input4710[[#This Row],[range1]])&lt;INDIRECT(input4710[[#This Row],[range2]])))=COUNT(INDIRECT(input4710[[#This Row],[range1]]))</f>
        <v>0</v>
      </c>
      <c r="M393" t="b" cm="1">
        <f t="array" aca="1" ref="M393" ca="1">SUMPRODUCT(--(INDIRECT(input4710[[#This Row],[range1]])&gt;INDIRECT(input4710[[#This Row],[range2]])))=COUNT(INDIRECT(input4710[[#This Row],[range1]]))</f>
        <v>0</v>
      </c>
      <c r="N393" t="b">
        <f ca="1">IF(AND(NOT(input4710[[#This Row],[All DESC?]]),NOT(input4710[[#This Row],[All ASC?]])),FALSE(),TRUE())</f>
        <v>0</v>
      </c>
      <c r="O393" cm="1">
        <f t="array" aca="1" ref="O393" ca="1">IF(AND(input4710[[#This Row],[Safe Part 1]],(MAX(ABS((INDIRECT(input4710[[#This Row],[range2]]))-(INDIRECT(input4710[[#This Row],[range1]])))))&lt;=3),1,0)</f>
        <v>0</v>
      </c>
    </row>
    <row r="394" spans="1:15" x14ac:dyDescent="0.35">
      <c r="A394">
        <v>68</v>
      </c>
      <c r="B394">
        <v>68</v>
      </c>
      <c r="C394">
        <v>66</v>
      </c>
      <c r="D394">
        <v>59</v>
      </c>
      <c r="H394">
        <f>1</f>
        <v>1</v>
      </c>
      <c r="I394">
        <f>COUNTA(input4710[[#This Row],[Column1.1]:[Column1.8]])</f>
        <v>4</v>
      </c>
      <c r="J394" t="str">
        <f>ADDRESS(ROW(),input4710[[#This Row],[first col]]+1,4)&amp;":"&amp;ADDRESS(ROW(),input4710[[#This Row],[lastcol]],4)</f>
        <v>B394:D394</v>
      </c>
      <c r="K394" t="str">
        <f>ADDRESS(ROW(),input4710[[#This Row],[first col]],4)&amp;":"&amp;ADDRESS(ROW(),input4710[[#This Row],[lastcol]]-1,4)</f>
        <v>A394:C394</v>
      </c>
      <c r="L394" t="b" cm="1">
        <f t="array" aca="1" ref="L394" ca="1">SUMPRODUCT(--(INDIRECT(input4710[[#This Row],[range1]])&lt;INDIRECT(input4710[[#This Row],[range2]])))=COUNT(INDIRECT(input4710[[#This Row],[range1]]))</f>
        <v>0</v>
      </c>
      <c r="M394" t="b" cm="1">
        <f t="array" aca="1" ref="M394" ca="1">SUMPRODUCT(--(INDIRECT(input4710[[#This Row],[range1]])&gt;INDIRECT(input4710[[#This Row],[range2]])))=COUNT(INDIRECT(input4710[[#This Row],[range1]]))</f>
        <v>0</v>
      </c>
      <c r="N394" t="b">
        <f ca="1">IF(AND(NOT(input4710[[#This Row],[All DESC?]]),NOT(input4710[[#This Row],[All ASC?]])),FALSE(),TRUE())</f>
        <v>0</v>
      </c>
      <c r="O394" cm="1">
        <f t="array" aca="1" ref="O394" ca="1">IF(AND(input4710[[#This Row],[Safe Part 1]],(MAX(ABS((INDIRECT(input4710[[#This Row],[range2]]))-(INDIRECT(input4710[[#This Row],[range1]])))))&lt;=3),1,0)</f>
        <v>0</v>
      </c>
    </row>
    <row r="395" spans="1:15" x14ac:dyDescent="0.35">
      <c r="A395">
        <v>39</v>
      </c>
      <c r="B395">
        <v>35</v>
      </c>
      <c r="C395">
        <v>33</v>
      </c>
      <c r="D395">
        <v>29</v>
      </c>
      <c r="E395">
        <v>29</v>
      </c>
      <c r="H395">
        <f>1</f>
        <v>1</v>
      </c>
      <c r="I395">
        <f>COUNTA(input4710[[#This Row],[Column1.1]:[Column1.8]])</f>
        <v>5</v>
      </c>
      <c r="J395" t="str">
        <f>ADDRESS(ROW(),input4710[[#This Row],[first col]]+1,4)&amp;":"&amp;ADDRESS(ROW(),input4710[[#This Row],[lastcol]],4)</f>
        <v>B395:E395</v>
      </c>
      <c r="K395" t="str">
        <f>ADDRESS(ROW(),input4710[[#This Row],[first col]],4)&amp;":"&amp;ADDRESS(ROW(),input4710[[#This Row],[lastcol]]-1,4)</f>
        <v>A395:D395</v>
      </c>
      <c r="L395" t="b" cm="1">
        <f t="array" aca="1" ref="L395" ca="1">SUMPRODUCT(--(INDIRECT(input4710[[#This Row],[range1]])&lt;INDIRECT(input4710[[#This Row],[range2]])))=COUNT(INDIRECT(input4710[[#This Row],[range1]]))</f>
        <v>0</v>
      </c>
      <c r="M395" t="b" cm="1">
        <f t="array" aca="1" ref="M395" ca="1">SUMPRODUCT(--(INDIRECT(input4710[[#This Row],[range1]])&gt;INDIRECT(input4710[[#This Row],[range2]])))=COUNT(INDIRECT(input4710[[#This Row],[range1]]))</f>
        <v>0</v>
      </c>
      <c r="N395" t="b">
        <f ca="1">IF(AND(NOT(input4710[[#This Row],[All DESC?]]),NOT(input4710[[#This Row],[All ASC?]])),FALSE(),TRUE())</f>
        <v>0</v>
      </c>
      <c r="O395" cm="1">
        <f t="array" aca="1" ref="O395" ca="1">IF(AND(input4710[[#This Row],[Safe Part 1]],(MAX(ABS((INDIRECT(input4710[[#This Row],[range2]]))-(INDIRECT(input4710[[#This Row],[range1]])))))&lt;=3),1,0)</f>
        <v>0</v>
      </c>
    </row>
    <row r="396" spans="1:15" x14ac:dyDescent="0.35">
      <c r="A396">
        <v>35</v>
      </c>
      <c r="B396">
        <v>36</v>
      </c>
      <c r="C396">
        <v>38</v>
      </c>
      <c r="D396">
        <v>43</v>
      </c>
      <c r="E396">
        <v>41</v>
      </c>
      <c r="F396">
        <v>43</v>
      </c>
      <c r="G396">
        <v>47</v>
      </c>
      <c r="H396">
        <f>1</f>
        <v>1</v>
      </c>
      <c r="I396">
        <f>COUNTA(input4710[[#This Row],[Column1.1]:[Column1.8]])</f>
        <v>7</v>
      </c>
      <c r="J396" t="str">
        <f>ADDRESS(ROW(),input4710[[#This Row],[first col]]+1,4)&amp;":"&amp;ADDRESS(ROW(),input4710[[#This Row],[lastcol]],4)</f>
        <v>B396:G396</v>
      </c>
      <c r="K396" t="str">
        <f>ADDRESS(ROW(),input4710[[#This Row],[first col]],4)&amp;":"&amp;ADDRESS(ROW(),input4710[[#This Row],[lastcol]]-1,4)</f>
        <v>A396:F396</v>
      </c>
      <c r="L396" t="b" cm="1">
        <f t="array" aca="1" ref="L396" ca="1">SUMPRODUCT(--(INDIRECT(input4710[[#This Row],[range1]])&lt;INDIRECT(input4710[[#This Row],[range2]])))=COUNT(INDIRECT(input4710[[#This Row],[range1]]))</f>
        <v>0</v>
      </c>
      <c r="M396" t="b" cm="1">
        <f t="array" aca="1" ref="M396" ca="1">SUMPRODUCT(--(INDIRECT(input4710[[#This Row],[range1]])&gt;INDIRECT(input4710[[#This Row],[range2]])))=COUNT(INDIRECT(input4710[[#This Row],[range1]]))</f>
        <v>0</v>
      </c>
      <c r="N396" t="b">
        <f ca="1">IF(AND(NOT(input4710[[#This Row],[All DESC?]]),NOT(input4710[[#This Row],[All ASC?]])),FALSE(),TRUE())</f>
        <v>0</v>
      </c>
      <c r="O396" cm="1">
        <f t="array" aca="1" ref="O396" ca="1">IF(AND(input4710[[#This Row],[Safe Part 1]],(MAX(ABS((INDIRECT(input4710[[#This Row],[range2]]))-(INDIRECT(input4710[[#This Row],[range1]])))))&lt;=3),1,0)</f>
        <v>0</v>
      </c>
    </row>
    <row r="397" spans="1:15" x14ac:dyDescent="0.35">
      <c r="A397">
        <v>34</v>
      </c>
      <c r="B397">
        <v>34</v>
      </c>
      <c r="C397">
        <v>32</v>
      </c>
      <c r="D397">
        <v>32</v>
      </c>
      <c r="H397">
        <f>1</f>
        <v>1</v>
      </c>
      <c r="I397">
        <f>COUNTA(input4710[[#This Row],[Column1.1]:[Column1.8]])</f>
        <v>4</v>
      </c>
      <c r="J397" t="str">
        <f>ADDRESS(ROW(),input4710[[#This Row],[first col]]+1,4)&amp;":"&amp;ADDRESS(ROW(),input4710[[#This Row],[lastcol]],4)</f>
        <v>B397:D397</v>
      </c>
      <c r="K397" t="str">
        <f>ADDRESS(ROW(),input4710[[#This Row],[first col]],4)&amp;":"&amp;ADDRESS(ROW(),input4710[[#This Row],[lastcol]]-1,4)</f>
        <v>A397:C397</v>
      </c>
      <c r="L397" t="b" cm="1">
        <f t="array" aca="1" ref="L397" ca="1">SUMPRODUCT(--(INDIRECT(input4710[[#This Row],[range1]])&lt;INDIRECT(input4710[[#This Row],[range2]])))=COUNT(INDIRECT(input4710[[#This Row],[range1]]))</f>
        <v>0</v>
      </c>
      <c r="M397" t="b" cm="1">
        <f t="array" aca="1" ref="M397" ca="1">SUMPRODUCT(--(INDIRECT(input4710[[#This Row],[range1]])&gt;INDIRECT(input4710[[#This Row],[range2]])))=COUNT(INDIRECT(input4710[[#This Row],[range1]]))</f>
        <v>0</v>
      </c>
      <c r="N397" t="b">
        <f ca="1">IF(AND(NOT(input4710[[#This Row],[All DESC?]]),NOT(input4710[[#This Row],[All ASC?]])),FALSE(),TRUE())</f>
        <v>0</v>
      </c>
      <c r="O397" cm="1">
        <f t="array" aca="1" ref="O397" ca="1">IF(AND(input4710[[#This Row],[Safe Part 1]],(MAX(ABS((INDIRECT(input4710[[#This Row],[range2]]))-(INDIRECT(input4710[[#This Row],[range1]])))))&lt;=3),1,0)</f>
        <v>0</v>
      </c>
    </row>
    <row r="398" spans="1:15" x14ac:dyDescent="0.35">
      <c r="A398">
        <v>49</v>
      </c>
      <c r="B398">
        <v>52</v>
      </c>
      <c r="C398">
        <v>50</v>
      </c>
      <c r="D398">
        <v>51</v>
      </c>
      <c r="E398">
        <v>46</v>
      </c>
      <c r="H398">
        <f>1</f>
        <v>1</v>
      </c>
      <c r="I398">
        <f>COUNTA(input4710[[#This Row],[Column1.1]:[Column1.8]])</f>
        <v>5</v>
      </c>
      <c r="J398" t="str">
        <f>ADDRESS(ROW(),input4710[[#This Row],[first col]]+1,4)&amp;":"&amp;ADDRESS(ROW(),input4710[[#This Row],[lastcol]],4)</f>
        <v>B398:E398</v>
      </c>
      <c r="K398" t="str">
        <f>ADDRESS(ROW(),input4710[[#This Row],[first col]],4)&amp;":"&amp;ADDRESS(ROW(),input4710[[#This Row],[lastcol]]-1,4)</f>
        <v>A398:D398</v>
      </c>
      <c r="L398" t="b" cm="1">
        <f t="array" aca="1" ref="L398" ca="1">SUMPRODUCT(--(INDIRECT(input4710[[#This Row],[range1]])&lt;INDIRECT(input4710[[#This Row],[range2]])))=COUNT(INDIRECT(input4710[[#This Row],[range1]]))</f>
        <v>0</v>
      </c>
      <c r="M398" t="b" cm="1">
        <f t="array" aca="1" ref="M398" ca="1">SUMPRODUCT(--(INDIRECT(input4710[[#This Row],[range1]])&gt;INDIRECT(input4710[[#This Row],[range2]])))=COUNT(INDIRECT(input4710[[#This Row],[range1]]))</f>
        <v>0</v>
      </c>
      <c r="N398" t="b">
        <f ca="1">IF(AND(NOT(input4710[[#This Row],[All DESC?]]),NOT(input4710[[#This Row],[All ASC?]])),FALSE(),TRUE())</f>
        <v>0</v>
      </c>
      <c r="O398" cm="1">
        <f t="array" aca="1" ref="O398" ca="1">IF(AND(input4710[[#This Row],[Safe Part 1]],(MAX(ABS((INDIRECT(input4710[[#This Row],[range2]]))-(INDIRECT(input4710[[#This Row],[range1]])))))&lt;=3),1,0)</f>
        <v>0</v>
      </c>
    </row>
    <row r="399" spans="1:15" x14ac:dyDescent="0.35">
      <c r="A399">
        <v>89</v>
      </c>
      <c r="B399">
        <v>86</v>
      </c>
      <c r="C399">
        <v>86</v>
      </c>
      <c r="D399">
        <v>94</v>
      </c>
      <c r="H399">
        <f>1</f>
        <v>1</v>
      </c>
      <c r="I399">
        <f>COUNTA(input4710[[#This Row],[Column1.1]:[Column1.8]])</f>
        <v>4</v>
      </c>
      <c r="J399" t="str">
        <f>ADDRESS(ROW(),input4710[[#This Row],[first col]]+1,4)&amp;":"&amp;ADDRESS(ROW(),input4710[[#This Row],[lastcol]],4)</f>
        <v>B399:D399</v>
      </c>
      <c r="K399" t="str">
        <f>ADDRESS(ROW(),input4710[[#This Row],[first col]],4)&amp;":"&amp;ADDRESS(ROW(),input4710[[#This Row],[lastcol]]-1,4)</f>
        <v>A399:C399</v>
      </c>
      <c r="L399" t="b" cm="1">
        <f t="array" aca="1" ref="L399" ca="1">SUMPRODUCT(--(INDIRECT(input4710[[#This Row],[range1]])&lt;INDIRECT(input4710[[#This Row],[range2]])))=COUNT(INDIRECT(input4710[[#This Row],[range1]]))</f>
        <v>0</v>
      </c>
      <c r="M399" t="b" cm="1">
        <f t="array" aca="1" ref="M399" ca="1">SUMPRODUCT(--(INDIRECT(input4710[[#This Row],[range1]])&gt;INDIRECT(input4710[[#This Row],[range2]])))=COUNT(INDIRECT(input4710[[#This Row],[range1]]))</f>
        <v>0</v>
      </c>
      <c r="N399" t="b">
        <f ca="1">IF(AND(NOT(input4710[[#This Row],[All DESC?]]),NOT(input4710[[#This Row],[All ASC?]])),FALSE(),TRUE())</f>
        <v>0</v>
      </c>
      <c r="O399" cm="1">
        <f t="array" aca="1" ref="O399" ca="1">IF(AND(input4710[[#This Row],[Safe Part 1]],(MAX(ABS((INDIRECT(input4710[[#This Row],[range2]]))-(INDIRECT(input4710[[#This Row],[range1]])))))&lt;=3),1,0)</f>
        <v>0</v>
      </c>
    </row>
    <row r="400" spans="1:15" x14ac:dyDescent="0.35">
      <c r="A400">
        <v>35</v>
      </c>
      <c r="B400">
        <v>37</v>
      </c>
      <c r="C400">
        <v>35</v>
      </c>
      <c r="D400">
        <v>32</v>
      </c>
      <c r="E400">
        <v>29</v>
      </c>
      <c r="F400">
        <v>27</v>
      </c>
      <c r="G400">
        <v>29</v>
      </c>
      <c r="H400">
        <f>1</f>
        <v>1</v>
      </c>
      <c r="I400">
        <f>COUNTA(input4710[[#This Row],[Column1.1]:[Column1.8]])</f>
        <v>7</v>
      </c>
      <c r="J400" t="str">
        <f>ADDRESS(ROW(),input4710[[#This Row],[first col]]+1,4)&amp;":"&amp;ADDRESS(ROW(),input4710[[#This Row],[lastcol]],4)</f>
        <v>B400:G400</v>
      </c>
      <c r="K400" t="str">
        <f>ADDRESS(ROW(),input4710[[#This Row],[first col]],4)&amp;":"&amp;ADDRESS(ROW(),input4710[[#This Row],[lastcol]]-1,4)</f>
        <v>A400:F400</v>
      </c>
      <c r="L400" t="b" cm="1">
        <f t="array" aca="1" ref="L400" ca="1">SUMPRODUCT(--(INDIRECT(input4710[[#This Row],[range1]])&lt;INDIRECT(input4710[[#This Row],[range2]])))=COUNT(INDIRECT(input4710[[#This Row],[range1]]))</f>
        <v>0</v>
      </c>
      <c r="M400" t="b" cm="1">
        <f t="array" aca="1" ref="M400" ca="1">SUMPRODUCT(--(INDIRECT(input4710[[#This Row],[range1]])&gt;INDIRECT(input4710[[#This Row],[range2]])))=COUNT(INDIRECT(input4710[[#This Row],[range1]]))</f>
        <v>0</v>
      </c>
      <c r="N400" t="b">
        <f ca="1">IF(AND(NOT(input4710[[#This Row],[All DESC?]]),NOT(input4710[[#This Row],[All ASC?]])),FALSE(),TRUE())</f>
        <v>0</v>
      </c>
      <c r="O400" cm="1">
        <f t="array" aca="1" ref="O400" ca="1">IF(AND(input4710[[#This Row],[Safe Part 1]],(MAX(ABS((INDIRECT(input4710[[#This Row],[range2]]))-(INDIRECT(input4710[[#This Row],[range1]])))))&lt;=3),1,0)</f>
        <v>0</v>
      </c>
    </row>
    <row r="401" spans="1:15" x14ac:dyDescent="0.35">
      <c r="A401">
        <v>16</v>
      </c>
      <c r="B401">
        <v>15</v>
      </c>
      <c r="C401">
        <v>13</v>
      </c>
      <c r="D401">
        <v>16</v>
      </c>
      <c r="E401">
        <v>14</v>
      </c>
      <c r="H401">
        <f>1</f>
        <v>1</v>
      </c>
      <c r="I401">
        <f>COUNTA(input4710[[#This Row],[Column1.1]:[Column1.8]])</f>
        <v>5</v>
      </c>
      <c r="J401" t="str">
        <f>ADDRESS(ROW(),input4710[[#This Row],[first col]]+1,4)&amp;":"&amp;ADDRESS(ROW(),input4710[[#This Row],[lastcol]],4)</f>
        <v>B401:E401</v>
      </c>
      <c r="K401" t="str">
        <f>ADDRESS(ROW(),input4710[[#This Row],[first col]],4)&amp;":"&amp;ADDRESS(ROW(),input4710[[#This Row],[lastcol]]-1,4)</f>
        <v>A401:D401</v>
      </c>
      <c r="L401" t="b" cm="1">
        <f t="array" aca="1" ref="L401" ca="1">SUMPRODUCT(--(INDIRECT(input4710[[#This Row],[range1]])&lt;INDIRECT(input4710[[#This Row],[range2]])))=COUNT(INDIRECT(input4710[[#This Row],[range1]]))</f>
        <v>0</v>
      </c>
      <c r="M401" t="b" cm="1">
        <f t="array" aca="1" ref="M401" ca="1">SUMPRODUCT(--(INDIRECT(input4710[[#This Row],[range1]])&gt;INDIRECT(input4710[[#This Row],[range2]])))=COUNT(INDIRECT(input4710[[#This Row],[range1]]))</f>
        <v>0</v>
      </c>
      <c r="N401" t="b">
        <f ca="1">IF(AND(NOT(input4710[[#This Row],[All DESC?]]),NOT(input4710[[#This Row],[All ASC?]])),FALSE(),TRUE())</f>
        <v>0</v>
      </c>
      <c r="O401" cm="1">
        <f t="array" aca="1" ref="O401" ca="1">IF(AND(input4710[[#This Row],[Safe Part 1]],(MAX(ABS((INDIRECT(input4710[[#This Row],[range2]]))-(INDIRECT(input4710[[#This Row],[range1]])))))&lt;=3),1,0)</f>
        <v>0</v>
      </c>
    </row>
    <row r="402" spans="1:15" x14ac:dyDescent="0.35">
      <c r="A402">
        <v>14</v>
      </c>
      <c r="B402">
        <v>14</v>
      </c>
      <c r="C402">
        <v>16</v>
      </c>
      <c r="D402">
        <v>19</v>
      </c>
      <c r="E402">
        <v>20</v>
      </c>
      <c r="H402">
        <f>1</f>
        <v>1</v>
      </c>
      <c r="I402">
        <f>COUNTA(input4710[[#This Row],[Column1.1]:[Column1.8]])</f>
        <v>5</v>
      </c>
      <c r="J402" t="str">
        <f>ADDRESS(ROW(),input4710[[#This Row],[first col]]+1,4)&amp;":"&amp;ADDRESS(ROW(),input4710[[#This Row],[lastcol]],4)</f>
        <v>B402:E402</v>
      </c>
      <c r="K402" t="str">
        <f>ADDRESS(ROW(),input4710[[#This Row],[first col]],4)&amp;":"&amp;ADDRESS(ROW(),input4710[[#This Row],[lastcol]]-1,4)</f>
        <v>A402:D402</v>
      </c>
      <c r="L402" t="b" cm="1">
        <f t="array" aca="1" ref="L402" ca="1">SUMPRODUCT(--(INDIRECT(input4710[[#This Row],[range1]])&lt;INDIRECT(input4710[[#This Row],[range2]])))=COUNT(INDIRECT(input4710[[#This Row],[range1]]))</f>
        <v>0</v>
      </c>
      <c r="M402" t="b" cm="1">
        <f t="array" aca="1" ref="M402" ca="1">SUMPRODUCT(--(INDIRECT(input4710[[#This Row],[range1]])&gt;INDIRECT(input4710[[#This Row],[range2]])))=COUNT(INDIRECT(input4710[[#This Row],[range1]]))</f>
        <v>0</v>
      </c>
      <c r="N402" t="b">
        <f ca="1">IF(AND(NOT(input4710[[#This Row],[All DESC?]]),NOT(input4710[[#This Row],[All ASC?]])),FALSE(),TRUE())</f>
        <v>0</v>
      </c>
      <c r="O402" cm="1">
        <f t="array" aca="1" ref="O402" ca="1">IF(AND(input4710[[#This Row],[Safe Part 1]],(MAX(ABS((INDIRECT(input4710[[#This Row],[range2]]))-(INDIRECT(input4710[[#This Row],[range1]])))))&lt;=3),1,0)</f>
        <v>0</v>
      </c>
    </row>
    <row r="403" spans="1:15" x14ac:dyDescent="0.35">
      <c r="A403">
        <v>41</v>
      </c>
      <c r="B403">
        <v>37</v>
      </c>
      <c r="C403">
        <v>35</v>
      </c>
      <c r="D403">
        <v>27</v>
      </c>
      <c r="H403">
        <f>1</f>
        <v>1</v>
      </c>
      <c r="I403">
        <f>COUNTA(input4710[[#This Row],[Column1.1]:[Column1.8]])</f>
        <v>4</v>
      </c>
      <c r="J403" t="str">
        <f>ADDRESS(ROW(),input4710[[#This Row],[first col]]+1,4)&amp;":"&amp;ADDRESS(ROW(),input4710[[#This Row],[lastcol]],4)</f>
        <v>B403:D403</v>
      </c>
      <c r="K403" t="str">
        <f>ADDRESS(ROW(),input4710[[#This Row],[first col]],4)&amp;":"&amp;ADDRESS(ROW(),input4710[[#This Row],[lastcol]]-1,4)</f>
        <v>A403:C403</v>
      </c>
      <c r="L403" t="b" cm="1">
        <f t="array" aca="1" ref="L403" ca="1">SUMPRODUCT(--(INDIRECT(input4710[[#This Row],[range1]])&lt;INDIRECT(input4710[[#This Row],[range2]])))=COUNT(INDIRECT(input4710[[#This Row],[range1]]))</f>
        <v>1</v>
      </c>
      <c r="M403" t="b" cm="1">
        <f t="array" aca="1" ref="M403" ca="1">SUMPRODUCT(--(INDIRECT(input4710[[#This Row],[range1]])&gt;INDIRECT(input4710[[#This Row],[range2]])))=COUNT(INDIRECT(input4710[[#This Row],[range1]]))</f>
        <v>0</v>
      </c>
      <c r="N403" t="b">
        <f ca="1">IF(AND(NOT(input4710[[#This Row],[All DESC?]]),NOT(input4710[[#This Row],[All ASC?]])),FALSE(),TRUE())</f>
        <v>1</v>
      </c>
      <c r="O403" cm="1">
        <f t="array" aca="1" ref="O403" ca="1">IF(AND(input4710[[#This Row],[Safe Part 1]],(MAX(ABS((INDIRECT(input4710[[#This Row],[range2]]))-(INDIRECT(input4710[[#This Row],[range1]])))))&lt;=3),1,0)</f>
        <v>0</v>
      </c>
    </row>
    <row r="404" spans="1:15" x14ac:dyDescent="0.35">
      <c r="A404">
        <v>9</v>
      </c>
      <c r="B404">
        <v>13</v>
      </c>
      <c r="C404">
        <v>16</v>
      </c>
      <c r="D404">
        <v>21</v>
      </c>
      <c r="E404">
        <v>21</v>
      </c>
      <c r="F404">
        <v>23</v>
      </c>
      <c r="G404">
        <v>23</v>
      </c>
      <c r="H404">
        <f>1</f>
        <v>1</v>
      </c>
      <c r="I404">
        <f>COUNTA(input4710[[#This Row],[Column1.1]:[Column1.8]])</f>
        <v>7</v>
      </c>
      <c r="J404" t="str">
        <f>ADDRESS(ROW(),input4710[[#This Row],[first col]]+1,4)&amp;":"&amp;ADDRESS(ROW(),input4710[[#This Row],[lastcol]],4)</f>
        <v>B404:G404</v>
      </c>
      <c r="K404" t="str">
        <f>ADDRESS(ROW(),input4710[[#This Row],[first col]],4)&amp;":"&amp;ADDRESS(ROW(),input4710[[#This Row],[lastcol]]-1,4)</f>
        <v>A404:F404</v>
      </c>
      <c r="L404" t="b" cm="1">
        <f t="array" aca="1" ref="L404" ca="1">SUMPRODUCT(--(INDIRECT(input4710[[#This Row],[range1]])&lt;INDIRECT(input4710[[#This Row],[range2]])))=COUNT(INDIRECT(input4710[[#This Row],[range1]]))</f>
        <v>0</v>
      </c>
      <c r="M404" t="b" cm="1">
        <f t="array" aca="1" ref="M404" ca="1">SUMPRODUCT(--(INDIRECT(input4710[[#This Row],[range1]])&gt;INDIRECT(input4710[[#This Row],[range2]])))=COUNT(INDIRECT(input4710[[#This Row],[range1]]))</f>
        <v>0</v>
      </c>
      <c r="N404" t="b">
        <f ca="1">IF(AND(NOT(input4710[[#This Row],[All DESC?]]),NOT(input4710[[#This Row],[All ASC?]])),FALSE(),TRUE())</f>
        <v>0</v>
      </c>
      <c r="O404" cm="1">
        <f t="array" aca="1" ref="O404" ca="1">IF(AND(input4710[[#This Row],[Safe Part 1]],(MAX(ABS((INDIRECT(input4710[[#This Row],[range2]]))-(INDIRECT(input4710[[#This Row],[range1]])))))&lt;=3),1,0)</f>
        <v>0</v>
      </c>
    </row>
    <row r="405" spans="1:15" x14ac:dyDescent="0.35">
      <c r="A405">
        <v>95</v>
      </c>
      <c r="B405">
        <v>95</v>
      </c>
      <c r="C405">
        <v>91</v>
      </c>
      <c r="D405">
        <v>86</v>
      </c>
      <c r="E405">
        <v>84</v>
      </c>
      <c r="F405">
        <v>82</v>
      </c>
      <c r="G405">
        <v>83</v>
      </c>
      <c r="H405">
        <f>1</f>
        <v>1</v>
      </c>
      <c r="I405">
        <f>COUNTA(input4710[[#This Row],[Column1.1]:[Column1.8]])</f>
        <v>7</v>
      </c>
      <c r="J405" t="str">
        <f>ADDRESS(ROW(),input4710[[#This Row],[first col]]+1,4)&amp;":"&amp;ADDRESS(ROW(),input4710[[#This Row],[lastcol]],4)</f>
        <v>B405:G405</v>
      </c>
      <c r="K405" t="str">
        <f>ADDRESS(ROW(),input4710[[#This Row],[first col]],4)&amp;":"&amp;ADDRESS(ROW(),input4710[[#This Row],[lastcol]]-1,4)</f>
        <v>A405:F405</v>
      </c>
      <c r="L405" t="b" cm="1">
        <f t="array" aca="1" ref="L405" ca="1">SUMPRODUCT(--(INDIRECT(input4710[[#This Row],[range1]])&lt;INDIRECT(input4710[[#This Row],[range2]])))=COUNT(INDIRECT(input4710[[#This Row],[range1]]))</f>
        <v>0</v>
      </c>
      <c r="M405" t="b" cm="1">
        <f t="array" aca="1" ref="M405" ca="1">SUMPRODUCT(--(INDIRECT(input4710[[#This Row],[range1]])&gt;INDIRECT(input4710[[#This Row],[range2]])))=COUNT(INDIRECT(input4710[[#This Row],[range1]]))</f>
        <v>0</v>
      </c>
      <c r="N405" t="b">
        <f ca="1">IF(AND(NOT(input4710[[#This Row],[All DESC?]]),NOT(input4710[[#This Row],[All ASC?]])),FALSE(),TRUE())</f>
        <v>0</v>
      </c>
      <c r="O405" cm="1">
        <f t="array" aca="1" ref="O405" ca="1">IF(AND(input4710[[#This Row],[Safe Part 1]],(MAX(ABS((INDIRECT(input4710[[#This Row],[range2]]))-(INDIRECT(input4710[[#This Row],[range1]])))))&lt;=3),1,0)</f>
        <v>0</v>
      </c>
    </row>
    <row r="406" spans="1:15" x14ac:dyDescent="0.35">
      <c r="A406">
        <v>11</v>
      </c>
      <c r="B406">
        <v>14</v>
      </c>
      <c r="C406">
        <v>21</v>
      </c>
      <c r="D406">
        <v>25</v>
      </c>
      <c r="H406">
        <f>1</f>
        <v>1</v>
      </c>
      <c r="I406">
        <f>COUNTA(input4710[[#This Row],[Column1.1]:[Column1.8]])</f>
        <v>4</v>
      </c>
      <c r="J406" t="str">
        <f>ADDRESS(ROW(),input4710[[#This Row],[first col]]+1,4)&amp;":"&amp;ADDRESS(ROW(),input4710[[#This Row],[lastcol]],4)</f>
        <v>B406:D406</v>
      </c>
      <c r="K406" t="str">
        <f>ADDRESS(ROW(),input4710[[#This Row],[first col]],4)&amp;":"&amp;ADDRESS(ROW(),input4710[[#This Row],[lastcol]]-1,4)</f>
        <v>A406:C406</v>
      </c>
      <c r="L406" t="b" cm="1">
        <f t="array" aca="1" ref="L406" ca="1">SUMPRODUCT(--(INDIRECT(input4710[[#This Row],[range1]])&lt;INDIRECT(input4710[[#This Row],[range2]])))=COUNT(INDIRECT(input4710[[#This Row],[range1]]))</f>
        <v>0</v>
      </c>
      <c r="M406" t="b" cm="1">
        <f t="array" aca="1" ref="M406" ca="1">SUMPRODUCT(--(INDIRECT(input4710[[#This Row],[range1]])&gt;INDIRECT(input4710[[#This Row],[range2]])))=COUNT(INDIRECT(input4710[[#This Row],[range1]]))</f>
        <v>1</v>
      </c>
      <c r="N406" t="b">
        <f ca="1">IF(AND(NOT(input4710[[#This Row],[All DESC?]]),NOT(input4710[[#This Row],[All ASC?]])),FALSE(),TRUE())</f>
        <v>1</v>
      </c>
      <c r="O406" cm="1">
        <f t="array" aca="1" ref="O406" ca="1">IF(AND(input4710[[#This Row],[Safe Part 1]],(MAX(ABS((INDIRECT(input4710[[#This Row],[range2]]))-(INDIRECT(input4710[[#This Row],[range1]])))))&lt;=3),1,0)</f>
        <v>0</v>
      </c>
    </row>
    <row r="407" spans="1:15" x14ac:dyDescent="0.35">
      <c r="A407">
        <v>30</v>
      </c>
      <c r="B407">
        <v>30</v>
      </c>
      <c r="C407">
        <v>24</v>
      </c>
      <c r="D407">
        <v>19</v>
      </c>
      <c r="E407">
        <v>16</v>
      </c>
      <c r="F407">
        <v>13</v>
      </c>
      <c r="H407">
        <f>1</f>
        <v>1</v>
      </c>
      <c r="I407">
        <f>COUNTA(input4710[[#This Row],[Column1.1]:[Column1.8]])</f>
        <v>6</v>
      </c>
      <c r="J407" t="str">
        <f>ADDRESS(ROW(),input4710[[#This Row],[first col]]+1,4)&amp;":"&amp;ADDRESS(ROW(),input4710[[#This Row],[lastcol]],4)</f>
        <v>B407:F407</v>
      </c>
      <c r="K407" t="str">
        <f>ADDRESS(ROW(),input4710[[#This Row],[first col]],4)&amp;":"&amp;ADDRESS(ROW(),input4710[[#This Row],[lastcol]]-1,4)</f>
        <v>A407:E407</v>
      </c>
      <c r="L407" t="b" cm="1">
        <f t="array" aca="1" ref="L407" ca="1">SUMPRODUCT(--(INDIRECT(input4710[[#This Row],[range1]])&lt;INDIRECT(input4710[[#This Row],[range2]])))=COUNT(INDIRECT(input4710[[#This Row],[range1]]))</f>
        <v>0</v>
      </c>
      <c r="M407" t="b" cm="1">
        <f t="array" aca="1" ref="M407" ca="1">SUMPRODUCT(--(INDIRECT(input4710[[#This Row],[range1]])&gt;INDIRECT(input4710[[#This Row],[range2]])))=COUNT(INDIRECT(input4710[[#This Row],[range1]]))</f>
        <v>0</v>
      </c>
      <c r="N407" t="b">
        <f ca="1">IF(AND(NOT(input4710[[#This Row],[All DESC?]]),NOT(input4710[[#This Row],[All ASC?]])),FALSE(),TRUE())</f>
        <v>0</v>
      </c>
      <c r="O407" cm="1">
        <f t="array" aca="1" ref="O407" ca="1">IF(AND(input4710[[#This Row],[Safe Part 1]],(MAX(ABS((INDIRECT(input4710[[#This Row],[range2]]))-(INDIRECT(input4710[[#This Row],[range1]])))))&lt;=3),1,0)</f>
        <v>0</v>
      </c>
    </row>
    <row r="408" spans="1:15" x14ac:dyDescent="0.35">
      <c r="A408">
        <v>36</v>
      </c>
      <c r="B408">
        <v>40</v>
      </c>
      <c r="C408">
        <v>42</v>
      </c>
      <c r="D408">
        <v>52</v>
      </c>
      <c r="H408">
        <f>1</f>
        <v>1</v>
      </c>
      <c r="I408">
        <f>COUNTA(input4710[[#This Row],[Column1.1]:[Column1.8]])</f>
        <v>4</v>
      </c>
      <c r="J408" t="str">
        <f>ADDRESS(ROW(),input4710[[#This Row],[first col]]+1,4)&amp;":"&amp;ADDRESS(ROW(),input4710[[#This Row],[lastcol]],4)</f>
        <v>B408:D408</v>
      </c>
      <c r="K408" t="str">
        <f>ADDRESS(ROW(),input4710[[#This Row],[first col]],4)&amp;":"&amp;ADDRESS(ROW(),input4710[[#This Row],[lastcol]]-1,4)</f>
        <v>A408:C408</v>
      </c>
      <c r="L408" t="b" cm="1">
        <f t="array" aca="1" ref="L408" ca="1">SUMPRODUCT(--(INDIRECT(input4710[[#This Row],[range1]])&lt;INDIRECT(input4710[[#This Row],[range2]])))=COUNT(INDIRECT(input4710[[#This Row],[range1]]))</f>
        <v>0</v>
      </c>
      <c r="M408" t="b" cm="1">
        <f t="array" aca="1" ref="M408" ca="1">SUMPRODUCT(--(INDIRECT(input4710[[#This Row],[range1]])&gt;INDIRECT(input4710[[#This Row],[range2]])))=COUNT(INDIRECT(input4710[[#This Row],[range1]]))</f>
        <v>1</v>
      </c>
      <c r="N408" t="b">
        <f ca="1">IF(AND(NOT(input4710[[#This Row],[All DESC?]]),NOT(input4710[[#This Row],[All ASC?]])),FALSE(),TRUE())</f>
        <v>1</v>
      </c>
      <c r="O408" cm="1">
        <f t="array" aca="1" ref="O408" ca="1">IF(AND(input4710[[#This Row],[Safe Part 1]],(MAX(ABS((INDIRECT(input4710[[#This Row],[range2]]))-(INDIRECT(input4710[[#This Row],[range1]])))))&lt;=3),1,0)</f>
        <v>0</v>
      </c>
    </row>
    <row r="409" spans="1:15" x14ac:dyDescent="0.35">
      <c r="A409">
        <v>52</v>
      </c>
      <c r="B409">
        <v>56</v>
      </c>
      <c r="C409">
        <v>58</v>
      </c>
      <c r="D409">
        <v>65</v>
      </c>
      <c r="H409">
        <f>1</f>
        <v>1</v>
      </c>
      <c r="I409">
        <f>COUNTA(input4710[[#This Row],[Column1.1]:[Column1.8]])</f>
        <v>4</v>
      </c>
      <c r="J409" t="str">
        <f>ADDRESS(ROW(),input4710[[#This Row],[first col]]+1,4)&amp;":"&amp;ADDRESS(ROW(),input4710[[#This Row],[lastcol]],4)</f>
        <v>B409:D409</v>
      </c>
      <c r="K409" t="str">
        <f>ADDRESS(ROW(),input4710[[#This Row],[first col]],4)&amp;":"&amp;ADDRESS(ROW(),input4710[[#This Row],[lastcol]]-1,4)</f>
        <v>A409:C409</v>
      </c>
      <c r="L409" t="b" cm="1">
        <f t="array" aca="1" ref="L409" ca="1">SUMPRODUCT(--(INDIRECT(input4710[[#This Row],[range1]])&lt;INDIRECT(input4710[[#This Row],[range2]])))=COUNT(INDIRECT(input4710[[#This Row],[range1]]))</f>
        <v>0</v>
      </c>
      <c r="M409" t="b" cm="1">
        <f t="array" aca="1" ref="M409" ca="1">SUMPRODUCT(--(INDIRECT(input4710[[#This Row],[range1]])&gt;INDIRECT(input4710[[#This Row],[range2]])))=COUNT(INDIRECT(input4710[[#This Row],[range1]]))</f>
        <v>1</v>
      </c>
      <c r="N409" t="b">
        <f ca="1">IF(AND(NOT(input4710[[#This Row],[All DESC?]]),NOT(input4710[[#This Row],[All ASC?]])),FALSE(),TRUE())</f>
        <v>1</v>
      </c>
      <c r="O409" cm="1">
        <f t="array" aca="1" ref="O409" ca="1">IF(AND(input4710[[#This Row],[Safe Part 1]],(MAX(ABS((INDIRECT(input4710[[#This Row],[range2]]))-(INDIRECT(input4710[[#This Row],[range1]])))))&lt;=3),1,0)</f>
        <v>0</v>
      </c>
    </row>
    <row r="410" spans="1:15" x14ac:dyDescent="0.35">
      <c r="A410">
        <v>47</v>
      </c>
      <c r="B410">
        <v>42</v>
      </c>
      <c r="C410">
        <v>40</v>
      </c>
      <c r="D410">
        <v>34</v>
      </c>
      <c r="E410">
        <v>36</v>
      </c>
      <c r="F410">
        <v>36</v>
      </c>
      <c r="H410">
        <f>1</f>
        <v>1</v>
      </c>
      <c r="I410">
        <f>COUNTA(input4710[[#This Row],[Column1.1]:[Column1.8]])</f>
        <v>6</v>
      </c>
      <c r="J410" t="str">
        <f>ADDRESS(ROW(),input4710[[#This Row],[first col]]+1,4)&amp;":"&amp;ADDRESS(ROW(),input4710[[#This Row],[lastcol]],4)</f>
        <v>B410:F410</v>
      </c>
      <c r="K410" t="str">
        <f>ADDRESS(ROW(),input4710[[#This Row],[first col]],4)&amp;":"&amp;ADDRESS(ROW(),input4710[[#This Row],[lastcol]]-1,4)</f>
        <v>A410:E410</v>
      </c>
      <c r="L410" t="b" cm="1">
        <f t="array" aca="1" ref="L410" ca="1">SUMPRODUCT(--(INDIRECT(input4710[[#This Row],[range1]])&lt;INDIRECT(input4710[[#This Row],[range2]])))=COUNT(INDIRECT(input4710[[#This Row],[range1]]))</f>
        <v>0</v>
      </c>
      <c r="M410" t="b" cm="1">
        <f t="array" aca="1" ref="M410" ca="1">SUMPRODUCT(--(INDIRECT(input4710[[#This Row],[range1]])&gt;INDIRECT(input4710[[#This Row],[range2]])))=COUNT(INDIRECT(input4710[[#This Row],[range1]]))</f>
        <v>0</v>
      </c>
      <c r="N410" t="b">
        <f ca="1">IF(AND(NOT(input4710[[#This Row],[All DESC?]]),NOT(input4710[[#This Row],[All ASC?]])),FALSE(),TRUE())</f>
        <v>0</v>
      </c>
      <c r="O410" cm="1">
        <f t="array" aca="1" ref="O410" ca="1">IF(AND(input4710[[#This Row],[Safe Part 1]],(MAX(ABS((INDIRECT(input4710[[#This Row],[range2]]))-(INDIRECT(input4710[[#This Row],[range1]])))))&lt;=3),1,0)</f>
        <v>0</v>
      </c>
    </row>
    <row r="411" spans="1:15" x14ac:dyDescent="0.35">
      <c r="A411">
        <v>78</v>
      </c>
      <c r="B411">
        <v>78</v>
      </c>
      <c r="C411">
        <v>80</v>
      </c>
      <c r="D411">
        <v>83</v>
      </c>
      <c r="E411">
        <v>82</v>
      </c>
      <c r="F411">
        <v>86</v>
      </c>
      <c r="H411">
        <f>1</f>
        <v>1</v>
      </c>
      <c r="I411">
        <f>COUNTA(input4710[[#This Row],[Column1.1]:[Column1.8]])</f>
        <v>6</v>
      </c>
      <c r="J411" t="str">
        <f>ADDRESS(ROW(),input4710[[#This Row],[first col]]+1,4)&amp;":"&amp;ADDRESS(ROW(),input4710[[#This Row],[lastcol]],4)</f>
        <v>B411:F411</v>
      </c>
      <c r="K411" t="str">
        <f>ADDRESS(ROW(),input4710[[#This Row],[first col]],4)&amp;":"&amp;ADDRESS(ROW(),input4710[[#This Row],[lastcol]]-1,4)</f>
        <v>A411:E411</v>
      </c>
      <c r="L411" t="b" cm="1">
        <f t="array" aca="1" ref="L411" ca="1">SUMPRODUCT(--(INDIRECT(input4710[[#This Row],[range1]])&lt;INDIRECT(input4710[[#This Row],[range2]])))=COUNT(INDIRECT(input4710[[#This Row],[range1]]))</f>
        <v>0</v>
      </c>
      <c r="M411" t="b" cm="1">
        <f t="array" aca="1" ref="M411" ca="1">SUMPRODUCT(--(INDIRECT(input4710[[#This Row],[range1]])&gt;INDIRECT(input4710[[#This Row],[range2]])))=COUNT(INDIRECT(input4710[[#This Row],[range1]]))</f>
        <v>0</v>
      </c>
      <c r="N411" t="b">
        <f ca="1">IF(AND(NOT(input4710[[#This Row],[All DESC?]]),NOT(input4710[[#This Row],[All ASC?]])),FALSE(),TRUE())</f>
        <v>0</v>
      </c>
      <c r="O411" cm="1">
        <f t="array" aca="1" ref="O411" ca="1">IF(AND(input4710[[#This Row],[Safe Part 1]],(MAX(ABS((INDIRECT(input4710[[#This Row],[range2]]))-(INDIRECT(input4710[[#This Row],[range1]])))))&lt;=3),1,0)</f>
        <v>0</v>
      </c>
    </row>
    <row r="412" spans="1:15" x14ac:dyDescent="0.35">
      <c r="A412">
        <v>62</v>
      </c>
      <c r="B412">
        <v>62</v>
      </c>
      <c r="C412">
        <v>58</v>
      </c>
      <c r="D412">
        <v>51</v>
      </c>
      <c r="H412">
        <f>1</f>
        <v>1</v>
      </c>
      <c r="I412">
        <f>COUNTA(input4710[[#This Row],[Column1.1]:[Column1.8]])</f>
        <v>4</v>
      </c>
      <c r="J412" t="str">
        <f>ADDRESS(ROW(),input4710[[#This Row],[first col]]+1,4)&amp;":"&amp;ADDRESS(ROW(),input4710[[#This Row],[lastcol]],4)</f>
        <v>B412:D412</v>
      </c>
      <c r="K412" t="str">
        <f>ADDRESS(ROW(),input4710[[#This Row],[first col]],4)&amp;":"&amp;ADDRESS(ROW(),input4710[[#This Row],[lastcol]]-1,4)</f>
        <v>A412:C412</v>
      </c>
      <c r="L412" t="b" cm="1">
        <f t="array" aca="1" ref="L412" ca="1">SUMPRODUCT(--(INDIRECT(input4710[[#This Row],[range1]])&lt;INDIRECT(input4710[[#This Row],[range2]])))=COUNT(INDIRECT(input4710[[#This Row],[range1]]))</f>
        <v>0</v>
      </c>
      <c r="M412" t="b" cm="1">
        <f t="array" aca="1" ref="M412" ca="1">SUMPRODUCT(--(INDIRECT(input4710[[#This Row],[range1]])&gt;INDIRECT(input4710[[#This Row],[range2]])))=COUNT(INDIRECT(input4710[[#This Row],[range1]]))</f>
        <v>0</v>
      </c>
      <c r="N412" t="b">
        <f ca="1">IF(AND(NOT(input4710[[#This Row],[All DESC?]]),NOT(input4710[[#This Row],[All ASC?]])),FALSE(),TRUE())</f>
        <v>0</v>
      </c>
      <c r="O412" cm="1">
        <f t="array" aca="1" ref="O412" ca="1">IF(AND(input4710[[#This Row],[Safe Part 1]],(MAX(ABS((INDIRECT(input4710[[#This Row],[range2]]))-(INDIRECT(input4710[[#This Row],[range1]])))))&lt;=3),1,0)</f>
        <v>0</v>
      </c>
    </row>
    <row r="413" spans="1:15" x14ac:dyDescent="0.35">
      <c r="A413">
        <v>87</v>
      </c>
      <c r="B413">
        <v>80</v>
      </c>
      <c r="C413">
        <v>77</v>
      </c>
      <c r="D413">
        <v>75</v>
      </c>
      <c r="E413">
        <v>73</v>
      </c>
      <c r="F413">
        <v>67</v>
      </c>
      <c r="H413">
        <f>1</f>
        <v>1</v>
      </c>
      <c r="I413">
        <f>COUNTA(input4710[[#This Row],[Column1.1]:[Column1.8]])</f>
        <v>6</v>
      </c>
      <c r="J413" t="str">
        <f>ADDRESS(ROW(),input4710[[#This Row],[first col]]+1,4)&amp;":"&amp;ADDRESS(ROW(),input4710[[#This Row],[lastcol]],4)</f>
        <v>B413:F413</v>
      </c>
      <c r="K413" t="str">
        <f>ADDRESS(ROW(),input4710[[#This Row],[first col]],4)&amp;":"&amp;ADDRESS(ROW(),input4710[[#This Row],[lastcol]]-1,4)</f>
        <v>A413:E413</v>
      </c>
      <c r="L413" t="b" cm="1">
        <f t="array" aca="1" ref="L413" ca="1">SUMPRODUCT(--(INDIRECT(input4710[[#This Row],[range1]])&lt;INDIRECT(input4710[[#This Row],[range2]])))=COUNT(INDIRECT(input4710[[#This Row],[range1]]))</f>
        <v>1</v>
      </c>
      <c r="M413" t="b" cm="1">
        <f t="array" aca="1" ref="M413" ca="1">SUMPRODUCT(--(INDIRECT(input4710[[#This Row],[range1]])&gt;INDIRECT(input4710[[#This Row],[range2]])))=COUNT(INDIRECT(input4710[[#This Row],[range1]]))</f>
        <v>0</v>
      </c>
      <c r="N413" t="b">
        <f ca="1">IF(AND(NOT(input4710[[#This Row],[All DESC?]]),NOT(input4710[[#This Row],[All ASC?]])),FALSE(),TRUE())</f>
        <v>1</v>
      </c>
      <c r="O413" cm="1">
        <f t="array" aca="1" ref="O413" ca="1">IF(AND(input4710[[#This Row],[Safe Part 1]],(MAX(ABS((INDIRECT(input4710[[#This Row],[range2]]))-(INDIRECT(input4710[[#This Row],[range1]])))))&lt;=3),1,0)</f>
        <v>0</v>
      </c>
    </row>
    <row r="414" spans="1:15" x14ac:dyDescent="0.35">
      <c r="A414">
        <v>90</v>
      </c>
      <c r="B414">
        <v>86</v>
      </c>
      <c r="C414">
        <v>84</v>
      </c>
      <c r="D414">
        <v>80</v>
      </c>
      <c r="E414">
        <v>79</v>
      </c>
      <c r="F414">
        <v>74</v>
      </c>
      <c r="G414">
        <v>71</v>
      </c>
      <c r="H414">
        <f>1</f>
        <v>1</v>
      </c>
      <c r="I414">
        <f>COUNTA(input4710[[#This Row],[Column1.1]:[Column1.8]])</f>
        <v>7</v>
      </c>
      <c r="J414" t="str">
        <f>ADDRESS(ROW(),input4710[[#This Row],[first col]]+1,4)&amp;":"&amp;ADDRESS(ROW(),input4710[[#This Row],[lastcol]],4)</f>
        <v>B414:G414</v>
      </c>
      <c r="K414" t="str">
        <f>ADDRESS(ROW(),input4710[[#This Row],[first col]],4)&amp;":"&amp;ADDRESS(ROW(),input4710[[#This Row],[lastcol]]-1,4)</f>
        <v>A414:F414</v>
      </c>
      <c r="L414" t="b" cm="1">
        <f t="array" aca="1" ref="L414" ca="1">SUMPRODUCT(--(INDIRECT(input4710[[#This Row],[range1]])&lt;INDIRECT(input4710[[#This Row],[range2]])))=COUNT(INDIRECT(input4710[[#This Row],[range1]]))</f>
        <v>1</v>
      </c>
      <c r="M414" t="b" cm="1">
        <f t="array" aca="1" ref="M414" ca="1">SUMPRODUCT(--(INDIRECT(input4710[[#This Row],[range1]])&gt;INDIRECT(input4710[[#This Row],[range2]])))=COUNT(INDIRECT(input4710[[#This Row],[range1]]))</f>
        <v>0</v>
      </c>
      <c r="N414" t="b">
        <f ca="1">IF(AND(NOT(input4710[[#This Row],[All DESC?]]),NOT(input4710[[#This Row],[All ASC?]])),FALSE(),TRUE())</f>
        <v>1</v>
      </c>
      <c r="O414" cm="1">
        <f t="array" aca="1" ref="O414" ca="1">IF(AND(input4710[[#This Row],[Safe Part 1]],(MAX(ABS((INDIRECT(input4710[[#This Row],[range2]]))-(INDIRECT(input4710[[#This Row],[range1]])))))&lt;=3),1,0)</f>
        <v>0</v>
      </c>
    </row>
    <row r="415" spans="1:15" x14ac:dyDescent="0.35">
      <c r="A415">
        <v>98</v>
      </c>
      <c r="B415">
        <v>96</v>
      </c>
      <c r="C415">
        <v>96</v>
      </c>
      <c r="D415">
        <v>93</v>
      </c>
      <c r="H415">
        <f>1</f>
        <v>1</v>
      </c>
      <c r="I415">
        <f>COUNTA(input4710[[#This Row],[Column1.1]:[Column1.8]])</f>
        <v>4</v>
      </c>
      <c r="J415" t="str">
        <f>ADDRESS(ROW(),input4710[[#This Row],[first col]]+1,4)&amp;":"&amp;ADDRESS(ROW(),input4710[[#This Row],[lastcol]],4)</f>
        <v>B415:D415</v>
      </c>
      <c r="K415" t="str">
        <f>ADDRESS(ROW(),input4710[[#This Row],[first col]],4)&amp;":"&amp;ADDRESS(ROW(),input4710[[#This Row],[lastcol]]-1,4)</f>
        <v>A415:C415</v>
      </c>
      <c r="L415" t="b" cm="1">
        <f t="array" aca="1" ref="L415" ca="1">SUMPRODUCT(--(INDIRECT(input4710[[#This Row],[range1]])&lt;INDIRECT(input4710[[#This Row],[range2]])))=COUNT(INDIRECT(input4710[[#This Row],[range1]]))</f>
        <v>0</v>
      </c>
      <c r="M415" t="b" cm="1">
        <f t="array" aca="1" ref="M415" ca="1">SUMPRODUCT(--(INDIRECT(input4710[[#This Row],[range1]])&gt;INDIRECT(input4710[[#This Row],[range2]])))=COUNT(INDIRECT(input4710[[#This Row],[range1]]))</f>
        <v>0</v>
      </c>
      <c r="N415" t="b">
        <f ca="1">IF(AND(NOT(input4710[[#This Row],[All DESC?]]),NOT(input4710[[#This Row],[All ASC?]])),FALSE(),TRUE())</f>
        <v>0</v>
      </c>
      <c r="O415" cm="1">
        <f t="array" aca="1" ref="O415" ca="1">IF(AND(input4710[[#This Row],[Safe Part 1]],(MAX(ABS((INDIRECT(input4710[[#This Row],[range2]]))-(INDIRECT(input4710[[#This Row],[range1]])))))&lt;=3),1,0)</f>
        <v>0</v>
      </c>
    </row>
    <row r="416" spans="1:15" x14ac:dyDescent="0.35">
      <c r="A416">
        <v>11</v>
      </c>
      <c r="B416">
        <v>12</v>
      </c>
      <c r="C416">
        <v>15</v>
      </c>
      <c r="D416">
        <v>23</v>
      </c>
      <c r="E416">
        <v>26</v>
      </c>
      <c r="F416">
        <v>30</v>
      </c>
      <c r="H416">
        <f>1</f>
        <v>1</v>
      </c>
      <c r="I416">
        <f>COUNTA(input4710[[#This Row],[Column1.1]:[Column1.8]])</f>
        <v>6</v>
      </c>
      <c r="J416" t="str">
        <f>ADDRESS(ROW(),input4710[[#This Row],[first col]]+1,4)&amp;":"&amp;ADDRESS(ROW(),input4710[[#This Row],[lastcol]],4)</f>
        <v>B416:F416</v>
      </c>
      <c r="K416" t="str">
        <f>ADDRESS(ROW(),input4710[[#This Row],[first col]],4)&amp;":"&amp;ADDRESS(ROW(),input4710[[#This Row],[lastcol]]-1,4)</f>
        <v>A416:E416</v>
      </c>
      <c r="L416" t="b" cm="1">
        <f t="array" aca="1" ref="L416" ca="1">SUMPRODUCT(--(INDIRECT(input4710[[#This Row],[range1]])&lt;INDIRECT(input4710[[#This Row],[range2]])))=COUNT(INDIRECT(input4710[[#This Row],[range1]]))</f>
        <v>0</v>
      </c>
      <c r="M416" t="b" cm="1">
        <f t="array" aca="1" ref="M416" ca="1">SUMPRODUCT(--(INDIRECT(input4710[[#This Row],[range1]])&gt;INDIRECT(input4710[[#This Row],[range2]])))=COUNT(INDIRECT(input4710[[#This Row],[range1]]))</f>
        <v>1</v>
      </c>
      <c r="N416" t="b">
        <f ca="1">IF(AND(NOT(input4710[[#This Row],[All DESC?]]),NOT(input4710[[#This Row],[All ASC?]])),FALSE(),TRUE())</f>
        <v>1</v>
      </c>
      <c r="O416" cm="1">
        <f t="array" aca="1" ref="O416" ca="1">IF(AND(input4710[[#This Row],[Safe Part 1]],(MAX(ABS((INDIRECT(input4710[[#This Row],[range2]]))-(INDIRECT(input4710[[#This Row],[range1]])))))&lt;=3),1,0)</f>
        <v>0</v>
      </c>
    </row>
    <row r="417" spans="1:15" x14ac:dyDescent="0.35">
      <c r="A417">
        <v>97</v>
      </c>
      <c r="B417">
        <v>90</v>
      </c>
      <c r="C417">
        <v>90</v>
      </c>
      <c r="D417">
        <v>87</v>
      </c>
      <c r="E417">
        <v>85</v>
      </c>
      <c r="H417">
        <f>1</f>
        <v>1</v>
      </c>
      <c r="I417">
        <f>COUNTA(input4710[[#This Row],[Column1.1]:[Column1.8]])</f>
        <v>5</v>
      </c>
      <c r="J417" t="str">
        <f>ADDRESS(ROW(),input4710[[#This Row],[first col]]+1,4)&amp;":"&amp;ADDRESS(ROW(),input4710[[#This Row],[lastcol]],4)</f>
        <v>B417:E417</v>
      </c>
      <c r="K417" t="str">
        <f>ADDRESS(ROW(),input4710[[#This Row],[first col]],4)&amp;":"&amp;ADDRESS(ROW(),input4710[[#This Row],[lastcol]]-1,4)</f>
        <v>A417:D417</v>
      </c>
      <c r="L417" t="b" cm="1">
        <f t="array" aca="1" ref="L417" ca="1">SUMPRODUCT(--(INDIRECT(input4710[[#This Row],[range1]])&lt;INDIRECT(input4710[[#This Row],[range2]])))=COUNT(INDIRECT(input4710[[#This Row],[range1]]))</f>
        <v>0</v>
      </c>
      <c r="M417" t="b" cm="1">
        <f t="array" aca="1" ref="M417" ca="1">SUMPRODUCT(--(INDIRECT(input4710[[#This Row],[range1]])&gt;INDIRECT(input4710[[#This Row],[range2]])))=COUNT(INDIRECT(input4710[[#This Row],[range1]]))</f>
        <v>0</v>
      </c>
      <c r="N417" t="b">
        <f ca="1">IF(AND(NOT(input4710[[#This Row],[All DESC?]]),NOT(input4710[[#This Row],[All ASC?]])),FALSE(),TRUE())</f>
        <v>0</v>
      </c>
      <c r="O417" cm="1">
        <f t="array" aca="1" ref="O417" ca="1">IF(AND(input4710[[#This Row],[Safe Part 1]],(MAX(ABS((INDIRECT(input4710[[#This Row],[range2]]))-(INDIRECT(input4710[[#This Row],[range1]])))))&lt;=3),1,0)</f>
        <v>0</v>
      </c>
    </row>
    <row r="418" spans="1:15" x14ac:dyDescent="0.35">
      <c r="A418">
        <v>20</v>
      </c>
      <c r="B418">
        <v>20</v>
      </c>
      <c r="C418">
        <v>22</v>
      </c>
      <c r="D418">
        <v>27</v>
      </c>
      <c r="H418">
        <f>1</f>
        <v>1</v>
      </c>
      <c r="I418">
        <f>COUNTA(input4710[[#This Row],[Column1.1]:[Column1.8]])</f>
        <v>4</v>
      </c>
      <c r="J418" t="str">
        <f>ADDRESS(ROW(),input4710[[#This Row],[first col]]+1,4)&amp;":"&amp;ADDRESS(ROW(),input4710[[#This Row],[lastcol]],4)</f>
        <v>B418:D418</v>
      </c>
      <c r="K418" t="str">
        <f>ADDRESS(ROW(),input4710[[#This Row],[first col]],4)&amp;":"&amp;ADDRESS(ROW(),input4710[[#This Row],[lastcol]]-1,4)</f>
        <v>A418:C418</v>
      </c>
      <c r="L418" t="b" cm="1">
        <f t="array" aca="1" ref="L418" ca="1">SUMPRODUCT(--(INDIRECT(input4710[[#This Row],[range1]])&lt;INDIRECT(input4710[[#This Row],[range2]])))=COUNT(INDIRECT(input4710[[#This Row],[range1]]))</f>
        <v>0</v>
      </c>
      <c r="M418" t="b" cm="1">
        <f t="array" aca="1" ref="M418" ca="1">SUMPRODUCT(--(INDIRECT(input4710[[#This Row],[range1]])&gt;INDIRECT(input4710[[#This Row],[range2]])))=COUNT(INDIRECT(input4710[[#This Row],[range1]]))</f>
        <v>0</v>
      </c>
      <c r="N418" t="b">
        <f ca="1">IF(AND(NOT(input4710[[#This Row],[All DESC?]]),NOT(input4710[[#This Row],[All ASC?]])),FALSE(),TRUE())</f>
        <v>0</v>
      </c>
      <c r="O418" cm="1">
        <f t="array" aca="1" ref="O418" ca="1">IF(AND(input4710[[#This Row],[Safe Part 1]],(MAX(ABS((INDIRECT(input4710[[#This Row],[range2]]))-(INDIRECT(input4710[[#This Row],[range1]])))))&lt;=3),1,0)</f>
        <v>0</v>
      </c>
    </row>
    <row r="419" spans="1:15" x14ac:dyDescent="0.35">
      <c r="A419">
        <v>78</v>
      </c>
      <c r="B419">
        <v>80</v>
      </c>
      <c r="C419">
        <v>81</v>
      </c>
      <c r="D419">
        <v>83</v>
      </c>
      <c r="E419">
        <v>83</v>
      </c>
      <c r="H419">
        <f>1</f>
        <v>1</v>
      </c>
      <c r="I419">
        <f>COUNTA(input4710[[#This Row],[Column1.1]:[Column1.8]])</f>
        <v>5</v>
      </c>
      <c r="J419" t="str">
        <f>ADDRESS(ROW(),input4710[[#This Row],[first col]]+1,4)&amp;":"&amp;ADDRESS(ROW(),input4710[[#This Row],[lastcol]],4)</f>
        <v>B419:E419</v>
      </c>
      <c r="K419" t="str">
        <f>ADDRESS(ROW(),input4710[[#This Row],[first col]],4)&amp;":"&amp;ADDRESS(ROW(),input4710[[#This Row],[lastcol]]-1,4)</f>
        <v>A419:D419</v>
      </c>
      <c r="L419" t="b" cm="1">
        <f t="array" aca="1" ref="L419" ca="1">SUMPRODUCT(--(INDIRECT(input4710[[#This Row],[range1]])&lt;INDIRECT(input4710[[#This Row],[range2]])))=COUNT(INDIRECT(input4710[[#This Row],[range1]]))</f>
        <v>0</v>
      </c>
      <c r="M419" t="b" cm="1">
        <f t="array" aca="1" ref="M419" ca="1">SUMPRODUCT(--(INDIRECT(input4710[[#This Row],[range1]])&gt;INDIRECT(input4710[[#This Row],[range2]])))=COUNT(INDIRECT(input4710[[#This Row],[range1]]))</f>
        <v>0</v>
      </c>
      <c r="N419" t="b">
        <f ca="1">IF(AND(NOT(input4710[[#This Row],[All DESC?]]),NOT(input4710[[#This Row],[All ASC?]])),FALSE(),TRUE())</f>
        <v>0</v>
      </c>
      <c r="O419" cm="1">
        <f t="array" aca="1" ref="O419" ca="1">IF(AND(input4710[[#This Row],[Safe Part 1]],(MAX(ABS((INDIRECT(input4710[[#This Row],[range2]]))-(INDIRECT(input4710[[#This Row],[range1]])))))&lt;=3),1,0)</f>
        <v>0</v>
      </c>
    </row>
    <row r="420" spans="1:15" x14ac:dyDescent="0.35">
      <c r="A420">
        <v>96</v>
      </c>
      <c r="B420">
        <v>92</v>
      </c>
      <c r="C420">
        <v>93</v>
      </c>
      <c r="D420">
        <v>87</v>
      </c>
      <c r="E420">
        <v>86</v>
      </c>
      <c r="F420">
        <v>80</v>
      </c>
      <c r="H420">
        <f>1</f>
        <v>1</v>
      </c>
      <c r="I420">
        <f>COUNTA(input4710[[#This Row],[Column1.1]:[Column1.8]])</f>
        <v>6</v>
      </c>
      <c r="J420" t="str">
        <f>ADDRESS(ROW(),input4710[[#This Row],[first col]]+1,4)&amp;":"&amp;ADDRESS(ROW(),input4710[[#This Row],[lastcol]],4)</f>
        <v>B420:F420</v>
      </c>
      <c r="K420" t="str">
        <f>ADDRESS(ROW(),input4710[[#This Row],[first col]],4)&amp;":"&amp;ADDRESS(ROW(),input4710[[#This Row],[lastcol]]-1,4)</f>
        <v>A420:E420</v>
      </c>
      <c r="L420" t="b" cm="1">
        <f t="array" aca="1" ref="L420" ca="1">SUMPRODUCT(--(INDIRECT(input4710[[#This Row],[range1]])&lt;INDIRECT(input4710[[#This Row],[range2]])))=COUNT(INDIRECT(input4710[[#This Row],[range1]]))</f>
        <v>0</v>
      </c>
      <c r="M420" t="b" cm="1">
        <f t="array" aca="1" ref="M420" ca="1">SUMPRODUCT(--(INDIRECT(input4710[[#This Row],[range1]])&gt;INDIRECT(input4710[[#This Row],[range2]])))=COUNT(INDIRECT(input4710[[#This Row],[range1]]))</f>
        <v>0</v>
      </c>
      <c r="N420" t="b">
        <f ca="1">IF(AND(NOT(input4710[[#This Row],[All DESC?]]),NOT(input4710[[#This Row],[All ASC?]])),FALSE(),TRUE())</f>
        <v>0</v>
      </c>
      <c r="O420" cm="1">
        <f t="array" aca="1" ref="O420" ca="1">IF(AND(input4710[[#This Row],[Safe Part 1]],(MAX(ABS((INDIRECT(input4710[[#This Row],[range2]]))-(INDIRECT(input4710[[#This Row],[range1]])))))&lt;=3),1,0)</f>
        <v>0</v>
      </c>
    </row>
    <row r="421" spans="1:15" x14ac:dyDescent="0.35">
      <c r="A421">
        <v>71</v>
      </c>
      <c r="B421">
        <v>70</v>
      </c>
      <c r="C421">
        <v>71</v>
      </c>
      <c r="D421">
        <v>75</v>
      </c>
      <c r="E421">
        <v>79</v>
      </c>
      <c r="F421">
        <v>77</v>
      </c>
      <c r="H421">
        <f>1</f>
        <v>1</v>
      </c>
      <c r="I421">
        <f>COUNTA(input4710[[#This Row],[Column1.1]:[Column1.8]])</f>
        <v>6</v>
      </c>
      <c r="J421" t="str">
        <f>ADDRESS(ROW(),input4710[[#This Row],[first col]]+1,4)&amp;":"&amp;ADDRESS(ROW(),input4710[[#This Row],[lastcol]],4)</f>
        <v>B421:F421</v>
      </c>
      <c r="K421" t="str">
        <f>ADDRESS(ROW(),input4710[[#This Row],[first col]],4)&amp;":"&amp;ADDRESS(ROW(),input4710[[#This Row],[lastcol]]-1,4)</f>
        <v>A421:E421</v>
      </c>
      <c r="L421" t="b" cm="1">
        <f t="array" aca="1" ref="L421" ca="1">SUMPRODUCT(--(INDIRECT(input4710[[#This Row],[range1]])&lt;INDIRECT(input4710[[#This Row],[range2]])))=COUNT(INDIRECT(input4710[[#This Row],[range1]]))</f>
        <v>0</v>
      </c>
      <c r="M421" t="b" cm="1">
        <f t="array" aca="1" ref="M421" ca="1">SUMPRODUCT(--(INDIRECT(input4710[[#This Row],[range1]])&gt;INDIRECT(input4710[[#This Row],[range2]])))=COUNT(INDIRECT(input4710[[#This Row],[range1]]))</f>
        <v>0</v>
      </c>
      <c r="N421" t="b">
        <f ca="1">IF(AND(NOT(input4710[[#This Row],[All DESC?]]),NOT(input4710[[#This Row],[All ASC?]])),FALSE(),TRUE())</f>
        <v>0</v>
      </c>
      <c r="O421" cm="1">
        <f t="array" aca="1" ref="O421" ca="1">IF(AND(input4710[[#This Row],[Safe Part 1]],(MAX(ABS((INDIRECT(input4710[[#This Row],[range2]]))-(INDIRECT(input4710[[#This Row],[range1]])))))&lt;=3),1,0)</f>
        <v>0</v>
      </c>
    </row>
    <row r="422" spans="1:15" x14ac:dyDescent="0.35">
      <c r="A422">
        <v>38</v>
      </c>
      <c r="B422">
        <v>38</v>
      </c>
      <c r="C422">
        <v>39</v>
      </c>
      <c r="D422">
        <v>43</v>
      </c>
      <c r="E422">
        <v>44</v>
      </c>
      <c r="F422">
        <v>45</v>
      </c>
      <c r="G422">
        <v>51</v>
      </c>
      <c r="H422">
        <f>1</f>
        <v>1</v>
      </c>
      <c r="I422">
        <f>COUNTA(input4710[[#This Row],[Column1.1]:[Column1.8]])</f>
        <v>7</v>
      </c>
      <c r="J422" t="str">
        <f>ADDRESS(ROW(),input4710[[#This Row],[first col]]+1,4)&amp;":"&amp;ADDRESS(ROW(),input4710[[#This Row],[lastcol]],4)</f>
        <v>B422:G422</v>
      </c>
      <c r="K422" t="str">
        <f>ADDRESS(ROW(),input4710[[#This Row],[first col]],4)&amp;":"&amp;ADDRESS(ROW(),input4710[[#This Row],[lastcol]]-1,4)</f>
        <v>A422:F422</v>
      </c>
      <c r="L422" t="b" cm="1">
        <f t="array" aca="1" ref="L422" ca="1">SUMPRODUCT(--(INDIRECT(input4710[[#This Row],[range1]])&lt;INDIRECT(input4710[[#This Row],[range2]])))=COUNT(INDIRECT(input4710[[#This Row],[range1]]))</f>
        <v>0</v>
      </c>
      <c r="M422" t="b" cm="1">
        <f t="array" aca="1" ref="M422" ca="1">SUMPRODUCT(--(INDIRECT(input4710[[#This Row],[range1]])&gt;INDIRECT(input4710[[#This Row],[range2]])))=COUNT(INDIRECT(input4710[[#This Row],[range1]]))</f>
        <v>0</v>
      </c>
      <c r="N422" t="b">
        <f ca="1">IF(AND(NOT(input4710[[#This Row],[All DESC?]]),NOT(input4710[[#This Row],[All ASC?]])),FALSE(),TRUE())</f>
        <v>0</v>
      </c>
      <c r="O422" cm="1">
        <f t="array" aca="1" ref="O422" ca="1">IF(AND(input4710[[#This Row],[Safe Part 1]],(MAX(ABS((INDIRECT(input4710[[#This Row],[range2]]))-(INDIRECT(input4710[[#This Row],[range1]])))))&lt;=3),1,0)</f>
        <v>0</v>
      </c>
    </row>
    <row r="423" spans="1:15" x14ac:dyDescent="0.35">
      <c r="A423">
        <v>74</v>
      </c>
      <c r="B423">
        <v>67</v>
      </c>
      <c r="C423">
        <v>61</v>
      </c>
      <c r="D423">
        <v>55</v>
      </c>
      <c r="E423">
        <v>53</v>
      </c>
      <c r="F423">
        <v>53</v>
      </c>
      <c r="H423">
        <f>1</f>
        <v>1</v>
      </c>
      <c r="I423">
        <f>COUNTA(input4710[[#This Row],[Column1.1]:[Column1.8]])</f>
        <v>6</v>
      </c>
      <c r="J423" t="str">
        <f>ADDRESS(ROW(),input4710[[#This Row],[first col]]+1,4)&amp;":"&amp;ADDRESS(ROW(),input4710[[#This Row],[lastcol]],4)</f>
        <v>B423:F423</v>
      </c>
      <c r="K423" t="str">
        <f>ADDRESS(ROW(),input4710[[#This Row],[first col]],4)&amp;":"&amp;ADDRESS(ROW(),input4710[[#This Row],[lastcol]]-1,4)</f>
        <v>A423:E423</v>
      </c>
      <c r="L423" t="b" cm="1">
        <f t="array" aca="1" ref="L423" ca="1">SUMPRODUCT(--(INDIRECT(input4710[[#This Row],[range1]])&lt;INDIRECT(input4710[[#This Row],[range2]])))=COUNT(INDIRECT(input4710[[#This Row],[range1]]))</f>
        <v>0</v>
      </c>
      <c r="M423" t="b" cm="1">
        <f t="array" aca="1" ref="M423" ca="1">SUMPRODUCT(--(INDIRECT(input4710[[#This Row],[range1]])&gt;INDIRECT(input4710[[#This Row],[range2]])))=COUNT(INDIRECT(input4710[[#This Row],[range1]]))</f>
        <v>0</v>
      </c>
      <c r="N423" t="b">
        <f ca="1">IF(AND(NOT(input4710[[#This Row],[All DESC?]]),NOT(input4710[[#This Row],[All ASC?]])),FALSE(),TRUE())</f>
        <v>0</v>
      </c>
      <c r="O423" cm="1">
        <f t="array" aca="1" ref="O423" ca="1">IF(AND(input4710[[#This Row],[Safe Part 1]],(MAX(ABS((INDIRECT(input4710[[#This Row],[range2]]))-(INDIRECT(input4710[[#This Row],[range1]])))))&lt;=3),1,0)</f>
        <v>0</v>
      </c>
    </row>
    <row r="424" spans="1:15" x14ac:dyDescent="0.35">
      <c r="A424">
        <v>31</v>
      </c>
      <c r="B424">
        <v>38</v>
      </c>
      <c r="C424">
        <v>41</v>
      </c>
      <c r="D424">
        <v>43</v>
      </c>
      <c r="E424">
        <v>45</v>
      </c>
      <c r="F424">
        <v>52</v>
      </c>
      <c r="H424">
        <f>1</f>
        <v>1</v>
      </c>
      <c r="I424">
        <f>COUNTA(input4710[[#This Row],[Column1.1]:[Column1.8]])</f>
        <v>6</v>
      </c>
      <c r="J424" t="str">
        <f>ADDRESS(ROW(),input4710[[#This Row],[first col]]+1,4)&amp;":"&amp;ADDRESS(ROW(),input4710[[#This Row],[lastcol]],4)</f>
        <v>B424:F424</v>
      </c>
      <c r="K424" t="str">
        <f>ADDRESS(ROW(),input4710[[#This Row],[first col]],4)&amp;":"&amp;ADDRESS(ROW(),input4710[[#This Row],[lastcol]]-1,4)</f>
        <v>A424:E424</v>
      </c>
      <c r="L424" t="b" cm="1">
        <f t="array" aca="1" ref="L424" ca="1">SUMPRODUCT(--(INDIRECT(input4710[[#This Row],[range1]])&lt;INDIRECT(input4710[[#This Row],[range2]])))=COUNT(INDIRECT(input4710[[#This Row],[range1]]))</f>
        <v>0</v>
      </c>
      <c r="M424" t="b" cm="1">
        <f t="array" aca="1" ref="M424" ca="1">SUMPRODUCT(--(INDIRECT(input4710[[#This Row],[range1]])&gt;INDIRECT(input4710[[#This Row],[range2]])))=COUNT(INDIRECT(input4710[[#This Row],[range1]]))</f>
        <v>1</v>
      </c>
      <c r="N424" t="b">
        <f ca="1">IF(AND(NOT(input4710[[#This Row],[All DESC?]]),NOT(input4710[[#This Row],[All ASC?]])),FALSE(),TRUE())</f>
        <v>1</v>
      </c>
      <c r="O424" cm="1">
        <f t="array" aca="1" ref="O424" ca="1">IF(AND(input4710[[#This Row],[Safe Part 1]],(MAX(ABS((INDIRECT(input4710[[#This Row],[range2]]))-(INDIRECT(input4710[[#This Row],[range1]])))))&lt;=3),1,0)</f>
        <v>0</v>
      </c>
    </row>
    <row r="425" spans="1:15" x14ac:dyDescent="0.35">
      <c r="A425">
        <v>19</v>
      </c>
      <c r="B425">
        <v>19</v>
      </c>
      <c r="C425">
        <v>17</v>
      </c>
      <c r="D425">
        <v>17</v>
      </c>
      <c r="E425">
        <v>11</v>
      </c>
      <c r="H425">
        <f>1</f>
        <v>1</v>
      </c>
      <c r="I425">
        <f>COUNTA(input4710[[#This Row],[Column1.1]:[Column1.8]])</f>
        <v>5</v>
      </c>
      <c r="J425" t="str">
        <f>ADDRESS(ROW(),input4710[[#This Row],[first col]]+1,4)&amp;":"&amp;ADDRESS(ROW(),input4710[[#This Row],[lastcol]],4)</f>
        <v>B425:E425</v>
      </c>
      <c r="K425" t="str">
        <f>ADDRESS(ROW(),input4710[[#This Row],[first col]],4)&amp;":"&amp;ADDRESS(ROW(),input4710[[#This Row],[lastcol]]-1,4)</f>
        <v>A425:D425</v>
      </c>
      <c r="L425" t="b" cm="1">
        <f t="array" aca="1" ref="L425" ca="1">SUMPRODUCT(--(INDIRECT(input4710[[#This Row],[range1]])&lt;INDIRECT(input4710[[#This Row],[range2]])))=COUNT(INDIRECT(input4710[[#This Row],[range1]]))</f>
        <v>0</v>
      </c>
      <c r="M425" t="b" cm="1">
        <f t="array" aca="1" ref="M425" ca="1">SUMPRODUCT(--(INDIRECT(input4710[[#This Row],[range1]])&gt;INDIRECT(input4710[[#This Row],[range2]])))=COUNT(INDIRECT(input4710[[#This Row],[range1]]))</f>
        <v>0</v>
      </c>
      <c r="N425" t="b">
        <f ca="1">IF(AND(NOT(input4710[[#This Row],[All DESC?]]),NOT(input4710[[#This Row],[All ASC?]])),FALSE(),TRUE())</f>
        <v>0</v>
      </c>
      <c r="O425" cm="1">
        <f t="array" aca="1" ref="O425" ca="1">IF(AND(input4710[[#This Row],[Safe Part 1]],(MAX(ABS((INDIRECT(input4710[[#This Row],[range2]]))-(INDIRECT(input4710[[#This Row],[range1]])))))&lt;=3),1,0)</f>
        <v>0</v>
      </c>
    </row>
    <row r="426" spans="1:15" x14ac:dyDescent="0.35">
      <c r="A426">
        <v>81</v>
      </c>
      <c r="B426">
        <v>83</v>
      </c>
      <c r="C426">
        <v>81</v>
      </c>
      <c r="D426">
        <v>76</v>
      </c>
      <c r="E426">
        <v>76</v>
      </c>
      <c r="H426">
        <f>1</f>
        <v>1</v>
      </c>
      <c r="I426">
        <f>COUNTA(input4710[[#This Row],[Column1.1]:[Column1.8]])</f>
        <v>5</v>
      </c>
      <c r="J426" t="str">
        <f>ADDRESS(ROW(),input4710[[#This Row],[first col]]+1,4)&amp;":"&amp;ADDRESS(ROW(),input4710[[#This Row],[lastcol]],4)</f>
        <v>B426:E426</v>
      </c>
      <c r="K426" t="str">
        <f>ADDRESS(ROW(),input4710[[#This Row],[first col]],4)&amp;":"&amp;ADDRESS(ROW(),input4710[[#This Row],[lastcol]]-1,4)</f>
        <v>A426:D426</v>
      </c>
      <c r="L426" t="b" cm="1">
        <f t="array" aca="1" ref="L426" ca="1">SUMPRODUCT(--(INDIRECT(input4710[[#This Row],[range1]])&lt;INDIRECT(input4710[[#This Row],[range2]])))=COUNT(INDIRECT(input4710[[#This Row],[range1]]))</f>
        <v>0</v>
      </c>
      <c r="M426" t="b" cm="1">
        <f t="array" aca="1" ref="M426" ca="1">SUMPRODUCT(--(INDIRECT(input4710[[#This Row],[range1]])&gt;INDIRECT(input4710[[#This Row],[range2]])))=COUNT(INDIRECT(input4710[[#This Row],[range1]]))</f>
        <v>0</v>
      </c>
      <c r="N426" t="b">
        <f ca="1">IF(AND(NOT(input4710[[#This Row],[All DESC?]]),NOT(input4710[[#This Row],[All ASC?]])),FALSE(),TRUE())</f>
        <v>0</v>
      </c>
      <c r="O426" cm="1">
        <f t="array" aca="1" ref="O426" ca="1">IF(AND(input4710[[#This Row],[Safe Part 1]],(MAX(ABS((INDIRECT(input4710[[#This Row],[range2]]))-(INDIRECT(input4710[[#This Row],[range1]])))))&lt;=3),1,0)</f>
        <v>0</v>
      </c>
    </row>
    <row r="427" spans="1:15" x14ac:dyDescent="0.35">
      <c r="A427">
        <v>93</v>
      </c>
      <c r="B427">
        <v>89</v>
      </c>
      <c r="C427">
        <v>87</v>
      </c>
      <c r="D427">
        <v>85</v>
      </c>
      <c r="E427">
        <v>84</v>
      </c>
      <c r="F427">
        <v>84</v>
      </c>
      <c r="H427">
        <f>1</f>
        <v>1</v>
      </c>
      <c r="I427">
        <f>COUNTA(input4710[[#This Row],[Column1.1]:[Column1.8]])</f>
        <v>6</v>
      </c>
      <c r="J427" t="str">
        <f>ADDRESS(ROW(),input4710[[#This Row],[first col]]+1,4)&amp;":"&amp;ADDRESS(ROW(),input4710[[#This Row],[lastcol]],4)</f>
        <v>B427:F427</v>
      </c>
      <c r="K427" t="str">
        <f>ADDRESS(ROW(),input4710[[#This Row],[first col]],4)&amp;":"&amp;ADDRESS(ROW(),input4710[[#This Row],[lastcol]]-1,4)</f>
        <v>A427:E427</v>
      </c>
      <c r="L427" t="b" cm="1">
        <f t="array" aca="1" ref="L427" ca="1">SUMPRODUCT(--(INDIRECT(input4710[[#This Row],[range1]])&lt;INDIRECT(input4710[[#This Row],[range2]])))=COUNT(INDIRECT(input4710[[#This Row],[range1]]))</f>
        <v>0</v>
      </c>
      <c r="M427" t="b" cm="1">
        <f t="array" aca="1" ref="M427" ca="1">SUMPRODUCT(--(INDIRECT(input4710[[#This Row],[range1]])&gt;INDIRECT(input4710[[#This Row],[range2]])))=COUNT(INDIRECT(input4710[[#This Row],[range1]]))</f>
        <v>0</v>
      </c>
      <c r="N427" t="b">
        <f ca="1">IF(AND(NOT(input4710[[#This Row],[All DESC?]]),NOT(input4710[[#This Row],[All ASC?]])),FALSE(),TRUE())</f>
        <v>0</v>
      </c>
      <c r="O427" cm="1">
        <f t="array" aca="1" ref="O427" ca="1">IF(AND(input4710[[#This Row],[Safe Part 1]],(MAX(ABS((INDIRECT(input4710[[#This Row],[range2]]))-(INDIRECT(input4710[[#This Row],[range1]])))))&lt;=3),1,0)</f>
        <v>0</v>
      </c>
    </row>
    <row r="428" spans="1:15" x14ac:dyDescent="0.35">
      <c r="A428">
        <v>13</v>
      </c>
      <c r="B428">
        <v>13</v>
      </c>
      <c r="C428">
        <v>12</v>
      </c>
      <c r="D428">
        <v>12</v>
      </c>
      <c r="E428">
        <v>11</v>
      </c>
      <c r="H428">
        <f>1</f>
        <v>1</v>
      </c>
      <c r="I428">
        <f>COUNTA(input4710[[#This Row],[Column1.1]:[Column1.8]])</f>
        <v>5</v>
      </c>
      <c r="J428" t="str">
        <f>ADDRESS(ROW(),input4710[[#This Row],[first col]]+1,4)&amp;":"&amp;ADDRESS(ROW(),input4710[[#This Row],[lastcol]],4)</f>
        <v>B428:E428</v>
      </c>
      <c r="K428" t="str">
        <f>ADDRESS(ROW(),input4710[[#This Row],[first col]],4)&amp;":"&amp;ADDRESS(ROW(),input4710[[#This Row],[lastcol]]-1,4)</f>
        <v>A428:D428</v>
      </c>
      <c r="L428" t="b" cm="1">
        <f t="array" aca="1" ref="L428" ca="1">SUMPRODUCT(--(INDIRECT(input4710[[#This Row],[range1]])&lt;INDIRECT(input4710[[#This Row],[range2]])))=COUNT(INDIRECT(input4710[[#This Row],[range1]]))</f>
        <v>0</v>
      </c>
      <c r="M428" t="b" cm="1">
        <f t="array" aca="1" ref="M428" ca="1">SUMPRODUCT(--(INDIRECT(input4710[[#This Row],[range1]])&gt;INDIRECT(input4710[[#This Row],[range2]])))=COUNT(INDIRECT(input4710[[#This Row],[range1]]))</f>
        <v>0</v>
      </c>
      <c r="N428" t="b">
        <f ca="1">IF(AND(NOT(input4710[[#This Row],[All DESC?]]),NOT(input4710[[#This Row],[All ASC?]])),FALSE(),TRUE())</f>
        <v>0</v>
      </c>
      <c r="O428" cm="1">
        <f t="array" aca="1" ref="O428" ca="1">IF(AND(input4710[[#This Row],[Safe Part 1]],(MAX(ABS((INDIRECT(input4710[[#This Row],[range2]]))-(INDIRECT(input4710[[#This Row],[range1]])))))&lt;=3),1,0)</f>
        <v>0</v>
      </c>
    </row>
    <row r="429" spans="1:15" x14ac:dyDescent="0.35">
      <c r="A429">
        <v>40</v>
      </c>
      <c r="B429">
        <v>36</v>
      </c>
      <c r="C429">
        <v>34</v>
      </c>
      <c r="D429">
        <v>25</v>
      </c>
      <c r="H429">
        <f>1</f>
        <v>1</v>
      </c>
      <c r="I429">
        <f>COUNTA(input4710[[#This Row],[Column1.1]:[Column1.8]])</f>
        <v>4</v>
      </c>
      <c r="J429" t="str">
        <f>ADDRESS(ROW(),input4710[[#This Row],[first col]]+1,4)&amp;":"&amp;ADDRESS(ROW(),input4710[[#This Row],[lastcol]],4)</f>
        <v>B429:D429</v>
      </c>
      <c r="K429" t="str">
        <f>ADDRESS(ROW(),input4710[[#This Row],[first col]],4)&amp;":"&amp;ADDRESS(ROW(),input4710[[#This Row],[lastcol]]-1,4)</f>
        <v>A429:C429</v>
      </c>
      <c r="L429" t="b" cm="1">
        <f t="array" aca="1" ref="L429" ca="1">SUMPRODUCT(--(INDIRECT(input4710[[#This Row],[range1]])&lt;INDIRECT(input4710[[#This Row],[range2]])))=COUNT(INDIRECT(input4710[[#This Row],[range1]]))</f>
        <v>1</v>
      </c>
      <c r="M429" t="b" cm="1">
        <f t="array" aca="1" ref="M429" ca="1">SUMPRODUCT(--(INDIRECT(input4710[[#This Row],[range1]])&gt;INDIRECT(input4710[[#This Row],[range2]])))=COUNT(INDIRECT(input4710[[#This Row],[range1]]))</f>
        <v>0</v>
      </c>
      <c r="N429" t="b">
        <f ca="1">IF(AND(NOT(input4710[[#This Row],[All DESC?]]),NOT(input4710[[#This Row],[All ASC?]])),FALSE(),TRUE())</f>
        <v>1</v>
      </c>
      <c r="O429" cm="1">
        <f t="array" aca="1" ref="O429" ca="1">IF(AND(input4710[[#This Row],[Safe Part 1]],(MAX(ABS((INDIRECT(input4710[[#This Row],[range2]]))-(INDIRECT(input4710[[#This Row],[range1]])))))&lt;=3),1,0)</f>
        <v>0</v>
      </c>
    </row>
    <row r="430" spans="1:15" x14ac:dyDescent="0.35">
      <c r="A430">
        <v>10</v>
      </c>
      <c r="B430">
        <v>14</v>
      </c>
      <c r="C430">
        <v>18</v>
      </c>
      <c r="D430">
        <v>23</v>
      </c>
      <c r="H430">
        <f>1</f>
        <v>1</v>
      </c>
      <c r="I430">
        <f>COUNTA(input4710[[#This Row],[Column1.1]:[Column1.8]])</f>
        <v>4</v>
      </c>
      <c r="J430" t="str">
        <f>ADDRESS(ROW(),input4710[[#This Row],[first col]]+1,4)&amp;":"&amp;ADDRESS(ROW(),input4710[[#This Row],[lastcol]],4)</f>
        <v>B430:D430</v>
      </c>
      <c r="K430" t="str">
        <f>ADDRESS(ROW(),input4710[[#This Row],[first col]],4)&amp;":"&amp;ADDRESS(ROW(),input4710[[#This Row],[lastcol]]-1,4)</f>
        <v>A430:C430</v>
      </c>
      <c r="L430" t="b" cm="1">
        <f t="array" aca="1" ref="L430" ca="1">SUMPRODUCT(--(INDIRECT(input4710[[#This Row],[range1]])&lt;INDIRECT(input4710[[#This Row],[range2]])))=COUNT(INDIRECT(input4710[[#This Row],[range1]]))</f>
        <v>0</v>
      </c>
      <c r="M430" t="b" cm="1">
        <f t="array" aca="1" ref="M430" ca="1">SUMPRODUCT(--(INDIRECT(input4710[[#This Row],[range1]])&gt;INDIRECT(input4710[[#This Row],[range2]])))=COUNT(INDIRECT(input4710[[#This Row],[range1]]))</f>
        <v>1</v>
      </c>
      <c r="N430" t="b">
        <f ca="1">IF(AND(NOT(input4710[[#This Row],[All DESC?]]),NOT(input4710[[#This Row],[All ASC?]])),FALSE(),TRUE())</f>
        <v>1</v>
      </c>
      <c r="O430" cm="1">
        <f t="array" aca="1" ref="O430" ca="1">IF(AND(input4710[[#This Row],[Safe Part 1]],(MAX(ABS((INDIRECT(input4710[[#This Row],[range2]]))-(INDIRECT(input4710[[#This Row],[range1]])))))&lt;=3),1,0)</f>
        <v>0</v>
      </c>
    </row>
    <row r="431" spans="1:15" x14ac:dyDescent="0.35">
      <c r="A431">
        <v>33</v>
      </c>
      <c r="B431">
        <v>38</v>
      </c>
      <c r="C431">
        <v>35</v>
      </c>
      <c r="D431">
        <v>41</v>
      </c>
      <c r="E431">
        <v>42</v>
      </c>
      <c r="F431">
        <v>46</v>
      </c>
      <c r="H431">
        <f>1</f>
        <v>1</v>
      </c>
      <c r="I431">
        <f>COUNTA(input4710[[#This Row],[Column1.1]:[Column1.8]])</f>
        <v>6</v>
      </c>
      <c r="J431" t="str">
        <f>ADDRESS(ROW(),input4710[[#This Row],[first col]]+1,4)&amp;":"&amp;ADDRESS(ROW(),input4710[[#This Row],[lastcol]],4)</f>
        <v>B431:F431</v>
      </c>
      <c r="K431" t="str">
        <f>ADDRESS(ROW(),input4710[[#This Row],[first col]],4)&amp;":"&amp;ADDRESS(ROW(),input4710[[#This Row],[lastcol]]-1,4)</f>
        <v>A431:E431</v>
      </c>
      <c r="L431" t="b" cm="1">
        <f t="array" aca="1" ref="L431" ca="1">SUMPRODUCT(--(INDIRECT(input4710[[#This Row],[range1]])&lt;INDIRECT(input4710[[#This Row],[range2]])))=COUNT(INDIRECT(input4710[[#This Row],[range1]]))</f>
        <v>0</v>
      </c>
      <c r="M431" t="b" cm="1">
        <f t="array" aca="1" ref="M431" ca="1">SUMPRODUCT(--(INDIRECT(input4710[[#This Row],[range1]])&gt;INDIRECT(input4710[[#This Row],[range2]])))=COUNT(INDIRECT(input4710[[#This Row],[range1]]))</f>
        <v>0</v>
      </c>
      <c r="N431" t="b">
        <f ca="1">IF(AND(NOT(input4710[[#This Row],[All DESC?]]),NOT(input4710[[#This Row],[All ASC?]])),FALSE(),TRUE())</f>
        <v>0</v>
      </c>
      <c r="O431" cm="1">
        <f t="array" aca="1" ref="O431" ca="1">IF(AND(input4710[[#This Row],[Safe Part 1]],(MAX(ABS((INDIRECT(input4710[[#This Row],[range2]]))-(INDIRECT(input4710[[#This Row],[range1]])))))&lt;=3),1,0)</f>
        <v>0</v>
      </c>
    </row>
    <row r="432" spans="1:15" x14ac:dyDescent="0.35">
      <c r="A432">
        <v>62</v>
      </c>
      <c r="B432">
        <v>58</v>
      </c>
      <c r="C432">
        <v>52</v>
      </c>
      <c r="D432">
        <v>45</v>
      </c>
      <c r="H432">
        <f>1</f>
        <v>1</v>
      </c>
      <c r="I432">
        <f>COUNTA(input4710[[#This Row],[Column1.1]:[Column1.8]])</f>
        <v>4</v>
      </c>
      <c r="J432" t="str">
        <f>ADDRESS(ROW(),input4710[[#This Row],[first col]]+1,4)&amp;":"&amp;ADDRESS(ROW(),input4710[[#This Row],[lastcol]],4)</f>
        <v>B432:D432</v>
      </c>
      <c r="K432" t="str">
        <f>ADDRESS(ROW(),input4710[[#This Row],[first col]],4)&amp;":"&amp;ADDRESS(ROW(),input4710[[#This Row],[lastcol]]-1,4)</f>
        <v>A432:C432</v>
      </c>
      <c r="L432" t="b" cm="1">
        <f t="array" aca="1" ref="L432" ca="1">SUMPRODUCT(--(INDIRECT(input4710[[#This Row],[range1]])&lt;INDIRECT(input4710[[#This Row],[range2]])))=COUNT(INDIRECT(input4710[[#This Row],[range1]]))</f>
        <v>1</v>
      </c>
      <c r="M432" t="b" cm="1">
        <f t="array" aca="1" ref="M432" ca="1">SUMPRODUCT(--(INDIRECT(input4710[[#This Row],[range1]])&gt;INDIRECT(input4710[[#This Row],[range2]])))=COUNT(INDIRECT(input4710[[#This Row],[range1]]))</f>
        <v>0</v>
      </c>
      <c r="N432" t="b">
        <f ca="1">IF(AND(NOT(input4710[[#This Row],[All DESC?]]),NOT(input4710[[#This Row],[All ASC?]])),FALSE(),TRUE())</f>
        <v>1</v>
      </c>
      <c r="O432" cm="1">
        <f t="array" aca="1" ref="O432" ca="1">IF(AND(input4710[[#This Row],[Safe Part 1]],(MAX(ABS((INDIRECT(input4710[[#This Row],[range2]]))-(INDIRECT(input4710[[#This Row],[range1]])))))&lt;=3),1,0)</f>
        <v>0</v>
      </c>
    </row>
    <row r="433" spans="1:15" x14ac:dyDescent="0.35">
      <c r="A433">
        <v>9</v>
      </c>
      <c r="B433">
        <v>13</v>
      </c>
      <c r="C433">
        <v>14</v>
      </c>
      <c r="D433">
        <v>12</v>
      </c>
      <c r="E433">
        <v>12</v>
      </c>
      <c r="H433">
        <f>1</f>
        <v>1</v>
      </c>
      <c r="I433">
        <f>COUNTA(input4710[[#This Row],[Column1.1]:[Column1.8]])</f>
        <v>5</v>
      </c>
      <c r="J433" t="str">
        <f>ADDRESS(ROW(),input4710[[#This Row],[first col]]+1,4)&amp;":"&amp;ADDRESS(ROW(),input4710[[#This Row],[lastcol]],4)</f>
        <v>B433:E433</v>
      </c>
      <c r="K433" t="str">
        <f>ADDRESS(ROW(),input4710[[#This Row],[first col]],4)&amp;":"&amp;ADDRESS(ROW(),input4710[[#This Row],[lastcol]]-1,4)</f>
        <v>A433:D433</v>
      </c>
      <c r="L433" t="b" cm="1">
        <f t="array" aca="1" ref="L433" ca="1">SUMPRODUCT(--(INDIRECT(input4710[[#This Row],[range1]])&lt;INDIRECT(input4710[[#This Row],[range2]])))=COUNT(INDIRECT(input4710[[#This Row],[range1]]))</f>
        <v>0</v>
      </c>
      <c r="M433" t="b" cm="1">
        <f t="array" aca="1" ref="M433" ca="1">SUMPRODUCT(--(INDIRECT(input4710[[#This Row],[range1]])&gt;INDIRECT(input4710[[#This Row],[range2]])))=COUNT(INDIRECT(input4710[[#This Row],[range1]]))</f>
        <v>0</v>
      </c>
      <c r="N433" t="b">
        <f ca="1">IF(AND(NOT(input4710[[#This Row],[All DESC?]]),NOT(input4710[[#This Row],[All ASC?]])),FALSE(),TRUE())</f>
        <v>0</v>
      </c>
      <c r="O433" cm="1">
        <f t="array" aca="1" ref="O433" ca="1">IF(AND(input4710[[#This Row],[Safe Part 1]],(MAX(ABS((INDIRECT(input4710[[#This Row],[range2]]))-(INDIRECT(input4710[[#This Row],[range1]])))))&lt;=3),1,0)</f>
        <v>0</v>
      </c>
    </row>
    <row r="434" spans="1:15" x14ac:dyDescent="0.35">
      <c r="A434">
        <v>82</v>
      </c>
      <c r="B434">
        <v>83</v>
      </c>
      <c r="C434">
        <v>84</v>
      </c>
      <c r="D434">
        <v>90</v>
      </c>
      <c r="E434">
        <v>96</v>
      </c>
      <c r="H434">
        <f>1</f>
        <v>1</v>
      </c>
      <c r="I434">
        <f>COUNTA(input4710[[#This Row],[Column1.1]:[Column1.8]])</f>
        <v>5</v>
      </c>
      <c r="J434" t="str">
        <f>ADDRESS(ROW(),input4710[[#This Row],[first col]]+1,4)&amp;":"&amp;ADDRESS(ROW(),input4710[[#This Row],[lastcol]],4)</f>
        <v>B434:E434</v>
      </c>
      <c r="K434" t="str">
        <f>ADDRESS(ROW(),input4710[[#This Row],[first col]],4)&amp;":"&amp;ADDRESS(ROW(),input4710[[#This Row],[lastcol]]-1,4)</f>
        <v>A434:D434</v>
      </c>
      <c r="L434" t="b" cm="1">
        <f t="array" aca="1" ref="L434" ca="1">SUMPRODUCT(--(INDIRECT(input4710[[#This Row],[range1]])&lt;INDIRECT(input4710[[#This Row],[range2]])))=COUNT(INDIRECT(input4710[[#This Row],[range1]]))</f>
        <v>0</v>
      </c>
      <c r="M434" t="b" cm="1">
        <f t="array" aca="1" ref="M434" ca="1">SUMPRODUCT(--(INDIRECT(input4710[[#This Row],[range1]])&gt;INDIRECT(input4710[[#This Row],[range2]])))=COUNT(INDIRECT(input4710[[#This Row],[range1]]))</f>
        <v>1</v>
      </c>
      <c r="N434" t="b">
        <f ca="1">IF(AND(NOT(input4710[[#This Row],[All DESC?]]),NOT(input4710[[#This Row],[All ASC?]])),FALSE(),TRUE())</f>
        <v>1</v>
      </c>
      <c r="O434" cm="1">
        <f t="array" aca="1" ref="O434" ca="1">IF(AND(input4710[[#This Row],[Safe Part 1]],(MAX(ABS((INDIRECT(input4710[[#This Row],[range2]]))-(INDIRECT(input4710[[#This Row],[range1]])))))&lt;=3),1,0)</f>
        <v>0</v>
      </c>
    </row>
    <row r="435" spans="1:15" x14ac:dyDescent="0.35">
      <c r="A435">
        <v>74</v>
      </c>
      <c r="B435">
        <v>70</v>
      </c>
      <c r="C435">
        <v>68</v>
      </c>
      <c r="D435">
        <v>65</v>
      </c>
      <c r="E435">
        <v>63</v>
      </c>
      <c r="F435">
        <v>59</v>
      </c>
      <c r="H435">
        <f>1</f>
        <v>1</v>
      </c>
      <c r="I435">
        <f>COUNTA(input4710[[#This Row],[Column1.1]:[Column1.8]])</f>
        <v>6</v>
      </c>
      <c r="J435" t="str">
        <f>ADDRESS(ROW(),input4710[[#This Row],[first col]]+1,4)&amp;":"&amp;ADDRESS(ROW(),input4710[[#This Row],[lastcol]],4)</f>
        <v>B435:F435</v>
      </c>
      <c r="K435" t="str">
        <f>ADDRESS(ROW(),input4710[[#This Row],[first col]],4)&amp;":"&amp;ADDRESS(ROW(),input4710[[#This Row],[lastcol]]-1,4)</f>
        <v>A435:E435</v>
      </c>
      <c r="L435" t="b" cm="1">
        <f t="array" aca="1" ref="L435" ca="1">SUMPRODUCT(--(INDIRECT(input4710[[#This Row],[range1]])&lt;INDIRECT(input4710[[#This Row],[range2]])))=COUNT(INDIRECT(input4710[[#This Row],[range1]]))</f>
        <v>1</v>
      </c>
      <c r="M435" t="b" cm="1">
        <f t="array" aca="1" ref="M435" ca="1">SUMPRODUCT(--(INDIRECT(input4710[[#This Row],[range1]])&gt;INDIRECT(input4710[[#This Row],[range2]])))=COUNT(INDIRECT(input4710[[#This Row],[range1]]))</f>
        <v>0</v>
      </c>
      <c r="N435" t="b">
        <f ca="1">IF(AND(NOT(input4710[[#This Row],[All DESC?]]),NOT(input4710[[#This Row],[All ASC?]])),FALSE(),TRUE())</f>
        <v>1</v>
      </c>
      <c r="O435" cm="1">
        <f t="array" aca="1" ref="O435" ca="1">IF(AND(input4710[[#This Row],[Safe Part 1]],(MAX(ABS((INDIRECT(input4710[[#This Row],[range2]]))-(INDIRECT(input4710[[#This Row],[range1]])))))&lt;=3),1,0)</f>
        <v>0</v>
      </c>
    </row>
    <row r="436" spans="1:15" x14ac:dyDescent="0.35">
      <c r="A436">
        <v>31</v>
      </c>
      <c r="B436">
        <v>38</v>
      </c>
      <c r="C436">
        <v>42</v>
      </c>
      <c r="D436">
        <v>46</v>
      </c>
      <c r="H436">
        <f>1</f>
        <v>1</v>
      </c>
      <c r="I436">
        <f>COUNTA(input4710[[#This Row],[Column1.1]:[Column1.8]])</f>
        <v>4</v>
      </c>
      <c r="J436" t="str">
        <f>ADDRESS(ROW(),input4710[[#This Row],[first col]]+1,4)&amp;":"&amp;ADDRESS(ROW(),input4710[[#This Row],[lastcol]],4)</f>
        <v>B436:D436</v>
      </c>
      <c r="K436" t="str">
        <f>ADDRESS(ROW(),input4710[[#This Row],[first col]],4)&amp;":"&amp;ADDRESS(ROW(),input4710[[#This Row],[lastcol]]-1,4)</f>
        <v>A436:C436</v>
      </c>
      <c r="L436" t="b" cm="1">
        <f t="array" aca="1" ref="L436" ca="1">SUMPRODUCT(--(INDIRECT(input4710[[#This Row],[range1]])&lt;INDIRECT(input4710[[#This Row],[range2]])))=COUNT(INDIRECT(input4710[[#This Row],[range1]]))</f>
        <v>0</v>
      </c>
      <c r="M436" t="b" cm="1">
        <f t="array" aca="1" ref="M436" ca="1">SUMPRODUCT(--(INDIRECT(input4710[[#This Row],[range1]])&gt;INDIRECT(input4710[[#This Row],[range2]])))=COUNT(INDIRECT(input4710[[#This Row],[range1]]))</f>
        <v>1</v>
      </c>
      <c r="N436" t="b">
        <f ca="1">IF(AND(NOT(input4710[[#This Row],[All DESC?]]),NOT(input4710[[#This Row],[All ASC?]])),FALSE(),TRUE())</f>
        <v>1</v>
      </c>
      <c r="O436" cm="1">
        <f t="array" aca="1" ref="O436" ca="1">IF(AND(input4710[[#This Row],[Safe Part 1]],(MAX(ABS((INDIRECT(input4710[[#This Row],[range2]]))-(INDIRECT(input4710[[#This Row],[range1]])))))&lt;=3),1,0)</f>
        <v>0</v>
      </c>
    </row>
    <row r="437" spans="1:15" x14ac:dyDescent="0.35">
      <c r="A437">
        <v>43</v>
      </c>
      <c r="B437">
        <v>47</v>
      </c>
      <c r="C437">
        <v>51</v>
      </c>
      <c r="D437">
        <v>55</v>
      </c>
      <c r="E437">
        <v>55</v>
      </c>
      <c r="H437">
        <f>1</f>
        <v>1</v>
      </c>
      <c r="I437">
        <f>COUNTA(input4710[[#This Row],[Column1.1]:[Column1.8]])</f>
        <v>5</v>
      </c>
      <c r="J437" t="str">
        <f>ADDRESS(ROW(),input4710[[#This Row],[first col]]+1,4)&amp;":"&amp;ADDRESS(ROW(),input4710[[#This Row],[lastcol]],4)</f>
        <v>B437:E437</v>
      </c>
      <c r="K437" t="str">
        <f>ADDRESS(ROW(),input4710[[#This Row],[first col]],4)&amp;":"&amp;ADDRESS(ROW(),input4710[[#This Row],[lastcol]]-1,4)</f>
        <v>A437:D437</v>
      </c>
      <c r="L437" t="b" cm="1">
        <f t="array" aca="1" ref="L437" ca="1">SUMPRODUCT(--(INDIRECT(input4710[[#This Row],[range1]])&lt;INDIRECT(input4710[[#This Row],[range2]])))=COUNT(INDIRECT(input4710[[#This Row],[range1]]))</f>
        <v>0</v>
      </c>
      <c r="M437" t="b" cm="1">
        <f t="array" aca="1" ref="M437" ca="1">SUMPRODUCT(--(INDIRECT(input4710[[#This Row],[range1]])&gt;INDIRECT(input4710[[#This Row],[range2]])))=COUNT(INDIRECT(input4710[[#This Row],[range1]]))</f>
        <v>0</v>
      </c>
      <c r="N437" t="b">
        <f ca="1">IF(AND(NOT(input4710[[#This Row],[All DESC?]]),NOT(input4710[[#This Row],[All ASC?]])),FALSE(),TRUE())</f>
        <v>0</v>
      </c>
      <c r="O437" cm="1">
        <f t="array" aca="1" ref="O437" ca="1">IF(AND(input4710[[#This Row],[Safe Part 1]],(MAX(ABS((INDIRECT(input4710[[#This Row],[range2]]))-(INDIRECT(input4710[[#This Row],[range1]])))))&lt;=3),1,0)</f>
        <v>0</v>
      </c>
    </row>
    <row r="438" spans="1:15" x14ac:dyDescent="0.35">
      <c r="A438">
        <v>48</v>
      </c>
      <c r="B438">
        <v>48</v>
      </c>
      <c r="C438">
        <v>52</v>
      </c>
      <c r="D438">
        <v>55</v>
      </c>
      <c r="E438">
        <v>53</v>
      </c>
      <c r="H438">
        <f>1</f>
        <v>1</v>
      </c>
      <c r="I438">
        <f>COUNTA(input4710[[#This Row],[Column1.1]:[Column1.8]])</f>
        <v>5</v>
      </c>
      <c r="J438" t="str">
        <f>ADDRESS(ROW(),input4710[[#This Row],[first col]]+1,4)&amp;":"&amp;ADDRESS(ROW(),input4710[[#This Row],[lastcol]],4)</f>
        <v>B438:E438</v>
      </c>
      <c r="K438" t="str">
        <f>ADDRESS(ROW(),input4710[[#This Row],[first col]],4)&amp;":"&amp;ADDRESS(ROW(),input4710[[#This Row],[lastcol]]-1,4)</f>
        <v>A438:D438</v>
      </c>
      <c r="L438" t="b" cm="1">
        <f t="array" aca="1" ref="L438" ca="1">SUMPRODUCT(--(INDIRECT(input4710[[#This Row],[range1]])&lt;INDIRECT(input4710[[#This Row],[range2]])))=COUNT(INDIRECT(input4710[[#This Row],[range1]]))</f>
        <v>0</v>
      </c>
      <c r="M438" t="b" cm="1">
        <f t="array" aca="1" ref="M438" ca="1">SUMPRODUCT(--(INDIRECT(input4710[[#This Row],[range1]])&gt;INDIRECT(input4710[[#This Row],[range2]])))=COUNT(INDIRECT(input4710[[#This Row],[range1]]))</f>
        <v>0</v>
      </c>
      <c r="N438" t="b">
        <f ca="1">IF(AND(NOT(input4710[[#This Row],[All DESC?]]),NOT(input4710[[#This Row],[All ASC?]])),FALSE(),TRUE())</f>
        <v>0</v>
      </c>
      <c r="O438" cm="1">
        <f t="array" aca="1" ref="O438" ca="1">IF(AND(input4710[[#This Row],[Safe Part 1]],(MAX(ABS((INDIRECT(input4710[[#This Row],[range2]]))-(INDIRECT(input4710[[#This Row],[range1]])))))&lt;=3),1,0)</f>
        <v>0</v>
      </c>
    </row>
    <row r="439" spans="1:15" x14ac:dyDescent="0.35">
      <c r="A439">
        <v>29</v>
      </c>
      <c r="B439">
        <v>29</v>
      </c>
      <c r="C439">
        <v>30</v>
      </c>
      <c r="D439">
        <v>39</v>
      </c>
      <c r="E439">
        <v>45</v>
      </c>
      <c r="H439">
        <f>1</f>
        <v>1</v>
      </c>
      <c r="I439">
        <f>COUNTA(input4710[[#This Row],[Column1.1]:[Column1.8]])</f>
        <v>5</v>
      </c>
      <c r="J439" t="str">
        <f>ADDRESS(ROW(),input4710[[#This Row],[first col]]+1,4)&amp;":"&amp;ADDRESS(ROW(),input4710[[#This Row],[lastcol]],4)</f>
        <v>B439:E439</v>
      </c>
      <c r="K439" t="str">
        <f>ADDRESS(ROW(),input4710[[#This Row],[first col]],4)&amp;":"&amp;ADDRESS(ROW(),input4710[[#This Row],[lastcol]]-1,4)</f>
        <v>A439:D439</v>
      </c>
      <c r="L439" t="b" cm="1">
        <f t="array" aca="1" ref="L439" ca="1">SUMPRODUCT(--(INDIRECT(input4710[[#This Row],[range1]])&lt;INDIRECT(input4710[[#This Row],[range2]])))=COUNT(INDIRECT(input4710[[#This Row],[range1]]))</f>
        <v>0</v>
      </c>
      <c r="M439" t="b" cm="1">
        <f t="array" aca="1" ref="M439" ca="1">SUMPRODUCT(--(INDIRECT(input4710[[#This Row],[range1]])&gt;INDIRECT(input4710[[#This Row],[range2]])))=COUNT(INDIRECT(input4710[[#This Row],[range1]]))</f>
        <v>0</v>
      </c>
      <c r="N439" t="b">
        <f ca="1">IF(AND(NOT(input4710[[#This Row],[All DESC?]]),NOT(input4710[[#This Row],[All ASC?]])),FALSE(),TRUE())</f>
        <v>0</v>
      </c>
      <c r="O439" cm="1">
        <f t="array" aca="1" ref="O439" ca="1">IF(AND(input4710[[#This Row],[Safe Part 1]],(MAX(ABS((INDIRECT(input4710[[#This Row],[range2]]))-(INDIRECT(input4710[[#This Row],[range1]])))))&lt;=3),1,0)</f>
        <v>0</v>
      </c>
    </row>
    <row r="440" spans="1:15" x14ac:dyDescent="0.35">
      <c r="A440">
        <v>20</v>
      </c>
      <c r="B440">
        <v>20</v>
      </c>
      <c r="C440">
        <v>21</v>
      </c>
      <c r="D440">
        <v>26</v>
      </c>
      <c r="E440">
        <v>27</v>
      </c>
      <c r="F440">
        <v>27</v>
      </c>
      <c r="H440">
        <f>1</f>
        <v>1</v>
      </c>
      <c r="I440">
        <f>COUNTA(input4710[[#This Row],[Column1.1]:[Column1.8]])</f>
        <v>6</v>
      </c>
      <c r="J440" t="str">
        <f>ADDRESS(ROW(),input4710[[#This Row],[first col]]+1,4)&amp;":"&amp;ADDRESS(ROW(),input4710[[#This Row],[lastcol]],4)</f>
        <v>B440:F440</v>
      </c>
      <c r="K440" t="str">
        <f>ADDRESS(ROW(),input4710[[#This Row],[first col]],4)&amp;":"&amp;ADDRESS(ROW(),input4710[[#This Row],[lastcol]]-1,4)</f>
        <v>A440:E440</v>
      </c>
      <c r="L440" t="b" cm="1">
        <f t="array" aca="1" ref="L440" ca="1">SUMPRODUCT(--(INDIRECT(input4710[[#This Row],[range1]])&lt;INDIRECT(input4710[[#This Row],[range2]])))=COUNT(INDIRECT(input4710[[#This Row],[range1]]))</f>
        <v>0</v>
      </c>
      <c r="M440" t="b" cm="1">
        <f t="array" aca="1" ref="M440" ca="1">SUMPRODUCT(--(INDIRECT(input4710[[#This Row],[range1]])&gt;INDIRECT(input4710[[#This Row],[range2]])))=COUNT(INDIRECT(input4710[[#This Row],[range1]]))</f>
        <v>0</v>
      </c>
      <c r="N440" t="b">
        <f ca="1">IF(AND(NOT(input4710[[#This Row],[All DESC?]]),NOT(input4710[[#This Row],[All ASC?]])),FALSE(),TRUE())</f>
        <v>0</v>
      </c>
      <c r="O440" cm="1">
        <f t="array" aca="1" ref="O440" ca="1">IF(AND(input4710[[#This Row],[Safe Part 1]],(MAX(ABS((INDIRECT(input4710[[#This Row],[range2]]))-(INDIRECT(input4710[[#This Row],[range1]])))))&lt;=3),1,0)</f>
        <v>0</v>
      </c>
    </row>
    <row r="441" spans="1:15" x14ac:dyDescent="0.35">
      <c r="A441">
        <v>24</v>
      </c>
      <c r="B441">
        <v>31</v>
      </c>
      <c r="C441">
        <v>34</v>
      </c>
      <c r="D441">
        <v>39</v>
      </c>
      <c r="E441">
        <v>41</v>
      </c>
      <c r="F441">
        <v>45</v>
      </c>
      <c r="G441">
        <v>44</v>
      </c>
      <c r="H441">
        <f>1</f>
        <v>1</v>
      </c>
      <c r="I441">
        <f>COUNTA(input4710[[#This Row],[Column1.1]:[Column1.8]])</f>
        <v>7</v>
      </c>
      <c r="J441" t="str">
        <f>ADDRESS(ROW(),input4710[[#This Row],[first col]]+1,4)&amp;":"&amp;ADDRESS(ROW(),input4710[[#This Row],[lastcol]],4)</f>
        <v>B441:G441</v>
      </c>
      <c r="K441" t="str">
        <f>ADDRESS(ROW(),input4710[[#This Row],[first col]],4)&amp;":"&amp;ADDRESS(ROW(),input4710[[#This Row],[lastcol]]-1,4)</f>
        <v>A441:F441</v>
      </c>
      <c r="L441" t="b" cm="1">
        <f t="array" aca="1" ref="L441" ca="1">SUMPRODUCT(--(INDIRECT(input4710[[#This Row],[range1]])&lt;INDIRECT(input4710[[#This Row],[range2]])))=COUNT(INDIRECT(input4710[[#This Row],[range1]]))</f>
        <v>0</v>
      </c>
      <c r="M441" t="b" cm="1">
        <f t="array" aca="1" ref="M441" ca="1">SUMPRODUCT(--(INDIRECT(input4710[[#This Row],[range1]])&gt;INDIRECT(input4710[[#This Row],[range2]])))=COUNT(INDIRECT(input4710[[#This Row],[range1]]))</f>
        <v>0</v>
      </c>
      <c r="N441" t="b">
        <f ca="1">IF(AND(NOT(input4710[[#This Row],[All DESC?]]),NOT(input4710[[#This Row],[All ASC?]])),FALSE(),TRUE())</f>
        <v>0</v>
      </c>
      <c r="O441" cm="1">
        <f t="array" aca="1" ref="O441" ca="1">IF(AND(input4710[[#This Row],[Safe Part 1]],(MAX(ABS((INDIRECT(input4710[[#This Row],[range2]]))-(INDIRECT(input4710[[#This Row],[range1]])))))&lt;=3),1,0)</f>
        <v>0</v>
      </c>
    </row>
    <row r="442" spans="1:15" x14ac:dyDescent="0.35">
      <c r="A442">
        <v>84</v>
      </c>
      <c r="B442">
        <v>83</v>
      </c>
      <c r="C442">
        <v>87</v>
      </c>
      <c r="D442">
        <v>92</v>
      </c>
      <c r="H442">
        <f>1</f>
        <v>1</v>
      </c>
      <c r="I442">
        <f>COUNTA(input4710[[#This Row],[Column1.1]:[Column1.8]])</f>
        <v>4</v>
      </c>
      <c r="J442" t="str">
        <f>ADDRESS(ROW(),input4710[[#This Row],[first col]]+1,4)&amp;":"&amp;ADDRESS(ROW(),input4710[[#This Row],[lastcol]],4)</f>
        <v>B442:D442</v>
      </c>
      <c r="K442" t="str">
        <f>ADDRESS(ROW(),input4710[[#This Row],[first col]],4)&amp;":"&amp;ADDRESS(ROW(),input4710[[#This Row],[lastcol]]-1,4)</f>
        <v>A442:C442</v>
      </c>
      <c r="L442" t="b" cm="1">
        <f t="array" aca="1" ref="L442" ca="1">SUMPRODUCT(--(INDIRECT(input4710[[#This Row],[range1]])&lt;INDIRECT(input4710[[#This Row],[range2]])))=COUNT(INDIRECT(input4710[[#This Row],[range1]]))</f>
        <v>0</v>
      </c>
      <c r="M442" t="b" cm="1">
        <f t="array" aca="1" ref="M442" ca="1">SUMPRODUCT(--(INDIRECT(input4710[[#This Row],[range1]])&gt;INDIRECT(input4710[[#This Row],[range2]])))=COUNT(INDIRECT(input4710[[#This Row],[range1]]))</f>
        <v>0</v>
      </c>
      <c r="N442" t="b">
        <f ca="1">IF(AND(NOT(input4710[[#This Row],[All DESC?]]),NOT(input4710[[#This Row],[All ASC?]])),FALSE(),TRUE())</f>
        <v>0</v>
      </c>
      <c r="O442" cm="1">
        <f t="array" aca="1" ref="O442" ca="1">IF(AND(input4710[[#This Row],[Safe Part 1]],(MAX(ABS((INDIRECT(input4710[[#This Row],[range2]]))-(INDIRECT(input4710[[#This Row],[range1]])))))&lt;=3),1,0)</f>
        <v>0</v>
      </c>
    </row>
    <row r="443" spans="1:15" x14ac:dyDescent="0.35">
      <c r="A443">
        <v>45</v>
      </c>
      <c r="B443">
        <v>44</v>
      </c>
      <c r="C443">
        <v>39</v>
      </c>
      <c r="D443">
        <v>35</v>
      </c>
      <c r="E443">
        <v>33</v>
      </c>
      <c r="F443">
        <v>32</v>
      </c>
      <c r="G443">
        <v>33</v>
      </c>
      <c r="H443">
        <f>1</f>
        <v>1</v>
      </c>
      <c r="I443">
        <f>COUNTA(input4710[[#This Row],[Column1.1]:[Column1.8]])</f>
        <v>7</v>
      </c>
      <c r="J443" t="str">
        <f>ADDRESS(ROW(),input4710[[#This Row],[first col]]+1,4)&amp;":"&amp;ADDRESS(ROW(),input4710[[#This Row],[lastcol]],4)</f>
        <v>B443:G443</v>
      </c>
      <c r="K443" t="str">
        <f>ADDRESS(ROW(),input4710[[#This Row],[first col]],4)&amp;":"&amp;ADDRESS(ROW(),input4710[[#This Row],[lastcol]]-1,4)</f>
        <v>A443:F443</v>
      </c>
      <c r="L443" t="b" cm="1">
        <f t="array" aca="1" ref="L443" ca="1">SUMPRODUCT(--(INDIRECT(input4710[[#This Row],[range1]])&lt;INDIRECT(input4710[[#This Row],[range2]])))=COUNT(INDIRECT(input4710[[#This Row],[range1]]))</f>
        <v>0</v>
      </c>
      <c r="M443" t="b" cm="1">
        <f t="array" aca="1" ref="M443" ca="1">SUMPRODUCT(--(INDIRECT(input4710[[#This Row],[range1]])&gt;INDIRECT(input4710[[#This Row],[range2]])))=COUNT(INDIRECT(input4710[[#This Row],[range1]]))</f>
        <v>0</v>
      </c>
      <c r="N443" t="b">
        <f ca="1">IF(AND(NOT(input4710[[#This Row],[All DESC?]]),NOT(input4710[[#This Row],[All ASC?]])),FALSE(),TRUE())</f>
        <v>0</v>
      </c>
      <c r="O443" cm="1">
        <f t="array" aca="1" ref="O443" ca="1">IF(AND(input4710[[#This Row],[Safe Part 1]],(MAX(ABS((INDIRECT(input4710[[#This Row],[range2]]))-(INDIRECT(input4710[[#This Row],[range1]])))))&lt;=3),1,0)</f>
        <v>0</v>
      </c>
    </row>
    <row r="444" spans="1:15" x14ac:dyDescent="0.35">
      <c r="A444">
        <v>28</v>
      </c>
      <c r="B444">
        <v>21</v>
      </c>
      <c r="C444">
        <v>19</v>
      </c>
      <c r="D444">
        <v>21</v>
      </c>
      <c r="H444">
        <f>1</f>
        <v>1</v>
      </c>
      <c r="I444">
        <f>COUNTA(input4710[[#This Row],[Column1.1]:[Column1.8]])</f>
        <v>4</v>
      </c>
      <c r="J444" t="str">
        <f>ADDRESS(ROW(),input4710[[#This Row],[first col]]+1,4)&amp;":"&amp;ADDRESS(ROW(),input4710[[#This Row],[lastcol]],4)</f>
        <v>B444:D444</v>
      </c>
      <c r="K444" t="str">
        <f>ADDRESS(ROW(),input4710[[#This Row],[first col]],4)&amp;":"&amp;ADDRESS(ROW(),input4710[[#This Row],[lastcol]]-1,4)</f>
        <v>A444:C444</v>
      </c>
      <c r="L444" t="b" cm="1">
        <f t="array" aca="1" ref="L444" ca="1">SUMPRODUCT(--(INDIRECT(input4710[[#This Row],[range1]])&lt;INDIRECT(input4710[[#This Row],[range2]])))=COUNT(INDIRECT(input4710[[#This Row],[range1]]))</f>
        <v>0</v>
      </c>
      <c r="M444" t="b" cm="1">
        <f t="array" aca="1" ref="M444" ca="1">SUMPRODUCT(--(INDIRECT(input4710[[#This Row],[range1]])&gt;INDIRECT(input4710[[#This Row],[range2]])))=COUNT(INDIRECT(input4710[[#This Row],[range1]]))</f>
        <v>0</v>
      </c>
      <c r="N444" t="b">
        <f ca="1">IF(AND(NOT(input4710[[#This Row],[All DESC?]]),NOT(input4710[[#This Row],[All ASC?]])),FALSE(),TRUE())</f>
        <v>0</v>
      </c>
      <c r="O444" cm="1">
        <f t="array" aca="1" ref="O444" ca="1">IF(AND(input4710[[#This Row],[Safe Part 1]],(MAX(ABS((INDIRECT(input4710[[#This Row],[range2]]))-(INDIRECT(input4710[[#This Row],[range1]])))))&lt;=3),1,0)</f>
        <v>0</v>
      </c>
    </row>
    <row r="445" spans="1:15" x14ac:dyDescent="0.35">
      <c r="A445">
        <v>24</v>
      </c>
      <c r="B445">
        <v>20</v>
      </c>
      <c r="C445">
        <v>19</v>
      </c>
      <c r="D445">
        <v>17</v>
      </c>
      <c r="H445">
        <f>1</f>
        <v>1</v>
      </c>
      <c r="I445">
        <f>COUNTA(input4710[[#This Row],[Column1.1]:[Column1.8]])</f>
        <v>4</v>
      </c>
      <c r="J445" t="str">
        <f>ADDRESS(ROW(),input4710[[#This Row],[first col]]+1,4)&amp;":"&amp;ADDRESS(ROW(),input4710[[#This Row],[lastcol]],4)</f>
        <v>B445:D445</v>
      </c>
      <c r="K445" t="str">
        <f>ADDRESS(ROW(),input4710[[#This Row],[first col]],4)&amp;":"&amp;ADDRESS(ROW(),input4710[[#This Row],[lastcol]]-1,4)</f>
        <v>A445:C445</v>
      </c>
      <c r="L445" t="b" cm="1">
        <f t="array" aca="1" ref="L445" ca="1">SUMPRODUCT(--(INDIRECT(input4710[[#This Row],[range1]])&lt;INDIRECT(input4710[[#This Row],[range2]])))=COUNT(INDIRECT(input4710[[#This Row],[range1]]))</f>
        <v>1</v>
      </c>
      <c r="M445" t="b" cm="1">
        <f t="array" aca="1" ref="M445" ca="1">SUMPRODUCT(--(INDIRECT(input4710[[#This Row],[range1]])&gt;INDIRECT(input4710[[#This Row],[range2]])))=COUNT(INDIRECT(input4710[[#This Row],[range1]]))</f>
        <v>0</v>
      </c>
      <c r="N445" t="b">
        <f ca="1">IF(AND(NOT(input4710[[#This Row],[All DESC?]]),NOT(input4710[[#This Row],[All ASC?]])),FALSE(),TRUE())</f>
        <v>1</v>
      </c>
      <c r="O445" cm="1">
        <f t="array" aca="1" ref="O445" ca="1">IF(AND(input4710[[#This Row],[Safe Part 1]],(MAX(ABS((INDIRECT(input4710[[#This Row],[range2]]))-(INDIRECT(input4710[[#This Row],[range1]])))))&lt;=3),1,0)</f>
        <v>0</v>
      </c>
    </row>
    <row r="446" spans="1:15" x14ac:dyDescent="0.35">
      <c r="A446">
        <v>93</v>
      </c>
      <c r="B446">
        <v>92</v>
      </c>
      <c r="C446">
        <v>89</v>
      </c>
      <c r="D446">
        <v>85</v>
      </c>
      <c r="E446">
        <v>84</v>
      </c>
      <c r="F446">
        <v>83</v>
      </c>
      <c r="G446">
        <v>79</v>
      </c>
      <c r="H446">
        <f>1</f>
        <v>1</v>
      </c>
      <c r="I446">
        <f>COUNTA(input4710[[#This Row],[Column1.1]:[Column1.8]])</f>
        <v>7</v>
      </c>
      <c r="J446" t="str">
        <f>ADDRESS(ROW(),input4710[[#This Row],[first col]]+1,4)&amp;":"&amp;ADDRESS(ROW(),input4710[[#This Row],[lastcol]],4)</f>
        <v>B446:G446</v>
      </c>
      <c r="K446" t="str">
        <f>ADDRESS(ROW(),input4710[[#This Row],[first col]],4)&amp;":"&amp;ADDRESS(ROW(),input4710[[#This Row],[lastcol]]-1,4)</f>
        <v>A446:F446</v>
      </c>
      <c r="L446" t="b" cm="1">
        <f t="array" aca="1" ref="L446" ca="1">SUMPRODUCT(--(INDIRECT(input4710[[#This Row],[range1]])&lt;INDIRECT(input4710[[#This Row],[range2]])))=COUNT(INDIRECT(input4710[[#This Row],[range1]]))</f>
        <v>1</v>
      </c>
      <c r="M446" t="b" cm="1">
        <f t="array" aca="1" ref="M446" ca="1">SUMPRODUCT(--(INDIRECT(input4710[[#This Row],[range1]])&gt;INDIRECT(input4710[[#This Row],[range2]])))=COUNT(INDIRECT(input4710[[#This Row],[range1]]))</f>
        <v>0</v>
      </c>
      <c r="N446" t="b">
        <f ca="1">IF(AND(NOT(input4710[[#This Row],[All DESC?]]),NOT(input4710[[#This Row],[All ASC?]])),FALSE(),TRUE())</f>
        <v>1</v>
      </c>
      <c r="O446" cm="1">
        <f t="array" aca="1" ref="O446" ca="1">IF(AND(input4710[[#This Row],[Safe Part 1]],(MAX(ABS((INDIRECT(input4710[[#This Row],[range2]]))-(INDIRECT(input4710[[#This Row],[range1]])))))&lt;=3),1,0)</f>
        <v>0</v>
      </c>
    </row>
    <row r="447" spans="1:15" x14ac:dyDescent="0.35">
      <c r="A447">
        <v>32</v>
      </c>
      <c r="B447">
        <v>32</v>
      </c>
      <c r="C447">
        <v>32</v>
      </c>
      <c r="D447">
        <v>27</v>
      </c>
      <c r="E447">
        <v>26</v>
      </c>
      <c r="F447">
        <v>22</v>
      </c>
      <c r="H447">
        <f>1</f>
        <v>1</v>
      </c>
      <c r="I447">
        <f>COUNTA(input4710[[#This Row],[Column1.1]:[Column1.8]])</f>
        <v>6</v>
      </c>
      <c r="J447" t="str">
        <f>ADDRESS(ROW(),input4710[[#This Row],[first col]]+1,4)&amp;":"&amp;ADDRESS(ROW(),input4710[[#This Row],[lastcol]],4)</f>
        <v>B447:F447</v>
      </c>
      <c r="K447" t="str">
        <f>ADDRESS(ROW(),input4710[[#This Row],[first col]],4)&amp;":"&amp;ADDRESS(ROW(),input4710[[#This Row],[lastcol]]-1,4)</f>
        <v>A447:E447</v>
      </c>
      <c r="L447" t="b" cm="1">
        <f t="array" aca="1" ref="L447" ca="1">SUMPRODUCT(--(INDIRECT(input4710[[#This Row],[range1]])&lt;INDIRECT(input4710[[#This Row],[range2]])))=COUNT(INDIRECT(input4710[[#This Row],[range1]]))</f>
        <v>0</v>
      </c>
      <c r="M447" t="b" cm="1">
        <f t="array" aca="1" ref="M447" ca="1">SUMPRODUCT(--(INDIRECT(input4710[[#This Row],[range1]])&gt;INDIRECT(input4710[[#This Row],[range2]])))=COUNT(INDIRECT(input4710[[#This Row],[range1]]))</f>
        <v>0</v>
      </c>
      <c r="N447" t="b">
        <f ca="1">IF(AND(NOT(input4710[[#This Row],[All DESC?]]),NOT(input4710[[#This Row],[All ASC?]])),FALSE(),TRUE())</f>
        <v>0</v>
      </c>
      <c r="O447" cm="1">
        <f t="array" aca="1" ref="O447" ca="1">IF(AND(input4710[[#This Row],[Safe Part 1]],(MAX(ABS((INDIRECT(input4710[[#This Row],[range2]]))-(INDIRECT(input4710[[#This Row],[range1]])))))&lt;=3),1,0)</f>
        <v>0</v>
      </c>
    </row>
    <row r="448" spans="1:15" x14ac:dyDescent="0.35">
      <c r="A448">
        <v>21</v>
      </c>
      <c r="B448">
        <v>21</v>
      </c>
      <c r="C448">
        <v>21</v>
      </c>
      <c r="D448">
        <v>21</v>
      </c>
      <c r="H448">
        <f>1</f>
        <v>1</v>
      </c>
      <c r="I448">
        <f>COUNTA(input4710[[#This Row],[Column1.1]:[Column1.8]])</f>
        <v>4</v>
      </c>
      <c r="J448" t="str">
        <f>ADDRESS(ROW(),input4710[[#This Row],[first col]]+1,4)&amp;":"&amp;ADDRESS(ROW(),input4710[[#This Row],[lastcol]],4)</f>
        <v>B448:D448</v>
      </c>
      <c r="K448" t="str">
        <f>ADDRESS(ROW(),input4710[[#This Row],[first col]],4)&amp;":"&amp;ADDRESS(ROW(),input4710[[#This Row],[lastcol]]-1,4)</f>
        <v>A448:C448</v>
      </c>
      <c r="L448" t="b" cm="1">
        <f t="array" aca="1" ref="L448" ca="1">SUMPRODUCT(--(INDIRECT(input4710[[#This Row],[range1]])&lt;INDIRECT(input4710[[#This Row],[range2]])))=COUNT(INDIRECT(input4710[[#This Row],[range1]]))</f>
        <v>0</v>
      </c>
      <c r="M448" t="b" cm="1">
        <f t="array" aca="1" ref="M448" ca="1">SUMPRODUCT(--(INDIRECT(input4710[[#This Row],[range1]])&gt;INDIRECT(input4710[[#This Row],[range2]])))=COUNT(INDIRECT(input4710[[#This Row],[range1]]))</f>
        <v>0</v>
      </c>
      <c r="N448" t="b">
        <f ca="1">IF(AND(NOT(input4710[[#This Row],[All DESC?]]),NOT(input4710[[#This Row],[All ASC?]])),FALSE(),TRUE())</f>
        <v>0</v>
      </c>
      <c r="O448" cm="1">
        <f t="array" aca="1" ref="O448" ca="1">IF(AND(input4710[[#This Row],[Safe Part 1]],(MAX(ABS((INDIRECT(input4710[[#This Row],[range2]]))-(INDIRECT(input4710[[#This Row],[range1]])))))&lt;=3),1,0)</f>
        <v>0</v>
      </c>
    </row>
    <row r="449" spans="1:15" x14ac:dyDescent="0.35">
      <c r="A449">
        <v>19</v>
      </c>
      <c r="B449">
        <v>16</v>
      </c>
      <c r="C449">
        <v>12</v>
      </c>
      <c r="D449">
        <v>6</v>
      </c>
      <c r="H449">
        <f>1</f>
        <v>1</v>
      </c>
      <c r="I449">
        <f>COUNTA(input4710[[#This Row],[Column1.1]:[Column1.8]])</f>
        <v>4</v>
      </c>
      <c r="J449" t="str">
        <f>ADDRESS(ROW(),input4710[[#This Row],[first col]]+1,4)&amp;":"&amp;ADDRESS(ROW(),input4710[[#This Row],[lastcol]],4)</f>
        <v>B449:D449</v>
      </c>
      <c r="K449" t="str">
        <f>ADDRESS(ROW(),input4710[[#This Row],[first col]],4)&amp;":"&amp;ADDRESS(ROW(),input4710[[#This Row],[lastcol]]-1,4)</f>
        <v>A449:C449</v>
      </c>
      <c r="L449" t="b" cm="1">
        <f t="array" aca="1" ref="L449" ca="1">SUMPRODUCT(--(INDIRECT(input4710[[#This Row],[range1]])&lt;INDIRECT(input4710[[#This Row],[range2]])))=COUNT(INDIRECT(input4710[[#This Row],[range1]]))</f>
        <v>1</v>
      </c>
      <c r="M449" t="b" cm="1">
        <f t="array" aca="1" ref="M449" ca="1">SUMPRODUCT(--(INDIRECT(input4710[[#This Row],[range1]])&gt;INDIRECT(input4710[[#This Row],[range2]])))=COUNT(INDIRECT(input4710[[#This Row],[range1]]))</f>
        <v>0</v>
      </c>
      <c r="N449" t="b">
        <f ca="1">IF(AND(NOT(input4710[[#This Row],[All DESC?]]),NOT(input4710[[#This Row],[All ASC?]])),FALSE(),TRUE())</f>
        <v>1</v>
      </c>
      <c r="O449" cm="1">
        <f t="array" aca="1" ref="O449" ca="1">IF(AND(input4710[[#This Row],[Safe Part 1]],(MAX(ABS((INDIRECT(input4710[[#This Row],[range2]]))-(INDIRECT(input4710[[#This Row],[range1]])))))&lt;=3),1,0)</f>
        <v>0</v>
      </c>
    </row>
    <row r="450" spans="1:15" x14ac:dyDescent="0.35">
      <c r="A450">
        <v>32</v>
      </c>
      <c r="B450">
        <v>36</v>
      </c>
      <c r="C450">
        <v>36</v>
      </c>
      <c r="D450">
        <v>45</v>
      </c>
      <c r="H450">
        <f>1</f>
        <v>1</v>
      </c>
      <c r="I450">
        <f>COUNTA(input4710[[#This Row],[Column1.1]:[Column1.8]])</f>
        <v>4</v>
      </c>
      <c r="J450" t="str">
        <f>ADDRESS(ROW(),input4710[[#This Row],[first col]]+1,4)&amp;":"&amp;ADDRESS(ROW(),input4710[[#This Row],[lastcol]],4)</f>
        <v>B450:D450</v>
      </c>
      <c r="K450" t="str">
        <f>ADDRESS(ROW(),input4710[[#This Row],[first col]],4)&amp;":"&amp;ADDRESS(ROW(),input4710[[#This Row],[lastcol]]-1,4)</f>
        <v>A450:C450</v>
      </c>
      <c r="L450" t="b" cm="1">
        <f t="array" aca="1" ref="L450" ca="1">SUMPRODUCT(--(INDIRECT(input4710[[#This Row],[range1]])&lt;INDIRECT(input4710[[#This Row],[range2]])))=COUNT(INDIRECT(input4710[[#This Row],[range1]]))</f>
        <v>0</v>
      </c>
      <c r="M450" t="b" cm="1">
        <f t="array" aca="1" ref="M450" ca="1">SUMPRODUCT(--(INDIRECT(input4710[[#This Row],[range1]])&gt;INDIRECT(input4710[[#This Row],[range2]])))=COUNT(INDIRECT(input4710[[#This Row],[range1]]))</f>
        <v>0</v>
      </c>
      <c r="N450" t="b">
        <f ca="1">IF(AND(NOT(input4710[[#This Row],[All DESC?]]),NOT(input4710[[#This Row],[All ASC?]])),FALSE(),TRUE())</f>
        <v>0</v>
      </c>
      <c r="O450" cm="1">
        <f t="array" aca="1" ref="O450" ca="1">IF(AND(input4710[[#This Row],[Safe Part 1]],(MAX(ABS((INDIRECT(input4710[[#This Row],[range2]]))-(INDIRECT(input4710[[#This Row],[range1]])))))&lt;=3),1,0)</f>
        <v>0</v>
      </c>
    </row>
    <row r="451" spans="1:15" x14ac:dyDescent="0.35">
      <c r="A451">
        <v>92</v>
      </c>
      <c r="B451">
        <v>92</v>
      </c>
      <c r="C451">
        <v>90</v>
      </c>
      <c r="D451">
        <v>88</v>
      </c>
      <c r="E451">
        <v>81</v>
      </c>
      <c r="H451">
        <f>1</f>
        <v>1</v>
      </c>
      <c r="I451">
        <f>COUNTA(input4710[[#This Row],[Column1.1]:[Column1.8]])</f>
        <v>5</v>
      </c>
      <c r="J451" t="str">
        <f>ADDRESS(ROW(),input4710[[#This Row],[first col]]+1,4)&amp;":"&amp;ADDRESS(ROW(),input4710[[#This Row],[lastcol]],4)</f>
        <v>B451:E451</v>
      </c>
      <c r="K451" t="str">
        <f>ADDRESS(ROW(),input4710[[#This Row],[first col]],4)&amp;":"&amp;ADDRESS(ROW(),input4710[[#This Row],[lastcol]]-1,4)</f>
        <v>A451:D451</v>
      </c>
      <c r="L451" t="b" cm="1">
        <f t="array" aca="1" ref="L451" ca="1">SUMPRODUCT(--(INDIRECT(input4710[[#This Row],[range1]])&lt;INDIRECT(input4710[[#This Row],[range2]])))=COUNT(INDIRECT(input4710[[#This Row],[range1]]))</f>
        <v>0</v>
      </c>
      <c r="M451" t="b" cm="1">
        <f t="array" aca="1" ref="M451" ca="1">SUMPRODUCT(--(INDIRECT(input4710[[#This Row],[range1]])&gt;INDIRECT(input4710[[#This Row],[range2]])))=COUNT(INDIRECT(input4710[[#This Row],[range1]]))</f>
        <v>0</v>
      </c>
      <c r="N451" t="b">
        <f ca="1">IF(AND(NOT(input4710[[#This Row],[All DESC?]]),NOT(input4710[[#This Row],[All ASC?]])),FALSE(),TRUE())</f>
        <v>0</v>
      </c>
      <c r="O451" cm="1">
        <f t="array" aca="1" ref="O451" ca="1">IF(AND(input4710[[#This Row],[Safe Part 1]],(MAX(ABS((INDIRECT(input4710[[#This Row],[range2]]))-(INDIRECT(input4710[[#This Row],[range1]])))))&lt;=3),1,0)</f>
        <v>0</v>
      </c>
    </row>
    <row r="452" spans="1:15" x14ac:dyDescent="0.35">
      <c r="A452">
        <v>88</v>
      </c>
      <c r="B452">
        <v>85</v>
      </c>
      <c r="C452">
        <v>82</v>
      </c>
      <c r="D452">
        <v>74</v>
      </c>
      <c r="H452">
        <f>1</f>
        <v>1</v>
      </c>
      <c r="I452">
        <f>COUNTA(input4710[[#This Row],[Column1.1]:[Column1.8]])</f>
        <v>4</v>
      </c>
      <c r="J452" t="str">
        <f>ADDRESS(ROW(),input4710[[#This Row],[first col]]+1,4)&amp;":"&amp;ADDRESS(ROW(),input4710[[#This Row],[lastcol]],4)</f>
        <v>B452:D452</v>
      </c>
      <c r="K452" t="str">
        <f>ADDRESS(ROW(),input4710[[#This Row],[first col]],4)&amp;":"&amp;ADDRESS(ROW(),input4710[[#This Row],[lastcol]]-1,4)</f>
        <v>A452:C452</v>
      </c>
      <c r="L452" t="b" cm="1">
        <f t="array" aca="1" ref="L452" ca="1">SUMPRODUCT(--(INDIRECT(input4710[[#This Row],[range1]])&lt;INDIRECT(input4710[[#This Row],[range2]])))=COUNT(INDIRECT(input4710[[#This Row],[range1]]))</f>
        <v>1</v>
      </c>
      <c r="M452" t="b" cm="1">
        <f t="array" aca="1" ref="M452" ca="1">SUMPRODUCT(--(INDIRECT(input4710[[#This Row],[range1]])&gt;INDIRECT(input4710[[#This Row],[range2]])))=COUNT(INDIRECT(input4710[[#This Row],[range1]]))</f>
        <v>0</v>
      </c>
      <c r="N452" t="b">
        <f ca="1">IF(AND(NOT(input4710[[#This Row],[All DESC?]]),NOT(input4710[[#This Row],[All ASC?]])),FALSE(),TRUE())</f>
        <v>1</v>
      </c>
      <c r="O452" cm="1">
        <f t="array" aca="1" ref="O452" ca="1">IF(AND(input4710[[#This Row],[Safe Part 1]],(MAX(ABS((INDIRECT(input4710[[#This Row],[range2]]))-(INDIRECT(input4710[[#This Row],[range1]])))))&lt;=3),1,0)</f>
        <v>0</v>
      </c>
    </row>
    <row r="453" spans="1:15" x14ac:dyDescent="0.35">
      <c r="A453">
        <v>67</v>
      </c>
      <c r="B453">
        <v>70</v>
      </c>
      <c r="C453">
        <v>68</v>
      </c>
      <c r="D453">
        <v>65</v>
      </c>
      <c r="E453">
        <v>63</v>
      </c>
      <c r="F453">
        <v>64</v>
      </c>
      <c r="H453">
        <f>1</f>
        <v>1</v>
      </c>
      <c r="I453">
        <f>COUNTA(input4710[[#This Row],[Column1.1]:[Column1.8]])</f>
        <v>6</v>
      </c>
      <c r="J453" t="str">
        <f>ADDRESS(ROW(),input4710[[#This Row],[first col]]+1,4)&amp;":"&amp;ADDRESS(ROW(),input4710[[#This Row],[lastcol]],4)</f>
        <v>B453:F453</v>
      </c>
      <c r="K453" t="str">
        <f>ADDRESS(ROW(),input4710[[#This Row],[first col]],4)&amp;":"&amp;ADDRESS(ROW(),input4710[[#This Row],[lastcol]]-1,4)</f>
        <v>A453:E453</v>
      </c>
      <c r="L453" t="b" cm="1">
        <f t="array" aca="1" ref="L453" ca="1">SUMPRODUCT(--(INDIRECT(input4710[[#This Row],[range1]])&lt;INDIRECT(input4710[[#This Row],[range2]])))=COUNT(INDIRECT(input4710[[#This Row],[range1]]))</f>
        <v>0</v>
      </c>
      <c r="M453" t="b" cm="1">
        <f t="array" aca="1" ref="M453" ca="1">SUMPRODUCT(--(INDIRECT(input4710[[#This Row],[range1]])&gt;INDIRECT(input4710[[#This Row],[range2]])))=COUNT(INDIRECT(input4710[[#This Row],[range1]]))</f>
        <v>0</v>
      </c>
      <c r="N453" t="b">
        <f ca="1">IF(AND(NOT(input4710[[#This Row],[All DESC?]]),NOT(input4710[[#This Row],[All ASC?]])),FALSE(),TRUE())</f>
        <v>0</v>
      </c>
      <c r="O453" cm="1">
        <f t="array" aca="1" ref="O453" ca="1">IF(AND(input4710[[#This Row],[Safe Part 1]],(MAX(ABS((INDIRECT(input4710[[#This Row],[range2]]))-(INDIRECT(input4710[[#This Row],[range1]])))))&lt;=3),1,0)</f>
        <v>0</v>
      </c>
    </row>
    <row r="454" spans="1:15" x14ac:dyDescent="0.35">
      <c r="A454">
        <v>18</v>
      </c>
      <c r="B454">
        <v>24</v>
      </c>
      <c r="C454">
        <v>29</v>
      </c>
      <c r="D454">
        <v>31</v>
      </c>
      <c r="H454">
        <f>1</f>
        <v>1</v>
      </c>
      <c r="I454">
        <f>COUNTA(input4710[[#This Row],[Column1.1]:[Column1.8]])</f>
        <v>4</v>
      </c>
      <c r="J454" t="str">
        <f>ADDRESS(ROW(),input4710[[#This Row],[first col]]+1,4)&amp;":"&amp;ADDRESS(ROW(),input4710[[#This Row],[lastcol]],4)</f>
        <v>B454:D454</v>
      </c>
      <c r="K454" t="str">
        <f>ADDRESS(ROW(),input4710[[#This Row],[first col]],4)&amp;":"&amp;ADDRESS(ROW(),input4710[[#This Row],[lastcol]]-1,4)</f>
        <v>A454:C454</v>
      </c>
      <c r="L454" t="b" cm="1">
        <f t="array" aca="1" ref="L454" ca="1">SUMPRODUCT(--(INDIRECT(input4710[[#This Row],[range1]])&lt;INDIRECT(input4710[[#This Row],[range2]])))=COUNT(INDIRECT(input4710[[#This Row],[range1]]))</f>
        <v>0</v>
      </c>
      <c r="M454" t="b" cm="1">
        <f t="array" aca="1" ref="M454" ca="1">SUMPRODUCT(--(INDIRECT(input4710[[#This Row],[range1]])&gt;INDIRECT(input4710[[#This Row],[range2]])))=COUNT(INDIRECT(input4710[[#This Row],[range1]]))</f>
        <v>1</v>
      </c>
      <c r="N454" t="b">
        <f ca="1">IF(AND(NOT(input4710[[#This Row],[All DESC?]]),NOT(input4710[[#This Row],[All ASC?]])),FALSE(),TRUE())</f>
        <v>1</v>
      </c>
      <c r="O454" cm="1">
        <f t="array" aca="1" ref="O454" ca="1">IF(AND(input4710[[#This Row],[Safe Part 1]],(MAX(ABS((INDIRECT(input4710[[#This Row],[range2]]))-(INDIRECT(input4710[[#This Row],[range1]])))))&lt;=3),1,0)</f>
        <v>0</v>
      </c>
    </row>
    <row r="455" spans="1:15" x14ac:dyDescent="0.35">
      <c r="A455">
        <v>55</v>
      </c>
      <c r="B455">
        <v>48</v>
      </c>
      <c r="C455">
        <v>45</v>
      </c>
      <c r="D455">
        <v>40</v>
      </c>
      <c r="E455">
        <v>38</v>
      </c>
      <c r="F455">
        <v>37</v>
      </c>
      <c r="G455">
        <v>37</v>
      </c>
      <c r="H455">
        <f>1</f>
        <v>1</v>
      </c>
      <c r="I455">
        <f>COUNTA(input4710[[#This Row],[Column1.1]:[Column1.8]])</f>
        <v>7</v>
      </c>
      <c r="J455" t="str">
        <f>ADDRESS(ROW(),input4710[[#This Row],[first col]]+1,4)&amp;":"&amp;ADDRESS(ROW(),input4710[[#This Row],[lastcol]],4)</f>
        <v>B455:G455</v>
      </c>
      <c r="K455" t="str">
        <f>ADDRESS(ROW(),input4710[[#This Row],[first col]],4)&amp;":"&amp;ADDRESS(ROW(),input4710[[#This Row],[lastcol]]-1,4)</f>
        <v>A455:F455</v>
      </c>
      <c r="L455" t="b" cm="1">
        <f t="array" aca="1" ref="L455" ca="1">SUMPRODUCT(--(INDIRECT(input4710[[#This Row],[range1]])&lt;INDIRECT(input4710[[#This Row],[range2]])))=COUNT(INDIRECT(input4710[[#This Row],[range1]]))</f>
        <v>0</v>
      </c>
      <c r="M455" t="b" cm="1">
        <f t="array" aca="1" ref="M455" ca="1">SUMPRODUCT(--(INDIRECT(input4710[[#This Row],[range1]])&gt;INDIRECT(input4710[[#This Row],[range2]])))=COUNT(INDIRECT(input4710[[#This Row],[range1]]))</f>
        <v>0</v>
      </c>
      <c r="N455" t="b">
        <f ca="1">IF(AND(NOT(input4710[[#This Row],[All DESC?]]),NOT(input4710[[#This Row],[All ASC?]])),FALSE(),TRUE())</f>
        <v>0</v>
      </c>
      <c r="O455" cm="1">
        <f t="array" aca="1" ref="O455" ca="1">IF(AND(input4710[[#This Row],[Safe Part 1]],(MAX(ABS((INDIRECT(input4710[[#This Row],[range2]]))-(INDIRECT(input4710[[#This Row],[range1]])))))&lt;=3),1,0)</f>
        <v>0</v>
      </c>
    </row>
    <row r="456" spans="1:15" x14ac:dyDescent="0.35">
      <c r="A456">
        <v>22</v>
      </c>
      <c r="B456">
        <v>23</v>
      </c>
      <c r="C456">
        <v>24</v>
      </c>
      <c r="D456">
        <v>27</v>
      </c>
      <c r="E456">
        <v>27</v>
      </c>
      <c r="F456">
        <v>28</v>
      </c>
      <c r="G456">
        <v>30</v>
      </c>
      <c r="H456">
        <f>1</f>
        <v>1</v>
      </c>
      <c r="I456">
        <f>COUNTA(input4710[[#This Row],[Column1.1]:[Column1.8]])</f>
        <v>7</v>
      </c>
      <c r="J456" t="str">
        <f>ADDRESS(ROW(),input4710[[#This Row],[first col]]+1,4)&amp;":"&amp;ADDRESS(ROW(),input4710[[#This Row],[lastcol]],4)</f>
        <v>B456:G456</v>
      </c>
      <c r="K456" t="str">
        <f>ADDRESS(ROW(),input4710[[#This Row],[first col]],4)&amp;":"&amp;ADDRESS(ROW(),input4710[[#This Row],[lastcol]]-1,4)</f>
        <v>A456:F456</v>
      </c>
      <c r="L456" t="b" cm="1">
        <f t="array" aca="1" ref="L456" ca="1">SUMPRODUCT(--(INDIRECT(input4710[[#This Row],[range1]])&lt;INDIRECT(input4710[[#This Row],[range2]])))=COUNT(INDIRECT(input4710[[#This Row],[range1]]))</f>
        <v>0</v>
      </c>
      <c r="M456" t="b" cm="1">
        <f t="array" aca="1" ref="M456" ca="1">SUMPRODUCT(--(INDIRECT(input4710[[#This Row],[range1]])&gt;INDIRECT(input4710[[#This Row],[range2]])))=COUNT(INDIRECT(input4710[[#This Row],[range1]]))</f>
        <v>0</v>
      </c>
      <c r="N456" t="b">
        <f ca="1">IF(AND(NOT(input4710[[#This Row],[All DESC?]]),NOT(input4710[[#This Row],[All ASC?]])),FALSE(),TRUE())</f>
        <v>0</v>
      </c>
      <c r="O456" cm="1">
        <f t="array" aca="1" ref="O456" ca="1">IF(AND(input4710[[#This Row],[Safe Part 1]],(MAX(ABS((INDIRECT(input4710[[#This Row],[range2]]))-(INDIRECT(input4710[[#This Row],[range1]])))))&lt;=3),1,0)</f>
        <v>0</v>
      </c>
    </row>
    <row r="457" spans="1:15" x14ac:dyDescent="0.35">
      <c r="A457">
        <v>2</v>
      </c>
      <c r="B457">
        <v>6</v>
      </c>
      <c r="C457">
        <v>9</v>
      </c>
      <c r="D457">
        <v>13</v>
      </c>
      <c r="E457">
        <v>10</v>
      </c>
      <c r="F457">
        <v>15</v>
      </c>
      <c r="H457">
        <f>1</f>
        <v>1</v>
      </c>
      <c r="I457">
        <f>COUNTA(input4710[[#This Row],[Column1.1]:[Column1.8]])</f>
        <v>6</v>
      </c>
      <c r="J457" t="str">
        <f>ADDRESS(ROW(),input4710[[#This Row],[first col]]+1,4)&amp;":"&amp;ADDRESS(ROW(),input4710[[#This Row],[lastcol]],4)</f>
        <v>B457:F457</v>
      </c>
      <c r="K457" t="str">
        <f>ADDRESS(ROW(),input4710[[#This Row],[first col]],4)&amp;":"&amp;ADDRESS(ROW(),input4710[[#This Row],[lastcol]]-1,4)</f>
        <v>A457:E457</v>
      </c>
      <c r="L457" t="b" cm="1">
        <f t="array" aca="1" ref="L457" ca="1">SUMPRODUCT(--(INDIRECT(input4710[[#This Row],[range1]])&lt;INDIRECT(input4710[[#This Row],[range2]])))=COUNT(INDIRECT(input4710[[#This Row],[range1]]))</f>
        <v>0</v>
      </c>
      <c r="M457" t="b" cm="1">
        <f t="array" aca="1" ref="M457" ca="1">SUMPRODUCT(--(INDIRECT(input4710[[#This Row],[range1]])&gt;INDIRECT(input4710[[#This Row],[range2]])))=COUNT(INDIRECT(input4710[[#This Row],[range1]]))</f>
        <v>0</v>
      </c>
      <c r="N457" t="b">
        <f ca="1">IF(AND(NOT(input4710[[#This Row],[All DESC?]]),NOT(input4710[[#This Row],[All ASC?]])),FALSE(),TRUE())</f>
        <v>0</v>
      </c>
      <c r="O457" cm="1">
        <f t="array" aca="1" ref="O457" ca="1">IF(AND(input4710[[#This Row],[Safe Part 1]],(MAX(ABS((INDIRECT(input4710[[#This Row],[range2]]))-(INDIRECT(input4710[[#This Row],[range1]])))))&lt;=3),1,0)</f>
        <v>0</v>
      </c>
    </row>
    <row r="458" spans="1:15" x14ac:dyDescent="0.35">
      <c r="A458">
        <v>65</v>
      </c>
      <c r="B458">
        <v>67</v>
      </c>
      <c r="C458">
        <v>69</v>
      </c>
      <c r="D458">
        <v>75</v>
      </c>
      <c r="E458">
        <v>80</v>
      </c>
      <c r="F458">
        <v>78</v>
      </c>
      <c r="H458">
        <f>1</f>
        <v>1</v>
      </c>
      <c r="I458">
        <f>COUNTA(input4710[[#This Row],[Column1.1]:[Column1.8]])</f>
        <v>6</v>
      </c>
      <c r="J458" t="str">
        <f>ADDRESS(ROW(),input4710[[#This Row],[first col]]+1,4)&amp;":"&amp;ADDRESS(ROW(),input4710[[#This Row],[lastcol]],4)</f>
        <v>B458:F458</v>
      </c>
      <c r="K458" t="str">
        <f>ADDRESS(ROW(),input4710[[#This Row],[first col]],4)&amp;":"&amp;ADDRESS(ROW(),input4710[[#This Row],[lastcol]]-1,4)</f>
        <v>A458:E458</v>
      </c>
      <c r="L458" t="b" cm="1">
        <f t="array" aca="1" ref="L458" ca="1">SUMPRODUCT(--(INDIRECT(input4710[[#This Row],[range1]])&lt;INDIRECT(input4710[[#This Row],[range2]])))=COUNT(INDIRECT(input4710[[#This Row],[range1]]))</f>
        <v>0</v>
      </c>
      <c r="M458" t="b" cm="1">
        <f t="array" aca="1" ref="M458" ca="1">SUMPRODUCT(--(INDIRECT(input4710[[#This Row],[range1]])&gt;INDIRECT(input4710[[#This Row],[range2]])))=COUNT(INDIRECT(input4710[[#This Row],[range1]]))</f>
        <v>0</v>
      </c>
      <c r="N458" t="b">
        <f ca="1">IF(AND(NOT(input4710[[#This Row],[All DESC?]]),NOT(input4710[[#This Row],[All ASC?]])),FALSE(),TRUE())</f>
        <v>0</v>
      </c>
      <c r="O458" cm="1">
        <f t="array" aca="1" ref="O458" ca="1">IF(AND(input4710[[#This Row],[Safe Part 1]],(MAX(ABS((INDIRECT(input4710[[#This Row],[range2]]))-(INDIRECT(input4710[[#This Row],[range1]])))))&lt;=3),1,0)</f>
        <v>0</v>
      </c>
    </row>
    <row r="459" spans="1:15" x14ac:dyDescent="0.35">
      <c r="A459">
        <v>60</v>
      </c>
      <c r="B459">
        <v>60</v>
      </c>
      <c r="C459">
        <v>62</v>
      </c>
      <c r="D459">
        <v>73</v>
      </c>
      <c r="H459">
        <f>1</f>
        <v>1</v>
      </c>
      <c r="I459">
        <f>COUNTA(input4710[[#This Row],[Column1.1]:[Column1.8]])</f>
        <v>4</v>
      </c>
      <c r="J459" t="str">
        <f>ADDRESS(ROW(),input4710[[#This Row],[first col]]+1,4)&amp;":"&amp;ADDRESS(ROW(),input4710[[#This Row],[lastcol]],4)</f>
        <v>B459:D459</v>
      </c>
      <c r="K459" t="str">
        <f>ADDRESS(ROW(),input4710[[#This Row],[first col]],4)&amp;":"&amp;ADDRESS(ROW(),input4710[[#This Row],[lastcol]]-1,4)</f>
        <v>A459:C459</v>
      </c>
      <c r="L459" t="b" cm="1">
        <f t="array" aca="1" ref="L459" ca="1">SUMPRODUCT(--(INDIRECT(input4710[[#This Row],[range1]])&lt;INDIRECT(input4710[[#This Row],[range2]])))=COUNT(INDIRECT(input4710[[#This Row],[range1]]))</f>
        <v>0</v>
      </c>
      <c r="M459" t="b" cm="1">
        <f t="array" aca="1" ref="M459" ca="1">SUMPRODUCT(--(INDIRECT(input4710[[#This Row],[range1]])&gt;INDIRECT(input4710[[#This Row],[range2]])))=COUNT(INDIRECT(input4710[[#This Row],[range1]]))</f>
        <v>0</v>
      </c>
      <c r="N459" t="b">
        <f ca="1">IF(AND(NOT(input4710[[#This Row],[All DESC?]]),NOT(input4710[[#This Row],[All ASC?]])),FALSE(),TRUE())</f>
        <v>0</v>
      </c>
      <c r="O459" cm="1">
        <f t="array" aca="1" ref="O459" ca="1">IF(AND(input4710[[#This Row],[Safe Part 1]],(MAX(ABS((INDIRECT(input4710[[#This Row],[range2]]))-(INDIRECT(input4710[[#This Row],[range1]])))))&lt;=3),1,0)</f>
        <v>0</v>
      </c>
    </row>
    <row r="460" spans="1:15" x14ac:dyDescent="0.35">
      <c r="A460">
        <v>61</v>
      </c>
      <c r="B460">
        <v>61</v>
      </c>
      <c r="C460">
        <v>62</v>
      </c>
      <c r="D460">
        <v>61</v>
      </c>
      <c r="H460">
        <f>1</f>
        <v>1</v>
      </c>
      <c r="I460">
        <f>COUNTA(input4710[[#This Row],[Column1.1]:[Column1.8]])</f>
        <v>4</v>
      </c>
      <c r="J460" t="str">
        <f>ADDRESS(ROW(),input4710[[#This Row],[first col]]+1,4)&amp;":"&amp;ADDRESS(ROW(),input4710[[#This Row],[lastcol]],4)</f>
        <v>B460:D460</v>
      </c>
      <c r="K460" t="str">
        <f>ADDRESS(ROW(),input4710[[#This Row],[first col]],4)&amp;":"&amp;ADDRESS(ROW(),input4710[[#This Row],[lastcol]]-1,4)</f>
        <v>A460:C460</v>
      </c>
      <c r="L460" t="b" cm="1">
        <f t="array" aca="1" ref="L460" ca="1">SUMPRODUCT(--(INDIRECT(input4710[[#This Row],[range1]])&lt;INDIRECT(input4710[[#This Row],[range2]])))=COUNT(INDIRECT(input4710[[#This Row],[range1]]))</f>
        <v>0</v>
      </c>
      <c r="M460" t="b" cm="1">
        <f t="array" aca="1" ref="M460" ca="1">SUMPRODUCT(--(INDIRECT(input4710[[#This Row],[range1]])&gt;INDIRECT(input4710[[#This Row],[range2]])))=COUNT(INDIRECT(input4710[[#This Row],[range1]]))</f>
        <v>0</v>
      </c>
      <c r="N460" t="b">
        <f ca="1">IF(AND(NOT(input4710[[#This Row],[All DESC?]]),NOT(input4710[[#This Row],[All ASC?]])),FALSE(),TRUE())</f>
        <v>0</v>
      </c>
      <c r="O460" cm="1">
        <f t="array" aca="1" ref="O460" ca="1">IF(AND(input4710[[#This Row],[Safe Part 1]],(MAX(ABS((INDIRECT(input4710[[#This Row],[range2]]))-(INDIRECT(input4710[[#This Row],[range1]])))))&lt;=3),1,0)</f>
        <v>0</v>
      </c>
    </row>
    <row r="461" spans="1:15" x14ac:dyDescent="0.35">
      <c r="A461">
        <v>6</v>
      </c>
      <c r="B461">
        <v>9</v>
      </c>
      <c r="C461">
        <v>12</v>
      </c>
      <c r="D461">
        <v>7</v>
      </c>
      <c r="E461">
        <v>3</v>
      </c>
      <c r="H461">
        <f>1</f>
        <v>1</v>
      </c>
      <c r="I461">
        <f>COUNTA(input4710[[#This Row],[Column1.1]:[Column1.8]])</f>
        <v>5</v>
      </c>
      <c r="J461" t="str">
        <f>ADDRESS(ROW(),input4710[[#This Row],[first col]]+1,4)&amp;":"&amp;ADDRESS(ROW(),input4710[[#This Row],[lastcol]],4)</f>
        <v>B461:E461</v>
      </c>
      <c r="K461" t="str">
        <f>ADDRESS(ROW(),input4710[[#This Row],[first col]],4)&amp;":"&amp;ADDRESS(ROW(),input4710[[#This Row],[lastcol]]-1,4)</f>
        <v>A461:D461</v>
      </c>
      <c r="L461" t="b" cm="1">
        <f t="array" aca="1" ref="L461" ca="1">SUMPRODUCT(--(INDIRECT(input4710[[#This Row],[range1]])&lt;INDIRECT(input4710[[#This Row],[range2]])))=COUNT(INDIRECT(input4710[[#This Row],[range1]]))</f>
        <v>0</v>
      </c>
      <c r="M461" t="b" cm="1">
        <f t="array" aca="1" ref="M461" ca="1">SUMPRODUCT(--(INDIRECT(input4710[[#This Row],[range1]])&gt;INDIRECT(input4710[[#This Row],[range2]])))=COUNT(INDIRECT(input4710[[#This Row],[range1]]))</f>
        <v>0</v>
      </c>
      <c r="N461" t="b">
        <f ca="1">IF(AND(NOT(input4710[[#This Row],[All DESC?]]),NOT(input4710[[#This Row],[All ASC?]])),FALSE(),TRUE())</f>
        <v>0</v>
      </c>
      <c r="O461" cm="1">
        <f t="array" aca="1" ref="O461" ca="1">IF(AND(input4710[[#This Row],[Safe Part 1]],(MAX(ABS((INDIRECT(input4710[[#This Row],[range2]]))-(INDIRECT(input4710[[#This Row],[range1]])))))&lt;=3),1,0)</f>
        <v>0</v>
      </c>
    </row>
    <row r="462" spans="1:15" x14ac:dyDescent="0.35">
      <c r="A462">
        <v>83</v>
      </c>
      <c r="B462">
        <v>81</v>
      </c>
      <c r="C462">
        <v>83</v>
      </c>
      <c r="D462">
        <v>81</v>
      </c>
      <c r="H462">
        <f>1</f>
        <v>1</v>
      </c>
      <c r="I462">
        <f>COUNTA(input4710[[#This Row],[Column1.1]:[Column1.8]])</f>
        <v>4</v>
      </c>
      <c r="J462" t="str">
        <f>ADDRESS(ROW(),input4710[[#This Row],[first col]]+1,4)&amp;":"&amp;ADDRESS(ROW(),input4710[[#This Row],[lastcol]],4)</f>
        <v>B462:D462</v>
      </c>
      <c r="K462" t="str">
        <f>ADDRESS(ROW(),input4710[[#This Row],[first col]],4)&amp;":"&amp;ADDRESS(ROW(),input4710[[#This Row],[lastcol]]-1,4)</f>
        <v>A462:C462</v>
      </c>
      <c r="L462" t="b" cm="1">
        <f t="array" aca="1" ref="L462" ca="1">SUMPRODUCT(--(INDIRECT(input4710[[#This Row],[range1]])&lt;INDIRECT(input4710[[#This Row],[range2]])))=COUNT(INDIRECT(input4710[[#This Row],[range1]]))</f>
        <v>0</v>
      </c>
      <c r="M462" t="b" cm="1">
        <f t="array" aca="1" ref="M462" ca="1">SUMPRODUCT(--(INDIRECT(input4710[[#This Row],[range1]])&gt;INDIRECT(input4710[[#This Row],[range2]])))=COUNT(INDIRECT(input4710[[#This Row],[range1]]))</f>
        <v>0</v>
      </c>
      <c r="N462" t="b">
        <f ca="1">IF(AND(NOT(input4710[[#This Row],[All DESC?]]),NOT(input4710[[#This Row],[All ASC?]])),FALSE(),TRUE())</f>
        <v>0</v>
      </c>
      <c r="O462" cm="1">
        <f t="array" aca="1" ref="O462" ca="1">IF(AND(input4710[[#This Row],[Safe Part 1]],(MAX(ABS((INDIRECT(input4710[[#This Row],[range2]]))-(INDIRECT(input4710[[#This Row],[range1]])))))&lt;=3),1,0)</f>
        <v>0</v>
      </c>
    </row>
    <row r="463" spans="1:15" x14ac:dyDescent="0.35">
      <c r="A463">
        <v>98</v>
      </c>
      <c r="B463">
        <v>95</v>
      </c>
      <c r="C463">
        <v>98</v>
      </c>
      <c r="D463">
        <v>92</v>
      </c>
      <c r="E463">
        <v>89</v>
      </c>
      <c r="F463">
        <v>87</v>
      </c>
      <c r="H463">
        <f>1</f>
        <v>1</v>
      </c>
      <c r="I463">
        <f>COUNTA(input4710[[#This Row],[Column1.1]:[Column1.8]])</f>
        <v>6</v>
      </c>
      <c r="J463" t="str">
        <f>ADDRESS(ROW(),input4710[[#This Row],[first col]]+1,4)&amp;":"&amp;ADDRESS(ROW(),input4710[[#This Row],[lastcol]],4)</f>
        <v>B463:F463</v>
      </c>
      <c r="K463" t="str">
        <f>ADDRESS(ROW(),input4710[[#This Row],[first col]],4)&amp;":"&amp;ADDRESS(ROW(),input4710[[#This Row],[lastcol]]-1,4)</f>
        <v>A463:E463</v>
      </c>
      <c r="L463" t="b" cm="1">
        <f t="array" aca="1" ref="L463" ca="1">SUMPRODUCT(--(INDIRECT(input4710[[#This Row],[range1]])&lt;INDIRECT(input4710[[#This Row],[range2]])))=COUNT(INDIRECT(input4710[[#This Row],[range1]]))</f>
        <v>0</v>
      </c>
      <c r="M463" t="b" cm="1">
        <f t="array" aca="1" ref="M463" ca="1">SUMPRODUCT(--(INDIRECT(input4710[[#This Row],[range1]])&gt;INDIRECT(input4710[[#This Row],[range2]])))=COUNT(INDIRECT(input4710[[#This Row],[range1]]))</f>
        <v>0</v>
      </c>
      <c r="N463" t="b">
        <f ca="1">IF(AND(NOT(input4710[[#This Row],[All DESC?]]),NOT(input4710[[#This Row],[All ASC?]])),FALSE(),TRUE())</f>
        <v>0</v>
      </c>
      <c r="O463" cm="1">
        <f t="array" aca="1" ref="O463" ca="1">IF(AND(input4710[[#This Row],[Safe Part 1]],(MAX(ABS((INDIRECT(input4710[[#This Row],[range2]]))-(INDIRECT(input4710[[#This Row],[range1]])))))&lt;=3),1,0)</f>
        <v>0</v>
      </c>
    </row>
    <row r="464" spans="1:15" x14ac:dyDescent="0.35">
      <c r="A464">
        <v>82</v>
      </c>
      <c r="B464">
        <v>85</v>
      </c>
      <c r="C464">
        <v>87</v>
      </c>
      <c r="D464">
        <v>90</v>
      </c>
      <c r="E464">
        <v>94</v>
      </c>
      <c r="H464">
        <f>1</f>
        <v>1</v>
      </c>
      <c r="I464">
        <f>COUNTA(input4710[[#This Row],[Column1.1]:[Column1.8]])</f>
        <v>5</v>
      </c>
      <c r="J464" t="str">
        <f>ADDRESS(ROW(),input4710[[#This Row],[first col]]+1,4)&amp;":"&amp;ADDRESS(ROW(),input4710[[#This Row],[lastcol]],4)</f>
        <v>B464:E464</v>
      </c>
      <c r="K464" t="str">
        <f>ADDRESS(ROW(),input4710[[#This Row],[first col]],4)&amp;":"&amp;ADDRESS(ROW(),input4710[[#This Row],[lastcol]]-1,4)</f>
        <v>A464:D464</v>
      </c>
      <c r="L464" t="b" cm="1">
        <f t="array" aca="1" ref="L464" ca="1">SUMPRODUCT(--(INDIRECT(input4710[[#This Row],[range1]])&lt;INDIRECT(input4710[[#This Row],[range2]])))=COUNT(INDIRECT(input4710[[#This Row],[range1]]))</f>
        <v>0</v>
      </c>
      <c r="M464" t="b" cm="1">
        <f t="array" aca="1" ref="M464" ca="1">SUMPRODUCT(--(INDIRECT(input4710[[#This Row],[range1]])&gt;INDIRECT(input4710[[#This Row],[range2]])))=COUNT(INDIRECT(input4710[[#This Row],[range1]]))</f>
        <v>1</v>
      </c>
      <c r="N464" t="b">
        <f ca="1">IF(AND(NOT(input4710[[#This Row],[All DESC?]]),NOT(input4710[[#This Row],[All ASC?]])),FALSE(),TRUE())</f>
        <v>1</v>
      </c>
      <c r="O464" cm="1">
        <f t="array" aca="1" ref="O464" ca="1">IF(AND(input4710[[#This Row],[Safe Part 1]],(MAX(ABS((INDIRECT(input4710[[#This Row],[range2]]))-(INDIRECT(input4710[[#This Row],[range1]])))))&lt;=3),1,0)</f>
        <v>0</v>
      </c>
    </row>
    <row r="465" spans="1:15" x14ac:dyDescent="0.35">
      <c r="A465">
        <v>64</v>
      </c>
      <c r="B465">
        <v>68</v>
      </c>
      <c r="C465">
        <v>69</v>
      </c>
      <c r="D465">
        <v>73</v>
      </c>
      <c r="E465">
        <v>75</v>
      </c>
      <c r="F465">
        <v>77</v>
      </c>
      <c r="G465">
        <v>83</v>
      </c>
      <c r="H465">
        <f>1</f>
        <v>1</v>
      </c>
      <c r="I465">
        <f>COUNTA(input4710[[#This Row],[Column1.1]:[Column1.8]])</f>
        <v>7</v>
      </c>
      <c r="J465" t="str">
        <f>ADDRESS(ROW(),input4710[[#This Row],[first col]]+1,4)&amp;":"&amp;ADDRESS(ROW(),input4710[[#This Row],[lastcol]],4)</f>
        <v>B465:G465</v>
      </c>
      <c r="K465" t="str">
        <f>ADDRESS(ROW(),input4710[[#This Row],[first col]],4)&amp;":"&amp;ADDRESS(ROW(),input4710[[#This Row],[lastcol]]-1,4)</f>
        <v>A465:F465</v>
      </c>
      <c r="L465" t="b" cm="1">
        <f t="array" aca="1" ref="L465" ca="1">SUMPRODUCT(--(INDIRECT(input4710[[#This Row],[range1]])&lt;INDIRECT(input4710[[#This Row],[range2]])))=COUNT(INDIRECT(input4710[[#This Row],[range1]]))</f>
        <v>0</v>
      </c>
      <c r="M465" t="b" cm="1">
        <f t="array" aca="1" ref="M465" ca="1">SUMPRODUCT(--(INDIRECT(input4710[[#This Row],[range1]])&gt;INDIRECT(input4710[[#This Row],[range2]])))=COUNT(INDIRECT(input4710[[#This Row],[range1]]))</f>
        <v>1</v>
      </c>
      <c r="N465" t="b">
        <f ca="1">IF(AND(NOT(input4710[[#This Row],[All DESC?]]),NOT(input4710[[#This Row],[All ASC?]])),FALSE(),TRUE())</f>
        <v>1</v>
      </c>
      <c r="O465" cm="1">
        <f t="array" aca="1" ref="O465" ca="1">IF(AND(input4710[[#This Row],[Safe Part 1]],(MAX(ABS((INDIRECT(input4710[[#This Row],[range2]]))-(INDIRECT(input4710[[#This Row],[range1]])))))&lt;=3),1,0)</f>
        <v>0</v>
      </c>
    </row>
    <row r="466" spans="1:15" x14ac:dyDescent="0.35">
      <c r="A466">
        <v>68</v>
      </c>
      <c r="B466">
        <v>64</v>
      </c>
      <c r="C466">
        <v>63</v>
      </c>
      <c r="D466">
        <v>59</v>
      </c>
      <c r="E466">
        <v>55</v>
      </c>
      <c r="F466">
        <v>52</v>
      </c>
      <c r="G466">
        <v>46</v>
      </c>
      <c r="H466">
        <f>1</f>
        <v>1</v>
      </c>
      <c r="I466">
        <f>COUNTA(input4710[[#This Row],[Column1.1]:[Column1.8]])</f>
        <v>7</v>
      </c>
      <c r="J466" t="str">
        <f>ADDRESS(ROW(),input4710[[#This Row],[first col]]+1,4)&amp;":"&amp;ADDRESS(ROW(),input4710[[#This Row],[lastcol]],4)</f>
        <v>B466:G466</v>
      </c>
      <c r="K466" t="str">
        <f>ADDRESS(ROW(),input4710[[#This Row],[first col]],4)&amp;":"&amp;ADDRESS(ROW(),input4710[[#This Row],[lastcol]]-1,4)</f>
        <v>A466:F466</v>
      </c>
      <c r="L466" t="b" cm="1">
        <f t="array" aca="1" ref="L466" ca="1">SUMPRODUCT(--(INDIRECT(input4710[[#This Row],[range1]])&lt;INDIRECT(input4710[[#This Row],[range2]])))=COUNT(INDIRECT(input4710[[#This Row],[range1]]))</f>
        <v>1</v>
      </c>
      <c r="M466" t="b" cm="1">
        <f t="array" aca="1" ref="M466" ca="1">SUMPRODUCT(--(INDIRECT(input4710[[#This Row],[range1]])&gt;INDIRECT(input4710[[#This Row],[range2]])))=COUNT(INDIRECT(input4710[[#This Row],[range1]]))</f>
        <v>0</v>
      </c>
      <c r="N466" t="b">
        <f ca="1">IF(AND(NOT(input4710[[#This Row],[All DESC?]]),NOT(input4710[[#This Row],[All ASC?]])),FALSE(),TRUE())</f>
        <v>1</v>
      </c>
      <c r="O466" cm="1">
        <f t="array" aca="1" ref="O466" ca="1">IF(AND(input4710[[#This Row],[Safe Part 1]],(MAX(ABS((INDIRECT(input4710[[#This Row],[range2]]))-(INDIRECT(input4710[[#This Row],[range1]])))))&lt;=3),1,0)</f>
        <v>0</v>
      </c>
    </row>
    <row r="467" spans="1:15" x14ac:dyDescent="0.35">
      <c r="A467">
        <v>67</v>
      </c>
      <c r="B467">
        <v>71</v>
      </c>
      <c r="C467">
        <v>73</v>
      </c>
      <c r="D467">
        <v>76</v>
      </c>
      <c r="H467">
        <f>1</f>
        <v>1</v>
      </c>
      <c r="I467">
        <f>COUNTA(input4710[[#This Row],[Column1.1]:[Column1.8]])</f>
        <v>4</v>
      </c>
      <c r="J467" t="str">
        <f>ADDRESS(ROW(),input4710[[#This Row],[first col]]+1,4)&amp;":"&amp;ADDRESS(ROW(),input4710[[#This Row],[lastcol]],4)</f>
        <v>B467:D467</v>
      </c>
      <c r="K467" t="str">
        <f>ADDRESS(ROW(),input4710[[#This Row],[first col]],4)&amp;":"&amp;ADDRESS(ROW(),input4710[[#This Row],[lastcol]]-1,4)</f>
        <v>A467:C467</v>
      </c>
      <c r="L467" t="b" cm="1">
        <f t="array" aca="1" ref="L467" ca="1">SUMPRODUCT(--(INDIRECT(input4710[[#This Row],[range1]])&lt;INDIRECT(input4710[[#This Row],[range2]])))=COUNT(INDIRECT(input4710[[#This Row],[range1]]))</f>
        <v>0</v>
      </c>
      <c r="M467" t="b" cm="1">
        <f t="array" aca="1" ref="M467" ca="1">SUMPRODUCT(--(INDIRECT(input4710[[#This Row],[range1]])&gt;INDIRECT(input4710[[#This Row],[range2]])))=COUNT(INDIRECT(input4710[[#This Row],[range1]]))</f>
        <v>1</v>
      </c>
      <c r="N467" t="b">
        <f ca="1">IF(AND(NOT(input4710[[#This Row],[All DESC?]]),NOT(input4710[[#This Row],[All ASC?]])),FALSE(),TRUE())</f>
        <v>1</v>
      </c>
      <c r="O467" cm="1">
        <f t="array" aca="1" ref="O467" ca="1">IF(AND(input4710[[#This Row],[Safe Part 1]],(MAX(ABS((INDIRECT(input4710[[#This Row],[range2]]))-(INDIRECT(input4710[[#This Row],[range1]])))))&lt;=3),1,0)</f>
        <v>0</v>
      </c>
    </row>
    <row r="468" spans="1:15" x14ac:dyDescent="0.35">
      <c r="A468">
        <v>64</v>
      </c>
      <c r="B468">
        <v>63</v>
      </c>
      <c r="C468">
        <v>59</v>
      </c>
      <c r="D468">
        <v>61</v>
      </c>
      <c r="H468">
        <f>1</f>
        <v>1</v>
      </c>
      <c r="I468">
        <f>COUNTA(input4710[[#This Row],[Column1.1]:[Column1.8]])</f>
        <v>4</v>
      </c>
      <c r="J468" t="str">
        <f>ADDRESS(ROW(),input4710[[#This Row],[first col]]+1,4)&amp;":"&amp;ADDRESS(ROW(),input4710[[#This Row],[lastcol]],4)</f>
        <v>B468:D468</v>
      </c>
      <c r="K468" t="str">
        <f>ADDRESS(ROW(),input4710[[#This Row],[first col]],4)&amp;":"&amp;ADDRESS(ROW(),input4710[[#This Row],[lastcol]]-1,4)</f>
        <v>A468:C468</v>
      </c>
      <c r="L468" t="b" cm="1">
        <f t="array" aca="1" ref="L468" ca="1">SUMPRODUCT(--(INDIRECT(input4710[[#This Row],[range1]])&lt;INDIRECT(input4710[[#This Row],[range2]])))=COUNT(INDIRECT(input4710[[#This Row],[range1]]))</f>
        <v>0</v>
      </c>
      <c r="M468" t="b" cm="1">
        <f t="array" aca="1" ref="M468" ca="1">SUMPRODUCT(--(INDIRECT(input4710[[#This Row],[range1]])&gt;INDIRECT(input4710[[#This Row],[range2]])))=COUNT(INDIRECT(input4710[[#This Row],[range1]]))</f>
        <v>0</v>
      </c>
      <c r="N468" t="b">
        <f ca="1">IF(AND(NOT(input4710[[#This Row],[All DESC?]]),NOT(input4710[[#This Row],[All ASC?]])),FALSE(),TRUE())</f>
        <v>0</v>
      </c>
      <c r="O468" cm="1">
        <f t="array" aca="1" ref="O468" ca="1">IF(AND(input4710[[#This Row],[Safe Part 1]],(MAX(ABS((INDIRECT(input4710[[#This Row],[range2]]))-(INDIRECT(input4710[[#This Row],[range1]])))))&lt;=3),1,0)</f>
        <v>0</v>
      </c>
    </row>
    <row r="469" spans="1:15" x14ac:dyDescent="0.35">
      <c r="A469">
        <v>81</v>
      </c>
      <c r="B469">
        <v>80</v>
      </c>
      <c r="C469">
        <v>78</v>
      </c>
      <c r="D469">
        <v>75</v>
      </c>
      <c r="E469">
        <v>71</v>
      </c>
      <c r="F469">
        <v>70</v>
      </c>
      <c r="H469">
        <f>1</f>
        <v>1</v>
      </c>
      <c r="I469">
        <f>COUNTA(input4710[[#This Row],[Column1.1]:[Column1.8]])</f>
        <v>6</v>
      </c>
      <c r="J469" t="str">
        <f>ADDRESS(ROW(),input4710[[#This Row],[first col]]+1,4)&amp;":"&amp;ADDRESS(ROW(),input4710[[#This Row],[lastcol]],4)</f>
        <v>B469:F469</v>
      </c>
      <c r="K469" t="str">
        <f>ADDRESS(ROW(),input4710[[#This Row],[first col]],4)&amp;":"&amp;ADDRESS(ROW(),input4710[[#This Row],[lastcol]]-1,4)</f>
        <v>A469:E469</v>
      </c>
      <c r="L469" t="b" cm="1">
        <f t="array" aca="1" ref="L469" ca="1">SUMPRODUCT(--(INDIRECT(input4710[[#This Row],[range1]])&lt;INDIRECT(input4710[[#This Row],[range2]])))=COUNT(INDIRECT(input4710[[#This Row],[range1]]))</f>
        <v>1</v>
      </c>
      <c r="M469" t="b" cm="1">
        <f t="array" aca="1" ref="M469" ca="1">SUMPRODUCT(--(INDIRECT(input4710[[#This Row],[range1]])&gt;INDIRECT(input4710[[#This Row],[range2]])))=COUNT(INDIRECT(input4710[[#This Row],[range1]]))</f>
        <v>0</v>
      </c>
      <c r="N469" t="b">
        <f ca="1">IF(AND(NOT(input4710[[#This Row],[All DESC?]]),NOT(input4710[[#This Row],[All ASC?]])),FALSE(),TRUE())</f>
        <v>1</v>
      </c>
      <c r="O469" cm="1">
        <f t="array" aca="1" ref="O469" ca="1">IF(AND(input4710[[#This Row],[Safe Part 1]],(MAX(ABS((INDIRECT(input4710[[#This Row],[range2]]))-(INDIRECT(input4710[[#This Row],[range1]])))))&lt;=3),1,0)</f>
        <v>0</v>
      </c>
    </row>
    <row r="470" spans="1:15" x14ac:dyDescent="0.35">
      <c r="A470">
        <v>38</v>
      </c>
      <c r="B470">
        <v>45</v>
      </c>
      <c r="C470">
        <v>48</v>
      </c>
      <c r="D470">
        <v>52</v>
      </c>
      <c r="E470">
        <v>53</v>
      </c>
      <c r="F470">
        <v>54</v>
      </c>
      <c r="G470">
        <v>54</v>
      </c>
      <c r="H470">
        <f>1</f>
        <v>1</v>
      </c>
      <c r="I470">
        <f>COUNTA(input4710[[#This Row],[Column1.1]:[Column1.8]])</f>
        <v>7</v>
      </c>
      <c r="J470" t="str">
        <f>ADDRESS(ROW(),input4710[[#This Row],[first col]]+1,4)&amp;":"&amp;ADDRESS(ROW(),input4710[[#This Row],[lastcol]],4)</f>
        <v>B470:G470</v>
      </c>
      <c r="K470" t="str">
        <f>ADDRESS(ROW(),input4710[[#This Row],[first col]],4)&amp;":"&amp;ADDRESS(ROW(),input4710[[#This Row],[lastcol]]-1,4)</f>
        <v>A470:F470</v>
      </c>
      <c r="L470" t="b" cm="1">
        <f t="array" aca="1" ref="L470" ca="1">SUMPRODUCT(--(INDIRECT(input4710[[#This Row],[range1]])&lt;INDIRECT(input4710[[#This Row],[range2]])))=COUNT(INDIRECT(input4710[[#This Row],[range1]]))</f>
        <v>0</v>
      </c>
      <c r="M470" t="b" cm="1">
        <f t="array" aca="1" ref="M470" ca="1">SUMPRODUCT(--(INDIRECT(input4710[[#This Row],[range1]])&gt;INDIRECT(input4710[[#This Row],[range2]])))=COUNT(INDIRECT(input4710[[#This Row],[range1]]))</f>
        <v>0</v>
      </c>
      <c r="N470" t="b">
        <f ca="1">IF(AND(NOT(input4710[[#This Row],[All DESC?]]),NOT(input4710[[#This Row],[All ASC?]])),FALSE(),TRUE())</f>
        <v>0</v>
      </c>
      <c r="O470" cm="1">
        <f t="array" aca="1" ref="O470" ca="1">IF(AND(input4710[[#This Row],[Safe Part 1]],(MAX(ABS((INDIRECT(input4710[[#This Row],[range2]]))-(INDIRECT(input4710[[#This Row],[range1]])))))&lt;=3),1,0)</f>
        <v>0</v>
      </c>
    </row>
    <row r="471" spans="1:15" x14ac:dyDescent="0.35">
      <c r="A471">
        <v>31</v>
      </c>
      <c r="B471">
        <v>32</v>
      </c>
      <c r="C471">
        <v>30</v>
      </c>
      <c r="D471">
        <v>34</v>
      </c>
      <c r="E471">
        <v>37</v>
      </c>
      <c r="H471">
        <f>1</f>
        <v>1</v>
      </c>
      <c r="I471">
        <f>COUNTA(input4710[[#This Row],[Column1.1]:[Column1.8]])</f>
        <v>5</v>
      </c>
      <c r="J471" t="str">
        <f>ADDRESS(ROW(),input4710[[#This Row],[first col]]+1,4)&amp;":"&amp;ADDRESS(ROW(),input4710[[#This Row],[lastcol]],4)</f>
        <v>B471:E471</v>
      </c>
      <c r="K471" t="str">
        <f>ADDRESS(ROW(),input4710[[#This Row],[first col]],4)&amp;":"&amp;ADDRESS(ROW(),input4710[[#This Row],[lastcol]]-1,4)</f>
        <v>A471:D471</v>
      </c>
      <c r="L471" t="b" cm="1">
        <f t="array" aca="1" ref="L471" ca="1">SUMPRODUCT(--(INDIRECT(input4710[[#This Row],[range1]])&lt;INDIRECT(input4710[[#This Row],[range2]])))=COUNT(INDIRECT(input4710[[#This Row],[range1]]))</f>
        <v>0</v>
      </c>
      <c r="M471" t="b" cm="1">
        <f t="array" aca="1" ref="M471" ca="1">SUMPRODUCT(--(INDIRECT(input4710[[#This Row],[range1]])&gt;INDIRECT(input4710[[#This Row],[range2]])))=COUNT(INDIRECT(input4710[[#This Row],[range1]]))</f>
        <v>0</v>
      </c>
      <c r="N471" t="b">
        <f ca="1">IF(AND(NOT(input4710[[#This Row],[All DESC?]]),NOT(input4710[[#This Row],[All ASC?]])),FALSE(),TRUE())</f>
        <v>0</v>
      </c>
      <c r="O471" cm="1">
        <f t="array" aca="1" ref="O471" ca="1">IF(AND(input4710[[#This Row],[Safe Part 1]],(MAX(ABS((INDIRECT(input4710[[#This Row],[range2]]))-(INDIRECT(input4710[[#This Row],[range1]])))))&lt;=3),1,0)</f>
        <v>0</v>
      </c>
    </row>
    <row r="472" spans="1:15" x14ac:dyDescent="0.35">
      <c r="A472">
        <v>48</v>
      </c>
      <c r="B472">
        <v>48</v>
      </c>
      <c r="C472">
        <v>50</v>
      </c>
      <c r="D472">
        <v>44</v>
      </c>
      <c r="E472">
        <v>43</v>
      </c>
      <c r="F472">
        <v>42</v>
      </c>
      <c r="G472">
        <v>38</v>
      </c>
      <c r="H472">
        <f>1</f>
        <v>1</v>
      </c>
      <c r="I472">
        <f>COUNTA(input4710[[#This Row],[Column1.1]:[Column1.8]])</f>
        <v>7</v>
      </c>
      <c r="J472" t="str">
        <f>ADDRESS(ROW(),input4710[[#This Row],[first col]]+1,4)&amp;":"&amp;ADDRESS(ROW(),input4710[[#This Row],[lastcol]],4)</f>
        <v>B472:G472</v>
      </c>
      <c r="K472" t="str">
        <f>ADDRESS(ROW(),input4710[[#This Row],[first col]],4)&amp;":"&amp;ADDRESS(ROW(),input4710[[#This Row],[lastcol]]-1,4)</f>
        <v>A472:F472</v>
      </c>
      <c r="L472" t="b" cm="1">
        <f t="array" aca="1" ref="L472" ca="1">SUMPRODUCT(--(INDIRECT(input4710[[#This Row],[range1]])&lt;INDIRECT(input4710[[#This Row],[range2]])))=COUNT(INDIRECT(input4710[[#This Row],[range1]]))</f>
        <v>0</v>
      </c>
      <c r="M472" t="b" cm="1">
        <f t="array" aca="1" ref="M472" ca="1">SUMPRODUCT(--(INDIRECT(input4710[[#This Row],[range1]])&gt;INDIRECT(input4710[[#This Row],[range2]])))=COUNT(INDIRECT(input4710[[#This Row],[range1]]))</f>
        <v>0</v>
      </c>
      <c r="N472" t="b">
        <f ca="1">IF(AND(NOT(input4710[[#This Row],[All DESC?]]),NOT(input4710[[#This Row],[All ASC?]])),FALSE(),TRUE())</f>
        <v>0</v>
      </c>
      <c r="O472" cm="1">
        <f t="array" aca="1" ref="O472" ca="1">IF(AND(input4710[[#This Row],[Safe Part 1]],(MAX(ABS((INDIRECT(input4710[[#This Row],[range2]]))-(INDIRECT(input4710[[#This Row],[range1]])))))&lt;=3),1,0)</f>
        <v>0</v>
      </c>
    </row>
    <row r="473" spans="1:15" x14ac:dyDescent="0.35">
      <c r="A473">
        <v>24</v>
      </c>
      <c r="B473">
        <v>20</v>
      </c>
      <c r="C473">
        <v>18</v>
      </c>
      <c r="D473">
        <v>15</v>
      </c>
      <c r="E473">
        <v>12</v>
      </c>
      <c r="F473">
        <v>7</v>
      </c>
      <c r="H473">
        <f>1</f>
        <v>1</v>
      </c>
      <c r="I473">
        <f>COUNTA(input4710[[#This Row],[Column1.1]:[Column1.8]])</f>
        <v>6</v>
      </c>
      <c r="J473" t="str">
        <f>ADDRESS(ROW(),input4710[[#This Row],[first col]]+1,4)&amp;":"&amp;ADDRESS(ROW(),input4710[[#This Row],[lastcol]],4)</f>
        <v>B473:F473</v>
      </c>
      <c r="K473" t="str">
        <f>ADDRESS(ROW(),input4710[[#This Row],[first col]],4)&amp;":"&amp;ADDRESS(ROW(),input4710[[#This Row],[lastcol]]-1,4)</f>
        <v>A473:E473</v>
      </c>
      <c r="L473" t="b" cm="1">
        <f t="array" aca="1" ref="L473" ca="1">SUMPRODUCT(--(INDIRECT(input4710[[#This Row],[range1]])&lt;INDIRECT(input4710[[#This Row],[range2]])))=COUNT(INDIRECT(input4710[[#This Row],[range1]]))</f>
        <v>1</v>
      </c>
      <c r="M473" t="b" cm="1">
        <f t="array" aca="1" ref="M473" ca="1">SUMPRODUCT(--(INDIRECT(input4710[[#This Row],[range1]])&gt;INDIRECT(input4710[[#This Row],[range2]])))=COUNT(INDIRECT(input4710[[#This Row],[range1]]))</f>
        <v>0</v>
      </c>
      <c r="N473" t="b">
        <f ca="1">IF(AND(NOT(input4710[[#This Row],[All DESC?]]),NOT(input4710[[#This Row],[All ASC?]])),FALSE(),TRUE())</f>
        <v>1</v>
      </c>
      <c r="O473" cm="1">
        <f t="array" aca="1" ref="O473" ca="1">IF(AND(input4710[[#This Row],[Safe Part 1]],(MAX(ABS((INDIRECT(input4710[[#This Row],[range2]]))-(INDIRECT(input4710[[#This Row],[range1]])))))&lt;=3),1,0)</f>
        <v>0</v>
      </c>
    </row>
    <row r="474" spans="1:15" x14ac:dyDescent="0.35">
      <c r="A474">
        <v>52</v>
      </c>
      <c r="B474">
        <v>47</v>
      </c>
      <c r="C474">
        <v>46</v>
      </c>
      <c r="D474">
        <v>43</v>
      </c>
      <c r="E474">
        <v>41</v>
      </c>
      <c r="F474">
        <v>37</v>
      </c>
      <c r="H474">
        <f>1</f>
        <v>1</v>
      </c>
      <c r="I474">
        <f>COUNTA(input4710[[#This Row],[Column1.1]:[Column1.8]])</f>
        <v>6</v>
      </c>
      <c r="J474" t="str">
        <f>ADDRESS(ROW(),input4710[[#This Row],[first col]]+1,4)&amp;":"&amp;ADDRESS(ROW(),input4710[[#This Row],[lastcol]],4)</f>
        <v>B474:F474</v>
      </c>
      <c r="K474" t="str">
        <f>ADDRESS(ROW(),input4710[[#This Row],[first col]],4)&amp;":"&amp;ADDRESS(ROW(),input4710[[#This Row],[lastcol]]-1,4)</f>
        <v>A474:E474</v>
      </c>
      <c r="L474" t="b" cm="1">
        <f t="array" aca="1" ref="L474" ca="1">SUMPRODUCT(--(INDIRECT(input4710[[#This Row],[range1]])&lt;INDIRECT(input4710[[#This Row],[range2]])))=COUNT(INDIRECT(input4710[[#This Row],[range1]]))</f>
        <v>1</v>
      </c>
      <c r="M474" t="b" cm="1">
        <f t="array" aca="1" ref="M474" ca="1">SUMPRODUCT(--(INDIRECT(input4710[[#This Row],[range1]])&gt;INDIRECT(input4710[[#This Row],[range2]])))=COUNT(INDIRECT(input4710[[#This Row],[range1]]))</f>
        <v>0</v>
      </c>
      <c r="N474" t="b">
        <f ca="1">IF(AND(NOT(input4710[[#This Row],[All DESC?]]),NOT(input4710[[#This Row],[All ASC?]])),FALSE(),TRUE())</f>
        <v>1</v>
      </c>
      <c r="O474" cm="1">
        <f t="array" aca="1" ref="O474" ca="1">IF(AND(input4710[[#This Row],[Safe Part 1]],(MAX(ABS((INDIRECT(input4710[[#This Row],[range2]]))-(INDIRECT(input4710[[#This Row],[range1]])))))&lt;=3),1,0)</f>
        <v>0</v>
      </c>
    </row>
    <row r="475" spans="1:15" x14ac:dyDescent="0.35">
      <c r="A475">
        <v>57</v>
      </c>
      <c r="B475">
        <v>61</v>
      </c>
      <c r="C475">
        <v>68</v>
      </c>
      <c r="D475">
        <v>67</v>
      </c>
      <c r="H475">
        <f>1</f>
        <v>1</v>
      </c>
      <c r="I475">
        <f>COUNTA(input4710[[#This Row],[Column1.1]:[Column1.8]])</f>
        <v>4</v>
      </c>
      <c r="J475" t="str">
        <f>ADDRESS(ROW(),input4710[[#This Row],[first col]]+1,4)&amp;":"&amp;ADDRESS(ROW(),input4710[[#This Row],[lastcol]],4)</f>
        <v>B475:D475</v>
      </c>
      <c r="K475" t="str">
        <f>ADDRESS(ROW(),input4710[[#This Row],[first col]],4)&amp;":"&amp;ADDRESS(ROW(),input4710[[#This Row],[lastcol]]-1,4)</f>
        <v>A475:C475</v>
      </c>
      <c r="L475" t="b" cm="1">
        <f t="array" aca="1" ref="L475" ca="1">SUMPRODUCT(--(INDIRECT(input4710[[#This Row],[range1]])&lt;INDIRECT(input4710[[#This Row],[range2]])))=COUNT(INDIRECT(input4710[[#This Row],[range1]]))</f>
        <v>0</v>
      </c>
      <c r="M475" t="b" cm="1">
        <f t="array" aca="1" ref="M475" ca="1">SUMPRODUCT(--(INDIRECT(input4710[[#This Row],[range1]])&gt;INDIRECT(input4710[[#This Row],[range2]])))=COUNT(INDIRECT(input4710[[#This Row],[range1]]))</f>
        <v>0</v>
      </c>
      <c r="N475" t="b">
        <f ca="1">IF(AND(NOT(input4710[[#This Row],[All DESC?]]),NOT(input4710[[#This Row],[All ASC?]])),FALSE(),TRUE())</f>
        <v>0</v>
      </c>
      <c r="O475" cm="1">
        <f t="array" aca="1" ref="O475" ca="1">IF(AND(input4710[[#This Row],[Safe Part 1]],(MAX(ABS((INDIRECT(input4710[[#This Row],[range2]]))-(INDIRECT(input4710[[#This Row],[range1]])))))&lt;=3),1,0)</f>
        <v>0</v>
      </c>
    </row>
    <row r="476" spans="1:15" x14ac:dyDescent="0.35">
      <c r="A476">
        <v>38</v>
      </c>
      <c r="B476">
        <v>40</v>
      </c>
      <c r="C476">
        <v>38</v>
      </c>
      <c r="D476">
        <v>37</v>
      </c>
      <c r="E476">
        <v>37</v>
      </c>
      <c r="H476">
        <f>1</f>
        <v>1</v>
      </c>
      <c r="I476">
        <f>COUNTA(input4710[[#This Row],[Column1.1]:[Column1.8]])</f>
        <v>5</v>
      </c>
      <c r="J476" t="str">
        <f>ADDRESS(ROW(),input4710[[#This Row],[first col]]+1,4)&amp;":"&amp;ADDRESS(ROW(),input4710[[#This Row],[lastcol]],4)</f>
        <v>B476:E476</v>
      </c>
      <c r="K476" t="str">
        <f>ADDRESS(ROW(),input4710[[#This Row],[first col]],4)&amp;":"&amp;ADDRESS(ROW(),input4710[[#This Row],[lastcol]]-1,4)</f>
        <v>A476:D476</v>
      </c>
      <c r="L476" t="b" cm="1">
        <f t="array" aca="1" ref="L476" ca="1">SUMPRODUCT(--(INDIRECT(input4710[[#This Row],[range1]])&lt;INDIRECT(input4710[[#This Row],[range2]])))=COUNT(INDIRECT(input4710[[#This Row],[range1]]))</f>
        <v>0</v>
      </c>
      <c r="M476" t="b" cm="1">
        <f t="array" aca="1" ref="M476" ca="1">SUMPRODUCT(--(INDIRECT(input4710[[#This Row],[range1]])&gt;INDIRECT(input4710[[#This Row],[range2]])))=COUNT(INDIRECT(input4710[[#This Row],[range1]]))</f>
        <v>0</v>
      </c>
      <c r="N476" t="b">
        <f ca="1">IF(AND(NOT(input4710[[#This Row],[All DESC?]]),NOT(input4710[[#This Row],[All ASC?]])),FALSE(),TRUE())</f>
        <v>0</v>
      </c>
      <c r="O476" cm="1">
        <f t="array" aca="1" ref="O476" ca="1">IF(AND(input4710[[#This Row],[Safe Part 1]],(MAX(ABS((INDIRECT(input4710[[#This Row],[range2]]))-(INDIRECT(input4710[[#This Row],[range1]])))))&lt;=3),1,0)</f>
        <v>0</v>
      </c>
    </row>
    <row r="477" spans="1:15" x14ac:dyDescent="0.35">
      <c r="A477">
        <v>60</v>
      </c>
      <c r="B477">
        <v>53</v>
      </c>
      <c r="C477">
        <v>51</v>
      </c>
      <c r="D477">
        <v>48</v>
      </c>
      <c r="E477">
        <v>44</v>
      </c>
      <c r="F477">
        <v>42</v>
      </c>
      <c r="G477">
        <v>40</v>
      </c>
      <c r="H477">
        <f>1</f>
        <v>1</v>
      </c>
      <c r="I477">
        <f>COUNTA(input4710[[#This Row],[Column1.1]:[Column1.8]])</f>
        <v>7</v>
      </c>
      <c r="J477" t="str">
        <f>ADDRESS(ROW(),input4710[[#This Row],[first col]]+1,4)&amp;":"&amp;ADDRESS(ROW(),input4710[[#This Row],[lastcol]],4)</f>
        <v>B477:G477</v>
      </c>
      <c r="K477" t="str">
        <f>ADDRESS(ROW(),input4710[[#This Row],[first col]],4)&amp;":"&amp;ADDRESS(ROW(),input4710[[#This Row],[lastcol]]-1,4)</f>
        <v>A477:F477</v>
      </c>
      <c r="L477" t="b" cm="1">
        <f t="array" aca="1" ref="L477" ca="1">SUMPRODUCT(--(INDIRECT(input4710[[#This Row],[range1]])&lt;INDIRECT(input4710[[#This Row],[range2]])))=COUNT(INDIRECT(input4710[[#This Row],[range1]]))</f>
        <v>1</v>
      </c>
      <c r="M477" t="b" cm="1">
        <f t="array" aca="1" ref="M477" ca="1">SUMPRODUCT(--(INDIRECT(input4710[[#This Row],[range1]])&gt;INDIRECT(input4710[[#This Row],[range2]])))=COUNT(INDIRECT(input4710[[#This Row],[range1]]))</f>
        <v>0</v>
      </c>
      <c r="N477" t="b">
        <f ca="1">IF(AND(NOT(input4710[[#This Row],[All DESC?]]),NOT(input4710[[#This Row],[All ASC?]])),FALSE(),TRUE())</f>
        <v>1</v>
      </c>
      <c r="O477" cm="1">
        <f t="array" aca="1" ref="O477" ca="1">IF(AND(input4710[[#This Row],[Safe Part 1]],(MAX(ABS((INDIRECT(input4710[[#This Row],[range2]]))-(INDIRECT(input4710[[#This Row],[range1]])))))&lt;=3),1,0)</f>
        <v>0</v>
      </c>
    </row>
    <row r="478" spans="1:15" x14ac:dyDescent="0.35">
      <c r="A478">
        <v>69</v>
      </c>
      <c r="B478">
        <v>67</v>
      </c>
      <c r="C478">
        <v>64</v>
      </c>
      <c r="D478">
        <v>63</v>
      </c>
      <c r="E478">
        <v>59</v>
      </c>
      <c r="H478">
        <f>1</f>
        <v>1</v>
      </c>
      <c r="I478">
        <f>COUNTA(input4710[[#This Row],[Column1.1]:[Column1.8]])</f>
        <v>5</v>
      </c>
      <c r="J478" t="str">
        <f>ADDRESS(ROW(),input4710[[#This Row],[first col]]+1,4)&amp;":"&amp;ADDRESS(ROW(),input4710[[#This Row],[lastcol]],4)</f>
        <v>B478:E478</v>
      </c>
      <c r="K478" t="str">
        <f>ADDRESS(ROW(),input4710[[#This Row],[first col]],4)&amp;":"&amp;ADDRESS(ROW(),input4710[[#This Row],[lastcol]]-1,4)</f>
        <v>A478:D478</v>
      </c>
      <c r="L478" t="b" cm="1">
        <f t="array" aca="1" ref="L478" ca="1">SUMPRODUCT(--(INDIRECT(input4710[[#This Row],[range1]])&lt;INDIRECT(input4710[[#This Row],[range2]])))=COUNT(INDIRECT(input4710[[#This Row],[range1]]))</f>
        <v>1</v>
      </c>
      <c r="M478" t="b" cm="1">
        <f t="array" aca="1" ref="M478" ca="1">SUMPRODUCT(--(INDIRECT(input4710[[#This Row],[range1]])&gt;INDIRECT(input4710[[#This Row],[range2]])))=COUNT(INDIRECT(input4710[[#This Row],[range1]]))</f>
        <v>0</v>
      </c>
      <c r="N478" t="b">
        <f ca="1">IF(AND(NOT(input4710[[#This Row],[All DESC?]]),NOT(input4710[[#This Row],[All ASC?]])),FALSE(),TRUE())</f>
        <v>1</v>
      </c>
      <c r="O478" cm="1">
        <f t="array" aca="1" ref="O478" ca="1">IF(AND(input4710[[#This Row],[Safe Part 1]],(MAX(ABS((INDIRECT(input4710[[#This Row],[range2]]))-(INDIRECT(input4710[[#This Row],[range1]])))))&lt;=3),1,0)</f>
        <v>0</v>
      </c>
    </row>
    <row r="479" spans="1:15" x14ac:dyDescent="0.35">
      <c r="A479">
        <v>59</v>
      </c>
      <c r="B479">
        <v>58</v>
      </c>
      <c r="C479">
        <v>57</v>
      </c>
      <c r="D479">
        <v>52</v>
      </c>
      <c r="H479">
        <f>1</f>
        <v>1</v>
      </c>
      <c r="I479">
        <f>COUNTA(input4710[[#This Row],[Column1.1]:[Column1.8]])</f>
        <v>4</v>
      </c>
      <c r="J479" t="str">
        <f>ADDRESS(ROW(),input4710[[#This Row],[first col]]+1,4)&amp;":"&amp;ADDRESS(ROW(),input4710[[#This Row],[lastcol]],4)</f>
        <v>B479:D479</v>
      </c>
      <c r="K479" t="str">
        <f>ADDRESS(ROW(),input4710[[#This Row],[first col]],4)&amp;":"&amp;ADDRESS(ROW(),input4710[[#This Row],[lastcol]]-1,4)</f>
        <v>A479:C479</v>
      </c>
      <c r="L479" t="b" cm="1">
        <f t="array" aca="1" ref="L479" ca="1">SUMPRODUCT(--(INDIRECT(input4710[[#This Row],[range1]])&lt;INDIRECT(input4710[[#This Row],[range2]])))=COUNT(INDIRECT(input4710[[#This Row],[range1]]))</f>
        <v>1</v>
      </c>
      <c r="M479" t="b" cm="1">
        <f t="array" aca="1" ref="M479" ca="1">SUMPRODUCT(--(INDIRECT(input4710[[#This Row],[range1]])&gt;INDIRECT(input4710[[#This Row],[range2]])))=COUNT(INDIRECT(input4710[[#This Row],[range1]]))</f>
        <v>0</v>
      </c>
      <c r="N479" t="b">
        <f ca="1">IF(AND(NOT(input4710[[#This Row],[All DESC?]]),NOT(input4710[[#This Row],[All ASC?]])),FALSE(),TRUE())</f>
        <v>1</v>
      </c>
      <c r="O479" cm="1">
        <f t="array" aca="1" ref="O479" ca="1">IF(AND(input4710[[#This Row],[Safe Part 1]],(MAX(ABS((INDIRECT(input4710[[#This Row],[range2]]))-(INDIRECT(input4710[[#This Row],[range1]])))))&lt;=3),1,0)</f>
        <v>0</v>
      </c>
    </row>
    <row r="480" spans="1:15" x14ac:dyDescent="0.35">
      <c r="A480">
        <v>29</v>
      </c>
      <c r="B480">
        <v>30</v>
      </c>
      <c r="C480">
        <v>32</v>
      </c>
      <c r="D480">
        <v>35</v>
      </c>
      <c r="E480">
        <v>38</v>
      </c>
      <c r="H480">
        <f>1</f>
        <v>1</v>
      </c>
      <c r="I480">
        <f>COUNTA(input4710[[#This Row],[Column1.1]:[Column1.8]])</f>
        <v>5</v>
      </c>
      <c r="J480" t="str">
        <f>ADDRESS(ROW(),input4710[[#This Row],[first col]]+1,4)&amp;":"&amp;ADDRESS(ROW(),input4710[[#This Row],[lastcol]],4)</f>
        <v>B480:E480</v>
      </c>
      <c r="K480" t="str">
        <f>ADDRESS(ROW(),input4710[[#This Row],[first col]],4)&amp;":"&amp;ADDRESS(ROW(),input4710[[#This Row],[lastcol]]-1,4)</f>
        <v>A480:D480</v>
      </c>
      <c r="L480" t="b" cm="1">
        <f t="array" aca="1" ref="L480" ca="1">SUMPRODUCT(--(INDIRECT(input4710[[#This Row],[range1]])&lt;INDIRECT(input4710[[#This Row],[range2]])))=COUNT(INDIRECT(input4710[[#This Row],[range1]]))</f>
        <v>0</v>
      </c>
      <c r="M480" t="b" cm="1">
        <f t="array" aca="1" ref="M480" ca="1">SUMPRODUCT(--(INDIRECT(input4710[[#This Row],[range1]])&gt;INDIRECT(input4710[[#This Row],[range2]])))=COUNT(INDIRECT(input4710[[#This Row],[range1]]))</f>
        <v>1</v>
      </c>
      <c r="N480" t="b">
        <f ca="1">IF(AND(NOT(input4710[[#This Row],[All DESC?]]),NOT(input4710[[#This Row],[All ASC?]])),FALSE(),TRUE())</f>
        <v>1</v>
      </c>
      <c r="O480" cm="1">
        <f t="array" aca="1" ref="O480" ca="1">IF(AND(input4710[[#This Row],[Safe Part 1]],(MAX(ABS((INDIRECT(input4710[[#This Row],[range2]]))-(INDIRECT(input4710[[#This Row],[range1]])))))&lt;=3),1,0)</f>
        <v>1</v>
      </c>
    </row>
    <row r="481" spans="1:15" x14ac:dyDescent="0.35">
      <c r="A481">
        <v>41</v>
      </c>
      <c r="B481">
        <v>42</v>
      </c>
      <c r="C481">
        <v>44</v>
      </c>
      <c r="D481">
        <v>47</v>
      </c>
      <c r="H481">
        <f>1</f>
        <v>1</v>
      </c>
      <c r="I481">
        <f>COUNTA(input4710[[#This Row],[Column1.1]:[Column1.8]])</f>
        <v>4</v>
      </c>
      <c r="J481" t="str">
        <f>ADDRESS(ROW(),input4710[[#This Row],[first col]]+1,4)&amp;":"&amp;ADDRESS(ROW(),input4710[[#This Row],[lastcol]],4)</f>
        <v>B481:D481</v>
      </c>
      <c r="K481" t="str">
        <f>ADDRESS(ROW(),input4710[[#This Row],[first col]],4)&amp;":"&amp;ADDRESS(ROW(),input4710[[#This Row],[lastcol]]-1,4)</f>
        <v>A481:C481</v>
      </c>
      <c r="L481" t="b" cm="1">
        <f t="array" aca="1" ref="L481" ca="1">SUMPRODUCT(--(INDIRECT(input4710[[#This Row],[range1]])&lt;INDIRECT(input4710[[#This Row],[range2]])))=COUNT(INDIRECT(input4710[[#This Row],[range1]]))</f>
        <v>0</v>
      </c>
      <c r="M481" t="b" cm="1">
        <f t="array" aca="1" ref="M481" ca="1">SUMPRODUCT(--(INDIRECT(input4710[[#This Row],[range1]])&gt;INDIRECT(input4710[[#This Row],[range2]])))=COUNT(INDIRECT(input4710[[#This Row],[range1]]))</f>
        <v>1</v>
      </c>
      <c r="N481" t="b">
        <f ca="1">IF(AND(NOT(input4710[[#This Row],[All DESC?]]),NOT(input4710[[#This Row],[All ASC?]])),FALSE(),TRUE())</f>
        <v>1</v>
      </c>
      <c r="O481" cm="1">
        <f t="array" aca="1" ref="O481" ca="1">IF(AND(input4710[[#This Row],[Safe Part 1]],(MAX(ABS((INDIRECT(input4710[[#This Row],[range2]]))-(INDIRECT(input4710[[#This Row],[range1]])))))&lt;=3),1,0)</f>
        <v>1</v>
      </c>
    </row>
    <row r="482" spans="1:15" x14ac:dyDescent="0.35">
      <c r="A482">
        <v>54</v>
      </c>
      <c r="B482">
        <v>57</v>
      </c>
      <c r="C482">
        <v>58</v>
      </c>
      <c r="D482">
        <v>60</v>
      </c>
      <c r="E482">
        <v>62</v>
      </c>
      <c r="F482">
        <v>65</v>
      </c>
      <c r="G482">
        <v>66</v>
      </c>
      <c r="H482">
        <f>1</f>
        <v>1</v>
      </c>
      <c r="I482">
        <f>COUNTA(input4710[[#This Row],[Column1.1]:[Column1.8]])</f>
        <v>7</v>
      </c>
      <c r="J482" t="str">
        <f>ADDRESS(ROW(),input4710[[#This Row],[first col]]+1,4)&amp;":"&amp;ADDRESS(ROW(),input4710[[#This Row],[lastcol]],4)</f>
        <v>B482:G482</v>
      </c>
      <c r="K482" t="str">
        <f>ADDRESS(ROW(),input4710[[#This Row],[first col]],4)&amp;":"&amp;ADDRESS(ROW(),input4710[[#This Row],[lastcol]]-1,4)</f>
        <v>A482:F482</v>
      </c>
      <c r="L482" t="b" cm="1">
        <f t="array" aca="1" ref="L482" ca="1">SUMPRODUCT(--(INDIRECT(input4710[[#This Row],[range1]])&lt;INDIRECT(input4710[[#This Row],[range2]])))=COUNT(INDIRECT(input4710[[#This Row],[range1]]))</f>
        <v>0</v>
      </c>
      <c r="M482" t="b" cm="1">
        <f t="array" aca="1" ref="M482" ca="1">SUMPRODUCT(--(INDIRECT(input4710[[#This Row],[range1]])&gt;INDIRECT(input4710[[#This Row],[range2]])))=COUNT(INDIRECT(input4710[[#This Row],[range1]]))</f>
        <v>1</v>
      </c>
      <c r="N482" t="b">
        <f ca="1">IF(AND(NOT(input4710[[#This Row],[All DESC?]]),NOT(input4710[[#This Row],[All ASC?]])),FALSE(),TRUE())</f>
        <v>1</v>
      </c>
      <c r="O482" cm="1">
        <f t="array" aca="1" ref="O482" ca="1">IF(AND(input4710[[#This Row],[Safe Part 1]],(MAX(ABS((INDIRECT(input4710[[#This Row],[range2]]))-(INDIRECT(input4710[[#This Row],[range1]])))))&lt;=3),1,0)</f>
        <v>1</v>
      </c>
    </row>
    <row r="483" spans="1:15" x14ac:dyDescent="0.35">
      <c r="A483">
        <v>26</v>
      </c>
      <c r="B483">
        <v>27</v>
      </c>
      <c r="C483">
        <v>28</v>
      </c>
      <c r="D483">
        <v>33</v>
      </c>
      <c r="E483">
        <v>34</v>
      </c>
      <c r="F483">
        <v>36</v>
      </c>
      <c r="G483">
        <v>37</v>
      </c>
      <c r="H483">
        <f>1</f>
        <v>1</v>
      </c>
      <c r="I483">
        <f>COUNTA(input4710[[#This Row],[Column1.1]:[Column1.8]])</f>
        <v>7</v>
      </c>
      <c r="J483" t="str">
        <f>ADDRESS(ROW(),input4710[[#This Row],[first col]]+1,4)&amp;":"&amp;ADDRESS(ROW(),input4710[[#This Row],[lastcol]],4)</f>
        <v>B483:G483</v>
      </c>
      <c r="K483" t="str">
        <f>ADDRESS(ROW(),input4710[[#This Row],[first col]],4)&amp;":"&amp;ADDRESS(ROW(),input4710[[#This Row],[lastcol]]-1,4)</f>
        <v>A483:F483</v>
      </c>
      <c r="L483" t="b" cm="1">
        <f t="array" aca="1" ref="L483" ca="1">SUMPRODUCT(--(INDIRECT(input4710[[#This Row],[range1]])&lt;INDIRECT(input4710[[#This Row],[range2]])))=COUNT(INDIRECT(input4710[[#This Row],[range1]]))</f>
        <v>0</v>
      </c>
      <c r="M483" t="b" cm="1">
        <f t="array" aca="1" ref="M483" ca="1">SUMPRODUCT(--(INDIRECT(input4710[[#This Row],[range1]])&gt;INDIRECT(input4710[[#This Row],[range2]])))=COUNT(INDIRECT(input4710[[#This Row],[range1]]))</f>
        <v>1</v>
      </c>
      <c r="N483" t="b">
        <f ca="1">IF(AND(NOT(input4710[[#This Row],[All DESC?]]),NOT(input4710[[#This Row],[All ASC?]])),FALSE(),TRUE())</f>
        <v>1</v>
      </c>
      <c r="O483" cm="1">
        <f t="array" aca="1" ref="O483" ca="1">IF(AND(input4710[[#This Row],[Safe Part 1]],(MAX(ABS((INDIRECT(input4710[[#This Row],[range2]]))-(INDIRECT(input4710[[#This Row],[range1]])))))&lt;=3),1,0)</f>
        <v>0</v>
      </c>
    </row>
    <row r="484" spans="1:15" x14ac:dyDescent="0.35">
      <c r="A484">
        <v>34</v>
      </c>
      <c r="B484">
        <v>31</v>
      </c>
      <c r="C484">
        <v>30</v>
      </c>
      <c r="D484">
        <v>28</v>
      </c>
      <c r="E484">
        <v>27</v>
      </c>
      <c r="H484">
        <f>1</f>
        <v>1</v>
      </c>
      <c r="I484">
        <f>COUNTA(input4710[[#This Row],[Column1.1]:[Column1.8]])</f>
        <v>5</v>
      </c>
      <c r="J484" t="str">
        <f>ADDRESS(ROW(),input4710[[#This Row],[first col]]+1,4)&amp;":"&amp;ADDRESS(ROW(),input4710[[#This Row],[lastcol]],4)</f>
        <v>B484:E484</v>
      </c>
      <c r="K484" t="str">
        <f>ADDRESS(ROW(),input4710[[#This Row],[first col]],4)&amp;":"&amp;ADDRESS(ROW(),input4710[[#This Row],[lastcol]]-1,4)</f>
        <v>A484:D484</v>
      </c>
      <c r="L484" t="b" cm="1">
        <f t="array" aca="1" ref="L484" ca="1">SUMPRODUCT(--(INDIRECT(input4710[[#This Row],[range1]])&lt;INDIRECT(input4710[[#This Row],[range2]])))=COUNT(INDIRECT(input4710[[#This Row],[range1]]))</f>
        <v>1</v>
      </c>
      <c r="M484" t="b" cm="1">
        <f t="array" aca="1" ref="M484" ca="1">SUMPRODUCT(--(INDIRECT(input4710[[#This Row],[range1]])&gt;INDIRECT(input4710[[#This Row],[range2]])))=COUNT(INDIRECT(input4710[[#This Row],[range1]]))</f>
        <v>0</v>
      </c>
      <c r="N484" t="b">
        <f ca="1">IF(AND(NOT(input4710[[#This Row],[All DESC?]]),NOT(input4710[[#This Row],[All ASC?]])),FALSE(),TRUE())</f>
        <v>1</v>
      </c>
      <c r="O484" cm="1">
        <f t="array" aca="1" ref="O484" ca="1">IF(AND(input4710[[#This Row],[Safe Part 1]],(MAX(ABS((INDIRECT(input4710[[#This Row],[range2]]))-(INDIRECT(input4710[[#This Row],[range1]])))))&lt;=3),1,0)</f>
        <v>1</v>
      </c>
    </row>
    <row r="485" spans="1:15" x14ac:dyDescent="0.35">
      <c r="A485">
        <v>29</v>
      </c>
      <c r="B485">
        <v>30</v>
      </c>
      <c r="C485">
        <v>32</v>
      </c>
      <c r="D485">
        <v>37</v>
      </c>
      <c r="H485">
        <f>1</f>
        <v>1</v>
      </c>
      <c r="I485">
        <f>COUNTA(input4710[[#This Row],[Column1.1]:[Column1.8]])</f>
        <v>4</v>
      </c>
      <c r="J485" t="str">
        <f>ADDRESS(ROW(),input4710[[#This Row],[first col]]+1,4)&amp;":"&amp;ADDRESS(ROW(),input4710[[#This Row],[lastcol]],4)</f>
        <v>B485:D485</v>
      </c>
      <c r="K485" t="str">
        <f>ADDRESS(ROW(),input4710[[#This Row],[first col]],4)&amp;":"&amp;ADDRESS(ROW(),input4710[[#This Row],[lastcol]]-1,4)</f>
        <v>A485:C485</v>
      </c>
      <c r="L485" t="b" cm="1">
        <f t="array" aca="1" ref="L485" ca="1">SUMPRODUCT(--(INDIRECT(input4710[[#This Row],[range1]])&lt;INDIRECT(input4710[[#This Row],[range2]])))=COUNT(INDIRECT(input4710[[#This Row],[range1]]))</f>
        <v>0</v>
      </c>
      <c r="M485" t="b" cm="1">
        <f t="array" aca="1" ref="M485" ca="1">SUMPRODUCT(--(INDIRECT(input4710[[#This Row],[range1]])&gt;INDIRECT(input4710[[#This Row],[range2]])))=COUNT(INDIRECT(input4710[[#This Row],[range1]]))</f>
        <v>1</v>
      </c>
      <c r="N485" t="b">
        <f ca="1">IF(AND(NOT(input4710[[#This Row],[All DESC?]]),NOT(input4710[[#This Row],[All ASC?]])),FALSE(),TRUE())</f>
        <v>1</v>
      </c>
      <c r="O485" cm="1">
        <f t="array" aca="1" ref="O485" ca="1">IF(AND(input4710[[#This Row],[Safe Part 1]],(MAX(ABS((INDIRECT(input4710[[#This Row],[range2]]))-(INDIRECT(input4710[[#This Row],[range1]])))))&lt;=3),1,0)</f>
        <v>0</v>
      </c>
    </row>
    <row r="486" spans="1:15" x14ac:dyDescent="0.35">
      <c r="A486">
        <v>52</v>
      </c>
      <c r="B486">
        <v>53</v>
      </c>
      <c r="C486">
        <v>55</v>
      </c>
      <c r="D486">
        <v>61</v>
      </c>
      <c r="E486">
        <v>64</v>
      </c>
      <c r="F486">
        <v>65</v>
      </c>
      <c r="G486">
        <v>67</v>
      </c>
      <c r="H486">
        <f>1</f>
        <v>1</v>
      </c>
      <c r="I486">
        <f>COUNTA(input4710[[#This Row],[Column1.1]:[Column1.8]])</f>
        <v>7</v>
      </c>
      <c r="J486" t="str">
        <f>ADDRESS(ROW(),input4710[[#This Row],[first col]]+1,4)&amp;":"&amp;ADDRESS(ROW(),input4710[[#This Row],[lastcol]],4)</f>
        <v>B486:G486</v>
      </c>
      <c r="K486" t="str">
        <f>ADDRESS(ROW(),input4710[[#This Row],[first col]],4)&amp;":"&amp;ADDRESS(ROW(),input4710[[#This Row],[lastcol]]-1,4)</f>
        <v>A486:F486</v>
      </c>
      <c r="L486" t="b" cm="1">
        <f t="array" aca="1" ref="L486" ca="1">SUMPRODUCT(--(INDIRECT(input4710[[#This Row],[range1]])&lt;INDIRECT(input4710[[#This Row],[range2]])))=COUNT(INDIRECT(input4710[[#This Row],[range1]]))</f>
        <v>0</v>
      </c>
      <c r="M486" t="b" cm="1">
        <f t="array" aca="1" ref="M486" ca="1">SUMPRODUCT(--(INDIRECT(input4710[[#This Row],[range1]])&gt;INDIRECT(input4710[[#This Row],[range2]])))=COUNT(INDIRECT(input4710[[#This Row],[range1]]))</f>
        <v>1</v>
      </c>
      <c r="N486" t="b">
        <f ca="1">IF(AND(NOT(input4710[[#This Row],[All DESC?]]),NOT(input4710[[#This Row],[All ASC?]])),FALSE(),TRUE())</f>
        <v>1</v>
      </c>
      <c r="O486" cm="1">
        <f t="array" aca="1" ref="O486" ca="1">IF(AND(input4710[[#This Row],[Safe Part 1]],(MAX(ABS((INDIRECT(input4710[[#This Row],[range2]]))-(INDIRECT(input4710[[#This Row],[range1]])))))&lt;=3),1,0)</f>
        <v>0</v>
      </c>
    </row>
    <row r="487" spans="1:15" x14ac:dyDescent="0.35">
      <c r="A487">
        <v>31</v>
      </c>
      <c r="B487">
        <v>32</v>
      </c>
      <c r="C487">
        <v>35</v>
      </c>
      <c r="D487">
        <v>37</v>
      </c>
      <c r="E487">
        <v>38</v>
      </c>
      <c r="F487">
        <v>39</v>
      </c>
      <c r="H487">
        <f>1</f>
        <v>1</v>
      </c>
      <c r="I487">
        <f>COUNTA(input4710[[#This Row],[Column1.1]:[Column1.8]])</f>
        <v>6</v>
      </c>
      <c r="J487" t="str">
        <f>ADDRESS(ROW(),input4710[[#This Row],[first col]]+1,4)&amp;":"&amp;ADDRESS(ROW(),input4710[[#This Row],[lastcol]],4)</f>
        <v>B487:F487</v>
      </c>
      <c r="K487" t="str">
        <f>ADDRESS(ROW(),input4710[[#This Row],[first col]],4)&amp;":"&amp;ADDRESS(ROW(),input4710[[#This Row],[lastcol]]-1,4)</f>
        <v>A487:E487</v>
      </c>
      <c r="L487" t="b" cm="1">
        <f t="array" aca="1" ref="L487" ca="1">SUMPRODUCT(--(INDIRECT(input4710[[#This Row],[range1]])&lt;INDIRECT(input4710[[#This Row],[range2]])))=COUNT(INDIRECT(input4710[[#This Row],[range1]]))</f>
        <v>0</v>
      </c>
      <c r="M487" t="b" cm="1">
        <f t="array" aca="1" ref="M487" ca="1">SUMPRODUCT(--(INDIRECT(input4710[[#This Row],[range1]])&gt;INDIRECT(input4710[[#This Row],[range2]])))=COUNT(INDIRECT(input4710[[#This Row],[range1]]))</f>
        <v>1</v>
      </c>
      <c r="N487" t="b">
        <f ca="1">IF(AND(NOT(input4710[[#This Row],[All DESC?]]),NOT(input4710[[#This Row],[All ASC?]])),FALSE(),TRUE())</f>
        <v>1</v>
      </c>
      <c r="O487" cm="1">
        <f t="array" aca="1" ref="O487" ca="1">IF(AND(input4710[[#This Row],[Safe Part 1]],(MAX(ABS((INDIRECT(input4710[[#This Row],[range2]]))-(INDIRECT(input4710[[#This Row],[range1]])))))&lt;=3),1,0)</f>
        <v>1</v>
      </c>
    </row>
    <row r="488" spans="1:15" x14ac:dyDescent="0.35">
      <c r="A488">
        <v>85</v>
      </c>
      <c r="B488">
        <v>82</v>
      </c>
      <c r="C488">
        <v>80</v>
      </c>
      <c r="D488">
        <v>76</v>
      </c>
      <c r="H488">
        <f>1</f>
        <v>1</v>
      </c>
      <c r="I488">
        <f>COUNTA(input4710[[#This Row],[Column1.1]:[Column1.8]])</f>
        <v>4</v>
      </c>
      <c r="J488" t="str">
        <f>ADDRESS(ROW(),input4710[[#This Row],[first col]]+1,4)&amp;":"&amp;ADDRESS(ROW(),input4710[[#This Row],[lastcol]],4)</f>
        <v>B488:D488</v>
      </c>
      <c r="K488" t="str">
        <f>ADDRESS(ROW(),input4710[[#This Row],[first col]],4)&amp;":"&amp;ADDRESS(ROW(),input4710[[#This Row],[lastcol]]-1,4)</f>
        <v>A488:C488</v>
      </c>
      <c r="L488" t="b" cm="1">
        <f t="array" aca="1" ref="L488" ca="1">SUMPRODUCT(--(INDIRECT(input4710[[#This Row],[range1]])&lt;INDIRECT(input4710[[#This Row],[range2]])))=COUNT(INDIRECT(input4710[[#This Row],[range1]]))</f>
        <v>1</v>
      </c>
      <c r="M488" t="b" cm="1">
        <f t="array" aca="1" ref="M488" ca="1">SUMPRODUCT(--(INDIRECT(input4710[[#This Row],[range1]])&gt;INDIRECT(input4710[[#This Row],[range2]])))=COUNT(INDIRECT(input4710[[#This Row],[range1]]))</f>
        <v>0</v>
      </c>
      <c r="N488" t="b">
        <f ca="1">IF(AND(NOT(input4710[[#This Row],[All DESC?]]),NOT(input4710[[#This Row],[All ASC?]])),FALSE(),TRUE())</f>
        <v>1</v>
      </c>
      <c r="O488" cm="1">
        <f t="array" aca="1" ref="O488" ca="1">IF(AND(input4710[[#This Row],[Safe Part 1]],(MAX(ABS((INDIRECT(input4710[[#This Row],[range2]]))-(INDIRECT(input4710[[#This Row],[range1]])))))&lt;=3),1,0)</f>
        <v>0</v>
      </c>
    </row>
    <row r="489" spans="1:15" x14ac:dyDescent="0.35">
      <c r="A489">
        <v>56</v>
      </c>
      <c r="B489">
        <v>54</v>
      </c>
      <c r="C489">
        <v>52</v>
      </c>
      <c r="D489">
        <v>50</v>
      </c>
      <c r="E489">
        <v>49</v>
      </c>
      <c r="H489">
        <f>1</f>
        <v>1</v>
      </c>
      <c r="I489">
        <f>COUNTA(input4710[[#This Row],[Column1.1]:[Column1.8]])</f>
        <v>5</v>
      </c>
      <c r="J489" t="str">
        <f>ADDRESS(ROW(),input4710[[#This Row],[first col]]+1,4)&amp;":"&amp;ADDRESS(ROW(),input4710[[#This Row],[lastcol]],4)</f>
        <v>B489:E489</v>
      </c>
      <c r="K489" t="str">
        <f>ADDRESS(ROW(),input4710[[#This Row],[first col]],4)&amp;":"&amp;ADDRESS(ROW(),input4710[[#This Row],[lastcol]]-1,4)</f>
        <v>A489:D489</v>
      </c>
      <c r="L489" t="b" cm="1">
        <f t="array" aca="1" ref="L489" ca="1">SUMPRODUCT(--(INDIRECT(input4710[[#This Row],[range1]])&lt;INDIRECT(input4710[[#This Row],[range2]])))=COUNT(INDIRECT(input4710[[#This Row],[range1]]))</f>
        <v>1</v>
      </c>
      <c r="M489" t="b" cm="1">
        <f t="array" aca="1" ref="M489" ca="1">SUMPRODUCT(--(INDIRECT(input4710[[#This Row],[range1]])&gt;INDIRECT(input4710[[#This Row],[range2]])))=COUNT(INDIRECT(input4710[[#This Row],[range1]]))</f>
        <v>0</v>
      </c>
      <c r="N489" t="b">
        <f ca="1">IF(AND(NOT(input4710[[#This Row],[All DESC?]]),NOT(input4710[[#This Row],[All ASC?]])),FALSE(),TRUE())</f>
        <v>1</v>
      </c>
      <c r="O489" cm="1">
        <f t="array" aca="1" ref="O489" ca="1">IF(AND(input4710[[#This Row],[Safe Part 1]],(MAX(ABS((INDIRECT(input4710[[#This Row],[range2]]))-(INDIRECT(input4710[[#This Row],[range1]])))))&lt;=3),1,0)</f>
        <v>1</v>
      </c>
    </row>
    <row r="490" spans="1:15" x14ac:dyDescent="0.35">
      <c r="A490">
        <v>16</v>
      </c>
      <c r="B490">
        <v>15</v>
      </c>
      <c r="C490">
        <v>13</v>
      </c>
      <c r="D490">
        <v>7</v>
      </c>
      <c r="E490">
        <v>6</v>
      </c>
      <c r="H490">
        <f>1</f>
        <v>1</v>
      </c>
      <c r="I490">
        <f>COUNTA(input4710[[#This Row],[Column1.1]:[Column1.8]])</f>
        <v>5</v>
      </c>
      <c r="J490" t="str">
        <f>ADDRESS(ROW(),input4710[[#This Row],[first col]]+1,4)&amp;":"&amp;ADDRESS(ROW(),input4710[[#This Row],[lastcol]],4)</f>
        <v>B490:E490</v>
      </c>
      <c r="K490" t="str">
        <f>ADDRESS(ROW(),input4710[[#This Row],[first col]],4)&amp;":"&amp;ADDRESS(ROW(),input4710[[#This Row],[lastcol]]-1,4)</f>
        <v>A490:D490</v>
      </c>
      <c r="L490" t="b" cm="1">
        <f t="array" aca="1" ref="L490" ca="1">SUMPRODUCT(--(INDIRECT(input4710[[#This Row],[range1]])&lt;INDIRECT(input4710[[#This Row],[range2]])))=COUNT(INDIRECT(input4710[[#This Row],[range1]]))</f>
        <v>1</v>
      </c>
      <c r="M490" t="b" cm="1">
        <f t="array" aca="1" ref="M490" ca="1">SUMPRODUCT(--(INDIRECT(input4710[[#This Row],[range1]])&gt;INDIRECT(input4710[[#This Row],[range2]])))=COUNT(INDIRECT(input4710[[#This Row],[range1]]))</f>
        <v>0</v>
      </c>
      <c r="N490" t="b">
        <f ca="1">IF(AND(NOT(input4710[[#This Row],[All DESC?]]),NOT(input4710[[#This Row],[All ASC?]])),FALSE(),TRUE())</f>
        <v>1</v>
      </c>
      <c r="O490" cm="1">
        <f t="array" aca="1" ref="O490" ca="1">IF(AND(input4710[[#This Row],[Safe Part 1]],(MAX(ABS((INDIRECT(input4710[[#This Row],[range2]]))-(INDIRECT(input4710[[#This Row],[range1]])))))&lt;=3),1,0)</f>
        <v>0</v>
      </c>
    </row>
    <row r="491" spans="1:15" x14ac:dyDescent="0.35">
      <c r="A491">
        <v>2</v>
      </c>
      <c r="B491">
        <v>4</v>
      </c>
      <c r="C491">
        <v>6</v>
      </c>
      <c r="D491">
        <v>8</v>
      </c>
      <c r="E491">
        <v>11</v>
      </c>
      <c r="H491">
        <f>1</f>
        <v>1</v>
      </c>
      <c r="I491">
        <f>COUNTA(input4710[[#This Row],[Column1.1]:[Column1.8]])</f>
        <v>5</v>
      </c>
      <c r="J491" t="str">
        <f>ADDRESS(ROW(),input4710[[#This Row],[first col]]+1,4)&amp;":"&amp;ADDRESS(ROW(),input4710[[#This Row],[lastcol]],4)</f>
        <v>B491:E491</v>
      </c>
      <c r="K491" t="str">
        <f>ADDRESS(ROW(),input4710[[#This Row],[first col]],4)&amp;":"&amp;ADDRESS(ROW(),input4710[[#This Row],[lastcol]]-1,4)</f>
        <v>A491:D491</v>
      </c>
      <c r="L491" t="b" cm="1">
        <f t="array" aca="1" ref="L491" ca="1">SUMPRODUCT(--(INDIRECT(input4710[[#This Row],[range1]])&lt;INDIRECT(input4710[[#This Row],[range2]])))=COUNT(INDIRECT(input4710[[#This Row],[range1]]))</f>
        <v>0</v>
      </c>
      <c r="M491" t="b" cm="1">
        <f t="array" aca="1" ref="M491" ca="1">SUMPRODUCT(--(INDIRECT(input4710[[#This Row],[range1]])&gt;INDIRECT(input4710[[#This Row],[range2]])))=COUNT(INDIRECT(input4710[[#This Row],[range1]]))</f>
        <v>1</v>
      </c>
      <c r="N491" t="b">
        <f ca="1">IF(AND(NOT(input4710[[#This Row],[All DESC?]]),NOT(input4710[[#This Row],[All ASC?]])),FALSE(),TRUE())</f>
        <v>1</v>
      </c>
      <c r="O491" cm="1">
        <f t="array" aca="1" ref="O491" ca="1">IF(AND(input4710[[#This Row],[Safe Part 1]],(MAX(ABS((INDIRECT(input4710[[#This Row],[range2]]))-(INDIRECT(input4710[[#This Row],[range1]])))))&lt;=3),1,0)</f>
        <v>1</v>
      </c>
    </row>
    <row r="492" spans="1:15" x14ac:dyDescent="0.35">
      <c r="A492">
        <v>67</v>
      </c>
      <c r="B492">
        <v>70</v>
      </c>
      <c r="C492">
        <v>72</v>
      </c>
      <c r="D492">
        <v>76</v>
      </c>
      <c r="E492">
        <v>79</v>
      </c>
      <c r="F492">
        <v>81</v>
      </c>
      <c r="G492">
        <v>83</v>
      </c>
      <c r="H492">
        <f>1</f>
        <v>1</v>
      </c>
      <c r="I492">
        <f>COUNTA(input4710[[#This Row],[Column1.1]:[Column1.8]])</f>
        <v>7</v>
      </c>
      <c r="J492" t="str">
        <f>ADDRESS(ROW(),input4710[[#This Row],[first col]]+1,4)&amp;":"&amp;ADDRESS(ROW(),input4710[[#This Row],[lastcol]],4)</f>
        <v>B492:G492</v>
      </c>
      <c r="K492" t="str">
        <f>ADDRESS(ROW(),input4710[[#This Row],[first col]],4)&amp;":"&amp;ADDRESS(ROW(),input4710[[#This Row],[lastcol]]-1,4)</f>
        <v>A492:F492</v>
      </c>
      <c r="L492" t="b" cm="1">
        <f t="array" aca="1" ref="L492" ca="1">SUMPRODUCT(--(INDIRECT(input4710[[#This Row],[range1]])&lt;INDIRECT(input4710[[#This Row],[range2]])))=COUNT(INDIRECT(input4710[[#This Row],[range1]]))</f>
        <v>0</v>
      </c>
      <c r="M492" t="b" cm="1">
        <f t="array" aca="1" ref="M492" ca="1">SUMPRODUCT(--(INDIRECT(input4710[[#This Row],[range1]])&gt;INDIRECT(input4710[[#This Row],[range2]])))=COUNT(INDIRECT(input4710[[#This Row],[range1]]))</f>
        <v>1</v>
      </c>
      <c r="N492" t="b">
        <f ca="1">IF(AND(NOT(input4710[[#This Row],[All DESC?]]),NOT(input4710[[#This Row],[All ASC?]])),FALSE(),TRUE())</f>
        <v>1</v>
      </c>
      <c r="O492" cm="1">
        <f t="array" aca="1" ref="O492" ca="1">IF(AND(input4710[[#This Row],[Safe Part 1]],(MAX(ABS((INDIRECT(input4710[[#This Row],[range2]]))-(INDIRECT(input4710[[#This Row],[range1]])))))&lt;=3),1,0)</f>
        <v>0</v>
      </c>
    </row>
    <row r="493" spans="1:15" x14ac:dyDescent="0.35">
      <c r="A493">
        <v>27</v>
      </c>
      <c r="B493">
        <v>24</v>
      </c>
      <c r="C493">
        <v>23</v>
      </c>
      <c r="D493">
        <v>20</v>
      </c>
      <c r="E493">
        <v>18</v>
      </c>
      <c r="F493">
        <v>15</v>
      </c>
      <c r="H493">
        <f>1</f>
        <v>1</v>
      </c>
      <c r="I493">
        <f>COUNTA(input4710[[#This Row],[Column1.1]:[Column1.8]])</f>
        <v>6</v>
      </c>
      <c r="J493" t="str">
        <f>ADDRESS(ROW(),input4710[[#This Row],[first col]]+1,4)&amp;":"&amp;ADDRESS(ROW(),input4710[[#This Row],[lastcol]],4)</f>
        <v>B493:F493</v>
      </c>
      <c r="K493" t="str">
        <f>ADDRESS(ROW(),input4710[[#This Row],[first col]],4)&amp;":"&amp;ADDRESS(ROW(),input4710[[#This Row],[lastcol]]-1,4)</f>
        <v>A493:E493</v>
      </c>
      <c r="L493" t="b" cm="1">
        <f t="array" aca="1" ref="L493" ca="1">SUMPRODUCT(--(INDIRECT(input4710[[#This Row],[range1]])&lt;INDIRECT(input4710[[#This Row],[range2]])))=COUNT(INDIRECT(input4710[[#This Row],[range1]]))</f>
        <v>1</v>
      </c>
      <c r="M493" t="b" cm="1">
        <f t="array" aca="1" ref="M493" ca="1">SUMPRODUCT(--(INDIRECT(input4710[[#This Row],[range1]])&gt;INDIRECT(input4710[[#This Row],[range2]])))=COUNT(INDIRECT(input4710[[#This Row],[range1]]))</f>
        <v>0</v>
      </c>
      <c r="N493" t="b">
        <f ca="1">IF(AND(NOT(input4710[[#This Row],[All DESC?]]),NOT(input4710[[#This Row],[All ASC?]])),FALSE(),TRUE())</f>
        <v>1</v>
      </c>
      <c r="O493" cm="1">
        <f t="array" aca="1" ref="O493" ca="1">IF(AND(input4710[[#This Row],[Safe Part 1]],(MAX(ABS((INDIRECT(input4710[[#This Row],[range2]]))-(INDIRECT(input4710[[#This Row],[range1]])))))&lt;=3),1,0)</f>
        <v>1</v>
      </c>
    </row>
    <row r="494" spans="1:15" x14ac:dyDescent="0.35">
      <c r="A494">
        <v>8</v>
      </c>
      <c r="B494">
        <v>10</v>
      </c>
      <c r="C494">
        <v>12</v>
      </c>
      <c r="D494">
        <v>14</v>
      </c>
      <c r="E494">
        <v>16</v>
      </c>
      <c r="H494">
        <f>1</f>
        <v>1</v>
      </c>
      <c r="I494">
        <f>COUNTA(input4710[[#This Row],[Column1.1]:[Column1.8]])</f>
        <v>5</v>
      </c>
      <c r="J494" t="str">
        <f>ADDRESS(ROW(),input4710[[#This Row],[first col]]+1,4)&amp;":"&amp;ADDRESS(ROW(),input4710[[#This Row],[lastcol]],4)</f>
        <v>B494:E494</v>
      </c>
      <c r="K494" t="str">
        <f>ADDRESS(ROW(),input4710[[#This Row],[first col]],4)&amp;":"&amp;ADDRESS(ROW(),input4710[[#This Row],[lastcol]]-1,4)</f>
        <v>A494:D494</v>
      </c>
      <c r="L494" t="b" cm="1">
        <f t="array" aca="1" ref="L494" ca="1">SUMPRODUCT(--(INDIRECT(input4710[[#This Row],[range1]])&lt;INDIRECT(input4710[[#This Row],[range2]])))=COUNT(INDIRECT(input4710[[#This Row],[range1]]))</f>
        <v>0</v>
      </c>
      <c r="M494" t="b" cm="1">
        <f t="array" aca="1" ref="M494" ca="1">SUMPRODUCT(--(INDIRECT(input4710[[#This Row],[range1]])&gt;INDIRECT(input4710[[#This Row],[range2]])))=COUNT(INDIRECT(input4710[[#This Row],[range1]]))</f>
        <v>1</v>
      </c>
      <c r="N494" t="b">
        <f ca="1">IF(AND(NOT(input4710[[#This Row],[All DESC?]]),NOT(input4710[[#This Row],[All ASC?]])),FALSE(),TRUE())</f>
        <v>1</v>
      </c>
      <c r="O494" cm="1">
        <f t="array" aca="1" ref="O494" ca="1">IF(AND(input4710[[#This Row],[Safe Part 1]],(MAX(ABS((INDIRECT(input4710[[#This Row],[range2]]))-(INDIRECT(input4710[[#This Row],[range1]])))))&lt;=3),1,0)</f>
        <v>1</v>
      </c>
    </row>
    <row r="495" spans="1:15" x14ac:dyDescent="0.35">
      <c r="A495">
        <v>23</v>
      </c>
      <c r="B495">
        <v>22</v>
      </c>
      <c r="C495">
        <v>20</v>
      </c>
      <c r="D495">
        <v>14</v>
      </c>
      <c r="E495">
        <v>11</v>
      </c>
      <c r="F495">
        <v>8</v>
      </c>
      <c r="G495">
        <v>5</v>
      </c>
      <c r="H495">
        <f>1</f>
        <v>1</v>
      </c>
      <c r="I495">
        <f>COUNTA(input4710[[#This Row],[Column1.1]:[Column1.8]])</f>
        <v>7</v>
      </c>
      <c r="J495" t="str">
        <f>ADDRESS(ROW(),input4710[[#This Row],[first col]]+1,4)&amp;":"&amp;ADDRESS(ROW(),input4710[[#This Row],[lastcol]],4)</f>
        <v>B495:G495</v>
      </c>
      <c r="K495" t="str">
        <f>ADDRESS(ROW(),input4710[[#This Row],[first col]],4)&amp;":"&amp;ADDRESS(ROW(),input4710[[#This Row],[lastcol]]-1,4)</f>
        <v>A495:F495</v>
      </c>
      <c r="L495" t="b" cm="1">
        <f t="array" aca="1" ref="L495" ca="1">SUMPRODUCT(--(INDIRECT(input4710[[#This Row],[range1]])&lt;INDIRECT(input4710[[#This Row],[range2]])))=COUNT(INDIRECT(input4710[[#This Row],[range1]]))</f>
        <v>1</v>
      </c>
      <c r="M495" t="b" cm="1">
        <f t="array" aca="1" ref="M495" ca="1">SUMPRODUCT(--(INDIRECT(input4710[[#This Row],[range1]])&gt;INDIRECT(input4710[[#This Row],[range2]])))=COUNT(INDIRECT(input4710[[#This Row],[range1]]))</f>
        <v>0</v>
      </c>
      <c r="N495" t="b">
        <f ca="1">IF(AND(NOT(input4710[[#This Row],[All DESC?]]),NOT(input4710[[#This Row],[All ASC?]])),FALSE(),TRUE())</f>
        <v>1</v>
      </c>
      <c r="O495" cm="1">
        <f t="array" aca="1" ref="O495" ca="1">IF(AND(input4710[[#This Row],[Safe Part 1]],(MAX(ABS((INDIRECT(input4710[[#This Row],[range2]]))-(INDIRECT(input4710[[#This Row],[range1]])))))&lt;=3),1,0)</f>
        <v>0</v>
      </c>
    </row>
    <row r="496" spans="1:15" x14ac:dyDescent="0.35">
      <c r="A496">
        <v>50</v>
      </c>
      <c r="B496">
        <v>49</v>
      </c>
      <c r="C496">
        <v>48</v>
      </c>
      <c r="D496">
        <v>45</v>
      </c>
      <c r="E496">
        <v>44</v>
      </c>
      <c r="F496">
        <v>41</v>
      </c>
      <c r="H496">
        <f>1</f>
        <v>1</v>
      </c>
      <c r="I496">
        <f>COUNTA(input4710[[#This Row],[Column1.1]:[Column1.8]])</f>
        <v>6</v>
      </c>
      <c r="J496" t="str">
        <f>ADDRESS(ROW(),input4710[[#This Row],[first col]]+1,4)&amp;":"&amp;ADDRESS(ROW(),input4710[[#This Row],[lastcol]],4)</f>
        <v>B496:F496</v>
      </c>
      <c r="K496" t="str">
        <f>ADDRESS(ROW(),input4710[[#This Row],[first col]],4)&amp;":"&amp;ADDRESS(ROW(),input4710[[#This Row],[lastcol]]-1,4)</f>
        <v>A496:E496</v>
      </c>
      <c r="L496" t="b" cm="1">
        <f t="array" aca="1" ref="L496" ca="1">SUMPRODUCT(--(INDIRECT(input4710[[#This Row],[range1]])&lt;INDIRECT(input4710[[#This Row],[range2]])))=COUNT(INDIRECT(input4710[[#This Row],[range1]]))</f>
        <v>1</v>
      </c>
      <c r="M496" t="b" cm="1">
        <f t="array" aca="1" ref="M496" ca="1">SUMPRODUCT(--(INDIRECT(input4710[[#This Row],[range1]])&gt;INDIRECT(input4710[[#This Row],[range2]])))=COUNT(INDIRECT(input4710[[#This Row],[range1]]))</f>
        <v>0</v>
      </c>
      <c r="N496" t="b">
        <f ca="1">IF(AND(NOT(input4710[[#This Row],[All DESC?]]),NOT(input4710[[#This Row],[All ASC?]])),FALSE(),TRUE())</f>
        <v>1</v>
      </c>
      <c r="O496" cm="1">
        <f t="array" aca="1" ref="O496" ca="1">IF(AND(input4710[[#This Row],[Safe Part 1]],(MAX(ABS((INDIRECT(input4710[[#This Row],[range2]]))-(INDIRECT(input4710[[#This Row],[range1]])))))&lt;=3),1,0)</f>
        <v>1</v>
      </c>
    </row>
    <row r="497" spans="1:15" x14ac:dyDescent="0.35">
      <c r="A497">
        <v>37</v>
      </c>
      <c r="B497">
        <v>35</v>
      </c>
      <c r="C497">
        <v>33</v>
      </c>
      <c r="D497">
        <v>30</v>
      </c>
      <c r="E497">
        <v>27</v>
      </c>
      <c r="F497">
        <v>25</v>
      </c>
      <c r="G497">
        <v>23</v>
      </c>
      <c r="H497">
        <f>1</f>
        <v>1</v>
      </c>
      <c r="I497">
        <f>COUNTA(input4710[[#This Row],[Column1.1]:[Column1.8]])</f>
        <v>7</v>
      </c>
      <c r="J497" t="str">
        <f>ADDRESS(ROW(),input4710[[#This Row],[first col]]+1,4)&amp;":"&amp;ADDRESS(ROW(),input4710[[#This Row],[lastcol]],4)</f>
        <v>B497:G497</v>
      </c>
      <c r="K497" t="str">
        <f>ADDRESS(ROW(),input4710[[#This Row],[first col]],4)&amp;":"&amp;ADDRESS(ROW(),input4710[[#This Row],[lastcol]]-1,4)</f>
        <v>A497:F497</v>
      </c>
      <c r="L497" t="b" cm="1">
        <f t="array" aca="1" ref="L497" ca="1">SUMPRODUCT(--(INDIRECT(input4710[[#This Row],[range1]])&lt;INDIRECT(input4710[[#This Row],[range2]])))=COUNT(INDIRECT(input4710[[#This Row],[range1]]))</f>
        <v>1</v>
      </c>
      <c r="M497" t="b" cm="1">
        <f t="array" aca="1" ref="M497" ca="1">SUMPRODUCT(--(INDIRECT(input4710[[#This Row],[range1]])&gt;INDIRECT(input4710[[#This Row],[range2]])))=COUNT(INDIRECT(input4710[[#This Row],[range1]]))</f>
        <v>0</v>
      </c>
      <c r="N497" t="b">
        <f ca="1">IF(AND(NOT(input4710[[#This Row],[All DESC?]]),NOT(input4710[[#This Row],[All ASC?]])),FALSE(),TRUE())</f>
        <v>1</v>
      </c>
      <c r="O497" cm="1">
        <f t="array" aca="1" ref="O497" ca="1">IF(AND(input4710[[#This Row],[Safe Part 1]],(MAX(ABS((INDIRECT(input4710[[#This Row],[range2]]))-(INDIRECT(input4710[[#This Row],[range1]])))))&lt;=3),1,0)</f>
        <v>1</v>
      </c>
    </row>
    <row r="498" spans="1:15" x14ac:dyDescent="0.35">
      <c r="A498">
        <v>19</v>
      </c>
      <c r="B498">
        <v>17</v>
      </c>
      <c r="C498">
        <v>16</v>
      </c>
      <c r="D498">
        <v>13</v>
      </c>
      <c r="E498">
        <v>10</v>
      </c>
      <c r="F498">
        <v>8</v>
      </c>
      <c r="G498">
        <v>7</v>
      </c>
      <c r="H498">
        <f>1</f>
        <v>1</v>
      </c>
      <c r="I498">
        <f>COUNTA(input4710[[#This Row],[Column1.1]:[Column1.8]])</f>
        <v>7</v>
      </c>
      <c r="J498" t="str">
        <f>ADDRESS(ROW(),input4710[[#This Row],[first col]]+1,4)&amp;":"&amp;ADDRESS(ROW(),input4710[[#This Row],[lastcol]],4)</f>
        <v>B498:G498</v>
      </c>
      <c r="K498" t="str">
        <f>ADDRESS(ROW(),input4710[[#This Row],[first col]],4)&amp;":"&amp;ADDRESS(ROW(),input4710[[#This Row],[lastcol]]-1,4)</f>
        <v>A498:F498</v>
      </c>
      <c r="L498" t="b" cm="1">
        <f t="array" aca="1" ref="L498" ca="1">SUMPRODUCT(--(INDIRECT(input4710[[#This Row],[range1]])&lt;INDIRECT(input4710[[#This Row],[range2]])))=COUNT(INDIRECT(input4710[[#This Row],[range1]]))</f>
        <v>1</v>
      </c>
      <c r="M498" t="b" cm="1">
        <f t="array" aca="1" ref="M498" ca="1">SUMPRODUCT(--(INDIRECT(input4710[[#This Row],[range1]])&gt;INDIRECT(input4710[[#This Row],[range2]])))=COUNT(INDIRECT(input4710[[#This Row],[range1]]))</f>
        <v>0</v>
      </c>
      <c r="N498" t="b">
        <f ca="1">IF(AND(NOT(input4710[[#This Row],[All DESC?]]),NOT(input4710[[#This Row],[All ASC?]])),FALSE(),TRUE())</f>
        <v>1</v>
      </c>
      <c r="O498" cm="1">
        <f t="array" aca="1" ref="O498" ca="1">IF(AND(input4710[[#This Row],[Safe Part 1]],(MAX(ABS((INDIRECT(input4710[[#This Row],[range2]]))-(INDIRECT(input4710[[#This Row],[range1]])))))&lt;=3),1,0)</f>
        <v>1</v>
      </c>
    </row>
    <row r="499" spans="1:15" x14ac:dyDescent="0.35">
      <c r="A499">
        <v>78</v>
      </c>
      <c r="B499">
        <v>75</v>
      </c>
      <c r="C499">
        <v>74</v>
      </c>
      <c r="D499">
        <v>69</v>
      </c>
      <c r="E499">
        <v>67</v>
      </c>
      <c r="F499">
        <v>65</v>
      </c>
      <c r="H499">
        <f>1</f>
        <v>1</v>
      </c>
      <c r="I499">
        <f>COUNTA(input4710[[#This Row],[Column1.1]:[Column1.8]])</f>
        <v>6</v>
      </c>
      <c r="J499" t="str">
        <f>ADDRESS(ROW(),input4710[[#This Row],[first col]]+1,4)&amp;":"&amp;ADDRESS(ROW(),input4710[[#This Row],[lastcol]],4)</f>
        <v>B499:F499</v>
      </c>
      <c r="K499" t="str">
        <f>ADDRESS(ROW(),input4710[[#This Row],[first col]],4)&amp;":"&amp;ADDRESS(ROW(),input4710[[#This Row],[lastcol]]-1,4)</f>
        <v>A499:E499</v>
      </c>
      <c r="L499" t="b" cm="1">
        <f t="array" aca="1" ref="L499" ca="1">SUMPRODUCT(--(INDIRECT(input4710[[#This Row],[range1]])&lt;INDIRECT(input4710[[#This Row],[range2]])))=COUNT(INDIRECT(input4710[[#This Row],[range1]]))</f>
        <v>1</v>
      </c>
      <c r="M499" t="b" cm="1">
        <f t="array" aca="1" ref="M499" ca="1">SUMPRODUCT(--(INDIRECT(input4710[[#This Row],[range1]])&gt;INDIRECT(input4710[[#This Row],[range2]])))=COUNT(INDIRECT(input4710[[#This Row],[range1]]))</f>
        <v>0</v>
      </c>
      <c r="N499" t="b">
        <f ca="1">IF(AND(NOT(input4710[[#This Row],[All DESC?]]),NOT(input4710[[#This Row],[All ASC?]])),FALSE(),TRUE())</f>
        <v>1</v>
      </c>
      <c r="O499" cm="1">
        <f t="array" aca="1" ref="O499" ca="1">IF(AND(input4710[[#This Row],[Safe Part 1]],(MAX(ABS((INDIRECT(input4710[[#This Row],[range2]]))-(INDIRECT(input4710[[#This Row],[range1]])))))&lt;=3),1,0)</f>
        <v>0</v>
      </c>
    </row>
    <row r="500" spans="1:15" x14ac:dyDescent="0.35">
      <c r="A500">
        <v>10</v>
      </c>
      <c r="B500">
        <v>11</v>
      </c>
      <c r="C500">
        <v>14</v>
      </c>
      <c r="D500">
        <v>18</v>
      </c>
      <c r="E500">
        <v>19</v>
      </c>
      <c r="F500">
        <v>21</v>
      </c>
      <c r="G500">
        <v>23</v>
      </c>
      <c r="H500">
        <f>1</f>
        <v>1</v>
      </c>
      <c r="I500">
        <f>COUNTA(input4710[[#This Row],[Column1.1]:[Column1.8]])</f>
        <v>7</v>
      </c>
      <c r="J500" t="str">
        <f>ADDRESS(ROW(),input4710[[#This Row],[first col]]+1,4)&amp;":"&amp;ADDRESS(ROW(),input4710[[#This Row],[lastcol]],4)</f>
        <v>B500:G500</v>
      </c>
      <c r="K500" t="str">
        <f>ADDRESS(ROW(),input4710[[#This Row],[first col]],4)&amp;":"&amp;ADDRESS(ROW(),input4710[[#This Row],[lastcol]]-1,4)</f>
        <v>A500:F500</v>
      </c>
      <c r="L500" t="b" cm="1">
        <f t="array" aca="1" ref="L500" ca="1">SUMPRODUCT(--(INDIRECT(input4710[[#This Row],[range1]])&lt;INDIRECT(input4710[[#This Row],[range2]])))=COUNT(INDIRECT(input4710[[#This Row],[range1]]))</f>
        <v>0</v>
      </c>
      <c r="M500" t="b" cm="1">
        <f t="array" aca="1" ref="M500" ca="1">SUMPRODUCT(--(INDIRECT(input4710[[#This Row],[range1]])&gt;INDIRECT(input4710[[#This Row],[range2]])))=COUNT(INDIRECT(input4710[[#This Row],[range1]]))</f>
        <v>1</v>
      </c>
      <c r="N500" t="b">
        <f ca="1">IF(AND(NOT(input4710[[#This Row],[All DESC?]]),NOT(input4710[[#This Row],[All ASC?]])),FALSE(),TRUE())</f>
        <v>1</v>
      </c>
      <c r="O500" cm="1">
        <f t="array" aca="1" ref="O500" ca="1">IF(AND(input4710[[#This Row],[Safe Part 1]],(MAX(ABS((INDIRECT(input4710[[#This Row],[range2]]))-(INDIRECT(input4710[[#This Row],[range1]])))))&lt;=3),1,0)</f>
        <v>0</v>
      </c>
    </row>
    <row r="501" spans="1:15" x14ac:dyDescent="0.35">
      <c r="A501">
        <v>55</v>
      </c>
      <c r="B501">
        <v>53</v>
      </c>
      <c r="C501">
        <v>51</v>
      </c>
      <c r="D501">
        <v>46</v>
      </c>
      <c r="H501">
        <f>1</f>
        <v>1</v>
      </c>
      <c r="I501">
        <f>COUNTA(input4710[[#This Row],[Column1.1]:[Column1.8]])</f>
        <v>4</v>
      </c>
      <c r="J501" t="str">
        <f>ADDRESS(ROW(),input4710[[#This Row],[first col]]+1,4)&amp;":"&amp;ADDRESS(ROW(),input4710[[#This Row],[lastcol]],4)</f>
        <v>B501:D501</v>
      </c>
      <c r="K501" t="str">
        <f>ADDRESS(ROW(),input4710[[#This Row],[first col]],4)&amp;":"&amp;ADDRESS(ROW(),input4710[[#This Row],[lastcol]]-1,4)</f>
        <v>A501:C501</v>
      </c>
      <c r="L501" t="b" cm="1">
        <f t="array" aca="1" ref="L501" ca="1">SUMPRODUCT(--(INDIRECT(input4710[[#This Row],[range1]])&lt;INDIRECT(input4710[[#This Row],[range2]])))=COUNT(INDIRECT(input4710[[#This Row],[range1]]))</f>
        <v>1</v>
      </c>
      <c r="M501" t="b" cm="1">
        <f t="array" aca="1" ref="M501" ca="1">SUMPRODUCT(--(INDIRECT(input4710[[#This Row],[range1]])&gt;INDIRECT(input4710[[#This Row],[range2]])))=COUNT(INDIRECT(input4710[[#This Row],[range1]]))</f>
        <v>0</v>
      </c>
      <c r="N501" t="b">
        <f ca="1">IF(AND(NOT(input4710[[#This Row],[All DESC?]]),NOT(input4710[[#This Row],[All ASC?]])),FALSE(),TRUE())</f>
        <v>1</v>
      </c>
      <c r="O501" cm="1">
        <f t="array" aca="1" ref="O501" ca="1">IF(AND(input4710[[#This Row],[Safe Part 1]],(MAX(ABS((INDIRECT(input4710[[#This Row],[range2]]))-(INDIRECT(input4710[[#This Row],[range1]])))))&lt;=3),1,0)</f>
        <v>0</v>
      </c>
    </row>
    <row r="502" spans="1:15" x14ac:dyDescent="0.35">
      <c r="A502">
        <v>71</v>
      </c>
      <c r="B502">
        <v>74</v>
      </c>
      <c r="C502">
        <v>75</v>
      </c>
      <c r="D502">
        <v>81</v>
      </c>
      <c r="E502">
        <v>83</v>
      </c>
      <c r="F502">
        <v>84</v>
      </c>
      <c r="G502">
        <v>86</v>
      </c>
      <c r="H502">
        <f>1</f>
        <v>1</v>
      </c>
      <c r="I502">
        <f>COUNTA(input4710[[#This Row],[Column1.1]:[Column1.8]])</f>
        <v>7</v>
      </c>
      <c r="J502" t="str">
        <f>ADDRESS(ROW(),input4710[[#This Row],[first col]]+1,4)&amp;":"&amp;ADDRESS(ROW(),input4710[[#This Row],[lastcol]],4)</f>
        <v>B502:G502</v>
      </c>
      <c r="K502" t="str">
        <f>ADDRESS(ROW(),input4710[[#This Row],[first col]],4)&amp;":"&amp;ADDRESS(ROW(),input4710[[#This Row],[lastcol]]-1,4)</f>
        <v>A502:F502</v>
      </c>
      <c r="L502" t="b" cm="1">
        <f t="array" aca="1" ref="L502" ca="1">SUMPRODUCT(--(INDIRECT(input4710[[#This Row],[range1]])&lt;INDIRECT(input4710[[#This Row],[range2]])))=COUNT(INDIRECT(input4710[[#This Row],[range1]]))</f>
        <v>0</v>
      </c>
      <c r="M502" t="b" cm="1">
        <f t="array" aca="1" ref="M502" ca="1">SUMPRODUCT(--(INDIRECT(input4710[[#This Row],[range1]])&gt;INDIRECT(input4710[[#This Row],[range2]])))=COUNT(INDIRECT(input4710[[#This Row],[range1]]))</f>
        <v>1</v>
      </c>
      <c r="N502" t="b">
        <f ca="1">IF(AND(NOT(input4710[[#This Row],[All DESC?]]),NOT(input4710[[#This Row],[All ASC?]])),FALSE(),TRUE())</f>
        <v>1</v>
      </c>
      <c r="O502" cm="1">
        <f t="array" aca="1" ref="O502" ca="1">IF(AND(input4710[[#This Row],[Safe Part 1]],(MAX(ABS((INDIRECT(input4710[[#This Row],[range2]]))-(INDIRECT(input4710[[#This Row],[range1]])))))&lt;=3),1,0)</f>
        <v>0</v>
      </c>
    </row>
    <row r="503" spans="1:15" x14ac:dyDescent="0.35">
      <c r="A503">
        <v>21</v>
      </c>
      <c r="B503">
        <v>24</v>
      </c>
      <c r="C503">
        <v>27</v>
      </c>
      <c r="D503">
        <v>31</v>
      </c>
      <c r="H503">
        <f>1</f>
        <v>1</v>
      </c>
      <c r="I503">
        <f>COUNTA(input4710[[#This Row],[Column1.1]:[Column1.8]])</f>
        <v>4</v>
      </c>
      <c r="J503" t="str">
        <f>ADDRESS(ROW(),input4710[[#This Row],[first col]]+1,4)&amp;":"&amp;ADDRESS(ROW(),input4710[[#This Row],[lastcol]],4)</f>
        <v>B503:D503</v>
      </c>
      <c r="K503" t="str">
        <f>ADDRESS(ROW(),input4710[[#This Row],[first col]],4)&amp;":"&amp;ADDRESS(ROW(),input4710[[#This Row],[lastcol]]-1,4)</f>
        <v>A503:C503</v>
      </c>
      <c r="L503" t="b" cm="1">
        <f t="array" aca="1" ref="L503" ca="1">SUMPRODUCT(--(INDIRECT(input4710[[#This Row],[range1]])&lt;INDIRECT(input4710[[#This Row],[range2]])))=COUNT(INDIRECT(input4710[[#This Row],[range1]]))</f>
        <v>0</v>
      </c>
      <c r="M503" t="b" cm="1">
        <f t="array" aca="1" ref="M503" ca="1">SUMPRODUCT(--(INDIRECT(input4710[[#This Row],[range1]])&gt;INDIRECT(input4710[[#This Row],[range2]])))=COUNT(INDIRECT(input4710[[#This Row],[range1]]))</f>
        <v>1</v>
      </c>
      <c r="N503" t="b">
        <f ca="1">IF(AND(NOT(input4710[[#This Row],[All DESC?]]),NOT(input4710[[#This Row],[All ASC?]])),FALSE(),TRUE())</f>
        <v>1</v>
      </c>
      <c r="O503" cm="1">
        <f t="array" aca="1" ref="O503" ca="1">IF(AND(input4710[[#This Row],[Safe Part 1]],(MAX(ABS((INDIRECT(input4710[[#This Row],[range2]]))-(INDIRECT(input4710[[#This Row],[range1]])))))&lt;=3),1,0)</f>
        <v>0</v>
      </c>
    </row>
    <row r="504" spans="1:15" x14ac:dyDescent="0.35">
      <c r="A504">
        <v>46</v>
      </c>
      <c r="B504">
        <v>49</v>
      </c>
      <c r="C504">
        <v>50</v>
      </c>
      <c r="D504">
        <v>53</v>
      </c>
      <c r="E504">
        <v>54</v>
      </c>
      <c r="F504">
        <v>55</v>
      </c>
      <c r="G504">
        <v>58</v>
      </c>
      <c r="H504">
        <f>1</f>
        <v>1</v>
      </c>
      <c r="I504">
        <f>COUNTA(input4710[[#This Row],[Column1.1]:[Column1.8]])</f>
        <v>7</v>
      </c>
      <c r="J504" t="str">
        <f>ADDRESS(ROW(),input4710[[#This Row],[first col]]+1,4)&amp;":"&amp;ADDRESS(ROW(),input4710[[#This Row],[lastcol]],4)</f>
        <v>B504:G504</v>
      </c>
      <c r="K504" t="str">
        <f>ADDRESS(ROW(),input4710[[#This Row],[first col]],4)&amp;":"&amp;ADDRESS(ROW(),input4710[[#This Row],[lastcol]]-1,4)</f>
        <v>A504:F504</v>
      </c>
      <c r="L504" t="b" cm="1">
        <f t="array" aca="1" ref="L504" ca="1">SUMPRODUCT(--(INDIRECT(input4710[[#This Row],[range1]])&lt;INDIRECT(input4710[[#This Row],[range2]])))=COUNT(INDIRECT(input4710[[#This Row],[range1]]))</f>
        <v>0</v>
      </c>
      <c r="M504" t="b" cm="1">
        <f t="array" aca="1" ref="M504" ca="1">SUMPRODUCT(--(INDIRECT(input4710[[#This Row],[range1]])&gt;INDIRECT(input4710[[#This Row],[range2]])))=COUNT(INDIRECT(input4710[[#This Row],[range1]]))</f>
        <v>1</v>
      </c>
      <c r="N504" t="b">
        <f ca="1">IF(AND(NOT(input4710[[#This Row],[All DESC?]]),NOT(input4710[[#This Row],[All ASC?]])),FALSE(),TRUE())</f>
        <v>1</v>
      </c>
      <c r="O504" cm="1">
        <f t="array" aca="1" ref="O504" ca="1">IF(AND(input4710[[#This Row],[Safe Part 1]],(MAX(ABS((INDIRECT(input4710[[#This Row],[range2]]))-(INDIRECT(input4710[[#This Row],[range1]])))))&lt;=3),1,0)</f>
        <v>1</v>
      </c>
    </row>
    <row r="505" spans="1:15" x14ac:dyDescent="0.35">
      <c r="A505">
        <v>19</v>
      </c>
      <c r="B505">
        <v>18</v>
      </c>
      <c r="C505">
        <v>15</v>
      </c>
      <c r="D505">
        <v>12</v>
      </c>
      <c r="E505">
        <v>10</v>
      </c>
      <c r="H505">
        <f>1</f>
        <v>1</v>
      </c>
      <c r="I505">
        <f>COUNTA(input4710[[#This Row],[Column1.1]:[Column1.8]])</f>
        <v>5</v>
      </c>
      <c r="J505" t="str">
        <f>ADDRESS(ROW(),input4710[[#This Row],[first col]]+1,4)&amp;":"&amp;ADDRESS(ROW(),input4710[[#This Row],[lastcol]],4)</f>
        <v>B505:E505</v>
      </c>
      <c r="K505" t="str">
        <f>ADDRESS(ROW(),input4710[[#This Row],[first col]],4)&amp;":"&amp;ADDRESS(ROW(),input4710[[#This Row],[lastcol]]-1,4)</f>
        <v>A505:D505</v>
      </c>
      <c r="L505" t="b" cm="1">
        <f t="array" aca="1" ref="L505" ca="1">SUMPRODUCT(--(INDIRECT(input4710[[#This Row],[range1]])&lt;INDIRECT(input4710[[#This Row],[range2]])))=COUNT(INDIRECT(input4710[[#This Row],[range1]]))</f>
        <v>1</v>
      </c>
      <c r="M505" t="b" cm="1">
        <f t="array" aca="1" ref="M505" ca="1">SUMPRODUCT(--(INDIRECT(input4710[[#This Row],[range1]])&gt;INDIRECT(input4710[[#This Row],[range2]])))=COUNT(INDIRECT(input4710[[#This Row],[range1]]))</f>
        <v>0</v>
      </c>
      <c r="N505" t="b">
        <f ca="1">IF(AND(NOT(input4710[[#This Row],[All DESC?]]),NOT(input4710[[#This Row],[All ASC?]])),FALSE(),TRUE())</f>
        <v>1</v>
      </c>
      <c r="O505" cm="1">
        <f t="array" aca="1" ref="O505" ca="1">IF(AND(input4710[[#This Row],[Safe Part 1]],(MAX(ABS((INDIRECT(input4710[[#This Row],[range2]]))-(INDIRECT(input4710[[#This Row],[range1]])))))&lt;=3),1,0)</f>
        <v>1</v>
      </c>
    </row>
    <row r="506" spans="1:15" x14ac:dyDescent="0.35">
      <c r="A506">
        <v>13</v>
      </c>
      <c r="B506">
        <v>14</v>
      </c>
      <c r="C506">
        <v>17</v>
      </c>
      <c r="D506">
        <v>21</v>
      </c>
      <c r="H506">
        <f>1</f>
        <v>1</v>
      </c>
      <c r="I506">
        <f>COUNTA(input4710[[#This Row],[Column1.1]:[Column1.8]])</f>
        <v>4</v>
      </c>
      <c r="J506" t="str">
        <f>ADDRESS(ROW(),input4710[[#This Row],[first col]]+1,4)&amp;":"&amp;ADDRESS(ROW(),input4710[[#This Row],[lastcol]],4)</f>
        <v>B506:D506</v>
      </c>
      <c r="K506" t="str">
        <f>ADDRESS(ROW(),input4710[[#This Row],[first col]],4)&amp;":"&amp;ADDRESS(ROW(),input4710[[#This Row],[lastcol]]-1,4)</f>
        <v>A506:C506</v>
      </c>
      <c r="L506" t="b" cm="1">
        <f t="array" aca="1" ref="L506" ca="1">SUMPRODUCT(--(INDIRECT(input4710[[#This Row],[range1]])&lt;INDIRECT(input4710[[#This Row],[range2]])))=COUNT(INDIRECT(input4710[[#This Row],[range1]]))</f>
        <v>0</v>
      </c>
      <c r="M506" t="b" cm="1">
        <f t="array" aca="1" ref="M506" ca="1">SUMPRODUCT(--(INDIRECT(input4710[[#This Row],[range1]])&gt;INDIRECT(input4710[[#This Row],[range2]])))=COUNT(INDIRECT(input4710[[#This Row],[range1]]))</f>
        <v>1</v>
      </c>
      <c r="N506" t="b">
        <f ca="1">IF(AND(NOT(input4710[[#This Row],[All DESC?]]),NOT(input4710[[#This Row],[All ASC?]])),FALSE(),TRUE())</f>
        <v>1</v>
      </c>
      <c r="O506" cm="1">
        <f t="array" aca="1" ref="O506" ca="1">IF(AND(input4710[[#This Row],[Safe Part 1]],(MAX(ABS((INDIRECT(input4710[[#This Row],[range2]]))-(INDIRECT(input4710[[#This Row],[range1]])))))&lt;=3),1,0)</f>
        <v>0</v>
      </c>
    </row>
    <row r="507" spans="1:15" x14ac:dyDescent="0.35">
      <c r="A507">
        <v>63</v>
      </c>
      <c r="B507">
        <v>62</v>
      </c>
      <c r="C507">
        <v>60</v>
      </c>
      <c r="D507">
        <v>56</v>
      </c>
      <c r="E507">
        <v>54</v>
      </c>
      <c r="F507">
        <v>52</v>
      </c>
      <c r="G507">
        <v>49</v>
      </c>
      <c r="H507">
        <f>1</f>
        <v>1</v>
      </c>
      <c r="I507">
        <f>COUNTA(input4710[[#This Row],[Column1.1]:[Column1.8]])</f>
        <v>7</v>
      </c>
      <c r="J507" t="str">
        <f>ADDRESS(ROW(),input4710[[#This Row],[first col]]+1,4)&amp;":"&amp;ADDRESS(ROW(),input4710[[#This Row],[lastcol]],4)</f>
        <v>B507:G507</v>
      </c>
      <c r="K507" t="str">
        <f>ADDRESS(ROW(),input4710[[#This Row],[first col]],4)&amp;":"&amp;ADDRESS(ROW(),input4710[[#This Row],[lastcol]]-1,4)</f>
        <v>A507:F507</v>
      </c>
      <c r="L507" t="b" cm="1">
        <f t="array" aca="1" ref="L507" ca="1">SUMPRODUCT(--(INDIRECT(input4710[[#This Row],[range1]])&lt;INDIRECT(input4710[[#This Row],[range2]])))=COUNT(INDIRECT(input4710[[#This Row],[range1]]))</f>
        <v>1</v>
      </c>
      <c r="M507" t="b" cm="1">
        <f t="array" aca="1" ref="M507" ca="1">SUMPRODUCT(--(INDIRECT(input4710[[#This Row],[range1]])&gt;INDIRECT(input4710[[#This Row],[range2]])))=COUNT(INDIRECT(input4710[[#This Row],[range1]]))</f>
        <v>0</v>
      </c>
      <c r="N507" t="b">
        <f ca="1">IF(AND(NOT(input4710[[#This Row],[All DESC?]]),NOT(input4710[[#This Row],[All ASC?]])),FALSE(),TRUE())</f>
        <v>1</v>
      </c>
      <c r="O507" cm="1">
        <f t="array" aca="1" ref="O507" ca="1">IF(AND(input4710[[#This Row],[Safe Part 1]],(MAX(ABS((INDIRECT(input4710[[#This Row],[range2]]))-(INDIRECT(input4710[[#This Row],[range1]])))))&lt;=3),1,0)</f>
        <v>0</v>
      </c>
    </row>
    <row r="508" spans="1:15" x14ac:dyDescent="0.35">
      <c r="A508">
        <v>73</v>
      </c>
      <c r="B508">
        <v>76</v>
      </c>
      <c r="C508">
        <v>78</v>
      </c>
      <c r="D508">
        <v>82</v>
      </c>
      <c r="E508">
        <v>84</v>
      </c>
      <c r="F508">
        <v>85</v>
      </c>
      <c r="G508">
        <v>87</v>
      </c>
      <c r="H508">
        <f>1</f>
        <v>1</v>
      </c>
      <c r="I508">
        <f>COUNTA(input4710[[#This Row],[Column1.1]:[Column1.8]])</f>
        <v>7</v>
      </c>
      <c r="J508" t="str">
        <f>ADDRESS(ROW(),input4710[[#This Row],[first col]]+1,4)&amp;":"&amp;ADDRESS(ROW(),input4710[[#This Row],[lastcol]],4)</f>
        <v>B508:G508</v>
      </c>
      <c r="K508" t="str">
        <f>ADDRESS(ROW(),input4710[[#This Row],[first col]],4)&amp;":"&amp;ADDRESS(ROW(),input4710[[#This Row],[lastcol]]-1,4)</f>
        <v>A508:F508</v>
      </c>
      <c r="L508" t="b" cm="1">
        <f t="array" aca="1" ref="L508" ca="1">SUMPRODUCT(--(INDIRECT(input4710[[#This Row],[range1]])&lt;INDIRECT(input4710[[#This Row],[range2]])))=COUNT(INDIRECT(input4710[[#This Row],[range1]]))</f>
        <v>0</v>
      </c>
      <c r="M508" t="b" cm="1">
        <f t="array" aca="1" ref="M508" ca="1">SUMPRODUCT(--(INDIRECT(input4710[[#This Row],[range1]])&gt;INDIRECT(input4710[[#This Row],[range2]])))=COUNT(INDIRECT(input4710[[#This Row],[range1]]))</f>
        <v>1</v>
      </c>
      <c r="N508" t="b">
        <f ca="1">IF(AND(NOT(input4710[[#This Row],[All DESC?]]),NOT(input4710[[#This Row],[All ASC?]])),FALSE(),TRUE())</f>
        <v>1</v>
      </c>
      <c r="O508" cm="1">
        <f t="array" aca="1" ref="O508" ca="1">IF(AND(input4710[[#This Row],[Safe Part 1]],(MAX(ABS((INDIRECT(input4710[[#This Row],[range2]]))-(INDIRECT(input4710[[#This Row],[range1]])))))&lt;=3),1,0)</f>
        <v>0</v>
      </c>
    </row>
    <row r="509" spans="1:15" x14ac:dyDescent="0.35">
      <c r="A509">
        <v>54</v>
      </c>
      <c r="B509">
        <v>51</v>
      </c>
      <c r="C509">
        <v>50</v>
      </c>
      <c r="D509">
        <v>45</v>
      </c>
      <c r="E509">
        <v>42</v>
      </c>
      <c r="H509">
        <f>1</f>
        <v>1</v>
      </c>
      <c r="I509">
        <f>COUNTA(input4710[[#This Row],[Column1.1]:[Column1.8]])</f>
        <v>5</v>
      </c>
      <c r="J509" t="str">
        <f>ADDRESS(ROW(),input4710[[#This Row],[first col]]+1,4)&amp;":"&amp;ADDRESS(ROW(),input4710[[#This Row],[lastcol]],4)</f>
        <v>B509:E509</v>
      </c>
      <c r="K509" t="str">
        <f>ADDRESS(ROW(),input4710[[#This Row],[first col]],4)&amp;":"&amp;ADDRESS(ROW(),input4710[[#This Row],[lastcol]]-1,4)</f>
        <v>A509:D509</v>
      </c>
      <c r="L509" t="b" cm="1">
        <f t="array" aca="1" ref="L509" ca="1">SUMPRODUCT(--(INDIRECT(input4710[[#This Row],[range1]])&lt;INDIRECT(input4710[[#This Row],[range2]])))=COUNT(INDIRECT(input4710[[#This Row],[range1]]))</f>
        <v>1</v>
      </c>
      <c r="M509" t="b" cm="1">
        <f t="array" aca="1" ref="M509" ca="1">SUMPRODUCT(--(INDIRECT(input4710[[#This Row],[range1]])&gt;INDIRECT(input4710[[#This Row],[range2]])))=COUNT(INDIRECT(input4710[[#This Row],[range1]]))</f>
        <v>0</v>
      </c>
      <c r="N509" t="b">
        <f ca="1">IF(AND(NOT(input4710[[#This Row],[All DESC?]]),NOT(input4710[[#This Row],[All ASC?]])),FALSE(),TRUE())</f>
        <v>1</v>
      </c>
      <c r="O509" cm="1">
        <f t="array" aca="1" ref="O509" ca="1">IF(AND(input4710[[#This Row],[Safe Part 1]],(MAX(ABS((INDIRECT(input4710[[#This Row],[range2]]))-(INDIRECT(input4710[[#This Row],[range1]])))))&lt;=3),1,0)</f>
        <v>0</v>
      </c>
    </row>
    <row r="510" spans="1:15" x14ac:dyDescent="0.35">
      <c r="A510">
        <v>57</v>
      </c>
      <c r="B510">
        <v>55</v>
      </c>
      <c r="C510">
        <v>52</v>
      </c>
      <c r="D510">
        <v>47</v>
      </c>
      <c r="E510">
        <v>44</v>
      </c>
      <c r="F510">
        <v>41</v>
      </c>
      <c r="H510">
        <f>1</f>
        <v>1</v>
      </c>
      <c r="I510">
        <f>COUNTA(input4710[[#This Row],[Column1.1]:[Column1.8]])</f>
        <v>6</v>
      </c>
      <c r="J510" t="str">
        <f>ADDRESS(ROW(),input4710[[#This Row],[first col]]+1,4)&amp;":"&amp;ADDRESS(ROW(),input4710[[#This Row],[lastcol]],4)</f>
        <v>B510:F510</v>
      </c>
      <c r="K510" t="str">
        <f>ADDRESS(ROW(),input4710[[#This Row],[first col]],4)&amp;":"&amp;ADDRESS(ROW(),input4710[[#This Row],[lastcol]]-1,4)</f>
        <v>A510:E510</v>
      </c>
      <c r="L510" t="b" cm="1">
        <f t="array" aca="1" ref="L510" ca="1">SUMPRODUCT(--(INDIRECT(input4710[[#This Row],[range1]])&lt;INDIRECT(input4710[[#This Row],[range2]])))=COUNT(INDIRECT(input4710[[#This Row],[range1]]))</f>
        <v>1</v>
      </c>
      <c r="M510" t="b" cm="1">
        <f t="array" aca="1" ref="M510" ca="1">SUMPRODUCT(--(INDIRECT(input4710[[#This Row],[range1]])&gt;INDIRECT(input4710[[#This Row],[range2]])))=COUNT(INDIRECT(input4710[[#This Row],[range1]]))</f>
        <v>0</v>
      </c>
      <c r="N510" t="b">
        <f ca="1">IF(AND(NOT(input4710[[#This Row],[All DESC?]]),NOT(input4710[[#This Row],[All ASC?]])),FALSE(),TRUE())</f>
        <v>1</v>
      </c>
      <c r="O510" cm="1">
        <f t="array" aca="1" ref="O510" ca="1">IF(AND(input4710[[#This Row],[Safe Part 1]],(MAX(ABS((INDIRECT(input4710[[#This Row],[range2]]))-(INDIRECT(input4710[[#This Row],[range1]])))))&lt;=3),1,0)</f>
        <v>0</v>
      </c>
    </row>
    <row r="511" spans="1:15" x14ac:dyDescent="0.35">
      <c r="A511">
        <v>34</v>
      </c>
      <c r="B511">
        <v>32</v>
      </c>
      <c r="C511">
        <v>29</v>
      </c>
      <c r="D511">
        <v>23</v>
      </c>
      <c r="E511">
        <v>21</v>
      </c>
      <c r="F511">
        <v>18</v>
      </c>
      <c r="G511">
        <v>15</v>
      </c>
      <c r="H511">
        <f>1</f>
        <v>1</v>
      </c>
      <c r="I511">
        <f>COUNTA(input4710[[#This Row],[Column1.1]:[Column1.8]])</f>
        <v>7</v>
      </c>
      <c r="J511" t="str">
        <f>ADDRESS(ROW(),input4710[[#This Row],[first col]]+1,4)&amp;":"&amp;ADDRESS(ROW(),input4710[[#This Row],[lastcol]],4)</f>
        <v>B511:G511</v>
      </c>
      <c r="K511" t="str">
        <f>ADDRESS(ROW(),input4710[[#This Row],[first col]],4)&amp;":"&amp;ADDRESS(ROW(),input4710[[#This Row],[lastcol]]-1,4)</f>
        <v>A511:F511</v>
      </c>
      <c r="L511" t="b" cm="1">
        <f t="array" aca="1" ref="L511" ca="1">SUMPRODUCT(--(INDIRECT(input4710[[#This Row],[range1]])&lt;INDIRECT(input4710[[#This Row],[range2]])))=COUNT(INDIRECT(input4710[[#This Row],[range1]]))</f>
        <v>1</v>
      </c>
      <c r="M511" t="b" cm="1">
        <f t="array" aca="1" ref="M511" ca="1">SUMPRODUCT(--(INDIRECT(input4710[[#This Row],[range1]])&gt;INDIRECT(input4710[[#This Row],[range2]])))=COUNT(INDIRECT(input4710[[#This Row],[range1]]))</f>
        <v>0</v>
      </c>
      <c r="N511" t="b">
        <f ca="1">IF(AND(NOT(input4710[[#This Row],[All DESC?]]),NOT(input4710[[#This Row],[All ASC?]])),FALSE(),TRUE())</f>
        <v>1</v>
      </c>
      <c r="O511" cm="1">
        <f t="array" aca="1" ref="O511" ca="1">IF(AND(input4710[[#This Row],[Safe Part 1]],(MAX(ABS((INDIRECT(input4710[[#This Row],[range2]]))-(INDIRECT(input4710[[#This Row],[range1]])))))&lt;=3),1,0)</f>
        <v>0</v>
      </c>
    </row>
    <row r="512" spans="1:15" x14ac:dyDescent="0.35">
      <c r="A512">
        <v>89</v>
      </c>
      <c r="B512">
        <v>88</v>
      </c>
      <c r="C512">
        <v>85</v>
      </c>
      <c r="D512">
        <v>81</v>
      </c>
      <c r="E512">
        <v>78</v>
      </c>
      <c r="H512">
        <f>1</f>
        <v>1</v>
      </c>
      <c r="I512">
        <f>COUNTA(input4710[[#This Row],[Column1.1]:[Column1.8]])</f>
        <v>5</v>
      </c>
      <c r="J512" t="str">
        <f>ADDRESS(ROW(),input4710[[#This Row],[first col]]+1,4)&amp;":"&amp;ADDRESS(ROW(),input4710[[#This Row],[lastcol]],4)</f>
        <v>B512:E512</v>
      </c>
      <c r="K512" t="str">
        <f>ADDRESS(ROW(),input4710[[#This Row],[first col]],4)&amp;":"&amp;ADDRESS(ROW(),input4710[[#This Row],[lastcol]]-1,4)</f>
        <v>A512:D512</v>
      </c>
      <c r="L512" t="b" cm="1">
        <f t="array" aca="1" ref="L512" ca="1">SUMPRODUCT(--(INDIRECT(input4710[[#This Row],[range1]])&lt;INDIRECT(input4710[[#This Row],[range2]])))=COUNT(INDIRECT(input4710[[#This Row],[range1]]))</f>
        <v>1</v>
      </c>
      <c r="M512" t="b" cm="1">
        <f t="array" aca="1" ref="M512" ca="1">SUMPRODUCT(--(INDIRECT(input4710[[#This Row],[range1]])&gt;INDIRECT(input4710[[#This Row],[range2]])))=COUNT(INDIRECT(input4710[[#This Row],[range1]]))</f>
        <v>0</v>
      </c>
      <c r="N512" t="b">
        <f ca="1">IF(AND(NOT(input4710[[#This Row],[All DESC?]]),NOT(input4710[[#This Row],[All ASC?]])),FALSE(),TRUE())</f>
        <v>1</v>
      </c>
      <c r="O512" cm="1">
        <f t="array" aca="1" ref="O512" ca="1">IF(AND(input4710[[#This Row],[Safe Part 1]],(MAX(ABS((INDIRECT(input4710[[#This Row],[range2]]))-(INDIRECT(input4710[[#This Row],[range1]])))))&lt;=3),1,0)</f>
        <v>0</v>
      </c>
    </row>
    <row r="513" spans="1:15" x14ac:dyDescent="0.35">
      <c r="A513">
        <v>55</v>
      </c>
      <c r="B513">
        <v>58</v>
      </c>
      <c r="C513">
        <v>61</v>
      </c>
      <c r="D513">
        <v>66</v>
      </c>
      <c r="E513">
        <v>68</v>
      </c>
      <c r="F513">
        <v>71</v>
      </c>
      <c r="H513">
        <f>1</f>
        <v>1</v>
      </c>
      <c r="I513">
        <f>COUNTA(input4710[[#This Row],[Column1.1]:[Column1.8]])</f>
        <v>6</v>
      </c>
      <c r="J513" t="str">
        <f>ADDRESS(ROW(),input4710[[#This Row],[first col]]+1,4)&amp;":"&amp;ADDRESS(ROW(),input4710[[#This Row],[lastcol]],4)</f>
        <v>B513:F513</v>
      </c>
      <c r="K513" t="str">
        <f>ADDRESS(ROW(),input4710[[#This Row],[first col]],4)&amp;":"&amp;ADDRESS(ROW(),input4710[[#This Row],[lastcol]]-1,4)</f>
        <v>A513:E513</v>
      </c>
      <c r="L513" t="b" cm="1">
        <f t="array" aca="1" ref="L513" ca="1">SUMPRODUCT(--(INDIRECT(input4710[[#This Row],[range1]])&lt;INDIRECT(input4710[[#This Row],[range2]])))=COUNT(INDIRECT(input4710[[#This Row],[range1]]))</f>
        <v>0</v>
      </c>
      <c r="M513" t="b" cm="1">
        <f t="array" aca="1" ref="M513" ca="1">SUMPRODUCT(--(INDIRECT(input4710[[#This Row],[range1]])&gt;INDIRECT(input4710[[#This Row],[range2]])))=COUNT(INDIRECT(input4710[[#This Row],[range1]]))</f>
        <v>1</v>
      </c>
      <c r="N513" t="b">
        <f ca="1">IF(AND(NOT(input4710[[#This Row],[All DESC?]]),NOT(input4710[[#This Row],[All ASC?]])),FALSE(),TRUE())</f>
        <v>1</v>
      </c>
      <c r="O513" cm="1">
        <f t="array" aca="1" ref="O513" ca="1">IF(AND(input4710[[#This Row],[Safe Part 1]],(MAX(ABS((INDIRECT(input4710[[#This Row],[range2]]))-(INDIRECT(input4710[[#This Row],[range1]])))))&lt;=3),1,0)</f>
        <v>0</v>
      </c>
    </row>
    <row r="514" spans="1:15" x14ac:dyDescent="0.35">
      <c r="A514">
        <v>67</v>
      </c>
      <c r="B514">
        <v>69</v>
      </c>
      <c r="C514">
        <v>72</v>
      </c>
      <c r="D514">
        <v>77</v>
      </c>
      <c r="H514">
        <f>1</f>
        <v>1</v>
      </c>
      <c r="I514">
        <f>COUNTA(input4710[[#This Row],[Column1.1]:[Column1.8]])</f>
        <v>4</v>
      </c>
      <c r="J514" t="str">
        <f>ADDRESS(ROW(),input4710[[#This Row],[first col]]+1,4)&amp;":"&amp;ADDRESS(ROW(),input4710[[#This Row],[lastcol]],4)</f>
        <v>B514:D514</v>
      </c>
      <c r="K514" t="str">
        <f>ADDRESS(ROW(),input4710[[#This Row],[first col]],4)&amp;":"&amp;ADDRESS(ROW(),input4710[[#This Row],[lastcol]]-1,4)</f>
        <v>A514:C514</v>
      </c>
      <c r="L514" t="b" cm="1">
        <f t="array" aca="1" ref="L514" ca="1">SUMPRODUCT(--(INDIRECT(input4710[[#This Row],[range1]])&lt;INDIRECT(input4710[[#This Row],[range2]])))=COUNT(INDIRECT(input4710[[#This Row],[range1]]))</f>
        <v>0</v>
      </c>
      <c r="M514" t="b" cm="1">
        <f t="array" aca="1" ref="M514" ca="1">SUMPRODUCT(--(INDIRECT(input4710[[#This Row],[range1]])&gt;INDIRECT(input4710[[#This Row],[range2]])))=COUNT(INDIRECT(input4710[[#This Row],[range1]]))</f>
        <v>1</v>
      </c>
      <c r="N514" t="b">
        <f ca="1">IF(AND(NOT(input4710[[#This Row],[All DESC?]]),NOT(input4710[[#This Row],[All ASC?]])),FALSE(),TRUE())</f>
        <v>1</v>
      </c>
      <c r="O514" cm="1">
        <f t="array" aca="1" ref="O514" ca="1">IF(AND(input4710[[#This Row],[Safe Part 1]],(MAX(ABS((INDIRECT(input4710[[#This Row],[range2]]))-(INDIRECT(input4710[[#This Row],[range1]])))))&lt;=3),1,0)</f>
        <v>0</v>
      </c>
    </row>
    <row r="515" spans="1:15" x14ac:dyDescent="0.35">
      <c r="A515">
        <v>32</v>
      </c>
      <c r="B515">
        <v>29</v>
      </c>
      <c r="C515">
        <v>28</v>
      </c>
      <c r="D515">
        <v>23</v>
      </c>
      <c r="E515">
        <v>20</v>
      </c>
      <c r="F515">
        <v>19</v>
      </c>
      <c r="G515">
        <v>16</v>
      </c>
      <c r="H515">
        <f>1</f>
        <v>1</v>
      </c>
      <c r="I515">
        <f>COUNTA(input4710[[#This Row],[Column1.1]:[Column1.8]])</f>
        <v>7</v>
      </c>
      <c r="J515" t="str">
        <f>ADDRESS(ROW(),input4710[[#This Row],[first col]]+1,4)&amp;":"&amp;ADDRESS(ROW(),input4710[[#This Row],[lastcol]],4)</f>
        <v>B515:G515</v>
      </c>
      <c r="K515" t="str">
        <f>ADDRESS(ROW(),input4710[[#This Row],[first col]],4)&amp;":"&amp;ADDRESS(ROW(),input4710[[#This Row],[lastcol]]-1,4)</f>
        <v>A515:F515</v>
      </c>
      <c r="L515" t="b" cm="1">
        <f t="array" aca="1" ref="L515" ca="1">SUMPRODUCT(--(INDIRECT(input4710[[#This Row],[range1]])&lt;INDIRECT(input4710[[#This Row],[range2]])))=COUNT(INDIRECT(input4710[[#This Row],[range1]]))</f>
        <v>1</v>
      </c>
      <c r="M515" t="b" cm="1">
        <f t="array" aca="1" ref="M515" ca="1">SUMPRODUCT(--(INDIRECT(input4710[[#This Row],[range1]])&gt;INDIRECT(input4710[[#This Row],[range2]])))=COUNT(INDIRECT(input4710[[#This Row],[range1]]))</f>
        <v>0</v>
      </c>
      <c r="N515" t="b">
        <f ca="1">IF(AND(NOT(input4710[[#This Row],[All DESC?]]),NOT(input4710[[#This Row],[All ASC?]])),FALSE(),TRUE())</f>
        <v>1</v>
      </c>
      <c r="O515" cm="1">
        <f t="array" aca="1" ref="O515" ca="1">IF(AND(input4710[[#This Row],[Safe Part 1]],(MAX(ABS((INDIRECT(input4710[[#This Row],[range2]]))-(INDIRECT(input4710[[#This Row],[range1]])))))&lt;=3),1,0)</f>
        <v>0</v>
      </c>
    </row>
    <row r="516" spans="1:15" x14ac:dyDescent="0.35">
      <c r="A516">
        <v>29</v>
      </c>
      <c r="B516">
        <v>30</v>
      </c>
      <c r="C516">
        <v>31</v>
      </c>
      <c r="D516">
        <v>34</v>
      </c>
      <c r="E516">
        <v>37</v>
      </c>
      <c r="F516">
        <v>39</v>
      </c>
      <c r="G516">
        <v>41</v>
      </c>
      <c r="H516">
        <f>1</f>
        <v>1</v>
      </c>
      <c r="I516">
        <f>COUNTA(input4710[[#This Row],[Column1.1]:[Column1.8]])</f>
        <v>7</v>
      </c>
      <c r="J516" t="str">
        <f>ADDRESS(ROW(),input4710[[#This Row],[first col]]+1,4)&amp;":"&amp;ADDRESS(ROW(),input4710[[#This Row],[lastcol]],4)</f>
        <v>B516:G516</v>
      </c>
      <c r="K516" t="str">
        <f>ADDRESS(ROW(),input4710[[#This Row],[first col]],4)&amp;":"&amp;ADDRESS(ROW(),input4710[[#This Row],[lastcol]]-1,4)</f>
        <v>A516:F516</v>
      </c>
      <c r="L516" t="b" cm="1">
        <f t="array" aca="1" ref="L516" ca="1">SUMPRODUCT(--(INDIRECT(input4710[[#This Row],[range1]])&lt;INDIRECT(input4710[[#This Row],[range2]])))=COUNT(INDIRECT(input4710[[#This Row],[range1]]))</f>
        <v>0</v>
      </c>
      <c r="M516" t="b" cm="1">
        <f t="array" aca="1" ref="M516" ca="1">SUMPRODUCT(--(INDIRECT(input4710[[#This Row],[range1]])&gt;INDIRECT(input4710[[#This Row],[range2]])))=COUNT(INDIRECT(input4710[[#This Row],[range1]]))</f>
        <v>1</v>
      </c>
      <c r="N516" t="b">
        <f ca="1">IF(AND(NOT(input4710[[#This Row],[All DESC?]]),NOT(input4710[[#This Row],[All ASC?]])),FALSE(),TRUE())</f>
        <v>1</v>
      </c>
      <c r="O516" cm="1">
        <f t="array" aca="1" ref="O516" ca="1">IF(AND(input4710[[#This Row],[Safe Part 1]],(MAX(ABS((INDIRECT(input4710[[#This Row],[range2]]))-(INDIRECT(input4710[[#This Row],[range1]])))))&lt;=3),1,0)</f>
        <v>1</v>
      </c>
    </row>
    <row r="517" spans="1:15" x14ac:dyDescent="0.35">
      <c r="A517">
        <v>70</v>
      </c>
      <c r="B517">
        <v>67</v>
      </c>
      <c r="C517">
        <v>65</v>
      </c>
      <c r="D517">
        <v>59</v>
      </c>
      <c r="H517">
        <f>1</f>
        <v>1</v>
      </c>
      <c r="I517">
        <f>COUNTA(input4710[[#This Row],[Column1.1]:[Column1.8]])</f>
        <v>4</v>
      </c>
      <c r="J517" t="str">
        <f>ADDRESS(ROW(),input4710[[#This Row],[first col]]+1,4)&amp;":"&amp;ADDRESS(ROW(),input4710[[#This Row],[lastcol]],4)</f>
        <v>B517:D517</v>
      </c>
      <c r="K517" t="str">
        <f>ADDRESS(ROW(),input4710[[#This Row],[first col]],4)&amp;":"&amp;ADDRESS(ROW(),input4710[[#This Row],[lastcol]]-1,4)</f>
        <v>A517:C517</v>
      </c>
      <c r="L517" t="b" cm="1">
        <f t="array" aca="1" ref="L517" ca="1">SUMPRODUCT(--(INDIRECT(input4710[[#This Row],[range1]])&lt;INDIRECT(input4710[[#This Row],[range2]])))=COUNT(INDIRECT(input4710[[#This Row],[range1]]))</f>
        <v>1</v>
      </c>
      <c r="M517" t="b" cm="1">
        <f t="array" aca="1" ref="M517" ca="1">SUMPRODUCT(--(INDIRECT(input4710[[#This Row],[range1]])&gt;INDIRECT(input4710[[#This Row],[range2]])))=COUNT(INDIRECT(input4710[[#This Row],[range1]]))</f>
        <v>0</v>
      </c>
      <c r="N517" t="b">
        <f ca="1">IF(AND(NOT(input4710[[#This Row],[All DESC?]]),NOT(input4710[[#This Row],[All ASC?]])),FALSE(),TRUE())</f>
        <v>1</v>
      </c>
      <c r="O517" cm="1">
        <f t="array" aca="1" ref="O517" ca="1">IF(AND(input4710[[#This Row],[Safe Part 1]],(MAX(ABS((INDIRECT(input4710[[#This Row],[range2]]))-(INDIRECT(input4710[[#This Row],[range1]])))))&lt;=3),1,0)</f>
        <v>0</v>
      </c>
    </row>
    <row r="518" spans="1:15" x14ac:dyDescent="0.35">
      <c r="A518">
        <v>66</v>
      </c>
      <c r="B518">
        <v>64</v>
      </c>
      <c r="C518">
        <v>62</v>
      </c>
      <c r="D518">
        <v>58</v>
      </c>
      <c r="H518">
        <f>1</f>
        <v>1</v>
      </c>
      <c r="I518">
        <f>COUNTA(input4710[[#This Row],[Column1.1]:[Column1.8]])</f>
        <v>4</v>
      </c>
      <c r="J518" t="str">
        <f>ADDRESS(ROW(),input4710[[#This Row],[first col]]+1,4)&amp;":"&amp;ADDRESS(ROW(),input4710[[#This Row],[lastcol]],4)</f>
        <v>B518:D518</v>
      </c>
      <c r="K518" t="str">
        <f>ADDRESS(ROW(),input4710[[#This Row],[first col]],4)&amp;":"&amp;ADDRESS(ROW(),input4710[[#This Row],[lastcol]]-1,4)</f>
        <v>A518:C518</v>
      </c>
      <c r="L518" t="b" cm="1">
        <f t="array" aca="1" ref="L518" ca="1">SUMPRODUCT(--(INDIRECT(input4710[[#This Row],[range1]])&lt;INDIRECT(input4710[[#This Row],[range2]])))=COUNT(INDIRECT(input4710[[#This Row],[range1]]))</f>
        <v>1</v>
      </c>
      <c r="M518" t="b" cm="1">
        <f t="array" aca="1" ref="M518" ca="1">SUMPRODUCT(--(INDIRECT(input4710[[#This Row],[range1]])&gt;INDIRECT(input4710[[#This Row],[range2]])))=COUNT(INDIRECT(input4710[[#This Row],[range1]]))</f>
        <v>0</v>
      </c>
      <c r="N518" t="b">
        <f ca="1">IF(AND(NOT(input4710[[#This Row],[All DESC?]]),NOT(input4710[[#This Row],[All ASC?]])),FALSE(),TRUE())</f>
        <v>1</v>
      </c>
      <c r="O518" cm="1">
        <f t="array" aca="1" ref="O518" ca="1">IF(AND(input4710[[#This Row],[Safe Part 1]],(MAX(ABS((INDIRECT(input4710[[#This Row],[range2]]))-(INDIRECT(input4710[[#This Row],[range1]])))))&lt;=3),1,0)</f>
        <v>0</v>
      </c>
    </row>
    <row r="519" spans="1:15" x14ac:dyDescent="0.35">
      <c r="A519">
        <v>84</v>
      </c>
      <c r="B519">
        <v>86</v>
      </c>
      <c r="C519">
        <v>89</v>
      </c>
      <c r="D519">
        <v>92</v>
      </c>
      <c r="E519">
        <v>93</v>
      </c>
      <c r="H519">
        <f>1</f>
        <v>1</v>
      </c>
      <c r="I519">
        <f>COUNTA(input4710[[#This Row],[Column1.1]:[Column1.8]])</f>
        <v>5</v>
      </c>
      <c r="J519" t="str">
        <f>ADDRESS(ROW(),input4710[[#This Row],[first col]]+1,4)&amp;":"&amp;ADDRESS(ROW(),input4710[[#This Row],[lastcol]],4)</f>
        <v>B519:E519</v>
      </c>
      <c r="K519" t="str">
        <f>ADDRESS(ROW(),input4710[[#This Row],[first col]],4)&amp;":"&amp;ADDRESS(ROW(),input4710[[#This Row],[lastcol]]-1,4)</f>
        <v>A519:D519</v>
      </c>
      <c r="L519" t="b" cm="1">
        <f t="array" aca="1" ref="L519" ca="1">SUMPRODUCT(--(INDIRECT(input4710[[#This Row],[range1]])&lt;INDIRECT(input4710[[#This Row],[range2]])))=COUNT(INDIRECT(input4710[[#This Row],[range1]]))</f>
        <v>0</v>
      </c>
      <c r="M519" t="b" cm="1">
        <f t="array" aca="1" ref="M519" ca="1">SUMPRODUCT(--(INDIRECT(input4710[[#This Row],[range1]])&gt;INDIRECT(input4710[[#This Row],[range2]])))=COUNT(INDIRECT(input4710[[#This Row],[range1]]))</f>
        <v>1</v>
      </c>
      <c r="N519" t="b">
        <f ca="1">IF(AND(NOT(input4710[[#This Row],[All DESC?]]),NOT(input4710[[#This Row],[All ASC?]])),FALSE(),TRUE())</f>
        <v>1</v>
      </c>
      <c r="O519" cm="1">
        <f t="array" aca="1" ref="O519" ca="1">IF(AND(input4710[[#This Row],[Safe Part 1]],(MAX(ABS((INDIRECT(input4710[[#This Row],[range2]]))-(INDIRECT(input4710[[#This Row],[range1]])))))&lt;=3),1,0)</f>
        <v>1</v>
      </c>
    </row>
    <row r="520" spans="1:15" x14ac:dyDescent="0.35">
      <c r="A520">
        <v>69</v>
      </c>
      <c r="B520">
        <v>71</v>
      </c>
      <c r="C520">
        <v>74</v>
      </c>
      <c r="D520">
        <v>78</v>
      </c>
      <c r="E520">
        <v>79</v>
      </c>
      <c r="F520">
        <v>81</v>
      </c>
      <c r="G520">
        <v>83</v>
      </c>
      <c r="H520">
        <f>1</f>
        <v>1</v>
      </c>
      <c r="I520">
        <f>COUNTA(input4710[[#This Row],[Column1.1]:[Column1.8]])</f>
        <v>7</v>
      </c>
      <c r="J520" t="str">
        <f>ADDRESS(ROW(),input4710[[#This Row],[first col]]+1,4)&amp;":"&amp;ADDRESS(ROW(),input4710[[#This Row],[lastcol]],4)</f>
        <v>B520:G520</v>
      </c>
      <c r="K520" t="str">
        <f>ADDRESS(ROW(),input4710[[#This Row],[first col]],4)&amp;":"&amp;ADDRESS(ROW(),input4710[[#This Row],[lastcol]]-1,4)</f>
        <v>A520:F520</v>
      </c>
      <c r="L520" t="b" cm="1">
        <f t="array" aca="1" ref="L520" ca="1">SUMPRODUCT(--(INDIRECT(input4710[[#This Row],[range1]])&lt;INDIRECT(input4710[[#This Row],[range2]])))=COUNT(INDIRECT(input4710[[#This Row],[range1]]))</f>
        <v>0</v>
      </c>
      <c r="M520" t="b" cm="1">
        <f t="array" aca="1" ref="M520" ca="1">SUMPRODUCT(--(INDIRECT(input4710[[#This Row],[range1]])&gt;INDIRECT(input4710[[#This Row],[range2]])))=COUNT(INDIRECT(input4710[[#This Row],[range1]]))</f>
        <v>1</v>
      </c>
      <c r="N520" t="b">
        <f ca="1">IF(AND(NOT(input4710[[#This Row],[All DESC?]]),NOT(input4710[[#This Row],[All ASC?]])),FALSE(),TRUE())</f>
        <v>1</v>
      </c>
      <c r="O520" cm="1">
        <f t="array" aca="1" ref="O520" ca="1">IF(AND(input4710[[#This Row],[Safe Part 1]],(MAX(ABS((INDIRECT(input4710[[#This Row],[range2]]))-(INDIRECT(input4710[[#This Row],[range1]])))))&lt;=3),1,0)</f>
        <v>0</v>
      </c>
    </row>
    <row r="521" spans="1:15" x14ac:dyDescent="0.35">
      <c r="A521">
        <v>31</v>
      </c>
      <c r="B521">
        <v>28</v>
      </c>
      <c r="C521">
        <v>26</v>
      </c>
      <c r="D521">
        <v>24</v>
      </c>
      <c r="E521">
        <v>22</v>
      </c>
      <c r="F521">
        <v>19</v>
      </c>
      <c r="G521">
        <v>17</v>
      </c>
      <c r="H521">
        <f>1</f>
        <v>1</v>
      </c>
      <c r="I521">
        <f>COUNTA(input4710[[#This Row],[Column1.1]:[Column1.8]])</f>
        <v>7</v>
      </c>
      <c r="J521" t="str">
        <f>ADDRESS(ROW(),input4710[[#This Row],[first col]]+1,4)&amp;":"&amp;ADDRESS(ROW(),input4710[[#This Row],[lastcol]],4)</f>
        <v>B521:G521</v>
      </c>
      <c r="K521" t="str">
        <f>ADDRESS(ROW(),input4710[[#This Row],[first col]],4)&amp;":"&amp;ADDRESS(ROW(),input4710[[#This Row],[lastcol]]-1,4)</f>
        <v>A521:F521</v>
      </c>
      <c r="L521" t="b" cm="1">
        <f t="array" aca="1" ref="L521" ca="1">SUMPRODUCT(--(INDIRECT(input4710[[#This Row],[range1]])&lt;INDIRECT(input4710[[#This Row],[range2]])))=COUNT(INDIRECT(input4710[[#This Row],[range1]]))</f>
        <v>1</v>
      </c>
      <c r="M521" t="b" cm="1">
        <f t="array" aca="1" ref="M521" ca="1">SUMPRODUCT(--(INDIRECT(input4710[[#This Row],[range1]])&gt;INDIRECT(input4710[[#This Row],[range2]])))=COUNT(INDIRECT(input4710[[#This Row],[range1]]))</f>
        <v>0</v>
      </c>
      <c r="N521" t="b">
        <f ca="1">IF(AND(NOT(input4710[[#This Row],[All DESC?]]),NOT(input4710[[#This Row],[All ASC?]])),FALSE(),TRUE())</f>
        <v>1</v>
      </c>
      <c r="O521" cm="1">
        <f t="array" aca="1" ref="O521" ca="1">IF(AND(input4710[[#This Row],[Safe Part 1]],(MAX(ABS((INDIRECT(input4710[[#This Row],[range2]]))-(INDIRECT(input4710[[#This Row],[range1]])))))&lt;=3),1,0)</f>
        <v>1</v>
      </c>
    </row>
    <row r="522" spans="1:15" x14ac:dyDescent="0.35">
      <c r="A522">
        <v>96</v>
      </c>
      <c r="B522">
        <v>95</v>
      </c>
      <c r="C522">
        <v>94</v>
      </c>
      <c r="D522">
        <v>90</v>
      </c>
      <c r="E522">
        <v>88</v>
      </c>
      <c r="H522">
        <f>1</f>
        <v>1</v>
      </c>
      <c r="I522">
        <f>COUNTA(input4710[[#This Row],[Column1.1]:[Column1.8]])</f>
        <v>5</v>
      </c>
      <c r="J522" t="str">
        <f>ADDRESS(ROW(),input4710[[#This Row],[first col]]+1,4)&amp;":"&amp;ADDRESS(ROW(),input4710[[#This Row],[lastcol]],4)</f>
        <v>B522:E522</v>
      </c>
      <c r="K522" t="str">
        <f>ADDRESS(ROW(),input4710[[#This Row],[first col]],4)&amp;":"&amp;ADDRESS(ROW(),input4710[[#This Row],[lastcol]]-1,4)</f>
        <v>A522:D522</v>
      </c>
      <c r="L522" t="b" cm="1">
        <f t="array" aca="1" ref="L522" ca="1">SUMPRODUCT(--(INDIRECT(input4710[[#This Row],[range1]])&lt;INDIRECT(input4710[[#This Row],[range2]])))=COUNT(INDIRECT(input4710[[#This Row],[range1]]))</f>
        <v>1</v>
      </c>
      <c r="M522" t="b" cm="1">
        <f t="array" aca="1" ref="M522" ca="1">SUMPRODUCT(--(INDIRECT(input4710[[#This Row],[range1]])&gt;INDIRECT(input4710[[#This Row],[range2]])))=COUNT(INDIRECT(input4710[[#This Row],[range1]]))</f>
        <v>0</v>
      </c>
      <c r="N522" t="b">
        <f ca="1">IF(AND(NOT(input4710[[#This Row],[All DESC?]]),NOT(input4710[[#This Row],[All ASC?]])),FALSE(),TRUE())</f>
        <v>1</v>
      </c>
      <c r="O522" cm="1">
        <f t="array" aca="1" ref="O522" ca="1">IF(AND(input4710[[#This Row],[Safe Part 1]],(MAX(ABS((INDIRECT(input4710[[#This Row],[range2]]))-(INDIRECT(input4710[[#This Row],[range1]])))))&lt;=3),1,0)</f>
        <v>0</v>
      </c>
    </row>
    <row r="523" spans="1:15" x14ac:dyDescent="0.35">
      <c r="A523">
        <v>82</v>
      </c>
      <c r="B523">
        <v>85</v>
      </c>
      <c r="C523">
        <v>87</v>
      </c>
      <c r="D523">
        <v>89</v>
      </c>
      <c r="E523">
        <v>92</v>
      </c>
      <c r="F523">
        <v>94</v>
      </c>
      <c r="H523">
        <f>1</f>
        <v>1</v>
      </c>
      <c r="I523">
        <f>COUNTA(input4710[[#This Row],[Column1.1]:[Column1.8]])</f>
        <v>6</v>
      </c>
      <c r="J523" t="str">
        <f>ADDRESS(ROW(),input4710[[#This Row],[first col]]+1,4)&amp;":"&amp;ADDRESS(ROW(),input4710[[#This Row],[lastcol]],4)</f>
        <v>B523:F523</v>
      </c>
      <c r="K523" t="str">
        <f>ADDRESS(ROW(),input4710[[#This Row],[first col]],4)&amp;":"&amp;ADDRESS(ROW(),input4710[[#This Row],[lastcol]]-1,4)</f>
        <v>A523:E523</v>
      </c>
      <c r="L523" t="b" cm="1">
        <f t="array" aca="1" ref="L523" ca="1">SUMPRODUCT(--(INDIRECT(input4710[[#This Row],[range1]])&lt;INDIRECT(input4710[[#This Row],[range2]])))=COUNT(INDIRECT(input4710[[#This Row],[range1]]))</f>
        <v>0</v>
      </c>
      <c r="M523" t="b" cm="1">
        <f t="array" aca="1" ref="M523" ca="1">SUMPRODUCT(--(INDIRECT(input4710[[#This Row],[range1]])&gt;INDIRECT(input4710[[#This Row],[range2]])))=COUNT(INDIRECT(input4710[[#This Row],[range1]]))</f>
        <v>1</v>
      </c>
      <c r="N523" t="b">
        <f ca="1">IF(AND(NOT(input4710[[#This Row],[All DESC?]]),NOT(input4710[[#This Row],[All ASC?]])),FALSE(),TRUE())</f>
        <v>1</v>
      </c>
      <c r="O523" cm="1">
        <f t="array" aca="1" ref="O523" ca="1">IF(AND(input4710[[#This Row],[Safe Part 1]],(MAX(ABS((INDIRECT(input4710[[#This Row],[range2]]))-(INDIRECT(input4710[[#This Row],[range1]])))))&lt;=3),1,0)</f>
        <v>1</v>
      </c>
    </row>
    <row r="524" spans="1:15" x14ac:dyDescent="0.35">
      <c r="A524">
        <v>30</v>
      </c>
      <c r="B524">
        <v>28</v>
      </c>
      <c r="C524">
        <v>27</v>
      </c>
      <c r="D524">
        <v>23</v>
      </c>
      <c r="E524">
        <v>22</v>
      </c>
      <c r="F524">
        <v>20</v>
      </c>
      <c r="H524">
        <f>1</f>
        <v>1</v>
      </c>
      <c r="I524">
        <f>COUNTA(input4710[[#This Row],[Column1.1]:[Column1.8]])</f>
        <v>6</v>
      </c>
      <c r="J524" t="str">
        <f>ADDRESS(ROW(),input4710[[#This Row],[first col]]+1,4)&amp;":"&amp;ADDRESS(ROW(),input4710[[#This Row],[lastcol]],4)</f>
        <v>B524:F524</v>
      </c>
      <c r="K524" t="str">
        <f>ADDRESS(ROW(),input4710[[#This Row],[first col]],4)&amp;":"&amp;ADDRESS(ROW(),input4710[[#This Row],[lastcol]]-1,4)</f>
        <v>A524:E524</v>
      </c>
      <c r="L524" t="b" cm="1">
        <f t="array" aca="1" ref="L524" ca="1">SUMPRODUCT(--(INDIRECT(input4710[[#This Row],[range1]])&lt;INDIRECT(input4710[[#This Row],[range2]])))=COUNT(INDIRECT(input4710[[#This Row],[range1]]))</f>
        <v>1</v>
      </c>
      <c r="M524" t="b" cm="1">
        <f t="array" aca="1" ref="M524" ca="1">SUMPRODUCT(--(INDIRECT(input4710[[#This Row],[range1]])&gt;INDIRECT(input4710[[#This Row],[range2]])))=COUNT(INDIRECT(input4710[[#This Row],[range1]]))</f>
        <v>0</v>
      </c>
      <c r="N524" t="b">
        <f ca="1">IF(AND(NOT(input4710[[#This Row],[All DESC?]]),NOT(input4710[[#This Row],[All ASC?]])),FALSE(),TRUE())</f>
        <v>1</v>
      </c>
      <c r="O524" cm="1">
        <f t="array" aca="1" ref="O524" ca="1">IF(AND(input4710[[#This Row],[Safe Part 1]],(MAX(ABS((INDIRECT(input4710[[#This Row],[range2]]))-(INDIRECT(input4710[[#This Row],[range1]])))))&lt;=3),1,0)</f>
        <v>0</v>
      </c>
    </row>
    <row r="525" spans="1:15" x14ac:dyDescent="0.35">
      <c r="A525">
        <v>68</v>
      </c>
      <c r="B525">
        <v>65</v>
      </c>
      <c r="C525">
        <v>62</v>
      </c>
      <c r="D525">
        <v>58</v>
      </c>
      <c r="E525">
        <v>57</v>
      </c>
      <c r="F525">
        <v>56</v>
      </c>
      <c r="G525">
        <v>53</v>
      </c>
      <c r="H525">
        <f>1</f>
        <v>1</v>
      </c>
      <c r="I525">
        <f>COUNTA(input4710[[#This Row],[Column1.1]:[Column1.8]])</f>
        <v>7</v>
      </c>
      <c r="J525" t="str">
        <f>ADDRESS(ROW(),input4710[[#This Row],[first col]]+1,4)&amp;":"&amp;ADDRESS(ROW(),input4710[[#This Row],[lastcol]],4)</f>
        <v>B525:G525</v>
      </c>
      <c r="K525" t="str">
        <f>ADDRESS(ROW(),input4710[[#This Row],[first col]],4)&amp;":"&amp;ADDRESS(ROW(),input4710[[#This Row],[lastcol]]-1,4)</f>
        <v>A525:F525</v>
      </c>
      <c r="L525" t="b" cm="1">
        <f t="array" aca="1" ref="L525" ca="1">SUMPRODUCT(--(INDIRECT(input4710[[#This Row],[range1]])&lt;INDIRECT(input4710[[#This Row],[range2]])))=COUNT(INDIRECT(input4710[[#This Row],[range1]]))</f>
        <v>1</v>
      </c>
      <c r="M525" t="b" cm="1">
        <f t="array" aca="1" ref="M525" ca="1">SUMPRODUCT(--(INDIRECT(input4710[[#This Row],[range1]])&gt;INDIRECT(input4710[[#This Row],[range2]])))=COUNT(INDIRECT(input4710[[#This Row],[range1]]))</f>
        <v>0</v>
      </c>
      <c r="N525" t="b">
        <f ca="1">IF(AND(NOT(input4710[[#This Row],[All DESC?]]),NOT(input4710[[#This Row],[All ASC?]])),FALSE(),TRUE())</f>
        <v>1</v>
      </c>
      <c r="O525" cm="1">
        <f t="array" aca="1" ref="O525" ca="1">IF(AND(input4710[[#This Row],[Safe Part 1]],(MAX(ABS((INDIRECT(input4710[[#This Row],[range2]]))-(INDIRECT(input4710[[#This Row],[range1]])))))&lt;=3),1,0)</f>
        <v>0</v>
      </c>
    </row>
    <row r="526" spans="1:15" x14ac:dyDescent="0.35">
      <c r="A526">
        <v>52</v>
      </c>
      <c r="B526">
        <v>53</v>
      </c>
      <c r="C526">
        <v>55</v>
      </c>
      <c r="D526">
        <v>58</v>
      </c>
      <c r="E526">
        <v>60</v>
      </c>
      <c r="H526">
        <f>1</f>
        <v>1</v>
      </c>
      <c r="I526">
        <f>COUNTA(input4710[[#This Row],[Column1.1]:[Column1.8]])</f>
        <v>5</v>
      </c>
      <c r="J526" t="str">
        <f>ADDRESS(ROW(),input4710[[#This Row],[first col]]+1,4)&amp;":"&amp;ADDRESS(ROW(),input4710[[#This Row],[lastcol]],4)</f>
        <v>B526:E526</v>
      </c>
      <c r="K526" t="str">
        <f>ADDRESS(ROW(),input4710[[#This Row],[first col]],4)&amp;":"&amp;ADDRESS(ROW(),input4710[[#This Row],[lastcol]]-1,4)</f>
        <v>A526:D526</v>
      </c>
      <c r="L526" t="b" cm="1">
        <f t="array" aca="1" ref="L526" ca="1">SUMPRODUCT(--(INDIRECT(input4710[[#This Row],[range1]])&lt;INDIRECT(input4710[[#This Row],[range2]])))=COUNT(INDIRECT(input4710[[#This Row],[range1]]))</f>
        <v>0</v>
      </c>
      <c r="M526" t="b" cm="1">
        <f t="array" aca="1" ref="M526" ca="1">SUMPRODUCT(--(INDIRECT(input4710[[#This Row],[range1]])&gt;INDIRECT(input4710[[#This Row],[range2]])))=COUNT(INDIRECT(input4710[[#This Row],[range1]]))</f>
        <v>1</v>
      </c>
      <c r="N526" t="b">
        <f ca="1">IF(AND(NOT(input4710[[#This Row],[All DESC?]]),NOT(input4710[[#This Row],[All ASC?]])),FALSE(),TRUE())</f>
        <v>1</v>
      </c>
      <c r="O526" cm="1">
        <f t="array" aca="1" ref="O526" ca="1">IF(AND(input4710[[#This Row],[Safe Part 1]],(MAX(ABS((INDIRECT(input4710[[#This Row],[range2]]))-(INDIRECT(input4710[[#This Row],[range1]])))))&lt;=3),1,0)</f>
        <v>1</v>
      </c>
    </row>
    <row r="527" spans="1:15" x14ac:dyDescent="0.35">
      <c r="A527">
        <v>38</v>
      </c>
      <c r="B527">
        <v>35</v>
      </c>
      <c r="C527">
        <v>34</v>
      </c>
      <c r="D527">
        <v>29</v>
      </c>
      <c r="E527">
        <v>28</v>
      </c>
      <c r="F527">
        <v>25</v>
      </c>
      <c r="H527">
        <f>1</f>
        <v>1</v>
      </c>
      <c r="I527">
        <f>COUNTA(input4710[[#This Row],[Column1.1]:[Column1.8]])</f>
        <v>6</v>
      </c>
      <c r="J527" t="str">
        <f>ADDRESS(ROW(),input4710[[#This Row],[first col]]+1,4)&amp;":"&amp;ADDRESS(ROW(),input4710[[#This Row],[lastcol]],4)</f>
        <v>B527:F527</v>
      </c>
      <c r="K527" t="str">
        <f>ADDRESS(ROW(),input4710[[#This Row],[first col]],4)&amp;":"&amp;ADDRESS(ROW(),input4710[[#This Row],[lastcol]]-1,4)</f>
        <v>A527:E527</v>
      </c>
      <c r="L527" t="b" cm="1">
        <f t="array" aca="1" ref="L527" ca="1">SUMPRODUCT(--(INDIRECT(input4710[[#This Row],[range1]])&lt;INDIRECT(input4710[[#This Row],[range2]])))=COUNT(INDIRECT(input4710[[#This Row],[range1]]))</f>
        <v>1</v>
      </c>
      <c r="M527" t="b" cm="1">
        <f t="array" aca="1" ref="M527" ca="1">SUMPRODUCT(--(INDIRECT(input4710[[#This Row],[range1]])&gt;INDIRECT(input4710[[#This Row],[range2]])))=COUNT(INDIRECT(input4710[[#This Row],[range1]]))</f>
        <v>0</v>
      </c>
      <c r="N527" t="b">
        <f ca="1">IF(AND(NOT(input4710[[#This Row],[All DESC?]]),NOT(input4710[[#This Row],[All ASC?]])),FALSE(),TRUE())</f>
        <v>1</v>
      </c>
      <c r="O527" cm="1">
        <f t="array" aca="1" ref="O527" ca="1">IF(AND(input4710[[#This Row],[Safe Part 1]],(MAX(ABS((INDIRECT(input4710[[#This Row],[range2]]))-(INDIRECT(input4710[[#This Row],[range1]])))))&lt;=3),1,0)</f>
        <v>0</v>
      </c>
    </row>
    <row r="528" spans="1:15" x14ac:dyDescent="0.35">
      <c r="A528">
        <v>40</v>
      </c>
      <c r="B528">
        <v>38</v>
      </c>
      <c r="C528">
        <v>36</v>
      </c>
      <c r="D528">
        <v>34</v>
      </c>
      <c r="E528">
        <v>33</v>
      </c>
      <c r="F528">
        <v>31</v>
      </c>
      <c r="H528">
        <f>1</f>
        <v>1</v>
      </c>
      <c r="I528">
        <f>COUNTA(input4710[[#This Row],[Column1.1]:[Column1.8]])</f>
        <v>6</v>
      </c>
      <c r="J528" t="str">
        <f>ADDRESS(ROW(),input4710[[#This Row],[first col]]+1,4)&amp;":"&amp;ADDRESS(ROW(),input4710[[#This Row],[lastcol]],4)</f>
        <v>B528:F528</v>
      </c>
      <c r="K528" t="str">
        <f>ADDRESS(ROW(),input4710[[#This Row],[first col]],4)&amp;":"&amp;ADDRESS(ROW(),input4710[[#This Row],[lastcol]]-1,4)</f>
        <v>A528:E528</v>
      </c>
      <c r="L528" t="b" cm="1">
        <f t="array" aca="1" ref="L528" ca="1">SUMPRODUCT(--(INDIRECT(input4710[[#This Row],[range1]])&lt;INDIRECT(input4710[[#This Row],[range2]])))=COUNT(INDIRECT(input4710[[#This Row],[range1]]))</f>
        <v>1</v>
      </c>
      <c r="M528" t="b" cm="1">
        <f t="array" aca="1" ref="M528" ca="1">SUMPRODUCT(--(INDIRECT(input4710[[#This Row],[range1]])&gt;INDIRECT(input4710[[#This Row],[range2]])))=COUNT(INDIRECT(input4710[[#This Row],[range1]]))</f>
        <v>0</v>
      </c>
      <c r="N528" t="b">
        <f ca="1">IF(AND(NOT(input4710[[#This Row],[All DESC?]]),NOT(input4710[[#This Row],[All ASC?]])),FALSE(),TRUE())</f>
        <v>1</v>
      </c>
      <c r="O528" cm="1">
        <f t="array" aca="1" ref="O528" ca="1">IF(AND(input4710[[#This Row],[Safe Part 1]],(MAX(ABS((INDIRECT(input4710[[#This Row],[range2]]))-(INDIRECT(input4710[[#This Row],[range1]])))))&lt;=3),1,0)</f>
        <v>1</v>
      </c>
    </row>
    <row r="529" spans="1:15" x14ac:dyDescent="0.35">
      <c r="A529">
        <v>31</v>
      </c>
      <c r="B529">
        <v>32</v>
      </c>
      <c r="C529">
        <v>34</v>
      </c>
      <c r="D529">
        <v>38</v>
      </c>
      <c r="E529">
        <v>40</v>
      </c>
      <c r="F529">
        <v>41</v>
      </c>
      <c r="H529">
        <f>1</f>
        <v>1</v>
      </c>
      <c r="I529">
        <f>COUNTA(input4710[[#This Row],[Column1.1]:[Column1.8]])</f>
        <v>6</v>
      </c>
      <c r="J529" t="str">
        <f>ADDRESS(ROW(),input4710[[#This Row],[first col]]+1,4)&amp;":"&amp;ADDRESS(ROW(),input4710[[#This Row],[lastcol]],4)</f>
        <v>B529:F529</v>
      </c>
      <c r="K529" t="str">
        <f>ADDRESS(ROW(),input4710[[#This Row],[first col]],4)&amp;":"&amp;ADDRESS(ROW(),input4710[[#This Row],[lastcol]]-1,4)</f>
        <v>A529:E529</v>
      </c>
      <c r="L529" t="b" cm="1">
        <f t="array" aca="1" ref="L529" ca="1">SUMPRODUCT(--(INDIRECT(input4710[[#This Row],[range1]])&lt;INDIRECT(input4710[[#This Row],[range2]])))=COUNT(INDIRECT(input4710[[#This Row],[range1]]))</f>
        <v>0</v>
      </c>
      <c r="M529" t="b" cm="1">
        <f t="array" aca="1" ref="M529" ca="1">SUMPRODUCT(--(INDIRECT(input4710[[#This Row],[range1]])&gt;INDIRECT(input4710[[#This Row],[range2]])))=COUNT(INDIRECT(input4710[[#This Row],[range1]]))</f>
        <v>1</v>
      </c>
      <c r="N529" t="b">
        <f ca="1">IF(AND(NOT(input4710[[#This Row],[All DESC?]]),NOT(input4710[[#This Row],[All ASC?]])),FALSE(),TRUE())</f>
        <v>1</v>
      </c>
      <c r="O529" cm="1">
        <f t="array" aca="1" ref="O529" ca="1">IF(AND(input4710[[#This Row],[Safe Part 1]],(MAX(ABS((INDIRECT(input4710[[#This Row],[range2]]))-(INDIRECT(input4710[[#This Row],[range1]])))))&lt;=3),1,0)</f>
        <v>0</v>
      </c>
    </row>
    <row r="530" spans="1:15" x14ac:dyDescent="0.35">
      <c r="A530">
        <v>35</v>
      </c>
      <c r="B530">
        <v>37</v>
      </c>
      <c r="C530">
        <v>40</v>
      </c>
      <c r="D530">
        <v>44</v>
      </c>
      <c r="E530">
        <v>46</v>
      </c>
      <c r="H530">
        <f>1</f>
        <v>1</v>
      </c>
      <c r="I530">
        <f>COUNTA(input4710[[#This Row],[Column1.1]:[Column1.8]])</f>
        <v>5</v>
      </c>
      <c r="J530" t="str">
        <f>ADDRESS(ROW(),input4710[[#This Row],[first col]]+1,4)&amp;":"&amp;ADDRESS(ROW(),input4710[[#This Row],[lastcol]],4)</f>
        <v>B530:E530</v>
      </c>
      <c r="K530" t="str">
        <f>ADDRESS(ROW(),input4710[[#This Row],[first col]],4)&amp;":"&amp;ADDRESS(ROW(),input4710[[#This Row],[lastcol]]-1,4)</f>
        <v>A530:D530</v>
      </c>
      <c r="L530" t="b" cm="1">
        <f t="array" aca="1" ref="L530" ca="1">SUMPRODUCT(--(INDIRECT(input4710[[#This Row],[range1]])&lt;INDIRECT(input4710[[#This Row],[range2]])))=COUNT(INDIRECT(input4710[[#This Row],[range1]]))</f>
        <v>0</v>
      </c>
      <c r="M530" t="b" cm="1">
        <f t="array" aca="1" ref="M530" ca="1">SUMPRODUCT(--(INDIRECT(input4710[[#This Row],[range1]])&gt;INDIRECT(input4710[[#This Row],[range2]])))=COUNT(INDIRECT(input4710[[#This Row],[range1]]))</f>
        <v>1</v>
      </c>
      <c r="N530" t="b">
        <f ca="1">IF(AND(NOT(input4710[[#This Row],[All DESC?]]),NOT(input4710[[#This Row],[All ASC?]])),FALSE(),TRUE())</f>
        <v>1</v>
      </c>
      <c r="O530" cm="1">
        <f t="array" aca="1" ref="O530" ca="1">IF(AND(input4710[[#This Row],[Safe Part 1]],(MAX(ABS((INDIRECT(input4710[[#This Row],[range2]]))-(INDIRECT(input4710[[#This Row],[range1]])))))&lt;=3),1,0)</f>
        <v>0</v>
      </c>
    </row>
    <row r="531" spans="1:15" x14ac:dyDescent="0.35">
      <c r="A531">
        <v>45</v>
      </c>
      <c r="B531">
        <v>43</v>
      </c>
      <c r="C531">
        <v>40</v>
      </c>
      <c r="D531">
        <v>38</v>
      </c>
      <c r="E531">
        <v>37</v>
      </c>
      <c r="H531">
        <f>1</f>
        <v>1</v>
      </c>
      <c r="I531">
        <f>COUNTA(input4710[[#This Row],[Column1.1]:[Column1.8]])</f>
        <v>5</v>
      </c>
      <c r="J531" t="str">
        <f>ADDRESS(ROW(),input4710[[#This Row],[first col]]+1,4)&amp;":"&amp;ADDRESS(ROW(),input4710[[#This Row],[lastcol]],4)</f>
        <v>B531:E531</v>
      </c>
      <c r="K531" t="str">
        <f>ADDRESS(ROW(),input4710[[#This Row],[first col]],4)&amp;":"&amp;ADDRESS(ROW(),input4710[[#This Row],[lastcol]]-1,4)</f>
        <v>A531:D531</v>
      </c>
      <c r="L531" t="b" cm="1">
        <f t="array" aca="1" ref="L531" ca="1">SUMPRODUCT(--(INDIRECT(input4710[[#This Row],[range1]])&lt;INDIRECT(input4710[[#This Row],[range2]])))=COUNT(INDIRECT(input4710[[#This Row],[range1]]))</f>
        <v>1</v>
      </c>
      <c r="M531" t="b" cm="1">
        <f t="array" aca="1" ref="M531" ca="1">SUMPRODUCT(--(INDIRECT(input4710[[#This Row],[range1]])&gt;INDIRECT(input4710[[#This Row],[range2]])))=COUNT(INDIRECT(input4710[[#This Row],[range1]]))</f>
        <v>0</v>
      </c>
      <c r="N531" t="b">
        <f ca="1">IF(AND(NOT(input4710[[#This Row],[All DESC?]]),NOT(input4710[[#This Row],[All ASC?]])),FALSE(),TRUE())</f>
        <v>1</v>
      </c>
      <c r="O531" cm="1">
        <f t="array" aca="1" ref="O531" ca="1">IF(AND(input4710[[#This Row],[Safe Part 1]],(MAX(ABS((INDIRECT(input4710[[#This Row],[range2]]))-(INDIRECT(input4710[[#This Row],[range1]])))))&lt;=3),1,0)</f>
        <v>1</v>
      </c>
    </row>
    <row r="532" spans="1:15" x14ac:dyDescent="0.35">
      <c r="A532">
        <v>46</v>
      </c>
      <c r="B532">
        <v>48</v>
      </c>
      <c r="C532">
        <v>51</v>
      </c>
      <c r="D532">
        <v>55</v>
      </c>
      <c r="E532">
        <v>56</v>
      </c>
      <c r="F532">
        <v>59</v>
      </c>
      <c r="G532">
        <v>60</v>
      </c>
      <c r="H532">
        <f>1</f>
        <v>1</v>
      </c>
      <c r="I532">
        <f>COUNTA(input4710[[#This Row],[Column1.1]:[Column1.8]])</f>
        <v>7</v>
      </c>
      <c r="J532" t="str">
        <f>ADDRESS(ROW(),input4710[[#This Row],[first col]]+1,4)&amp;":"&amp;ADDRESS(ROW(),input4710[[#This Row],[lastcol]],4)</f>
        <v>B532:G532</v>
      </c>
      <c r="K532" t="str">
        <f>ADDRESS(ROW(),input4710[[#This Row],[first col]],4)&amp;":"&amp;ADDRESS(ROW(),input4710[[#This Row],[lastcol]]-1,4)</f>
        <v>A532:F532</v>
      </c>
      <c r="L532" t="b" cm="1">
        <f t="array" aca="1" ref="L532" ca="1">SUMPRODUCT(--(INDIRECT(input4710[[#This Row],[range1]])&lt;INDIRECT(input4710[[#This Row],[range2]])))=COUNT(INDIRECT(input4710[[#This Row],[range1]]))</f>
        <v>0</v>
      </c>
      <c r="M532" t="b" cm="1">
        <f t="array" aca="1" ref="M532" ca="1">SUMPRODUCT(--(INDIRECT(input4710[[#This Row],[range1]])&gt;INDIRECT(input4710[[#This Row],[range2]])))=COUNT(INDIRECT(input4710[[#This Row],[range1]]))</f>
        <v>1</v>
      </c>
      <c r="N532" t="b">
        <f ca="1">IF(AND(NOT(input4710[[#This Row],[All DESC?]]),NOT(input4710[[#This Row],[All ASC?]])),FALSE(),TRUE())</f>
        <v>1</v>
      </c>
      <c r="O532" cm="1">
        <f t="array" aca="1" ref="O532" ca="1">IF(AND(input4710[[#This Row],[Safe Part 1]],(MAX(ABS((INDIRECT(input4710[[#This Row],[range2]]))-(INDIRECT(input4710[[#This Row],[range1]])))))&lt;=3),1,0)</f>
        <v>0</v>
      </c>
    </row>
    <row r="533" spans="1:15" x14ac:dyDescent="0.35">
      <c r="A533">
        <v>26</v>
      </c>
      <c r="B533">
        <v>27</v>
      </c>
      <c r="C533">
        <v>29</v>
      </c>
      <c r="D533">
        <v>34</v>
      </c>
      <c r="E533">
        <v>37</v>
      </c>
      <c r="F533">
        <v>40</v>
      </c>
      <c r="H533">
        <f>1</f>
        <v>1</v>
      </c>
      <c r="I533">
        <f>COUNTA(input4710[[#This Row],[Column1.1]:[Column1.8]])</f>
        <v>6</v>
      </c>
      <c r="J533" t="str">
        <f>ADDRESS(ROW(),input4710[[#This Row],[first col]]+1,4)&amp;":"&amp;ADDRESS(ROW(),input4710[[#This Row],[lastcol]],4)</f>
        <v>B533:F533</v>
      </c>
      <c r="K533" t="str">
        <f>ADDRESS(ROW(),input4710[[#This Row],[first col]],4)&amp;":"&amp;ADDRESS(ROW(),input4710[[#This Row],[lastcol]]-1,4)</f>
        <v>A533:E533</v>
      </c>
      <c r="L533" t="b" cm="1">
        <f t="array" aca="1" ref="L533" ca="1">SUMPRODUCT(--(INDIRECT(input4710[[#This Row],[range1]])&lt;INDIRECT(input4710[[#This Row],[range2]])))=COUNT(INDIRECT(input4710[[#This Row],[range1]]))</f>
        <v>0</v>
      </c>
      <c r="M533" t="b" cm="1">
        <f t="array" aca="1" ref="M533" ca="1">SUMPRODUCT(--(INDIRECT(input4710[[#This Row],[range1]])&gt;INDIRECT(input4710[[#This Row],[range2]])))=COUNT(INDIRECT(input4710[[#This Row],[range1]]))</f>
        <v>1</v>
      </c>
      <c r="N533" t="b">
        <f ca="1">IF(AND(NOT(input4710[[#This Row],[All DESC?]]),NOT(input4710[[#This Row],[All ASC?]])),FALSE(),TRUE())</f>
        <v>1</v>
      </c>
      <c r="O533" cm="1">
        <f t="array" aca="1" ref="O533" ca="1">IF(AND(input4710[[#This Row],[Safe Part 1]],(MAX(ABS((INDIRECT(input4710[[#This Row],[range2]]))-(INDIRECT(input4710[[#This Row],[range1]])))))&lt;=3),1,0)</f>
        <v>0</v>
      </c>
    </row>
    <row r="534" spans="1:15" x14ac:dyDescent="0.35">
      <c r="A534">
        <v>90</v>
      </c>
      <c r="B534">
        <v>91</v>
      </c>
      <c r="C534">
        <v>93</v>
      </c>
      <c r="D534">
        <v>99</v>
      </c>
      <c r="H534">
        <f>1</f>
        <v>1</v>
      </c>
      <c r="I534">
        <f>COUNTA(input4710[[#This Row],[Column1.1]:[Column1.8]])</f>
        <v>4</v>
      </c>
      <c r="J534" t="str">
        <f>ADDRESS(ROW(),input4710[[#This Row],[first col]]+1,4)&amp;":"&amp;ADDRESS(ROW(),input4710[[#This Row],[lastcol]],4)</f>
        <v>B534:D534</v>
      </c>
      <c r="K534" t="str">
        <f>ADDRESS(ROW(),input4710[[#This Row],[first col]],4)&amp;":"&amp;ADDRESS(ROW(),input4710[[#This Row],[lastcol]]-1,4)</f>
        <v>A534:C534</v>
      </c>
      <c r="L534" t="b" cm="1">
        <f t="array" aca="1" ref="L534" ca="1">SUMPRODUCT(--(INDIRECT(input4710[[#This Row],[range1]])&lt;INDIRECT(input4710[[#This Row],[range2]])))=COUNT(INDIRECT(input4710[[#This Row],[range1]]))</f>
        <v>0</v>
      </c>
      <c r="M534" t="b" cm="1">
        <f t="array" aca="1" ref="M534" ca="1">SUMPRODUCT(--(INDIRECT(input4710[[#This Row],[range1]])&gt;INDIRECT(input4710[[#This Row],[range2]])))=COUNT(INDIRECT(input4710[[#This Row],[range1]]))</f>
        <v>1</v>
      </c>
      <c r="N534" t="b">
        <f ca="1">IF(AND(NOT(input4710[[#This Row],[All DESC?]]),NOT(input4710[[#This Row],[All ASC?]])),FALSE(),TRUE())</f>
        <v>1</v>
      </c>
      <c r="O534" cm="1">
        <f t="array" aca="1" ref="O534" ca="1">IF(AND(input4710[[#This Row],[Safe Part 1]],(MAX(ABS((INDIRECT(input4710[[#This Row],[range2]]))-(INDIRECT(input4710[[#This Row],[range1]])))))&lt;=3),1,0)</f>
        <v>0</v>
      </c>
    </row>
    <row r="535" spans="1:15" x14ac:dyDescent="0.35">
      <c r="A535">
        <v>78</v>
      </c>
      <c r="B535">
        <v>79</v>
      </c>
      <c r="C535">
        <v>80</v>
      </c>
      <c r="D535">
        <v>84</v>
      </c>
      <c r="H535">
        <f>1</f>
        <v>1</v>
      </c>
      <c r="I535">
        <f>COUNTA(input4710[[#This Row],[Column1.1]:[Column1.8]])</f>
        <v>4</v>
      </c>
      <c r="J535" t="str">
        <f>ADDRESS(ROW(),input4710[[#This Row],[first col]]+1,4)&amp;":"&amp;ADDRESS(ROW(),input4710[[#This Row],[lastcol]],4)</f>
        <v>B535:D535</v>
      </c>
      <c r="K535" t="str">
        <f>ADDRESS(ROW(),input4710[[#This Row],[first col]],4)&amp;":"&amp;ADDRESS(ROW(),input4710[[#This Row],[lastcol]]-1,4)</f>
        <v>A535:C535</v>
      </c>
      <c r="L535" t="b" cm="1">
        <f t="array" aca="1" ref="L535" ca="1">SUMPRODUCT(--(INDIRECT(input4710[[#This Row],[range1]])&lt;INDIRECT(input4710[[#This Row],[range2]])))=COUNT(INDIRECT(input4710[[#This Row],[range1]]))</f>
        <v>0</v>
      </c>
      <c r="M535" t="b" cm="1">
        <f t="array" aca="1" ref="M535" ca="1">SUMPRODUCT(--(INDIRECT(input4710[[#This Row],[range1]])&gt;INDIRECT(input4710[[#This Row],[range2]])))=COUNT(INDIRECT(input4710[[#This Row],[range1]]))</f>
        <v>1</v>
      </c>
      <c r="N535" t="b">
        <f ca="1">IF(AND(NOT(input4710[[#This Row],[All DESC?]]),NOT(input4710[[#This Row],[All ASC?]])),FALSE(),TRUE())</f>
        <v>1</v>
      </c>
      <c r="O535" cm="1">
        <f t="array" aca="1" ref="O535" ca="1">IF(AND(input4710[[#This Row],[Safe Part 1]],(MAX(ABS((INDIRECT(input4710[[#This Row],[range2]]))-(INDIRECT(input4710[[#This Row],[range1]])))))&lt;=3),1,0)</f>
        <v>0</v>
      </c>
    </row>
    <row r="536" spans="1:15" x14ac:dyDescent="0.35">
      <c r="A536">
        <v>24</v>
      </c>
      <c r="B536">
        <v>25</v>
      </c>
      <c r="C536">
        <v>27</v>
      </c>
      <c r="D536">
        <v>30</v>
      </c>
      <c r="E536">
        <v>33</v>
      </c>
      <c r="F536">
        <v>36</v>
      </c>
      <c r="H536">
        <f>1</f>
        <v>1</v>
      </c>
      <c r="I536">
        <f>COUNTA(input4710[[#This Row],[Column1.1]:[Column1.8]])</f>
        <v>6</v>
      </c>
      <c r="J536" t="str">
        <f>ADDRESS(ROW(),input4710[[#This Row],[first col]]+1,4)&amp;":"&amp;ADDRESS(ROW(),input4710[[#This Row],[lastcol]],4)</f>
        <v>B536:F536</v>
      </c>
      <c r="K536" t="str">
        <f>ADDRESS(ROW(),input4710[[#This Row],[first col]],4)&amp;":"&amp;ADDRESS(ROW(),input4710[[#This Row],[lastcol]]-1,4)</f>
        <v>A536:E536</v>
      </c>
      <c r="L536" t="b" cm="1">
        <f t="array" aca="1" ref="L536" ca="1">SUMPRODUCT(--(INDIRECT(input4710[[#This Row],[range1]])&lt;INDIRECT(input4710[[#This Row],[range2]])))=COUNT(INDIRECT(input4710[[#This Row],[range1]]))</f>
        <v>0</v>
      </c>
      <c r="M536" t="b" cm="1">
        <f t="array" aca="1" ref="M536" ca="1">SUMPRODUCT(--(INDIRECT(input4710[[#This Row],[range1]])&gt;INDIRECT(input4710[[#This Row],[range2]])))=COUNT(INDIRECT(input4710[[#This Row],[range1]]))</f>
        <v>1</v>
      </c>
      <c r="N536" t="b">
        <f ca="1">IF(AND(NOT(input4710[[#This Row],[All DESC?]]),NOT(input4710[[#This Row],[All ASC?]])),FALSE(),TRUE())</f>
        <v>1</v>
      </c>
      <c r="O536" cm="1">
        <f t="array" aca="1" ref="O536" ca="1">IF(AND(input4710[[#This Row],[Safe Part 1]],(MAX(ABS((INDIRECT(input4710[[#This Row],[range2]]))-(INDIRECT(input4710[[#This Row],[range1]])))))&lt;=3),1,0)</f>
        <v>1</v>
      </c>
    </row>
    <row r="537" spans="1:15" x14ac:dyDescent="0.35">
      <c r="A537">
        <v>97</v>
      </c>
      <c r="B537">
        <v>94</v>
      </c>
      <c r="C537">
        <v>93</v>
      </c>
      <c r="D537">
        <v>89</v>
      </c>
      <c r="E537">
        <v>88</v>
      </c>
      <c r="H537">
        <f>1</f>
        <v>1</v>
      </c>
      <c r="I537">
        <f>COUNTA(input4710[[#This Row],[Column1.1]:[Column1.8]])</f>
        <v>5</v>
      </c>
      <c r="J537" t="str">
        <f>ADDRESS(ROW(),input4710[[#This Row],[first col]]+1,4)&amp;":"&amp;ADDRESS(ROW(),input4710[[#This Row],[lastcol]],4)</f>
        <v>B537:E537</v>
      </c>
      <c r="K537" t="str">
        <f>ADDRESS(ROW(),input4710[[#This Row],[first col]],4)&amp;":"&amp;ADDRESS(ROW(),input4710[[#This Row],[lastcol]]-1,4)</f>
        <v>A537:D537</v>
      </c>
      <c r="L537" t="b" cm="1">
        <f t="array" aca="1" ref="L537" ca="1">SUMPRODUCT(--(INDIRECT(input4710[[#This Row],[range1]])&lt;INDIRECT(input4710[[#This Row],[range2]])))=COUNT(INDIRECT(input4710[[#This Row],[range1]]))</f>
        <v>1</v>
      </c>
      <c r="M537" t="b" cm="1">
        <f t="array" aca="1" ref="M537" ca="1">SUMPRODUCT(--(INDIRECT(input4710[[#This Row],[range1]])&gt;INDIRECT(input4710[[#This Row],[range2]])))=COUNT(INDIRECT(input4710[[#This Row],[range1]]))</f>
        <v>0</v>
      </c>
      <c r="N537" t="b">
        <f ca="1">IF(AND(NOT(input4710[[#This Row],[All DESC?]]),NOT(input4710[[#This Row],[All ASC?]])),FALSE(),TRUE())</f>
        <v>1</v>
      </c>
      <c r="O537" cm="1">
        <f t="array" aca="1" ref="O537" ca="1">IF(AND(input4710[[#This Row],[Safe Part 1]],(MAX(ABS((INDIRECT(input4710[[#This Row],[range2]]))-(INDIRECT(input4710[[#This Row],[range1]])))))&lt;=3),1,0)</f>
        <v>0</v>
      </c>
    </row>
    <row r="538" spans="1:15" x14ac:dyDescent="0.35">
      <c r="A538">
        <v>58</v>
      </c>
      <c r="B538">
        <v>60</v>
      </c>
      <c r="C538">
        <v>61</v>
      </c>
      <c r="D538">
        <v>66</v>
      </c>
      <c r="E538">
        <v>67</v>
      </c>
      <c r="H538">
        <f>1</f>
        <v>1</v>
      </c>
      <c r="I538">
        <f>COUNTA(input4710[[#This Row],[Column1.1]:[Column1.8]])</f>
        <v>5</v>
      </c>
      <c r="J538" t="str">
        <f>ADDRESS(ROW(),input4710[[#This Row],[first col]]+1,4)&amp;":"&amp;ADDRESS(ROW(),input4710[[#This Row],[lastcol]],4)</f>
        <v>B538:E538</v>
      </c>
      <c r="K538" t="str">
        <f>ADDRESS(ROW(),input4710[[#This Row],[first col]],4)&amp;":"&amp;ADDRESS(ROW(),input4710[[#This Row],[lastcol]]-1,4)</f>
        <v>A538:D538</v>
      </c>
      <c r="L538" t="b" cm="1">
        <f t="array" aca="1" ref="L538" ca="1">SUMPRODUCT(--(INDIRECT(input4710[[#This Row],[range1]])&lt;INDIRECT(input4710[[#This Row],[range2]])))=COUNT(INDIRECT(input4710[[#This Row],[range1]]))</f>
        <v>0</v>
      </c>
      <c r="M538" t="b" cm="1">
        <f t="array" aca="1" ref="M538" ca="1">SUMPRODUCT(--(INDIRECT(input4710[[#This Row],[range1]])&gt;INDIRECT(input4710[[#This Row],[range2]])))=COUNT(INDIRECT(input4710[[#This Row],[range1]]))</f>
        <v>1</v>
      </c>
      <c r="N538" t="b">
        <f ca="1">IF(AND(NOT(input4710[[#This Row],[All DESC?]]),NOT(input4710[[#This Row],[All ASC?]])),FALSE(),TRUE())</f>
        <v>1</v>
      </c>
      <c r="O538" cm="1">
        <f t="array" aca="1" ref="O538" ca="1">IF(AND(input4710[[#This Row],[Safe Part 1]],(MAX(ABS((INDIRECT(input4710[[#This Row],[range2]]))-(INDIRECT(input4710[[#This Row],[range1]])))))&lt;=3),1,0)</f>
        <v>0</v>
      </c>
    </row>
    <row r="539" spans="1:15" x14ac:dyDescent="0.35">
      <c r="A539">
        <v>82</v>
      </c>
      <c r="B539">
        <v>81</v>
      </c>
      <c r="C539">
        <v>80</v>
      </c>
      <c r="D539">
        <v>74</v>
      </c>
      <c r="E539">
        <v>72</v>
      </c>
      <c r="F539">
        <v>69</v>
      </c>
      <c r="G539">
        <v>68</v>
      </c>
      <c r="H539">
        <f>1</f>
        <v>1</v>
      </c>
      <c r="I539">
        <f>COUNTA(input4710[[#This Row],[Column1.1]:[Column1.8]])</f>
        <v>7</v>
      </c>
      <c r="J539" t="str">
        <f>ADDRESS(ROW(),input4710[[#This Row],[first col]]+1,4)&amp;":"&amp;ADDRESS(ROW(),input4710[[#This Row],[lastcol]],4)</f>
        <v>B539:G539</v>
      </c>
      <c r="K539" t="str">
        <f>ADDRESS(ROW(),input4710[[#This Row],[first col]],4)&amp;":"&amp;ADDRESS(ROW(),input4710[[#This Row],[lastcol]]-1,4)</f>
        <v>A539:F539</v>
      </c>
      <c r="L539" t="b" cm="1">
        <f t="array" aca="1" ref="L539" ca="1">SUMPRODUCT(--(INDIRECT(input4710[[#This Row],[range1]])&lt;INDIRECT(input4710[[#This Row],[range2]])))=COUNT(INDIRECT(input4710[[#This Row],[range1]]))</f>
        <v>1</v>
      </c>
      <c r="M539" t="b" cm="1">
        <f t="array" aca="1" ref="M539" ca="1">SUMPRODUCT(--(INDIRECT(input4710[[#This Row],[range1]])&gt;INDIRECT(input4710[[#This Row],[range2]])))=COUNT(INDIRECT(input4710[[#This Row],[range1]]))</f>
        <v>0</v>
      </c>
      <c r="N539" t="b">
        <f ca="1">IF(AND(NOT(input4710[[#This Row],[All DESC?]]),NOT(input4710[[#This Row],[All ASC?]])),FALSE(),TRUE())</f>
        <v>1</v>
      </c>
      <c r="O539" cm="1">
        <f t="array" aca="1" ref="O539" ca="1">IF(AND(input4710[[#This Row],[Safe Part 1]],(MAX(ABS((INDIRECT(input4710[[#This Row],[range2]]))-(INDIRECT(input4710[[#This Row],[range1]])))))&lt;=3),1,0)</f>
        <v>0</v>
      </c>
    </row>
    <row r="540" spans="1:15" x14ac:dyDescent="0.35">
      <c r="A540">
        <v>82</v>
      </c>
      <c r="B540">
        <v>83</v>
      </c>
      <c r="C540">
        <v>84</v>
      </c>
      <c r="D540">
        <v>90</v>
      </c>
      <c r="H540">
        <f>1</f>
        <v>1</v>
      </c>
      <c r="I540">
        <f>COUNTA(input4710[[#This Row],[Column1.1]:[Column1.8]])</f>
        <v>4</v>
      </c>
      <c r="J540" t="str">
        <f>ADDRESS(ROW(),input4710[[#This Row],[first col]]+1,4)&amp;":"&amp;ADDRESS(ROW(),input4710[[#This Row],[lastcol]],4)</f>
        <v>B540:D540</v>
      </c>
      <c r="K540" t="str">
        <f>ADDRESS(ROW(),input4710[[#This Row],[first col]],4)&amp;":"&amp;ADDRESS(ROW(),input4710[[#This Row],[lastcol]]-1,4)</f>
        <v>A540:C540</v>
      </c>
      <c r="L540" t="b" cm="1">
        <f t="array" aca="1" ref="L540" ca="1">SUMPRODUCT(--(INDIRECT(input4710[[#This Row],[range1]])&lt;INDIRECT(input4710[[#This Row],[range2]])))=COUNT(INDIRECT(input4710[[#This Row],[range1]]))</f>
        <v>0</v>
      </c>
      <c r="M540" t="b" cm="1">
        <f t="array" aca="1" ref="M540" ca="1">SUMPRODUCT(--(INDIRECT(input4710[[#This Row],[range1]])&gt;INDIRECT(input4710[[#This Row],[range2]])))=COUNT(INDIRECT(input4710[[#This Row],[range1]]))</f>
        <v>1</v>
      </c>
      <c r="N540" t="b">
        <f ca="1">IF(AND(NOT(input4710[[#This Row],[All DESC?]]),NOT(input4710[[#This Row],[All ASC?]])),FALSE(),TRUE())</f>
        <v>1</v>
      </c>
      <c r="O540" cm="1">
        <f t="array" aca="1" ref="O540" ca="1">IF(AND(input4710[[#This Row],[Safe Part 1]],(MAX(ABS((INDIRECT(input4710[[#This Row],[range2]]))-(INDIRECT(input4710[[#This Row],[range1]])))))&lt;=3),1,0)</f>
        <v>0</v>
      </c>
    </row>
    <row r="541" spans="1:15" x14ac:dyDescent="0.35">
      <c r="A541">
        <v>72</v>
      </c>
      <c r="B541">
        <v>73</v>
      </c>
      <c r="C541">
        <v>76</v>
      </c>
      <c r="D541">
        <v>81</v>
      </c>
      <c r="E541">
        <v>84</v>
      </c>
      <c r="F541">
        <v>85</v>
      </c>
      <c r="H541">
        <f>1</f>
        <v>1</v>
      </c>
      <c r="I541">
        <f>COUNTA(input4710[[#This Row],[Column1.1]:[Column1.8]])</f>
        <v>6</v>
      </c>
      <c r="J541" t="str">
        <f>ADDRESS(ROW(),input4710[[#This Row],[first col]]+1,4)&amp;":"&amp;ADDRESS(ROW(),input4710[[#This Row],[lastcol]],4)</f>
        <v>B541:F541</v>
      </c>
      <c r="K541" t="str">
        <f>ADDRESS(ROW(),input4710[[#This Row],[first col]],4)&amp;":"&amp;ADDRESS(ROW(),input4710[[#This Row],[lastcol]]-1,4)</f>
        <v>A541:E541</v>
      </c>
      <c r="L541" t="b" cm="1">
        <f t="array" aca="1" ref="L541" ca="1">SUMPRODUCT(--(INDIRECT(input4710[[#This Row],[range1]])&lt;INDIRECT(input4710[[#This Row],[range2]])))=COUNT(INDIRECT(input4710[[#This Row],[range1]]))</f>
        <v>0</v>
      </c>
      <c r="M541" t="b" cm="1">
        <f t="array" aca="1" ref="M541" ca="1">SUMPRODUCT(--(INDIRECT(input4710[[#This Row],[range1]])&gt;INDIRECT(input4710[[#This Row],[range2]])))=COUNT(INDIRECT(input4710[[#This Row],[range1]]))</f>
        <v>1</v>
      </c>
      <c r="N541" t="b">
        <f ca="1">IF(AND(NOT(input4710[[#This Row],[All DESC?]]),NOT(input4710[[#This Row],[All ASC?]])),FALSE(),TRUE())</f>
        <v>1</v>
      </c>
      <c r="O541" cm="1">
        <f t="array" aca="1" ref="O541" ca="1">IF(AND(input4710[[#This Row],[Safe Part 1]],(MAX(ABS((INDIRECT(input4710[[#This Row],[range2]]))-(INDIRECT(input4710[[#This Row],[range1]])))))&lt;=3),1,0)</f>
        <v>0</v>
      </c>
    </row>
    <row r="542" spans="1:15" x14ac:dyDescent="0.35">
      <c r="A542">
        <v>25</v>
      </c>
      <c r="B542">
        <v>26</v>
      </c>
      <c r="C542">
        <v>28</v>
      </c>
      <c r="D542">
        <v>33</v>
      </c>
      <c r="E542">
        <v>36</v>
      </c>
      <c r="F542">
        <v>38</v>
      </c>
      <c r="G542">
        <v>39</v>
      </c>
      <c r="H542">
        <f>1</f>
        <v>1</v>
      </c>
      <c r="I542">
        <f>COUNTA(input4710[[#This Row],[Column1.1]:[Column1.8]])</f>
        <v>7</v>
      </c>
      <c r="J542" t="str">
        <f>ADDRESS(ROW(),input4710[[#This Row],[first col]]+1,4)&amp;":"&amp;ADDRESS(ROW(),input4710[[#This Row],[lastcol]],4)</f>
        <v>B542:G542</v>
      </c>
      <c r="K542" t="str">
        <f>ADDRESS(ROW(),input4710[[#This Row],[first col]],4)&amp;":"&amp;ADDRESS(ROW(),input4710[[#This Row],[lastcol]]-1,4)</f>
        <v>A542:F542</v>
      </c>
      <c r="L542" t="b" cm="1">
        <f t="array" aca="1" ref="L542" ca="1">SUMPRODUCT(--(INDIRECT(input4710[[#This Row],[range1]])&lt;INDIRECT(input4710[[#This Row],[range2]])))=COUNT(INDIRECT(input4710[[#This Row],[range1]]))</f>
        <v>0</v>
      </c>
      <c r="M542" t="b" cm="1">
        <f t="array" aca="1" ref="M542" ca="1">SUMPRODUCT(--(INDIRECT(input4710[[#This Row],[range1]])&gt;INDIRECT(input4710[[#This Row],[range2]])))=COUNT(INDIRECT(input4710[[#This Row],[range1]]))</f>
        <v>1</v>
      </c>
      <c r="N542" t="b">
        <f ca="1">IF(AND(NOT(input4710[[#This Row],[All DESC?]]),NOT(input4710[[#This Row],[All ASC?]])),FALSE(),TRUE())</f>
        <v>1</v>
      </c>
      <c r="O542" cm="1">
        <f t="array" aca="1" ref="O542" ca="1">IF(AND(input4710[[#This Row],[Safe Part 1]],(MAX(ABS((INDIRECT(input4710[[#This Row],[range2]]))-(INDIRECT(input4710[[#This Row],[range1]])))))&lt;=3),1,0)</f>
        <v>0</v>
      </c>
    </row>
    <row r="543" spans="1:15" x14ac:dyDescent="0.35">
      <c r="A543">
        <v>87</v>
      </c>
      <c r="B543">
        <v>86</v>
      </c>
      <c r="C543">
        <v>83</v>
      </c>
      <c r="D543">
        <v>79</v>
      </c>
      <c r="E543">
        <v>76</v>
      </c>
      <c r="F543">
        <v>73</v>
      </c>
      <c r="H543">
        <f>1</f>
        <v>1</v>
      </c>
      <c r="I543">
        <f>COUNTA(input4710[[#This Row],[Column1.1]:[Column1.8]])</f>
        <v>6</v>
      </c>
      <c r="J543" t="str">
        <f>ADDRESS(ROW(),input4710[[#This Row],[first col]]+1,4)&amp;":"&amp;ADDRESS(ROW(),input4710[[#This Row],[lastcol]],4)</f>
        <v>B543:F543</v>
      </c>
      <c r="K543" t="str">
        <f>ADDRESS(ROW(),input4710[[#This Row],[first col]],4)&amp;":"&amp;ADDRESS(ROW(),input4710[[#This Row],[lastcol]]-1,4)</f>
        <v>A543:E543</v>
      </c>
      <c r="L543" t="b" cm="1">
        <f t="array" aca="1" ref="L543" ca="1">SUMPRODUCT(--(INDIRECT(input4710[[#This Row],[range1]])&lt;INDIRECT(input4710[[#This Row],[range2]])))=COUNT(INDIRECT(input4710[[#This Row],[range1]]))</f>
        <v>1</v>
      </c>
      <c r="M543" t="b" cm="1">
        <f t="array" aca="1" ref="M543" ca="1">SUMPRODUCT(--(INDIRECT(input4710[[#This Row],[range1]])&gt;INDIRECT(input4710[[#This Row],[range2]])))=COUNT(INDIRECT(input4710[[#This Row],[range1]]))</f>
        <v>0</v>
      </c>
      <c r="N543" t="b">
        <f ca="1">IF(AND(NOT(input4710[[#This Row],[All DESC?]]),NOT(input4710[[#This Row],[All ASC?]])),FALSE(),TRUE())</f>
        <v>1</v>
      </c>
      <c r="O543" cm="1">
        <f t="array" aca="1" ref="O543" ca="1">IF(AND(input4710[[#This Row],[Safe Part 1]],(MAX(ABS((INDIRECT(input4710[[#This Row],[range2]]))-(INDIRECT(input4710[[#This Row],[range1]])))))&lt;=3),1,0)</f>
        <v>0</v>
      </c>
    </row>
    <row r="544" spans="1:15" x14ac:dyDescent="0.35">
      <c r="A544">
        <v>23</v>
      </c>
      <c r="B544">
        <v>24</v>
      </c>
      <c r="C544">
        <v>27</v>
      </c>
      <c r="D544">
        <v>30</v>
      </c>
      <c r="E544">
        <v>31</v>
      </c>
      <c r="F544">
        <v>32</v>
      </c>
      <c r="H544">
        <f>1</f>
        <v>1</v>
      </c>
      <c r="I544">
        <f>COUNTA(input4710[[#This Row],[Column1.1]:[Column1.8]])</f>
        <v>6</v>
      </c>
      <c r="J544" t="str">
        <f>ADDRESS(ROW(),input4710[[#This Row],[first col]]+1,4)&amp;":"&amp;ADDRESS(ROW(),input4710[[#This Row],[lastcol]],4)</f>
        <v>B544:F544</v>
      </c>
      <c r="K544" t="str">
        <f>ADDRESS(ROW(),input4710[[#This Row],[first col]],4)&amp;":"&amp;ADDRESS(ROW(),input4710[[#This Row],[lastcol]]-1,4)</f>
        <v>A544:E544</v>
      </c>
      <c r="L544" t="b" cm="1">
        <f t="array" aca="1" ref="L544" ca="1">SUMPRODUCT(--(INDIRECT(input4710[[#This Row],[range1]])&lt;INDIRECT(input4710[[#This Row],[range2]])))=COUNT(INDIRECT(input4710[[#This Row],[range1]]))</f>
        <v>0</v>
      </c>
      <c r="M544" t="b" cm="1">
        <f t="array" aca="1" ref="M544" ca="1">SUMPRODUCT(--(INDIRECT(input4710[[#This Row],[range1]])&gt;INDIRECT(input4710[[#This Row],[range2]])))=COUNT(INDIRECT(input4710[[#This Row],[range1]]))</f>
        <v>1</v>
      </c>
      <c r="N544" t="b">
        <f ca="1">IF(AND(NOT(input4710[[#This Row],[All DESC?]]),NOT(input4710[[#This Row],[All ASC?]])),FALSE(),TRUE())</f>
        <v>1</v>
      </c>
      <c r="O544" cm="1">
        <f t="array" aca="1" ref="O544" ca="1">IF(AND(input4710[[#This Row],[Safe Part 1]],(MAX(ABS((INDIRECT(input4710[[#This Row],[range2]]))-(INDIRECT(input4710[[#This Row],[range1]])))))&lt;=3),1,0)</f>
        <v>1</v>
      </c>
    </row>
    <row r="545" spans="1:15" x14ac:dyDescent="0.35">
      <c r="A545">
        <v>60</v>
      </c>
      <c r="B545">
        <v>62</v>
      </c>
      <c r="C545">
        <v>65</v>
      </c>
      <c r="D545">
        <v>70</v>
      </c>
      <c r="E545">
        <v>71</v>
      </c>
      <c r="F545">
        <v>72</v>
      </c>
      <c r="H545">
        <f>1</f>
        <v>1</v>
      </c>
      <c r="I545">
        <f>COUNTA(input4710[[#This Row],[Column1.1]:[Column1.8]])</f>
        <v>6</v>
      </c>
      <c r="J545" t="str">
        <f>ADDRESS(ROW(),input4710[[#This Row],[first col]]+1,4)&amp;":"&amp;ADDRESS(ROW(),input4710[[#This Row],[lastcol]],4)</f>
        <v>B545:F545</v>
      </c>
      <c r="K545" t="str">
        <f>ADDRESS(ROW(),input4710[[#This Row],[first col]],4)&amp;":"&amp;ADDRESS(ROW(),input4710[[#This Row],[lastcol]]-1,4)</f>
        <v>A545:E545</v>
      </c>
      <c r="L545" t="b" cm="1">
        <f t="array" aca="1" ref="L545" ca="1">SUMPRODUCT(--(INDIRECT(input4710[[#This Row],[range1]])&lt;INDIRECT(input4710[[#This Row],[range2]])))=COUNT(INDIRECT(input4710[[#This Row],[range1]]))</f>
        <v>0</v>
      </c>
      <c r="M545" t="b" cm="1">
        <f t="array" aca="1" ref="M545" ca="1">SUMPRODUCT(--(INDIRECT(input4710[[#This Row],[range1]])&gt;INDIRECT(input4710[[#This Row],[range2]])))=COUNT(INDIRECT(input4710[[#This Row],[range1]]))</f>
        <v>1</v>
      </c>
      <c r="N545" t="b">
        <f ca="1">IF(AND(NOT(input4710[[#This Row],[All DESC?]]),NOT(input4710[[#This Row],[All ASC?]])),FALSE(),TRUE())</f>
        <v>1</v>
      </c>
      <c r="O545" cm="1">
        <f t="array" aca="1" ref="O545" ca="1">IF(AND(input4710[[#This Row],[Safe Part 1]],(MAX(ABS((INDIRECT(input4710[[#This Row],[range2]]))-(INDIRECT(input4710[[#This Row],[range1]])))))&lt;=3),1,0)</f>
        <v>0</v>
      </c>
    </row>
    <row r="546" spans="1:15" x14ac:dyDescent="0.35">
      <c r="A546">
        <v>54</v>
      </c>
      <c r="B546">
        <v>56</v>
      </c>
      <c r="C546">
        <v>58</v>
      </c>
      <c r="D546">
        <v>63</v>
      </c>
      <c r="H546">
        <f>1</f>
        <v>1</v>
      </c>
      <c r="I546">
        <f>COUNTA(input4710[[#This Row],[Column1.1]:[Column1.8]])</f>
        <v>4</v>
      </c>
      <c r="J546" t="str">
        <f>ADDRESS(ROW(),input4710[[#This Row],[first col]]+1,4)&amp;":"&amp;ADDRESS(ROW(),input4710[[#This Row],[lastcol]],4)</f>
        <v>B546:D546</v>
      </c>
      <c r="K546" t="str">
        <f>ADDRESS(ROW(),input4710[[#This Row],[first col]],4)&amp;":"&amp;ADDRESS(ROW(),input4710[[#This Row],[lastcol]]-1,4)</f>
        <v>A546:C546</v>
      </c>
      <c r="L546" t="b" cm="1">
        <f t="array" aca="1" ref="L546" ca="1">SUMPRODUCT(--(INDIRECT(input4710[[#This Row],[range1]])&lt;INDIRECT(input4710[[#This Row],[range2]])))=COUNT(INDIRECT(input4710[[#This Row],[range1]]))</f>
        <v>0</v>
      </c>
      <c r="M546" t="b" cm="1">
        <f t="array" aca="1" ref="M546" ca="1">SUMPRODUCT(--(INDIRECT(input4710[[#This Row],[range1]])&gt;INDIRECT(input4710[[#This Row],[range2]])))=COUNT(INDIRECT(input4710[[#This Row],[range1]]))</f>
        <v>1</v>
      </c>
      <c r="N546" t="b">
        <f ca="1">IF(AND(NOT(input4710[[#This Row],[All DESC?]]),NOT(input4710[[#This Row],[All ASC?]])),FALSE(),TRUE())</f>
        <v>1</v>
      </c>
      <c r="O546" cm="1">
        <f t="array" aca="1" ref="O546" ca="1">IF(AND(input4710[[#This Row],[Safe Part 1]],(MAX(ABS((INDIRECT(input4710[[#This Row],[range2]]))-(INDIRECT(input4710[[#This Row],[range1]])))))&lt;=3),1,0)</f>
        <v>0</v>
      </c>
    </row>
    <row r="547" spans="1:15" x14ac:dyDescent="0.35">
      <c r="A547">
        <v>45</v>
      </c>
      <c r="B547">
        <v>43</v>
      </c>
      <c r="C547">
        <v>40</v>
      </c>
      <c r="D547">
        <v>35</v>
      </c>
      <c r="E547">
        <v>32</v>
      </c>
      <c r="F547">
        <v>31</v>
      </c>
      <c r="G547">
        <v>30</v>
      </c>
      <c r="H547">
        <f>1</f>
        <v>1</v>
      </c>
      <c r="I547">
        <f>COUNTA(input4710[[#This Row],[Column1.1]:[Column1.8]])</f>
        <v>7</v>
      </c>
      <c r="J547" t="str">
        <f>ADDRESS(ROW(),input4710[[#This Row],[first col]]+1,4)&amp;":"&amp;ADDRESS(ROW(),input4710[[#This Row],[lastcol]],4)</f>
        <v>B547:G547</v>
      </c>
      <c r="K547" t="str">
        <f>ADDRESS(ROW(),input4710[[#This Row],[first col]],4)&amp;":"&amp;ADDRESS(ROW(),input4710[[#This Row],[lastcol]]-1,4)</f>
        <v>A547:F547</v>
      </c>
      <c r="L547" t="b" cm="1">
        <f t="array" aca="1" ref="L547" ca="1">SUMPRODUCT(--(INDIRECT(input4710[[#This Row],[range1]])&lt;INDIRECT(input4710[[#This Row],[range2]])))=COUNT(INDIRECT(input4710[[#This Row],[range1]]))</f>
        <v>1</v>
      </c>
      <c r="M547" t="b" cm="1">
        <f t="array" aca="1" ref="M547" ca="1">SUMPRODUCT(--(INDIRECT(input4710[[#This Row],[range1]])&gt;INDIRECT(input4710[[#This Row],[range2]])))=COUNT(INDIRECT(input4710[[#This Row],[range1]]))</f>
        <v>0</v>
      </c>
      <c r="N547" t="b">
        <f ca="1">IF(AND(NOT(input4710[[#This Row],[All DESC?]]),NOT(input4710[[#This Row],[All ASC?]])),FALSE(),TRUE())</f>
        <v>1</v>
      </c>
      <c r="O547" cm="1">
        <f t="array" aca="1" ref="O547" ca="1">IF(AND(input4710[[#This Row],[Safe Part 1]],(MAX(ABS((INDIRECT(input4710[[#This Row],[range2]]))-(INDIRECT(input4710[[#This Row],[range1]])))))&lt;=3),1,0)</f>
        <v>0</v>
      </c>
    </row>
    <row r="548" spans="1:15" x14ac:dyDescent="0.35">
      <c r="A548">
        <v>41</v>
      </c>
      <c r="B548">
        <v>42</v>
      </c>
      <c r="C548">
        <v>43</v>
      </c>
      <c r="D548">
        <v>46</v>
      </c>
      <c r="H548">
        <f>1</f>
        <v>1</v>
      </c>
      <c r="I548">
        <f>COUNTA(input4710[[#This Row],[Column1.1]:[Column1.8]])</f>
        <v>4</v>
      </c>
      <c r="J548" t="str">
        <f>ADDRESS(ROW(),input4710[[#This Row],[first col]]+1,4)&amp;":"&amp;ADDRESS(ROW(),input4710[[#This Row],[lastcol]],4)</f>
        <v>B548:D548</v>
      </c>
      <c r="K548" t="str">
        <f>ADDRESS(ROW(),input4710[[#This Row],[first col]],4)&amp;":"&amp;ADDRESS(ROW(),input4710[[#This Row],[lastcol]]-1,4)</f>
        <v>A548:C548</v>
      </c>
      <c r="L548" t="b" cm="1">
        <f t="array" aca="1" ref="L548" ca="1">SUMPRODUCT(--(INDIRECT(input4710[[#This Row],[range1]])&lt;INDIRECT(input4710[[#This Row],[range2]])))=COUNT(INDIRECT(input4710[[#This Row],[range1]]))</f>
        <v>0</v>
      </c>
      <c r="M548" t="b" cm="1">
        <f t="array" aca="1" ref="M548" ca="1">SUMPRODUCT(--(INDIRECT(input4710[[#This Row],[range1]])&gt;INDIRECT(input4710[[#This Row],[range2]])))=COUNT(INDIRECT(input4710[[#This Row],[range1]]))</f>
        <v>1</v>
      </c>
      <c r="N548" t="b">
        <f ca="1">IF(AND(NOT(input4710[[#This Row],[All DESC?]]),NOT(input4710[[#This Row],[All ASC?]])),FALSE(),TRUE())</f>
        <v>1</v>
      </c>
      <c r="O548" cm="1">
        <f t="array" aca="1" ref="O548" ca="1">IF(AND(input4710[[#This Row],[Safe Part 1]],(MAX(ABS((INDIRECT(input4710[[#This Row],[range2]]))-(INDIRECT(input4710[[#This Row],[range1]])))))&lt;=3),1,0)</f>
        <v>1</v>
      </c>
    </row>
    <row r="549" spans="1:15" x14ac:dyDescent="0.35">
      <c r="A549">
        <v>31</v>
      </c>
      <c r="B549">
        <v>34</v>
      </c>
      <c r="C549">
        <v>37</v>
      </c>
      <c r="D549">
        <v>43</v>
      </c>
      <c r="E549">
        <v>45</v>
      </c>
      <c r="H549">
        <f>1</f>
        <v>1</v>
      </c>
      <c r="I549">
        <f>COUNTA(input4710[[#This Row],[Column1.1]:[Column1.8]])</f>
        <v>5</v>
      </c>
      <c r="J549" t="str">
        <f>ADDRESS(ROW(),input4710[[#This Row],[first col]]+1,4)&amp;":"&amp;ADDRESS(ROW(),input4710[[#This Row],[lastcol]],4)</f>
        <v>B549:E549</v>
      </c>
      <c r="K549" t="str">
        <f>ADDRESS(ROW(),input4710[[#This Row],[first col]],4)&amp;":"&amp;ADDRESS(ROW(),input4710[[#This Row],[lastcol]]-1,4)</f>
        <v>A549:D549</v>
      </c>
      <c r="L549" t="b" cm="1">
        <f t="array" aca="1" ref="L549" ca="1">SUMPRODUCT(--(INDIRECT(input4710[[#This Row],[range1]])&lt;INDIRECT(input4710[[#This Row],[range2]])))=COUNT(INDIRECT(input4710[[#This Row],[range1]]))</f>
        <v>0</v>
      </c>
      <c r="M549" t="b" cm="1">
        <f t="array" aca="1" ref="M549" ca="1">SUMPRODUCT(--(INDIRECT(input4710[[#This Row],[range1]])&gt;INDIRECT(input4710[[#This Row],[range2]])))=COUNT(INDIRECT(input4710[[#This Row],[range1]]))</f>
        <v>1</v>
      </c>
      <c r="N549" t="b">
        <f ca="1">IF(AND(NOT(input4710[[#This Row],[All DESC?]]),NOT(input4710[[#This Row],[All ASC?]])),FALSE(),TRUE())</f>
        <v>1</v>
      </c>
      <c r="O549" cm="1">
        <f t="array" aca="1" ref="O549" ca="1">IF(AND(input4710[[#This Row],[Safe Part 1]],(MAX(ABS((INDIRECT(input4710[[#This Row],[range2]]))-(INDIRECT(input4710[[#This Row],[range1]])))))&lt;=3),1,0)</f>
        <v>0</v>
      </c>
    </row>
    <row r="550" spans="1:15" x14ac:dyDescent="0.35">
      <c r="A550">
        <v>66</v>
      </c>
      <c r="B550">
        <v>68</v>
      </c>
      <c r="C550">
        <v>69</v>
      </c>
      <c r="D550">
        <v>75</v>
      </c>
      <c r="H550">
        <f>1</f>
        <v>1</v>
      </c>
      <c r="I550">
        <f>COUNTA(input4710[[#This Row],[Column1.1]:[Column1.8]])</f>
        <v>4</v>
      </c>
      <c r="J550" t="str">
        <f>ADDRESS(ROW(),input4710[[#This Row],[first col]]+1,4)&amp;":"&amp;ADDRESS(ROW(),input4710[[#This Row],[lastcol]],4)</f>
        <v>B550:D550</v>
      </c>
      <c r="K550" t="str">
        <f>ADDRESS(ROW(),input4710[[#This Row],[first col]],4)&amp;":"&amp;ADDRESS(ROW(),input4710[[#This Row],[lastcol]]-1,4)</f>
        <v>A550:C550</v>
      </c>
      <c r="L550" t="b" cm="1">
        <f t="array" aca="1" ref="L550" ca="1">SUMPRODUCT(--(INDIRECT(input4710[[#This Row],[range1]])&lt;INDIRECT(input4710[[#This Row],[range2]])))=COUNT(INDIRECT(input4710[[#This Row],[range1]]))</f>
        <v>0</v>
      </c>
      <c r="M550" t="b" cm="1">
        <f t="array" aca="1" ref="M550" ca="1">SUMPRODUCT(--(INDIRECT(input4710[[#This Row],[range1]])&gt;INDIRECT(input4710[[#This Row],[range2]])))=COUNT(INDIRECT(input4710[[#This Row],[range1]]))</f>
        <v>1</v>
      </c>
      <c r="N550" t="b">
        <f ca="1">IF(AND(NOT(input4710[[#This Row],[All DESC?]]),NOT(input4710[[#This Row],[All ASC?]])),FALSE(),TRUE())</f>
        <v>1</v>
      </c>
      <c r="O550" cm="1">
        <f t="array" aca="1" ref="O550" ca="1">IF(AND(input4710[[#This Row],[Safe Part 1]],(MAX(ABS((INDIRECT(input4710[[#This Row],[range2]]))-(INDIRECT(input4710[[#This Row],[range1]])))))&lt;=3),1,0)</f>
        <v>0</v>
      </c>
    </row>
    <row r="551" spans="1:15" x14ac:dyDescent="0.35">
      <c r="A551">
        <v>78</v>
      </c>
      <c r="B551">
        <v>80</v>
      </c>
      <c r="C551">
        <v>83</v>
      </c>
      <c r="D551">
        <v>89</v>
      </c>
      <c r="E551">
        <v>92</v>
      </c>
      <c r="F551">
        <v>94</v>
      </c>
      <c r="G551">
        <v>95</v>
      </c>
      <c r="H551">
        <f>1</f>
        <v>1</v>
      </c>
      <c r="I551">
        <f>COUNTA(input4710[[#This Row],[Column1.1]:[Column1.8]])</f>
        <v>7</v>
      </c>
      <c r="J551" t="str">
        <f>ADDRESS(ROW(),input4710[[#This Row],[first col]]+1,4)&amp;":"&amp;ADDRESS(ROW(),input4710[[#This Row],[lastcol]],4)</f>
        <v>B551:G551</v>
      </c>
      <c r="K551" t="str">
        <f>ADDRESS(ROW(),input4710[[#This Row],[first col]],4)&amp;":"&amp;ADDRESS(ROW(),input4710[[#This Row],[lastcol]]-1,4)</f>
        <v>A551:F551</v>
      </c>
      <c r="L551" t="b" cm="1">
        <f t="array" aca="1" ref="L551" ca="1">SUMPRODUCT(--(INDIRECT(input4710[[#This Row],[range1]])&lt;INDIRECT(input4710[[#This Row],[range2]])))=COUNT(INDIRECT(input4710[[#This Row],[range1]]))</f>
        <v>0</v>
      </c>
      <c r="M551" t="b" cm="1">
        <f t="array" aca="1" ref="M551" ca="1">SUMPRODUCT(--(INDIRECT(input4710[[#This Row],[range1]])&gt;INDIRECT(input4710[[#This Row],[range2]])))=COUNT(INDIRECT(input4710[[#This Row],[range1]]))</f>
        <v>1</v>
      </c>
      <c r="N551" t="b">
        <f ca="1">IF(AND(NOT(input4710[[#This Row],[All DESC?]]),NOT(input4710[[#This Row],[All ASC?]])),FALSE(),TRUE())</f>
        <v>1</v>
      </c>
      <c r="O551" cm="1">
        <f t="array" aca="1" ref="O551" ca="1">IF(AND(input4710[[#This Row],[Safe Part 1]],(MAX(ABS((INDIRECT(input4710[[#This Row],[range2]]))-(INDIRECT(input4710[[#This Row],[range1]])))))&lt;=3),1,0)</f>
        <v>0</v>
      </c>
    </row>
    <row r="552" spans="1:15" x14ac:dyDescent="0.35">
      <c r="A552">
        <v>86</v>
      </c>
      <c r="B552">
        <v>84</v>
      </c>
      <c r="C552">
        <v>82</v>
      </c>
      <c r="D552">
        <v>78</v>
      </c>
      <c r="E552">
        <v>76</v>
      </c>
      <c r="H552">
        <f>1</f>
        <v>1</v>
      </c>
      <c r="I552">
        <f>COUNTA(input4710[[#This Row],[Column1.1]:[Column1.8]])</f>
        <v>5</v>
      </c>
      <c r="J552" t="str">
        <f>ADDRESS(ROW(),input4710[[#This Row],[first col]]+1,4)&amp;":"&amp;ADDRESS(ROW(),input4710[[#This Row],[lastcol]],4)</f>
        <v>B552:E552</v>
      </c>
      <c r="K552" t="str">
        <f>ADDRESS(ROW(),input4710[[#This Row],[first col]],4)&amp;":"&amp;ADDRESS(ROW(),input4710[[#This Row],[lastcol]]-1,4)</f>
        <v>A552:D552</v>
      </c>
      <c r="L552" t="b" cm="1">
        <f t="array" aca="1" ref="L552" ca="1">SUMPRODUCT(--(INDIRECT(input4710[[#This Row],[range1]])&lt;INDIRECT(input4710[[#This Row],[range2]])))=COUNT(INDIRECT(input4710[[#This Row],[range1]]))</f>
        <v>1</v>
      </c>
      <c r="M552" t="b" cm="1">
        <f t="array" aca="1" ref="M552" ca="1">SUMPRODUCT(--(INDIRECT(input4710[[#This Row],[range1]])&gt;INDIRECT(input4710[[#This Row],[range2]])))=COUNT(INDIRECT(input4710[[#This Row],[range1]]))</f>
        <v>0</v>
      </c>
      <c r="N552" t="b">
        <f ca="1">IF(AND(NOT(input4710[[#This Row],[All DESC?]]),NOT(input4710[[#This Row],[All ASC?]])),FALSE(),TRUE())</f>
        <v>1</v>
      </c>
      <c r="O552" cm="1">
        <f t="array" aca="1" ref="O552" ca="1">IF(AND(input4710[[#This Row],[Safe Part 1]],(MAX(ABS((INDIRECT(input4710[[#This Row],[range2]]))-(INDIRECT(input4710[[#This Row],[range1]])))))&lt;=3),1,0)</f>
        <v>0</v>
      </c>
    </row>
    <row r="553" spans="1:15" x14ac:dyDescent="0.35">
      <c r="A553">
        <v>94</v>
      </c>
      <c r="B553">
        <v>93</v>
      </c>
      <c r="C553">
        <v>92</v>
      </c>
      <c r="D553">
        <v>88</v>
      </c>
      <c r="E553">
        <v>85</v>
      </c>
      <c r="F553">
        <v>82</v>
      </c>
      <c r="G553">
        <v>80</v>
      </c>
      <c r="H553">
        <f>1</f>
        <v>1</v>
      </c>
      <c r="I553">
        <f>COUNTA(input4710[[#This Row],[Column1.1]:[Column1.8]])</f>
        <v>7</v>
      </c>
      <c r="J553" t="str">
        <f>ADDRESS(ROW(),input4710[[#This Row],[first col]]+1,4)&amp;":"&amp;ADDRESS(ROW(),input4710[[#This Row],[lastcol]],4)</f>
        <v>B553:G553</v>
      </c>
      <c r="K553" t="str">
        <f>ADDRESS(ROW(),input4710[[#This Row],[first col]],4)&amp;":"&amp;ADDRESS(ROW(),input4710[[#This Row],[lastcol]]-1,4)</f>
        <v>A553:F553</v>
      </c>
      <c r="L553" t="b" cm="1">
        <f t="array" aca="1" ref="L553" ca="1">SUMPRODUCT(--(INDIRECT(input4710[[#This Row],[range1]])&lt;INDIRECT(input4710[[#This Row],[range2]])))=COUNT(INDIRECT(input4710[[#This Row],[range1]]))</f>
        <v>1</v>
      </c>
      <c r="M553" t="b" cm="1">
        <f t="array" aca="1" ref="M553" ca="1">SUMPRODUCT(--(INDIRECT(input4710[[#This Row],[range1]])&gt;INDIRECT(input4710[[#This Row],[range2]])))=COUNT(INDIRECT(input4710[[#This Row],[range1]]))</f>
        <v>0</v>
      </c>
      <c r="N553" t="b">
        <f ca="1">IF(AND(NOT(input4710[[#This Row],[All DESC?]]),NOT(input4710[[#This Row],[All ASC?]])),FALSE(),TRUE())</f>
        <v>1</v>
      </c>
      <c r="O553" cm="1">
        <f t="array" aca="1" ref="O553" ca="1">IF(AND(input4710[[#This Row],[Safe Part 1]],(MAX(ABS((INDIRECT(input4710[[#This Row],[range2]]))-(INDIRECT(input4710[[#This Row],[range1]])))))&lt;=3),1,0)</f>
        <v>0</v>
      </c>
    </row>
    <row r="554" spans="1:15" x14ac:dyDescent="0.35">
      <c r="A554">
        <v>18</v>
      </c>
      <c r="B554">
        <v>16</v>
      </c>
      <c r="C554">
        <v>14</v>
      </c>
      <c r="D554">
        <v>11</v>
      </c>
      <c r="H554">
        <f>1</f>
        <v>1</v>
      </c>
      <c r="I554">
        <f>COUNTA(input4710[[#This Row],[Column1.1]:[Column1.8]])</f>
        <v>4</v>
      </c>
      <c r="J554" t="str">
        <f>ADDRESS(ROW(),input4710[[#This Row],[first col]]+1,4)&amp;":"&amp;ADDRESS(ROW(),input4710[[#This Row],[lastcol]],4)</f>
        <v>B554:D554</v>
      </c>
      <c r="K554" t="str">
        <f>ADDRESS(ROW(),input4710[[#This Row],[first col]],4)&amp;":"&amp;ADDRESS(ROW(),input4710[[#This Row],[lastcol]]-1,4)</f>
        <v>A554:C554</v>
      </c>
      <c r="L554" t="b" cm="1">
        <f t="array" aca="1" ref="L554" ca="1">SUMPRODUCT(--(INDIRECT(input4710[[#This Row],[range1]])&lt;INDIRECT(input4710[[#This Row],[range2]])))=COUNT(INDIRECT(input4710[[#This Row],[range1]]))</f>
        <v>1</v>
      </c>
      <c r="M554" t="b" cm="1">
        <f t="array" aca="1" ref="M554" ca="1">SUMPRODUCT(--(INDIRECT(input4710[[#This Row],[range1]])&gt;INDIRECT(input4710[[#This Row],[range2]])))=COUNT(INDIRECT(input4710[[#This Row],[range1]]))</f>
        <v>0</v>
      </c>
      <c r="N554" t="b">
        <f ca="1">IF(AND(NOT(input4710[[#This Row],[All DESC?]]),NOT(input4710[[#This Row],[All ASC?]])),FALSE(),TRUE())</f>
        <v>1</v>
      </c>
      <c r="O554" cm="1">
        <f t="array" aca="1" ref="O554" ca="1">IF(AND(input4710[[#This Row],[Safe Part 1]],(MAX(ABS((INDIRECT(input4710[[#This Row],[range2]]))-(INDIRECT(input4710[[#This Row],[range1]])))))&lt;=3),1,0)</f>
        <v>1</v>
      </c>
    </row>
    <row r="555" spans="1:15" x14ac:dyDescent="0.35">
      <c r="A555">
        <v>71</v>
      </c>
      <c r="B555">
        <v>69</v>
      </c>
      <c r="C555">
        <v>66</v>
      </c>
      <c r="D555">
        <v>62</v>
      </c>
      <c r="E555">
        <v>60</v>
      </c>
      <c r="F555">
        <v>59</v>
      </c>
      <c r="H555">
        <f>1</f>
        <v>1</v>
      </c>
      <c r="I555">
        <f>COUNTA(input4710[[#This Row],[Column1.1]:[Column1.8]])</f>
        <v>6</v>
      </c>
      <c r="J555" t="str">
        <f>ADDRESS(ROW(),input4710[[#This Row],[first col]]+1,4)&amp;":"&amp;ADDRESS(ROW(),input4710[[#This Row],[lastcol]],4)</f>
        <v>B555:F555</v>
      </c>
      <c r="K555" t="str">
        <f>ADDRESS(ROW(),input4710[[#This Row],[first col]],4)&amp;":"&amp;ADDRESS(ROW(),input4710[[#This Row],[lastcol]]-1,4)</f>
        <v>A555:E555</v>
      </c>
      <c r="L555" t="b" cm="1">
        <f t="array" aca="1" ref="L555" ca="1">SUMPRODUCT(--(INDIRECT(input4710[[#This Row],[range1]])&lt;INDIRECT(input4710[[#This Row],[range2]])))=COUNT(INDIRECT(input4710[[#This Row],[range1]]))</f>
        <v>1</v>
      </c>
      <c r="M555" t="b" cm="1">
        <f t="array" aca="1" ref="M555" ca="1">SUMPRODUCT(--(INDIRECT(input4710[[#This Row],[range1]])&gt;INDIRECT(input4710[[#This Row],[range2]])))=COUNT(INDIRECT(input4710[[#This Row],[range1]]))</f>
        <v>0</v>
      </c>
      <c r="N555" t="b">
        <f ca="1">IF(AND(NOT(input4710[[#This Row],[All DESC?]]),NOT(input4710[[#This Row],[All ASC?]])),FALSE(),TRUE())</f>
        <v>1</v>
      </c>
      <c r="O555" cm="1">
        <f t="array" aca="1" ref="O555" ca="1">IF(AND(input4710[[#This Row],[Safe Part 1]],(MAX(ABS((INDIRECT(input4710[[#This Row],[range2]]))-(INDIRECT(input4710[[#This Row],[range1]])))))&lt;=3),1,0)</f>
        <v>0</v>
      </c>
    </row>
    <row r="556" spans="1:15" x14ac:dyDescent="0.35">
      <c r="A556">
        <v>88</v>
      </c>
      <c r="B556">
        <v>91</v>
      </c>
      <c r="C556">
        <v>92</v>
      </c>
      <c r="D556">
        <v>96</v>
      </c>
      <c r="H556">
        <f>1</f>
        <v>1</v>
      </c>
      <c r="I556">
        <f>COUNTA(input4710[[#This Row],[Column1.1]:[Column1.8]])</f>
        <v>4</v>
      </c>
      <c r="J556" t="str">
        <f>ADDRESS(ROW(),input4710[[#This Row],[first col]]+1,4)&amp;":"&amp;ADDRESS(ROW(),input4710[[#This Row],[lastcol]],4)</f>
        <v>B556:D556</v>
      </c>
      <c r="K556" t="str">
        <f>ADDRESS(ROW(),input4710[[#This Row],[first col]],4)&amp;":"&amp;ADDRESS(ROW(),input4710[[#This Row],[lastcol]]-1,4)</f>
        <v>A556:C556</v>
      </c>
      <c r="L556" t="b" cm="1">
        <f t="array" aca="1" ref="L556" ca="1">SUMPRODUCT(--(INDIRECT(input4710[[#This Row],[range1]])&lt;INDIRECT(input4710[[#This Row],[range2]])))=COUNT(INDIRECT(input4710[[#This Row],[range1]]))</f>
        <v>0</v>
      </c>
      <c r="M556" t="b" cm="1">
        <f t="array" aca="1" ref="M556" ca="1">SUMPRODUCT(--(INDIRECT(input4710[[#This Row],[range1]])&gt;INDIRECT(input4710[[#This Row],[range2]])))=COUNT(INDIRECT(input4710[[#This Row],[range1]]))</f>
        <v>1</v>
      </c>
      <c r="N556" t="b">
        <f ca="1">IF(AND(NOT(input4710[[#This Row],[All DESC?]]),NOT(input4710[[#This Row],[All ASC?]])),FALSE(),TRUE())</f>
        <v>1</v>
      </c>
      <c r="O556" cm="1">
        <f t="array" aca="1" ref="O556" ca="1">IF(AND(input4710[[#This Row],[Safe Part 1]],(MAX(ABS((INDIRECT(input4710[[#This Row],[range2]]))-(INDIRECT(input4710[[#This Row],[range1]])))))&lt;=3),1,0)</f>
        <v>0</v>
      </c>
    </row>
    <row r="557" spans="1:15" x14ac:dyDescent="0.35">
      <c r="A557">
        <v>54</v>
      </c>
      <c r="B557">
        <v>57</v>
      </c>
      <c r="C557">
        <v>58</v>
      </c>
      <c r="D557">
        <v>63</v>
      </c>
      <c r="E557">
        <v>64</v>
      </c>
      <c r="F557">
        <v>67</v>
      </c>
      <c r="G557">
        <v>69</v>
      </c>
      <c r="H557">
        <f>1</f>
        <v>1</v>
      </c>
      <c r="I557">
        <f>COUNTA(input4710[[#This Row],[Column1.1]:[Column1.8]])</f>
        <v>7</v>
      </c>
      <c r="J557" t="str">
        <f>ADDRESS(ROW(),input4710[[#This Row],[first col]]+1,4)&amp;":"&amp;ADDRESS(ROW(),input4710[[#This Row],[lastcol]],4)</f>
        <v>B557:G557</v>
      </c>
      <c r="K557" t="str">
        <f>ADDRESS(ROW(),input4710[[#This Row],[first col]],4)&amp;":"&amp;ADDRESS(ROW(),input4710[[#This Row],[lastcol]]-1,4)</f>
        <v>A557:F557</v>
      </c>
      <c r="L557" t="b" cm="1">
        <f t="array" aca="1" ref="L557" ca="1">SUMPRODUCT(--(INDIRECT(input4710[[#This Row],[range1]])&lt;INDIRECT(input4710[[#This Row],[range2]])))=COUNT(INDIRECT(input4710[[#This Row],[range1]]))</f>
        <v>0</v>
      </c>
      <c r="M557" t="b" cm="1">
        <f t="array" aca="1" ref="M557" ca="1">SUMPRODUCT(--(INDIRECT(input4710[[#This Row],[range1]])&gt;INDIRECT(input4710[[#This Row],[range2]])))=COUNT(INDIRECT(input4710[[#This Row],[range1]]))</f>
        <v>1</v>
      </c>
      <c r="N557" t="b">
        <f ca="1">IF(AND(NOT(input4710[[#This Row],[All DESC?]]),NOT(input4710[[#This Row],[All ASC?]])),FALSE(),TRUE())</f>
        <v>1</v>
      </c>
      <c r="O557" cm="1">
        <f t="array" aca="1" ref="O557" ca="1">IF(AND(input4710[[#This Row],[Safe Part 1]],(MAX(ABS((INDIRECT(input4710[[#This Row],[range2]]))-(INDIRECT(input4710[[#This Row],[range1]])))))&lt;=3),1,0)</f>
        <v>0</v>
      </c>
    </row>
    <row r="558" spans="1:15" x14ac:dyDescent="0.35">
      <c r="A558">
        <v>96</v>
      </c>
      <c r="B558">
        <v>95</v>
      </c>
      <c r="C558">
        <v>94</v>
      </c>
      <c r="D558">
        <v>91</v>
      </c>
      <c r="E558">
        <v>90</v>
      </c>
      <c r="F558">
        <v>87</v>
      </c>
      <c r="H558">
        <f>1</f>
        <v>1</v>
      </c>
      <c r="I558">
        <f>COUNTA(input4710[[#This Row],[Column1.1]:[Column1.8]])</f>
        <v>6</v>
      </c>
      <c r="J558" t="str">
        <f>ADDRESS(ROW(),input4710[[#This Row],[first col]]+1,4)&amp;":"&amp;ADDRESS(ROW(),input4710[[#This Row],[lastcol]],4)</f>
        <v>B558:F558</v>
      </c>
      <c r="K558" t="str">
        <f>ADDRESS(ROW(),input4710[[#This Row],[first col]],4)&amp;":"&amp;ADDRESS(ROW(),input4710[[#This Row],[lastcol]]-1,4)</f>
        <v>A558:E558</v>
      </c>
      <c r="L558" t="b" cm="1">
        <f t="array" aca="1" ref="L558" ca="1">SUMPRODUCT(--(INDIRECT(input4710[[#This Row],[range1]])&lt;INDIRECT(input4710[[#This Row],[range2]])))=COUNT(INDIRECT(input4710[[#This Row],[range1]]))</f>
        <v>1</v>
      </c>
      <c r="M558" t="b" cm="1">
        <f t="array" aca="1" ref="M558" ca="1">SUMPRODUCT(--(INDIRECT(input4710[[#This Row],[range1]])&gt;INDIRECT(input4710[[#This Row],[range2]])))=COUNT(INDIRECT(input4710[[#This Row],[range1]]))</f>
        <v>0</v>
      </c>
      <c r="N558" t="b">
        <f ca="1">IF(AND(NOT(input4710[[#This Row],[All DESC?]]),NOT(input4710[[#This Row],[All ASC?]])),FALSE(),TRUE())</f>
        <v>1</v>
      </c>
      <c r="O558" cm="1">
        <f t="array" aca="1" ref="O558" ca="1">IF(AND(input4710[[#This Row],[Safe Part 1]],(MAX(ABS((INDIRECT(input4710[[#This Row],[range2]]))-(INDIRECT(input4710[[#This Row],[range1]])))))&lt;=3),1,0)</f>
        <v>1</v>
      </c>
    </row>
    <row r="559" spans="1:15" x14ac:dyDescent="0.35">
      <c r="A559">
        <v>28</v>
      </c>
      <c r="B559">
        <v>25</v>
      </c>
      <c r="C559">
        <v>23</v>
      </c>
      <c r="D559">
        <v>18</v>
      </c>
      <c r="E559">
        <v>17</v>
      </c>
      <c r="F559">
        <v>14</v>
      </c>
      <c r="G559">
        <v>12</v>
      </c>
      <c r="H559">
        <f>1</f>
        <v>1</v>
      </c>
      <c r="I559">
        <f>COUNTA(input4710[[#This Row],[Column1.1]:[Column1.8]])</f>
        <v>7</v>
      </c>
      <c r="J559" t="str">
        <f>ADDRESS(ROW(),input4710[[#This Row],[first col]]+1,4)&amp;":"&amp;ADDRESS(ROW(),input4710[[#This Row],[lastcol]],4)</f>
        <v>B559:G559</v>
      </c>
      <c r="K559" t="str">
        <f>ADDRESS(ROW(),input4710[[#This Row],[first col]],4)&amp;":"&amp;ADDRESS(ROW(),input4710[[#This Row],[lastcol]]-1,4)</f>
        <v>A559:F559</v>
      </c>
      <c r="L559" t="b" cm="1">
        <f t="array" aca="1" ref="L559" ca="1">SUMPRODUCT(--(INDIRECT(input4710[[#This Row],[range1]])&lt;INDIRECT(input4710[[#This Row],[range2]])))=COUNT(INDIRECT(input4710[[#This Row],[range1]]))</f>
        <v>1</v>
      </c>
      <c r="M559" t="b" cm="1">
        <f t="array" aca="1" ref="M559" ca="1">SUMPRODUCT(--(INDIRECT(input4710[[#This Row],[range1]])&gt;INDIRECT(input4710[[#This Row],[range2]])))=COUNT(INDIRECT(input4710[[#This Row],[range1]]))</f>
        <v>0</v>
      </c>
      <c r="N559" t="b">
        <f ca="1">IF(AND(NOT(input4710[[#This Row],[All DESC?]]),NOT(input4710[[#This Row],[All ASC?]])),FALSE(),TRUE())</f>
        <v>1</v>
      </c>
      <c r="O559" cm="1">
        <f t="array" aca="1" ref="O559" ca="1">IF(AND(input4710[[#This Row],[Safe Part 1]],(MAX(ABS((INDIRECT(input4710[[#This Row],[range2]]))-(INDIRECT(input4710[[#This Row],[range1]])))))&lt;=3),1,0)</f>
        <v>0</v>
      </c>
    </row>
    <row r="560" spans="1:15" x14ac:dyDescent="0.35">
      <c r="A560">
        <v>88</v>
      </c>
      <c r="B560">
        <v>91</v>
      </c>
      <c r="C560">
        <v>92</v>
      </c>
      <c r="D560">
        <v>97</v>
      </c>
      <c r="H560">
        <f>1</f>
        <v>1</v>
      </c>
      <c r="I560">
        <f>COUNTA(input4710[[#This Row],[Column1.1]:[Column1.8]])</f>
        <v>4</v>
      </c>
      <c r="J560" t="str">
        <f>ADDRESS(ROW(),input4710[[#This Row],[first col]]+1,4)&amp;":"&amp;ADDRESS(ROW(),input4710[[#This Row],[lastcol]],4)</f>
        <v>B560:D560</v>
      </c>
      <c r="K560" t="str">
        <f>ADDRESS(ROW(),input4710[[#This Row],[first col]],4)&amp;":"&amp;ADDRESS(ROW(),input4710[[#This Row],[lastcol]]-1,4)</f>
        <v>A560:C560</v>
      </c>
      <c r="L560" t="b" cm="1">
        <f t="array" aca="1" ref="L560" ca="1">SUMPRODUCT(--(INDIRECT(input4710[[#This Row],[range1]])&lt;INDIRECT(input4710[[#This Row],[range2]])))=COUNT(INDIRECT(input4710[[#This Row],[range1]]))</f>
        <v>0</v>
      </c>
      <c r="M560" t="b" cm="1">
        <f t="array" aca="1" ref="M560" ca="1">SUMPRODUCT(--(INDIRECT(input4710[[#This Row],[range1]])&gt;INDIRECT(input4710[[#This Row],[range2]])))=COUNT(INDIRECT(input4710[[#This Row],[range1]]))</f>
        <v>1</v>
      </c>
      <c r="N560" t="b">
        <f ca="1">IF(AND(NOT(input4710[[#This Row],[All DESC?]]),NOT(input4710[[#This Row],[All ASC?]])),FALSE(),TRUE())</f>
        <v>1</v>
      </c>
      <c r="O560" cm="1">
        <f t="array" aca="1" ref="O560" ca="1">IF(AND(input4710[[#This Row],[Safe Part 1]],(MAX(ABS((INDIRECT(input4710[[#This Row],[range2]]))-(INDIRECT(input4710[[#This Row],[range1]])))))&lt;=3),1,0)</f>
        <v>0</v>
      </c>
    </row>
    <row r="561" spans="1:15" x14ac:dyDescent="0.35">
      <c r="A561">
        <v>51</v>
      </c>
      <c r="B561">
        <v>54</v>
      </c>
      <c r="C561">
        <v>56</v>
      </c>
      <c r="D561">
        <v>60</v>
      </c>
      <c r="E561">
        <v>63</v>
      </c>
      <c r="F561">
        <v>66</v>
      </c>
      <c r="G561">
        <v>68</v>
      </c>
      <c r="H561">
        <f>1</f>
        <v>1</v>
      </c>
      <c r="I561">
        <f>COUNTA(input4710[[#This Row],[Column1.1]:[Column1.8]])</f>
        <v>7</v>
      </c>
      <c r="J561" t="str">
        <f>ADDRESS(ROW(),input4710[[#This Row],[first col]]+1,4)&amp;":"&amp;ADDRESS(ROW(),input4710[[#This Row],[lastcol]],4)</f>
        <v>B561:G561</v>
      </c>
      <c r="K561" t="str">
        <f>ADDRESS(ROW(),input4710[[#This Row],[first col]],4)&amp;":"&amp;ADDRESS(ROW(),input4710[[#This Row],[lastcol]]-1,4)</f>
        <v>A561:F561</v>
      </c>
      <c r="L561" t="b" cm="1">
        <f t="array" aca="1" ref="L561" ca="1">SUMPRODUCT(--(INDIRECT(input4710[[#This Row],[range1]])&lt;INDIRECT(input4710[[#This Row],[range2]])))=COUNT(INDIRECT(input4710[[#This Row],[range1]]))</f>
        <v>0</v>
      </c>
      <c r="M561" t="b" cm="1">
        <f t="array" aca="1" ref="M561" ca="1">SUMPRODUCT(--(INDIRECT(input4710[[#This Row],[range1]])&gt;INDIRECT(input4710[[#This Row],[range2]])))=COUNT(INDIRECT(input4710[[#This Row],[range1]]))</f>
        <v>1</v>
      </c>
      <c r="N561" t="b">
        <f ca="1">IF(AND(NOT(input4710[[#This Row],[All DESC?]]),NOT(input4710[[#This Row],[All ASC?]])),FALSE(),TRUE())</f>
        <v>1</v>
      </c>
      <c r="O561" cm="1">
        <f t="array" aca="1" ref="O561" ca="1">IF(AND(input4710[[#This Row],[Safe Part 1]],(MAX(ABS((INDIRECT(input4710[[#This Row],[range2]]))-(INDIRECT(input4710[[#This Row],[range1]])))))&lt;=3),1,0)</f>
        <v>0</v>
      </c>
    </row>
    <row r="562" spans="1:15" x14ac:dyDescent="0.35">
      <c r="A562">
        <v>26</v>
      </c>
      <c r="B562">
        <v>27</v>
      </c>
      <c r="C562">
        <v>30</v>
      </c>
      <c r="D562">
        <v>35</v>
      </c>
      <c r="H562">
        <f>1</f>
        <v>1</v>
      </c>
      <c r="I562">
        <f>COUNTA(input4710[[#This Row],[Column1.1]:[Column1.8]])</f>
        <v>4</v>
      </c>
      <c r="J562" t="str">
        <f>ADDRESS(ROW(),input4710[[#This Row],[first col]]+1,4)&amp;":"&amp;ADDRESS(ROW(),input4710[[#This Row],[lastcol]],4)</f>
        <v>B562:D562</v>
      </c>
      <c r="K562" t="str">
        <f>ADDRESS(ROW(),input4710[[#This Row],[first col]],4)&amp;":"&amp;ADDRESS(ROW(),input4710[[#This Row],[lastcol]]-1,4)</f>
        <v>A562:C562</v>
      </c>
      <c r="L562" t="b" cm="1">
        <f t="array" aca="1" ref="L562" ca="1">SUMPRODUCT(--(INDIRECT(input4710[[#This Row],[range1]])&lt;INDIRECT(input4710[[#This Row],[range2]])))=COUNT(INDIRECT(input4710[[#This Row],[range1]]))</f>
        <v>0</v>
      </c>
      <c r="M562" t="b" cm="1">
        <f t="array" aca="1" ref="M562" ca="1">SUMPRODUCT(--(INDIRECT(input4710[[#This Row],[range1]])&gt;INDIRECT(input4710[[#This Row],[range2]])))=COUNT(INDIRECT(input4710[[#This Row],[range1]]))</f>
        <v>1</v>
      </c>
      <c r="N562" t="b">
        <f ca="1">IF(AND(NOT(input4710[[#This Row],[All DESC?]]),NOT(input4710[[#This Row],[All ASC?]])),FALSE(),TRUE())</f>
        <v>1</v>
      </c>
      <c r="O562" cm="1">
        <f t="array" aca="1" ref="O562" ca="1">IF(AND(input4710[[#This Row],[Safe Part 1]],(MAX(ABS((INDIRECT(input4710[[#This Row],[range2]]))-(INDIRECT(input4710[[#This Row],[range1]])))))&lt;=3),1,0)</f>
        <v>0</v>
      </c>
    </row>
    <row r="563" spans="1:15" x14ac:dyDescent="0.35">
      <c r="A563">
        <v>70</v>
      </c>
      <c r="B563">
        <v>71</v>
      </c>
      <c r="C563">
        <v>73</v>
      </c>
      <c r="D563">
        <v>77</v>
      </c>
      <c r="E563">
        <v>78</v>
      </c>
      <c r="H563">
        <f>1</f>
        <v>1</v>
      </c>
      <c r="I563">
        <f>COUNTA(input4710[[#This Row],[Column1.1]:[Column1.8]])</f>
        <v>5</v>
      </c>
      <c r="J563" t="str">
        <f>ADDRESS(ROW(),input4710[[#This Row],[first col]]+1,4)&amp;":"&amp;ADDRESS(ROW(),input4710[[#This Row],[lastcol]],4)</f>
        <v>B563:E563</v>
      </c>
      <c r="K563" t="str">
        <f>ADDRESS(ROW(),input4710[[#This Row],[first col]],4)&amp;":"&amp;ADDRESS(ROW(),input4710[[#This Row],[lastcol]]-1,4)</f>
        <v>A563:D563</v>
      </c>
      <c r="L563" t="b" cm="1">
        <f t="array" aca="1" ref="L563" ca="1">SUMPRODUCT(--(INDIRECT(input4710[[#This Row],[range1]])&lt;INDIRECT(input4710[[#This Row],[range2]])))=COUNT(INDIRECT(input4710[[#This Row],[range1]]))</f>
        <v>0</v>
      </c>
      <c r="M563" t="b" cm="1">
        <f t="array" aca="1" ref="M563" ca="1">SUMPRODUCT(--(INDIRECT(input4710[[#This Row],[range1]])&gt;INDIRECT(input4710[[#This Row],[range2]])))=COUNT(INDIRECT(input4710[[#This Row],[range1]]))</f>
        <v>1</v>
      </c>
      <c r="N563" t="b">
        <f ca="1">IF(AND(NOT(input4710[[#This Row],[All DESC?]]),NOT(input4710[[#This Row],[All ASC?]])),FALSE(),TRUE())</f>
        <v>1</v>
      </c>
      <c r="O563" cm="1">
        <f t="array" aca="1" ref="O563" ca="1">IF(AND(input4710[[#This Row],[Safe Part 1]],(MAX(ABS((INDIRECT(input4710[[#This Row],[range2]]))-(INDIRECT(input4710[[#This Row],[range1]])))))&lt;=3),1,0)</f>
        <v>0</v>
      </c>
    </row>
    <row r="564" spans="1:15" x14ac:dyDescent="0.35">
      <c r="A564">
        <v>14</v>
      </c>
      <c r="B564">
        <v>12</v>
      </c>
      <c r="C564">
        <v>10</v>
      </c>
      <c r="D564">
        <v>4</v>
      </c>
      <c r="E564">
        <v>2</v>
      </c>
      <c r="H564">
        <f>1</f>
        <v>1</v>
      </c>
      <c r="I564">
        <f>COUNTA(input4710[[#This Row],[Column1.1]:[Column1.8]])</f>
        <v>5</v>
      </c>
      <c r="J564" t="str">
        <f>ADDRESS(ROW(),input4710[[#This Row],[first col]]+1,4)&amp;":"&amp;ADDRESS(ROW(),input4710[[#This Row],[lastcol]],4)</f>
        <v>B564:E564</v>
      </c>
      <c r="K564" t="str">
        <f>ADDRESS(ROW(),input4710[[#This Row],[first col]],4)&amp;":"&amp;ADDRESS(ROW(),input4710[[#This Row],[lastcol]]-1,4)</f>
        <v>A564:D564</v>
      </c>
      <c r="L564" t="b" cm="1">
        <f t="array" aca="1" ref="L564" ca="1">SUMPRODUCT(--(INDIRECT(input4710[[#This Row],[range1]])&lt;INDIRECT(input4710[[#This Row],[range2]])))=COUNT(INDIRECT(input4710[[#This Row],[range1]]))</f>
        <v>1</v>
      </c>
      <c r="M564" t="b" cm="1">
        <f t="array" aca="1" ref="M564" ca="1">SUMPRODUCT(--(INDIRECT(input4710[[#This Row],[range1]])&gt;INDIRECT(input4710[[#This Row],[range2]])))=COUNT(INDIRECT(input4710[[#This Row],[range1]]))</f>
        <v>0</v>
      </c>
      <c r="N564" t="b">
        <f ca="1">IF(AND(NOT(input4710[[#This Row],[All DESC?]]),NOT(input4710[[#This Row],[All ASC?]])),FALSE(),TRUE())</f>
        <v>1</v>
      </c>
      <c r="O564" cm="1">
        <f t="array" aca="1" ref="O564" ca="1">IF(AND(input4710[[#This Row],[Safe Part 1]],(MAX(ABS((INDIRECT(input4710[[#This Row],[range2]]))-(INDIRECT(input4710[[#This Row],[range1]])))))&lt;=3),1,0)</f>
        <v>0</v>
      </c>
    </row>
    <row r="565" spans="1:15" x14ac:dyDescent="0.35">
      <c r="A565">
        <v>4</v>
      </c>
      <c r="B565">
        <v>7</v>
      </c>
      <c r="C565">
        <v>9</v>
      </c>
      <c r="D565">
        <v>13</v>
      </c>
      <c r="E565">
        <v>16</v>
      </c>
      <c r="H565">
        <f>1</f>
        <v>1</v>
      </c>
      <c r="I565">
        <f>COUNTA(input4710[[#This Row],[Column1.1]:[Column1.8]])</f>
        <v>5</v>
      </c>
      <c r="J565" t="str">
        <f>ADDRESS(ROW(),input4710[[#This Row],[first col]]+1,4)&amp;":"&amp;ADDRESS(ROW(),input4710[[#This Row],[lastcol]],4)</f>
        <v>B565:E565</v>
      </c>
      <c r="K565" t="str">
        <f>ADDRESS(ROW(),input4710[[#This Row],[first col]],4)&amp;":"&amp;ADDRESS(ROW(),input4710[[#This Row],[lastcol]]-1,4)</f>
        <v>A565:D565</v>
      </c>
      <c r="L565" t="b" cm="1">
        <f t="array" aca="1" ref="L565" ca="1">SUMPRODUCT(--(INDIRECT(input4710[[#This Row],[range1]])&lt;INDIRECT(input4710[[#This Row],[range2]])))=COUNT(INDIRECT(input4710[[#This Row],[range1]]))</f>
        <v>0</v>
      </c>
      <c r="M565" t="b" cm="1">
        <f t="array" aca="1" ref="M565" ca="1">SUMPRODUCT(--(INDIRECT(input4710[[#This Row],[range1]])&gt;INDIRECT(input4710[[#This Row],[range2]])))=COUNT(INDIRECT(input4710[[#This Row],[range1]]))</f>
        <v>1</v>
      </c>
      <c r="N565" t="b">
        <f ca="1">IF(AND(NOT(input4710[[#This Row],[All DESC?]]),NOT(input4710[[#This Row],[All ASC?]])),FALSE(),TRUE())</f>
        <v>1</v>
      </c>
      <c r="O565" cm="1">
        <f t="array" aca="1" ref="O565" ca="1">IF(AND(input4710[[#This Row],[Safe Part 1]],(MAX(ABS((INDIRECT(input4710[[#This Row],[range2]]))-(INDIRECT(input4710[[#This Row],[range1]])))))&lt;=3),1,0)</f>
        <v>0</v>
      </c>
    </row>
    <row r="566" spans="1:15" x14ac:dyDescent="0.35">
      <c r="A566">
        <v>64</v>
      </c>
      <c r="B566">
        <v>63</v>
      </c>
      <c r="C566">
        <v>62</v>
      </c>
      <c r="D566">
        <v>58</v>
      </c>
      <c r="H566">
        <f>1</f>
        <v>1</v>
      </c>
      <c r="I566">
        <f>COUNTA(input4710[[#This Row],[Column1.1]:[Column1.8]])</f>
        <v>4</v>
      </c>
      <c r="J566" t="str">
        <f>ADDRESS(ROW(),input4710[[#This Row],[first col]]+1,4)&amp;":"&amp;ADDRESS(ROW(),input4710[[#This Row],[lastcol]],4)</f>
        <v>B566:D566</v>
      </c>
      <c r="K566" t="str">
        <f>ADDRESS(ROW(),input4710[[#This Row],[first col]],4)&amp;":"&amp;ADDRESS(ROW(),input4710[[#This Row],[lastcol]]-1,4)</f>
        <v>A566:C566</v>
      </c>
      <c r="L566" t="b" cm="1">
        <f t="array" aca="1" ref="L566" ca="1">SUMPRODUCT(--(INDIRECT(input4710[[#This Row],[range1]])&lt;INDIRECT(input4710[[#This Row],[range2]])))=COUNT(INDIRECT(input4710[[#This Row],[range1]]))</f>
        <v>1</v>
      </c>
      <c r="M566" t="b" cm="1">
        <f t="array" aca="1" ref="M566" ca="1">SUMPRODUCT(--(INDIRECT(input4710[[#This Row],[range1]])&gt;INDIRECT(input4710[[#This Row],[range2]])))=COUNT(INDIRECT(input4710[[#This Row],[range1]]))</f>
        <v>0</v>
      </c>
      <c r="N566" t="b">
        <f ca="1">IF(AND(NOT(input4710[[#This Row],[All DESC?]]),NOT(input4710[[#This Row],[All ASC?]])),FALSE(),TRUE())</f>
        <v>1</v>
      </c>
      <c r="O566" cm="1">
        <f t="array" aca="1" ref="O566" ca="1">IF(AND(input4710[[#This Row],[Safe Part 1]],(MAX(ABS((INDIRECT(input4710[[#This Row],[range2]]))-(INDIRECT(input4710[[#This Row],[range1]])))))&lt;=3),1,0)</f>
        <v>0</v>
      </c>
    </row>
    <row r="567" spans="1:15" x14ac:dyDescent="0.35">
      <c r="A567">
        <v>26</v>
      </c>
      <c r="B567">
        <v>29</v>
      </c>
      <c r="C567">
        <v>32</v>
      </c>
      <c r="D567">
        <v>35</v>
      </c>
      <c r="E567">
        <v>37</v>
      </c>
      <c r="F567">
        <v>40</v>
      </c>
      <c r="H567">
        <f>1</f>
        <v>1</v>
      </c>
      <c r="I567">
        <f>COUNTA(input4710[[#This Row],[Column1.1]:[Column1.8]])</f>
        <v>6</v>
      </c>
      <c r="J567" t="str">
        <f>ADDRESS(ROW(),input4710[[#This Row],[first col]]+1,4)&amp;":"&amp;ADDRESS(ROW(),input4710[[#This Row],[lastcol]],4)</f>
        <v>B567:F567</v>
      </c>
      <c r="K567" t="str">
        <f>ADDRESS(ROW(),input4710[[#This Row],[first col]],4)&amp;":"&amp;ADDRESS(ROW(),input4710[[#This Row],[lastcol]]-1,4)</f>
        <v>A567:E567</v>
      </c>
      <c r="L567" t="b" cm="1">
        <f t="array" aca="1" ref="L567" ca="1">SUMPRODUCT(--(INDIRECT(input4710[[#This Row],[range1]])&lt;INDIRECT(input4710[[#This Row],[range2]])))=COUNT(INDIRECT(input4710[[#This Row],[range1]]))</f>
        <v>0</v>
      </c>
      <c r="M567" t="b" cm="1">
        <f t="array" aca="1" ref="M567" ca="1">SUMPRODUCT(--(INDIRECT(input4710[[#This Row],[range1]])&gt;INDIRECT(input4710[[#This Row],[range2]])))=COUNT(INDIRECT(input4710[[#This Row],[range1]]))</f>
        <v>1</v>
      </c>
      <c r="N567" t="b">
        <f ca="1">IF(AND(NOT(input4710[[#This Row],[All DESC?]]),NOT(input4710[[#This Row],[All ASC?]])),FALSE(),TRUE())</f>
        <v>1</v>
      </c>
      <c r="O567" cm="1">
        <f t="array" aca="1" ref="O567" ca="1">IF(AND(input4710[[#This Row],[Safe Part 1]],(MAX(ABS((INDIRECT(input4710[[#This Row],[range2]]))-(INDIRECT(input4710[[#This Row],[range1]])))))&lt;=3),1,0)</f>
        <v>1</v>
      </c>
    </row>
    <row r="568" spans="1:15" x14ac:dyDescent="0.35">
      <c r="A568">
        <v>81</v>
      </c>
      <c r="B568">
        <v>84</v>
      </c>
      <c r="C568">
        <v>87</v>
      </c>
      <c r="D568">
        <v>90</v>
      </c>
      <c r="H568">
        <f>1</f>
        <v>1</v>
      </c>
      <c r="I568">
        <f>COUNTA(input4710[[#This Row],[Column1.1]:[Column1.8]])</f>
        <v>4</v>
      </c>
      <c r="J568" t="str">
        <f>ADDRESS(ROW(),input4710[[#This Row],[first col]]+1,4)&amp;":"&amp;ADDRESS(ROW(),input4710[[#This Row],[lastcol]],4)</f>
        <v>B568:D568</v>
      </c>
      <c r="K568" t="str">
        <f>ADDRESS(ROW(),input4710[[#This Row],[first col]],4)&amp;":"&amp;ADDRESS(ROW(),input4710[[#This Row],[lastcol]]-1,4)</f>
        <v>A568:C568</v>
      </c>
      <c r="L568" t="b" cm="1">
        <f t="array" aca="1" ref="L568" ca="1">SUMPRODUCT(--(INDIRECT(input4710[[#This Row],[range1]])&lt;INDIRECT(input4710[[#This Row],[range2]])))=COUNT(INDIRECT(input4710[[#This Row],[range1]]))</f>
        <v>0</v>
      </c>
      <c r="M568" t="b" cm="1">
        <f t="array" aca="1" ref="M568" ca="1">SUMPRODUCT(--(INDIRECT(input4710[[#This Row],[range1]])&gt;INDIRECT(input4710[[#This Row],[range2]])))=COUNT(INDIRECT(input4710[[#This Row],[range1]]))</f>
        <v>1</v>
      </c>
      <c r="N568" t="b">
        <f ca="1">IF(AND(NOT(input4710[[#This Row],[All DESC?]]),NOT(input4710[[#This Row],[All ASC?]])),FALSE(),TRUE())</f>
        <v>1</v>
      </c>
      <c r="O568" cm="1">
        <f t="array" aca="1" ref="O568" ca="1">IF(AND(input4710[[#This Row],[Safe Part 1]],(MAX(ABS((INDIRECT(input4710[[#This Row],[range2]]))-(INDIRECT(input4710[[#This Row],[range1]])))))&lt;=3),1,0)</f>
        <v>1</v>
      </c>
    </row>
    <row r="569" spans="1:15" x14ac:dyDescent="0.35">
      <c r="A569">
        <v>29</v>
      </c>
      <c r="B569">
        <v>30</v>
      </c>
      <c r="C569">
        <v>31</v>
      </c>
      <c r="D569">
        <v>36</v>
      </c>
      <c r="H569">
        <f>1</f>
        <v>1</v>
      </c>
      <c r="I569">
        <f>COUNTA(input4710[[#This Row],[Column1.1]:[Column1.8]])</f>
        <v>4</v>
      </c>
      <c r="J569" t="str">
        <f>ADDRESS(ROW(),input4710[[#This Row],[first col]]+1,4)&amp;":"&amp;ADDRESS(ROW(),input4710[[#This Row],[lastcol]],4)</f>
        <v>B569:D569</v>
      </c>
      <c r="K569" t="str">
        <f>ADDRESS(ROW(),input4710[[#This Row],[first col]],4)&amp;":"&amp;ADDRESS(ROW(),input4710[[#This Row],[lastcol]]-1,4)</f>
        <v>A569:C569</v>
      </c>
      <c r="L569" t="b" cm="1">
        <f t="array" aca="1" ref="L569" ca="1">SUMPRODUCT(--(INDIRECT(input4710[[#This Row],[range1]])&lt;INDIRECT(input4710[[#This Row],[range2]])))=COUNT(INDIRECT(input4710[[#This Row],[range1]]))</f>
        <v>0</v>
      </c>
      <c r="M569" t="b" cm="1">
        <f t="array" aca="1" ref="M569" ca="1">SUMPRODUCT(--(INDIRECT(input4710[[#This Row],[range1]])&gt;INDIRECT(input4710[[#This Row],[range2]])))=COUNT(INDIRECT(input4710[[#This Row],[range1]]))</f>
        <v>1</v>
      </c>
      <c r="N569" t="b">
        <f ca="1">IF(AND(NOT(input4710[[#This Row],[All DESC?]]),NOT(input4710[[#This Row],[All ASC?]])),FALSE(),TRUE())</f>
        <v>1</v>
      </c>
      <c r="O569" cm="1">
        <f t="array" aca="1" ref="O569" ca="1">IF(AND(input4710[[#This Row],[Safe Part 1]],(MAX(ABS((INDIRECT(input4710[[#This Row],[range2]]))-(INDIRECT(input4710[[#This Row],[range1]])))))&lt;=3),1,0)</f>
        <v>0</v>
      </c>
    </row>
    <row r="570" spans="1:15" x14ac:dyDescent="0.35">
      <c r="A570">
        <v>31</v>
      </c>
      <c r="B570">
        <v>29</v>
      </c>
      <c r="C570">
        <v>26</v>
      </c>
      <c r="D570">
        <v>20</v>
      </c>
      <c r="H570">
        <f>1</f>
        <v>1</v>
      </c>
      <c r="I570">
        <f>COUNTA(input4710[[#This Row],[Column1.1]:[Column1.8]])</f>
        <v>4</v>
      </c>
      <c r="J570" t="str">
        <f>ADDRESS(ROW(),input4710[[#This Row],[first col]]+1,4)&amp;":"&amp;ADDRESS(ROW(),input4710[[#This Row],[lastcol]],4)</f>
        <v>B570:D570</v>
      </c>
      <c r="K570" t="str">
        <f>ADDRESS(ROW(),input4710[[#This Row],[first col]],4)&amp;":"&amp;ADDRESS(ROW(),input4710[[#This Row],[lastcol]]-1,4)</f>
        <v>A570:C570</v>
      </c>
      <c r="L570" t="b" cm="1">
        <f t="array" aca="1" ref="L570" ca="1">SUMPRODUCT(--(INDIRECT(input4710[[#This Row],[range1]])&lt;INDIRECT(input4710[[#This Row],[range2]])))=COUNT(INDIRECT(input4710[[#This Row],[range1]]))</f>
        <v>1</v>
      </c>
      <c r="M570" t="b" cm="1">
        <f t="array" aca="1" ref="M570" ca="1">SUMPRODUCT(--(INDIRECT(input4710[[#This Row],[range1]])&gt;INDIRECT(input4710[[#This Row],[range2]])))=COUNT(INDIRECT(input4710[[#This Row],[range1]]))</f>
        <v>0</v>
      </c>
      <c r="N570" t="b">
        <f ca="1">IF(AND(NOT(input4710[[#This Row],[All DESC?]]),NOT(input4710[[#This Row],[All ASC?]])),FALSE(),TRUE())</f>
        <v>1</v>
      </c>
      <c r="O570" cm="1">
        <f t="array" aca="1" ref="O570" ca="1">IF(AND(input4710[[#This Row],[Safe Part 1]],(MAX(ABS((INDIRECT(input4710[[#This Row],[range2]]))-(INDIRECT(input4710[[#This Row],[range1]])))))&lt;=3),1,0)</f>
        <v>0</v>
      </c>
    </row>
    <row r="571" spans="1:15" x14ac:dyDescent="0.35">
      <c r="A571">
        <v>91</v>
      </c>
      <c r="B571">
        <v>90</v>
      </c>
      <c r="C571">
        <v>88</v>
      </c>
      <c r="D571">
        <v>84</v>
      </c>
      <c r="E571">
        <v>83</v>
      </c>
      <c r="F571">
        <v>80</v>
      </c>
      <c r="G571">
        <v>79</v>
      </c>
      <c r="H571">
        <f>1</f>
        <v>1</v>
      </c>
      <c r="I571">
        <f>COUNTA(input4710[[#This Row],[Column1.1]:[Column1.8]])</f>
        <v>7</v>
      </c>
      <c r="J571" t="str">
        <f>ADDRESS(ROW(),input4710[[#This Row],[first col]]+1,4)&amp;":"&amp;ADDRESS(ROW(),input4710[[#This Row],[lastcol]],4)</f>
        <v>B571:G571</v>
      </c>
      <c r="K571" t="str">
        <f>ADDRESS(ROW(),input4710[[#This Row],[first col]],4)&amp;":"&amp;ADDRESS(ROW(),input4710[[#This Row],[lastcol]]-1,4)</f>
        <v>A571:F571</v>
      </c>
      <c r="L571" t="b" cm="1">
        <f t="array" aca="1" ref="L571" ca="1">SUMPRODUCT(--(INDIRECT(input4710[[#This Row],[range1]])&lt;INDIRECT(input4710[[#This Row],[range2]])))=COUNT(INDIRECT(input4710[[#This Row],[range1]]))</f>
        <v>1</v>
      </c>
      <c r="M571" t="b" cm="1">
        <f t="array" aca="1" ref="M571" ca="1">SUMPRODUCT(--(INDIRECT(input4710[[#This Row],[range1]])&gt;INDIRECT(input4710[[#This Row],[range2]])))=COUNT(INDIRECT(input4710[[#This Row],[range1]]))</f>
        <v>0</v>
      </c>
      <c r="N571" t="b">
        <f ca="1">IF(AND(NOT(input4710[[#This Row],[All DESC?]]),NOT(input4710[[#This Row],[All ASC?]])),FALSE(),TRUE())</f>
        <v>1</v>
      </c>
      <c r="O571" cm="1">
        <f t="array" aca="1" ref="O571" ca="1">IF(AND(input4710[[#This Row],[Safe Part 1]],(MAX(ABS((INDIRECT(input4710[[#This Row],[range2]]))-(INDIRECT(input4710[[#This Row],[range1]])))))&lt;=3),1,0)</f>
        <v>0</v>
      </c>
    </row>
    <row r="572" spans="1:15" x14ac:dyDescent="0.35">
      <c r="A572">
        <v>31</v>
      </c>
      <c r="B572">
        <v>33</v>
      </c>
      <c r="C572">
        <v>34</v>
      </c>
      <c r="D572">
        <v>39</v>
      </c>
      <c r="E572">
        <v>41</v>
      </c>
      <c r="F572">
        <v>42</v>
      </c>
      <c r="H572">
        <f>1</f>
        <v>1</v>
      </c>
      <c r="I572">
        <f>COUNTA(input4710[[#This Row],[Column1.1]:[Column1.8]])</f>
        <v>6</v>
      </c>
      <c r="J572" t="str">
        <f>ADDRESS(ROW(),input4710[[#This Row],[first col]]+1,4)&amp;":"&amp;ADDRESS(ROW(),input4710[[#This Row],[lastcol]],4)</f>
        <v>B572:F572</v>
      </c>
      <c r="K572" t="str">
        <f>ADDRESS(ROW(),input4710[[#This Row],[first col]],4)&amp;":"&amp;ADDRESS(ROW(),input4710[[#This Row],[lastcol]]-1,4)</f>
        <v>A572:E572</v>
      </c>
      <c r="L572" t="b" cm="1">
        <f t="array" aca="1" ref="L572" ca="1">SUMPRODUCT(--(INDIRECT(input4710[[#This Row],[range1]])&lt;INDIRECT(input4710[[#This Row],[range2]])))=COUNT(INDIRECT(input4710[[#This Row],[range1]]))</f>
        <v>0</v>
      </c>
      <c r="M572" t="b" cm="1">
        <f t="array" aca="1" ref="M572" ca="1">SUMPRODUCT(--(INDIRECT(input4710[[#This Row],[range1]])&gt;INDIRECT(input4710[[#This Row],[range2]])))=COUNT(INDIRECT(input4710[[#This Row],[range1]]))</f>
        <v>1</v>
      </c>
      <c r="N572" t="b">
        <f ca="1">IF(AND(NOT(input4710[[#This Row],[All DESC?]]),NOT(input4710[[#This Row],[All ASC?]])),FALSE(),TRUE())</f>
        <v>1</v>
      </c>
      <c r="O572" cm="1">
        <f t="array" aca="1" ref="O572" ca="1">IF(AND(input4710[[#This Row],[Safe Part 1]],(MAX(ABS((INDIRECT(input4710[[#This Row],[range2]]))-(INDIRECT(input4710[[#This Row],[range1]])))))&lt;=3),1,0)</f>
        <v>0</v>
      </c>
    </row>
    <row r="573" spans="1:15" x14ac:dyDescent="0.35">
      <c r="A573">
        <v>73</v>
      </c>
      <c r="B573">
        <v>71</v>
      </c>
      <c r="C573">
        <v>70</v>
      </c>
      <c r="D573">
        <v>64</v>
      </c>
      <c r="E573">
        <v>63</v>
      </c>
      <c r="F573">
        <v>61</v>
      </c>
      <c r="G573">
        <v>58</v>
      </c>
      <c r="H573">
        <f>1</f>
        <v>1</v>
      </c>
      <c r="I573">
        <f>COUNTA(input4710[[#This Row],[Column1.1]:[Column1.8]])</f>
        <v>7</v>
      </c>
      <c r="J573" t="str">
        <f>ADDRESS(ROW(),input4710[[#This Row],[first col]]+1,4)&amp;":"&amp;ADDRESS(ROW(),input4710[[#This Row],[lastcol]],4)</f>
        <v>B573:G573</v>
      </c>
      <c r="K573" t="str">
        <f>ADDRESS(ROW(),input4710[[#This Row],[first col]],4)&amp;":"&amp;ADDRESS(ROW(),input4710[[#This Row],[lastcol]]-1,4)</f>
        <v>A573:F573</v>
      </c>
      <c r="L573" t="b" cm="1">
        <f t="array" aca="1" ref="L573" ca="1">SUMPRODUCT(--(INDIRECT(input4710[[#This Row],[range1]])&lt;INDIRECT(input4710[[#This Row],[range2]])))=COUNT(INDIRECT(input4710[[#This Row],[range1]]))</f>
        <v>1</v>
      </c>
      <c r="M573" t="b" cm="1">
        <f t="array" aca="1" ref="M573" ca="1">SUMPRODUCT(--(INDIRECT(input4710[[#This Row],[range1]])&gt;INDIRECT(input4710[[#This Row],[range2]])))=COUNT(INDIRECT(input4710[[#This Row],[range1]]))</f>
        <v>0</v>
      </c>
      <c r="N573" t="b">
        <f ca="1">IF(AND(NOT(input4710[[#This Row],[All DESC?]]),NOT(input4710[[#This Row],[All ASC?]])),FALSE(),TRUE())</f>
        <v>1</v>
      </c>
      <c r="O573" cm="1">
        <f t="array" aca="1" ref="O573" ca="1">IF(AND(input4710[[#This Row],[Safe Part 1]],(MAX(ABS((INDIRECT(input4710[[#This Row],[range2]]))-(INDIRECT(input4710[[#This Row],[range1]])))))&lt;=3),1,0)</f>
        <v>0</v>
      </c>
    </row>
    <row r="574" spans="1:15" x14ac:dyDescent="0.35">
      <c r="A574">
        <v>90</v>
      </c>
      <c r="B574">
        <v>88</v>
      </c>
      <c r="C574">
        <v>85</v>
      </c>
      <c r="D574">
        <v>82</v>
      </c>
      <c r="E574">
        <v>81</v>
      </c>
      <c r="F574">
        <v>80</v>
      </c>
      <c r="G574">
        <v>79</v>
      </c>
      <c r="H574">
        <f>1</f>
        <v>1</v>
      </c>
      <c r="I574">
        <f>COUNTA(input4710[[#This Row],[Column1.1]:[Column1.8]])</f>
        <v>7</v>
      </c>
      <c r="J574" t="str">
        <f>ADDRESS(ROW(),input4710[[#This Row],[first col]]+1,4)&amp;":"&amp;ADDRESS(ROW(),input4710[[#This Row],[lastcol]],4)</f>
        <v>B574:G574</v>
      </c>
      <c r="K574" t="str">
        <f>ADDRESS(ROW(),input4710[[#This Row],[first col]],4)&amp;":"&amp;ADDRESS(ROW(),input4710[[#This Row],[lastcol]]-1,4)</f>
        <v>A574:F574</v>
      </c>
      <c r="L574" t="b" cm="1">
        <f t="array" aca="1" ref="L574" ca="1">SUMPRODUCT(--(INDIRECT(input4710[[#This Row],[range1]])&lt;INDIRECT(input4710[[#This Row],[range2]])))=COUNT(INDIRECT(input4710[[#This Row],[range1]]))</f>
        <v>1</v>
      </c>
      <c r="M574" t="b" cm="1">
        <f t="array" aca="1" ref="M574" ca="1">SUMPRODUCT(--(INDIRECT(input4710[[#This Row],[range1]])&gt;INDIRECT(input4710[[#This Row],[range2]])))=COUNT(INDIRECT(input4710[[#This Row],[range1]]))</f>
        <v>0</v>
      </c>
      <c r="N574" t="b">
        <f ca="1">IF(AND(NOT(input4710[[#This Row],[All DESC?]]),NOT(input4710[[#This Row],[All ASC?]])),FALSE(),TRUE())</f>
        <v>1</v>
      </c>
      <c r="O574" cm="1">
        <f t="array" aca="1" ref="O574" ca="1">IF(AND(input4710[[#This Row],[Safe Part 1]],(MAX(ABS((INDIRECT(input4710[[#This Row],[range2]]))-(INDIRECT(input4710[[#This Row],[range1]])))))&lt;=3),1,0)</f>
        <v>1</v>
      </c>
    </row>
    <row r="575" spans="1:15" x14ac:dyDescent="0.35">
      <c r="A575">
        <v>14</v>
      </c>
      <c r="B575">
        <v>11</v>
      </c>
      <c r="C575">
        <v>10</v>
      </c>
      <c r="D575">
        <v>8</v>
      </c>
      <c r="E575">
        <v>7</v>
      </c>
      <c r="F575">
        <v>4</v>
      </c>
      <c r="H575">
        <f>1</f>
        <v>1</v>
      </c>
      <c r="I575">
        <f>COUNTA(input4710[[#This Row],[Column1.1]:[Column1.8]])</f>
        <v>6</v>
      </c>
      <c r="J575" t="str">
        <f>ADDRESS(ROW(),input4710[[#This Row],[first col]]+1,4)&amp;":"&amp;ADDRESS(ROW(),input4710[[#This Row],[lastcol]],4)</f>
        <v>B575:F575</v>
      </c>
      <c r="K575" t="str">
        <f>ADDRESS(ROW(),input4710[[#This Row],[first col]],4)&amp;":"&amp;ADDRESS(ROW(),input4710[[#This Row],[lastcol]]-1,4)</f>
        <v>A575:E575</v>
      </c>
      <c r="L575" t="b" cm="1">
        <f t="array" aca="1" ref="L575" ca="1">SUMPRODUCT(--(INDIRECT(input4710[[#This Row],[range1]])&lt;INDIRECT(input4710[[#This Row],[range2]])))=COUNT(INDIRECT(input4710[[#This Row],[range1]]))</f>
        <v>1</v>
      </c>
      <c r="M575" t="b" cm="1">
        <f t="array" aca="1" ref="M575" ca="1">SUMPRODUCT(--(INDIRECT(input4710[[#This Row],[range1]])&gt;INDIRECT(input4710[[#This Row],[range2]])))=COUNT(INDIRECT(input4710[[#This Row],[range1]]))</f>
        <v>0</v>
      </c>
      <c r="N575" t="b">
        <f ca="1">IF(AND(NOT(input4710[[#This Row],[All DESC?]]),NOT(input4710[[#This Row],[All ASC?]])),FALSE(),TRUE())</f>
        <v>1</v>
      </c>
      <c r="O575" cm="1">
        <f t="array" aca="1" ref="O575" ca="1">IF(AND(input4710[[#This Row],[Safe Part 1]],(MAX(ABS((INDIRECT(input4710[[#This Row],[range2]]))-(INDIRECT(input4710[[#This Row],[range1]])))))&lt;=3),1,0)</f>
        <v>1</v>
      </c>
    </row>
    <row r="576" spans="1:15" x14ac:dyDescent="0.35">
      <c r="A576">
        <v>50</v>
      </c>
      <c r="B576">
        <v>52</v>
      </c>
      <c r="C576">
        <v>55</v>
      </c>
      <c r="D576">
        <v>61</v>
      </c>
      <c r="E576">
        <v>62</v>
      </c>
      <c r="H576">
        <f>1</f>
        <v>1</v>
      </c>
      <c r="I576">
        <f>COUNTA(input4710[[#This Row],[Column1.1]:[Column1.8]])</f>
        <v>5</v>
      </c>
      <c r="J576" t="str">
        <f>ADDRESS(ROW(),input4710[[#This Row],[first col]]+1,4)&amp;":"&amp;ADDRESS(ROW(),input4710[[#This Row],[lastcol]],4)</f>
        <v>B576:E576</v>
      </c>
      <c r="K576" t="str">
        <f>ADDRESS(ROW(),input4710[[#This Row],[first col]],4)&amp;":"&amp;ADDRESS(ROW(),input4710[[#This Row],[lastcol]]-1,4)</f>
        <v>A576:D576</v>
      </c>
      <c r="L576" t="b" cm="1">
        <f t="array" aca="1" ref="L576" ca="1">SUMPRODUCT(--(INDIRECT(input4710[[#This Row],[range1]])&lt;INDIRECT(input4710[[#This Row],[range2]])))=COUNT(INDIRECT(input4710[[#This Row],[range1]]))</f>
        <v>0</v>
      </c>
      <c r="M576" t="b" cm="1">
        <f t="array" aca="1" ref="M576" ca="1">SUMPRODUCT(--(INDIRECT(input4710[[#This Row],[range1]])&gt;INDIRECT(input4710[[#This Row],[range2]])))=COUNT(INDIRECT(input4710[[#This Row],[range1]]))</f>
        <v>1</v>
      </c>
      <c r="N576" t="b">
        <f ca="1">IF(AND(NOT(input4710[[#This Row],[All DESC?]]),NOT(input4710[[#This Row],[All ASC?]])),FALSE(),TRUE())</f>
        <v>1</v>
      </c>
      <c r="O576" cm="1">
        <f t="array" aca="1" ref="O576" ca="1">IF(AND(input4710[[#This Row],[Safe Part 1]],(MAX(ABS((INDIRECT(input4710[[#This Row],[range2]]))-(INDIRECT(input4710[[#This Row],[range1]])))))&lt;=3),1,0)</f>
        <v>0</v>
      </c>
    </row>
    <row r="577" spans="1:15" x14ac:dyDescent="0.35">
      <c r="A577">
        <v>39</v>
      </c>
      <c r="B577">
        <v>36</v>
      </c>
      <c r="C577">
        <v>33</v>
      </c>
      <c r="D577">
        <v>30</v>
      </c>
      <c r="H577">
        <f>1</f>
        <v>1</v>
      </c>
      <c r="I577">
        <f>COUNTA(input4710[[#This Row],[Column1.1]:[Column1.8]])</f>
        <v>4</v>
      </c>
      <c r="J577" t="str">
        <f>ADDRESS(ROW(),input4710[[#This Row],[first col]]+1,4)&amp;":"&amp;ADDRESS(ROW(),input4710[[#This Row],[lastcol]],4)</f>
        <v>B577:D577</v>
      </c>
      <c r="K577" t="str">
        <f>ADDRESS(ROW(),input4710[[#This Row],[first col]],4)&amp;":"&amp;ADDRESS(ROW(),input4710[[#This Row],[lastcol]]-1,4)</f>
        <v>A577:C577</v>
      </c>
      <c r="L577" t="b" cm="1">
        <f t="array" aca="1" ref="L577" ca="1">SUMPRODUCT(--(INDIRECT(input4710[[#This Row],[range1]])&lt;INDIRECT(input4710[[#This Row],[range2]])))=COUNT(INDIRECT(input4710[[#This Row],[range1]]))</f>
        <v>1</v>
      </c>
      <c r="M577" t="b" cm="1">
        <f t="array" aca="1" ref="M577" ca="1">SUMPRODUCT(--(INDIRECT(input4710[[#This Row],[range1]])&gt;INDIRECT(input4710[[#This Row],[range2]])))=COUNT(INDIRECT(input4710[[#This Row],[range1]]))</f>
        <v>0</v>
      </c>
      <c r="N577" t="b">
        <f ca="1">IF(AND(NOT(input4710[[#This Row],[All DESC?]]),NOT(input4710[[#This Row],[All ASC?]])),FALSE(),TRUE())</f>
        <v>1</v>
      </c>
      <c r="O577" cm="1">
        <f t="array" aca="1" ref="O577" ca="1">IF(AND(input4710[[#This Row],[Safe Part 1]],(MAX(ABS((INDIRECT(input4710[[#This Row],[range2]]))-(INDIRECT(input4710[[#This Row],[range1]])))))&lt;=3),1,0)</f>
        <v>1</v>
      </c>
    </row>
    <row r="578" spans="1:15" x14ac:dyDescent="0.35">
      <c r="A578">
        <v>84</v>
      </c>
      <c r="B578">
        <v>87</v>
      </c>
      <c r="C578">
        <v>88</v>
      </c>
      <c r="D578">
        <v>90</v>
      </c>
      <c r="E578">
        <v>93</v>
      </c>
      <c r="H578">
        <f>1</f>
        <v>1</v>
      </c>
      <c r="I578">
        <f>COUNTA(input4710[[#This Row],[Column1.1]:[Column1.8]])</f>
        <v>5</v>
      </c>
      <c r="J578" t="str">
        <f>ADDRESS(ROW(),input4710[[#This Row],[first col]]+1,4)&amp;":"&amp;ADDRESS(ROW(),input4710[[#This Row],[lastcol]],4)</f>
        <v>B578:E578</v>
      </c>
      <c r="K578" t="str">
        <f>ADDRESS(ROW(),input4710[[#This Row],[first col]],4)&amp;":"&amp;ADDRESS(ROW(),input4710[[#This Row],[lastcol]]-1,4)</f>
        <v>A578:D578</v>
      </c>
      <c r="L578" t="b" cm="1">
        <f t="array" aca="1" ref="L578" ca="1">SUMPRODUCT(--(INDIRECT(input4710[[#This Row],[range1]])&lt;INDIRECT(input4710[[#This Row],[range2]])))=COUNT(INDIRECT(input4710[[#This Row],[range1]]))</f>
        <v>0</v>
      </c>
      <c r="M578" t="b" cm="1">
        <f t="array" aca="1" ref="M578" ca="1">SUMPRODUCT(--(INDIRECT(input4710[[#This Row],[range1]])&gt;INDIRECT(input4710[[#This Row],[range2]])))=COUNT(INDIRECT(input4710[[#This Row],[range1]]))</f>
        <v>1</v>
      </c>
      <c r="N578" t="b">
        <f ca="1">IF(AND(NOT(input4710[[#This Row],[All DESC?]]),NOT(input4710[[#This Row],[All ASC?]])),FALSE(),TRUE())</f>
        <v>1</v>
      </c>
      <c r="O578" cm="1">
        <f t="array" aca="1" ref="O578" ca="1">IF(AND(input4710[[#This Row],[Safe Part 1]],(MAX(ABS((INDIRECT(input4710[[#This Row],[range2]]))-(INDIRECT(input4710[[#This Row],[range1]])))))&lt;=3),1,0)</f>
        <v>1</v>
      </c>
    </row>
    <row r="579" spans="1:15" x14ac:dyDescent="0.35">
      <c r="A579">
        <v>20</v>
      </c>
      <c r="B579">
        <v>22</v>
      </c>
      <c r="C579">
        <v>23</v>
      </c>
      <c r="D579">
        <v>27</v>
      </c>
      <c r="E579">
        <v>28</v>
      </c>
      <c r="H579">
        <f>1</f>
        <v>1</v>
      </c>
      <c r="I579">
        <f>COUNTA(input4710[[#This Row],[Column1.1]:[Column1.8]])</f>
        <v>5</v>
      </c>
      <c r="J579" t="str">
        <f>ADDRESS(ROW(),input4710[[#This Row],[first col]]+1,4)&amp;":"&amp;ADDRESS(ROW(),input4710[[#This Row],[lastcol]],4)</f>
        <v>B579:E579</v>
      </c>
      <c r="K579" t="str">
        <f>ADDRESS(ROW(),input4710[[#This Row],[first col]],4)&amp;":"&amp;ADDRESS(ROW(),input4710[[#This Row],[lastcol]]-1,4)</f>
        <v>A579:D579</v>
      </c>
      <c r="L579" t="b" cm="1">
        <f t="array" aca="1" ref="L579" ca="1">SUMPRODUCT(--(INDIRECT(input4710[[#This Row],[range1]])&lt;INDIRECT(input4710[[#This Row],[range2]])))=COUNT(INDIRECT(input4710[[#This Row],[range1]]))</f>
        <v>0</v>
      </c>
      <c r="M579" t="b" cm="1">
        <f t="array" aca="1" ref="M579" ca="1">SUMPRODUCT(--(INDIRECT(input4710[[#This Row],[range1]])&gt;INDIRECT(input4710[[#This Row],[range2]])))=COUNT(INDIRECT(input4710[[#This Row],[range1]]))</f>
        <v>1</v>
      </c>
      <c r="N579" t="b">
        <f ca="1">IF(AND(NOT(input4710[[#This Row],[All DESC?]]),NOT(input4710[[#This Row],[All ASC?]])),FALSE(),TRUE())</f>
        <v>1</v>
      </c>
      <c r="O579" cm="1">
        <f t="array" aca="1" ref="O579" ca="1">IF(AND(input4710[[#This Row],[Safe Part 1]],(MAX(ABS((INDIRECT(input4710[[#This Row],[range2]]))-(INDIRECT(input4710[[#This Row],[range1]])))))&lt;=3),1,0)</f>
        <v>0</v>
      </c>
    </row>
    <row r="580" spans="1:15" x14ac:dyDescent="0.35">
      <c r="A580">
        <v>94</v>
      </c>
      <c r="B580">
        <v>91</v>
      </c>
      <c r="C580">
        <v>88</v>
      </c>
      <c r="D580">
        <v>83</v>
      </c>
      <c r="E580">
        <v>80</v>
      </c>
      <c r="H580">
        <f>1</f>
        <v>1</v>
      </c>
      <c r="I580">
        <f>COUNTA(input4710[[#This Row],[Column1.1]:[Column1.8]])</f>
        <v>5</v>
      </c>
      <c r="J580" t="str">
        <f>ADDRESS(ROW(),input4710[[#This Row],[first col]]+1,4)&amp;":"&amp;ADDRESS(ROW(),input4710[[#This Row],[lastcol]],4)</f>
        <v>B580:E580</v>
      </c>
      <c r="K580" t="str">
        <f>ADDRESS(ROW(),input4710[[#This Row],[first col]],4)&amp;":"&amp;ADDRESS(ROW(),input4710[[#This Row],[lastcol]]-1,4)</f>
        <v>A580:D580</v>
      </c>
      <c r="L580" t="b" cm="1">
        <f t="array" aca="1" ref="L580" ca="1">SUMPRODUCT(--(INDIRECT(input4710[[#This Row],[range1]])&lt;INDIRECT(input4710[[#This Row],[range2]])))=COUNT(INDIRECT(input4710[[#This Row],[range1]]))</f>
        <v>1</v>
      </c>
      <c r="M580" t="b" cm="1">
        <f t="array" aca="1" ref="M580" ca="1">SUMPRODUCT(--(INDIRECT(input4710[[#This Row],[range1]])&gt;INDIRECT(input4710[[#This Row],[range2]])))=COUNT(INDIRECT(input4710[[#This Row],[range1]]))</f>
        <v>0</v>
      </c>
      <c r="N580" t="b">
        <f ca="1">IF(AND(NOT(input4710[[#This Row],[All DESC?]]),NOT(input4710[[#This Row],[All ASC?]])),FALSE(),TRUE())</f>
        <v>1</v>
      </c>
      <c r="O580" cm="1">
        <f t="array" aca="1" ref="O580" ca="1">IF(AND(input4710[[#This Row],[Safe Part 1]],(MAX(ABS((INDIRECT(input4710[[#This Row],[range2]]))-(INDIRECT(input4710[[#This Row],[range1]])))))&lt;=3),1,0)</f>
        <v>0</v>
      </c>
    </row>
    <row r="581" spans="1:15" x14ac:dyDescent="0.35">
      <c r="A581">
        <v>21</v>
      </c>
      <c r="B581">
        <v>23</v>
      </c>
      <c r="C581">
        <v>25</v>
      </c>
      <c r="D581">
        <v>29</v>
      </c>
      <c r="E581">
        <v>32</v>
      </c>
      <c r="F581">
        <v>33</v>
      </c>
      <c r="H581">
        <f>1</f>
        <v>1</v>
      </c>
      <c r="I581">
        <f>COUNTA(input4710[[#This Row],[Column1.1]:[Column1.8]])</f>
        <v>6</v>
      </c>
      <c r="J581" t="str">
        <f>ADDRESS(ROW(),input4710[[#This Row],[first col]]+1,4)&amp;":"&amp;ADDRESS(ROW(),input4710[[#This Row],[lastcol]],4)</f>
        <v>B581:F581</v>
      </c>
      <c r="K581" t="str">
        <f>ADDRESS(ROW(),input4710[[#This Row],[first col]],4)&amp;":"&amp;ADDRESS(ROW(),input4710[[#This Row],[lastcol]]-1,4)</f>
        <v>A581:E581</v>
      </c>
      <c r="L581" t="b" cm="1">
        <f t="array" aca="1" ref="L581" ca="1">SUMPRODUCT(--(INDIRECT(input4710[[#This Row],[range1]])&lt;INDIRECT(input4710[[#This Row],[range2]])))=COUNT(INDIRECT(input4710[[#This Row],[range1]]))</f>
        <v>0</v>
      </c>
      <c r="M581" t="b" cm="1">
        <f t="array" aca="1" ref="M581" ca="1">SUMPRODUCT(--(INDIRECT(input4710[[#This Row],[range1]])&gt;INDIRECT(input4710[[#This Row],[range2]])))=COUNT(INDIRECT(input4710[[#This Row],[range1]]))</f>
        <v>1</v>
      </c>
      <c r="N581" t="b">
        <f ca="1">IF(AND(NOT(input4710[[#This Row],[All DESC?]]),NOT(input4710[[#This Row],[All ASC?]])),FALSE(),TRUE())</f>
        <v>1</v>
      </c>
      <c r="O581" cm="1">
        <f t="array" aca="1" ref="O581" ca="1">IF(AND(input4710[[#This Row],[Safe Part 1]],(MAX(ABS((INDIRECT(input4710[[#This Row],[range2]]))-(INDIRECT(input4710[[#This Row],[range1]])))))&lt;=3),1,0)</f>
        <v>0</v>
      </c>
    </row>
    <row r="582" spans="1:15" x14ac:dyDescent="0.35">
      <c r="A582">
        <v>27</v>
      </c>
      <c r="B582">
        <v>26</v>
      </c>
      <c r="C582">
        <v>23</v>
      </c>
      <c r="D582">
        <v>20</v>
      </c>
      <c r="H582">
        <f>1</f>
        <v>1</v>
      </c>
      <c r="I582">
        <f>COUNTA(input4710[[#This Row],[Column1.1]:[Column1.8]])</f>
        <v>4</v>
      </c>
      <c r="J582" t="str">
        <f>ADDRESS(ROW(),input4710[[#This Row],[first col]]+1,4)&amp;":"&amp;ADDRESS(ROW(),input4710[[#This Row],[lastcol]],4)</f>
        <v>B582:D582</v>
      </c>
      <c r="K582" t="str">
        <f>ADDRESS(ROW(),input4710[[#This Row],[first col]],4)&amp;":"&amp;ADDRESS(ROW(),input4710[[#This Row],[lastcol]]-1,4)</f>
        <v>A582:C582</v>
      </c>
      <c r="L582" t="b" cm="1">
        <f t="array" aca="1" ref="L582" ca="1">SUMPRODUCT(--(INDIRECT(input4710[[#This Row],[range1]])&lt;INDIRECT(input4710[[#This Row],[range2]])))=COUNT(INDIRECT(input4710[[#This Row],[range1]]))</f>
        <v>1</v>
      </c>
      <c r="M582" t="b" cm="1">
        <f t="array" aca="1" ref="M582" ca="1">SUMPRODUCT(--(INDIRECT(input4710[[#This Row],[range1]])&gt;INDIRECT(input4710[[#This Row],[range2]])))=COUNT(INDIRECT(input4710[[#This Row],[range1]]))</f>
        <v>0</v>
      </c>
      <c r="N582" t="b">
        <f ca="1">IF(AND(NOT(input4710[[#This Row],[All DESC?]]),NOT(input4710[[#This Row],[All ASC?]])),FALSE(),TRUE())</f>
        <v>1</v>
      </c>
      <c r="O582" cm="1">
        <f t="array" aca="1" ref="O582" ca="1">IF(AND(input4710[[#This Row],[Safe Part 1]],(MAX(ABS((INDIRECT(input4710[[#This Row],[range2]]))-(INDIRECT(input4710[[#This Row],[range1]])))))&lt;=3),1,0)</f>
        <v>1</v>
      </c>
    </row>
    <row r="583" spans="1:15" x14ac:dyDescent="0.35">
      <c r="A583">
        <v>70</v>
      </c>
      <c r="B583">
        <v>71</v>
      </c>
      <c r="C583">
        <v>73</v>
      </c>
      <c r="D583">
        <v>76</v>
      </c>
      <c r="E583">
        <v>79</v>
      </c>
      <c r="F583">
        <v>82</v>
      </c>
      <c r="H583">
        <f>1</f>
        <v>1</v>
      </c>
      <c r="I583">
        <f>COUNTA(input4710[[#This Row],[Column1.1]:[Column1.8]])</f>
        <v>6</v>
      </c>
      <c r="J583" t="str">
        <f>ADDRESS(ROW(),input4710[[#This Row],[first col]]+1,4)&amp;":"&amp;ADDRESS(ROW(),input4710[[#This Row],[lastcol]],4)</f>
        <v>B583:F583</v>
      </c>
      <c r="K583" t="str">
        <f>ADDRESS(ROW(),input4710[[#This Row],[first col]],4)&amp;":"&amp;ADDRESS(ROW(),input4710[[#This Row],[lastcol]]-1,4)</f>
        <v>A583:E583</v>
      </c>
      <c r="L583" t="b" cm="1">
        <f t="array" aca="1" ref="L583" ca="1">SUMPRODUCT(--(INDIRECT(input4710[[#This Row],[range1]])&lt;INDIRECT(input4710[[#This Row],[range2]])))=COUNT(INDIRECT(input4710[[#This Row],[range1]]))</f>
        <v>0</v>
      </c>
      <c r="M583" t="b" cm="1">
        <f t="array" aca="1" ref="M583" ca="1">SUMPRODUCT(--(INDIRECT(input4710[[#This Row],[range1]])&gt;INDIRECT(input4710[[#This Row],[range2]])))=COUNT(INDIRECT(input4710[[#This Row],[range1]]))</f>
        <v>1</v>
      </c>
      <c r="N583" t="b">
        <f ca="1">IF(AND(NOT(input4710[[#This Row],[All DESC?]]),NOT(input4710[[#This Row],[All ASC?]])),FALSE(),TRUE())</f>
        <v>1</v>
      </c>
      <c r="O583" cm="1">
        <f t="array" aca="1" ref="O583" ca="1">IF(AND(input4710[[#This Row],[Safe Part 1]],(MAX(ABS((INDIRECT(input4710[[#This Row],[range2]]))-(INDIRECT(input4710[[#This Row],[range1]])))))&lt;=3),1,0)</f>
        <v>1</v>
      </c>
    </row>
    <row r="584" spans="1:15" x14ac:dyDescent="0.35">
      <c r="A584">
        <v>24</v>
      </c>
      <c r="B584">
        <v>27</v>
      </c>
      <c r="C584">
        <v>28</v>
      </c>
      <c r="D584">
        <v>30</v>
      </c>
      <c r="H584">
        <f>1</f>
        <v>1</v>
      </c>
      <c r="I584">
        <f>COUNTA(input4710[[#This Row],[Column1.1]:[Column1.8]])</f>
        <v>4</v>
      </c>
      <c r="J584" t="str">
        <f>ADDRESS(ROW(),input4710[[#This Row],[first col]]+1,4)&amp;":"&amp;ADDRESS(ROW(),input4710[[#This Row],[lastcol]],4)</f>
        <v>B584:D584</v>
      </c>
      <c r="K584" t="str">
        <f>ADDRESS(ROW(),input4710[[#This Row],[first col]],4)&amp;":"&amp;ADDRESS(ROW(),input4710[[#This Row],[lastcol]]-1,4)</f>
        <v>A584:C584</v>
      </c>
      <c r="L584" t="b" cm="1">
        <f t="array" aca="1" ref="L584" ca="1">SUMPRODUCT(--(INDIRECT(input4710[[#This Row],[range1]])&lt;INDIRECT(input4710[[#This Row],[range2]])))=COUNT(INDIRECT(input4710[[#This Row],[range1]]))</f>
        <v>0</v>
      </c>
      <c r="M584" t="b" cm="1">
        <f t="array" aca="1" ref="M584" ca="1">SUMPRODUCT(--(INDIRECT(input4710[[#This Row],[range1]])&gt;INDIRECT(input4710[[#This Row],[range2]])))=COUNT(INDIRECT(input4710[[#This Row],[range1]]))</f>
        <v>1</v>
      </c>
      <c r="N584" t="b">
        <f ca="1">IF(AND(NOT(input4710[[#This Row],[All DESC?]]),NOT(input4710[[#This Row],[All ASC?]])),FALSE(),TRUE())</f>
        <v>1</v>
      </c>
      <c r="O584" cm="1">
        <f t="array" aca="1" ref="O584" ca="1">IF(AND(input4710[[#This Row],[Safe Part 1]],(MAX(ABS((INDIRECT(input4710[[#This Row],[range2]]))-(INDIRECT(input4710[[#This Row],[range1]])))))&lt;=3),1,0)</f>
        <v>1</v>
      </c>
    </row>
    <row r="585" spans="1:15" x14ac:dyDescent="0.35">
      <c r="A585">
        <v>11</v>
      </c>
      <c r="B585">
        <v>13</v>
      </c>
      <c r="C585">
        <v>15</v>
      </c>
      <c r="D585">
        <v>19</v>
      </c>
      <c r="E585">
        <v>21</v>
      </c>
      <c r="F585">
        <v>22</v>
      </c>
      <c r="H585">
        <f>1</f>
        <v>1</v>
      </c>
      <c r="I585">
        <f>COUNTA(input4710[[#This Row],[Column1.1]:[Column1.8]])</f>
        <v>6</v>
      </c>
      <c r="J585" t="str">
        <f>ADDRESS(ROW(),input4710[[#This Row],[first col]]+1,4)&amp;":"&amp;ADDRESS(ROW(),input4710[[#This Row],[lastcol]],4)</f>
        <v>B585:F585</v>
      </c>
      <c r="K585" t="str">
        <f>ADDRESS(ROW(),input4710[[#This Row],[first col]],4)&amp;":"&amp;ADDRESS(ROW(),input4710[[#This Row],[lastcol]]-1,4)</f>
        <v>A585:E585</v>
      </c>
      <c r="L585" t="b" cm="1">
        <f t="array" aca="1" ref="L585" ca="1">SUMPRODUCT(--(INDIRECT(input4710[[#This Row],[range1]])&lt;INDIRECT(input4710[[#This Row],[range2]])))=COUNT(INDIRECT(input4710[[#This Row],[range1]]))</f>
        <v>0</v>
      </c>
      <c r="M585" t="b" cm="1">
        <f t="array" aca="1" ref="M585" ca="1">SUMPRODUCT(--(INDIRECT(input4710[[#This Row],[range1]])&gt;INDIRECT(input4710[[#This Row],[range2]])))=COUNT(INDIRECT(input4710[[#This Row],[range1]]))</f>
        <v>1</v>
      </c>
      <c r="N585" t="b">
        <f ca="1">IF(AND(NOT(input4710[[#This Row],[All DESC?]]),NOT(input4710[[#This Row],[All ASC?]])),FALSE(),TRUE())</f>
        <v>1</v>
      </c>
      <c r="O585" cm="1">
        <f t="array" aca="1" ref="O585" ca="1">IF(AND(input4710[[#This Row],[Safe Part 1]],(MAX(ABS((INDIRECT(input4710[[#This Row],[range2]]))-(INDIRECT(input4710[[#This Row],[range1]])))))&lt;=3),1,0)</f>
        <v>0</v>
      </c>
    </row>
    <row r="586" spans="1:15" x14ac:dyDescent="0.35">
      <c r="A586">
        <v>58</v>
      </c>
      <c r="B586">
        <v>57</v>
      </c>
      <c r="C586">
        <v>56</v>
      </c>
      <c r="D586">
        <v>50</v>
      </c>
      <c r="E586">
        <v>49</v>
      </c>
      <c r="H586">
        <f>1</f>
        <v>1</v>
      </c>
      <c r="I586">
        <f>COUNTA(input4710[[#This Row],[Column1.1]:[Column1.8]])</f>
        <v>5</v>
      </c>
      <c r="J586" t="str">
        <f>ADDRESS(ROW(),input4710[[#This Row],[first col]]+1,4)&amp;":"&amp;ADDRESS(ROW(),input4710[[#This Row],[lastcol]],4)</f>
        <v>B586:E586</v>
      </c>
      <c r="K586" t="str">
        <f>ADDRESS(ROW(),input4710[[#This Row],[first col]],4)&amp;":"&amp;ADDRESS(ROW(),input4710[[#This Row],[lastcol]]-1,4)</f>
        <v>A586:D586</v>
      </c>
      <c r="L586" t="b" cm="1">
        <f t="array" aca="1" ref="L586" ca="1">SUMPRODUCT(--(INDIRECT(input4710[[#This Row],[range1]])&lt;INDIRECT(input4710[[#This Row],[range2]])))=COUNT(INDIRECT(input4710[[#This Row],[range1]]))</f>
        <v>1</v>
      </c>
      <c r="M586" t="b" cm="1">
        <f t="array" aca="1" ref="M586" ca="1">SUMPRODUCT(--(INDIRECT(input4710[[#This Row],[range1]])&gt;INDIRECT(input4710[[#This Row],[range2]])))=COUNT(INDIRECT(input4710[[#This Row],[range1]]))</f>
        <v>0</v>
      </c>
      <c r="N586" t="b">
        <f ca="1">IF(AND(NOT(input4710[[#This Row],[All DESC?]]),NOT(input4710[[#This Row],[All ASC?]])),FALSE(),TRUE())</f>
        <v>1</v>
      </c>
      <c r="O586" cm="1">
        <f t="array" aca="1" ref="O586" ca="1">IF(AND(input4710[[#This Row],[Safe Part 1]],(MAX(ABS((INDIRECT(input4710[[#This Row],[range2]]))-(INDIRECT(input4710[[#This Row],[range1]])))))&lt;=3),1,0)</f>
        <v>0</v>
      </c>
    </row>
    <row r="587" spans="1:15" x14ac:dyDescent="0.35">
      <c r="A587">
        <v>73</v>
      </c>
      <c r="B587">
        <v>74</v>
      </c>
      <c r="C587">
        <v>76</v>
      </c>
      <c r="D587">
        <v>79</v>
      </c>
      <c r="E587">
        <v>80</v>
      </c>
      <c r="F587">
        <v>82</v>
      </c>
      <c r="G587">
        <v>85</v>
      </c>
      <c r="H587">
        <f>1</f>
        <v>1</v>
      </c>
      <c r="I587">
        <f>COUNTA(input4710[[#This Row],[Column1.1]:[Column1.8]])</f>
        <v>7</v>
      </c>
      <c r="J587" t="str">
        <f>ADDRESS(ROW(),input4710[[#This Row],[first col]]+1,4)&amp;":"&amp;ADDRESS(ROW(),input4710[[#This Row],[lastcol]],4)</f>
        <v>B587:G587</v>
      </c>
      <c r="K587" t="str">
        <f>ADDRESS(ROW(),input4710[[#This Row],[first col]],4)&amp;":"&amp;ADDRESS(ROW(),input4710[[#This Row],[lastcol]]-1,4)</f>
        <v>A587:F587</v>
      </c>
      <c r="L587" t="b" cm="1">
        <f t="array" aca="1" ref="L587" ca="1">SUMPRODUCT(--(INDIRECT(input4710[[#This Row],[range1]])&lt;INDIRECT(input4710[[#This Row],[range2]])))=COUNT(INDIRECT(input4710[[#This Row],[range1]]))</f>
        <v>0</v>
      </c>
      <c r="M587" t="b" cm="1">
        <f t="array" aca="1" ref="M587" ca="1">SUMPRODUCT(--(INDIRECT(input4710[[#This Row],[range1]])&gt;INDIRECT(input4710[[#This Row],[range2]])))=COUNT(INDIRECT(input4710[[#This Row],[range1]]))</f>
        <v>1</v>
      </c>
      <c r="N587" t="b">
        <f ca="1">IF(AND(NOT(input4710[[#This Row],[All DESC?]]),NOT(input4710[[#This Row],[All ASC?]])),FALSE(),TRUE())</f>
        <v>1</v>
      </c>
      <c r="O587" cm="1">
        <f t="array" aca="1" ref="O587" ca="1">IF(AND(input4710[[#This Row],[Safe Part 1]],(MAX(ABS((INDIRECT(input4710[[#This Row],[range2]]))-(INDIRECT(input4710[[#This Row],[range1]])))))&lt;=3),1,0)</f>
        <v>1</v>
      </c>
    </row>
    <row r="588" spans="1:15" x14ac:dyDescent="0.35">
      <c r="A588">
        <v>49</v>
      </c>
      <c r="B588">
        <v>48</v>
      </c>
      <c r="C588">
        <v>46</v>
      </c>
      <c r="D588">
        <v>43</v>
      </c>
      <c r="H588">
        <f>1</f>
        <v>1</v>
      </c>
      <c r="I588">
        <f>COUNTA(input4710[[#This Row],[Column1.1]:[Column1.8]])</f>
        <v>4</v>
      </c>
      <c r="J588" t="str">
        <f>ADDRESS(ROW(),input4710[[#This Row],[first col]]+1,4)&amp;":"&amp;ADDRESS(ROW(),input4710[[#This Row],[lastcol]],4)</f>
        <v>B588:D588</v>
      </c>
      <c r="K588" t="str">
        <f>ADDRESS(ROW(),input4710[[#This Row],[first col]],4)&amp;":"&amp;ADDRESS(ROW(),input4710[[#This Row],[lastcol]]-1,4)</f>
        <v>A588:C588</v>
      </c>
      <c r="L588" t="b" cm="1">
        <f t="array" aca="1" ref="L588" ca="1">SUMPRODUCT(--(INDIRECT(input4710[[#This Row],[range1]])&lt;INDIRECT(input4710[[#This Row],[range2]])))=COUNT(INDIRECT(input4710[[#This Row],[range1]]))</f>
        <v>1</v>
      </c>
      <c r="M588" t="b" cm="1">
        <f t="array" aca="1" ref="M588" ca="1">SUMPRODUCT(--(INDIRECT(input4710[[#This Row],[range1]])&gt;INDIRECT(input4710[[#This Row],[range2]])))=COUNT(INDIRECT(input4710[[#This Row],[range1]]))</f>
        <v>0</v>
      </c>
      <c r="N588" t="b">
        <f ca="1">IF(AND(NOT(input4710[[#This Row],[All DESC?]]),NOT(input4710[[#This Row],[All ASC?]])),FALSE(),TRUE())</f>
        <v>1</v>
      </c>
      <c r="O588" cm="1">
        <f t="array" aca="1" ref="O588" ca="1">IF(AND(input4710[[#This Row],[Safe Part 1]],(MAX(ABS((INDIRECT(input4710[[#This Row],[range2]]))-(INDIRECT(input4710[[#This Row],[range1]])))))&lt;=3),1,0)</f>
        <v>1</v>
      </c>
    </row>
    <row r="589" spans="1:15" x14ac:dyDescent="0.35">
      <c r="A589">
        <v>25</v>
      </c>
      <c r="B589">
        <v>28</v>
      </c>
      <c r="C589">
        <v>29</v>
      </c>
      <c r="D589">
        <v>33</v>
      </c>
      <c r="E589">
        <v>34</v>
      </c>
      <c r="H589">
        <f>1</f>
        <v>1</v>
      </c>
      <c r="I589">
        <f>COUNTA(input4710[[#This Row],[Column1.1]:[Column1.8]])</f>
        <v>5</v>
      </c>
      <c r="J589" t="str">
        <f>ADDRESS(ROW(),input4710[[#This Row],[first col]]+1,4)&amp;":"&amp;ADDRESS(ROW(),input4710[[#This Row],[lastcol]],4)</f>
        <v>B589:E589</v>
      </c>
      <c r="K589" t="str">
        <f>ADDRESS(ROW(),input4710[[#This Row],[first col]],4)&amp;":"&amp;ADDRESS(ROW(),input4710[[#This Row],[lastcol]]-1,4)</f>
        <v>A589:D589</v>
      </c>
      <c r="L589" t="b" cm="1">
        <f t="array" aca="1" ref="L589" ca="1">SUMPRODUCT(--(INDIRECT(input4710[[#This Row],[range1]])&lt;INDIRECT(input4710[[#This Row],[range2]])))=COUNT(INDIRECT(input4710[[#This Row],[range1]]))</f>
        <v>0</v>
      </c>
      <c r="M589" t="b" cm="1">
        <f t="array" aca="1" ref="M589" ca="1">SUMPRODUCT(--(INDIRECT(input4710[[#This Row],[range1]])&gt;INDIRECT(input4710[[#This Row],[range2]])))=COUNT(INDIRECT(input4710[[#This Row],[range1]]))</f>
        <v>1</v>
      </c>
      <c r="N589" t="b">
        <f ca="1">IF(AND(NOT(input4710[[#This Row],[All DESC?]]),NOT(input4710[[#This Row],[All ASC?]])),FALSE(),TRUE())</f>
        <v>1</v>
      </c>
      <c r="O589" cm="1">
        <f t="array" aca="1" ref="O589" ca="1">IF(AND(input4710[[#This Row],[Safe Part 1]],(MAX(ABS((INDIRECT(input4710[[#This Row],[range2]]))-(INDIRECT(input4710[[#This Row],[range1]])))))&lt;=3),1,0)</f>
        <v>0</v>
      </c>
    </row>
    <row r="590" spans="1:15" x14ac:dyDescent="0.35">
      <c r="A590">
        <v>79</v>
      </c>
      <c r="B590">
        <v>77</v>
      </c>
      <c r="C590">
        <v>74</v>
      </c>
      <c r="D590">
        <v>70</v>
      </c>
      <c r="E590">
        <v>68</v>
      </c>
      <c r="H590">
        <f>1</f>
        <v>1</v>
      </c>
      <c r="I590">
        <f>COUNTA(input4710[[#This Row],[Column1.1]:[Column1.8]])</f>
        <v>5</v>
      </c>
      <c r="J590" t="str">
        <f>ADDRESS(ROW(),input4710[[#This Row],[first col]]+1,4)&amp;":"&amp;ADDRESS(ROW(),input4710[[#This Row],[lastcol]],4)</f>
        <v>B590:E590</v>
      </c>
      <c r="K590" t="str">
        <f>ADDRESS(ROW(),input4710[[#This Row],[first col]],4)&amp;":"&amp;ADDRESS(ROW(),input4710[[#This Row],[lastcol]]-1,4)</f>
        <v>A590:D590</v>
      </c>
      <c r="L590" t="b" cm="1">
        <f t="array" aca="1" ref="L590" ca="1">SUMPRODUCT(--(INDIRECT(input4710[[#This Row],[range1]])&lt;INDIRECT(input4710[[#This Row],[range2]])))=COUNT(INDIRECT(input4710[[#This Row],[range1]]))</f>
        <v>1</v>
      </c>
      <c r="M590" t="b" cm="1">
        <f t="array" aca="1" ref="M590" ca="1">SUMPRODUCT(--(INDIRECT(input4710[[#This Row],[range1]])&gt;INDIRECT(input4710[[#This Row],[range2]])))=COUNT(INDIRECT(input4710[[#This Row],[range1]]))</f>
        <v>0</v>
      </c>
      <c r="N590" t="b">
        <f ca="1">IF(AND(NOT(input4710[[#This Row],[All DESC?]]),NOT(input4710[[#This Row],[All ASC?]])),FALSE(),TRUE())</f>
        <v>1</v>
      </c>
      <c r="O590" cm="1">
        <f t="array" aca="1" ref="O590" ca="1">IF(AND(input4710[[#This Row],[Safe Part 1]],(MAX(ABS((INDIRECT(input4710[[#This Row],[range2]]))-(INDIRECT(input4710[[#This Row],[range1]])))))&lt;=3),1,0)</f>
        <v>0</v>
      </c>
    </row>
    <row r="591" spans="1:15" x14ac:dyDescent="0.35">
      <c r="A591">
        <v>78</v>
      </c>
      <c r="B591">
        <v>76</v>
      </c>
      <c r="C591">
        <v>74</v>
      </c>
      <c r="D591">
        <v>69</v>
      </c>
      <c r="E591">
        <v>67</v>
      </c>
      <c r="F591">
        <v>66</v>
      </c>
      <c r="H591">
        <f>1</f>
        <v>1</v>
      </c>
      <c r="I591">
        <f>COUNTA(input4710[[#This Row],[Column1.1]:[Column1.8]])</f>
        <v>6</v>
      </c>
      <c r="J591" t="str">
        <f>ADDRESS(ROW(),input4710[[#This Row],[first col]]+1,4)&amp;":"&amp;ADDRESS(ROW(),input4710[[#This Row],[lastcol]],4)</f>
        <v>B591:F591</v>
      </c>
      <c r="K591" t="str">
        <f>ADDRESS(ROW(),input4710[[#This Row],[first col]],4)&amp;":"&amp;ADDRESS(ROW(),input4710[[#This Row],[lastcol]]-1,4)</f>
        <v>A591:E591</v>
      </c>
      <c r="L591" t="b" cm="1">
        <f t="array" aca="1" ref="L591" ca="1">SUMPRODUCT(--(INDIRECT(input4710[[#This Row],[range1]])&lt;INDIRECT(input4710[[#This Row],[range2]])))=COUNT(INDIRECT(input4710[[#This Row],[range1]]))</f>
        <v>1</v>
      </c>
      <c r="M591" t="b" cm="1">
        <f t="array" aca="1" ref="M591" ca="1">SUMPRODUCT(--(INDIRECT(input4710[[#This Row],[range1]])&gt;INDIRECT(input4710[[#This Row],[range2]])))=COUNT(INDIRECT(input4710[[#This Row],[range1]]))</f>
        <v>0</v>
      </c>
      <c r="N591" t="b">
        <f ca="1">IF(AND(NOT(input4710[[#This Row],[All DESC?]]),NOT(input4710[[#This Row],[All ASC?]])),FALSE(),TRUE())</f>
        <v>1</v>
      </c>
      <c r="O591" cm="1">
        <f t="array" aca="1" ref="O591" ca="1">IF(AND(input4710[[#This Row],[Safe Part 1]],(MAX(ABS((INDIRECT(input4710[[#This Row],[range2]]))-(INDIRECT(input4710[[#This Row],[range1]])))))&lt;=3),1,0)</f>
        <v>0</v>
      </c>
    </row>
    <row r="592" spans="1:15" x14ac:dyDescent="0.35">
      <c r="A592">
        <v>86</v>
      </c>
      <c r="B592">
        <v>84</v>
      </c>
      <c r="C592">
        <v>83</v>
      </c>
      <c r="D592">
        <v>78</v>
      </c>
      <c r="H592">
        <f>1</f>
        <v>1</v>
      </c>
      <c r="I592">
        <f>COUNTA(input4710[[#This Row],[Column1.1]:[Column1.8]])</f>
        <v>4</v>
      </c>
      <c r="J592" t="str">
        <f>ADDRESS(ROW(),input4710[[#This Row],[first col]]+1,4)&amp;":"&amp;ADDRESS(ROW(),input4710[[#This Row],[lastcol]],4)</f>
        <v>B592:D592</v>
      </c>
      <c r="K592" t="str">
        <f>ADDRESS(ROW(),input4710[[#This Row],[first col]],4)&amp;":"&amp;ADDRESS(ROW(),input4710[[#This Row],[lastcol]]-1,4)</f>
        <v>A592:C592</v>
      </c>
      <c r="L592" t="b" cm="1">
        <f t="array" aca="1" ref="L592" ca="1">SUMPRODUCT(--(INDIRECT(input4710[[#This Row],[range1]])&lt;INDIRECT(input4710[[#This Row],[range2]])))=COUNT(INDIRECT(input4710[[#This Row],[range1]]))</f>
        <v>1</v>
      </c>
      <c r="M592" t="b" cm="1">
        <f t="array" aca="1" ref="M592" ca="1">SUMPRODUCT(--(INDIRECT(input4710[[#This Row],[range1]])&gt;INDIRECT(input4710[[#This Row],[range2]])))=COUNT(INDIRECT(input4710[[#This Row],[range1]]))</f>
        <v>0</v>
      </c>
      <c r="N592" t="b">
        <f ca="1">IF(AND(NOT(input4710[[#This Row],[All DESC?]]),NOT(input4710[[#This Row],[All ASC?]])),FALSE(),TRUE())</f>
        <v>1</v>
      </c>
      <c r="O592" cm="1">
        <f t="array" aca="1" ref="O592" ca="1">IF(AND(input4710[[#This Row],[Safe Part 1]],(MAX(ABS((INDIRECT(input4710[[#This Row],[range2]]))-(INDIRECT(input4710[[#This Row],[range1]])))))&lt;=3),1,0)</f>
        <v>0</v>
      </c>
    </row>
    <row r="593" spans="1:15" x14ac:dyDescent="0.35">
      <c r="A593">
        <v>69</v>
      </c>
      <c r="B593">
        <v>67</v>
      </c>
      <c r="C593">
        <v>66</v>
      </c>
      <c r="D593">
        <v>64</v>
      </c>
      <c r="E593">
        <v>63</v>
      </c>
      <c r="F593">
        <v>62</v>
      </c>
      <c r="G593">
        <v>59</v>
      </c>
      <c r="H593">
        <f>1</f>
        <v>1</v>
      </c>
      <c r="I593">
        <f>COUNTA(input4710[[#This Row],[Column1.1]:[Column1.8]])</f>
        <v>7</v>
      </c>
      <c r="J593" t="str">
        <f>ADDRESS(ROW(),input4710[[#This Row],[first col]]+1,4)&amp;":"&amp;ADDRESS(ROW(),input4710[[#This Row],[lastcol]],4)</f>
        <v>B593:G593</v>
      </c>
      <c r="K593" t="str">
        <f>ADDRESS(ROW(),input4710[[#This Row],[first col]],4)&amp;":"&amp;ADDRESS(ROW(),input4710[[#This Row],[lastcol]]-1,4)</f>
        <v>A593:F593</v>
      </c>
      <c r="L593" t="b" cm="1">
        <f t="array" aca="1" ref="L593" ca="1">SUMPRODUCT(--(INDIRECT(input4710[[#This Row],[range1]])&lt;INDIRECT(input4710[[#This Row],[range2]])))=COUNT(INDIRECT(input4710[[#This Row],[range1]]))</f>
        <v>1</v>
      </c>
      <c r="M593" t="b" cm="1">
        <f t="array" aca="1" ref="M593" ca="1">SUMPRODUCT(--(INDIRECT(input4710[[#This Row],[range1]])&gt;INDIRECT(input4710[[#This Row],[range2]])))=COUNT(INDIRECT(input4710[[#This Row],[range1]]))</f>
        <v>0</v>
      </c>
      <c r="N593" t="b">
        <f ca="1">IF(AND(NOT(input4710[[#This Row],[All DESC?]]),NOT(input4710[[#This Row],[All ASC?]])),FALSE(),TRUE())</f>
        <v>1</v>
      </c>
      <c r="O593" cm="1">
        <f t="array" aca="1" ref="O593" ca="1">IF(AND(input4710[[#This Row],[Safe Part 1]],(MAX(ABS((INDIRECT(input4710[[#This Row],[range2]]))-(INDIRECT(input4710[[#This Row],[range1]])))))&lt;=3),1,0)</f>
        <v>1</v>
      </c>
    </row>
    <row r="594" spans="1:15" x14ac:dyDescent="0.35">
      <c r="A594">
        <v>26</v>
      </c>
      <c r="B594">
        <v>24</v>
      </c>
      <c r="C594">
        <v>22</v>
      </c>
      <c r="D594">
        <v>18</v>
      </c>
      <c r="E594">
        <v>15</v>
      </c>
      <c r="H594">
        <f>1</f>
        <v>1</v>
      </c>
      <c r="I594">
        <f>COUNTA(input4710[[#This Row],[Column1.1]:[Column1.8]])</f>
        <v>5</v>
      </c>
      <c r="J594" t="str">
        <f>ADDRESS(ROW(),input4710[[#This Row],[first col]]+1,4)&amp;":"&amp;ADDRESS(ROW(),input4710[[#This Row],[lastcol]],4)</f>
        <v>B594:E594</v>
      </c>
      <c r="K594" t="str">
        <f>ADDRESS(ROW(),input4710[[#This Row],[first col]],4)&amp;":"&amp;ADDRESS(ROW(),input4710[[#This Row],[lastcol]]-1,4)</f>
        <v>A594:D594</v>
      </c>
      <c r="L594" t="b" cm="1">
        <f t="array" aca="1" ref="L594" ca="1">SUMPRODUCT(--(INDIRECT(input4710[[#This Row],[range1]])&lt;INDIRECT(input4710[[#This Row],[range2]])))=COUNT(INDIRECT(input4710[[#This Row],[range1]]))</f>
        <v>1</v>
      </c>
      <c r="M594" t="b" cm="1">
        <f t="array" aca="1" ref="M594" ca="1">SUMPRODUCT(--(INDIRECT(input4710[[#This Row],[range1]])&gt;INDIRECT(input4710[[#This Row],[range2]])))=COUNT(INDIRECT(input4710[[#This Row],[range1]]))</f>
        <v>0</v>
      </c>
      <c r="N594" t="b">
        <f ca="1">IF(AND(NOT(input4710[[#This Row],[All DESC?]]),NOT(input4710[[#This Row],[All ASC?]])),FALSE(),TRUE())</f>
        <v>1</v>
      </c>
      <c r="O594" cm="1">
        <f t="array" aca="1" ref="O594" ca="1">IF(AND(input4710[[#This Row],[Safe Part 1]],(MAX(ABS((INDIRECT(input4710[[#This Row],[range2]]))-(INDIRECT(input4710[[#This Row],[range1]])))))&lt;=3),1,0)</f>
        <v>0</v>
      </c>
    </row>
    <row r="595" spans="1:15" x14ac:dyDescent="0.35">
      <c r="A595">
        <v>63</v>
      </c>
      <c r="B595">
        <v>66</v>
      </c>
      <c r="C595">
        <v>67</v>
      </c>
      <c r="D595">
        <v>71</v>
      </c>
      <c r="E595">
        <v>73</v>
      </c>
      <c r="F595">
        <v>76</v>
      </c>
      <c r="H595">
        <f>1</f>
        <v>1</v>
      </c>
      <c r="I595">
        <f>COUNTA(input4710[[#This Row],[Column1.1]:[Column1.8]])</f>
        <v>6</v>
      </c>
      <c r="J595" t="str">
        <f>ADDRESS(ROW(),input4710[[#This Row],[first col]]+1,4)&amp;":"&amp;ADDRESS(ROW(),input4710[[#This Row],[lastcol]],4)</f>
        <v>B595:F595</v>
      </c>
      <c r="K595" t="str">
        <f>ADDRESS(ROW(),input4710[[#This Row],[first col]],4)&amp;":"&amp;ADDRESS(ROW(),input4710[[#This Row],[lastcol]]-1,4)</f>
        <v>A595:E595</v>
      </c>
      <c r="L595" t="b" cm="1">
        <f t="array" aca="1" ref="L595" ca="1">SUMPRODUCT(--(INDIRECT(input4710[[#This Row],[range1]])&lt;INDIRECT(input4710[[#This Row],[range2]])))=COUNT(INDIRECT(input4710[[#This Row],[range1]]))</f>
        <v>0</v>
      </c>
      <c r="M595" t="b" cm="1">
        <f t="array" aca="1" ref="M595" ca="1">SUMPRODUCT(--(INDIRECT(input4710[[#This Row],[range1]])&gt;INDIRECT(input4710[[#This Row],[range2]])))=COUNT(INDIRECT(input4710[[#This Row],[range1]]))</f>
        <v>1</v>
      </c>
      <c r="N595" t="b">
        <f ca="1">IF(AND(NOT(input4710[[#This Row],[All DESC?]]),NOT(input4710[[#This Row],[All ASC?]])),FALSE(),TRUE())</f>
        <v>1</v>
      </c>
      <c r="O595" cm="1">
        <f t="array" aca="1" ref="O595" ca="1">IF(AND(input4710[[#This Row],[Safe Part 1]],(MAX(ABS((INDIRECT(input4710[[#This Row],[range2]]))-(INDIRECT(input4710[[#This Row],[range1]])))))&lt;=3),1,0)</f>
        <v>0</v>
      </c>
    </row>
    <row r="596" spans="1:15" x14ac:dyDescent="0.35">
      <c r="A596">
        <v>45</v>
      </c>
      <c r="B596">
        <v>44</v>
      </c>
      <c r="C596">
        <v>41</v>
      </c>
      <c r="D596">
        <v>38</v>
      </c>
      <c r="H596">
        <f>1</f>
        <v>1</v>
      </c>
      <c r="I596">
        <f>COUNTA(input4710[[#This Row],[Column1.1]:[Column1.8]])</f>
        <v>4</v>
      </c>
      <c r="J596" t="str">
        <f>ADDRESS(ROW(),input4710[[#This Row],[first col]]+1,4)&amp;":"&amp;ADDRESS(ROW(),input4710[[#This Row],[lastcol]],4)</f>
        <v>B596:D596</v>
      </c>
      <c r="K596" t="str">
        <f>ADDRESS(ROW(),input4710[[#This Row],[first col]],4)&amp;":"&amp;ADDRESS(ROW(),input4710[[#This Row],[lastcol]]-1,4)</f>
        <v>A596:C596</v>
      </c>
      <c r="L596" t="b" cm="1">
        <f t="array" aca="1" ref="L596" ca="1">SUMPRODUCT(--(INDIRECT(input4710[[#This Row],[range1]])&lt;INDIRECT(input4710[[#This Row],[range2]])))=COUNT(INDIRECT(input4710[[#This Row],[range1]]))</f>
        <v>1</v>
      </c>
      <c r="M596" t="b" cm="1">
        <f t="array" aca="1" ref="M596" ca="1">SUMPRODUCT(--(INDIRECT(input4710[[#This Row],[range1]])&gt;INDIRECT(input4710[[#This Row],[range2]])))=COUNT(INDIRECT(input4710[[#This Row],[range1]]))</f>
        <v>0</v>
      </c>
      <c r="N596" t="b">
        <f ca="1">IF(AND(NOT(input4710[[#This Row],[All DESC?]]),NOT(input4710[[#This Row],[All ASC?]])),FALSE(),TRUE())</f>
        <v>1</v>
      </c>
      <c r="O596" cm="1">
        <f t="array" aca="1" ref="O596" ca="1">IF(AND(input4710[[#This Row],[Safe Part 1]],(MAX(ABS((INDIRECT(input4710[[#This Row],[range2]]))-(INDIRECT(input4710[[#This Row],[range1]])))))&lt;=3),1,0)</f>
        <v>1</v>
      </c>
    </row>
    <row r="597" spans="1:15" x14ac:dyDescent="0.35">
      <c r="A597">
        <v>92</v>
      </c>
      <c r="B597">
        <v>91</v>
      </c>
      <c r="C597">
        <v>90</v>
      </c>
      <c r="D597">
        <v>87</v>
      </c>
      <c r="H597">
        <f>1</f>
        <v>1</v>
      </c>
      <c r="I597">
        <f>COUNTA(input4710[[#This Row],[Column1.1]:[Column1.8]])</f>
        <v>4</v>
      </c>
      <c r="J597" t="str">
        <f>ADDRESS(ROW(),input4710[[#This Row],[first col]]+1,4)&amp;":"&amp;ADDRESS(ROW(),input4710[[#This Row],[lastcol]],4)</f>
        <v>B597:D597</v>
      </c>
      <c r="K597" t="str">
        <f>ADDRESS(ROW(),input4710[[#This Row],[first col]],4)&amp;":"&amp;ADDRESS(ROW(),input4710[[#This Row],[lastcol]]-1,4)</f>
        <v>A597:C597</v>
      </c>
      <c r="L597" t="b" cm="1">
        <f t="array" aca="1" ref="L597" ca="1">SUMPRODUCT(--(INDIRECT(input4710[[#This Row],[range1]])&lt;INDIRECT(input4710[[#This Row],[range2]])))=COUNT(INDIRECT(input4710[[#This Row],[range1]]))</f>
        <v>1</v>
      </c>
      <c r="M597" t="b" cm="1">
        <f t="array" aca="1" ref="M597" ca="1">SUMPRODUCT(--(INDIRECT(input4710[[#This Row],[range1]])&gt;INDIRECT(input4710[[#This Row],[range2]])))=COUNT(INDIRECT(input4710[[#This Row],[range1]]))</f>
        <v>0</v>
      </c>
      <c r="N597" t="b">
        <f ca="1">IF(AND(NOT(input4710[[#This Row],[All DESC?]]),NOT(input4710[[#This Row],[All ASC?]])),FALSE(),TRUE())</f>
        <v>1</v>
      </c>
      <c r="O597" cm="1">
        <f t="array" aca="1" ref="O597" ca="1">IF(AND(input4710[[#This Row],[Safe Part 1]],(MAX(ABS((INDIRECT(input4710[[#This Row],[range2]]))-(INDIRECT(input4710[[#This Row],[range1]])))))&lt;=3),1,0)</f>
        <v>1</v>
      </c>
    </row>
    <row r="598" spans="1:15" x14ac:dyDescent="0.35">
      <c r="A598">
        <v>16</v>
      </c>
      <c r="B598">
        <v>17</v>
      </c>
      <c r="C598">
        <v>20</v>
      </c>
      <c r="D598">
        <v>22</v>
      </c>
      <c r="E598">
        <v>23</v>
      </c>
      <c r="H598">
        <f>1</f>
        <v>1</v>
      </c>
      <c r="I598">
        <f>COUNTA(input4710[[#This Row],[Column1.1]:[Column1.8]])</f>
        <v>5</v>
      </c>
      <c r="J598" t="str">
        <f>ADDRESS(ROW(),input4710[[#This Row],[first col]]+1,4)&amp;":"&amp;ADDRESS(ROW(),input4710[[#This Row],[lastcol]],4)</f>
        <v>B598:E598</v>
      </c>
      <c r="K598" t="str">
        <f>ADDRESS(ROW(),input4710[[#This Row],[first col]],4)&amp;":"&amp;ADDRESS(ROW(),input4710[[#This Row],[lastcol]]-1,4)</f>
        <v>A598:D598</v>
      </c>
      <c r="L598" t="b" cm="1">
        <f t="array" aca="1" ref="L598" ca="1">SUMPRODUCT(--(INDIRECT(input4710[[#This Row],[range1]])&lt;INDIRECT(input4710[[#This Row],[range2]])))=COUNT(INDIRECT(input4710[[#This Row],[range1]]))</f>
        <v>0</v>
      </c>
      <c r="M598" t="b" cm="1">
        <f t="array" aca="1" ref="M598" ca="1">SUMPRODUCT(--(INDIRECT(input4710[[#This Row],[range1]])&gt;INDIRECT(input4710[[#This Row],[range2]])))=COUNT(INDIRECT(input4710[[#This Row],[range1]]))</f>
        <v>1</v>
      </c>
      <c r="N598" t="b">
        <f ca="1">IF(AND(NOT(input4710[[#This Row],[All DESC?]]),NOT(input4710[[#This Row],[All ASC?]])),FALSE(),TRUE())</f>
        <v>1</v>
      </c>
      <c r="O598" cm="1">
        <f t="array" aca="1" ref="O598" ca="1">IF(AND(input4710[[#This Row],[Safe Part 1]],(MAX(ABS((INDIRECT(input4710[[#This Row],[range2]]))-(INDIRECT(input4710[[#This Row],[range1]])))))&lt;=3),1,0)</f>
        <v>1</v>
      </c>
    </row>
    <row r="599" spans="1:15" x14ac:dyDescent="0.35">
      <c r="A599">
        <v>12</v>
      </c>
      <c r="B599">
        <v>14</v>
      </c>
      <c r="C599">
        <v>15</v>
      </c>
      <c r="D599">
        <v>19</v>
      </c>
      <c r="H599">
        <f>1</f>
        <v>1</v>
      </c>
      <c r="I599">
        <f>COUNTA(input4710[[#This Row],[Column1.1]:[Column1.8]])</f>
        <v>4</v>
      </c>
      <c r="J599" t="str">
        <f>ADDRESS(ROW(),input4710[[#This Row],[first col]]+1,4)&amp;":"&amp;ADDRESS(ROW(),input4710[[#This Row],[lastcol]],4)</f>
        <v>B599:D599</v>
      </c>
      <c r="K599" t="str">
        <f>ADDRESS(ROW(),input4710[[#This Row],[first col]],4)&amp;":"&amp;ADDRESS(ROW(),input4710[[#This Row],[lastcol]]-1,4)</f>
        <v>A599:C599</v>
      </c>
      <c r="L599" t="b" cm="1">
        <f t="array" aca="1" ref="L599" ca="1">SUMPRODUCT(--(INDIRECT(input4710[[#This Row],[range1]])&lt;INDIRECT(input4710[[#This Row],[range2]])))=COUNT(INDIRECT(input4710[[#This Row],[range1]]))</f>
        <v>0</v>
      </c>
      <c r="M599" t="b" cm="1">
        <f t="array" aca="1" ref="M599" ca="1">SUMPRODUCT(--(INDIRECT(input4710[[#This Row],[range1]])&gt;INDIRECT(input4710[[#This Row],[range2]])))=COUNT(INDIRECT(input4710[[#This Row],[range1]]))</f>
        <v>1</v>
      </c>
      <c r="N599" t="b">
        <f ca="1">IF(AND(NOT(input4710[[#This Row],[All DESC?]]),NOT(input4710[[#This Row],[All ASC?]])),FALSE(),TRUE())</f>
        <v>1</v>
      </c>
      <c r="O599" cm="1">
        <f t="array" aca="1" ref="O599" ca="1">IF(AND(input4710[[#This Row],[Safe Part 1]],(MAX(ABS((INDIRECT(input4710[[#This Row],[range2]]))-(INDIRECT(input4710[[#This Row],[range1]])))))&lt;=3),1,0)</f>
        <v>0</v>
      </c>
    </row>
    <row r="600" spans="1:15" x14ac:dyDescent="0.35">
      <c r="A600">
        <v>76</v>
      </c>
      <c r="B600">
        <v>79</v>
      </c>
      <c r="C600">
        <v>82</v>
      </c>
      <c r="D600">
        <v>86</v>
      </c>
      <c r="H600">
        <f>1</f>
        <v>1</v>
      </c>
      <c r="I600">
        <f>COUNTA(input4710[[#This Row],[Column1.1]:[Column1.8]])</f>
        <v>4</v>
      </c>
      <c r="J600" t="str">
        <f>ADDRESS(ROW(),input4710[[#This Row],[first col]]+1,4)&amp;":"&amp;ADDRESS(ROW(),input4710[[#This Row],[lastcol]],4)</f>
        <v>B600:D600</v>
      </c>
      <c r="K600" t="str">
        <f>ADDRESS(ROW(),input4710[[#This Row],[first col]],4)&amp;":"&amp;ADDRESS(ROW(),input4710[[#This Row],[lastcol]]-1,4)</f>
        <v>A600:C600</v>
      </c>
      <c r="L600" t="b" cm="1">
        <f t="array" aca="1" ref="L600" ca="1">SUMPRODUCT(--(INDIRECT(input4710[[#This Row],[range1]])&lt;INDIRECT(input4710[[#This Row],[range2]])))=COUNT(INDIRECT(input4710[[#This Row],[range1]]))</f>
        <v>0</v>
      </c>
      <c r="M600" t="b" cm="1">
        <f t="array" aca="1" ref="M600" ca="1">SUMPRODUCT(--(INDIRECT(input4710[[#This Row],[range1]])&gt;INDIRECT(input4710[[#This Row],[range2]])))=COUNT(INDIRECT(input4710[[#This Row],[range1]]))</f>
        <v>1</v>
      </c>
      <c r="N600" t="b">
        <f ca="1">IF(AND(NOT(input4710[[#This Row],[All DESC?]]),NOT(input4710[[#This Row],[All ASC?]])),FALSE(),TRUE())</f>
        <v>1</v>
      </c>
      <c r="O600" cm="1">
        <f t="array" aca="1" ref="O600" ca="1">IF(AND(input4710[[#This Row],[Safe Part 1]],(MAX(ABS((INDIRECT(input4710[[#This Row],[range2]]))-(INDIRECT(input4710[[#This Row],[range1]])))))&lt;=3),1,0)</f>
        <v>0</v>
      </c>
    </row>
    <row r="601" spans="1:15" x14ac:dyDescent="0.35">
      <c r="A601">
        <v>28</v>
      </c>
      <c r="B601">
        <v>26</v>
      </c>
      <c r="C601">
        <v>25</v>
      </c>
      <c r="D601">
        <v>20</v>
      </c>
      <c r="E601">
        <v>19</v>
      </c>
      <c r="F601">
        <v>17</v>
      </c>
      <c r="G601">
        <v>15</v>
      </c>
      <c r="H601">
        <f>1</f>
        <v>1</v>
      </c>
      <c r="I601">
        <f>COUNTA(input4710[[#This Row],[Column1.1]:[Column1.8]])</f>
        <v>7</v>
      </c>
      <c r="J601" t="str">
        <f>ADDRESS(ROW(),input4710[[#This Row],[first col]]+1,4)&amp;":"&amp;ADDRESS(ROW(),input4710[[#This Row],[lastcol]],4)</f>
        <v>B601:G601</v>
      </c>
      <c r="K601" t="str">
        <f>ADDRESS(ROW(),input4710[[#This Row],[first col]],4)&amp;":"&amp;ADDRESS(ROW(),input4710[[#This Row],[lastcol]]-1,4)</f>
        <v>A601:F601</v>
      </c>
      <c r="L601" t="b" cm="1">
        <f t="array" aca="1" ref="L601" ca="1">SUMPRODUCT(--(INDIRECT(input4710[[#This Row],[range1]])&lt;INDIRECT(input4710[[#This Row],[range2]])))=COUNT(INDIRECT(input4710[[#This Row],[range1]]))</f>
        <v>1</v>
      </c>
      <c r="M601" t="b" cm="1">
        <f t="array" aca="1" ref="M601" ca="1">SUMPRODUCT(--(INDIRECT(input4710[[#This Row],[range1]])&gt;INDIRECT(input4710[[#This Row],[range2]])))=COUNT(INDIRECT(input4710[[#This Row],[range1]]))</f>
        <v>0</v>
      </c>
      <c r="N601" t="b">
        <f ca="1">IF(AND(NOT(input4710[[#This Row],[All DESC?]]),NOT(input4710[[#This Row],[All ASC?]])),FALSE(),TRUE())</f>
        <v>1</v>
      </c>
      <c r="O601" cm="1">
        <f t="array" aca="1" ref="O601" ca="1">IF(AND(input4710[[#This Row],[Safe Part 1]],(MAX(ABS((INDIRECT(input4710[[#This Row],[range2]]))-(INDIRECT(input4710[[#This Row],[range1]])))))&lt;=3),1,0)</f>
        <v>0</v>
      </c>
    </row>
    <row r="602" spans="1:15" x14ac:dyDescent="0.35">
      <c r="A602">
        <v>47</v>
      </c>
      <c r="B602">
        <v>46</v>
      </c>
      <c r="C602">
        <v>44</v>
      </c>
      <c r="D602">
        <v>40</v>
      </c>
      <c r="E602">
        <v>39</v>
      </c>
      <c r="H602">
        <f>1</f>
        <v>1</v>
      </c>
      <c r="I602">
        <f>COUNTA(input4710[[#This Row],[Column1.1]:[Column1.8]])</f>
        <v>5</v>
      </c>
      <c r="J602" t="str">
        <f>ADDRESS(ROW(),input4710[[#This Row],[first col]]+1,4)&amp;":"&amp;ADDRESS(ROW(),input4710[[#This Row],[lastcol]],4)</f>
        <v>B602:E602</v>
      </c>
      <c r="K602" t="str">
        <f>ADDRESS(ROW(),input4710[[#This Row],[first col]],4)&amp;":"&amp;ADDRESS(ROW(),input4710[[#This Row],[lastcol]]-1,4)</f>
        <v>A602:D602</v>
      </c>
      <c r="L602" t="b" cm="1">
        <f t="array" aca="1" ref="L602" ca="1">SUMPRODUCT(--(INDIRECT(input4710[[#This Row],[range1]])&lt;INDIRECT(input4710[[#This Row],[range2]])))=COUNT(INDIRECT(input4710[[#This Row],[range1]]))</f>
        <v>1</v>
      </c>
      <c r="M602" t="b" cm="1">
        <f t="array" aca="1" ref="M602" ca="1">SUMPRODUCT(--(INDIRECT(input4710[[#This Row],[range1]])&gt;INDIRECT(input4710[[#This Row],[range2]])))=COUNT(INDIRECT(input4710[[#This Row],[range1]]))</f>
        <v>0</v>
      </c>
      <c r="N602" t="b">
        <f ca="1">IF(AND(NOT(input4710[[#This Row],[All DESC?]]),NOT(input4710[[#This Row],[All ASC?]])),FALSE(),TRUE())</f>
        <v>1</v>
      </c>
      <c r="O602" cm="1">
        <f t="array" aca="1" ref="O602" ca="1">IF(AND(input4710[[#This Row],[Safe Part 1]],(MAX(ABS((INDIRECT(input4710[[#This Row],[range2]]))-(INDIRECT(input4710[[#This Row],[range1]])))))&lt;=3),1,0)</f>
        <v>0</v>
      </c>
    </row>
    <row r="603" spans="1:15" x14ac:dyDescent="0.35">
      <c r="A603">
        <v>97</v>
      </c>
      <c r="B603">
        <v>94</v>
      </c>
      <c r="C603">
        <v>93</v>
      </c>
      <c r="D603">
        <v>89</v>
      </c>
      <c r="E603">
        <v>88</v>
      </c>
      <c r="F603">
        <v>85</v>
      </c>
      <c r="G603">
        <v>83</v>
      </c>
      <c r="H603">
        <f>1</f>
        <v>1</v>
      </c>
      <c r="I603">
        <f>COUNTA(input4710[[#This Row],[Column1.1]:[Column1.8]])</f>
        <v>7</v>
      </c>
      <c r="J603" t="str">
        <f>ADDRESS(ROW(),input4710[[#This Row],[first col]]+1,4)&amp;":"&amp;ADDRESS(ROW(),input4710[[#This Row],[lastcol]],4)</f>
        <v>B603:G603</v>
      </c>
      <c r="K603" t="str">
        <f>ADDRESS(ROW(),input4710[[#This Row],[first col]],4)&amp;":"&amp;ADDRESS(ROW(),input4710[[#This Row],[lastcol]]-1,4)</f>
        <v>A603:F603</v>
      </c>
      <c r="L603" t="b" cm="1">
        <f t="array" aca="1" ref="L603" ca="1">SUMPRODUCT(--(INDIRECT(input4710[[#This Row],[range1]])&lt;INDIRECT(input4710[[#This Row],[range2]])))=COUNT(INDIRECT(input4710[[#This Row],[range1]]))</f>
        <v>1</v>
      </c>
      <c r="M603" t="b" cm="1">
        <f t="array" aca="1" ref="M603" ca="1">SUMPRODUCT(--(INDIRECT(input4710[[#This Row],[range1]])&gt;INDIRECT(input4710[[#This Row],[range2]])))=COUNT(INDIRECT(input4710[[#This Row],[range1]]))</f>
        <v>0</v>
      </c>
      <c r="N603" t="b">
        <f ca="1">IF(AND(NOT(input4710[[#This Row],[All DESC?]]),NOT(input4710[[#This Row],[All ASC?]])),FALSE(),TRUE())</f>
        <v>1</v>
      </c>
      <c r="O603" cm="1">
        <f t="array" aca="1" ref="O603" ca="1">IF(AND(input4710[[#This Row],[Safe Part 1]],(MAX(ABS((INDIRECT(input4710[[#This Row],[range2]]))-(INDIRECT(input4710[[#This Row],[range1]])))))&lt;=3),1,0)</f>
        <v>0</v>
      </c>
    </row>
    <row r="604" spans="1:15" x14ac:dyDescent="0.35">
      <c r="A604">
        <v>8</v>
      </c>
      <c r="B604">
        <v>11</v>
      </c>
      <c r="C604">
        <v>13</v>
      </c>
      <c r="D604">
        <v>17</v>
      </c>
      <c r="H604">
        <f>1</f>
        <v>1</v>
      </c>
      <c r="I604">
        <f>COUNTA(input4710[[#This Row],[Column1.1]:[Column1.8]])</f>
        <v>4</v>
      </c>
      <c r="J604" t="str">
        <f>ADDRESS(ROW(),input4710[[#This Row],[first col]]+1,4)&amp;":"&amp;ADDRESS(ROW(),input4710[[#This Row],[lastcol]],4)</f>
        <v>B604:D604</v>
      </c>
      <c r="K604" t="str">
        <f>ADDRESS(ROW(),input4710[[#This Row],[first col]],4)&amp;":"&amp;ADDRESS(ROW(),input4710[[#This Row],[lastcol]]-1,4)</f>
        <v>A604:C604</v>
      </c>
      <c r="L604" t="b" cm="1">
        <f t="array" aca="1" ref="L604" ca="1">SUMPRODUCT(--(INDIRECT(input4710[[#This Row],[range1]])&lt;INDIRECT(input4710[[#This Row],[range2]])))=COUNT(INDIRECT(input4710[[#This Row],[range1]]))</f>
        <v>0</v>
      </c>
      <c r="M604" t="b" cm="1">
        <f t="array" aca="1" ref="M604" ca="1">SUMPRODUCT(--(INDIRECT(input4710[[#This Row],[range1]])&gt;INDIRECT(input4710[[#This Row],[range2]])))=COUNT(INDIRECT(input4710[[#This Row],[range1]]))</f>
        <v>1</v>
      </c>
      <c r="N604" t="b">
        <f ca="1">IF(AND(NOT(input4710[[#This Row],[All DESC?]]),NOT(input4710[[#This Row],[All ASC?]])),FALSE(),TRUE())</f>
        <v>1</v>
      </c>
      <c r="O604" cm="1">
        <f t="array" aca="1" ref="O604" ca="1">IF(AND(input4710[[#This Row],[Safe Part 1]],(MAX(ABS((INDIRECT(input4710[[#This Row],[range2]]))-(INDIRECT(input4710[[#This Row],[range1]])))))&lt;=3),1,0)</f>
        <v>0</v>
      </c>
    </row>
    <row r="605" spans="1:15" x14ac:dyDescent="0.35">
      <c r="A605">
        <v>4</v>
      </c>
      <c r="B605">
        <v>6</v>
      </c>
      <c r="C605">
        <v>9</v>
      </c>
      <c r="D605">
        <v>15</v>
      </c>
      <c r="E605">
        <v>18</v>
      </c>
      <c r="H605">
        <f>1</f>
        <v>1</v>
      </c>
      <c r="I605">
        <f>COUNTA(input4710[[#This Row],[Column1.1]:[Column1.8]])</f>
        <v>5</v>
      </c>
      <c r="J605" t="str">
        <f>ADDRESS(ROW(),input4710[[#This Row],[first col]]+1,4)&amp;":"&amp;ADDRESS(ROW(),input4710[[#This Row],[lastcol]],4)</f>
        <v>B605:E605</v>
      </c>
      <c r="K605" t="str">
        <f>ADDRESS(ROW(),input4710[[#This Row],[first col]],4)&amp;":"&amp;ADDRESS(ROW(),input4710[[#This Row],[lastcol]]-1,4)</f>
        <v>A605:D605</v>
      </c>
      <c r="L605" t="b" cm="1">
        <f t="array" aca="1" ref="L605" ca="1">SUMPRODUCT(--(INDIRECT(input4710[[#This Row],[range1]])&lt;INDIRECT(input4710[[#This Row],[range2]])))=COUNT(INDIRECT(input4710[[#This Row],[range1]]))</f>
        <v>0</v>
      </c>
      <c r="M605" t="b" cm="1">
        <f t="array" aca="1" ref="M605" ca="1">SUMPRODUCT(--(INDIRECT(input4710[[#This Row],[range1]])&gt;INDIRECT(input4710[[#This Row],[range2]])))=COUNT(INDIRECT(input4710[[#This Row],[range1]]))</f>
        <v>1</v>
      </c>
      <c r="N605" t="b">
        <f ca="1">IF(AND(NOT(input4710[[#This Row],[All DESC?]]),NOT(input4710[[#This Row],[All ASC?]])),FALSE(),TRUE())</f>
        <v>1</v>
      </c>
      <c r="O605" cm="1">
        <f t="array" aca="1" ref="O605" ca="1">IF(AND(input4710[[#This Row],[Safe Part 1]],(MAX(ABS((INDIRECT(input4710[[#This Row],[range2]]))-(INDIRECT(input4710[[#This Row],[range1]])))))&lt;=3),1,0)</f>
        <v>0</v>
      </c>
    </row>
    <row r="606" spans="1:15" x14ac:dyDescent="0.35">
      <c r="A606">
        <v>72</v>
      </c>
      <c r="B606">
        <v>69</v>
      </c>
      <c r="C606">
        <v>68</v>
      </c>
      <c r="D606">
        <v>63</v>
      </c>
      <c r="E606">
        <v>62</v>
      </c>
      <c r="F606">
        <v>60</v>
      </c>
      <c r="G606">
        <v>57</v>
      </c>
      <c r="H606">
        <f>1</f>
        <v>1</v>
      </c>
      <c r="I606">
        <f>COUNTA(input4710[[#This Row],[Column1.1]:[Column1.8]])</f>
        <v>7</v>
      </c>
      <c r="J606" t="str">
        <f>ADDRESS(ROW(),input4710[[#This Row],[first col]]+1,4)&amp;":"&amp;ADDRESS(ROW(),input4710[[#This Row],[lastcol]],4)</f>
        <v>B606:G606</v>
      </c>
      <c r="K606" t="str">
        <f>ADDRESS(ROW(),input4710[[#This Row],[first col]],4)&amp;":"&amp;ADDRESS(ROW(),input4710[[#This Row],[lastcol]]-1,4)</f>
        <v>A606:F606</v>
      </c>
      <c r="L606" t="b" cm="1">
        <f t="array" aca="1" ref="L606" ca="1">SUMPRODUCT(--(INDIRECT(input4710[[#This Row],[range1]])&lt;INDIRECT(input4710[[#This Row],[range2]])))=COUNT(INDIRECT(input4710[[#This Row],[range1]]))</f>
        <v>1</v>
      </c>
      <c r="M606" t="b" cm="1">
        <f t="array" aca="1" ref="M606" ca="1">SUMPRODUCT(--(INDIRECT(input4710[[#This Row],[range1]])&gt;INDIRECT(input4710[[#This Row],[range2]])))=COUNT(INDIRECT(input4710[[#This Row],[range1]]))</f>
        <v>0</v>
      </c>
      <c r="N606" t="b">
        <f ca="1">IF(AND(NOT(input4710[[#This Row],[All DESC?]]),NOT(input4710[[#This Row],[All ASC?]])),FALSE(),TRUE())</f>
        <v>1</v>
      </c>
      <c r="O606" cm="1">
        <f t="array" aca="1" ref="O606" ca="1">IF(AND(input4710[[#This Row],[Safe Part 1]],(MAX(ABS((INDIRECT(input4710[[#This Row],[range2]]))-(INDIRECT(input4710[[#This Row],[range1]])))))&lt;=3),1,0)</f>
        <v>0</v>
      </c>
    </row>
    <row r="607" spans="1:15" x14ac:dyDescent="0.35">
      <c r="A607">
        <v>67</v>
      </c>
      <c r="B607">
        <v>68</v>
      </c>
      <c r="C607">
        <v>69</v>
      </c>
      <c r="D607">
        <v>73</v>
      </c>
      <c r="E607">
        <v>74</v>
      </c>
      <c r="H607">
        <f>1</f>
        <v>1</v>
      </c>
      <c r="I607">
        <f>COUNTA(input4710[[#This Row],[Column1.1]:[Column1.8]])</f>
        <v>5</v>
      </c>
      <c r="J607" t="str">
        <f>ADDRESS(ROW(),input4710[[#This Row],[first col]]+1,4)&amp;":"&amp;ADDRESS(ROW(),input4710[[#This Row],[lastcol]],4)</f>
        <v>B607:E607</v>
      </c>
      <c r="K607" t="str">
        <f>ADDRESS(ROW(),input4710[[#This Row],[first col]],4)&amp;":"&amp;ADDRESS(ROW(),input4710[[#This Row],[lastcol]]-1,4)</f>
        <v>A607:D607</v>
      </c>
      <c r="L607" t="b" cm="1">
        <f t="array" aca="1" ref="L607" ca="1">SUMPRODUCT(--(INDIRECT(input4710[[#This Row],[range1]])&lt;INDIRECT(input4710[[#This Row],[range2]])))=COUNT(INDIRECT(input4710[[#This Row],[range1]]))</f>
        <v>0</v>
      </c>
      <c r="M607" t="b" cm="1">
        <f t="array" aca="1" ref="M607" ca="1">SUMPRODUCT(--(INDIRECT(input4710[[#This Row],[range1]])&gt;INDIRECT(input4710[[#This Row],[range2]])))=COUNT(INDIRECT(input4710[[#This Row],[range1]]))</f>
        <v>1</v>
      </c>
      <c r="N607" t="b">
        <f ca="1">IF(AND(NOT(input4710[[#This Row],[All DESC?]]),NOT(input4710[[#This Row],[All ASC?]])),FALSE(),TRUE())</f>
        <v>1</v>
      </c>
      <c r="O607" cm="1">
        <f t="array" aca="1" ref="O607" ca="1">IF(AND(input4710[[#This Row],[Safe Part 1]],(MAX(ABS((INDIRECT(input4710[[#This Row],[range2]]))-(INDIRECT(input4710[[#This Row],[range1]])))))&lt;=3),1,0)</f>
        <v>0</v>
      </c>
    </row>
    <row r="608" spans="1:15" x14ac:dyDescent="0.35">
      <c r="A608">
        <v>36</v>
      </c>
      <c r="B608">
        <v>35</v>
      </c>
      <c r="C608">
        <v>33</v>
      </c>
      <c r="D608">
        <v>30</v>
      </c>
      <c r="H608">
        <f>1</f>
        <v>1</v>
      </c>
      <c r="I608">
        <f>COUNTA(input4710[[#This Row],[Column1.1]:[Column1.8]])</f>
        <v>4</v>
      </c>
      <c r="J608" t="str">
        <f>ADDRESS(ROW(),input4710[[#This Row],[first col]]+1,4)&amp;":"&amp;ADDRESS(ROW(),input4710[[#This Row],[lastcol]],4)</f>
        <v>B608:D608</v>
      </c>
      <c r="K608" t="str">
        <f>ADDRESS(ROW(),input4710[[#This Row],[first col]],4)&amp;":"&amp;ADDRESS(ROW(),input4710[[#This Row],[lastcol]]-1,4)</f>
        <v>A608:C608</v>
      </c>
      <c r="L608" t="b" cm="1">
        <f t="array" aca="1" ref="L608" ca="1">SUMPRODUCT(--(INDIRECT(input4710[[#This Row],[range1]])&lt;INDIRECT(input4710[[#This Row],[range2]])))=COUNT(INDIRECT(input4710[[#This Row],[range1]]))</f>
        <v>1</v>
      </c>
      <c r="M608" t="b" cm="1">
        <f t="array" aca="1" ref="M608" ca="1">SUMPRODUCT(--(INDIRECT(input4710[[#This Row],[range1]])&gt;INDIRECT(input4710[[#This Row],[range2]])))=COUNT(INDIRECT(input4710[[#This Row],[range1]]))</f>
        <v>0</v>
      </c>
      <c r="N608" t="b">
        <f ca="1">IF(AND(NOT(input4710[[#This Row],[All DESC?]]),NOT(input4710[[#This Row],[All ASC?]])),FALSE(),TRUE())</f>
        <v>1</v>
      </c>
      <c r="O608" cm="1">
        <f t="array" aca="1" ref="O608" ca="1">IF(AND(input4710[[#This Row],[Safe Part 1]],(MAX(ABS((INDIRECT(input4710[[#This Row],[range2]]))-(INDIRECT(input4710[[#This Row],[range1]])))))&lt;=3),1,0)</f>
        <v>1</v>
      </c>
    </row>
    <row r="609" spans="1:15" x14ac:dyDescent="0.35">
      <c r="A609">
        <v>59</v>
      </c>
      <c r="B609">
        <v>56</v>
      </c>
      <c r="C609">
        <v>55</v>
      </c>
      <c r="D609">
        <v>51</v>
      </c>
      <c r="E609">
        <v>50</v>
      </c>
      <c r="H609">
        <f>1</f>
        <v>1</v>
      </c>
      <c r="I609">
        <f>COUNTA(input4710[[#This Row],[Column1.1]:[Column1.8]])</f>
        <v>5</v>
      </c>
      <c r="J609" t="str">
        <f>ADDRESS(ROW(),input4710[[#This Row],[first col]]+1,4)&amp;":"&amp;ADDRESS(ROW(),input4710[[#This Row],[lastcol]],4)</f>
        <v>B609:E609</v>
      </c>
      <c r="K609" t="str">
        <f>ADDRESS(ROW(),input4710[[#This Row],[first col]],4)&amp;":"&amp;ADDRESS(ROW(),input4710[[#This Row],[lastcol]]-1,4)</f>
        <v>A609:D609</v>
      </c>
      <c r="L609" t="b" cm="1">
        <f t="array" aca="1" ref="L609" ca="1">SUMPRODUCT(--(INDIRECT(input4710[[#This Row],[range1]])&lt;INDIRECT(input4710[[#This Row],[range2]])))=COUNT(INDIRECT(input4710[[#This Row],[range1]]))</f>
        <v>1</v>
      </c>
      <c r="M609" t="b" cm="1">
        <f t="array" aca="1" ref="M609" ca="1">SUMPRODUCT(--(INDIRECT(input4710[[#This Row],[range1]])&gt;INDIRECT(input4710[[#This Row],[range2]])))=COUNT(INDIRECT(input4710[[#This Row],[range1]]))</f>
        <v>0</v>
      </c>
      <c r="N609" t="b">
        <f ca="1">IF(AND(NOT(input4710[[#This Row],[All DESC?]]),NOT(input4710[[#This Row],[All ASC?]])),FALSE(),TRUE())</f>
        <v>1</v>
      </c>
      <c r="O609" cm="1">
        <f t="array" aca="1" ref="O609" ca="1">IF(AND(input4710[[#This Row],[Safe Part 1]],(MAX(ABS((INDIRECT(input4710[[#This Row],[range2]]))-(INDIRECT(input4710[[#This Row],[range1]])))))&lt;=3),1,0)</f>
        <v>0</v>
      </c>
    </row>
    <row r="610" spans="1:15" x14ac:dyDescent="0.35">
      <c r="A610">
        <v>8</v>
      </c>
      <c r="B610">
        <v>11</v>
      </c>
      <c r="C610">
        <v>14</v>
      </c>
      <c r="D610">
        <v>17</v>
      </c>
      <c r="H610">
        <f>1</f>
        <v>1</v>
      </c>
      <c r="I610">
        <f>COUNTA(input4710[[#This Row],[Column1.1]:[Column1.8]])</f>
        <v>4</v>
      </c>
      <c r="J610" t="str">
        <f>ADDRESS(ROW(),input4710[[#This Row],[first col]]+1,4)&amp;":"&amp;ADDRESS(ROW(),input4710[[#This Row],[lastcol]],4)</f>
        <v>B610:D610</v>
      </c>
      <c r="K610" t="str">
        <f>ADDRESS(ROW(),input4710[[#This Row],[first col]],4)&amp;":"&amp;ADDRESS(ROW(),input4710[[#This Row],[lastcol]]-1,4)</f>
        <v>A610:C610</v>
      </c>
      <c r="L610" t="b" cm="1">
        <f t="array" aca="1" ref="L610" ca="1">SUMPRODUCT(--(INDIRECT(input4710[[#This Row],[range1]])&lt;INDIRECT(input4710[[#This Row],[range2]])))=COUNT(INDIRECT(input4710[[#This Row],[range1]]))</f>
        <v>0</v>
      </c>
      <c r="M610" t="b" cm="1">
        <f t="array" aca="1" ref="M610" ca="1">SUMPRODUCT(--(INDIRECT(input4710[[#This Row],[range1]])&gt;INDIRECT(input4710[[#This Row],[range2]])))=COUNT(INDIRECT(input4710[[#This Row],[range1]]))</f>
        <v>1</v>
      </c>
      <c r="N610" t="b">
        <f ca="1">IF(AND(NOT(input4710[[#This Row],[All DESC?]]),NOT(input4710[[#This Row],[All ASC?]])),FALSE(),TRUE())</f>
        <v>1</v>
      </c>
      <c r="O610" cm="1">
        <f t="array" aca="1" ref="O610" ca="1">IF(AND(input4710[[#This Row],[Safe Part 1]],(MAX(ABS((INDIRECT(input4710[[#This Row],[range2]]))-(INDIRECT(input4710[[#This Row],[range1]])))))&lt;=3),1,0)</f>
        <v>1</v>
      </c>
    </row>
    <row r="611" spans="1:15" x14ac:dyDescent="0.35">
      <c r="A611">
        <v>57</v>
      </c>
      <c r="B611">
        <v>60</v>
      </c>
      <c r="C611">
        <v>63</v>
      </c>
      <c r="D611">
        <v>67</v>
      </c>
      <c r="E611">
        <v>70</v>
      </c>
      <c r="F611">
        <v>73</v>
      </c>
      <c r="G611">
        <v>75</v>
      </c>
      <c r="H611">
        <f>1</f>
        <v>1</v>
      </c>
      <c r="I611">
        <f>COUNTA(input4710[[#This Row],[Column1.1]:[Column1.8]])</f>
        <v>7</v>
      </c>
      <c r="J611" t="str">
        <f>ADDRESS(ROW(),input4710[[#This Row],[first col]]+1,4)&amp;":"&amp;ADDRESS(ROW(),input4710[[#This Row],[lastcol]],4)</f>
        <v>B611:G611</v>
      </c>
      <c r="K611" t="str">
        <f>ADDRESS(ROW(),input4710[[#This Row],[first col]],4)&amp;":"&amp;ADDRESS(ROW(),input4710[[#This Row],[lastcol]]-1,4)</f>
        <v>A611:F611</v>
      </c>
      <c r="L611" t="b" cm="1">
        <f t="array" aca="1" ref="L611" ca="1">SUMPRODUCT(--(INDIRECT(input4710[[#This Row],[range1]])&lt;INDIRECT(input4710[[#This Row],[range2]])))=COUNT(INDIRECT(input4710[[#This Row],[range1]]))</f>
        <v>0</v>
      </c>
      <c r="M611" t="b" cm="1">
        <f t="array" aca="1" ref="M611" ca="1">SUMPRODUCT(--(INDIRECT(input4710[[#This Row],[range1]])&gt;INDIRECT(input4710[[#This Row],[range2]])))=COUNT(INDIRECT(input4710[[#This Row],[range1]]))</f>
        <v>1</v>
      </c>
      <c r="N611" t="b">
        <f ca="1">IF(AND(NOT(input4710[[#This Row],[All DESC?]]),NOT(input4710[[#This Row],[All ASC?]])),FALSE(),TRUE())</f>
        <v>1</v>
      </c>
      <c r="O611" cm="1">
        <f t="array" aca="1" ref="O611" ca="1">IF(AND(input4710[[#This Row],[Safe Part 1]],(MAX(ABS((INDIRECT(input4710[[#This Row],[range2]]))-(INDIRECT(input4710[[#This Row],[range1]])))))&lt;=3),1,0)</f>
        <v>0</v>
      </c>
    </row>
    <row r="612" spans="1:15" x14ac:dyDescent="0.35">
      <c r="A612">
        <v>72</v>
      </c>
      <c r="B612">
        <v>75</v>
      </c>
      <c r="C612">
        <v>76</v>
      </c>
      <c r="D612">
        <v>79</v>
      </c>
      <c r="E612">
        <v>81</v>
      </c>
      <c r="F612">
        <v>84</v>
      </c>
      <c r="G612">
        <v>85</v>
      </c>
      <c r="H612">
        <f>1</f>
        <v>1</v>
      </c>
      <c r="I612">
        <f>COUNTA(input4710[[#This Row],[Column1.1]:[Column1.8]])</f>
        <v>7</v>
      </c>
      <c r="J612" t="str">
        <f>ADDRESS(ROW(),input4710[[#This Row],[first col]]+1,4)&amp;":"&amp;ADDRESS(ROW(),input4710[[#This Row],[lastcol]],4)</f>
        <v>B612:G612</v>
      </c>
      <c r="K612" t="str">
        <f>ADDRESS(ROW(),input4710[[#This Row],[first col]],4)&amp;":"&amp;ADDRESS(ROW(),input4710[[#This Row],[lastcol]]-1,4)</f>
        <v>A612:F612</v>
      </c>
      <c r="L612" t="b" cm="1">
        <f t="array" aca="1" ref="L612" ca="1">SUMPRODUCT(--(INDIRECT(input4710[[#This Row],[range1]])&lt;INDIRECT(input4710[[#This Row],[range2]])))=COUNT(INDIRECT(input4710[[#This Row],[range1]]))</f>
        <v>0</v>
      </c>
      <c r="M612" t="b" cm="1">
        <f t="array" aca="1" ref="M612" ca="1">SUMPRODUCT(--(INDIRECT(input4710[[#This Row],[range1]])&gt;INDIRECT(input4710[[#This Row],[range2]])))=COUNT(INDIRECT(input4710[[#This Row],[range1]]))</f>
        <v>1</v>
      </c>
      <c r="N612" t="b">
        <f ca="1">IF(AND(NOT(input4710[[#This Row],[All DESC?]]),NOT(input4710[[#This Row],[All ASC?]])),FALSE(),TRUE())</f>
        <v>1</v>
      </c>
      <c r="O612" cm="1">
        <f t="array" aca="1" ref="O612" ca="1">IF(AND(input4710[[#This Row],[Safe Part 1]],(MAX(ABS((INDIRECT(input4710[[#This Row],[range2]]))-(INDIRECT(input4710[[#This Row],[range1]])))))&lt;=3),1,0)</f>
        <v>1</v>
      </c>
    </row>
    <row r="613" spans="1:15" x14ac:dyDescent="0.35">
      <c r="A613">
        <v>9</v>
      </c>
      <c r="B613">
        <v>11</v>
      </c>
      <c r="C613">
        <v>14</v>
      </c>
      <c r="D613">
        <v>18</v>
      </c>
      <c r="E613">
        <v>20</v>
      </c>
      <c r="H613">
        <f>1</f>
        <v>1</v>
      </c>
      <c r="I613">
        <f>COUNTA(input4710[[#This Row],[Column1.1]:[Column1.8]])</f>
        <v>5</v>
      </c>
      <c r="J613" t="str">
        <f>ADDRESS(ROW(),input4710[[#This Row],[first col]]+1,4)&amp;":"&amp;ADDRESS(ROW(),input4710[[#This Row],[lastcol]],4)</f>
        <v>B613:E613</v>
      </c>
      <c r="K613" t="str">
        <f>ADDRESS(ROW(),input4710[[#This Row],[first col]],4)&amp;":"&amp;ADDRESS(ROW(),input4710[[#This Row],[lastcol]]-1,4)</f>
        <v>A613:D613</v>
      </c>
      <c r="L613" t="b" cm="1">
        <f t="array" aca="1" ref="L613" ca="1">SUMPRODUCT(--(INDIRECT(input4710[[#This Row],[range1]])&lt;INDIRECT(input4710[[#This Row],[range2]])))=COUNT(INDIRECT(input4710[[#This Row],[range1]]))</f>
        <v>0</v>
      </c>
      <c r="M613" t="b" cm="1">
        <f t="array" aca="1" ref="M613" ca="1">SUMPRODUCT(--(INDIRECT(input4710[[#This Row],[range1]])&gt;INDIRECT(input4710[[#This Row],[range2]])))=COUNT(INDIRECT(input4710[[#This Row],[range1]]))</f>
        <v>1</v>
      </c>
      <c r="N613" t="b">
        <f ca="1">IF(AND(NOT(input4710[[#This Row],[All DESC?]]),NOT(input4710[[#This Row],[All ASC?]])),FALSE(),TRUE())</f>
        <v>1</v>
      </c>
      <c r="O613" cm="1">
        <f t="array" aca="1" ref="O613" ca="1">IF(AND(input4710[[#This Row],[Safe Part 1]],(MAX(ABS((INDIRECT(input4710[[#This Row],[range2]]))-(INDIRECT(input4710[[#This Row],[range1]])))))&lt;=3),1,0)</f>
        <v>0</v>
      </c>
    </row>
    <row r="614" spans="1:15" x14ac:dyDescent="0.35">
      <c r="A614">
        <v>71</v>
      </c>
      <c r="B614">
        <v>72</v>
      </c>
      <c r="C614">
        <v>73</v>
      </c>
      <c r="D614">
        <v>77</v>
      </c>
      <c r="E614">
        <v>78</v>
      </c>
      <c r="F614">
        <v>79</v>
      </c>
      <c r="G614">
        <v>81</v>
      </c>
      <c r="H614">
        <f>1</f>
        <v>1</v>
      </c>
      <c r="I614">
        <f>COUNTA(input4710[[#This Row],[Column1.1]:[Column1.8]])</f>
        <v>7</v>
      </c>
      <c r="J614" t="str">
        <f>ADDRESS(ROW(),input4710[[#This Row],[first col]]+1,4)&amp;":"&amp;ADDRESS(ROW(),input4710[[#This Row],[lastcol]],4)</f>
        <v>B614:G614</v>
      </c>
      <c r="K614" t="str">
        <f>ADDRESS(ROW(),input4710[[#This Row],[first col]],4)&amp;":"&amp;ADDRESS(ROW(),input4710[[#This Row],[lastcol]]-1,4)</f>
        <v>A614:F614</v>
      </c>
      <c r="L614" t="b" cm="1">
        <f t="array" aca="1" ref="L614" ca="1">SUMPRODUCT(--(INDIRECT(input4710[[#This Row],[range1]])&lt;INDIRECT(input4710[[#This Row],[range2]])))=COUNT(INDIRECT(input4710[[#This Row],[range1]]))</f>
        <v>0</v>
      </c>
      <c r="M614" t="b" cm="1">
        <f t="array" aca="1" ref="M614" ca="1">SUMPRODUCT(--(INDIRECT(input4710[[#This Row],[range1]])&gt;INDIRECT(input4710[[#This Row],[range2]])))=COUNT(INDIRECT(input4710[[#This Row],[range1]]))</f>
        <v>1</v>
      </c>
      <c r="N614" t="b">
        <f ca="1">IF(AND(NOT(input4710[[#This Row],[All DESC?]]),NOT(input4710[[#This Row],[All ASC?]])),FALSE(),TRUE())</f>
        <v>1</v>
      </c>
      <c r="O614" cm="1">
        <f t="array" aca="1" ref="O614" ca="1">IF(AND(input4710[[#This Row],[Safe Part 1]],(MAX(ABS((INDIRECT(input4710[[#This Row],[range2]]))-(INDIRECT(input4710[[#This Row],[range1]])))))&lt;=3),1,0)</f>
        <v>0</v>
      </c>
    </row>
    <row r="615" spans="1:15" x14ac:dyDescent="0.35">
      <c r="A615">
        <v>60</v>
      </c>
      <c r="B615">
        <v>59</v>
      </c>
      <c r="C615">
        <v>58</v>
      </c>
      <c r="D615">
        <v>54</v>
      </c>
      <c r="E615">
        <v>51</v>
      </c>
      <c r="F615">
        <v>49</v>
      </c>
      <c r="H615">
        <f>1</f>
        <v>1</v>
      </c>
      <c r="I615">
        <f>COUNTA(input4710[[#This Row],[Column1.1]:[Column1.8]])</f>
        <v>6</v>
      </c>
      <c r="J615" t="str">
        <f>ADDRESS(ROW(),input4710[[#This Row],[first col]]+1,4)&amp;":"&amp;ADDRESS(ROW(),input4710[[#This Row],[lastcol]],4)</f>
        <v>B615:F615</v>
      </c>
      <c r="K615" t="str">
        <f>ADDRESS(ROW(),input4710[[#This Row],[first col]],4)&amp;":"&amp;ADDRESS(ROW(),input4710[[#This Row],[lastcol]]-1,4)</f>
        <v>A615:E615</v>
      </c>
      <c r="L615" t="b" cm="1">
        <f t="array" aca="1" ref="L615" ca="1">SUMPRODUCT(--(INDIRECT(input4710[[#This Row],[range1]])&lt;INDIRECT(input4710[[#This Row],[range2]])))=COUNT(INDIRECT(input4710[[#This Row],[range1]]))</f>
        <v>1</v>
      </c>
      <c r="M615" t="b" cm="1">
        <f t="array" aca="1" ref="M615" ca="1">SUMPRODUCT(--(INDIRECT(input4710[[#This Row],[range1]])&gt;INDIRECT(input4710[[#This Row],[range2]])))=COUNT(INDIRECT(input4710[[#This Row],[range1]]))</f>
        <v>0</v>
      </c>
      <c r="N615" t="b">
        <f ca="1">IF(AND(NOT(input4710[[#This Row],[All DESC?]]),NOT(input4710[[#This Row],[All ASC?]])),FALSE(),TRUE())</f>
        <v>1</v>
      </c>
      <c r="O615" cm="1">
        <f t="array" aca="1" ref="O615" ca="1">IF(AND(input4710[[#This Row],[Safe Part 1]],(MAX(ABS((INDIRECT(input4710[[#This Row],[range2]]))-(INDIRECT(input4710[[#This Row],[range1]])))))&lt;=3),1,0)</f>
        <v>0</v>
      </c>
    </row>
    <row r="616" spans="1:15" x14ac:dyDescent="0.35">
      <c r="A616">
        <v>46</v>
      </c>
      <c r="B616">
        <v>44</v>
      </c>
      <c r="C616">
        <v>42</v>
      </c>
      <c r="D616">
        <v>39</v>
      </c>
      <c r="E616">
        <v>36</v>
      </c>
      <c r="H616">
        <f>1</f>
        <v>1</v>
      </c>
      <c r="I616">
        <f>COUNTA(input4710[[#This Row],[Column1.1]:[Column1.8]])</f>
        <v>5</v>
      </c>
      <c r="J616" t="str">
        <f>ADDRESS(ROW(),input4710[[#This Row],[first col]]+1,4)&amp;":"&amp;ADDRESS(ROW(),input4710[[#This Row],[lastcol]],4)</f>
        <v>B616:E616</v>
      </c>
      <c r="K616" t="str">
        <f>ADDRESS(ROW(),input4710[[#This Row],[first col]],4)&amp;":"&amp;ADDRESS(ROW(),input4710[[#This Row],[lastcol]]-1,4)</f>
        <v>A616:D616</v>
      </c>
      <c r="L616" t="b" cm="1">
        <f t="array" aca="1" ref="L616" ca="1">SUMPRODUCT(--(INDIRECT(input4710[[#This Row],[range1]])&lt;INDIRECT(input4710[[#This Row],[range2]])))=COUNT(INDIRECT(input4710[[#This Row],[range1]]))</f>
        <v>1</v>
      </c>
      <c r="M616" t="b" cm="1">
        <f t="array" aca="1" ref="M616" ca="1">SUMPRODUCT(--(INDIRECT(input4710[[#This Row],[range1]])&gt;INDIRECT(input4710[[#This Row],[range2]])))=COUNT(INDIRECT(input4710[[#This Row],[range1]]))</f>
        <v>0</v>
      </c>
      <c r="N616" t="b">
        <f ca="1">IF(AND(NOT(input4710[[#This Row],[All DESC?]]),NOT(input4710[[#This Row],[All ASC?]])),FALSE(),TRUE())</f>
        <v>1</v>
      </c>
      <c r="O616" cm="1">
        <f t="array" aca="1" ref="O616" ca="1">IF(AND(input4710[[#This Row],[Safe Part 1]],(MAX(ABS((INDIRECT(input4710[[#This Row],[range2]]))-(INDIRECT(input4710[[#This Row],[range1]])))))&lt;=3),1,0)</f>
        <v>1</v>
      </c>
    </row>
    <row r="617" spans="1:15" x14ac:dyDescent="0.35">
      <c r="A617">
        <v>70</v>
      </c>
      <c r="B617">
        <v>71</v>
      </c>
      <c r="C617">
        <v>72</v>
      </c>
      <c r="D617">
        <v>75</v>
      </c>
      <c r="E617">
        <v>76</v>
      </c>
      <c r="H617">
        <f>1</f>
        <v>1</v>
      </c>
      <c r="I617">
        <f>COUNTA(input4710[[#This Row],[Column1.1]:[Column1.8]])</f>
        <v>5</v>
      </c>
      <c r="J617" t="str">
        <f>ADDRESS(ROW(),input4710[[#This Row],[first col]]+1,4)&amp;":"&amp;ADDRESS(ROW(),input4710[[#This Row],[lastcol]],4)</f>
        <v>B617:E617</v>
      </c>
      <c r="K617" t="str">
        <f>ADDRESS(ROW(),input4710[[#This Row],[first col]],4)&amp;":"&amp;ADDRESS(ROW(),input4710[[#This Row],[lastcol]]-1,4)</f>
        <v>A617:D617</v>
      </c>
      <c r="L617" t="b" cm="1">
        <f t="array" aca="1" ref="L617" ca="1">SUMPRODUCT(--(INDIRECT(input4710[[#This Row],[range1]])&lt;INDIRECT(input4710[[#This Row],[range2]])))=COUNT(INDIRECT(input4710[[#This Row],[range1]]))</f>
        <v>0</v>
      </c>
      <c r="M617" t="b" cm="1">
        <f t="array" aca="1" ref="M617" ca="1">SUMPRODUCT(--(INDIRECT(input4710[[#This Row],[range1]])&gt;INDIRECT(input4710[[#This Row],[range2]])))=COUNT(INDIRECT(input4710[[#This Row],[range1]]))</f>
        <v>1</v>
      </c>
      <c r="N617" t="b">
        <f ca="1">IF(AND(NOT(input4710[[#This Row],[All DESC?]]),NOT(input4710[[#This Row],[All ASC?]])),FALSE(),TRUE())</f>
        <v>1</v>
      </c>
      <c r="O617" cm="1">
        <f t="array" aca="1" ref="O617" ca="1">IF(AND(input4710[[#This Row],[Safe Part 1]],(MAX(ABS((INDIRECT(input4710[[#This Row],[range2]]))-(INDIRECT(input4710[[#This Row],[range1]])))))&lt;=3),1,0)</f>
        <v>1</v>
      </c>
    </row>
    <row r="618" spans="1:15" x14ac:dyDescent="0.35">
      <c r="A618">
        <v>70</v>
      </c>
      <c r="B618">
        <v>69</v>
      </c>
      <c r="C618">
        <v>66</v>
      </c>
      <c r="D618">
        <v>62</v>
      </c>
      <c r="E618">
        <v>61</v>
      </c>
      <c r="H618">
        <f>1</f>
        <v>1</v>
      </c>
      <c r="I618">
        <f>COUNTA(input4710[[#This Row],[Column1.1]:[Column1.8]])</f>
        <v>5</v>
      </c>
      <c r="J618" t="str">
        <f>ADDRESS(ROW(),input4710[[#This Row],[first col]]+1,4)&amp;":"&amp;ADDRESS(ROW(),input4710[[#This Row],[lastcol]],4)</f>
        <v>B618:E618</v>
      </c>
      <c r="K618" t="str">
        <f>ADDRESS(ROW(),input4710[[#This Row],[first col]],4)&amp;":"&amp;ADDRESS(ROW(),input4710[[#This Row],[lastcol]]-1,4)</f>
        <v>A618:D618</v>
      </c>
      <c r="L618" t="b" cm="1">
        <f t="array" aca="1" ref="L618" ca="1">SUMPRODUCT(--(INDIRECT(input4710[[#This Row],[range1]])&lt;INDIRECT(input4710[[#This Row],[range2]])))=COUNT(INDIRECT(input4710[[#This Row],[range1]]))</f>
        <v>1</v>
      </c>
      <c r="M618" t="b" cm="1">
        <f t="array" aca="1" ref="M618" ca="1">SUMPRODUCT(--(INDIRECT(input4710[[#This Row],[range1]])&gt;INDIRECT(input4710[[#This Row],[range2]])))=COUNT(INDIRECT(input4710[[#This Row],[range1]]))</f>
        <v>0</v>
      </c>
      <c r="N618" t="b">
        <f ca="1">IF(AND(NOT(input4710[[#This Row],[All DESC?]]),NOT(input4710[[#This Row],[All ASC?]])),FALSE(),TRUE())</f>
        <v>1</v>
      </c>
      <c r="O618" cm="1">
        <f t="array" aca="1" ref="O618" ca="1">IF(AND(input4710[[#This Row],[Safe Part 1]],(MAX(ABS((INDIRECT(input4710[[#This Row],[range2]]))-(INDIRECT(input4710[[#This Row],[range1]])))))&lt;=3),1,0)</f>
        <v>0</v>
      </c>
    </row>
    <row r="619" spans="1:15" x14ac:dyDescent="0.35">
      <c r="A619">
        <v>63</v>
      </c>
      <c r="B619">
        <v>66</v>
      </c>
      <c r="C619">
        <v>67</v>
      </c>
      <c r="D619">
        <v>73</v>
      </c>
      <c r="E619">
        <v>74</v>
      </c>
      <c r="F619">
        <v>75</v>
      </c>
      <c r="H619">
        <f>1</f>
        <v>1</v>
      </c>
      <c r="I619">
        <f>COUNTA(input4710[[#This Row],[Column1.1]:[Column1.8]])</f>
        <v>6</v>
      </c>
      <c r="J619" t="str">
        <f>ADDRESS(ROW(),input4710[[#This Row],[first col]]+1,4)&amp;":"&amp;ADDRESS(ROW(),input4710[[#This Row],[lastcol]],4)</f>
        <v>B619:F619</v>
      </c>
      <c r="K619" t="str">
        <f>ADDRESS(ROW(),input4710[[#This Row],[first col]],4)&amp;":"&amp;ADDRESS(ROW(),input4710[[#This Row],[lastcol]]-1,4)</f>
        <v>A619:E619</v>
      </c>
      <c r="L619" t="b" cm="1">
        <f t="array" aca="1" ref="L619" ca="1">SUMPRODUCT(--(INDIRECT(input4710[[#This Row],[range1]])&lt;INDIRECT(input4710[[#This Row],[range2]])))=COUNT(INDIRECT(input4710[[#This Row],[range1]]))</f>
        <v>0</v>
      </c>
      <c r="M619" t="b" cm="1">
        <f t="array" aca="1" ref="M619" ca="1">SUMPRODUCT(--(INDIRECT(input4710[[#This Row],[range1]])&gt;INDIRECT(input4710[[#This Row],[range2]])))=COUNT(INDIRECT(input4710[[#This Row],[range1]]))</f>
        <v>1</v>
      </c>
      <c r="N619" t="b">
        <f ca="1">IF(AND(NOT(input4710[[#This Row],[All DESC?]]),NOT(input4710[[#This Row],[All ASC?]])),FALSE(),TRUE())</f>
        <v>1</v>
      </c>
      <c r="O619" cm="1">
        <f t="array" aca="1" ref="O619" ca="1">IF(AND(input4710[[#This Row],[Safe Part 1]],(MAX(ABS((INDIRECT(input4710[[#This Row],[range2]]))-(INDIRECT(input4710[[#This Row],[range1]])))))&lt;=3),1,0)</f>
        <v>0</v>
      </c>
    </row>
    <row r="620" spans="1:15" x14ac:dyDescent="0.35">
      <c r="A620">
        <v>22</v>
      </c>
      <c r="B620">
        <v>25</v>
      </c>
      <c r="C620">
        <v>28</v>
      </c>
      <c r="D620">
        <v>31</v>
      </c>
      <c r="E620">
        <v>34</v>
      </c>
      <c r="F620">
        <v>35</v>
      </c>
      <c r="H620">
        <f>1</f>
        <v>1</v>
      </c>
      <c r="I620">
        <f>COUNTA(input4710[[#This Row],[Column1.1]:[Column1.8]])</f>
        <v>6</v>
      </c>
      <c r="J620" t="str">
        <f>ADDRESS(ROW(),input4710[[#This Row],[first col]]+1,4)&amp;":"&amp;ADDRESS(ROW(),input4710[[#This Row],[lastcol]],4)</f>
        <v>B620:F620</v>
      </c>
      <c r="K620" t="str">
        <f>ADDRESS(ROW(),input4710[[#This Row],[first col]],4)&amp;":"&amp;ADDRESS(ROW(),input4710[[#This Row],[lastcol]]-1,4)</f>
        <v>A620:E620</v>
      </c>
      <c r="L620" t="b" cm="1">
        <f t="array" aca="1" ref="L620" ca="1">SUMPRODUCT(--(INDIRECT(input4710[[#This Row],[range1]])&lt;INDIRECT(input4710[[#This Row],[range2]])))=COUNT(INDIRECT(input4710[[#This Row],[range1]]))</f>
        <v>0</v>
      </c>
      <c r="M620" t="b" cm="1">
        <f t="array" aca="1" ref="M620" ca="1">SUMPRODUCT(--(INDIRECT(input4710[[#This Row],[range1]])&gt;INDIRECT(input4710[[#This Row],[range2]])))=COUNT(INDIRECT(input4710[[#This Row],[range1]]))</f>
        <v>1</v>
      </c>
      <c r="N620" t="b">
        <f ca="1">IF(AND(NOT(input4710[[#This Row],[All DESC?]]),NOT(input4710[[#This Row],[All ASC?]])),FALSE(),TRUE())</f>
        <v>1</v>
      </c>
      <c r="O620" cm="1">
        <f t="array" aca="1" ref="O620" ca="1">IF(AND(input4710[[#This Row],[Safe Part 1]],(MAX(ABS((INDIRECT(input4710[[#This Row],[range2]]))-(INDIRECT(input4710[[#This Row],[range1]])))))&lt;=3),1,0)</f>
        <v>1</v>
      </c>
    </row>
    <row r="621" spans="1:15" x14ac:dyDescent="0.35">
      <c r="A621">
        <v>97</v>
      </c>
      <c r="B621">
        <v>94</v>
      </c>
      <c r="C621">
        <v>91</v>
      </c>
      <c r="D621">
        <v>87</v>
      </c>
      <c r="E621">
        <v>85</v>
      </c>
      <c r="F621">
        <v>84</v>
      </c>
      <c r="G621">
        <v>83</v>
      </c>
      <c r="H621">
        <f>1</f>
        <v>1</v>
      </c>
      <c r="I621">
        <f>COUNTA(input4710[[#This Row],[Column1.1]:[Column1.8]])</f>
        <v>7</v>
      </c>
      <c r="J621" t="str">
        <f>ADDRESS(ROW(),input4710[[#This Row],[first col]]+1,4)&amp;":"&amp;ADDRESS(ROW(),input4710[[#This Row],[lastcol]],4)</f>
        <v>B621:G621</v>
      </c>
      <c r="K621" t="str">
        <f>ADDRESS(ROW(),input4710[[#This Row],[first col]],4)&amp;":"&amp;ADDRESS(ROW(),input4710[[#This Row],[lastcol]]-1,4)</f>
        <v>A621:F621</v>
      </c>
      <c r="L621" t="b" cm="1">
        <f t="array" aca="1" ref="L621" ca="1">SUMPRODUCT(--(INDIRECT(input4710[[#This Row],[range1]])&lt;INDIRECT(input4710[[#This Row],[range2]])))=COUNT(INDIRECT(input4710[[#This Row],[range1]]))</f>
        <v>1</v>
      </c>
      <c r="M621" t="b" cm="1">
        <f t="array" aca="1" ref="M621" ca="1">SUMPRODUCT(--(INDIRECT(input4710[[#This Row],[range1]])&gt;INDIRECT(input4710[[#This Row],[range2]])))=COUNT(INDIRECT(input4710[[#This Row],[range1]]))</f>
        <v>0</v>
      </c>
      <c r="N621" t="b">
        <f ca="1">IF(AND(NOT(input4710[[#This Row],[All DESC?]]),NOT(input4710[[#This Row],[All ASC?]])),FALSE(),TRUE())</f>
        <v>1</v>
      </c>
      <c r="O621" cm="1">
        <f t="array" aca="1" ref="O621" ca="1">IF(AND(input4710[[#This Row],[Safe Part 1]],(MAX(ABS((INDIRECT(input4710[[#This Row],[range2]]))-(INDIRECT(input4710[[#This Row],[range1]])))))&lt;=3),1,0)</f>
        <v>0</v>
      </c>
    </row>
    <row r="622" spans="1:15" x14ac:dyDescent="0.35">
      <c r="A622">
        <v>95</v>
      </c>
      <c r="B622">
        <v>93</v>
      </c>
      <c r="C622">
        <v>90</v>
      </c>
      <c r="D622">
        <v>86</v>
      </c>
      <c r="E622">
        <v>85</v>
      </c>
      <c r="F622">
        <v>84</v>
      </c>
      <c r="G622">
        <v>83</v>
      </c>
      <c r="H622">
        <f>1</f>
        <v>1</v>
      </c>
      <c r="I622">
        <f>COUNTA(input4710[[#This Row],[Column1.1]:[Column1.8]])</f>
        <v>7</v>
      </c>
      <c r="J622" t="str">
        <f>ADDRESS(ROW(),input4710[[#This Row],[first col]]+1,4)&amp;":"&amp;ADDRESS(ROW(),input4710[[#This Row],[lastcol]],4)</f>
        <v>B622:G622</v>
      </c>
      <c r="K622" t="str">
        <f>ADDRESS(ROW(),input4710[[#This Row],[first col]],4)&amp;":"&amp;ADDRESS(ROW(),input4710[[#This Row],[lastcol]]-1,4)</f>
        <v>A622:F622</v>
      </c>
      <c r="L622" t="b" cm="1">
        <f t="array" aca="1" ref="L622" ca="1">SUMPRODUCT(--(INDIRECT(input4710[[#This Row],[range1]])&lt;INDIRECT(input4710[[#This Row],[range2]])))=COUNT(INDIRECT(input4710[[#This Row],[range1]]))</f>
        <v>1</v>
      </c>
      <c r="M622" t="b" cm="1">
        <f t="array" aca="1" ref="M622" ca="1">SUMPRODUCT(--(INDIRECT(input4710[[#This Row],[range1]])&gt;INDIRECT(input4710[[#This Row],[range2]])))=COUNT(INDIRECT(input4710[[#This Row],[range1]]))</f>
        <v>0</v>
      </c>
      <c r="N622" t="b">
        <f ca="1">IF(AND(NOT(input4710[[#This Row],[All DESC?]]),NOT(input4710[[#This Row],[All ASC?]])),FALSE(),TRUE())</f>
        <v>1</v>
      </c>
      <c r="O622" cm="1">
        <f t="array" aca="1" ref="O622" ca="1">IF(AND(input4710[[#This Row],[Safe Part 1]],(MAX(ABS((INDIRECT(input4710[[#This Row],[range2]]))-(INDIRECT(input4710[[#This Row],[range1]])))))&lt;=3),1,0)</f>
        <v>0</v>
      </c>
    </row>
    <row r="623" spans="1:15" x14ac:dyDescent="0.35">
      <c r="A623">
        <v>92</v>
      </c>
      <c r="B623">
        <v>89</v>
      </c>
      <c r="C623">
        <v>87</v>
      </c>
      <c r="D623">
        <v>85</v>
      </c>
      <c r="E623">
        <v>83</v>
      </c>
      <c r="F623">
        <v>81</v>
      </c>
      <c r="H623">
        <f>1</f>
        <v>1</v>
      </c>
      <c r="I623">
        <f>COUNTA(input4710[[#This Row],[Column1.1]:[Column1.8]])</f>
        <v>6</v>
      </c>
      <c r="J623" t="str">
        <f>ADDRESS(ROW(),input4710[[#This Row],[first col]]+1,4)&amp;":"&amp;ADDRESS(ROW(),input4710[[#This Row],[lastcol]],4)</f>
        <v>B623:F623</v>
      </c>
      <c r="K623" t="str">
        <f>ADDRESS(ROW(),input4710[[#This Row],[first col]],4)&amp;":"&amp;ADDRESS(ROW(),input4710[[#This Row],[lastcol]]-1,4)</f>
        <v>A623:E623</v>
      </c>
      <c r="L623" t="b" cm="1">
        <f t="array" aca="1" ref="L623" ca="1">SUMPRODUCT(--(INDIRECT(input4710[[#This Row],[range1]])&lt;INDIRECT(input4710[[#This Row],[range2]])))=COUNT(INDIRECT(input4710[[#This Row],[range1]]))</f>
        <v>1</v>
      </c>
      <c r="M623" t="b" cm="1">
        <f t="array" aca="1" ref="M623" ca="1">SUMPRODUCT(--(INDIRECT(input4710[[#This Row],[range1]])&gt;INDIRECT(input4710[[#This Row],[range2]])))=COUNT(INDIRECT(input4710[[#This Row],[range1]]))</f>
        <v>0</v>
      </c>
      <c r="N623" t="b">
        <f ca="1">IF(AND(NOT(input4710[[#This Row],[All DESC?]]),NOT(input4710[[#This Row],[All ASC?]])),FALSE(),TRUE())</f>
        <v>1</v>
      </c>
      <c r="O623" cm="1">
        <f t="array" aca="1" ref="O623" ca="1">IF(AND(input4710[[#This Row],[Safe Part 1]],(MAX(ABS((INDIRECT(input4710[[#This Row],[range2]]))-(INDIRECT(input4710[[#This Row],[range1]])))))&lt;=3),1,0)</f>
        <v>1</v>
      </c>
    </row>
    <row r="624" spans="1:15" x14ac:dyDescent="0.35">
      <c r="A624">
        <v>75</v>
      </c>
      <c r="B624">
        <v>72</v>
      </c>
      <c r="C624">
        <v>70</v>
      </c>
      <c r="D624">
        <v>67</v>
      </c>
      <c r="H624">
        <f>1</f>
        <v>1</v>
      </c>
      <c r="I624">
        <f>COUNTA(input4710[[#This Row],[Column1.1]:[Column1.8]])</f>
        <v>4</v>
      </c>
      <c r="J624" t="str">
        <f>ADDRESS(ROW(),input4710[[#This Row],[first col]]+1,4)&amp;":"&amp;ADDRESS(ROW(),input4710[[#This Row],[lastcol]],4)</f>
        <v>B624:D624</v>
      </c>
      <c r="K624" t="str">
        <f>ADDRESS(ROW(),input4710[[#This Row],[first col]],4)&amp;":"&amp;ADDRESS(ROW(),input4710[[#This Row],[lastcol]]-1,4)</f>
        <v>A624:C624</v>
      </c>
      <c r="L624" t="b" cm="1">
        <f t="array" aca="1" ref="L624" ca="1">SUMPRODUCT(--(INDIRECT(input4710[[#This Row],[range1]])&lt;INDIRECT(input4710[[#This Row],[range2]])))=COUNT(INDIRECT(input4710[[#This Row],[range1]]))</f>
        <v>1</v>
      </c>
      <c r="M624" t="b" cm="1">
        <f t="array" aca="1" ref="M624" ca="1">SUMPRODUCT(--(INDIRECT(input4710[[#This Row],[range1]])&gt;INDIRECT(input4710[[#This Row],[range2]])))=COUNT(INDIRECT(input4710[[#This Row],[range1]]))</f>
        <v>0</v>
      </c>
      <c r="N624" t="b">
        <f ca="1">IF(AND(NOT(input4710[[#This Row],[All DESC?]]),NOT(input4710[[#This Row],[All ASC?]])),FALSE(),TRUE())</f>
        <v>1</v>
      </c>
      <c r="O624" cm="1">
        <f t="array" aca="1" ref="O624" ca="1">IF(AND(input4710[[#This Row],[Safe Part 1]],(MAX(ABS((INDIRECT(input4710[[#This Row],[range2]]))-(INDIRECT(input4710[[#This Row],[range1]])))))&lt;=3),1,0)</f>
        <v>1</v>
      </c>
    </row>
    <row r="625" spans="1:15" x14ac:dyDescent="0.35">
      <c r="A625">
        <v>85</v>
      </c>
      <c r="B625">
        <v>82</v>
      </c>
      <c r="C625">
        <v>81</v>
      </c>
      <c r="D625">
        <v>76</v>
      </c>
      <c r="H625">
        <f>1</f>
        <v>1</v>
      </c>
      <c r="I625">
        <f>COUNTA(input4710[[#This Row],[Column1.1]:[Column1.8]])</f>
        <v>4</v>
      </c>
      <c r="J625" t="str">
        <f>ADDRESS(ROW(),input4710[[#This Row],[first col]]+1,4)&amp;":"&amp;ADDRESS(ROW(),input4710[[#This Row],[lastcol]],4)</f>
        <v>B625:D625</v>
      </c>
      <c r="K625" t="str">
        <f>ADDRESS(ROW(),input4710[[#This Row],[first col]],4)&amp;":"&amp;ADDRESS(ROW(),input4710[[#This Row],[lastcol]]-1,4)</f>
        <v>A625:C625</v>
      </c>
      <c r="L625" t="b" cm="1">
        <f t="array" aca="1" ref="L625" ca="1">SUMPRODUCT(--(INDIRECT(input4710[[#This Row],[range1]])&lt;INDIRECT(input4710[[#This Row],[range2]])))=COUNT(INDIRECT(input4710[[#This Row],[range1]]))</f>
        <v>1</v>
      </c>
      <c r="M625" t="b" cm="1">
        <f t="array" aca="1" ref="M625" ca="1">SUMPRODUCT(--(INDIRECT(input4710[[#This Row],[range1]])&gt;INDIRECT(input4710[[#This Row],[range2]])))=COUNT(INDIRECT(input4710[[#This Row],[range1]]))</f>
        <v>0</v>
      </c>
      <c r="N625" t="b">
        <f ca="1">IF(AND(NOT(input4710[[#This Row],[All DESC?]]),NOT(input4710[[#This Row],[All ASC?]])),FALSE(),TRUE())</f>
        <v>1</v>
      </c>
      <c r="O625" cm="1">
        <f t="array" aca="1" ref="O625" ca="1">IF(AND(input4710[[#This Row],[Safe Part 1]],(MAX(ABS((INDIRECT(input4710[[#This Row],[range2]]))-(INDIRECT(input4710[[#This Row],[range1]])))))&lt;=3),1,0)</f>
        <v>0</v>
      </c>
    </row>
    <row r="626" spans="1:15" x14ac:dyDescent="0.35">
      <c r="A626">
        <v>34</v>
      </c>
      <c r="B626">
        <v>36</v>
      </c>
      <c r="C626">
        <v>38</v>
      </c>
      <c r="D626">
        <v>40</v>
      </c>
      <c r="E626">
        <v>41</v>
      </c>
      <c r="F626">
        <v>42</v>
      </c>
      <c r="G626">
        <v>44</v>
      </c>
      <c r="H626">
        <f>1</f>
        <v>1</v>
      </c>
      <c r="I626">
        <f>COUNTA(input4710[[#This Row],[Column1.1]:[Column1.8]])</f>
        <v>7</v>
      </c>
      <c r="J626" t="str">
        <f>ADDRESS(ROW(),input4710[[#This Row],[first col]]+1,4)&amp;":"&amp;ADDRESS(ROW(),input4710[[#This Row],[lastcol]],4)</f>
        <v>B626:G626</v>
      </c>
      <c r="K626" t="str">
        <f>ADDRESS(ROW(),input4710[[#This Row],[first col]],4)&amp;":"&amp;ADDRESS(ROW(),input4710[[#This Row],[lastcol]]-1,4)</f>
        <v>A626:F626</v>
      </c>
      <c r="L626" t="b" cm="1">
        <f t="array" aca="1" ref="L626" ca="1">SUMPRODUCT(--(INDIRECT(input4710[[#This Row],[range1]])&lt;INDIRECT(input4710[[#This Row],[range2]])))=COUNT(INDIRECT(input4710[[#This Row],[range1]]))</f>
        <v>0</v>
      </c>
      <c r="M626" t="b" cm="1">
        <f t="array" aca="1" ref="M626" ca="1">SUMPRODUCT(--(INDIRECT(input4710[[#This Row],[range1]])&gt;INDIRECT(input4710[[#This Row],[range2]])))=COUNT(INDIRECT(input4710[[#This Row],[range1]]))</f>
        <v>1</v>
      </c>
      <c r="N626" t="b">
        <f ca="1">IF(AND(NOT(input4710[[#This Row],[All DESC?]]),NOT(input4710[[#This Row],[All ASC?]])),FALSE(),TRUE())</f>
        <v>1</v>
      </c>
      <c r="O626" cm="1">
        <f t="array" aca="1" ref="O626" ca="1">IF(AND(input4710[[#This Row],[Safe Part 1]],(MAX(ABS((INDIRECT(input4710[[#This Row],[range2]]))-(INDIRECT(input4710[[#This Row],[range1]])))))&lt;=3),1,0)</f>
        <v>1</v>
      </c>
    </row>
    <row r="627" spans="1:15" x14ac:dyDescent="0.35">
      <c r="A627">
        <v>29</v>
      </c>
      <c r="B627">
        <v>27</v>
      </c>
      <c r="C627">
        <v>24</v>
      </c>
      <c r="D627">
        <v>21</v>
      </c>
      <c r="H627">
        <f>1</f>
        <v>1</v>
      </c>
      <c r="I627">
        <f>COUNTA(input4710[[#This Row],[Column1.1]:[Column1.8]])</f>
        <v>4</v>
      </c>
      <c r="J627" t="str">
        <f>ADDRESS(ROW(),input4710[[#This Row],[first col]]+1,4)&amp;":"&amp;ADDRESS(ROW(),input4710[[#This Row],[lastcol]],4)</f>
        <v>B627:D627</v>
      </c>
      <c r="K627" t="str">
        <f>ADDRESS(ROW(),input4710[[#This Row],[first col]],4)&amp;":"&amp;ADDRESS(ROW(),input4710[[#This Row],[lastcol]]-1,4)</f>
        <v>A627:C627</v>
      </c>
      <c r="L627" t="b" cm="1">
        <f t="array" aca="1" ref="L627" ca="1">SUMPRODUCT(--(INDIRECT(input4710[[#This Row],[range1]])&lt;INDIRECT(input4710[[#This Row],[range2]])))=COUNT(INDIRECT(input4710[[#This Row],[range1]]))</f>
        <v>1</v>
      </c>
      <c r="M627" t="b" cm="1">
        <f t="array" aca="1" ref="M627" ca="1">SUMPRODUCT(--(INDIRECT(input4710[[#This Row],[range1]])&gt;INDIRECT(input4710[[#This Row],[range2]])))=COUNT(INDIRECT(input4710[[#This Row],[range1]]))</f>
        <v>0</v>
      </c>
      <c r="N627" t="b">
        <f ca="1">IF(AND(NOT(input4710[[#This Row],[All DESC?]]),NOT(input4710[[#This Row],[All ASC?]])),FALSE(),TRUE())</f>
        <v>1</v>
      </c>
      <c r="O627" cm="1">
        <f t="array" aca="1" ref="O627" ca="1">IF(AND(input4710[[#This Row],[Safe Part 1]],(MAX(ABS((INDIRECT(input4710[[#This Row],[range2]]))-(INDIRECT(input4710[[#This Row],[range1]])))))&lt;=3),1,0)</f>
        <v>1</v>
      </c>
    </row>
    <row r="628" spans="1:15" x14ac:dyDescent="0.35">
      <c r="A628">
        <v>36</v>
      </c>
      <c r="B628">
        <v>35</v>
      </c>
      <c r="C628">
        <v>33</v>
      </c>
      <c r="D628">
        <v>28</v>
      </c>
      <c r="E628">
        <v>26</v>
      </c>
      <c r="F628">
        <v>23</v>
      </c>
      <c r="H628">
        <f>1</f>
        <v>1</v>
      </c>
      <c r="I628">
        <f>COUNTA(input4710[[#This Row],[Column1.1]:[Column1.8]])</f>
        <v>6</v>
      </c>
      <c r="J628" t="str">
        <f>ADDRESS(ROW(),input4710[[#This Row],[first col]]+1,4)&amp;":"&amp;ADDRESS(ROW(),input4710[[#This Row],[lastcol]],4)</f>
        <v>B628:F628</v>
      </c>
      <c r="K628" t="str">
        <f>ADDRESS(ROW(),input4710[[#This Row],[first col]],4)&amp;":"&amp;ADDRESS(ROW(),input4710[[#This Row],[lastcol]]-1,4)</f>
        <v>A628:E628</v>
      </c>
      <c r="L628" t="b" cm="1">
        <f t="array" aca="1" ref="L628" ca="1">SUMPRODUCT(--(INDIRECT(input4710[[#This Row],[range1]])&lt;INDIRECT(input4710[[#This Row],[range2]])))=COUNT(INDIRECT(input4710[[#This Row],[range1]]))</f>
        <v>1</v>
      </c>
      <c r="M628" t="b" cm="1">
        <f t="array" aca="1" ref="M628" ca="1">SUMPRODUCT(--(INDIRECT(input4710[[#This Row],[range1]])&gt;INDIRECT(input4710[[#This Row],[range2]])))=COUNT(INDIRECT(input4710[[#This Row],[range1]]))</f>
        <v>0</v>
      </c>
      <c r="N628" t="b">
        <f ca="1">IF(AND(NOT(input4710[[#This Row],[All DESC?]]),NOT(input4710[[#This Row],[All ASC?]])),FALSE(),TRUE())</f>
        <v>1</v>
      </c>
      <c r="O628" cm="1">
        <f t="array" aca="1" ref="O628" ca="1">IF(AND(input4710[[#This Row],[Safe Part 1]],(MAX(ABS((INDIRECT(input4710[[#This Row],[range2]]))-(INDIRECT(input4710[[#This Row],[range1]])))))&lt;=3),1,0)</f>
        <v>0</v>
      </c>
    </row>
    <row r="629" spans="1:15" x14ac:dyDescent="0.35">
      <c r="A629">
        <v>63</v>
      </c>
      <c r="B629">
        <v>64</v>
      </c>
      <c r="C629">
        <v>67</v>
      </c>
      <c r="D629">
        <v>70</v>
      </c>
      <c r="E629">
        <v>73</v>
      </c>
      <c r="H629">
        <f>1</f>
        <v>1</v>
      </c>
      <c r="I629">
        <f>COUNTA(input4710[[#This Row],[Column1.1]:[Column1.8]])</f>
        <v>5</v>
      </c>
      <c r="J629" t="str">
        <f>ADDRESS(ROW(),input4710[[#This Row],[first col]]+1,4)&amp;":"&amp;ADDRESS(ROW(),input4710[[#This Row],[lastcol]],4)</f>
        <v>B629:E629</v>
      </c>
      <c r="K629" t="str">
        <f>ADDRESS(ROW(),input4710[[#This Row],[first col]],4)&amp;":"&amp;ADDRESS(ROW(),input4710[[#This Row],[lastcol]]-1,4)</f>
        <v>A629:D629</v>
      </c>
      <c r="L629" t="b" cm="1">
        <f t="array" aca="1" ref="L629" ca="1">SUMPRODUCT(--(INDIRECT(input4710[[#This Row],[range1]])&lt;INDIRECT(input4710[[#This Row],[range2]])))=COUNT(INDIRECT(input4710[[#This Row],[range1]]))</f>
        <v>0</v>
      </c>
      <c r="M629" t="b" cm="1">
        <f t="array" aca="1" ref="M629" ca="1">SUMPRODUCT(--(INDIRECT(input4710[[#This Row],[range1]])&gt;INDIRECT(input4710[[#This Row],[range2]])))=COUNT(INDIRECT(input4710[[#This Row],[range1]]))</f>
        <v>1</v>
      </c>
      <c r="N629" t="b">
        <f ca="1">IF(AND(NOT(input4710[[#This Row],[All DESC?]]),NOT(input4710[[#This Row],[All ASC?]])),FALSE(),TRUE())</f>
        <v>1</v>
      </c>
      <c r="O629" cm="1">
        <f t="array" aca="1" ref="O629" ca="1">IF(AND(input4710[[#This Row],[Safe Part 1]],(MAX(ABS((INDIRECT(input4710[[#This Row],[range2]]))-(INDIRECT(input4710[[#This Row],[range1]])))))&lt;=3),1,0)</f>
        <v>1</v>
      </c>
    </row>
    <row r="630" spans="1:15" x14ac:dyDescent="0.35">
      <c r="A630">
        <v>76</v>
      </c>
      <c r="B630">
        <v>78</v>
      </c>
      <c r="C630">
        <v>81</v>
      </c>
      <c r="D630">
        <v>86</v>
      </c>
      <c r="H630">
        <f>1</f>
        <v>1</v>
      </c>
      <c r="I630">
        <f>COUNTA(input4710[[#This Row],[Column1.1]:[Column1.8]])</f>
        <v>4</v>
      </c>
      <c r="J630" t="str">
        <f>ADDRESS(ROW(),input4710[[#This Row],[first col]]+1,4)&amp;":"&amp;ADDRESS(ROW(),input4710[[#This Row],[lastcol]],4)</f>
        <v>B630:D630</v>
      </c>
      <c r="K630" t="str">
        <f>ADDRESS(ROW(),input4710[[#This Row],[first col]],4)&amp;":"&amp;ADDRESS(ROW(),input4710[[#This Row],[lastcol]]-1,4)</f>
        <v>A630:C630</v>
      </c>
      <c r="L630" t="b" cm="1">
        <f t="array" aca="1" ref="L630" ca="1">SUMPRODUCT(--(INDIRECT(input4710[[#This Row],[range1]])&lt;INDIRECT(input4710[[#This Row],[range2]])))=COUNT(INDIRECT(input4710[[#This Row],[range1]]))</f>
        <v>0</v>
      </c>
      <c r="M630" t="b" cm="1">
        <f t="array" aca="1" ref="M630" ca="1">SUMPRODUCT(--(INDIRECT(input4710[[#This Row],[range1]])&gt;INDIRECT(input4710[[#This Row],[range2]])))=COUNT(INDIRECT(input4710[[#This Row],[range1]]))</f>
        <v>1</v>
      </c>
      <c r="N630" t="b">
        <f ca="1">IF(AND(NOT(input4710[[#This Row],[All DESC?]]),NOT(input4710[[#This Row],[All ASC?]])),FALSE(),TRUE())</f>
        <v>1</v>
      </c>
      <c r="O630" cm="1">
        <f t="array" aca="1" ref="O630" ca="1">IF(AND(input4710[[#This Row],[Safe Part 1]],(MAX(ABS((INDIRECT(input4710[[#This Row],[range2]]))-(INDIRECT(input4710[[#This Row],[range1]])))))&lt;=3),1,0)</f>
        <v>0</v>
      </c>
    </row>
    <row r="631" spans="1:15" x14ac:dyDescent="0.35">
      <c r="A631">
        <v>35</v>
      </c>
      <c r="B631">
        <v>33</v>
      </c>
      <c r="C631">
        <v>32</v>
      </c>
      <c r="D631">
        <v>27</v>
      </c>
      <c r="H631">
        <f>1</f>
        <v>1</v>
      </c>
      <c r="I631">
        <f>COUNTA(input4710[[#This Row],[Column1.1]:[Column1.8]])</f>
        <v>4</v>
      </c>
      <c r="J631" t="str">
        <f>ADDRESS(ROW(),input4710[[#This Row],[first col]]+1,4)&amp;":"&amp;ADDRESS(ROW(),input4710[[#This Row],[lastcol]],4)</f>
        <v>B631:D631</v>
      </c>
      <c r="K631" t="str">
        <f>ADDRESS(ROW(),input4710[[#This Row],[first col]],4)&amp;":"&amp;ADDRESS(ROW(),input4710[[#This Row],[lastcol]]-1,4)</f>
        <v>A631:C631</v>
      </c>
      <c r="L631" t="b" cm="1">
        <f t="array" aca="1" ref="L631" ca="1">SUMPRODUCT(--(INDIRECT(input4710[[#This Row],[range1]])&lt;INDIRECT(input4710[[#This Row],[range2]])))=COUNT(INDIRECT(input4710[[#This Row],[range1]]))</f>
        <v>1</v>
      </c>
      <c r="M631" t="b" cm="1">
        <f t="array" aca="1" ref="M631" ca="1">SUMPRODUCT(--(INDIRECT(input4710[[#This Row],[range1]])&gt;INDIRECT(input4710[[#This Row],[range2]])))=COUNT(INDIRECT(input4710[[#This Row],[range1]]))</f>
        <v>0</v>
      </c>
      <c r="N631" t="b">
        <f ca="1">IF(AND(NOT(input4710[[#This Row],[All DESC?]]),NOT(input4710[[#This Row],[All ASC?]])),FALSE(),TRUE())</f>
        <v>1</v>
      </c>
      <c r="O631" cm="1">
        <f t="array" aca="1" ref="O631" ca="1">IF(AND(input4710[[#This Row],[Safe Part 1]],(MAX(ABS((INDIRECT(input4710[[#This Row],[range2]]))-(INDIRECT(input4710[[#This Row],[range1]])))))&lt;=3),1,0)</f>
        <v>0</v>
      </c>
    </row>
    <row r="632" spans="1:15" x14ac:dyDescent="0.35">
      <c r="A632">
        <v>31</v>
      </c>
      <c r="B632">
        <v>28</v>
      </c>
      <c r="C632">
        <v>27</v>
      </c>
      <c r="D632">
        <v>22</v>
      </c>
      <c r="E632">
        <v>19</v>
      </c>
      <c r="H632">
        <f>1</f>
        <v>1</v>
      </c>
      <c r="I632">
        <f>COUNTA(input4710[[#This Row],[Column1.1]:[Column1.8]])</f>
        <v>5</v>
      </c>
      <c r="J632" t="str">
        <f>ADDRESS(ROW(),input4710[[#This Row],[first col]]+1,4)&amp;":"&amp;ADDRESS(ROW(),input4710[[#This Row],[lastcol]],4)</f>
        <v>B632:E632</v>
      </c>
      <c r="K632" t="str">
        <f>ADDRESS(ROW(),input4710[[#This Row],[first col]],4)&amp;":"&amp;ADDRESS(ROW(),input4710[[#This Row],[lastcol]]-1,4)</f>
        <v>A632:D632</v>
      </c>
      <c r="L632" t="b" cm="1">
        <f t="array" aca="1" ref="L632" ca="1">SUMPRODUCT(--(INDIRECT(input4710[[#This Row],[range1]])&lt;INDIRECT(input4710[[#This Row],[range2]])))=COUNT(INDIRECT(input4710[[#This Row],[range1]]))</f>
        <v>1</v>
      </c>
      <c r="M632" t="b" cm="1">
        <f t="array" aca="1" ref="M632" ca="1">SUMPRODUCT(--(INDIRECT(input4710[[#This Row],[range1]])&gt;INDIRECT(input4710[[#This Row],[range2]])))=COUNT(INDIRECT(input4710[[#This Row],[range1]]))</f>
        <v>0</v>
      </c>
      <c r="N632" t="b">
        <f ca="1">IF(AND(NOT(input4710[[#This Row],[All DESC?]]),NOT(input4710[[#This Row],[All ASC?]])),FALSE(),TRUE())</f>
        <v>1</v>
      </c>
      <c r="O632" cm="1">
        <f t="array" aca="1" ref="O632" ca="1">IF(AND(input4710[[#This Row],[Safe Part 1]],(MAX(ABS((INDIRECT(input4710[[#This Row],[range2]]))-(INDIRECT(input4710[[#This Row],[range1]])))))&lt;=3),1,0)</f>
        <v>0</v>
      </c>
    </row>
    <row r="633" spans="1:15" x14ac:dyDescent="0.35">
      <c r="A633">
        <v>46</v>
      </c>
      <c r="B633">
        <v>43</v>
      </c>
      <c r="C633">
        <v>42</v>
      </c>
      <c r="D633">
        <v>37</v>
      </c>
      <c r="E633">
        <v>34</v>
      </c>
      <c r="F633">
        <v>31</v>
      </c>
      <c r="G633">
        <v>29</v>
      </c>
      <c r="H633">
        <f>1</f>
        <v>1</v>
      </c>
      <c r="I633">
        <f>COUNTA(input4710[[#This Row],[Column1.1]:[Column1.8]])</f>
        <v>7</v>
      </c>
      <c r="J633" t="str">
        <f>ADDRESS(ROW(),input4710[[#This Row],[first col]]+1,4)&amp;":"&amp;ADDRESS(ROW(),input4710[[#This Row],[lastcol]],4)</f>
        <v>B633:G633</v>
      </c>
      <c r="K633" t="str">
        <f>ADDRESS(ROW(),input4710[[#This Row],[first col]],4)&amp;":"&amp;ADDRESS(ROW(),input4710[[#This Row],[lastcol]]-1,4)</f>
        <v>A633:F633</v>
      </c>
      <c r="L633" t="b" cm="1">
        <f t="array" aca="1" ref="L633" ca="1">SUMPRODUCT(--(INDIRECT(input4710[[#This Row],[range1]])&lt;INDIRECT(input4710[[#This Row],[range2]])))=COUNT(INDIRECT(input4710[[#This Row],[range1]]))</f>
        <v>1</v>
      </c>
      <c r="M633" t="b" cm="1">
        <f t="array" aca="1" ref="M633" ca="1">SUMPRODUCT(--(INDIRECT(input4710[[#This Row],[range1]])&gt;INDIRECT(input4710[[#This Row],[range2]])))=COUNT(INDIRECT(input4710[[#This Row],[range1]]))</f>
        <v>0</v>
      </c>
      <c r="N633" t="b">
        <f ca="1">IF(AND(NOT(input4710[[#This Row],[All DESC?]]),NOT(input4710[[#This Row],[All ASC?]])),FALSE(),TRUE())</f>
        <v>1</v>
      </c>
      <c r="O633" cm="1">
        <f t="array" aca="1" ref="O633" ca="1">IF(AND(input4710[[#This Row],[Safe Part 1]],(MAX(ABS((INDIRECT(input4710[[#This Row],[range2]]))-(INDIRECT(input4710[[#This Row],[range1]])))))&lt;=3),1,0)</f>
        <v>0</v>
      </c>
    </row>
    <row r="634" spans="1:15" x14ac:dyDescent="0.35">
      <c r="A634">
        <v>71</v>
      </c>
      <c r="B634">
        <v>72</v>
      </c>
      <c r="C634">
        <v>75</v>
      </c>
      <c r="D634">
        <v>79</v>
      </c>
      <c r="E634">
        <v>80</v>
      </c>
      <c r="F634">
        <v>83</v>
      </c>
      <c r="H634">
        <f>1</f>
        <v>1</v>
      </c>
      <c r="I634">
        <f>COUNTA(input4710[[#This Row],[Column1.1]:[Column1.8]])</f>
        <v>6</v>
      </c>
      <c r="J634" t="str">
        <f>ADDRESS(ROW(),input4710[[#This Row],[first col]]+1,4)&amp;":"&amp;ADDRESS(ROW(),input4710[[#This Row],[lastcol]],4)</f>
        <v>B634:F634</v>
      </c>
      <c r="K634" t="str">
        <f>ADDRESS(ROW(),input4710[[#This Row],[first col]],4)&amp;":"&amp;ADDRESS(ROW(),input4710[[#This Row],[lastcol]]-1,4)</f>
        <v>A634:E634</v>
      </c>
      <c r="L634" t="b" cm="1">
        <f t="array" aca="1" ref="L634" ca="1">SUMPRODUCT(--(INDIRECT(input4710[[#This Row],[range1]])&lt;INDIRECT(input4710[[#This Row],[range2]])))=COUNT(INDIRECT(input4710[[#This Row],[range1]]))</f>
        <v>0</v>
      </c>
      <c r="M634" t="b" cm="1">
        <f t="array" aca="1" ref="M634" ca="1">SUMPRODUCT(--(INDIRECT(input4710[[#This Row],[range1]])&gt;INDIRECT(input4710[[#This Row],[range2]])))=COUNT(INDIRECT(input4710[[#This Row],[range1]]))</f>
        <v>1</v>
      </c>
      <c r="N634" t="b">
        <f ca="1">IF(AND(NOT(input4710[[#This Row],[All DESC?]]),NOT(input4710[[#This Row],[All ASC?]])),FALSE(),TRUE())</f>
        <v>1</v>
      </c>
      <c r="O634" cm="1">
        <f t="array" aca="1" ref="O634" ca="1">IF(AND(input4710[[#This Row],[Safe Part 1]],(MAX(ABS((INDIRECT(input4710[[#This Row],[range2]]))-(INDIRECT(input4710[[#This Row],[range1]])))))&lt;=3),1,0)</f>
        <v>0</v>
      </c>
    </row>
    <row r="635" spans="1:15" x14ac:dyDescent="0.35">
      <c r="A635">
        <v>4</v>
      </c>
      <c r="B635">
        <v>5</v>
      </c>
      <c r="C635">
        <v>6</v>
      </c>
      <c r="D635">
        <v>9</v>
      </c>
      <c r="E635">
        <v>10</v>
      </c>
      <c r="H635">
        <f>1</f>
        <v>1</v>
      </c>
      <c r="I635">
        <f>COUNTA(input4710[[#This Row],[Column1.1]:[Column1.8]])</f>
        <v>5</v>
      </c>
      <c r="J635" t="str">
        <f>ADDRESS(ROW(),input4710[[#This Row],[first col]]+1,4)&amp;":"&amp;ADDRESS(ROW(),input4710[[#This Row],[lastcol]],4)</f>
        <v>B635:E635</v>
      </c>
      <c r="K635" t="str">
        <f>ADDRESS(ROW(),input4710[[#This Row],[first col]],4)&amp;":"&amp;ADDRESS(ROW(),input4710[[#This Row],[lastcol]]-1,4)</f>
        <v>A635:D635</v>
      </c>
      <c r="L635" t="b" cm="1">
        <f t="array" aca="1" ref="L635" ca="1">SUMPRODUCT(--(INDIRECT(input4710[[#This Row],[range1]])&lt;INDIRECT(input4710[[#This Row],[range2]])))=COUNT(INDIRECT(input4710[[#This Row],[range1]]))</f>
        <v>0</v>
      </c>
      <c r="M635" t="b" cm="1">
        <f t="array" aca="1" ref="M635" ca="1">SUMPRODUCT(--(INDIRECT(input4710[[#This Row],[range1]])&gt;INDIRECT(input4710[[#This Row],[range2]])))=COUNT(INDIRECT(input4710[[#This Row],[range1]]))</f>
        <v>1</v>
      </c>
      <c r="N635" t="b">
        <f ca="1">IF(AND(NOT(input4710[[#This Row],[All DESC?]]),NOT(input4710[[#This Row],[All ASC?]])),FALSE(),TRUE())</f>
        <v>1</v>
      </c>
      <c r="O635" cm="1">
        <f t="array" aca="1" ref="O635" ca="1">IF(AND(input4710[[#This Row],[Safe Part 1]],(MAX(ABS((INDIRECT(input4710[[#This Row],[range2]]))-(INDIRECT(input4710[[#This Row],[range1]])))))&lt;=3),1,0)</f>
        <v>1</v>
      </c>
    </row>
    <row r="636" spans="1:15" x14ac:dyDescent="0.35">
      <c r="A636">
        <v>66</v>
      </c>
      <c r="B636">
        <v>67</v>
      </c>
      <c r="C636">
        <v>70</v>
      </c>
      <c r="D636">
        <v>73</v>
      </c>
      <c r="E636">
        <v>74</v>
      </c>
      <c r="F636">
        <v>77</v>
      </c>
      <c r="G636">
        <v>80</v>
      </c>
      <c r="H636">
        <f>1</f>
        <v>1</v>
      </c>
      <c r="I636">
        <f>COUNTA(input4710[[#This Row],[Column1.1]:[Column1.8]])</f>
        <v>7</v>
      </c>
      <c r="J636" t="str">
        <f>ADDRESS(ROW(),input4710[[#This Row],[first col]]+1,4)&amp;":"&amp;ADDRESS(ROW(),input4710[[#This Row],[lastcol]],4)</f>
        <v>B636:G636</v>
      </c>
      <c r="K636" t="str">
        <f>ADDRESS(ROW(),input4710[[#This Row],[first col]],4)&amp;":"&amp;ADDRESS(ROW(),input4710[[#This Row],[lastcol]]-1,4)</f>
        <v>A636:F636</v>
      </c>
      <c r="L636" t="b" cm="1">
        <f t="array" aca="1" ref="L636" ca="1">SUMPRODUCT(--(INDIRECT(input4710[[#This Row],[range1]])&lt;INDIRECT(input4710[[#This Row],[range2]])))=COUNT(INDIRECT(input4710[[#This Row],[range1]]))</f>
        <v>0</v>
      </c>
      <c r="M636" t="b" cm="1">
        <f t="array" aca="1" ref="M636" ca="1">SUMPRODUCT(--(INDIRECT(input4710[[#This Row],[range1]])&gt;INDIRECT(input4710[[#This Row],[range2]])))=COUNT(INDIRECT(input4710[[#This Row],[range1]]))</f>
        <v>1</v>
      </c>
      <c r="N636" t="b">
        <f ca="1">IF(AND(NOT(input4710[[#This Row],[All DESC?]]),NOT(input4710[[#This Row],[All ASC?]])),FALSE(),TRUE())</f>
        <v>1</v>
      </c>
      <c r="O636" cm="1">
        <f t="array" aca="1" ref="O636" ca="1">IF(AND(input4710[[#This Row],[Safe Part 1]],(MAX(ABS((INDIRECT(input4710[[#This Row],[range2]]))-(INDIRECT(input4710[[#This Row],[range1]])))))&lt;=3),1,0)</f>
        <v>1</v>
      </c>
    </row>
    <row r="637" spans="1:15" x14ac:dyDescent="0.35">
      <c r="A637">
        <v>75</v>
      </c>
      <c r="B637">
        <v>74</v>
      </c>
      <c r="C637">
        <v>72</v>
      </c>
      <c r="D637">
        <v>68</v>
      </c>
      <c r="H637">
        <f>1</f>
        <v>1</v>
      </c>
      <c r="I637">
        <f>COUNTA(input4710[[#This Row],[Column1.1]:[Column1.8]])</f>
        <v>4</v>
      </c>
      <c r="J637" t="str">
        <f>ADDRESS(ROW(),input4710[[#This Row],[first col]]+1,4)&amp;":"&amp;ADDRESS(ROW(),input4710[[#This Row],[lastcol]],4)</f>
        <v>B637:D637</v>
      </c>
      <c r="K637" t="str">
        <f>ADDRESS(ROW(),input4710[[#This Row],[first col]],4)&amp;":"&amp;ADDRESS(ROW(),input4710[[#This Row],[lastcol]]-1,4)</f>
        <v>A637:C637</v>
      </c>
      <c r="L637" t="b" cm="1">
        <f t="array" aca="1" ref="L637" ca="1">SUMPRODUCT(--(INDIRECT(input4710[[#This Row],[range1]])&lt;INDIRECT(input4710[[#This Row],[range2]])))=COUNT(INDIRECT(input4710[[#This Row],[range1]]))</f>
        <v>1</v>
      </c>
      <c r="M637" t="b" cm="1">
        <f t="array" aca="1" ref="M637" ca="1">SUMPRODUCT(--(INDIRECT(input4710[[#This Row],[range1]])&gt;INDIRECT(input4710[[#This Row],[range2]])))=COUNT(INDIRECT(input4710[[#This Row],[range1]]))</f>
        <v>0</v>
      </c>
      <c r="N637" t="b">
        <f ca="1">IF(AND(NOT(input4710[[#This Row],[All DESC?]]),NOT(input4710[[#This Row],[All ASC?]])),FALSE(),TRUE())</f>
        <v>1</v>
      </c>
      <c r="O637" cm="1">
        <f t="array" aca="1" ref="O637" ca="1">IF(AND(input4710[[#This Row],[Safe Part 1]],(MAX(ABS((INDIRECT(input4710[[#This Row],[range2]]))-(INDIRECT(input4710[[#This Row],[range1]])))))&lt;=3),1,0)</f>
        <v>0</v>
      </c>
    </row>
    <row r="638" spans="1:15" x14ac:dyDescent="0.35">
      <c r="A638">
        <v>84</v>
      </c>
      <c r="B638">
        <v>82</v>
      </c>
      <c r="C638">
        <v>81</v>
      </c>
      <c r="D638">
        <v>78</v>
      </c>
      <c r="E638">
        <v>77</v>
      </c>
      <c r="F638">
        <v>75</v>
      </c>
      <c r="G638">
        <v>72</v>
      </c>
      <c r="H638">
        <f>1</f>
        <v>1</v>
      </c>
      <c r="I638">
        <f>COUNTA(input4710[[#This Row],[Column1.1]:[Column1.8]])</f>
        <v>7</v>
      </c>
      <c r="J638" t="str">
        <f>ADDRESS(ROW(),input4710[[#This Row],[first col]]+1,4)&amp;":"&amp;ADDRESS(ROW(),input4710[[#This Row],[lastcol]],4)</f>
        <v>B638:G638</v>
      </c>
      <c r="K638" t="str">
        <f>ADDRESS(ROW(),input4710[[#This Row],[first col]],4)&amp;":"&amp;ADDRESS(ROW(),input4710[[#This Row],[lastcol]]-1,4)</f>
        <v>A638:F638</v>
      </c>
      <c r="L638" t="b" cm="1">
        <f t="array" aca="1" ref="L638" ca="1">SUMPRODUCT(--(INDIRECT(input4710[[#This Row],[range1]])&lt;INDIRECT(input4710[[#This Row],[range2]])))=COUNT(INDIRECT(input4710[[#This Row],[range1]]))</f>
        <v>1</v>
      </c>
      <c r="M638" t="b" cm="1">
        <f t="array" aca="1" ref="M638" ca="1">SUMPRODUCT(--(INDIRECT(input4710[[#This Row],[range1]])&gt;INDIRECT(input4710[[#This Row],[range2]])))=COUNT(INDIRECT(input4710[[#This Row],[range1]]))</f>
        <v>0</v>
      </c>
      <c r="N638" t="b">
        <f ca="1">IF(AND(NOT(input4710[[#This Row],[All DESC?]]),NOT(input4710[[#This Row],[All ASC?]])),FALSE(),TRUE())</f>
        <v>1</v>
      </c>
      <c r="O638" cm="1">
        <f t="array" aca="1" ref="O638" ca="1">IF(AND(input4710[[#This Row],[Safe Part 1]],(MAX(ABS((INDIRECT(input4710[[#This Row],[range2]]))-(INDIRECT(input4710[[#This Row],[range1]])))))&lt;=3),1,0)</f>
        <v>1</v>
      </c>
    </row>
    <row r="639" spans="1:15" x14ac:dyDescent="0.35">
      <c r="A639">
        <v>34</v>
      </c>
      <c r="B639">
        <v>33</v>
      </c>
      <c r="C639">
        <v>32</v>
      </c>
      <c r="D639">
        <v>29</v>
      </c>
      <c r="H639">
        <f>1</f>
        <v>1</v>
      </c>
      <c r="I639">
        <f>COUNTA(input4710[[#This Row],[Column1.1]:[Column1.8]])</f>
        <v>4</v>
      </c>
      <c r="J639" t="str">
        <f>ADDRESS(ROW(),input4710[[#This Row],[first col]]+1,4)&amp;":"&amp;ADDRESS(ROW(),input4710[[#This Row],[lastcol]],4)</f>
        <v>B639:D639</v>
      </c>
      <c r="K639" t="str">
        <f>ADDRESS(ROW(),input4710[[#This Row],[first col]],4)&amp;":"&amp;ADDRESS(ROW(),input4710[[#This Row],[lastcol]]-1,4)</f>
        <v>A639:C639</v>
      </c>
      <c r="L639" t="b" cm="1">
        <f t="array" aca="1" ref="L639" ca="1">SUMPRODUCT(--(INDIRECT(input4710[[#This Row],[range1]])&lt;INDIRECT(input4710[[#This Row],[range2]])))=COUNT(INDIRECT(input4710[[#This Row],[range1]]))</f>
        <v>1</v>
      </c>
      <c r="M639" t="b" cm="1">
        <f t="array" aca="1" ref="M639" ca="1">SUMPRODUCT(--(INDIRECT(input4710[[#This Row],[range1]])&gt;INDIRECT(input4710[[#This Row],[range2]])))=COUNT(INDIRECT(input4710[[#This Row],[range1]]))</f>
        <v>0</v>
      </c>
      <c r="N639" t="b">
        <f ca="1">IF(AND(NOT(input4710[[#This Row],[All DESC?]]),NOT(input4710[[#This Row],[All ASC?]])),FALSE(),TRUE())</f>
        <v>1</v>
      </c>
      <c r="O639" cm="1">
        <f t="array" aca="1" ref="O639" ca="1">IF(AND(input4710[[#This Row],[Safe Part 1]],(MAX(ABS((INDIRECT(input4710[[#This Row],[range2]]))-(INDIRECT(input4710[[#This Row],[range1]])))))&lt;=3),1,0)</f>
        <v>1</v>
      </c>
    </row>
    <row r="640" spans="1:15" x14ac:dyDescent="0.35">
      <c r="A640">
        <v>47</v>
      </c>
      <c r="B640">
        <v>48</v>
      </c>
      <c r="C640">
        <v>51</v>
      </c>
      <c r="D640">
        <v>56</v>
      </c>
      <c r="E640">
        <v>59</v>
      </c>
      <c r="F640">
        <v>60</v>
      </c>
      <c r="G640">
        <v>63</v>
      </c>
      <c r="H640">
        <f>1</f>
        <v>1</v>
      </c>
      <c r="I640">
        <f>COUNTA(input4710[[#This Row],[Column1.1]:[Column1.8]])</f>
        <v>7</v>
      </c>
      <c r="J640" t="str">
        <f>ADDRESS(ROW(),input4710[[#This Row],[first col]]+1,4)&amp;":"&amp;ADDRESS(ROW(),input4710[[#This Row],[lastcol]],4)</f>
        <v>B640:G640</v>
      </c>
      <c r="K640" t="str">
        <f>ADDRESS(ROW(),input4710[[#This Row],[first col]],4)&amp;":"&amp;ADDRESS(ROW(),input4710[[#This Row],[lastcol]]-1,4)</f>
        <v>A640:F640</v>
      </c>
      <c r="L640" t="b" cm="1">
        <f t="array" aca="1" ref="L640" ca="1">SUMPRODUCT(--(INDIRECT(input4710[[#This Row],[range1]])&lt;INDIRECT(input4710[[#This Row],[range2]])))=COUNT(INDIRECT(input4710[[#This Row],[range1]]))</f>
        <v>0</v>
      </c>
      <c r="M640" t="b" cm="1">
        <f t="array" aca="1" ref="M640" ca="1">SUMPRODUCT(--(INDIRECT(input4710[[#This Row],[range1]])&gt;INDIRECT(input4710[[#This Row],[range2]])))=COUNT(INDIRECT(input4710[[#This Row],[range1]]))</f>
        <v>1</v>
      </c>
      <c r="N640" t="b">
        <f ca="1">IF(AND(NOT(input4710[[#This Row],[All DESC?]]),NOT(input4710[[#This Row],[All ASC?]])),FALSE(),TRUE())</f>
        <v>1</v>
      </c>
      <c r="O640" cm="1">
        <f t="array" aca="1" ref="O640" ca="1">IF(AND(input4710[[#This Row],[Safe Part 1]],(MAX(ABS((INDIRECT(input4710[[#This Row],[range2]]))-(INDIRECT(input4710[[#This Row],[range1]])))))&lt;=3),1,0)</f>
        <v>0</v>
      </c>
    </row>
    <row r="641" spans="1:15" x14ac:dyDescent="0.35">
      <c r="A641">
        <v>93</v>
      </c>
      <c r="B641">
        <v>90</v>
      </c>
      <c r="C641">
        <v>87</v>
      </c>
      <c r="D641">
        <v>84</v>
      </c>
      <c r="E641">
        <v>83</v>
      </c>
      <c r="H641">
        <f>1</f>
        <v>1</v>
      </c>
      <c r="I641">
        <f>COUNTA(input4710[[#This Row],[Column1.1]:[Column1.8]])</f>
        <v>5</v>
      </c>
      <c r="J641" t="str">
        <f>ADDRESS(ROW(),input4710[[#This Row],[first col]]+1,4)&amp;":"&amp;ADDRESS(ROW(),input4710[[#This Row],[lastcol]],4)</f>
        <v>B641:E641</v>
      </c>
      <c r="K641" t="str">
        <f>ADDRESS(ROW(),input4710[[#This Row],[first col]],4)&amp;":"&amp;ADDRESS(ROW(),input4710[[#This Row],[lastcol]]-1,4)</f>
        <v>A641:D641</v>
      </c>
      <c r="L641" t="b" cm="1">
        <f t="array" aca="1" ref="L641" ca="1">SUMPRODUCT(--(INDIRECT(input4710[[#This Row],[range1]])&lt;INDIRECT(input4710[[#This Row],[range2]])))=COUNT(INDIRECT(input4710[[#This Row],[range1]]))</f>
        <v>1</v>
      </c>
      <c r="M641" t="b" cm="1">
        <f t="array" aca="1" ref="M641" ca="1">SUMPRODUCT(--(INDIRECT(input4710[[#This Row],[range1]])&gt;INDIRECT(input4710[[#This Row],[range2]])))=COUNT(INDIRECT(input4710[[#This Row],[range1]]))</f>
        <v>0</v>
      </c>
      <c r="N641" t="b">
        <f ca="1">IF(AND(NOT(input4710[[#This Row],[All DESC?]]),NOT(input4710[[#This Row],[All ASC?]])),FALSE(),TRUE())</f>
        <v>1</v>
      </c>
      <c r="O641" cm="1">
        <f t="array" aca="1" ref="O641" ca="1">IF(AND(input4710[[#This Row],[Safe Part 1]],(MAX(ABS((INDIRECT(input4710[[#This Row],[range2]]))-(INDIRECT(input4710[[#This Row],[range1]])))))&lt;=3),1,0)</f>
        <v>1</v>
      </c>
    </row>
    <row r="642" spans="1:15" x14ac:dyDescent="0.35">
      <c r="A642">
        <v>24</v>
      </c>
      <c r="B642">
        <v>25</v>
      </c>
      <c r="C642">
        <v>27</v>
      </c>
      <c r="D642">
        <v>32</v>
      </c>
      <c r="E642">
        <v>35</v>
      </c>
      <c r="F642">
        <v>37</v>
      </c>
      <c r="H642">
        <f>1</f>
        <v>1</v>
      </c>
      <c r="I642">
        <f>COUNTA(input4710[[#This Row],[Column1.1]:[Column1.8]])</f>
        <v>6</v>
      </c>
      <c r="J642" t="str">
        <f>ADDRESS(ROW(),input4710[[#This Row],[first col]]+1,4)&amp;":"&amp;ADDRESS(ROW(),input4710[[#This Row],[lastcol]],4)</f>
        <v>B642:F642</v>
      </c>
      <c r="K642" t="str">
        <f>ADDRESS(ROW(),input4710[[#This Row],[first col]],4)&amp;":"&amp;ADDRESS(ROW(),input4710[[#This Row],[lastcol]]-1,4)</f>
        <v>A642:E642</v>
      </c>
      <c r="L642" t="b" cm="1">
        <f t="array" aca="1" ref="L642" ca="1">SUMPRODUCT(--(INDIRECT(input4710[[#This Row],[range1]])&lt;INDIRECT(input4710[[#This Row],[range2]])))=COUNT(INDIRECT(input4710[[#This Row],[range1]]))</f>
        <v>0</v>
      </c>
      <c r="M642" t="b" cm="1">
        <f t="array" aca="1" ref="M642" ca="1">SUMPRODUCT(--(INDIRECT(input4710[[#This Row],[range1]])&gt;INDIRECT(input4710[[#This Row],[range2]])))=COUNT(INDIRECT(input4710[[#This Row],[range1]]))</f>
        <v>1</v>
      </c>
      <c r="N642" t="b">
        <f ca="1">IF(AND(NOT(input4710[[#This Row],[All DESC?]]),NOT(input4710[[#This Row],[All ASC?]])),FALSE(),TRUE())</f>
        <v>1</v>
      </c>
      <c r="O642" cm="1">
        <f t="array" aca="1" ref="O642" ca="1">IF(AND(input4710[[#This Row],[Safe Part 1]],(MAX(ABS((INDIRECT(input4710[[#This Row],[range2]]))-(INDIRECT(input4710[[#This Row],[range1]])))))&lt;=3),1,0)</f>
        <v>0</v>
      </c>
    </row>
    <row r="643" spans="1:15" x14ac:dyDescent="0.35">
      <c r="A643">
        <v>75</v>
      </c>
      <c r="B643">
        <v>77</v>
      </c>
      <c r="C643">
        <v>80</v>
      </c>
      <c r="D643">
        <v>83</v>
      </c>
      <c r="E643">
        <v>85</v>
      </c>
      <c r="F643">
        <v>87</v>
      </c>
      <c r="H643">
        <f>1</f>
        <v>1</v>
      </c>
      <c r="I643">
        <f>COUNTA(input4710[[#This Row],[Column1.1]:[Column1.8]])</f>
        <v>6</v>
      </c>
      <c r="J643" t="str">
        <f>ADDRESS(ROW(),input4710[[#This Row],[first col]]+1,4)&amp;":"&amp;ADDRESS(ROW(),input4710[[#This Row],[lastcol]],4)</f>
        <v>B643:F643</v>
      </c>
      <c r="K643" t="str">
        <f>ADDRESS(ROW(),input4710[[#This Row],[first col]],4)&amp;":"&amp;ADDRESS(ROW(),input4710[[#This Row],[lastcol]]-1,4)</f>
        <v>A643:E643</v>
      </c>
      <c r="L643" t="b" cm="1">
        <f t="array" aca="1" ref="L643" ca="1">SUMPRODUCT(--(INDIRECT(input4710[[#This Row],[range1]])&lt;INDIRECT(input4710[[#This Row],[range2]])))=COUNT(INDIRECT(input4710[[#This Row],[range1]]))</f>
        <v>0</v>
      </c>
      <c r="M643" t="b" cm="1">
        <f t="array" aca="1" ref="M643" ca="1">SUMPRODUCT(--(INDIRECT(input4710[[#This Row],[range1]])&gt;INDIRECT(input4710[[#This Row],[range2]])))=COUNT(INDIRECT(input4710[[#This Row],[range1]]))</f>
        <v>1</v>
      </c>
      <c r="N643" t="b">
        <f ca="1">IF(AND(NOT(input4710[[#This Row],[All DESC?]]),NOT(input4710[[#This Row],[All ASC?]])),FALSE(),TRUE())</f>
        <v>1</v>
      </c>
      <c r="O643" cm="1">
        <f t="array" aca="1" ref="O643" ca="1">IF(AND(input4710[[#This Row],[Safe Part 1]],(MAX(ABS((INDIRECT(input4710[[#This Row],[range2]]))-(INDIRECT(input4710[[#This Row],[range1]])))))&lt;=3),1,0)</f>
        <v>1</v>
      </c>
    </row>
    <row r="644" spans="1:15" x14ac:dyDescent="0.35">
      <c r="A644">
        <v>82</v>
      </c>
      <c r="B644">
        <v>79</v>
      </c>
      <c r="C644">
        <v>77</v>
      </c>
      <c r="D644">
        <v>72</v>
      </c>
      <c r="E644">
        <v>70</v>
      </c>
      <c r="H644">
        <f>1</f>
        <v>1</v>
      </c>
      <c r="I644">
        <f>COUNTA(input4710[[#This Row],[Column1.1]:[Column1.8]])</f>
        <v>5</v>
      </c>
      <c r="J644" t="str">
        <f>ADDRESS(ROW(),input4710[[#This Row],[first col]]+1,4)&amp;":"&amp;ADDRESS(ROW(),input4710[[#This Row],[lastcol]],4)</f>
        <v>B644:E644</v>
      </c>
      <c r="K644" t="str">
        <f>ADDRESS(ROW(),input4710[[#This Row],[first col]],4)&amp;":"&amp;ADDRESS(ROW(),input4710[[#This Row],[lastcol]]-1,4)</f>
        <v>A644:D644</v>
      </c>
      <c r="L644" t="b" cm="1">
        <f t="array" aca="1" ref="L644" ca="1">SUMPRODUCT(--(INDIRECT(input4710[[#This Row],[range1]])&lt;INDIRECT(input4710[[#This Row],[range2]])))=COUNT(INDIRECT(input4710[[#This Row],[range1]]))</f>
        <v>1</v>
      </c>
      <c r="M644" t="b" cm="1">
        <f t="array" aca="1" ref="M644" ca="1">SUMPRODUCT(--(INDIRECT(input4710[[#This Row],[range1]])&gt;INDIRECT(input4710[[#This Row],[range2]])))=COUNT(INDIRECT(input4710[[#This Row],[range1]]))</f>
        <v>0</v>
      </c>
      <c r="N644" t="b">
        <f ca="1">IF(AND(NOT(input4710[[#This Row],[All DESC?]]),NOT(input4710[[#This Row],[All ASC?]])),FALSE(),TRUE())</f>
        <v>1</v>
      </c>
      <c r="O644" cm="1">
        <f t="array" aca="1" ref="O644" ca="1">IF(AND(input4710[[#This Row],[Safe Part 1]],(MAX(ABS((INDIRECT(input4710[[#This Row],[range2]]))-(INDIRECT(input4710[[#This Row],[range1]])))))&lt;=3),1,0)</f>
        <v>0</v>
      </c>
    </row>
    <row r="645" spans="1:15" x14ac:dyDescent="0.35">
      <c r="A645">
        <v>74</v>
      </c>
      <c r="B645">
        <v>75</v>
      </c>
      <c r="C645">
        <v>78</v>
      </c>
      <c r="D645">
        <v>81</v>
      </c>
      <c r="E645">
        <v>84</v>
      </c>
      <c r="F645">
        <v>86</v>
      </c>
      <c r="G645">
        <v>88</v>
      </c>
      <c r="H645">
        <f>1</f>
        <v>1</v>
      </c>
      <c r="I645">
        <f>COUNTA(input4710[[#This Row],[Column1.1]:[Column1.8]])</f>
        <v>7</v>
      </c>
      <c r="J645" t="str">
        <f>ADDRESS(ROW(),input4710[[#This Row],[first col]]+1,4)&amp;":"&amp;ADDRESS(ROW(),input4710[[#This Row],[lastcol]],4)</f>
        <v>B645:G645</v>
      </c>
      <c r="K645" t="str">
        <f>ADDRESS(ROW(),input4710[[#This Row],[first col]],4)&amp;":"&amp;ADDRESS(ROW(),input4710[[#This Row],[lastcol]]-1,4)</f>
        <v>A645:F645</v>
      </c>
      <c r="L645" t="b" cm="1">
        <f t="array" aca="1" ref="L645" ca="1">SUMPRODUCT(--(INDIRECT(input4710[[#This Row],[range1]])&lt;INDIRECT(input4710[[#This Row],[range2]])))=COUNT(INDIRECT(input4710[[#This Row],[range1]]))</f>
        <v>0</v>
      </c>
      <c r="M645" t="b" cm="1">
        <f t="array" aca="1" ref="M645" ca="1">SUMPRODUCT(--(INDIRECT(input4710[[#This Row],[range1]])&gt;INDIRECT(input4710[[#This Row],[range2]])))=COUNT(INDIRECT(input4710[[#This Row],[range1]]))</f>
        <v>1</v>
      </c>
      <c r="N645" t="b">
        <f ca="1">IF(AND(NOT(input4710[[#This Row],[All DESC?]]),NOT(input4710[[#This Row],[All ASC?]])),FALSE(),TRUE())</f>
        <v>1</v>
      </c>
      <c r="O645" cm="1">
        <f t="array" aca="1" ref="O645" ca="1">IF(AND(input4710[[#This Row],[Safe Part 1]],(MAX(ABS((INDIRECT(input4710[[#This Row],[range2]]))-(INDIRECT(input4710[[#This Row],[range1]])))))&lt;=3),1,0)</f>
        <v>1</v>
      </c>
    </row>
    <row r="646" spans="1:15" x14ac:dyDescent="0.35">
      <c r="A646">
        <v>82</v>
      </c>
      <c r="B646">
        <v>79</v>
      </c>
      <c r="C646">
        <v>78</v>
      </c>
      <c r="D646">
        <v>76</v>
      </c>
      <c r="E646">
        <v>73</v>
      </c>
      <c r="F646">
        <v>71</v>
      </c>
      <c r="G646">
        <v>68</v>
      </c>
      <c r="H646">
        <f>1</f>
        <v>1</v>
      </c>
      <c r="I646">
        <f>COUNTA(input4710[[#This Row],[Column1.1]:[Column1.8]])</f>
        <v>7</v>
      </c>
      <c r="J646" t="str">
        <f>ADDRESS(ROW(),input4710[[#This Row],[first col]]+1,4)&amp;":"&amp;ADDRESS(ROW(),input4710[[#This Row],[lastcol]],4)</f>
        <v>B646:G646</v>
      </c>
      <c r="K646" t="str">
        <f>ADDRESS(ROW(),input4710[[#This Row],[first col]],4)&amp;":"&amp;ADDRESS(ROW(),input4710[[#This Row],[lastcol]]-1,4)</f>
        <v>A646:F646</v>
      </c>
      <c r="L646" t="b" cm="1">
        <f t="array" aca="1" ref="L646" ca="1">SUMPRODUCT(--(INDIRECT(input4710[[#This Row],[range1]])&lt;INDIRECT(input4710[[#This Row],[range2]])))=COUNT(INDIRECT(input4710[[#This Row],[range1]]))</f>
        <v>1</v>
      </c>
      <c r="M646" t="b" cm="1">
        <f t="array" aca="1" ref="M646" ca="1">SUMPRODUCT(--(INDIRECT(input4710[[#This Row],[range1]])&gt;INDIRECT(input4710[[#This Row],[range2]])))=COUNT(INDIRECT(input4710[[#This Row],[range1]]))</f>
        <v>0</v>
      </c>
      <c r="N646" t="b">
        <f ca="1">IF(AND(NOT(input4710[[#This Row],[All DESC?]]),NOT(input4710[[#This Row],[All ASC?]])),FALSE(),TRUE())</f>
        <v>1</v>
      </c>
      <c r="O646" cm="1">
        <f t="array" aca="1" ref="O646" ca="1">IF(AND(input4710[[#This Row],[Safe Part 1]],(MAX(ABS((INDIRECT(input4710[[#This Row],[range2]]))-(INDIRECT(input4710[[#This Row],[range1]])))))&lt;=3),1,0)</f>
        <v>1</v>
      </c>
    </row>
    <row r="647" spans="1:15" x14ac:dyDescent="0.35">
      <c r="A647">
        <v>69</v>
      </c>
      <c r="B647">
        <v>66</v>
      </c>
      <c r="C647">
        <v>64</v>
      </c>
      <c r="D647">
        <v>60</v>
      </c>
      <c r="E647">
        <v>57</v>
      </c>
      <c r="F647">
        <v>56</v>
      </c>
      <c r="G647">
        <v>54</v>
      </c>
      <c r="H647">
        <f>1</f>
        <v>1</v>
      </c>
      <c r="I647">
        <f>COUNTA(input4710[[#This Row],[Column1.1]:[Column1.8]])</f>
        <v>7</v>
      </c>
      <c r="J647" t="str">
        <f>ADDRESS(ROW(),input4710[[#This Row],[first col]]+1,4)&amp;":"&amp;ADDRESS(ROW(),input4710[[#This Row],[lastcol]],4)</f>
        <v>B647:G647</v>
      </c>
      <c r="K647" t="str">
        <f>ADDRESS(ROW(),input4710[[#This Row],[first col]],4)&amp;":"&amp;ADDRESS(ROW(),input4710[[#This Row],[lastcol]]-1,4)</f>
        <v>A647:F647</v>
      </c>
      <c r="L647" t="b" cm="1">
        <f t="array" aca="1" ref="L647" ca="1">SUMPRODUCT(--(INDIRECT(input4710[[#This Row],[range1]])&lt;INDIRECT(input4710[[#This Row],[range2]])))=COUNT(INDIRECT(input4710[[#This Row],[range1]]))</f>
        <v>1</v>
      </c>
      <c r="M647" t="b" cm="1">
        <f t="array" aca="1" ref="M647" ca="1">SUMPRODUCT(--(INDIRECT(input4710[[#This Row],[range1]])&gt;INDIRECT(input4710[[#This Row],[range2]])))=COUNT(INDIRECT(input4710[[#This Row],[range1]]))</f>
        <v>0</v>
      </c>
      <c r="N647" t="b">
        <f ca="1">IF(AND(NOT(input4710[[#This Row],[All DESC?]]),NOT(input4710[[#This Row],[All ASC?]])),FALSE(),TRUE())</f>
        <v>1</v>
      </c>
      <c r="O647" cm="1">
        <f t="array" aca="1" ref="O647" ca="1">IF(AND(input4710[[#This Row],[Safe Part 1]],(MAX(ABS((INDIRECT(input4710[[#This Row],[range2]]))-(INDIRECT(input4710[[#This Row],[range1]])))))&lt;=3),1,0)</f>
        <v>0</v>
      </c>
    </row>
    <row r="648" spans="1:15" x14ac:dyDescent="0.35">
      <c r="A648">
        <v>21</v>
      </c>
      <c r="B648">
        <v>18</v>
      </c>
      <c r="C648">
        <v>16</v>
      </c>
      <c r="D648">
        <v>11</v>
      </c>
      <c r="H648">
        <f>1</f>
        <v>1</v>
      </c>
      <c r="I648">
        <f>COUNTA(input4710[[#This Row],[Column1.1]:[Column1.8]])</f>
        <v>4</v>
      </c>
      <c r="J648" t="str">
        <f>ADDRESS(ROW(),input4710[[#This Row],[first col]]+1,4)&amp;":"&amp;ADDRESS(ROW(),input4710[[#This Row],[lastcol]],4)</f>
        <v>B648:D648</v>
      </c>
      <c r="K648" t="str">
        <f>ADDRESS(ROW(),input4710[[#This Row],[first col]],4)&amp;":"&amp;ADDRESS(ROW(),input4710[[#This Row],[lastcol]]-1,4)</f>
        <v>A648:C648</v>
      </c>
      <c r="L648" t="b" cm="1">
        <f t="array" aca="1" ref="L648" ca="1">SUMPRODUCT(--(INDIRECT(input4710[[#This Row],[range1]])&lt;INDIRECT(input4710[[#This Row],[range2]])))=COUNT(INDIRECT(input4710[[#This Row],[range1]]))</f>
        <v>1</v>
      </c>
      <c r="M648" t="b" cm="1">
        <f t="array" aca="1" ref="M648" ca="1">SUMPRODUCT(--(INDIRECT(input4710[[#This Row],[range1]])&gt;INDIRECT(input4710[[#This Row],[range2]])))=COUNT(INDIRECT(input4710[[#This Row],[range1]]))</f>
        <v>0</v>
      </c>
      <c r="N648" t="b">
        <f ca="1">IF(AND(NOT(input4710[[#This Row],[All DESC?]]),NOT(input4710[[#This Row],[All ASC?]])),FALSE(),TRUE())</f>
        <v>1</v>
      </c>
      <c r="O648" cm="1">
        <f t="array" aca="1" ref="O648" ca="1">IF(AND(input4710[[#This Row],[Safe Part 1]],(MAX(ABS((INDIRECT(input4710[[#This Row],[range2]]))-(INDIRECT(input4710[[#This Row],[range1]])))))&lt;=3),1,0)</f>
        <v>0</v>
      </c>
    </row>
    <row r="649" spans="1:15" x14ac:dyDescent="0.35">
      <c r="A649">
        <v>38</v>
      </c>
      <c r="B649">
        <v>39</v>
      </c>
      <c r="C649">
        <v>42</v>
      </c>
      <c r="D649">
        <v>45</v>
      </c>
      <c r="E649">
        <v>47</v>
      </c>
      <c r="F649">
        <v>49</v>
      </c>
      <c r="G649">
        <v>52</v>
      </c>
      <c r="H649">
        <f>1</f>
        <v>1</v>
      </c>
      <c r="I649">
        <f>COUNTA(input4710[[#This Row],[Column1.1]:[Column1.8]])</f>
        <v>7</v>
      </c>
      <c r="J649" t="str">
        <f>ADDRESS(ROW(),input4710[[#This Row],[first col]]+1,4)&amp;":"&amp;ADDRESS(ROW(),input4710[[#This Row],[lastcol]],4)</f>
        <v>B649:G649</v>
      </c>
      <c r="K649" t="str">
        <f>ADDRESS(ROW(),input4710[[#This Row],[first col]],4)&amp;":"&amp;ADDRESS(ROW(),input4710[[#This Row],[lastcol]]-1,4)</f>
        <v>A649:F649</v>
      </c>
      <c r="L649" t="b" cm="1">
        <f t="array" aca="1" ref="L649" ca="1">SUMPRODUCT(--(INDIRECT(input4710[[#This Row],[range1]])&lt;INDIRECT(input4710[[#This Row],[range2]])))=COUNT(INDIRECT(input4710[[#This Row],[range1]]))</f>
        <v>0</v>
      </c>
      <c r="M649" t="b" cm="1">
        <f t="array" aca="1" ref="M649" ca="1">SUMPRODUCT(--(INDIRECT(input4710[[#This Row],[range1]])&gt;INDIRECT(input4710[[#This Row],[range2]])))=COUNT(INDIRECT(input4710[[#This Row],[range1]]))</f>
        <v>1</v>
      </c>
      <c r="N649" t="b">
        <f ca="1">IF(AND(NOT(input4710[[#This Row],[All DESC?]]),NOT(input4710[[#This Row],[All ASC?]])),FALSE(),TRUE())</f>
        <v>1</v>
      </c>
      <c r="O649" cm="1">
        <f t="array" aca="1" ref="O649" ca="1">IF(AND(input4710[[#This Row],[Safe Part 1]],(MAX(ABS((INDIRECT(input4710[[#This Row],[range2]]))-(INDIRECT(input4710[[#This Row],[range1]])))))&lt;=3),1,0)</f>
        <v>1</v>
      </c>
    </row>
    <row r="650" spans="1:15" x14ac:dyDescent="0.35">
      <c r="A650">
        <v>73</v>
      </c>
      <c r="B650">
        <v>74</v>
      </c>
      <c r="C650">
        <v>76</v>
      </c>
      <c r="D650">
        <v>81</v>
      </c>
      <c r="E650">
        <v>82</v>
      </c>
      <c r="H650">
        <f>1</f>
        <v>1</v>
      </c>
      <c r="I650">
        <f>COUNTA(input4710[[#This Row],[Column1.1]:[Column1.8]])</f>
        <v>5</v>
      </c>
      <c r="J650" t="str">
        <f>ADDRESS(ROW(),input4710[[#This Row],[first col]]+1,4)&amp;":"&amp;ADDRESS(ROW(),input4710[[#This Row],[lastcol]],4)</f>
        <v>B650:E650</v>
      </c>
      <c r="K650" t="str">
        <f>ADDRESS(ROW(),input4710[[#This Row],[first col]],4)&amp;":"&amp;ADDRESS(ROW(),input4710[[#This Row],[lastcol]]-1,4)</f>
        <v>A650:D650</v>
      </c>
      <c r="L650" t="b" cm="1">
        <f t="array" aca="1" ref="L650" ca="1">SUMPRODUCT(--(INDIRECT(input4710[[#This Row],[range1]])&lt;INDIRECT(input4710[[#This Row],[range2]])))=COUNT(INDIRECT(input4710[[#This Row],[range1]]))</f>
        <v>0</v>
      </c>
      <c r="M650" t="b" cm="1">
        <f t="array" aca="1" ref="M650" ca="1">SUMPRODUCT(--(INDIRECT(input4710[[#This Row],[range1]])&gt;INDIRECT(input4710[[#This Row],[range2]])))=COUNT(INDIRECT(input4710[[#This Row],[range1]]))</f>
        <v>1</v>
      </c>
      <c r="N650" t="b">
        <f ca="1">IF(AND(NOT(input4710[[#This Row],[All DESC?]]),NOT(input4710[[#This Row],[All ASC?]])),FALSE(),TRUE())</f>
        <v>1</v>
      </c>
      <c r="O650" cm="1">
        <f t="array" aca="1" ref="O650" ca="1">IF(AND(input4710[[#This Row],[Safe Part 1]],(MAX(ABS((INDIRECT(input4710[[#This Row],[range2]]))-(INDIRECT(input4710[[#This Row],[range1]])))))&lt;=3),1,0)</f>
        <v>0</v>
      </c>
    </row>
    <row r="651" spans="1:15" x14ac:dyDescent="0.35">
      <c r="A651">
        <v>12</v>
      </c>
      <c r="B651">
        <v>15</v>
      </c>
      <c r="C651">
        <v>18</v>
      </c>
      <c r="D651">
        <v>20</v>
      </c>
      <c r="E651">
        <v>23</v>
      </c>
      <c r="F651">
        <v>25</v>
      </c>
      <c r="G651">
        <v>27</v>
      </c>
      <c r="H651">
        <f>1</f>
        <v>1</v>
      </c>
      <c r="I651">
        <f>COUNTA(input4710[[#This Row],[Column1.1]:[Column1.8]])</f>
        <v>7</v>
      </c>
      <c r="J651" t="str">
        <f>ADDRESS(ROW(),input4710[[#This Row],[first col]]+1,4)&amp;":"&amp;ADDRESS(ROW(),input4710[[#This Row],[lastcol]],4)</f>
        <v>B651:G651</v>
      </c>
      <c r="K651" t="str">
        <f>ADDRESS(ROW(),input4710[[#This Row],[first col]],4)&amp;":"&amp;ADDRESS(ROW(),input4710[[#This Row],[lastcol]]-1,4)</f>
        <v>A651:F651</v>
      </c>
      <c r="L651" t="b" cm="1">
        <f t="array" aca="1" ref="L651" ca="1">SUMPRODUCT(--(INDIRECT(input4710[[#This Row],[range1]])&lt;INDIRECT(input4710[[#This Row],[range2]])))=COUNT(INDIRECT(input4710[[#This Row],[range1]]))</f>
        <v>0</v>
      </c>
      <c r="M651" t="b" cm="1">
        <f t="array" aca="1" ref="M651" ca="1">SUMPRODUCT(--(INDIRECT(input4710[[#This Row],[range1]])&gt;INDIRECT(input4710[[#This Row],[range2]])))=COUNT(INDIRECT(input4710[[#This Row],[range1]]))</f>
        <v>1</v>
      </c>
      <c r="N651" t="b">
        <f ca="1">IF(AND(NOT(input4710[[#This Row],[All DESC?]]),NOT(input4710[[#This Row],[All ASC?]])),FALSE(),TRUE())</f>
        <v>1</v>
      </c>
      <c r="O651" cm="1">
        <f t="array" aca="1" ref="O651" ca="1">IF(AND(input4710[[#This Row],[Safe Part 1]],(MAX(ABS((INDIRECT(input4710[[#This Row],[range2]]))-(INDIRECT(input4710[[#This Row],[range1]])))))&lt;=3),1,0)</f>
        <v>1</v>
      </c>
    </row>
    <row r="652" spans="1:15" x14ac:dyDescent="0.35">
      <c r="A652">
        <v>30</v>
      </c>
      <c r="B652">
        <v>33</v>
      </c>
      <c r="C652">
        <v>35</v>
      </c>
      <c r="D652">
        <v>39</v>
      </c>
      <c r="E652">
        <v>40</v>
      </c>
      <c r="H652">
        <f>1</f>
        <v>1</v>
      </c>
      <c r="I652">
        <f>COUNTA(input4710[[#This Row],[Column1.1]:[Column1.8]])</f>
        <v>5</v>
      </c>
      <c r="J652" t="str">
        <f>ADDRESS(ROW(),input4710[[#This Row],[first col]]+1,4)&amp;":"&amp;ADDRESS(ROW(),input4710[[#This Row],[lastcol]],4)</f>
        <v>B652:E652</v>
      </c>
      <c r="K652" t="str">
        <f>ADDRESS(ROW(),input4710[[#This Row],[first col]],4)&amp;":"&amp;ADDRESS(ROW(),input4710[[#This Row],[lastcol]]-1,4)</f>
        <v>A652:D652</v>
      </c>
      <c r="L652" t="b" cm="1">
        <f t="array" aca="1" ref="L652" ca="1">SUMPRODUCT(--(INDIRECT(input4710[[#This Row],[range1]])&lt;INDIRECT(input4710[[#This Row],[range2]])))=COUNT(INDIRECT(input4710[[#This Row],[range1]]))</f>
        <v>0</v>
      </c>
      <c r="M652" t="b" cm="1">
        <f t="array" aca="1" ref="M652" ca="1">SUMPRODUCT(--(INDIRECT(input4710[[#This Row],[range1]])&gt;INDIRECT(input4710[[#This Row],[range2]])))=COUNT(INDIRECT(input4710[[#This Row],[range1]]))</f>
        <v>1</v>
      </c>
      <c r="N652" t="b">
        <f ca="1">IF(AND(NOT(input4710[[#This Row],[All DESC?]]),NOT(input4710[[#This Row],[All ASC?]])),FALSE(),TRUE())</f>
        <v>1</v>
      </c>
      <c r="O652" cm="1">
        <f t="array" aca="1" ref="O652" ca="1">IF(AND(input4710[[#This Row],[Safe Part 1]],(MAX(ABS((INDIRECT(input4710[[#This Row],[range2]]))-(INDIRECT(input4710[[#This Row],[range1]])))))&lt;=3),1,0)</f>
        <v>0</v>
      </c>
    </row>
    <row r="653" spans="1:15" x14ac:dyDescent="0.35">
      <c r="A653">
        <v>79</v>
      </c>
      <c r="B653">
        <v>81</v>
      </c>
      <c r="C653">
        <v>82</v>
      </c>
      <c r="D653">
        <v>86</v>
      </c>
      <c r="E653">
        <v>87</v>
      </c>
      <c r="F653">
        <v>89</v>
      </c>
      <c r="G653">
        <v>90</v>
      </c>
      <c r="H653">
        <f>1</f>
        <v>1</v>
      </c>
      <c r="I653">
        <f>COUNTA(input4710[[#This Row],[Column1.1]:[Column1.8]])</f>
        <v>7</v>
      </c>
      <c r="J653" t="str">
        <f>ADDRESS(ROW(),input4710[[#This Row],[first col]]+1,4)&amp;":"&amp;ADDRESS(ROW(),input4710[[#This Row],[lastcol]],4)</f>
        <v>B653:G653</v>
      </c>
      <c r="K653" t="str">
        <f>ADDRESS(ROW(),input4710[[#This Row],[first col]],4)&amp;":"&amp;ADDRESS(ROW(),input4710[[#This Row],[lastcol]]-1,4)</f>
        <v>A653:F653</v>
      </c>
      <c r="L653" t="b" cm="1">
        <f t="array" aca="1" ref="L653" ca="1">SUMPRODUCT(--(INDIRECT(input4710[[#This Row],[range1]])&lt;INDIRECT(input4710[[#This Row],[range2]])))=COUNT(INDIRECT(input4710[[#This Row],[range1]]))</f>
        <v>0</v>
      </c>
      <c r="M653" t="b" cm="1">
        <f t="array" aca="1" ref="M653" ca="1">SUMPRODUCT(--(INDIRECT(input4710[[#This Row],[range1]])&gt;INDIRECT(input4710[[#This Row],[range2]])))=COUNT(INDIRECT(input4710[[#This Row],[range1]]))</f>
        <v>1</v>
      </c>
      <c r="N653" t="b">
        <f ca="1">IF(AND(NOT(input4710[[#This Row],[All DESC?]]),NOT(input4710[[#This Row],[All ASC?]])),FALSE(),TRUE())</f>
        <v>1</v>
      </c>
      <c r="O653" cm="1">
        <f t="array" aca="1" ref="O653" ca="1">IF(AND(input4710[[#This Row],[Safe Part 1]],(MAX(ABS((INDIRECT(input4710[[#This Row],[range2]]))-(INDIRECT(input4710[[#This Row],[range1]])))))&lt;=3),1,0)</f>
        <v>0</v>
      </c>
    </row>
    <row r="654" spans="1:15" x14ac:dyDescent="0.35">
      <c r="A654">
        <v>15</v>
      </c>
      <c r="B654">
        <v>16</v>
      </c>
      <c r="C654">
        <v>18</v>
      </c>
      <c r="D654">
        <v>24</v>
      </c>
      <c r="H654">
        <f>1</f>
        <v>1</v>
      </c>
      <c r="I654">
        <f>COUNTA(input4710[[#This Row],[Column1.1]:[Column1.8]])</f>
        <v>4</v>
      </c>
      <c r="J654" t="str">
        <f>ADDRESS(ROW(),input4710[[#This Row],[first col]]+1,4)&amp;":"&amp;ADDRESS(ROW(),input4710[[#This Row],[lastcol]],4)</f>
        <v>B654:D654</v>
      </c>
      <c r="K654" t="str">
        <f>ADDRESS(ROW(),input4710[[#This Row],[first col]],4)&amp;":"&amp;ADDRESS(ROW(),input4710[[#This Row],[lastcol]]-1,4)</f>
        <v>A654:C654</v>
      </c>
      <c r="L654" t="b" cm="1">
        <f t="array" aca="1" ref="L654" ca="1">SUMPRODUCT(--(INDIRECT(input4710[[#This Row],[range1]])&lt;INDIRECT(input4710[[#This Row],[range2]])))=COUNT(INDIRECT(input4710[[#This Row],[range1]]))</f>
        <v>0</v>
      </c>
      <c r="M654" t="b" cm="1">
        <f t="array" aca="1" ref="M654" ca="1">SUMPRODUCT(--(INDIRECT(input4710[[#This Row],[range1]])&gt;INDIRECT(input4710[[#This Row],[range2]])))=COUNT(INDIRECT(input4710[[#This Row],[range1]]))</f>
        <v>1</v>
      </c>
      <c r="N654" t="b">
        <f ca="1">IF(AND(NOT(input4710[[#This Row],[All DESC?]]),NOT(input4710[[#This Row],[All ASC?]])),FALSE(),TRUE())</f>
        <v>1</v>
      </c>
      <c r="O654" cm="1">
        <f t="array" aca="1" ref="O654" ca="1">IF(AND(input4710[[#This Row],[Safe Part 1]],(MAX(ABS((INDIRECT(input4710[[#This Row],[range2]]))-(INDIRECT(input4710[[#This Row],[range1]])))))&lt;=3),1,0)</f>
        <v>0</v>
      </c>
    </row>
    <row r="655" spans="1:15" x14ac:dyDescent="0.35">
      <c r="A655">
        <v>34</v>
      </c>
      <c r="B655">
        <v>35</v>
      </c>
      <c r="C655">
        <v>37</v>
      </c>
      <c r="D655">
        <v>42</v>
      </c>
      <c r="E655">
        <v>43</v>
      </c>
      <c r="H655">
        <f>1</f>
        <v>1</v>
      </c>
      <c r="I655">
        <f>COUNTA(input4710[[#This Row],[Column1.1]:[Column1.8]])</f>
        <v>5</v>
      </c>
      <c r="J655" t="str">
        <f>ADDRESS(ROW(),input4710[[#This Row],[first col]]+1,4)&amp;":"&amp;ADDRESS(ROW(),input4710[[#This Row],[lastcol]],4)</f>
        <v>B655:E655</v>
      </c>
      <c r="K655" t="str">
        <f>ADDRESS(ROW(),input4710[[#This Row],[first col]],4)&amp;":"&amp;ADDRESS(ROW(),input4710[[#This Row],[lastcol]]-1,4)</f>
        <v>A655:D655</v>
      </c>
      <c r="L655" t="b" cm="1">
        <f t="array" aca="1" ref="L655" ca="1">SUMPRODUCT(--(INDIRECT(input4710[[#This Row],[range1]])&lt;INDIRECT(input4710[[#This Row],[range2]])))=COUNT(INDIRECT(input4710[[#This Row],[range1]]))</f>
        <v>0</v>
      </c>
      <c r="M655" t="b" cm="1">
        <f t="array" aca="1" ref="M655" ca="1">SUMPRODUCT(--(INDIRECT(input4710[[#This Row],[range1]])&gt;INDIRECT(input4710[[#This Row],[range2]])))=COUNT(INDIRECT(input4710[[#This Row],[range1]]))</f>
        <v>1</v>
      </c>
      <c r="N655" t="b">
        <f ca="1">IF(AND(NOT(input4710[[#This Row],[All DESC?]]),NOT(input4710[[#This Row],[All ASC?]])),FALSE(),TRUE())</f>
        <v>1</v>
      </c>
      <c r="O655" cm="1">
        <f t="array" aca="1" ref="O655" ca="1">IF(AND(input4710[[#This Row],[Safe Part 1]],(MAX(ABS((INDIRECT(input4710[[#This Row],[range2]]))-(INDIRECT(input4710[[#This Row],[range1]])))))&lt;=3),1,0)</f>
        <v>0</v>
      </c>
    </row>
    <row r="656" spans="1:15" x14ac:dyDescent="0.35">
      <c r="A656">
        <v>10</v>
      </c>
      <c r="B656">
        <v>11</v>
      </c>
      <c r="C656">
        <v>14</v>
      </c>
      <c r="D656">
        <v>18</v>
      </c>
      <c r="H656">
        <f>1</f>
        <v>1</v>
      </c>
      <c r="I656">
        <f>COUNTA(input4710[[#This Row],[Column1.1]:[Column1.8]])</f>
        <v>4</v>
      </c>
      <c r="J656" t="str">
        <f>ADDRESS(ROW(),input4710[[#This Row],[first col]]+1,4)&amp;":"&amp;ADDRESS(ROW(),input4710[[#This Row],[lastcol]],4)</f>
        <v>B656:D656</v>
      </c>
      <c r="K656" t="str">
        <f>ADDRESS(ROW(),input4710[[#This Row],[first col]],4)&amp;":"&amp;ADDRESS(ROW(),input4710[[#This Row],[lastcol]]-1,4)</f>
        <v>A656:C656</v>
      </c>
      <c r="L656" t="b" cm="1">
        <f t="array" aca="1" ref="L656" ca="1">SUMPRODUCT(--(INDIRECT(input4710[[#This Row],[range1]])&lt;INDIRECT(input4710[[#This Row],[range2]])))=COUNT(INDIRECT(input4710[[#This Row],[range1]]))</f>
        <v>0</v>
      </c>
      <c r="M656" t="b" cm="1">
        <f t="array" aca="1" ref="M656" ca="1">SUMPRODUCT(--(INDIRECT(input4710[[#This Row],[range1]])&gt;INDIRECT(input4710[[#This Row],[range2]])))=COUNT(INDIRECT(input4710[[#This Row],[range1]]))</f>
        <v>1</v>
      </c>
      <c r="N656" t="b">
        <f ca="1">IF(AND(NOT(input4710[[#This Row],[All DESC?]]),NOT(input4710[[#This Row],[All ASC?]])),FALSE(),TRUE())</f>
        <v>1</v>
      </c>
      <c r="O656" cm="1">
        <f t="array" aca="1" ref="O656" ca="1">IF(AND(input4710[[#This Row],[Safe Part 1]],(MAX(ABS((INDIRECT(input4710[[#This Row],[range2]]))-(INDIRECT(input4710[[#This Row],[range1]])))))&lt;=3),1,0)</f>
        <v>0</v>
      </c>
    </row>
    <row r="657" spans="1:15" x14ac:dyDescent="0.35">
      <c r="A657">
        <v>35</v>
      </c>
      <c r="B657">
        <v>37</v>
      </c>
      <c r="C657">
        <v>38</v>
      </c>
      <c r="D657">
        <v>43</v>
      </c>
      <c r="E657">
        <v>46</v>
      </c>
      <c r="F657">
        <v>47</v>
      </c>
      <c r="H657">
        <f>1</f>
        <v>1</v>
      </c>
      <c r="I657">
        <f>COUNTA(input4710[[#This Row],[Column1.1]:[Column1.8]])</f>
        <v>6</v>
      </c>
      <c r="J657" t="str">
        <f>ADDRESS(ROW(),input4710[[#This Row],[first col]]+1,4)&amp;":"&amp;ADDRESS(ROW(),input4710[[#This Row],[lastcol]],4)</f>
        <v>B657:F657</v>
      </c>
      <c r="K657" t="str">
        <f>ADDRESS(ROW(),input4710[[#This Row],[first col]],4)&amp;":"&amp;ADDRESS(ROW(),input4710[[#This Row],[lastcol]]-1,4)</f>
        <v>A657:E657</v>
      </c>
      <c r="L657" t="b" cm="1">
        <f t="array" aca="1" ref="L657" ca="1">SUMPRODUCT(--(INDIRECT(input4710[[#This Row],[range1]])&lt;INDIRECT(input4710[[#This Row],[range2]])))=COUNT(INDIRECT(input4710[[#This Row],[range1]]))</f>
        <v>0</v>
      </c>
      <c r="M657" t="b" cm="1">
        <f t="array" aca="1" ref="M657" ca="1">SUMPRODUCT(--(INDIRECT(input4710[[#This Row],[range1]])&gt;INDIRECT(input4710[[#This Row],[range2]])))=COUNT(INDIRECT(input4710[[#This Row],[range1]]))</f>
        <v>1</v>
      </c>
      <c r="N657" t="b">
        <f ca="1">IF(AND(NOT(input4710[[#This Row],[All DESC?]]),NOT(input4710[[#This Row],[All ASC?]])),FALSE(),TRUE())</f>
        <v>1</v>
      </c>
      <c r="O657" cm="1">
        <f t="array" aca="1" ref="O657" ca="1">IF(AND(input4710[[#This Row],[Safe Part 1]],(MAX(ABS((INDIRECT(input4710[[#This Row],[range2]]))-(INDIRECT(input4710[[#This Row],[range1]])))))&lt;=3),1,0)</f>
        <v>0</v>
      </c>
    </row>
    <row r="658" spans="1:15" x14ac:dyDescent="0.35">
      <c r="A658">
        <v>50</v>
      </c>
      <c r="B658">
        <v>53</v>
      </c>
      <c r="C658">
        <v>55</v>
      </c>
      <c r="D658">
        <v>59</v>
      </c>
      <c r="E658">
        <v>61</v>
      </c>
      <c r="F658">
        <v>62</v>
      </c>
      <c r="G658">
        <v>64</v>
      </c>
      <c r="H658">
        <f>1</f>
        <v>1</v>
      </c>
      <c r="I658">
        <f>COUNTA(input4710[[#This Row],[Column1.1]:[Column1.8]])</f>
        <v>7</v>
      </c>
      <c r="J658" t="str">
        <f>ADDRESS(ROW(),input4710[[#This Row],[first col]]+1,4)&amp;":"&amp;ADDRESS(ROW(),input4710[[#This Row],[lastcol]],4)</f>
        <v>B658:G658</v>
      </c>
      <c r="K658" t="str">
        <f>ADDRESS(ROW(),input4710[[#This Row],[first col]],4)&amp;":"&amp;ADDRESS(ROW(),input4710[[#This Row],[lastcol]]-1,4)</f>
        <v>A658:F658</v>
      </c>
      <c r="L658" t="b" cm="1">
        <f t="array" aca="1" ref="L658" ca="1">SUMPRODUCT(--(INDIRECT(input4710[[#This Row],[range1]])&lt;INDIRECT(input4710[[#This Row],[range2]])))=COUNT(INDIRECT(input4710[[#This Row],[range1]]))</f>
        <v>0</v>
      </c>
      <c r="M658" t="b" cm="1">
        <f t="array" aca="1" ref="M658" ca="1">SUMPRODUCT(--(INDIRECT(input4710[[#This Row],[range1]])&gt;INDIRECT(input4710[[#This Row],[range2]])))=COUNT(INDIRECT(input4710[[#This Row],[range1]]))</f>
        <v>1</v>
      </c>
      <c r="N658" t="b">
        <f ca="1">IF(AND(NOT(input4710[[#This Row],[All DESC?]]),NOT(input4710[[#This Row],[All ASC?]])),FALSE(),TRUE())</f>
        <v>1</v>
      </c>
      <c r="O658" cm="1">
        <f t="array" aca="1" ref="O658" ca="1">IF(AND(input4710[[#This Row],[Safe Part 1]],(MAX(ABS((INDIRECT(input4710[[#This Row],[range2]]))-(INDIRECT(input4710[[#This Row],[range1]])))))&lt;=3),1,0)</f>
        <v>0</v>
      </c>
    </row>
    <row r="659" spans="1:15" x14ac:dyDescent="0.35">
      <c r="A659">
        <v>90</v>
      </c>
      <c r="B659">
        <v>92</v>
      </c>
      <c r="C659">
        <v>93</v>
      </c>
      <c r="D659">
        <v>96</v>
      </c>
      <c r="H659">
        <f>1</f>
        <v>1</v>
      </c>
      <c r="I659">
        <f>COUNTA(input4710[[#This Row],[Column1.1]:[Column1.8]])</f>
        <v>4</v>
      </c>
      <c r="J659" t="str">
        <f>ADDRESS(ROW(),input4710[[#This Row],[first col]]+1,4)&amp;":"&amp;ADDRESS(ROW(),input4710[[#This Row],[lastcol]],4)</f>
        <v>B659:D659</v>
      </c>
      <c r="K659" t="str">
        <f>ADDRESS(ROW(),input4710[[#This Row],[first col]],4)&amp;":"&amp;ADDRESS(ROW(),input4710[[#This Row],[lastcol]]-1,4)</f>
        <v>A659:C659</v>
      </c>
      <c r="L659" t="b" cm="1">
        <f t="array" aca="1" ref="L659" ca="1">SUMPRODUCT(--(INDIRECT(input4710[[#This Row],[range1]])&lt;INDIRECT(input4710[[#This Row],[range2]])))=COUNT(INDIRECT(input4710[[#This Row],[range1]]))</f>
        <v>0</v>
      </c>
      <c r="M659" t="b" cm="1">
        <f t="array" aca="1" ref="M659" ca="1">SUMPRODUCT(--(INDIRECT(input4710[[#This Row],[range1]])&gt;INDIRECT(input4710[[#This Row],[range2]])))=COUNT(INDIRECT(input4710[[#This Row],[range1]]))</f>
        <v>1</v>
      </c>
      <c r="N659" t="b">
        <f ca="1">IF(AND(NOT(input4710[[#This Row],[All DESC?]]),NOT(input4710[[#This Row],[All ASC?]])),FALSE(),TRUE())</f>
        <v>1</v>
      </c>
      <c r="O659" cm="1">
        <f t="array" aca="1" ref="O659" ca="1">IF(AND(input4710[[#This Row],[Safe Part 1]],(MAX(ABS((INDIRECT(input4710[[#This Row],[range2]]))-(INDIRECT(input4710[[#This Row],[range1]])))))&lt;=3),1,0)</f>
        <v>1</v>
      </c>
    </row>
    <row r="660" spans="1:15" x14ac:dyDescent="0.35">
      <c r="A660">
        <v>2</v>
      </c>
      <c r="B660">
        <v>4</v>
      </c>
      <c r="C660">
        <v>6</v>
      </c>
      <c r="D660">
        <v>9</v>
      </c>
      <c r="H660">
        <f>1</f>
        <v>1</v>
      </c>
      <c r="I660">
        <f>COUNTA(input4710[[#This Row],[Column1.1]:[Column1.8]])</f>
        <v>4</v>
      </c>
      <c r="J660" t="str">
        <f>ADDRESS(ROW(),input4710[[#This Row],[first col]]+1,4)&amp;":"&amp;ADDRESS(ROW(),input4710[[#This Row],[lastcol]],4)</f>
        <v>B660:D660</v>
      </c>
      <c r="K660" t="str">
        <f>ADDRESS(ROW(),input4710[[#This Row],[first col]],4)&amp;":"&amp;ADDRESS(ROW(),input4710[[#This Row],[lastcol]]-1,4)</f>
        <v>A660:C660</v>
      </c>
      <c r="L660" t="b" cm="1">
        <f t="array" aca="1" ref="L660" ca="1">SUMPRODUCT(--(INDIRECT(input4710[[#This Row],[range1]])&lt;INDIRECT(input4710[[#This Row],[range2]])))=COUNT(INDIRECT(input4710[[#This Row],[range1]]))</f>
        <v>0</v>
      </c>
      <c r="M660" t="b" cm="1">
        <f t="array" aca="1" ref="M660" ca="1">SUMPRODUCT(--(INDIRECT(input4710[[#This Row],[range1]])&gt;INDIRECT(input4710[[#This Row],[range2]])))=COUNT(INDIRECT(input4710[[#This Row],[range1]]))</f>
        <v>1</v>
      </c>
      <c r="N660" t="b">
        <f ca="1">IF(AND(NOT(input4710[[#This Row],[All DESC?]]),NOT(input4710[[#This Row],[All ASC?]])),FALSE(),TRUE())</f>
        <v>1</v>
      </c>
      <c r="O660" cm="1">
        <f t="array" aca="1" ref="O660" ca="1">IF(AND(input4710[[#This Row],[Safe Part 1]],(MAX(ABS((INDIRECT(input4710[[#This Row],[range2]]))-(INDIRECT(input4710[[#This Row],[range1]])))))&lt;=3),1,0)</f>
        <v>1</v>
      </c>
    </row>
    <row r="661" spans="1:15" x14ac:dyDescent="0.35">
      <c r="A661">
        <v>22</v>
      </c>
      <c r="B661">
        <v>21</v>
      </c>
      <c r="C661">
        <v>18</v>
      </c>
      <c r="D661">
        <v>15</v>
      </c>
      <c r="E661">
        <v>13</v>
      </c>
      <c r="F661">
        <v>10</v>
      </c>
      <c r="G661">
        <v>8</v>
      </c>
      <c r="H661">
        <f>1</f>
        <v>1</v>
      </c>
      <c r="I661">
        <f>COUNTA(input4710[[#This Row],[Column1.1]:[Column1.8]])</f>
        <v>7</v>
      </c>
      <c r="J661" t="str">
        <f>ADDRESS(ROW(),input4710[[#This Row],[first col]]+1,4)&amp;":"&amp;ADDRESS(ROW(),input4710[[#This Row],[lastcol]],4)</f>
        <v>B661:G661</v>
      </c>
      <c r="K661" t="str">
        <f>ADDRESS(ROW(),input4710[[#This Row],[first col]],4)&amp;":"&amp;ADDRESS(ROW(),input4710[[#This Row],[lastcol]]-1,4)</f>
        <v>A661:F661</v>
      </c>
      <c r="L661" t="b" cm="1">
        <f t="array" aca="1" ref="L661" ca="1">SUMPRODUCT(--(INDIRECT(input4710[[#This Row],[range1]])&lt;INDIRECT(input4710[[#This Row],[range2]])))=COUNT(INDIRECT(input4710[[#This Row],[range1]]))</f>
        <v>1</v>
      </c>
      <c r="M661" t="b" cm="1">
        <f t="array" aca="1" ref="M661" ca="1">SUMPRODUCT(--(INDIRECT(input4710[[#This Row],[range1]])&gt;INDIRECT(input4710[[#This Row],[range2]])))=COUNT(INDIRECT(input4710[[#This Row],[range1]]))</f>
        <v>0</v>
      </c>
      <c r="N661" t="b">
        <f ca="1">IF(AND(NOT(input4710[[#This Row],[All DESC?]]),NOT(input4710[[#This Row],[All ASC?]])),FALSE(),TRUE())</f>
        <v>1</v>
      </c>
      <c r="O661" cm="1">
        <f t="array" aca="1" ref="O661" ca="1">IF(AND(input4710[[#This Row],[Safe Part 1]],(MAX(ABS((INDIRECT(input4710[[#This Row],[range2]]))-(INDIRECT(input4710[[#This Row],[range1]])))))&lt;=3),1,0)</f>
        <v>1</v>
      </c>
    </row>
    <row r="662" spans="1:15" x14ac:dyDescent="0.35">
      <c r="A662">
        <v>1</v>
      </c>
      <c r="B662">
        <v>2</v>
      </c>
      <c r="C662">
        <v>4</v>
      </c>
      <c r="D662">
        <v>10</v>
      </c>
      <c r="E662">
        <v>13</v>
      </c>
      <c r="F662">
        <v>14</v>
      </c>
      <c r="G662">
        <v>17</v>
      </c>
      <c r="H662">
        <f>1</f>
        <v>1</v>
      </c>
      <c r="I662">
        <f>COUNTA(input4710[[#This Row],[Column1.1]:[Column1.8]])</f>
        <v>7</v>
      </c>
      <c r="J662" t="str">
        <f>ADDRESS(ROW(),input4710[[#This Row],[first col]]+1,4)&amp;":"&amp;ADDRESS(ROW(),input4710[[#This Row],[lastcol]],4)</f>
        <v>B662:G662</v>
      </c>
      <c r="K662" t="str">
        <f>ADDRESS(ROW(),input4710[[#This Row],[first col]],4)&amp;":"&amp;ADDRESS(ROW(),input4710[[#This Row],[lastcol]]-1,4)</f>
        <v>A662:F662</v>
      </c>
      <c r="L662" t="b" cm="1">
        <f t="array" aca="1" ref="L662" ca="1">SUMPRODUCT(--(INDIRECT(input4710[[#This Row],[range1]])&lt;INDIRECT(input4710[[#This Row],[range2]])))=COUNT(INDIRECT(input4710[[#This Row],[range1]]))</f>
        <v>0</v>
      </c>
      <c r="M662" t="b" cm="1">
        <f t="array" aca="1" ref="M662" ca="1">SUMPRODUCT(--(INDIRECT(input4710[[#This Row],[range1]])&gt;INDIRECT(input4710[[#This Row],[range2]])))=COUNT(INDIRECT(input4710[[#This Row],[range1]]))</f>
        <v>1</v>
      </c>
      <c r="N662" t="b">
        <f ca="1">IF(AND(NOT(input4710[[#This Row],[All DESC?]]),NOT(input4710[[#This Row],[All ASC?]])),FALSE(),TRUE())</f>
        <v>1</v>
      </c>
      <c r="O662" cm="1">
        <f t="array" aca="1" ref="O662" ca="1">IF(AND(input4710[[#This Row],[Safe Part 1]],(MAX(ABS((INDIRECT(input4710[[#This Row],[range2]]))-(INDIRECT(input4710[[#This Row],[range1]])))))&lt;=3),1,0)</f>
        <v>0</v>
      </c>
    </row>
    <row r="663" spans="1:15" x14ac:dyDescent="0.35">
      <c r="A663">
        <v>25</v>
      </c>
      <c r="B663">
        <v>23</v>
      </c>
      <c r="C663">
        <v>21</v>
      </c>
      <c r="D663">
        <v>16</v>
      </c>
      <c r="E663">
        <v>14</v>
      </c>
      <c r="F663">
        <v>11</v>
      </c>
      <c r="G663">
        <v>10</v>
      </c>
      <c r="H663">
        <f>1</f>
        <v>1</v>
      </c>
      <c r="I663">
        <f>COUNTA(input4710[[#This Row],[Column1.1]:[Column1.8]])</f>
        <v>7</v>
      </c>
      <c r="J663" t="str">
        <f>ADDRESS(ROW(),input4710[[#This Row],[first col]]+1,4)&amp;":"&amp;ADDRESS(ROW(),input4710[[#This Row],[lastcol]],4)</f>
        <v>B663:G663</v>
      </c>
      <c r="K663" t="str">
        <f>ADDRESS(ROW(),input4710[[#This Row],[first col]],4)&amp;":"&amp;ADDRESS(ROW(),input4710[[#This Row],[lastcol]]-1,4)</f>
        <v>A663:F663</v>
      </c>
      <c r="L663" t="b" cm="1">
        <f t="array" aca="1" ref="L663" ca="1">SUMPRODUCT(--(INDIRECT(input4710[[#This Row],[range1]])&lt;INDIRECT(input4710[[#This Row],[range2]])))=COUNT(INDIRECT(input4710[[#This Row],[range1]]))</f>
        <v>1</v>
      </c>
      <c r="M663" t="b" cm="1">
        <f t="array" aca="1" ref="M663" ca="1">SUMPRODUCT(--(INDIRECT(input4710[[#This Row],[range1]])&gt;INDIRECT(input4710[[#This Row],[range2]])))=COUNT(INDIRECT(input4710[[#This Row],[range1]]))</f>
        <v>0</v>
      </c>
      <c r="N663" t="b">
        <f ca="1">IF(AND(NOT(input4710[[#This Row],[All DESC?]]),NOT(input4710[[#This Row],[All ASC?]])),FALSE(),TRUE())</f>
        <v>1</v>
      </c>
      <c r="O663" cm="1">
        <f t="array" aca="1" ref="O663" ca="1">IF(AND(input4710[[#This Row],[Safe Part 1]],(MAX(ABS((INDIRECT(input4710[[#This Row],[range2]]))-(INDIRECT(input4710[[#This Row],[range1]])))))&lt;=3),1,0)</f>
        <v>0</v>
      </c>
    </row>
    <row r="664" spans="1:15" x14ac:dyDescent="0.35">
      <c r="A664">
        <v>36</v>
      </c>
      <c r="B664">
        <v>33</v>
      </c>
      <c r="C664">
        <v>32</v>
      </c>
      <c r="D664">
        <v>28</v>
      </c>
      <c r="E664">
        <v>26</v>
      </c>
      <c r="H664">
        <f>1</f>
        <v>1</v>
      </c>
      <c r="I664">
        <f>COUNTA(input4710[[#This Row],[Column1.1]:[Column1.8]])</f>
        <v>5</v>
      </c>
      <c r="J664" t="str">
        <f>ADDRESS(ROW(),input4710[[#This Row],[first col]]+1,4)&amp;":"&amp;ADDRESS(ROW(),input4710[[#This Row],[lastcol]],4)</f>
        <v>B664:E664</v>
      </c>
      <c r="K664" t="str">
        <f>ADDRESS(ROW(),input4710[[#This Row],[first col]],4)&amp;":"&amp;ADDRESS(ROW(),input4710[[#This Row],[lastcol]]-1,4)</f>
        <v>A664:D664</v>
      </c>
      <c r="L664" t="b" cm="1">
        <f t="array" aca="1" ref="L664" ca="1">SUMPRODUCT(--(INDIRECT(input4710[[#This Row],[range1]])&lt;INDIRECT(input4710[[#This Row],[range2]])))=COUNT(INDIRECT(input4710[[#This Row],[range1]]))</f>
        <v>1</v>
      </c>
      <c r="M664" t="b" cm="1">
        <f t="array" aca="1" ref="M664" ca="1">SUMPRODUCT(--(INDIRECT(input4710[[#This Row],[range1]])&gt;INDIRECT(input4710[[#This Row],[range2]])))=COUNT(INDIRECT(input4710[[#This Row],[range1]]))</f>
        <v>0</v>
      </c>
      <c r="N664" t="b">
        <f ca="1">IF(AND(NOT(input4710[[#This Row],[All DESC?]]),NOT(input4710[[#This Row],[All ASC?]])),FALSE(),TRUE())</f>
        <v>1</v>
      </c>
      <c r="O664" cm="1">
        <f t="array" aca="1" ref="O664" ca="1">IF(AND(input4710[[#This Row],[Safe Part 1]],(MAX(ABS((INDIRECT(input4710[[#This Row],[range2]]))-(INDIRECT(input4710[[#This Row],[range1]])))))&lt;=3),1,0)</f>
        <v>0</v>
      </c>
    </row>
    <row r="665" spans="1:15" x14ac:dyDescent="0.35">
      <c r="A665">
        <v>57</v>
      </c>
      <c r="B665">
        <v>60</v>
      </c>
      <c r="C665">
        <v>63</v>
      </c>
      <c r="D665">
        <v>66</v>
      </c>
      <c r="E665">
        <v>69</v>
      </c>
      <c r="F665">
        <v>71</v>
      </c>
      <c r="H665">
        <f>1</f>
        <v>1</v>
      </c>
      <c r="I665">
        <f>COUNTA(input4710[[#This Row],[Column1.1]:[Column1.8]])</f>
        <v>6</v>
      </c>
      <c r="J665" t="str">
        <f>ADDRESS(ROW(),input4710[[#This Row],[first col]]+1,4)&amp;":"&amp;ADDRESS(ROW(),input4710[[#This Row],[lastcol]],4)</f>
        <v>B665:F665</v>
      </c>
      <c r="K665" t="str">
        <f>ADDRESS(ROW(),input4710[[#This Row],[first col]],4)&amp;":"&amp;ADDRESS(ROW(),input4710[[#This Row],[lastcol]]-1,4)</f>
        <v>A665:E665</v>
      </c>
      <c r="L665" t="b" cm="1">
        <f t="array" aca="1" ref="L665" ca="1">SUMPRODUCT(--(INDIRECT(input4710[[#This Row],[range1]])&lt;INDIRECT(input4710[[#This Row],[range2]])))=COUNT(INDIRECT(input4710[[#This Row],[range1]]))</f>
        <v>0</v>
      </c>
      <c r="M665" t="b" cm="1">
        <f t="array" aca="1" ref="M665" ca="1">SUMPRODUCT(--(INDIRECT(input4710[[#This Row],[range1]])&gt;INDIRECT(input4710[[#This Row],[range2]])))=COUNT(INDIRECT(input4710[[#This Row],[range1]]))</f>
        <v>1</v>
      </c>
      <c r="N665" t="b">
        <f ca="1">IF(AND(NOT(input4710[[#This Row],[All DESC?]]),NOT(input4710[[#This Row],[All ASC?]])),FALSE(),TRUE())</f>
        <v>1</v>
      </c>
      <c r="O665" cm="1">
        <f t="array" aca="1" ref="O665" ca="1">IF(AND(input4710[[#This Row],[Safe Part 1]],(MAX(ABS((INDIRECT(input4710[[#This Row],[range2]]))-(INDIRECT(input4710[[#This Row],[range1]])))))&lt;=3),1,0)</f>
        <v>1</v>
      </c>
    </row>
    <row r="666" spans="1:15" x14ac:dyDescent="0.35">
      <c r="A666">
        <v>35</v>
      </c>
      <c r="B666">
        <v>36</v>
      </c>
      <c r="C666">
        <v>38</v>
      </c>
      <c r="D666">
        <v>41</v>
      </c>
      <c r="E666">
        <v>43</v>
      </c>
      <c r="F666">
        <v>44</v>
      </c>
      <c r="H666">
        <f>1</f>
        <v>1</v>
      </c>
      <c r="I666">
        <f>COUNTA(input4710[[#This Row],[Column1.1]:[Column1.8]])</f>
        <v>6</v>
      </c>
      <c r="J666" t="str">
        <f>ADDRESS(ROW(),input4710[[#This Row],[first col]]+1,4)&amp;":"&amp;ADDRESS(ROW(),input4710[[#This Row],[lastcol]],4)</f>
        <v>B666:F666</v>
      </c>
      <c r="K666" t="str">
        <f>ADDRESS(ROW(),input4710[[#This Row],[first col]],4)&amp;":"&amp;ADDRESS(ROW(),input4710[[#This Row],[lastcol]]-1,4)</f>
        <v>A666:E666</v>
      </c>
      <c r="L666" t="b" cm="1">
        <f t="array" aca="1" ref="L666" ca="1">SUMPRODUCT(--(INDIRECT(input4710[[#This Row],[range1]])&lt;INDIRECT(input4710[[#This Row],[range2]])))=COUNT(INDIRECT(input4710[[#This Row],[range1]]))</f>
        <v>0</v>
      </c>
      <c r="M666" t="b" cm="1">
        <f t="array" aca="1" ref="M666" ca="1">SUMPRODUCT(--(INDIRECT(input4710[[#This Row],[range1]])&gt;INDIRECT(input4710[[#This Row],[range2]])))=COUNT(INDIRECT(input4710[[#This Row],[range1]]))</f>
        <v>1</v>
      </c>
      <c r="N666" t="b">
        <f ca="1">IF(AND(NOT(input4710[[#This Row],[All DESC?]]),NOT(input4710[[#This Row],[All ASC?]])),FALSE(),TRUE())</f>
        <v>1</v>
      </c>
      <c r="O666" cm="1">
        <f t="array" aca="1" ref="O666" ca="1">IF(AND(input4710[[#This Row],[Safe Part 1]],(MAX(ABS((INDIRECT(input4710[[#This Row],[range2]]))-(INDIRECT(input4710[[#This Row],[range1]])))))&lt;=3),1,0)</f>
        <v>1</v>
      </c>
    </row>
    <row r="667" spans="1:15" x14ac:dyDescent="0.35">
      <c r="A667">
        <v>13</v>
      </c>
      <c r="B667">
        <v>14</v>
      </c>
      <c r="C667">
        <v>16</v>
      </c>
      <c r="D667">
        <v>18</v>
      </c>
      <c r="E667">
        <v>20</v>
      </c>
      <c r="H667">
        <f>1</f>
        <v>1</v>
      </c>
      <c r="I667">
        <f>COUNTA(input4710[[#This Row],[Column1.1]:[Column1.8]])</f>
        <v>5</v>
      </c>
      <c r="J667" t="str">
        <f>ADDRESS(ROW(),input4710[[#This Row],[first col]]+1,4)&amp;":"&amp;ADDRESS(ROW(),input4710[[#This Row],[lastcol]],4)</f>
        <v>B667:E667</v>
      </c>
      <c r="K667" t="str">
        <f>ADDRESS(ROW(),input4710[[#This Row],[first col]],4)&amp;":"&amp;ADDRESS(ROW(),input4710[[#This Row],[lastcol]]-1,4)</f>
        <v>A667:D667</v>
      </c>
      <c r="L667" t="b" cm="1">
        <f t="array" aca="1" ref="L667" ca="1">SUMPRODUCT(--(INDIRECT(input4710[[#This Row],[range1]])&lt;INDIRECT(input4710[[#This Row],[range2]])))=COUNT(INDIRECT(input4710[[#This Row],[range1]]))</f>
        <v>0</v>
      </c>
      <c r="M667" t="b" cm="1">
        <f t="array" aca="1" ref="M667" ca="1">SUMPRODUCT(--(INDIRECT(input4710[[#This Row],[range1]])&gt;INDIRECT(input4710[[#This Row],[range2]])))=COUNT(INDIRECT(input4710[[#This Row],[range1]]))</f>
        <v>1</v>
      </c>
      <c r="N667" t="b">
        <f ca="1">IF(AND(NOT(input4710[[#This Row],[All DESC?]]),NOT(input4710[[#This Row],[All ASC?]])),FALSE(),TRUE())</f>
        <v>1</v>
      </c>
      <c r="O667" cm="1">
        <f t="array" aca="1" ref="O667" ca="1">IF(AND(input4710[[#This Row],[Safe Part 1]],(MAX(ABS((INDIRECT(input4710[[#This Row],[range2]]))-(INDIRECT(input4710[[#This Row],[range1]])))))&lt;=3),1,0)</f>
        <v>1</v>
      </c>
    </row>
    <row r="668" spans="1:15" x14ac:dyDescent="0.35">
      <c r="A668">
        <v>33</v>
      </c>
      <c r="B668">
        <v>30</v>
      </c>
      <c r="C668">
        <v>29</v>
      </c>
      <c r="D668">
        <v>24</v>
      </c>
      <c r="E668">
        <v>23</v>
      </c>
      <c r="F668">
        <v>21</v>
      </c>
      <c r="H668">
        <f>1</f>
        <v>1</v>
      </c>
      <c r="I668">
        <f>COUNTA(input4710[[#This Row],[Column1.1]:[Column1.8]])</f>
        <v>6</v>
      </c>
      <c r="J668" t="str">
        <f>ADDRESS(ROW(),input4710[[#This Row],[first col]]+1,4)&amp;":"&amp;ADDRESS(ROW(),input4710[[#This Row],[lastcol]],4)</f>
        <v>B668:F668</v>
      </c>
      <c r="K668" t="str">
        <f>ADDRESS(ROW(),input4710[[#This Row],[first col]],4)&amp;":"&amp;ADDRESS(ROW(),input4710[[#This Row],[lastcol]]-1,4)</f>
        <v>A668:E668</v>
      </c>
      <c r="L668" t="b" cm="1">
        <f t="array" aca="1" ref="L668" ca="1">SUMPRODUCT(--(INDIRECT(input4710[[#This Row],[range1]])&lt;INDIRECT(input4710[[#This Row],[range2]])))=COUNT(INDIRECT(input4710[[#This Row],[range1]]))</f>
        <v>1</v>
      </c>
      <c r="M668" t="b" cm="1">
        <f t="array" aca="1" ref="M668" ca="1">SUMPRODUCT(--(INDIRECT(input4710[[#This Row],[range1]])&gt;INDIRECT(input4710[[#This Row],[range2]])))=COUNT(INDIRECT(input4710[[#This Row],[range1]]))</f>
        <v>0</v>
      </c>
      <c r="N668" t="b">
        <f ca="1">IF(AND(NOT(input4710[[#This Row],[All DESC?]]),NOT(input4710[[#This Row],[All ASC?]])),FALSE(),TRUE())</f>
        <v>1</v>
      </c>
      <c r="O668" cm="1">
        <f t="array" aca="1" ref="O668" ca="1">IF(AND(input4710[[#This Row],[Safe Part 1]],(MAX(ABS((INDIRECT(input4710[[#This Row],[range2]]))-(INDIRECT(input4710[[#This Row],[range1]])))))&lt;=3),1,0)</f>
        <v>0</v>
      </c>
    </row>
    <row r="669" spans="1:15" x14ac:dyDescent="0.35">
      <c r="A669">
        <v>48</v>
      </c>
      <c r="B669">
        <v>45</v>
      </c>
      <c r="C669">
        <v>44</v>
      </c>
      <c r="D669">
        <v>41</v>
      </c>
      <c r="E669">
        <v>39</v>
      </c>
      <c r="H669">
        <f>1</f>
        <v>1</v>
      </c>
      <c r="I669">
        <f>COUNTA(input4710[[#This Row],[Column1.1]:[Column1.8]])</f>
        <v>5</v>
      </c>
      <c r="J669" t="str">
        <f>ADDRESS(ROW(),input4710[[#This Row],[first col]]+1,4)&amp;":"&amp;ADDRESS(ROW(),input4710[[#This Row],[lastcol]],4)</f>
        <v>B669:E669</v>
      </c>
      <c r="K669" t="str">
        <f>ADDRESS(ROW(),input4710[[#This Row],[first col]],4)&amp;":"&amp;ADDRESS(ROW(),input4710[[#This Row],[lastcol]]-1,4)</f>
        <v>A669:D669</v>
      </c>
      <c r="L669" t="b" cm="1">
        <f t="array" aca="1" ref="L669" ca="1">SUMPRODUCT(--(INDIRECT(input4710[[#This Row],[range1]])&lt;INDIRECT(input4710[[#This Row],[range2]])))=COUNT(INDIRECT(input4710[[#This Row],[range1]]))</f>
        <v>1</v>
      </c>
      <c r="M669" t="b" cm="1">
        <f t="array" aca="1" ref="M669" ca="1">SUMPRODUCT(--(INDIRECT(input4710[[#This Row],[range1]])&gt;INDIRECT(input4710[[#This Row],[range2]])))=COUNT(INDIRECT(input4710[[#This Row],[range1]]))</f>
        <v>0</v>
      </c>
      <c r="N669" t="b">
        <f ca="1">IF(AND(NOT(input4710[[#This Row],[All DESC?]]),NOT(input4710[[#This Row],[All ASC?]])),FALSE(),TRUE())</f>
        <v>1</v>
      </c>
      <c r="O669" cm="1">
        <f t="array" aca="1" ref="O669" ca="1">IF(AND(input4710[[#This Row],[Safe Part 1]],(MAX(ABS((INDIRECT(input4710[[#This Row],[range2]]))-(INDIRECT(input4710[[#This Row],[range1]])))))&lt;=3),1,0)</f>
        <v>1</v>
      </c>
    </row>
    <row r="670" spans="1:15" x14ac:dyDescent="0.35">
      <c r="A670">
        <v>97</v>
      </c>
      <c r="B670">
        <v>95</v>
      </c>
      <c r="C670">
        <v>92</v>
      </c>
      <c r="D670">
        <v>88</v>
      </c>
      <c r="E670">
        <v>85</v>
      </c>
      <c r="H670">
        <f>1</f>
        <v>1</v>
      </c>
      <c r="I670">
        <f>COUNTA(input4710[[#This Row],[Column1.1]:[Column1.8]])</f>
        <v>5</v>
      </c>
      <c r="J670" t="str">
        <f>ADDRESS(ROW(),input4710[[#This Row],[first col]]+1,4)&amp;":"&amp;ADDRESS(ROW(),input4710[[#This Row],[lastcol]],4)</f>
        <v>B670:E670</v>
      </c>
      <c r="K670" t="str">
        <f>ADDRESS(ROW(),input4710[[#This Row],[first col]],4)&amp;":"&amp;ADDRESS(ROW(),input4710[[#This Row],[lastcol]]-1,4)</f>
        <v>A670:D670</v>
      </c>
      <c r="L670" t="b" cm="1">
        <f t="array" aca="1" ref="L670" ca="1">SUMPRODUCT(--(INDIRECT(input4710[[#This Row],[range1]])&lt;INDIRECT(input4710[[#This Row],[range2]])))=COUNT(INDIRECT(input4710[[#This Row],[range1]]))</f>
        <v>1</v>
      </c>
      <c r="M670" t="b" cm="1">
        <f t="array" aca="1" ref="M670" ca="1">SUMPRODUCT(--(INDIRECT(input4710[[#This Row],[range1]])&gt;INDIRECT(input4710[[#This Row],[range2]])))=COUNT(INDIRECT(input4710[[#This Row],[range1]]))</f>
        <v>0</v>
      </c>
      <c r="N670" t="b">
        <f ca="1">IF(AND(NOT(input4710[[#This Row],[All DESC?]]),NOT(input4710[[#This Row],[All ASC?]])),FALSE(),TRUE())</f>
        <v>1</v>
      </c>
      <c r="O670" cm="1">
        <f t="array" aca="1" ref="O670" ca="1">IF(AND(input4710[[#This Row],[Safe Part 1]],(MAX(ABS((INDIRECT(input4710[[#This Row],[range2]]))-(INDIRECT(input4710[[#This Row],[range1]])))))&lt;=3),1,0)</f>
        <v>0</v>
      </c>
    </row>
    <row r="671" spans="1:15" x14ac:dyDescent="0.35">
      <c r="A671">
        <v>83</v>
      </c>
      <c r="B671">
        <v>80</v>
      </c>
      <c r="C671">
        <v>79</v>
      </c>
      <c r="D671">
        <v>73</v>
      </c>
      <c r="H671">
        <f>1</f>
        <v>1</v>
      </c>
      <c r="I671">
        <f>COUNTA(input4710[[#This Row],[Column1.1]:[Column1.8]])</f>
        <v>4</v>
      </c>
      <c r="J671" t="str">
        <f>ADDRESS(ROW(),input4710[[#This Row],[first col]]+1,4)&amp;":"&amp;ADDRESS(ROW(),input4710[[#This Row],[lastcol]],4)</f>
        <v>B671:D671</v>
      </c>
      <c r="K671" t="str">
        <f>ADDRESS(ROW(),input4710[[#This Row],[first col]],4)&amp;":"&amp;ADDRESS(ROW(),input4710[[#This Row],[lastcol]]-1,4)</f>
        <v>A671:C671</v>
      </c>
      <c r="L671" t="b" cm="1">
        <f t="array" aca="1" ref="L671" ca="1">SUMPRODUCT(--(INDIRECT(input4710[[#This Row],[range1]])&lt;INDIRECT(input4710[[#This Row],[range2]])))=COUNT(INDIRECT(input4710[[#This Row],[range1]]))</f>
        <v>1</v>
      </c>
      <c r="M671" t="b" cm="1">
        <f t="array" aca="1" ref="M671" ca="1">SUMPRODUCT(--(INDIRECT(input4710[[#This Row],[range1]])&gt;INDIRECT(input4710[[#This Row],[range2]])))=COUNT(INDIRECT(input4710[[#This Row],[range1]]))</f>
        <v>0</v>
      </c>
      <c r="N671" t="b">
        <f ca="1">IF(AND(NOT(input4710[[#This Row],[All DESC?]]),NOT(input4710[[#This Row],[All ASC?]])),FALSE(),TRUE())</f>
        <v>1</v>
      </c>
      <c r="O671" cm="1">
        <f t="array" aca="1" ref="O671" ca="1">IF(AND(input4710[[#This Row],[Safe Part 1]],(MAX(ABS((INDIRECT(input4710[[#This Row],[range2]]))-(INDIRECT(input4710[[#This Row],[range1]])))))&lt;=3),1,0)</f>
        <v>0</v>
      </c>
    </row>
    <row r="672" spans="1:15" x14ac:dyDescent="0.35">
      <c r="A672">
        <v>73</v>
      </c>
      <c r="B672">
        <v>71</v>
      </c>
      <c r="C672">
        <v>69</v>
      </c>
      <c r="D672">
        <v>64</v>
      </c>
      <c r="E672">
        <v>61</v>
      </c>
      <c r="F672">
        <v>58</v>
      </c>
      <c r="G672">
        <v>56</v>
      </c>
      <c r="H672">
        <f>1</f>
        <v>1</v>
      </c>
      <c r="I672">
        <f>COUNTA(input4710[[#This Row],[Column1.1]:[Column1.8]])</f>
        <v>7</v>
      </c>
      <c r="J672" t="str">
        <f>ADDRESS(ROW(),input4710[[#This Row],[first col]]+1,4)&amp;":"&amp;ADDRESS(ROW(),input4710[[#This Row],[lastcol]],4)</f>
        <v>B672:G672</v>
      </c>
      <c r="K672" t="str">
        <f>ADDRESS(ROW(),input4710[[#This Row],[first col]],4)&amp;":"&amp;ADDRESS(ROW(),input4710[[#This Row],[lastcol]]-1,4)</f>
        <v>A672:F672</v>
      </c>
      <c r="L672" t="b" cm="1">
        <f t="array" aca="1" ref="L672" ca="1">SUMPRODUCT(--(INDIRECT(input4710[[#This Row],[range1]])&lt;INDIRECT(input4710[[#This Row],[range2]])))=COUNT(INDIRECT(input4710[[#This Row],[range1]]))</f>
        <v>1</v>
      </c>
      <c r="M672" t="b" cm="1">
        <f t="array" aca="1" ref="M672" ca="1">SUMPRODUCT(--(INDIRECT(input4710[[#This Row],[range1]])&gt;INDIRECT(input4710[[#This Row],[range2]])))=COUNT(INDIRECT(input4710[[#This Row],[range1]]))</f>
        <v>0</v>
      </c>
      <c r="N672" t="b">
        <f ca="1">IF(AND(NOT(input4710[[#This Row],[All DESC?]]),NOT(input4710[[#This Row],[All ASC?]])),FALSE(),TRUE())</f>
        <v>1</v>
      </c>
      <c r="O672" cm="1">
        <f t="array" aca="1" ref="O672" ca="1">IF(AND(input4710[[#This Row],[Safe Part 1]],(MAX(ABS((INDIRECT(input4710[[#This Row],[range2]]))-(INDIRECT(input4710[[#This Row],[range1]])))))&lt;=3),1,0)</f>
        <v>0</v>
      </c>
    </row>
    <row r="673" spans="1:15" x14ac:dyDescent="0.35">
      <c r="A673">
        <v>78</v>
      </c>
      <c r="B673">
        <v>79</v>
      </c>
      <c r="C673">
        <v>82</v>
      </c>
      <c r="D673">
        <v>86</v>
      </c>
      <c r="E673">
        <v>87</v>
      </c>
      <c r="F673">
        <v>90</v>
      </c>
      <c r="H673">
        <f>1</f>
        <v>1</v>
      </c>
      <c r="I673">
        <f>COUNTA(input4710[[#This Row],[Column1.1]:[Column1.8]])</f>
        <v>6</v>
      </c>
      <c r="J673" t="str">
        <f>ADDRESS(ROW(),input4710[[#This Row],[first col]]+1,4)&amp;":"&amp;ADDRESS(ROW(),input4710[[#This Row],[lastcol]],4)</f>
        <v>B673:F673</v>
      </c>
      <c r="K673" t="str">
        <f>ADDRESS(ROW(),input4710[[#This Row],[first col]],4)&amp;":"&amp;ADDRESS(ROW(),input4710[[#This Row],[lastcol]]-1,4)</f>
        <v>A673:E673</v>
      </c>
      <c r="L673" t="b" cm="1">
        <f t="array" aca="1" ref="L673" ca="1">SUMPRODUCT(--(INDIRECT(input4710[[#This Row],[range1]])&lt;INDIRECT(input4710[[#This Row],[range2]])))=COUNT(INDIRECT(input4710[[#This Row],[range1]]))</f>
        <v>0</v>
      </c>
      <c r="M673" t="b" cm="1">
        <f t="array" aca="1" ref="M673" ca="1">SUMPRODUCT(--(INDIRECT(input4710[[#This Row],[range1]])&gt;INDIRECT(input4710[[#This Row],[range2]])))=COUNT(INDIRECT(input4710[[#This Row],[range1]]))</f>
        <v>1</v>
      </c>
      <c r="N673" t="b">
        <f ca="1">IF(AND(NOT(input4710[[#This Row],[All DESC?]]),NOT(input4710[[#This Row],[All ASC?]])),FALSE(),TRUE())</f>
        <v>1</v>
      </c>
      <c r="O673" cm="1">
        <f t="array" aca="1" ref="O673" ca="1">IF(AND(input4710[[#This Row],[Safe Part 1]],(MAX(ABS((INDIRECT(input4710[[#This Row],[range2]]))-(INDIRECT(input4710[[#This Row],[range1]])))))&lt;=3),1,0)</f>
        <v>0</v>
      </c>
    </row>
    <row r="674" spans="1:15" x14ac:dyDescent="0.35">
      <c r="A674">
        <v>12</v>
      </c>
      <c r="B674">
        <v>14</v>
      </c>
      <c r="C674">
        <v>17</v>
      </c>
      <c r="D674">
        <v>21</v>
      </c>
      <c r="E674">
        <v>22</v>
      </c>
      <c r="F674">
        <v>23</v>
      </c>
      <c r="G674">
        <v>25</v>
      </c>
      <c r="H674">
        <f>1</f>
        <v>1</v>
      </c>
      <c r="I674">
        <f>COUNTA(input4710[[#This Row],[Column1.1]:[Column1.8]])</f>
        <v>7</v>
      </c>
      <c r="J674" t="str">
        <f>ADDRESS(ROW(),input4710[[#This Row],[first col]]+1,4)&amp;":"&amp;ADDRESS(ROW(),input4710[[#This Row],[lastcol]],4)</f>
        <v>B674:G674</v>
      </c>
      <c r="K674" t="str">
        <f>ADDRESS(ROW(),input4710[[#This Row],[first col]],4)&amp;":"&amp;ADDRESS(ROW(),input4710[[#This Row],[lastcol]]-1,4)</f>
        <v>A674:F674</v>
      </c>
      <c r="L674" t="b" cm="1">
        <f t="array" aca="1" ref="L674" ca="1">SUMPRODUCT(--(INDIRECT(input4710[[#This Row],[range1]])&lt;INDIRECT(input4710[[#This Row],[range2]])))=COUNT(INDIRECT(input4710[[#This Row],[range1]]))</f>
        <v>0</v>
      </c>
      <c r="M674" t="b" cm="1">
        <f t="array" aca="1" ref="M674" ca="1">SUMPRODUCT(--(INDIRECT(input4710[[#This Row],[range1]])&gt;INDIRECT(input4710[[#This Row],[range2]])))=COUNT(INDIRECT(input4710[[#This Row],[range1]]))</f>
        <v>1</v>
      </c>
      <c r="N674" t="b">
        <f ca="1">IF(AND(NOT(input4710[[#This Row],[All DESC?]]),NOT(input4710[[#This Row],[All ASC?]])),FALSE(),TRUE())</f>
        <v>1</v>
      </c>
      <c r="O674" cm="1">
        <f t="array" aca="1" ref="O674" ca="1">IF(AND(input4710[[#This Row],[Safe Part 1]],(MAX(ABS((INDIRECT(input4710[[#This Row],[range2]]))-(INDIRECT(input4710[[#This Row],[range1]])))))&lt;=3),1,0)</f>
        <v>0</v>
      </c>
    </row>
    <row r="675" spans="1:15" x14ac:dyDescent="0.35">
      <c r="A675">
        <v>25</v>
      </c>
      <c r="B675">
        <v>26</v>
      </c>
      <c r="C675">
        <v>29</v>
      </c>
      <c r="D675">
        <v>32</v>
      </c>
      <c r="E675">
        <v>33</v>
      </c>
      <c r="F675">
        <v>36</v>
      </c>
      <c r="G675">
        <v>38</v>
      </c>
      <c r="H675">
        <f>1</f>
        <v>1</v>
      </c>
      <c r="I675">
        <f>COUNTA(input4710[[#This Row],[Column1.1]:[Column1.8]])</f>
        <v>7</v>
      </c>
      <c r="J675" t="str">
        <f>ADDRESS(ROW(),input4710[[#This Row],[first col]]+1,4)&amp;":"&amp;ADDRESS(ROW(),input4710[[#This Row],[lastcol]],4)</f>
        <v>B675:G675</v>
      </c>
      <c r="K675" t="str">
        <f>ADDRESS(ROW(),input4710[[#This Row],[first col]],4)&amp;":"&amp;ADDRESS(ROW(),input4710[[#This Row],[lastcol]]-1,4)</f>
        <v>A675:F675</v>
      </c>
      <c r="L675" t="b" cm="1">
        <f t="array" aca="1" ref="L675" ca="1">SUMPRODUCT(--(INDIRECT(input4710[[#This Row],[range1]])&lt;INDIRECT(input4710[[#This Row],[range2]])))=COUNT(INDIRECT(input4710[[#This Row],[range1]]))</f>
        <v>0</v>
      </c>
      <c r="M675" t="b" cm="1">
        <f t="array" aca="1" ref="M675" ca="1">SUMPRODUCT(--(INDIRECT(input4710[[#This Row],[range1]])&gt;INDIRECT(input4710[[#This Row],[range2]])))=COUNT(INDIRECT(input4710[[#This Row],[range1]]))</f>
        <v>1</v>
      </c>
      <c r="N675" t="b">
        <f ca="1">IF(AND(NOT(input4710[[#This Row],[All DESC?]]),NOT(input4710[[#This Row],[All ASC?]])),FALSE(),TRUE())</f>
        <v>1</v>
      </c>
      <c r="O675" cm="1">
        <f t="array" aca="1" ref="O675" ca="1">IF(AND(input4710[[#This Row],[Safe Part 1]],(MAX(ABS((INDIRECT(input4710[[#This Row],[range2]]))-(INDIRECT(input4710[[#This Row],[range1]])))))&lt;=3),1,0)</f>
        <v>1</v>
      </c>
    </row>
    <row r="676" spans="1:15" x14ac:dyDescent="0.35">
      <c r="A676">
        <v>29</v>
      </c>
      <c r="B676">
        <v>26</v>
      </c>
      <c r="C676">
        <v>25</v>
      </c>
      <c r="D676">
        <v>23</v>
      </c>
      <c r="E676">
        <v>22</v>
      </c>
      <c r="F676">
        <v>20</v>
      </c>
      <c r="H676">
        <f>1</f>
        <v>1</v>
      </c>
      <c r="I676">
        <f>COUNTA(input4710[[#This Row],[Column1.1]:[Column1.8]])</f>
        <v>6</v>
      </c>
      <c r="J676" t="str">
        <f>ADDRESS(ROW(),input4710[[#This Row],[first col]]+1,4)&amp;":"&amp;ADDRESS(ROW(),input4710[[#This Row],[lastcol]],4)</f>
        <v>B676:F676</v>
      </c>
      <c r="K676" t="str">
        <f>ADDRESS(ROW(),input4710[[#This Row],[first col]],4)&amp;":"&amp;ADDRESS(ROW(),input4710[[#This Row],[lastcol]]-1,4)</f>
        <v>A676:E676</v>
      </c>
      <c r="L676" t="b" cm="1">
        <f t="array" aca="1" ref="L676" ca="1">SUMPRODUCT(--(INDIRECT(input4710[[#This Row],[range1]])&lt;INDIRECT(input4710[[#This Row],[range2]])))=COUNT(INDIRECT(input4710[[#This Row],[range1]]))</f>
        <v>1</v>
      </c>
      <c r="M676" t="b" cm="1">
        <f t="array" aca="1" ref="M676" ca="1">SUMPRODUCT(--(INDIRECT(input4710[[#This Row],[range1]])&gt;INDIRECT(input4710[[#This Row],[range2]])))=COUNT(INDIRECT(input4710[[#This Row],[range1]]))</f>
        <v>0</v>
      </c>
      <c r="N676" t="b">
        <f ca="1">IF(AND(NOT(input4710[[#This Row],[All DESC?]]),NOT(input4710[[#This Row],[All ASC?]])),FALSE(),TRUE())</f>
        <v>1</v>
      </c>
      <c r="O676" cm="1">
        <f t="array" aca="1" ref="O676" ca="1">IF(AND(input4710[[#This Row],[Safe Part 1]],(MAX(ABS((INDIRECT(input4710[[#This Row],[range2]]))-(INDIRECT(input4710[[#This Row],[range1]])))))&lt;=3),1,0)</f>
        <v>1</v>
      </c>
    </row>
    <row r="677" spans="1:15" x14ac:dyDescent="0.35">
      <c r="A677">
        <v>48</v>
      </c>
      <c r="B677">
        <v>46</v>
      </c>
      <c r="C677">
        <v>44</v>
      </c>
      <c r="D677">
        <v>38</v>
      </c>
      <c r="E677">
        <v>35</v>
      </c>
      <c r="F677">
        <v>33</v>
      </c>
      <c r="G677">
        <v>32</v>
      </c>
      <c r="H677">
        <f>1</f>
        <v>1</v>
      </c>
      <c r="I677">
        <f>COUNTA(input4710[[#This Row],[Column1.1]:[Column1.8]])</f>
        <v>7</v>
      </c>
      <c r="J677" t="str">
        <f>ADDRESS(ROW(),input4710[[#This Row],[first col]]+1,4)&amp;":"&amp;ADDRESS(ROW(),input4710[[#This Row],[lastcol]],4)</f>
        <v>B677:G677</v>
      </c>
      <c r="K677" t="str">
        <f>ADDRESS(ROW(),input4710[[#This Row],[first col]],4)&amp;":"&amp;ADDRESS(ROW(),input4710[[#This Row],[lastcol]]-1,4)</f>
        <v>A677:F677</v>
      </c>
      <c r="L677" t="b" cm="1">
        <f t="array" aca="1" ref="L677" ca="1">SUMPRODUCT(--(INDIRECT(input4710[[#This Row],[range1]])&lt;INDIRECT(input4710[[#This Row],[range2]])))=COUNT(INDIRECT(input4710[[#This Row],[range1]]))</f>
        <v>1</v>
      </c>
      <c r="M677" t="b" cm="1">
        <f t="array" aca="1" ref="M677" ca="1">SUMPRODUCT(--(INDIRECT(input4710[[#This Row],[range1]])&gt;INDIRECT(input4710[[#This Row],[range2]])))=COUNT(INDIRECT(input4710[[#This Row],[range1]]))</f>
        <v>0</v>
      </c>
      <c r="N677" t="b">
        <f ca="1">IF(AND(NOT(input4710[[#This Row],[All DESC?]]),NOT(input4710[[#This Row],[All ASC?]])),FALSE(),TRUE())</f>
        <v>1</v>
      </c>
      <c r="O677" cm="1">
        <f t="array" aca="1" ref="O677" ca="1">IF(AND(input4710[[#This Row],[Safe Part 1]],(MAX(ABS((INDIRECT(input4710[[#This Row],[range2]]))-(INDIRECT(input4710[[#This Row],[range1]])))))&lt;=3),1,0)</f>
        <v>0</v>
      </c>
    </row>
    <row r="678" spans="1:15" x14ac:dyDescent="0.35">
      <c r="A678">
        <v>74</v>
      </c>
      <c r="B678">
        <v>73</v>
      </c>
      <c r="C678">
        <v>72</v>
      </c>
      <c r="D678">
        <v>70</v>
      </c>
      <c r="E678">
        <v>67</v>
      </c>
      <c r="F678">
        <v>64</v>
      </c>
      <c r="H678">
        <f>1</f>
        <v>1</v>
      </c>
      <c r="I678">
        <f>COUNTA(input4710[[#This Row],[Column1.1]:[Column1.8]])</f>
        <v>6</v>
      </c>
      <c r="J678" t="str">
        <f>ADDRESS(ROW(),input4710[[#This Row],[first col]]+1,4)&amp;":"&amp;ADDRESS(ROW(),input4710[[#This Row],[lastcol]],4)</f>
        <v>B678:F678</v>
      </c>
      <c r="K678" t="str">
        <f>ADDRESS(ROW(),input4710[[#This Row],[first col]],4)&amp;":"&amp;ADDRESS(ROW(),input4710[[#This Row],[lastcol]]-1,4)</f>
        <v>A678:E678</v>
      </c>
      <c r="L678" t="b" cm="1">
        <f t="array" aca="1" ref="L678" ca="1">SUMPRODUCT(--(INDIRECT(input4710[[#This Row],[range1]])&lt;INDIRECT(input4710[[#This Row],[range2]])))=COUNT(INDIRECT(input4710[[#This Row],[range1]]))</f>
        <v>1</v>
      </c>
      <c r="M678" t="b" cm="1">
        <f t="array" aca="1" ref="M678" ca="1">SUMPRODUCT(--(INDIRECT(input4710[[#This Row],[range1]])&gt;INDIRECT(input4710[[#This Row],[range2]])))=COUNT(INDIRECT(input4710[[#This Row],[range1]]))</f>
        <v>0</v>
      </c>
      <c r="N678" t="b">
        <f ca="1">IF(AND(NOT(input4710[[#This Row],[All DESC?]]),NOT(input4710[[#This Row],[All ASC?]])),FALSE(),TRUE())</f>
        <v>1</v>
      </c>
      <c r="O678" cm="1">
        <f t="array" aca="1" ref="O678" ca="1">IF(AND(input4710[[#This Row],[Safe Part 1]],(MAX(ABS((INDIRECT(input4710[[#This Row],[range2]]))-(INDIRECT(input4710[[#This Row],[range1]])))))&lt;=3),1,0)</f>
        <v>1</v>
      </c>
    </row>
    <row r="679" spans="1:15" x14ac:dyDescent="0.35">
      <c r="A679">
        <v>90</v>
      </c>
      <c r="B679">
        <v>89</v>
      </c>
      <c r="C679">
        <v>86</v>
      </c>
      <c r="D679">
        <v>82</v>
      </c>
      <c r="E679">
        <v>81</v>
      </c>
      <c r="F679">
        <v>79</v>
      </c>
      <c r="G679">
        <v>76</v>
      </c>
      <c r="H679">
        <f>1</f>
        <v>1</v>
      </c>
      <c r="I679">
        <f>COUNTA(input4710[[#This Row],[Column1.1]:[Column1.8]])</f>
        <v>7</v>
      </c>
      <c r="J679" t="str">
        <f>ADDRESS(ROW(),input4710[[#This Row],[first col]]+1,4)&amp;":"&amp;ADDRESS(ROW(),input4710[[#This Row],[lastcol]],4)</f>
        <v>B679:G679</v>
      </c>
      <c r="K679" t="str">
        <f>ADDRESS(ROW(),input4710[[#This Row],[first col]],4)&amp;":"&amp;ADDRESS(ROW(),input4710[[#This Row],[lastcol]]-1,4)</f>
        <v>A679:F679</v>
      </c>
      <c r="L679" t="b" cm="1">
        <f t="array" aca="1" ref="L679" ca="1">SUMPRODUCT(--(INDIRECT(input4710[[#This Row],[range1]])&lt;INDIRECT(input4710[[#This Row],[range2]])))=COUNT(INDIRECT(input4710[[#This Row],[range1]]))</f>
        <v>1</v>
      </c>
      <c r="M679" t="b" cm="1">
        <f t="array" aca="1" ref="M679" ca="1">SUMPRODUCT(--(INDIRECT(input4710[[#This Row],[range1]])&gt;INDIRECT(input4710[[#This Row],[range2]])))=COUNT(INDIRECT(input4710[[#This Row],[range1]]))</f>
        <v>0</v>
      </c>
      <c r="N679" t="b">
        <f ca="1">IF(AND(NOT(input4710[[#This Row],[All DESC?]]),NOT(input4710[[#This Row],[All ASC?]])),FALSE(),TRUE())</f>
        <v>1</v>
      </c>
      <c r="O679" cm="1">
        <f t="array" aca="1" ref="O679" ca="1">IF(AND(input4710[[#This Row],[Safe Part 1]],(MAX(ABS((INDIRECT(input4710[[#This Row],[range2]]))-(INDIRECT(input4710[[#This Row],[range1]])))))&lt;=3),1,0)</f>
        <v>0</v>
      </c>
    </row>
    <row r="680" spans="1:15" x14ac:dyDescent="0.35">
      <c r="A680">
        <v>30</v>
      </c>
      <c r="B680">
        <v>32</v>
      </c>
      <c r="C680">
        <v>33</v>
      </c>
      <c r="D680">
        <v>39</v>
      </c>
      <c r="E680">
        <v>40</v>
      </c>
      <c r="F680">
        <v>41</v>
      </c>
      <c r="G680">
        <v>43</v>
      </c>
      <c r="H680">
        <f>1</f>
        <v>1</v>
      </c>
      <c r="I680">
        <f>COUNTA(input4710[[#This Row],[Column1.1]:[Column1.8]])</f>
        <v>7</v>
      </c>
      <c r="J680" t="str">
        <f>ADDRESS(ROW(),input4710[[#This Row],[first col]]+1,4)&amp;":"&amp;ADDRESS(ROW(),input4710[[#This Row],[lastcol]],4)</f>
        <v>B680:G680</v>
      </c>
      <c r="K680" t="str">
        <f>ADDRESS(ROW(),input4710[[#This Row],[first col]],4)&amp;":"&amp;ADDRESS(ROW(),input4710[[#This Row],[lastcol]]-1,4)</f>
        <v>A680:F680</v>
      </c>
      <c r="L680" t="b" cm="1">
        <f t="array" aca="1" ref="L680" ca="1">SUMPRODUCT(--(INDIRECT(input4710[[#This Row],[range1]])&lt;INDIRECT(input4710[[#This Row],[range2]])))=COUNT(INDIRECT(input4710[[#This Row],[range1]]))</f>
        <v>0</v>
      </c>
      <c r="M680" t="b" cm="1">
        <f t="array" aca="1" ref="M680" ca="1">SUMPRODUCT(--(INDIRECT(input4710[[#This Row],[range1]])&gt;INDIRECT(input4710[[#This Row],[range2]])))=COUNT(INDIRECT(input4710[[#This Row],[range1]]))</f>
        <v>1</v>
      </c>
      <c r="N680" t="b">
        <f ca="1">IF(AND(NOT(input4710[[#This Row],[All DESC?]]),NOT(input4710[[#This Row],[All ASC?]])),FALSE(),TRUE())</f>
        <v>1</v>
      </c>
      <c r="O680" cm="1">
        <f t="array" aca="1" ref="O680" ca="1">IF(AND(input4710[[#This Row],[Safe Part 1]],(MAX(ABS((INDIRECT(input4710[[#This Row],[range2]]))-(INDIRECT(input4710[[#This Row],[range1]])))))&lt;=3),1,0)</f>
        <v>0</v>
      </c>
    </row>
    <row r="681" spans="1:15" x14ac:dyDescent="0.35">
      <c r="A681">
        <v>12</v>
      </c>
      <c r="B681">
        <v>14</v>
      </c>
      <c r="C681">
        <v>16</v>
      </c>
      <c r="D681">
        <v>21</v>
      </c>
      <c r="E681">
        <v>22</v>
      </c>
      <c r="F681">
        <v>23</v>
      </c>
      <c r="G681">
        <v>25</v>
      </c>
      <c r="H681">
        <f>1</f>
        <v>1</v>
      </c>
      <c r="I681">
        <f>COUNTA(input4710[[#This Row],[Column1.1]:[Column1.8]])</f>
        <v>7</v>
      </c>
      <c r="J681" t="str">
        <f>ADDRESS(ROW(),input4710[[#This Row],[first col]]+1,4)&amp;":"&amp;ADDRESS(ROW(),input4710[[#This Row],[lastcol]],4)</f>
        <v>B681:G681</v>
      </c>
      <c r="K681" t="str">
        <f>ADDRESS(ROW(),input4710[[#This Row],[first col]],4)&amp;":"&amp;ADDRESS(ROW(),input4710[[#This Row],[lastcol]]-1,4)</f>
        <v>A681:F681</v>
      </c>
      <c r="L681" t="b" cm="1">
        <f t="array" aca="1" ref="L681" ca="1">SUMPRODUCT(--(INDIRECT(input4710[[#This Row],[range1]])&lt;INDIRECT(input4710[[#This Row],[range2]])))=COUNT(INDIRECT(input4710[[#This Row],[range1]]))</f>
        <v>0</v>
      </c>
      <c r="M681" t="b" cm="1">
        <f t="array" aca="1" ref="M681" ca="1">SUMPRODUCT(--(INDIRECT(input4710[[#This Row],[range1]])&gt;INDIRECT(input4710[[#This Row],[range2]])))=COUNT(INDIRECT(input4710[[#This Row],[range1]]))</f>
        <v>1</v>
      </c>
      <c r="N681" t="b">
        <f ca="1">IF(AND(NOT(input4710[[#This Row],[All DESC?]]),NOT(input4710[[#This Row],[All ASC?]])),FALSE(),TRUE())</f>
        <v>1</v>
      </c>
      <c r="O681" cm="1">
        <f t="array" aca="1" ref="O681" ca="1">IF(AND(input4710[[#This Row],[Safe Part 1]],(MAX(ABS((INDIRECT(input4710[[#This Row],[range2]]))-(INDIRECT(input4710[[#This Row],[range1]])))))&lt;=3),1,0)</f>
        <v>0</v>
      </c>
    </row>
    <row r="682" spans="1:15" x14ac:dyDescent="0.35">
      <c r="A682">
        <v>21</v>
      </c>
      <c r="B682">
        <v>19</v>
      </c>
      <c r="C682">
        <v>18</v>
      </c>
      <c r="D682">
        <v>15</v>
      </c>
      <c r="H682">
        <f>1</f>
        <v>1</v>
      </c>
      <c r="I682">
        <f>COUNTA(input4710[[#This Row],[Column1.1]:[Column1.8]])</f>
        <v>4</v>
      </c>
      <c r="J682" t="str">
        <f>ADDRESS(ROW(),input4710[[#This Row],[first col]]+1,4)&amp;":"&amp;ADDRESS(ROW(),input4710[[#This Row],[lastcol]],4)</f>
        <v>B682:D682</v>
      </c>
      <c r="K682" t="str">
        <f>ADDRESS(ROW(),input4710[[#This Row],[first col]],4)&amp;":"&amp;ADDRESS(ROW(),input4710[[#This Row],[lastcol]]-1,4)</f>
        <v>A682:C682</v>
      </c>
      <c r="L682" t="b" cm="1">
        <f t="array" aca="1" ref="L682" ca="1">SUMPRODUCT(--(INDIRECT(input4710[[#This Row],[range1]])&lt;INDIRECT(input4710[[#This Row],[range2]])))=COUNT(INDIRECT(input4710[[#This Row],[range1]]))</f>
        <v>1</v>
      </c>
      <c r="M682" t="b" cm="1">
        <f t="array" aca="1" ref="M682" ca="1">SUMPRODUCT(--(INDIRECT(input4710[[#This Row],[range1]])&gt;INDIRECT(input4710[[#This Row],[range2]])))=COUNT(INDIRECT(input4710[[#This Row],[range1]]))</f>
        <v>0</v>
      </c>
      <c r="N682" t="b">
        <f ca="1">IF(AND(NOT(input4710[[#This Row],[All DESC?]]),NOT(input4710[[#This Row],[All ASC?]])),FALSE(),TRUE())</f>
        <v>1</v>
      </c>
      <c r="O682" cm="1">
        <f t="array" aca="1" ref="O682" ca="1">IF(AND(input4710[[#This Row],[Safe Part 1]],(MAX(ABS((INDIRECT(input4710[[#This Row],[range2]]))-(INDIRECT(input4710[[#This Row],[range1]])))))&lt;=3),1,0)</f>
        <v>1</v>
      </c>
    </row>
    <row r="683" spans="1:15" x14ac:dyDescent="0.35">
      <c r="A683">
        <v>41</v>
      </c>
      <c r="B683">
        <v>42</v>
      </c>
      <c r="C683">
        <v>43</v>
      </c>
      <c r="D683">
        <v>45</v>
      </c>
      <c r="E683">
        <v>48</v>
      </c>
      <c r="F683">
        <v>50</v>
      </c>
      <c r="G683">
        <v>53</v>
      </c>
      <c r="H683">
        <f>1</f>
        <v>1</v>
      </c>
      <c r="I683">
        <f>COUNTA(input4710[[#This Row],[Column1.1]:[Column1.8]])</f>
        <v>7</v>
      </c>
      <c r="J683" t="str">
        <f>ADDRESS(ROW(),input4710[[#This Row],[first col]]+1,4)&amp;":"&amp;ADDRESS(ROW(),input4710[[#This Row],[lastcol]],4)</f>
        <v>B683:G683</v>
      </c>
      <c r="K683" t="str">
        <f>ADDRESS(ROW(),input4710[[#This Row],[first col]],4)&amp;":"&amp;ADDRESS(ROW(),input4710[[#This Row],[lastcol]]-1,4)</f>
        <v>A683:F683</v>
      </c>
      <c r="L683" t="b" cm="1">
        <f t="array" aca="1" ref="L683" ca="1">SUMPRODUCT(--(INDIRECT(input4710[[#This Row],[range1]])&lt;INDIRECT(input4710[[#This Row],[range2]])))=COUNT(INDIRECT(input4710[[#This Row],[range1]]))</f>
        <v>0</v>
      </c>
      <c r="M683" t="b" cm="1">
        <f t="array" aca="1" ref="M683" ca="1">SUMPRODUCT(--(INDIRECT(input4710[[#This Row],[range1]])&gt;INDIRECT(input4710[[#This Row],[range2]])))=COUNT(INDIRECT(input4710[[#This Row],[range1]]))</f>
        <v>1</v>
      </c>
      <c r="N683" t="b">
        <f ca="1">IF(AND(NOT(input4710[[#This Row],[All DESC?]]),NOT(input4710[[#This Row],[All ASC?]])),FALSE(),TRUE())</f>
        <v>1</v>
      </c>
      <c r="O683" cm="1">
        <f t="array" aca="1" ref="O683" ca="1">IF(AND(input4710[[#This Row],[Safe Part 1]],(MAX(ABS((INDIRECT(input4710[[#This Row],[range2]]))-(INDIRECT(input4710[[#This Row],[range1]])))))&lt;=3),1,0)</f>
        <v>1</v>
      </c>
    </row>
    <row r="684" spans="1:15" x14ac:dyDescent="0.35">
      <c r="A684">
        <v>25</v>
      </c>
      <c r="B684">
        <v>27</v>
      </c>
      <c r="C684">
        <v>30</v>
      </c>
      <c r="D684">
        <v>34</v>
      </c>
      <c r="H684">
        <f>1</f>
        <v>1</v>
      </c>
      <c r="I684">
        <f>COUNTA(input4710[[#This Row],[Column1.1]:[Column1.8]])</f>
        <v>4</v>
      </c>
      <c r="J684" t="str">
        <f>ADDRESS(ROW(),input4710[[#This Row],[first col]]+1,4)&amp;":"&amp;ADDRESS(ROW(),input4710[[#This Row],[lastcol]],4)</f>
        <v>B684:D684</v>
      </c>
      <c r="K684" t="str">
        <f>ADDRESS(ROW(),input4710[[#This Row],[first col]],4)&amp;":"&amp;ADDRESS(ROW(),input4710[[#This Row],[lastcol]]-1,4)</f>
        <v>A684:C684</v>
      </c>
      <c r="L684" t="b" cm="1">
        <f t="array" aca="1" ref="L684" ca="1">SUMPRODUCT(--(INDIRECT(input4710[[#This Row],[range1]])&lt;INDIRECT(input4710[[#This Row],[range2]])))=COUNT(INDIRECT(input4710[[#This Row],[range1]]))</f>
        <v>0</v>
      </c>
      <c r="M684" t="b" cm="1">
        <f t="array" aca="1" ref="M684" ca="1">SUMPRODUCT(--(INDIRECT(input4710[[#This Row],[range1]])&gt;INDIRECT(input4710[[#This Row],[range2]])))=COUNT(INDIRECT(input4710[[#This Row],[range1]]))</f>
        <v>1</v>
      </c>
      <c r="N684" t="b">
        <f ca="1">IF(AND(NOT(input4710[[#This Row],[All DESC?]]),NOT(input4710[[#This Row],[All ASC?]])),FALSE(),TRUE())</f>
        <v>1</v>
      </c>
      <c r="O684" cm="1">
        <f t="array" aca="1" ref="O684" ca="1">IF(AND(input4710[[#This Row],[Safe Part 1]],(MAX(ABS((INDIRECT(input4710[[#This Row],[range2]]))-(INDIRECT(input4710[[#This Row],[range1]])))))&lt;=3),1,0)</f>
        <v>0</v>
      </c>
    </row>
    <row r="685" spans="1:15" x14ac:dyDescent="0.35">
      <c r="A685">
        <v>29</v>
      </c>
      <c r="B685">
        <v>31</v>
      </c>
      <c r="C685">
        <v>34</v>
      </c>
      <c r="D685">
        <v>36</v>
      </c>
      <c r="E685">
        <v>39</v>
      </c>
      <c r="F685">
        <v>40</v>
      </c>
      <c r="G685">
        <v>43</v>
      </c>
      <c r="H685">
        <f>1</f>
        <v>1</v>
      </c>
      <c r="I685">
        <f>COUNTA(input4710[[#This Row],[Column1.1]:[Column1.8]])</f>
        <v>7</v>
      </c>
      <c r="J685" t="str">
        <f>ADDRESS(ROW(),input4710[[#This Row],[first col]]+1,4)&amp;":"&amp;ADDRESS(ROW(),input4710[[#This Row],[lastcol]],4)</f>
        <v>B685:G685</v>
      </c>
      <c r="K685" t="str">
        <f>ADDRESS(ROW(),input4710[[#This Row],[first col]],4)&amp;":"&amp;ADDRESS(ROW(),input4710[[#This Row],[lastcol]]-1,4)</f>
        <v>A685:F685</v>
      </c>
      <c r="L685" t="b" cm="1">
        <f t="array" aca="1" ref="L685" ca="1">SUMPRODUCT(--(INDIRECT(input4710[[#This Row],[range1]])&lt;INDIRECT(input4710[[#This Row],[range2]])))=COUNT(INDIRECT(input4710[[#This Row],[range1]]))</f>
        <v>0</v>
      </c>
      <c r="M685" t="b" cm="1">
        <f t="array" aca="1" ref="M685" ca="1">SUMPRODUCT(--(INDIRECT(input4710[[#This Row],[range1]])&gt;INDIRECT(input4710[[#This Row],[range2]])))=COUNT(INDIRECT(input4710[[#This Row],[range1]]))</f>
        <v>1</v>
      </c>
      <c r="N685" t="b">
        <f ca="1">IF(AND(NOT(input4710[[#This Row],[All DESC?]]),NOT(input4710[[#This Row],[All ASC?]])),FALSE(),TRUE())</f>
        <v>1</v>
      </c>
      <c r="O685" cm="1">
        <f t="array" aca="1" ref="O685" ca="1">IF(AND(input4710[[#This Row],[Safe Part 1]],(MAX(ABS((INDIRECT(input4710[[#This Row],[range2]]))-(INDIRECT(input4710[[#This Row],[range1]])))))&lt;=3),1,0)</f>
        <v>1</v>
      </c>
    </row>
    <row r="686" spans="1:15" x14ac:dyDescent="0.35">
      <c r="A686">
        <v>78</v>
      </c>
      <c r="B686">
        <v>75</v>
      </c>
      <c r="C686">
        <v>74</v>
      </c>
      <c r="D686">
        <v>70</v>
      </c>
      <c r="E686">
        <v>67</v>
      </c>
      <c r="H686">
        <f>1</f>
        <v>1</v>
      </c>
      <c r="I686">
        <f>COUNTA(input4710[[#This Row],[Column1.1]:[Column1.8]])</f>
        <v>5</v>
      </c>
      <c r="J686" t="str">
        <f>ADDRESS(ROW(),input4710[[#This Row],[first col]]+1,4)&amp;":"&amp;ADDRESS(ROW(),input4710[[#This Row],[lastcol]],4)</f>
        <v>B686:E686</v>
      </c>
      <c r="K686" t="str">
        <f>ADDRESS(ROW(),input4710[[#This Row],[first col]],4)&amp;":"&amp;ADDRESS(ROW(),input4710[[#This Row],[lastcol]]-1,4)</f>
        <v>A686:D686</v>
      </c>
      <c r="L686" t="b" cm="1">
        <f t="array" aca="1" ref="L686" ca="1">SUMPRODUCT(--(INDIRECT(input4710[[#This Row],[range1]])&lt;INDIRECT(input4710[[#This Row],[range2]])))=COUNT(INDIRECT(input4710[[#This Row],[range1]]))</f>
        <v>1</v>
      </c>
      <c r="M686" t="b" cm="1">
        <f t="array" aca="1" ref="M686" ca="1">SUMPRODUCT(--(INDIRECT(input4710[[#This Row],[range1]])&gt;INDIRECT(input4710[[#This Row],[range2]])))=COUNT(INDIRECT(input4710[[#This Row],[range1]]))</f>
        <v>0</v>
      </c>
      <c r="N686" t="b">
        <f ca="1">IF(AND(NOT(input4710[[#This Row],[All DESC?]]),NOT(input4710[[#This Row],[All ASC?]])),FALSE(),TRUE())</f>
        <v>1</v>
      </c>
      <c r="O686" cm="1">
        <f t="array" aca="1" ref="O686" ca="1">IF(AND(input4710[[#This Row],[Safe Part 1]],(MAX(ABS((INDIRECT(input4710[[#This Row],[range2]]))-(INDIRECT(input4710[[#This Row],[range1]])))))&lt;=3),1,0)</f>
        <v>0</v>
      </c>
    </row>
    <row r="687" spans="1:15" x14ac:dyDescent="0.35">
      <c r="A687">
        <v>85</v>
      </c>
      <c r="B687">
        <v>84</v>
      </c>
      <c r="C687">
        <v>82</v>
      </c>
      <c r="D687">
        <v>80</v>
      </c>
      <c r="E687">
        <v>79</v>
      </c>
      <c r="H687">
        <f>1</f>
        <v>1</v>
      </c>
      <c r="I687">
        <f>COUNTA(input4710[[#This Row],[Column1.1]:[Column1.8]])</f>
        <v>5</v>
      </c>
      <c r="J687" t="str">
        <f>ADDRESS(ROW(),input4710[[#This Row],[first col]]+1,4)&amp;":"&amp;ADDRESS(ROW(),input4710[[#This Row],[lastcol]],4)</f>
        <v>B687:E687</v>
      </c>
      <c r="K687" t="str">
        <f>ADDRESS(ROW(),input4710[[#This Row],[first col]],4)&amp;":"&amp;ADDRESS(ROW(),input4710[[#This Row],[lastcol]]-1,4)</f>
        <v>A687:D687</v>
      </c>
      <c r="L687" t="b" cm="1">
        <f t="array" aca="1" ref="L687" ca="1">SUMPRODUCT(--(INDIRECT(input4710[[#This Row],[range1]])&lt;INDIRECT(input4710[[#This Row],[range2]])))=COUNT(INDIRECT(input4710[[#This Row],[range1]]))</f>
        <v>1</v>
      </c>
      <c r="M687" t="b" cm="1">
        <f t="array" aca="1" ref="M687" ca="1">SUMPRODUCT(--(INDIRECT(input4710[[#This Row],[range1]])&gt;INDIRECT(input4710[[#This Row],[range2]])))=COUNT(INDIRECT(input4710[[#This Row],[range1]]))</f>
        <v>0</v>
      </c>
      <c r="N687" t="b">
        <f ca="1">IF(AND(NOT(input4710[[#This Row],[All DESC?]]),NOT(input4710[[#This Row],[All ASC?]])),FALSE(),TRUE())</f>
        <v>1</v>
      </c>
      <c r="O687" cm="1">
        <f t="array" aca="1" ref="O687" ca="1">IF(AND(input4710[[#This Row],[Safe Part 1]],(MAX(ABS((INDIRECT(input4710[[#This Row],[range2]]))-(INDIRECT(input4710[[#This Row],[range1]])))))&lt;=3),1,0)</f>
        <v>1</v>
      </c>
    </row>
    <row r="688" spans="1:15" x14ac:dyDescent="0.35">
      <c r="A688">
        <v>77</v>
      </c>
      <c r="B688">
        <v>76</v>
      </c>
      <c r="C688">
        <v>75</v>
      </c>
      <c r="D688">
        <v>72</v>
      </c>
      <c r="E688">
        <v>69</v>
      </c>
      <c r="F688">
        <v>66</v>
      </c>
      <c r="G688">
        <v>65</v>
      </c>
      <c r="H688">
        <f>1</f>
        <v>1</v>
      </c>
      <c r="I688">
        <f>COUNTA(input4710[[#This Row],[Column1.1]:[Column1.8]])</f>
        <v>7</v>
      </c>
      <c r="J688" t="str">
        <f>ADDRESS(ROW(),input4710[[#This Row],[first col]]+1,4)&amp;":"&amp;ADDRESS(ROW(),input4710[[#This Row],[lastcol]],4)</f>
        <v>B688:G688</v>
      </c>
      <c r="K688" t="str">
        <f>ADDRESS(ROW(),input4710[[#This Row],[first col]],4)&amp;":"&amp;ADDRESS(ROW(),input4710[[#This Row],[lastcol]]-1,4)</f>
        <v>A688:F688</v>
      </c>
      <c r="L688" t="b" cm="1">
        <f t="array" aca="1" ref="L688" ca="1">SUMPRODUCT(--(INDIRECT(input4710[[#This Row],[range1]])&lt;INDIRECT(input4710[[#This Row],[range2]])))=COUNT(INDIRECT(input4710[[#This Row],[range1]]))</f>
        <v>1</v>
      </c>
      <c r="M688" t="b" cm="1">
        <f t="array" aca="1" ref="M688" ca="1">SUMPRODUCT(--(INDIRECT(input4710[[#This Row],[range1]])&gt;INDIRECT(input4710[[#This Row],[range2]])))=COUNT(INDIRECT(input4710[[#This Row],[range1]]))</f>
        <v>0</v>
      </c>
      <c r="N688" t="b">
        <f ca="1">IF(AND(NOT(input4710[[#This Row],[All DESC?]]),NOT(input4710[[#This Row],[All ASC?]])),FALSE(),TRUE())</f>
        <v>1</v>
      </c>
      <c r="O688" cm="1">
        <f t="array" aca="1" ref="O688" ca="1">IF(AND(input4710[[#This Row],[Safe Part 1]],(MAX(ABS((INDIRECT(input4710[[#This Row],[range2]]))-(INDIRECT(input4710[[#This Row],[range1]])))))&lt;=3),1,0)</f>
        <v>1</v>
      </c>
    </row>
    <row r="689" spans="1:15" x14ac:dyDescent="0.35">
      <c r="A689">
        <v>22</v>
      </c>
      <c r="B689">
        <v>24</v>
      </c>
      <c r="C689">
        <v>26</v>
      </c>
      <c r="D689">
        <v>30</v>
      </c>
      <c r="E689">
        <v>33</v>
      </c>
      <c r="F689">
        <v>35</v>
      </c>
      <c r="G689">
        <v>37</v>
      </c>
      <c r="H689">
        <f>1</f>
        <v>1</v>
      </c>
      <c r="I689">
        <f>COUNTA(input4710[[#This Row],[Column1.1]:[Column1.8]])</f>
        <v>7</v>
      </c>
      <c r="J689" t="str">
        <f>ADDRESS(ROW(),input4710[[#This Row],[first col]]+1,4)&amp;":"&amp;ADDRESS(ROW(),input4710[[#This Row],[lastcol]],4)</f>
        <v>B689:G689</v>
      </c>
      <c r="K689" t="str">
        <f>ADDRESS(ROW(),input4710[[#This Row],[first col]],4)&amp;":"&amp;ADDRESS(ROW(),input4710[[#This Row],[lastcol]]-1,4)</f>
        <v>A689:F689</v>
      </c>
      <c r="L689" t="b" cm="1">
        <f t="array" aca="1" ref="L689" ca="1">SUMPRODUCT(--(INDIRECT(input4710[[#This Row],[range1]])&lt;INDIRECT(input4710[[#This Row],[range2]])))=COUNT(INDIRECT(input4710[[#This Row],[range1]]))</f>
        <v>0</v>
      </c>
      <c r="M689" t="b" cm="1">
        <f t="array" aca="1" ref="M689" ca="1">SUMPRODUCT(--(INDIRECT(input4710[[#This Row],[range1]])&gt;INDIRECT(input4710[[#This Row],[range2]])))=COUNT(INDIRECT(input4710[[#This Row],[range1]]))</f>
        <v>1</v>
      </c>
      <c r="N689" t="b">
        <f ca="1">IF(AND(NOT(input4710[[#This Row],[All DESC?]]),NOT(input4710[[#This Row],[All ASC?]])),FALSE(),TRUE())</f>
        <v>1</v>
      </c>
      <c r="O689" cm="1">
        <f t="array" aca="1" ref="O689" ca="1">IF(AND(input4710[[#This Row],[Safe Part 1]],(MAX(ABS((INDIRECT(input4710[[#This Row],[range2]]))-(INDIRECT(input4710[[#This Row],[range1]])))))&lt;=3),1,0)</f>
        <v>0</v>
      </c>
    </row>
    <row r="690" spans="1:15" x14ac:dyDescent="0.35">
      <c r="A690">
        <v>11</v>
      </c>
      <c r="B690">
        <v>12</v>
      </c>
      <c r="C690">
        <v>14</v>
      </c>
      <c r="D690">
        <v>20</v>
      </c>
      <c r="E690">
        <v>22</v>
      </c>
      <c r="F690">
        <v>23</v>
      </c>
      <c r="H690">
        <f>1</f>
        <v>1</v>
      </c>
      <c r="I690">
        <f>COUNTA(input4710[[#This Row],[Column1.1]:[Column1.8]])</f>
        <v>6</v>
      </c>
      <c r="J690" t="str">
        <f>ADDRESS(ROW(),input4710[[#This Row],[first col]]+1,4)&amp;":"&amp;ADDRESS(ROW(),input4710[[#This Row],[lastcol]],4)</f>
        <v>B690:F690</v>
      </c>
      <c r="K690" t="str">
        <f>ADDRESS(ROW(),input4710[[#This Row],[first col]],4)&amp;":"&amp;ADDRESS(ROW(),input4710[[#This Row],[lastcol]]-1,4)</f>
        <v>A690:E690</v>
      </c>
      <c r="L690" t="b" cm="1">
        <f t="array" aca="1" ref="L690" ca="1">SUMPRODUCT(--(INDIRECT(input4710[[#This Row],[range1]])&lt;INDIRECT(input4710[[#This Row],[range2]])))=COUNT(INDIRECT(input4710[[#This Row],[range1]]))</f>
        <v>0</v>
      </c>
      <c r="M690" t="b" cm="1">
        <f t="array" aca="1" ref="M690" ca="1">SUMPRODUCT(--(INDIRECT(input4710[[#This Row],[range1]])&gt;INDIRECT(input4710[[#This Row],[range2]])))=COUNT(INDIRECT(input4710[[#This Row],[range1]]))</f>
        <v>1</v>
      </c>
      <c r="N690" t="b">
        <f ca="1">IF(AND(NOT(input4710[[#This Row],[All DESC?]]),NOT(input4710[[#This Row],[All ASC?]])),FALSE(),TRUE())</f>
        <v>1</v>
      </c>
      <c r="O690" cm="1">
        <f t="array" aca="1" ref="O690" ca="1">IF(AND(input4710[[#This Row],[Safe Part 1]],(MAX(ABS((INDIRECT(input4710[[#This Row],[range2]]))-(INDIRECT(input4710[[#This Row],[range1]])))))&lt;=3),1,0)</f>
        <v>0</v>
      </c>
    </row>
    <row r="691" spans="1:15" x14ac:dyDescent="0.35">
      <c r="A691">
        <v>78</v>
      </c>
      <c r="B691">
        <v>79</v>
      </c>
      <c r="C691">
        <v>81</v>
      </c>
      <c r="D691">
        <v>84</v>
      </c>
      <c r="H691">
        <f>1</f>
        <v>1</v>
      </c>
      <c r="I691">
        <f>COUNTA(input4710[[#This Row],[Column1.1]:[Column1.8]])</f>
        <v>4</v>
      </c>
      <c r="J691" t="str">
        <f>ADDRESS(ROW(),input4710[[#This Row],[first col]]+1,4)&amp;":"&amp;ADDRESS(ROW(),input4710[[#This Row],[lastcol]],4)</f>
        <v>B691:D691</v>
      </c>
      <c r="K691" t="str">
        <f>ADDRESS(ROW(),input4710[[#This Row],[first col]],4)&amp;":"&amp;ADDRESS(ROW(),input4710[[#This Row],[lastcol]]-1,4)</f>
        <v>A691:C691</v>
      </c>
      <c r="L691" t="b" cm="1">
        <f t="array" aca="1" ref="L691" ca="1">SUMPRODUCT(--(INDIRECT(input4710[[#This Row],[range1]])&lt;INDIRECT(input4710[[#This Row],[range2]])))=COUNT(INDIRECT(input4710[[#This Row],[range1]]))</f>
        <v>0</v>
      </c>
      <c r="M691" t="b" cm="1">
        <f t="array" aca="1" ref="M691" ca="1">SUMPRODUCT(--(INDIRECT(input4710[[#This Row],[range1]])&gt;INDIRECT(input4710[[#This Row],[range2]])))=COUNT(INDIRECT(input4710[[#This Row],[range1]]))</f>
        <v>1</v>
      </c>
      <c r="N691" t="b">
        <f ca="1">IF(AND(NOT(input4710[[#This Row],[All DESC?]]),NOT(input4710[[#This Row],[All ASC?]])),FALSE(),TRUE())</f>
        <v>1</v>
      </c>
      <c r="O691" cm="1">
        <f t="array" aca="1" ref="O691" ca="1">IF(AND(input4710[[#This Row],[Safe Part 1]],(MAX(ABS((INDIRECT(input4710[[#This Row],[range2]]))-(INDIRECT(input4710[[#This Row],[range1]])))))&lt;=3),1,0)</f>
        <v>1</v>
      </c>
    </row>
    <row r="692" spans="1:15" x14ac:dyDescent="0.35">
      <c r="A692">
        <v>62</v>
      </c>
      <c r="B692">
        <v>65</v>
      </c>
      <c r="C692">
        <v>68</v>
      </c>
      <c r="D692">
        <v>71</v>
      </c>
      <c r="E692">
        <v>74</v>
      </c>
      <c r="H692">
        <f>1</f>
        <v>1</v>
      </c>
      <c r="I692">
        <f>COUNTA(input4710[[#This Row],[Column1.1]:[Column1.8]])</f>
        <v>5</v>
      </c>
      <c r="J692" t="str">
        <f>ADDRESS(ROW(),input4710[[#This Row],[first col]]+1,4)&amp;":"&amp;ADDRESS(ROW(),input4710[[#This Row],[lastcol]],4)</f>
        <v>B692:E692</v>
      </c>
      <c r="K692" t="str">
        <f>ADDRESS(ROW(),input4710[[#This Row],[first col]],4)&amp;":"&amp;ADDRESS(ROW(),input4710[[#This Row],[lastcol]]-1,4)</f>
        <v>A692:D692</v>
      </c>
      <c r="L692" t="b" cm="1">
        <f t="array" aca="1" ref="L692" ca="1">SUMPRODUCT(--(INDIRECT(input4710[[#This Row],[range1]])&lt;INDIRECT(input4710[[#This Row],[range2]])))=COUNT(INDIRECT(input4710[[#This Row],[range1]]))</f>
        <v>0</v>
      </c>
      <c r="M692" t="b" cm="1">
        <f t="array" aca="1" ref="M692" ca="1">SUMPRODUCT(--(INDIRECT(input4710[[#This Row],[range1]])&gt;INDIRECT(input4710[[#This Row],[range2]])))=COUNT(INDIRECT(input4710[[#This Row],[range1]]))</f>
        <v>1</v>
      </c>
      <c r="N692" t="b">
        <f ca="1">IF(AND(NOT(input4710[[#This Row],[All DESC?]]),NOT(input4710[[#This Row],[All ASC?]])),FALSE(),TRUE())</f>
        <v>1</v>
      </c>
      <c r="O692" cm="1">
        <f t="array" aca="1" ref="O692" ca="1">IF(AND(input4710[[#This Row],[Safe Part 1]],(MAX(ABS((INDIRECT(input4710[[#This Row],[range2]]))-(INDIRECT(input4710[[#This Row],[range1]])))))&lt;=3),1,0)</f>
        <v>1</v>
      </c>
    </row>
    <row r="693" spans="1:15" x14ac:dyDescent="0.35">
      <c r="A693">
        <v>30</v>
      </c>
      <c r="B693">
        <v>31</v>
      </c>
      <c r="C693">
        <v>34</v>
      </c>
      <c r="D693">
        <v>39</v>
      </c>
      <c r="E693">
        <v>42</v>
      </c>
      <c r="F693">
        <v>43</v>
      </c>
      <c r="G693">
        <v>46</v>
      </c>
      <c r="H693">
        <f>1</f>
        <v>1</v>
      </c>
      <c r="I693">
        <f>COUNTA(input4710[[#This Row],[Column1.1]:[Column1.8]])</f>
        <v>7</v>
      </c>
      <c r="J693" t="str">
        <f>ADDRESS(ROW(),input4710[[#This Row],[first col]]+1,4)&amp;":"&amp;ADDRESS(ROW(),input4710[[#This Row],[lastcol]],4)</f>
        <v>B693:G693</v>
      </c>
      <c r="K693" t="str">
        <f>ADDRESS(ROW(),input4710[[#This Row],[first col]],4)&amp;":"&amp;ADDRESS(ROW(),input4710[[#This Row],[lastcol]]-1,4)</f>
        <v>A693:F693</v>
      </c>
      <c r="L693" t="b" cm="1">
        <f t="array" aca="1" ref="L693" ca="1">SUMPRODUCT(--(INDIRECT(input4710[[#This Row],[range1]])&lt;INDIRECT(input4710[[#This Row],[range2]])))=COUNT(INDIRECT(input4710[[#This Row],[range1]]))</f>
        <v>0</v>
      </c>
      <c r="M693" t="b" cm="1">
        <f t="array" aca="1" ref="M693" ca="1">SUMPRODUCT(--(INDIRECT(input4710[[#This Row],[range1]])&gt;INDIRECT(input4710[[#This Row],[range2]])))=COUNT(INDIRECT(input4710[[#This Row],[range1]]))</f>
        <v>1</v>
      </c>
      <c r="N693" t="b">
        <f ca="1">IF(AND(NOT(input4710[[#This Row],[All DESC?]]),NOT(input4710[[#This Row],[All ASC?]])),FALSE(),TRUE())</f>
        <v>1</v>
      </c>
      <c r="O693" cm="1">
        <f t="array" aca="1" ref="O693" ca="1">IF(AND(input4710[[#This Row],[Safe Part 1]],(MAX(ABS((INDIRECT(input4710[[#This Row],[range2]]))-(INDIRECT(input4710[[#This Row],[range1]])))))&lt;=3),1,0)</f>
        <v>0</v>
      </c>
    </row>
    <row r="694" spans="1:15" x14ac:dyDescent="0.35">
      <c r="A694">
        <v>22</v>
      </c>
      <c r="B694">
        <v>23</v>
      </c>
      <c r="C694">
        <v>25</v>
      </c>
      <c r="D694">
        <v>31</v>
      </c>
      <c r="E694">
        <v>32</v>
      </c>
      <c r="F694">
        <v>35</v>
      </c>
      <c r="G694">
        <v>36</v>
      </c>
      <c r="H694">
        <f>1</f>
        <v>1</v>
      </c>
      <c r="I694">
        <f>COUNTA(input4710[[#This Row],[Column1.1]:[Column1.8]])</f>
        <v>7</v>
      </c>
      <c r="J694" t="str">
        <f>ADDRESS(ROW(),input4710[[#This Row],[first col]]+1,4)&amp;":"&amp;ADDRESS(ROW(),input4710[[#This Row],[lastcol]],4)</f>
        <v>B694:G694</v>
      </c>
      <c r="K694" t="str">
        <f>ADDRESS(ROW(),input4710[[#This Row],[first col]],4)&amp;":"&amp;ADDRESS(ROW(),input4710[[#This Row],[lastcol]]-1,4)</f>
        <v>A694:F694</v>
      </c>
      <c r="L694" t="b" cm="1">
        <f t="array" aca="1" ref="L694" ca="1">SUMPRODUCT(--(INDIRECT(input4710[[#This Row],[range1]])&lt;INDIRECT(input4710[[#This Row],[range2]])))=COUNT(INDIRECT(input4710[[#This Row],[range1]]))</f>
        <v>0</v>
      </c>
      <c r="M694" t="b" cm="1">
        <f t="array" aca="1" ref="M694" ca="1">SUMPRODUCT(--(INDIRECT(input4710[[#This Row],[range1]])&gt;INDIRECT(input4710[[#This Row],[range2]])))=COUNT(INDIRECT(input4710[[#This Row],[range1]]))</f>
        <v>1</v>
      </c>
      <c r="N694" t="b">
        <f ca="1">IF(AND(NOT(input4710[[#This Row],[All DESC?]]),NOT(input4710[[#This Row],[All ASC?]])),FALSE(),TRUE())</f>
        <v>1</v>
      </c>
      <c r="O694" cm="1">
        <f t="array" aca="1" ref="O694" ca="1">IF(AND(input4710[[#This Row],[Safe Part 1]],(MAX(ABS((INDIRECT(input4710[[#This Row],[range2]]))-(INDIRECT(input4710[[#This Row],[range1]])))))&lt;=3),1,0)</f>
        <v>0</v>
      </c>
    </row>
    <row r="695" spans="1:15" x14ac:dyDescent="0.35">
      <c r="A695">
        <v>2</v>
      </c>
      <c r="B695">
        <v>4</v>
      </c>
      <c r="C695">
        <v>6</v>
      </c>
      <c r="D695">
        <v>8</v>
      </c>
      <c r="H695">
        <f>1</f>
        <v>1</v>
      </c>
      <c r="I695">
        <f>COUNTA(input4710[[#This Row],[Column1.1]:[Column1.8]])</f>
        <v>4</v>
      </c>
      <c r="J695" t="str">
        <f>ADDRESS(ROW(),input4710[[#This Row],[first col]]+1,4)&amp;":"&amp;ADDRESS(ROW(),input4710[[#This Row],[lastcol]],4)</f>
        <v>B695:D695</v>
      </c>
      <c r="K695" t="str">
        <f>ADDRESS(ROW(),input4710[[#This Row],[first col]],4)&amp;":"&amp;ADDRESS(ROW(),input4710[[#This Row],[lastcol]]-1,4)</f>
        <v>A695:C695</v>
      </c>
      <c r="L695" t="b" cm="1">
        <f t="array" aca="1" ref="L695" ca="1">SUMPRODUCT(--(INDIRECT(input4710[[#This Row],[range1]])&lt;INDIRECT(input4710[[#This Row],[range2]])))=COUNT(INDIRECT(input4710[[#This Row],[range1]]))</f>
        <v>0</v>
      </c>
      <c r="M695" t="b" cm="1">
        <f t="array" aca="1" ref="M695" ca="1">SUMPRODUCT(--(INDIRECT(input4710[[#This Row],[range1]])&gt;INDIRECT(input4710[[#This Row],[range2]])))=COUNT(INDIRECT(input4710[[#This Row],[range1]]))</f>
        <v>1</v>
      </c>
      <c r="N695" t="b">
        <f ca="1">IF(AND(NOT(input4710[[#This Row],[All DESC?]]),NOT(input4710[[#This Row],[All ASC?]])),FALSE(),TRUE())</f>
        <v>1</v>
      </c>
      <c r="O695" cm="1">
        <f t="array" aca="1" ref="O695" ca="1">IF(AND(input4710[[#This Row],[Safe Part 1]],(MAX(ABS((INDIRECT(input4710[[#This Row],[range2]]))-(INDIRECT(input4710[[#This Row],[range1]])))))&lt;=3),1,0)</f>
        <v>1</v>
      </c>
    </row>
    <row r="696" spans="1:15" x14ac:dyDescent="0.35">
      <c r="A696">
        <v>14</v>
      </c>
      <c r="B696">
        <v>11</v>
      </c>
      <c r="C696">
        <v>8</v>
      </c>
      <c r="D696">
        <v>6</v>
      </c>
      <c r="E696">
        <v>5</v>
      </c>
      <c r="F696">
        <v>4</v>
      </c>
      <c r="G696">
        <v>1</v>
      </c>
      <c r="H696">
        <f>1</f>
        <v>1</v>
      </c>
      <c r="I696">
        <f>COUNTA(input4710[[#This Row],[Column1.1]:[Column1.8]])</f>
        <v>7</v>
      </c>
      <c r="J696" t="str">
        <f>ADDRESS(ROW(),input4710[[#This Row],[first col]]+1,4)&amp;":"&amp;ADDRESS(ROW(),input4710[[#This Row],[lastcol]],4)</f>
        <v>B696:G696</v>
      </c>
      <c r="K696" t="str">
        <f>ADDRESS(ROW(),input4710[[#This Row],[first col]],4)&amp;":"&amp;ADDRESS(ROW(),input4710[[#This Row],[lastcol]]-1,4)</f>
        <v>A696:F696</v>
      </c>
      <c r="L696" t="b" cm="1">
        <f t="array" aca="1" ref="L696" ca="1">SUMPRODUCT(--(INDIRECT(input4710[[#This Row],[range1]])&lt;INDIRECT(input4710[[#This Row],[range2]])))=COUNT(INDIRECT(input4710[[#This Row],[range1]]))</f>
        <v>1</v>
      </c>
      <c r="M696" t="b" cm="1">
        <f t="array" aca="1" ref="M696" ca="1">SUMPRODUCT(--(INDIRECT(input4710[[#This Row],[range1]])&gt;INDIRECT(input4710[[#This Row],[range2]])))=COUNT(INDIRECT(input4710[[#This Row],[range1]]))</f>
        <v>0</v>
      </c>
      <c r="N696" t="b">
        <f ca="1">IF(AND(NOT(input4710[[#This Row],[All DESC?]]),NOT(input4710[[#This Row],[All ASC?]])),FALSE(),TRUE())</f>
        <v>1</v>
      </c>
      <c r="O696" cm="1">
        <f t="array" aca="1" ref="O696" ca="1">IF(AND(input4710[[#This Row],[Safe Part 1]],(MAX(ABS((INDIRECT(input4710[[#This Row],[range2]]))-(INDIRECT(input4710[[#This Row],[range1]])))))&lt;=3),1,0)</f>
        <v>1</v>
      </c>
    </row>
    <row r="697" spans="1:15" x14ac:dyDescent="0.35">
      <c r="A697">
        <v>44</v>
      </c>
      <c r="B697">
        <v>45</v>
      </c>
      <c r="C697">
        <v>48</v>
      </c>
      <c r="D697">
        <v>51</v>
      </c>
      <c r="E697">
        <v>54</v>
      </c>
      <c r="H697">
        <f>1</f>
        <v>1</v>
      </c>
      <c r="I697">
        <f>COUNTA(input4710[[#This Row],[Column1.1]:[Column1.8]])</f>
        <v>5</v>
      </c>
      <c r="J697" t="str">
        <f>ADDRESS(ROW(),input4710[[#This Row],[first col]]+1,4)&amp;":"&amp;ADDRESS(ROW(),input4710[[#This Row],[lastcol]],4)</f>
        <v>B697:E697</v>
      </c>
      <c r="K697" t="str">
        <f>ADDRESS(ROW(),input4710[[#This Row],[first col]],4)&amp;":"&amp;ADDRESS(ROW(),input4710[[#This Row],[lastcol]]-1,4)</f>
        <v>A697:D697</v>
      </c>
      <c r="L697" t="b" cm="1">
        <f t="array" aca="1" ref="L697" ca="1">SUMPRODUCT(--(INDIRECT(input4710[[#This Row],[range1]])&lt;INDIRECT(input4710[[#This Row],[range2]])))=COUNT(INDIRECT(input4710[[#This Row],[range1]]))</f>
        <v>0</v>
      </c>
      <c r="M697" t="b" cm="1">
        <f t="array" aca="1" ref="M697" ca="1">SUMPRODUCT(--(INDIRECT(input4710[[#This Row],[range1]])&gt;INDIRECT(input4710[[#This Row],[range2]])))=COUNT(INDIRECT(input4710[[#This Row],[range1]]))</f>
        <v>1</v>
      </c>
      <c r="N697" t="b">
        <f ca="1">IF(AND(NOT(input4710[[#This Row],[All DESC?]]),NOT(input4710[[#This Row],[All ASC?]])),FALSE(),TRUE())</f>
        <v>1</v>
      </c>
      <c r="O697" cm="1">
        <f t="array" aca="1" ref="O697" ca="1">IF(AND(input4710[[#This Row],[Safe Part 1]],(MAX(ABS((INDIRECT(input4710[[#This Row],[range2]]))-(INDIRECT(input4710[[#This Row],[range1]])))))&lt;=3),1,0)</f>
        <v>1</v>
      </c>
    </row>
    <row r="698" spans="1:15" x14ac:dyDescent="0.35">
      <c r="A698">
        <v>37</v>
      </c>
      <c r="B698">
        <v>38</v>
      </c>
      <c r="C698">
        <v>39</v>
      </c>
      <c r="D698">
        <v>45</v>
      </c>
      <c r="E698">
        <v>46</v>
      </c>
      <c r="H698">
        <f>1</f>
        <v>1</v>
      </c>
      <c r="I698">
        <f>COUNTA(input4710[[#This Row],[Column1.1]:[Column1.8]])</f>
        <v>5</v>
      </c>
      <c r="J698" t="str">
        <f>ADDRESS(ROW(),input4710[[#This Row],[first col]]+1,4)&amp;":"&amp;ADDRESS(ROW(),input4710[[#This Row],[lastcol]],4)</f>
        <v>B698:E698</v>
      </c>
      <c r="K698" t="str">
        <f>ADDRESS(ROW(),input4710[[#This Row],[first col]],4)&amp;":"&amp;ADDRESS(ROW(),input4710[[#This Row],[lastcol]]-1,4)</f>
        <v>A698:D698</v>
      </c>
      <c r="L698" t="b" cm="1">
        <f t="array" aca="1" ref="L698" ca="1">SUMPRODUCT(--(INDIRECT(input4710[[#This Row],[range1]])&lt;INDIRECT(input4710[[#This Row],[range2]])))=COUNT(INDIRECT(input4710[[#This Row],[range1]]))</f>
        <v>0</v>
      </c>
      <c r="M698" t="b" cm="1">
        <f t="array" aca="1" ref="M698" ca="1">SUMPRODUCT(--(INDIRECT(input4710[[#This Row],[range1]])&gt;INDIRECT(input4710[[#This Row],[range2]])))=COUNT(INDIRECT(input4710[[#This Row],[range1]]))</f>
        <v>1</v>
      </c>
      <c r="N698" t="b">
        <f ca="1">IF(AND(NOT(input4710[[#This Row],[All DESC?]]),NOT(input4710[[#This Row],[All ASC?]])),FALSE(),TRUE())</f>
        <v>1</v>
      </c>
      <c r="O698" cm="1">
        <f t="array" aca="1" ref="O698" ca="1">IF(AND(input4710[[#This Row],[Safe Part 1]],(MAX(ABS((INDIRECT(input4710[[#This Row],[range2]]))-(INDIRECT(input4710[[#This Row],[range1]])))))&lt;=3),1,0)</f>
        <v>0</v>
      </c>
    </row>
    <row r="699" spans="1:15" x14ac:dyDescent="0.35">
      <c r="A699">
        <v>98</v>
      </c>
      <c r="B699">
        <v>96</v>
      </c>
      <c r="C699">
        <v>94</v>
      </c>
      <c r="D699">
        <v>90</v>
      </c>
      <c r="E699">
        <v>87</v>
      </c>
      <c r="H699">
        <f>1</f>
        <v>1</v>
      </c>
      <c r="I699">
        <f>COUNTA(input4710[[#This Row],[Column1.1]:[Column1.8]])</f>
        <v>5</v>
      </c>
      <c r="J699" t="str">
        <f>ADDRESS(ROW(),input4710[[#This Row],[first col]]+1,4)&amp;":"&amp;ADDRESS(ROW(),input4710[[#This Row],[lastcol]],4)</f>
        <v>B699:E699</v>
      </c>
      <c r="K699" t="str">
        <f>ADDRESS(ROW(),input4710[[#This Row],[first col]],4)&amp;":"&amp;ADDRESS(ROW(),input4710[[#This Row],[lastcol]]-1,4)</f>
        <v>A699:D699</v>
      </c>
      <c r="L699" t="b" cm="1">
        <f t="array" aca="1" ref="L699" ca="1">SUMPRODUCT(--(INDIRECT(input4710[[#This Row],[range1]])&lt;INDIRECT(input4710[[#This Row],[range2]])))=COUNT(INDIRECT(input4710[[#This Row],[range1]]))</f>
        <v>1</v>
      </c>
      <c r="M699" t="b" cm="1">
        <f t="array" aca="1" ref="M699" ca="1">SUMPRODUCT(--(INDIRECT(input4710[[#This Row],[range1]])&gt;INDIRECT(input4710[[#This Row],[range2]])))=COUNT(INDIRECT(input4710[[#This Row],[range1]]))</f>
        <v>0</v>
      </c>
      <c r="N699" t="b">
        <f ca="1">IF(AND(NOT(input4710[[#This Row],[All DESC?]]),NOT(input4710[[#This Row],[All ASC?]])),FALSE(),TRUE())</f>
        <v>1</v>
      </c>
      <c r="O699" cm="1">
        <f t="array" aca="1" ref="O699" ca="1">IF(AND(input4710[[#This Row],[Safe Part 1]],(MAX(ABS((INDIRECT(input4710[[#This Row],[range2]]))-(INDIRECT(input4710[[#This Row],[range1]])))))&lt;=3),1,0)</f>
        <v>0</v>
      </c>
    </row>
    <row r="700" spans="1:15" x14ac:dyDescent="0.35">
      <c r="A700">
        <v>51</v>
      </c>
      <c r="B700">
        <v>52</v>
      </c>
      <c r="C700">
        <v>54</v>
      </c>
      <c r="D700">
        <v>57</v>
      </c>
      <c r="E700">
        <v>58</v>
      </c>
      <c r="H700">
        <f>1</f>
        <v>1</v>
      </c>
      <c r="I700">
        <f>COUNTA(input4710[[#This Row],[Column1.1]:[Column1.8]])</f>
        <v>5</v>
      </c>
      <c r="J700" t="str">
        <f>ADDRESS(ROW(),input4710[[#This Row],[first col]]+1,4)&amp;":"&amp;ADDRESS(ROW(),input4710[[#This Row],[lastcol]],4)</f>
        <v>B700:E700</v>
      </c>
      <c r="K700" t="str">
        <f>ADDRESS(ROW(),input4710[[#This Row],[first col]],4)&amp;":"&amp;ADDRESS(ROW(),input4710[[#This Row],[lastcol]]-1,4)</f>
        <v>A700:D700</v>
      </c>
      <c r="L700" t="b" cm="1">
        <f t="array" aca="1" ref="L700" ca="1">SUMPRODUCT(--(INDIRECT(input4710[[#This Row],[range1]])&lt;INDIRECT(input4710[[#This Row],[range2]])))=COUNT(INDIRECT(input4710[[#This Row],[range1]]))</f>
        <v>0</v>
      </c>
      <c r="M700" t="b" cm="1">
        <f t="array" aca="1" ref="M700" ca="1">SUMPRODUCT(--(INDIRECT(input4710[[#This Row],[range1]])&gt;INDIRECT(input4710[[#This Row],[range2]])))=COUNT(INDIRECT(input4710[[#This Row],[range1]]))</f>
        <v>1</v>
      </c>
      <c r="N700" t="b">
        <f ca="1">IF(AND(NOT(input4710[[#This Row],[All DESC?]]),NOT(input4710[[#This Row],[All ASC?]])),FALSE(),TRUE())</f>
        <v>1</v>
      </c>
      <c r="O700" cm="1">
        <f t="array" aca="1" ref="O700" ca="1">IF(AND(input4710[[#This Row],[Safe Part 1]],(MAX(ABS((INDIRECT(input4710[[#This Row],[range2]]))-(INDIRECT(input4710[[#This Row],[range1]])))))&lt;=3),1,0)</f>
        <v>1</v>
      </c>
    </row>
    <row r="701" spans="1:15" x14ac:dyDescent="0.35">
      <c r="A701">
        <v>13</v>
      </c>
      <c r="B701">
        <v>14</v>
      </c>
      <c r="C701">
        <v>15</v>
      </c>
      <c r="D701">
        <v>20</v>
      </c>
      <c r="E701">
        <v>22</v>
      </c>
      <c r="H701">
        <f>1</f>
        <v>1</v>
      </c>
      <c r="I701">
        <f>COUNTA(input4710[[#This Row],[Column1.1]:[Column1.8]])</f>
        <v>5</v>
      </c>
      <c r="J701" t="str">
        <f>ADDRESS(ROW(),input4710[[#This Row],[first col]]+1,4)&amp;":"&amp;ADDRESS(ROW(),input4710[[#This Row],[lastcol]],4)</f>
        <v>B701:E701</v>
      </c>
      <c r="K701" t="str">
        <f>ADDRESS(ROW(),input4710[[#This Row],[first col]],4)&amp;":"&amp;ADDRESS(ROW(),input4710[[#This Row],[lastcol]]-1,4)</f>
        <v>A701:D701</v>
      </c>
      <c r="L701" t="b" cm="1">
        <f t="array" aca="1" ref="L701" ca="1">SUMPRODUCT(--(INDIRECT(input4710[[#This Row],[range1]])&lt;INDIRECT(input4710[[#This Row],[range2]])))=COUNT(INDIRECT(input4710[[#This Row],[range1]]))</f>
        <v>0</v>
      </c>
      <c r="M701" t="b" cm="1">
        <f t="array" aca="1" ref="M701" ca="1">SUMPRODUCT(--(INDIRECT(input4710[[#This Row],[range1]])&gt;INDIRECT(input4710[[#This Row],[range2]])))=COUNT(INDIRECT(input4710[[#This Row],[range1]]))</f>
        <v>1</v>
      </c>
      <c r="N701" t="b">
        <f ca="1">IF(AND(NOT(input4710[[#This Row],[All DESC?]]),NOT(input4710[[#This Row],[All ASC?]])),FALSE(),TRUE())</f>
        <v>1</v>
      </c>
      <c r="O701" cm="1">
        <f t="array" aca="1" ref="O701" ca="1">IF(AND(input4710[[#This Row],[Safe Part 1]],(MAX(ABS((INDIRECT(input4710[[#This Row],[range2]]))-(INDIRECT(input4710[[#This Row],[range1]])))))&lt;=3),1,0)</f>
        <v>0</v>
      </c>
    </row>
    <row r="702" spans="1:15" x14ac:dyDescent="0.35">
      <c r="A702">
        <v>49</v>
      </c>
      <c r="B702">
        <v>46</v>
      </c>
      <c r="C702">
        <v>45</v>
      </c>
      <c r="D702">
        <v>43</v>
      </c>
      <c r="H702">
        <f>1</f>
        <v>1</v>
      </c>
      <c r="I702">
        <f>COUNTA(input4710[[#This Row],[Column1.1]:[Column1.8]])</f>
        <v>4</v>
      </c>
      <c r="J702" t="str">
        <f>ADDRESS(ROW(),input4710[[#This Row],[first col]]+1,4)&amp;":"&amp;ADDRESS(ROW(),input4710[[#This Row],[lastcol]],4)</f>
        <v>B702:D702</v>
      </c>
      <c r="K702" t="str">
        <f>ADDRESS(ROW(),input4710[[#This Row],[first col]],4)&amp;":"&amp;ADDRESS(ROW(),input4710[[#This Row],[lastcol]]-1,4)</f>
        <v>A702:C702</v>
      </c>
      <c r="L702" t="b" cm="1">
        <f t="array" aca="1" ref="L702" ca="1">SUMPRODUCT(--(INDIRECT(input4710[[#This Row],[range1]])&lt;INDIRECT(input4710[[#This Row],[range2]])))=COUNT(INDIRECT(input4710[[#This Row],[range1]]))</f>
        <v>1</v>
      </c>
      <c r="M702" t="b" cm="1">
        <f t="array" aca="1" ref="M702" ca="1">SUMPRODUCT(--(INDIRECT(input4710[[#This Row],[range1]])&gt;INDIRECT(input4710[[#This Row],[range2]])))=COUNT(INDIRECT(input4710[[#This Row],[range1]]))</f>
        <v>0</v>
      </c>
      <c r="N702" t="b">
        <f ca="1">IF(AND(NOT(input4710[[#This Row],[All DESC?]]),NOT(input4710[[#This Row],[All ASC?]])),FALSE(),TRUE())</f>
        <v>1</v>
      </c>
      <c r="O702" cm="1">
        <f t="array" aca="1" ref="O702" ca="1">IF(AND(input4710[[#This Row],[Safe Part 1]],(MAX(ABS((INDIRECT(input4710[[#This Row],[range2]]))-(INDIRECT(input4710[[#This Row],[range1]])))))&lt;=3),1,0)</f>
        <v>1</v>
      </c>
    </row>
    <row r="703" spans="1:15" x14ac:dyDescent="0.35">
      <c r="A703">
        <v>60</v>
      </c>
      <c r="B703">
        <v>61</v>
      </c>
      <c r="C703">
        <v>62</v>
      </c>
      <c r="D703">
        <v>64</v>
      </c>
      <c r="E703">
        <v>67</v>
      </c>
      <c r="H703">
        <f>1</f>
        <v>1</v>
      </c>
      <c r="I703">
        <f>COUNTA(input4710[[#This Row],[Column1.1]:[Column1.8]])</f>
        <v>5</v>
      </c>
      <c r="J703" t="str">
        <f>ADDRESS(ROW(),input4710[[#This Row],[first col]]+1,4)&amp;":"&amp;ADDRESS(ROW(),input4710[[#This Row],[lastcol]],4)</f>
        <v>B703:E703</v>
      </c>
      <c r="K703" t="str">
        <f>ADDRESS(ROW(),input4710[[#This Row],[first col]],4)&amp;":"&amp;ADDRESS(ROW(),input4710[[#This Row],[lastcol]]-1,4)</f>
        <v>A703:D703</v>
      </c>
      <c r="L703" t="b" cm="1">
        <f t="array" aca="1" ref="L703" ca="1">SUMPRODUCT(--(INDIRECT(input4710[[#This Row],[range1]])&lt;INDIRECT(input4710[[#This Row],[range2]])))=COUNT(INDIRECT(input4710[[#This Row],[range1]]))</f>
        <v>0</v>
      </c>
      <c r="M703" t="b" cm="1">
        <f t="array" aca="1" ref="M703" ca="1">SUMPRODUCT(--(INDIRECT(input4710[[#This Row],[range1]])&gt;INDIRECT(input4710[[#This Row],[range2]])))=COUNT(INDIRECT(input4710[[#This Row],[range1]]))</f>
        <v>1</v>
      </c>
      <c r="N703" t="b">
        <f ca="1">IF(AND(NOT(input4710[[#This Row],[All DESC?]]),NOT(input4710[[#This Row],[All ASC?]])),FALSE(),TRUE())</f>
        <v>1</v>
      </c>
      <c r="O703" cm="1">
        <f t="array" aca="1" ref="O703" ca="1">IF(AND(input4710[[#This Row],[Safe Part 1]],(MAX(ABS((INDIRECT(input4710[[#This Row],[range2]]))-(INDIRECT(input4710[[#This Row],[range1]])))))&lt;=3),1,0)</f>
        <v>1</v>
      </c>
    </row>
    <row r="704" spans="1:15" x14ac:dyDescent="0.35">
      <c r="A704">
        <v>90</v>
      </c>
      <c r="B704">
        <v>87</v>
      </c>
      <c r="C704">
        <v>84</v>
      </c>
      <c r="D704">
        <v>81</v>
      </c>
      <c r="H704">
        <f>1</f>
        <v>1</v>
      </c>
      <c r="I704">
        <f>COUNTA(input4710[[#This Row],[Column1.1]:[Column1.8]])</f>
        <v>4</v>
      </c>
      <c r="J704" t="str">
        <f>ADDRESS(ROW(),input4710[[#This Row],[first col]]+1,4)&amp;":"&amp;ADDRESS(ROW(),input4710[[#This Row],[lastcol]],4)</f>
        <v>B704:D704</v>
      </c>
      <c r="K704" t="str">
        <f>ADDRESS(ROW(),input4710[[#This Row],[first col]],4)&amp;":"&amp;ADDRESS(ROW(),input4710[[#This Row],[lastcol]]-1,4)</f>
        <v>A704:C704</v>
      </c>
      <c r="L704" t="b" cm="1">
        <f t="array" aca="1" ref="L704" ca="1">SUMPRODUCT(--(INDIRECT(input4710[[#This Row],[range1]])&lt;INDIRECT(input4710[[#This Row],[range2]])))=COUNT(INDIRECT(input4710[[#This Row],[range1]]))</f>
        <v>1</v>
      </c>
      <c r="M704" t="b" cm="1">
        <f t="array" aca="1" ref="M704" ca="1">SUMPRODUCT(--(INDIRECT(input4710[[#This Row],[range1]])&gt;INDIRECT(input4710[[#This Row],[range2]])))=COUNT(INDIRECT(input4710[[#This Row],[range1]]))</f>
        <v>0</v>
      </c>
      <c r="N704" t="b">
        <f ca="1">IF(AND(NOT(input4710[[#This Row],[All DESC?]]),NOT(input4710[[#This Row],[All ASC?]])),FALSE(),TRUE())</f>
        <v>1</v>
      </c>
      <c r="O704" cm="1">
        <f t="array" aca="1" ref="O704" ca="1">IF(AND(input4710[[#This Row],[Safe Part 1]],(MAX(ABS((INDIRECT(input4710[[#This Row],[range2]]))-(INDIRECT(input4710[[#This Row],[range1]])))))&lt;=3),1,0)</f>
        <v>1</v>
      </c>
    </row>
    <row r="705" spans="1:15" x14ac:dyDescent="0.35">
      <c r="A705">
        <v>62</v>
      </c>
      <c r="B705">
        <v>60</v>
      </c>
      <c r="C705">
        <v>59</v>
      </c>
      <c r="D705">
        <v>55</v>
      </c>
      <c r="E705">
        <v>53</v>
      </c>
      <c r="F705">
        <v>50</v>
      </c>
      <c r="H705">
        <f>1</f>
        <v>1</v>
      </c>
      <c r="I705">
        <f>COUNTA(input4710[[#This Row],[Column1.1]:[Column1.8]])</f>
        <v>6</v>
      </c>
      <c r="J705" t="str">
        <f>ADDRESS(ROW(),input4710[[#This Row],[first col]]+1,4)&amp;":"&amp;ADDRESS(ROW(),input4710[[#This Row],[lastcol]],4)</f>
        <v>B705:F705</v>
      </c>
      <c r="K705" t="str">
        <f>ADDRESS(ROW(),input4710[[#This Row],[first col]],4)&amp;":"&amp;ADDRESS(ROW(),input4710[[#This Row],[lastcol]]-1,4)</f>
        <v>A705:E705</v>
      </c>
      <c r="L705" t="b" cm="1">
        <f t="array" aca="1" ref="L705" ca="1">SUMPRODUCT(--(INDIRECT(input4710[[#This Row],[range1]])&lt;INDIRECT(input4710[[#This Row],[range2]])))=COUNT(INDIRECT(input4710[[#This Row],[range1]]))</f>
        <v>1</v>
      </c>
      <c r="M705" t="b" cm="1">
        <f t="array" aca="1" ref="M705" ca="1">SUMPRODUCT(--(INDIRECT(input4710[[#This Row],[range1]])&gt;INDIRECT(input4710[[#This Row],[range2]])))=COUNT(INDIRECT(input4710[[#This Row],[range1]]))</f>
        <v>0</v>
      </c>
      <c r="N705" t="b">
        <f ca="1">IF(AND(NOT(input4710[[#This Row],[All DESC?]]),NOT(input4710[[#This Row],[All ASC?]])),FALSE(),TRUE())</f>
        <v>1</v>
      </c>
      <c r="O705" cm="1">
        <f t="array" aca="1" ref="O705" ca="1">IF(AND(input4710[[#This Row],[Safe Part 1]],(MAX(ABS((INDIRECT(input4710[[#This Row],[range2]]))-(INDIRECT(input4710[[#This Row],[range1]])))))&lt;=3),1,0)</f>
        <v>0</v>
      </c>
    </row>
    <row r="706" spans="1:15" x14ac:dyDescent="0.35">
      <c r="A706">
        <v>92</v>
      </c>
      <c r="B706">
        <v>91</v>
      </c>
      <c r="C706">
        <v>89</v>
      </c>
      <c r="D706">
        <v>85</v>
      </c>
      <c r="E706">
        <v>82</v>
      </c>
      <c r="H706">
        <f>1</f>
        <v>1</v>
      </c>
      <c r="I706">
        <f>COUNTA(input4710[[#This Row],[Column1.1]:[Column1.8]])</f>
        <v>5</v>
      </c>
      <c r="J706" t="str">
        <f>ADDRESS(ROW(),input4710[[#This Row],[first col]]+1,4)&amp;":"&amp;ADDRESS(ROW(),input4710[[#This Row],[lastcol]],4)</f>
        <v>B706:E706</v>
      </c>
      <c r="K706" t="str">
        <f>ADDRESS(ROW(),input4710[[#This Row],[first col]],4)&amp;":"&amp;ADDRESS(ROW(),input4710[[#This Row],[lastcol]]-1,4)</f>
        <v>A706:D706</v>
      </c>
      <c r="L706" t="b" cm="1">
        <f t="array" aca="1" ref="L706" ca="1">SUMPRODUCT(--(INDIRECT(input4710[[#This Row],[range1]])&lt;INDIRECT(input4710[[#This Row],[range2]])))=COUNT(INDIRECT(input4710[[#This Row],[range1]]))</f>
        <v>1</v>
      </c>
      <c r="M706" t="b" cm="1">
        <f t="array" aca="1" ref="M706" ca="1">SUMPRODUCT(--(INDIRECT(input4710[[#This Row],[range1]])&gt;INDIRECT(input4710[[#This Row],[range2]])))=COUNT(INDIRECT(input4710[[#This Row],[range1]]))</f>
        <v>0</v>
      </c>
      <c r="N706" t="b">
        <f ca="1">IF(AND(NOT(input4710[[#This Row],[All DESC?]]),NOT(input4710[[#This Row],[All ASC?]])),FALSE(),TRUE())</f>
        <v>1</v>
      </c>
      <c r="O706" cm="1">
        <f t="array" aca="1" ref="O706" ca="1">IF(AND(input4710[[#This Row],[Safe Part 1]],(MAX(ABS((INDIRECT(input4710[[#This Row],[range2]]))-(INDIRECT(input4710[[#This Row],[range1]])))))&lt;=3),1,0)</f>
        <v>0</v>
      </c>
    </row>
    <row r="707" spans="1:15" x14ac:dyDescent="0.35">
      <c r="A707">
        <v>66</v>
      </c>
      <c r="B707">
        <v>64</v>
      </c>
      <c r="C707">
        <v>63</v>
      </c>
      <c r="D707">
        <v>58</v>
      </c>
      <c r="E707">
        <v>55</v>
      </c>
      <c r="F707">
        <v>54</v>
      </c>
      <c r="G707">
        <v>53</v>
      </c>
      <c r="H707">
        <f>1</f>
        <v>1</v>
      </c>
      <c r="I707">
        <f>COUNTA(input4710[[#This Row],[Column1.1]:[Column1.8]])</f>
        <v>7</v>
      </c>
      <c r="J707" t="str">
        <f>ADDRESS(ROW(),input4710[[#This Row],[first col]]+1,4)&amp;":"&amp;ADDRESS(ROW(),input4710[[#This Row],[lastcol]],4)</f>
        <v>B707:G707</v>
      </c>
      <c r="K707" t="str">
        <f>ADDRESS(ROW(),input4710[[#This Row],[first col]],4)&amp;":"&amp;ADDRESS(ROW(),input4710[[#This Row],[lastcol]]-1,4)</f>
        <v>A707:F707</v>
      </c>
      <c r="L707" t="b" cm="1">
        <f t="array" aca="1" ref="L707" ca="1">SUMPRODUCT(--(INDIRECT(input4710[[#This Row],[range1]])&lt;INDIRECT(input4710[[#This Row],[range2]])))=COUNT(INDIRECT(input4710[[#This Row],[range1]]))</f>
        <v>1</v>
      </c>
      <c r="M707" t="b" cm="1">
        <f t="array" aca="1" ref="M707" ca="1">SUMPRODUCT(--(INDIRECT(input4710[[#This Row],[range1]])&gt;INDIRECT(input4710[[#This Row],[range2]])))=COUNT(INDIRECT(input4710[[#This Row],[range1]]))</f>
        <v>0</v>
      </c>
      <c r="N707" t="b">
        <f ca="1">IF(AND(NOT(input4710[[#This Row],[All DESC?]]),NOT(input4710[[#This Row],[All ASC?]])),FALSE(),TRUE())</f>
        <v>1</v>
      </c>
      <c r="O707" cm="1">
        <f t="array" aca="1" ref="O707" ca="1">IF(AND(input4710[[#This Row],[Safe Part 1]],(MAX(ABS((INDIRECT(input4710[[#This Row],[range2]]))-(INDIRECT(input4710[[#This Row],[range1]])))))&lt;=3),1,0)</f>
        <v>0</v>
      </c>
    </row>
    <row r="708" spans="1:15" x14ac:dyDescent="0.35">
      <c r="A708">
        <v>84</v>
      </c>
      <c r="B708">
        <v>86</v>
      </c>
      <c r="C708">
        <v>88</v>
      </c>
      <c r="D708">
        <v>93</v>
      </c>
      <c r="E708">
        <v>94</v>
      </c>
      <c r="F708">
        <v>96</v>
      </c>
      <c r="H708">
        <f>1</f>
        <v>1</v>
      </c>
      <c r="I708">
        <f>COUNTA(input4710[[#This Row],[Column1.1]:[Column1.8]])</f>
        <v>6</v>
      </c>
      <c r="J708" t="str">
        <f>ADDRESS(ROW(),input4710[[#This Row],[first col]]+1,4)&amp;":"&amp;ADDRESS(ROW(),input4710[[#This Row],[lastcol]],4)</f>
        <v>B708:F708</v>
      </c>
      <c r="K708" t="str">
        <f>ADDRESS(ROW(),input4710[[#This Row],[first col]],4)&amp;":"&amp;ADDRESS(ROW(),input4710[[#This Row],[lastcol]]-1,4)</f>
        <v>A708:E708</v>
      </c>
      <c r="L708" t="b" cm="1">
        <f t="array" aca="1" ref="L708" ca="1">SUMPRODUCT(--(INDIRECT(input4710[[#This Row],[range1]])&lt;INDIRECT(input4710[[#This Row],[range2]])))=COUNT(INDIRECT(input4710[[#This Row],[range1]]))</f>
        <v>0</v>
      </c>
      <c r="M708" t="b" cm="1">
        <f t="array" aca="1" ref="M708" ca="1">SUMPRODUCT(--(INDIRECT(input4710[[#This Row],[range1]])&gt;INDIRECT(input4710[[#This Row],[range2]])))=COUNT(INDIRECT(input4710[[#This Row],[range1]]))</f>
        <v>1</v>
      </c>
      <c r="N708" t="b">
        <f ca="1">IF(AND(NOT(input4710[[#This Row],[All DESC?]]),NOT(input4710[[#This Row],[All ASC?]])),FALSE(),TRUE())</f>
        <v>1</v>
      </c>
      <c r="O708" cm="1">
        <f t="array" aca="1" ref="O708" ca="1">IF(AND(input4710[[#This Row],[Safe Part 1]],(MAX(ABS((INDIRECT(input4710[[#This Row],[range2]]))-(INDIRECT(input4710[[#This Row],[range1]])))))&lt;=3),1,0)</f>
        <v>0</v>
      </c>
    </row>
    <row r="709" spans="1:15" x14ac:dyDescent="0.35">
      <c r="A709">
        <v>23</v>
      </c>
      <c r="B709">
        <v>24</v>
      </c>
      <c r="C709">
        <v>25</v>
      </c>
      <c r="D709">
        <v>28</v>
      </c>
      <c r="E709">
        <v>30</v>
      </c>
      <c r="F709">
        <v>32</v>
      </c>
      <c r="G709">
        <v>35</v>
      </c>
      <c r="H709">
        <f>1</f>
        <v>1</v>
      </c>
      <c r="I709">
        <f>COUNTA(input4710[[#This Row],[Column1.1]:[Column1.8]])</f>
        <v>7</v>
      </c>
      <c r="J709" t="str">
        <f>ADDRESS(ROW(),input4710[[#This Row],[first col]]+1,4)&amp;":"&amp;ADDRESS(ROW(),input4710[[#This Row],[lastcol]],4)</f>
        <v>B709:G709</v>
      </c>
      <c r="K709" t="str">
        <f>ADDRESS(ROW(),input4710[[#This Row],[first col]],4)&amp;":"&amp;ADDRESS(ROW(),input4710[[#This Row],[lastcol]]-1,4)</f>
        <v>A709:F709</v>
      </c>
      <c r="L709" t="b" cm="1">
        <f t="array" aca="1" ref="L709" ca="1">SUMPRODUCT(--(INDIRECT(input4710[[#This Row],[range1]])&lt;INDIRECT(input4710[[#This Row],[range2]])))=COUNT(INDIRECT(input4710[[#This Row],[range1]]))</f>
        <v>0</v>
      </c>
      <c r="M709" t="b" cm="1">
        <f t="array" aca="1" ref="M709" ca="1">SUMPRODUCT(--(INDIRECT(input4710[[#This Row],[range1]])&gt;INDIRECT(input4710[[#This Row],[range2]])))=COUNT(INDIRECT(input4710[[#This Row],[range1]]))</f>
        <v>1</v>
      </c>
      <c r="N709" t="b">
        <f ca="1">IF(AND(NOT(input4710[[#This Row],[All DESC?]]),NOT(input4710[[#This Row],[All ASC?]])),FALSE(),TRUE())</f>
        <v>1</v>
      </c>
      <c r="O709" cm="1">
        <f t="array" aca="1" ref="O709" ca="1">IF(AND(input4710[[#This Row],[Safe Part 1]],(MAX(ABS((INDIRECT(input4710[[#This Row],[range2]]))-(INDIRECT(input4710[[#This Row],[range1]])))))&lt;=3),1,0)</f>
        <v>1</v>
      </c>
    </row>
    <row r="710" spans="1:15" x14ac:dyDescent="0.35">
      <c r="A710">
        <v>55</v>
      </c>
      <c r="B710">
        <v>58</v>
      </c>
      <c r="C710">
        <v>59</v>
      </c>
      <c r="D710">
        <v>62</v>
      </c>
      <c r="E710">
        <v>63</v>
      </c>
      <c r="F710">
        <v>64</v>
      </c>
      <c r="G710">
        <v>65</v>
      </c>
      <c r="H710">
        <f>1</f>
        <v>1</v>
      </c>
      <c r="I710">
        <f>COUNTA(input4710[[#This Row],[Column1.1]:[Column1.8]])</f>
        <v>7</v>
      </c>
      <c r="J710" t="str">
        <f>ADDRESS(ROW(),input4710[[#This Row],[first col]]+1,4)&amp;":"&amp;ADDRESS(ROW(),input4710[[#This Row],[lastcol]],4)</f>
        <v>B710:G710</v>
      </c>
      <c r="K710" t="str">
        <f>ADDRESS(ROW(),input4710[[#This Row],[first col]],4)&amp;":"&amp;ADDRESS(ROW(),input4710[[#This Row],[lastcol]]-1,4)</f>
        <v>A710:F710</v>
      </c>
      <c r="L710" t="b" cm="1">
        <f t="array" aca="1" ref="L710" ca="1">SUMPRODUCT(--(INDIRECT(input4710[[#This Row],[range1]])&lt;INDIRECT(input4710[[#This Row],[range2]])))=COUNT(INDIRECT(input4710[[#This Row],[range1]]))</f>
        <v>0</v>
      </c>
      <c r="M710" t="b" cm="1">
        <f t="array" aca="1" ref="M710" ca="1">SUMPRODUCT(--(INDIRECT(input4710[[#This Row],[range1]])&gt;INDIRECT(input4710[[#This Row],[range2]])))=COUNT(INDIRECT(input4710[[#This Row],[range1]]))</f>
        <v>1</v>
      </c>
      <c r="N710" t="b">
        <f ca="1">IF(AND(NOT(input4710[[#This Row],[All DESC?]]),NOT(input4710[[#This Row],[All ASC?]])),FALSE(),TRUE())</f>
        <v>1</v>
      </c>
      <c r="O710" cm="1">
        <f t="array" aca="1" ref="O710" ca="1">IF(AND(input4710[[#This Row],[Safe Part 1]],(MAX(ABS((INDIRECT(input4710[[#This Row],[range2]]))-(INDIRECT(input4710[[#This Row],[range1]])))))&lt;=3),1,0)</f>
        <v>1</v>
      </c>
    </row>
    <row r="711" spans="1:15" x14ac:dyDescent="0.35">
      <c r="A711">
        <v>52</v>
      </c>
      <c r="B711">
        <v>53</v>
      </c>
      <c r="C711">
        <v>54</v>
      </c>
      <c r="D711">
        <v>57</v>
      </c>
      <c r="E711">
        <v>58</v>
      </c>
      <c r="F711">
        <v>61</v>
      </c>
      <c r="H711">
        <f>1</f>
        <v>1</v>
      </c>
      <c r="I711">
        <f>COUNTA(input4710[[#This Row],[Column1.1]:[Column1.8]])</f>
        <v>6</v>
      </c>
      <c r="J711" t="str">
        <f>ADDRESS(ROW(),input4710[[#This Row],[first col]]+1,4)&amp;":"&amp;ADDRESS(ROW(),input4710[[#This Row],[lastcol]],4)</f>
        <v>B711:F711</v>
      </c>
      <c r="K711" t="str">
        <f>ADDRESS(ROW(),input4710[[#This Row],[first col]],4)&amp;":"&amp;ADDRESS(ROW(),input4710[[#This Row],[lastcol]]-1,4)</f>
        <v>A711:E711</v>
      </c>
      <c r="L711" t="b" cm="1">
        <f t="array" aca="1" ref="L711" ca="1">SUMPRODUCT(--(INDIRECT(input4710[[#This Row],[range1]])&lt;INDIRECT(input4710[[#This Row],[range2]])))=COUNT(INDIRECT(input4710[[#This Row],[range1]]))</f>
        <v>0</v>
      </c>
      <c r="M711" t="b" cm="1">
        <f t="array" aca="1" ref="M711" ca="1">SUMPRODUCT(--(INDIRECT(input4710[[#This Row],[range1]])&gt;INDIRECT(input4710[[#This Row],[range2]])))=COUNT(INDIRECT(input4710[[#This Row],[range1]]))</f>
        <v>1</v>
      </c>
      <c r="N711" t="b">
        <f ca="1">IF(AND(NOT(input4710[[#This Row],[All DESC?]]),NOT(input4710[[#This Row],[All ASC?]])),FALSE(),TRUE())</f>
        <v>1</v>
      </c>
      <c r="O711" cm="1">
        <f t="array" aca="1" ref="O711" ca="1">IF(AND(input4710[[#This Row],[Safe Part 1]],(MAX(ABS((INDIRECT(input4710[[#This Row],[range2]]))-(INDIRECT(input4710[[#This Row],[range1]])))))&lt;=3),1,0)</f>
        <v>1</v>
      </c>
    </row>
    <row r="712" spans="1:15" x14ac:dyDescent="0.35">
      <c r="A712">
        <v>84</v>
      </c>
      <c r="B712">
        <v>83</v>
      </c>
      <c r="C712">
        <v>81</v>
      </c>
      <c r="D712">
        <v>78</v>
      </c>
      <c r="E712">
        <v>75</v>
      </c>
      <c r="H712">
        <f>1</f>
        <v>1</v>
      </c>
      <c r="I712">
        <f>COUNTA(input4710[[#This Row],[Column1.1]:[Column1.8]])</f>
        <v>5</v>
      </c>
      <c r="J712" t="str">
        <f>ADDRESS(ROW(),input4710[[#This Row],[first col]]+1,4)&amp;":"&amp;ADDRESS(ROW(),input4710[[#This Row],[lastcol]],4)</f>
        <v>B712:E712</v>
      </c>
      <c r="K712" t="str">
        <f>ADDRESS(ROW(),input4710[[#This Row],[first col]],4)&amp;":"&amp;ADDRESS(ROW(),input4710[[#This Row],[lastcol]]-1,4)</f>
        <v>A712:D712</v>
      </c>
      <c r="L712" t="b" cm="1">
        <f t="array" aca="1" ref="L712" ca="1">SUMPRODUCT(--(INDIRECT(input4710[[#This Row],[range1]])&lt;INDIRECT(input4710[[#This Row],[range2]])))=COUNT(INDIRECT(input4710[[#This Row],[range1]]))</f>
        <v>1</v>
      </c>
      <c r="M712" t="b" cm="1">
        <f t="array" aca="1" ref="M712" ca="1">SUMPRODUCT(--(INDIRECT(input4710[[#This Row],[range1]])&gt;INDIRECT(input4710[[#This Row],[range2]])))=COUNT(INDIRECT(input4710[[#This Row],[range1]]))</f>
        <v>0</v>
      </c>
      <c r="N712" t="b">
        <f ca="1">IF(AND(NOT(input4710[[#This Row],[All DESC?]]),NOT(input4710[[#This Row],[All ASC?]])),FALSE(),TRUE())</f>
        <v>1</v>
      </c>
      <c r="O712" cm="1">
        <f t="array" aca="1" ref="O712" ca="1">IF(AND(input4710[[#This Row],[Safe Part 1]],(MAX(ABS((INDIRECT(input4710[[#This Row],[range2]]))-(INDIRECT(input4710[[#This Row],[range1]])))))&lt;=3),1,0)</f>
        <v>1</v>
      </c>
    </row>
    <row r="713" spans="1:15" x14ac:dyDescent="0.35">
      <c r="A713">
        <v>29</v>
      </c>
      <c r="B713">
        <v>27</v>
      </c>
      <c r="C713">
        <v>24</v>
      </c>
      <c r="D713">
        <v>20</v>
      </c>
      <c r="E713">
        <v>19</v>
      </c>
      <c r="F713">
        <v>17</v>
      </c>
      <c r="H713">
        <f>1</f>
        <v>1</v>
      </c>
      <c r="I713">
        <f>COUNTA(input4710[[#This Row],[Column1.1]:[Column1.8]])</f>
        <v>6</v>
      </c>
      <c r="J713" t="str">
        <f>ADDRESS(ROW(),input4710[[#This Row],[first col]]+1,4)&amp;":"&amp;ADDRESS(ROW(),input4710[[#This Row],[lastcol]],4)</f>
        <v>B713:F713</v>
      </c>
      <c r="K713" t="str">
        <f>ADDRESS(ROW(),input4710[[#This Row],[first col]],4)&amp;":"&amp;ADDRESS(ROW(),input4710[[#This Row],[lastcol]]-1,4)</f>
        <v>A713:E713</v>
      </c>
      <c r="L713" t="b" cm="1">
        <f t="array" aca="1" ref="L713" ca="1">SUMPRODUCT(--(INDIRECT(input4710[[#This Row],[range1]])&lt;INDIRECT(input4710[[#This Row],[range2]])))=COUNT(INDIRECT(input4710[[#This Row],[range1]]))</f>
        <v>1</v>
      </c>
      <c r="M713" t="b" cm="1">
        <f t="array" aca="1" ref="M713" ca="1">SUMPRODUCT(--(INDIRECT(input4710[[#This Row],[range1]])&gt;INDIRECT(input4710[[#This Row],[range2]])))=COUNT(INDIRECT(input4710[[#This Row],[range1]]))</f>
        <v>0</v>
      </c>
      <c r="N713" t="b">
        <f ca="1">IF(AND(NOT(input4710[[#This Row],[All DESC?]]),NOT(input4710[[#This Row],[All ASC?]])),FALSE(),TRUE())</f>
        <v>1</v>
      </c>
      <c r="O713" cm="1">
        <f t="array" aca="1" ref="O713" ca="1">IF(AND(input4710[[#This Row],[Safe Part 1]],(MAX(ABS((INDIRECT(input4710[[#This Row],[range2]]))-(INDIRECT(input4710[[#This Row],[range1]])))))&lt;=3),1,0)</f>
        <v>0</v>
      </c>
    </row>
    <row r="714" spans="1:15" x14ac:dyDescent="0.35">
      <c r="A714">
        <v>45</v>
      </c>
      <c r="B714">
        <v>46</v>
      </c>
      <c r="C714">
        <v>47</v>
      </c>
      <c r="D714">
        <v>50</v>
      </c>
      <c r="E714">
        <v>51</v>
      </c>
      <c r="F714">
        <v>53</v>
      </c>
      <c r="G714">
        <v>54</v>
      </c>
      <c r="H714">
        <f>1</f>
        <v>1</v>
      </c>
      <c r="I714">
        <f>COUNTA(input4710[[#This Row],[Column1.1]:[Column1.8]])</f>
        <v>7</v>
      </c>
      <c r="J714" t="str">
        <f>ADDRESS(ROW(),input4710[[#This Row],[first col]]+1,4)&amp;":"&amp;ADDRESS(ROW(),input4710[[#This Row],[lastcol]],4)</f>
        <v>B714:G714</v>
      </c>
      <c r="K714" t="str">
        <f>ADDRESS(ROW(),input4710[[#This Row],[first col]],4)&amp;":"&amp;ADDRESS(ROW(),input4710[[#This Row],[lastcol]]-1,4)</f>
        <v>A714:F714</v>
      </c>
      <c r="L714" t="b" cm="1">
        <f t="array" aca="1" ref="L714" ca="1">SUMPRODUCT(--(INDIRECT(input4710[[#This Row],[range1]])&lt;INDIRECT(input4710[[#This Row],[range2]])))=COUNT(INDIRECT(input4710[[#This Row],[range1]]))</f>
        <v>0</v>
      </c>
      <c r="M714" t="b" cm="1">
        <f t="array" aca="1" ref="M714" ca="1">SUMPRODUCT(--(INDIRECT(input4710[[#This Row],[range1]])&gt;INDIRECT(input4710[[#This Row],[range2]])))=COUNT(INDIRECT(input4710[[#This Row],[range1]]))</f>
        <v>1</v>
      </c>
      <c r="N714" t="b">
        <f ca="1">IF(AND(NOT(input4710[[#This Row],[All DESC?]]),NOT(input4710[[#This Row],[All ASC?]])),FALSE(),TRUE())</f>
        <v>1</v>
      </c>
      <c r="O714" cm="1">
        <f t="array" aca="1" ref="O714" ca="1">IF(AND(input4710[[#This Row],[Safe Part 1]],(MAX(ABS((INDIRECT(input4710[[#This Row],[range2]]))-(INDIRECT(input4710[[#This Row],[range1]])))))&lt;=3),1,0)</f>
        <v>1</v>
      </c>
    </row>
    <row r="715" spans="1:15" x14ac:dyDescent="0.35">
      <c r="A715">
        <v>34</v>
      </c>
      <c r="B715">
        <v>36</v>
      </c>
      <c r="C715">
        <v>38</v>
      </c>
      <c r="D715">
        <v>41</v>
      </c>
      <c r="E715">
        <v>42</v>
      </c>
      <c r="F715">
        <v>44</v>
      </c>
      <c r="H715">
        <f>1</f>
        <v>1</v>
      </c>
      <c r="I715">
        <f>COUNTA(input4710[[#This Row],[Column1.1]:[Column1.8]])</f>
        <v>6</v>
      </c>
      <c r="J715" t="str">
        <f>ADDRESS(ROW(),input4710[[#This Row],[first col]]+1,4)&amp;":"&amp;ADDRESS(ROW(),input4710[[#This Row],[lastcol]],4)</f>
        <v>B715:F715</v>
      </c>
      <c r="K715" t="str">
        <f>ADDRESS(ROW(),input4710[[#This Row],[first col]],4)&amp;":"&amp;ADDRESS(ROW(),input4710[[#This Row],[lastcol]]-1,4)</f>
        <v>A715:E715</v>
      </c>
      <c r="L715" t="b" cm="1">
        <f t="array" aca="1" ref="L715" ca="1">SUMPRODUCT(--(INDIRECT(input4710[[#This Row],[range1]])&lt;INDIRECT(input4710[[#This Row],[range2]])))=COUNT(INDIRECT(input4710[[#This Row],[range1]]))</f>
        <v>0</v>
      </c>
      <c r="M715" t="b" cm="1">
        <f t="array" aca="1" ref="M715" ca="1">SUMPRODUCT(--(INDIRECT(input4710[[#This Row],[range1]])&gt;INDIRECT(input4710[[#This Row],[range2]])))=COUNT(INDIRECT(input4710[[#This Row],[range1]]))</f>
        <v>1</v>
      </c>
      <c r="N715" t="b">
        <f ca="1">IF(AND(NOT(input4710[[#This Row],[All DESC?]]),NOT(input4710[[#This Row],[All ASC?]])),FALSE(),TRUE())</f>
        <v>1</v>
      </c>
      <c r="O715" cm="1">
        <f t="array" aca="1" ref="O715" ca="1">IF(AND(input4710[[#This Row],[Safe Part 1]],(MAX(ABS((INDIRECT(input4710[[#This Row],[range2]]))-(INDIRECT(input4710[[#This Row],[range1]])))))&lt;=3),1,0)</f>
        <v>1</v>
      </c>
    </row>
    <row r="716" spans="1:15" x14ac:dyDescent="0.35">
      <c r="A716">
        <v>74</v>
      </c>
      <c r="B716">
        <v>76</v>
      </c>
      <c r="C716">
        <v>78</v>
      </c>
      <c r="D716">
        <v>84</v>
      </c>
      <c r="E716">
        <v>85</v>
      </c>
      <c r="F716">
        <v>87</v>
      </c>
      <c r="H716">
        <f>1</f>
        <v>1</v>
      </c>
      <c r="I716">
        <f>COUNTA(input4710[[#This Row],[Column1.1]:[Column1.8]])</f>
        <v>6</v>
      </c>
      <c r="J716" t="str">
        <f>ADDRESS(ROW(),input4710[[#This Row],[first col]]+1,4)&amp;":"&amp;ADDRESS(ROW(),input4710[[#This Row],[lastcol]],4)</f>
        <v>B716:F716</v>
      </c>
      <c r="K716" t="str">
        <f>ADDRESS(ROW(),input4710[[#This Row],[first col]],4)&amp;":"&amp;ADDRESS(ROW(),input4710[[#This Row],[lastcol]]-1,4)</f>
        <v>A716:E716</v>
      </c>
      <c r="L716" t="b" cm="1">
        <f t="array" aca="1" ref="L716" ca="1">SUMPRODUCT(--(INDIRECT(input4710[[#This Row],[range1]])&lt;INDIRECT(input4710[[#This Row],[range2]])))=COUNT(INDIRECT(input4710[[#This Row],[range1]]))</f>
        <v>0</v>
      </c>
      <c r="M716" t="b" cm="1">
        <f t="array" aca="1" ref="M716" ca="1">SUMPRODUCT(--(INDIRECT(input4710[[#This Row],[range1]])&gt;INDIRECT(input4710[[#This Row],[range2]])))=COUNT(INDIRECT(input4710[[#This Row],[range1]]))</f>
        <v>1</v>
      </c>
      <c r="N716" t="b">
        <f ca="1">IF(AND(NOT(input4710[[#This Row],[All DESC?]]),NOT(input4710[[#This Row],[All ASC?]])),FALSE(),TRUE())</f>
        <v>1</v>
      </c>
      <c r="O716" cm="1">
        <f t="array" aca="1" ref="O716" ca="1">IF(AND(input4710[[#This Row],[Safe Part 1]],(MAX(ABS((INDIRECT(input4710[[#This Row],[range2]]))-(INDIRECT(input4710[[#This Row],[range1]])))))&lt;=3),1,0)</f>
        <v>0</v>
      </c>
    </row>
    <row r="717" spans="1:15" x14ac:dyDescent="0.35">
      <c r="A717">
        <v>6</v>
      </c>
      <c r="B717">
        <v>7</v>
      </c>
      <c r="C717">
        <v>10</v>
      </c>
      <c r="D717">
        <v>14</v>
      </c>
      <c r="E717">
        <v>17</v>
      </c>
      <c r="F717">
        <v>20</v>
      </c>
      <c r="G717">
        <v>21</v>
      </c>
      <c r="H717">
        <f>1</f>
        <v>1</v>
      </c>
      <c r="I717">
        <f>COUNTA(input4710[[#This Row],[Column1.1]:[Column1.8]])</f>
        <v>7</v>
      </c>
      <c r="J717" t="str">
        <f>ADDRESS(ROW(),input4710[[#This Row],[first col]]+1,4)&amp;":"&amp;ADDRESS(ROW(),input4710[[#This Row],[lastcol]],4)</f>
        <v>B717:G717</v>
      </c>
      <c r="K717" t="str">
        <f>ADDRESS(ROW(),input4710[[#This Row],[first col]],4)&amp;":"&amp;ADDRESS(ROW(),input4710[[#This Row],[lastcol]]-1,4)</f>
        <v>A717:F717</v>
      </c>
      <c r="L717" t="b" cm="1">
        <f t="array" aca="1" ref="L717" ca="1">SUMPRODUCT(--(INDIRECT(input4710[[#This Row],[range1]])&lt;INDIRECT(input4710[[#This Row],[range2]])))=COUNT(INDIRECT(input4710[[#This Row],[range1]]))</f>
        <v>0</v>
      </c>
      <c r="M717" t="b" cm="1">
        <f t="array" aca="1" ref="M717" ca="1">SUMPRODUCT(--(INDIRECT(input4710[[#This Row],[range1]])&gt;INDIRECT(input4710[[#This Row],[range2]])))=COUNT(INDIRECT(input4710[[#This Row],[range1]]))</f>
        <v>1</v>
      </c>
      <c r="N717" t="b">
        <f ca="1">IF(AND(NOT(input4710[[#This Row],[All DESC?]]),NOT(input4710[[#This Row],[All ASC?]])),FALSE(),TRUE())</f>
        <v>1</v>
      </c>
      <c r="O717" cm="1">
        <f t="array" aca="1" ref="O717" ca="1">IF(AND(input4710[[#This Row],[Safe Part 1]],(MAX(ABS((INDIRECT(input4710[[#This Row],[range2]]))-(INDIRECT(input4710[[#This Row],[range1]])))))&lt;=3),1,0)</f>
        <v>0</v>
      </c>
    </row>
    <row r="718" spans="1:15" x14ac:dyDescent="0.35">
      <c r="A718">
        <v>37</v>
      </c>
      <c r="B718">
        <v>35</v>
      </c>
      <c r="C718">
        <v>32</v>
      </c>
      <c r="D718">
        <v>29</v>
      </c>
      <c r="H718">
        <f>1</f>
        <v>1</v>
      </c>
      <c r="I718">
        <f>COUNTA(input4710[[#This Row],[Column1.1]:[Column1.8]])</f>
        <v>4</v>
      </c>
      <c r="J718" t="str">
        <f>ADDRESS(ROW(),input4710[[#This Row],[first col]]+1,4)&amp;":"&amp;ADDRESS(ROW(),input4710[[#This Row],[lastcol]],4)</f>
        <v>B718:D718</v>
      </c>
      <c r="K718" t="str">
        <f>ADDRESS(ROW(),input4710[[#This Row],[first col]],4)&amp;":"&amp;ADDRESS(ROW(),input4710[[#This Row],[lastcol]]-1,4)</f>
        <v>A718:C718</v>
      </c>
      <c r="L718" t="b" cm="1">
        <f t="array" aca="1" ref="L718" ca="1">SUMPRODUCT(--(INDIRECT(input4710[[#This Row],[range1]])&lt;INDIRECT(input4710[[#This Row],[range2]])))=COUNT(INDIRECT(input4710[[#This Row],[range1]]))</f>
        <v>1</v>
      </c>
      <c r="M718" t="b" cm="1">
        <f t="array" aca="1" ref="M718" ca="1">SUMPRODUCT(--(INDIRECT(input4710[[#This Row],[range1]])&gt;INDIRECT(input4710[[#This Row],[range2]])))=COUNT(INDIRECT(input4710[[#This Row],[range1]]))</f>
        <v>0</v>
      </c>
      <c r="N718" t="b">
        <f ca="1">IF(AND(NOT(input4710[[#This Row],[All DESC?]]),NOT(input4710[[#This Row],[All ASC?]])),FALSE(),TRUE())</f>
        <v>1</v>
      </c>
      <c r="O718" cm="1">
        <f t="array" aca="1" ref="O718" ca="1">IF(AND(input4710[[#This Row],[Safe Part 1]],(MAX(ABS((INDIRECT(input4710[[#This Row],[range2]]))-(INDIRECT(input4710[[#This Row],[range1]])))))&lt;=3),1,0)</f>
        <v>1</v>
      </c>
    </row>
    <row r="719" spans="1:15" x14ac:dyDescent="0.35">
      <c r="A719">
        <v>77</v>
      </c>
      <c r="B719">
        <v>79</v>
      </c>
      <c r="C719">
        <v>80</v>
      </c>
      <c r="D719">
        <v>86</v>
      </c>
      <c r="E719">
        <v>87</v>
      </c>
      <c r="H719">
        <f>1</f>
        <v>1</v>
      </c>
      <c r="I719">
        <f>COUNTA(input4710[[#This Row],[Column1.1]:[Column1.8]])</f>
        <v>5</v>
      </c>
      <c r="J719" t="str">
        <f>ADDRESS(ROW(),input4710[[#This Row],[first col]]+1,4)&amp;":"&amp;ADDRESS(ROW(),input4710[[#This Row],[lastcol]],4)</f>
        <v>B719:E719</v>
      </c>
      <c r="K719" t="str">
        <f>ADDRESS(ROW(),input4710[[#This Row],[first col]],4)&amp;":"&amp;ADDRESS(ROW(),input4710[[#This Row],[lastcol]]-1,4)</f>
        <v>A719:D719</v>
      </c>
      <c r="L719" t="b" cm="1">
        <f t="array" aca="1" ref="L719" ca="1">SUMPRODUCT(--(INDIRECT(input4710[[#This Row],[range1]])&lt;INDIRECT(input4710[[#This Row],[range2]])))=COUNT(INDIRECT(input4710[[#This Row],[range1]]))</f>
        <v>0</v>
      </c>
      <c r="M719" t="b" cm="1">
        <f t="array" aca="1" ref="M719" ca="1">SUMPRODUCT(--(INDIRECT(input4710[[#This Row],[range1]])&gt;INDIRECT(input4710[[#This Row],[range2]])))=COUNT(INDIRECT(input4710[[#This Row],[range1]]))</f>
        <v>1</v>
      </c>
      <c r="N719" t="b">
        <f ca="1">IF(AND(NOT(input4710[[#This Row],[All DESC?]]),NOT(input4710[[#This Row],[All ASC?]])),FALSE(),TRUE())</f>
        <v>1</v>
      </c>
      <c r="O719" cm="1">
        <f t="array" aca="1" ref="O719" ca="1">IF(AND(input4710[[#This Row],[Safe Part 1]],(MAX(ABS((INDIRECT(input4710[[#This Row],[range2]]))-(INDIRECT(input4710[[#This Row],[range1]])))))&lt;=3),1,0)</f>
        <v>0</v>
      </c>
    </row>
    <row r="720" spans="1:15" x14ac:dyDescent="0.35">
      <c r="A720">
        <v>84</v>
      </c>
      <c r="B720">
        <v>83</v>
      </c>
      <c r="C720">
        <v>81</v>
      </c>
      <c r="D720">
        <v>76</v>
      </c>
      <c r="E720">
        <v>75</v>
      </c>
      <c r="H720">
        <f>1</f>
        <v>1</v>
      </c>
      <c r="I720">
        <f>COUNTA(input4710[[#This Row],[Column1.1]:[Column1.8]])</f>
        <v>5</v>
      </c>
      <c r="J720" t="str">
        <f>ADDRESS(ROW(),input4710[[#This Row],[first col]]+1,4)&amp;":"&amp;ADDRESS(ROW(),input4710[[#This Row],[lastcol]],4)</f>
        <v>B720:E720</v>
      </c>
      <c r="K720" t="str">
        <f>ADDRESS(ROW(),input4710[[#This Row],[first col]],4)&amp;":"&amp;ADDRESS(ROW(),input4710[[#This Row],[lastcol]]-1,4)</f>
        <v>A720:D720</v>
      </c>
      <c r="L720" t="b" cm="1">
        <f t="array" aca="1" ref="L720" ca="1">SUMPRODUCT(--(INDIRECT(input4710[[#This Row],[range1]])&lt;INDIRECT(input4710[[#This Row],[range2]])))=COUNT(INDIRECT(input4710[[#This Row],[range1]]))</f>
        <v>1</v>
      </c>
      <c r="M720" t="b" cm="1">
        <f t="array" aca="1" ref="M720" ca="1">SUMPRODUCT(--(INDIRECT(input4710[[#This Row],[range1]])&gt;INDIRECT(input4710[[#This Row],[range2]])))=COUNT(INDIRECT(input4710[[#This Row],[range1]]))</f>
        <v>0</v>
      </c>
      <c r="N720" t="b">
        <f ca="1">IF(AND(NOT(input4710[[#This Row],[All DESC?]]),NOT(input4710[[#This Row],[All ASC?]])),FALSE(),TRUE())</f>
        <v>1</v>
      </c>
      <c r="O720" cm="1">
        <f t="array" aca="1" ref="O720" ca="1">IF(AND(input4710[[#This Row],[Safe Part 1]],(MAX(ABS((INDIRECT(input4710[[#This Row],[range2]]))-(INDIRECT(input4710[[#This Row],[range1]])))))&lt;=3),1,0)</f>
        <v>0</v>
      </c>
    </row>
    <row r="721" spans="1:15" x14ac:dyDescent="0.35">
      <c r="A721">
        <v>31</v>
      </c>
      <c r="B721">
        <v>32</v>
      </c>
      <c r="C721">
        <v>33</v>
      </c>
      <c r="D721">
        <v>36</v>
      </c>
      <c r="E721">
        <v>39</v>
      </c>
      <c r="H721">
        <f>1</f>
        <v>1</v>
      </c>
      <c r="I721">
        <f>COUNTA(input4710[[#This Row],[Column1.1]:[Column1.8]])</f>
        <v>5</v>
      </c>
      <c r="J721" t="str">
        <f>ADDRESS(ROW(),input4710[[#This Row],[first col]]+1,4)&amp;":"&amp;ADDRESS(ROW(),input4710[[#This Row],[lastcol]],4)</f>
        <v>B721:E721</v>
      </c>
      <c r="K721" t="str">
        <f>ADDRESS(ROW(),input4710[[#This Row],[first col]],4)&amp;":"&amp;ADDRESS(ROW(),input4710[[#This Row],[lastcol]]-1,4)</f>
        <v>A721:D721</v>
      </c>
      <c r="L721" t="b" cm="1">
        <f t="array" aca="1" ref="L721" ca="1">SUMPRODUCT(--(INDIRECT(input4710[[#This Row],[range1]])&lt;INDIRECT(input4710[[#This Row],[range2]])))=COUNT(INDIRECT(input4710[[#This Row],[range1]]))</f>
        <v>0</v>
      </c>
      <c r="M721" t="b" cm="1">
        <f t="array" aca="1" ref="M721" ca="1">SUMPRODUCT(--(INDIRECT(input4710[[#This Row],[range1]])&gt;INDIRECT(input4710[[#This Row],[range2]])))=COUNT(INDIRECT(input4710[[#This Row],[range1]]))</f>
        <v>1</v>
      </c>
      <c r="N721" t="b">
        <f ca="1">IF(AND(NOT(input4710[[#This Row],[All DESC?]]),NOT(input4710[[#This Row],[All ASC?]])),FALSE(),TRUE())</f>
        <v>1</v>
      </c>
      <c r="O721" cm="1">
        <f t="array" aca="1" ref="O721" ca="1">IF(AND(input4710[[#This Row],[Safe Part 1]],(MAX(ABS((INDIRECT(input4710[[#This Row],[range2]]))-(INDIRECT(input4710[[#This Row],[range1]])))))&lt;=3),1,0)</f>
        <v>1</v>
      </c>
    </row>
    <row r="722" spans="1:15" x14ac:dyDescent="0.35">
      <c r="A722">
        <v>47</v>
      </c>
      <c r="B722">
        <v>50</v>
      </c>
      <c r="C722">
        <v>51</v>
      </c>
      <c r="D722">
        <v>55</v>
      </c>
      <c r="E722">
        <v>57</v>
      </c>
      <c r="F722">
        <v>60</v>
      </c>
      <c r="H722">
        <f>1</f>
        <v>1</v>
      </c>
      <c r="I722">
        <f>COUNTA(input4710[[#This Row],[Column1.1]:[Column1.8]])</f>
        <v>6</v>
      </c>
      <c r="J722" t="str">
        <f>ADDRESS(ROW(),input4710[[#This Row],[first col]]+1,4)&amp;":"&amp;ADDRESS(ROW(),input4710[[#This Row],[lastcol]],4)</f>
        <v>B722:F722</v>
      </c>
      <c r="K722" t="str">
        <f>ADDRESS(ROW(),input4710[[#This Row],[first col]],4)&amp;":"&amp;ADDRESS(ROW(),input4710[[#This Row],[lastcol]]-1,4)</f>
        <v>A722:E722</v>
      </c>
      <c r="L722" t="b" cm="1">
        <f t="array" aca="1" ref="L722" ca="1">SUMPRODUCT(--(INDIRECT(input4710[[#This Row],[range1]])&lt;INDIRECT(input4710[[#This Row],[range2]])))=COUNT(INDIRECT(input4710[[#This Row],[range1]]))</f>
        <v>0</v>
      </c>
      <c r="M722" t="b" cm="1">
        <f t="array" aca="1" ref="M722" ca="1">SUMPRODUCT(--(INDIRECT(input4710[[#This Row],[range1]])&gt;INDIRECT(input4710[[#This Row],[range2]])))=COUNT(INDIRECT(input4710[[#This Row],[range1]]))</f>
        <v>1</v>
      </c>
      <c r="N722" t="b">
        <f ca="1">IF(AND(NOT(input4710[[#This Row],[All DESC?]]),NOT(input4710[[#This Row],[All ASC?]])),FALSE(),TRUE())</f>
        <v>1</v>
      </c>
      <c r="O722" cm="1">
        <f t="array" aca="1" ref="O722" ca="1">IF(AND(input4710[[#This Row],[Safe Part 1]],(MAX(ABS((INDIRECT(input4710[[#This Row],[range2]]))-(INDIRECT(input4710[[#This Row],[range1]])))))&lt;=3),1,0)</f>
        <v>0</v>
      </c>
    </row>
    <row r="723" spans="1:15" x14ac:dyDescent="0.35">
      <c r="A723">
        <v>6</v>
      </c>
      <c r="B723">
        <v>9</v>
      </c>
      <c r="C723">
        <v>10</v>
      </c>
      <c r="D723">
        <v>14</v>
      </c>
      <c r="E723">
        <v>16</v>
      </c>
      <c r="F723">
        <v>18</v>
      </c>
      <c r="H723">
        <f>1</f>
        <v>1</v>
      </c>
      <c r="I723">
        <f>COUNTA(input4710[[#This Row],[Column1.1]:[Column1.8]])</f>
        <v>6</v>
      </c>
      <c r="J723" t="str">
        <f>ADDRESS(ROW(),input4710[[#This Row],[first col]]+1,4)&amp;":"&amp;ADDRESS(ROW(),input4710[[#This Row],[lastcol]],4)</f>
        <v>B723:F723</v>
      </c>
      <c r="K723" t="str">
        <f>ADDRESS(ROW(),input4710[[#This Row],[first col]],4)&amp;":"&amp;ADDRESS(ROW(),input4710[[#This Row],[lastcol]]-1,4)</f>
        <v>A723:E723</v>
      </c>
      <c r="L723" t="b" cm="1">
        <f t="array" aca="1" ref="L723" ca="1">SUMPRODUCT(--(INDIRECT(input4710[[#This Row],[range1]])&lt;INDIRECT(input4710[[#This Row],[range2]])))=COUNT(INDIRECT(input4710[[#This Row],[range1]]))</f>
        <v>0</v>
      </c>
      <c r="M723" t="b" cm="1">
        <f t="array" aca="1" ref="M723" ca="1">SUMPRODUCT(--(INDIRECT(input4710[[#This Row],[range1]])&gt;INDIRECT(input4710[[#This Row],[range2]])))=COUNT(INDIRECT(input4710[[#This Row],[range1]]))</f>
        <v>1</v>
      </c>
      <c r="N723" t="b">
        <f ca="1">IF(AND(NOT(input4710[[#This Row],[All DESC?]]),NOT(input4710[[#This Row],[All ASC?]])),FALSE(),TRUE())</f>
        <v>1</v>
      </c>
      <c r="O723" cm="1">
        <f t="array" aca="1" ref="O723" ca="1">IF(AND(input4710[[#This Row],[Safe Part 1]],(MAX(ABS((INDIRECT(input4710[[#This Row],[range2]]))-(INDIRECT(input4710[[#This Row],[range1]])))))&lt;=3),1,0)</f>
        <v>0</v>
      </c>
    </row>
    <row r="724" spans="1:15" x14ac:dyDescent="0.35">
      <c r="A724">
        <v>22</v>
      </c>
      <c r="B724">
        <v>23</v>
      </c>
      <c r="C724">
        <v>26</v>
      </c>
      <c r="D724">
        <v>29</v>
      </c>
      <c r="E724">
        <v>30</v>
      </c>
      <c r="F724">
        <v>33</v>
      </c>
      <c r="G724">
        <v>35</v>
      </c>
      <c r="H724">
        <f>1</f>
        <v>1</v>
      </c>
      <c r="I724">
        <f>COUNTA(input4710[[#This Row],[Column1.1]:[Column1.8]])</f>
        <v>7</v>
      </c>
      <c r="J724" t="str">
        <f>ADDRESS(ROW(),input4710[[#This Row],[first col]]+1,4)&amp;":"&amp;ADDRESS(ROW(),input4710[[#This Row],[lastcol]],4)</f>
        <v>B724:G724</v>
      </c>
      <c r="K724" t="str">
        <f>ADDRESS(ROW(),input4710[[#This Row],[first col]],4)&amp;":"&amp;ADDRESS(ROW(),input4710[[#This Row],[lastcol]]-1,4)</f>
        <v>A724:F724</v>
      </c>
      <c r="L724" t="b" cm="1">
        <f t="array" aca="1" ref="L724" ca="1">SUMPRODUCT(--(INDIRECT(input4710[[#This Row],[range1]])&lt;INDIRECT(input4710[[#This Row],[range2]])))=COUNT(INDIRECT(input4710[[#This Row],[range1]]))</f>
        <v>0</v>
      </c>
      <c r="M724" t="b" cm="1">
        <f t="array" aca="1" ref="M724" ca="1">SUMPRODUCT(--(INDIRECT(input4710[[#This Row],[range1]])&gt;INDIRECT(input4710[[#This Row],[range2]])))=COUNT(INDIRECT(input4710[[#This Row],[range1]]))</f>
        <v>1</v>
      </c>
      <c r="N724" t="b">
        <f ca="1">IF(AND(NOT(input4710[[#This Row],[All DESC?]]),NOT(input4710[[#This Row],[All ASC?]])),FALSE(),TRUE())</f>
        <v>1</v>
      </c>
      <c r="O724" cm="1">
        <f t="array" aca="1" ref="O724" ca="1">IF(AND(input4710[[#This Row],[Safe Part 1]],(MAX(ABS((INDIRECT(input4710[[#This Row],[range2]]))-(INDIRECT(input4710[[#This Row],[range1]])))))&lt;=3),1,0)</f>
        <v>1</v>
      </c>
    </row>
    <row r="725" spans="1:15" x14ac:dyDescent="0.35">
      <c r="A725">
        <v>95</v>
      </c>
      <c r="B725">
        <v>93</v>
      </c>
      <c r="C725">
        <v>92</v>
      </c>
      <c r="D725">
        <v>88</v>
      </c>
      <c r="E725">
        <v>86</v>
      </c>
      <c r="H725">
        <f>1</f>
        <v>1</v>
      </c>
      <c r="I725">
        <f>COUNTA(input4710[[#This Row],[Column1.1]:[Column1.8]])</f>
        <v>5</v>
      </c>
      <c r="J725" t="str">
        <f>ADDRESS(ROW(),input4710[[#This Row],[first col]]+1,4)&amp;":"&amp;ADDRESS(ROW(),input4710[[#This Row],[lastcol]],4)</f>
        <v>B725:E725</v>
      </c>
      <c r="K725" t="str">
        <f>ADDRESS(ROW(),input4710[[#This Row],[first col]],4)&amp;":"&amp;ADDRESS(ROW(),input4710[[#This Row],[lastcol]]-1,4)</f>
        <v>A725:D725</v>
      </c>
      <c r="L725" t="b" cm="1">
        <f t="array" aca="1" ref="L725" ca="1">SUMPRODUCT(--(INDIRECT(input4710[[#This Row],[range1]])&lt;INDIRECT(input4710[[#This Row],[range2]])))=COUNT(INDIRECT(input4710[[#This Row],[range1]]))</f>
        <v>1</v>
      </c>
      <c r="M725" t="b" cm="1">
        <f t="array" aca="1" ref="M725" ca="1">SUMPRODUCT(--(INDIRECT(input4710[[#This Row],[range1]])&gt;INDIRECT(input4710[[#This Row],[range2]])))=COUNT(INDIRECT(input4710[[#This Row],[range1]]))</f>
        <v>0</v>
      </c>
      <c r="N725" t="b">
        <f ca="1">IF(AND(NOT(input4710[[#This Row],[All DESC?]]),NOT(input4710[[#This Row],[All ASC?]])),FALSE(),TRUE())</f>
        <v>1</v>
      </c>
      <c r="O725" cm="1">
        <f t="array" aca="1" ref="O725" ca="1">IF(AND(input4710[[#This Row],[Safe Part 1]],(MAX(ABS((INDIRECT(input4710[[#This Row],[range2]]))-(INDIRECT(input4710[[#This Row],[range1]])))))&lt;=3),1,0)</f>
        <v>0</v>
      </c>
    </row>
    <row r="726" spans="1:15" x14ac:dyDescent="0.35">
      <c r="A726">
        <v>30</v>
      </c>
      <c r="B726">
        <v>33</v>
      </c>
      <c r="C726">
        <v>34</v>
      </c>
      <c r="D726">
        <v>37</v>
      </c>
      <c r="E726">
        <v>39</v>
      </c>
      <c r="F726">
        <v>41</v>
      </c>
      <c r="H726">
        <f>1</f>
        <v>1</v>
      </c>
      <c r="I726">
        <f>COUNTA(input4710[[#This Row],[Column1.1]:[Column1.8]])</f>
        <v>6</v>
      </c>
      <c r="J726" t="str">
        <f>ADDRESS(ROW(),input4710[[#This Row],[first col]]+1,4)&amp;":"&amp;ADDRESS(ROW(),input4710[[#This Row],[lastcol]],4)</f>
        <v>B726:F726</v>
      </c>
      <c r="K726" t="str">
        <f>ADDRESS(ROW(),input4710[[#This Row],[first col]],4)&amp;":"&amp;ADDRESS(ROW(),input4710[[#This Row],[lastcol]]-1,4)</f>
        <v>A726:E726</v>
      </c>
      <c r="L726" t="b" cm="1">
        <f t="array" aca="1" ref="L726" ca="1">SUMPRODUCT(--(INDIRECT(input4710[[#This Row],[range1]])&lt;INDIRECT(input4710[[#This Row],[range2]])))=COUNT(INDIRECT(input4710[[#This Row],[range1]]))</f>
        <v>0</v>
      </c>
      <c r="M726" t="b" cm="1">
        <f t="array" aca="1" ref="M726" ca="1">SUMPRODUCT(--(INDIRECT(input4710[[#This Row],[range1]])&gt;INDIRECT(input4710[[#This Row],[range2]])))=COUNT(INDIRECT(input4710[[#This Row],[range1]]))</f>
        <v>1</v>
      </c>
      <c r="N726" t="b">
        <f ca="1">IF(AND(NOT(input4710[[#This Row],[All DESC?]]),NOT(input4710[[#This Row],[All ASC?]])),FALSE(),TRUE())</f>
        <v>1</v>
      </c>
      <c r="O726" cm="1">
        <f t="array" aca="1" ref="O726" ca="1">IF(AND(input4710[[#This Row],[Safe Part 1]],(MAX(ABS((INDIRECT(input4710[[#This Row],[range2]]))-(INDIRECT(input4710[[#This Row],[range1]])))))&lt;=3),1,0)</f>
        <v>1</v>
      </c>
    </row>
    <row r="727" spans="1:15" x14ac:dyDescent="0.35">
      <c r="A727">
        <v>59</v>
      </c>
      <c r="B727">
        <v>56</v>
      </c>
      <c r="C727">
        <v>54</v>
      </c>
      <c r="D727">
        <v>51</v>
      </c>
      <c r="E727">
        <v>49</v>
      </c>
      <c r="F727">
        <v>46</v>
      </c>
      <c r="G727">
        <v>44</v>
      </c>
      <c r="H727">
        <f>1</f>
        <v>1</v>
      </c>
      <c r="I727">
        <f>COUNTA(input4710[[#This Row],[Column1.1]:[Column1.8]])</f>
        <v>7</v>
      </c>
      <c r="J727" t="str">
        <f>ADDRESS(ROW(),input4710[[#This Row],[first col]]+1,4)&amp;":"&amp;ADDRESS(ROW(),input4710[[#This Row],[lastcol]],4)</f>
        <v>B727:G727</v>
      </c>
      <c r="K727" t="str">
        <f>ADDRESS(ROW(),input4710[[#This Row],[first col]],4)&amp;":"&amp;ADDRESS(ROW(),input4710[[#This Row],[lastcol]]-1,4)</f>
        <v>A727:F727</v>
      </c>
      <c r="L727" t="b" cm="1">
        <f t="array" aca="1" ref="L727" ca="1">SUMPRODUCT(--(INDIRECT(input4710[[#This Row],[range1]])&lt;INDIRECT(input4710[[#This Row],[range2]])))=COUNT(INDIRECT(input4710[[#This Row],[range1]]))</f>
        <v>1</v>
      </c>
      <c r="M727" t="b" cm="1">
        <f t="array" aca="1" ref="M727" ca="1">SUMPRODUCT(--(INDIRECT(input4710[[#This Row],[range1]])&gt;INDIRECT(input4710[[#This Row],[range2]])))=COUNT(INDIRECT(input4710[[#This Row],[range1]]))</f>
        <v>0</v>
      </c>
      <c r="N727" t="b">
        <f ca="1">IF(AND(NOT(input4710[[#This Row],[All DESC?]]),NOT(input4710[[#This Row],[All ASC?]])),FALSE(),TRUE())</f>
        <v>1</v>
      </c>
      <c r="O727" cm="1">
        <f t="array" aca="1" ref="O727" ca="1">IF(AND(input4710[[#This Row],[Safe Part 1]],(MAX(ABS((INDIRECT(input4710[[#This Row],[range2]]))-(INDIRECT(input4710[[#This Row],[range1]])))))&lt;=3),1,0)</f>
        <v>1</v>
      </c>
    </row>
    <row r="728" spans="1:15" x14ac:dyDescent="0.35">
      <c r="A728">
        <v>49</v>
      </c>
      <c r="B728">
        <v>50</v>
      </c>
      <c r="C728">
        <v>53</v>
      </c>
      <c r="D728">
        <v>57</v>
      </c>
      <c r="E728">
        <v>58</v>
      </c>
      <c r="H728">
        <f>1</f>
        <v>1</v>
      </c>
      <c r="I728">
        <f>COUNTA(input4710[[#This Row],[Column1.1]:[Column1.8]])</f>
        <v>5</v>
      </c>
      <c r="J728" t="str">
        <f>ADDRESS(ROW(),input4710[[#This Row],[first col]]+1,4)&amp;":"&amp;ADDRESS(ROW(),input4710[[#This Row],[lastcol]],4)</f>
        <v>B728:E728</v>
      </c>
      <c r="K728" t="str">
        <f>ADDRESS(ROW(),input4710[[#This Row],[first col]],4)&amp;":"&amp;ADDRESS(ROW(),input4710[[#This Row],[lastcol]]-1,4)</f>
        <v>A728:D728</v>
      </c>
      <c r="L728" t="b" cm="1">
        <f t="array" aca="1" ref="L728" ca="1">SUMPRODUCT(--(INDIRECT(input4710[[#This Row],[range1]])&lt;INDIRECT(input4710[[#This Row],[range2]])))=COUNT(INDIRECT(input4710[[#This Row],[range1]]))</f>
        <v>0</v>
      </c>
      <c r="M728" t="b" cm="1">
        <f t="array" aca="1" ref="M728" ca="1">SUMPRODUCT(--(INDIRECT(input4710[[#This Row],[range1]])&gt;INDIRECT(input4710[[#This Row],[range2]])))=COUNT(INDIRECT(input4710[[#This Row],[range1]]))</f>
        <v>1</v>
      </c>
      <c r="N728" t="b">
        <f ca="1">IF(AND(NOT(input4710[[#This Row],[All DESC?]]),NOT(input4710[[#This Row],[All ASC?]])),FALSE(),TRUE())</f>
        <v>1</v>
      </c>
      <c r="O728" cm="1">
        <f t="array" aca="1" ref="O728" ca="1">IF(AND(input4710[[#This Row],[Safe Part 1]],(MAX(ABS((INDIRECT(input4710[[#This Row],[range2]]))-(INDIRECT(input4710[[#This Row],[range1]])))))&lt;=3),1,0)</f>
        <v>0</v>
      </c>
    </row>
    <row r="729" spans="1:15" x14ac:dyDescent="0.35">
      <c r="A729">
        <v>10</v>
      </c>
      <c r="B729">
        <v>12</v>
      </c>
      <c r="C729">
        <v>13</v>
      </c>
      <c r="D729">
        <v>17</v>
      </c>
      <c r="H729">
        <f>1</f>
        <v>1</v>
      </c>
      <c r="I729">
        <f>COUNTA(input4710[[#This Row],[Column1.1]:[Column1.8]])</f>
        <v>4</v>
      </c>
      <c r="J729" t="str">
        <f>ADDRESS(ROW(),input4710[[#This Row],[first col]]+1,4)&amp;":"&amp;ADDRESS(ROW(),input4710[[#This Row],[lastcol]],4)</f>
        <v>B729:D729</v>
      </c>
      <c r="K729" t="str">
        <f>ADDRESS(ROW(),input4710[[#This Row],[first col]],4)&amp;":"&amp;ADDRESS(ROW(),input4710[[#This Row],[lastcol]]-1,4)</f>
        <v>A729:C729</v>
      </c>
      <c r="L729" t="b" cm="1">
        <f t="array" aca="1" ref="L729" ca="1">SUMPRODUCT(--(INDIRECT(input4710[[#This Row],[range1]])&lt;INDIRECT(input4710[[#This Row],[range2]])))=COUNT(INDIRECT(input4710[[#This Row],[range1]]))</f>
        <v>0</v>
      </c>
      <c r="M729" t="b" cm="1">
        <f t="array" aca="1" ref="M729" ca="1">SUMPRODUCT(--(INDIRECT(input4710[[#This Row],[range1]])&gt;INDIRECT(input4710[[#This Row],[range2]])))=COUNT(INDIRECT(input4710[[#This Row],[range1]]))</f>
        <v>1</v>
      </c>
      <c r="N729" t="b">
        <f ca="1">IF(AND(NOT(input4710[[#This Row],[All DESC?]]),NOT(input4710[[#This Row],[All ASC?]])),FALSE(),TRUE())</f>
        <v>1</v>
      </c>
      <c r="O729" cm="1">
        <f t="array" aca="1" ref="O729" ca="1">IF(AND(input4710[[#This Row],[Safe Part 1]],(MAX(ABS((INDIRECT(input4710[[#This Row],[range2]]))-(INDIRECT(input4710[[#This Row],[range1]])))))&lt;=3),1,0)</f>
        <v>0</v>
      </c>
    </row>
    <row r="730" spans="1:15" x14ac:dyDescent="0.35">
      <c r="A730">
        <v>77</v>
      </c>
      <c r="B730">
        <v>78</v>
      </c>
      <c r="C730">
        <v>81</v>
      </c>
      <c r="D730">
        <v>85</v>
      </c>
      <c r="E730">
        <v>87</v>
      </c>
      <c r="F730">
        <v>90</v>
      </c>
      <c r="G730">
        <v>93</v>
      </c>
      <c r="H730">
        <f>1</f>
        <v>1</v>
      </c>
      <c r="I730">
        <f>COUNTA(input4710[[#This Row],[Column1.1]:[Column1.8]])</f>
        <v>7</v>
      </c>
      <c r="J730" t="str">
        <f>ADDRESS(ROW(),input4710[[#This Row],[first col]]+1,4)&amp;":"&amp;ADDRESS(ROW(),input4710[[#This Row],[lastcol]],4)</f>
        <v>B730:G730</v>
      </c>
      <c r="K730" t="str">
        <f>ADDRESS(ROW(),input4710[[#This Row],[first col]],4)&amp;":"&amp;ADDRESS(ROW(),input4710[[#This Row],[lastcol]]-1,4)</f>
        <v>A730:F730</v>
      </c>
      <c r="L730" t="b" cm="1">
        <f t="array" aca="1" ref="L730" ca="1">SUMPRODUCT(--(INDIRECT(input4710[[#This Row],[range1]])&lt;INDIRECT(input4710[[#This Row],[range2]])))=COUNT(INDIRECT(input4710[[#This Row],[range1]]))</f>
        <v>0</v>
      </c>
      <c r="M730" t="b" cm="1">
        <f t="array" aca="1" ref="M730" ca="1">SUMPRODUCT(--(INDIRECT(input4710[[#This Row],[range1]])&gt;INDIRECT(input4710[[#This Row],[range2]])))=COUNT(INDIRECT(input4710[[#This Row],[range1]]))</f>
        <v>1</v>
      </c>
      <c r="N730" t="b">
        <f ca="1">IF(AND(NOT(input4710[[#This Row],[All DESC?]]),NOT(input4710[[#This Row],[All ASC?]])),FALSE(),TRUE())</f>
        <v>1</v>
      </c>
      <c r="O730" cm="1">
        <f t="array" aca="1" ref="O730" ca="1">IF(AND(input4710[[#This Row],[Safe Part 1]],(MAX(ABS((INDIRECT(input4710[[#This Row],[range2]]))-(INDIRECT(input4710[[#This Row],[range1]])))))&lt;=3),1,0)</f>
        <v>0</v>
      </c>
    </row>
    <row r="731" spans="1:15" x14ac:dyDescent="0.35">
      <c r="A731">
        <v>89</v>
      </c>
      <c r="B731">
        <v>88</v>
      </c>
      <c r="C731">
        <v>85</v>
      </c>
      <c r="D731">
        <v>81</v>
      </c>
      <c r="H731">
        <f>1</f>
        <v>1</v>
      </c>
      <c r="I731">
        <f>COUNTA(input4710[[#This Row],[Column1.1]:[Column1.8]])</f>
        <v>4</v>
      </c>
      <c r="J731" t="str">
        <f>ADDRESS(ROW(),input4710[[#This Row],[first col]]+1,4)&amp;":"&amp;ADDRESS(ROW(),input4710[[#This Row],[lastcol]],4)</f>
        <v>B731:D731</v>
      </c>
      <c r="K731" t="str">
        <f>ADDRESS(ROW(),input4710[[#This Row],[first col]],4)&amp;":"&amp;ADDRESS(ROW(),input4710[[#This Row],[lastcol]]-1,4)</f>
        <v>A731:C731</v>
      </c>
      <c r="L731" t="b" cm="1">
        <f t="array" aca="1" ref="L731" ca="1">SUMPRODUCT(--(INDIRECT(input4710[[#This Row],[range1]])&lt;INDIRECT(input4710[[#This Row],[range2]])))=COUNT(INDIRECT(input4710[[#This Row],[range1]]))</f>
        <v>1</v>
      </c>
      <c r="M731" t="b" cm="1">
        <f t="array" aca="1" ref="M731" ca="1">SUMPRODUCT(--(INDIRECT(input4710[[#This Row],[range1]])&gt;INDIRECT(input4710[[#This Row],[range2]])))=COUNT(INDIRECT(input4710[[#This Row],[range1]]))</f>
        <v>0</v>
      </c>
      <c r="N731" t="b">
        <f ca="1">IF(AND(NOT(input4710[[#This Row],[All DESC?]]),NOT(input4710[[#This Row],[All ASC?]])),FALSE(),TRUE())</f>
        <v>1</v>
      </c>
      <c r="O731" cm="1">
        <f t="array" aca="1" ref="O731" ca="1">IF(AND(input4710[[#This Row],[Safe Part 1]],(MAX(ABS((INDIRECT(input4710[[#This Row],[range2]]))-(INDIRECT(input4710[[#This Row],[range1]])))))&lt;=3),1,0)</f>
        <v>0</v>
      </c>
    </row>
    <row r="732" spans="1:15" x14ac:dyDescent="0.35">
      <c r="A732">
        <v>97</v>
      </c>
      <c r="B732">
        <v>96</v>
      </c>
      <c r="C732">
        <v>94</v>
      </c>
      <c r="D732">
        <v>92</v>
      </c>
      <c r="E732">
        <v>91</v>
      </c>
      <c r="F732">
        <v>90</v>
      </c>
      <c r="G732">
        <v>88</v>
      </c>
      <c r="H732">
        <f>1</f>
        <v>1</v>
      </c>
      <c r="I732">
        <f>COUNTA(input4710[[#This Row],[Column1.1]:[Column1.8]])</f>
        <v>7</v>
      </c>
      <c r="J732" t="str">
        <f>ADDRESS(ROW(),input4710[[#This Row],[first col]]+1,4)&amp;":"&amp;ADDRESS(ROW(),input4710[[#This Row],[lastcol]],4)</f>
        <v>B732:G732</v>
      </c>
      <c r="K732" t="str">
        <f>ADDRESS(ROW(),input4710[[#This Row],[first col]],4)&amp;":"&amp;ADDRESS(ROW(),input4710[[#This Row],[lastcol]]-1,4)</f>
        <v>A732:F732</v>
      </c>
      <c r="L732" t="b" cm="1">
        <f t="array" aca="1" ref="L732" ca="1">SUMPRODUCT(--(INDIRECT(input4710[[#This Row],[range1]])&lt;INDIRECT(input4710[[#This Row],[range2]])))=COUNT(INDIRECT(input4710[[#This Row],[range1]]))</f>
        <v>1</v>
      </c>
      <c r="M732" t="b" cm="1">
        <f t="array" aca="1" ref="M732" ca="1">SUMPRODUCT(--(INDIRECT(input4710[[#This Row],[range1]])&gt;INDIRECT(input4710[[#This Row],[range2]])))=COUNT(INDIRECT(input4710[[#This Row],[range1]]))</f>
        <v>0</v>
      </c>
      <c r="N732" t="b">
        <f ca="1">IF(AND(NOT(input4710[[#This Row],[All DESC?]]),NOT(input4710[[#This Row],[All ASC?]])),FALSE(),TRUE())</f>
        <v>1</v>
      </c>
      <c r="O732" cm="1">
        <f t="array" aca="1" ref="O732" ca="1">IF(AND(input4710[[#This Row],[Safe Part 1]],(MAX(ABS((INDIRECT(input4710[[#This Row],[range2]]))-(INDIRECT(input4710[[#This Row],[range1]])))))&lt;=3),1,0)</f>
        <v>1</v>
      </c>
    </row>
    <row r="733" spans="1:15" x14ac:dyDescent="0.35">
      <c r="A733">
        <v>40</v>
      </c>
      <c r="B733">
        <v>42</v>
      </c>
      <c r="C733">
        <v>43</v>
      </c>
      <c r="D733">
        <v>48</v>
      </c>
      <c r="E733">
        <v>49</v>
      </c>
      <c r="H733">
        <f>1</f>
        <v>1</v>
      </c>
      <c r="I733">
        <f>COUNTA(input4710[[#This Row],[Column1.1]:[Column1.8]])</f>
        <v>5</v>
      </c>
      <c r="J733" t="str">
        <f>ADDRESS(ROW(),input4710[[#This Row],[first col]]+1,4)&amp;":"&amp;ADDRESS(ROW(),input4710[[#This Row],[lastcol]],4)</f>
        <v>B733:E733</v>
      </c>
      <c r="K733" t="str">
        <f>ADDRESS(ROW(),input4710[[#This Row],[first col]],4)&amp;":"&amp;ADDRESS(ROW(),input4710[[#This Row],[lastcol]]-1,4)</f>
        <v>A733:D733</v>
      </c>
      <c r="L733" t="b" cm="1">
        <f t="array" aca="1" ref="L733" ca="1">SUMPRODUCT(--(INDIRECT(input4710[[#This Row],[range1]])&lt;INDIRECT(input4710[[#This Row],[range2]])))=COUNT(INDIRECT(input4710[[#This Row],[range1]]))</f>
        <v>0</v>
      </c>
      <c r="M733" t="b" cm="1">
        <f t="array" aca="1" ref="M733" ca="1">SUMPRODUCT(--(INDIRECT(input4710[[#This Row],[range1]])&gt;INDIRECT(input4710[[#This Row],[range2]])))=COUNT(INDIRECT(input4710[[#This Row],[range1]]))</f>
        <v>1</v>
      </c>
      <c r="N733" t="b">
        <f ca="1">IF(AND(NOT(input4710[[#This Row],[All DESC?]]),NOT(input4710[[#This Row],[All ASC?]])),FALSE(),TRUE())</f>
        <v>1</v>
      </c>
      <c r="O733" cm="1">
        <f t="array" aca="1" ref="O733" ca="1">IF(AND(input4710[[#This Row],[Safe Part 1]],(MAX(ABS((INDIRECT(input4710[[#This Row],[range2]]))-(INDIRECT(input4710[[#This Row],[range1]])))))&lt;=3),1,0)</f>
        <v>0</v>
      </c>
    </row>
    <row r="734" spans="1:15" x14ac:dyDescent="0.35">
      <c r="A734">
        <v>96</v>
      </c>
      <c r="B734">
        <v>93</v>
      </c>
      <c r="C734">
        <v>90</v>
      </c>
      <c r="D734">
        <v>84</v>
      </c>
      <c r="H734">
        <f>1</f>
        <v>1</v>
      </c>
      <c r="I734">
        <f>COUNTA(input4710[[#This Row],[Column1.1]:[Column1.8]])</f>
        <v>4</v>
      </c>
      <c r="J734" t="str">
        <f>ADDRESS(ROW(),input4710[[#This Row],[first col]]+1,4)&amp;":"&amp;ADDRESS(ROW(),input4710[[#This Row],[lastcol]],4)</f>
        <v>B734:D734</v>
      </c>
      <c r="K734" t="str">
        <f>ADDRESS(ROW(),input4710[[#This Row],[first col]],4)&amp;":"&amp;ADDRESS(ROW(),input4710[[#This Row],[lastcol]]-1,4)</f>
        <v>A734:C734</v>
      </c>
      <c r="L734" t="b" cm="1">
        <f t="array" aca="1" ref="L734" ca="1">SUMPRODUCT(--(INDIRECT(input4710[[#This Row],[range1]])&lt;INDIRECT(input4710[[#This Row],[range2]])))=COUNT(INDIRECT(input4710[[#This Row],[range1]]))</f>
        <v>1</v>
      </c>
      <c r="M734" t="b" cm="1">
        <f t="array" aca="1" ref="M734" ca="1">SUMPRODUCT(--(INDIRECT(input4710[[#This Row],[range1]])&gt;INDIRECT(input4710[[#This Row],[range2]])))=COUNT(INDIRECT(input4710[[#This Row],[range1]]))</f>
        <v>0</v>
      </c>
      <c r="N734" t="b">
        <f ca="1">IF(AND(NOT(input4710[[#This Row],[All DESC?]]),NOT(input4710[[#This Row],[All ASC?]])),FALSE(),TRUE())</f>
        <v>1</v>
      </c>
      <c r="O734" cm="1">
        <f t="array" aca="1" ref="O734" ca="1">IF(AND(input4710[[#This Row],[Safe Part 1]],(MAX(ABS((INDIRECT(input4710[[#This Row],[range2]]))-(INDIRECT(input4710[[#This Row],[range1]])))))&lt;=3),1,0)</f>
        <v>0</v>
      </c>
    </row>
    <row r="735" spans="1:15" x14ac:dyDescent="0.35">
      <c r="A735">
        <v>46</v>
      </c>
      <c r="B735">
        <v>49</v>
      </c>
      <c r="C735">
        <v>52</v>
      </c>
      <c r="D735">
        <v>54</v>
      </c>
      <c r="E735">
        <v>55</v>
      </c>
      <c r="F735">
        <v>57</v>
      </c>
      <c r="H735">
        <f>1</f>
        <v>1</v>
      </c>
      <c r="I735">
        <f>COUNTA(input4710[[#This Row],[Column1.1]:[Column1.8]])</f>
        <v>6</v>
      </c>
      <c r="J735" t="str">
        <f>ADDRESS(ROW(),input4710[[#This Row],[first col]]+1,4)&amp;":"&amp;ADDRESS(ROW(),input4710[[#This Row],[lastcol]],4)</f>
        <v>B735:F735</v>
      </c>
      <c r="K735" t="str">
        <f>ADDRESS(ROW(),input4710[[#This Row],[first col]],4)&amp;":"&amp;ADDRESS(ROW(),input4710[[#This Row],[lastcol]]-1,4)</f>
        <v>A735:E735</v>
      </c>
      <c r="L735" t="b" cm="1">
        <f t="array" aca="1" ref="L735" ca="1">SUMPRODUCT(--(INDIRECT(input4710[[#This Row],[range1]])&lt;INDIRECT(input4710[[#This Row],[range2]])))=COUNT(INDIRECT(input4710[[#This Row],[range1]]))</f>
        <v>0</v>
      </c>
      <c r="M735" t="b" cm="1">
        <f t="array" aca="1" ref="M735" ca="1">SUMPRODUCT(--(INDIRECT(input4710[[#This Row],[range1]])&gt;INDIRECT(input4710[[#This Row],[range2]])))=COUNT(INDIRECT(input4710[[#This Row],[range1]]))</f>
        <v>1</v>
      </c>
      <c r="N735" t="b">
        <f ca="1">IF(AND(NOT(input4710[[#This Row],[All DESC?]]),NOT(input4710[[#This Row],[All ASC?]])),FALSE(),TRUE())</f>
        <v>1</v>
      </c>
      <c r="O735" cm="1">
        <f t="array" aca="1" ref="O735" ca="1">IF(AND(input4710[[#This Row],[Safe Part 1]],(MAX(ABS((INDIRECT(input4710[[#This Row],[range2]]))-(INDIRECT(input4710[[#This Row],[range1]])))))&lt;=3),1,0)</f>
        <v>1</v>
      </c>
    </row>
    <row r="736" spans="1:15" x14ac:dyDescent="0.35">
      <c r="A736">
        <v>70</v>
      </c>
      <c r="B736">
        <v>67</v>
      </c>
      <c r="C736">
        <v>65</v>
      </c>
      <c r="D736">
        <v>63</v>
      </c>
      <c r="H736">
        <f>1</f>
        <v>1</v>
      </c>
      <c r="I736">
        <f>COUNTA(input4710[[#This Row],[Column1.1]:[Column1.8]])</f>
        <v>4</v>
      </c>
      <c r="J736" t="str">
        <f>ADDRESS(ROW(),input4710[[#This Row],[first col]]+1,4)&amp;":"&amp;ADDRESS(ROW(),input4710[[#This Row],[lastcol]],4)</f>
        <v>B736:D736</v>
      </c>
      <c r="K736" t="str">
        <f>ADDRESS(ROW(),input4710[[#This Row],[first col]],4)&amp;":"&amp;ADDRESS(ROW(),input4710[[#This Row],[lastcol]]-1,4)</f>
        <v>A736:C736</v>
      </c>
      <c r="L736" t="b" cm="1">
        <f t="array" aca="1" ref="L736" ca="1">SUMPRODUCT(--(INDIRECT(input4710[[#This Row],[range1]])&lt;INDIRECT(input4710[[#This Row],[range2]])))=COUNT(INDIRECT(input4710[[#This Row],[range1]]))</f>
        <v>1</v>
      </c>
      <c r="M736" t="b" cm="1">
        <f t="array" aca="1" ref="M736" ca="1">SUMPRODUCT(--(INDIRECT(input4710[[#This Row],[range1]])&gt;INDIRECT(input4710[[#This Row],[range2]])))=COUNT(INDIRECT(input4710[[#This Row],[range1]]))</f>
        <v>0</v>
      </c>
      <c r="N736" t="b">
        <f ca="1">IF(AND(NOT(input4710[[#This Row],[All DESC?]]),NOT(input4710[[#This Row],[All ASC?]])),FALSE(),TRUE())</f>
        <v>1</v>
      </c>
      <c r="O736" cm="1">
        <f t="array" aca="1" ref="O736" ca="1">IF(AND(input4710[[#This Row],[Safe Part 1]],(MAX(ABS((INDIRECT(input4710[[#This Row],[range2]]))-(INDIRECT(input4710[[#This Row],[range1]])))))&lt;=3),1,0)</f>
        <v>1</v>
      </c>
    </row>
    <row r="737" spans="1:15" x14ac:dyDescent="0.35">
      <c r="A737">
        <v>60</v>
      </c>
      <c r="B737">
        <v>58</v>
      </c>
      <c r="C737">
        <v>55</v>
      </c>
      <c r="D737">
        <v>53</v>
      </c>
      <c r="E737">
        <v>51</v>
      </c>
      <c r="F737">
        <v>49</v>
      </c>
      <c r="H737">
        <f>1</f>
        <v>1</v>
      </c>
      <c r="I737">
        <f>COUNTA(input4710[[#This Row],[Column1.1]:[Column1.8]])</f>
        <v>6</v>
      </c>
      <c r="J737" t="str">
        <f>ADDRESS(ROW(),input4710[[#This Row],[first col]]+1,4)&amp;":"&amp;ADDRESS(ROW(),input4710[[#This Row],[lastcol]],4)</f>
        <v>B737:F737</v>
      </c>
      <c r="K737" t="str">
        <f>ADDRESS(ROW(),input4710[[#This Row],[first col]],4)&amp;":"&amp;ADDRESS(ROW(),input4710[[#This Row],[lastcol]]-1,4)</f>
        <v>A737:E737</v>
      </c>
      <c r="L737" t="b" cm="1">
        <f t="array" aca="1" ref="L737" ca="1">SUMPRODUCT(--(INDIRECT(input4710[[#This Row],[range1]])&lt;INDIRECT(input4710[[#This Row],[range2]])))=COUNT(INDIRECT(input4710[[#This Row],[range1]]))</f>
        <v>1</v>
      </c>
      <c r="M737" t="b" cm="1">
        <f t="array" aca="1" ref="M737" ca="1">SUMPRODUCT(--(INDIRECT(input4710[[#This Row],[range1]])&gt;INDIRECT(input4710[[#This Row],[range2]])))=COUNT(INDIRECT(input4710[[#This Row],[range1]]))</f>
        <v>0</v>
      </c>
      <c r="N737" t="b">
        <f ca="1">IF(AND(NOT(input4710[[#This Row],[All DESC?]]),NOT(input4710[[#This Row],[All ASC?]])),FALSE(),TRUE())</f>
        <v>1</v>
      </c>
      <c r="O737" cm="1">
        <f t="array" aca="1" ref="O737" ca="1">IF(AND(input4710[[#This Row],[Safe Part 1]],(MAX(ABS((INDIRECT(input4710[[#This Row],[range2]]))-(INDIRECT(input4710[[#This Row],[range1]])))))&lt;=3),1,0)</f>
        <v>1</v>
      </c>
    </row>
    <row r="738" spans="1:15" x14ac:dyDescent="0.35">
      <c r="A738">
        <v>78</v>
      </c>
      <c r="B738">
        <v>80</v>
      </c>
      <c r="C738">
        <v>83</v>
      </c>
      <c r="D738">
        <v>89</v>
      </c>
      <c r="E738">
        <v>91</v>
      </c>
      <c r="F738">
        <v>93</v>
      </c>
      <c r="H738">
        <f>1</f>
        <v>1</v>
      </c>
      <c r="I738">
        <f>COUNTA(input4710[[#This Row],[Column1.1]:[Column1.8]])</f>
        <v>6</v>
      </c>
      <c r="J738" t="str">
        <f>ADDRESS(ROW(),input4710[[#This Row],[first col]]+1,4)&amp;":"&amp;ADDRESS(ROW(),input4710[[#This Row],[lastcol]],4)</f>
        <v>B738:F738</v>
      </c>
      <c r="K738" t="str">
        <f>ADDRESS(ROW(),input4710[[#This Row],[first col]],4)&amp;":"&amp;ADDRESS(ROW(),input4710[[#This Row],[lastcol]]-1,4)</f>
        <v>A738:E738</v>
      </c>
      <c r="L738" t="b" cm="1">
        <f t="array" aca="1" ref="L738" ca="1">SUMPRODUCT(--(INDIRECT(input4710[[#This Row],[range1]])&lt;INDIRECT(input4710[[#This Row],[range2]])))=COUNT(INDIRECT(input4710[[#This Row],[range1]]))</f>
        <v>0</v>
      </c>
      <c r="M738" t="b" cm="1">
        <f t="array" aca="1" ref="M738" ca="1">SUMPRODUCT(--(INDIRECT(input4710[[#This Row],[range1]])&gt;INDIRECT(input4710[[#This Row],[range2]])))=COUNT(INDIRECT(input4710[[#This Row],[range1]]))</f>
        <v>1</v>
      </c>
      <c r="N738" t="b">
        <f ca="1">IF(AND(NOT(input4710[[#This Row],[All DESC?]]),NOT(input4710[[#This Row],[All ASC?]])),FALSE(),TRUE())</f>
        <v>1</v>
      </c>
      <c r="O738" cm="1">
        <f t="array" aca="1" ref="O738" ca="1">IF(AND(input4710[[#This Row],[Safe Part 1]],(MAX(ABS((INDIRECT(input4710[[#This Row],[range2]]))-(INDIRECT(input4710[[#This Row],[range1]])))))&lt;=3),1,0)</f>
        <v>0</v>
      </c>
    </row>
    <row r="739" spans="1:15" x14ac:dyDescent="0.35">
      <c r="A739">
        <v>42</v>
      </c>
      <c r="B739">
        <v>39</v>
      </c>
      <c r="C739">
        <v>37</v>
      </c>
      <c r="D739">
        <v>32</v>
      </c>
      <c r="E739">
        <v>31</v>
      </c>
      <c r="F739">
        <v>30</v>
      </c>
      <c r="H739">
        <f>1</f>
        <v>1</v>
      </c>
      <c r="I739">
        <f>COUNTA(input4710[[#This Row],[Column1.1]:[Column1.8]])</f>
        <v>6</v>
      </c>
      <c r="J739" t="str">
        <f>ADDRESS(ROW(),input4710[[#This Row],[first col]]+1,4)&amp;":"&amp;ADDRESS(ROW(),input4710[[#This Row],[lastcol]],4)</f>
        <v>B739:F739</v>
      </c>
      <c r="K739" t="str">
        <f>ADDRESS(ROW(),input4710[[#This Row],[first col]],4)&amp;":"&amp;ADDRESS(ROW(),input4710[[#This Row],[lastcol]]-1,4)</f>
        <v>A739:E739</v>
      </c>
      <c r="L739" t="b" cm="1">
        <f t="array" aca="1" ref="L739" ca="1">SUMPRODUCT(--(INDIRECT(input4710[[#This Row],[range1]])&lt;INDIRECT(input4710[[#This Row],[range2]])))=COUNT(INDIRECT(input4710[[#This Row],[range1]]))</f>
        <v>1</v>
      </c>
      <c r="M739" t="b" cm="1">
        <f t="array" aca="1" ref="M739" ca="1">SUMPRODUCT(--(INDIRECT(input4710[[#This Row],[range1]])&gt;INDIRECT(input4710[[#This Row],[range2]])))=COUNT(INDIRECT(input4710[[#This Row],[range1]]))</f>
        <v>0</v>
      </c>
      <c r="N739" t="b">
        <f ca="1">IF(AND(NOT(input4710[[#This Row],[All DESC?]]),NOT(input4710[[#This Row],[All ASC?]])),FALSE(),TRUE())</f>
        <v>1</v>
      </c>
      <c r="O739" cm="1">
        <f t="array" aca="1" ref="O739" ca="1">IF(AND(input4710[[#This Row],[Safe Part 1]],(MAX(ABS((INDIRECT(input4710[[#This Row],[range2]]))-(INDIRECT(input4710[[#This Row],[range1]])))))&lt;=3),1,0)</f>
        <v>0</v>
      </c>
    </row>
    <row r="740" spans="1:15" x14ac:dyDescent="0.35">
      <c r="A740">
        <v>69</v>
      </c>
      <c r="B740">
        <v>71</v>
      </c>
      <c r="C740">
        <v>74</v>
      </c>
      <c r="D740">
        <v>79</v>
      </c>
      <c r="H740">
        <f>1</f>
        <v>1</v>
      </c>
      <c r="I740">
        <f>COUNTA(input4710[[#This Row],[Column1.1]:[Column1.8]])</f>
        <v>4</v>
      </c>
      <c r="J740" t="str">
        <f>ADDRESS(ROW(),input4710[[#This Row],[first col]]+1,4)&amp;":"&amp;ADDRESS(ROW(),input4710[[#This Row],[lastcol]],4)</f>
        <v>B740:D740</v>
      </c>
      <c r="K740" t="str">
        <f>ADDRESS(ROW(),input4710[[#This Row],[first col]],4)&amp;":"&amp;ADDRESS(ROW(),input4710[[#This Row],[lastcol]]-1,4)</f>
        <v>A740:C740</v>
      </c>
      <c r="L740" t="b" cm="1">
        <f t="array" aca="1" ref="L740" ca="1">SUMPRODUCT(--(INDIRECT(input4710[[#This Row],[range1]])&lt;INDIRECT(input4710[[#This Row],[range2]])))=COUNT(INDIRECT(input4710[[#This Row],[range1]]))</f>
        <v>0</v>
      </c>
      <c r="M740" t="b" cm="1">
        <f t="array" aca="1" ref="M740" ca="1">SUMPRODUCT(--(INDIRECT(input4710[[#This Row],[range1]])&gt;INDIRECT(input4710[[#This Row],[range2]])))=COUNT(INDIRECT(input4710[[#This Row],[range1]]))</f>
        <v>1</v>
      </c>
      <c r="N740" t="b">
        <f ca="1">IF(AND(NOT(input4710[[#This Row],[All DESC?]]),NOT(input4710[[#This Row],[All ASC?]])),FALSE(),TRUE())</f>
        <v>1</v>
      </c>
      <c r="O740" cm="1">
        <f t="array" aca="1" ref="O740" ca="1">IF(AND(input4710[[#This Row],[Safe Part 1]],(MAX(ABS((INDIRECT(input4710[[#This Row],[range2]]))-(INDIRECT(input4710[[#This Row],[range1]])))))&lt;=3),1,0)</f>
        <v>0</v>
      </c>
    </row>
    <row r="741" spans="1:15" x14ac:dyDescent="0.35">
      <c r="A741">
        <v>46</v>
      </c>
      <c r="B741">
        <v>48</v>
      </c>
      <c r="C741">
        <v>50</v>
      </c>
      <c r="D741">
        <v>54</v>
      </c>
      <c r="H741">
        <f>1</f>
        <v>1</v>
      </c>
      <c r="I741">
        <f>COUNTA(input4710[[#This Row],[Column1.1]:[Column1.8]])</f>
        <v>4</v>
      </c>
      <c r="J741" t="str">
        <f>ADDRESS(ROW(),input4710[[#This Row],[first col]]+1,4)&amp;":"&amp;ADDRESS(ROW(),input4710[[#This Row],[lastcol]],4)</f>
        <v>B741:D741</v>
      </c>
      <c r="K741" t="str">
        <f>ADDRESS(ROW(),input4710[[#This Row],[first col]],4)&amp;":"&amp;ADDRESS(ROW(),input4710[[#This Row],[lastcol]]-1,4)</f>
        <v>A741:C741</v>
      </c>
      <c r="L741" t="b" cm="1">
        <f t="array" aca="1" ref="L741" ca="1">SUMPRODUCT(--(INDIRECT(input4710[[#This Row],[range1]])&lt;INDIRECT(input4710[[#This Row],[range2]])))=COUNT(INDIRECT(input4710[[#This Row],[range1]]))</f>
        <v>0</v>
      </c>
      <c r="M741" t="b" cm="1">
        <f t="array" aca="1" ref="M741" ca="1">SUMPRODUCT(--(INDIRECT(input4710[[#This Row],[range1]])&gt;INDIRECT(input4710[[#This Row],[range2]])))=COUNT(INDIRECT(input4710[[#This Row],[range1]]))</f>
        <v>1</v>
      </c>
      <c r="N741" t="b">
        <f ca="1">IF(AND(NOT(input4710[[#This Row],[All DESC?]]),NOT(input4710[[#This Row],[All ASC?]])),FALSE(),TRUE())</f>
        <v>1</v>
      </c>
      <c r="O741" cm="1">
        <f t="array" aca="1" ref="O741" ca="1">IF(AND(input4710[[#This Row],[Safe Part 1]],(MAX(ABS((INDIRECT(input4710[[#This Row],[range2]]))-(INDIRECT(input4710[[#This Row],[range1]])))))&lt;=3),1,0)</f>
        <v>0</v>
      </c>
    </row>
    <row r="742" spans="1:15" x14ac:dyDescent="0.35">
      <c r="A742">
        <v>1</v>
      </c>
      <c r="B742">
        <v>2</v>
      </c>
      <c r="C742">
        <v>4</v>
      </c>
      <c r="D742">
        <v>8</v>
      </c>
      <c r="E742">
        <v>10</v>
      </c>
      <c r="H742">
        <f>1</f>
        <v>1</v>
      </c>
      <c r="I742">
        <f>COUNTA(input4710[[#This Row],[Column1.1]:[Column1.8]])</f>
        <v>5</v>
      </c>
      <c r="J742" t="str">
        <f>ADDRESS(ROW(),input4710[[#This Row],[first col]]+1,4)&amp;":"&amp;ADDRESS(ROW(),input4710[[#This Row],[lastcol]],4)</f>
        <v>B742:E742</v>
      </c>
      <c r="K742" t="str">
        <f>ADDRESS(ROW(),input4710[[#This Row],[first col]],4)&amp;":"&amp;ADDRESS(ROW(),input4710[[#This Row],[lastcol]]-1,4)</f>
        <v>A742:D742</v>
      </c>
      <c r="L742" t="b" cm="1">
        <f t="array" aca="1" ref="L742" ca="1">SUMPRODUCT(--(INDIRECT(input4710[[#This Row],[range1]])&lt;INDIRECT(input4710[[#This Row],[range2]])))=COUNT(INDIRECT(input4710[[#This Row],[range1]]))</f>
        <v>0</v>
      </c>
      <c r="M742" t="b" cm="1">
        <f t="array" aca="1" ref="M742" ca="1">SUMPRODUCT(--(INDIRECT(input4710[[#This Row],[range1]])&gt;INDIRECT(input4710[[#This Row],[range2]])))=COUNT(INDIRECT(input4710[[#This Row],[range1]]))</f>
        <v>1</v>
      </c>
      <c r="N742" t="b">
        <f ca="1">IF(AND(NOT(input4710[[#This Row],[All DESC?]]),NOT(input4710[[#This Row],[All ASC?]])),FALSE(),TRUE())</f>
        <v>1</v>
      </c>
      <c r="O742" cm="1">
        <f t="array" aca="1" ref="O742" ca="1">IF(AND(input4710[[#This Row],[Safe Part 1]],(MAX(ABS((INDIRECT(input4710[[#This Row],[range2]]))-(INDIRECT(input4710[[#This Row],[range1]])))))&lt;=3),1,0)</f>
        <v>0</v>
      </c>
    </row>
    <row r="743" spans="1:15" x14ac:dyDescent="0.35">
      <c r="A743">
        <v>15</v>
      </c>
      <c r="B743">
        <v>12</v>
      </c>
      <c r="C743">
        <v>11</v>
      </c>
      <c r="D743">
        <v>7</v>
      </c>
      <c r="H743">
        <f>1</f>
        <v>1</v>
      </c>
      <c r="I743">
        <f>COUNTA(input4710[[#This Row],[Column1.1]:[Column1.8]])</f>
        <v>4</v>
      </c>
      <c r="J743" t="str">
        <f>ADDRESS(ROW(),input4710[[#This Row],[first col]]+1,4)&amp;":"&amp;ADDRESS(ROW(),input4710[[#This Row],[lastcol]],4)</f>
        <v>B743:D743</v>
      </c>
      <c r="K743" t="str">
        <f>ADDRESS(ROW(),input4710[[#This Row],[first col]],4)&amp;":"&amp;ADDRESS(ROW(),input4710[[#This Row],[lastcol]]-1,4)</f>
        <v>A743:C743</v>
      </c>
      <c r="L743" t="b" cm="1">
        <f t="array" aca="1" ref="L743" ca="1">SUMPRODUCT(--(INDIRECT(input4710[[#This Row],[range1]])&lt;INDIRECT(input4710[[#This Row],[range2]])))=COUNT(INDIRECT(input4710[[#This Row],[range1]]))</f>
        <v>1</v>
      </c>
      <c r="M743" t="b" cm="1">
        <f t="array" aca="1" ref="M743" ca="1">SUMPRODUCT(--(INDIRECT(input4710[[#This Row],[range1]])&gt;INDIRECT(input4710[[#This Row],[range2]])))=COUNT(INDIRECT(input4710[[#This Row],[range1]]))</f>
        <v>0</v>
      </c>
      <c r="N743" t="b">
        <f ca="1">IF(AND(NOT(input4710[[#This Row],[All DESC?]]),NOT(input4710[[#This Row],[All ASC?]])),FALSE(),TRUE())</f>
        <v>1</v>
      </c>
      <c r="O743" cm="1">
        <f t="array" aca="1" ref="O743" ca="1">IF(AND(input4710[[#This Row],[Safe Part 1]],(MAX(ABS((INDIRECT(input4710[[#This Row],[range2]]))-(INDIRECT(input4710[[#This Row],[range1]])))))&lt;=3),1,0)</f>
        <v>0</v>
      </c>
    </row>
    <row r="744" spans="1:15" x14ac:dyDescent="0.35">
      <c r="A744">
        <v>70</v>
      </c>
      <c r="B744">
        <v>72</v>
      </c>
      <c r="C744">
        <v>75</v>
      </c>
      <c r="D744">
        <v>79</v>
      </c>
      <c r="E744">
        <v>82</v>
      </c>
      <c r="F744">
        <v>85</v>
      </c>
      <c r="H744">
        <f>1</f>
        <v>1</v>
      </c>
      <c r="I744">
        <f>COUNTA(input4710[[#This Row],[Column1.1]:[Column1.8]])</f>
        <v>6</v>
      </c>
      <c r="J744" t="str">
        <f>ADDRESS(ROW(),input4710[[#This Row],[first col]]+1,4)&amp;":"&amp;ADDRESS(ROW(),input4710[[#This Row],[lastcol]],4)</f>
        <v>B744:F744</v>
      </c>
      <c r="K744" t="str">
        <f>ADDRESS(ROW(),input4710[[#This Row],[first col]],4)&amp;":"&amp;ADDRESS(ROW(),input4710[[#This Row],[lastcol]]-1,4)</f>
        <v>A744:E744</v>
      </c>
      <c r="L744" t="b" cm="1">
        <f t="array" aca="1" ref="L744" ca="1">SUMPRODUCT(--(INDIRECT(input4710[[#This Row],[range1]])&lt;INDIRECT(input4710[[#This Row],[range2]])))=COUNT(INDIRECT(input4710[[#This Row],[range1]]))</f>
        <v>0</v>
      </c>
      <c r="M744" t="b" cm="1">
        <f t="array" aca="1" ref="M744" ca="1">SUMPRODUCT(--(INDIRECT(input4710[[#This Row],[range1]])&gt;INDIRECT(input4710[[#This Row],[range2]])))=COUNT(INDIRECT(input4710[[#This Row],[range1]]))</f>
        <v>1</v>
      </c>
      <c r="N744" t="b">
        <f ca="1">IF(AND(NOT(input4710[[#This Row],[All DESC?]]),NOT(input4710[[#This Row],[All ASC?]])),FALSE(),TRUE())</f>
        <v>1</v>
      </c>
      <c r="O744" cm="1">
        <f t="array" aca="1" ref="O744" ca="1">IF(AND(input4710[[#This Row],[Safe Part 1]],(MAX(ABS((INDIRECT(input4710[[#This Row],[range2]]))-(INDIRECT(input4710[[#This Row],[range1]])))))&lt;=3),1,0)</f>
        <v>0</v>
      </c>
    </row>
    <row r="745" spans="1:15" x14ac:dyDescent="0.35">
      <c r="A745">
        <v>66</v>
      </c>
      <c r="B745">
        <v>67</v>
      </c>
      <c r="C745">
        <v>70</v>
      </c>
      <c r="D745">
        <v>74</v>
      </c>
      <c r="E745">
        <v>75</v>
      </c>
      <c r="H745">
        <f>1</f>
        <v>1</v>
      </c>
      <c r="I745">
        <f>COUNTA(input4710[[#This Row],[Column1.1]:[Column1.8]])</f>
        <v>5</v>
      </c>
      <c r="J745" t="str">
        <f>ADDRESS(ROW(),input4710[[#This Row],[first col]]+1,4)&amp;":"&amp;ADDRESS(ROW(),input4710[[#This Row],[lastcol]],4)</f>
        <v>B745:E745</v>
      </c>
      <c r="K745" t="str">
        <f>ADDRESS(ROW(),input4710[[#This Row],[first col]],4)&amp;":"&amp;ADDRESS(ROW(),input4710[[#This Row],[lastcol]]-1,4)</f>
        <v>A745:D745</v>
      </c>
      <c r="L745" t="b" cm="1">
        <f t="array" aca="1" ref="L745" ca="1">SUMPRODUCT(--(INDIRECT(input4710[[#This Row],[range1]])&lt;INDIRECT(input4710[[#This Row],[range2]])))=COUNT(INDIRECT(input4710[[#This Row],[range1]]))</f>
        <v>0</v>
      </c>
      <c r="M745" t="b" cm="1">
        <f t="array" aca="1" ref="M745" ca="1">SUMPRODUCT(--(INDIRECT(input4710[[#This Row],[range1]])&gt;INDIRECT(input4710[[#This Row],[range2]])))=COUNT(INDIRECT(input4710[[#This Row],[range1]]))</f>
        <v>1</v>
      </c>
      <c r="N745" t="b">
        <f ca="1">IF(AND(NOT(input4710[[#This Row],[All DESC?]]),NOT(input4710[[#This Row],[All ASC?]])),FALSE(),TRUE())</f>
        <v>1</v>
      </c>
      <c r="O745" cm="1">
        <f t="array" aca="1" ref="O745" ca="1">IF(AND(input4710[[#This Row],[Safe Part 1]],(MAX(ABS((INDIRECT(input4710[[#This Row],[range2]]))-(INDIRECT(input4710[[#This Row],[range1]])))))&lt;=3),1,0)</f>
        <v>0</v>
      </c>
    </row>
    <row r="746" spans="1:15" x14ac:dyDescent="0.35">
      <c r="A746">
        <v>3</v>
      </c>
      <c r="B746">
        <v>6</v>
      </c>
      <c r="C746">
        <v>8</v>
      </c>
      <c r="D746">
        <v>13</v>
      </c>
      <c r="E746">
        <v>16</v>
      </c>
      <c r="H746">
        <f>1</f>
        <v>1</v>
      </c>
      <c r="I746">
        <f>COUNTA(input4710[[#This Row],[Column1.1]:[Column1.8]])</f>
        <v>5</v>
      </c>
      <c r="J746" t="str">
        <f>ADDRESS(ROW(),input4710[[#This Row],[first col]]+1,4)&amp;":"&amp;ADDRESS(ROW(),input4710[[#This Row],[lastcol]],4)</f>
        <v>B746:E746</v>
      </c>
      <c r="K746" t="str">
        <f>ADDRESS(ROW(),input4710[[#This Row],[first col]],4)&amp;":"&amp;ADDRESS(ROW(),input4710[[#This Row],[lastcol]]-1,4)</f>
        <v>A746:D746</v>
      </c>
      <c r="L746" t="b" cm="1">
        <f t="array" aca="1" ref="L746" ca="1">SUMPRODUCT(--(INDIRECT(input4710[[#This Row],[range1]])&lt;INDIRECT(input4710[[#This Row],[range2]])))=COUNT(INDIRECT(input4710[[#This Row],[range1]]))</f>
        <v>0</v>
      </c>
      <c r="M746" t="b" cm="1">
        <f t="array" aca="1" ref="M746" ca="1">SUMPRODUCT(--(INDIRECT(input4710[[#This Row],[range1]])&gt;INDIRECT(input4710[[#This Row],[range2]])))=COUNT(INDIRECT(input4710[[#This Row],[range1]]))</f>
        <v>1</v>
      </c>
      <c r="N746" t="b">
        <f ca="1">IF(AND(NOT(input4710[[#This Row],[All DESC?]]),NOT(input4710[[#This Row],[All ASC?]])),FALSE(),TRUE())</f>
        <v>1</v>
      </c>
      <c r="O746" cm="1">
        <f t="array" aca="1" ref="O746" ca="1">IF(AND(input4710[[#This Row],[Safe Part 1]],(MAX(ABS((INDIRECT(input4710[[#This Row],[range2]]))-(INDIRECT(input4710[[#This Row],[range1]])))))&lt;=3),1,0)</f>
        <v>0</v>
      </c>
    </row>
    <row r="747" spans="1:15" x14ac:dyDescent="0.35">
      <c r="A747">
        <v>5</v>
      </c>
      <c r="B747">
        <v>8</v>
      </c>
      <c r="C747">
        <v>11</v>
      </c>
      <c r="D747">
        <v>15</v>
      </c>
      <c r="E747">
        <v>18</v>
      </c>
      <c r="H747">
        <f>1</f>
        <v>1</v>
      </c>
      <c r="I747">
        <f>COUNTA(input4710[[#This Row],[Column1.1]:[Column1.8]])</f>
        <v>5</v>
      </c>
      <c r="J747" t="str">
        <f>ADDRESS(ROW(),input4710[[#This Row],[first col]]+1,4)&amp;":"&amp;ADDRESS(ROW(),input4710[[#This Row],[lastcol]],4)</f>
        <v>B747:E747</v>
      </c>
      <c r="K747" t="str">
        <f>ADDRESS(ROW(),input4710[[#This Row],[first col]],4)&amp;":"&amp;ADDRESS(ROW(),input4710[[#This Row],[lastcol]]-1,4)</f>
        <v>A747:D747</v>
      </c>
      <c r="L747" t="b" cm="1">
        <f t="array" aca="1" ref="L747" ca="1">SUMPRODUCT(--(INDIRECT(input4710[[#This Row],[range1]])&lt;INDIRECT(input4710[[#This Row],[range2]])))=COUNT(INDIRECT(input4710[[#This Row],[range1]]))</f>
        <v>0</v>
      </c>
      <c r="M747" t="b" cm="1">
        <f t="array" aca="1" ref="M747" ca="1">SUMPRODUCT(--(INDIRECT(input4710[[#This Row],[range1]])&gt;INDIRECT(input4710[[#This Row],[range2]])))=COUNT(INDIRECT(input4710[[#This Row],[range1]]))</f>
        <v>1</v>
      </c>
      <c r="N747" t="b">
        <f ca="1">IF(AND(NOT(input4710[[#This Row],[All DESC?]]),NOT(input4710[[#This Row],[All ASC?]])),FALSE(),TRUE())</f>
        <v>1</v>
      </c>
      <c r="O747" cm="1">
        <f t="array" aca="1" ref="O747" ca="1">IF(AND(input4710[[#This Row],[Safe Part 1]],(MAX(ABS((INDIRECT(input4710[[#This Row],[range2]]))-(INDIRECT(input4710[[#This Row],[range1]])))))&lt;=3),1,0)</f>
        <v>0</v>
      </c>
    </row>
    <row r="748" spans="1:15" x14ac:dyDescent="0.35">
      <c r="A748">
        <v>83</v>
      </c>
      <c r="B748">
        <v>82</v>
      </c>
      <c r="C748">
        <v>81</v>
      </c>
      <c r="D748">
        <v>76</v>
      </c>
      <c r="E748">
        <v>75</v>
      </c>
      <c r="H748">
        <f>1</f>
        <v>1</v>
      </c>
      <c r="I748">
        <f>COUNTA(input4710[[#This Row],[Column1.1]:[Column1.8]])</f>
        <v>5</v>
      </c>
      <c r="J748" t="str">
        <f>ADDRESS(ROW(),input4710[[#This Row],[first col]]+1,4)&amp;":"&amp;ADDRESS(ROW(),input4710[[#This Row],[lastcol]],4)</f>
        <v>B748:E748</v>
      </c>
      <c r="K748" t="str">
        <f>ADDRESS(ROW(),input4710[[#This Row],[first col]],4)&amp;":"&amp;ADDRESS(ROW(),input4710[[#This Row],[lastcol]]-1,4)</f>
        <v>A748:D748</v>
      </c>
      <c r="L748" t="b" cm="1">
        <f t="array" aca="1" ref="L748" ca="1">SUMPRODUCT(--(INDIRECT(input4710[[#This Row],[range1]])&lt;INDIRECT(input4710[[#This Row],[range2]])))=COUNT(INDIRECT(input4710[[#This Row],[range1]]))</f>
        <v>1</v>
      </c>
      <c r="M748" t="b" cm="1">
        <f t="array" aca="1" ref="M748" ca="1">SUMPRODUCT(--(INDIRECT(input4710[[#This Row],[range1]])&gt;INDIRECT(input4710[[#This Row],[range2]])))=COUNT(INDIRECT(input4710[[#This Row],[range1]]))</f>
        <v>0</v>
      </c>
      <c r="N748" t="b">
        <f ca="1">IF(AND(NOT(input4710[[#This Row],[All DESC?]]),NOT(input4710[[#This Row],[All ASC?]])),FALSE(),TRUE())</f>
        <v>1</v>
      </c>
      <c r="O748" cm="1">
        <f t="array" aca="1" ref="O748" ca="1">IF(AND(input4710[[#This Row],[Safe Part 1]],(MAX(ABS((INDIRECT(input4710[[#This Row],[range2]]))-(INDIRECT(input4710[[#This Row],[range1]])))))&lt;=3),1,0)</f>
        <v>0</v>
      </c>
    </row>
    <row r="749" spans="1:15" x14ac:dyDescent="0.35">
      <c r="A749">
        <v>22</v>
      </c>
      <c r="B749">
        <v>21</v>
      </c>
      <c r="C749">
        <v>18</v>
      </c>
      <c r="D749">
        <v>14</v>
      </c>
      <c r="E749">
        <v>11</v>
      </c>
      <c r="H749">
        <f>1</f>
        <v>1</v>
      </c>
      <c r="I749">
        <f>COUNTA(input4710[[#This Row],[Column1.1]:[Column1.8]])</f>
        <v>5</v>
      </c>
      <c r="J749" t="str">
        <f>ADDRESS(ROW(),input4710[[#This Row],[first col]]+1,4)&amp;":"&amp;ADDRESS(ROW(),input4710[[#This Row],[lastcol]],4)</f>
        <v>B749:E749</v>
      </c>
      <c r="K749" t="str">
        <f>ADDRESS(ROW(),input4710[[#This Row],[first col]],4)&amp;":"&amp;ADDRESS(ROW(),input4710[[#This Row],[lastcol]]-1,4)</f>
        <v>A749:D749</v>
      </c>
      <c r="L749" t="b" cm="1">
        <f t="array" aca="1" ref="L749" ca="1">SUMPRODUCT(--(INDIRECT(input4710[[#This Row],[range1]])&lt;INDIRECT(input4710[[#This Row],[range2]])))=COUNT(INDIRECT(input4710[[#This Row],[range1]]))</f>
        <v>1</v>
      </c>
      <c r="M749" t="b" cm="1">
        <f t="array" aca="1" ref="M749" ca="1">SUMPRODUCT(--(INDIRECT(input4710[[#This Row],[range1]])&gt;INDIRECT(input4710[[#This Row],[range2]])))=COUNT(INDIRECT(input4710[[#This Row],[range1]]))</f>
        <v>0</v>
      </c>
      <c r="N749" t="b">
        <f ca="1">IF(AND(NOT(input4710[[#This Row],[All DESC?]]),NOT(input4710[[#This Row],[All ASC?]])),FALSE(),TRUE())</f>
        <v>1</v>
      </c>
      <c r="O749" cm="1">
        <f t="array" aca="1" ref="O749" ca="1">IF(AND(input4710[[#This Row],[Safe Part 1]],(MAX(ABS((INDIRECT(input4710[[#This Row],[range2]]))-(INDIRECT(input4710[[#This Row],[range1]])))))&lt;=3),1,0)</f>
        <v>0</v>
      </c>
    </row>
    <row r="750" spans="1:15" x14ac:dyDescent="0.35">
      <c r="A750">
        <v>86</v>
      </c>
      <c r="B750">
        <v>83</v>
      </c>
      <c r="C750">
        <v>82</v>
      </c>
      <c r="D750">
        <v>80</v>
      </c>
      <c r="E750">
        <v>78</v>
      </c>
      <c r="F750">
        <v>77</v>
      </c>
      <c r="G750">
        <v>76</v>
      </c>
      <c r="H750">
        <f>1</f>
        <v>1</v>
      </c>
      <c r="I750">
        <f>COUNTA(input4710[[#This Row],[Column1.1]:[Column1.8]])</f>
        <v>7</v>
      </c>
      <c r="J750" t="str">
        <f>ADDRESS(ROW(),input4710[[#This Row],[first col]]+1,4)&amp;":"&amp;ADDRESS(ROW(),input4710[[#This Row],[lastcol]],4)</f>
        <v>B750:G750</v>
      </c>
      <c r="K750" t="str">
        <f>ADDRESS(ROW(),input4710[[#This Row],[first col]],4)&amp;":"&amp;ADDRESS(ROW(),input4710[[#This Row],[lastcol]]-1,4)</f>
        <v>A750:F750</v>
      </c>
      <c r="L750" t="b" cm="1">
        <f t="array" aca="1" ref="L750" ca="1">SUMPRODUCT(--(INDIRECT(input4710[[#This Row],[range1]])&lt;INDIRECT(input4710[[#This Row],[range2]])))=COUNT(INDIRECT(input4710[[#This Row],[range1]]))</f>
        <v>1</v>
      </c>
      <c r="M750" t="b" cm="1">
        <f t="array" aca="1" ref="M750" ca="1">SUMPRODUCT(--(INDIRECT(input4710[[#This Row],[range1]])&gt;INDIRECT(input4710[[#This Row],[range2]])))=COUNT(INDIRECT(input4710[[#This Row],[range1]]))</f>
        <v>0</v>
      </c>
      <c r="N750" t="b">
        <f ca="1">IF(AND(NOT(input4710[[#This Row],[All DESC?]]),NOT(input4710[[#This Row],[All ASC?]])),FALSE(),TRUE())</f>
        <v>1</v>
      </c>
      <c r="O750" cm="1">
        <f t="array" aca="1" ref="O750" ca="1">IF(AND(input4710[[#This Row],[Safe Part 1]],(MAX(ABS((INDIRECT(input4710[[#This Row],[range2]]))-(INDIRECT(input4710[[#This Row],[range1]])))))&lt;=3),1,0)</f>
        <v>1</v>
      </c>
    </row>
    <row r="751" spans="1:15" x14ac:dyDescent="0.35">
      <c r="A751">
        <v>99</v>
      </c>
      <c r="B751">
        <v>98</v>
      </c>
      <c r="C751">
        <v>95</v>
      </c>
      <c r="D751">
        <v>90</v>
      </c>
      <c r="E751">
        <v>88</v>
      </c>
      <c r="F751">
        <v>86</v>
      </c>
      <c r="G751">
        <v>84</v>
      </c>
      <c r="H751">
        <f>1</f>
        <v>1</v>
      </c>
      <c r="I751">
        <f>COUNTA(input4710[[#This Row],[Column1.1]:[Column1.8]])</f>
        <v>7</v>
      </c>
      <c r="J751" t="str">
        <f>ADDRESS(ROW(),input4710[[#This Row],[first col]]+1,4)&amp;":"&amp;ADDRESS(ROW(),input4710[[#This Row],[lastcol]],4)</f>
        <v>B751:G751</v>
      </c>
      <c r="K751" t="str">
        <f>ADDRESS(ROW(),input4710[[#This Row],[first col]],4)&amp;":"&amp;ADDRESS(ROW(),input4710[[#This Row],[lastcol]]-1,4)</f>
        <v>A751:F751</v>
      </c>
      <c r="L751" t="b" cm="1">
        <f t="array" aca="1" ref="L751" ca="1">SUMPRODUCT(--(INDIRECT(input4710[[#This Row],[range1]])&lt;INDIRECT(input4710[[#This Row],[range2]])))=COUNT(INDIRECT(input4710[[#This Row],[range1]]))</f>
        <v>1</v>
      </c>
      <c r="M751" t="b" cm="1">
        <f t="array" aca="1" ref="M751" ca="1">SUMPRODUCT(--(INDIRECT(input4710[[#This Row],[range1]])&gt;INDIRECT(input4710[[#This Row],[range2]])))=COUNT(INDIRECT(input4710[[#This Row],[range1]]))</f>
        <v>0</v>
      </c>
      <c r="N751" t="b">
        <f ca="1">IF(AND(NOT(input4710[[#This Row],[All DESC?]]),NOT(input4710[[#This Row],[All ASC?]])),FALSE(),TRUE())</f>
        <v>1</v>
      </c>
      <c r="O751" cm="1">
        <f t="array" aca="1" ref="O751" ca="1">IF(AND(input4710[[#This Row],[Safe Part 1]],(MAX(ABS((INDIRECT(input4710[[#This Row],[range2]]))-(INDIRECT(input4710[[#This Row],[range1]])))))&lt;=3),1,0)</f>
        <v>0</v>
      </c>
    </row>
    <row r="752" spans="1:15" x14ac:dyDescent="0.35">
      <c r="A752">
        <v>69</v>
      </c>
      <c r="B752">
        <v>67</v>
      </c>
      <c r="C752">
        <v>65</v>
      </c>
      <c r="D752">
        <v>63</v>
      </c>
      <c r="H752">
        <f>1</f>
        <v>1</v>
      </c>
      <c r="I752">
        <f>COUNTA(input4710[[#This Row],[Column1.1]:[Column1.8]])</f>
        <v>4</v>
      </c>
      <c r="J752" t="str">
        <f>ADDRESS(ROW(),input4710[[#This Row],[first col]]+1,4)&amp;":"&amp;ADDRESS(ROW(),input4710[[#This Row],[lastcol]],4)</f>
        <v>B752:D752</v>
      </c>
      <c r="K752" t="str">
        <f>ADDRESS(ROW(),input4710[[#This Row],[first col]],4)&amp;":"&amp;ADDRESS(ROW(),input4710[[#This Row],[lastcol]]-1,4)</f>
        <v>A752:C752</v>
      </c>
      <c r="L752" t="b" cm="1">
        <f t="array" aca="1" ref="L752" ca="1">SUMPRODUCT(--(INDIRECT(input4710[[#This Row],[range1]])&lt;INDIRECT(input4710[[#This Row],[range2]])))=COUNT(INDIRECT(input4710[[#This Row],[range1]]))</f>
        <v>1</v>
      </c>
      <c r="M752" t="b" cm="1">
        <f t="array" aca="1" ref="M752" ca="1">SUMPRODUCT(--(INDIRECT(input4710[[#This Row],[range1]])&gt;INDIRECT(input4710[[#This Row],[range2]])))=COUNT(INDIRECT(input4710[[#This Row],[range1]]))</f>
        <v>0</v>
      </c>
      <c r="N752" t="b">
        <f ca="1">IF(AND(NOT(input4710[[#This Row],[All DESC?]]),NOT(input4710[[#This Row],[All ASC?]])),FALSE(),TRUE())</f>
        <v>1</v>
      </c>
      <c r="O752" cm="1">
        <f t="array" aca="1" ref="O752" ca="1">IF(AND(input4710[[#This Row],[Safe Part 1]],(MAX(ABS((INDIRECT(input4710[[#This Row],[range2]]))-(INDIRECT(input4710[[#This Row],[range1]])))))&lt;=3),1,0)</f>
        <v>1</v>
      </c>
    </row>
    <row r="753" spans="1:15" x14ac:dyDescent="0.35">
      <c r="A753">
        <v>14</v>
      </c>
      <c r="B753">
        <v>15</v>
      </c>
      <c r="C753">
        <v>18</v>
      </c>
      <c r="D753">
        <v>23</v>
      </c>
      <c r="E753">
        <v>25</v>
      </c>
      <c r="F753">
        <v>27</v>
      </c>
      <c r="H753">
        <f>1</f>
        <v>1</v>
      </c>
      <c r="I753">
        <f>COUNTA(input4710[[#This Row],[Column1.1]:[Column1.8]])</f>
        <v>6</v>
      </c>
      <c r="J753" t="str">
        <f>ADDRESS(ROW(),input4710[[#This Row],[first col]]+1,4)&amp;":"&amp;ADDRESS(ROW(),input4710[[#This Row],[lastcol]],4)</f>
        <v>B753:F753</v>
      </c>
      <c r="K753" t="str">
        <f>ADDRESS(ROW(),input4710[[#This Row],[first col]],4)&amp;":"&amp;ADDRESS(ROW(),input4710[[#This Row],[lastcol]]-1,4)</f>
        <v>A753:E753</v>
      </c>
      <c r="L753" t="b" cm="1">
        <f t="array" aca="1" ref="L753" ca="1">SUMPRODUCT(--(INDIRECT(input4710[[#This Row],[range1]])&lt;INDIRECT(input4710[[#This Row],[range2]])))=COUNT(INDIRECT(input4710[[#This Row],[range1]]))</f>
        <v>0</v>
      </c>
      <c r="M753" t="b" cm="1">
        <f t="array" aca="1" ref="M753" ca="1">SUMPRODUCT(--(INDIRECT(input4710[[#This Row],[range1]])&gt;INDIRECT(input4710[[#This Row],[range2]])))=COUNT(INDIRECT(input4710[[#This Row],[range1]]))</f>
        <v>1</v>
      </c>
      <c r="N753" t="b">
        <f ca="1">IF(AND(NOT(input4710[[#This Row],[All DESC?]]),NOT(input4710[[#This Row],[All ASC?]])),FALSE(),TRUE())</f>
        <v>1</v>
      </c>
      <c r="O753" cm="1">
        <f t="array" aca="1" ref="O753" ca="1">IF(AND(input4710[[#This Row],[Safe Part 1]],(MAX(ABS((INDIRECT(input4710[[#This Row],[range2]]))-(INDIRECT(input4710[[#This Row],[range1]])))))&lt;=3),1,0)</f>
        <v>0</v>
      </c>
    </row>
    <row r="754" spans="1:15" x14ac:dyDescent="0.35">
      <c r="A754">
        <v>77</v>
      </c>
      <c r="B754">
        <v>78</v>
      </c>
      <c r="C754">
        <v>80</v>
      </c>
      <c r="D754">
        <v>84</v>
      </c>
      <c r="E754">
        <v>86</v>
      </c>
      <c r="F754">
        <v>87</v>
      </c>
      <c r="H754">
        <f>1</f>
        <v>1</v>
      </c>
      <c r="I754">
        <f>COUNTA(input4710[[#This Row],[Column1.1]:[Column1.8]])</f>
        <v>6</v>
      </c>
      <c r="J754" t="str">
        <f>ADDRESS(ROW(),input4710[[#This Row],[first col]]+1,4)&amp;":"&amp;ADDRESS(ROW(),input4710[[#This Row],[lastcol]],4)</f>
        <v>B754:F754</v>
      </c>
      <c r="K754" t="str">
        <f>ADDRESS(ROW(),input4710[[#This Row],[first col]],4)&amp;":"&amp;ADDRESS(ROW(),input4710[[#This Row],[lastcol]]-1,4)</f>
        <v>A754:E754</v>
      </c>
      <c r="L754" t="b" cm="1">
        <f t="array" aca="1" ref="L754" ca="1">SUMPRODUCT(--(INDIRECT(input4710[[#This Row],[range1]])&lt;INDIRECT(input4710[[#This Row],[range2]])))=COUNT(INDIRECT(input4710[[#This Row],[range1]]))</f>
        <v>0</v>
      </c>
      <c r="M754" t="b" cm="1">
        <f t="array" aca="1" ref="M754" ca="1">SUMPRODUCT(--(INDIRECT(input4710[[#This Row],[range1]])&gt;INDIRECT(input4710[[#This Row],[range2]])))=COUNT(INDIRECT(input4710[[#This Row],[range1]]))</f>
        <v>1</v>
      </c>
      <c r="N754" t="b">
        <f ca="1">IF(AND(NOT(input4710[[#This Row],[All DESC?]]),NOT(input4710[[#This Row],[All ASC?]])),FALSE(),TRUE())</f>
        <v>1</v>
      </c>
      <c r="O754" cm="1">
        <f t="array" aca="1" ref="O754" ca="1">IF(AND(input4710[[#This Row],[Safe Part 1]],(MAX(ABS((INDIRECT(input4710[[#This Row],[range2]]))-(INDIRECT(input4710[[#This Row],[range1]])))))&lt;=3),1,0)</f>
        <v>0</v>
      </c>
    </row>
    <row r="755" spans="1:15" x14ac:dyDescent="0.35">
      <c r="A755">
        <v>97</v>
      </c>
      <c r="B755">
        <v>94</v>
      </c>
      <c r="C755">
        <v>91</v>
      </c>
      <c r="D755">
        <v>85</v>
      </c>
      <c r="E755">
        <v>84</v>
      </c>
      <c r="F755">
        <v>82</v>
      </c>
      <c r="G755">
        <v>81</v>
      </c>
      <c r="H755">
        <f>1</f>
        <v>1</v>
      </c>
      <c r="I755">
        <f>COUNTA(input4710[[#This Row],[Column1.1]:[Column1.8]])</f>
        <v>7</v>
      </c>
      <c r="J755" t="str">
        <f>ADDRESS(ROW(),input4710[[#This Row],[first col]]+1,4)&amp;":"&amp;ADDRESS(ROW(),input4710[[#This Row],[lastcol]],4)</f>
        <v>B755:G755</v>
      </c>
      <c r="K755" t="str">
        <f>ADDRESS(ROW(),input4710[[#This Row],[first col]],4)&amp;":"&amp;ADDRESS(ROW(),input4710[[#This Row],[lastcol]]-1,4)</f>
        <v>A755:F755</v>
      </c>
      <c r="L755" t="b" cm="1">
        <f t="array" aca="1" ref="L755" ca="1">SUMPRODUCT(--(INDIRECT(input4710[[#This Row],[range1]])&lt;INDIRECT(input4710[[#This Row],[range2]])))=COUNT(INDIRECT(input4710[[#This Row],[range1]]))</f>
        <v>1</v>
      </c>
      <c r="M755" t="b" cm="1">
        <f t="array" aca="1" ref="M755" ca="1">SUMPRODUCT(--(INDIRECT(input4710[[#This Row],[range1]])&gt;INDIRECT(input4710[[#This Row],[range2]])))=COUNT(INDIRECT(input4710[[#This Row],[range1]]))</f>
        <v>0</v>
      </c>
      <c r="N755" t="b">
        <f ca="1">IF(AND(NOT(input4710[[#This Row],[All DESC?]]),NOT(input4710[[#This Row],[All ASC?]])),FALSE(),TRUE())</f>
        <v>1</v>
      </c>
      <c r="O755" cm="1">
        <f t="array" aca="1" ref="O755" ca="1">IF(AND(input4710[[#This Row],[Safe Part 1]],(MAX(ABS((INDIRECT(input4710[[#This Row],[range2]]))-(INDIRECT(input4710[[#This Row],[range1]])))))&lt;=3),1,0)</f>
        <v>0</v>
      </c>
    </row>
    <row r="756" spans="1:15" x14ac:dyDescent="0.35">
      <c r="A756">
        <v>7</v>
      </c>
      <c r="B756">
        <v>8</v>
      </c>
      <c r="C756">
        <v>9</v>
      </c>
      <c r="D756">
        <v>11</v>
      </c>
      <c r="H756">
        <f>1</f>
        <v>1</v>
      </c>
      <c r="I756">
        <f>COUNTA(input4710[[#This Row],[Column1.1]:[Column1.8]])</f>
        <v>4</v>
      </c>
      <c r="J756" t="str">
        <f>ADDRESS(ROW(),input4710[[#This Row],[first col]]+1,4)&amp;":"&amp;ADDRESS(ROW(),input4710[[#This Row],[lastcol]],4)</f>
        <v>B756:D756</v>
      </c>
      <c r="K756" t="str">
        <f>ADDRESS(ROW(),input4710[[#This Row],[first col]],4)&amp;":"&amp;ADDRESS(ROW(),input4710[[#This Row],[lastcol]]-1,4)</f>
        <v>A756:C756</v>
      </c>
      <c r="L756" t="b" cm="1">
        <f t="array" aca="1" ref="L756" ca="1">SUMPRODUCT(--(INDIRECT(input4710[[#This Row],[range1]])&lt;INDIRECT(input4710[[#This Row],[range2]])))=COUNT(INDIRECT(input4710[[#This Row],[range1]]))</f>
        <v>0</v>
      </c>
      <c r="M756" t="b" cm="1">
        <f t="array" aca="1" ref="M756" ca="1">SUMPRODUCT(--(INDIRECT(input4710[[#This Row],[range1]])&gt;INDIRECT(input4710[[#This Row],[range2]])))=COUNT(INDIRECT(input4710[[#This Row],[range1]]))</f>
        <v>1</v>
      </c>
      <c r="N756" t="b">
        <f ca="1">IF(AND(NOT(input4710[[#This Row],[All DESC?]]),NOT(input4710[[#This Row],[All ASC?]])),FALSE(),TRUE())</f>
        <v>1</v>
      </c>
      <c r="O756" cm="1">
        <f t="array" aca="1" ref="O756" ca="1">IF(AND(input4710[[#This Row],[Safe Part 1]],(MAX(ABS((INDIRECT(input4710[[#This Row],[range2]]))-(INDIRECT(input4710[[#This Row],[range1]])))))&lt;=3),1,0)</f>
        <v>1</v>
      </c>
    </row>
    <row r="757" spans="1:15" x14ac:dyDescent="0.35">
      <c r="A757">
        <v>42</v>
      </c>
      <c r="B757">
        <v>43</v>
      </c>
      <c r="C757">
        <v>44</v>
      </c>
      <c r="D757">
        <v>48</v>
      </c>
      <c r="E757">
        <v>51</v>
      </c>
      <c r="H757">
        <f>1</f>
        <v>1</v>
      </c>
      <c r="I757">
        <f>COUNTA(input4710[[#This Row],[Column1.1]:[Column1.8]])</f>
        <v>5</v>
      </c>
      <c r="J757" t="str">
        <f>ADDRESS(ROW(),input4710[[#This Row],[first col]]+1,4)&amp;":"&amp;ADDRESS(ROW(),input4710[[#This Row],[lastcol]],4)</f>
        <v>B757:E757</v>
      </c>
      <c r="K757" t="str">
        <f>ADDRESS(ROW(),input4710[[#This Row],[first col]],4)&amp;":"&amp;ADDRESS(ROW(),input4710[[#This Row],[lastcol]]-1,4)</f>
        <v>A757:D757</v>
      </c>
      <c r="L757" t="b" cm="1">
        <f t="array" aca="1" ref="L757" ca="1">SUMPRODUCT(--(INDIRECT(input4710[[#This Row],[range1]])&lt;INDIRECT(input4710[[#This Row],[range2]])))=COUNT(INDIRECT(input4710[[#This Row],[range1]]))</f>
        <v>0</v>
      </c>
      <c r="M757" t="b" cm="1">
        <f t="array" aca="1" ref="M757" ca="1">SUMPRODUCT(--(INDIRECT(input4710[[#This Row],[range1]])&gt;INDIRECT(input4710[[#This Row],[range2]])))=COUNT(INDIRECT(input4710[[#This Row],[range1]]))</f>
        <v>1</v>
      </c>
      <c r="N757" t="b">
        <f ca="1">IF(AND(NOT(input4710[[#This Row],[All DESC?]]),NOT(input4710[[#This Row],[All ASC?]])),FALSE(),TRUE())</f>
        <v>1</v>
      </c>
      <c r="O757" cm="1">
        <f t="array" aca="1" ref="O757" ca="1">IF(AND(input4710[[#This Row],[Safe Part 1]],(MAX(ABS((INDIRECT(input4710[[#This Row],[range2]]))-(INDIRECT(input4710[[#This Row],[range1]])))))&lt;=3),1,0)</f>
        <v>0</v>
      </c>
    </row>
    <row r="758" spans="1:15" x14ac:dyDescent="0.35">
      <c r="A758">
        <v>97</v>
      </c>
      <c r="B758">
        <v>95</v>
      </c>
      <c r="C758">
        <v>92</v>
      </c>
      <c r="D758">
        <v>90</v>
      </c>
      <c r="E758">
        <v>87</v>
      </c>
      <c r="H758">
        <f>1</f>
        <v>1</v>
      </c>
      <c r="I758">
        <f>COUNTA(input4710[[#This Row],[Column1.1]:[Column1.8]])</f>
        <v>5</v>
      </c>
      <c r="J758" t="str">
        <f>ADDRESS(ROW(),input4710[[#This Row],[first col]]+1,4)&amp;":"&amp;ADDRESS(ROW(),input4710[[#This Row],[lastcol]],4)</f>
        <v>B758:E758</v>
      </c>
      <c r="K758" t="str">
        <f>ADDRESS(ROW(),input4710[[#This Row],[first col]],4)&amp;":"&amp;ADDRESS(ROW(),input4710[[#This Row],[lastcol]]-1,4)</f>
        <v>A758:D758</v>
      </c>
      <c r="L758" t="b" cm="1">
        <f t="array" aca="1" ref="L758" ca="1">SUMPRODUCT(--(INDIRECT(input4710[[#This Row],[range1]])&lt;INDIRECT(input4710[[#This Row],[range2]])))=COUNT(INDIRECT(input4710[[#This Row],[range1]]))</f>
        <v>1</v>
      </c>
      <c r="M758" t="b" cm="1">
        <f t="array" aca="1" ref="M758" ca="1">SUMPRODUCT(--(INDIRECT(input4710[[#This Row],[range1]])&gt;INDIRECT(input4710[[#This Row],[range2]])))=COUNT(INDIRECT(input4710[[#This Row],[range1]]))</f>
        <v>0</v>
      </c>
      <c r="N758" t="b">
        <f ca="1">IF(AND(NOT(input4710[[#This Row],[All DESC?]]),NOT(input4710[[#This Row],[All ASC?]])),FALSE(),TRUE())</f>
        <v>1</v>
      </c>
      <c r="O758" cm="1">
        <f t="array" aca="1" ref="O758" ca="1">IF(AND(input4710[[#This Row],[Safe Part 1]],(MAX(ABS((INDIRECT(input4710[[#This Row],[range2]]))-(INDIRECT(input4710[[#This Row],[range1]])))))&lt;=3),1,0)</f>
        <v>1</v>
      </c>
    </row>
    <row r="759" spans="1:15" x14ac:dyDescent="0.35">
      <c r="A759">
        <v>81</v>
      </c>
      <c r="B759">
        <v>82</v>
      </c>
      <c r="C759">
        <v>83</v>
      </c>
      <c r="D759">
        <v>86</v>
      </c>
      <c r="E759">
        <v>87</v>
      </c>
      <c r="F759">
        <v>89</v>
      </c>
      <c r="G759">
        <v>92</v>
      </c>
      <c r="H759">
        <f>1</f>
        <v>1</v>
      </c>
      <c r="I759">
        <f>COUNTA(input4710[[#This Row],[Column1.1]:[Column1.8]])</f>
        <v>7</v>
      </c>
      <c r="J759" t="str">
        <f>ADDRESS(ROW(),input4710[[#This Row],[first col]]+1,4)&amp;":"&amp;ADDRESS(ROW(),input4710[[#This Row],[lastcol]],4)</f>
        <v>B759:G759</v>
      </c>
      <c r="K759" t="str">
        <f>ADDRESS(ROW(),input4710[[#This Row],[first col]],4)&amp;":"&amp;ADDRESS(ROW(),input4710[[#This Row],[lastcol]]-1,4)</f>
        <v>A759:F759</v>
      </c>
      <c r="L759" t="b" cm="1">
        <f t="array" aca="1" ref="L759" ca="1">SUMPRODUCT(--(INDIRECT(input4710[[#This Row],[range1]])&lt;INDIRECT(input4710[[#This Row],[range2]])))=COUNT(INDIRECT(input4710[[#This Row],[range1]]))</f>
        <v>0</v>
      </c>
      <c r="M759" t="b" cm="1">
        <f t="array" aca="1" ref="M759" ca="1">SUMPRODUCT(--(INDIRECT(input4710[[#This Row],[range1]])&gt;INDIRECT(input4710[[#This Row],[range2]])))=COUNT(INDIRECT(input4710[[#This Row],[range1]]))</f>
        <v>1</v>
      </c>
      <c r="N759" t="b">
        <f ca="1">IF(AND(NOT(input4710[[#This Row],[All DESC?]]),NOT(input4710[[#This Row],[All ASC?]])),FALSE(),TRUE())</f>
        <v>1</v>
      </c>
      <c r="O759" cm="1">
        <f t="array" aca="1" ref="O759" ca="1">IF(AND(input4710[[#This Row],[Safe Part 1]],(MAX(ABS((INDIRECT(input4710[[#This Row],[range2]]))-(INDIRECT(input4710[[#This Row],[range1]])))))&lt;=3),1,0)</f>
        <v>1</v>
      </c>
    </row>
    <row r="760" spans="1:15" x14ac:dyDescent="0.35">
      <c r="A760">
        <v>69</v>
      </c>
      <c r="B760">
        <v>70</v>
      </c>
      <c r="C760">
        <v>71</v>
      </c>
      <c r="D760">
        <v>77</v>
      </c>
      <c r="E760">
        <v>80</v>
      </c>
      <c r="F760">
        <v>82</v>
      </c>
      <c r="G760">
        <v>83</v>
      </c>
      <c r="H760">
        <f>1</f>
        <v>1</v>
      </c>
      <c r="I760">
        <f>COUNTA(input4710[[#This Row],[Column1.1]:[Column1.8]])</f>
        <v>7</v>
      </c>
      <c r="J760" t="str">
        <f>ADDRESS(ROW(),input4710[[#This Row],[first col]]+1,4)&amp;":"&amp;ADDRESS(ROW(),input4710[[#This Row],[lastcol]],4)</f>
        <v>B760:G760</v>
      </c>
      <c r="K760" t="str">
        <f>ADDRESS(ROW(),input4710[[#This Row],[first col]],4)&amp;":"&amp;ADDRESS(ROW(),input4710[[#This Row],[lastcol]]-1,4)</f>
        <v>A760:F760</v>
      </c>
      <c r="L760" t="b" cm="1">
        <f t="array" aca="1" ref="L760" ca="1">SUMPRODUCT(--(INDIRECT(input4710[[#This Row],[range1]])&lt;INDIRECT(input4710[[#This Row],[range2]])))=COUNT(INDIRECT(input4710[[#This Row],[range1]]))</f>
        <v>0</v>
      </c>
      <c r="M760" t="b" cm="1">
        <f t="array" aca="1" ref="M760" ca="1">SUMPRODUCT(--(INDIRECT(input4710[[#This Row],[range1]])&gt;INDIRECT(input4710[[#This Row],[range2]])))=COUNT(INDIRECT(input4710[[#This Row],[range1]]))</f>
        <v>1</v>
      </c>
      <c r="N760" t="b">
        <f ca="1">IF(AND(NOT(input4710[[#This Row],[All DESC?]]),NOT(input4710[[#This Row],[All ASC?]])),FALSE(),TRUE())</f>
        <v>1</v>
      </c>
      <c r="O760" cm="1">
        <f t="array" aca="1" ref="O760" ca="1">IF(AND(input4710[[#This Row],[Safe Part 1]],(MAX(ABS((INDIRECT(input4710[[#This Row],[range2]]))-(INDIRECT(input4710[[#This Row],[range1]])))))&lt;=3),1,0)</f>
        <v>0</v>
      </c>
    </row>
    <row r="761" spans="1:15" x14ac:dyDescent="0.35">
      <c r="A761">
        <v>68</v>
      </c>
      <c r="B761">
        <v>70</v>
      </c>
      <c r="C761">
        <v>73</v>
      </c>
      <c r="D761">
        <v>79</v>
      </c>
      <c r="H761">
        <f>1</f>
        <v>1</v>
      </c>
      <c r="I761">
        <f>COUNTA(input4710[[#This Row],[Column1.1]:[Column1.8]])</f>
        <v>4</v>
      </c>
      <c r="J761" t="str">
        <f>ADDRESS(ROW(),input4710[[#This Row],[first col]]+1,4)&amp;":"&amp;ADDRESS(ROW(),input4710[[#This Row],[lastcol]],4)</f>
        <v>B761:D761</v>
      </c>
      <c r="K761" t="str">
        <f>ADDRESS(ROW(),input4710[[#This Row],[first col]],4)&amp;":"&amp;ADDRESS(ROW(),input4710[[#This Row],[lastcol]]-1,4)</f>
        <v>A761:C761</v>
      </c>
      <c r="L761" t="b" cm="1">
        <f t="array" aca="1" ref="L761" ca="1">SUMPRODUCT(--(INDIRECT(input4710[[#This Row],[range1]])&lt;INDIRECT(input4710[[#This Row],[range2]])))=COUNT(INDIRECT(input4710[[#This Row],[range1]]))</f>
        <v>0</v>
      </c>
      <c r="M761" t="b" cm="1">
        <f t="array" aca="1" ref="M761" ca="1">SUMPRODUCT(--(INDIRECT(input4710[[#This Row],[range1]])&gt;INDIRECT(input4710[[#This Row],[range2]])))=COUNT(INDIRECT(input4710[[#This Row],[range1]]))</f>
        <v>1</v>
      </c>
      <c r="N761" t="b">
        <f ca="1">IF(AND(NOT(input4710[[#This Row],[All DESC?]]),NOT(input4710[[#This Row],[All ASC?]])),FALSE(),TRUE())</f>
        <v>1</v>
      </c>
      <c r="O761" cm="1">
        <f t="array" aca="1" ref="O761" ca="1">IF(AND(input4710[[#This Row],[Safe Part 1]],(MAX(ABS((INDIRECT(input4710[[#This Row],[range2]]))-(INDIRECT(input4710[[#This Row],[range1]])))))&lt;=3),1,0)</f>
        <v>0</v>
      </c>
    </row>
    <row r="762" spans="1:15" x14ac:dyDescent="0.35">
      <c r="A762">
        <v>29</v>
      </c>
      <c r="B762">
        <v>26</v>
      </c>
      <c r="C762">
        <v>23</v>
      </c>
      <c r="D762">
        <v>20</v>
      </c>
      <c r="E762">
        <v>17</v>
      </c>
      <c r="H762">
        <f>1</f>
        <v>1</v>
      </c>
      <c r="I762">
        <f>COUNTA(input4710[[#This Row],[Column1.1]:[Column1.8]])</f>
        <v>5</v>
      </c>
      <c r="J762" t="str">
        <f>ADDRESS(ROW(),input4710[[#This Row],[first col]]+1,4)&amp;":"&amp;ADDRESS(ROW(),input4710[[#This Row],[lastcol]],4)</f>
        <v>B762:E762</v>
      </c>
      <c r="K762" t="str">
        <f>ADDRESS(ROW(),input4710[[#This Row],[first col]],4)&amp;":"&amp;ADDRESS(ROW(),input4710[[#This Row],[lastcol]]-1,4)</f>
        <v>A762:D762</v>
      </c>
      <c r="L762" t="b" cm="1">
        <f t="array" aca="1" ref="L762" ca="1">SUMPRODUCT(--(INDIRECT(input4710[[#This Row],[range1]])&lt;INDIRECT(input4710[[#This Row],[range2]])))=COUNT(INDIRECT(input4710[[#This Row],[range1]]))</f>
        <v>1</v>
      </c>
      <c r="M762" t="b" cm="1">
        <f t="array" aca="1" ref="M762" ca="1">SUMPRODUCT(--(INDIRECT(input4710[[#This Row],[range1]])&gt;INDIRECT(input4710[[#This Row],[range2]])))=COUNT(INDIRECT(input4710[[#This Row],[range1]]))</f>
        <v>0</v>
      </c>
      <c r="N762" t="b">
        <f ca="1">IF(AND(NOT(input4710[[#This Row],[All DESC?]]),NOT(input4710[[#This Row],[All ASC?]])),FALSE(),TRUE())</f>
        <v>1</v>
      </c>
      <c r="O762" cm="1">
        <f t="array" aca="1" ref="O762" ca="1">IF(AND(input4710[[#This Row],[Safe Part 1]],(MAX(ABS((INDIRECT(input4710[[#This Row],[range2]]))-(INDIRECT(input4710[[#This Row],[range1]])))))&lt;=3),1,0)</f>
        <v>1</v>
      </c>
    </row>
    <row r="763" spans="1:15" x14ac:dyDescent="0.35">
      <c r="A763">
        <v>4</v>
      </c>
      <c r="B763">
        <v>6</v>
      </c>
      <c r="C763">
        <v>8</v>
      </c>
      <c r="D763">
        <v>13</v>
      </c>
      <c r="E763">
        <v>14</v>
      </c>
      <c r="H763">
        <f>1</f>
        <v>1</v>
      </c>
      <c r="I763">
        <f>COUNTA(input4710[[#This Row],[Column1.1]:[Column1.8]])</f>
        <v>5</v>
      </c>
      <c r="J763" t="str">
        <f>ADDRESS(ROW(),input4710[[#This Row],[first col]]+1,4)&amp;":"&amp;ADDRESS(ROW(),input4710[[#This Row],[lastcol]],4)</f>
        <v>B763:E763</v>
      </c>
      <c r="K763" t="str">
        <f>ADDRESS(ROW(),input4710[[#This Row],[first col]],4)&amp;":"&amp;ADDRESS(ROW(),input4710[[#This Row],[lastcol]]-1,4)</f>
        <v>A763:D763</v>
      </c>
      <c r="L763" t="b" cm="1">
        <f t="array" aca="1" ref="L763" ca="1">SUMPRODUCT(--(INDIRECT(input4710[[#This Row],[range1]])&lt;INDIRECT(input4710[[#This Row],[range2]])))=COUNT(INDIRECT(input4710[[#This Row],[range1]]))</f>
        <v>0</v>
      </c>
      <c r="M763" t="b" cm="1">
        <f t="array" aca="1" ref="M763" ca="1">SUMPRODUCT(--(INDIRECT(input4710[[#This Row],[range1]])&gt;INDIRECT(input4710[[#This Row],[range2]])))=COUNT(INDIRECT(input4710[[#This Row],[range1]]))</f>
        <v>1</v>
      </c>
      <c r="N763" t="b">
        <f ca="1">IF(AND(NOT(input4710[[#This Row],[All DESC?]]),NOT(input4710[[#This Row],[All ASC?]])),FALSE(),TRUE())</f>
        <v>1</v>
      </c>
      <c r="O763" cm="1">
        <f t="array" aca="1" ref="O763" ca="1">IF(AND(input4710[[#This Row],[Safe Part 1]],(MAX(ABS((INDIRECT(input4710[[#This Row],[range2]]))-(INDIRECT(input4710[[#This Row],[range1]])))))&lt;=3),1,0)</f>
        <v>0</v>
      </c>
    </row>
    <row r="764" spans="1:15" x14ac:dyDescent="0.35">
      <c r="A764">
        <v>36</v>
      </c>
      <c r="B764">
        <v>38</v>
      </c>
      <c r="C764">
        <v>39</v>
      </c>
      <c r="D764">
        <v>41</v>
      </c>
      <c r="E764">
        <v>42</v>
      </c>
      <c r="H764">
        <f>1</f>
        <v>1</v>
      </c>
      <c r="I764">
        <f>COUNTA(input4710[[#This Row],[Column1.1]:[Column1.8]])</f>
        <v>5</v>
      </c>
      <c r="J764" t="str">
        <f>ADDRESS(ROW(),input4710[[#This Row],[first col]]+1,4)&amp;":"&amp;ADDRESS(ROW(),input4710[[#This Row],[lastcol]],4)</f>
        <v>B764:E764</v>
      </c>
      <c r="K764" t="str">
        <f>ADDRESS(ROW(),input4710[[#This Row],[first col]],4)&amp;":"&amp;ADDRESS(ROW(),input4710[[#This Row],[lastcol]]-1,4)</f>
        <v>A764:D764</v>
      </c>
      <c r="L764" t="b" cm="1">
        <f t="array" aca="1" ref="L764" ca="1">SUMPRODUCT(--(INDIRECT(input4710[[#This Row],[range1]])&lt;INDIRECT(input4710[[#This Row],[range2]])))=COUNT(INDIRECT(input4710[[#This Row],[range1]]))</f>
        <v>0</v>
      </c>
      <c r="M764" t="b" cm="1">
        <f t="array" aca="1" ref="M764" ca="1">SUMPRODUCT(--(INDIRECT(input4710[[#This Row],[range1]])&gt;INDIRECT(input4710[[#This Row],[range2]])))=COUNT(INDIRECT(input4710[[#This Row],[range1]]))</f>
        <v>1</v>
      </c>
      <c r="N764" t="b">
        <f ca="1">IF(AND(NOT(input4710[[#This Row],[All DESC?]]),NOT(input4710[[#This Row],[All ASC?]])),FALSE(),TRUE())</f>
        <v>1</v>
      </c>
      <c r="O764" cm="1">
        <f t="array" aca="1" ref="O764" ca="1">IF(AND(input4710[[#This Row],[Safe Part 1]],(MAX(ABS((INDIRECT(input4710[[#This Row],[range2]]))-(INDIRECT(input4710[[#This Row],[range1]])))))&lt;=3),1,0)</f>
        <v>1</v>
      </c>
    </row>
    <row r="765" spans="1:15" x14ac:dyDescent="0.35">
      <c r="A765">
        <v>4</v>
      </c>
      <c r="B765">
        <v>5</v>
      </c>
      <c r="C765">
        <v>7</v>
      </c>
      <c r="D765">
        <v>11</v>
      </c>
      <c r="E765">
        <v>14</v>
      </c>
      <c r="F765">
        <v>17</v>
      </c>
      <c r="G765">
        <v>20</v>
      </c>
      <c r="H765">
        <f>1</f>
        <v>1</v>
      </c>
      <c r="I765">
        <f>COUNTA(input4710[[#This Row],[Column1.1]:[Column1.8]])</f>
        <v>7</v>
      </c>
      <c r="J765" t="str">
        <f>ADDRESS(ROW(),input4710[[#This Row],[first col]]+1,4)&amp;":"&amp;ADDRESS(ROW(),input4710[[#This Row],[lastcol]],4)</f>
        <v>B765:G765</v>
      </c>
      <c r="K765" t="str">
        <f>ADDRESS(ROW(),input4710[[#This Row],[first col]],4)&amp;":"&amp;ADDRESS(ROW(),input4710[[#This Row],[lastcol]]-1,4)</f>
        <v>A765:F765</v>
      </c>
      <c r="L765" t="b" cm="1">
        <f t="array" aca="1" ref="L765" ca="1">SUMPRODUCT(--(INDIRECT(input4710[[#This Row],[range1]])&lt;INDIRECT(input4710[[#This Row],[range2]])))=COUNT(INDIRECT(input4710[[#This Row],[range1]]))</f>
        <v>0</v>
      </c>
      <c r="M765" t="b" cm="1">
        <f t="array" aca="1" ref="M765" ca="1">SUMPRODUCT(--(INDIRECT(input4710[[#This Row],[range1]])&gt;INDIRECT(input4710[[#This Row],[range2]])))=COUNT(INDIRECT(input4710[[#This Row],[range1]]))</f>
        <v>1</v>
      </c>
      <c r="N765" t="b">
        <f ca="1">IF(AND(NOT(input4710[[#This Row],[All DESC?]]),NOT(input4710[[#This Row],[All ASC?]])),FALSE(),TRUE())</f>
        <v>1</v>
      </c>
      <c r="O765" cm="1">
        <f t="array" aca="1" ref="O765" ca="1">IF(AND(input4710[[#This Row],[Safe Part 1]],(MAX(ABS((INDIRECT(input4710[[#This Row],[range2]]))-(INDIRECT(input4710[[#This Row],[range1]])))))&lt;=3),1,0)</f>
        <v>0</v>
      </c>
    </row>
    <row r="766" spans="1:15" x14ac:dyDescent="0.35">
      <c r="A766">
        <v>35</v>
      </c>
      <c r="B766">
        <v>33</v>
      </c>
      <c r="C766">
        <v>30</v>
      </c>
      <c r="D766">
        <v>27</v>
      </c>
      <c r="E766">
        <v>24</v>
      </c>
      <c r="F766">
        <v>21</v>
      </c>
      <c r="H766">
        <f>1</f>
        <v>1</v>
      </c>
      <c r="I766">
        <f>COUNTA(input4710[[#This Row],[Column1.1]:[Column1.8]])</f>
        <v>6</v>
      </c>
      <c r="J766" t="str">
        <f>ADDRESS(ROW(),input4710[[#This Row],[first col]]+1,4)&amp;":"&amp;ADDRESS(ROW(),input4710[[#This Row],[lastcol]],4)</f>
        <v>B766:F766</v>
      </c>
      <c r="K766" t="str">
        <f>ADDRESS(ROW(),input4710[[#This Row],[first col]],4)&amp;":"&amp;ADDRESS(ROW(),input4710[[#This Row],[lastcol]]-1,4)</f>
        <v>A766:E766</v>
      </c>
      <c r="L766" t="b" cm="1">
        <f t="array" aca="1" ref="L766" ca="1">SUMPRODUCT(--(INDIRECT(input4710[[#This Row],[range1]])&lt;INDIRECT(input4710[[#This Row],[range2]])))=COUNT(INDIRECT(input4710[[#This Row],[range1]]))</f>
        <v>1</v>
      </c>
      <c r="M766" t="b" cm="1">
        <f t="array" aca="1" ref="M766" ca="1">SUMPRODUCT(--(INDIRECT(input4710[[#This Row],[range1]])&gt;INDIRECT(input4710[[#This Row],[range2]])))=COUNT(INDIRECT(input4710[[#This Row],[range1]]))</f>
        <v>0</v>
      </c>
      <c r="N766" t="b">
        <f ca="1">IF(AND(NOT(input4710[[#This Row],[All DESC?]]),NOT(input4710[[#This Row],[All ASC?]])),FALSE(),TRUE())</f>
        <v>1</v>
      </c>
      <c r="O766" cm="1">
        <f t="array" aca="1" ref="O766" ca="1">IF(AND(input4710[[#This Row],[Safe Part 1]],(MAX(ABS((INDIRECT(input4710[[#This Row],[range2]]))-(INDIRECT(input4710[[#This Row],[range1]])))))&lt;=3),1,0)</f>
        <v>1</v>
      </c>
    </row>
    <row r="767" spans="1:15" x14ac:dyDescent="0.35">
      <c r="A767">
        <v>59</v>
      </c>
      <c r="B767">
        <v>61</v>
      </c>
      <c r="C767">
        <v>62</v>
      </c>
      <c r="D767">
        <v>65</v>
      </c>
      <c r="E767">
        <v>68</v>
      </c>
      <c r="F767">
        <v>70</v>
      </c>
      <c r="H767">
        <f>1</f>
        <v>1</v>
      </c>
      <c r="I767">
        <f>COUNTA(input4710[[#This Row],[Column1.1]:[Column1.8]])</f>
        <v>6</v>
      </c>
      <c r="J767" t="str">
        <f>ADDRESS(ROW(),input4710[[#This Row],[first col]]+1,4)&amp;":"&amp;ADDRESS(ROW(),input4710[[#This Row],[lastcol]],4)</f>
        <v>B767:F767</v>
      </c>
      <c r="K767" t="str">
        <f>ADDRESS(ROW(),input4710[[#This Row],[first col]],4)&amp;":"&amp;ADDRESS(ROW(),input4710[[#This Row],[lastcol]]-1,4)</f>
        <v>A767:E767</v>
      </c>
      <c r="L767" t="b" cm="1">
        <f t="array" aca="1" ref="L767" ca="1">SUMPRODUCT(--(INDIRECT(input4710[[#This Row],[range1]])&lt;INDIRECT(input4710[[#This Row],[range2]])))=COUNT(INDIRECT(input4710[[#This Row],[range1]]))</f>
        <v>0</v>
      </c>
      <c r="M767" t="b" cm="1">
        <f t="array" aca="1" ref="M767" ca="1">SUMPRODUCT(--(INDIRECT(input4710[[#This Row],[range1]])&gt;INDIRECT(input4710[[#This Row],[range2]])))=COUNT(INDIRECT(input4710[[#This Row],[range1]]))</f>
        <v>1</v>
      </c>
      <c r="N767" t="b">
        <f ca="1">IF(AND(NOT(input4710[[#This Row],[All DESC?]]),NOT(input4710[[#This Row],[All ASC?]])),FALSE(),TRUE())</f>
        <v>1</v>
      </c>
      <c r="O767" cm="1">
        <f t="array" aca="1" ref="O767" ca="1">IF(AND(input4710[[#This Row],[Safe Part 1]],(MAX(ABS((INDIRECT(input4710[[#This Row],[range2]]))-(INDIRECT(input4710[[#This Row],[range1]])))))&lt;=3),1,0)</f>
        <v>1</v>
      </c>
    </row>
    <row r="768" spans="1:15" x14ac:dyDescent="0.35">
      <c r="A768">
        <v>5</v>
      </c>
      <c r="B768">
        <v>8</v>
      </c>
      <c r="C768">
        <v>11</v>
      </c>
      <c r="D768">
        <v>14</v>
      </c>
      <c r="E768">
        <v>15</v>
      </c>
      <c r="F768">
        <v>18</v>
      </c>
      <c r="H768">
        <f>1</f>
        <v>1</v>
      </c>
      <c r="I768">
        <f>COUNTA(input4710[[#This Row],[Column1.1]:[Column1.8]])</f>
        <v>6</v>
      </c>
      <c r="J768" t="str">
        <f>ADDRESS(ROW(),input4710[[#This Row],[first col]]+1,4)&amp;":"&amp;ADDRESS(ROW(),input4710[[#This Row],[lastcol]],4)</f>
        <v>B768:F768</v>
      </c>
      <c r="K768" t="str">
        <f>ADDRESS(ROW(),input4710[[#This Row],[first col]],4)&amp;":"&amp;ADDRESS(ROW(),input4710[[#This Row],[lastcol]]-1,4)</f>
        <v>A768:E768</v>
      </c>
      <c r="L768" t="b" cm="1">
        <f t="array" aca="1" ref="L768" ca="1">SUMPRODUCT(--(INDIRECT(input4710[[#This Row],[range1]])&lt;INDIRECT(input4710[[#This Row],[range2]])))=COUNT(INDIRECT(input4710[[#This Row],[range1]]))</f>
        <v>0</v>
      </c>
      <c r="M768" t="b" cm="1">
        <f t="array" aca="1" ref="M768" ca="1">SUMPRODUCT(--(INDIRECT(input4710[[#This Row],[range1]])&gt;INDIRECT(input4710[[#This Row],[range2]])))=COUNT(INDIRECT(input4710[[#This Row],[range1]]))</f>
        <v>1</v>
      </c>
      <c r="N768" t="b">
        <f ca="1">IF(AND(NOT(input4710[[#This Row],[All DESC?]]),NOT(input4710[[#This Row],[All ASC?]])),FALSE(),TRUE())</f>
        <v>1</v>
      </c>
      <c r="O768" cm="1">
        <f t="array" aca="1" ref="O768" ca="1">IF(AND(input4710[[#This Row],[Safe Part 1]],(MAX(ABS((INDIRECT(input4710[[#This Row],[range2]]))-(INDIRECT(input4710[[#This Row],[range1]])))))&lt;=3),1,0)</f>
        <v>1</v>
      </c>
    </row>
    <row r="769" spans="1:15" x14ac:dyDescent="0.35">
      <c r="A769">
        <v>56</v>
      </c>
      <c r="B769">
        <v>58</v>
      </c>
      <c r="C769">
        <v>59</v>
      </c>
      <c r="D769">
        <v>65</v>
      </c>
      <c r="E769">
        <v>67</v>
      </c>
      <c r="F769">
        <v>70</v>
      </c>
      <c r="H769">
        <f>1</f>
        <v>1</v>
      </c>
      <c r="I769">
        <f>COUNTA(input4710[[#This Row],[Column1.1]:[Column1.8]])</f>
        <v>6</v>
      </c>
      <c r="J769" t="str">
        <f>ADDRESS(ROW(),input4710[[#This Row],[first col]]+1,4)&amp;":"&amp;ADDRESS(ROW(),input4710[[#This Row],[lastcol]],4)</f>
        <v>B769:F769</v>
      </c>
      <c r="K769" t="str">
        <f>ADDRESS(ROW(),input4710[[#This Row],[first col]],4)&amp;":"&amp;ADDRESS(ROW(),input4710[[#This Row],[lastcol]]-1,4)</f>
        <v>A769:E769</v>
      </c>
      <c r="L769" t="b" cm="1">
        <f t="array" aca="1" ref="L769" ca="1">SUMPRODUCT(--(INDIRECT(input4710[[#This Row],[range1]])&lt;INDIRECT(input4710[[#This Row],[range2]])))=COUNT(INDIRECT(input4710[[#This Row],[range1]]))</f>
        <v>0</v>
      </c>
      <c r="M769" t="b" cm="1">
        <f t="array" aca="1" ref="M769" ca="1">SUMPRODUCT(--(INDIRECT(input4710[[#This Row],[range1]])&gt;INDIRECT(input4710[[#This Row],[range2]])))=COUNT(INDIRECT(input4710[[#This Row],[range1]]))</f>
        <v>1</v>
      </c>
      <c r="N769" t="b">
        <f ca="1">IF(AND(NOT(input4710[[#This Row],[All DESC?]]),NOT(input4710[[#This Row],[All ASC?]])),FALSE(),TRUE())</f>
        <v>1</v>
      </c>
      <c r="O769" cm="1">
        <f t="array" aca="1" ref="O769" ca="1">IF(AND(input4710[[#This Row],[Safe Part 1]],(MAX(ABS((INDIRECT(input4710[[#This Row],[range2]]))-(INDIRECT(input4710[[#This Row],[range1]])))))&lt;=3),1,0)</f>
        <v>0</v>
      </c>
    </row>
    <row r="770" spans="1:15" x14ac:dyDescent="0.35">
      <c r="A770">
        <v>65</v>
      </c>
      <c r="B770">
        <v>66</v>
      </c>
      <c r="C770">
        <v>69</v>
      </c>
      <c r="D770">
        <v>71</v>
      </c>
      <c r="E770">
        <v>74</v>
      </c>
      <c r="F770">
        <v>75</v>
      </c>
      <c r="H770">
        <f>1</f>
        <v>1</v>
      </c>
      <c r="I770">
        <f>COUNTA(input4710[[#This Row],[Column1.1]:[Column1.8]])</f>
        <v>6</v>
      </c>
      <c r="J770" t="str">
        <f>ADDRESS(ROW(),input4710[[#This Row],[first col]]+1,4)&amp;":"&amp;ADDRESS(ROW(),input4710[[#This Row],[lastcol]],4)</f>
        <v>B770:F770</v>
      </c>
      <c r="K770" t="str">
        <f>ADDRESS(ROW(),input4710[[#This Row],[first col]],4)&amp;":"&amp;ADDRESS(ROW(),input4710[[#This Row],[lastcol]]-1,4)</f>
        <v>A770:E770</v>
      </c>
      <c r="L770" t="b" cm="1">
        <f t="array" aca="1" ref="L770" ca="1">SUMPRODUCT(--(INDIRECT(input4710[[#This Row],[range1]])&lt;INDIRECT(input4710[[#This Row],[range2]])))=COUNT(INDIRECT(input4710[[#This Row],[range1]]))</f>
        <v>0</v>
      </c>
      <c r="M770" t="b" cm="1">
        <f t="array" aca="1" ref="M770" ca="1">SUMPRODUCT(--(INDIRECT(input4710[[#This Row],[range1]])&gt;INDIRECT(input4710[[#This Row],[range2]])))=COUNT(INDIRECT(input4710[[#This Row],[range1]]))</f>
        <v>1</v>
      </c>
      <c r="N770" t="b">
        <f ca="1">IF(AND(NOT(input4710[[#This Row],[All DESC?]]),NOT(input4710[[#This Row],[All ASC?]])),FALSE(),TRUE())</f>
        <v>1</v>
      </c>
      <c r="O770" cm="1">
        <f t="array" aca="1" ref="O770" ca="1">IF(AND(input4710[[#This Row],[Safe Part 1]],(MAX(ABS((INDIRECT(input4710[[#This Row],[range2]]))-(INDIRECT(input4710[[#This Row],[range1]])))))&lt;=3),1,0)</f>
        <v>1</v>
      </c>
    </row>
    <row r="771" spans="1:15" x14ac:dyDescent="0.35">
      <c r="A771">
        <v>15</v>
      </c>
      <c r="B771">
        <v>17</v>
      </c>
      <c r="C771">
        <v>18</v>
      </c>
      <c r="D771">
        <v>22</v>
      </c>
      <c r="E771">
        <v>23</v>
      </c>
      <c r="H771">
        <f>1</f>
        <v>1</v>
      </c>
      <c r="I771">
        <f>COUNTA(input4710[[#This Row],[Column1.1]:[Column1.8]])</f>
        <v>5</v>
      </c>
      <c r="J771" t="str">
        <f>ADDRESS(ROW(),input4710[[#This Row],[first col]]+1,4)&amp;":"&amp;ADDRESS(ROW(),input4710[[#This Row],[lastcol]],4)</f>
        <v>B771:E771</v>
      </c>
      <c r="K771" t="str">
        <f>ADDRESS(ROW(),input4710[[#This Row],[first col]],4)&amp;":"&amp;ADDRESS(ROW(),input4710[[#This Row],[lastcol]]-1,4)</f>
        <v>A771:D771</v>
      </c>
      <c r="L771" t="b" cm="1">
        <f t="array" aca="1" ref="L771" ca="1">SUMPRODUCT(--(INDIRECT(input4710[[#This Row],[range1]])&lt;INDIRECT(input4710[[#This Row],[range2]])))=COUNT(INDIRECT(input4710[[#This Row],[range1]]))</f>
        <v>0</v>
      </c>
      <c r="M771" t="b" cm="1">
        <f t="array" aca="1" ref="M771" ca="1">SUMPRODUCT(--(INDIRECT(input4710[[#This Row],[range1]])&gt;INDIRECT(input4710[[#This Row],[range2]])))=COUNT(INDIRECT(input4710[[#This Row],[range1]]))</f>
        <v>1</v>
      </c>
      <c r="N771" t="b">
        <f ca="1">IF(AND(NOT(input4710[[#This Row],[All DESC?]]),NOT(input4710[[#This Row],[All ASC?]])),FALSE(),TRUE())</f>
        <v>1</v>
      </c>
      <c r="O771" cm="1">
        <f t="array" aca="1" ref="O771" ca="1">IF(AND(input4710[[#This Row],[Safe Part 1]],(MAX(ABS((INDIRECT(input4710[[#This Row],[range2]]))-(INDIRECT(input4710[[#This Row],[range1]])))))&lt;=3),1,0)</f>
        <v>0</v>
      </c>
    </row>
    <row r="772" spans="1:15" x14ac:dyDescent="0.35">
      <c r="A772">
        <v>46</v>
      </c>
      <c r="B772">
        <v>45</v>
      </c>
      <c r="C772">
        <v>43</v>
      </c>
      <c r="D772">
        <v>39</v>
      </c>
      <c r="E772">
        <v>37</v>
      </c>
      <c r="F772">
        <v>34</v>
      </c>
      <c r="G772">
        <v>31</v>
      </c>
      <c r="H772">
        <f>1</f>
        <v>1</v>
      </c>
      <c r="I772">
        <f>COUNTA(input4710[[#This Row],[Column1.1]:[Column1.8]])</f>
        <v>7</v>
      </c>
      <c r="J772" t="str">
        <f>ADDRESS(ROW(),input4710[[#This Row],[first col]]+1,4)&amp;":"&amp;ADDRESS(ROW(),input4710[[#This Row],[lastcol]],4)</f>
        <v>B772:G772</v>
      </c>
      <c r="K772" t="str">
        <f>ADDRESS(ROW(),input4710[[#This Row],[first col]],4)&amp;":"&amp;ADDRESS(ROW(),input4710[[#This Row],[lastcol]]-1,4)</f>
        <v>A772:F772</v>
      </c>
      <c r="L772" t="b" cm="1">
        <f t="array" aca="1" ref="L772" ca="1">SUMPRODUCT(--(INDIRECT(input4710[[#This Row],[range1]])&lt;INDIRECT(input4710[[#This Row],[range2]])))=COUNT(INDIRECT(input4710[[#This Row],[range1]]))</f>
        <v>1</v>
      </c>
      <c r="M772" t="b" cm="1">
        <f t="array" aca="1" ref="M772" ca="1">SUMPRODUCT(--(INDIRECT(input4710[[#This Row],[range1]])&gt;INDIRECT(input4710[[#This Row],[range2]])))=COUNT(INDIRECT(input4710[[#This Row],[range1]]))</f>
        <v>0</v>
      </c>
      <c r="N772" t="b">
        <f ca="1">IF(AND(NOT(input4710[[#This Row],[All DESC?]]),NOT(input4710[[#This Row],[All ASC?]])),FALSE(),TRUE())</f>
        <v>1</v>
      </c>
      <c r="O772" cm="1">
        <f t="array" aca="1" ref="O772" ca="1">IF(AND(input4710[[#This Row],[Safe Part 1]],(MAX(ABS((INDIRECT(input4710[[#This Row],[range2]]))-(INDIRECT(input4710[[#This Row],[range1]])))))&lt;=3),1,0)</f>
        <v>0</v>
      </c>
    </row>
    <row r="773" spans="1:15" x14ac:dyDescent="0.35">
      <c r="A773">
        <v>65</v>
      </c>
      <c r="B773">
        <v>62</v>
      </c>
      <c r="C773">
        <v>60</v>
      </c>
      <c r="D773">
        <v>58</v>
      </c>
      <c r="H773">
        <f>1</f>
        <v>1</v>
      </c>
      <c r="I773">
        <f>COUNTA(input4710[[#This Row],[Column1.1]:[Column1.8]])</f>
        <v>4</v>
      </c>
      <c r="J773" t="str">
        <f>ADDRESS(ROW(),input4710[[#This Row],[first col]]+1,4)&amp;":"&amp;ADDRESS(ROW(),input4710[[#This Row],[lastcol]],4)</f>
        <v>B773:D773</v>
      </c>
      <c r="K773" t="str">
        <f>ADDRESS(ROW(),input4710[[#This Row],[first col]],4)&amp;":"&amp;ADDRESS(ROW(),input4710[[#This Row],[lastcol]]-1,4)</f>
        <v>A773:C773</v>
      </c>
      <c r="L773" t="b" cm="1">
        <f t="array" aca="1" ref="L773" ca="1">SUMPRODUCT(--(INDIRECT(input4710[[#This Row],[range1]])&lt;INDIRECT(input4710[[#This Row],[range2]])))=COUNT(INDIRECT(input4710[[#This Row],[range1]]))</f>
        <v>1</v>
      </c>
      <c r="M773" t="b" cm="1">
        <f t="array" aca="1" ref="M773" ca="1">SUMPRODUCT(--(INDIRECT(input4710[[#This Row],[range1]])&gt;INDIRECT(input4710[[#This Row],[range2]])))=COUNT(INDIRECT(input4710[[#This Row],[range1]]))</f>
        <v>0</v>
      </c>
      <c r="N773" t="b">
        <f ca="1">IF(AND(NOT(input4710[[#This Row],[All DESC?]]),NOT(input4710[[#This Row],[All ASC?]])),FALSE(),TRUE())</f>
        <v>1</v>
      </c>
      <c r="O773" cm="1">
        <f t="array" aca="1" ref="O773" ca="1">IF(AND(input4710[[#This Row],[Safe Part 1]],(MAX(ABS((INDIRECT(input4710[[#This Row],[range2]]))-(INDIRECT(input4710[[#This Row],[range1]])))))&lt;=3),1,0)</f>
        <v>1</v>
      </c>
    </row>
    <row r="774" spans="1:15" x14ac:dyDescent="0.35">
      <c r="A774">
        <v>29</v>
      </c>
      <c r="B774">
        <v>26</v>
      </c>
      <c r="C774">
        <v>23</v>
      </c>
      <c r="D774">
        <v>19</v>
      </c>
      <c r="E774">
        <v>18</v>
      </c>
      <c r="H774">
        <f>1</f>
        <v>1</v>
      </c>
      <c r="I774">
        <f>COUNTA(input4710[[#This Row],[Column1.1]:[Column1.8]])</f>
        <v>5</v>
      </c>
      <c r="J774" t="str">
        <f>ADDRESS(ROW(),input4710[[#This Row],[first col]]+1,4)&amp;":"&amp;ADDRESS(ROW(),input4710[[#This Row],[lastcol]],4)</f>
        <v>B774:E774</v>
      </c>
      <c r="K774" t="str">
        <f>ADDRESS(ROW(),input4710[[#This Row],[first col]],4)&amp;":"&amp;ADDRESS(ROW(),input4710[[#This Row],[lastcol]]-1,4)</f>
        <v>A774:D774</v>
      </c>
      <c r="L774" t="b" cm="1">
        <f t="array" aca="1" ref="L774" ca="1">SUMPRODUCT(--(INDIRECT(input4710[[#This Row],[range1]])&lt;INDIRECT(input4710[[#This Row],[range2]])))=COUNT(INDIRECT(input4710[[#This Row],[range1]]))</f>
        <v>1</v>
      </c>
      <c r="M774" t="b" cm="1">
        <f t="array" aca="1" ref="M774" ca="1">SUMPRODUCT(--(INDIRECT(input4710[[#This Row],[range1]])&gt;INDIRECT(input4710[[#This Row],[range2]])))=COUNT(INDIRECT(input4710[[#This Row],[range1]]))</f>
        <v>0</v>
      </c>
      <c r="N774" t="b">
        <f ca="1">IF(AND(NOT(input4710[[#This Row],[All DESC?]]),NOT(input4710[[#This Row],[All ASC?]])),FALSE(),TRUE())</f>
        <v>1</v>
      </c>
      <c r="O774" cm="1">
        <f t="array" aca="1" ref="O774" ca="1">IF(AND(input4710[[#This Row],[Safe Part 1]],(MAX(ABS((INDIRECT(input4710[[#This Row],[range2]]))-(INDIRECT(input4710[[#This Row],[range1]])))))&lt;=3),1,0)</f>
        <v>0</v>
      </c>
    </row>
    <row r="775" spans="1:15" x14ac:dyDescent="0.35">
      <c r="A775">
        <v>65</v>
      </c>
      <c r="B775">
        <v>63</v>
      </c>
      <c r="C775">
        <v>62</v>
      </c>
      <c r="D775">
        <v>58</v>
      </c>
      <c r="E775">
        <v>56</v>
      </c>
      <c r="F775">
        <v>53</v>
      </c>
      <c r="H775">
        <f>1</f>
        <v>1</v>
      </c>
      <c r="I775">
        <f>COUNTA(input4710[[#This Row],[Column1.1]:[Column1.8]])</f>
        <v>6</v>
      </c>
      <c r="J775" t="str">
        <f>ADDRESS(ROW(),input4710[[#This Row],[first col]]+1,4)&amp;":"&amp;ADDRESS(ROW(),input4710[[#This Row],[lastcol]],4)</f>
        <v>B775:F775</v>
      </c>
      <c r="K775" t="str">
        <f>ADDRESS(ROW(),input4710[[#This Row],[first col]],4)&amp;":"&amp;ADDRESS(ROW(),input4710[[#This Row],[lastcol]]-1,4)</f>
        <v>A775:E775</v>
      </c>
      <c r="L775" t="b" cm="1">
        <f t="array" aca="1" ref="L775" ca="1">SUMPRODUCT(--(INDIRECT(input4710[[#This Row],[range1]])&lt;INDIRECT(input4710[[#This Row],[range2]])))=COUNT(INDIRECT(input4710[[#This Row],[range1]]))</f>
        <v>1</v>
      </c>
      <c r="M775" t="b" cm="1">
        <f t="array" aca="1" ref="M775" ca="1">SUMPRODUCT(--(INDIRECT(input4710[[#This Row],[range1]])&gt;INDIRECT(input4710[[#This Row],[range2]])))=COUNT(INDIRECT(input4710[[#This Row],[range1]]))</f>
        <v>0</v>
      </c>
      <c r="N775" t="b">
        <f ca="1">IF(AND(NOT(input4710[[#This Row],[All DESC?]]),NOT(input4710[[#This Row],[All ASC?]])),FALSE(),TRUE())</f>
        <v>1</v>
      </c>
      <c r="O775" cm="1">
        <f t="array" aca="1" ref="O775" ca="1">IF(AND(input4710[[#This Row],[Safe Part 1]],(MAX(ABS((INDIRECT(input4710[[#This Row],[range2]]))-(INDIRECT(input4710[[#This Row],[range1]])))))&lt;=3),1,0)</f>
        <v>0</v>
      </c>
    </row>
    <row r="776" spans="1:15" x14ac:dyDescent="0.35">
      <c r="A776">
        <v>16</v>
      </c>
      <c r="B776">
        <v>13</v>
      </c>
      <c r="C776">
        <v>11</v>
      </c>
      <c r="D776">
        <v>5</v>
      </c>
      <c r="E776">
        <v>2</v>
      </c>
      <c r="F776">
        <v>1</v>
      </c>
      <c r="H776">
        <f>1</f>
        <v>1</v>
      </c>
      <c r="I776">
        <f>COUNTA(input4710[[#This Row],[Column1.1]:[Column1.8]])</f>
        <v>6</v>
      </c>
      <c r="J776" t="str">
        <f>ADDRESS(ROW(),input4710[[#This Row],[first col]]+1,4)&amp;":"&amp;ADDRESS(ROW(),input4710[[#This Row],[lastcol]],4)</f>
        <v>B776:F776</v>
      </c>
      <c r="K776" t="str">
        <f>ADDRESS(ROW(),input4710[[#This Row],[first col]],4)&amp;":"&amp;ADDRESS(ROW(),input4710[[#This Row],[lastcol]]-1,4)</f>
        <v>A776:E776</v>
      </c>
      <c r="L776" t="b" cm="1">
        <f t="array" aca="1" ref="L776" ca="1">SUMPRODUCT(--(INDIRECT(input4710[[#This Row],[range1]])&lt;INDIRECT(input4710[[#This Row],[range2]])))=COUNT(INDIRECT(input4710[[#This Row],[range1]]))</f>
        <v>1</v>
      </c>
      <c r="M776" t="b" cm="1">
        <f t="array" aca="1" ref="M776" ca="1">SUMPRODUCT(--(INDIRECT(input4710[[#This Row],[range1]])&gt;INDIRECT(input4710[[#This Row],[range2]])))=COUNT(INDIRECT(input4710[[#This Row],[range1]]))</f>
        <v>0</v>
      </c>
      <c r="N776" t="b">
        <f ca="1">IF(AND(NOT(input4710[[#This Row],[All DESC?]]),NOT(input4710[[#This Row],[All ASC?]])),FALSE(),TRUE())</f>
        <v>1</v>
      </c>
      <c r="O776" cm="1">
        <f t="array" aca="1" ref="O776" ca="1">IF(AND(input4710[[#This Row],[Safe Part 1]],(MAX(ABS((INDIRECT(input4710[[#This Row],[range2]]))-(INDIRECT(input4710[[#This Row],[range1]])))))&lt;=3),1,0)</f>
        <v>0</v>
      </c>
    </row>
    <row r="777" spans="1:15" x14ac:dyDescent="0.35">
      <c r="A777">
        <v>75</v>
      </c>
      <c r="B777">
        <v>73</v>
      </c>
      <c r="C777">
        <v>71</v>
      </c>
      <c r="D777">
        <v>69</v>
      </c>
      <c r="H777">
        <f>1</f>
        <v>1</v>
      </c>
      <c r="I777">
        <f>COUNTA(input4710[[#This Row],[Column1.1]:[Column1.8]])</f>
        <v>4</v>
      </c>
      <c r="J777" t="str">
        <f>ADDRESS(ROW(),input4710[[#This Row],[first col]]+1,4)&amp;":"&amp;ADDRESS(ROW(),input4710[[#This Row],[lastcol]],4)</f>
        <v>B777:D777</v>
      </c>
      <c r="K777" t="str">
        <f>ADDRESS(ROW(),input4710[[#This Row],[first col]],4)&amp;":"&amp;ADDRESS(ROW(),input4710[[#This Row],[lastcol]]-1,4)</f>
        <v>A777:C777</v>
      </c>
      <c r="L777" t="b" cm="1">
        <f t="array" aca="1" ref="L777" ca="1">SUMPRODUCT(--(INDIRECT(input4710[[#This Row],[range1]])&lt;INDIRECT(input4710[[#This Row],[range2]])))=COUNT(INDIRECT(input4710[[#This Row],[range1]]))</f>
        <v>1</v>
      </c>
      <c r="M777" t="b" cm="1">
        <f t="array" aca="1" ref="M777" ca="1">SUMPRODUCT(--(INDIRECT(input4710[[#This Row],[range1]])&gt;INDIRECT(input4710[[#This Row],[range2]])))=COUNT(INDIRECT(input4710[[#This Row],[range1]]))</f>
        <v>0</v>
      </c>
      <c r="N777" t="b">
        <f ca="1">IF(AND(NOT(input4710[[#This Row],[All DESC?]]),NOT(input4710[[#This Row],[All ASC?]])),FALSE(),TRUE())</f>
        <v>1</v>
      </c>
      <c r="O777" cm="1">
        <f t="array" aca="1" ref="O777" ca="1">IF(AND(input4710[[#This Row],[Safe Part 1]],(MAX(ABS((INDIRECT(input4710[[#This Row],[range2]]))-(INDIRECT(input4710[[#This Row],[range1]])))))&lt;=3),1,0)</f>
        <v>1</v>
      </c>
    </row>
    <row r="778" spans="1:15" x14ac:dyDescent="0.35">
      <c r="A778">
        <v>89</v>
      </c>
      <c r="B778">
        <v>86</v>
      </c>
      <c r="C778">
        <v>84</v>
      </c>
      <c r="D778">
        <v>81</v>
      </c>
      <c r="E778">
        <v>79</v>
      </c>
      <c r="F778">
        <v>78</v>
      </c>
      <c r="G778">
        <v>76</v>
      </c>
      <c r="H778">
        <f>1</f>
        <v>1</v>
      </c>
      <c r="I778">
        <f>COUNTA(input4710[[#This Row],[Column1.1]:[Column1.8]])</f>
        <v>7</v>
      </c>
      <c r="J778" t="str">
        <f>ADDRESS(ROW(),input4710[[#This Row],[first col]]+1,4)&amp;":"&amp;ADDRESS(ROW(),input4710[[#This Row],[lastcol]],4)</f>
        <v>B778:G778</v>
      </c>
      <c r="K778" t="str">
        <f>ADDRESS(ROW(),input4710[[#This Row],[first col]],4)&amp;":"&amp;ADDRESS(ROW(),input4710[[#This Row],[lastcol]]-1,4)</f>
        <v>A778:F778</v>
      </c>
      <c r="L778" t="b" cm="1">
        <f t="array" aca="1" ref="L778" ca="1">SUMPRODUCT(--(INDIRECT(input4710[[#This Row],[range1]])&lt;INDIRECT(input4710[[#This Row],[range2]])))=COUNT(INDIRECT(input4710[[#This Row],[range1]]))</f>
        <v>1</v>
      </c>
      <c r="M778" t="b" cm="1">
        <f t="array" aca="1" ref="M778" ca="1">SUMPRODUCT(--(INDIRECT(input4710[[#This Row],[range1]])&gt;INDIRECT(input4710[[#This Row],[range2]])))=COUNT(INDIRECT(input4710[[#This Row],[range1]]))</f>
        <v>0</v>
      </c>
      <c r="N778" t="b">
        <f ca="1">IF(AND(NOT(input4710[[#This Row],[All DESC?]]),NOT(input4710[[#This Row],[All ASC?]])),FALSE(),TRUE())</f>
        <v>1</v>
      </c>
      <c r="O778" cm="1">
        <f t="array" aca="1" ref="O778" ca="1">IF(AND(input4710[[#This Row],[Safe Part 1]],(MAX(ABS((INDIRECT(input4710[[#This Row],[range2]]))-(INDIRECT(input4710[[#This Row],[range1]])))))&lt;=3),1,0)</f>
        <v>1</v>
      </c>
    </row>
    <row r="779" spans="1:15" x14ac:dyDescent="0.35">
      <c r="A779">
        <v>85</v>
      </c>
      <c r="B779">
        <v>83</v>
      </c>
      <c r="C779">
        <v>82</v>
      </c>
      <c r="D779">
        <v>80</v>
      </c>
      <c r="E779">
        <v>79</v>
      </c>
      <c r="F779">
        <v>78</v>
      </c>
      <c r="G779">
        <v>77</v>
      </c>
      <c r="H779">
        <f>1</f>
        <v>1</v>
      </c>
      <c r="I779">
        <f>COUNTA(input4710[[#This Row],[Column1.1]:[Column1.8]])</f>
        <v>7</v>
      </c>
      <c r="J779" t="str">
        <f>ADDRESS(ROW(),input4710[[#This Row],[first col]]+1,4)&amp;":"&amp;ADDRESS(ROW(),input4710[[#This Row],[lastcol]],4)</f>
        <v>B779:G779</v>
      </c>
      <c r="K779" t="str">
        <f>ADDRESS(ROW(),input4710[[#This Row],[first col]],4)&amp;":"&amp;ADDRESS(ROW(),input4710[[#This Row],[lastcol]]-1,4)</f>
        <v>A779:F779</v>
      </c>
      <c r="L779" t="b" cm="1">
        <f t="array" aca="1" ref="L779" ca="1">SUMPRODUCT(--(INDIRECT(input4710[[#This Row],[range1]])&lt;INDIRECT(input4710[[#This Row],[range2]])))=COUNT(INDIRECT(input4710[[#This Row],[range1]]))</f>
        <v>1</v>
      </c>
      <c r="M779" t="b" cm="1">
        <f t="array" aca="1" ref="M779" ca="1">SUMPRODUCT(--(INDIRECT(input4710[[#This Row],[range1]])&gt;INDIRECT(input4710[[#This Row],[range2]])))=COUNT(INDIRECT(input4710[[#This Row],[range1]]))</f>
        <v>0</v>
      </c>
      <c r="N779" t="b">
        <f ca="1">IF(AND(NOT(input4710[[#This Row],[All DESC?]]),NOT(input4710[[#This Row],[All ASC?]])),FALSE(),TRUE())</f>
        <v>1</v>
      </c>
      <c r="O779" cm="1">
        <f t="array" aca="1" ref="O779" ca="1">IF(AND(input4710[[#This Row],[Safe Part 1]],(MAX(ABS((INDIRECT(input4710[[#This Row],[range2]]))-(INDIRECT(input4710[[#This Row],[range1]])))))&lt;=3),1,0)</f>
        <v>1</v>
      </c>
    </row>
    <row r="780" spans="1:15" x14ac:dyDescent="0.35">
      <c r="A780">
        <v>95</v>
      </c>
      <c r="B780">
        <v>92</v>
      </c>
      <c r="C780">
        <v>90</v>
      </c>
      <c r="D780">
        <v>87</v>
      </c>
      <c r="E780">
        <v>85</v>
      </c>
      <c r="F780">
        <v>82</v>
      </c>
      <c r="H780">
        <f>1</f>
        <v>1</v>
      </c>
      <c r="I780">
        <f>COUNTA(input4710[[#This Row],[Column1.1]:[Column1.8]])</f>
        <v>6</v>
      </c>
      <c r="J780" t="str">
        <f>ADDRESS(ROW(),input4710[[#This Row],[first col]]+1,4)&amp;":"&amp;ADDRESS(ROW(),input4710[[#This Row],[lastcol]],4)</f>
        <v>B780:F780</v>
      </c>
      <c r="K780" t="str">
        <f>ADDRESS(ROW(),input4710[[#This Row],[first col]],4)&amp;":"&amp;ADDRESS(ROW(),input4710[[#This Row],[lastcol]]-1,4)</f>
        <v>A780:E780</v>
      </c>
      <c r="L780" t="b" cm="1">
        <f t="array" aca="1" ref="L780" ca="1">SUMPRODUCT(--(INDIRECT(input4710[[#This Row],[range1]])&lt;INDIRECT(input4710[[#This Row],[range2]])))=COUNT(INDIRECT(input4710[[#This Row],[range1]]))</f>
        <v>1</v>
      </c>
      <c r="M780" t="b" cm="1">
        <f t="array" aca="1" ref="M780" ca="1">SUMPRODUCT(--(INDIRECT(input4710[[#This Row],[range1]])&gt;INDIRECT(input4710[[#This Row],[range2]])))=COUNT(INDIRECT(input4710[[#This Row],[range1]]))</f>
        <v>0</v>
      </c>
      <c r="N780" t="b">
        <f ca="1">IF(AND(NOT(input4710[[#This Row],[All DESC?]]),NOT(input4710[[#This Row],[All ASC?]])),FALSE(),TRUE())</f>
        <v>1</v>
      </c>
      <c r="O780" cm="1">
        <f t="array" aca="1" ref="O780" ca="1">IF(AND(input4710[[#This Row],[Safe Part 1]],(MAX(ABS((INDIRECT(input4710[[#This Row],[range2]]))-(INDIRECT(input4710[[#This Row],[range1]])))))&lt;=3),1,0)</f>
        <v>1</v>
      </c>
    </row>
    <row r="781" spans="1:15" x14ac:dyDescent="0.35">
      <c r="A781">
        <v>56</v>
      </c>
      <c r="B781">
        <v>59</v>
      </c>
      <c r="C781">
        <v>61</v>
      </c>
      <c r="D781">
        <v>66</v>
      </c>
      <c r="E781">
        <v>69</v>
      </c>
      <c r="H781">
        <f>1</f>
        <v>1</v>
      </c>
      <c r="I781">
        <f>COUNTA(input4710[[#This Row],[Column1.1]:[Column1.8]])</f>
        <v>5</v>
      </c>
      <c r="J781" t="str">
        <f>ADDRESS(ROW(),input4710[[#This Row],[first col]]+1,4)&amp;":"&amp;ADDRESS(ROW(),input4710[[#This Row],[lastcol]],4)</f>
        <v>B781:E781</v>
      </c>
      <c r="K781" t="str">
        <f>ADDRESS(ROW(),input4710[[#This Row],[first col]],4)&amp;":"&amp;ADDRESS(ROW(),input4710[[#This Row],[lastcol]]-1,4)</f>
        <v>A781:D781</v>
      </c>
      <c r="L781" t="b" cm="1">
        <f t="array" aca="1" ref="L781" ca="1">SUMPRODUCT(--(INDIRECT(input4710[[#This Row],[range1]])&lt;INDIRECT(input4710[[#This Row],[range2]])))=COUNT(INDIRECT(input4710[[#This Row],[range1]]))</f>
        <v>0</v>
      </c>
      <c r="M781" t="b" cm="1">
        <f t="array" aca="1" ref="M781" ca="1">SUMPRODUCT(--(INDIRECT(input4710[[#This Row],[range1]])&gt;INDIRECT(input4710[[#This Row],[range2]])))=COUNT(INDIRECT(input4710[[#This Row],[range1]]))</f>
        <v>1</v>
      </c>
      <c r="N781" t="b">
        <f ca="1">IF(AND(NOT(input4710[[#This Row],[All DESC?]]),NOT(input4710[[#This Row],[All ASC?]])),FALSE(),TRUE())</f>
        <v>1</v>
      </c>
      <c r="O781" cm="1">
        <f t="array" aca="1" ref="O781" ca="1">IF(AND(input4710[[#This Row],[Safe Part 1]],(MAX(ABS((INDIRECT(input4710[[#This Row],[range2]]))-(INDIRECT(input4710[[#This Row],[range1]])))))&lt;=3),1,0)</f>
        <v>0</v>
      </c>
    </row>
    <row r="782" spans="1:15" x14ac:dyDescent="0.35">
      <c r="A782">
        <v>84</v>
      </c>
      <c r="B782">
        <v>85</v>
      </c>
      <c r="C782">
        <v>87</v>
      </c>
      <c r="D782">
        <v>91</v>
      </c>
      <c r="H782">
        <f>1</f>
        <v>1</v>
      </c>
      <c r="I782">
        <f>COUNTA(input4710[[#This Row],[Column1.1]:[Column1.8]])</f>
        <v>4</v>
      </c>
      <c r="J782" t="str">
        <f>ADDRESS(ROW(),input4710[[#This Row],[first col]]+1,4)&amp;":"&amp;ADDRESS(ROW(),input4710[[#This Row],[lastcol]],4)</f>
        <v>B782:D782</v>
      </c>
      <c r="K782" t="str">
        <f>ADDRESS(ROW(),input4710[[#This Row],[first col]],4)&amp;":"&amp;ADDRESS(ROW(),input4710[[#This Row],[lastcol]]-1,4)</f>
        <v>A782:C782</v>
      </c>
      <c r="L782" t="b" cm="1">
        <f t="array" aca="1" ref="L782" ca="1">SUMPRODUCT(--(INDIRECT(input4710[[#This Row],[range1]])&lt;INDIRECT(input4710[[#This Row],[range2]])))=COUNT(INDIRECT(input4710[[#This Row],[range1]]))</f>
        <v>0</v>
      </c>
      <c r="M782" t="b" cm="1">
        <f t="array" aca="1" ref="M782" ca="1">SUMPRODUCT(--(INDIRECT(input4710[[#This Row],[range1]])&gt;INDIRECT(input4710[[#This Row],[range2]])))=COUNT(INDIRECT(input4710[[#This Row],[range1]]))</f>
        <v>1</v>
      </c>
      <c r="N782" t="b">
        <f ca="1">IF(AND(NOT(input4710[[#This Row],[All DESC?]]),NOT(input4710[[#This Row],[All ASC?]])),FALSE(),TRUE())</f>
        <v>1</v>
      </c>
      <c r="O782" cm="1">
        <f t="array" aca="1" ref="O782" ca="1">IF(AND(input4710[[#This Row],[Safe Part 1]],(MAX(ABS((INDIRECT(input4710[[#This Row],[range2]]))-(INDIRECT(input4710[[#This Row],[range1]])))))&lt;=3),1,0)</f>
        <v>0</v>
      </c>
    </row>
    <row r="783" spans="1:15" x14ac:dyDescent="0.35">
      <c r="A783">
        <v>10</v>
      </c>
      <c r="B783">
        <v>11</v>
      </c>
      <c r="C783">
        <v>13</v>
      </c>
      <c r="D783">
        <v>18</v>
      </c>
      <c r="E783">
        <v>19</v>
      </c>
      <c r="H783">
        <f>1</f>
        <v>1</v>
      </c>
      <c r="I783">
        <f>COUNTA(input4710[[#This Row],[Column1.1]:[Column1.8]])</f>
        <v>5</v>
      </c>
      <c r="J783" t="str">
        <f>ADDRESS(ROW(),input4710[[#This Row],[first col]]+1,4)&amp;":"&amp;ADDRESS(ROW(),input4710[[#This Row],[lastcol]],4)</f>
        <v>B783:E783</v>
      </c>
      <c r="K783" t="str">
        <f>ADDRESS(ROW(),input4710[[#This Row],[first col]],4)&amp;":"&amp;ADDRESS(ROW(),input4710[[#This Row],[lastcol]]-1,4)</f>
        <v>A783:D783</v>
      </c>
      <c r="L783" t="b" cm="1">
        <f t="array" aca="1" ref="L783" ca="1">SUMPRODUCT(--(INDIRECT(input4710[[#This Row],[range1]])&lt;INDIRECT(input4710[[#This Row],[range2]])))=COUNT(INDIRECT(input4710[[#This Row],[range1]]))</f>
        <v>0</v>
      </c>
      <c r="M783" t="b" cm="1">
        <f t="array" aca="1" ref="M783" ca="1">SUMPRODUCT(--(INDIRECT(input4710[[#This Row],[range1]])&gt;INDIRECT(input4710[[#This Row],[range2]])))=COUNT(INDIRECT(input4710[[#This Row],[range1]]))</f>
        <v>1</v>
      </c>
      <c r="N783" t="b">
        <f ca="1">IF(AND(NOT(input4710[[#This Row],[All DESC?]]),NOT(input4710[[#This Row],[All ASC?]])),FALSE(),TRUE())</f>
        <v>1</v>
      </c>
      <c r="O783" cm="1">
        <f t="array" aca="1" ref="O783" ca="1">IF(AND(input4710[[#This Row],[Safe Part 1]],(MAX(ABS((INDIRECT(input4710[[#This Row],[range2]]))-(INDIRECT(input4710[[#This Row],[range1]])))))&lt;=3),1,0)</f>
        <v>0</v>
      </c>
    </row>
    <row r="784" spans="1:15" x14ac:dyDescent="0.35">
      <c r="A784">
        <v>67</v>
      </c>
      <c r="B784">
        <v>65</v>
      </c>
      <c r="C784">
        <v>63</v>
      </c>
      <c r="D784">
        <v>58</v>
      </c>
      <c r="E784">
        <v>56</v>
      </c>
      <c r="F784">
        <v>55</v>
      </c>
      <c r="H784">
        <f>1</f>
        <v>1</v>
      </c>
      <c r="I784">
        <f>COUNTA(input4710[[#This Row],[Column1.1]:[Column1.8]])</f>
        <v>6</v>
      </c>
      <c r="J784" t="str">
        <f>ADDRESS(ROW(),input4710[[#This Row],[first col]]+1,4)&amp;":"&amp;ADDRESS(ROW(),input4710[[#This Row],[lastcol]],4)</f>
        <v>B784:F784</v>
      </c>
      <c r="K784" t="str">
        <f>ADDRESS(ROW(),input4710[[#This Row],[first col]],4)&amp;":"&amp;ADDRESS(ROW(),input4710[[#This Row],[lastcol]]-1,4)</f>
        <v>A784:E784</v>
      </c>
      <c r="L784" t="b" cm="1">
        <f t="array" aca="1" ref="L784" ca="1">SUMPRODUCT(--(INDIRECT(input4710[[#This Row],[range1]])&lt;INDIRECT(input4710[[#This Row],[range2]])))=COUNT(INDIRECT(input4710[[#This Row],[range1]]))</f>
        <v>1</v>
      </c>
      <c r="M784" t="b" cm="1">
        <f t="array" aca="1" ref="M784" ca="1">SUMPRODUCT(--(INDIRECT(input4710[[#This Row],[range1]])&gt;INDIRECT(input4710[[#This Row],[range2]])))=COUNT(INDIRECT(input4710[[#This Row],[range1]]))</f>
        <v>0</v>
      </c>
      <c r="N784" t="b">
        <f ca="1">IF(AND(NOT(input4710[[#This Row],[All DESC?]]),NOT(input4710[[#This Row],[All ASC?]])),FALSE(),TRUE())</f>
        <v>1</v>
      </c>
      <c r="O784" cm="1">
        <f t="array" aca="1" ref="O784" ca="1">IF(AND(input4710[[#This Row],[Safe Part 1]],(MAX(ABS((INDIRECT(input4710[[#This Row],[range2]]))-(INDIRECT(input4710[[#This Row],[range1]])))))&lt;=3),1,0)</f>
        <v>0</v>
      </c>
    </row>
    <row r="785" spans="1:15" x14ac:dyDescent="0.35">
      <c r="A785">
        <v>82</v>
      </c>
      <c r="B785">
        <v>85</v>
      </c>
      <c r="C785">
        <v>86</v>
      </c>
      <c r="D785">
        <v>91</v>
      </c>
      <c r="E785">
        <v>92</v>
      </c>
      <c r="H785">
        <f>1</f>
        <v>1</v>
      </c>
      <c r="I785">
        <f>COUNTA(input4710[[#This Row],[Column1.1]:[Column1.8]])</f>
        <v>5</v>
      </c>
      <c r="J785" t="str">
        <f>ADDRESS(ROW(),input4710[[#This Row],[first col]]+1,4)&amp;":"&amp;ADDRESS(ROW(),input4710[[#This Row],[lastcol]],4)</f>
        <v>B785:E785</v>
      </c>
      <c r="K785" t="str">
        <f>ADDRESS(ROW(),input4710[[#This Row],[first col]],4)&amp;":"&amp;ADDRESS(ROW(),input4710[[#This Row],[lastcol]]-1,4)</f>
        <v>A785:D785</v>
      </c>
      <c r="L785" t="b" cm="1">
        <f t="array" aca="1" ref="L785" ca="1">SUMPRODUCT(--(INDIRECT(input4710[[#This Row],[range1]])&lt;INDIRECT(input4710[[#This Row],[range2]])))=COUNT(INDIRECT(input4710[[#This Row],[range1]]))</f>
        <v>0</v>
      </c>
      <c r="M785" t="b" cm="1">
        <f t="array" aca="1" ref="M785" ca="1">SUMPRODUCT(--(INDIRECT(input4710[[#This Row],[range1]])&gt;INDIRECT(input4710[[#This Row],[range2]])))=COUNT(INDIRECT(input4710[[#This Row],[range1]]))</f>
        <v>1</v>
      </c>
      <c r="N785" t="b">
        <f ca="1">IF(AND(NOT(input4710[[#This Row],[All DESC?]]),NOT(input4710[[#This Row],[All ASC?]])),FALSE(),TRUE())</f>
        <v>1</v>
      </c>
      <c r="O785" cm="1">
        <f t="array" aca="1" ref="O785" ca="1">IF(AND(input4710[[#This Row],[Safe Part 1]],(MAX(ABS((INDIRECT(input4710[[#This Row],[range2]]))-(INDIRECT(input4710[[#This Row],[range1]])))))&lt;=3),1,0)</f>
        <v>0</v>
      </c>
    </row>
    <row r="786" spans="1:15" x14ac:dyDescent="0.35">
      <c r="A786">
        <v>80</v>
      </c>
      <c r="B786">
        <v>79</v>
      </c>
      <c r="C786">
        <v>78</v>
      </c>
      <c r="D786">
        <v>72</v>
      </c>
      <c r="H786">
        <f>1</f>
        <v>1</v>
      </c>
      <c r="I786">
        <f>COUNTA(input4710[[#This Row],[Column1.1]:[Column1.8]])</f>
        <v>4</v>
      </c>
      <c r="J786" t="str">
        <f>ADDRESS(ROW(),input4710[[#This Row],[first col]]+1,4)&amp;":"&amp;ADDRESS(ROW(),input4710[[#This Row],[lastcol]],4)</f>
        <v>B786:D786</v>
      </c>
      <c r="K786" t="str">
        <f>ADDRESS(ROW(),input4710[[#This Row],[first col]],4)&amp;":"&amp;ADDRESS(ROW(),input4710[[#This Row],[lastcol]]-1,4)</f>
        <v>A786:C786</v>
      </c>
      <c r="L786" t="b" cm="1">
        <f t="array" aca="1" ref="L786" ca="1">SUMPRODUCT(--(INDIRECT(input4710[[#This Row],[range1]])&lt;INDIRECT(input4710[[#This Row],[range2]])))=COUNT(INDIRECT(input4710[[#This Row],[range1]]))</f>
        <v>1</v>
      </c>
      <c r="M786" t="b" cm="1">
        <f t="array" aca="1" ref="M786" ca="1">SUMPRODUCT(--(INDIRECT(input4710[[#This Row],[range1]])&gt;INDIRECT(input4710[[#This Row],[range2]])))=COUNT(INDIRECT(input4710[[#This Row],[range1]]))</f>
        <v>0</v>
      </c>
      <c r="N786" t="b">
        <f ca="1">IF(AND(NOT(input4710[[#This Row],[All DESC?]]),NOT(input4710[[#This Row],[All ASC?]])),FALSE(),TRUE())</f>
        <v>1</v>
      </c>
      <c r="O786" cm="1">
        <f t="array" aca="1" ref="O786" ca="1">IF(AND(input4710[[#This Row],[Safe Part 1]],(MAX(ABS((INDIRECT(input4710[[#This Row],[range2]]))-(INDIRECT(input4710[[#This Row],[range1]])))))&lt;=3),1,0)</f>
        <v>0</v>
      </c>
    </row>
    <row r="787" spans="1:15" x14ac:dyDescent="0.35">
      <c r="A787">
        <v>54</v>
      </c>
      <c r="B787">
        <v>51</v>
      </c>
      <c r="C787">
        <v>49</v>
      </c>
      <c r="D787">
        <v>45</v>
      </c>
      <c r="E787">
        <v>43</v>
      </c>
      <c r="H787">
        <f>1</f>
        <v>1</v>
      </c>
      <c r="I787">
        <f>COUNTA(input4710[[#This Row],[Column1.1]:[Column1.8]])</f>
        <v>5</v>
      </c>
      <c r="J787" t="str">
        <f>ADDRESS(ROW(),input4710[[#This Row],[first col]]+1,4)&amp;":"&amp;ADDRESS(ROW(),input4710[[#This Row],[lastcol]],4)</f>
        <v>B787:E787</v>
      </c>
      <c r="K787" t="str">
        <f>ADDRESS(ROW(),input4710[[#This Row],[first col]],4)&amp;":"&amp;ADDRESS(ROW(),input4710[[#This Row],[lastcol]]-1,4)</f>
        <v>A787:D787</v>
      </c>
      <c r="L787" t="b" cm="1">
        <f t="array" aca="1" ref="L787" ca="1">SUMPRODUCT(--(INDIRECT(input4710[[#This Row],[range1]])&lt;INDIRECT(input4710[[#This Row],[range2]])))=COUNT(INDIRECT(input4710[[#This Row],[range1]]))</f>
        <v>1</v>
      </c>
      <c r="M787" t="b" cm="1">
        <f t="array" aca="1" ref="M787" ca="1">SUMPRODUCT(--(INDIRECT(input4710[[#This Row],[range1]])&gt;INDIRECT(input4710[[#This Row],[range2]])))=COUNT(INDIRECT(input4710[[#This Row],[range1]]))</f>
        <v>0</v>
      </c>
      <c r="N787" t="b">
        <f ca="1">IF(AND(NOT(input4710[[#This Row],[All DESC?]]),NOT(input4710[[#This Row],[All ASC?]])),FALSE(),TRUE())</f>
        <v>1</v>
      </c>
      <c r="O787" cm="1">
        <f t="array" aca="1" ref="O787" ca="1">IF(AND(input4710[[#This Row],[Safe Part 1]],(MAX(ABS((INDIRECT(input4710[[#This Row],[range2]]))-(INDIRECT(input4710[[#This Row],[range1]])))))&lt;=3),1,0)</f>
        <v>0</v>
      </c>
    </row>
    <row r="788" spans="1:15" x14ac:dyDescent="0.35">
      <c r="A788">
        <v>81</v>
      </c>
      <c r="B788">
        <v>79</v>
      </c>
      <c r="C788">
        <v>76</v>
      </c>
      <c r="D788">
        <v>74</v>
      </c>
      <c r="E788">
        <v>71</v>
      </c>
      <c r="F788">
        <v>70</v>
      </c>
      <c r="G788">
        <v>67</v>
      </c>
      <c r="H788">
        <f>1</f>
        <v>1</v>
      </c>
      <c r="I788">
        <f>COUNTA(input4710[[#This Row],[Column1.1]:[Column1.8]])</f>
        <v>7</v>
      </c>
      <c r="J788" t="str">
        <f>ADDRESS(ROW(),input4710[[#This Row],[first col]]+1,4)&amp;":"&amp;ADDRESS(ROW(),input4710[[#This Row],[lastcol]],4)</f>
        <v>B788:G788</v>
      </c>
      <c r="K788" t="str">
        <f>ADDRESS(ROW(),input4710[[#This Row],[first col]],4)&amp;":"&amp;ADDRESS(ROW(),input4710[[#This Row],[lastcol]]-1,4)</f>
        <v>A788:F788</v>
      </c>
      <c r="L788" t="b" cm="1">
        <f t="array" aca="1" ref="L788" ca="1">SUMPRODUCT(--(INDIRECT(input4710[[#This Row],[range1]])&lt;INDIRECT(input4710[[#This Row],[range2]])))=COUNT(INDIRECT(input4710[[#This Row],[range1]]))</f>
        <v>1</v>
      </c>
      <c r="M788" t="b" cm="1">
        <f t="array" aca="1" ref="M788" ca="1">SUMPRODUCT(--(INDIRECT(input4710[[#This Row],[range1]])&gt;INDIRECT(input4710[[#This Row],[range2]])))=COUNT(INDIRECT(input4710[[#This Row],[range1]]))</f>
        <v>0</v>
      </c>
      <c r="N788" t="b">
        <f ca="1">IF(AND(NOT(input4710[[#This Row],[All DESC?]]),NOT(input4710[[#This Row],[All ASC?]])),FALSE(),TRUE())</f>
        <v>1</v>
      </c>
      <c r="O788" cm="1">
        <f t="array" aca="1" ref="O788" ca="1">IF(AND(input4710[[#This Row],[Safe Part 1]],(MAX(ABS((INDIRECT(input4710[[#This Row],[range2]]))-(INDIRECT(input4710[[#This Row],[range1]])))))&lt;=3),1,0)</f>
        <v>1</v>
      </c>
    </row>
    <row r="789" spans="1:15" x14ac:dyDescent="0.35">
      <c r="A789">
        <v>58</v>
      </c>
      <c r="B789">
        <v>60</v>
      </c>
      <c r="C789">
        <v>62</v>
      </c>
      <c r="D789">
        <v>66</v>
      </c>
      <c r="E789">
        <v>69</v>
      </c>
      <c r="H789">
        <f>1</f>
        <v>1</v>
      </c>
      <c r="I789">
        <f>COUNTA(input4710[[#This Row],[Column1.1]:[Column1.8]])</f>
        <v>5</v>
      </c>
      <c r="J789" t="str">
        <f>ADDRESS(ROW(),input4710[[#This Row],[first col]]+1,4)&amp;":"&amp;ADDRESS(ROW(),input4710[[#This Row],[lastcol]],4)</f>
        <v>B789:E789</v>
      </c>
      <c r="K789" t="str">
        <f>ADDRESS(ROW(),input4710[[#This Row],[first col]],4)&amp;":"&amp;ADDRESS(ROW(),input4710[[#This Row],[lastcol]]-1,4)</f>
        <v>A789:D789</v>
      </c>
      <c r="L789" t="b" cm="1">
        <f t="array" aca="1" ref="L789" ca="1">SUMPRODUCT(--(INDIRECT(input4710[[#This Row],[range1]])&lt;INDIRECT(input4710[[#This Row],[range2]])))=COUNT(INDIRECT(input4710[[#This Row],[range1]]))</f>
        <v>0</v>
      </c>
      <c r="M789" t="b" cm="1">
        <f t="array" aca="1" ref="M789" ca="1">SUMPRODUCT(--(INDIRECT(input4710[[#This Row],[range1]])&gt;INDIRECT(input4710[[#This Row],[range2]])))=COUNT(INDIRECT(input4710[[#This Row],[range1]]))</f>
        <v>1</v>
      </c>
      <c r="N789" t="b">
        <f ca="1">IF(AND(NOT(input4710[[#This Row],[All DESC?]]),NOT(input4710[[#This Row],[All ASC?]])),FALSE(),TRUE())</f>
        <v>1</v>
      </c>
      <c r="O789" cm="1">
        <f t="array" aca="1" ref="O789" ca="1">IF(AND(input4710[[#This Row],[Safe Part 1]],(MAX(ABS((INDIRECT(input4710[[#This Row],[range2]]))-(INDIRECT(input4710[[#This Row],[range1]])))))&lt;=3),1,0)</f>
        <v>0</v>
      </c>
    </row>
    <row r="790" spans="1:15" x14ac:dyDescent="0.35">
      <c r="A790">
        <v>85</v>
      </c>
      <c r="B790">
        <v>84</v>
      </c>
      <c r="C790">
        <v>83</v>
      </c>
      <c r="D790">
        <v>78</v>
      </c>
      <c r="E790">
        <v>77</v>
      </c>
      <c r="F790">
        <v>75</v>
      </c>
      <c r="H790">
        <f>1</f>
        <v>1</v>
      </c>
      <c r="I790">
        <f>COUNTA(input4710[[#This Row],[Column1.1]:[Column1.8]])</f>
        <v>6</v>
      </c>
      <c r="J790" t="str">
        <f>ADDRESS(ROW(),input4710[[#This Row],[first col]]+1,4)&amp;":"&amp;ADDRESS(ROW(),input4710[[#This Row],[lastcol]],4)</f>
        <v>B790:F790</v>
      </c>
      <c r="K790" t="str">
        <f>ADDRESS(ROW(),input4710[[#This Row],[first col]],4)&amp;":"&amp;ADDRESS(ROW(),input4710[[#This Row],[lastcol]]-1,4)</f>
        <v>A790:E790</v>
      </c>
      <c r="L790" t="b" cm="1">
        <f t="array" aca="1" ref="L790" ca="1">SUMPRODUCT(--(INDIRECT(input4710[[#This Row],[range1]])&lt;INDIRECT(input4710[[#This Row],[range2]])))=COUNT(INDIRECT(input4710[[#This Row],[range1]]))</f>
        <v>1</v>
      </c>
      <c r="M790" t="b" cm="1">
        <f t="array" aca="1" ref="M790" ca="1">SUMPRODUCT(--(INDIRECT(input4710[[#This Row],[range1]])&gt;INDIRECT(input4710[[#This Row],[range2]])))=COUNT(INDIRECT(input4710[[#This Row],[range1]]))</f>
        <v>0</v>
      </c>
      <c r="N790" t="b">
        <f ca="1">IF(AND(NOT(input4710[[#This Row],[All DESC?]]),NOT(input4710[[#This Row],[All ASC?]])),FALSE(),TRUE())</f>
        <v>1</v>
      </c>
      <c r="O790" cm="1">
        <f t="array" aca="1" ref="O790" ca="1">IF(AND(input4710[[#This Row],[Safe Part 1]],(MAX(ABS((INDIRECT(input4710[[#This Row],[range2]]))-(INDIRECT(input4710[[#This Row],[range1]])))))&lt;=3),1,0)</f>
        <v>0</v>
      </c>
    </row>
    <row r="791" spans="1:15" x14ac:dyDescent="0.35">
      <c r="A791">
        <v>59</v>
      </c>
      <c r="B791">
        <v>61</v>
      </c>
      <c r="C791">
        <v>63</v>
      </c>
      <c r="D791">
        <v>68</v>
      </c>
      <c r="H791">
        <f>1</f>
        <v>1</v>
      </c>
      <c r="I791">
        <f>COUNTA(input4710[[#This Row],[Column1.1]:[Column1.8]])</f>
        <v>4</v>
      </c>
      <c r="J791" t="str">
        <f>ADDRESS(ROW(),input4710[[#This Row],[first col]]+1,4)&amp;":"&amp;ADDRESS(ROW(),input4710[[#This Row],[lastcol]],4)</f>
        <v>B791:D791</v>
      </c>
      <c r="K791" t="str">
        <f>ADDRESS(ROW(),input4710[[#This Row],[first col]],4)&amp;":"&amp;ADDRESS(ROW(),input4710[[#This Row],[lastcol]]-1,4)</f>
        <v>A791:C791</v>
      </c>
      <c r="L791" t="b" cm="1">
        <f t="array" aca="1" ref="L791" ca="1">SUMPRODUCT(--(INDIRECT(input4710[[#This Row],[range1]])&lt;INDIRECT(input4710[[#This Row],[range2]])))=COUNT(INDIRECT(input4710[[#This Row],[range1]]))</f>
        <v>0</v>
      </c>
      <c r="M791" t="b" cm="1">
        <f t="array" aca="1" ref="M791" ca="1">SUMPRODUCT(--(INDIRECT(input4710[[#This Row],[range1]])&gt;INDIRECT(input4710[[#This Row],[range2]])))=COUNT(INDIRECT(input4710[[#This Row],[range1]]))</f>
        <v>1</v>
      </c>
      <c r="N791" t="b">
        <f ca="1">IF(AND(NOT(input4710[[#This Row],[All DESC?]]),NOT(input4710[[#This Row],[All ASC?]])),FALSE(),TRUE())</f>
        <v>1</v>
      </c>
      <c r="O791" cm="1">
        <f t="array" aca="1" ref="O791" ca="1">IF(AND(input4710[[#This Row],[Safe Part 1]],(MAX(ABS((INDIRECT(input4710[[#This Row],[range2]]))-(INDIRECT(input4710[[#This Row],[range1]])))))&lt;=3),1,0)</f>
        <v>0</v>
      </c>
    </row>
    <row r="792" spans="1:15" x14ac:dyDescent="0.35">
      <c r="A792">
        <v>38</v>
      </c>
      <c r="B792">
        <v>36</v>
      </c>
      <c r="C792">
        <v>34</v>
      </c>
      <c r="D792">
        <v>30</v>
      </c>
      <c r="H792">
        <f>1</f>
        <v>1</v>
      </c>
      <c r="I792">
        <f>COUNTA(input4710[[#This Row],[Column1.1]:[Column1.8]])</f>
        <v>4</v>
      </c>
      <c r="J792" t="str">
        <f>ADDRESS(ROW(),input4710[[#This Row],[first col]]+1,4)&amp;":"&amp;ADDRESS(ROW(),input4710[[#This Row],[lastcol]],4)</f>
        <v>B792:D792</v>
      </c>
      <c r="K792" t="str">
        <f>ADDRESS(ROW(),input4710[[#This Row],[first col]],4)&amp;":"&amp;ADDRESS(ROW(),input4710[[#This Row],[lastcol]]-1,4)</f>
        <v>A792:C792</v>
      </c>
      <c r="L792" t="b" cm="1">
        <f t="array" aca="1" ref="L792" ca="1">SUMPRODUCT(--(INDIRECT(input4710[[#This Row],[range1]])&lt;INDIRECT(input4710[[#This Row],[range2]])))=COUNT(INDIRECT(input4710[[#This Row],[range1]]))</f>
        <v>1</v>
      </c>
      <c r="M792" t="b" cm="1">
        <f t="array" aca="1" ref="M792" ca="1">SUMPRODUCT(--(INDIRECT(input4710[[#This Row],[range1]])&gt;INDIRECT(input4710[[#This Row],[range2]])))=COUNT(INDIRECT(input4710[[#This Row],[range1]]))</f>
        <v>0</v>
      </c>
      <c r="N792" t="b">
        <f ca="1">IF(AND(NOT(input4710[[#This Row],[All DESC?]]),NOT(input4710[[#This Row],[All ASC?]])),FALSE(),TRUE())</f>
        <v>1</v>
      </c>
      <c r="O792" cm="1">
        <f t="array" aca="1" ref="O792" ca="1">IF(AND(input4710[[#This Row],[Safe Part 1]],(MAX(ABS((INDIRECT(input4710[[#This Row],[range2]]))-(INDIRECT(input4710[[#This Row],[range1]])))))&lt;=3),1,0)</f>
        <v>0</v>
      </c>
    </row>
    <row r="793" spans="1:15" x14ac:dyDescent="0.35">
      <c r="A793">
        <v>59</v>
      </c>
      <c r="B793">
        <v>62</v>
      </c>
      <c r="C793">
        <v>65</v>
      </c>
      <c r="D793">
        <v>68</v>
      </c>
      <c r="H793">
        <f>1</f>
        <v>1</v>
      </c>
      <c r="I793">
        <f>COUNTA(input4710[[#This Row],[Column1.1]:[Column1.8]])</f>
        <v>4</v>
      </c>
      <c r="J793" t="str">
        <f>ADDRESS(ROW(),input4710[[#This Row],[first col]]+1,4)&amp;":"&amp;ADDRESS(ROW(),input4710[[#This Row],[lastcol]],4)</f>
        <v>B793:D793</v>
      </c>
      <c r="K793" t="str">
        <f>ADDRESS(ROW(),input4710[[#This Row],[first col]],4)&amp;":"&amp;ADDRESS(ROW(),input4710[[#This Row],[lastcol]]-1,4)</f>
        <v>A793:C793</v>
      </c>
      <c r="L793" t="b" cm="1">
        <f t="array" aca="1" ref="L793" ca="1">SUMPRODUCT(--(INDIRECT(input4710[[#This Row],[range1]])&lt;INDIRECT(input4710[[#This Row],[range2]])))=COUNT(INDIRECT(input4710[[#This Row],[range1]]))</f>
        <v>0</v>
      </c>
      <c r="M793" t="b" cm="1">
        <f t="array" aca="1" ref="M793" ca="1">SUMPRODUCT(--(INDIRECT(input4710[[#This Row],[range1]])&gt;INDIRECT(input4710[[#This Row],[range2]])))=COUNT(INDIRECT(input4710[[#This Row],[range1]]))</f>
        <v>1</v>
      </c>
      <c r="N793" t="b">
        <f ca="1">IF(AND(NOT(input4710[[#This Row],[All DESC?]]),NOT(input4710[[#This Row],[All ASC?]])),FALSE(),TRUE())</f>
        <v>1</v>
      </c>
      <c r="O793" cm="1">
        <f t="array" aca="1" ref="O793" ca="1">IF(AND(input4710[[#This Row],[Safe Part 1]],(MAX(ABS((INDIRECT(input4710[[#This Row],[range2]]))-(INDIRECT(input4710[[#This Row],[range1]])))))&lt;=3),1,0)</f>
        <v>1</v>
      </c>
    </row>
    <row r="794" spans="1:15" x14ac:dyDescent="0.35">
      <c r="A794">
        <v>70</v>
      </c>
      <c r="B794">
        <v>69</v>
      </c>
      <c r="C794">
        <v>67</v>
      </c>
      <c r="D794">
        <v>65</v>
      </c>
      <c r="E794">
        <v>64</v>
      </c>
      <c r="F794">
        <v>62</v>
      </c>
      <c r="G794">
        <v>60</v>
      </c>
      <c r="H794">
        <f>1</f>
        <v>1</v>
      </c>
      <c r="I794">
        <f>COUNTA(input4710[[#This Row],[Column1.1]:[Column1.8]])</f>
        <v>7</v>
      </c>
      <c r="J794" t="str">
        <f>ADDRESS(ROW(),input4710[[#This Row],[first col]]+1,4)&amp;":"&amp;ADDRESS(ROW(),input4710[[#This Row],[lastcol]],4)</f>
        <v>B794:G794</v>
      </c>
      <c r="K794" t="str">
        <f>ADDRESS(ROW(),input4710[[#This Row],[first col]],4)&amp;":"&amp;ADDRESS(ROW(),input4710[[#This Row],[lastcol]]-1,4)</f>
        <v>A794:F794</v>
      </c>
      <c r="L794" t="b" cm="1">
        <f t="array" aca="1" ref="L794" ca="1">SUMPRODUCT(--(INDIRECT(input4710[[#This Row],[range1]])&lt;INDIRECT(input4710[[#This Row],[range2]])))=COUNT(INDIRECT(input4710[[#This Row],[range1]]))</f>
        <v>1</v>
      </c>
      <c r="M794" t="b" cm="1">
        <f t="array" aca="1" ref="M794" ca="1">SUMPRODUCT(--(INDIRECT(input4710[[#This Row],[range1]])&gt;INDIRECT(input4710[[#This Row],[range2]])))=COUNT(INDIRECT(input4710[[#This Row],[range1]]))</f>
        <v>0</v>
      </c>
      <c r="N794" t="b">
        <f ca="1">IF(AND(NOT(input4710[[#This Row],[All DESC?]]),NOT(input4710[[#This Row],[All ASC?]])),FALSE(),TRUE())</f>
        <v>1</v>
      </c>
      <c r="O794" cm="1">
        <f t="array" aca="1" ref="O794" ca="1">IF(AND(input4710[[#This Row],[Safe Part 1]],(MAX(ABS((INDIRECT(input4710[[#This Row],[range2]]))-(INDIRECT(input4710[[#This Row],[range1]])))))&lt;=3),1,0)</f>
        <v>1</v>
      </c>
    </row>
    <row r="795" spans="1:15" x14ac:dyDescent="0.35">
      <c r="A795">
        <v>31</v>
      </c>
      <c r="B795">
        <v>29</v>
      </c>
      <c r="C795">
        <v>28</v>
      </c>
      <c r="D795">
        <v>24</v>
      </c>
      <c r="E795">
        <v>21</v>
      </c>
      <c r="F795">
        <v>19</v>
      </c>
      <c r="G795">
        <v>16</v>
      </c>
      <c r="H795">
        <f>1</f>
        <v>1</v>
      </c>
      <c r="I795">
        <f>COUNTA(input4710[[#This Row],[Column1.1]:[Column1.8]])</f>
        <v>7</v>
      </c>
      <c r="J795" t="str">
        <f>ADDRESS(ROW(),input4710[[#This Row],[first col]]+1,4)&amp;":"&amp;ADDRESS(ROW(),input4710[[#This Row],[lastcol]],4)</f>
        <v>B795:G795</v>
      </c>
      <c r="K795" t="str">
        <f>ADDRESS(ROW(),input4710[[#This Row],[first col]],4)&amp;":"&amp;ADDRESS(ROW(),input4710[[#This Row],[lastcol]]-1,4)</f>
        <v>A795:F795</v>
      </c>
      <c r="L795" t="b" cm="1">
        <f t="array" aca="1" ref="L795" ca="1">SUMPRODUCT(--(INDIRECT(input4710[[#This Row],[range1]])&lt;INDIRECT(input4710[[#This Row],[range2]])))=COUNT(INDIRECT(input4710[[#This Row],[range1]]))</f>
        <v>1</v>
      </c>
      <c r="M795" t="b" cm="1">
        <f t="array" aca="1" ref="M795" ca="1">SUMPRODUCT(--(INDIRECT(input4710[[#This Row],[range1]])&gt;INDIRECT(input4710[[#This Row],[range2]])))=COUNT(INDIRECT(input4710[[#This Row],[range1]]))</f>
        <v>0</v>
      </c>
      <c r="N795" t="b">
        <f ca="1">IF(AND(NOT(input4710[[#This Row],[All DESC?]]),NOT(input4710[[#This Row],[All ASC?]])),FALSE(),TRUE())</f>
        <v>1</v>
      </c>
      <c r="O795" cm="1">
        <f t="array" aca="1" ref="O795" ca="1">IF(AND(input4710[[#This Row],[Safe Part 1]],(MAX(ABS((INDIRECT(input4710[[#This Row],[range2]]))-(INDIRECT(input4710[[#This Row],[range1]])))))&lt;=3),1,0)</f>
        <v>0</v>
      </c>
    </row>
    <row r="796" spans="1:15" x14ac:dyDescent="0.35">
      <c r="A796">
        <v>49</v>
      </c>
      <c r="B796">
        <v>46</v>
      </c>
      <c r="C796">
        <v>44</v>
      </c>
      <c r="D796">
        <v>40</v>
      </c>
      <c r="E796">
        <v>39</v>
      </c>
      <c r="F796">
        <v>38</v>
      </c>
      <c r="H796">
        <f>1</f>
        <v>1</v>
      </c>
      <c r="I796">
        <f>COUNTA(input4710[[#This Row],[Column1.1]:[Column1.8]])</f>
        <v>6</v>
      </c>
      <c r="J796" t="str">
        <f>ADDRESS(ROW(),input4710[[#This Row],[first col]]+1,4)&amp;":"&amp;ADDRESS(ROW(),input4710[[#This Row],[lastcol]],4)</f>
        <v>B796:F796</v>
      </c>
      <c r="K796" t="str">
        <f>ADDRESS(ROW(),input4710[[#This Row],[first col]],4)&amp;":"&amp;ADDRESS(ROW(),input4710[[#This Row],[lastcol]]-1,4)</f>
        <v>A796:E796</v>
      </c>
      <c r="L796" t="b" cm="1">
        <f t="array" aca="1" ref="L796" ca="1">SUMPRODUCT(--(INDIRECT(input4710[[#This Row],[range1]])&lt;INDIRECT(input4710[[#This Row],[range2]])))=COUNT(INDIRECT(input4710[[#This Row],[range1]]))</f>
        <v>1</v>
      </c>
      <c r="M796" t="b" cm="1">
        <f t="array" aca="1" ref="M796" ca="1">SUMPRODUCT(--(INDIRECT(input4710[[#This Row],[range1]])&gt;INDIRECT(input4710[[#This Row],[range2]])))=COUNT(INDIRECT(input4710[[#This Row],[range1]]))</f>
        <v>0</v>
      </c>
      <c r="N796" t="b">
        <f ca="1">IF(AND(NOT(input4710[[#This Row],[All DESC?]]),NOT(input4710[[#This Row],[All ASC?]])),FALSE(),TRUE())</f>
        <v>1</v>
      </c>
      <c r="O796" cm="1">
        <f t="array" aca="1" ref="O796" ca="1">IF(AND(input4710[[#This Row],[Safe Part 1]],(MAX(ABS((INDIRECT(input4710[[#This Row],[range2]]))-(INDIRECT(input4710[[#This Row],[range1]])))))&lt;=3),1,0)</f>
        <v>0</v>
      </c>
    </row>
    <row r="797" spans="1:15" x14ac:dyDescent="0.35">
      <c r="A797">
        <v>20</v>
      </c>
      <c r="B797">
        <v>18</v>
      </c>
      <c r="C797">
        <v>17</v>
      </c>
      <c r="D797">
        <v>14</v>
      </c>
      <c r="E797">
        <v>11</v>
      </c>
      <c r="F797">
        <v>9</v>
      </c>
      <c r="H797">
        <f>1</f>
        <v>1</v>
      </c>
      <c r="I797">
        <f>COUNTA(input4710[[#This Row],[Column1.1]:[Column1.8]])</f>
        <v>6</v>
      </c>
      <c r="J797" t="str">
        <f>ADDRESS(ROW(),input4710[[#This Row],[first col]]+1,4)&amp;":"&amp;ADDRESS(ROW(),input4710[[#This Row],[lastcol]],4)</f>
        <v>B797:F797</v>
      </c>
      <c r="K797" t="str">
        <f>ADDRESS(ROW(),input4710[[#This Row],[first col]],4)&amp;":"&amp;ADDRESS(ROW(),input4710[[#This Row],[lastcol]]-1,4)</f>
        <v>A797:E797</v>
      </c>
      <c r="L797" t="b" cm="1">
        <f t="array" aca="1" ref="L797" ca="1">SUMPRODUCT(--(INDIRECT(input4710[[#This Row],[range1]])&lt;INDIRECT(input4710[[#This Row],[range2]])))=COUNT(INDIRECT(input4710[[#This Row],[range1]]))</f>
        <v>1</v>
      </c>
      <c r="M797" t="b" cm="1">
        <f t="array" aca="1" ref="M797" ca="1">SUMPRODUCT(--(INDIRECT(input4710[[#This Row],[range1]])&gt;INDIRECT(input4710[[#This Row],[range2]])))=COUNT(INDIRECT(input4710[[#This Row],[range1]]))</f>
        <v>0</v>
      </c>
      <c r="N797" t="b">
        <f ca="1">IF(AND(NOT(input4710[[#This Row],[All DESC?]]),NOT(input4710[[#This Row],[All ASC?]])),FALSE(),TRUE())</f>
        <v>1</v>
      </c>
      <c r="O797" cm="1">
        <f t="array" aca="1" ref="O797" ca="1">IF(AND(input4710[[#This Row],[Safe Part 1]],(MAX(ABS((INDIRECT(input4710[[#This Row],[range2]]))-(INDIRECT(input4710[[#This Row],[range1]])))))&lt;=3),1,0)</f>
        <v>1</v>
      </c>
    </row>
    <row r="798" spans="1:15" x14ac:dyDescent="0.35">
      <c r="A798">
        <v>80</v>
      </c>
      <c r="B798">
        <v>78</v>
      </c>
      <c r="C798">
        <v>75</v>
      </c>
      <c r="D798">
        <v>72</v>
      </c>
      <c r="E798">
        <v>70</v>
      </c>
      <c r="F798">
        <v>67</v>
      </c>
      <c r="H798">
        <f>1</f>
        <v>1</v>
      </c>
      <c r="I798">
        <f>COUNTA(input4710[[#This Row],[Column1.1]:[Column1.8]])</f>
        <v>6</v>
      </c>
      <c r="J798" t="str">
        <f>ADDRESS(ROW(),input4710[[#This Row],[first col]]+1,4)&amp;":"&amp;ADDRESS(ROW(),input4710[[#This Row],[lastcol]],4)</f>
        <v>B798:F798</v>
      </c>
      <c r="K798" t="str">
        <f>ADDRESS(ROW(),input4710[[#This Row],[first col]],4)&amp;":"&amp;ADDRESS(ROW(),input4710[[#This Row],[lastcol]]-1,4)</f>
        <v>A798:E798</v>
      </c>
      <c r="L798" t="b" cm="1">
        <f t="array" aca="1" ref="L798" ca="1">SUMPRODUCT(--(INDIRECT(input4710[[#This Row],[range1]])&lt;INDIRECT(input4710[[#This Row],[range2]])))=COUNT(INDIRECT(input4710[[#This Row],[range1]]))</f>
        <v>1</v>
      </c>
      <c r="M798" t="b" cm="1">
        <f t="array" aca="1" ref="M798" ca="1">SUMPRODUCT(--(INDIRECT(input4710[[#This Row],[range1]])&gt;INDIRECT(input4710[[#This Row],[range2]])))=COUNT(INDIRECT(input4710[[#This Row],[range1]]))</f>
        <v>0</v>
      </c>
      <c r="N798" t="b">
        <f ca="1">IF(AND(NOT(input4710[[#This Row],[All DESC?]]),NOT(input4710[[#This Row],[All ASC?]])),FALSE(),TRUE())</f>
        <v>1</v>
      </c>
      <c r="O798" cm="1">
        <f t="array" aca="1" ref="O798" ca="1">IF(AND(input4710[[#This Row],[Safe Part 1]],(MAX(ABS((INDIRECT(input4710[[#This Row],[range2]]))-(INDIRECT(input4710[[#This Row],[range1]])))))&lt;=3),1,0)</f>
        <v>1</v>
      </c>
    </row>
    <row r="799" spans="1:15" x14ac:dyDescent="0.35">
      <c r="A799">
        <v>71</v>
      </c>
      <c r="B799">
        <v>70</v>
      </c>
      <c r="C799">
        <v>69</v>
      </c>
      <c r="D799">
        <v>66</v>
      </c>
      <c r="E799">
        <v>65</v>
      </c>
      <c r="F799">
        <v>63</v>
      </c>
      <c r="G799">
        <v>61</v>
      </c>
      <c r="H799">
        <f>1</f>
        <v>1</v>
      </c>
      <c r="I799">
        <f>COUNTA(input4710[[#This Row],[Column1.1]:[Column1.8]])</f>
        <v>7</v>
      </c>
      <c r="J799" t="str">
        <f>ADDRESS(ROW(),input4710[[#This Row],[first col]]+1,4)&amp;":"&amp;ADDRESS(ROW(),input4710[[#This Row],[lastcol]],4)</f>
        <v>B799:G799</v>
      </c>
      <c r="K799" t="str">
        <f>ADDRESS(ROW(),input4710[[#This Row],[first col]],4)&amp;":"&amp;ADDRESS(ROW(),input4710[[#This Row],[lastcol]]-1,4)</f>
        <v>A799:F799</v>
      </c>
      <c r="L799" t="b" cm="1">
        <f t="array" aca="1" ref="L799" ca="1">SUMPRODUCT(--(INDIRECT(input4710[[#This Row],[range1]])&lt;INDIRECT(input4710[[#This Row],[range2]])))=COUNT(INDIRECT(input4710[[#This Row],[range1]]))</f>
        <v>1</v>
      </c>
      <c r="M799" t="b" cm="1">
        <f t="array" aca="1" ref="M799" ca="1">SUMPRODUCT(--(INDIRECT(input4710[[#This Row],[range1]])&gt;INDIRECT(input4710[[#This Row],[range2]])))=COUNT(INDIRECT(input4710[[#This Row],[range1]]))</f>
        <v>0</v>
      </c>
      <c r="N799" t="b">
        <f ca="1">IF(AND(NOT(input4710[[#This Row],[All DESC?]]),NOT(input4710[[#This Row],[All ASC?]])),FALSE(),TRUE())</f>
        <v>1</v>
      </c>
      <c r="O799" cm="1">
        <f t="array" aca="1" ref="O799" ca="1">IF(AND(input4710[[#This Row],[Safe Part 1]],(MAX(ABS((INDIRECT(input4710[[#This Row],[range2]]))-(INDIRECT(input4710[[#This Row],[range1]])))))&lt;=3),1,0)</f>
        <v>1</v>
      </c>
    </row>
    <row r="800" spans="1:15" x14ac:dyDescent="0.35">
      <c r="A800">
        <v>49</v>
      </c>
      <c r="B800">
        <v>52</v>
      </c>
      <c r="C800">
        <v>54</v>
      </c>
      <c r="D800">
        <v>59</v>
      </c>
      <c r="E800">
        <v>60</v>
      </c>
      <c r="F800">
        <v>61</v>
      </c>
      <c r="H800">
        <f>1</f>
        <v>1</v>
      </c>
      <c r="I800">
        <f>COUNTA(input4710[[#This Row],[Column1.1]:[Column1.8]])</f>
        <v>6</v>
      </c>
      <c r="J800" t="str">
        <f>ADDRESS(ROW(),input4710[[#This Row],[first col]]+1,4)&amp;":"&amp;ADDRESS(ROW(),input4710[[#This Row],[lastcol]],4)</f>
        <v>B800:F800</v>
      </c>
      <c r="K800" t="str">
        <f>ADDRESS(ROW(),input4710[[#This Row],[first col]],4)&amp;":"&amp;ADDRESS(ROW(),input4710[[#This Row],[lastcol]]-1,4)</f>
        <v>A800:E800</v>
      </c>
      <c r="L800" t="b" cm="1">
        <f t="array" aca="1" ref="L800" ca="1">SUMPRODUCT(--(INDIRECT(input4710[[#This Row],[range1]])&lt;INDIRECT(input4710[[#This Row],[range2]])))=COUNT(INDIRECT(input4710[[#This Row],[range1]]))</f>
        <v>0</v>
      </c>
      <c r="M800" t="b" cm="1">
        <f t="array" aca="1" ref="M800" ca="1">SUMPRODUCT(--(INDIRECT(input4710[[#This Row],[range1]])&gt;INDIRECT(input4710[[#This Row],[range2]])))=COUNT(INDIRECT(input4710[[#This Row],[range1]]))</f>
        <v>1</v>
      </c>
      <c r="N800" t="b">
        <f ca="1">IF(AND(NOT(input4710[[#This Row],[All DESC?]]),NOT(input4710[[#This Row],[All ASC?]])),FALSE(),TRUE())</f>
        <v>1</v>
      </c>
      <c r="O800" cm="1">
        <f t="array" aca="1" ref="O800" ca="1">IF(AND(input4710[[#This Row],[Safe Part 1]],(MAX(ABS((INDIRECT(input4710[[#This Row],[range2]]))-(INDIRECT(input4710[[#This Row],[range1]])))))&lt;=3),1,0)</f>
        <v>0</v>
      </c>
    </row>
    <row r="801" spans="1:15" x14ac:dyDescent="0.35">
      <c r="A801">
        <v>38</v>
      </c>
      <c r="B801">
        <v>41</v>
      </c>
      <c r="C801">
        <v>43</v>
      </c>
      <c r="D801">
        <v>47</v>
      </c>
      <c r="E801">
        <v>50</v>
      </c>
      <c r="H801">
        <f>1</f>
        <v>1</v>
      </c>
      <c r="I801">
        <f>COUNTA(input4710[[#This Row],[Column1.1]:[Column1.8]])</f>
        <v>5</v>
      </c>
      <c r="J801" t="str">
        <f>ADDRESS(ROW(),input4710[[#This Row],[first col]]+1,4)&amp;":"&amp;ADDRESS(ROW(),input4710[[#This Row],[lastcol]],4)</f>
        <v>B801:E801</v>
      </c>
      <c r="K801" t="str">
        <f>ADDRESS(ROW(),input4710[[#This Row],[first col]],4)&amp;":"&amp;ADDRESS(ROW(),input4710[[#This Row],[lastcol]]-1,4)</f>
        <v>A801:D801</v>
      </c>
      <c r="L801" t="b" cm="1">
        <f t="array" aca="1" ref="L801" ca="1">SUMPRODUCT(--(INDIRECT(input4710[[#This Row],[range1]])&lt;INDIRECT(input4710[[#This Row],[range2]])))=COUNT(INDIRECT(input4710[[#This Row],[range1]]))</f>
        <v>0</v>
      </c>
      <c r="M801" t="b" cm="1">
        <f t="array" aca="1" ref="M801" ca="1">SUMPRODUCT(--(INDIRECT(input4710[[#This Row],[range1]])&gt;INDIRECT(input4710[[#This Row],[range2]])))=COUNT(INDIRECT(input4710[[#This Row],[range1]]))</f>
        <v>1</v>
      </c>
      <c r="N801" t="b">
        <f ca="1">IF(AND(NOT(input4710[[#This Row],[All DESC?]]),NOT(input4710[[#This Row],[All ASC?]])),FALSE(),TRUE())</f>
        <v>1</v>
      </c>
      <c r="O801" cm="1">
        <f t="array" aca="1" ref="O801" ca="1">IF(AND(input4710[[#This Row],[Safe Part 1]],(MAX(ABS((INDIRECT(input4710[[#This Row],[range2]]))-(INDIRECT(input4710[[#This Row],[range1]])))))&lt;=3),1,0)</f>
        <v>0</v>
      </c>
    </row>
    <row r="802" spans="1:15" x14ac:dyDescent="0.35">
      <c r="A802">
        <v>44</v>
      </c>
      <c r="B802">
        <v>41</v>
      </c>
      <c r="C802">
        <v>39</v>
      </c>
      <c r="D802">
        <v>34</v>
      </c>
      <c r="E802">
        <v>33</v>
      </c>
      <c r="H802">
        <f>1</f>
        <v>1</v>
      </c>
      <c r="I802">
        <f>COUNTA(input4710[[#This Row],[Column1.1]:[Column1.8]])</f>
        <v>5</v>
      </c>
      <c r="J802" t="str">
        <f>ADDRESS(ROW(),input4710[[#This Row],[first col]]+1,4)&amp;":"&amp;ADDRESS(ROW(),input4710[[#This Row],[lastcol]],4)</f>
        <v>B802:E802</v>
      </c>
      <c r="K802" t="str">
        <f>ADDRESS(ROW(),input4710[[#This Row],[first col]],4)&amp;":"&amp;ADDRESS(ROW(),input4710[[#This Row],[lastcol]]-1,4)</f>
        <v>A802:D802</v>
      </c>
      <c r="L802" t="b" cm="1">
        <f t="array" aca="1" ref="L802" ca="1">SUMPRODUCT(--(INDIRECT(input4710[[#This Row],[range1]])&lt;INDIRECT(input4710[[#This Row],[range2]])))=COUNT(INDIRECT(input4710[[#This Row],[range1]]))</f>
        <v>1</v>
      </c>
      <c r="M802" t="b" cm="1">
        <f t="array" aca="1" ref="M802" ca="1">SUMPRODUCT(--(INDIRECT(input4710[[#This Row],[range1]])&gt;INDIRECT(input4710[[#This Row],[range2]])))=COUNT(INDIRECT(input4710[[#This Row],[range1]]))</f>
        <v>0</v>
      </c>
      <c r="N802" t="b">
        <f ca="1">IF(AND(NOT(input4710[[#This Row],[All DESC?]]),NOT(input4710[[#This Row],[All ASC?]])),FALSE(),TRUE())</f>
        <v>1</v>
      </c>
      <c r="O802" cm="1">
        <f t="array" aca="1" ref="O802" ca="1">IF(AND(input4710[[#This Row],[Safe Part 1]],(MAX(ABS((INDIRECT(input4710[[#This Row],[range2]]))-(INDIRECT(input4710[[#This Row],[range1]])))))&lt;=3),1,0)</f>
        <v>0</v>
      </c>
    </row>
    <row r="803" spans="1:15" x14ac:dyDescent="0.35">
      <c r="A803">
        <v>80</v>
      </c>
      <c r="B803">
        <v>79</v>
      </c>
      <c r="C803">
        <v>76</v>
      </c>
      <c r="D803">
        <v>74</v>
      </c>
      <c r="H803">
        <f>1</f>
        <v>1</v>
      </c>
      <c r="I803">
        <f>COUNTA(input4710[[#This Row],[Column1.1]:[Column1.8]])</f>
        <v>4</v>
      </c>
      <c r="J803" t="str">
        <f>ADDRESS(ROW(),input4710[[#This Row],[first col]]+1,4)&amp;":"&amp;ADDRESS(ROW(),input4710[[#This Row],[lastcol]],4)</f>
        <v>B803:D803</v>
      </c>
      <c r="K803" t="str">
        <f>ADDRESS(ROW(),input4710[[#This Row],[first col]],4)&amp;":"&amp;ADDRESS(ROW(),input4710[[#This Row],[lastcol]]-1,4)</f>
        <v>A803:C803</v>
      </c>
      <c r="L803" t="b" cm="1">
        <f t="array" aca="1" ref="L803" ca="1">SUMPRODUCT(--(INDIRECT(input4710[[#This Row],[range1]])&lt;INDIRECT(input4710[[#This Row],[range2]])))=COUNT(INDIRECT(input4710[[#This Row],[range1]]))</f>
        <v>1</v>
      </c>
      <c r="M803" t="b" cm="1">
        <f t="array" aca="1" ref="M803" ca="1">SUMPRODUCT(--(INDIRECT(input4710[[#This Row],[range1]])&gt;INDIRECT(input4710[[#This Row],[range2]])))=COUNT(INDIRECT(input4710[[#This Row],[range1]]))</f>
        <v>0</v>
      </c>
      <c r="N803" t="b">
        <f ca="1">IF(AND(NOT(input4710[[#This Row],[All DESC?]]),NOT(input4710[[#This Row],[All ASC?]])),FALSE(),TRUE())</f>
        <v>1</v>
      </c>
      <c r="O803" cm="1">
        <f t="array" aca="1" ref="O803" ca="1">IF(AND(input4710[[#This Row],[Safe Part 1]],(MAX(ABS((INDIRECT(input4710[[#This Row],[range2]]))-(INDIRECT(input4710[[#This Row],[range1]])))))&lt;=3),1,0)</f>
        <v>1</v>
      </c>
    </row>
    <row r="804" spans="1:15" x14ac:dyDescent="0.35">
      <c r="A804">
        <v>20</v>
      </c>
      <c r="B804">
        <v>23</v>
      </c>
      <c r="C804">
        <v>26</v>
      </c>
      <c r="D804">
        <v>31</v>
      </c>
      <c r="E804">
        <v>32</v>
      </c>
      <c r="F804">
        <v>33</v>
      </c>
      <c r="G804">
        <v>36</v>
      </c>
      <c r="H804">
        <f>1</f>
        <v>1</v>
      </c>
      <c r="I804">
        <f>COUNTA(input4710[[#This Row],[Column1.1]:[Column1.8]])</f>
        <v>7</v>
      </c>
      <c r="J804" t="str">
        <f>ADDRESS(ROW(),input4710[[#This Row],[first col]]+1,4)&amp;":"&amp;ADDRESS(ROW(),input4710[[#This Row],[lastcol]],4)</f>
        <v>B804:G804</v>
      </c>
      <c r="K804" t="str">
        <f>ADDRESS(ROW(),input4710[[#This Row],[first col]],4)&amp;":"&amp;ADDRESS(ROW(),input4710[[#This Row],[lastcol]]-1,4)</f>
        <v>A804:F804</v>
      </c>
      <c r="L804" t="b" cm="1">
        <f t="array" aca="1" ref="L804" ca="1">SUMPRODUCT(--(INDIRECT(input4710[[#This Row],[range1]])&lt;INDIRECT(input4710[[#This Row],[range2]])))=COUNT(INDIRECT(input4710[[#This Row],[range1]]))</f>
        <v>0</v>
      </c>
      <c r="M804" t="b" cm="1">
        <f t="array" aca="1" ref="M804" ca="1">SUMPRODUCT(--(INDIRECT(input4710[[#This Row],[range1]])&gt;INDIRECT(input4710[[#This Row],[range2]])))=COUNT(INDIRECT(input4710[[#This Row],[range1]]))</f>
        <v>1</v>
      </c>
      <c r="N804" t="b">
        <f ca="1">IF(AND(NOT(input4710[[#This Row],[All DESC?]]),NOT(input4710[[#This Row],[All ASC?]])),FALSE(),TRUE())</f>
        <v>1</v>
      </c>
      <c r="O804" cm="1">
        <f t="array" aca="1" ref="O804" ca="1">IF(AND(input4710[[#This Row],[Safe Part 1]],(MAX(ABS((INDIRECT(input4710[[#This Row],[range2]]))-(INDIRECT(input4710[[#This Row],[range1]])))))&lt;=3),1,0)</f>
        <v>0</v>
      </c>
    </row>
    <row r="805" spans="1:15" x14ac:dyDescent="0.35">
      <c r="A805">
        <v>76</v>
      </c>
      <c r="B805">
        <v>78</v>
      </c>
      <c r="C805">
        <v>79</v>
      </c>
      <c r="D805">
        <v>84</v>
      </c>
      <c r="H805">
        <f>1</f>
        <v>1</v>
      </c>
      <c r="I805">
        <f>COUNTA(input4710[[#This Row],[Column1.1]:[Column1.8]])</f>
        <v>4</v>
      </c>
      <c r="J805" t="str">
        <f>ADDRESS(ROW(),input4710[[#This Row],[first col]]+1,4)&amp;":"&amp;ADDRESS(ROW(),input4710[[#This Row],[lastcol]],4)</f>
        <v>B805:D805</v>
      </c>
      <c r="K805" t="str">
        <f>ADDRESS(ROW(),input4710[[#This Row],[first col]],4)&amp;":"&amp;ADDRESS(ROW(),input4710[[#This Row],[lastcol]]-1,4)</f>
        <v>A805:C805</v>
      </c>
      <c r="L805" t="b" cm="1">
        <f t="array" aca="1" ref="L805" ca="1">SUMPRODUCT(--(INDIRECT(input4710[[#This Row],[range1]])&lt;INDIRECT(input4710[[#This Row],[range2]])))=COUNT(INDIRECT(input4710[[#This Row],[range1]]))</f>
        <v>0</v>
      </c>
      <c r="M805" t="b" cm="1">
        <f t="array" aca="1" ref="M805" ca="1">SUMPRODUCT(--(INDIRECT(input4710[[#This Row],[range1]])&gt;INDIRECT(input4710[[#This Row],[range2]])))=COUNT(INDIRECT(input4710[[#This Row],[range1]]))</f>
        <v>1</v>
      </c>
      <c r="N805" t="b">
        <f ca="1">IF(AND(NOT(input4710[[#This Row],[All DESC?]]),NOT(input4710[[#This Row],[All ASC?]])),FALSE(),TRUE())</f>
        <v>1</v>
      </c>
      <c r="O805" cm="1">
        <f t="array" aca="1" ref="O805" ca="1">IF(AND(input4710[[#This Row],[Safe Part 1]],(MAX(ABS((INDIRECT(input4710[[#This Row],[range2]]))-(INDIRECT(input4710[[#This Row],[range1]])))))&lt;=3),1,0)</f>
        <v>0</v>
      </c>
    </row>
    <row r="806" spans="1:15" x14ac:dyDescent="0.35">
      <c r="A806">
        <v>29</v>
      </c>
      <c r="B806">
        <v>27</v>
      </c>
      <c r="C806">
        <v>26</v>
      </c>
      <c r="D806">
        <v>21</v>
      </c>
      <c r="H806">
        <f>1</f>
        <v>1</v>
      </c>
      <c r="I806">
        <f>COUNTA(input4710[[#This Row],[Column1.1]:[Column1.8]])</f>
        <v>4</v>
      </c>
      <c r="J806" t="str">
        <f>ADDRESS(ROW(),input4710[[#This Row],[first col]]+1,4)&amp;":"&amp;ADDRESS(ROW(),input4710[[#This Row],[lastcol]],4)</f>
        <v>B806:D806</v>
      </c>
      <c r="K806" t="str">
        <f>ADDRESS(ROW(),input4710[[#This Row],[first col]],4)&amp;":"&amp;ADDRESS(ROW(),input4710[[#This Row],[lastcol]]-1,4)</f>
        <v>A806:C806</v>
      </c>
      <c r="L806" t="b" cm="1">
        <f t="array" aca="1" ref="L806" ca="1">SUMPRODUCT(--(INDIRECT(input4710[[#This Row],[range1]])&lt;INDIRECT(input4710[[#This Row],[range2]])))=COUNT(INDIRECT(input4710[[#This Row],[range1]]))</f>
        <v>1</v>
      </c>
      <c r="M806" t="b" cm="1">
        <f t="array" aca="1" ref="M806" ca="1">SUMPRODUCT(--(INDIRECT(input4710[[#This Row],[range1]])&gt;INDIRECT(input4710[[#This Row],[range2]])))=COUNT(INDIRECT(input4710[[#This Row],[range1]]))</f>
        <v>0</v>
      </c>
      <c r="N806" t="b">
        <f ca="1">IF(AND(NOT(input4710[[#This Row],[All DESC?]]),NOT(input4710[[#This Row],[All ASC?]])),FALSE(),TRUE())</f>
        <v>1</v>
      </c>
      <c r="O806" cm="1">
        <f t="array" aca="1" ref="O806" ca="1">IF(AND(input4710[[#This Row],[Safe Part 1]],(MAX(ABS((INDIRECT(input4710[[#This Row],[range2]]))-(INDIRECT(input4710[[#This Row],[range1]])))))&lt;=3),1,0)</f>
        <v>0</v>
      </c>
    </row>
    <row r="807" spans="1:15" x14ac:dyDescent="0.35">
      <c r="A807">
        <v>22</v>
      </c>
      <c r="B807">
        <v>25</v>
      </c>
      <c r="C807">
        <v>28</v>
      </c>
      <c r="D807">
        <v>32</v>
      </c>
      <c r="E807">
        <v>33</v>
      </c>
      <c r="H807">
        <f>1</f>
        <v>1</v>
      </c>
      <c r="I807">
        <f>COUNTA(input4710[[#This Row],[Column1.1]:[Column1.8]])</f>
        <v>5</v>
      </c>
      <c r="J807" t="str">
        <f>ADDRESS(ROW(),input4710[[#This Row],[first col]]+1,4)&amp;":"&amp;ADDRESS(ROW(),input4710[[#This Row],[lastcol]],4)</f>
        <v>B807:E807</v>
      </c>
      <c r="K807" t="str">
        <f>ADDRESS(ROW(),input4710[[#This Row],[first col]],4)&amp;":"&amp;ADDRESS(ROW(),input4710[[#This Row],[lastcol]]-1,4)</f>
        <v>A807:D807</v>
      </c>
      <c r="L807" t="b" cm="1">
        <f t="array" aca="1" ref="L807" ca="1">SUMPRODUCT(--(INDIRECT(input4710[[#This Row],[range1]])&lt;INDIRECT(input4710[[#This Row],[range2]])))=COUNT(INDIRECT(input4710[[#This Row],[range1]]))</f>
        <v>0</v>
      </c>
      <c r="M807" t="b" cm="1">
        <f t="array" aca="1" ref="M807" ca="1">SUMPRODUCT(--(INDIRECT(input4710[[#This Row],[range1]])&gt;INDIRECT(input4710[[#This Row],[range2]])))=COUNT(INDIRECT(input4710[[#This Row],[range1]]))</f>
        <v>1</v>
      </c>
      <c r="N807" t="b">
        <f ca="1">IF(AND(NOT(input4710[[#This Row],[All DESC?]]),NOT(input4710[[#This Row],[All ASC?]])),FALSE(),TRUE())</f>
        <v>1</v>
      </c>
      <c r="O807" cm="1">
        <f t="array" aca="1" ref="O807" ca="1">IF(AND(input4710[[#This Row],[Safe Part 1]],(MAX(ABS((INDIRECT(input4710[[#This Row],[range2]]))-(INDIRECT(input4710[[#This Row],[range1]])))))&lt;=3),1,0)</f>
        <v>0</v>
      </c>
    </row>
    <row r="808" spans="1:15" x14ac:dyDescent="0.35">
      <c r="A808">
        <v>30</v>
      </c>
      <c r="B808">
        <v>28</v>
      </c>
      <c r="C808">
        <v>26</v>
      </c>
      <c r="D808">
        <v>21</v>
      </c>
      <c r="H808">
        <f>1</f>
        <v>1</v>
      </c>
      <c r="I808">
        <f>COUNTA(input4710[[#This Row],[Column1.1]:[Column1.8]])</f>
        <v>4</v>
      </c>
      <c r="J808" t="str">
        <f>ADDRESS(ROW(),input4710[[#This Row],[first col]]+1,4)&amp;":"&amp;ADDRESS(ROW(),input4710[[#This Row],[lastcol]],4)</f>
        <v>B808:D808</v>
      </c>
      <c r="K808" t="str">
        <f>ADDRESS(ROW(),input4710[[#This Row],[first col]],4)&amp;":"&amp;ADDRESS(ROW(),input4710[[#This Row],[lastcol]]-1,4)</f>
        <v>A808:C808</v>
      </c>
      <c r="L808" t="b" cm="1">
        <f t="array" aca="1" ref="L808" ca="1">SUMPRODUCT(--(INDIRECT(input4710[[#This Row],[range1]])&lt;INDIRECT(input4710[[#This Row],[range2]])))=COUNT(INDIRECT(input4710[[#This Row],[range1]]))</f>
        <v>1</v>
      </c>
      <c r="M808" t="b" cm="1">
        <f t="array" aca="1" ref="M808" ca="1">SUMPRODUCT(--(INDIRECT(input4710[[#This Row],[range1]])&gt;INDIRECT(input4710[[#This Row],[range2]])))=COUNT(INDIRECT(input4710[[#This Row],[range1]]))</f>
        <v>0</v>
      </c>
      <c r="N808" t="b">
        <f ca="1">IF(AND(NOT(input4710[[#This Row],[All DESC?]]),NOT(input4710[[#This Row],[All ASC?]])),FALSE(),TRUE())</f>
        <v>1</v>
      </c>
      <c r="O808" cm="1">
        <f t="array" aca="1" ref="O808" ca="1">IF(AND(input4710[[#This Row],[Safe Part 1]],(MAX(ABS((INDIRECT(input4710[[#This Row],[range2]]))-(INDIRECT(input4710[[#This Row],[range1]])))))&lt;=3),1,0)</f>
        <v>0</v>
      </c>
    </row>
    <row r="809" spans="1:15" x14ac:dyDescent="0.35">
      <c r="A809">
        <v>10</v>
      </c>
      <c r="B809">
        <v>12</v>
      </c>
      <c r="C809">
        <v>15</v>
      </c>
      <c r="D809">
        <v>19</v>
      </c>
      <c r="E809">
        <v>22</v>
      </c>
      <c r="H809">
        <f>1</f>
        <v>1</v>
      </c>
      <c r="I809">
        <f>COUNTA(input4710[[#This Row],[Column1.1]:[Column1.8]])</f>
        <v>5</v>
      </c>
      <c r="J809" t="str">
        <f>ADDRESS(ROW(),input4710[[#This Row],[first col]]+1,4)&amp;":"&amp;ADDRESS(ROW(),input4710[[#This Row],[lastcol]],4)</f>
        <v>B809:E809</v>
      </c>
      <c r="K809" t="str">
        <f>ADDRESS(ROW(),input4710[[#This Row],[first col]],4)&amp;":"&amp;ADDRESS(ROW(),input4710[[#This Row],[lastcol]]-1,4)</f>
        <v>A809:D809</v>
      </c>
      <c r="L809" t="b" cm="1">
        <f t="array" aca="1" ref="L809" ca="1">SUMPRODUCT(--(INDIRECT(input4710[[#This Row],[range1]])&lt;INDIRECT(input4710[[#This Row],[range2]])))=COUNT(INDIRECT(input4710[[#This Row],[range1]]))</f>
        <v>0</v>
      </c>
      <c r="M809" t="b" cm="1">
        <f t="array" aca="1" ref="M809" ca="1">SUMPRODUCT(--(INDIRECT(input4710[[#This Row],[range1]])&gt;INDIRECT(input4710[[#This Row],[range2]])))=COUNT(INDIRECT(input4710[[#This Row],[range1]]))</f>
        <v>1</v>
      </c>
      <c r="N809" t="b">
        <f ca="1">IF(AND(NOT(input4710[[#This Row],[All DESC?]]),NOT(input4710[[#This Row],[All ASC?]])),FALSE(),TRUE())</f>
        <v>1</v>
      </c>
      <c r="O809" cm="1">
        <f t="array" aca="1" ref="O809" ca="1">IF(AND(input4710[[#This Row],[Safe Part 1]],(MAX(ABS((INDIRECT(input4710[[#This Row],[range2]]))-(INDIRECT(input4710[[#This Row],[range1]])))))&lt;=3),1,0)</f>
        <v>0</v>
      </c>
    </row>
    <row r="810" spans="1:15" x14ac:dyDescent="0.35">
      <c r="A810">
        <v>57</v>
      </c>
      <c r="B810">
        <v>59</v>
      </c>
      <c r="C810">
        <v>62</v>
      </c>
      <c r="D810">
        <v>65</v>
      </c>
      <c r="E810">
        <v>67</v>
      </c>
      <c r="F810">
        <v>68</v>
      </c>
      <c r="H810">
        <f>1</f>
        <v>1</v>
      </c>
      <c r="I810">
        <f>COUNTA(input4710[[#This Row],[Column1.1]:[Column1.8]])</f>
        <v>6</v>
      </c>
      <c r="J810" t="str">
        <f>ADDRESS(ROW(),input4710[[#This Row],[first col]]+1,4)&amp;":"&amp;ADDRESS(ROW(),input4710[[#This Row],[lastcol]],4)</f>
        <v>B810:F810</v>
      </c>
      <c r="K810" t="str">
        <f>ADDRESS(ROW(),input4710[[#This Row],[first col]],4)&amp;":"&amp;ADDRESS(ROW(),input4710[[#This Row],[lastcol]]-1,4)</f>
        <v>A810:E810</v>
      </c>
      <c r="L810" t="b" cm="1">
        <f t="array" aca="1" ref="L810" ca="1">SUMPRODUCT(--(INDIRECT(input4710[[#This Row],[range1]])&lt;INDIRECT(input4710[[#This Row],[range2]])))=COUNT(INDIRECT(input4710[[#This Row],[range1]]))</f>
        <v>0</v>
      </c>
      <c r="M810" t="b" cm="1">
        <f t="array" aca="1" ref="M810" ca="1">SUMPRODUCT(--(INDIRECT(input4710[[#This Row],[range1]])&gt;INDIRECT(input4710[[#This Row],[range2]])))=COUNT(INDIRECT(input4710[[#This Row],[range1]]))</f>
        <v>1</v>
      </c>
      <c r="N810" t="b">
        <f ca="1">IF(AND(NOT(input4710[[#This Row],[All DESC?]]),NOT(input4710[[#This Row],[All ASC?]])),FALSE(),TRUE())</f>
        <v>1</v>
      </c>
      <c r="O810" cm="1">
        <f t="array" aca="1" ref="O810" ca="1">IF(AND(input4710[[#This Row],[Safe Part 1]],(MAX(ABS((INDIRECT(input4710[[#This Row],[range2]]))-(INDIRECT(input4710[[#This Row],[range1]])))))&lt;=3),1,0)</f>
        <v>1</v>
      </c>
    </row>
    <row r="811" spans="1:15" x14ac:dyDescent="0.35">
      <c r="A811">
        <v>85</v>
      </c>
      <c r="B811">
        <v>82</v>
      </c>
      <c r="C811">
        <v>80</v>
      </c>
      <c r="D811">
        <v>76</v>
      </c>
      <c r="E811">
        <v>73</v>
      </c>
      <c r="F811">
        <v>71</v>
      </c>
      <c r="G811">
        <v>68</v>
      </c>
      <c r="H811">
        <f>1</f>
        <v>1</v>
      </c>
      <c r="I811">
        <f>COUNTA(input4710[[#This Row],[Column1.1]:[Column1.8]])</f>
        <v>7</v>
      </c>
      <c r="J811" t="str">
        <f>ADDRESS(ROW(),input4710[[#This Row],[first col]]+1,4)&amp;":"&amp;ADDRESS(ROW(),input4710[[#This Row],[lastcol]],4)</f>
        <v>B811:G811</v>
      </c>
      <c r="K811" t="str">
        <f>ADDRESS(ROW(),input4710[[#This Row],[first col]],4)&amp;":"&amp;ADDRESS(ROW(),input4710[[#This Row],[lastcol]]-1,4)</f>
        <v>A811:F811</v>
      </c>
      <c r="L811" t="b" cm="1">
        <f t="array" aca="1" ref="L811" ca="1">SUMPRODUCT(--(INDIRECT(input4710[[#This Row],[range1]])&lt;INDIRECT(input4710[[#This Row],[range2]])))=COUNT(INDIRECT(input4710[[#This Row],[range1]]))</f>
        <v>1</v>
      </c>
      <c r="M811" t="b" cm="1">
        <f t="array" aca="1" ref="M811" ca="1">SUMPRODUCT(--(INDIRECT(input4710[[#This Row],[range1]])&gt;INDIRECT(input4710[[#This Row],[range2]])))=COUNT(INDIRECT(input4710[[#This Row],[range1]]))</f>
        <v>0</v>
      </c>
      <c r="N811" t="b">
        <f ca="1">IF(AND(NOT(input4710[[#This Row],[All DESC?]]),NOT(input4710[[#This Row],[All ASC?]])),FALSE(),TRUE())</f>
        <v>1</v>
      </c>
      <c r="O811" cm="1">
        <f t="array" aca="1" ref="O811" ca="1">IF(AND(input4710[[#This Row],[Safe Part 1]],(MAX(ABS((INDIRECT(input4710[[#This Row],[range2]]))-(INDIRECT(input4710[[#This Row],[range1]])))))&lt;=3),1,0)</f>
        <v>0</v>
      </c>
    </row>
    <row r="812" spans="1:15" x14ac:dyDescent="0.35">
      <c r="A812">
        <v>29</v>
      </c>
      <c r="B812">
        <v>28</v>
      </c>
      <c r="C812">
        <v>26</v>
      </c>
      <c r="D812">
        <v>21</v>
      </c>
      <c r="E812">
        <v>18</v>
      </c>
      <c r="F812">
        <v>17</v>
      </c>
      <c r="H812">
        <f>1</f>
        <v>1</v>
      </c>
      <c r="I812">
        <f>COUNTA(input4710[[#This Row],[Column1.1]:[Column1.8]])</f>
        <v>6</v>
      </c>
      <c r="J812" t="str">
        <f>ADDRESS(ROW(),input4710[[#This Row],[first col]]+1,4)&amp;":"&amp;ADDRESS(ROW(),input4710[[#This Row],[lastcol]],4)</f>
        <v>B812:F812</v>
      </c>
      <c r="K812" t="str">
        <f>ADDRESS(ROW(),input4710[[#This Row],[first col]],4)&amp;":"&amp;ADDRESS(ROW(),input4710[[#This Row],[lastcol]]-1,4)</f>
        <v>A812:E812</v>
      </c>
      <c r="L812" t="b" cm="1">
        <f t="array" aca="1" ref="L812" ca="1">SUMPRODUCT(--(INDIRECT(input4710[[#This Row],[range1]])&lt;INDIRECT(input4710[[#This Row],[range2]])))=COUNT(INDIRECT(input4710[[#This Row],[range1]]))</f>
        <v>1</v>
      </c>
      <c r="M812" t="b" cm="1">
        <f t="array" aca="1" ref="M812" ca="1">SUMPRODUCT(--(INDIRECT(input4710[[#This Row],[range1]])&gt;INDIRECT(input4710[[#This Row],[range2]])))=COUNT(INDIRECT(input4710[[#This Row],[range1]]))</f>
        <v>0</v>
      </c>
      <c r="N812" t="b">
        <f ca="1">IF(AND(NOT(input4710[[#This Row],[All DESC?]]),NOT(input4710[[#This Row],[All ASC?]])),FALSE(),TRUE())</f>
        <v>1</v>
      </c>
      <c r="O812" cm="1">
        <f t="array" aca="1" ref="O812" ca="1">IF(AND(input4710[[#This Row],[Safe Part 1]],(MAX(ABS((INDIRECT(input4710[[#This Row],[range2]]))-(INDIRECT(input4710[[#This Row],[range1]])))))&lt;=3),1,0)</f>
        <v>0</v>
      </c>
    </row>
    <row r="813" spans="1:15" x14ac:dyDescent="0.35">
      <c r="A813">
        <v>11</v>
      </c>
      <c r="B813">
        <v>12</v>
      </c>
      <c r="C813">
        <v>15</v>
      </c>
      <c r="D813">
        <v>17</v>
      </c>
      <c r="E813">
        <v>20</v>
      </c>
      <c r="H813">
        <f>1</f>
        <v>1</v>
      </c>
      <c r="I813">
        <f>COUNTA(input4710[[#This Row],[Column1.1]:[Column1.8]])</f>
        <v>5</v>
      </c>
      <c r="J813" t="str">
        <f>ADDRESS(ROW(),input4710[[#This Row],[first col]]+1,4)&amp;":"&amp;ADDRESS(ROW(),input4710[[#This Row],[lastcol]],4)</f>
        <v>B813:E813</v>
      </c>
      <c r="K813" t="str">
        <f>ADDRESS(ROW(),input4710[[#This Row],[first col]],4)&amp;":"&amp;ADDRESS(ROW(),input4710[[#This Row],[lastcol]]-1,4)</f>
        <v>A813:D813</v>
      </c>
      <c r="L813" t="b" cm="1">
        <f t="array" aca="1" ref="L813" ca="1">SUMPRODUCT(--(INDIRECT(input4710[[#This Row],[range1]])&lt;INDIRECT(input4710[[#This Row],[range2]])))=COUNT(INDIRECT(input4710[[#This Row],[range1]]))</f>
        <v>0</v>
      </c>
      <c r="M813" t="b" cm="1">
        <f t="array" aca="1" ref="M813" ca="1">SUMPRODUCT(--(INDIRECT(input4710[[#This Row],[range1]])&gt;INDIRECT(input4710[[#This Row],[range2]])))=COUNT(INDIRECT(input4710[[#This Row],[range1]]))</f>
        <v>1</v>
      </c>
      <c r="N813" t="b">
        <f ca="1">IF(AND(NOT(input4710[[#This Row],[All DESC?]]),NOT(input4710[[#This Row],[All ASC?]])),FALSE(),TRUE())</f>
        <v>1</v>
      </c>
      <c r="O813" cm="1">
        <f t="array" aca="1" ref="O813" ca="1">IF(AND(input4710[[#This Row],[Safe Part 1]],(MAX(ABS((INDIRECT(input4710[[#This Row],[range2]]))-(INDIRECT(input4710[[#This Row],[range1]])))))&lt;=3),1,0)</f>
        <v>1</v>
      </c>
    </row>
    <row r="814" spans="1:15" x14ac:dyDescent="0.35">
      <c r="A814">
        <v>53</v>
      </c>
      <c r="B814">
        <v>52</v>
      </c>
      <c r="C814">
        <v>49</v>
      </c>
      <c r="D814">
        <v>45</v>
      </c>
      <c r="E814">
        <v>42</v>
      </c>
      <c r="H814">
        <f>1</f>
        <v>1</v>
      </c>
      <c r="I814">
        <f>COUNTA(input4710[[#This Row],[Column1.1]:[Column1.8]])</f>
        <v>5</v>
      </c>
      <c r="J814" t="str">
        <f>ADDRESS(ROW(),input4710[[#This Row],[first col]]+1,4)&amp;":"&amp;ADDRESS(ROW(),input4710[[#This Row],[lastcol]],4)</f>
        <v>B814:E814</v>
      </c>
      <c r="K814" t="str">
        <f>ADDRESS(ROW(),input4710[[#This Row],[first col]],4)&amp;":"&amp;ADDRESS(ROW(),input4710[[#This Row],[lastcol]]-1,4)</f>
        <v>A814:D814</v>
      </c>
      <c r="L814" t="b" cm="1">
        <f t="array" aca="1" ref="L814" ca="1">SUMPRODUCT(--(INDIRECT(input4710[[#This Row],[range1]])&lt;INDIRECT(input4710[[#This Row],[range2]])))=COUNT(INDIRECT(input4710[[#This Row],[range1]]))</f>
        <v>1</v>
      </c>
      <c r="M814" t="b" cm="1">
        <f t="array" aca="1" ref="M814" ca="1">SUMPRODUCT(--(INDIRECT(input4710[[#This Row],[range1]])&gt;INDIRECT(input4710[[#This Row],[range2]])))=COUNT(INDIRECT(input4710[[#This Row],[range1]]))</f>
        <v>0</v>
      </c>
      <c r="N814" t="b">
        <f ca="1">IF(AND(NOT(input4710[[#This Row],[All DESC?]]),NOT(input4710[[#This Row],[All ASC?]])),FALSE(),TRUE())</f>
        <v>1</v>
      </c>
      <c r="O814" cm="1">
        <f t="array" aca="1" ref="O814" ca="1">IF(AND(input4710[[#This Row],[Safe Part 1]],(MAX(ABS((INDIRECT(input4710[[#This Row],[range2]]))-(INDIRECT(input4710[[#This Row],[range1]])))))&lt;=3),1,0)</f>
        <v>0</v>
      </c>
    </row>
    <row r="815" spans="1:15" x14ac:dyDescent="0.35">
      <c r="A815">
        <v>64</v>
      </c>
      <c r="B815">
        <v>65</v>
      </c>
      <c r="C815">
        <v>67</v>
      </c>
      <c r="D815">
        <v>72</v>
      </c>
      <c r="E815">
        <v>74</v>
      </c>
      <c r="F815">
        <v>77</v>
      </c>
      <c r="G815">
        <v>78</v>
      </c>
      <c r="H815">
        <f>1</f>
        <v>1</v>
      </c>
      <c r="I815">
        <f>COUNTA(input4710[[#This Row],[Column1.1]:[Column1.8]])</f>
        <v>7</v>
      </c>
      <c r="J815" t="str">
        <f>ADDRESS(ROW(),input4710[[#This Row],[first col]]+1,4)&amp;":"&amp;ADDRESS(ROW(),input4710[[#This Row],[lastcol]],4)</f>
        <v>B815:G815</v>
      </c>
      <c r="K815" t="str">
        <f>ADDRESS(ROW(),input4710[[#This Row],[first col]],4)&amp;":"&amp;ADDRESS(ROW(),input4710[[#This Row],[lastcol]]-1,4)</f>
        <v>A815:F815</v>
      </c>
      <c r="L815" t="b" cm="1">
        <f t="array" aca="1" ref="L815" ca="1">SUMPRODUCT(--(INDIRECT(input4710[[#This Row],[range1]])&lt;INDIRECT(input4710[[#This Row],[range2]])))=COUNT(INDIRECT(input4710[[#This Row],[range1]]))</f>
        <v>0</v>
      </c>
      <c r="M815" t="b" cm="1">
        <f t="array" aca="1" ref="M815" ca="1">SUMPRODUCT(--(INDIRECT(input4710[[#This Row],[range1]])&gt;INDIRECT(input4710[[#This Row],[range2]])))=COUNT(INDIRECT(input4710[[#This Row],[range1]]))</f>
        <v>1</v>
      </c>
      <c r="N815" t="b">
        <f ca="1">IF(AND(NOT(input4710[[#This Row],[All DESC?]]),NOT(input4710[[#This Row],[All ASC?]])),FALSE(),TRUE())</f>
        <v>1</v>
      </c>
      <c r="O815" cm="1">
        <f t="array" aca="1" ref="O815" ca="1">IF(AND(input4710[[#This Row],[Safe Part 1]],(MAX(ABS((INDIRECT(input4710[[#This Row],[range2]]))-(INDIRECT(input4710[[#This Row],[range1]])))))&lt;=3),1,0)</f>
        <v>0</v>
      </c>
    </row>
    <row r="816" spans="1:15" x14ac:dyDescent="0.35">
      <c r="A816">
        <v>4</v>
      </c>
      <c r="B816">
        <v>5</v>
      </c>
      <c r="C816">
        <v>8</v>
      </c>
      <c r="D816">
        <v>14</v>
      </c>
      <c r="H816">
        <f>1</f>
        <v>1</v>
      </c>
      <c r="I816">
        <f>COUNTA(input4710[[#This Row],[Column1.1]:[Column1.8]])</f>
        <v>4</v>
      </c>
      <c r="J816" t="str">
        <f>ADDRESS(ROW(),input4710[[#This Row],[first col]]+1,4)&amp;":"&amp;ADDRESS(ROW(),input4710[[#This Row],[lastcol]],4)</f>
        <v>B816:D816</v>
      </c>
      <c r="K816" t="str">
        <f>ADDRESS(ROW(),input4710[[#This Row],[first col]],4)&amp;":"&amp;ADDRESS(ROW(),input4710[[#This Row],[lastcol]]-1,4)</f>
        <v>A816:C816</v>
      </c>
      <c r="L816" t="b" cm="1">
        <f t="array" aca="1" ref="L816" ca="1">SUMPRODUCT(--(INDIRECT(input4710[[#This Row],[range1]])&lt;INDIRECT(input4710[[#This Row],[range2]])))=COUNT(INDIRECT(input4710[[#This Row],[range1]]))</f>
        <v>0</v>
      </c>
      <c r="M816" t="b" cm="1">
        <f t="array" aca="1" ref="M816" ca="1">SUMPRODUCT(--(INDIRECT(input4710[[#This Row],[range1]])&gt;INDIRECT(input4710[[#This Row],[range2]])))=COUNT(INDIRECT(input4710[[#This Row],[range1]]))</f>
        <v>1</v>
      </c>
      <c r="N816" t="b">
        <f ca="1">IF(AND(NOT(input4710[[#This Row],[All DESC?]]),NOT(input4710[[#This Row],[All ASC?]])),FALSE(),TRUE())</f>
        <v>1</v>
      </c>
      <c r="O816" cm="1">
        <f t="array" aca="1" ref="O816" ca="1">IF(AND(input4710[[#This Row],[Safe Part 1]],(MAX(ABS((INDIRECT(input4710[[#This Row],[range2]]))-(INDIRECT(input4710[[#This Row],[range1]])))))&lt;=3),1,0)</f>
        <v>0</v>
      </c>
    </row>
    <row r="817" spans="1:15" x14ac:dyDescent="0.35">
      <c r="A817">
        <v>43</v>
      </c>
      <c r="B817">
        <v>44</v>
      </c>
      <c r="C817">
        <v>45</v>
      </c>
      <c r="D817">
        <v>47</v>
      </c>
      <c r="E817">
        <v>50</v>
      </c>
      <c r="F817">
        <v>52</v>
      </c>
      <c r="G817">
        <v>55</v>
      </c>
      <c r="H817">
        <f>1</f>
        <v>1</v>
      </c>
      <c r="I817">
        <f>COUNTA(input4710[[#This Row],[Column1.1]:[Column1.8]])</f>
        <v>7</v>
      </c>
      <c r="J817" t="str">
        <f>ADDRESS(ROW(),input4710[[#This Row],[first col]]+1,4)&amp;":"&amp;ADDRESS(ROW(),input4710[[#This Row],[lastcol]],4)</f>
        <v>B817:G817</v>
      </c>
      <c r="K817" t="str">
        <f>ADDRESS(ROW(),input4710[[#This Row],[first col]],4)&amp;":"&amp;ADDRESS(ROW(),input4710[[#This Row],[lastcol]]-1,4)</f>
        <v>A817:F817</v>
      </c>
      <c r="L817" t="b" cm="1">
        <f t="array" aca="1" ref="L817" ca="1">SUMPRODUCT(--(INDIRECT(input4710[[#This Row],[range1]])&lt;INDIRECT(input4710[[#This Row],[range2]])))=COUNT(INDIRECT(input4710[[#This Row],[range1]]))</f>
        <v>0</v>
      </c>
      <c r="M817" t="b" cm="1">
        <f t="array" aca="1" ref="M817" ca="1">SUMPRODUCT(--(INDIRECT(input4710[[#This Row],[range1]])&gt;INDIRECT(input4710[[#This Row],[range2]])))=COUNT(INDIRECT(input4710[[#This Row],[range1]]))</f>
        <v>1</v>
      </c>
      <c r="N817" t="b">
        <f ca="1">IF(AND(NOT(input4710[[#This Row],[All DESC?]]),NOT(input4710[[#This Row],[All ASC?]])),FALSE(),TRUE())</f>
        <v>1</v>
      </c>
      <c r="O817" cm="1">
        <f t="array" aca="1" ref="O817" ca="1">IF(AND(input4710[[#This Row],[Safe Part 1]],(MAX(ABS((INDIRECT(input4710[[#This Row],[range2]]))-(INDIRECT(input4710[[#This Row],[range1]])))))&lt;=3),1,0)</f>
        <v>1</v>
      </c>
    </row>
    <row r="818" spans="1:15" x14ac:dyDescent="0.35">
      <c r="A818">
        <v>88</v>
      </c>
      <c r="B818">
        <v>89</v>
      </c>
      <c r="C818">
        <v>92</v>
      </c>
      <c r="D818">
        <v>96</v>
      </c>
      <c r="E818">
        <v>99</v>
      </c>
      <c r="H818">
        <f>1</f>
        <v>1</v>
      </c>
      <c r="I818">
        <f>COUNTA(input4710[[#This Row],[Column1.1]:[Column1.8]])</f>
        <v>5</v>
      </c>
      <c r="J818" t="str">
        <f>ADDRESS(ROW(),input4710[[#This Row],[first col]]+1,4)&amp;":"&amp;ADDRESS(ROW(),input4710[[#This Row],[lastcol]],4)</f>
        <v>B818:E818</v>
      </c>
      <c r="K818" t="str">
        <f>ADDRESS(ROW(),input4710[[#This Row],[first col]],4)&amp;":"&amp;ADDRESS(ROW(),input4710[[#This Row],[lastcol]]-1,4)</f>
        <v>A818:D818</v>
      </c>
      <c r="L818" t="b" cm="1">
        <f t="array" aca="1" ref="L818" ca="1">SUMPRODUCT(--(INDIRECT(input4710[[#This Row],[range1]])&lt;INDIRECT(input4710[[#This Row],[range2]])))=COUNT(INDIRECT(input4710[[#This Row],[range1]]))</f>
        <v>0</v>
      </c>
      <c r="M818" t="b" cm="1">
        <f t="array" aca="1" ref="M818" ca="1">SUMPRODUCT(--(INDIRECT(input4710[[#This Row],[range1]])&gt;INDIRECT(input4710[[#This Row],[range2]])))=COUNT(INDIRECT(input4710[[#This Row],[range1]]))</f>
        <v>1</v>
      </c>
      <c r="N818" t="b">
        <f ca="1">IF(AND(NOT(input4710[[#This Row],[All DESC?]]),NOT(input4710[[#This Row],[All ASC?]])),FALSE(),TRUE())</f>
        <v>1</v>
      </c>
      <c r="O818" cm="1">
        <f t="array" aca="1" ref="O818" ca="1">IF(AND(input4710[[#This Row],[Safe Part 1]],(MAX(ABS((INDIRECT(input4710[[#This Row],[range2]]))-(INDIRECT(input4710[[#This Row],[range1]])))))&lt;=3),1,0)</f>
        <v>0</v>
      </c>
    </row>
    <row r="819" spans="1:15" x14ac:dyDescent="0.35">
      <c r="A819">
        <v>1</v>
      </c>
      <c r="B819">
        <v>3</v>
      </c>
      <c r="C819">
        <v>6</v>
      </c>
      <c r="D819">
        <v>10</v>
      </c>
      <c r="E819">
        <v>13</v>
      </c>
      <c r="H819">
        <f>1</f>
        <v>1</v>
      </c>
      <c r="I819">
        <f>COUNTA(input4710[[#This Row],[Column1.1]:[Column1.8]])</f>
        <v>5</v>
      </c>
      <c r="J819" t="str">
        <f>ADDRESS(ROW(),input4710[[#This Row],[first col]]+1,4)&amp;":"&amp;ADDRESS(ROW(),input4710[[#This Row],[lastcol]],4)</f>
        <v>B819:E819</v>
      </c>
      <c r="K819" t="str">
        <f>ADDRESS(ROW(),input4710[[#This Row],[first col]],4)&amp;":"&amp;ADDRESS(ROW(),input4710[[#This Row],[lastcol]]-1,4)</f>
        <v>A819:D819</v>
      </c>
      <c r="L819" t="b" cm="1">
        <f t="array" aca="1" ref="L819" ca="1">SUMPRODUCT(--(INDIRECT(input4710[[#This Row],[range1]])&lt;INDIRECT(input4710[[#This Row],[range2]])))=COUNT(INDIRECT(input4710[[#This Row],[range1]]))</f>
        <v>0</v>
      </c>
      <c r="M819" t="b" cm="1">
        <f t="array" aca="1" ref="M819" ca="1">SUMPRODUCT(--(INDIRECT(input4710[[#This Row],[range1]])&gt;INDIRECT(input4710[[#This Row],[range2]])))=COUNT(INDIRECT(input4710[[#This Row],[range1]]))</f>
        <v>1</v>
      </c>
      <c r="N819" t="b">
        <f ca="1">IF(AND(NOT(input4710[[#This Row],[All DESC?]]),NOT(input4710[[#This Row],[All ASC?]])),FALSE(),TRUE())</f>
        <v>1</v>
      </c>
      <c r="O819" cm="1">
        <f t="array" aca="1" ref="O819" ca="1">IF(AND(input4710[[#This Row],[Safe Part 1]],(MAX(ABS((INDIRECT(input4710[[#This Row],[range2]]))-(INDIRECT(input4710[[#This Row],[range1]])))))&lt;=3),1,0)</f>
        <v>0</v>
      </c>
    </row>
    <row r="820" spans="1:15" x14ac:dyDescent="0.35">
      <c r="A820">
        <v>44</v>
      </c>
      <c r="B820">
        <v>43</v>
      </c>
      <c r="C820">
        <v>41</v>
      </c>
      <c r="D820">
        <v>36</v>
      </c>
      <c r="H820">
        <f>1</f>
        <v>1</v>
      </c>
      <c r="I820">
        <f>COUNTA(input4710[[#This Row],[Column1.1]:[Column1.8]])</f>
        <v>4</v>
      </c>
      <c r="J820" t="str">
        <f>ADDRESS(ROW(),input4710[[#This Row],[first col]]+1,4)&amp;":"&amp;ADDRESS(ROW(),input4710[[#This Row],[lastcol]],4)</f>
        <v>B820:D820</v>
      </c>
      <c r="K820" t="str">
        <f>ADDRESS(ROW(),input4710[[#This Row],[first col]],4)&amp;":"&amp;ADDRESS(ROW(),input4710[[#This Row],[lastcol]]-1,4)</f>
        <v>A820:C820</v>
      </c>
      <c r="L820" t="b" cm="1">
        <f t="array" aca="1" ref="L820" ca="1">SUMPRODUCT(--(INDIRECT(input4710[[#This Row],[range1]])&lt;INDIRECT(input4710[[#This Row],[range2]])))=COUNT(INDIRECT(input4710[[#This Row],[range1]]))</f>
        <v>1</v>
      </c>
      <c r="M820" t="b" cm="1">
        <f t="array" aca="1" ref="M820" ca="1">SUMPRODUCT(--(INDIRECT(input4710[[#This Row],[range1]])&gt;INDIRECT(input4710[[#This Row],[range2]])))=COUNT(INDIRECT(input4710[[#This Row],[range1]]))</f>
        <v>0</v>
      </c>
      <c r="N820" t="b">
        <f ca="1">IF(AND(NOT(input4710[[#This Row],[All DESC?]]),NOT(input4710[[#This Row],[All ASC?]])),FALSE(),TRUE())</f>
        <v>1</v>
      </c>
      <c r="O820" cm="1">
        <f t="array" aca="1" ref="O820" ca="1">IF(AND(input4710[[#This Row],[Safe Part 1]],(MAX(ABS((INDIRECT(input4710[[#This Row],[range2]]))-(INDIRECT(input4710[[#This Row],[range1]])))))&lt;=3),1,0)</f>
        <v>0</v>
      </c>
    </row>
    <row r="821" spans="1:15" x14ac:dyDescent="0.35">
      <c r="A821">
        <v>72</v>
      </c>
      <c r="B821">
        <v>69</v>
      </c>
      <c r="C821">
        <v>66</v>
      </c>
      <c r="D821">
        <v>61</v>
      </c>
      <c r="E821">
        <v>58</v>
      </c>
      <c r="H821">
        <f>1</f>
        <v>1</v>
      </c>
      <c r="I821">
        <f>COUNTA(input4710[[#This Row],[Column1.1]:[Column1.8]])</f>
        <v>5</v>
      </c>
      <c r="J821" t="str">
        <f>ADDRESS(ROW(),input4710[[#This Row],[first col]]+1,4)&amp;":"&amp;ADDRESS(ROW(),input4710[[#This Row],[lastcol]],4)</f>
        <v>B821:E821</v>
      </c>
      <c r="K821" t="str">
        <f>ADDRESS(ROW(),input4710[[#This Row],[first col]],4)&amp;":"&amp;ADDRESS(ROW(),input4710[[#This Row],[lastcol]]-1,4)</f>
        <v>A821:D821</v>
      </c>
      <c r="L821" t="b" cm="1">
        <f t="array" aca="1" ref="L821" ca="1">SUMPRODUCT(--(INDIRECT(input4710[[#This Row],[range1]])&lt;INDIRECT(input4710[[#This Row],[range2]])))=COUNT(INDIRECT(input4710[[#This Row],[range1]]))</f>
        <v>1</v>
      </c>
      <c r="M821" t="b" cm="1">
        <f t="array" aca="1" ref="M821" ca="1">SUMPRODUCT(--(INDIRECT(input4710[[#This Row],[range1]])&gt;INDIRECT(input4710[[#This Row],[range2]])))=COUNT(INDIRECT(input4710[[#This Row],[range1]]))</f>
        <v>0</v>
      </c>
      <c r="N821" t="b">
        <f ca="1">IF(AND(NOT(input4710[[#This Row],[All DESC?]]),NOT(input4710[[#This Row],[All ASC?]])),FALSE(),TRUE())</f>
        <v>1</v>
      </c>
      <c r="O821" cm="1">
        <f t="array" aca="1" ref="O821" ca="1">IF(AND(input4710[[#This Row],[Safe Part 1]],(MAX(ABS((INDIRECT(input4710[[#This Row],[range2]]))-(INDIRECT(input4710[[#This Row],[range1]])))))&lt;=3),1,0)</f>
        <v>0</v>
      </c>
    </row>
    <row r="822" spans="1:15" x14ac:dyDescent="0.35">
      <c r="A822">
        <v>69</v>
      </c>
      <c r="B822">
        <v>70</v>
      </c>
      <c r="C822">
        <v>73</v>
      </c>
      <c r="D822">
        <v>79</v>
      </c>
      <c r="E822">
        <v>81</v>
      </c>
      <c r="H822">
        <f>1</f>
        <v>1</v>
      </c>
      <c r="I822">
        <f>COUNTA(input4710[[#This Row],[Column1.1]:[Column1.8]])</f>
        <v>5</v>
      </c>
      <c r="J822" t="str">
        <f>ADDRESS(ROW(),input4710[[#This Row],[first col]]+1,4)&amp;":"&amp;ADDRESS(ROW(),input4710[[#This Row],[lastcol]],4)</f>
        <v>B822:E822</v>
      </c>
      <c r="K822" t="str">
        <f>ADDRESS(ROW(),input4710[[#This Row],[first col]],4)&amp;":"&amp;ADDRESS(ROW(),input4710[[#This Row],[lastcol]]-1,4)</f>
        <v>A822:D822</v>
      </c>
      <c r="L822" t="b" cm="1">
        <f t="array" aca="1" ref="L822" ca="1">SUMPRODUCT(--(INDIRECT(input4710[[#This Row],[range1]])&lt;INDIRECT(input4710[[#This Row],[range2]])))=COUNT(INDIRECT(input4710[[#This Row],[range1]]))</f>
        <v>0</v>
      </c>
      <c r="M822" t="b" cm="1">
        <f t="array" aca="1" ref="M822" ca="1">SUMPRODUCT(--(INDIRECT(input4710[[#This Row],[range1]])&gt;INDIRECT(input4710[[#This Row],[range2]])))=COUNT(INDIRECT(input4710[[#This Row],[range1]]))</f>
        <v>1</v>
      </c>
      <c r="N822" t="b">
        <f ca="1">IF(AND(NOT(input4710[[#This Row],[All DESC?]]),NOT(input4710[[#This Row],[All ASC?]])),FALSE(),TRUE())</f>
        <v>1</v>
      </c>
      <c r="O822" cm="1">
        <f t="array" aca="1" ref="O822" ca="1">IF(AND(input4710[[#This Row],[Safe Part 1]],(MAX(ABS((INDIRECT(input4710[[#This Row],[range2]]))-(INDIRECT(input4710[[#This Row],[range1]])))))&lt;=3),1,0)</f>
        <v>0</v>
      </c>
    </row>
    <row r="823" spans="1:15" x14ac:dyDescent="0.35">
      <c r="A823">
        <v>85</v>
      </c>
      <c r="B823">
        <v>87</v>
      </c>
      <c r="C823">
        <v>89</v>
      </c>
      <c r="D823">
        <v>93</v>
      </c>
      <c r="E823">
        <v>96</v>
      </c>
      <c r="H823">
        <f>1</f>
        <v>1</v>
      </c>
      <c r="I823">
        <f>COUNTA(input4710[[#This Row],[Column1.1]:[Column1.8]])</f>
        <v>5</v>
      </c>
      <c r="J823" t="str">
        <f>ADDRESS(ROW(),input4710[[#This Row],[first col]]+1,4)&amp;":"&amp;ADDRESS(ROW(),input4710[[#This Row],[lastcol]],4)</f>
        <v>B823:E823</v>
      </c>
      <c r="K823" t="str">
        <f>ADDRESS(ROW(),input4710[[#This Row],[first col]],4)&amp;":"&amp;ADDRESS(ROW(),input4710[[#This Row],[lastcol]]-1,4)</f>
        <v>A823:D823</v>
      </c>
      <c r="L823" t="b" cm="1">
        <f t="array" aca="1" ref="L823" ca="1">SUMPRODUCT(--(INDIRECT(input4710[[#This Row],[range1]])&lt;INDIRECT(input4710[[#This Row],[range2]])))=COUNT(INDIRECT(input4710[[#This Row],[range1]]))</f>
        <v>0</v>
      </c>
      <c r="M823" t="b" cm="1">
        <f t="array" aca="1" ref="M823" ca="1">SUMPRODUCT(--(INDIRECT(input4710[[#This Row],[range1]])&gt;INDIRECT(input4710[[#This Row],[range2]])))=COUNT(INDIRECT(input4710[[#This Row],[range1]]))</f>
        <v>1</v>
      </c>
      <c r="N823" t="b">
        <f ca="1">IF(AND(NOT(input4710[[#This Row],[All DESC?]]),NOT(input4710[[#This Row],[All ASC?]])),FALSE(),TRUE())</f>
        <v>1</v>
      </c>
      <c r="O823" cm="1">
        <f t="array" aca="1" ref="O823" ca="1">IF(AND(input4710[[#This Row],[Safe Part 1]],(MAX(ABS((INDIRECT(input4710[[#This Row],[range2]]))-(INDIRECT(input4710[[#This Row],[range1]])))))&lt;=3),1,0)</f>
        <v>0</v>
      </c>
    </row>
    <row r="824" spans="1:15" x14ac:dyDescent="0.35">
      <c r="A824">
        <v>64</v>
      </c>
      <c r="B824">
        <v>62</v>
      </c>
      <c r="C824">
        <v>60</v>
      </c>
      <c r="D824">
        <v>56</v>
      </c>
      <c r="E824">
        <v>53</v>
      </c>
      <c r="F824">
        <v>51</v>
      </c>
      <c r="G824">
        <v>50</v>
      </c>
      <c r="H824">
        <f>1</f>
        <v>1</v>
      </c>
      <c r="I824">
        <f>COUNTA(input4710[[#This Row],[Column1.1]:[Column1.8]])</f>
        <v>7</v>
      </c>
      <c r="J824" t="str">
        <f>ADDRESS(ROW(),input4710[[#This Row],[first col]]+1,4)&amp;":"&amp;ADDRESS(ROW(),input4710[[#This Row],[lastcol]],4)</f>
        <v>B824:G824</v>
      </c>
      <c r="K824" t="str">
        <f>ADDRESS(ROW(),input4710[[#This Row],[first col]],4)&amp;":"&amp;ADDRESS(ROW(),input4710[[#This Row],[lastcol]]-1,4)</f>
        <v>A824:F824</v>
      </c>
      <c r="L824" t="b" cm="1">
        <f t="array" aca="1" ref="L824" ca="1">SUMPRODUCT(--(INDIRECT(input4710[[#This Row],[range1]])&lt;INDIRECT(input4710[[#This Row],[range2]])))=COUNT(INDIRECT(input4710[[#This Row],[range1]]))</f>
        <v>1</v>
      </c>
      <c r="M824" t="b" cm="1">
        <f t="array" aca="1" ref="M824" ca="1">SUMPRODUCT(--(INDIRECT(input4710[[#This Row],[range1]])&gt;INDIRECT(input4710[[#This Row],[range2]])))=COUNT(INDIRECT(input4710[[#This Row],[range1]]))</f>
        <v>0</v>
      </c>
      <c r="N824" t="b">
        <f ca="1">IF(AND(NOT(input4710[[#This Row],[All DESC?]]),NOT(input4710[[#This Row],[All ASC?]])),FALSE(),TRUE())</f>
        <v>1</v>
      </c>
      <c r="O824" cm="1">
        <f t="array" aca="1" ref="O824" ca="1">IF(AND(input4710[[#This Row],[Safe Part 1]],(MAX(ABS((INDIRECT(input4710[[#This Row],[range2]]))-(INDIRECT(input4710[[#This Row],[range1]])))))&lt;=3),1,0)</f>
        <v>0</v>
      </c>
    </row>
    <row r="825" spans="1:15" x14ac:dyDescent="0.35">
      <c r="A825">
        <v>75</v>
      </c>
      <c r="B825">
        <v>77</v>
      </c>
      <c r="C825">
        <v>79</v>
      </c>
      <c r="D825">
        <v>83</v>
      </c>
      <c r="E825">
        <v>85</v>
      </c>
      <c r="H825">
        <f>1</f>
        <v>1</v>
      </c>
      <c r="I825">
        <f>COUNTA(input4710[[#This Row],[Column1.1]:[Column1.8]])</f>
        <v>5</v>
      </c>
      <c r="J825" t="str">
        <f>ADDRESS(ROW(),input4710[[#This Row],[first col]]+1,4)&amp;":"&amp;ADDRESS(ROW(),input4710[[#This Row],[lastcol]],4)</f>
        <v>B825:E825</v>
      </c>
      <c r="K825" t="str">
        <f>ADDRESS(ROW(),input4710[[#This Row],[first col]],4)&amp;":"&amp;ADDRESS(ROW(),input4710[[#This Row],[lastcol]]-1,4)</f>
        <v>A825:D825</v>
      </c>
      <c r="L825" t="b" cm="1">
        <f t="array" aca="1" ref="L825" ca="1">SUMPRODUCT(--(INDIRECT(input4710[[#This Row],[range1]])&lt;INDIRECT(input4710[[#This Row],[range2]])))=COUNT(INDIRECT(input4710[[#This Row],[range1]]))</f>
        <v>0</v>
      </c>
      <c r="M825" t="b" cm="1">
        <f t="array" aca="1" ref="M825" ca="1">SUMPRODUCT(--(INDIRECT(input4710[[#This Row],[range1]])&gt;INDIRECT(input4710[[#This Row],[range2]])))=COUNT(INDIRECT(input4710[[#This Row],[range1]]))</f>
        <v>1</v>
      </c>
      <c r="N825" t="b">
        <f ca="1">IF(AND(NOT(input4710[[#This Row],[All DESC?]]),NOT(input4710[[#This Row],[All ASC?]])),FALSE(),TRUE())</f>
        <v>1</v>
      </c>
      <c r="O825" cm="1">
        <f t="array" aca="1" ref="O825" ca="1">IF(AND(input4710[[#This Row],[Safe Part 1]],(MAX(ABS((INDIRECT(input4710[[#This Row],[range2]]))-(INDIRECT(input4710[[#This Row],[range1]])))))&lt;=3),1,0)</f>
        <v>0</v>
      </c>
    </row>
    <row r="826" spans="1:15" x14ac:dyDescent="0.35">
      <c r="A826">
        <v>6</v>
      </c>
      <c r="B826">
        <v>8</v>
      </c>
      <c r="C826">
        <v>9</v>
      </c>
      <c r="D826">
        <v>12</v>
      </c>
      <c r="H826">
        <f>1</f>
        <v>1</v>
      </c>
      <c r="I826">
        <f>COUNTA(input4710[[#This Row],[Column1.1]:[Column1.8]])</f>
        <v>4</v>
      </c>
      <c r="J826" t="str">
        <f>ADDRESS(ROW(),input4710[[#This Row],[first col]]+1,4)&amp;":"&amp;ADDRESS(ROW(),input4710[[#This Row],[lastcol]],4)</f>
        <v>B826:D826</v>
      </c>
      <c r="K826" t="str">
        <f>ADDRESS(ROW(),input4710[[#This Row],[first col]],4)&amp;":"&amp;ADDRESS(ROW(),input4710[[#This Row],[lastcol]]-1,4)</f>
        <v>A826:C826</v>
      </c>
      <c r="L826" t="b" cm="1">
        <f t="array" aca="1" ref="L826" ca="1">SUMPRODUCT(--(INDIRECT(input4710[[#This Row],[range1]])&lt;INDIRECT(input4710[[#This Row],[range2]])))=COUNT(INDIRECT(input4710[[#This Row],[range1]]))</f>
        <v>0</v>
      </c>
      <c r="M826" t="b" cm="1">
        <f t="array" aca="1" ref="M826" ca="1">SUMPRODUCT(--(INDIRECT(input4710[[#This Row],[range1]])&gt;INDIRECT(input4710[[#This Row],[range2]])))=COUNT(INDIRECT(input4710[[#This Row],[range1]]))</f>
        <v>1</v>
      </c>
      <c r="N826" t="b">
        <f ca="1">IF(AND(NOT(input4710[[#This Row],[All DESC?]]),NOT(input4710[[#This Row],[All ASC?]])),FALSE(),TRUE())</f>
        <v>1</v>
      </c>
      <c r="O826" cm="1">
        <f t="array" aca="1" ref="O826" ca="1">IF(AND(input4710[[#This Row],[Safe Part 1]],(MAX(ABS((INDIRECT(input4710[[#This Row],[range2]]))-(INDIRECT(input4710[[#This Row],[range1]])))))&lt;=3),1,0)</f>
        <v>1</v>
      </c>
    </row>
    <row r="827" spans="1:15" x14ac:dyDescent="0.35">
      <c r="A827">
        <v>57</v>
      </c>
      <c r="B827">
        <v>58</v>
      </c>
      <c r="C827">
        <v>61</v>
      </c>
      <c r="D827">
        <v>64</v>
      </c>
      <c r="E827">
        <v>67</v>
      </c>
      <c r="H827">
        <f>1</f>
        <v>1</v>
      </c>
      <c r="I827">
        <f>COUNTA(input4710[[#This Row],[Column1.1]:[Column1.8]])</f>
        <v>5</v>
      </c>
      <c r="J827" t="str">
        <f>ADDRESS(ROW(),input4710[[#This Row],[first col]]+1,4)&amp;":"&amp;ADDRESS(ROW(),input4710[[#This Row],[lastcol]],4)</f>
        <v>B827:E827</v>
      </c>
      <c r="K827" t="str">
        <f>ADDRESS(ROW(),input4710[[#This Row],[first col]],4)&amp;":"&amp;ADDRESS(ROW(),input4710[[#This Row],[lastcol]]-1,4)</f>
        <v>A827:D827</v>
      </c>
      <c r="L827" t="b" cm="1">
        <f t="array" aca="1" ref="L827" ca="1">SUMPRODUCT(--(INDIRECT(input4710[[#This Row],[range1]])&lt;INDIRECT(input4710[[#This Row],[range2]])))=COUNT(INDIRECT(input4710[[#This Row],[range1]]))</f>
        <v>0</v>
      </c>
      <c r="M827" t="b" cm="1">
        <f t="array" aca="1" ref="M827" ca="1">SUMPRODUCT(--(INDIRECT(input4710[[#This Row],[range1]])&gt;INDIRECT(input4710[[#This Row],[range2]])))=COUNT(INDIRECT(input4710[[#This Row],[range1]]))</f>
        <v>1</v>
      </c>
      <c r="N827" t="b">
        <f ca="1">IF(AND(NOT(input4710[[#This Row],[All DESC?]]),NOT(input4710[[#This Row],[All ASC?]])),FALSE(),TRUE())</f>
        <v>1</v>
      </c>
      <c r="O827" cm="1">
        <f t="array" aca="1" ref="O827" ca="1">IF(AND(input4710[[#This Row],[Safe Part 1]],(MAX(ABS((INDIRECT(input4710[[#This Row],[range2]]))-(INDIRECT(input4710[[#This Row],[range1]])))))&lt;=3),1,0)</f>
        <v>1</v>
      </c>
    </row>
    <row r="828" spans="1:15" x14ac:dyDescent="0.35">
      <c r="A828">
        <v>14</v>
      </c>
      <c r="B828">
        <v>13</v>
      </c>
      <c r="C828">
        <v>10</v>
      </c>
      <c r="D828">
        <v>6</v>
      </c>
      <c r="E828">
        <v>4</v>
      </c>
      <c r="F828">
        <v>1</v>
      </c>
      <c r="H828">
        <f>1</f>
        <v>1</v>
      </c>
      <c r="I828">
        <f>COUNTA(input4710[[#This Row],[Column1.1]:[Column1.8]])</f>
        <v>6</v>
      </c>
      <c r="J828" t="str">
        <f>ADDRESS(ROW(),input4710[[#This Row],[first col]]+1,4)&amp;":"&amp;ADDRESS(ROW(),input4710[[#This Row],[lastcol]],4)</f>
        <v>B828:F828</v>
      </c>
      <c r="K828" t="str">
        <f>ADDRESS(ROW(),input4710[[#This Row],[first col]],4)&amp;":"&amp;ADDRESS(ROW(),input4710[[#This Row],[lastcol]]-1,4)</f>
        <v>A828:E828</v>
      </c>
      <c r="L828" t="b" cm="1">
        <f t="array" aca="1" ref="L828" ca="1">SUMPRODUCT(--(INDIRECT(input4710[[#This Row],[range1]])&lt;INDIRECT(input4710[[#This Row],[range2]])))=COUNT(INDIRECT(input4710[[#This Row],[range1]]))</f>
        <v>1</v>
      </c>
      <c r="M828" t="b" cm="1">
        <f t="array" aca="1" ref="M828" ca="1">SUMPRODUCT(--(INDIRECT(input4710[[#This Row],[range1]])&gt;INDIRECT(input4710[[#This Row],[range2]])))=COUNT(INDIRECT(input4710[[#This Row],[range1]]))</f>
        <v>0</v>
      </c>
      <c r="N828" t="b">
        <f ca="1">IF(AND(NOT(input4710[[#This Row],[All DESC?]]),NOT(input4710[[#This Row],[All ASC?]])),FALSE(),TRUE())</f>
        <v>1</v>
      </c>
      <c r="O828" cm="1">
        <f t="array" aca="1" ref="O828" ca="1">IF(AND(input4710[[#This Row],[Safe Part 1]],(MAX(ABS((INDIRECT(input4710[[#This Row],[range2]]))-(INDIRECT(input4710[[#This Row],[range1]])))))&lt;=3),1,0)</f>
        <v>0</v>
      </c>
    </row>
    <row r="829" spans="1:15" x14ac:dyDescent="0.35">
      <c r="A829">
        <v>66</v>
      </c>
      <c r="B829">
        <v>69</v>
      </c>
      <c r="C829">
        <v>71</v>
      </c>
      <c r="D829">
        <v>75</v>
      </c>
      <c r="E829">
        <v>76</v>
      </c>
      <c r="H829">
        <f>1</f>
        <v>1</v>
      </c>
      <c r="I829">
        <f>COUNTA(input4710[[#This Row],[Column1.1]:[Column1.8]])</f>
        <v>5</v>
      </c>
      <c r="J829" t="str">
        <f>ADDRESS(ROW(),input4710[[#This Row],[first col]]+1,4)&amp;":"&amp;ADDRESS(ROW(),input4710[[#This Row],[lastcol]],4)</f>
        <v>B829:E829</v>
      </c>
      <c r="K829" t="str">
        <f>ADDRESS(ROW(),input4710[[#This Row],[first col]],4)&amp;":"&amp;ADDRESS(ROW(),input4710[[#This Row],[lastcol]]-1,4)</f>
        <v>A829:D829</v>
      </c>
      <c r="L829" t="b" cm="1">
        <f t="array" aca="1" ref="L829" ca="1">SUMPRODUCT(--(INDIRECT(input4710[[#This Row],[range1]])&lt;INDIRECT(input4710[[#This Row],[range2]])))=COUNT(INDIRECT(input4710[[#This Row],[range1]]))</f>
        <v>0</v>
      </c>
      <c r="M829" t="b" cm="1">
        <f t="array" aca="1" ref="M829" ca="1">SUMPRODUCT(--(INDIRECT(input4710[[#This Row],[range1]])&gt;INDIRECT(input4710[[#This Row],[range2]])))=COUNT(INDIRECT(input4710[[#This Row],[range1]]))</f>
        <v>1</v>
      </c>
      <c r="N829" t="b">
        <f ca="1">IF(AND(NOT(input4710[[#This Row],[All DESC?]]),NOT(input4710[[#This Row],[All ASC?]])),FALSE(),TRUE())</f>
        <v>1</v>
      </c>
      <c r="O829" cm="1">
        <f t="array" aca="1" ref="O829" ca="1">IF(AND(input4710[[#This Row],[Safe Part 1]],(MAX(ABS((INDIRECT(input4710[[#This Row],[range2]]))-(INDIRECT(input4710[[#This Row],[range1]])))))&lt;=3),1,0)</f>
        <v>0</v>
      </c>
    </row>
    <row r="830" spans="1:15" x14ac:dyDescent="0.35">
      <c r="A830">
        <v>22</v>
      </c>
      <c r="B830">
        <v>20</v>
      </c>
      <c r="C830">
        <v>19</v>
      </c>
      <c r="D830">
        <v>14</v>
      </c>
      <c r="H830">
        <f>1</f>
        <v>1</v>
      </c>
      <c r="I830">
        <f>COUNTA(input4710[[#This Row],[Column1.1]:[Column1.8]])</f>
        <v>4</v>
      </c>
      <c r="J830" t="str">
        <f>ADDRESS(ROW(),input4710[[#This Row],[first col]]+1,4)&amp;":"&amp;ADDRESS(ROW(),input4710[[#This Row],[lastcol]],4)</f>
        <v>B830:D830</v>
      </c>
      <c r="K830" t="str">
        <f>ADDRESS(ROW(),input4710[[#This Row],[first col]],4)&amp;":"&amp;ADDRESS(ROW(),input4710[[#This Row],[lastcol]]-1,4)</f>
        <v>A830:C830</v>
      </c>
      <c r="L830" t="b" cm="1">
        <f t="array" aca="1" ref="L830" ca="1">SUMPRODUCT(--(INDIRECT(input4710[[#This Row],[range1]])&lt;INDIRECT(input4710[[#This Row],[range2]])))=COUNT(INDIRECT(input4710[[#This Row],[range1]]))</f>
        <v>1</v>
      </c>
      <c r="M830" t="b" cm="1">
        <f t="array" aca="1" ref="M830" ca="1">SUMPRODUCT(--(INDIRECT(input4710[[#This Row],[range1]])&gt;INDIRECT(input4710[[#This Row],[range2]])))=COUNT(INDIRECT(input4710[[#This Row],[range1]]))</f>
        <v>0</v>
      </c>
      <c r="N830" t="b">
        <f ca="1">IF(AND(NOT(input4710[[#This Row],[All DESC?]]),NOT(input4710[[#This Row],[All ASC?]])),FALSE(),TRUE())</f>
        <v>1</v>
      </c>
      <c r="O830" cm="1">
        <f t="array" aca="1" ref="O830" ca="1">IF(AND(input4710[[#This Row],[Safe Part 1]],(MAX(ABS((INDIRECT(input4710[[#This Row],[range2]]))-(INDIRECT(input4710[[#This Row],[range1]])))))&lt;=3),1,0)</f>
        <v>0</v>
      </c>
    </row>
    <row r="831" spans="1:15" x14ac:dyDescent="0.35">
      <c r="A831">
        <v>57</v>
      </c>
      <c r="B831">
        <v>54</v>
      </c>
      <c r="C831">
        <v>53</v>
      </c>
      <c r="D831">
        <v>47</v>
      </c>
      <c r="E831">
        <v>46</v>
      </c>
      <c r="F831">
        <v>43</v>
      </c>
      <c r="G831">
        <v>40</v>
      </c>
      <c r="H831">
        <f>1</f>
        <v>1</v>
      </c>
      <c r="I831">
        <f>COUNTA(input4710[[#This Row],[Column1.1]:[Column1.8]])</f>
        <v>7</v>
      </c>
      <c r="J831" t="str">
        <f>ADDRESS(ROW(),input4710[[#This Row],[first col]]+1,4)&amp;":"&amp;ADDRESS(ROW(),input4710[[#This Row],[lastcol]],4)</f>
        <v>B831:G831</v>
      </c>
      <c r="K831" t="str">
        <f>ADDRESS(ROW(),input4710[[#This Row],[first col]],4)&amp;":"&amp;ADDRESS(ROW(),input4710[[#This Row],[lastcol]]-1,4)</f>
        <v>A831:F831</v>
      </c>
      <c r="L831" t="b" cm="1">
        <f t="array" aca="1" ref="L831" ca="1">SUMPRODUCT(--(INDIRECT(input4710[[#This Row],[range1]])&lt;INDIRECT(input4710[[#This Row],[range2]])))=COUNT(INDIRECT(input4710[[#This Row],[range1]]))</f>
        <v>1</v>
      </c>
      <c r="M831" t="b" cm="1">
        <f t="array" aca="1" ref="M831" ca="1">SUMPRODUCT(--(INDIRECT(input4710[[#This Row],[range1]])&gt;INDIRECT(input4710[[#This Row],[range2]])))=COUNT(INDIRECT(input4710[[#This Row],[range1]]))</f>
        <v>0</v>
      </c>
      <c r="N831" t="b">
        <f ca="1">IF(AND(NOT(input4710[[#This Row],[All DESC?]]),NOT(input4710[[#This Row],[All ASC?]])),FALSE(),TRUE())</f>
        <v>1</v>
      </c>
      <c r="O831" cm="1">
        <f t="array" aca="1" ref="O831" ca="1">IF(AND(input4710[[#This Row],[Safe Part 1]],(MAX(ABS((INDIRECT(input4710[[#This Row],[range2]]))-(INDIRECT(input4710[[#This Row],[range1]])))))&lt;=3),1,0)</f>
        <v>0</v>
      </c>
    </row>
    <row r="832" spans="1:15" x14ac:dyDescent="0.35">
      <c r="A832">
        <v>18</v>
      </c>
      <c r="B832">
        <v>16</v>
      </c>
      <c r="C832">
        <v>15</v>
      </c>
      <c r="D832">
        <v>12</v>
      </c>
      <c r="E832">
        <v>9</v>
      </c>
      <c r="F832">
        <v>8</v>
      </c>
      <c r="H832">
        <f>1</f>
        <v>1</v>
      </c>
      <c r="I832">
        <f>COUNTA(input4710[[#This Row],[Column1.1]:[Column1.8]])</f>
        <v>6</v>
      </c>
      <c r="J832" t="str">
        <f>ADDRESS(ROW(),input4710[[#This Row],[first col]]+1,4)&amp;":"&amp;ADDRESS(ROW(),input4710[[#This Row],[lastcol]],4)</f>
        <v>B832:F832</v>
      </c>
      <c r="K832" t="str">
        <f>ADDRESS(ROW(),input4710[[#This Row],[first col]],4)&amp;":"&amp;ADDRESS(ROW(),input4710[[#This Row],[lastcol]]-1,4)</f>
        <v>A832:E832</v>
      </c>
      <c r="L832" t="b" cm="1">
        <f t="array" aca="1" ref="L832" ca="1">SUMPRODUCT(--(INDIRECT(input4710[[#This Row],[range1]])&lt;INDIRECT(input4710[[#This Row],[range2]])))=COUNT(INDIRECT(input4710[[#This Row],[range1]]))</f>
        <v>1</v>
      </c>
      <c r="M832" t="b" cm="1">
        <f t="array" aca="1" ref="M832" ca="1">SUMPRODUCT(--(INDIRECT(input4710[[#This Row],[range1]])&gt;INDIRECT(input4710[[#This Row],[range2]])))=COUNT(INDIRECT(input4710[[#This Row],[range1]]))</f>
        <v>0</v>
      </c>
      <c r="N832" t="b">
        <f ca="1">IF(AND(NOT(input4710[[#This Row],[All DESC?]]),NOT(input4710[[#This Row],[All ASC?]])),FALSE(),TRUE())</f>
        <v>1</v>
      </c>
      <c r="O832" cm="1">
        <f t="array" aca="1" ref="O832" ca="1">IF(AND(input4710[[#This Row],[Safe Part 1]],(MAX(ABS((INDIRECT(input4710[[#This Row],[range2]]))-(INDIRECT(input4710[[#This Row],[range1]])))))&lt;=3),1,0)</f>
        <v>1</v>
      </c>
    </row>
    <row r="833" spans="1:15" x14ac:dyDescent="0.35">
      <c r="A833">
        <v>80</v>
      </c>
      <c r="B833">
        <v>79</v>
      </c>
      <c r="C833">
        <v>76</v>
      </c>
      <c r="D833">
        <v>72</v>
      </c>
      <c r="E833">
        <v>69</v>
      </c>
      <c r="F833">
        <v>66</v>
      </c>
      <c r="G833">
        <v>63</v>
      </c>
      <c r="H833">
        <f>1</f>
        <v>1</v>
      </c>
      <c r="I833">
        <f>COUNTA(input4710[[#This Row],[Column1.1]:[Column1.8]])</f>
        <v>7</v>
      </c>
      <c r="J833" t="str">
        <f>ADDRESS(ROW(),input4710[[#This Row],[first col]]+1,4)&amp;":"&amp;ADDRESS(ROW(),input4710[[#This Row],[lastcol]],4)</f>
        <v>B833:G833</v>
      </c>
      <c r="K833" t="str">
        <f>ADDRESS(ROW(),input4710[[#This Row],[first col]],4)&amp;":"&amp;ADDRESS(ROW(),input4710[[#This Row],[lastcol]]-1,4)</f>
        <v>A833:F833</v>
      </c>
      <c r="L833" t="b" cm="1">
        <f t="array" aca="1" ref="L833" ca="1">SUMPRODUCT(--(INDIRECT(input4710[[#This Row],[range1]])&lt;INDIRECT(input4710[[#This Row],[range2]])))=COUNT(INDIRECT(input4710[[#This Row],[range1]]))</f>
        <v>1</v>
      </c>
      <c r="M833" t="b" cm="1">
        <f t="array" aca="1" ref="M833" ca="1">SUMPRODUCT(--(INDIRECT(input4710[[#This Row],[range1]])&gt;INDIRECT(input4710[[#This Row],[range2]])))=COUNT(INDIRECT(input4710[[#This Row],[range1]]))</f>
        <v>0</v>
      </c>
      <c r="N833" t="b">
        <f ca="1">IF(AND(NOT(input4710[[#This Row],[All DESC?]]),NOT(input4710[[#This Row],[All ASC?]])),FALSE(),TRUE())</f>
        <v>1</v>
      </c>
      <c r="O833" cm="1">
        <f t="array" aca="1" ref="O833" ca="1">IF(AND(input4710[[#This Row],[Safe Part 1]],(MAX(ABS((INDIRECT(input4710[[#This Row],[range2]]))-(INDIRECT(input4710[[#This Row],[range1]])))))&lt;=3),1,0)</f>
        <v>0</v>
      </c>
    </row>
    <row r="834" spans="1:15" x14ac:dyDescent="0.35">
      <c r="A834">
        <v>9</v>
      </c>
      <c r="B834">
        <v>10</v>
      </c>
      <c r="C834">
        <v>11</v>
      </c>
      <c r="D834">
        <v>15</v>
      </c>
      <c r="E834">
        <v>16</v>
      </c>
      <c r="F834">
        <v>17</v>
      </c>
      <c r="H834">
        <f>1</f>
        <v>1</v>
      </c>
      <c r="I834">
        <f>COUNTA(input4710[[#This Row],[Column1.1]:[Column1.8]])</f>
        <v>6</v>
      </c>
      <c r="J834" t="str">
        <f>ADDRESS(ROW(),input4710[[#This Row],[first col]]+1,4)&amp;":"&amp;ADDRESS(ROW(),input4710[[#This Row],[lastcol]],4)</f>
        <v>B834:F834</v>
      </c>
      <c r="K834" t="str">
        <f>ADDRESS(ROW(),input4710[[#This Row],[first col]],4)&amp;":"&amp;ADDRESS(ROW(),input4710[[#This Row],[lastcol]]-1,4)</f>
        <v>A834:E834</v>
      </c>
      <c r="L834" t="b" cm="1">
        <f t="array" aca="1" ref="L834" ca="1">SUMPRODUCT(--(INDIRECT(input4710[[#This Row],[range1]])&lt;INDIRECT(input4710[[#This Row],[range2]])))=COUNT(INDIRECT(input4710[[#This Row],[range1]]))</f>
        <v>0</v>
      </c>
      <c r="M834" t="b" cm="1">
        <f t="array" aca="1" ref="M834" ca="1">SUMPRODUCT(--(INDIRECT(input4710[[#This Row],[range1]])&gt;INDIRECT(input4710[[#This Row],[range2]])))=COUNT(INDIRECT(input4710[[#This Row],[range1]]))</f>
        <v>1</v>
      </c>
      <c r="N834" t="b">
        <f ca="1">IF(AND(NOT(input4710[[#This Row],[All DESC?]]),NOT(input4710[[#This Row],[All ASC?]])),FALSE(),TRUE())</f>
        <v>1</v>
      </c>
      <c r="O834" cm="1">
        <f t="array" aca="1" ref="O834" ca="1">IF(AND(input4710[[#This Row],[Safe Part 1]],(MAX(ABS((INDIRECT(input4710[[#This Row],[range2]]))-(INDIRECT(input4710[[#This Row],[range1]])))))&lt;=3),1,0)</f>
        <v>0</v>
      </c>
    </row>
    <row r="835" spans="1:15" x14ac:dyDescent="0.35">
      <c r="A835">
        <v>27</v>
      </c>
      <c r="B835">
        <v>28</v>
      </c>
      <c r="C835">
        <v>31</v>
      </c>
      <c r="D835">
        <v>36</v>
      </c>
      <c r="E835">
        <v>39</v>
      </c>
      <c r="H835">
        <f>1</f>
        <v>1</v>
      </c>
      <c r="I835">
        <f>COUNTA(input4710[[#This Row],[Column1.1]:[Column1.8]])</f>
        <v>5</v>
      </c>
      <c r="J835" t="str">
        <f>ADDRESS(ROW(),input4710[[#This Row],[first col]]+1,4)&amp;":"&amp;ADDRESS(ROW(),input4710[[#This Row],[lastcol]],4)</f>
        <v>B835:E835</v>
      </c>
      <c r="K835" t="str">
        <f>ADDRESS(ROW(),input4710[[#This Row],[first col]],4)&amp;":"&amp;ADDRESS(ROW(),input4710[[#This Row],[lastcol]]-1,4)</f>
        <v>A835:D835</v>
      </c>
      <c r="L835" t="b" cm="1">
        <f t="array" aca="1" ref="L835" ca="1">SUMPRODUCT(--(INDIRECT(input4710[[#This Row],[range1]])&lt;INDIRECT(input4710[[#This Row],[range2]])))=COUNT(INDIRECT(input4710[[#This Row],[range1]]))</f>
        <v>0</v>
      </c>
      <c r="M835" t="b" cm="1">
        <f t="array" aca="1" ref="M835" ca="1">SUMPRODUCT(--(INDIRECT(input4710[[#This Row],[range1]])&gt;INDIRECT(input4710[[#This Row],[range2]])))=COUNT(INDIRECT(input4710[[#This Row],[range1]]))</f>
        <v>1</v>
      </c>
      <c r="N835" t="b">
        <f ca="1">IF(AND(NOT(input4710[[#This Row],[All DESC?]]),NOT(input4710[[#This Row],[All ASC?]])),FALSE(),TRUE())</f>
        <v>1</v>
      </c>
      <c r="O835" cm="1">
        <f t="array" aca="1" ref="O835" ca="1">IF(AND(input4710[[#This Row],[Safe Part 1]],(MAX(ABS((INDIRECT(input4710[[#This Row],[range2]]))-(INDIRECT(input4710[[#This Row],[range1]])))))&lt;=3),1,0)</f>
        <v>0</v>
      </c>
    </row>
    <row r="836" spans="1:15" x14ac:dyDescent="0.35">
      <c r="A836">
        <v>37</v>
      </c>
      <c r="B836">
        <v>36</v>
      </c>
      <c r="C836">
        <v>33</v>
      </c>
      <c r="D836">
        <v>31</v>
      </c>
      <c r="E836">
        <v>30</v>
      </c>
      <c r="F836">
        <v>27</v>
      </c>
      <c r="H836">
        <f>1</f>
        <v>1</v>
      </c>
      <c r="I836">
        <f>COUNTA(input4710[[#This Row],[Column1.1]:[Column1.8]])</f>
        <v>6</v>
      </c>
      <c r="J836" t="str">
        <f>ADDRESS(ROW(),input4710[[#This Row],[first col]]+1,4)&amp;":"&amp;ADDRESS(ROW(),input4710[[#This Row],[lastcol]],4)</f>
        <v>B836:F836</v>
      </c>
      <c r="K836" t="str">
        <f>ADDRESS(ROW(),input4710[[#This Row],[first col]],4)&amp;":"&amp;ADDRESS(ROW(),input4710[[#This Row],[lastcol]]-1,4)</f>
        <v>A836:E836</v>
      </c>
      <c r="L836" t="b" cm="1">
        <f t="array" aca="1" ref="L836" ca="1">SUMPRODUCT(--(INDIRECT(input4710[[#This Row],[range1]])&lt;INDIRECT(input4710[[#This Row],[range2]])))=COUNT(INDIRECT(input4710[[#This Row],[range1]]))</f>
        <v>1</v>
      </c>
      <c r="M836" t="b" cm="1">
        <f t="array" aca="1" ref="M836" ca="1">SUMPRODUCT(--(INDIRECT(input4710[[#This Row],[range1]])&gt;INDIRECT(input4710[[#This Row],[range2]])))=COUNT(INDIRECT(input4710[[#This Row],[range1]]))</f>
        <v>0</v>
      </c>
      <c r="N836" t="b">
        <f ca="1">IF(AND(NOT(input4710[[#This Row],[All DESC?]]),NOT(input4710[[#This Row],[All ASC?]])),FALSE(),TRUE())</f>
        <v>1</v>
      </c>
      <c r="O836" cm="1">
        <f t="array" aca="1" ref="O836" ca="1">IF(AND(input4710[[#This Row],[Safe Part 1]],(MAX(ABS((INDIRECT(input4710[[#This Row],[range2]]))-(INDIRECT(input4710[[#This Row],[range1]])))))&lt;=3),1,0)</f>
        <v>1</v>
      </c>
    </row>
    <row r="837" spans="1:15" x14ac:dyDescent="0.35">
      <c r="A837">
        <v>71</v>
      </c>
      <c r="B837">
        <v>69</v>
      </c>
      <c r="C837">
        <v>67</v>
      </c>
      <c r="D837">
        <v>61</v>
      </c>
      <c r="E837">
        <v>58</v>
      </c>
      <c r="F837">
        <v>55</v>
      </c>
      <c r="H837">
        <f>1</f>
        <v>1</v>
      </c>
      <c r="I837">
        <f>COUNTA(input4710[[#This Row],[Column1.1]:[Column1.8]])</f>
        <v>6</v>
      </c>
      <c r="J837" t="str">
        <f>ADDRESS(ROW(),input4710[[#This Row],[first col]]+1,4)&amp;":"&amp;ADDRESS(ROW(),input4710[[#This Row],[lastcol]],4)</f>
        <v>B837:F837</v>
      </c>
      <c r="K837" t="str">
        <f>ADDRESS(ROW(),input4710[[#This Row],[first col]],4)&amp;":"&amp;ADDRESS(ROW(),input4710[[#This Row],[lastcol]]-1,4)</f>
        <v>A837:E837</v>
      </c>
      <c r="L837" t="b" cm="1">
        <f t="array" aca="1" ref="L837" ca="1">SUMPRODUCT(--(INDIRECT(input4710[[#This Row],[range1]])&lt;INDIRECT(input4710[[#This Row],[range2]])))=COUNT(INDIRECT(input4710[[#This Row],[range1]]))</f>
        <v>1</v>
      </c>
      <c r="M837" t="b" cm="1">
        <f t="array" aca="1" ref="M837" ca="1">SUMPRODUCT(--(INDIRECT(input4710[[#This Row],[range1]])&gt;INDIRECT(input4710[[#This Row],[range2]])))=COUNT(INDIRECT(input4710[[#This Row],[range1]]))</f>
        <v>0</v>
      </c>
      <c r="N837" t="b">
        <f ca="1">IF(AND(NOT(input4710[[#This Row],[All DESC?]]),NOT(input4710[[#This Row],[All ASC?]])),FALSE(),TRUE())</f>
        <v>1</v>
      </c>
      <c r="O837" cm="1">
        <f t="array" aca="1" ref="O837" ca="1">IF(AND(input4710[[#This Row],[Safe Part 1]],(MAX(ABS((INDIRECT(input4710[[#This Row],[range2]]))-(INDIRECT(input4710[[#This Row],[range1]])))))&lt;=3),1,0)</f>
        <v>0</v>
      </c>
    </row>
    <row r="838" spans="1:15" x14ac:dyDescent="0.35">
      <c r="A838">
        <v>46</v>
      </c>
      <c r="B838">
        <v>45</v>
      </c>
      <c r="C838">
        <v>44</v>
      </c>
      <c r="D838">
        <v>39</v>
      </c>
      <c r="E838">
        <v>36</v>
      </c>
      <c r="H838">
        <f>1</f>
        <v>1</v>
      </c>
      <c r="I838">
        <f>COUNTA(input4710[[#This Row],[Column1.1]:[Column1.8]])</f>
        <v>5</v>
      </c>
      <c r="J838" t="str">
        <f>ADDRESS(ROW(),input4710[[#This Row],[first col]]+1,4)&amp;":"&amp;ADDRESS(ROW(),input4710[[#This Row],[lastcol]],4)</f>
        <v>B838:E838</v>
      </c>
      <c r="K838" t="str">
        <f>ADDRESS(ROW(),input4710[[#This Row],[first col]],4)&amp;":"&amp;ADDRESS(ROW(),input4710[[#This Row],[lastcol]]-1,4)</f>
        <v>A838:D838</v>
      </c>
      <c r="L838" t="b" cm="1">
        <f t="array" aca="1" ref="L838" ca="1">SUMPRODUCT(--(INDIRECT(input4710[[#This Row],[range1]])&lt;INDIRECT(input4710[[#This Row],[range2]])))=COUNT(INDIRECT(input4710[[#This Row],[range1]]))</f>
        <v>1</v>
      </c>
      <c r="M838" t="b" cm="1">
        <f t="array" aca="1" ref="M838" ca="1">SUMPRODUCT(--(INDIRECT(input4710[[#This Row],[range1]])&gt;INDIRECT(input4710[[#This Row],[range2]])))=COUNT(INDIRECT(input4710[[#This Row],[range1]]))</f>
        <v>0</v>
      </c>
      <c r="N838" t="b">
        <f ca="1">IF(AND(NOT(input4710[[#This Row],[All DESC?]]),NOT(input4710[[#This Row],[All ASC?]])),FALSE(),TRUE())</f>
        <v>1</v>
      </c>
      <c r="O838" cm="1">
        <f t="array" aca="1" ref="O838" ca="1">IF(AND(input4710[[#This Row],[Safe Part 1]],(MAX(ABS((INDIRECT(input4710[[#This Row],[range2]]))-(INDIRECT(input4710[[#This Row],[range1]])))))&lt;=3),1,0)</f>
        <v>0</v>
      </c>
    </row>
    <row r="839" spans="1:15" x14ac:dyDescent="0.35">
      <c r="A839">
        <v>21</v>
      </c>
      <c r="B839">
        <v>18</v>
      </c>
      <c r="C839">
        <v>15</v>
      </c>
      <c r="D839">
        <v>10</v>
      </c>
      <c r="H839">
        <f>1</f>
        <v>1</v>
      </c>
      <c r="I839">
        <f>COUNTA(input4710[[#This Row],[Column1.1]:[Column1.8]])</f>
        <v>4</v>
      </c>
      <c r="J839" t="str">
        <f>ADDRESS(ROW(),input4710[[#This Row],[first col]]+1,4)&amp;":"&amp;ADDRESS(ROW(),input4710[[#This Row],[lastcol]],4)</f>
        <v>B839:D839</v>
      </c>
      <c r="K839" t="str">
        <f>ADDRESS(ROW(),input4710[[#This Row],[first col]],4)&amp;":"&amp;ADDRESS(ROW(),input4710[[#This Row],[lastcol]]-1,4)</f>
        <v>A839:C839</v>
      </c>
      <c r="L839" t="b" cm="1">
        <f t="array" aca="1" ref="L839" ca="1">SUMPRODUCT(--(INDIRECT(input4710[[#This Row],[range1]])&lt;INDIRECT(input4710[[#This Row],[range2]])))=COUNT(INDIRECT(input4710[[#This Row],[range1]]))</f>
        <v>1</v>
      </c>
      <c r="M839" t="b" cm="1">
        <f t="array" aca="1" ref="M839" ca="1">SUMPRODUCT(--(INDIRECT(input4710[[#This Row],[range1]])&gt;INDIRECT(input4710[[#This Row],[range2]])))=COUNT(INDIRECT(input4710[[#This Row],[range1]]))</f>
        <v>0</v>
      </c>
      <c r="N839" t="b">
        <f ca="1">IF(AND(NOT(input4710[[#This Row],[All DESC?]]),NOT(input4710[[#This Row],[All ASC?]])),FALSE(),TRUE())</f>
        <v>1</v>
      </c>
      <c r="O839" cm="1">
        <f t="array" aca="1" ref="O839" ca="1">IF(AND(input4710[[#This Row],[Safe Part 1]],(MAX(ABS((INDIRECT(input4710[[#This Row],[range2]]))-(INDIRECT(input4710[[#This Row],[range1]])))))&lt;=3),1,0)</f>
        <v>0</v>
      </c>
    </row>
    <row r="840" spans="1:15" x14ac:dyDescent="0.35">
      <c r="A840">
        <v>38</v>
      </c>
      <c r="B840">
        <v>36</v>
      </c>
      <c r="C840">
        <v>33</v>
      </c>
      <c r="D840">
        <v>30</v>
      </c>
      <c r="E840">
        <v>27</v>
      </c>
      <c r="F840">
        <v>26</v>
      </c>
      <c r="G840">
        <v>24</v>
      </c>
      <c r="H840">
        <f>1</f>
        <v>1</v>
      </c>
      <c r="I840">
        <f>COUNTA(input4710[[#This Row],[Column1.1]:[Column1.8]])</f>
        <v>7</v>
      </c>
      <c r="J840" t="str">
        <f>ADDRESS(ROW(),input4710[[#This Row],[first col]]+1,4)&amp;":"&amp;ADDRESS(ROW(),input4710[[#This Row],[lastcol]],4)</f>
        <v>B840:G840</v>
      </c>
      <c r="K840" t="str">
        <f>ADDRESS(ROW(),input4710[[#This Row],[first col]],4)&amp;":"&amp;ADDRESS(ROW(),input4710[[#This Row],[lastcol]]-1,4)</f>
        <v>A840:F840</v>
      </c>
      <c r="L840" t="b" cm="1">
        <f t="array" aca="1" ref="L840" ca="1">SUMPRODUCT(--(INDIRECT(input4710[[#This Row],[range1]])&lt;INDIRECT(input4710[[#This Row],[range2]])))=COUNT(INDIRECT(input4710[[#This Row],[range1]]))</f>
        <v>1</v>
      </c>
      <c r="M840" t="b" cm="1">
        <f t="array" aca="1" ref="M840" ca="1">SUMPRODUCT(--(INDIRECT(input4710[[#This Row],[range1]])&gt;INDIRECT(input4710[[#This Row],[range2]])))=COUNT(INDIRECT(input4710[[#This Row],[range1]]))</f>
        <v>0</v>
      </c>
      <c r="N840" t="b">
        <f ca="1">IF(AND(NOT(input4710[[#This Row],[All DESC?]]),NOT(input4710[[#This Row],[All ASC?]])),FALSE(),TRUE())</f>
        <v>1</v>
      </c>
      <c r="O840" cm="1">
        <f t="array" aca="1" ref="O840" ca="1">IF(AND(input4710[[#This Row],[Safe Part 1]],(MAX(ABS((INDIRECT(input4710[[#This Row],[range2]]))-(INDIRECT(input4710[[#This Row],[range1]])))))&lt;=3),1,0)</f>
        <v>1</v>
      </c>
    </row>
    <row r="841" spans="1:15" x14ac:dyDescent="0.35">
      <c r="A841">
        <v>11</v>
      </c>
      <c r="B841">
        <v>13</v>
      </c>
      <c r="C841">
        <v>16</v>
      </c>
      <c r="D841">
        <v>19</v>
      </c>
      <c r="E841">
        <v>21</v>
      </c>
      <c r="F841">
        <v>24</v>
      </c>
      <c r="G841">
        <v>27</v>
      </c>
      <c r="H841">
        <f>1</f>
        <v>1</v>
      </c>
      <c r="I841">
        <f>COUNTA(input4710[[#This Row],[Column1.1]:[Column1.8]])</f>
        <v>7</v>
      </c>
      <c r="J841" t="str">
        <f>ADDRESS(ROW(),input4710[[#This Row],[first col]]+1,4)&amp;":"&amp;ADDRESS(ROW(),input4710[[#This Row],[lastcol]],4)</f>
        <v>B841:G841</v>
      </c>
      <c r="K841" t="str">
        <f>ADDRESS(ROW(),input4710[[#This Row],[first col]],4)&amp;":"&amp;ADDRESS(ROW(),input4710[[#This Row],[lastcol]]-1,4)</f>
        <v>A841:F841</v>
      </c>
      <c r="L841" t="b" cm="1">
        <f t="array" aca="1" ref="L841" ca="1">SUMPRODUCT(--(INDIRECT(input4710[[#This Row],[range1]])&lt;INDIRECT(input4710[[#This Row],[range2]])))=COUNT(INDIRECT(input4710[[#This Row],[range1]]))</f>
        <v>0</v>
      </c>
      <c r="M841" t="b" cm="1">
        <f t="array" aca="1" ref="M841" ca="1">SUMPRODUCT(--(INDIRECT(input4710[[#This Row],[range1]])&gt;INDIRECT(input4710[[#This Row],[range2]])))=COUNT(INDIRECT(input4710[[#This Row],[range1]]))</f>
        <v>1</v>
      </c>
      <c r="N841" t="b">
        <f ca="1">IF(AND(NOT(input4710[[#This Row],[All DESC?]]),NOT(input4710[[#This Row],[All ASC?]])),FALSE(),TRUE())</f>
        <v>1</v>
      </c>
      <c r="O841" cm="1">
        <f t="array" aca="1" ref="O841" ca="1">IF(AND(input4710[[#This Row],[Safe Part 1]],(MAX(ABS((INDIRECT(input4710[[#This Row],[range2]]))-(INDIRECT(input4710[[#This Row],[range1]])))))&lt;=3),1,0)</f>
        <v>1</v>
      </c>
    </row>
    <row r="842" spans="1:15" x14ac:dyDescent="0.35">
      <c r="A842">
        <v>21</v>
      </c>
      <c r="B842">
        <v>24</v>
      </c>
      <c r="C842">
        <v>26</v>
      </c>
      <c r="D842">
        <v>30</v>
      </c>
      <c r="E842">
        <v>33</v>
      </c>
      <c r="H842">
        <f>1</f>
        <v>1</v>
      </c>
      <c r="I842">
        <f>COUNTA(input4710[[#This Row],[Column1.1]:[Column1.8]])</f>
        <v>5</v>
      </c>
      <c r="J842" t="str">
        <f>ADDRESS(ROW(),input4710[[#This Row],[first col]]+1,4)&amp;":"&amp;ADDRESS(ROW(),input4710[[#This Row],[lastcol]],4)</f>
        <v>B842:E842</v>
      </c>
      <c r="K842" t="str">
        <f>ADDRESS(ROW(),input4710[[#This Row],[first col]],4)&amp;":"&amp;ADDRESS(ROW(),input4710[[#This Row],[lastcol]]-1,4)</f>
        <v>A842:D842</v>
      </c>
      <c r="L842" t="b" cm="1">
        <f t="array" aca="1" ref="L842" ca="1">SUMPRODUCT(--(INDIRECT(input4710[[#This Row],[range1]])&lt;INDIRECT(input4710[[#This Row],[range2]])))=COUNT(INDIRECT(input4710[[#This Row],[range1]]))</f>
        <v>0</v>
      </c>
      <c r="M842" t="b" cm="1">
        <f t="array" aca="1" ref="M842" ca="1">SUMPRODUCT(--(INDIRECT(input4710[[#This Row],[range1]])&gt;INDIRECT(input4710[[#This Row],[range2]])))=COUNT(INDIRECT(input4710[[#This Row],[range1]]))</f>
        <v>1</v>
      </c>
      <c r="N842" t="b">
        <f ca="1">IF(AND(NOT(input4710[[#This Row],[All DESC?]]),NOT(input4710[[#This Row],[All ASC?]])),FALSE(),TRUE())</f>
        <v>1</v>
      </c>
      <c r="O842" cm="1">
        <f t="array" aca="1" ref="O842" ca="1">IF(AND(input4710[[#This Row],[Safe Part 1]],(MAX(ABS((INDIRECT(input4710[[#This Row],[range2]]))-(INDIRECT(input4710[[#This Row],[range1]])))))&lt;=3),1,0)</f>
        <v>0</v>
      </c>
    </row>
    <row r="843" spans="1:15" x14ac:dyDescent="0.35">
      <c r="A843">
        <v>94</v>
      </c>
      <c r="B843">
        <v>92</v>
      </c>
      <c r="C843">
        <v>89</v>
      </c>
      <c r="D843">
        <v>85</v>
      </c>
      <c r="E843">
        <v>84</v>
      </c>
      <c r="F843">
        <v>81</v>
      </c>
      <c r="G843">
        <v>79</v>
      </c>
      <c r="H843">
        <f>1</f>
        <v>1</v>
      </c>
      <c r="I843">
        <f>COUNTA(input4710[[#This Row],[Column1.1]:[Column1.8]])</f>
        <v>7</v>
      </c>
      <c r="J843" t="str">
        <f>ADDRESS(ROW(),input4710[[#This Row],[first col]]+1,4)&amp;":"&amp;ADDRESS(ROW(),input4710[[#This Row],[lastcol]],4)</f>
        <v>B843:G843</v>
      </c>
      <c r="K843" t="str">
        <f>ADDRESS(ROW(),input4710[[#This Row],[first col]],4)&amp;":"&amp;ADDRESS(ROW(),input4710[[#This Row],[lastcol]]-1,4)</f>
        <v>A843:F843</v>
      </c>
      <c r="L843" t="b" cm="1">
        <f t="array" aca="1" ref="L843" ca="1">SUMPRODUCT(--(INDIRECT(input4710[[#This Row],[range1]])&lt;INDIRECT(input4710[[#This Row],[range2]])))=COUNT(INDIRECT(input4710[[#This Row],[range1]]))</f>
        <v>1</v>
      </c>
      <c r="M843" t="b" cm="1">
        <f t="array" aca="1" ref="M843" ca="1">SUMPRODUCT(--(INDIRECT(input4710[[#This Row],[range1]])&gt;INDIRECT(input4710[[#This Row],[range2]])))=COUNT(INDIRECT(input4710[[#This Row],[range1]]))</f>
        <v>0</v>
      </c>
      <c r="N843" t="b">
        <f ca="1">IF(AND(NOT(input4710[[#This Row],[All DESC?]]),NOT(input4710[[#This Row],[All ASC?]])),FALSE(),TRUE())</f>
        <v>1</v>
      </c>
      <c r="O843" cm="1">
        <f t="array" aca="1" ref="O843" ca="1">IF(AND(input4710[[#This Row],[Safe Part 1]],(MAX(ABS((INDIRECT(input4710[[#This Row],[range2]]))-(INDIRECT(input4710[[#This Row],[range1]])))))&lt;=3),1,0)</f>
        <v>0</v>
      </c>
    </row>
    <row r="844" spans="1:15" x14ac:dyDescent="0.35">
      <c r="A844">
        <v>13</v>
      </c>
      <c r="B844">
        <v>15</v>
      </c>
      <c r="C844">
        <v>16</v>
      </c>
      <c r="D844">
        <v>18</v>
      </c>
      <c r="H844">
        <f>1</f>
        <v>1</v>
      </c>
      <c r="I844">
        <f>COUNTA(input4710[[#This Row],[Column1.1]:[Column1.8]])</f>
        <v>4</v>
      </c>
      <c r="J844" t="str">
        <f>ADDRESS(ROW(),input4710[[#This Row],[first col]]+1,4)&amp;":"&amp;ADDRESS(ROW(),input4710[[#This Row],[lastcol]],4)</f>
        <v>B844:D844</v>
      </c>
      <c r="K844" t="str">
        <f>ADDRESS(ROW(),input4710[[#This Row],[first col]],4)&amp;":"&amp;ADDRESS(ROW(),input4710[[#This Row],[lastcol]]-1,4)</f>
        <v>A844:C844</v>
      </c>
      <c r="L844" t="b" cm="1">
        <f t="array" aca="1" ref="L844" ca="1">SUMPRODUCT(--(INDIRECT(input4710[[#This Row],[range1]])&lt;INDIRECT(input4710[[#This Row],[range2]])))=COUNT(INDIRECT(input4710[[#This Row],[range1]]))</f>
        <v>0</v>
      </c>
      <c r="M844" t="b" cm="1">
        <f t="array" aca="1" ref="M844" ca="1">SUMPRODUCT(--(INDIRECT(input4710[[#This Row],[range1]])&gt;INDIRECT(input4710[[#This Row],[range2]])))=COUNT(INDIRECT(input4710[[#This Row],[range1]]))</f>
        <v>1</v>
      </c>
      <c r="N844" t="b">
        <f ca="1">IF(AND(NOT(input4710[[#This Row],[All DESC?]]),NOT(input4710[[#This Row],[All ASC?]])),FALSE(),TRUE())</f>
        <v>1</v>
      </c>
      <c r="O844" cm="1">
        <f t="array" aca="1" ref="O844" ca="1">IF(AND(input4710[[#This Row],[Safe Part 1]],(MAX(ABS((INDIRECT(input4710[[#This Row],[range2]]))-(INDIRECT(input4710[[#This Row],[range1]])))))&lt;=3),1,0)</f>
        <v>1</v>
      </c>
    </row>
    <row r="845" spans="1:15" x14ac:dyDescent="0.35">
      <c r="A845">
        <v>58</v>
      </c>
      <c r="B845">
        <v>59</v>
      </c>
      <c r="C845">
        <v>61</v>
      </c>
      <c r="D845">
        <v>66</v>
      </c>
      <c r="H845">
        <f>1</f>
        <v>1</v>
      </c>
      <c r="I845">
        <f>COUNTA(input4710[[#This Row],[Column1.1]:[Column1.8]])</f>
        <v>4</v>
      </c>
      <c r="J845" t="str">
        <f>ADDRESS(ROW(),input4710[[#This Row],[first col]]+1,4)&amp;":"&amp;ADDRESS(ROW(),input4710[[#This Row],[lastcol]],4)</f>
        <v>B845:D845</v>
      </c>
      <c r="K845" t="str">
        <f>ADDRESS(ROW(),input4710[[#This Row],[first col]],4)&amp;":"&amp;ADDRESS(ROW(),input4710[[#This Row],[lastcol]]-1,4)</f>
        <v>A845:C845</v>
      </c>
      <c r="L845" t="b" cm="1">
        <f t="array" aca="1" ref="L845" ca="1">SUMPRODUCT(--(INDIRECT(input4710[[#This Row],[range1]])&lt;INDIRECT(input4710[[#This Row],[range2]])))=COUNT(INDIRECT(input4710[[#This Row],[range1]]))</f>
        <v>0</v>
      </c>
      <c r="M845" t="b" cm="1">
        <f t="array" aca="1" ref="M845" ca="1">SUMPRODUCT(--(INDIRECT(input4710[[#This Row],[range1]])&gt;INDIRECT(input4710[[#This Row],[range2]])))=COUNT(INDIRECT(input4710[[#This Row],[range1]]))</f>
        <v>1</v>
      </c>
      <c r="N845" t="b">
        <f ca="1">IF(AND(NOT(input4710[[#This Row],[All DESC?]]),NOT(input4710[[#This Row],[All ASC?]])),FALSE(),TRUE())</f>
        <v>1</v>
      </c>
      <c r="O845" cm="1">
        <f t="array" aca="1" ref="O845" ca="1">IF(AND(input4710[[#This Row],[Safe Part 1]],(MAX(ABS((INDIRECT(input4710[[#This Row],[range2]]))-(INDIRECT(input4710[[#This Row],[range1]])))))&lt;=3),1,0)</f>
        <v>0</v>
      </c>
    </row>
    <row r="846" spans="1:15" x14ac:dyDescent="0.35">
      <c r="A846">
        <v>23</v>
      </c>
      <c r="B846">
        <v>25</v>
      </c>
      <c r="C846">
        <v>27</v>
      </c>
      <c r="D846">
        <v>32</v>
      </c>
      <c r="E846">
        <v>35</v>
      </c>
      <c r="F846">
        <v>36</v>
      </c>
      <c r="H846">
        <f>1</f>
        <v>1</v>
      </c>
      <c r="I846">
        <f>COUNTA(input4710[[#This Row],[Column1.1]:[Column1.8]])</f>
        <v>6</v>
      </c>
      <c r="J846" t="str">
        <f>ADDRESS(ROW(),input4710[[#This Row],[first col]]+1,4)&amp;":"&amp;ADDRESS(ROW(),input4710[[#This Row],[lastcol]],4)</f>
        <v>B846:F846</v>
      </c>
      <c r="K846" t="str">
        <f>ADDRESS(ROW(),input4710[[#This Row],[first col]],4)&amp;":"&amp;ADDRESS(ROW(),input4710[[#This Row],[lastcol]]-1,4)</f>
        <v>A846:E846</v>
      </c>
      <c r="L846" t="b" cm="1">
        <f t="array" aca="1" ref="L846" ca="1">SUMPRODUCT(--(INDIRECT(input4710[[#This Row],[range1]])&lt;INDIRECT(input4710[[#This Row],[range2]])))=COUNT(INDIRECT(input4710[[#This Row],[range1]]))</f>
        <v>0</v>
      </c>
      <c r="M846" t="b" cm="1">
        <f t="array" aca="1" ref="M846" ca="1">SUMPRODUCT(--(INDIRECT(input4710[[#This Row],[range1]])&gt;INDIRECT(input4710[[#This Row],[range2]])))=COUNT(INDIRECT(input4710[[#This Row],[range1]]))</f>
        <v>1</v>
      </c>
      <c r="N846" t="b">
        <f ca="1">IF(AND(NOT(input4710[[#This Row],[All DESC?]]),NOT(input4710[[#This Row],[All ASC?]])),FALSE(),TRUE())</f>
        <v>1</v>
      </c>
      <c r="O846" cm="1">
        <f t="array" aca="1" ref="O846" ca="1">IF(AND(input4710[[#This Row],[Safe Part 1]],(MAX(ABS((INDIRECT(input4710[[#This Row],[range2]]))-(INDIRECT(input4710[[#This Row],[range1]])))))&lt;=3),1,0)</f>
        <v>0</v>
      </c>
    </row>
    <row r="847" spans="1:15" x14ac:dyDescent="0.35">
      <c r="A847">
        <v>56</v>
      </c>
      <c r="B847">
        <v>59</v>
      </c>
      <c r="C847">
        <v>61</v>
      </c>
      <c r="D847">
        <v>66</v>
      </c>
      <c r="E847">
        <v>69</v>
      </c>
      <c r="F847">
        <v>71</v>
      </c>
      <c r="G847">
        <v>74</v>
      </c>
      <c r="H847">
        <f>1</f>
        <v>1</v>
      </c>
      <c r="I847">
        <f>COUNTA(input4710[[#This Row],[Column1.1]:[Column1.8]])</f>
        <v>7</v>
      </c>
      <c r="J847" t="str">
        <f>ADDRESS(ROW(),input4710[[#This Row],[first col]]+1,4)&amp;":"&amp;ADDRESS(ROW(),input4710[[#This Row],[lastcol]],4)</f>
        <v>B847:G847</v>
      </c>
      <c r="K847" t="str">
        <f>ADDRESS(ROW(),input4710[[#This Row],[first col]],4)&amp;":"&amp;ADDRESS(ROW(),input4710[[#This Row],[lastcol]]-1,4)</f>
        <v>A847:F847</v>
      </c>
      <c r="L847" t="b" cm="1">
        <f t="array" aca="1" ref="L847" ca="1">SUMPRODUCT(--(INDIRECT(input4710[[#This Row],[range1]])&lt;INDIRECT(input4710[[#This Row],[range2]])))=COUNT(INDIRECT(input4710[[#This Row],[range1]]))</f>
        <v>0</v>
      </c>
      <c r="M847" t="b" cm="1">
        <f t="array" aca="1" ref="M847" ca="1">SUMPRODUCT(--(INDIRECT(input4710[[#This Row],[range1]])&gt;INDIRECT(input4710[[#This Row],[range2]])))=COUNT(INDIRECT(input4710[[#This Row],[range1]]))</f>
        <v>1</v>
      </c>
      <c r="N847" t="b">
        <f ca="1">IF(AND(NOT(input4710[[#This Row],[All DESC?]]),NOT(input4710[[#This Row],[All ASC?]])),FALSE(),TRUE())</f>
        <v>1</v>
      </c>
      <c r="O847" cm="1">
        <f t="array" aca="1" ref="O847" ca="1">IF(AND(input4710[[#This Row],[Safe Part 1]],(MAX(ABS((INDIRECT(input4710[[#This Row],[range2]]))-(INDIRECT(input4710[[#This Row],[range1]])))))&lt;=3),1,0)</f>
        <v>0</v>
      </c>
    </row>
    <row r="848" spans="1:15" x14ac:dyDescent="0.35">
      <c r="A848">
        <v>84</v>
      </c>
      <c r="B848">
        <v>85</v>
      </c>
      <c r="C848">
        <v>88</v>
      </c>
      <c r="D848">
        <v>92</v>
      </c>
      <c r="E848">
        <v>95</v>
      </c>
      <c r="H848">
        <f>1</f>
        <v>1</v>
      </c>
      <c r="I848">
        <f>COUNTA(input4710[[#This Row],[Column1.1]:[Column1.8]])</f>
        <v>5</v>
      </c>
      <c r="J848" t="str">
        <f>ADDRESS(ROW(),input4710[[#This Row],[first col]]+1,4)&amp;":"&amp;ADDRESS(ROW(),input4710[[#This Row],[lastcol]],4)</f>
        <v>B848:E848</v>
      </c>
      <c r="K848" t="str">
        <f>ADDRESS(ROW(),input4710[[#This Row],[first col]],4)&amp;":"&amp;ADDRESS(ROW(),input4710[[#This Row],[lastcol]]-1,4)</f>
        <v>A848:D848</v>
      </c>
      <c r="L848" t="b" cm="1">
        <f t="array" aca="1" ref="L848" ca="1">SUMPRODUCT(--(INDIRECT(input4710[[#This Row],[range1]])&lt;INDIRECT(input4710[[#This Row],[range2]])))=COUNT(INDIRECT(input4710[[#This Row],[range1]]))</f>
        <v>0</v>
      </c>
      <c r="M848" t="b" cm="1">
        <f t="array" aca="1" ref="M848" ca="1">SUMPRODUCT(--(INDIRECT(input4710[[#This Row],[range1]])&gt;INDIRECT(input4710[[#This Row],[range2]])))=COUNT(INDIRECT(input4710[[#This Row],[range1]]))</f>
        <v>1</v>
      </c>
      <c r="N848" t="b">
        <f ca="1">IF(AND(NOT(input4710[[#This Row],[All DESC?]]),NOT(input4710[[#This Row],[All ASC?]])),FALSE(),TRUE())</f>
        <v>1</v>
      </c>
      <c r="O848" cm="1">
        <f t="array" aca="1" ref="O848" ca="1">IF(AND(input4710[[#This Row],[Safe Part 1]],(MAX(ABS((INDIRECT(input4710[[#This Row],[range2]]))-(INDIRECT(input4710[[#This Row],[range1]])))))&lt;=3),1,0)</f>
        <v>0</v>
      </c>
    </row>
    <row r="849" spans="1:15" x14ac:dyDescent="0.35">
      <c r="A849">
        <v>78</v>
      </c>
      <c r="B849">
        <v>81</v>
      </c>
      <c r="C849">
        <v>84</v>
      </c>
      <c r="D849">
        <v>90</v>
      </c>
      <c r="E849">
        <v>91</v>
      </c>
      <c r="F849">
        <v>93</v>
      </c>
      <c r="H849">
        <f>1</f>
        <v>1</v>
      </c>
      <c r="I849">
        <f>COUNTA(input4710[[#This Row],[Column1.1]:[Column1.8]])</f>
        <v>6</v>
      </c>
      <c r="J849" t="str">
        <f>ADDRESS(ROW(),input4710[[#This Row],[first col]]+1,4)&amp;":"&amp;ADDRESS(ROW(),input4710[[#This Row],[lastcol]],4)</f>
        <v>B849:F849</v>
      </c>
      <c r="K849" t="str">
        <f>ADDRESS(ROW(),input4710[[#This Row],[first col]],4)&amp;":"&amp;ADDRESS(ROW(),input4710[[#This Row],[lastcol]]-1,4)</f>
        <v>A849:E849</v>
      </c>
      <c r="L849" t="b" cm="1">
        <f t="array" aca="1" ref="L849" ca="1">SUMPRODUCT(--(INDIRECT(input4710[[#This Row],[range1]])&lt;INDIRECT(input4710[[#This Row],[range2]])))=COUNT(INDIRECT(input4710[[#This Row],[range1]]))</f>
        <v>0</v>
      </c>
      <c r="M849" t="b" cm="1">
        <f t="array" aca="1" ref="M849" ca="1">SUMPRODUCT(--(INDIRECT(input4710[[#This Row],[range1]])&gt;INDIRECT(input4710[[#This Row],[range2]])))=COUNT(INDIRECT(input4710[[#This Row],[range1]]))</f>
        <v>1</v>
      </c>
      <c r="N849" t="b">
        <f ca="1">IF(AND(NOT(input4710[[#This Row],[All DESC?]]),NOT(input4710[[#This Row],[All ASC?]])),FALSE(),TRUE())</f>
        <v>1</v>
      </c>
      <c r="O849" cm="1">
        <f t="array" aca="1" ref="O849" ca="1">IF(AND(input4710[[#This Row],[Safe Part 1]],(MAX(ABS((INDIRECT(input4710[[#This Row],[range2]]))-(INDIRECT(input4710[[#This Row],[range1]])))))&lt;=3),1,0)</f>
        <v>0</v>
      </c>
    </row>
    <row r="850" spans="1:15" x14ac:dyDescent="0.35">
      <c r="A850">
        <v>26</v>
      </c>
      <c r="B850">
        <v>25</v>
      </c>
      <c r="C850">
        <v>22</v>
      </c>
      <c r="D850">
        <v>19</v>
      </c>
      <c r="E850">
        <v>16</v>
      </c>
      <c r="H850">
        <f>1</f>
        <v>1</v>
      </c>
      <c r="I850">
        <f>COUNTA(input4710[[#This Row],[Column1.1]:[Column1.8]])</f>
        <v>5</v>
      </c>
      <c r="J850" t="str">
        <f>ADDRESS(ROW(),input4710[[#This Row],[first col]]+1,4)&amp;":"&amp;ADDRESS(ROW(),input4710[[#This Row],[lastcol]],4)</f>
        <v>B850:E850</v>
      </c>
      <c r="K850" t="str">
        <f>ADDRESS(ROW(),input4710[[#This Row],[first col]],4)&amp;":"&amp;ADDRESS(ROW(),input4710[[#This Row],[lastcol]]-1,4)</f>
        <v>A850:D850</v>
      </c>
      <c r="L850" t="b" cm="1">
        <f t="array" aca="1" ref="L850" ca="1">SUMPRODUCT(--(INDIRECT(input4710[[#This Row],[range1]])&lt;INDIRECT(input4710[[#This Row],[range2]])))=COUNT(INDIRECT(input4710[[#This Row],[range1]]))</f>
        <v>1</v>
      </c>
      <c r="M850" t="b" cm="1">
        <f t="array" aca="1" ref="M850" ca="1">SUMPRODUCT(--(INDIRECT(input4710[[#This Row],[range1]])&gt;INDIRECT(input4710[[#This Row],[range2]])))=COUNT(INDIRECT(input4710[[#This Row],[range1]]))</f>
        <v>0</v>
      </c>
      <c r="N850" t="b">
        <f ca="1">IF(AND(NOT(input4710[[#This Row],[All DESC?]]),NOT(input4710[[#This Row],[All ASC?]])),FALSE(),TRUE())</f>
        <v>1</v>
      </c>
      <c r="O850" cm="1">
        <f t="array" aca="1" ref="O850" ca="1">IF(AND(input4710[[#This Row],[Safe Part 1]],(MAX(ABS((INDIRECT(input4710[[#This Row],[range2]]))-(INDIRECT(input4710[[#This Row],[range1]])))))&lt;=3),1,0)</f>
        <v>1</v>
      </c>
    </row>
    <row r="851" spans="1:15" x14ac:dyDescent="0.35">
      <c r="A851">
        <v>44</v>
      </c>
      <c r="B851">
        <v>41</v>
      </c>
      <c r="C851">
        <v>38</v>
      </c>
      <c r="D851">
        <v>36</v>
      </c>
      <c r="E851">
        <v>33</v>
      </c>
      <c r="H851">
        <f>1</f>
        <v>1</v>
      </c>
      <c r="I851">
        <f>COUNTA(input4710[[#This Row],[Column1.1]:[Column1.8]])</f>
        <v>5</v>
      </c>
      <c r="J851" t="str">
        <f>ADDRESS(ROW(),input4710[[#This Row],[first col]]+1,4)&amp;":"&amp;ADDRESS(ROW(),input4710[[#This Row],[lastcol]],4)</f>
        <v>B851:E851</v>
      </c>
      <c r="K851" t="str">
        <f>ADDRESS(ROW(),input4710[[#This Row],[first col]],4)&amp;":"&amp;ADDRESS(ROW(),input4710[[#This Row],[lastcol]]-1,4)</f>
        <v>A851:D851</v>
      </c>
      <c r="L851" t="b" cm="1">
        <f t="array" aca="1" ref="L851" ca="1">SUMPRODUCT(--(INDIRECT(input4710[[#This Row],[range1]])&lt;INDIRECT(input4710[[#This Row],[range2]])))=COUNT(INDIRECT(input4710[[#This Row],[range1]]))</f>
        <v>1</v>
      </c>
      <c r="M851" t="b" cm="1">
        <f t="array" aca="1" ref="M851" ca="1">SUMPRODUCT(--(INDIRECT(input4710[[#This Row],[range1]])&gt;INDIRECT(input4710[[#This Row],[range2]])))=COUNT(INDIRECT(input4710[[#This Row],[range1]]))</f>
        <v>0</v>
      </c>
      <c r="N851" t="b">
        <f ca="1">IF(AND(NOT(input4710[[#This Row],[All DESC?]]),NOT(input4710[[#This Row],[All ASC?]])),FALSE(),TRUE())</f>
        <v>1</v>
      </c>
      <c r="O851" cm="1">
        <f t="array" aca="1" ref="O851" ca="1">IF(AND(input4710[[#This Row],[Safe Part 1]],(MAX(ABS((INDIRECT(input4710[[#This Row],[range2]]))-(INDIRECT(input4710[[#This Row],[range1]])))))&lt;=3),1,0)</f>
        <v>1</v>
      </c>
    </row>
    <row r="852" spans="1:15" x14ac:dyDescent="0.35">
      <c r="A852">
        <v>80</v>
      </c>
      <c r="B852">
        <v>79</v>
      </c>
      <c r="C852">
        <v>78</v>
      </c>
      <c r="D852">
        <v>74</v>
      </c>
      <c r="E852">
        <v>72</v>
      </c>
      <c r="F852">
        <v>70</v>
      </c>
      <c r="G852">
        <v>68</v>
      </c>
      <c r="H852">
        <f>1</f>
        <v>1</v>
      </c>
      <c r="I852">
        <f>COUNTA(input4710[[#This Row],[Column1.1]:[Column1.8]])</f>
        <v>7</v>
      </c>
      <c r="J852" t="str">
        <f>ADDRESS(ROW(),input4710[[#This Row],[first col]]+1,4)&amp;":"&amp;ADDRESS(ROW(),input4710[[#This Row],[lastcol]],4)</f>
        <v>B852:G852</v>
      </c>
      <c r="K852" t="str">
        <f>ADDRESS(ROW(),input4710[[#This Row],[first col]],4)&amp;":"&amp;ADDRESS(ROW(),input4710[[#This Row],[lastcol]]-1,4)</f>
        <v>A852:F852</v>
      </c>
      <c r="L852" t="b" cm="1">
        <f t="array" aca="1" ref="L852" ca="1">SUMPRODUCT(--(INDIRECT(input4710[[#This Row],[range1]])&lt;INDIRECT(input4710[[#This Row],[range2]])))=COUNT(INDIRECT(input4710[[#This Row],[range1]]))</f>
        <v>1</v>
      </c>
      <c r="M852" t="b" cm="1">
        <f t="array" aca="1" ref="M852" ca="1">SUMPRODUCT(--(INDIRECT(input4710[[#This Row],[range1]])&gt;INDIRECT(input4710[[#This Row],[range2]])))=COUNT(INDIRECT(input4710[[#This Row],[range1]]))</f>
        <v>0</v>
      </c>
      <c r="N852" t="b">
        <f ca="1">IF(AND(NOT(input4710[[#This Row],[All DESC?]]),NOT(input4710[[#This Row],[All ASC?]])),FALSE(),TRUE())</f>
        <v>1</v>
      </c>
      <c r="O852" cm="1">
        <f t="array" aca="1" ref="O852" ca="1">IF(AND(input4710[[#This Row],[Safe Part 1]],(MAX(ABS((INDIRECT(input4710[[#This Row],[range2]]))-(INDIRECT(input4710[[#This Row],[range1]])))))&lt;=3),1,0)</f>
        <v>0</v>
      </c>
    </row>
    <row r="853" spans="1:15" x14ac:dyDescent="0.35">
      <c r="A853">
        <v>27</v>
      </c>
      <c r="B853">
        <v>29</v>
      </c>
      <c r="C853">
        <v>30</v>
      </c>
      <c r="D853">
        <v>35</v>
      </c>
      <c r="E853">
        <v>36</v>
      </c>
      <c r="H853">
        <f>1</f>
        <v>1</v>
      </c>
      <c r="I853">
        <f>COUNTA(input4710[[#This Row],[Column1.1]:[Column1.8]])</f>
        <v>5</v>
      </c>
      <c r="J853" t="str">
        <f>ADDRESS(ROW(),input4710[[#This Row],[first col]]+1,4)&amp;":"&amp;ADDRESS(ROW(),input4710[[#This Row],[lastcol]],4)</f>
        <v>B853:E853</v>
      </c>
      <c r="K853" t="str">
        <f>ADDRESS(ROW(),input4710[[#This Row],[first col]],4)&amp;":"&amp;ADDRESS(ROW(),input4710[[#This Row],[lastcol]]-1,4)</f>
        <v>A853:D853</v>
      </c>
      <c r="L853" t="b" cm="1">
        <f t="array" aca="1" ref="L853" ca="1">SUMPRODUCT(--(INDIRECT(input4710[[#This Row],[range1]])&lt;INDIRECT(input4710[[#This Row],[range2]])))=COUNT(INDIRECT(input4710[[#This Row],[range1]]))</f>
        <v>0</v>
      </c>
      <c r="M853" t="b" cm="1">
        <f t="array" aca="1" ref="M853" ca="1">SUMPRODUCT(--(INDIRECT(input4710[[#This Row],[range1]])&gt;INDIRECT(input4710[[#This Row],[range2]])))=COUNT(INDIRECT(input4710[[#This Row],[range1]]))</f>
        <v>1</v>
      </c>
      <c r="N853" t="b">
        <f ca="1">IF(AND(NOT(input4710[[#This Row],[All DESC?]]),NOT(input4710[[#This Row],[All ASC?]])),FALSE(),TRUE())</f>
        <v>1</v>
      </c>
      <c r="O853" cm="1">
        <f t="array" aca="1" ref="O853" ca="1">IF(AND(input4710[[#This Row],[Safe Part 1]],(MAX(ABS((INDIRECT(input4710[[#This Row],[range2]]))-(INDIRECT(input4710[[#This Row],[range1]])))))&lt;=3),1,0)</f>
        <v>0</v>
      </c>
    </row>
    <row r="854" spans="1:15" x14ac:dyDescent="0.35">
      <c r="A854">
        <v>75</v>
      </c>
      <c r="B854">
        <v>73</v>
      </c>
      <c r="C854">
        <v>72</v>
      </c>
      <c r="D854">
        <v>67</v>
      </c>
      <c r="E854">
        <v>64</v>
      </c>
      <c r="F854">
        <v>61</v>
      </c>
      <c r="G854">
        <v>60</v>
      </c>
      <c r="H854">
        <f>1</f>
        <v>1</v>
      </c>
      <c r="I854">
        <f>COUNTA(input4710[[#This Row],[Column1.1]:[Column1.8]])</f>
        <v>7</v>
      </c>
      <c r="J854" t="str">
        <f>ADDRESS(ROW(),input4710[[#This Row],[first col]]+1,4)&amp;":"&amp;ADDRESS(ROW(),input4710[[#This Row],[lastcol]],4)</f>
        <v>B854:G854</v>
      </c>
      <c r="K854" t="str">
        <f>ADDRESS(ROW(),input4710[[#This Row],[first col]],4)&amp;":"&amp;ADDRESS(ROW(),input4710[[#This Row],[lastcol]]-1,4)</f>
        <v>A854:F854</v>
      </c>
      <c r="L854" t="b" cm="1">
        <f t="array" aca="1" ref="L854" ca="1">SUMPRODUCT(--(INDIRECT(input4710[[#This Row],[range1]])&lt;INDIRECT(input4710[[#This Row],[range2]])))=COUNT(INDIRECT(input4710[[#This Row],[range1]]))</f>
        <v>1</v>
      </c>
      <c r="M854" t="b" cm="1">
        <f t="array" aca="1" ref="M854" ca="1">SUMPRODUCT(--(INDIRECT(input4710[[#This Row],[range1]])&gt;INDIRECT(input4710[[#This Row],[range2]])))=COUNT(INDIRECT(input4710[[#This Row],[range1]]))</f>
        <v>0</v>
      </c>
      <c r="N854" t="b">
        <f ca="1">IF(AND(NOT(input4710[[#This Row],[All DESC?]]),NOT(input4710[[#This Row],[All ASC?]])),FALSE(),TRUE())</f>
        <v>1</v>
      </c>
      <c r="O854" cm="1">
        <f t="array" aca="1" ref="O854" ca="1">IF(AND(input4710[[#This Row],[Safe Part 1]],(MAX(ABS((INDIRECT(input4710[[#This Row],[range2]]))-(INDIRECT(input4710[[#This Row],[range1]])))))&lt;=3),1,0)</f>
        <v>0</v>
      </c>
    </row>
    <row r="855" spans="1:15" x14ac:dyDescent="0.35">
      <c r="A855">
        <v>59</v>
      </c>
      <c r="B855">
        <v>61</v>
      </c>
      <c r="C855">
        <v>64</v>
      </c>
      <c r="D855">
        <v>69</v>
      </c>
      <c r="E855">
        <v>72</v>
      </c>
      <c r="F855">
        <v>73</v>
      </c>
      <c r="H855">
        <f>1</f>
        <v>1</v>
      </c>
      <c r="I855">
        <f>COUNTA(input4710[[#This Row],[Column1.1]:[Column1.8]])</f>
        <v>6</v>
      </c>
      <c r="J855" t="str">
        <f>ADDRESS(ROW(),input4710[[#This Row],[first col]]+1,4)&amp;":"&amp;ADDRESS(ROW(),input4710[[#This Row],[lastcol]],4)</f>
        <v>B855:F855</v>
      </c>
      <c r="K855" t="str">
        <f>ADDRESS(ROW(),input4710[[#This Row],[first col]],4)&amp;":"&amp;ADDRESS(ROW(),input4710[[#This Row],[lastcol]]-1,4)</f>
        <v>A855:E855</v>
      </c>
      <c r="L855" t="b" cm="1">
        <f t="array" aca="1" ref="L855" ca="1">SUMPRODUCT(--(INDIRECT(input4710[[#This Row],[range1]])&lt;INDIRECT(input4710[[#This Row],[range2]])))=COUNT(INDIRECT(input4710[[#This Row],[range1]]))</f>
        <v>0</v>
      </c>
      <c r="M855" t="b" cm="1">
        <f t="array" aca="1" ref="M855" ca="1">SUMPRODUCT(--(INDIRECT(input4710[[#This Row],[range1]])&gt;INDIRECT(input4710[[#This Row],[range2]])))=COUNT(INDIRECT(input4710[[#This Row],[range1]]))</f>
        <v>1</v>
      </c>
      <c r="N855" t="b">
        <f ca="1">IF(AND(NOT(input4710[[#This Row],[All DESC?]]),NOT(input4710[[#This Row],[All ASC?]])),FALSE(),TRUE())</f>
        <v>1</v>
      </c>
      <c r="O855" cm="1">
        <f t="array" aca="1" ref="O855" ca="1">IF(AND(input4710[[#This Row],[Safe Part 1]],(MAX(ABS((INDIRECT(input4710[[#This Row],[range2]]))-(INDIRECT(input4710[[#This Row],[range1]])))))&lt;=3),1,0)</f>
        <v>0</v>
      </c>
    </row>
    <row r="856" spans="1:15" x14ac:dyDescent="0.35">
      <c r="A856">
        <v>39</v>
      </c>
      <c r="B856">
        <v>38</v>
      </c>
      <c r="C856">
        <v>36</v>
      </c>
      <c r="D856">
        <v>31</v>
      </c>
      <c r="E856">
        <v>30</v>
      </c>
      <c r="F856">
        <v>27</v>
      </c>
      <c r="G856">
        <v>25</v>
      </c>
      <c r="H856">
        <f>1</f>
        <v>1</v>
      </c>
      <c r="I856">
        <f>COUNTA(input4710[[#This Row],[Column1.1]:[Column1.8]])</f>
        <v>7</v>
      </c>
      <c r="J856" t="str">
        <f>ADDRESS(ROW(),input4710[[#This Row],[first col]]+1,4)&amp;":"&amp;ADDRESS(ROW(),input4710[[#This Row],[lastcol]],4)</f>
        <v>B856:G856</v>
      </c>
      <c r="K856" t="str">
        <f>ADDRESS(ROW(),input4710[[#This Row],[first col]],4)&amp;":"&amp;ADDRESS(ROW(),input4710[[#This Row],[lastcol]]-1,4)</f>
        <v>A856:F856</v>
      </c>
      <c r="L856" t="b" cm="1">
        <f t="array" aca="1" ref="L856" ca="1">SUMPRODUCT(--(INDIRECT(input4710[[#This Row],[range1]])&lt;INDIRECT(input4710[[#This Row],[range2]])))=COUNT(INDIRECT(input4710[[#This Row],[range1]]))</f>
        <v>1</v>
      </c>
      <c r="M856" t="b" cm="1">
        <f t="array" aca="1" ref="M856" ca="1">SUMPRODUCT(--(INDIRECT(input4710[[#This Row],[range1]])&gt;INDIRECT(input4710[[#This Row],[range2]])))=COUNT(INDIRECT(input4710[[#This Row],[range1]]))</f>
        <v>0</v>
      </c>
      <c r="N856" t="b">
        <f ca="1">IF(AND(NOT(input4710[[#This Row],[All DESC?]]),NOT(input4710[[#This Row],[All ASC?]])),FALSE(),TRUE())</f>
        <v>1</v>
      </c>
      <c r="O856" cm="1">
        <f t="array" aca="1" ref="O856" ca="1">IF(AND(input4710[[#This Row],[Safe Part 1]],(MAX(ABS((INDIRECT(input4710[[#This Row],[range2]]))-(INDIRECT(input4710[[#This Row],[range1]])))))&lt;=3),1,0)</f>
        <v>0</v>
      </c>
    </row>
    <row r="857" spans="1:15" x14ac:dyDescent="0.35">
      <c r="A857">
        <v>3</v>
      </c>
      <c r="B857">
        <v>4</v>
      </c>
      <c r="C857">
        <v>5</v>
      </c>
      <c r="D857">
        <v>10</v>
      </c>
      <c r="E857">
        <v>11</v>
      </c>
      <c r="H857">
        <f>1</f>
        <v>1</v>
      </c>
      <c r="I857">
        <f>COUNTA(input4710[[#This Row],[Column1.1]:[Column1.8]])</f>
        <v>5</v>
      </c>
      <c r="J857" t="str">
        <f>ADDRESS(ROW(),input4710[[#This Row],[first col]]+1,4)&amp;":"&amp;ADDRESS(ROW(),input4710[[#This Row],[lastcol]],4)</f>
        <v>B857:E857</v>
      </c>
      <c r="K857" t="str">
        <f>ADDRESS(ROW(),input4710[[#This Row],[first col]],4)&amp;":"&amp;ADDRESS(ROW(),input4710[[#This Row],[lastcol]]-1,4)</f>
        <v>A857:D857</v>
      </c>
      <c r="L857" t="b" cm="1">
        <f t="array" aca="1" ref="L857" ca="1">SUMPRODUCT(--(INDIRECT(input4710[[#This Row],[range1]])&lt;INDIRECT(input4710[[#This Row],[range2]])))=COUNT(INDIRECT(input4710[[#This Row],[range1]]))</f>
        <v>0</v>
      </c>
      <c r="M857" t="b" cm="1">
        <f t="array" aca="1" ref="M857" ca="1">SUMPRODUCT(--(INDIRECT(input4710[[#This Row],[range1]])&gt;INDIRECT(input4710[[#This Row],[range2]])))=COUNT(INDIRECT(input4710[[#This Row],[range1]]))</f>
        <v>1</v>
      </c>
      <c r="N857" t="b">
        <f ca="1">IF(AND(NOT(input4710[[#This Row],[All DESC?]]),NOT(input4710[[#This Row],[All ASC?]])),FALSE(),TRUE())</f>
        <v>1</v>
      </c>
      <c r="O857" cm="1">
        <f t="array" aca="1" ref="O857" ca="1">IF(AND(input4710[[#This Row],[Safe Part 1]],(MAX(ABS((INDIRECT(input4710[[#This Row],[range2]]))-(INDIRECT(input4710[[#This Row],[range1]])))))&lt;=3),1,0)</f>
        <v>0</v>
      </c>
    </row>
    <row r="858" spans="1:15" x14ac:dyDescent="0.35">
      <c r="A858">
        <v>73</v>
      </c>
      <c r="B858">
        <v>75</v>
      </c>
      <c r="C858">
        <v>76</v>
      </c>
      <c r="D858">
        <v>80</v>
      </c>
      <c r="E858">
        <v>81</v>
      </c>
      <c r="H858">
        <f>1</f>
        <v>1</v>
      </c>
      <c r="I858">
        <f>COUNTA(input4710[[#This Row],[Column1.1]:[Column1.8]])</f>
        <v>5</v>
      </c>
      <c r="J858" t="str">
        <f>ADDRESS(ROW(),input4710[[#This Row],[first col]]+1,4)&amp;":"&amp;ADDRESS(ROW(),input4710[[#This Row],[lastcol]],4)</f>
        <v>B858:E858</v>
      </c>
      <c r="K858" t="str">
        <f>ADDRESS(ROW(),input4710[[#This Row],[first col]],4)&amp;":"&amp;ADDRESS(ROW(),input4710[[#This Row],[lastcol]]-1,4)</f>
        <v>A858:D858</v>
      </c>
      <c r="L858" t="b" cm="1">
        <f t="array" aca="1" ref="L858" ca="1">SUMPRODUCT(--(INDIRECT(input4710[[#This Row],[range1]])&lt;INDIRECT(input4710[[#This Row],[range2]])))=COUNT(INDIRECT(input4710[[#This Row],[range1]]))</f>
        <v>0</v>
      </c>
      <c r="M858" t="b" cm="1">
        <f t="array" aca="1" ref="M858" ca="1">SUMPRODUCT(--(INDIRECT(input4710[[#This Row],[range1]])&gt;INDIRECT(input4710[[#This Row],[range2]])))=COUNT(INDIRECT(input4710[[#This Row],[range1]]))</f>
        <v>1</v>
      </c>
      <c r="N858" t="b">
        <f ca="1">IF(AND(NOT(input4710[[#This Row],[All DESC?]]),NOT(input4710[[#This Row],[All ASC?]])),FALSE(),TRUE())</f>
        <v>1</v>
      </c>
      <c r="O858" cm="1">
        <f t="array" aca="1" ref="O858" ca="1">IF(AND(input4710[[#This Row],[Safe Part 1]],(MAX(ABS((INDIRECT(input4710[[#This Row],[range2]]))-(INDIRECT(input4710[[#This Row],[range1]])))))&lt;=3),1,0)</f>
        <v>0</v>
      </c>
    </row>
    <row r="859" spans="1:15" x14ac:dyDescent="0.35">
      <c r="A859">
        <v>58</v>
      </c>
      <c r="B859">
        <v>60</v>
      </c>
      <c r="C859">
        <v>62</v>
      </c>
      <c r="D859">
        <v>68</v>
      </c>
      <c r="E859">
        <v>69</v>
      </c>
      <c r="H859">
        <f>1</f>
        <v>1</v>
      </c>
      <c r="I859">
        <f>COUNTA(input4710[[#This Row],[Column1.1]:[Column1.8]])</f>
        <v>5</v>
      </c>
      <c r="J859" t="str">
        <f>ADDRESS(ROW(),input4710[[#This Row],[first col]]+1,4)&amp;":"&amp;ADDRESS(ROW(),input4710[[#This Row],[lastcol]],4)</f>
        <v>B859:E859</v>
      </c>
      <c r="K859" t="str">
        <f>ADDRESS(ROW(),input4710[[#This Row],[first col]],4)&amp;":"&amp;ADDRESS(ROW(),input4710[[#This Row],[lastcol]]-1,4)</f>
        <v>A859:D859</v>
      </c>
      <c r="L859" t="b" cm="1">
        <f t="array" aca="1" ref="L859" ca="1">SUMPRODUCT(--(INDIRECT(input4710[[#This Row],[range1]])&lt;INDIRECT(input4710[[#This Row],[range2]])))=COUNT(INDIRECT(input4710[[#This Row],[range1]]))</f>
        <v>0</v>
      </c>
      <c r="M859" t="b" cm="1">
        <f t="array" aca="1" ref="M859" ca="1">SUMPRODUCT(--(INDIRECT(input4710[[#This Row],[range1]])&gt;INDIRECT(input4710[[#This Row],[range2]])))=COUNT(INDIRECT(input4710[[#This Row],[range1]]))</f>
        <v>1</v>
      </c>
      <c r="N859" t="b">
        <f ca="1">IF(AND(NOT(input4710[[#This Row],[All DESC?]]),NOT(input4710[[#This Row],[All ASC?]])),FALSE(),TRUE())</f>
        <v>1</v>
      </c>
      <c r="O859" cm="1">
        <f t="array" aca="1" ref="O859" ca="1">IF(AND(input4710[[#This Row],[Safe Part 1]],(MAX(ABS((INDIRECT(input4710[[#This Row],[range2]]))-(INDIRECT(input4710[[#This Row],[range1]])))))&lt;=3),1,0)</f>
        <v>0</v>
      </c>
    </row>
    <row r="860" spans="1:15" x14ac:dyDescent="0.35">
      <c r="A860">
        <v>76</v>
      </c>
      <c r="B860">
        <v>79</v>
      </c>
      <c r="C860">
        <v>80</v>
      </c>
      <c r="D860">
        <v>86</v>
      </c>
      <c r="E860">
        <v>89</v>
      </c>
      <c r="F860">
        <v>90</v>
      </c>
      <c r="G860">
        <v>91</v>
      </c>
      <c r="H860">
        <f>1</f>
        <v>1</v>
      </c>
      <c r="I860">
        <f>COUNTA(input4710[[#This Row],[Column1.1]:[Column1.8]])</f>
        <v>7</v>
      </c>
      <c r="J860" t="str">
        <f>ADDRESS(ROW(),input4710[[#This Row],[first col]]+1,4)&amp;":"&amp;ADDRESS(ROW(),input4710[[#This Row],[lastcol]],4)</f>
        <v>B860:G860</v>
      </c>
      <c r="K860" t="str">
        <f>ADDRESS(ROW(),input4710[[#This Row],[first col]],4)&amp;":"&amp;ADDRESS(ROW(),input4710[[#This Row],[lastcol]]-1,4)</f>
        <v>A860:F860</v>
      </c>
      <c r="L860" t="b" cm="1">
        <f t="array" aca="1" ref="L860" ca="1">SUMPRODUCT(--(INDIRECT(input4710[[#This Row],[range1]])&lt;INDIRECT(input4710[[#This Row],[range2]])))=COUNT(INDIRECT(input4710[[#This Row],[range1]]))</f>
        <v>0</v>
      </c>
      <c r="M860" t="b" cm="1">
        <f t="array" aca="1" ref="M860" ca="1">SUMPRODUCT(--(INDIRECT(input4710[[#This Row],[range1]])&gt;INDIRECT(input4710[[#This Row],[range2]])))=COUNT(INDIRECT(input4710[[#This Row],[range1]]))</f>
        <v>1</v>
      </c>
      <c r="N860" t="b">
        <f ca="1">IF(AND(NOT(input4710[[#This Row],[All DESC?]]),NOT(input4710[[#This Row],[All ASC?]])),FALSE(),TRUE())</f>
        <v>1</v>
      </c>
      <c r="O860" cm="1">
        <f t="array" aca="1" ref="O860" ca="1">IF(AND(input4710[[#This Row],[Safe Part 1]],(MAX(ABS((INDIRECT(input4710[[#This Row],[range2]]))-(INDIRECT(input4710[[#This Row],[range1]])))))&lt;=3),1,0)</f>
        <v>0</v>
      </c>
    </row>
    <row r="861" spans="1:15" x14ac:dyDescent="0.35">
      <c r="A861">
        <v>12</v>
      </c>
      <c r="B861">
        <v>9</v>
      </c>
      <c r="C861">
        <v>6</v>
      </c>
      <c r="D861">
        <v>2</v>
      </c>
      <c r="E861">
        <v>1</v>
      </c>
      <c r="H861">
        <f>1</f>
        <v>1</v>
      </c>
      <c r="I861">
        <f>COUNTA(input4710[[#This Row],[Column1.1]:[Column1.8]])</f>
        <v>5</v>
      </c>
      <c r="J861" t="str">
        <f>ADDRESS(ROW(),input4710[[#This Row],[first col]]+1,4)&amp;":"&amp;ADDRESS(ROW(),input4710[[#This Row],[lastcol]],4)</f>
        <v>B861:E861</v>
      </c>
      <c r="K861" t="str">
        <f>ADDRESS(ROW(),input4710[[#This Row],[first col]],4)&amp;":"&amp;ADDRESS(ROW(),input4710[[#This Row],[lastcol]]-1,4)</f>
        <v>A861:D861</v>
      </c>
      <c r="L861" t="b" cm="1">
        <f t="array" aca="1" ref="L861" ca="1">SUMPRODUCT(--(INDIRECT(input4710[[#This Row],[range1]])&lt;INDIRECT(input4710[[#This Row],[range2]])))=COUNT(INDIRECT(input4710[[#This Row],[range1]]))</f>
        <v>1</v>
      </c>
      <c r="M861" t="b" cm="1">
        <f t="array" aca="1" ref="M861" ca="1">SUMPRODUCT(--(INDIRECT(input4710[[#This Row],[range1]])&gt;INDIRECT(input4710[[#This Row],[range2]])))=COUNT(INDIRECT(input4710[[#This Row],[range1]]))</f>
        <v>0</v>
      </c>
      <c r="N861" t="b">
        <f ca="1">IF(AND(NOT(input4710[[#This Row],[All DESC?]]),NOT(input4710[[#This Row],[All ASC?]])),FALSE(),TRUE())</f>
        <v>1</v>
      </c>
      <c r="O861" cm="1">
        <f t="array" aca="1" ref="O861" ca="1">IF(AND(input4710[[#This Row],[Safe Part 1]],(MAX(ABS((INDIRECT(input4710[[#This Row],[range2]]))-(INDIRECT(input4710[[#This Row],[range1]])))))&lt;=3),1,0)</f>
        <v>0</v>
      </c>
    </row>
    <row r="862" spans="1:15" x14ac:dyDescent="0.35">
      <c r="A862">
        <v>52</v>
      </c>
      <c r="B862">
        <v>53</v>
      </c>
      <c r="C862">
        <v>54</v>
      </c>
      <c r="D862">
        <v>59</v>
      </c>
      <c r="E862">
        <v>61</v>
      </c>
      <c r="F862">
        <v>62</v>
      </c>
      <c r="G862">
        <v>64</v>
      </c>
      <c r="H862">
        <f>1</f>
        <v>1</v>
      </c>
      <c r="I862">
        <f>COUNTA(input4710[[#This Row],[Column1.1]:[Column1.8]])</f>
        <v>7</v>
      </c>
      <c r="J862" t="str">
        <f>ADDRESS(ROW(),input4710[[#This Row],[first col]]+1,4)&amp;":"&amp;ADDRESS(ROW(),input4710[[#This Row],[lastcol]],4)</f>
        <v>B862:G862</v>
      </c>
      <c r="K862" t="str">
        <f>ADDRESS(ROW(),input4710[[#This Row],[first col]],4)&amp;":"&amp;ADDRESS(ROW(),input4710[[#This Row],[lastcol]]-1,4)</f>
        <v>A862:F862</v>
      </c>
      <c r="L862" t="b" cm="1">
        <f t="array" aca="1" ref="L862" ca="1">SUMPRODUCT(--(INDIRECT(input4710[[#This Row],[range1]])&lt;INDIRECT(input4710[[#This Row],[range2]])))=COUNT(INDIRECT(input4710[[#This Row],[range1]]))</f>
        <v>0</v>
      </c>
      <c r="M862" t="b" cm="1">
        <f t="array" aca="1" ref="M862" ca="1">SUMPRODUCT(--(INDIRECT(input4710[[#This Row],[range1]])&gt;INDIRECT(input4710[[#This Row],[range2]])))=COUNT(INDIRECT(input4710[[#This Row],[range1]]))</f>
        <v>1</v>
      </c>
      <c r="N862" t="b">
        <f ca="1">IF(AND(NOT(input4710[[#This Row],[All DESC?]]),NOT(input4710[[#This Row],[All ASC?]])),FALSE(),TRUE())</f>
        <v>1</v>
      </c>
      <c r="O862" cm="1">
        <f t="array" aca="1" ref="O862" ca="1">IF(AND(input4710[[#This Row],[Safe Part 1]],(MAX(ABS((INDIRECT(input4710[[#This Row],[range2]]))-(INDIRECT(input4710[[#This Row],[range1]])))))&lt;=3),1,0)</f>
        <v>0</v>
      </c>
    </row>
    <row r="863" spans="1:15" x14ac:dyDescent="0.35">
      <c r="A863">
        <v>72</v>
      </c>
      <c r="B863">
        <v>73</v>
      </c>
      <c r="C863">
        <v>74</v>
      </c>
      <c r="D863">
        <v>79</v>
      </c>
      <c r="H863">
        <f>1</f>
        <v>1</v>
      </c>
      <c r="I863">
        <f>COUNTA(input4710[[#This Row],[Column1.1]:[Column1.8]])</f>
        <v>4</v>
      </c>
      <c r="J863" t="str">
        <f>ADDRESS(ROW(),input4710[[#This Row],[first col]]+1,4)&amp;":"&amp;ADDRESS(ROW(),input4710[[#This Row],[lastcol]],4)</f>
        <v>B863:D863</v>
      </c>
      <c r="K863" t="str">
        <f>ADDRESS(ROW(),input4710[[#This Row],[first col]],4)&amp;":"&amp;ADDRESS(ROW(),input4710[[#This Row],[lastcol]]-1,4)</f>
        <v>A863:C863</v>
      </c>
      <c r="L863" t="b" cm="1">
        <f t="array" aca="1" ref="L863" ca="1">SUMPRODUCT(--(INDIRECT(input4710[[#This Row],[range1]])&lt;INDIRECT(input4710[[#This Row],[range2]])))=COUNT(INDIRECT(input4710[[#This Row],[range1]]))</f>
        <v>0</v>
      </c>
      <c r="M863" t="b" cm="1">
        <f t="array" aca="1" ref="M863" ca="1">SUMPRODUCT(--(INDIRECT(input4710[[#This Row],[range1]])&gt;INDIRECT(input4710[[#This Row],[range2]])))=COUNT(INDIRECT(input4710[[#This Row],[range1]]))</f>
        <v>1</v>
      </c>
      <c r="N863" t="b">
        <f ca="1">IF(AND(NOT(input4710[[#This Row],[All DESC?]]),NOT(input4710[[#This Row],[All ASC?]])),FALSE(),TRUE())</f>
        <v>1</v>
      </c>
      <c r="O863" cm="1">
        <f t="array" aca="1" ref="O863" ca="1">IF(AND(input4710[[#This Row],[Safe Part 1]],(MAX(ABS((INDIRECT(input4710[[#This Row],[range2]]))-(INDIRECT(input4710[[#This Row],[range1]])))))&lt;=3),1,0)</f>
        <v>0</v>
      </c>
    </row>
    <row r="864" spans="1:15" x14ac:dyDescent="0.35">
      <c r="A864">
        <v>75</v>
      </c>
      <c r="B864">
        <v>72</v>
      </c>
      <c r="C864">
        <v>71</v>
      </c>
      <c r="D864">
        <v>69</v>
      </c>
      <c r="E864">
        <v>66</v>
      </c>
      <c r="F864">
        <v>63</v>
      </c>
      <c r="H864">
        <f>1</f>
        <v>1</v>
      </c>
      <c r="I864">
        <f>COUNTA(input4710[[#This Row],[Column1.1]:[Column1.8]])</f>
        <v>6</v>
      </c>
      <c r="J864" t="str">
        <f>ADDRESS(ROW(),input4710[[#This Row],[first col]]+1,4)&amp;":"&amp;ADDRESS(ROW(),input4710[[#This Row],[lastcol]],4)</f>
        <v>B864:F864</v>
      </c>
      <c r="K864" t="str">
        <f>ADDRESS(ROW(),input4710[[#This Row],[first col]],4)&amp;":"&amp;ADDRESS(ROW(),input4710[[#This Row],[lastcol]]-1,4)</f>
        <v>A864:E864</v>
      </c>
      <c r="L864" t="b" cm="1">
        <f t="array" aca="1" ref="L864" ca="1">SUMPRODUCT(--(INDIRECT(input4710[[#This Row],[range1]])&lt;INDIRECT(input4710[[#This Row],[range2]])))=COUNT(INDIRECT(input4710[[#This Row],[range1]]))</f>
        <v>1</v>
      </c>
      <c r="M864" t="b" cm="1">
        <f t="array" aca="1" ref="M864" ca="1">SUMPRODUCT(--(INDIRECT(input4710[[#This Row],[range1]])&gt;INDIRECT(input4710[[#This Row],[range2]])))=COUNT(INDIRECT(input4710[[#This Row],[range1]]))</f>
        <v>0</v>
      </c>
      <c r="N864" t="b">
        <f ca="1">IF(AND(NOT(input4710[[#This Row],[All DESC?]]),NOT(input4710[[#This Row],[All ASC?]])),FALSE(),TRUE())</f>
        <v>1</v>
      </c>
      <c r="O864" cm="1">
        <f t="array" aca="1" ref="O864" ca="1">IF(AND(input4710[[#This Row],[Safe Part 1]],(MAX(ABS((INDIRECT(input4710[[#This Row],[range2]]))-(INDIRECT(input4710[[#This Row],[range1]])))))&lt;=3),1,0)</f>
        <v>1</v>
      </c>
    </row>
    <row r="865" spans="1:15" x14ac:dyDescent="0.35">
      <c r="A865">
        <v>48</v>
      </c>
      <c r="B865">
        <v>46</v>
      </c>
      <c r="C865">
        <v>45</v>
      </c>
      <c r="D865">
        <v>43</v>
      </c>
      <c r="E865">
        <v>42</v>
      </c>
      <c r="F865">
        <v>39</v>
      </c>
      <c r="H865">
        <f>1</f>
        <v>1</v>
      </c>
      <c r="I865">
        <f>COUNTA(input4710[[#This Row],[Column1.1]:[Column1.8]])</f>
        <v>6</v>
      </c>
      <c r="J865" t="str">
        <f>ADDRESS(ROW(),input4710[[#This Row],[first col]]+1,4)&amp;":"&amp;ADDRESS(ROW(),input4710[[#This Row],[lastcol]],4)</f>
        <v>B865:F865</v>
      </c>
      <c r="K865" t="str">
        <f>ADDRESS(ROW(),input4710[[#This Row],[first col]],4)&amp;":"&amp;ADDRESS(ROW(),input4710[[#This Row],[lastcol]]-1,4)</f>
        <v>A865:E865</v>
      </c>
      <c r="L865" t="b" cm="1">
        <f t="array" aca="1" ref="L865" ca="1">SUMPRODUCT(--(INDIRECT(input4710[[#This Row],[range1]])&lt;INDIRECT(input4710[[#This Row],[range2]])))=COUNT(INDIRECT(input4710[[#This Row],[range1]]))</f>
        <v>1</v>
      </c>
      <c r="M865" t="b" cm="1">
        <f t="array" aca="1" ref="M865" ca="1">SUMPRODUCT(--(INDIRECT(input4710[[#This Row],[range1]])&gt;INDIRECT(input4710[[#This Row],[range2]])))=COUNT(INDIRECT(input4710[[#This Row],[range1]]))</f>
        <v>0</v>
      </c>
      <c r="N865" t="b">
        <f ca="1">IF(AND(NOT(input4710[[#This Row],[All DESC?]]),NOT(input4710[[#This Row],[All ASC?]])),FALSE(),TRUE())</f>
        <v>1</v>
      </c>
      <c r="O865" cm="1">
        <f t="array" aca="1" ref="O865" ca="1">IF(AND(input4710[[#This Row],[Safe Part 1]],(MAX(ABS((INDIRECT(input4710[[#This Row],[range2]]))-(INDIRECT(input4710[[#This Row],[range1]])))))&lt;=3),1,0)</f>
        <v>1</v>
      </c>
    </row>
    <row r="866" spans="1:15" x14ac:dyDescent="0.35">
      <c r="A866">
        <v>70</v>
      </c>
      <c r="B866">
        <v>71</v>
      </c>
      <c r="C866">
        <v>73</v>
      </c>
      <c r="D866">
        <v>76</v>
      </c>
      <c r="E866">
        <v>79</v>
      </c>
      <c r="F866">
        <v>81</v>
      </c>
      <c r="G866">
        <v>84</v>
      </c>
      <c r="H866">
        <f>1</f>
        <v>1</v>
      </c>
      <c r="I866">
        <f>COUNTA(input4710[[#This Row],[Column1.1]:[Column1.8]])</f>
        <v>7</v>
      </c>
      <c r="J866" t="str">
        <f>ADDRESS(ROW(),input4710[[#This Row],[first col]]+1,4)&amp;":"&amp;ADDRESS(ROW(),input4710[[#This Row],[lastcol]],4)</f>
        <v>B866:G866</v>
      </c>
      <c r="K866" t="str">
        <f>ADDRESS(ROW(),input4710[[#This Row],[first col]],4)&amp;":"&amp;ADDRESS(ROW(),input4710[[#This Row],[lastcol]]-1,4)</f>
        <v>A866:F866</v>
      </c>
      <c r="L866" t="b" cm="1">
        <f t="array" aca="1" ref="L866" ca="1">SUMPRODUCT(--(INDIRECT(input4710[[#This Row],[range1]])&lt;INDIRECT(input4710[[#This Row],[range2]])))=COUNT(INDIRECT(input4710[[#This Row],[range1]]))</f>
        <v>0</v>
      </c>
      <c r="M866" t="b" cm="1">
        <f t="array" aca="1" ref="M866" ca="1">SUMPRODUCT(--(INDIRECT(input4710[[#This Row],[range1]])&gt;INDIRECT(input4710[[#This Row],[range2]])))=COUNT(INDIRECT(input4710[[#This Row],[range1]]))</f>
        <v>1</v>
      </c>
      <c r="N866" t="b">
        <f ca="1">IF(AND(NOT(input4710[[#This Row],[All DESC?]]),NOT(input4710[[#This Row],[All ASC?]])),FALSE(),TRUE())</f>
        <v>1</v>
      </c>
      <c r="O866" cm="1">
        <f t="array" aca="1" ref="O866" ca="1">IF(AND(input4710[[#This Row],[Safe Part 1]],(MAX(ABS((INDIRECT(input4710[[#This Row],[range2]]))-(INDIRECT(input4710[[#This Row],[range1]])))))&lt;=3),1,0)</f>
        <v>1</v>
      </c>
    </row>
    <row r="867" spans="1:15" x14ac:dyDescent="0.35">
      <c r="A867">
        <v>90</v>
      </c>
      <c r="B867">
        <v>93</v>
      </c>
      <c r="C867">
        <v>96</v>
      </c>
      <c r="D867">
        <v>99</v>
      </c>
      <c r="H867">
        <f>1</f>
        <v>1</v>
      </c>
      <c r="I867">
        <f>COUNTA(input4710[[#This Row],[Column1.1]:[Column1.8]])</f>
        <v>4</v>
      </c>
      <c r="J867" t="str">
        <f>ADDRESS(ROW(),input4710[[#This Row],[first col]]+1,4)&amp;":"&amp;ADDRESS(ROW(),input4710[[#This Row],[lastcol]],4)</f>
        <v>B867:D867</v>
      </c>
      <c r="K867" t="str">
        <f>ADDRESS(ROW(),input4710[[#This Row],[first col]],4)&amp;":"&amp;ADDRESS(ROW(),input4710[[#This Row],[lastcol]]-1,4)</f>
        <v>A867:C867</v>
      </c>
      <c r="L867" t="b" cm="1">
        <f t="array" aca="1" ref="L867" ca="1">SUMPRODUCT(--(INDIRECT(input4710[[#This Row],[range1]])&lt;INDIRECT(input4710[[#This Row],[range2]])))=COUNT(INDIRECT(input4710[[#This Row],[range1]]))</f>
        <v>0</v>
      </c>
      <c r="M867" t="b" cm="1">
        <f t="array" aca="1" ref="M867" ca="1">SUMPRODUCT(--(INDIRECT(input4710[[#This Row],[range1]])&gt;INDIRECT(input4710[[#This Row],[range2]])))=COUNT(INDIRECT(input4710[[#This Row],[range1]]))</f>
        <v>1</v>
      </c>
      <c r="N867" t="b">
        <f ca="1">IF(AND(NOT(input4710[[#This Row],[All DESC?]]),NOT(input4710[[#This Row],[All ASC?]])),FALSE(),TRUE())</f>
        <v>1</v>
      </c>
      <c r="O867" cm="1">
        <f t="array" aca="1" ref="O867" ca="1">IF(AND(input4710[[#This Row],[Safe Part 1]],(MAX(ABS((INDIRECT(input4710[[#This Row],[range2]]))-(INDIRECT(input4710[[#This Row],[range1]])))))&lt;=3),1,0)</f>
        <v>1</v>
      </c>
    </row>
    <row r="868" spans="1:15" x14ac:dyDescent="0.35">
      <c r="A868">
        <v>45</v>
      </c>
      <c r="B868">
        <v>46</v>
      </c>
      <c r="C868">
        <v>47</v>
      </c>
      <c r="D868">
        <v>53</v>
      </c>
      <c r="E868">
        <v>55</v>
      </c>
      <c r="F868">
        <v>58</v>
      </c>
      <c r="G868">
        <v>61</v>
      </c>
      <c r="H868">
        <f>1</f>
        <v>1</v>
      </c>
      <c r="I868">
        <f>COUNTA(input4710[[#This Row],[Column1.1]:[Column1.8]])</f>
        <v>7</v>
      </c>
      <c r="J868" t="str">
        <f>ADDRESS(ROW(),input4710[[#This Row],[first col]]+1,4)&amp;":"&amp;ADDRESS(ROW(),input4710[[#This Row],[lastcol]],4)</f>
        <v>B868:G868</v>
      </c>
      <c r="K868" t="str">
        <f>ADDRESS(ROW(),input4710[[#This Row],[first col]],4)&amp;":"&amp;ADDRESS(ROW(),input4710[[#This Row],[lastcol]]-1,4)</f>
        <v>A868:F868</v>
      </c>
      <c r="L868" t="b" cm="1">
        <f t="array" aca="1" ref="L868" ca="1">SUMPRODUCT(--(INDIRECT(input4710[[#This Row],[range1]])&lt;INDIRECT(input4710[[#This Row],[range2]])))=COUNT(INDIRECT(input4710[[#This Row],[range1]]))</f>
        <v>0</v>
      </c>
      <c r="M868" t="b" cm="1">
        <f t="array" aca="1" ref="M868" ca="1">SUMPRODUCT(--(INDIRECT(input4710[[#This Row],[range1]])&gt;INDIRECT(input4710[[#This Row],[range2]])))=COUNT(INDIRECT(input4710[[#This Row],[range1]]))</f>
        <v>1</v>
      </c>
      <c r="N868" t="b">
        <f ca="1">IF(AND(NOT(input4710[[#This Row],[All DESC?]]),NOT(input4710[[#This Row],[All ASC?]])),FALSE(),TRUE())</f>
        <v>1</v>
      </c>
      <c r="O868" cm="1">
        <f t="array" aca="1" ref="O868" ca="1">IF(AND(input4710[[#This Row],[Safe Part 1]],(MAX(ABS((INDIRECT(input4710[[#This Row],[range2]]))-(INDIRECT(input4710[[#This Row],[range1]])))))&lt;=3),1,0)</f>
        <v>0</v>
      </c>
    </row>
    <row r="869" spans="1:15" x14ac:dyDescent="0.35">
      <c r="A869">
        <v>65</v>
      </c>
      <c r="B869">
        <v>68</v>
      </c>
      <c r="C869">
        <v>69</v>
      </c>
      <c r="D869">
        <v>73</v>
      </c>
      <c r="E869">
        <v>75</v>
      </c>
      <c r="F869">
        <v>78</v>
      </c>
      <c r="G869">
        <v>81</v>
      </c>
      <c r="H869">
        <f>1</f>
        <v>1</v>
      </c>
      <c r="I869">
        <f>COUNTA(input4710[[#This Row],[Column1.1]:[Column1.8]])</f>
        <v>7</v>
      </c>
      <c r="J869" t="str">
        <f>ADDRESS(ROW(),input4710[[#This Row],[first col]]+1,4)&amp;":"&amp;ADDRESS(ROW(),input4710[[#This Row],[lastcol]],4)</f>
        <v>B869:G869</v>
      </c>
      <c r="K869" t="str">
        <f>ADDRESS(ROW(),input4710[[#This Row],[first col]],4)&amp;":"&amp;ADDRESS(ROW(),input4710[[#This Row],[lastcol]]-1,4)</f>
        <v>A869:F869</v>
      </c>
      <c r="L869" t="b" cm="1">
        <f t="array" aca="1" ref="L869" ca="1">SUMPRODUCT(--(INDIRECT(input4710[[#This Row],[range1]])&lt;INDIRECT(input4710[[#This Row],[range2]])))=COUNT(INDIRECT(input4710[[#This Row],[range1]]))</f>
        <v>0</v>
      </c>
      <c r="M869" t="b" cm="1">
        <f t="array" aca="1" ref="M869" ca="1">SUMPRODUCT(--(INDIRECT(input4710[[#This Row],[range1]])&gt;INDIRECT(input4710[[#This Row],[range2]])))=COUNT(INDIRECT(input4710[[#This Row],[range1]]))</f>
        <v>1</v>
      </c>
      <c r="N869" t="b">
        <f ca="1">IF(AND(NOT(input4710[[#This Row],[All DESC?]]),NOT(input4710[[#This Row],[All ASC?]])),FALSE(),TRUE())</f>
        <v>1</v>
      </c>
      <c r="O869" cm="1">
        <f t="array" aca="1" ref="O869" ca="1">IF(AND(input4710[[#This Row],[Safe Part 1]],(MAX(ABS((INDIRECT(input4710[[#This Row],[range2]]))-(INDIRECT(input4710[[#This Row],[range1]])))))&lt;=3),1,0)</f>
        <v>0</v>
      </c>
    </row>
    <row r="870" spans="1:15" x14ac:dyDescent="0.35">
      <c r="A870">
        <v>47</v>
      </c>
      <c r="B870">
        <v>46</v>
      </c>
      <c r="C870">
        <v>43</v>
      </c>
      <c r="D870">
        <v>37</v>
      </c>
      <c r="E870">
        <v>34</v>
      </c>
      <c r="H870">
        <f>1</f>
        <v>1</v>
      </c>
      <c r="I870">
        <f>COUNTA(input4710[[#This Row],[Column1.1]:[Column1.8]])</f>
        <v>5</v>
      </c>
      <c r="J870" t="str">
        <f>ADDRESS(ROW(),input4710[[#This Row],[first col]]+1,4)&amp;":"&amp;ADDRESS(ROW(),input4710[[#This Row],[lastcol]],4)</f>
        <v>B870:E870</v>
      </c>
      <c r="K870" t="str">
        <f>ADDRESS(ROW(),input4710[[#This Row],[first col]],4)&amp;":"&amp;ADDRESS(ROW(),input4710[[#This Row],[lastcol]]-1,4)</f>
        <v>A870:D870</v>
      </c>
      <c r="L870" t="b" cm="1">
        <f t="array" aca="1" ref="L870" ca="1">SUMPRODUCT(--(INDIRECT(input4710[[#This Row],[range1]])&lt;INDIRECT(input4710[[#This Row],[range2]])))=COUNT(INDIRECT(input4710[[#This Row],[range1]]))</f>
        <v>1</v>
      </c>
      <c r="M870" t="b" cm="1">
        <f t="array" aca="1" ref="M870" ca="1">SUMPRODUCT(--(INDIRECT(input4710[[#This Row],[range1]])&gt;INDIRECT(input4710[[#This Row],[range2]])))=COUNT(INDIRECT(input4710[[#This Row],[range1]]))</f>
        <v>0</v>
      </c>
      <c r="N870" t="b">
        <f ca="1">IF(AND(NOT(input4710[[#This Row],[All DESC?]]),NOT(input4710[[#This Row],[All ASC?]])),FALSE(),TRUE())</f>
        <v>1</v>
      </c>
      <c r="O870" cm="1">
        <f t="array" aca="1" ref="O870" ca="1">IF(AND(input4710[[#This Row],[Safe Part 1]],(MAX(ABS((INDIRECT(input4710[[#This Row],[range2]]))-(INDIRECT(input4710[[#This Row],[range1]])))))&lt;=3),1,0)</f>
        <v>0</v>
      </c>
    </row>
    <row r="871" spans="1:15" x14ac:dyDescent="0.35">
      <c r="A871">
        <v>13</v>
      </c>
      <c r="B871">
        <v>12</v>
      </c>
      <c r="C871">
        <v>9</v>
      </c>
      <c r="D871">
        <v>6</v>
      </c>
      <c r="E871">
        <v>5</v>
      </c>
      <c r="F871">
        <v>4</v>
      </c>
      <c r="G871">
        <v>1</v>
      </c>
      <c r="H871">
        <f>1</f>
        <v>1</v>
      </c>
      <c r="I871">
        <f>COUNTA(input4710[[#This Row],[Column1.1]:[Column1.8]])</f>
        <v>7</v>
      </c>
      <c r="J871" t="str">
        <f>ADDRESS(ROW(),input4710[[#This Row],[first col]]+1,4)&amp;":"&amp;ADDRESS(ROW(),input4710[[#This Row],[lastcol]],4)</f>
        <v>B871:G871</v>
      </c>
      <c r="K871" t="str">
        <f>ADDRESS(ROW(),input4710[[#This Row],[first col]],4)&amp;":"&amp;ADDRESS(ROW(),input4710[[#This Row],[lastcol]]-1,4)</f>
        <v>A871:F871</v>
      </c>
      <c r="L871" t="b" cm="1">
        <f t="array" aca="1" ref="L871" ca="1">SUMPRODUCT(--(INDIRECT(input4710[[#This Row],[range1]])&lt;INDIRECT(input4710[[#This Row],[range2]])))=COUNT(INDIRECT(input4710[[#This Row],[range1]]))</f>
        <v>1</v>
      </c>
      <c r="M871" t="b" cm="1">
        <f t="array" aca="1" ref="M871" ca="1">SUMPRODUCT(--(INDIRECT(input4710[[#This Row],[range1]])&gt;INDIRECT(input4710[[#This Row],[range2]])))=COUNT(INDIRECT(input4710[[#This Row],[range1]]))</f>
        <v>0</v>
      </c>
      <c r="N871" t="b">
        <f ca="1">IF(AND(NOT(input4710[[#This Row],[All DESC?]]),NOT(input4710[[#This Row],[All ASC?]])),FALSE(),TRUE())</f>
        <v>1</v>
      </c>
      <c r="O871" cm="1">
        <f t="array" aca="1" ref="O871" ca="1">IF(AND(input4710[[#This Row],[Safe Part 1]],(MAX(ABS((INDIRECT(input4710[[#This Row],[range2]]))-(INDIRECT(input4710[[#This Row],[range1]])))))&lt;=3),1,0)</f>
        <v>1</v>
      </c>
    </row>
    <row r="872" spans="1:15" x14ac:dyDescent="0.35">
      <c r="A872">
        <v>80</v>
      </c>
      <c r="B872">
        <v>77</v>
      </c>
      <c r="C872">
        <v>75</v>
      </c>
      <c r="D872">
        <v>72</v>
      </c>
      <c r="E872">
        <v>69</v>
      </c>
      <c r="F872">
        <v>67</v>
      </c>
      <c r="G872">
        <v>66</v>
      </c>
      <c r="H872">
        <f>1</f>
        <v>1</v>
      </c>
      <c r="I872">
        <f>COUNTA(input4710[[#This Row],[Column1.1]:[Column1.8]])</f>
        <v>7</v>
      </c>
      <c r="J872" t="str">
        <f>ADDRESS(ROW(),input4710[[#This Row],[first col]]+1,4)&amp;":"&amp;ADDRESS(ROW(),input4710[[#This Row],[lastcol]],4)</f>
        <v>B872:G872</v>
      </c>
      <c r="K872" t="str">
        <f>ADDRESS(ROW(),input4710[[#This Row],[first col]],4)&amp;":"&amp;ADDRESS(ROW(),input4710[[#This Row],[lastcol]]-1,4)</f>
        <v>A872:F872</v>
      </c>
      <c r="L872" t="b" cm="1">
        <f t="array" aca="1" ref="L872" ca="1">SUMPRODUCT(--(INDIRECT(input4710[[#This Row],[range1]])&lt;INDIRECT(input4710[[#This Row],[range2]])))=COUNT(INDIRECT(input4710[[#This Row],[range1]]))</f>
        <v>1</v>
      </c>
      <c r="M872" t="b" cm="1">
        <f t="array" aca="1" ref="M872" ca="1">SUMPRODUCT(--(INDIRECT(input4710[[#This Row],[range1]])&gt;INDIRECT(input4710[[#This Row],[range2]])))=COUNT(INDIRECT(input4710[[#This Row],[range1]]))</f>
        <v>0</v>
      </c>
      <c r="N872" t="b">
        <f ca="1">IF(AND(NOT(input4710[[#This Row],[All DESC?]]),NOT(input4710[[#This Row],[All ASC?]])),FALSE(),TRUE())</f>
        <v>1</v>
      </c>
      <c r="O872" cm="1">
        <f t="array" aca="1" ref="O872" ca="1">IF(AND(input4710[[#This Row],[Safe Part 1]],(MAX(ABS((INDIRECT(input4710[[#This Row],[range2]]))-(INDIRECT(input4710[[#This Row],[range1]])))))&lt;=3),1,0)</f>
        <v>1</v>
      </c>
    </row>
    <row r="873" spans="1:15" x14ac:dyDescent="0.35">
      <c r="A873">
        <v>40</v>
      </c>
      <c r="B873">
        <v>42</v>
      </c>
      <c r="C873">
        <v>44</v>
      </c>
      <c r="D873">
        <v>47</v>
      </c>
      <c r="E873">
        <v>50</v>
      </c>
      <c r="H873">
        <f>1</f>
        <v>1</v>
      </c>
      <c r="I873">
        <f>COUNTA(input4710[[#This Row],[Column1.1]:[Column1.8]])</f>
        <v>5</v>
      </c>
      <c r="J873" t="str">
        <f>ADDRESS(ROW(),input4710[[#This Row],[first col]]+1,4)&amp;":"&amp;ADDRESS(ROW(),input4710[[#This Row],[lastcol]],4)</f>
        <v>B873:E873</v>
      </c>
      <c r="K873" t="str">
        <f>ADDRESS(ROW(),input4710[[#This Row],[first col]],4)&amp;":"&amp;ADDRESS(ROW(),input4710[[#This Row],[lastcol]]-1,4)</f>
        <v>A873:D873</v>
      </c>
      <c r="L873" t="b" cm="1">
        <f t="array" aca="1" ref="L873" ca="1">SUMPRODUCT(--(INDIRECT(input4710[[#This Row],[range1]])&lt;INDIRECT(input4710[[#This Row],[range2]])))=COUNT(INDIRECT(input4710[[#This Row],[range1]]))</f>
        <v>0</v>
      </c>
      <c r="M873" t="b" cm="1">
        <f t="array" aca="1" ref="M873" ca="1">SUMPRODUCT(--(INDIRECT(input4710[[#This Row],[range1]])&gt;INDIRECT(input4710[[#This Row],[range2]])))=COUNT(INDIRECT(input4710[[#This Row],[range1]]))</f>
        <v>1</v>
      </c>
      <c r="N873" t="b">
        <f ca="1">IF(AND(NOT(input4710[[#This Row],[All DESC?]]),NOT(input4710[[#This Row],[All ASC?]])),FALSE(),TRUE())</f>
        <v>1</v>
      </c>
      <c r="O873" cm="1">
        <f t="array" aca="1" ref="O873" ca="1">IF(AND(input4710[[#This Row],[Safe Part 1]],(MAX(ABS((INDIRECT(input4710[[#This Row],[range2]]))-(INDIRECT(input4710[[#This Row],[range1]])))))&lt;=3),1,0)</f>
        <v>1</v>
      </c>
    </row>
    <row r="874" spans="1:15" x14ac:dyDescent="0.35">
      <c r="A874">
        <v>64</v>
      </c>
      <c r="B874">
        <v>67</v>
      </c>
      <c r="C874">
        <v>68</v>
      </c>
      <c r="D874">
        <v>72</v>
      </c>
      <c r="E874">
        <v>73</v>
      </c>
      <c r="F874">
        <v>74</v>
      </c>
      <c r="G874">
        <v>76</v>
      </c>
      <c r="H874">
        <f>1</f>
        <v>1</v>
      </c>
      <c r="I874">
        <f>COUNTA(input4710[[#This Row],[Column1.1]:[Column1.8]])</f>
        <v>7</v>
      </c>
      <c r="J874" t="str">
        <f>ADDRESS(ROW(),input4710[[#This Row],[first col]]+1,4)&amp;":"&amp;ADDRESS(ROW(),input4710[[#This Row],[lastcol]],4)</f>
        <v>B874:G874</v>
      </c>
      <c r="K874" t="str">
        <f>ADDRESS(ROW(),input4710[[#This Row],[first col]],4)&amp;":"&amp;ADDRESS(ROW(),input4710[[#This Row],[lastcol]]-1,4)</f>
        <v>A874:F874</v>
      </c>
      <c r="L874" t="b" cm="1">
        <f t="array" aca="1" ref="L874" ca="1">SUMPRODUCT(--(INDIRECT(input4710[[#This Row],[range1]])&lt;INDIRECT(input4710[[#This Row],[range2]])))=COUNT(INDIRECT(input4710[[#This Row],[range1]]))</f>
        <v>0</v>
      </c>
      <c r="M874" t="b" cm="1">
        <f t="array" aca="1" ref="M874" ca="1">SUMPRODUCT(--(INDIRECT(input4710[[#This Row],[range1]])&gt;INDIRECT(input4710[[#This Row],[range2]])))=COUNT(INDIRECT(input4710[[#This Row],[range1]]))</f>
        <v>1</v>
      </c>
      <c r="N874" t="b">
        <f ca="1">IF(AND(NOT(input4710[[#This Row],[All DESC?]]),NOT(input4710[[#This Row],[All ASC?]])),FALSE(),TRUE())</f>
        <v>1</v>
      </c>
      <c r="O874" cm="1">
        <f t="array" aca="1" ref="O874" ca="1">IF(AND(input4710[[#This Row],[Safe Part 1]],(MAX(ABS((INDIRECT(input4710[[#This Row],[range2]]))-(INDIRECT(input4710[[#This Row],[range1]])))))&lt;=3),1,0)</f>
        <v>0</v>
      </c>
    </row>
    <row r="875" spans="1:15" x14ac:dyDescent="0.35">
      <c r="A875">
        <v>1</v>
      </c>
      <c r="B875">
        <v>3</v>
      </c>
      <c r="C875">
        <v>6</v>
      </c>
      <c r="D875">
        <v>9</v>
      </c>
      <c r="E875">
        <v>11</v>
      </c>
      <c r="H875">
        <f>1</f>
        <v>1</v>
      </c>
      <c r="I875">
        <f>COUNTA(input4710[[#This Row],[Column1.1]:[Column1.8]])</f>
        <v>5</v>
      </c>
      <c r="J875" t="str">
        <f>ADDRESS(ROW(),input4710[[#This Row],[first col]]+1,4)&amp;":"&amp;ADDRESS(ROW(),input4710[[#This Row],[lastcol]],4)</f>
        <v>B875:E875</v>
      </c>
      <c r="K875" t="str">
        <f>ADDRESS(ROW(),input4710[[#This Row],[first col]],4)&amp;":"&amp;ADDRESS(ROW(),input4710[[#This Row],[lastcol]]-1,4)</f>
        <v>A875:D875</v>
      </c>
      <c r="L875" t="b" cm="1">
        <f t="array" aca="1" ref="L875" ca="1">SUMPRODUCT(--(INDIRECT(input4710[[#This Row],[range1]])&lt;INDIRECT(input4710[[#This Row],[range2]])))=COUNT(INDIRECT(input4710[[#This Row],[range1]]))</f>
        <v>0</v>
      </c>
      <c r="M875" t="b" cm="1">
        <f t="array" aca="1" ref="M875" ca="1">SUMPRODUCT(--(INDIRECT(input4710[[#This Row],[range1]])&gt;INDIRECT(input4710[[#This Row],[range2]])))=COUNT(INDIRECT(input4710[[#This Row],[range1]]))</f>
        <v>1</v>
      </c>
      <c r="N875" t="b">
        <f ca="1">IF(AND(NOT(input4710[[#This Row],[All DESC?]]),NOT(input4710[[#This Row],[All ASC?]])),FALSE(),TRUE())</f>
        <v>1</v>
      </c>
      <c r="O875" cm="1">
        <f t="array" aca="1" ref="O875" ca="1">IF(AND(input4710[[#This Row],[Safe Part 1]],(MAX(ABS((INDIRECT(input4710[[#This Row],[range2]]))-(INDIRECT(input4710[[#This Row],[range1]])))))&lt;=3),1,0)</f>
        <v>1</v>
      </c>
    </row>
    <row r="876" spans="1:15" x14ac:dyDescent="0.35">
      <c r="A876">
        <v>24</v>
      </c>
      <c r="B876">
        <v>21</v>
      </c>
      <c r="C876">
        <v>20</v>
      </c>
      <c r="D876">
        <v>17</v>
      </c>
      <c r="H876">
        <f>1</f>
        <v>1</v>
      </c>
      <c r="I876">
        <f>COUNTA(input4710[[#This Row],[Column1.1]:[Column1.8]])</f>
        <v>4</v>
      </c>
      <c r="J876" t="str">
        <f>ADDRESS(ROW(),input4710[[#This Row],[first col]]+1,4)&amp;":"&amp;ADDRESS(ROW(),input4710[[#This Row],[lastcol]],4)</f>
        <v>B876:D876</v>
      </c>
      <c r="K876" t="str">
        <f>ADDRESS(ROW(),input4710[[#This Row],[first col]],4)&amp;":"&amp;ADDRESS(ROW(),input4710[[#This Row],[lastcol]]-1,4)</f>
        <v>A876:C876</v>
      </c>
      <c r="L876" t="b" cm="1">
        <f t="array" aca="1" ref="L876" ca="1">SUMPRODUCT(--(INDIRECT(input4710[[#This Row],[range1]])&lt;INDIRECT(input4710[[#This Row],[range2]])))=COUNT(INDIRECT(input4710[[#This Row],[range1]]))</f>
        <v>1</v>
      </c>
      <c r="M876" t="b" cm="1">
        <f t="array" aca="1" ref="M876" ca="1">SUMPRODUCT(--(INDIRECT(input4710[[#This Row],[range1]])&gt;INDIRECT(input4710[[#This Row],[range2]])))=COUNT(INDIRECT(input4710[[#This Row],[range1]]))</f>
        <v>0</v>
      </c>
      <c r="N876" t="b">
        <f ca="1">IF(AND(NOT(input4710[[#This Row],[All DESC?]]),NOT(input4710[[#This Row],[All ASC?]])),FALSE(),TRUE())</f>
        <v>1</v>
      </c>
      <c r="O876" cm="1">
        <f t="array" aca="1" ref="O876" ca="1">IF(AND(input4710[[#This Row],[Safe Part 1]],(MAX(ABS((INDIRECT(input4710[[#This Row],[range2]]))-(INDIRECT(input4710[[#This Row],[range1]])))))&lt;=3),1,0)</f>
        <v>1</v>
      </c>
    </row>
    <row r="877" spans="1:15" x14ac:dyDescent="0.35">
      <c r="A877">
        <v>53</v>
      </c>
      <c r="B877">
        <v>56</v>
      </c>
      <c r="C877">
        <v>58</v>
      </c>
      <c r="D877">
        <v>62</v>
      </c>
      <c r="E877">
        <v>65</v>
      </c>
      <c r="H877">
        <f>1</f>
        <v>1</v>
      </c>
      <c r="I877">
        <f>COUNTA(input4710[[#This Row],[Column1.1]:[Column1.8]])</f>
        <v>5</v>
      </c>
      <c r="J877" t="str">
        <f>ADDRESS(ROW(),input4710[[#This Row],[first col]]+1,4)&amp;":"&amp;ADDRESS(ROW(),input4710[[#This Row],[lastcol]],4)</f>
        <v>B877:E877</v>
      </c>
      <c r="K877" t="str">
        <f>ADDRESS(ROW(),input4710[[#This Row],[first col]],4)&amp;":"&amp;ADDRESS(ROW(),input4710[[#This Row],[lastcol]]-1,4)</f>
        <v>A877:D877</v>
      </c>
      <c r="L877" t="b" cm="1">
        <f t="array" aca="1" ref="L877" ca="1">SUMPRODUCT(--(INDIRECT(input4710[[#This Row],[range1]])&lt;INDIRECT(input4710[[#This Row],[range2]])))=COUNT(INDIRECT(input4710[[#This Row],[range1]]))</f>
        <v>0</v>
      </c>
      <c r="M877" t="b" cm="1">
        <f t="array" aca="1" ref="M877" ca="1">SUMPRODUCT(--(INDIRECT(input4710[[#This Row],[range1]])&gt;INDIRECT(input4710[[#This Row],[range2]])))=COUNT(INDIRECT(input4710[[#This Row],[range1]]))</f>
        <v>1</v>
      </c>
      <c r="N877" t="b">
        <f ca="1">IF(AND(NOT(input4710[[#This Row],[All DESC?]]),NOT(input4710[[#This Row],[All ASC?]])),FALSE(),TRUE())</f>
        <v>1</v>
      </c>
      <c r="O877" cm="1">
        <f t="array" aca="1" ref="O877" ca="1">IF(AND(input4710[[#This Row],[Safe Part 1]],(MAX(ABS((INDIRECT(input4710[[#This Row],[range2]]))-(INDIRECT(input4710[[#This Row],[range1]])))))&lt;=3),1,0)</f>
        <v>0</v>
      </c>
    </row>
    <row r="878" spans="1:15" x14ac:dyDescent="0.35">
      <c r="A878">
        <v>77</v>
      </c>
      <c r="B878">
        <v>78</v>
      </c>
      <c r="C878">
        <v>80</v>
      </c>
      <c r="D878">
        <v>85</v>
      </c>
      <c r="E878">
        <v>87</v>
      </c>
      <c r="H878">
        <f>1</f>
        <v>1</v>
      </c>
      <c r="I878">
        <f>COUNTA(input4710[[#This Row],[Column1.1]:[Column1.8]])</f>
        <v>5</v>
      </c>
      <c r="J878" t="str">
        <f>ADDRESS(ROW(),input4710[[#This Row],[first col]]+1,4)&amp;":"&amp;ADDRESS(ROW(),input4710[[#This Row],[lastcol]],4)</f>
        <v>B878:E878</v>
      </c>
      <c r="K878" t="str">
        <f>ADDRESS(ROW(),input4710[[#This Row],[first col]],4)&amp;":"&amp;ADDRESS(ROW(),input4710[[#This Row],[lastcol]]-1,4)</f>
        <v>A878:D878</v>
      </c>
      <c r="L878" t="b" cm="1">
        <f t="array" aca="1" ref="L878" ca="1">SUMPRODUCT(--(INDIRECT(input4710[[#This Row],[range1]])&lt;INDIRECT(input4710[[#This Row],[range2]])))=COUNT(INDIRECT(input4710[[#This Row],[range1]]))</f>
        <v>0</v>
      </c>
      <c r="M878" t="b" cm="1">
        <f t="array" aca="1" ref="M878" ca="1">SUMPRODUCT(--(INDIRECT(input4710[[#This Row],[range1]])&gt;INDIRECT(input4710[[#This Row],[range2]])))=COUNT(INDIRECT(input4710[[#This Row],[range1]]))</f>
        <v>1</v>
      </c>
      <c r="N878" t="b">
        <f ca="1">IF(AND(NOT(input4710[[#This Row],[All DESC?]]),NOT(input4710[[#This Row],[All ASC?]])),FALSE(),TRUE())</f>
        <v>1</v>
      </c>
      <c r="O878" cm="1">
        <f t="array" aca="1" ref="O878" ca="1">IF(AND(input4710[[#This Row],[Safe Part 1]],(MAX(ABS((INDIRECT(input4710[[#This Row],[range2]]))-(INDIRECT(input4710[[#This Row],[range1]])))))&lt;=3),1,0)</f>
        <v>0</v>
      </c>
    </row>
    <row r="879" spans="1:15" x14ac:dyDescent="0.35">
      <c r="A879">
        <v>8</v>
      </c>
      <c r="B879">
        <v>10</v>
      </c>
      <c r="C879">
        <v>13</v>
      </c>
      <c r="D879">
        <v>19</v>
      </c>
      <c r="E879">
        <v>21</v>
      </c>
      <c r="F879">
        <v>23</v>
      </c>
      <c r="H879">
        <f>1</f>
        <v>1</v>
      </c>
      <c r="I879">
        <f>COUNTA(input4710[[#This Row],[Column1.1]:[Column1.8]])</f>
        <v>6</v>
      </c>
      <c r="J879" t="str">
        <f>ADDRESS(ROW(),input4710[[#This Row],[first col]]+1,4)&amp;":"&amp;ADDRESS(ROW(),input4710[[#This Row],[lastcol]],4)</f>
        <v>B879:F879</v>
      </c>
      <c r="K879" t="str">
        <f>ADDRESS(ROW(),input4710[[#This Row],[first col]],4)&amp;":"&amp;ADDRESS(ROW(),input4710[[#This Row],[lastcol]]-1,4)</f>
        <v>A879:E879</v>
      </c>
      <c r="L879" t="b" cm="1">
        <f t="array" aca="1" ref="L879" ca="1">SUMPRODUCT(--(INDIRECT(input4710[[#This Row],[range1]])&lt;INDIRECT(input4710[[#This Row],[range2]])))=COUNT(INDIRECT(input4710[[#This Row],[range1]]))</f>
        <v>0</v>
      </c>
      <c r="M879" t="b" cm="1">
        <f t="array" aca="1" ref="M879" ca="1">SUMPRODUCT(--(INDIRECT(input4710[[#This Row],[range1]])&gt;INDIRECT(input4710[[#This Row],[range2]])))=COUNT(INDIRECT(input4710[[#This Row],[range1]]))</f>
        <v>1</v>
      </c>
      <c r="N879" t="b">
        <f ca="1">IF(AND(NOT(input4710[[#This Row],[All DESC?]]),NOT(input4710[[#This Row],[All ASC?]])),FALSE(),TRUE())</f>
        <v>1</v>
      </c>
      <c r="O879" cm="1">
        <f t="array" aca="1" ref="O879" ca="1">IF(AND(input4710[[#This Row],[Safe Part 1]],(MAX(ABS((INDIRECT(input4710[[#This Row],[range2]]))-(INDIRECT(input4710[[#This Row],[range1]])))))&lt;=3),1,0)</f>
        <v>0</v>
      </c>
    </row>
    <row r="880" spans="1:15" x14ac:dyDescent="0.35">
      <c r="A880">
        <v>30</v>
      </c>
      <c r="B880">
        <v>28</v>
      </c>
      <c r="C880">
        <v>26</v>
      </c>
      <c r="D880">
        <v>22</v>
      </c>
      <c r="H880">
        <f>1</f>
        <v>1</v>
      </c>
      <c r="I880">
        <f>COUNTA(input4710[[#This Row],[Column1.1]:[Column1.8]])</f>
        <v>4</v>
      </c>
      <c r="J880" t="str">
        <f>ADDRESS(ROW(),input4710[[#This Row],[first col]]+1,4)&amp;":"&amp;ADDRESS(ROW(),input4710[[#This Row],[lastcol]],4)</f>
        <v>B880:D880</v>
      </c>
      <c r="K880" t="str">
        <f>ADDRESS(ROW(),input4710[[#This Row],[first col]],4)&amp;":"&amp;ADDRESS(ROW(),input4710[[#This Row],[lastcol]]-1,4)</f>
        <v>A880:C880</v>
      </c>
      <c r="L880" t="b" cm="1">
        <f t="array" aca="1" ref="L880" ca="1">SUMPRODUCT(--(INDIRECT(input4710[[#This Row],[range1]])&lt;INDIRECT(input4710[[#This Row],[range2]])))=COUNT(INDIRECT(input4710[[#This Row],[range1]]))</f>
        <v>1</v>
      </c>
      <c r="M880" t="b" cm="1">
        <f t="array" aca="1" ref="M880" ca="1">SUMPRODUCT(--(INDIRECT(input4710[[#This Row],[range1]])&gt;INDIRECT(input4710[[#This Row],[range2]])))=COUNT(INDIRECT(input4710[[#This Row],[range1]]))</f>
        <v>0</v>
      </c>
      <c r="N880" t="b">
        <f ca="1">IF(AND(NOT(input4710[[#This Row],[All DESC?]]),NOT(input4710[[#This Row],[All ASC?]])),FALSE(),TRUE())</f>
        <v>1</v>
      </c>
      <c r="O880" cm="1">
        <f t="array" aca="1" ref="O880" ca="1">IF(AND(input4710[[#This Row],[Safe Part 1]],(MAX(ABS((INDIRECT(input4710[[#This Row],[range2]]))-(INDIRECT(input4710[[#This Row],[range1]])))))&lt;=3),1,0)</f>
        <v>0</v>
      </c>
    </row>
    <row r="881" spans="1:15" x14ac:dyDescent="0.35">
      <c r="A881">
        <v>27</v>
      </c>
      <c r="B881">
        <v>25</v>
      </c>
      <c r="C881">
        <v>22</v>
      </c>
      <c r="D881">
        <v>18</v>
      </c>
      <c r="E881">
        <v>17</v>
      </c>
      <c r="H881">
        <f>1</f>
        <v>1</v>
      </c>
      <c r="I881">
        <f>COUNTA(input4710[[#This Row],[Column1.1]:[Column1.8]])</f>
        <v>5</v>
      </c>
      <c r="J881" t="str">
        <f>ADDRESS(ROW(),input4710[[#This Row],[first col]]+1,4)&amp;":"&amp;ADDRESS(ROW(),input4710[[#This Row],[lastcol]],4)</f>
        <v>B881:E881</v>
      </c>
      <c r="K881" t="str">
        <f>ADDRESS(ROW(),input4710[[#This Row],[first col]],4)&amp;":"&amp;ADDRESS(ROW(),input4710[[#This Row],[lastcol]]-1,4)</f>
        <v>A881:D881</v>
      </c>
      <c r="L881" t="b" cm="1">
        <f t="array" aca="1" ref="L881" ca="1">SUMPRODUCT(--(INDIRECT(input4710[[#This Row],[range1]])&lt;INDIRECT(input4710[[#This Row],[range2]])))=COUNT(INDIRECT(input4710[[#This Row],[range1]]))</f>
        <v>1</v>
      </c>
      <c r="M881" t="b" cm="1">
        <f t="array" aca="1" ref="M881" ca="1">SUMPRODUCT(--(INDIRECT(input4710[[#This Row],[range1]])&gt;INDIRECT(input4710[[#This Row],[range2]])))=COUNT(INDIRECT(input4710[[#This Row],[range1]]))</f>
        <v>0</v>
      </c>
      <c r="N881" t="b">
        <f ca="1">IF(AND(NOT(input4710[[#This Row],[All DESC?]]),NOT(input4710[[#This Row],[All ASC?]])),FALSE(),TRUE())</f>
        <v>1</v>
      </c>
      <c r="O881" cm="1">
        <f t="array" aca="1" ref="O881" ca="1">IF(AND(input4710[[#This Row],[Safe Part 1]],(MAX(ABS((INDIRECT(input4710[[#This Row],[range2]]))-(INDIRECT(input4710[[#This Row],[range1]])))))&lt;=3),1,0)</f>
        <v>0</v>
      </c>
    </row>
    <row r="882" spans="1:15" x14ac:dyDescent="0.35">
      <c r="A882">
        <v>79</v>
      </c>
      <c r="B882">
        <v>76</v>
      </c>
      <c r="C882">
        <v>73</v>
      </c>
      <c r="D882">
        <v>69</v>
      </c>
      <c r="E882">
        <v>68</v>
      </c>
      <c r="F882">
        <v>65</v>
      </c>
      <c r="G882">
        <v>62</v>
      </c>
      <c r="H882">
        <f>1</f>
        <v>1</v>
      </c>
      <c r="I882">
        <f>COUNTA(input4710[[#This Row],[Column1.1]:[Column1.8]])</f>
        <v>7</v>
      </c>
      <c r="J882" t="str">
        <f>ADDRESS(ROW(),input4710[[#This Row],[first col]]+1,4)&amp;":"&amp;ADDRESS(ROW(),input4710[[#This Row],[lastcol]],4)</f>
        <v>B882:G882</v>
      </c>
      <c r="K882" t="str">
        <f>ADDRESS(ROW(),input4710[[#This Row],[first col]],4)&amp;":"&amp;ADDRESS(ROW(),input4710[[#This Row],[lastcol]]-1,4)</f>
        <v>A882:F882</v>
      </c>
      <c r="L882" t="b" cm="1">
        <f t="array" aca="1" ref="L882" ca="1">SUMPRODUCT(--(INDIRECT(input4710[[#This Row],[range1]])&lt;INDIRECT(input4710[[#This Row],[range2]])))=COUNT(INDIRECT(input4710[[#This Row],[range1]]))</f>
        <v>1</v>
      </c>
      <c r="M882" t="b" cm="1">
        <f t="array" aca="1" ref="M882" ca="1">SUMPRODUCT(--(INDIRECT(input4710[[#This Row],[range1]])&gt;INDIRECT(input4710[[#This Row],[range2]])))=COUNT(INDIRECT(input4710[[#This Row],[range1]]))</f>
        <v>0</v>
      </c>
      <c r="N882" t="b">
        <f ca="1">IF(AND(NOT(input4710[[#This Row],[All DESC?]]),NOT(input4710[[#This Row],[All ASC?]])),FALSE(),TRUE())</f>
        <v>1</v>
      </c>
      <c r="O882" cm="1">
        <f t="array" aca="1" ref="O882" ca="1">IF(AND(input4710[[#This Row],[Safe Part 1]],(MAX(ABS((INDIRECT(input4710[[#This Row],[range2]]))-(INDIRECT(input4710[[#This Row],[range1]])))))&lt;=3),1,0)</f>
        <v>0</v>
      </c>
    </row>
    <row r="883" spans="1:15" x14ac:dyDescent="0.35">
      <c r="A883">
        <v>79</v>
      </c>
      <c r="B883">
        <v>76</v>
      </c>
      <c r="C883">
        <v>74</v>
      </c>
      <c r="D883">
        <v>70</v>
      </c>
      <c r="H883">
        <f>1</f>
        <v>1</v>
      </c>
      <c r="I883">
        <f>COUNTA(input4710[[#This Row],[Column1.1]:[Column1.8]])</f>
        <v>4</v>
      </c>
      <c r="J883" t="str">
        <f>ADDRESS(ROW(),input4710[[#This Row],[first col]]+1,4)&amp;":"&amp;ADDRESS(ROW(),input4710[[#This Row],[lastcol]],4)</f>
        <v>B883:D883</v>
      </c>
      <c r="K883" t="str">
        <f>ADDRESS(ROW(),input4710[[#This Row],[first col]],4)&amp;":"&amp;ADDRESS(ROW(),input4710[[#This Row],[lastcol]]-1,4)</f>
        <v>A883:C883</v>
      </c>
      <c r="L883" t="b" cm="1">
        <f t="array" aca="1" ref="L883" ca="1">SUMPRODUCT(--(INDIRECT(input4710[[#This Row],[range1]])&lt;INDIRECT(input4710[[#This Row],[range2]])))=COUNT(INDIRECT(input4710[[#This Row],[range1]]))</f>
        <v>1</v>
      </c>
      <c r="M883" t="b" cm="1">
        <f t="array" aca="1" ref="M883" ca="1">SUMPRODUCT(--(INDIRECT(input4710[[#This Row],[range1]])&gt;INDIRECT(input4710[[#This Row],[range2]])))=COUNT(INDIRECT(input4710[[#This Row],[range1]]))</f>
        <v>0</v>
      </c>
      <c r="N883" t="b">
        <f ca="1">IF(AND(NOT(input4710[[#This Row],[All DESC?]]),NOT(input4710[[#This Row],[All ASC?]])),FALSE(),TRUE())</f>
        <v>1</v>
      </c>
      <c r="O883" cm="1">
        <f t="array" aca="1" ref="O883" ca="1">IF(AND(input4710[[#This Row],[Safe Part 1]],(MAX(ABS((INDIRECT(input4710[[#This Row],[range2]]))-(INDIRECT(input4710[[#This Row],[range1]])))))&lt;=3),1,0)</f>
        <v>0</v>
      </c>
    </row>
    <row r="884" spans="1:15" x14ac:dyDescent="0.35">
      <c r="A884">
        <v>72</v>
      </c>
      <c r="B884">
        <v>71</v>
      </c>
      <c r="C884">
        <v>68</v>
      </c>
      <c r="D884">
        <v>63</v>
      </c>
      <c r="E884">
        <v>62</v>
      </c>
      <c r="F884">
        <v>61</v>
      </c>
      <c r="G884">
        <v>59</v>
      </c>
      <c r="H884">
        <f>1</f>
        <v>1</v>
      </c>
      <c r="I884">
        <f>COUNTA(input4710[[#This Row],[Column1.1]:[Column1.8]])</f>
        <v>7</v>
      </c>
      <c r="J884" t="str">
        <f>ADDRESS(ROW(),input4710[[#This Row],[first col]]+1,4)&amp;":"&amp;ADDRESS(ROW(),input4710[[#This Row],[lastcol]],4)</f>
        <v>B884:G884</v>
      </c>
      <c r="K884" t="str">
        <f>ADDRESS(ROW(),input4710[[#This Row],[first col]],4)&amp;":"&amp;ADDRESS(ROW(),input4710[[#This Row],[lastcol]]-1,4)</f>
        <v>A884:F884</v>
      </c>
      <c r="L884" t="b" cm="1">
        <f t="array" aca="1" ref="L884" ca="1">SUMPRODUCT(--(INDIRECT(input4710[[#This Row],[range1]])&lt;INDIRECT(input4710[[#This Row],[range2]])))=COUNT(INDIRECT(input4710[[#This Row],[range1]]))</f>
        <v>1</v>
      </c>
      <c r="M884" t="b" cm="1">
        <f t="array" aca="1" ref="M884" ca="1">SUMPRODUCT(--(INDIRECT(input4710[[#This Row],[range1]])&gt;INDIRECT(input4710[[#This Row],[range2]])))=COUNT(INDIRECT(input4710[[#This Row],[range1]]))</f>
        <v>0</v>
      </c>
      <c r="N884" t="b">
        <f ca="1">IF(AND(NOT(input4710[[#This Row],[All DESC?]]),NOT(input4710[[#This Row],[All ASC?]])),FALSE(),TRUE())</f>
        <v>1</v>
      </c>
      <c r="O884" cm="1">
        <f t="array" aca="1" ref="O884" ca="1">IF(AND(input4710[[#This Row],[Safe Part 1]],(MAX(ABS((INDIRECT(input4710[[#This Row],[range2]]))-(INDIRECT(input4710[[#This Row],[range1]])))))&lt;=3),1,0)</f>
        <v>0</v>
      </c>
    </row>
    <row r="885" spans="1:15" x14ac:dyDescent="0.35">
      <c r="A885">
        <v>51</v>
      </c>
      <c r="B885">
        <v>53</v>
      </c>
      <c r="C885">
        <v>54</v>
      </c>
      <c r="D885">
        <v>57</v>
      </c>
      <c r="E885">
        <v>60</v>
      </c>
      <c r="F885">
        <v>61</v>
      </c>
      <c r="G885">
        <v>64</v>
      </c>
      <c r="H885">
        <f>1</f>
        <v>1</v>
      </c>
      <c r="I885">
        <f>COUNTA(input4710[[#This Row],[Column1.1]:[Column1.8]])</f>
        <v>7</v>
      </c>
      <c r="J885" t="str">
        <f>ADDRESS(ROW(),input4710[[#This Row],[first col]]+1,4)&amp;":"&amp;ADDRESS(ROW(),input4710[[#This Row],[lastcol]],4)</f>
        <v>B885:G885</v>
      </c>
      <c r="K885" t="str">
        <f>ADDRESS(ROW(),input4710[[#This Row],[first col]],4)&amp;":"&amp;ADDRESS(ROW(),input4710[[#This Row],[lastcol]]-1,4)</f>
        <v>A885:F885</v>
      </c>
      <c r="L885" t="b" cm="1">
        <f t="array" aca="1" ref="L885" ca="1">SUMPRODUCT(--(INDIRECT(input4710[[#This Row],[range1]])&lt;INDIRECT(input4710[[#This Row],[range2]])))=COUNT(INDIRECT(input4710[[#This Row],[range1]]))</f>
        <v>0</v>
      </c>
      <c r="M885" t="b" cm="1">
        <f t="array" aca="1" ref="M885" ca="1">SUMPRODUCT(--(INDIRECT(input4710[[#This Row],[range1]])&gt;INDIRECT(input4710[[#This Row],[range2]])))=COUNT(INDIRECT(input4710[[#This Row],[range1]]))</f>
        <v>1</v>
      </c>
      <c r="N885" t="b">
        <f ca="1">IF(AND(NOT(input4710[[#This Row],[All DESC?]]),NOT(input4710[[#This Row],[All ASC?]])),FALSE(),TRUE())</f>
        <v>1</v>
      </c>
      <c r="O885" cm="1">
        <f t="array" aca="1" ref="O885" ca="1">IF(AND(input4710[[#This Row],[Safe Part 1]],(MAX(ABS((INDIRECT(input4710[[#This Row],[range2]]))-(INDIRECT(input4710[[#This Row],[range1]])))))&lt;=3),1,0)</f>
        <v>1</v>
      </c>
    </row>
    <row r="886" spans="1:15" x14ac:dyDescent="0.35">
      <c r="A886">
        <v>82</v>
      </c>
      <c r="B886">
        <v>85</v>
      </c>
      <c r="C886">
        <v>86</v>
      </c>
      <c r="D886">
        <v>90</v>
      </c>
      <c r="E886">
        <v>91</v>
      </c>
      <c r="F886">
        <v>93</v>
      </c>
      <c r="G886">
        <v>95</v>
      </c>
      <c r="H886">
        <f>1</f>
        <v>1</v>
      </c>
      <c r="I886">
        <f>COUNTA(input4710[[#This Row],[Column1.1]:[Column1.8]])</f>
        <v>7</v>
      </c>
      <c r="J886" t="str">
        <f>ADDRESS(ROW(),input4710[[#This Row],[first col]]+1,4)&amp;":"&amp;ADDRESS(ROW(),input4710[[#This Row],[lastcol]],4)</f>
        <v>B886:G886</v>
      </c>
      <c r="K886" t="str">
        <f>ADDRESS(ROW(),input4710[[#This Row],[first col]],4)&amp;":"&amp;ADDRESS(ROW(),input4710[[#This Row],[lastcol]]-1,4)</f>
        <v>A886:F886</v>
      </c>
      <c r="L886" t="b" cm="1">
        <f t="array" aca="1" ref="L886" ca="1">SUMPRODUCT(--(INDIRECT(input4710[[#This Row],[range1]])&lt;INDIRECT(input4710[[#This Row],[range2]])))=COUNT(INDIRECT(input4710[[#This Row],[range1]]))</f>
        <v>0</v>
      </c>
      <c r="M886" t="b" cm="1">
        <f t="array" aca="1" ref="M886" ca="1">SUMPRODUCT(--(INDIRECT(input4710[[#This Row],[range1]])&gt;INDIRECT(input4710[[#This Row],[range2]])))=COUNT(INDIRECT(input4710[[#This Row],[range1]]))</f>
        <v>1</v>
      </c>
      <c r="N886" t="b">
        <f ca="1">IF(AND(NOT(input4710[[#This Row],[All DESC?]]),NOT(input4710[[#This Row],[All ASC?]])),FALSE(),TRUE())</f>
        <v>1</v>
      </c>
      <c r="O886" cm="1">
        <f t="array" aca="1" ref="O886" ca="1">IF(AND(input4710[[#This Row],[Safe Part 1]],(MAX(ABS((INDIRECT(input4710[[#This Row],[range2]]))-(INDIRECT(input4710[[#This Row],[range1]])))))&lt;=3),1,0)</f>
        <v>0</v>
      </c>
    </row>
    <row r="887" spans="1:15" x14ac:dyDescent="0.35">
      <c r="A887">
        <v>32</v>
      </c>
      <c r="B887">
        <v>31</v>
      </c>
      <c r="C887">
        <v>28</v>
      </c>
      <c r="D887">
        <v>24</v>
      </c>
      <c r="E887">
        <v>23</v>
      </c>
      <c r="F887">
        <v>22</v>
      </c>
      <c r="H887">
        <f>1</f>
        <v>1</v>
      </c>
      <c r="I887">
        <f>COUNTA(input4710[[#This Row],[Column1.1]:[Column1.8]])</f>
        <v>6</v>
      </c>
      <c r="J887" t="str">
        <f>ADDRESS(ROW(),input4710[[#This Row],[first col]]+1,4)&amp;":"&amp;ADDRESS(ROW(),input4710[[#This Row],[lastcol]],4)</f>
        <v>B887:F887</v>
      </c>
      <c r="K887" t="str">
        <f>ADDRESS(ROW(),input4710[[#This Row],[first col]],4)&amp;":"&amp;ADDRESS(ROW(),input4710[[#This Row],[lastcol]]-1,4)</f>
        <v>A887:E887</v>
      </c>
      <c r="L887" t="b" cm="1">
        <f t="array" aca="1" ref="L887" ca="1">SUMPRODUCT(--(INDIRECT(input4710[[#This Row],[range1]])&lt;INDIRECT(input4710[[#This Row],[range2]])))=COUNT(INDIRECT(input4710[[#This Row],[range1]]))</f>
        <v>1</v>
      </c>
      <c r="M887" t="b" cm="1">
        <f t="array" aca="1" ref="M887" ca="1">SUMPRODUCT(--(INDIRECT(input4710[[#This Row],[range1]])&gt;INDIRECT(input4710[[#This Row],[range2]])))=COUNT(INDIRECT(input4710[[#This Row],[range1]]))</f>
        <v>0</v>
      </c>
      <c r="N887" t="b">
        <f ca="1">IF(AND(NOT(input4710[[#This Row],[All DESC?]]),NOT(input4710[[#This Row],[All ASC?]])),FALSE(),TRUE())</f>
        <v>1</v>
      </c>
      <c r="O887" cm="1">
        <f t="array" aca="1" ref="O887" ca="1">IF(AND(input4710[[#This Row],[Safe Part 1]],(MAX(ABS((INDIRECT(input4710[[#This Row],[range2]]))-(INDIRECT(input4710[[#This Row],[range1]])))))&lt;=3),1,0)</f>
        <v>0</v>
      </c>
    </row>
    <row r="888" spans="1:15" x14ac:dyDescent="0.35">
      <c r="A888">
        <v>80</v>
      </c>
      <c r="B888">
        <v>77</v>
      </c>
      <c r="C888">
        <v>74</v>
      </c>
      <c r="D888">
        <v>68</v>
      </c>
      <c r="H888">
        <f>1</f>
        <v>1</v>
      </c>
      <c r="I888">
        <f>COUNTA(input4710[[#This Row],[Column1.1]:[Column1.8]])</f>
        <v>4</v>
      </c>
      <c r="J888" t="str">
        <f>ADDRESS(ROW(),input4710[[#This Row],[first col]]+1,4)&amp;":"&amp;ADDRESS(ROW(),input4710[[#This Row],[lastcol]],4)</f>
        <v>B888:D888</v>
      </c>
      <c r="K888" t="str">
        <f>ADDRESS(ROW(),input4710[[#This Row],[first col]],4)&amp;":"&amp;ADDRESS(ROW(),input4710[[#This Row],[lastcol]]-1,4)</f>
        <v>A888:C888</v>
      </c>
      <c r="L888" t="b" cm="1">
        <f t="array" aca="1" ref="L888" ca="1">SUMPRODUCT(--(INDIRECT(input4710[[#This Row],[range1]])&lt;INDIRECT(input4710[[#This Row],[range2]])))=COUNT(INDIRECT(input4710[[#This Row],[range1]]))</f>
        <v>1</v>
      </c>
      <c r="M888" t="b" cm="1">
        <f t="array" aca="1" ref="M888" ca="1">SUMPRODUCT(--(INDIRECT(input4710[[#This Row],[range1]])&gt;INDIRECT(input4710[[#This Row],[range2]])))=COUNT(INDIRECT(input4710[[#This Row],[range1]]))</f>
        <v>0</v>
      </c>
      <c r="N888" t="b">
        <f ca="1">IF(AND(NOT(input4710[[#This Row],[All DESC?]]),NOT(input4710[[#This Row],[All ASC?]])),FALSE(),TRUE())</f>
        <v>1</v>
      </c>
      <c r="O888" cm="1">
        <f t="array" aca="1" ref="O888" ca="1">IF(AND(input4710[[#This Row],[Safe Part 1]],(MAX(ABS((INDIRECT(input4710[[#This Row],[range2]]))-(INDIRECT(input4710[[#This Row],[range1]])))))&lt;=3),1,0)</f>
        <v>0</v>
      </c>
    </row>
    <row r="889" spans="1:15" x14ac:dyDescent="0.35">
      <c r="A889">
        <v>63</v>
      </c>
      <c r="B889">
        <v>60</v>
      </c>
      <c r="C889">
        <v>59</v>
      </c>
      <c r="D889">
        <v>53</v>
      </c>
      <c r="H889">
        <f>1</f>
        <v>1</v>
      </c>
      <c r="I889">
        <f>COUNTA(input4710[[#This Row],[Column1.1]:[Column1.8]])</f>
        <v>4</v>
      </c>
      <c r="J889" t="str">
        <f>ADDRESS(ROW(),input4710[[#This Row],[first col]]+1,4)&amp;":"&amp;ADDRESS(ROW(),input4710[[#This Row],[lastcol]],4)</f>
        <v>B889:D889</v>
      </c>
      <c r="K889" t="str">
        <f>ADDRESS(ROW(),input4710[[#This Row],[first col]],4)&amp;":"&amp;ADDRESS(ROW(),input4710[[#This Row],[lastcol]]-1,4)</f>
        <v>A889:C889</v>
      </c>
      <c r="L889" t="b" cm="1">
        <f t="array" aca="1" ref="L889" ca="1">SUMPRODUCT(--(INDIRECT(input4710[[#This Row],[range1]])&lt;INDIRECT(input4710[[#This Row],[range2]])))=COUNT(INDIRECT(input4710[[#This Row],[range1]]))</f>
        <v>1</v>
      </c>
      <c r="M889" t="b" cm="1">
        <f t="array" aca="1" ref="M889" ca="1">SUMPRODUCT(--(INDIRECT(input4710[[#This Row],[range1]])&gt;INDIRECT(input4710[[#This Row],[range2]])))=COUNT(INDIRECT(input4710[[#This Row],[range1]]))</f>
        <v>0</v>
      </c>
      <c r="N889" t="b">
        <f ca="1">IF(AND(NOT(input4710[[#This Row],[All DESC?]]),NOT(input4710[[#This Row],[All ASC?]])),FALSE(),TRUE())</f>
        <v>1</v>
      </c>
      <c r="O889" cm="1">
        <f t="array" aca="1" ref="O889" ca="1">IF(AND(input4710[[#This Row],[Safe Part 1]],(MAX(ABS((INDIRECT(input4710[[#This Row],[range2]]))-(INDIRECT(input4710[[#This Row],[range1]])))))&lt;=3),1,0)</f>
        <v>0</v>
      </c>
    </row>
    <row r="890" spans="1:15" x14ac:dyDescent="0.35">
      <c r="A890">
        <v>97</v>
      </c>
      <c r="B890">
        <v>96</v>
      </c>
      <c r="C890">
        <v>93</v>
      </c>
      <c r="D890">
        <v>88</v>
      </c>
      <c r="E890">
        <v>87</v>
      </c>
      <c r="H890">
        <f>1</f>
        <v>1</v>
      </c>
      <c r="I890">
        <f>COUNTA(input4710[[#This Row],[Column1.1]:[Column1.8]])</f>
        <v>5</v>
      </c>
      <c r="J890" t="str">
        <f>ADDRESS(ROW(),input4710[[#This Row],[first col]]+1,4)&amp;":"&amp;ADDRESS(ROW(),input4710[[#This Row],[lastcol]],4)</f>
        <v>B890:E890</v>
      </c>
      <c r="K890" t="str">
        <f>ADDRESS(ROW(),input4710[[#This Row],[first col]],4)&amp;":"&amp;ADDRESS(ROW(),input4710[[#This Row],[lastcol]]-1,4)</f>
        <v>A890:D890</v>
      </c>
      <c r="L890" t="b" cm="1">
        <f t="array" aca="1" ref="L890" ca="1">SUMPRODUCT(--(INDIRECT(input4710[[#This Row],[range1]])&lt;INDIRECT(input4710[[#This Row],[range2]])))=COUNT(INDIRECT(input4710[[#This Row],[range1]]))</f>
        <v>1</v>
      </c>
      <c r="M890" t="b" cm="1">
        <f t="array" aca="1" ref="M890" ca="1">SUMPRODUCT(--(INDIRECT(input4710[[#This Row],[range1]])&gt;INDIRECT(input4710[[#This Row],[range2]])))=COUNT(INDIRECT(input4710[[#This Row],[range1]]))</f>
        <v>0</v>
      </c>
      <c r="N890" t="b">
        <f ca="1">IF(AND(NOT(input4710[[#This Row],[All DESC?]]),NOT(input4710[[#This Row],[All ASC?]])),FALSE(),TRUE())</f>
        <v>1</v>
      </c>
      <c r="O890" cm="1">
        <f t="array" aca="1" ref="O890" ca="1">IF(AND(input4710[[#This Row],[Safe Part 1]],(MAX(ABS((INDIRECT(input4710[[#This Row],[range2]]))-(INDIRECT(input4710[[#This Row],[range1]])))))&lt;=3),1,0)</f>
        <v>0</v>
      </c>
    </row>
    <row r="891" spans="1:15" x14ac:dyDescent="0.35">
      <c r="A891">
        <v>19</v>
      </c>
      <c r="B891">
        <v>17</v>
      </c>
      <c r="C891">
        <v>14</v>
      </c>
      <c r="D891">
        <v>9</v>
      </c>
      <c r="H891">
        <f>1</f>
        <v>1</v>
      </c>
      <c r="I891">
        <f>COUNTA(input4710[[#This Row],[Column1.1]:[Column1.8]])</f>
        <v>4</v>
      </c>
      <c r="J891" t="str">
        <f>ADDRESS(ROW(),input4710[[#This Row],[first col]]+1,4)&amp;":"&amp;ADDRESS(ROW(),input4710[[#This Row],[lastcol]],4)</f>
        <v>B891:D891</v>
      </c>
      <c r="K891" t="str">
        <f>ADDRESS(ROW(),input4710[[#This Row],[first col]],4)&amp;":"&amp;ADDRESS(ROW(),input4710[[#This Row],[lastcol]]-1,4)</f>
        <v>A891:C891</v>
      </c>
      <c r="L891" t="b" cm="1">
        <f t="array" aca="1" ref="L891" ca="1">SUMPRODUCT(--(INDIRECT(input4710[[#This Row],[range1]])&lt;INDIRECT(input4710[[#This Row],[range2]])))=COUNT(INDIRECT(input4710[[#This Row],[range1]]))</f>
        <v>1</v>
      </c>
      <c r="M891" t="b" cm="1">
        <f t="array" aca="1" ref="M891" ca="1">SUMPRODUCT(--(INDIRECT(input4710[[#This Row],[range1]])&gt;INDIRECT(input4710[[#This Row],[range2]])))=COUNT(INDIRECT(input4710[[#This Row],[range1]]))</f>
        <v>0</v>
      </c>
      <c r="N891" t="b">
        <f ca="1">IF(AND(NOT(input4710[[#This Row],[All DESC?]]),NOT(input4710[[#This Row],[All ASC?]])),FALSE(),TRUE())</f>
        <v>1</v>
      </c>
      <c r="O891" cm="1">
        <f t="array" aca="1" ref="O891" ca="1">IF(AND(input4710[[#This Row],[Safe Part 1]],(MAX(ABS((INDIRECT(input4710[[#This Row],[range2]]))-(INDIRECT(input4710[[#This Row],[range1]])))))&lt;=3),1,0)</f>
        <v>0</v>
      </c>
    </row>
    <row r="892" spans="1:15" x14ac:dyDescent="0.35">
      <c r="A892">
        <v>36</v>
      </c>
      <c r="B892">
        <v>38</v>
      </c>
      <c r="C892">
        <v>41</v>
      </c>
      <c r="D892">
        <v>46</v>
      </c>
      <c r="E892">
        <v>49</v>
      </c>
      <c r="F892">
        <v>51</v>
      </c>
      <c r="G892">
        <v>52</v>
      </c>
      <c r="H892">
        <f>1</f>
        <v>1</v>
      </c>
      <c r="I892">
        <f>COUNTA(input4710[[#This Row],[Column1.1]:[Column1.8]])</f>
        <v>7</v>
      </c>
      <c r="J892" t="str">
        <f>ADDRESS(ROW(),input4710[[#This Row],[first col]]+1,4)&amp;":"&amp;ADDRESS(ROW(),input4710[[#This Row],[lastcol]],4)</f>
        <v>B892:G892</v>
      </c>
      <c r="K892" t="str">
        <f>ADDRESS(ROW(),input4710[[#This Row],[first col]],4)&amp;":"&amp;ADDRESS(ROW(),input4710[[#This Row],[lastcol]]-1,4)</f>
        <v>A892:F892</v>
      </c>
      <c r="L892" t="b" cm="1">
        <f t="array" aca="1" ref="L892" ca="1">SUMPRODUCT(--(INDIRECT(input4710[[#This Row],[range1]])&lt;INDIRECT(input4710[[#This Row],[range2]])))=COUNT(INDIRECT(input4710[[#This Row],[range1]]))</f>
        <v>0</v>
      </c>
      <c r="M892" t="b" cm="1">
        <f t="array" aca="1" ref="M892" ca="1">SUMPRODUCT(--(INDIRECT(input4710[[#This Row],[range1]])&gt;INDIRECT(input4710[[#This Row],[range2]])))=COUNT(INDIRECT(input4710[[#This Row],[range1]]))</f>
        <v>1</v>
      </c>
      <c r="N892" t="b">
        <f ca="1">IF(AND(NOT(input4710[[#This Row],[All DESC?]]),NOT(input4710[[#This Row],[All ASC?]])),FALSE(),TRUE())</f>
        <v>1</v>
      </c>
      <c r="O892" cm="1">
        <f t="array" aca="1" ref="O892" ca="1">IF(AND(input4710[[#This Row],[Safe Part 1]],(MAX(ABS((INDIRECT(input4710[[#This Row],[range2]]))-(INDIRECT(input4710[[#This Row],[range1]])))))&lt;=3),1,0)</f>
        <v>0</v>
      </c>
    </row>
    <row r="893" spans="1:15" x14ac:dyDescent="0.35">
      <c r="A893">
        <v>53</v>
      </c>
      <c r="B893">
        <v>56</v>
      </c>
      <c r="C893">
        <v>59</v>
      </c>
      <c r="D893">
        <v>63</v>
      </c>
      <c r="E893">
        <v>65</v>
      </c>
      <c r="F893">
        <v>66</v>
      </c>
      <c r="H893">
        <f>1</f>
        <v>1</v>
      </c>
      <c r="I893">
        <f>COUNTA(input4710[[#This Row],[Column1.1]:[Column1.8]])</f>
        <v>6</v>
      </c>
      <c r="J893" t="str">
        <f>ADDRESS(ROW(),input4710[[#This Row],[first col]]+1,4)&amp;":"&amp;ADDRESS(ROW(),input4710[[#This Row],[lastcol]],4)</f>
        <v>B893:F893</v>
      </c>
      <c r="K893" t="str">
        <f>ADDRESS(ROW(),input4710[[#This Row],[first col]],4)&amp;":"&amp;ADDRESS(ROW(),input4710[[#This Row],[lastcol]]-1,4)</f>
        <v>A893:E893</v>
      </c>
      <c r="L893" t="b" cm="1">
        <f t="array" aca="1" ref="L893" ca="1">SUMPRODUCT(--(INDIRECT(input4710[[#This Row],[range1]])&lt;INDIRECT(input4710[[#This Row],[range2]])))=COUNT(INDIRECT(input4710[[#This Row],[range1]]))</f>
        <v>0</v>
      </c>
      <c r="M893" t="b" cm="1">
        <f t="array" aca="1" ref="M893" ca="1">SUMPRODUCT(--(INDIRECT(input4710[[#This Row],[range1]])&gt;INDIRECT(input4710[[#This Row],[range2]])))=COUNT(INDIRECT(input4710[[#This Row],[range1]]))</f>
        <v>1</v>
      </c>
      <c r="N893" t="b">
        <f ca="1">IF(AND(NOT(input4710[[#This Row],[All DESC?]]),NOT(input4710[[#This Row],[All ASC?]])),FALSE(),TRUE())</f>
        <v>1</v>
      </c>
      <c r="O893" cm="1">
        <f t="array" aca="1" ref="O893" ca="1">IF(AND(input4710[[#This Row],[Safe Part 1]],(MAX(ABS((INDIRECT(input4710[[#This Row],[range2]]))-(INDIRECT(input4710[[#This Row],[range1]])))))&lt;=3),1,0)</f>
        <v>0</v>
      </c>
    </row>
    <row r="894" spans="1:15" x14ac:dyDescent="0.35">
      <c r="A894">
        <v>78</v>
      </c>
      <c r="B894">
        <v>81</v>
      </c>
      <c r="C894">
        <v>83</v>
      </c>
      <c r="D894">
        <v>88</v>
      </c>
      <c r="E894">
        <v>89</v>
      </c>
      <c r="F894">
        <v>92</v>
      </c>
      <c r="G894">
        <v>94</v>
      </c>
      <c r="H894">
        <f>1</f>
        <v>1</v>
      </c>
      <c r="I894">
        <f>COUNTA(input4710[[#This Row],[Column1.1]:[Column1.8]])</f>
        <v>7</v>
      </c>
      <c r="J894" t="str">
        <f>ADDRESS(ROW(),input4710[[#This Row],[first col]]+1,4)&amp;":"&amp;ADDRESS(ROW(),input4710[[#This Row],[lastcol]],4)</f>
        <v>B894:G894</v>
      </c>
      <c r="K894" t="str">
        <f>ADDRESS(ROW(),input4710[[#This Row],[first col]],4)&amp;":"&amp;ADDRESS(ROW(),input4710[[#This Row],[lastcol]]-1,4)</f>
        <v>A894:F894</v>
      </c>
      <c r="L894" t="b" cm="1">
        <f t="array" aca="1" ref="L894" ca="1">SUMPRODUCT(--(INDIRECT(input4710[[#This Row],[range1]])&lt;INDIRECT(input4710[[#This Row],[range2]])))=COUNT(INDIRECT(input4710[[#This Row],[range1]]))</f>
        <v>0</v>
      </c>
      <c r="M894" t="b" cm="1">
        <f t="array" aca="1" ref="M894" ca="1">SUMPRODUCT(--(INDIRECT(input4710[[#This Row],[range1]])&gt;INDIRECT(input4710[[#This Row],[range2]])))=COUNT(INDIRECT(input4710[[#This Row],[range1]]))</f>
        <v>1</v>
      </c>
      <c r="N894" t="b">
        <f ca="1">IF(AND(NOT(input4710[[#This Row],[All DESC?]]),NOT(input4710[[#This Row],[All ASC?]])),FALSE(),TRUE())</f>
        <v>1</v>
      </c>
      <c r="O894" cm="1">
        <f t="array" aca="1" ref="O894" ca="1">IF(AND(input4710[[#This Row],[Safe Part 1]],(MAX(ABS((INDIRECT(input4710[[#This Row],[range2]]))-(INDIRECT(input4710[[#This Row],[range1]])))))&lt;=3),1,0)</f>
        <v>0</v>
      </c>
    </row>
    <row r="895" spans="1:15" x14ac:dyDescent="0.35">
      <c r="A895">
        <v>11</v>
      </c>
      <c r="B895">
        <v>12</v>
      </c>
      <c r="C895">
        <v>13</v>
      </c>
      <c r="D895">
        <v>17</v>
      </c>
      <c r="H895">
        <f>1</f>
        <v>1</v>
      </c>
      <c r="I895">
        <f>COUNTA(input4710[[#This Row],[Column1.1]:[Column1.8]])</f>
        <v>4</v>
      </c>
      <c r="J895" t="str">
        <f>ADDRESS(ROW(),input4710[[#This Row],[first col]]+1,4)&amp;":"&amp;ADDRESS(ROW(),input4710[[#This Row],[lastcol]],4)</f>
        <v>B895:D895</v>
      </c>
      <c r="K895" t="str">
        <f>ADDRESS(ROW(),input4710[[#This Row],[first col]],4)&amp;":"&amp;ADDRESS(ROW(),input4710[[#This Row],[lastcol]]-1,4)</f>
        <v>A895:C895</v>
      </c>
      <c r="L895" t="b" cm="1">
        <f t="array" aca="1" ref="L895" ca="1">SUMPRODUCT(--(INDIRECT(input4710[[#This Row],[range1]])&lt;INDIRECT(input4710[[#This Row],[range2]])))=COUNT(INDIRECT(input4710[[#This Row],[range1]]))</f>
        <v>0</v>
      </c>
      <c r="M895" t="b" cm="1">
        <f t="array" aca="1" ref="M895" ca="1">SUMPRODUCT(--(INDIRECT(input4710[[#This Row],[range1]])&gt;INDIRECT(input4710[[#This Row],[range2]])))=COUNT(INDIRECT(input4710[[#This Row],[range1]]))</f>
        <v>1</v>
      </c>
      <c r="N895" t="b">
        <f ca="1">IF(AND(NOT(input4710[[#This Row],[All DESC?]]),NOT(input4710[[#This Row],[All ASC?]])),FALSE(),TRUE())</f>
        <v>1</v>
      </c>
      <c r="O895" cm="1">
        <f t="array" aca="1" ref="O895" ca="1">IF(AND(input4710[[#This Row],[Safe Part 1]],(MAX(ABS((INDIRECT(input4710[[#This Row],[range2]]))-(INDIRECT(input4710[[#This Row],[range1]])))))&lt;=3),1,0)</f>
        <v>0</v>
      </c>
    </row>
    <row r="896" spans="1:15" x14ac:dyDescent="0.35">
      <c r="A896">
        <v>34</v>
      </c>
      <c r="B896">
        <v>37</v>
      </c>
      <c r="C896">
        <v>38</v>
      </c>
      <c r="D896">
        <v>42</v>
      </c>
      <c r="H896">
        <f>1</f>
        <v>1</v>
      </c>
      <c r="I896">
        <f>COUNTA(input4710[[#This Row],[Column1.1]:[Column1.8]])</f>
        <v>4</v>
      </c>
      <c r="J896" t="str">
        <f>ADDRESS(ROW(),input4710[[#This Row],[first col]]+1,4)&amp;":"&amp;ADDRESS(ROW(),input4710[[#This Row],[lastcol]],4)</f>
        <v>B896:D896</v>
      </c>
      <c r="K896" t="str">
        <f>ADDRESS(ROW(),input4710[[#This Row],[first col]],4)&amp;":"&amp;ADDRESS(ROW(),input4710[[#This Row],[lastcol]]-1,4)</f>
        <v>A896:C896</v>
      </c>
      <c r="L896" t="b" cm="1">
        <f t="array" aca="1" ref="L896" ca="1">SUMPRODUCT(--(INDIRECT(input4710[[#This Row],[range1]])&lt;INDIRECT(input4710[[#This Row],[range2]])))=COUNT(INDIRECT(input4710[[#This Row],[range1]]))</f>
        <v>0</v>
      </c>
      <c r="M896" t="b" cm="1">
        <f t="array" aca="1" ref="M896" ca="1">SUMPRODUCT(--(INDIRECT(input4710[[#This Row],[range1]])&gt;INDIRECT(input4710[[#This Row],[range2]])))=COUNT(INDIRECT(input4710[[#This Row],[range1]]))</f>
        <v>1</v>
      </c>
      <c r="N896" t="b">
        <f ca="1">IF(AND(NOT(input4710[[#This Row],[All DESC?]]),NOT(input4710[[#This Row],[All ASC?]])),FALSE(),TRUE())</f>
        <v>1</v>
      </c>
      <c r="O896" cm="1">
        <f t="array" aca="1" ref="O896" ca="1">IF(AND(input4710[[#This Row],[Safe Part 1]],(MAX(ABS((INDIRECT(input4710[[#This Row],[range2]]))-(INDIRECT(input4710[[#This Row],[range1]])))))&lt;=3),1,0)</f>
        <v>0</v>
      </c>
    </row>
    <row r="897" spans="1:15" x14ac:dyDescent="0.35">
      <c r="A897">
        <v>51</v>
      </c>
      <c r="B897">
        <v>48</v>
      </c>
      <c r="C897">
        <v>45</v>
      </c>
      <c r="D897">
        <v>41</v>
      </c>
      <c r="E897">
        <v>40</v>
      </c>
      <c r="H897">
        <f>1</f>
        <v>1</v>
      </c>
      <c r="I897">
        <f>COUNTA(input4710[[#This Row],[Column1.1]:[Column1.8]])</f>
        <v>5</v>
      </c>
      <c r="J897" t="str">
        <f>ADDRESS(ROW(),input4710[[#This Row],[first col]]+1,4)&amp;":"&amp;ADDRESS(ROW(),input4710[[#This Row],[lastcol]],4)</f>
        <v>B897:E897</v>
      </c>
      <c r="K897" t="str">
        <f>ADDRESS(ROW(),input4710[[#This Row],[first col]],4)&amp;":"&amp;ADDRESS(ROW(),input4710[[#This Row],[lastcol]]-1,4)</f>
        <v>A897:D897</v>
      </c>
      <c r="L897" t="b" cm="1">
        <f t="array" aca="1" ref="L897" ca="1">SUMPRODUCT(--(INDIRECT(input4710[[#This Row],[range1]])&lt;INDIRECT(input4710[[#This Row],[range2]])))=COUNT(INDIRECT(input4710[[#This Row],[range1]]))</f>
        <v>1</v>
      </c>
      <c r="M897" t="b" cm="1">
        <f t="array" aca="1" ref="M897" ca="1">SUMPRODUCT(--(INDIRECT(input4710[[#This Row],[range1]])&gt;INDIRECT(input4710[[#This Row],[range2]])))=COUNT(INDIRECT(input4710[[#This Row],[range1]]))</f>
        <v>0</v>
      </c>
      <c r="N897" t="b">
        <f ca="1">IF(AND(NOT(input4710[[#This Row],[All DESC?]]),NOT(input4710[[#This Row],[All ASC?]])),FALSE(),TRUE())</f>
        <v>1</v>
      </c>
      <c r="O897" cm="1">
        <f t="array" aca="1" ref="O897" ca="1">IF(AND(input4710[[#This Row],[Safe Part 1]],(MAX(ABS((INDIRECT(input4710[[#This Row],[range2]]))-(INDIRECT(input4710[[#This Row],[range1]])))))&lt;=3),1,0)</f>
        <v>0</v>
      </c>
    </row>
    <row r="898" spans="1:15" x14ac:dyDescent="0.35">
      <c r="A898">
        <v>37</v>
      </c>
      <c r="B898">
        <v>35</v>
      </c>
      <c r="C898">
        <v>34</v>
      </c>
      <c r="D898">
        <v>30</v>
      </c>
      <c r="E898">
        <v>29</v>
      </c>
      <c r="F898">
        <v>28</v>
      </c>
      <c r="G898">
        <v>26</v>
      </c>
      <c r="H898">
        <f>1</f>
        <v>1</v>
      </c>
      <c r="I898">
        <f>COUNTA(input4710[[#This Row],[Column1.1]:[Column1.8]])</f>
        <v>7</v>
      </c>
      <c r="J898" t="str">
        <f>ADDRESS(ROW(),input4710[[#This Row],[first col]]+1,4)&amp;":"&amp;ADDRESS(ROW(),input4710[[#This Row],[lastcol]],4)</f>
        <v>B898:G898</v>
      </c>
      <c r="K898" t="str">
        <f>ADDRESS(ROW(),input4710[[#This Row],[first col]],4)&amp;":"&amp;ADDRESS(ROW(),input4710[[#This Row],[lastcol]]-1,4)</f>
        <v>A898:F898</v>
      </c>
      <c r="L898" t="b" cm="1">
        <f t="array" aca="1" ref="L898" ca="1">SUMPRODUCT(--(INDIRECT(input4710[[#This Row],[range1]])&lt;INDIRECT(input4710[[#This Row],[range2]])))=COUNT(INDIRECT(input4710[[#This Row],[range1]]))</f>
        <v>1</v>
      </c>
      <c r="M898" t="b" cm="1">
        <f t="array" aca="1" ref="M898" ca="1">SUMPRODUCT(--(INDIRECT(input4710[[#This Row],[range1]])&gt;INDIRECT(input4710[[#This Row],[range2]])))=COUNT(INDIRECT(input4710[[#This Row],[range1]]))</f>
        <v>0</v>
      </c>
      <c r="N898" t="b">
        <f ca="1">IF(AND(NOT(input4710[[#This Row],[All DESC?]]),NOT(input4710[[#This Row],[All ASC?]])),FALSE(),TRUE())</f>
        <v>1</v>
      </c>
      <c r="O898" cm="1">
        <f t="array" aca="1" ref="O898" ca="1">IF(AND(input4710[[#This Row],[Safe Part 1]],(MAX(ABS((INDIRECT(input4710[[#This Row],[range2]]))-(INDIRECT(input4710[[#This Row],[range1]])))))&lt;=3),1,0)</f>
        <v>0</v>
      </c>
    </row>
    <row r="899" spans="1:15" x14ac:dyDescent="0.35">
      <c r="A899">
        <v>79</v>
      </c>
      <c r="B899">
        <v>76</v>
      </c>
      <c r="C899">
        <v>75</v>
      </c>
      <c r="D899">
        <v>71</v>
      </c>
      <c r="E899">
        <v>69</v>
      </c>
      <c r="F899">
        <v>67</v>
      </c>
      <c r="G899">
        <v>65</v>
      </c>
      <c r="H899">
        <f>1</f>
        <v>1</v>
      </c>
      <c r="I899">
        <f>COUNTA(input4710[[#This Row],[Column1.1]:[Column1.8]])</f>
        <v>7</v>
      </c>
      <c r="J899" t="str">
        <f>ADDRESS(ROW(),input4710[[#This Row],[first col]]+1,4)&amp;":"&amp;ADDRESS(ROW(),input4710[[#This Row],[lastcol]],4)</f>
        <v>B899:G899</v>
      </c>
      <c r="K899" t="str">
        <f>ADDRESS(ROW(),input4710[[#This Row],[first col]],4)&amp;":"&amp;ADDRESS(ROW(),input4710[[#This Row],[lastcol]]-1,4)</f>
        <v>A899:F899</v>
      </c>
      <c r="L899" t="b" cm="1">
        <f t="array" aca="1" ref="L899" ca="1">SUMPRODUCT(--(INDIRECT(input4710[[#This Row],[range1]])&lt;INDIRECT(input4710[[#This Row],[range2]])))=COUNT(INDIRECT(input4710[[#This Row],[range1]]))</f>
        <v>1</v>
      </c>
      <c r="M899" t="b" cm="1">
        <f t="array" aca="1" ref="M899" ca="1">SUMPRODUCT(--(INDIRECT(input4710[[#This Row],[range1]])&gt;INDIRECT(input4710[[#This Row],[range2]])))=COUNT(INDIRECT(input4710[[#This Row],[range1]]))</f>
        <v>0</v>
      </c>
      <c r="N899" t="b">
        <f ca="1">IF(AND(NOT(input4710[[#This Row],[All DESC?]]),NOT(input4710[[#This Row],[All ASC?]])),FALSE(),TRUE())</f>
        <v>1</v>
      </c>
      <c r="O899" cm="1">
        <f t="array" aca="1" ref="O899" ca="1">IF(AND(input4710[[#This Row],[Safe Part 1]],(MAX(ABS((INDIRECT(input4710[[#This Row],[range2]]))-(INDIRECT(input4710[[#This Row],[range1]])))))&lt;=3),1,0)</f>
        <v>0</v>
      </c>
    </row>
    <row r="900" spans="1:15" x14ac:dyDescent="0.35">
      <c r="A900">
        <v>74</v>
      </c>
      <c r="B900">
        <v>71</v>
      </c>
      <c r="C900">
        <v>68</v>
      </c>
      <c r="D900">
        <v>63</v>
      </c>
      <c r="E900">
        <v>62</v>
      </c>
      <c r="F900">
        <v>60</v>
      </c>
      <c r="H900">
        <f>1</f>
        <v>1</v>
      </c>
      <c r="I900">
        <f>COUNTA(input4710[[#This Row],[Column1.1]:[Column1.8]])</f>
        <v>6</v>
      </c>
      <c r="J900" t="str">
        <f>ADDRESS(ROW(),input4710[[#This Row],[first col]]+1,4)&amp;":"&amp;ADDRESS(ROW(),input4710[[#This Row],[lastcol]],4)</f>
        <v>B900:F900</v>
      </c>
      <c r="K900" t="str">
        <f>ADDRESS(ROW(),input4710[[#This Row],[first col]],4)&amp;":"&amp;ADDRESS(ROW(),input4710[[#This Row],[lastcol]]-1,4)</f>
        <v>A900:E900</v>
      </c>
      <c r="L900" t="b" cm="1">
        <f t="array" aca="1" ref="L900" ca="1">SUMPRODUCT(--(INDIRECT(input4710[[#This Row],[range1]])&lt;INDIRECT(input4710[[#This Row],[range2]])))=COUNT(INDIRECT(input4710[[#This Row],[range1]]))</f>
        <v>1</v>
      </c>
      <c r="M900" t="b" cm="1">
        <f t="array" aca="1" ref="M900" ca="1">SUMPRODUCT(--(INDIRECT(input4710[[#This Row],[range1]])&gt;INDIRECT(input4710[[#This Row],[range2]])))=COUNT(INDIRECT(input4710[[#This Row],[range1]]))</f>
        <v>0</v>
      </c>
      <c r="N900" t="b">
        <f ca="1">IF(AND(NOT(input4710[[#This Row],[All DESC?]]),NOT(input4710[[#This Row],[All ASC?]])),FALSE(),TRUE())</f>
        <v>1</v>
      </c>
      <c r="O900" cm="1">
        <f t="array" aca="1" ref="O900" ca="1">IF(AND(input4710[[#This Row],[Safe Part 1]],(MAX(ABS((INDIRECT(input4710[[#This Row],[range2]]))-(INDIRECT(input4710[[#This Row],[range1]])))))&lt;=3),1,0)</f>
        <v>0</v>
      </c>
    </row>
    <row r="901" spans="1:15" x14ac:dyDescent="0.35">
      <c r="A901">
        <v>87</v>
      </c>
      <c r="B901">
        <v>88</v>
      </c>
      <c r="C901">
        <v>89</v>
      </c>
      <c r="D901">
        <v>93</v>
      </c>
      <c r="E901">
        <v>95</v>
      </c>
      <c r="H901">
        <f>1</f>
        <v>1</v>
      </c>
      <c r="I901">
        <f>COUNTA(input4710[[#This Row],[Column1.1]:[Column1.8]])</f>
        <v>5</v>
      </c>
      <c r="J901" t="str">
        <f>ADDRESS(ROW(),input4710[[#This Row],[first col]]+1,4)&amp;":"&amp;ADDRESS(ROW(),input4710[[#This Row],[lastcol]],4)</f>
        <v>B901:E901</v>
      </c>
      <c r="K901" t="str">
        <f>ADDRESS(ROW(),input4710[[#This Row],[first col]],4)&amp;":"&amp;ADDRESS(ROW(),input4710[[#This Row],[lastcol]]-1,4)</f>
        <v>A901:D901</v>
      </c>
      <c r="L901" t="b" cm="1">
        <f t="array" aca="1" ref="L901" ca="1">SUMPRODUCT(--(INDIRECT(input4710[[#This Row],[range1]])&lt;INDIRECT(input4710[[#This Row],[range2]])))=COUNT(INDIRECT(input4710[[#This Row],[range1]]))</f>
        <v>0</v>
      </c>
      <c r="M901" t="b" cm="1">
        <f t="array" aca="1" ref="M901" ca="1">SUMPRODUCT(--(INDIRECT(input4710[[#This Row],[range1]])&gt;INDIRECT(input4710[[#This Row],[range2]])))=COUNT(INDIRECT(input4710[[#This Row],[range1]]))</f>
        <v>1</v>
      </c>
      <c r="N901" t="b">
        <f ca="1">IF(AND(NOT(input4710[[#This Row],[All DESC?]]),NOT(input4710[[#This Row],[All ASC?]])),FALSE(),TRUE())</f>
        <v>1</v>
      </c>
      <c r="O901" cm="1">
        <f t="array" aca="1" ref="O901" ca="1">IF(AND(input4710[[#This Row],[Safe Part 1]],(MAX(ABS((INDIRECT(input4710[[#This Row],[range2]]))-(INDIRECT(input4710[[#This Row],[range1]])))))&lt;=3),1,0)</f>
        <v>0</v>
      </c>
    </row>
    <row r="902" spans="1:15" x14ac:dyDescent="0.35">
      <c r="A902">
        <v>33</v>
      </c>
      <c r="B902">
        <v>30</v>
      </c>
      <c r="C902">
        <v>29</v>
      </c>
      <c r="D902">
        <v>25</v>
      </c>
      <c r="E902">
        <v>23</v>
      </c>
      <c r="F902">
        <v>22</v>
      </c>
      <c r="G902">
        <v>19</v>
      </c>
      <c r="H902">
        <f>1</f>
        <v>1</v>
      </c>
      <c r="I902">
        <f>COUNTA(input4710[[#This Row],[Column1.1]:[Column1.8]])</f>
        <v>7</v>
      </c>
      <c r="J902" t="str">
        <f>ADDRESS(ROW(),input4710[[#This Row],[first col]]+1,4)&amp;":"&amp;ADDRESS(ROW(),input4710[[#This Row],[lastcol]],4)</f>
        <v>B902:G902</v>
      </c>
      <c r="K902" t="str">
        <f>ADDRESS(ROW(),input4710[[#This Row],[first col]],4)&amp;":"&amp;ADDRESS(ROW(),input4710[[#This Row],[lastcol]]-1,4)</f>
        <v>A902:F902</v>
      </c>
      <c r="L902" t="b" cm="1">
        <f t="array" aca="1" ref="L902" ca="1">SUMPRODUCT(--(INDIRECT(input4710[[#This Row],[range1]])&lt;INDIRECT(input4710[[#This Row],[range2]])))=COUNT(INDIRECT(input4710[[#This Row],[range1]]))</f>
        <v>1</v>
      </c>
      <c r="M902" t="b" cm="1">
        <f t="array" aca="1" ref="M902" ca="1">SUMPRODUCT(--(INDIRECT(input4710[[#This Row],[range1]])&gt;INDIRECT(input4710[[#This Row],[range2]])))=COUNT(INDIRECT(input4710[[#This Row],[range1]]))</f>
        <v>0</v>
      </c>
      <c r="N902" t="b">
        <f ca="1">IF(AND(NOT(input4710[[#This Row],[All DESC?]]),NOT(input4710[[#This Row],[All ASC?]])),FALSE(),TRUE())</f>
        <v>1</v>
      </c>
      <c r="O902" cm="1">
        <f t="array" aca="1" ref="O902" ca="1">IF(AND(input4710[[#This Row],[Safe Part 1]],(MAX(ABS((INDIRECT(input4710[[#This Row],[range2]]))-(INDIRECT(input4710[[#This Row],[range1]])))))&lt;=3),1,0)</f>
        <v>0</v>
      </c>
    </row>
    <row r="903" spans="1:15" x14ac:dyDescent="0.35">
      <c r="A903">
        <v>27</v>
      </c>
      <c r="B903">
        <v>26</v>
      </c>
      <c r="C903">
        <v>24</v>
      </c>
      <c r="D903">
        <v>19</v>
      </c>
      <c r="E903">
        <v>17</v>
      </c>
      <c r="F903">
        <v>15</v>
      </c>
      <c r="G903">
        <v>13</v>
      </c>
      <c r="H903">
        <f>1</f>
        <v>1</v>
      </c>
      <c r="I903">
        <f>COUNTA(input4710[[#This Row],[Column1.1]:[Column1.8]])</f>
        <v>7</v>
      </c>
      <c r="J903" t="str">
        <f>ADDRESS(ROW(),input4710[[#This Row],[first col]]+1,4)&amp;":"&amp;ADDRESS(ROW(),input4710[[#This Row],[lastcol]],4)</f>
        <v>B903:G903</v>
      </c>
      <c r="K903" t="str">
        <f>ADDRESS(ROW(),input4710[[#This Row],[first col]],4)&amp;":"&amp;ADDRESS(ROW(),input4710[[#This Row],[lastcol]]-1,4)</f>
        <v>A903:F903</v>
      </c>
      <c r="L903" t="b" cm="1">
        <f t="array" aca="1" ref="L903" ca="1">SUMPRODUCT(--(INDIRECT(input4710[[#This Row],[range1]])&lt;INDIRECT(input4710[[#This Row],[range2]])))=COUNT(INDIRECT(input4710[[#This Row],[range1]]))</f>
        <v>1</v>
      </c>
      <c r="M903" t="b" cm="1">
        <f t="array" aca="1" ref="M903" ca="1">SUMPRODUCT(--(INDIRECT(input4710[[#This Row],[range1]])&gt;INDIRECT(input4710[[#This Row],[range2]])))=COUNT(INDIRECT(input4710[[#This Row],[range1]]))</f>
        <v>0</v>
      </c>
      <c r="N903" t="b">
        <f ca="1">IF(AND(NOT(input4710[[#This Row],[All DESC?]]),NOT(input4710[[#This Row],[All ASC?]])),FALSE(),TRUE())</f>
        <v>1</v>
      </c>
      <c r="O903" cm="1">
        <f t="array" aca="1" ref="O903" ca="1">IF(AND(input4710[[#This Row],[Safe Part 1]],(MAX(ABS((INDIRECT(input4710[[#This Row],[range2]]))-(INDIRECT(input4710[[#This Row],[range1]])))))&lt;=3),1,0)</f>
        <v>0</v>
      </c>
    </row>
    <row r="904" spans="1:15" x14ac:dyDescent="0.35">
      <c r="A904">
        <v>39</v>
      </c>
      <c r="B904">
        <v>38</v>
      </c>
      <c r="C904">
        <v>37</v>
      </c>
      <c r="D904">
        <v>35</v>
      </c>
      <c r="E904">
        <v>33</v>
      </c>
      <c r="F904">
        <v>32</v>
      </c>
      <c r="H904">
        <f>1</f>
        <v>1</v>
      </c>
      <c r="I904">
        <f>COUNTA(input4710[[#This Row],[Column1.1]:[Column1.8]])</f>
        <v>6</v>
      </c>
      <c r="J904" t="str">
        <f>ADDRESS(ROW(),input4710[[#This Row],[first col]]+1,4)&amp;":"&amp;ADDRESS(ROW(),input4710[[#This Row],[lastcol]],4)</f>
        <v>B904:F904</v>
      </c>
      <c r="K904" t="str">
        <f>ADDRESS(ROW(),input4710[[#This Row],[first col]],4)&amp;":"&amp;ADDRESS(ROW(),input4710[[#This Row],[lastcol]]-1,4)</f>
        <v>A904:E904</v>
      </c>
      <c r="L904" t="b" cm="1">
        <f t="array" aca="1" ref="L904" ca="1">SUMPRODUCT(--(INDIRECT(input4710[[#This Row],[range1]])&lt;INDIRECT(input4710[[#This Row],[range2]])))=COUNT(INDIRECT(input4710[[#This Row],[range1]]))</f>
        <v>1</v>
      </c>
      <c r="M904" t="b" cm="1">
        <f t="array" aca="1" ref="M904" ca="1">SUMPRODUCT(--(INDIRECT(input4710[[#This Row],[range1]])&gt;INDIRECT(input4710[[#This Row],[range2]])))=COUNT(INDIRECT(input4710[[#This Row],[range1]]))</f>
        <v>0</v>
      </c>
      <c r="N904" t="b">
        <f ca="1">IF(AND(NOT(input4710[[#This Row],[All DESC?]]),NOT(input4710[[#This Row],[All ASC?]])),FALSE(),TRUE())</f>
        <v>1</v>
      </c>
      <c r="O904" cm="1">
        <f t="array" aca="1" ref="O904" ca="1">IF(AND(input4710[[#This Row],[Safe Part 1]],(MAX(ABS((INDIRECT(input4710[[#This Row],[range2]]))-(INDIRECT(input4710[[#This Row],[range1]])))))&lt;=3),1,0)</f>
        <v>1</v>
      </c>
    </row>
    <row r="905" spans="1:15" x14ac:dyDescent="0.35">
      <c r="A905">
        <v>52</v>
      </c>
      <c r="B905">
        <v>49</v>
      </c>
      <c r="C905">
        <v>46</v>
      </c>
      <c r="D905">
        <v>42</v>
      </c>
      <c r="E905">
        <v>40</v>
      </c>
      <c r="F905">
        <v>37</v>
      </c>
      <c r="H905">
        <f>1</f>
        <v>1</v>
      </c>
      <c r="I905">
        <f>COUNTA(input4710[[#This Row],[Column1.1]:[Column1.8]])</f>
        <v>6</v>
      </c>
      <c r="J905" t="str">
        <f>ADDRESS(ROW(),input4710[[#This Row],[first col]]+1,4)&amp;":"&amp;ADDRESS(ROW(),input4710[[#This Row],[lastcol]],4)</f>
        <v>B905:F905</v>
      </c>
      <c r="K905" t="str">
        <f>ADDRESS(ROW(),input4710[[#This Row],[first col]],4)&amp;":"&amp;ADDRESS(ROW(),input4710[[#This Row],[lastcol]]-1,4)</f>
        <v>A905:E905</v>
      </c>
      <c r="L905" t="b" cm="1">
        <f t="array" aca="1" ref="L905" ca="1">SUMPRODUCT(--(INDIRECT(input4710[[#This Row],[range1]])&lt;INDIRECT(input4710[[#This Row],[range2]])))=COUNT(INDIRECT(input4710[[#This Row],[range1]]))</f>
        <v>1</v>
      </c>
      <c r="M905" t="b" cm="1">
        <f t="array" aca="1" ref="M905" ca="1">SUMPRODUCT(--(INDIRECT(input4710[[#This Row],[range1]])&gt;INDIRECT(input4710[[#This Row],[range2]])))=COUNT(INDIRECT(input4710[[#This Row],[range1]]))</f>
        <v>0</v>
      </c>
      <c r="N905" t="b">
        <f ca="1">IF(AND(NOT(input4710[[#This Row],[All DESC?]]),NOT(input4710[[#This Row],[All ASC?]])),FALSE(),TRUE())</f>
        <v>1</v>
      </c>
      <c r="O905" cm="1">
        <f t="array" aca="1" ref="O905" ca="1">IF(AND(input4710[[#This Row],[Safe Part 1]],(MAX(ABS((INDIRECT(input4710[[#This Row],[range2]]))-(INDIRECT(input4710[[#This Row],[range1]])))))&lt;=3),1,0)</f>
        <v>0</v>
      </c>
    </row>
    <row r="906" spans="1:15" x14ac:dyDescent="0.35">
      <c r="A906">
        <v>33</v>
      </c>
      <c r="B906">
        <v>36</v>
      </c>
      <c r="C906">
        <v>39</v>
      </c>
      <c r="D906">
        <v>43</v>
      </c>
      <c r="E906">
        <v>46</v>
      </c>
      <c r="H906">
        <f>1</f>
        <v>1</v>
      </c>
      <c r="I906">
        <f>COUNTA(input4710[[#This Row],[Column1.1]:[Column1.8]])</f>
        <v>5</v>
      </c>
      <c r="J906" t="str">
        <f>ADDRESS(ROW(),input4710[[#This Row],[first col]]+1,4)&amp;":"&amp;ADDRESS(ROW(),input4710[[#This Row],[lastcol]],4)</f>
        <v>B906:E906</v>
      </c>
      <c r="K906" t="str">
        <f>ADDRESS(ROW(),input4710[[#This Row],[first col]],4)&amp;":"&amp;ADDRESS(ROW(),input4710[[#This Row],[lastcol]]-1,4)</f>
        <v>A906:D906</v>
      </c>
      <c r="L906" t="b" cm="1">
        <f t="array" aca="1" ref="L906" ca="1">SUMPRODUCT(--(INDIRECT(input4710[[#This Row],[range1]])&lt;INDIRECT(input4710[[#This Row],[range2]])))=COUNT(INDIRECT(input4710[[#This Row],[range1]]))</f>
        <v>0</v>
      </c>
      <c r="M906" t="b" cm="1">
        <f t="array" aca="1" ref="M906" ca="1">SUMPRODUCT(--(INDIRECT(input4710[[#This Row],[range1]])&gt;INDIRECT(input4710[[#This Row],[range2]])))=COUNT(INDIRECT(input4710[[#This Row],[range1]]))</f>
        <v>1</v>
      </c>
      <c r="N906" t="b">
        <f ca="1">IF(AND(NOT(input4710[[#This Row],[All DESC?]]),NOT(input4710[[#This Row],[All ASC?]])),FALSE(),TRUE())</f>
        <v>1</v>
      </c>
      <c r="O906" cm="1">
        <f t="array" aca="1" ref="O906" ca="1">IF(AND(input4710[[#This Row],[Safe Part 1]],(MAX(ABS((INDIRECT(input4710[[#This Row],[range2]]))-(INDIRECT(input4710[[#This Row],[range1]])))))&lt;=3),1,0)</f>
        <v>0</v>
      </c>
    </row>
    <row r="907" spans="1:15" x14ac:dyDescent="0.35">
      <c r="A907">
        <v>29</v>
      </c>
      <c r="B907">
        <v>28</v>
      </c>
      <c r="C907">
        <v>27</v>
      </c>
      <c r="D907">
        <v>24</v>
      </c>
      <c r="E907">
        <v>21</v>
      </c>
      <c r="H907">
        <f>1</f>
        <v>1</v>
      </c>
      <c r="I907">
        <f>COUNTA(input4710[[#This Row],[Column1.1]:[Column1.8]])</f>
        <v>5</v>
      </c>
      <c r="J907" t="str">
        <f>ADDRESS(ROW(),input4710[[#This Row],[first col]]+1,4)&amp;":"&amp;ADDRESS(ROW(),input4710[[#This Row],[lastcol]],4)</f>
        <v>B907:E907</v>
      </c>
      <c r="K907" t="str">
        <f>ADDRESS(ROW(),input4710[[#This Row],[first col]],4)&amp;":"&amp;ADDRESS(ROW(),input4710[[#This Row],[lastcol]]-1,4)</f>
        <v>A907:D907</v>
      </c>
      <c r="L907" t="b" cm="1">
        <f t="array" aca="1" ref="L907" ca="1">SUMPRODUCT(--(INDIRECT(input4710[[#This Row],[range1]])&lt;INDIRECT(input4710[[#This Row],[range2]])))=COUNT(INDIRECT(input4710[[#This Row],[range1]]))</f>
        <v>1</v>
      </c>
      <c r="M907" t="b" cm="1">
        <f t="array" aca="1" ref="M907" ca="1">SUMPRODUCT(--(INDIRECT(input4710[[#This Row],[range1]])&gt;INDIRECT(input4710[[#This Row],[range2]])))=COUNT(INDIRECT(input4710[[#This Row],[range1]]))</f>
        <v>0</v>
      </c>
      <c r="N907" t="b">
        <f ca="1">IF(AND(NOT(input4710[[#This Row],[All DESC?]]),NOT(input4710[[#This Row],[All ASC?]])),FALSE(),TRUE())</f>
        <v>1</v>
      </c>
      <c r="O907" cm="1">
        <f t="array" aca="1" ref="O907" ca="1">IF(AND(input4710[[#This Row],[Safe Part 1]],(MAX(ABS((INDIRECT(input4710[[#This Row],[range2]]))-(INDIRECT(input4710[[#This Row],[range1]])))))&lt;=3),1,0)</f>
        <v>1</v>
      </c>
    </row>
    <row r="908" spans="1:15" x14ac:dyDescent="0.35">
      <c r="A908">
        <v>66</v>
      </c>
      <c r="B908">
        <v>68</v>
      </c>
      <c r="C908">
        <v>70</v>
      </c>
      <c r="D908">
        <v>72</v>
      </c>
      <c r="E908">
        <v>73</v>
      </c>
      <c r="H908">
        <f>1</f>
        <v>1</v>
      </c>
      <c r="I908">
        <f>COUNTA(input4710[[#This Row],[Column1.1]:[Column1.8]])</f>
        <v>5</v>
      </c>
      <c r="J908" t="str">
        <f>ADDRESS(ROW(),input4710[[#This Row],[first col]]+1,4)&amp;":"&amp;ADDRESS(ROW(),input4710[[#This Row],[lastcol]],4)</f>
        <v>B908:E908</v>
      </c>
      <c r="K908" t="str">
        <f>ADDRESS(ROW(),input4710[[#This Row],[first col]],4)&amp;":"&amp;ADDRESS(ROW(),input4710[[#This Row],[lastcol]]-1,4)</f>
        <v>A908:D908</v>
      </c>
      <c r="L908" t="b" cm="1">
        <f t="array" aca="1" ref="L908" ca="1">SUMPRODUCT(--(INDIRECT(input4710[[#This Row],[range1]])&lt;INDIRECT(input4710[[#This Row],[range2]])))=COUNT(INDIRECT(input4710[[#This Row],[range1]]))</f>
        <v>0</v>
      </c>
      <c r="M908" t="b" cm="1">
        <f t="array" aca="1" ref="M908" ca="1">SUMPRODUCT(--(INDIRECT(input4710[[#This Row],[range1]])&gt;INDIRECT(input4710[[#This Row],[range2]])))=COUNT(INDIRECT(input4710[[#This Row],[range1]]))</f>
        <v>1</v>
      </c>
      <c r="N908" t="b">
        <f ca="1">IF(AND(NOT(input4710[[#This Row],[All DESC?]]),NOT(input4710[[#This Row],[All ASC?]])),FALSE(),TRUE())</f>
        <v>1</v>
      </c>
      <c r="O908" cm="1">
        <f t="array" aca="1" ref="O908" ca="1">IF(AND(input4710[[#This Row],[Safe Part 1]],(MAX(ABS((INDIRECT(input4710[[#This Row],[range2]]))-(INDIRECT(input4710[[#This Row],[range1]])))))&lt;=3),1,0)</f>
        <v>1</v>
      </c>
    </row>
    <row r="909" spans="1:15" x14ac:dyDescent="0.35">
      <c r="A909">
        <v>38</v>
      </c>
      <c r="B909">
        <v>37</v>
      </c>
      <c r="C909">
        <v>34</v>
      </c>
      <c r="D909">
        <v>31</v>
      </c>
      <c r="H909">
        <f>1</f>
        <v>1</v>
      </c>
      <c r="I909">
        <f>COUNTA(input4710[[#This Row],[Column1.1]:[Column1.8]])</f>
        <v>4</v>
      </c>
      <c r="J909" t="str">
        <f>ADDRESS(ROW(),input4710[[#This Row],[first col]]+1,4)&amp;":"&amp;ADDRESS(ROW(),input4710[[#This Row],[lastcol]],4)</f>
        <v>B909:D909</v>
      </c>
      <c r="K909" t="str">
        <f>ADDRESS(ROW(),input4710[[#This Row],[first col]],4)&amp;":"&amp;ADDRESS(ROW(),input4710[[#This Row],[lastcol]]-1,4)</f>
        <v>A909:C909</v>
      </c>
      <c r="L909" t="b" cm="1">
        <f t="array" aca="1" ref="L909" ca="1">SUMPRODUCT(--(INDIRECT(input4710[[#This Row],[range1]])&lt;INDIRECT(input4710[[#This Row],[range2]])))=COUNT(INDIRECT(input4710[[#This Row],[range1]]))</f>
        <v>1</v>
      </c>
      <c r="M909" t="b" cm="1">
        <f t="array" aca="1" ref="M909" ca="1">SUMPRODUCT(--(INDIRECT(input4710[[#This Row],[range1]])&gt;INDIRECT(input4710[[#This Row],[range2]])))=COUNT(INDIRECT(input4710[[#This Row],[range1]]))</f>
        <v>0</v>
      </c>
      <c r="N909" t="b">
        <f ca="1">IF(AND(NOT(input4710[[#This Row],[All DESC?]]),NOT(input4710[[#This Row],[All ASC?]])),FALSE(),TRUE())</f>
        <v>1</v>
      </c>
      <c r="O909" cm="1">
        <f t="array" aca="1" ref="O909" ca="1">IF(AND(input4710[[#This Row],[Safe Part 1]],(MAX(ABS((INDIRECT(input4710[[#This Row],[range2]]))-(INDIRECT(input4710[[#This Row],[range1]])))))&lt;=3),1,0)</f>
        <v>1</v>
      </c>
    </row>
    <row r="910" spans="1:15" x14ac:dyDescent="0.35">
      <c r="A910">
        <v>90</v>
      </c>
      <c r="B910">
        <v>89</v>
      </c>
      <c r="C910">
        <v>88</v>
      </c>
      <c r="D910">
        <v>84</v>
      </c>
      <c r="E910">
        <v>81</v>
      </c>
      <c r="F910">
        <v>80</v>
      </c>
      <c r="G910">
        <v>78</v>
      </c>
      <c r="H910">
        <f>1</f>
        <v>1</v>
      </c>
      <c r="I910">
        <f>COUNTA(input4710[[#This Row],[Column1.1]:[Column1.8]])</f>
        <v>7</v>
      </c>
      <c r="J910" t="str">
        <f>ADDRESS(ROW(),input4710[[#This Row],[first col]]+1,4)&amp;":"&amp;ADDRESS(ROW(),input4710[[#This Row],[lastcol]],4)</f>
        <v>B910:G910</v>
      </c>
      <c r="K910" t="str">
        <f>ADDRESS(ROW(),input4710[[#This Row],[first col]],4)&amp;":"&amp;ADDRESS(ROW(),input4710[[#This Row],[lastcol]]-1,4)</f>
        <v>A910:F910</v>
      </c>
      <c r="L910" t="b" cm="1">
        <f t="array" aca="1" ref="L910" ca="1">SUMPRODUCT(--(INDIRECT(input4710[[#This Row],[range1]])&lt;INDIRECT(input4710[[#This Row],[range2]])))=COUNT(INDIRECT(input4710[[#This Row],[range1]]))</f>
        <v>1</v>
      </c>
      <c r="M910" t="b" cm="1">
        <f t="array" aca="1" ref="M910" ca="1">SUMPRODUCT(--(INDIRECT(input4710[[#This Row],[range1]])&gt;INDIRECT(input4710[[#This Row],[range2]])))=COUNT(INDIRECT(input4710[[#This Row],[range1]]))</f>
        <v>0</v>
      </c>
      <c r="N910" t="b">
        <f ca="1">IF(AND(NOT(input4710[[#This Row],[All DESC?]]),NOT(input4710[[#This Row],[All ASC?]])),FALSE(),TRUE())</f>
        <v>1</v>
      </c>
      <c r="O910" cm="1">
        <f t="array" aca="1" ref="O910" ca="1">IF(AND(input4710[[#This Row],[Safe Part 1]],(MAX(ABS((INDIRECT(input4710[[#This Row],[range2]]))-(INDIRECT(input4710[[#This Row],[range1]])))))&lt;=3),1,0)</f>
        <v>0</v>
      </c>
    </row>
    <row r="911" spans="1:15" x14ac:dyDescent="0.35">
      <c r="A911">
        <v>23</v>
      </c>
      <c r="B911">
        <v>25</v>
      </c>
      <c r="C911">
        <v>27</v>
      </c>
      <c r="D911">
        <v>31</v>
      </c>
      <c r="E911">
        <v>33</v>
      </c>
      <c r="H911">
        <f>1</f>
        <v>1</v>
      </c>
      <c r="I911">
        <f>COUNTA(input4710[[#This Row],[Column1.1]:[Column1.8]])</f>
        <v>5</v>
      </c>
      <c r="J911" t="str">
        <f>ADDRESS(ROW(),input4710[[#This Row],[first col]]+1,4)&amp;":"&amp;ADDRESS(ROW(),input4710[[#This Row],[lastcol]],4)</f>
        <v>B911:E911</v>
      </c>
      <c r="K911" t="str">
        <f>ADDRESS(ROW(),input4710[[#This Row],[first col]],4)&amp;":"&amp;ADDRESS(ROW(),input4710[[#This Row],[lastcol]]-1,4)</f>
        <v>A911:D911</v>
      </c>
      <c r="L911" t="b" cm="1">
        <f t="array" aca="1" ref="L911" ca="1">SUMPRODUCT(--(INDIRECT(input4710[[#This Row],[range1]])&lt;INDIRECT(input4710[[#This Row],[range2]])))=COUNT(INDIRECT(input4710[[#This Row],[range1]]))</f>
        <v>0</v>
      </c>
      <c r="M911" t="b" cm="1">
        <f t="array" aca="1" ref="M911" ca="1">SUMPRODUCT(--(INDIRECT(input4710[[#This Row],[range1]])&gt;INDIRECT(input4710[[#This Row],[range2]])))=COUNT(INDIRECT(input4710[[#This Row],[range1]]))</f>
        <v>1</v>
      </c>
      <c r="N911" t="b">
        <f ca="1">IF(AND(NOT(input4710[[#This Row],[All DESC?]]),NOT(input4710[[#This Row],[All ASC?]])),FALSE(),TRUE())</f>
        <v>1</v>
      </c>
      <c r="O911" cm="1">
        <f t="array" aca="1" ref="O911" ca="1">IF(AND(input4710[[#This Row],[Safe Part 1]],(MAX(ABS((INDIRECT(input4710[[#This Row],[range2]]))-(INDIRECT(input4710[[#This Row],[range1]])))))&lt;=3),1,0)</f>
        <v>0</v>
      </c>
    </row>
    <row r="912" spans="1:15" x14ac:dyDescent="0.35">
      <c r="A912">
        <v>49</v>
      </c>
      <c r="B912">
        <v>47</v>
      </c>
      <c r="C912">
        <v>44</v>
      </c>
      <c r="D912">
        <v>41</v>
      </c>
      <c r="E912">
        <v>38</v>
      </c>
      <c r="F912">
        <v>37</v>
      </c>
      <c r="H912">
        <f>1</f>
        <v>1</v>
      </c>
      <c r="I912">
        <f>COUNTA(input4710[[#This Row],[Column1.1]:[Column1.8]])</f>
        <v>6</v>
      </c>
      <c r="J912" t="str">
        <f>ADDRESS(ROW(),input4710[[#This Row],[first col]]+1,4)&amp;":"&amp;ADDRESS(ROW(),input4710[[#This Row],[lastcol]],4)</f>
        <v>B912:F912</v>
      </c>
      <c r="K912" t="str">
        <f>ADDRESS(ROW(),input4710[[#This Row],[first col]],4)&amp;":"&amp;ADDRESS(ROW(),input4710[[#This Row],[lastcol]]-1,4)</f>
        <v>A912:E912</v>
      </c>
      <c r="L912" t="b" cm="1">
        <f t="array" aca="1" ref="L912" ca="1">SUMPRODUCT(--(INDIRECT(input4710[[#This Row],[range1]])&lt;INDIRECT(input4710[[#This Row],[range2]])))=COUNT(INDIRECT(input4710[[#This Row],[range1]]))</f>
        <v>1</v>
      </c>
      <c r="M912" t="b" cm="1">
        <f t="array" aca="1" ref="M912" ca="1">SUMPRODUCT(--(INDIRECT(input4710[[#This Row],[range1]])&gt;INDIRECT(input4710[[#This Row],[range2]])))=COUNT(INDIRECT(input4710[[#This Row],[range1]]))</f>
        <v>0</v>
      </c>
      <c r="N912" t="b">
        <f ca="1">IF(AND(NOT(input4710[[#This Row],[All DESC?]]),NOT(input4710[[#This Row],[All ASC?]])),FALSE(),TRUE())</f>
        <v>1</v>
      </c>
      <c r="O912" cm="1">
        <f t="array" aca="1" ref="O912" ca="1">IF(AND(input4710[[#This Row],[Safe Part 1]],(MAX(ABS((INDIRECT(input4710[[#This Row],[range2]]))-(INDIRECT(input4710[[#This Row],[range1]])))))&lt;=3),1,0)</f>
        <v>1</v>
      </c>
    </row>
    <row r="913" spans="1:15" x14ac:dyDescent="0.35">
      <c r="A913">
        <v>88</v>
      </c>
      <c r="B913">
        <v>85</v>
      </c>
      <c r="C913">
        <v>84</v>
      </c>
      <c r="D913">
        <v>78</v>
      </c>
      <c r="H913">
        <f>1</f>
        <v>1</v>
      </c>
      <c r="I913">
        <f>COUNTA(input4710[[#This Row],[Column1.1]:[Column1.8]])</f>
        <v>4</v>
      </c>
      <c r="J913" t="str">
        <f>ADDRESS(ROW(),input4710[[#This Row],[first col]]+1,4)&amp;":"&amp;ADDRESS(ROW(),input4710[[#This Row],[lastcol]],4)</f>
        <v>B913:D913</v>
      </c>
      <c r="K913" t="str">
        <f>ADDRESS(ROW(),input4710[[#This Row],[first col]],4)&amp;":"&amp;ADDRESS(ROW(),input4710[[#This Row],[lastcol]]-1,4)</f>
        <v>A913:C913</v>
      </c>
      <c r="L913" t="b" cm="1">
        <f t="array" aca="1" ref="L913" ca="1">SUMPRODUCT(--(INDIRECT(input4710[[#This Row],[range1]])&lt;INDIRECT(input4710[[#This Row],[range2]])))=COUNT(INDIRECT(input4710[[#This Row],[range1]]))</f>
        <v>1</v>
      </c>
      <c r="M913" t="b" cm="1">
        <f t="array" aca="1" ref="M913" ca="1">SUMPRODUCT(--(INDIRECT(input4710[[#This Row],[range1]])&gt;INDIRECT(input4710[[#This Row],[range2]])))=COUNT(INDIRECT(input4710[[#This Row],[range1]]))</f>
        <v>0</v>
      </c>
      <c r="N913" t="b">
        <f ca="1">IF(AND(NOT(input4710[[#This Row],[All DESC?]]),NOT(input4710[[#This Row],[All ASC?]])),FALSE(),TRUE())</f>
        <v>1</v>
      </c>
      <c r="O913" cm="1">
        <f t="array" aca="1" ref="O913" ca="1">IF(AND(input4710[[#This Row],[Safe Part 1]],(MAX(ABS((INDIRECT(input4710[[#This Row],[range2]]))-(INDIRECT(input4710[[#This Row],[range1]])))))&lt;=3),1,0)</f>
        <v>0</v>
      </c>
    </row>
    <row r="914" spans="1:15" x14ac:dyDescent="0.35">
      <c r="A914">
        <v>42</v>
      </c>
      <c r="B914">
        <v>44</v>
      </c>
      <c r="C914">
        <v>45</v>
      </c>
      <c r="D914">
        <v>47</v>
      </c>
      <c r="E914">
        <v>49</v>
      </c>
      <c r="F914">
        <v>51</v>
      </c>
      <c r="H914">
        <f>1</f>
        <v>1</v>
      </c>
      <c r="I914">
        <f>COUNTA(input4710[[#This Row],[Column1.1]:[Column1.8]])</f>
        <v>6</v>
      </c>
      <c r="J914" t="str">
        <f>ADDRESS(ROW(),input4710[[#This Row],[first col]]+1,4)&amp;":"&amp;ADDRESS(ROW(),input4710[[#This Row],[lastcol]],4)</f>
        <v>B914:F914</v>
      </c>
      <c r="K914" t="str">
        <f>ADDRESS(ROW(),input4710[[#This Row],[first col]],4)&amp;":"&amp;ADDRESS(ROW(),input4710[[#This Row],[lastcol]]-1,4)</f>
        <v>A914:E914</v>
      </c>
      <c r="L914" t="b" cm="1">
        <f t="array" aca="1" ref="L914" ca="1">SUMPRODUCT(--(INDIRECT(input4710[[#This Row],[range1]])&lt;INDIRECT(input4710[[#This Row],[range2]])))=COUNT(INDIRECT(input4710[[#This Row],[range1]]))</f>
        <v>0</v>
      </c>
      <c r="M914" t="b" cm="1">
        <f t="array" aca="1" ref="M914" ca="1">SUMPRODUCT(--(INDIRECT(input4710[[#This Row],[range1]])&gt;INDIRECT(input4710[[#This Row],[range2]])))=COUNT(INDIRECT(input4710[[#This Row],[range1]]))</f>
        <v>1</v>
      </c>
      <c r="N914" t="b">
        <f ca="1">IF(AND(NOT(input4710[[#This Row],[All DESC?]]),NOT(input4710[[#This Row],[All ASC?]])),FALSE(),TRUE())</f>
        <v>1</v>
      </c>
      <c r="O914" cm="1">
        <f t="array" aca="1" ref="O914" ca="1">IF(AND(input4710[[#This Row],[Safe Part 1]],(MAX(ABS((INDIRECT(input4710[[#This Row],[range2]]))-(INDIRECT(input4710[[#This Row],[range1]])))))&lt;=3),1,0)</f>
        <v>1</v>
      </c>
    </row>
    <row r="915" spans="1:15" x14ac:dyDescent="0.35">
      <c r="A915">
        <v>35</v>
      </c>
      <c r="B915">
        <v>37</v>
      </c>
      <c r="C915">
        <v>38</v>
      </c>
      <c r="D915">
        <v>41</v>
      </c>
      <c r="E915">
        <v>42</v>
      </c>
      <c r="F915">
        <v>45</v>
      </c>
      <c r="H915">
        <f>1</f>
        <v>1</v>
      </c>
      <c r="I915">
        <f>COUNTA(input4710[[#This Row],[Column1.1]:[Column1.8]])</f>
        <v>6</v>
      </c>
      <c r="J915" t="str">
        <f>ADDRESS(ROW(),input4710[[#This Row],[first col]]+1,4)&amp;":"&amp;ADDRESS(ROW(),input4710[[#This Row],[lastcol]],4)</f>
        <v>B915:F915</v>
      </c>
      <c r="K915" t="str">
        <f>ADDRESS(ROW(),input4710[[#This Row],[first col]],4)&amp;":"&amp;ADDRESS(ROW(),input4710[[#This Row],[lastcol]]-1,4)</f>
        <v>A915:E915</v>
      </c>
      <c r="L915" t="b" cm="1">
        <f t="array" aca="1" ref="L915" ca="1">SUMPRODUCT(--(INDIRECT(input4710[[#This Row],[range1]])&lt;INDIRECT(input4710[[#This Row],[range2]])))=COUNT(INDIRECT(input4710[[#This Row],[range1]]))</f>
        <v>0</v>
      </c>
      <c r="M915" t="b" cm="1">
        <f t="array" aca="1" ref="M915" ca="1">SUMPRODUCT(--(INDIRECT(input4710[[#This Row],[range1]])&gt;INDIRECT(input4710[[#This Row],[range2]])))=COUNT(INDIRECT(input4710[[#This Row],[range1]]))</f>
        <v>1</v>
      </c>
      <c r="N915" t="b">
        <f ca="1">IF(AND(NOT(input4710[[#This Row],[All DESC?]]),NOT(input4710[[#This Row],[All ASC?]])),FALSE(),TRUE())</f>
        <v>1</v>
      </c>
      <c r="O915" cm="1">
        <f t="array" aca="1" ref="O915" ca="1">IF(AND(input4710[[#This Row],[Safe Part 1]],(MAX(ABS((INDIRECT(input4710[[#This Row],[range2]]))-(INDIRECT(input4710[[#This Row],[range1]])))))&lt;=3),1,0)</f>
        <v>1</v>
      </c>
    </row>
    <row r="916" spans="1:15" x14ac:dyDescent="0.35">
      <c r="A916">
        <v>94</v>
      </c>
      <c r="B916">
        <v>95</v>
      </c>
      <c r="C916">
        <v>96</v>
      </c>
      <c r="D916">
        <v>98</v>
      </c>
      <c r="H916">
        <f>1</f>
        <v>1</v>
      </c>
      <c r="I916">
        <f>COUNTA(input4710[[#This Row],[Column1.1]:[Column1.8]])</f>
        <v>4</v>
      </c>
      <c r="J916" t="str">
        <f>ADDRESS(ROW(),input4710[[#This Row],[first col]]+1,4)&amp;":"&amp;ADDRESS(ROW(),input4710[[#This Row],[lastcol]],4)</f>
        <v>B916:D916</v>
      </c>
      <c r="K916" t="str">
        <f>ADDRESS(ROW(),input4710[[#This Row],[first col]],4)&amp;":"&amp;ADDRESS(ROW(),input4710[[#This Row],[lastcol]]-1,4)</f>
        <v>A916:C916</v>
      </c>
      <c r="L916" t="b" cm="1">
        <f t="array" aca="1" ref="L916" ca="1">SUMPRODUCT(--(INDIRECT(input4710[[#This Row],[range1]])&lt;INDIRECT(input4710[[#This Row],[range2]])))=COUNT(INDIRECT(input4710[[#This Row],[range1]]))</f>
        <v>0</v>
      </c>
      <c r="M916" t="b" cm="1">
        <f t="array" aca="1" ref="M916" ca="1">SUMPRODUCT(--(INDIRECT(input4710[[#This Row],[range1]])&gt;INDIRECT(input4710[[#This Row],[range2]])))=COUNT(INDIRECT(input4710[[#This Row],[range1]]))</f>
        <v>1</v>
      </c>
      <c r="N916" t="b">
        <f ca="1">IF(AND(NOT(input4710[[#This Row],[All DESC?]]),NOT(input4710[[#This Row],[All ASC?]])),FALSE(),TRUE())</f>
        <v>1</v>
      </c>
      <c r="O916" cm="1">
        <f t="array" aca="1" ref="O916" ca="1">IF(AND(input4710[[#This Row],[Safe Part 1]],(MAX(ABS((INDIRECT(input4710[[#This Row],[range2]]))-(INDIRECT(input4710[[#This Row],[range1]])))))&lt;=3),1,0)</f>
        <v>1</v>
      </c>
    </row>
    <row r="917" spans="1:15" x14ac:dyDescent="0.35">
      <c r="A917">
        <v>39</v>
      </c>
      <c r="B917">
        <v>36</v>
      </c>
      <c r="C917">
        <v>33</v>
      </c>
      <c r="D917">
        <v>29</v>
      </c>
      <c r="E917">
        <v>26</v>
      </c>
      <c r="H917">
        <f>1</f>
        <v>1</v>
      </c>
      <c r="I917">
        <f>COUNTA(input4710[[#This Row],[Column1.1]:[Column1.8]])</f>
        <v>5</v>
      </c>
      <c r="J917" t="str">
        <f>ADDRESS(ROW(),input4710[[#This Row],[first col]]+1,4)&amp;":"&amp;ADDRESS(ROW(),input4710[[#This Row],[lastcol]],4)</f>
        <v>B917:E917</v>
      </c>
      <c r="K917" t="str">
        <f>ADDRESS(ROW(),input4710[[#This Row],[first col]],4)&amp;":"&amp;ADDRESS(ROW(),input4710[[#This Row],[lastcol]]-1,4)</f>
        <v>A917:D917</v>
      </c>
      <c r="L917" t="b" cm="1">
        <f t="array" aca="1" ref="L917" ca="1">SUMPRODUCT(--(INDIRECT(input4710[[#This Row],[range1]])&lt;INDIRECT(input4710[[#This Row],[range2]])))=COUNT(INDIRECT(input4710[[#This Row],[range1]]))</f>
        <v>1</v>
      </c>
      <c r="M917" t="b" cm="1">
        <f t="array" aca="1" ref="M917" ca="1">SUMPRODUCT(--(INDIRECT(input4710[[#This Row],[range1]])&gt;INDIRECT(input4710[[#This Row],[range2]])))=COUNT(INDIRECT(input4710[[#This Row],[range1]]))</f>
        <v>0</v>
      </c>
      <c r="N917" t="b">
        <f ca="1">IF(AND(NOT(input4710[[#This Row],[All DESC?]]),NOT(input4710[[#This Row],[All ASC?]])),FALSE(),TRUE())</f>
        <v>1</v>
      </c>
      <c r="O917" cm="1">
        <f t="array" aca="1" ref="O917" ca="1">IF(AND(input4710[[#This Row],[Safe Part 1]],(MAX(ABS((INDIRECT(input4710[[#This Row],[range2]]))-(INDIRECT(input4710[[#This Row],[range1]])))))&lt;=3),1,0)</f>
        <v>0</v>
      </c>
    </row>
    <row r="918" spans="1:15" x14ac:dyDescent="0.35">
      <c r="A918">
        <v>58</v>
      </c>
      <c r="B918">
        <v>60</v>
      </c>
      <c r="C918">
        <v>61</v>
      </c>
      <c r="D918">
        <v>64</v>
      </c>
      <c r="H918">
        <f>1</f>
        <v>1</v>
      </c>
      <c r="I918">
        <f>COUNTA(input4710[[#This Row],[Column1.1]:[Column1.8]])</f>
        <v>4</v>
      </c>
      <c r="J918" t="str">
        <f>ADDRESS(ROW(),input4710[[#This Row],[first col]]+1,4)&amp;":"&amp;ADDRESS(ROW(),input4710[[#This Row],[lastcol]],4)</f>
        <v>B918:D918</v>
      </c>
      <c r="K918" t="str">
        <f>ADDRESS(ROW(),input4710[[#This Row],[first col]],4)&amp;":"&amp;ADDRESS(ROW(),input4710[[#This Row],[lastcol]]-1,4)</f>
        <v>A918:C918</v>
      </c>
      <c r="L918" t="b" cm="1">
        <f t="array" aca="1" ref="L918" ca="1">SUMPRODUCT(--(INDIRECT(input4710[[#This Row],[range1]])&lt;INDIRECT(input4710[[#This Row],[range2]])))=COUNT(INDIRECT(input4710[[#This Row],[range1]]))</f>
        <v>0</v>
      </c>
      <c r="M918" t="b" cm="1">
        <f t="array" aca="1" ref="M918" ca="1">SUMPRODUCT(--(INDIRECT(input4710[[#This Row],[range1]])&gt;INDIRECT(input4710[[#This Row],[range2]])))=COUNT(INDIRECT(input4710[[#This Row],[range1]]))</f>
        <v>1</v>
      </c>
      <c r="N918" t="b">
        <f ca="1">IF(AND(NOT(input4710[[#This Row],[All DESC?]]),NOT(input4710[[#This Row],[All ASC?]])),FALSE(),TRUE())</f>
        <v>1</v>
      </c>
      <c r="O918" cm="1">
        <f t="array" aca="1" ref="O918" ca="1">IF(AND(input4710[[#This Row],[Safe Part 1]],(MAX(ABS((INDIRECT(input4710[[#This Row],[range2]]))-(INDIRECT(input4710[[#This Row],[range1]])))))&lt;=3),1,0)</f>
        <v>1</v>
      </c>
    </row>
    <row r="919" spans="1:15" x14ac:dyDescent="0.35">
      <c r="A919">
        <v>52</v>
      </c>
      <c r="B919">
        <v>51</v>
      </c>
      <c r="C919">
        <v>49</v>
      </c>
      <c r="D919">
        <v>45</v>
      </c>
      <c r="H919">
        <f>1</f>
        <v>1</v>
      </c>
      <c r="I919">
        <f>COUNTA(input4710[[#This Row],[Column1.1]:[Column1.8]])</f>
        <v>4</v>
      </c>
      <c r="J919" t="str">
        <f>ADDRESS(ROW(),input4710[[#This Row],[first col]]+1,4)&amp;":"&amp;ADDRESS(ROW(),input4710[[#This Row],[lastcol]],4)</f>
        <v>B919:D919</v>
      </c>
      <c r="K919" t="str">
        <f>ADDRESS(ROW(),input4710[[#This Row],[first col]],4)&amp;":"&amp;ADDRESS(ROW(),input4710[[#This Row],[lastcol]]-1,4)</f>
        <v>A919:C919</v>
      </c>
      <c r="L919" t="b" cm="1">
        <f t="array" aca="1" ref="L919" ca="1">SUMPRODUCT(--(INDIRECT(input4710[[#This Row],[range1]])&lt;INDIRECT(input4710[[#This Row],[range2]])))=COUNT(INDIRECT(input4710[[#This Row],[range1]]))</f>
        <v>1</v>
      </c>
      <c r="M919" t="b" cm="1">
        <f t="array" aca="1" ref="M919" ca="1">SUMPRODUCT(--(INDIRECT(input4710[[#This Row],[range1]])&gt;INDIRECT(input4710[[#This Row],[range2]])))=COUNT(INDIRECT(input4710[[#This Row],[range1]]))</f>
        <v>0</v>
      </c>
      <c r="N919" t="b">
        <f ca="1">IF(AND(NOT(input4710[[#This Row],[All DESC?]]),NOT(input4710[[#This Row],[All ASC?]])),FALSE(),TRUE())</f>
        <v>1</v>
      </c>
      <c r="O919" cm="1">
        <f t="array" aca="1" ref="O919" ca="1">IF(AND(input4710[[#This Row],[Safe Part 1]],(MAX(ABS((INDIRECT(input4710[[#This Row],[range2]]))-(INDIRECT(input4710[[#This Row],[range1]])))))&lt;=3),1,0)</f>
        <v>0</v>
      </c>
    </row>
    <row r="920" spans="1:15" x14ac:dyDescent="0.35">
      <c r="A920">
        <v>23</v>
      </c>
      <c r="B920">
        <v>22</v>
      </c>
      <c r="C920">
        <v>21</v>
      </c>
      <c r="D920">
        <v>16</v>
      </c>
      <c r="E920">
        <v>15</v>
      </c>
      <c r="F920">
        <v>13</v>
      </c>
      <c r="G920">
        <v>11</v>
      </c>
      <c r="H920">
        <f>1</f>
        <v>1</v>
      </c>
      <c r="I920">
        <f>COUNTA(input4710[[#This Row],[Column1.1]:[Column1.8]])</f>
        <v>7</v>
      </c>
      <c r="J920" t="str">
        <f>ADDRESS(ROW(),input4710[[#This Row],[first col]]+1,4)&amp;":"&amp;ADDRESS(ROW(),input4710[[#This Row],[lastcol]],4)</f>
        <v>B920:G920</v>
      </c>
      <c r="K920" t="str">
        <f>ADDRESS(ROW(),input4710[[#This Row],[first col]],4)&amp;":"&amp;ADDRESS(ROW(),input4710[[#This Row],[lastcol]]-1,4)</f>
        <v>A920:F920</v>
      </c>
      <c r="L920" t="b" cm="1">
        <f t="array" aca="1" ref="L920" ca="1">SUMPRODUCT(--(INDIRECT(input4710[[#This Row],[range1]])&lt;INDIRECT(input4710[[#This Row],[range2]])))=COUNT(INDIRECT(input4710[[#This Row],[range1]]))</f>
        <v>1</v>
      </c>
      <c r="M920" t="b" cm="1">
        <f t="array" aca="1" ref="M920" ca="1">SUMPRODUCT(--(INDIRECT(input4710[[#This Row],[range1]])&gt;INDIRECT(input4710[[#This Row],[range2]])))=COUNT(INDIRECT(input4710[[#This Row],[range1]]))</f>
        <v>0</v>
      </c>
      <c r="N920" t="b">
        <f ca="1">IF(AND(NOT(input4710[[#This Row],[All DESC?]]),NOT(input4710[[#This Row],[All ASC?]])),FALSE(),TRUE())</f>
        <v>1</v>
      </c>
      <c r="O920" cm="1">
        <f t="array" aca="1" ref="O920" ca="1">IF(AND(input4710[[#This Row],[Safe Part 1]],(MAX(ABS((INDIRECT(input4710[[#This Row],[range2]]))-(INDIRECT(input4710[[#This Row],[range1]])))))&lt;=3),1,0)</f>
        <v>0</v>
      </c>
    </row>
    <row r="921" spans="1:15" x14ac:dyDescent="0.35">
      <c r="A921">
        <v>4</v>
      </c>
      <c r="B921">
        <v>5</v>
      </c>
      <c r="C921">
        <v>6</v>
      </c>
      <c r="D921">
        <v>9</v>
      </c>
      <c r="E921">
        <v>11</v>
      </c>
      <c r="F921">
        <v>12</v>
      </c>
      <c r="G921">
        <v>15</v>
      </c>
      <c r="H921">
        <f>1</f>
        <v>1</v>
      </c>
      <c r="I921">
        <f>COUNTA(input4710[[#This Row],[Column1.1]:[Column1.8]])</f>
        <v>7</v>
      </c>
      <c r="J921" t="str">
        <f>ADDRESS(ROW(),input4710[[#This Row],[first col]]+1,4)&amp;":"&amp;ADDRESS(ROW(),input4710[[#This Row],[lastcol]],4)</f>
        <v>B921:G921</v>
      </c>
      <c r="K921" t="str">
        <f>ADDRESS(ROW(),input4710[[#This Row],[first col]],4)&amp;":"&amp;ADDRESS(ROW(),input4710[[#This Row],[lastcol]]-1,4)</f>
        <v>A921:F921</v>
      </c>
      <c r="L921" t="b" cm="1">
        <f t="array" aca="1" ref="L921" ca="1">SUMPRODUCT(--(INDIRECT(input4710[[#This Row],[range1]])&lt;INDIRECT(input4710[[#This Row],[range2]])))=COUNT(INDIRECT(input4710[[#This Row],[range1]]))</f>
        <v>0</v>
      </c>
      <c r="M921" t="b" cm="1">
        <f t="array" aca="1" ref="M921" ca="1">SUMPRODUCT(--(INDIRECT(input4710[[#This Row],[range1]])&gt;INDIRECT(input4710[[#This Row],[range2]])))=COUNT(INDIRECT(input4710[[#This Row],[range1]]))</f>
        <v>1</v>
      </c>
      <c r="N921" t="b">
        <f ca="1">IF(AND(NOT(input4710[[#This Row],[All DESC?]]),NOT(input4710[[#This Row],[All ASC?]])),FALSE(),TRUE())</f>
        <v>1</v>
      </c>
      <c r="O921" cm="1">
        <f t="array" aca="1" ref="O921" ca="1">IF(AND(input4710[[#This Row],[Safe Part 1]],(MAX(ABS((INDIRECT(input4710[[#This Row],[range2]]))-(INDIRECT(input4710[[#This Row],[range1]])))))&lt;=3),1,0)</f>
        <v>1</v>
      </c>
    </row>
    <row r="922" spans="1:15" x14ac:dyDescent="0.35">
      <c r="A922">
        <v>6</v>
      </c>
      <c r="B922">
        <v>7</v>
      </c>
      <c r="C922">
        <v>9</v>
      </c>
      <c r="D922">
        <v>14</v>
      </c>
      <c r="E922">
        <v>16</v>
      </c>
      <c r="F922">
        <v>19</v>
      </c>
      <c r="G922">
        <v>21</v>
      </c>
      <c r="H922">
        <f>1</f>
        <v>1</v>
      </c>
      <c r="I922">
        <f>COUNTA(input4710[[#This Row],[Column1.1]:[Column1.8]])</f>
        <v>7</v>
      </c>
      <c r="J922" t="str">
        <f>ADDRESS(ROW(),input4710[[#This Row],[first col]]+1,4)&amp;":"&amp;ADDRESS(ROW(),input4710[[#This Row],[lastcol]],4)</f>
        <v>B922:G922</v>
      </c>
      <c r="K922" t="str">
        <f>ADDRESS(ROW(),input4710[[#This Row],[first col]],4)&amp;":"&amp;ADDRESS(ROW(),input4710[[#This Row],[lastcol]]-1,4)</f>
        <v>A922:F922</v>
      </c>
      <c r="L922" t="b" cm="1">
        <f t="array" aca="1" ref="L922" ca="1">SUMPRODUCT(--(INDIRECT(input4710[[#This Row],[range1]])&lt;INDIRECT(input4710[[#This Row],[range2]])))=COUNT(INDIRECT(input4710[[#This Row],[range1]]))</f>
        <v>0</v>
      </c>
      <c r="M922" t="b" cm="1">
        <f t="array" aca="1" ref="M922" ca="1">SUMPRODUCT(--(INDIRECT(input4710[[#This Row],[range1]])&gt;INDIRECT(input4710[[#This Row],[range2]])))=COUNT(INDIRECT(input4710[[#This Row],[range1]]))</f>
        <v>1</v>
      </c>
      <c r="N922" t="b">
        <f ca="1">IF(AND(NOT(input4710[[#This Row],[All DESC?]]),NOT(input4710[[#This Row],[All ASC?]])),FALSE(),TRUE())</f>
        <v>1</v>
      </c>
      <c r="O922" cm="1">
        <f t="array" aca="1" ref="O922" ca="1">IF(AND(input4710[[#This Row],[Safe Part 1]],(MAX(ABS((INDIRECT(input4710[[#This Row],[range2]]))-(INDIRECT(input4710[[#This Row],[range1]])))))&lt;=3),1,0)</f>
        <v>0</v>
      </c>
    </row>
    <row r="923" spans="1:15" x14ac:dyDescent="0.35">
      <c r="A923">
        <v>30</v>
      </c>
      <c r="B923">
        <v>33</v>
      </c>
      <c r="C923">
        <v>34</v>
      </c>
      <c r="D923">
        <v>36</v>
      </c>
      <c r="H923">
        <f>1</f>
        <v>1</v>
      </c>
      <c r="I923">
        <f>COUNTA(input4710[[#This Row],[Column1.1]:[Column1.8]])</f>
        <v>4</v>
      </c>
      <c r="J923" t="str">
        <f>ADDRESS(ROW(),input4710[[#This Row],[first col]]+1,4)&amp;":"&amp;ADDRESS(ROW(),input4710[[#This Row],[lastcol]],4)</f>
        <v>B923:D923</v>
      </c>
      <c r="K923" t="str">
        <f>ADDRESS(ROW(),input4710[[#This Row],[first col]],4)&amp;":"&amp;ADDRESS(ROW(),input4710[[#This Row],[lastcol]]-1,4)</f>
        <v>A923:C923</v>
      </c>
      <c r="L923" t="b" cm="1">
        <f t="array" aca="1" ref="L923" ca="1">SUMPRODUCT(--(INDIRECT(input4710[[#This Row],[range1]])&lt;INDIRECT(input4710[[#This Row],[range2]])))=COUNT(INDIRECT(input4710[[#This Row],[range1]]))</f>
        <v>0</v>
      </c>
      <c r="M923" t="b" cm="1">
        <f t="array" aca="1" ref="M923" ca="1">SUMPRODUCT(--(INDIRECT(input4710[[#This Row],[range1]])&gt;INDIRECT(input4710[[#This Row],[range2]])))=COUNT(INDIRECT(input4710[[#This Row],[range1]]))</f>
        <v>1</v>
      </c>
      <c r="N923" t="b">
        <f ca="1">IF(AND(NOT(input4710[[#This Row],[All DESC?]]),NOT(input4710[[#This Row],[All ASC?]])),FALSE(),TRUE())</f>
        <v>1</v>
      </c>
      <c r="O923" cm="1">
        <f t="array" aca="1" ref="O923" ca="1">IF(AND(input4710[[#This Row],[Safe Part 1]],(MAX(ABS((INDIRECT(input4710[[#This Row],[range2]]))-(INDIRECT(input4710[[#This Row],[range1]])))))&lt;=3),1,0)</f>
        <v>1</v>
      </c>
    </row>
    <row r="924" spans="1:15" x14ac:dyDescent="0.35">
      <c r="A924">
        <v>16</v>
      </c>
      <c r="B924">
        <v>19</v>
      </c>
      <c r="C924">
        <v>21</v>
      </c>
      <c r="D924">
        <v>24</v>
      </c>
      <c r="E924">
        <v>25</v>
      </c>
      <c r="F924">
        <v>27</v>
      </c>
      <c r="H924">
        <f>1</f>
        <v>1</v>
      </c>
      <c r="I924">
        <f>COUNTA(input4710[[#This Row],[Column1.1]:[Column1.8]])</f>
        <v>6</v>
      </c>
      <c r="J924" t="str">
        <f>ADDRESS(ROW(),input4710[[#This Row],[first col]]+1,4)&amp;":"&amp;ADDRESS(ROW(),input4710[[#This Row],[lastcol]],4)</f>
        <v>B924:F924</v>
      </c>
      <c r="K924" t="str">
        <f>ADDRESS(ROW(),input4710[[#This Row],[first col]],4)&amp;":"&amp;ADDRESS(ROW(),input4710[[#This Row],[lastcol]]-1,4)</f>
        <v>A924:E924</v>
      </c>
      <c r="L924" t="b" cm="1">
        <f t="array" aca="1" ref="L924" ca="1">SUMPRODUCT(--(INDIRECT(input4710[[#This Row],[range1]])&lt;INDIRECT(input4710[[#This Row],[range2]])))=COUNT(INDIRECT(input4710[[#This Row],[range1]]))</f>
        <v>0</v>
      </c>
      <c r="M924" t="b" cm="1">
        <f t="array" aca="1" ref="M924" ca="1">SUMPRODUCT(--(INDIRECT(input4710[[#This Row],[range1]])&gt;INDIRECT(input4710[[#This Row],[range2]])))=COUNT(INDIRECT(input4710[[#This Row],[range1]]))</f>
        <v>1</v>
      </c>
      <c r="N924" t="b">
        <f ca="1">IF(AND(NOT(input4710[[#This Row],[All DESC?]]),NOT(input4710[[#This Row],[All ASC?]])),FALSE(),TRUE())</f>
        <v>1</v>
      </c>
      <c r="O924" cm="1">
        <f t="array" aca="1" ref="O924" ca="1">IF(AND(input4710[[#This Row],[Safe Part 1]],(MAX(ABS((INDIRECT(input4710[[#This Row],[range2]]))-(INDIRECT(input4710[[#This Row],[range1]])))))&lt;=3),1,0)</f>
        <v>1</v>
      </c>
    </row>
    <row r="925" spans="1:15" x14ac:dyDescent="0.35">
      <c r="A925">
        <v>64</v>
      </c>
      <c r="B925">
        <v>65</v>
      </c>
      <c r="C925">
        <v>68</v>
      </c>
      <c r="D925">
        <v>73</v>
      </c>
      <c r="E925">
        <v>74</v>
      </c>
      <c r="F925">
        <v>76</v>
      </c>
      <c r="G925">
        <v>78</v>
      </c>
      <c r="H925">
        <f>1</f>
        <v>1</v>
      </c>
      <c r="I925">
        <f>COUNTA(input4710[[#This Row],[Column1.1]:[Column1.8]])</f>
        <v>7</v>
      </c>
      <c r="J925" t="str">
        <f>ADDRESS(ROW(),input4710[[#This Row],[first col]]+1,4)&amp;":"&amp;ADDRESS(ROW(),input4710[[#This Row],[lastcol]],4)</f>
        <v>B925:G925</v>
      </c>
      <c r="K925" t="str">
        <f>ADDRESS(ROW(),input4710[[#This Row],[first col]],4)&amp;":"&amp;ADDRESS(ROW(),input4710[[#This Row],[lastcol]]-1,4)</f>
        <v>A925:F925</v>
      </c>
      <c r="L925" t="b" cm="1">
        <f t="array" aca="1" ref="L925" ca="1">SUMPRODUCT(--(INDIRECT(input4710[[#This Row],[range1]])&lt;INDIRECT(input4710[[#This Row],[range2]])))=COUNT(INDIRECT(input4710[[#This Row],[range1]]))</f>
        <v>0</v>
      </c>
      <c r="M925" t="b" cm="1">
        <f t="array" aca="1" ref="M925" ca="1">SUMPRODUCT(--(INDIRECT(input4710[[#This Row],[range1]])&gt;INDIRECT(input4710[[#This Row],[range2]])))=COUNT(INDIRECT(input4710[[#This Row],[range1]]))</f>
        <v>1</v>
      </c>
      <c r="N925" t="b">
        <f ca="1">IF(AND(NOT(input4710[[#This Row],[All DESC?]]),NOT(input4710[[#This Row],[All ASC?]])),FALSE(),TRUE())</f>
        <v>1</v>
      </c>
      <c r="O925" cm="1">
        <f t="array" aca="1" ref="O925" ca="1">IF(AND(input4710[[#This Row],[Safe Part 1]],(MAX(ABS((INDIRECT(input4710[[#This Row],[range2]]))-(INDIRECT(input4710[[#This Row],[range1]])))))&lt;=3),1,0)</f>
        <v>0</v>
      </c>
    </row>
    <row r="926" spans="1:15" x14ac:dyDescent="0.35">
      <c r="A926">
        <v>68</v>
      </c>
      <c r="B926">
        <v>66</v>
      </c>
      <c r="C926">
        <v>64</v>
      </c>
      <c r="D926">
        <v>59</v>
      </c>
      <c r="E926">
        <v>58</v>
      </c>
      <c r="F926">
        <v>56</v>
      </c>
      <c r="G926">
        <v>54</v>
      </c>
      <c r="H926">
        <f>1</f>
        <v>1</v>
      </c>
      <c r="I926">
        <f>COUNTA(input4710[[#This Row],[Column1.1]:[Column1.8]])</f>
        <v>7</v>
      </c>
      <c r="J926" t="str">
        <f>ADDRESS(ROW(),input4710[[#This Row],[first col]]+1,4)&amp;":"&amp;ADDRESS(ROW(),input4710[[#This Row],[lastcol]],4)</f>
        <v>B926:G926</v>
      </c>
      <c r="K926" t="str">
        <f>ADDRESS(ROW(),input4710[[#This Row],[first col]],4)&amp;":"&amp;ADDRESS(ROW(),input4710[[#This Row],[lastcol]]-1,4)</f>
        <v>A926:F926</v>
      </c>
      <c r="L926" t="b" cm="1">
        <f t="array" aca="1" ref="L926" ca="1">SUMPRODUCT(--(INDIRECT(input4710[[#This Row],[range1]])&lt;INDIRECT(input4710[[#This Row],[range2]])))=COUNT(INDIRECT(input4710[[#This Row],[range1]]))</f>
        <v>1</v>
      </c>
      <c r="M926" t="b" cm="1">
        <f t="array" aca="1" ref="M926" ca="1">SUMPRODUCT(--(INDIRECT(input4710[[#This Row],[range1]])&gt;INDIRECT(input4710[[#This Row],[range2]])))=COUNT(INDIRECT(input4710[[#This Row],[range1]]))</f>
        <v>0</v>
      </c>
      <c r="N926" t="b">
        <f ca="1">IF(AND(NOT(input4710[[#This Row],[All DESC?]]),NOT(input4710[[#This Row],[All ASC?]])),FALSE(),TRUE())</f>
        <v>1</v>
      </c>
      <c r="O926" cm="1">
        <f t="array" aca="1" ref="O926" ca="1">IF(AND(input4710[[#This Row],[Safe Part 1]],(MAX(ABS((INDIRECT(input4710[[#This Row],[range2]]))-(INDIRECT(input4710[[#This Row],[range1]])))))&lt;=3),1,0)</f>
        <v>0</v>
      </c>
    </row>
    <row r="927" spans="1:15" x14ac:dyDescent="0.35">
      <c r="A927">
        <v>56</v>
      </c>
      <c r="B927">
        <v>53</v>
      </c>
      <c r="C927">
        <v>51</v>
      </c>
      <c r="D927">
        <v>45</v>
      </c>
      <c r="E927">
        <v>44</v>
      </c>
      <c r="F927">
        <v>41</v>
      </c>
      <c r="G927">
        <v>39</v>
      </c>
      <c r="H927">
        <f>1</f>
        <v>1</v>
      </c>
      <c r="I927">
        <f>COUNTA(input4710[[#This Row],[Column1.1]:[Column1.8]])</f>
        <v>7</v>
      </c>
      <c r="J927" t="str">
        <f>ADDRESS(ROW(),input4710[[#This Row],[first col]]+1,4)&amp;":"&amp;ADDRESS(ROW(),input4710[[#This Row],[lastcol]],4)</f>
        <v>B927:G927</v>
      </c>
      <c r="K927" t="str">
        <f>ADDRESS(ROW(),input4710[[#This Row],[first col]],4)&amp;":"&amp;ADDRESS(ROW(),input4710[[#This Row],[lastcol]]-1,4)</f>
        <v>A927:F927</v>
      </c>
      <c r="L927" t="b" cm="1">
        <f t="array" aca="1" ref="L927" ca="1">SUMPRODUCT(--(INDIRECT(input4710[[#This Row],[range1]])&lt;INDIRECT(input4710[[#This Row],[range2]])))=COUNT(INDIRECT(input4710[[#This Row],[range1]]))</f>
        <v>1</v>
      </c>
      <c r="M927" t="b" cm="1">
        <f t="array" aca="1" ref="M927" ca="1">SUMPRODUCT(--(INDIRECT(input4710[[#This Row],[range1]])&gt;INDIRECT(input4710[[#This Row],[range2]])))=COUNT(INDIRECT(input4710[[#This Row],[range1]]))</f>
        <v>0</v>
      </c>
      <c r="N927" t="b">
        <f ca="1">IF(AND(NOT(input4710[[#This Row],[All DESC?]]),NOT(input4710[[#This Row],[All ASC?]])),FALSE(),TRUE())</f>
        <v>1</v>
      </c>
      <c r="O927" cm="1">
        <f t="array" aca="1" ref="O927" ca="1">IF(AND(input4710[[#This Row],[Safe Part 1]],(MAX(ABS((INDIRECT(input4710[[#This Row],[range2]]))-(INDIRECT(input4710[[#This Row],[range1]])))))&lt;=3),1,0)</f>
        <v>0</v>
      </c>
    </row>
    <row r="928" spans="1:15" x14ac:dyDescent="0.35">
      <c r="A928">
        <v>17</v>
      </c>
      <c r="B928">
        <v>15</v>
      </c>
      <c r="C928">
        <v>12</v>
      </c>
      <c r="D928">
        <v>9</v>
      </c>
      <c r="E928">
        <v>6</v>
      </c>
      <c r="H928">
        <f>1</f>
        <v>1</v>
      </c>
      <c r="I928">
        <f>COUNTA(input4710[[#This Row],[Column1.1]:[Column1.8]])</f>
        <v>5</v>
      </c>
      <c r="J928" t="str">
        <f>ADDRESS(ROW(),input4710[[#This Row],[first col]]+1,4)&amp;":"&amp;ADDRESS(ROW(),input4710[[#This Row],[lastcol]],4)</f>
        <v>B928:E928</v>
      </c>
      <c r="K928" t="str">
        <f>ADDRESS(ROW(),input4710[[#This Row],[first col]],4)&amp;":"&amp;ADDRESS(ROW(),input4710[[#This Row],[lastcol]]-1,4)</f>
        <v>A928:D928</v>
      </c>
      <c r="L928" t="b" cm="1">
        <f t="array" aca="1" ref="L928" ca="1">SUMPRODUCT(--(INDIRECT(input4710[[#This Row],[range1]])&lt;INDIRECT(input4710[[#This Row],[range2]])))=COUNT(INDIRECT(input4710[[#This Row],[range1]]))</f>
        <v>1</v>
      </c>
      <c r="M928" t="b" cm="1">
        <f t="array" aca="1" ref="M928" ca="1">SUMPRODUCT(--(INDIRECT(input4710[[#This Row],[range1]])&gt;INDIRECT(input4710[[#This Row],[range2]])))=COUNT(INDIRECT(input4710[[#This Row],[range1]]))</f>
        <v>0</v>
      </c>
      <c r="N928" t="b">
        <f ca="1">IF(AND(NOT(input4710[[#This Row],[All DESC?]]),NOT(input4710[[#This Row],[All ASC?]])),FALSE(),TRUE())</f>
        <v>1</v>
      </c>
      <c r="O928" cm="1">
        <f t="array" aca="1" ref="O928" ca="1">IF(AND(input4710[[#This Row],[Safe Part 1]],(MAX(ABS((INDIRECT(input4710[[#This Row],[range2]]))-(INDIRECT(input4710[[#This Row],[range1]])))))&lt;=3),1,0)</f>
        <v>1</v>
      </c>
    </row>
    <row r="929" spans="1:15" x14ac:dyDescent="0.35">
      <c r="A929">
        <v>53</v>
      </c>
      <c r="B929">
        <v>54</v>
      </c>
      <c r="C929">
        <v>56</v>
      </c>
      <c r="D929">
        <v>60</v>
      </c>
      <c r="E929">
        <v>62</v>
      </c>
      <c r="H929">
        <f>1</f>
        <v>1</v>
      </c>
      <c r="I929">
        <f>COUNTA(input4710[[#This Row],[Column1.1]:[Column1.8]])</f>
        <v>5</v>
      </c>
      <c r="J929" t="str">
        <f>ADDRESS(ROW(),input4710[[#This Row],[first col]]+1,4)&amp;":"&amp;ADDRESS(ROW(),input4710[[#This Row],[lastcol]],4)</f>
        <v>B929:E929</v>
      </c>
      <c r="K929" t="str">
        <f>ADDRESS(ROW(),input4710[[#This Row],[first col]],4)&amp;":"&amp;ADDRESS(ROW(),input4710[[#This Row],[lastcol]]-1,4)</f>
        <v>A929:D929</v>
      </c>
      <c r="L929" t="b" cm="1">
        <f t="array" aca="1" ref="L929" ca="1">SUMPRODUCT(--(INDIRECT(input4710[[#This Row],[range1]])&lt;INDIRECT(input4710[[#This Row],[range2]])))=COUNT(INDIRECT(input4710[[#This Row],[range1]]))</f>
        <v>0</v>
      </c>
      <c r="M929" t="b" cm="1">
        <f t="array" aca="1" ref="M929" ca="1">SUMPRODUCT(--(INDIRECT(input4710[[#This Row],[range1]])&gt;INDIRECT(input4710[[#This Row],[range2]])))=COUNT(INDIRECT(input4710[[#This Row],[range1]]))</f>
        <v>1</v>
      </c>
      <c r="N929" t="b">
        <f ca="1">IF(AND(NOT(input4710[[#This Row],[All DESC?]]),NOT(input4710[[#This Row],[All ASC?]])),FALSE(),TRUE())</f>
        <v>1</v>
      </c>
      <c r="O929" cm="1">
        <f t="array" aca="1" ref="O929" ca="1">IF(AND(input4710[[#This Row],[Safe Part 1]],(MAX(ABS((INDIRECT(input4710[[#This Row],[range2]]))-(INDIRECT(input4710[[#This Row],[range1]])))))&lt;=3),1,0)</f>
        <v>0</v>
      </c>
    </row>
    <row r="930" spans="1:15" x14ac:dyDescent="0.35">
      <c r="A930">
        <v>21</v>
      </c>
      <c r="B930">
        <v>19</v>
      </c>
      <c r="C930">
        <v>16</v>
      </c>
      <c r="D930">
        <v>14</v>
      </c>
      <c r="E930">
        <v>13</v>
      </c>
      <c r="F930">
        <v>10</v>
      </c>
      <c r="G930">
        <v>9</v>
      </c>
      <c r="H930">
        <f>1</f>
        <v>1</v>
      </c>
      <c r="I930">
        <f>COUNTA(input4710[[#This Row],[Column1.1]:[Column1.8]])</f>
        <v>7</v>
      </c>
      <c r="J930" t="str">
        <f>ADDRESS(ROW(),input4710[[#This Row],[first col]]+1,4)&amp;":"&amp;ADDRESS(ROW(),input4710[[#This Row],[lastcol]],4)</f>
        <v>B930:G930</v>
      </c>
      <c r="K930" t="str">
        <f>ADDRESS(ROW(),input4710[[#This Row],[first col]],4)&amp;":"&amp;ADDRESS(ROW(),input4710[[#This Row],[lastcol]]-1,4)</f>
        <v>A930:F930</v>
      </c>
      <c r="L930" t="b" cm="1">
        <f t="array" aca="1" ref="L930" ca="1">SUMPRODUCT(--(INDIRECT(input4710[[#This Row],[range1]])&lt;INDIRECT(input4710[[#This Row],[range2]])))=COUNT(INDIRECT(input4710[[#This Row],[range1]]))</f>
        <v>1</v>
      </c>
      <c r="M930" t="b" cm="1">
        <f t="array" aca="1" ref="M930" ca="1">SUMPRODUCT(--(INDIRECT(input4710[[#This Row],[range1]])&gt;INDIRECT(input4710[[#This Row],[range2]])))=COUNT(INDIRECT(input4710[[#This Row],[range1]]))</f>
        <v>0</v>
      </c>
      <c r="N930" t="b">
        <f ca="1">IF(AND(NOT(input4710[[#This Row],[All DESC?]]),NOT(input4710[[#This Row],[All ASC?]])),FALSE(),TRUE())</f>
        <v>1</v>
      </c>
      <c r="O930" cm="1">
        <f t="array" aca="1" ref="O930" ca="1">IF(AND(input4710[[#This Row],[Safe Part 1]],(MAX(ABS((INDIRECT(input4710[[#This Row],[range2]]))-(INDIRECT(input4710[[#This Row],[range1]])))))&lt;=3),1,0)</f>
        <v>1</v>
      </c>
    </row>
    <row r="931" spans="1:15" x14ac:dyDescent="0.35">
      <c r="A931">
        <v>12</v>
      </c>
      <c r="B931">
        <v>11</v>
      </c>
      <c r="C931">
        <v>8</v>
      </c>
      <c r="D931">
        <v>4</v>
      </c>
      <c r="E931">
        <v>2</v>
      </c>
      <c r="H931">
        <f>1</f>
        <v>1</v>
      </c>
      <c r="I931">
        <f>COUNTA(input4710[[#This Row],[Column1.1]:[Column1.8]])</f>
        <v>5</v>
      </c>
      <c r="J931" t="str">
        <f>ADDRESS(ROW(),input4710[[#This Row],[first col]]+1,4)&amp;":"&amp;ADDRESS(ROW(),input4710[[#This Row],[lastcol]],4)</f>
        <v>B931:E931</v>
      </c>
      <c r="K931" t="str">
        <f>ADDRESS(ROW(),input4710[[#This Row],[first col]],4)&amp;":"&amp;ADDRESS(ROW(),input4710[[#This Row],[lastcol]]-1,4)</f>
        <v>A931:D931</v>
      </c>
      <c r="L931" t="b" cm="1">
        <f t="array" aca="1" ref="L931" ca="1">SUMPRODUCT(--(INDIRECT(input4710[[#This Row],[range1]])&lt;INDIRECT(input4710[[#This Row],[range2]])))=COUNT(INDIRECT(input4710[[#This Row],[range1]]))</f>
        <v>1</v>
      </c>
      <c r="M931" t="b" cm="1">
        <f t="array" aca="1" ref="M931" ca="1">SUMPRODUCT(--(INDIRECT(input4710[[#This Row],[range1]])&gt;INDIRECT(input4710[[#This Row],[range2]])))=COUNT(INDIRECT(input4710[[#This Row],[range1]]))</f>
        <v>0</v>
      </c>
      <c r="N931" t="b">
        <f ca="1">IF(AND(NOT(input4710[[#This Row],[All DESC?]]),NOT(input4710[[#This Row],[All ASC?]])),FALSE(),TRUE())</f>
        <v>1</v>
      </c>
      <c r="O931" cm="1">
        <f t="array" aca="1" ref="O931" ca="1">IF(AND(input4710[[#This Row],[Safe Part 1]],(MAX(ABS((INDIRECT(input4710[[#This Row],[range2]]))-(INDIRECT(input4710[[#This Row],[range1]])))))&lt;=3),1,0)</f>
        <v>0</v>
      </c>
    </row>
    <row r="932" spans="1:15" x14ac:dyDescent="0.35">
      <c r="A932">
        <v>94</v>
      </c>
      <c r="B932">
        <v>92</v>
      </c>
      <c r="C932">
        <v>89</v>
      </c>
      <c r="D932">
        <v>86</v>
      </c>
      <c r="E932">
        <v>84</v>
      </c>
      <c r="F932">
        <v>83</v>
      </c>
      <c r="G932">
        <v>82</v>
      </c>
      <c r="H932">
        <f>1</f>
        <v>1</v>
      </c>
      <c r="I932">
        <f>COUNTA(input4710[[#This Row],[Column1.1]:[Column1.8]])</f>
        <v>7</v>
      </c>
      <c r="J932" t="str">
        <f>ADDRESS(ROW(),input4710[[#This Row],[first col]]+1,4)&amp;":"&amp;ADDRESS(ROW(),input4710[[#This Row],[lastcol]],4)</f>
        <v>B932:G932</v>
      </c>
      <c r="K932" t="str">
        <f>ADDRESS(ROW(),input4710[[#This Row],[first col]],4)&amp;":"&amp;ADDRESS(ROW(),input4710[[#This Row],[lastcol]]-1,4)</f>
        <v>A932:F932</v>
      </c>
      <c r="L932" t="b" cm="1">
        <f t="array" aca="1" ref="L932" ca="1">SUMPRODUCT(--(INDIRECT(input4710[[#This Row],[range1]])&lt;INDIRECT(input4710[[#This Row],[range2]])))=COUNT(INDIRECT(input4710[[#This Row],[range1]]))</f>
        <v>1</v>
      </c>
      <c r="M932" t="b" cm="1">
        <f t="array" aca="1" ref="M932" ca="1">SUMPRODUCT(--(INDIRECT(input4710[[#This Row],[range1]])&gt;INDIRECT(input4710[[#This Row],[range2]])))=COUNT(INDIRECT(input4710[[#This Row],[range1]]))</f>
        <v>0</v>
      </c>
      <c r="N932" t="b">
        <f ca="1">IF(AND(NOT(input4710[[#This Row],[All DESC?]]),NOT(input4710[[#This Row],[All ASC?]])),FALSE(),TRUE())</f>
        <v>1</v>
      </c>
      <c r="O932" cm="1">
        <f t="array" aca="1" ref="O932" ca="1">IF(AND(input4710[[#This Row],[Safe Part 1]],(MAX(ABS((INDIRECT(input4710[[#This Row],[range2]]))-(INDIRECT(input4710[[#This Row],[range1]])))))&lt;=3),1,0)</f>
        <v>1</v>
      </c>
    </row>
    <row r="933" spans="1:15" x14ac:dyDescent="0.35">
      <c r="A933">
        <v>18</v>
      </c>
      <c r="B933">
        <v>20</v>
      </c>
      <c r="C933">
        <v>23</v>
      </c>
      <c r="D933">
        <v>25</v>
      </c>
      <c r="H933">
        <f>1</f>
        <v>1</v>
      </c>
      <c r="I933">
        <f>COUNTA(input4710[[#This Row],[Column1.1]:[Column1.8]])</f>
        <v>4</v>
      </c>
      <c r="J933" t="str">
        <f>ADDRESS(ROW(),input4710[[#This Row],[first col]]+1,4)&amp;":"&amp;ADDRESS(ROW(),input4710[[#This Row],[lastcol]],4)</f>
        <v>B933:D933</v>
      </c>
      <c r="K933" t="str">
        <f>ADDRESS(ROW(),input4710[[#This Row],[first col]],4)&amp;":"&amp;ADDRESS(ROW(),input4710[[#This Row],[lastcol]]-1,4)</f>
        <v>A933:C933</v>
      </c>
      <c r="L933" t="b" cm="1">
        <f t="array" aca="1" ref="L933" ca="1">SUMPRODUCT(--(INDIRECT(input4710[[#This Row],[range1]])&lt;INDIRECT(input4710[[#This Row],[range2]])))=COUNT(INDIRECT(input4710[[#This Row],[range1]]))</f>
        <v>0</v>
      </c>
      <c r="M933" t="b" cm="1">
        <f t="array" aca="1" ref="M933" ca="1">SUMPRODUCT(--(INDIRECT(input4710[[#This Row],[range1]])&gt;INDIRECT(input4710[[#This Row],[range2]])))=COUNT(INDIRECT(input4710[[#This Row],[range1]]))</f>
        <v>1</v>
      </c>
      <c r="N933" t="b">
        <f ca="1">IF(AND(NOT(input4710[[#This Row],[All DESC?]]),NOT(input4710[[#This Row],[All ASC?]])),FALSE(),TRUE())</f>
        <v>1</v>
      </c>
      <c r="O933" cm="1">
        <f t="array" aca="1" ref="O933" ca="1">IF(AND(input4710[[#This Row],[Safe Part 1]],(MAX(ABS((INDIRECT(input4710[[#This Row],[range2]]))-(INDIRECT(input4710[[#This Row],[range1]])))))&lt;=3),1,0)</f>
        <v>1</v>
      </c>
    </row>
    <row r="934" spans="1:15" x14ac:dyDescent="0.35">
      <c r="A934">
        <v>39</v>
      </c>
      <c r="B934">
        <v>41</v>
      </c>
      <c r="C934">
        <v>44</v>
      </c>
      <c r="D934">
        <v>49</v>
      </c>
      <c r="E934">
        <v>52</v>
      </c>
      <c r="F934">
        <v>55</v>
      </c>
      <c r="G934">
        <v>58</v>
      </c>
      <c r="H934">
        <f>1</f>
        <v>1</v>
      </c>
      <c r="I934">
        <f>COUNTA(input4710[[#This Row],[Column1.1]:[Column1.8]])</f>
        <v>7</v>
      </c>
      <c r="J934" t="str">
        <f>ADDRESS(ROW(),input4710[[#This Row],[first col]]+1,4)&amp;":"&amp;ADDRESS(ROW(),input4710[[#This Row],[lastcol]],4)</f>
        <v>B934:G934</v>
      </c>
      <c r="K934" t="str">
        <f>ADDRESS(ROW(),input4710[[#This Row],[first col]],4)&amp;":"&amp;ADDRESS(ROW(),input4710[[#This Row],[lastcol]]-1,4)</f>
        <v>A934:F934</v>
      </c>
      <c r="L934" t="b" cm="1">
        <f t="array" aca="1" ref="L934" ca="1">SUMPRODUCT(--(INDIRECT(input4710[[#This Row],[range1]])&lt;INDIRECT(input4710[[#This Row],[range2]])))=COUNT(INDIRECT(input4710[[#This Row],[range1]]))</f>
        <v>0</v>
      </c>
      <c r="M934" t="b" cm="1">
        <f t="array" aca="1" ref="M934" ca="1">SUMPRODUCT(--(INDIRECT(input4710[[#This Row],[range1]])&gt;INDIRECT(input4710[[#This Row],[range2]])))=COUNT(INDIRECT(input4710[[#This Row],[range1]]))</f>
        <v>1</v>
      </c>
      <c r="N934" t="b">
        <f ca="1">IF(AND(NOT(input4710[[#This Row],[All DESC?]]),NOT(input4710[[#This Row],[All ASC?]])),FALSE(),TRUE())</f>
        <v>1</v>
      </c>
      <c r="O934" cm="1">
        <f t="array" aca="1" ref="O934" ca="1">IF(AND(input4710[[#This Row],[Safe Part 1]],(MAX(ABS((INDIRECT(input4710[[#This Row],[range2]]))-(INDIRECT(input4710[[#This Row],[range1]])))))&lt;=3),1,0)</f>
        <v>0</v>
      </c>
    </row>
    <row r="935" spans="1:15" x14ac:dyDescent="0.35">
      <c r="A935">
        <v>83</v>
      </c>
      <c r="B935">
        <v>82</v>
      </c>
      <c r="C935">
        <v>79</v>
      </c>
      <c r="D935">
        <v>74</v>
      </c>
      <c r="E935">
        <v>73</v>
      </c>
      <c r="F935">
        <v>72</v>
      </c>
      <c r="G935">
        <v>69</v>
      </c>
      <c r="H935">
        <f>1</f>
        <v>1</v>
      </c>
      <c r="I935">
        <f>COUNTA(input4710[[#This Row],[Column1.1]:[Column1.8]])</f>
        <v>7</v>
      </c>
      <c r="J935" t="str">
        <f>ADDRESS(ROW(),input4710[[#This Row],[first col]]+1,4)&amp;":"&amp;ADDRESS(ROW(),input4710[[#This Row],[lastcol]],4)</f>
        <v>B935:G935</v>
      </c>
      <c r="K935" t="str">
        <f>ADDRESS(ROW(),input4710[[#This Row],[first col]],4)&amp;":"&amp;ADDRESS(ROW(),input4710[[#This Row],[lastcol]]-1,4)</f>
        <v>A935:F935</v>
      </c>
      <c r="L935" t="b" cm="1">
        <f t="array" aca="1" ref="L935" ca="1">SUMPRODUCT(--(INDIRECT(input4710[[#This Row],[range1]])&lt;INDIRECT(input4710[[#This Row],[range2]])))=COUNT(INDIRECT(input4710[[#This Row],[range1]]))</f>
        <v>1</v>
      </c>
      <c r="M935" t="b" cm="1">
        <f t="array" aca="1" ref="M935" ca="1">SUMPRODUCT(--(INDIRECT(input4710[[#This Row],[range1]])&gt;INDIRECT(input4710[[#This Row],[range2]])))=COUNT(INDIRECT(input4710[[#This Row],[range1]]))</f>
        <v>0</v>
      </c>
      <c r="N935" t="b">
        <f ca="1">IF(AND(NOT(input4710[[#This Row],[All DESC?]]),NOT(input4710[[#This Row],[All ASC?]])),FALSE(),TRUE())</f>
        <v>1</v>
      </c>
      <c r="O935" cm="1">
        <f t="array" aca="1" ref="O935" ca="1">IF(AND(input4710[[#This Row],[Safe Part 1]],(MAX(ABS((INDIRECT(input4710[[#This Row],[range2]]))-(INDIRECT(input4710[[#This Row],[range1]])))))&lt;=3),1,0)</f>
        <v>0</v>
      </c>
    </row>
    <row r="936" spans="1:15" x14ac:dyDescent="0.35">
      <c r="A936">
        <v>81</v>
      </c>
      <c r="B936">
        <v>82</v>
      </c>
      <c r="C936">
        <v>83</v>
      </c>
      <c r="D936">
        <v>85</v>
      </c>
      <c r="E936">
        <v>87</v>
      </c>
      <c r="F936">
        <v>90</v>
      </c>
      <c r="H936">
        <f>1</f>
        <v>1</v>
      </c>
      <c r="I936">
        <f>COUNTA(input4710[[#This Row],[Column1.1]:[Column1.8]])</f>
        <v>6</v>
      </c>
      <c r="J936" t="str">
        <f>ADDRESS(ROW(),input4710[[#This Row],[first col]]+1,4)&amp;":"&amp;ADDRESS(ROW(),input4710[[#This Row],[lastcol]],4)</f>
        <v>B936:F936</v>
      </c>
      <c r="K936" t="str">
        <f>ADDRESS(ROW(),input4710[[#This Row],[first col]],4)&amp;":"&amp;ADDRESS(ROW(),input4710[[#This Row],[lastcol]]-1,4)</f>
        <v>A936:E936</v>
      </c>
      <c r="L936" t="b" cm="1">
        <f t="array" aca="1" ref="L936" ca="1">SUMPRODUCT(--(INDIRECT(input4710[[#This Row],[range1]])&lt;INDIRECT(input4710[[#This Row],[range2]])))=COUNT(INDIRECT(input4710[[#This Row],[range1]]))</f>
        <v>0</v>
      </c>
      <c r="M936" t="b" cm="1">
        <f t="array" aca="1" ref="M936" ca="1">SUMPRODUCT(--(INDIRECT(input4710[[#This Row],[range1]])&gt;INDIRECT(input4710[[#This Row],[range2]])))=COUNT(INDIRECT(input4710[[#This Row],[range1]]))</f>
        <v>1</v>
      </c>
      <c r="N936" t="b">
        <f ca="1">IF(AND(NOT(input4710[[#This Row],[All DESC?]]),NOT(input4710[[#This Row],[All ASC?]])),FALSE(),TRUE())</f>
        <v>1</v>
      </c>
      <c r="O936" cm="1">
        <f t="array" aca="1" ref="O936" ca="1">IF(AND(input4710[[#This Row],[Safe Part 1]],(MAX(ABS((INDIRECT(input4710[[#This Row],[range2]]))-(INDIRECT(input4710[[#This Row],[range1]])))))&lt;=3),1,0)</f>
        <v>1</v>
      </c>
    </row>
    <row r="937" spans="1:15" x14ac:dyDescent="0.35">
      <c r="A937">
        <v>53</v>
      </c>
      <c r="B937">
        <v>54</v>
      </c>
      <c r="C937">
        <v>55</v>
      </c>
      <c r="D937">
        <v>58</v>
      </c>
      <c r="H937">
        <f>1</f>
        <v>1</v>
      </c>
      <c r="I937">
        <f>COUNTA(input4710[[#This Row],[Column1.1]:[Column1.8]])</f>
        <v>4</v>
      </c>
      <c r="J937" t="str">
        <f>ADDRESS(ROW(),input4710[[#This Row],[first col]]+1,4)&amp;":"&amp;ADDRESS(ROW(),input4710[[#This Row],[lastcol]],4)</f>
        <v>B937:D937</v>
      </c>
      <c r="K937" t="str">
        <f>ADDRESS(ROW(),input4710[[#This Row],[first col]],4)&amp;":"&amp;ADDRESS(ROW(),input4710[[#This Row],[lastcol]]-1,4)</f>
        <v>A937:C937</v>
      </c>
      <c r="L937" t="b" cm="1">
        <f t="array" aca="1" ref="L937" ca="1">SUMPRODUCT(--(INDIRECT(input4710[[#This Row],[range1]])&lt;INDIRECT(input4710[[#This Row],[range2]])))=COUNT(INDIRECT(input4710[[#This Row],[range1]]))</f>
        <v>0</v>
      </c>
      <c r="M937" t="b" cm="1">
        <f t="array" aca="1" ref="M937" ca="1">SUMPRODUCT(--(INDIRECT(input4710[[#This Row],[range1]])&gt;INDIRECT(input4710[[#This Row],[range2]])))=COUNT(INDIRECT(input4710[[#This Row],[range1]]))</f>
        <v>1</v>
      </c>
      <c r="N937" t="b">
        <f ca="1">IF(AND(NOT(input4710[[#This Row],[All DESC?]]),NOT(input4710[[#This Row],[All ASC?]])),FALSE(),TRUE())</f>
        <v>1</v>
      </c>
      <c r="O937" cm="1">
        <f t="array" aca="1" ref="O937" ca="1">IF(AND(input4710[[#This Row],[Safe Part 1]],(MAX(ABS((INDIRECT(input4710[[#This Row],[range2]]))-(INDIRECT(input4710[[#This Row],[range1]])))))&lt;=3),1,0)</f>
        <v>1</v>
      </c>
    </row>
    <row r="938" spans="1:15" x14ac:dyDescent="0.35">
      <c r="A938">
        <v>33</v>
      </c>
      <c r="B938">
        <v>30</v>
      </c>
      <c r="C938">
        <v>27</v>
      </c>
      <c r="D938">
        <v>24</v>
      </c>
      <c r="E938">
        <v>22</v>
      </c>
      <c r="F938">
        <v>19</v>
      </c>
      <c r="H938">
        <f>1</f>
        <v>1</v>
      </c>
      <c r="I938">
        <f>COUNTA(input4710[[#This Row],[Column1.1]:[Column1.8]])</f>
        <v>6</v>
      </c>
      <c r="J938" t="str">
        <f>ADDRESS(ROW(),input4710[[#This Row],[first col]]+1,4)&amp;":"&amp;ADDRESS(ROW(),input4710[[#This Row],[lastcol]],4)</f>
        <v>B938:F938</v>
      </c>
      <c r="K938" t="str">
        <f>ADDRESS(ROW(),input4710[[#This Row],[first col]],4)&amp;":"&amp;ADDRESS(ROW(),input4710[[#This Row],[lastcol]]-1,4)</f>
        <v>A938:E938</v>
      </c>
      <c r="L938" t="b" cm="1">
        <f t="array" aca="1" ref="L938" ca="1">SUMPRODUCT(--(INDIRECT(input4710[[#This Row],[range1]])&lt;INDIRECT(input4710[[#This Row],[range2]])))=COUNT(INDIRECT(input4710[[#This Row],[range1]]))</f>
        <v>1</v>
      </c>
      <c r="M938" t="b" cm="1">
        <f t="array" aca="1" ref="M938" ca="1">SUMPRODUCT(--(INDIRECT(input4710[[#This Row],[range1]])&gt;INDIRECT(input4710[[#This Row],[range2]])))=COUNT(INDIRECT(input4710[[#This Row],[range1]]))</f>
        <v>0</v>
      </c>
      <c r="N938" t="b">
        <f ca="1">IF(AND(NOT(input4710[[#This Row],[All DESC?]]),NOT(input4710[[#This Row],[All ASC?]])),FALSE(),TRUE())</f>
        <v>1</v>
      </c>
      <c r="O938" cm="1">
        <f t="array" aca="1" ref="O938" ca="1">IF(AND(input4710[[#This Row],[Safe Part 1]],(MAX(ABS((INDIRECT(input4710[[#This Row],[range2]]))-(INDIRECT(input4710[[#This Row],[range1]])))))&lt;=3),1,0)</f>
        <v>1</v>
      </c>
    </row>
    <row r="939" spans="1:15" x14ac:dyDescent="0.35">
      <c r="A939">
        <v>87</v>
      </c>
      <c r="B939">
        <v>88</v>
      </c>
      <c r="C939">
        <v>90</v>
      </c>
      <c r="D939">
        <v>94</v>
      </c>
      <c r="E939">
        <v>95</v>
      </c>
      <c r="F939">
        <v>98</v>
      </c>
      <c r="H939">
        <f>1</f>
        <v>1</v>
      </c>
      <c r="I939">
        <f>COUNTA(input4710[[#This Row],[Column1.1]:[Column1.8]])</f>
        <v>6</v>
      </c>
      <c r="J939" t="str">
        <f>ADDRESS(ROW(),input4710[[#This Row],[first col]]+1,4)&amp;":"&amp;ADDRESS(ROW(),input4710[[#This Row],[lastcol]],4)</f>
        <v>B939:F939</v>
      </c>
      <c r="K939" t="str">
        <f>ADDRESS(ROW(),input4710[[#This Row],[first col]],4)&amp;":"&amp;ADDRESS(ROW(),input4710[[#This Row],[lastcol]]-1,4)</f>
        <v>A939:E939</v>
      </c>
      <c r="L939" t="b" cm="1">
        <f t="array" aca="1" ref="L939" ca="1">SUMPRODUCT(--(INDIRECT(input4710[[#This Row],[range1]])&lt;INDIRECT(input4710[[#This Row],[range2]])))=COUNT(INDIRECT(input4710[[#This Row],[range1]]))</f>
        <v>0</v>
      </c>
      <c r="M939" t="b" cm="1">
        <f t="array" aca="1" ref="M939" ca="1">SUMPRODUCT(--(INDIRECT(input4710[[#This Row],[range1]])&gt;INDIRECT(input4710[[#This Row],[range2]])))=COUNT(INDIRECT(input4710[[#This Row],[range1]]))</f>
        <v>1</v>
      </c>
      <c r="N939" t="b">
        <f ca="1">IF(AND(NOT(input4710[[#This Row],[All DESC?]]),NOT(input4710[[#This Row],[All ASC?]])),FALSE(),TRUE())</f>
        <v>1</v>
      </c>
      <c r="O939" cm="1">
        <f t="array" aca="1" ref="O939" ca="1">IF(AND(input4710[[#This Row],[Safe Part 1]],(MAX(ABS((INDIRECT(input4710[[#This Row],[range2]]))-(INDIRECT(input4710[[#This Row],[range1]])))))&lt;=3),1,0)</f>
        <v>0</v>
      </c>
    </row>
    <row r="940" spans="1:15" x14ac:dyDescent="0.35">
      <c r="A940">
        <v>77</v>
      </c>
      <c r="B940">
        <v>76</v>
      </c>
      <c r="C940">
        <v>73</v>
      </c>
      <c r="D940">
        <v>71</v>
      </c>
      <c r="E940">
        <v>68</v>
      </c>
      <c r="F940">
        <v>65</v>
      </c>
      <c r="G940">
        <v>63</v>
      </c>
      <c r="H940">
        <f>1</f>
        <v>1</v>
      </c>
      <c r="I940">
        <f>COUNTA(input4710[[#This Row],[Column1.1]:[Column1.8]])</f>
        <v>7</v>
      </c>
      <c r="J940" t="str">
        <f>ADDRESS(ROW(),input4710[[#This Row],[first col]]+1,4)&amp;":"&amp;ADDRESS(ROW(),input4710[[#This Row],[lastcol]],4)</f>
        <v>B940:G940</v>
      </c>
      <c r="K940" t="str">
        <f>ADDRESS(ROW(),input4710[[#This Row],[first col]],4)&amp;":"&amp;ADDRESS(ROW(),input4710[[#This Row],[lastcol]]-1,4)</f>
        <v>A940:F940</v>
      </c>
      <c r="L940" t="b" cm="1">
        <f t="array" aca="1" ref="L940" ca="1">SUMPRODUCT(--(INDIRECT(input4710[[#This Row],[range1]])&lt;INDIRECT(input4710[[#This Row],[range2]])))=COUNT(INDIRECT(input4710[[#This Row],[range1]]))</f>
        <v>1</v>
      </c>
      <c r="M940" t="b" cm="1">
        <f t="array" aca="1" ref="M940" ca="1">SUMPRODUCT(--(INDIRECT(input4710[[#This Row],[range1]])&gt;INDIRECT(input4710[[#This Row],[range2]])))=COUNT(INDIRECT(input4710[[#This Row],[range1]]))</f>
        <v>0</v>
      </c>
      <c r="N940" t="b">
        <f ca="1">IF(AND(NOT(input4710[[#This Row],[All DESC?]]),NOT(input4710[[#This Row],[All ASC?]])),FALSE(),TRUE())</f>
        <v>1</v>
      </c>
      <c r="O940" cm="1">
        <f t="array" aca="1" ref="O940" ca="1">IF(AND(input4710[[#This Row],[Safe Part 1]],(MAX(ABS((INDIRECT(input4710[[#This Row],[range2]]))-(INDIRECT(input4710[[#This Row],[range1]])))))&lt;=3),1,0)</f>
        <v>1</v>
      </c>
    </row>
    <row r="941" spans="1:15" x14ac:dyDescent="0.35">
      <c r="A941">
        <v>93</v>
      </c>
      <c r="B941">
        <v>92</v>
      </c>
      <c r="C941">
        <v>89</v>
      </c>
      <c r="D941">
        <v>87</v>
      </c>
      <c r="E941">
        <v>86</v>
      </c>
      <c r="H941">
        <f>1</f>
        <v>1</v>
      </c>
      <c r="I941">
        <f>COUNTA(input4710[[#This Row],[Column1.1]:[Column1.8]])</f>
        <v>5</v>
      </c>
      <c r="J941" t="str">
        <f>ADDRESS(ROW(),input4710[[#This Row],[first col]]+1,4)&amp;":"&amp;ADDRESS(ROW(),input4710[[#This Row],[lastcol]],4)</f>
        <v>B941:E941</v>
      </c>
      <c r="K941" t="str">
        <f>ADDRESS(ROW(),input4710[[#This Row],[first col]],4)&amp;":"&amp;ADDRESS(ROW(),input4710[[#This Row],[lastcol]]-1,4)</f>
        <v>A941:D941</v>
      </c>
      <c r="L941" t="b" cm="1">
        <f t="array" aca="1" ref="L941" ca="1">SUMPRODUCT(--(INDIRECT(input4710[[#This Row],[range1]])&lt;INDIRECT(input4710[[#This Row],[range2]])))=COUNT(INDIRECT(input4710[[#This Row],[range1]]))</f>
        <v>1</v>
      </c>
      <c r="M941" t="b" cm="1">
        <f t="array" aca="1" ref="M941" ca="1">SUMPRODUCT(--(INDIRECT(input4710[[#This Row],[range1]])&gt;INDIRECT(input4710[[#This Row],[range2]])))=COUNT(INDIRECT(input4710[[#This Row],[range1]]))</f>
        <v>0</v>
      </c>
      <c r="N941" t="b">
        <f ca="1">IF(AND(NOT(input4710[[#This Row],[All DESC?]]),NOT(input4710[[#This Row],[All ASC?]])),FALSE(),TRUE())</f>
        <v>1</v>
      </c>
      <c r="O941" cm="1">
        <f t="array" aca="1" ref="O941" ca="1">IF(AND(input4710[[#This Row],[Safe Part 1]],(MAX(ABS((INDIRECT(input4710[[#This Row],[range2]]))-(INDIRECT(input4710[[#This Row],[range1]])))))&lt;=3),1,0)</f>
        <v>1</v>
      </c>
    </row>
    <row r="942" spans="1:15" x14ac:dyDescent="0.35">
      <c r="A942">
        <v>67</v>
      </c>
      <c r="B942">
        <v>64</v>
      </c>
      <c r="C942">
        <v>63</v>
      </c>
      <c r="D942">
        <v>58</v>
      </c>
      <c r="E942">
        <v>55</v>
      </c>
      <c r="H942">
        <f>1</f>
        <v>1</v>
      </c>
      <c r="I942">
        <f>COUNTA(input4710[[#This Row],[Column1.1]:[Column1.8]])</f>
        <v>5</v>
      </c>
      <c r="J942" t="str">
        <f>ADDRESS(ROW(),input4710[[#This Row],[first col]]+1,4)&amp;":"&amp;ADDRESS(ROW(),input4710[[#This Row],[lastcol]],4)</f>
        <v>B942:E942</v>
      </c>
      <c r="K942" t="str">
        <f>ADDRESS(ROW(),input4710[[#This Row],[first col]],4)&amp;":"&amp;ADDRESS(ROW(),input4710[[#This Row],[lastcol]]-1,4)</f>
        <v>A942:D942</v>
      </c>
      <c r="L942" t="b" cm="1">
        <f t="array" aca="1" ref="L942" ca="1">SUMPRODUCT(--(INDIRECT(input4710[[#This Row],[range1]])&lt;INDIRECT(input4710[[#This Row],[range2]])))=COUNT(INDIRECT(input4710[[#This Row],[range1]]))</f>
        <v>1</v>
      </c>
      <c r="M942" t="b" cm="1">
        <f t="array" aca="1" ref="M942" ca="1">SUMPRODUCT(--(INDIRECT(input4710[[#This Row],[range1]])&gt;INDIRECT(input4710[[#This Row],[range2]])))=COUNT(INDIRECT(input4710[[#This Row],[range1]]))</f>
        <v>0</v>
      </c>
      <c r="N942" t="b">
        <f ca="1">IF(AND(NOT(input4710[[#This Row],[All DESC?]]),NOT(input4710[[#This Row],[All ASC?]])),FALSE(),TRUE())</f>
        <v>1</v>
      </c>
      <c r="O942" cm="1">
        <f t="array" aca="1" ref="O942" ca="1">IF(AND(input4710[[#This Row],[Safe Part 1]],(MAX(ABS((INDIRECT(input4710[[#This Row],[range2]]))-(INDIRECT(input4710[[#This Row],[range1]])))))&lt;=3),1,0)</f>
        <v>0</v>
      </c>
    </row>
    <row r="943" spans="1:15" x14ac:dyDescent="0.35">
      <c r="A943">
        <v>93</v>
      </c>
      <c r="B943">
        <v>91</v>
      </c>
      <c r="C943">
        <v>90</v>
      </c>
      <c r="D943">
        <v>86</v>
      </c>
      <c r="E943">
        <v>84</v>
      </c>
      <c r="H943">
        <f>1</f>
        <v>1</v>
      </c>
      <c r="I943">
        <f>COUNTA(input4710[[#This Row],[Column1.1]:[Column1.8]])</f>
        <v>5</v>
      </c>
      <c r="J943" t="str">
        <f>ADDRESS(ROW(),input4710[[#This Row],[first col]]+1,4)&amp;":"&amp;ADDRESS(ROW(),input4710[[#This Row],[lastcol]],4)</f>
        <v>B943:E943</v>
      </c>
      <c r="K943" t="str">
        <f>ADDRESS(ROW(),input4710[[#This Row],[first col]],4)&amp;":"&amp;ADDRESS(ROW(),input4710[[#This Row],[lastcol]]-1,4)</f>
        <v>A943:D943</v>
      </c>
      <c r="L943" t="b" cm="1">
        <f t="array" aca="1" ref="L943" ca="1">SUMPRODUCT(--(INDIRECT(input4710[[#This Row],[range1]])&lt;INDIRECT(input4710[[#This Row],[range2]])))=COUNT(INDIRECT(input4710[[#This Row],[range1]]))</f>
        <v>1</v>
      </c>
      <c r="M943" t="b" cm="1">
        <f t="array" aca="1" ref="M943" ca="1">SUMPRODUCT(--(INDIRECT(input4710[[#This Row],[range1]])&gt;INDIRECT(input4710[[#This Row],[range2]])))=COUNT(INDIRECT(input4710[[#This Row],[range1]]))</f>
        <v>0</v>
      </c>
      <c r="N943" t="b">
        <f ca="1">IF(AND(NOT(input4710[[#This Row],[All DESC?]]),NOT(input4710[[#This Row],[All ASC?]])),FALSE(),TRUE())</f>
        <v>1</v>
      </c>
      <c r="O943" cm="1">
        <f t="array" aca="1" ref="O943" ca="1">IF(AND(input4710[[#This Row],[Safe Part 1]],(MAX(ABS((INDIRECT(input4710[[#This Row],[range2]]))-(INDIRECT(input4710[[#This Row],[range1]])))))&lt;=3),1,0)</f>
        <v>0</v>
      </c>
    </row>
    <row r="944" spans="1:15" x14ac:dyDescent="0.35">
      <c r="A944">
        <v>80</v>
      </c>
      <c r="B944">
        <v>82</v>
      </c>
      <c r="C944">
        <v>83</v>
      </c>
      <c r="D944">
        <v>88</v>
      </c>
      <c r="E944">
        <v>91</v>
      </c>
      <c r="F944">
        <v>94</v>
      </c>
      <c r="G944">
        <v>97</v>
      </c>
      <c r="H944">
        <f>1</f>
        <v>1</v>
      </c>
      <c r="I944">
        <f>COUNTA(input4710[[#This Row],[Column1.1]:[Column1.8]])</f>
        <v>7</v>
      </c>
      <c r="J944" t="str">
        <f>ADDRESS(ROW(),input4710[[#This Row],[first col]]+1,4)&amp;":"&amp;ADDRESS(ROW(),input4710[[#This Row],[lastcol]],4)</f>
        <v>B944:G944</v>
      </c>
      <c r="K944" t="str">
        <f>ADDRESS(ROW(),input4710[[#This Row],[first col]],4)&amp;":"&amp;ADDRESS(ROW(),input4710[[#This Row],[lastcol]]-1,4)</f>
        <v>A944:F944</v>
      </c>
      <c r="L944" t="b" cm="1">
        <f t="array" aca="1" ref="L944" ca="1">SUMPRODUCT(--(INDIRECT(input4710[[#This Row],[range1]])&lt;INDIRECT(input4710[[#This Row],[range2]])))=COUNT(INDIRECT(input4710[[#This Row],[range1]]))</f>
        <v>0</v>
      </c>
      <c r="M944" t="b" cm="1">
        <f t="array" aca="1" ref="M944" ca="1">SUMPRODUCT(--(INDIRECT(input4710[[#This Row],[range1]])&gt;INDIRECT(input4710[[#This Row],[range2]])))=COUNT(INDIRECT(input4710[[#This Row],[range1]]))</f>
        <v>1</v>
      </c>
      <c r="N944" t="b">
        <f ca="1">IF(AND(NOT(input4710[[#This Row],[All DESC?]]),NOT(input4710[[#This Row],[All ASC?]])),FALSE(),TRUE())</f>
        <v>1</v>
      </c>
      <c r="O944" cm="1">
        <f t="array" aca="1" ref="O944" ca="1">IF(AND(input4710[[#This Row],[Safe Part 1]],(MAX(ABS((INDIRECT(input4710[[#This Row],[range2]]))-(INDIRECT(input4710[[#This Row],[range1]])))))&lt;=3),1,0)</f>
        <v>0</v>
      </c>
    </row>
    <row r="945" spans="1:15" x14ac:dyDescent="0.35">
      <c r="A945">
        <v>19</v>
      </c>
      <c r="B945">
        <v>22</v>
      </c>
      <c r="C945">
        <v>25</v>
      </c>
      <c r="D945">
        <v>28</v>
      </c>
      <c r="E945">
        <v>31</v>
      </c>
      <c r="H945">
        <f>1</f>
        <v>1</v>
      </c>
      <c r="I945">
        <f>COUNTA(input4710[[#This Row],[Column1.1]:[Column1.8]])</f>
        <v>5</v>
      </c>
      <c r="J945" t="str">
        <f>ADDRESS(ROW(),input4710[[#This Row],[first col]]+1,4)&amp;":"&amp;ADDRESS(ROW(),input4710[[#This Row],[lastcol]],4)</f>
        <v>B945:E945</v>
      </c>
      <c r="K945" t="str">
        <f>ADDRESS(ROW(),input4710[[#This Row],[first col]],4)&amp;":"&amp;ADDRESS(ROW(),input4710[[#This Row],[lastcol]]-1,4)</f>
        <v>A945:D945</v>
      </c>
      <c r="L945" t="b" cm="1">
        <f t="array" aca="1" ref="L945" ca="1">SUMPRODUCT(--(INDIRECT(input4710[[#This Row],[range1]])&lt;INDIRECT(input4710[[#This Row],[range2]])))=COUNT(INDIRECT(input4710[[#This Row],[range1]]))</f>
        <v>0</v>
      </c>
      <c r="M945" t="b" cm="1">
        <f t="array" aca="1" ref="M945" ca="1">SUMPRODUCT(--(INDIRECT(input4710[[#This Row],[range1]])&gt;INDIRECT(input4710[[#This Row],[range2]])))=COUNT(INDIRECT(input4710[[#This Row],[range1]]))</f>
        <v>1</v>
      </c>
      <c r="N945" t="b">
        <f ca="1">IF(AND(NOT(input4710[[#This Row],[All DESC?]]),NOT(input4710[[#This Row],[All ASC?]])),FALSE(),TRUE())</f>
        <v>1</v>
      </c>
      <c r="O945" cm="1">
        <f t="array" aca="1" ref="O945" ca="1">IF(AND(input4710[[#This Row],[Safe Part 1]],(MAX(ABS((INDIRECT(input4710[[#This Row],[range2]]))-(INDIRECT(input4710[[#This Row],[range1]])))))&lt;=3),1,0)</f>
        <v>1</v>
      </c>
    </row>
    <row r="946" spans="1:15" x14ac:dyDescent="0.35">
      <c r="A946">
        <v>66</v>
      </c>
      <c r="B946">
        <v>69</v>
      </c>
      <c r="C946">
        <v>70</v>
      </c>
      <c r="D946">
        <v>74</v>
      </c>
      <c r="E946">
        <v>76</v>
      </c>
      <c r="H946">
        <f>1</f>
        <v>1</v>
      </c>
      <c r="I946">
        <f>COUNTA(input4710[[#This Row],[Column1.1]:[Column1.8]])</f>
        <v>5</v>
      </c>
      <c r="J946" t="str">
        <f>ADDRESS(ROW(),input4710[[#This Row],[first col]]+1,4)&amp;":"&amp;ADDRESS(ROW(),input4710[[#This Row],[lastcol]],4)</f>
        <v>B946:E946</v>
      </c>
      <c r="K946" t="str">
        <f>ADDRESS(ROW(),input4710[[#This Row],[first col]],4)&amp;":"&amp;ADDRESS(ROW(),input4710[[#This Row],[lastcol]]-1,4)</f>
        <v>A946:D946</v>
      </c>
      <c r="L946" t="b" cm="1">
        <f t="array" aca="1" ref="L946" ca="1">SUMPRODUCT(--(INDIRECT(input4710[[#This Row],[range1]])&lt;INDIRECT(input4710[[#This Row],[range2]])))=COUNT(INDIRECT(input4710[[#This Row],[range1]]))</f>
        <v>0</v>
      </c>
      <c r="M946" t="b" cm="1">
        <f t="array" aca="1" ref="M946" ca="1">SUMPRODUCT(--(INDIRECT(input4710[[#This Row],[range1]])&gt;INDIRECT(input4710[[#This Row],[range2]])))=COUNT(INDIRECT(input4710[[#This Row],[range1]]))</f>
        <v>1</v>
      </c>
      <c r="N946" t="b">
        <f ca="1">IF(AND(NOT(input4710[[#This Row],[All DESC?]]),NOT(input4710[[#This Row],[All ASC?]])),FALSE(),TRUE())</f>
        <v>1</v>
      </c>
      <c r="O946" cm="1">
        <f t="array" aca="1" ref="O946" ca="1">IF(AND(input4710[[#This Row],[Safe Part 1]],(MAX(ABS((INDIRECT(input4710[[#This Row],[range2]]))-(INDIRECT(input4710[[#This Row],[range1]])))))&lt;=3),1,0)</f>
        <v>0</v>
      </c>
    </row>
    <row r="947" spans="1:15" x14ac:dyDescent="0.35">
      <c r="A947">
        <v>86</v>
      </c>
      <c r="B947">
        <v>84</v>
      </c>
      <c r="C947">
        <v>81</v>
      </c>
      <c r="D947">
        <v>76</v>
      </c>
      <c r="E947">
        <v>74</v>
      </c>
      <c r="F947">
        <v>72</v>
      </c>
      <c r="G947">
        <v>69</v>
      </c>
      <c r="H947">
        <f>1</f>
        <v>1</v>
      </c>
      <c r="I947">
        <f>COUNTA(input4710[[#This Row],[Column1.1]:[Column1.8]])</f>
        <v>7</v>
      </c>
      <c r="J947" t="str">
        <f>ADDRESS(ROW(),input4710[[#This Row],[first col]]+1,4)&amp;":"&amp;ADDRESS(ROW(),input4710[[#This Row],[lastcol]],4)</f>
        <v>B947:G947</v>
      </c>
      <c r="K947" t="str">
        <f>ADDRESS(ROW(),input4710[[#This Row],[first col]],4)&amp;":"&amp;ADDRESS(ROW(),input4710[[#This Row],[lastcol]]-1,4)</f>
        <v>A947:F947</v>
      </c>
      <c r="L947" t="b" cm="1">
        <f t="array" aca="1" ref="L947" ca="1">SUMPRODUCT(--(INDIRECT(input4710[[#This Row],[range1]])&lt;INDIRECT(input4710[[#This Row],[range2]])))=COUNT(INDIRECT(input4710[[#This Row],[range1]]))</f>
        <v>1</v>
      </c>
      <c r="M947" t="b" cm="1">
        <f t="array" aca="1" ref="M947" ca="1">SUMPRODUCT(--(INDIRECT(input4710[[#This Row],[range1]])&gt;INDIRECT(input4710[[#This Row],[range2]])))=COUNT(INDIRECT(input4710[[#This Row],[range1]]))</f>
        <v>0</v>
      </c>
      <c r="N947" t="b">
        <f ca="1">IF(AND(NOT(input4710[[#This Row],[All DESC?]]),NOT(input4710[[#This Row],[All ASC?]])),FALSE(),TRUE())</f>
        <v>1</v>
      </c>
      <c r="O947" cm="1">
        <f t="array" aca="1" ref="O947" ca="1">IF(AND(input4710[[#This Row],[Safe Part 1]],(MAX(ABS((INDIRECT(input4710[[#This Row],[range2]]))-(INDIRECT(input4710[[#This Row],[range1]])))))&lt;=3),1,0)</f>
        <v>0</v>
      </c>
    </row>
    <row r="948" spans="1:15" x14ac:dyDescent="0.35">
      <c r="A948">
        <v>21</v>
      </c>
      <c r="B948">
        <v>22</v>
      </c>
      <c r="C948">
        <v>25</v>
      </c>
      <c r="D948">
        <v>28</v>
      </c>
      <c r="H948">
        <f>1</f>
        <v>1</v>
      </c>
      <c r="I948">
        <f>COUNTA(input4710[[#This Row],[Column1.1]:[Column1.8]])</f>
        <v>4</v>
      </c>
      <c r="J948" t="str">
        <f>ADDRESS(ROW(),input4710[[#This Row],[first col]]+1,4)&amp;":"&amp;ADDRESS(ROW(),input4710[[#This Row],[lastcol]],4)</f>
        <v>B948:D948</v>
      </c>
      <c r="K948" t="str">
        <f>ADDRESS(ROW(),input4710[[#This Row],[first col]],4)&amp;":"&amp;ADDRESS(ROW(),input4710[[#This Row],[lastcol]]-1,4)</f>
        <v>A948:C948</v>
      </c>
      <c r="L948" t="b" cm="1">
        <f t="array" aca="1" ref="L948" ca="1">SUMPRODUCT(--(INDIRECT(input4710[[#This Row],[range1]])&lt;INDIRECT(input4710[[#This Row],[range2]])))=COUNT(INDIRECT(input4710[[#This Row],[range1]]))</f>
        <v>0</v>
      </c>
      <c r="M948" t="b" cm="1">
        <f t="array" aca="1" ref="M948" ca="1">SUMPRODUCT(--(INDIRECT(input4710[[#This Row],[range1]])&gt;INDIRECT(input4710[[#This Row],[range2]])))=COUNT(INDIRECT(input4710[[#This Row],[range1]]))</f>
        <v>1</v>
      </c>
      <c r="N948" t="b">
        <f ca="1">IF(AND(NOT(input4710[[#This Row],[All DESC?]]),NOT(input4710[[#This Row],[All ASC?]])),FALSE(),TRUE())</f>
        <v>1</v>
      </c>
      <c r="O948" cm="1">
        <f t="array" aca="1" ref="O948" ca="1">IF(AND(input4710[[#This Row],[Safe Part 1]],(MAX(ABS((INDIRECT(input4710[[#This Row],[range2]]))-(INDIRECT(input4710[[#This Row],[range1]])))))&lt;=3),1,0)</f>
        <v>1</v>
      </c>
    </row>
    <row r="949" spans="1:15" x14ac:dyDescent="0.35">
      <c r="A949">
        <v>64</v>
      </c>
      <c r="B949">
        <v>67</v>
      </c>
      <c r="C949">
        <v>70</v>
      </c>
      <c r="D949">
        <v>72</v>
      </c>
      <c r="E949">
        <v>73</v>
      </c>
      <c r="H949">
        <f>1</f>
        <v>1</v>
      </c>
      <c r="I949">
        <f>COUNTA(input4710[[#This Row],[Column1.1]:[Column1.8]])</f>
        <v>5</v>
      </c>
      <c r="J949" t="str">
        <f>ADDRESS(ROW(),input4710[[#This Row],[first col]]+1,4)&amp;":"&amp;ADDRESS(ROW(),input4710[[#This Row],[lastcol]],4)</f>
        <v>B949:E949</v>
      </c>
      <c r="K949" t="str">
        <f>ADDRESS(ROW(),input4710[[#This Row],[first col]],4)&amp;":"&amp;ADDRESS(ROW(),input4710[[#This Row],[lastcol]]-1,4)</f>
        <v>A949:D949</v>
      </c>
      <c r="L949" t="b" cm="1">
        <f t="array" aca="1" ref="L949" ca="1">SUMPRODUCT(--(INDIRECT(input4710[[#This Row],[range1]])&lt;INDIRECT(input4710[[#This Row],[range2]])))=COUNT(INDIRECT(input4710[[#This Row],[range1]]))</f>
        <v>0</v>
      </c>
      <c r="M949" t="b" cm="1">
        <f t="array" aca="1" ref="M949" ca="1">SUMPRODUCT(--(INDIRECT(input4710[[#This Row],[range1]])&gt;INDIRECT(input4710[[#This Row],[range2]])))=COUNT(INDIRECT(input4710[[#This Row],[range1]]))</f>
        <v>1</v>
      </c>
      <c r="N949" t="b">
        <f ca="1">IF(AND(NOT(input4710[[#This Row],[All DESC?]]),NOT(input4710[[#This Row],[All ASC?]])),FALSE(),TRUE())</f>
        <v>1</v>
      </c>
      <c r="O949" cm="1">
        <f t="array" aca="1" ref="O949" ca="1">IF(AND(input4710[[#This Row],[Safe Part 1]],(MAX(ABS((INDIRECT(input4710[[#This Row],[range2]]))-(INDIRECT(input4710[[#This Row],[range1]])))))&lt;=3),1,0)</f>
        <v>1</v>
      </c>
    </row>
    <row r="950" spans="1:15" x14ac:dyDescent="0.35">
      <c r="A950">
        <v>45</v>
      </c>
      <c r="B950">
        <v>42</v>
      </c>
      <c r="C950">
        <v>39</v>
      </c>
      <c r="D950">
        <v>35</v>
      </c>
      <c r="H950">
        <f>1</f>
        <v>1</v>
      </c>
      <c r="I950">
        <f>COUNTA(input4710[[#This Row],[Column1.1]:[Column1.8]])</f>
        <v>4</v>
      </c>
      <c r="J950" t="str">
        <f>ADDRESS(ROW(),input4710[[#This Row],[first col]]+1,4)&amp;":"&amp;ADDRESS(ROW(),input4710[[#This Row],[lastcol]],4)</f>
        <v>B950:D950</v>
      </c>
      <c r="K950" t="str">
        <f>ADDRESS(ROW(),input4710[[#This Row],[first col]],4)&amp;":"&amp;ADDRESS(ROW(),input4710[[#This Row],[lastcol]]-1,4)</f>
        <v>A950:C950</v>
      </c>
      <c r="L950" t="b" cm="1">
        <f t="array" aca="1" ref="L950" ca="1">SUMPRODUCT(--(INDIRECT(input4710[[#This Row],[range1]])&lt;INDIRECT(input4710[[#This Row],[range2]])))=COUNT(INDIRECT(input4710[[#This Row],[range1]]))</f>
        <v>1</v>
      </c>
      <c r="M950" t="b" cm="1">
        <f t="array" aca="1" ref="M950" ca="1">SUMPRODUCT(--(INDIRECT(input4710[[#This Row],[range1]])&gt;INDIRECT(input4710[[#This Row],[range2]])))=COUNT(INDIRECT(input4710[[#This Row],[range1]]))</f>
        <v>0</v>
      </c>
      <c r="N950" t="b">
        <f ca="1">IF(AND(NOT(input4710[[#This Row],[All DESC?]]),NOT(input4710[[#This Row],[All ASC?]])),FALSE(),TRUE())</f>
        <v>1</v>
      </c>
      <c r="O950" cm="1">
        <f t="array" aca="1" ref="O950" ca="1">IF(AND(input4710[[#This Row],[Safe Part 1]],(MAX(ABS((INDIRECT(input4710[[#This Row],[range2]]))-(INDIRECT(input4710[[#This Row],[range1]])))))&lt;=3),1,0)</f>
        <v>0</v>
      </c>
    </row>
    <row r="951" spans="1:15" x14ac:dyDescent="0.35">
      <c r="A951">
        <v>80</v>
      </c>
      <c r="B951">
        <v>81</v>
      </c>
      <c r="C951">
        <v>84</v>
      </c>
      <c r="D951">
        <v>87</v>
      </c>
      <c r="E951">
        <v>90</v>
      </c>
      <c r="F951">
        <v>92</v>
      </c>
      <c r="G951">
        <v>94</v>
      </c>
      <c r="H951">
        <f>1</f>
        <v>1</v>
      </c>
      <c r="I951">
        <f>COUNTA(input4710[[#This Row],[Column1.1]:[Column1.8]])</f>
        <v>7</v>
      </c>
      <c r="J951" t="str">
        <f>ADDRESS(ROW(),input4710[[#This Row],[first col]]+1,4)&amp;":"&amp;ADDRESS(ROW(),input4710[[#This Row],[lastcol]],4)</f>
        <v>B951:G951</v>
      </c>
      <c r="K951" t="str">
        <f>ADDRESS(ROW(),input4710[[#This Row],[first col]],4)&amp;":"&amp;ADDRESS(ROW(),input4710[[#This Row],[lastcol]]-1,4)</f>
        <v>A951:F951</v>
      </c>
      <c r="L951" t="b" cm="1">
        <f t="array" aca="1" ref="L951" ca="1">SUMPRODUCT(--(INDIRECT(input4710[[#This Row],[range1]])&lt;INDIRECT(input4710[[#This Row],[range2]])))=COUNT(INDIRECT(input4710[[#This Row],[range1]]))</f>
        <v>0</v>
      </c>
      <c r="M951" t="b" cm="1">
        <f t="array" aca="1" ref="M951" ca="1">SUMPRODUCT(--(INDIRECT(input4710[[#This Row],[range1]])&gt;INDIRECT(input4710[[#This Row],[range2]])))=COUNT(INDIRECT(input4710[[#This Row],[range1]]))</f>
        <v>1</v>
      </c>
      <c r="N951" t="b">
        <f ca="1">IF(AND(NOT(input4710[[#This Row],[All DESC?]]),NOT(input4710[[#This Row],[All ASC?]])),FALSE(),TRUE())</f>
        <v>1</v>
      </c>
      <c r="O951" cm="1">
        <f t="array" aca="1" ref="O951" ca="1">IF(AND(input4710[[#This Row],[Safe Part 1]],(MAX(ABS((INDIRECT(input4710[[#This Row],[range2]]))-(INDIRECT(input4710[[#This Row],[range1]])))))&lt;=3),1,0)</f>
        <v>1</v>
      </c>
    </row>
    <row r="952" spans="1:15" x14ac:dyDescent="0.35">
      <c r="A952">
        <v>41</v>
      </c>
      <c r="B952">
        <v>40</v>
      </c>
      <c r="C952">
        <v>37</v>
      </c>
      <c r="D952">
        <v>32</v>
      </c>
      <c r="E952">
        <v>30</v>
      </c>
      <c r="F952">
        <v>29</v>
      </c>
      <c r="G952">
        <v>26</v>
      </c>
      <c r="H952">
        <f>1</f>
        <v>1</v>
      </c>
      <c r="I952">
        <f>COUNTA(input4710[[#This Row],[Column1.1]:[Column1.8]])</f>
        <v>7</v>
      </c>
      <c r="J952" t="str">
        <f>ADDRESS(ROW(),input4710[[#This Row],[first col]]+1,4)&amp;":"&amp;ADDRESS(ROW(),input4710[[#This Row],[lastcol]],4)</f>
        <v>B952:G952</v>
      </c>
      <c r="K952" t="str">
        <f>ADDRESS(ROW(),input4710[[#This Row],[first col]],4)&amp;":"&amp;ADDRESS(ROW(),input4710[[#This Row],[lastcol]]-1,4)</f>
        <v>A952:F952</v>
      </c>
      <c r="L952" t="b" cm="1">
        <f t="array" aca="1" ref="L952" ca="1">SUMPRODUCT(--(INDIRECT(input4710[[#This Row],[range1]])&lt;INDIRECT(input4710[[#This Row],[range2]])))=COUNT(INDIRECT(input4710[[#This Row],[range1]]))</f>
        <v>1</v>
      </c>
      <c r="M952" t="b" cm="1">
        <f t="array" aca="1" ref="M952" ca="1">SUMPRODUCT(--(INDIRECT(input4710[[#This Row],[range1]])&gt;INDIRECT(input4710[[#This Row],[range2]])))=COUNT(INDIRECT(input4710[[#This Row],[range1]]))</f>
        <v>0</v>
      </c>
      <c r="N952" t="b">
        <f ca="1">IF(AND(NOT(input4710[[#This Row],[All DESC?]]),NOT(input4710[[#This Row],[All ASC?]])),FALSE(),TRUE())</f>
        <v>1</v>
      </c>
      <c r="O952" cm="1">
        <f t="array" aca="1" ref="O952" ca="1">IF(AND(input4710[[#This Row],[Safe Part 1]],(MAX(ABS((INDIRECT(input4710[[#This Row],[range2]]))-(INDIRECT(input4710[[#This Row],[range1]])))))&lt;=3),1,0)</f>
        <v>0</v>
      </c>
    </row>
    <row r="953" spans="1:15" x14ac:dyDescent="0.35">
      <c r="A953">
        <v>25</v>
      </c>
      <c r="B953">
        <v>22</v>
      </c>
      <c r="C953">
        <v>19</v>
      </c>
      <c r="D953">
        <v>13</v>
      </c>
      <c r="E953">
        <v>11</v>
      </c>
      <c r="F953">
        <v>10</v>
      </c>
      <c r="G953">
        <v>7</v>
      </c>
      <c r="H953">
        <f>1</f>
        <v>1</v>
      </c>
      <c r="I953">
        <f>COUNTA(input4710[[#This Row],[Column1.1]:[Column1.8]])</f>
        <v>7</v>
      </c>
      <c r="J953" t="str">
        <f>ADDRESS(ROW(),input4710[[#This Row],[first col]]+1,4)&amp;":"&amp;ADDRESS(ROW(),input4710[[#This Row],[lastcol]],4)</f>
        <v>B953:G953</v>
      </c>
      <c r="K953" t="str">
        <f>ADDRESS(ROW(),input4710[[#This Row],[first col]],4)&amp;":"&amp;ADDRESS(ROW(),input4710[[#This Row],[lastcol]]-1,4)</f>
        <v>A953:F953</v>
      </c>
      <c r="L953" t="b" cm="1">
        <f t="array" aca="1" ref="L953" ca="1">SUMPRODUCT(--(INDIRECT(input4710[[#This Row],[range1]])&lt;INDIRECT(input4710[[#This Row],[range2]])))=COUNT(INDIRECT(input4710[[#This Row],[range1]]))</f>
        <v>1</v>
      </c>
      <c r="M953" t="b" cm="1">
        <f t="array" aca="1" ref="M953" ca="1">SUMPRODUCT(--(INDIRECT(input4710[[#This Row],[range1]])&gt;INDIRECT(input4710[[#This Row],[range2]])))=COUNT(INDIRECT(input4710[[#This Row],[range1]]))</f>
        <v>0</v>
      </c>
      <c r="N953" t="b">
        <f ca="1">IF(AND(NOT(input4710[[#This Row],[All DESC?]]),NOT(input4710[[#This Row],[All ASC?]])),FALSE(),TRUE())</f>
        <v>1</v>
      </c>
      <c r="O953" cm="1">
        <f t="array" aca="1" ref="O953" ca="1">IF(AND(input4710[[#This Row],[Safe Part 1]],(MAX(ABS((INDIRECT(input4710[[#This Row],[range2]]))-(INDIRECT(input4710[[#This Row],[range1]])))))&lt;=3),1,0)</f>
        <v>0</v>
      </c>
    </row>
    <row r="954" spans="1:15" x14ac:dyDescent="0.35">
      <c r="A954">
        <v>7</v>
      </c>
      <c r="B954">
        <v>9</v>
      </c>
      <c r="C954">
        <v>12</v>
      </c>
      <c r="D954">
        <v>15</v>
      </c>
      <c r="H954">
        <f>1</f>
        <v>1</v>
      </c>
      <c r="I954">
        <f>COUNTA(input4710[[#This Row],[Column1.1]:[Column1.8]])</f>
        <v>4</v>
      </c>
      <c r="J954" t="str">
        <f>ADDRESS(ROW(),input4710[[#This Row],[first col]]+1,4)&amp;":"&amp;ADDRESS(ROW(),input4710[[#This Row],[lastcol]],4)</f>
        <v>B954:D954</v>
      </c>
      <c r="K954" t="str">
        <f>ADDRESS(ROW(),input4710[[#This Row],[first col]],4)&amp;":"&amp;ADDRESS(ROW(),input4710[[#This Row],[lastcol]]-1,4)</f>
        <v>A954:C954</v>
      </c>
      <c r="L954" t="b" cm="1">
        <f t="array" aca="1" ref="L954" ca="1">SUMPRODUCT(--(INDIRECT(input4710[[#This Row],[range1]])&lt;INDIRECT(input4710[[#This Row],[range2]])))=COUNT(INDIRECT(input4710[[#This Row],[range1]]))</f>
        <v>0</v>
      </c>
      <c r="M954" t="b" cm="1">
        <f t="array" aca="1" ref="M954" ca="1">SUMPRODUCT(--(INDIRECT(input4710[[#This Row],[range1]])&gt;INDIRECT(input4710[[#This Row],[range2]])))=COUNT(INDIRECT(input4710[[#This Row],[range1]]))</f>
        <v>1</v>
      </c>
      <c r="N954" t="b">
        <f ca="1">IF(AND(NOT(input4710[[#This Row],[All DESC?]]),NOT(input4710[[#This Row],[All ASC?]])),FALSE(),TRUE())</f>
        <v>1</v>
      </c>
      <c r="O954" cm="1">
        <f t="array" aca="1" ref="O954" ca="1">IF(AND(input4710[[#This Row],[Safe Part 1]],(MAX(ABS((INDIRECT(input4710[[#This Row],[range2]]))-(INDIRECT(input4710[[#This Row],[range1]])))))&lt;=3),1,0)</f>
        <v>1</v>
      </c>
    </row>
    <row r="955" spans="1:15" x14ac:dyDescent="0.35">
      <c r="A955">
        <v>51</v>
      </c>
      <c r="B955">
        <v>54</v>
      </c>
      <c r="C955">
        <v>57</v>
      </c>
      <c r="D955">
        <v>62</v>
      </c>
      <c r="E955">
        <v>64</v>
      </c>
      <c r="F955">
        <v>67</v>
      </c>
      <c r="H955">
        <f>1</f>
        <v>1</v>
      </c>
      <c r="I955">
        <f>COUNTA(input4710[[#This Row],[Column1.1]:[Column1.8]])</f>
        <v>6</v>
      </c>
      <c r="J955" t="str">
        <f>ADDRESS(ROW(),input4710[[#This Row],[first col]]+1,4)&amp;":"&amp;ADDRESS(ROW(),input4710[[#This Row],[lastcol]],4)</f>
        <v>B955:F955</v>
      </c>
      <c r="K955" t="str">
        <f>ADDRESS(ROW(),input4710[[#This Row],[first col]],4)&amp;":"&amp;ADDRESS(ROW(),input4710[[#This Row],[lastcol]]-1,4)</f>
        <v>A955:E955</v>
      </c>
      <c r="L955" t="b" cm="1">
        <f t="array" aca="1" ref="L955" ca="1">SUMPRODUCT(--(INDIRECT(input4710[[#This Row],[range1]])&lt;INDIRECT(input4710[[#This Row],[range2]])))=COUNT(INDIRECT(input4710[[#This Row],[range1]]))</f>
        <v>0</v>
      </c>
      <c r="M955" t="b" cm="1">
        <f t="array" aca="1" ref="M955" ca="1">SUMPRODUCT(--(INDIRECT(input4710[[#This Row],[range1]])&gt;INDIRECT(input4710[[#This Row],[range2]])))=COUNT(INDIRECT(input4710[[#This Row],[range1]]))</f>
        <v>1</v>
      </c>
      <c r="N955" t="b">
        <f ca="1">IF(AND(NOT(input4710[[#This Row],[All DESC?]]),NOT(input4710[[#This Row],[All ASC?]])),FALSE(),TRUE())</f>
        <v>1</v>
      </c>
      <c r="O955" cm="1">
        <f t="array" aca="1" ref="O955" ca="1">IF(AND(input4710[[#This Row],[Safe Part 1]],(MAX(ABS((INDIRECT(input4710[[#This Row],[range2]]))-(INDIRECT(input4710[[#This Row],[range1]])))))&lt;=3),1,0)</f>
        <v>0</v>
      </c>
    </row>
    <row r="956" spans="1:15" x14ac:dyDescent="0.35">
      <c r="A956">
        <v>28</v>
      </c>
      <c r="B956">
        <v>29</v>
      </c>
      <c r="C956">
        <v>31</v>
      </c>
      <c r="D956">
        <v>35</v>
      </c>
      <c r="E956">
        <v>36</v>
      </c>
      <c r="F956">
        <v>39</v>
      </c>
      <c r="H956">
        <f>1</f>
        <v>1</v>
      </c>
      <c r="I956">
        <f>COUNTA(input4710[[#This Row],[Column1.1]:[Column1.8]])</f>
        <v>6</v>
      </c>
      <c r="J956" t="str">
        <f>ADDRESS(ROW(),input4710[[#This Row],[first col]]+1,4)&amp;":"&amp;ADDRESS(ROW(),input4710[[#This Row],[lastcol]],4)</f>
        <v>B956:F956</v>
      </c>
      <c r="K956" t="str">
        <f>ADDRESS(ROW(),input4710[[#This Row],[first col]],4)&amp;":"&amp;ADDRESS(ROW(),input4710[[#This Row],[lastcol]]-1,4)</f>
        <v>A956:E956</v>
      </c>
      <c r="L956" t="b" cm="1">
        <f t="array" aca="1" ref="L956" ca="1">SUMPRODUCT(--(INDIRECT(input4710[[#This Row],[range1]])&lt;INDIRECT(input4710[[#This Row],[range2]])))=COUNT(INDIRECT(input4710[[#This Row],[range1]]))</f>
        <v>0</v>
      </c>
      <c r="M956" t="b" cm="1">
        <f t="array" aca="1" ref="M956" ca="1">SUMPRODUCT(--(INDIRECT(input4710[[#This Row],[range1]])&gt;INDIRECT(input4710[[#This Row],[range2]])))=COUNT(INDIRECT(input4710[[#This Row],[range1]]))</f>
        <v>1</v>
      </c>
      <c r="N956" t="b">
        <f ca="1">IF(AND(NOT(input4710[[#This Row],[All DESC?]]),NOT(input4710[[#This Row],[All ASC?]])),FALSE(),TRUE())</f>
        <v>1</v>
      </c>
      <c r="O956" cm="1">
        <f t="array" aca="1" ref="O956" ca="1">IF(AND(input4710[[#This Row],[Safe Part 1]],(MAX(ABS((INDIRECT(input4710[[#This Row],[range2]]))-(INDIRECT(input4710[[#This Row],[range1]])))))&lt;=3),1,0)</f>
        <v>0</v>
      </c>
    </row>
    <row r="957" spans="1:15" x14ac:dyDescent="0.35">
      <c r="A957">
        <v>70</v>
      </c>
      <c r="B957">
        <v>73</v>
      </c>
      <c r="C957">
        <v>75</v>
      </c>
      <c r="D957">
        <v>80</v>
      </c>
      <c r="E957">
        <v>81</v>
      </c>
      <c r="F957">
        <v>83</v>
      </c>
      <c r="H957">
        <f>1</f>
        <v>1</v>
      </c>
      <c r="I957">
        <f>COUNTA(input4710[[#This Row],[Column1.1]:[Column1.8]])</f>
        <v>6</v>
      </c>
      <c r="J957" t="str">
        <f>ADDRESS(ROW(),input4710[[#This Row],[first col]]+1,4)&amp;":"&amp;ADDRESS(ROW(),input4710[[#This Row],[lastcol]],4)</f>
        <v>B957:F957</v>
      </c>
      <c r="K957" t="str">
        <f>ADDRESS(ROW(),input4710[[#This Row],[first col]],4)&amp;":"&amp;ADDRESS(ROW(),input4710[[#This Row],[lastcol]]-1,4)</f>
        <v>A957:E957</v>
      </c>
      <c r="L957" t="b" cm="1">
        <f t="array" aca="1" ref="L957" ca="1">SUMPRODUCT(--(INDIRECT(input4710[[#This Row],[range1]])&lt;INDIRECT(input4710[[#This Row],[range2]])))=COUNT(INDIRECT(input4710[[#This Row],[range1]]))</f>
        <v>0</v>
      </c>
      <c r="M957" t="b" cm="1">
        <f t="array" aca="1" ref="M957" ca="1">SUMPRODUCT(--(INDIRECT(input4710[[#This Row],[range1]])&gt;INDIRECT(input4710[[#This Row],[range2]])))=COUNT(INDIRECT(input4710[[#This Row],[range1]]))</f>
        <v>1</v>
      </c>
      <c r="N957" t="b">
        <f ca="1">IF(AND(NOT(input4710[[#This Row],[All DESC?]]),NOT(input4710[[#This Row],[All ASC?]])),FALSE(),TRUE())</f>
        <v>1</v>
      </c>
      <c r="O957" cm="1">
        <f t="array" aca="1" ref="O957" ca="1">IF(AND(input4710[[#This Row],[Safe Part 1]],(MAX(ABS((INDIRECT(input4710[[#This Row],[range2]]))-(INDIRECT(input4710[[#This Row],[range1]])))))&lt;=3),1,0)</f>
        <v>0</v>
      </c>
    </row>
    <row r="958" spans="1:15" x14ac:dyDescent="0.35">
      <c r="A958">
        <v>88</v>
      </c>
      <c r="B958">
        <v>90</v>
      </c>
      <c r="C958">
        <v>91</v>
      </c>
      <c r="D958">
        <v>94</v>
      </c>
      <c r="E958">
        <v>96</v>
      </c>
      <c r="H958">
        <f>1</f>
        <v>1</v>
      </c>
      <c r="I958">
        <f>COUNTA(input4710[[#This Row],[Column1.1]:[Column1.8]])</f>
        <v>5</v>
      </c>
      <c r="J958" t="str">
        <f>ADDRESS(ROW(),input4710[[#This Row],[first col]]+1,4)&amp;":"&amp;ADDRESS(ROW(),input4710[[#This Row],[lastcol]],4)</f>
        <v>B958:E958</v>
      </c>
      <c r="K958" t="str">
        <f>ADDRESS(ROW(),input4710[[#This Row],[first col]],4)&amp;":"&amp;ADDRESS(ROW(),input4710[[#This Row],[lastcol]]-1,4)</f>
        <v>A958:D958</v>
      </c>
      <c r="L958" t="b" cm="1">
        <f t="array" aca="1" ref="L958" ca="1">SUMPRODUCT(--(INDIRECT(input4710[[#This Row],[range1]])&lt;INDIRECT(input4710[[#This Row],[range2]])))=COUNT(INDIRECT(input4710[[#This Row],[range1]]))</f>
        <v>0</v>
      </c>
      <c r="M958" t="b" cm="1">
        <f t="array" aca="1" ref="M958" ca="1">SUMPRODUCT(--(INDIRECT(input4710[[#This Row],[range1]])&gt;INDIRECT(input4710[[#This Row],[range2]])))=COUNT(INDIRECT(input4710[[#This Row],[range1]]))</f>
        <v>1</v>
      </c>
      <c r="N958" t="b">
        <f ca="1">IF(AND(NOT(input4710[[#This Row],[All DESC?]]),NOT(input4710[[#This Row],[All ASC?]])),FALSE(),TRUE())</f>
        <v>1</v>
      </c>
      <c r="O958" cm="1">
        <f t="array" aca="1" ref="O958" ca="1">IF(AND(input4710[[#This Row],[Safe Part 1]],(MAX(ABS((INDIRECT(input4710[[#This Row],[range2]]))-(INDIRECT(input4710[[#This Row],[range1]])))))&lt;=3),1,0)</f>
        <v>1</v>
      </c>
    </row>
    <row r="959" spans="1:15" x14ac:dyDescent="0.35">
      <c r="A959">
        <v>58</v>
      </c>
      <c r="B959">
        <v>57</v>
      </c>
      <c r="C959">
        <v>55</v>
      </c>
      <c r="D959">
        <v>51</v>
      </c>
      <c r="E959">
        <v>49</v>
      </c>
      <c r="H959">
        <f>1</f>
        <v>1</v>
      </c>
      <c r="I959">
        <f>COUNTA(input4710[[#This Row],[Column1.1]:[Column1.8]])</f>
        <v>5</v>
      </c>
      <c r="J959" t="str">
        <f>ADDRESS(ROW(),input4710[[#This Row],[first col]]+1,4)&amp;":"&amp;ADDRESS(ROW(),input4710[[#This Row],[lastcol]],4)</f>
        <v>B959:E959</v>
      </c>
      <c r="K959" t="str">
        <f>ADDRESS(ROW(),input4710[[#This Row],[first col]],4)&amp;":"&amp;ADDRESS(ROW(),input4710[[#This Row],[lastcol]]-1,4)</f>
        <v>A959:D959</v>
      </c>
      <c r="L959" t="b" cm="1">
        <f t="array" aca="1" ref="L959" ca="1">SUMPRODUCT(--(INDIRECT(input4710[[#This Row],[range1]])&lt;INDIRECT(input4710[[#This Row],[range2]])))=COUNT(INDIRECT(input4710[[#This Row],[range1]]))</f>
        <v>1</v>
      </c>
      <c r="M959" t="b" cm="1">
        <f t="array" aca="1" ref="M959" ca="1">SUMPRODUCT(--(INDIRECT(input4710[[#This Row],[range1]])&gt;INDIRECT(input4710[[#This Row],[range2]])))=COUNT(INDIRECT(input4710[[#This Row],[range1]]))</f>
        <v>0</v>
      </c>
      <c r="N959" t="b">
        <f ca="1">IF(AND(NOT(input4710[[#This Row],[All DESC?]]),NOT(input4710[[#This Row],[All ASC?]])),FALSE(),TRUE())</f>
        <v>1</v>
      </c>
      <c r="O959" cm="1">
        <f t="array" aca="1" ref="O959" ca="1">IF(AND(input4710[[#This Row],[Safe Part 1]],(MAX(ABS((INDIRECT(input4710[[#This Row],[range2]]))-(INDIRECT(input4710[[#This Row],[range1]])))))&lt;=3),1,0)</f>
        <v>0</v>
      </c>
    </row>
    <row r="960" spans="1:15" x14ac:dyDescent="0.35">
      <c r="A960">
        <v>31</v>
      </c>
      <c r="B960">
        <v>30</v>
      </c>
      <c r="C960">
        <v>27</v>
      </c>
      <c r="D960">
        <v>22</v>
      </c>
      <c r="E960">
        <v>19</v>
      </c>
      <c r="H960">
        <f>1</f>
        <v>1</v>
      </c>
      <c r="I960">
        <f>COUNTA(input4710[[#This Row],[Column1.1]:[Column1.8]])</f>
        <v>5</v>
      </c>
      <c r="J960" t="str">
        <f>ADDRESS(ROW(),input4710[[#This Row],[first col]]+1,4)&amp;":"&amp;ADDRESS(ROW(),input4710[[#This Row],[lastcol]],4)</f>
        <v>B960:E960</v>
      </c>
      <c r="K960" t="str">
        <f>ADDRESS(ROW(),input4710[[#This Row],[first col]],4)&amp;":"&amp;ADDRESS(ROW(),input4710[[#This Row],[lastcol]]-1,4)</f>
        <v>A960:D960</v>
      </c>
      <c r="L960" t="b" cm="1">
        <f t="array" aca="1" ref="L960" ca="1">SUMPRODUCT(--(INDIRECT(input4710[[#This Row],[range1]])&lt;INDIRECT(input4710[[#This Row],[range2]])))=COUNT(INDIRECT(input4710[[#This Row],[range1]]))</f>
        <v>1</v>
      </c>
      <c r="M960" t="b" cm="1">
        <f t="array" aca="1" ref="M960" ca="1">SUMPRODUCT(--(INDIRECT(input4710[[#This Row],[range1]])&gt;INDIRECT(input4710[[#This Row],[range2]])))=COUNT(INDIRECT(input4710[[#This Row],[range1]]))</f>
        <v>0</v>
      </c>
      <c r="N960" t="b">
        <f ca="1">IF(AND(NOT(input4710[[#This Row],[All DESC?]]),NOT(input4710[[#This Row],[All ASC?]])),FALSE(),TRUE())</f>
        <v>1</v>
      </c>
      <c r="O960" cm="1">
        <f t="array" aca="1" ref="O960" ca="1">IF(AND(input4710[[#This Row],[Safe Part 1]],(MAX(ABS((INDIRECT(input4710[[#This Row],[range2]]))-(INDIRECT(input4710[[#This Row],[range1]])))))&lt;=3),1,0)</f>
        <v>0</v>
      </c>
    </row>
    <row r="961" spans="1:15" x14ac:dyDescent="0.35">
      <c r="A961">
        <v>43</v>
      </c>
      <c r="B961">
        <v>44</v>
      </c>
      <c r="C961">
        <v>45</v>
      </c>
      <c r="D961">
        <v>49</v>
      </c>
      <c r="E961">
        <v>51</v>
      </c>
      <c r="H961">
        <f>1</f>
        <v>1</v>
      </c>
      <c r="I961">
        <f>COUNTA(input4710[[#This Row],[Column1.1]:[Column1.8]])</f>
        <v>5</v>
      </c>
      <c r="J961" t="str">
        <f>ADDRESS(ROW(),input4710[[#This Row],[first col]]+1,4)&amp;":"&amp;ADDRESS(ROW(),input4710[[#This Row],[lastcol]],4)</f>
        <v>B961:E961</v>
      </c>
      <c r="K961" t="str">
        <f>ADDRESS(ROW(),input4710[[#This Row],[first col]],4)&amp;":"&amp;ADDRESS(ROW(),input4710[[#This Row],[lastcol]]-1,4)</f>
        <v>A961:D961</v>
      </c>
      <c r="L961" t="b" cm="1">
        <f t="array" aca="1" ref="L961" ca="1">SUMPRODUCT(--(INDIRECT(input4710[[#This Row],[range1]])&lt;INDIRECT(input4710[[#This Row],[range2]])))=COUNT(INDIRECT(input4710[[#This Row],[range1]]))</f>
        <v>0</v>
      </c>
      <c r="M961" t="b" cm="1">
        <f t="array" aca="1" ref="M961" ca="1">SUMPRODUCT(--(INDIRECT(input4710[[#This Row],[range1]])&gt;INDIRECT(input4710[[#This Row],[range2]])))=COUNT(INDIRECT(input4710[[#This Row],[range1]]))</f>
        <v>1</v>
      </c>
      <c r="N961" t="b">
        <f ca="1">IF(AND(NOT(input4710[[#This Row],[All DESC?]]),NOT(input4710[[#This Row],[All ASC?]])),FALSE(),TRUE())</f>
        <v>1</v>
      </c>
      <c r="O961" cm="1">
        <f t="array" aca="1" ref="O961" ca="1">IF(AND(input4710[[#This Row],[Safe Part 1]],(MAX(ABS((INDIRECT(input4710[[#This Row],[range2]]))-(INDIRECT(input4710[[#This Row],[range1]])))))&lt;=3),1,0)</f>
        <v>0</v>
      </c>
    </row>
    <row r="962" spans="1:15" x14ac:dyDescent="0.35">
      <c r="A962">
        <v>84</v>
      </c>
      <c r="B962">
        <v>82</v>
      </c>
      <c r="C962">
        <v>81</v>
      </c>
      <c r="D962">
        <v>76</v>
      </c>
      <c r="E962">
        <v>74</v>
      </c>
      <c r="H962">
        <f>1</f>
        <v>1</v>
      </c>
      <c r="I962">
        <f>COUNTA(input4710[[#This Row],[Column1.1]:[Column1.8]])</f>
        <v>5</v>
      </c>
      <c r="J962" t="str">
        <f>ADDRESS(ROW(),input4710[[#This Row],[first col]]+1,4)&amp;":"&amp;ADDRESS(ROW(),input4710[[#This Row],[lastcol]],4)</f>
        <v>B962:E962</v>
      </c>
      <c r="K962" t="str">
        <f>ADDRESS(ROW(),input4710[[#This Row],[first col]],4)&amp;":"&amp;ADDRESS(ROW(),input4710[[#This Row],[lastcol]]-1,4)</f>
        <v>A962:D962</v>
      </c>
      <c r="L962" t="b" cm="1">
        <f t="array" aca="1" ref="L962" ca="1">SUMPRODUCT(--(INDIRECT(input4710[[#This Row],[range1]])&lt;INDIRECT(input4710[[#This Row],[range2]])))=COUNT(INDIRECT(input4710[[#This Row],[range1]]))</f>
        <v>1</v>
      </c>
      <c r="M962" t="b" cm="1">
        <f t="array" aca="1" ref="M962" ca="1">SUMPRODUCT(--(INDIRECT(input4710[[#This Row],[range1]])&gt;INDIRECT(input4710[[#This Row],[range2]])))=COUNT(INDIRECT(input4710[[#This Row],[range1]]))</f>
        <v>0</v>
      </c>
      <c r="N962" t="b">
        <f ca="1">IF(AND(NOT(input4710[[#This Row],[All DESC?]]),NOT(input4710[[#This Row],[All ASC?]])),FALSE(),TRUE())</f>
        <v>1</v>
      </c>
      <c r="O962" cm="1">
        <f t="array" aca="1" ref="O962" ca="1">IF(AND(input4710[[#This Row],[Safe Part 1]],(MAX(ABS((INDIRECT(input4710[[#This Row],[range2]]))-(INDIRECT(input4710[[#This Row],[range1]])))))&lt;=3),1,0)</f>
        <v>0</v>
      </c>
    </row>
    <row r="963" spans="1:15" x14ac:dyDescent="0.35">
      <c r="A963">
        <v>58</v>
      </c>
      <c r="B963">
        <v>57</v>
      </c>
      <c r="C963">
        <v>54</v>
      </c>
      <c r="D963">
        <v>49</v>
      </c>
      <c r="E963">
        <v>46</v>
      </c>
      <c r="F963">
        <v>45</v>
      </c>
      <c r="H963">
        <f>1</f>
        <v>1</v>
      </c>
      <c r="I963">
        <f>COUNTA(input4710[[#This Row],[Column1.1]:[Column1.8]])</f>
        <v>6</v>
      </c>
      <c r="J963" t="str">
        <f>ADDRESS(ROW(),input4710[[#This Row],[first col]]+1,4)&amp;":"&amp;ADDRESS(ROW(),input4710[[#This Row],[lastcol]],4)</f>
        <v>B963:F963</v>
      </c>
      <c r="K963" t="str">
        <f>ADDRESS(ROW(),input4710[[#This Row],[first col]],4)&amp;":"&amp;ADDRESS(ROW(),input4710[[#This Row],[lastcol]]-1,4)</f>
        <v>A963:E963</v>
      </c>
      <c r="L963" t="b" cm="1">
        <f t="array" aca="1" ref="L963" ca="1">SUMPRODUCT(--(INDIRECT(input4710[[#This Row],[range1]])&lt;INDIRECT(input4710[[#This Row],[range2]])))=COUNT(INDIRECT(input4710[[#This Row],[range1]]))</f>
        <v>1</v>
      </c>
      <c r="M963" t="b" cm="1">
        <f t="array" aca="1" ref="M963" ca="1">SUMPRODUCT(--(INDIRECT(input4710[[#This Row],[range1]])&gt;INDIRECT(input4710[[#This Row],[range2]])))=COUNT(INDIRECT(input4710[[#This Row],[range1]]))</f>
        <v>0</v>
      </c>
      <c r="N963" t="b">
        <f ca="1">IF(AND(NOT(input4710[[#This Row],[All DESC?]]),NOT(input4710[[#This Row],[All ASC?]])),FALSE(),TRUE())</f>
        <v>1</v>
      </c>
      <c r="O963" cm="1">
        <f t="array" aca="1" ref="O963" ca="1">IF(AND(input4710[[#This Row],[Safe Part 1]],(MAX(ABS((INDIRECT(input4710[[#This Row],[range2]]))-(INDIRECT(input4710[[#This Row],[range1]])))))&lt;=3),1,0)</f>
        <v>0</v>
      </c>
    </row>
    <row r="964" spans="1:15" x14ac:dyDescent="0.35">
      <c r="A964">
        <v>45</v>
      </c>
      <c r="B964">
        <v>46</v>
      </c>
      <c r="C964">
        <v>48</v>
      </c>
      <c r="D964">
        <v>52</v>
      </c>
      <c r="H964">
        <f>1</f>
        <v>1</v>
      </c>
      <c r="I964">
        <f>COUNTA(input4710[[#This Row],[Column1.1]:[Column1.8]])</f>
        <v>4</v>
      </c>
      <c r="J964" t="str">
        <f>ADDRESS(ROW(),input4710[[#This Row],[first col]]+1,4)&amp;":"&amp;ADDRESS(ROW(),input4710[[#This Row],[lastcol]],4)</f>
        <v>B964:D964</v>
      </c>
      <c r="K964" t="str">
        <f>ADDRESS(ROW(),input4710[[#This Row],[first col]],4)&amp;":"&amp;ADDRESS(ROW(),input4710[[#This Row],[lastcol]]-1,4)</f>
        <v>A964:C964</v>
      </c>
      <c r="L964" t="b" cm="1">
        <f t="array" aca="1" ref="L964" ca="1">SUMPRODUCT(--(INDIRECT(input4710[[#This Row],[range1]])&lt;INDIRECT(input4710[[#This Row],[range2]])))=COUNT(INDIRECT(input4710[[#This Row],[range1]]))</f>
        <v>0</v>
      </c>
      <c r="M964" t="b" cm="1">
        <f t="array" aca="1" ref="M964" ca="1">SUMPRODUCT(--(INDIRECT(input4710[[#This Row],[range1]])&gt;INDIRECT(input4710[[#This Row],[range2]])))=COUNT(INDIRECT(input4710[[#This Row],[range1]]))</f>
        <v>1</v>
      </c>
      <c r="N964" t="b">
        <f ca="1">IF(AND(NOT(input4710[[#This Row],[All DESC?]]),NOT(input4710[[#This Row],[All ASC?]])),FALSE(),TRUE())</f>
        <v>1</v>
      </c>
      <c r="O964" cm="1">
        <f t="array" aca="1" ref="O964" ca="1">IF(AND(input4710[[#This Row],[Safe Part 1]],(MAX(ABS((INDIRECT(input4710[[#This Row],[range2]]))-(INDIRECT(input4710[[#This Row],[range1]])))))&lt;=3),1,0)</f>
        <v>0</v>
      </c>
    </row>
    <row r="965" spans="1:15" x14ac:dyDescent="0.35">
      <c r="A965">
        <v>16</v>
      </c>
      <c r="B965">
        <v>18</v>
      </c>
      <c r="C965">
        <v>21</v>
      </c>
      <c r="D965">
        <v>26</v>
      </c>
      <c r="E965">
        <v>27</v>
      </c>
      <c r="H965">
        <f>1</f>
        <v>1</v>
      </c>
      <c r="I965">
        <f>COUNTA(input4710[[#This Row],[Column1.1]:[Column1.8]])</f>
        <v>5</v>
      </c>
      <c r="J965" t="str">
        <f>ADDRESS(ROW(),input4710[[#This Row],[first col]]+1,4)&amp;":"&amp;ADDRESS(ROW(),input4710[[#This Row],[lastcol]],4)</f>
        <v>B965:E965</v>
      </c>
      <c r="K965" t="str">
        <f>ADDRESS(ROW(),input4710[[#This Row],[first col]],4)&amp;":"&amp;ADDRESS(ROW(),input4710[[#This Row],[lastcol]]-1,4)</f>
        <v>A965:D965</v>
      </c>
      <c r="L965" t="b" cm="1">
        <f t="array" aca="1" ref="L965" ca="1">SUMPRODUCT(--(INDIRECT(input4710[[#This Row],[range1]])&lt;INDIRECT(input4710[[#This Row],[range2]])))=COUNT(INDIRECT(input4710[[#This Row],[range1]]))</f>
        <v>0</v>
      </c>
      <c r="M965" t="b" cm="1">
        <f t="array" aca="1" ref="M965" ca="1">SUMPRODUCT(--(INDIRECT(input4710[[#This Row],[range1]])&gt;INDIRECT(input4710[[#This Row],[range2]])))=COUNT(INDIRECT(input4710[[#This Row],[range1]]))</f>
        <v>1</v>
      </c>
      <c r="N965" t="b">
        <f ca="1">IF(AND(NOT(input4710[[#This Row],[All DESC?]]),NOT(input4710[[#This Row],[All ASC?]])),FALSE(),TRUE())</f>
        <v>1</v>
      </c>
      <c r="O965" cm="1">
        <f t="array" aca="1" ref="O965" ca="1">IF(AND(input4710[[#This Row],[Safe Part 1]],(MAX(ABS((INDIRECT(input4710[[#This Row],[range2]]))-(INDIRECT(input4710[[#This Row],[range1]])))))&lt;=3),1,0)</f>
        <v>0</v>
      </c>
    </row>
    <row r="966" spans="1:15" x14ac:dyDescent="0.35">
      <c r="A966">
        <v>24</v>
      </c>
      <c r="B966">
        <v>26</v>
      </c>
      <c r="C966">
        <v>27</v>
      </c>
      <c r="D966">
        <v>32</v>
      </c>
      <c r="E966">
        <v>34</v>
      </c>
      <c r="F966">
        <v>35</v>
      </c>
      <c r="H966">
        <f>1</f>
        <v>1</v>
      </c>
      <c r="I966">
        <f>COUNTA(input4710[[#This Row],[Column1.1]:[Column1.8]])</f>
        <v>6</v>
      </c>
      <c r="J966" t="str">
        <f>ADDRESS(ROW(),input4710[[#This Row],[first col]]+1,4)&amp;":"&amp;ADDRESS(ROW(),input4710[[#This Row],[lastcol]],4)</f>
        <v>B966:F966</v>
      </c>
      <c r="K966" t="str">
        <f>ADDRESS(ROW(),input4710[[#This Row],[first col]],4)&amp;":"&amp;ADDRESS(ROW(),input4710[[#This Row],[lastcol]]-1,4)</f>
        <v>A966:E966</v>
      </c>
      <c r="L966" t="b" cm="1">
        <f t="array" aca="1" ref="L966" ca="1">SUMPRODUCT(--(INDIRECT(input4710[[#This Row],[range1]])&lt;INDIRECT(input4710[[#This Row],[range2]])))=COUNT(INDIRECT(input4710[[#This Row],[range1]]))</f>
        <v>0</v>
      </c>
      <c r="M966" t="b" cm="1">
        <f t="array" aca="1" ref="M966" ca="1">SUMPRODUCT(--(INDIRECT(input4710[[#This Row],[range1]])&gt;INDIRECT(input4710[[#This Row],[range2]])))=COUNT(INDIRECT(input4710[[#This Row],[range1]]))</f>
        <v>1</v>
      </c>
      <c r="N966" t="b">
        <f ca="1">IF(AND(NOT(input4710[[#This Row],[All DESC?]]),NOT(input4710[[#This Row],[All ASC?]])),FALSE(),TRUE())</f>
        <v>1</v>
      </c>
      <c r="O966" cm="1">
        <f t="array" aca="1" ref="O966" ca="1">IF(AND(input4710[[#This Row],[Safe Part 1]],(MAX(ABS((INDIRECT(input4710[[#This Row],[range2]]))-(INDIRECT(input4710[[#This Row],[range1]])))))&lt;=3),1,0)</f>
        <v>0</v>
      </c>
    </row>
    <row r="967" spans="1:15" x14ac:dyDescent="0.35">
      <c r="A967">
        <v>64</v>
      </c>
      <c r="B967">
        <v>66</v>
      </c>
      <c r="C967">
        <v>68</v>
      </c>
      <c r="D967">
        <v>70</v>
      </c>
      <c r="E967">
        <v>72</v>
      </c>
      <c r="F967">
        <v>75</v>
      </c>
      <c r="G967">
        <v>78</v>
      </c>
      <c r="H967">
        <f>1</f>
        <v>1</v>
      </c>
      <c r="I967">
        <f>COUNTA(input4710[[#This Row],[Column1.1]:[Column1.8]])</f>
        <v>7</v>
      </c>
      <c r="J967" t="str">
        <f>ADDRESS(ROW(),input4710[[#This Row],[first col]]+1,4)&amp;":"&amp;ADDRESS(ROW(),input4710[[#This Row],[lastcol]],4)</f>
        <v>B967:G967</v>
      </c>
      <c r="K967" t="str">
        <f>ADDRESS(ROW(),input4710[[#This Row],[first col]],4)&amp;":"&amp;ADDRESS(ROW(),input4710[[#This Row],[lastcol]]-1,4)</f>
        <v>A967:F967</v>
      </c>
      <c r="L967" t="b" cm="1">
        <f t="array" aca="1" ref="L967" ca="1">SUMPRODUCT(--(INDIRECT(input4710[[#This Row],[range1]])&lt;INDIRECT(input4710[[#This Row],[range2]])))=COUNT(INDIRECT(input4710[[#This Row],[range1]]))</f>
        <v>0</v>
      </c>
      <c r="M967" t="b" cm="1">
        <f t="array" aca="1" ref="M967" ca="1">SUMPRODUCT(--(INDIRECT(input4710[[#This Row],[range1]])&gt;INDIRECT(input4710[[#This Row],[range2]])))=COUNT(INDIRECT(input4710[[#This Row],[range1]]))</f>
        <v>1</v>
      </c>
      <c r="N967" t="b">
        <f ca="1">IF(AND(NOT(input4710[[#This Row],[All DESC?]]),NOT(input4710[[#This Row],[All ASC?]])),FALSE(),TRUE())</f>
        <v>1</v>
      </c>
      <c r="O967" cm="1">
        <f t="array" aca="1" ref="O967" ca="1">IF(AND(input4710[[#This Row],[Safe Part 1]],(MAX(ABS((INDIRECT(input4710[[#This Row],[range2]]))-(INDIRECT(input4710[[#This Row],[range1]])))))&lt;=3),1,0)</f>
        <v>1</v>
      </c>
    </row>
    <row r="968" spans="1:15" x14ac:dyDescent="0.35">
      <c r="A968">
        <v>28</v>
      </c>
      <c r="B968">
        <v>27</v>
      </c>
      <c r="C968">
        <v>24</v>
      </c>
      <c r="D968">
        <v>21</v>
      </c>
      <c r="E968">
        <v>18</v>
      </c>
      <c r="F968">
        <v>16</v>
      </c>
      <c r="H968">
        <f>1</f>
        <v>1</v>
      </c>
      <c r="I968">
        <f>COUNTA(input4710[[#This Row],[Column1.1]:[Column1.8]])</f>
        <v>6</v>
      </c>
      <c r="J968" t="str">
        <f>ADDRESS(ROW(),input4710[[#This Row],[first col]]+1,4)&amp;":"&amp;ADDRESS(ROW(),input4710[[#This Row],[lastcol]],4)</f>
        <v>B968:F968</v>
      </c>
      <c r="K968" t="str">
        <f>ADDRESS(ROW(),input4710[[#This Row],[first col]],4)&amp;":"&amp;ADDRESS(ROW(),input4710[[#This Row],[lastcol]]-1,4)</f>
        <v>A968:E968</v>
      </c>
      <c r="L968" t="b" cm="1">
        <f t="array" aca="1" ref="L968" ca="1">SUMPRODUCT(--(INDIRECT(input4710[[#This Row],[range1]])&lt;INDIRECT(input4710[[#This Row],[range2]])))=COUNT(INDIRECT(input4710[[#This Row],[range1]]))</f>
        <v>1</v>
      </c>
      <c r="M968" t="b" cm="1">
        <f t="array" aca="1" ref="M968" ca="1">SUMPRODUCT(--(INDIRECT(input4710[[#This Row],[range1]])&gt;INDIRECT(input4710[[#This Row],[range2]])))=COUNT(INDIRECT(input4710[[#This Row],[range1]]))</f>
        <v>0</v>
      </c>
      <c r="N968" t="b">
        <f ca="1">IF(AND(NOT(input4710[[#This Row],[All DESC?]]),NOT(input4710[[#This Row],[All ASC?]])),FALSE(),TRUE())</f>
        <v>1</v>
      </c>
      <c r="O968" cm="1">
        <f t="array" aca="1" ref="O968" ca="1">IF(AND(input4710[[#This Row],[Safe Part 1]],(MAX(ABS((INDIRECT(input4710[[#This Row],[range2]]))-(INDIRECT(input4710[[#This Row],[range1]])))))&lt;=3),1,0)</f>
        <v>1</v>
      </c>
    </row>
    <row r="969" spans="1:15" x14ac:dyDescent="0.35">
      <c r="A969">
        <v>63</v>
      </c>
      <c r="B969">
        <v>66</v>
      </c>
      <c r="C969">
        <v>67</v>
      </c>
      <c r="D969">
        <v>71</v>
      </c>
      <c r="E969">
        <v>73</v>
      </c>
      <c r="F969">
        <v>75</v>
      </c>
      <c r="H969">
        <f>1</f>
        <v>1</v>
      </c>
      <c r="I969">
        <f>COUNTA(input4710[[#This Row],[Column1.1]:[Column1.8]])</f>
        <v>6</v>
      </c>
      <c r="J969" t="str">
        <f>ADDRESS(ROW(),input4710[[#This Row],[first col]]+1,4)&amp;":"&amp;ADDRESS(ROW(),input4710[[#This Row],[lastcol]],4)</f>
        <v>B969:F969</v>
      </c>
      <c r="K969" t="str">
        <f>ADDRESS(ROW(),input4710[[#This Row],[first col]],4)&amp;":"&amp;ADDRESS(ROW(),input4710[[#This Row],[lastcol]]-1,4)</f>
        <v>A969:E969</v>
      </c>
      <c r="L969" t="b" cm="1">
        <f t="array" aca="1" ref="L969" ca="1">SUMPRODUCT(--(INDIRECT(input4710[[#This Row],[range1]])&lt;INDIRECT(input4710[[#This Row],[range2]])))=COUNT(INDIRECT(input4710[[#This Row],[range1]]))</f>
        <v>0</v>
      </c>
      <c r="M969" t="b" cm="1">
        <f t="array" aca="1" ref="M969" ca="1">SUMPRODUCT(--(INDIRECT(input4710[[#This Row],[range1]])&gt;INDIRECT(input4710[[#This Row],[range2]])))=COUNT(INDIRECT(input4710[[#This Row],[range1]]))</f>
        <v>1</v>
      </c>
      <c r="N969" t="b">
        <f ca="1">IF(AND(NOT(input4710[[#This Row],[All DESC?]]),NOT(input4710[[#This Row],[All ASC?]])),FALSE(),TRUE())</f>
        <v>1</v>
      </c>
      <c r="O969" cm="1">
        <f t="array" aca="1" ref="O969" ca="1">IF(AND(input4710[[#This Row],[Safe Part 1]],(MAX(ABS((INDIRECT(input4710[[#This Row],[range2]]))-(INDIRECT(input4710[[#This Row],[range1]])))))&lt;=3),1,0)</f>
        <v>0</v>
      </c>
    </row>
    <row r="970" spans="1:15" x14ac:dyDescent="0.35">
      <c r="A970">
        <v>99</v>
      </c>
      <c r="B970">
        <v>96</v>
      </c>
      <c r="C970">
        <v>93</v>
      </c>
      <c r="D970">
        <v>89</v>
      </c>
      <c r="H970">
        <f>1</f>
        <v>1</v>
      </c>
      <c r="I970">
        <f>COUNTA(input4710[[#This Row],[Column1.1]:[Column1.8]])</f>
        <v>4</v>
      </c>
      <c r="J970" t="str">
        <f>ADDRESS(ROW(),input4710[[#This Row],[first col]]+1,4)&amp;":"&amp;ADDRESS(ROW(),input4710[[#This Row],[lastcol]],4)</f>
        <v>B970:D970</v>
      </c>
      <c r="K970" t="str">
        <f>ADDRESS(ROW(),input4710[[#This Row],[first col]],4)&amp;":"&amp;ADDRESS(ROW(),input4710[[#This Row],[lastcol]]-1,4)</f>
        <v>A970:C970</v>
      </c>
      <c r="L970" t="b" cm="1">
        <f t="array" aca="1" ref="L970" ca="1">SUMPRODUCT(--(INDIRECT(input4710[[#This Row],[range1]])&lt;INDIRECT(input4710[[#This Row],[range2]])))=COUNT(INDIRECT(input4710[[#This Row],[range1]]))</f>
        <v>1</v>
      </c>
      <c r="M970" t="b" cm="1">
        <f t="array" aca="1" ref="M970" ca="1">SUMPRODUCT(--(INDIRECT(input4710[[#This Row],[range1]])&gt;INDIRECT(input4710[[#This Row],[range2]])))=COUNT(INDIRECT(input4710[[#This Row],[range1]]))</f>
        <v>0</v>
      </c>
      <c r="N970" t="b">
        <f ca="1">IF(AND(NOT(input4710[[#This Row],[All DESC?]]),NOT(input4710[[#This Row],[All ASC?]])),FALSE(),TRUE())</f>
        <v>1</v>
      </c>
      <c r="O970" cm="1">
        <f t="array" aca="1" ref="O970" ca="1">IF(AND(input4710[[#This Row],[Safe Part 1]],(MAX(ABS((INDIRECT(input4710[[#This Row],[range2]]))-(INDIRECT(input4710[[#This Row],[range1]])))))&lt;=3),1,0)</f>
        <v>0</v>
      </c>
    </row>
    <row r="971" spans="1:15" x14ac:dyDescent="0.35">
      <c r="A971">
        <v>19</v>
      </c>
      <c r="B971">
        <v>21</v>
      </c>
      <c r="C971">
        <v>23</v>
      </c>
      <c r="D971">
        <v>26</v>
      </c>
      <c r="E971">
        <v>27</v>
      </c>
      <c r="F971">
        <v>30</v>
      </c>
      <c r="G971">
        <v>33</v>
      </c>
      <c r="H971">
        <f>1</f>
        <v>1</v>
      </c>
      <c r="I971">
        <f>COUNTA(input4710[[#This Row],[Column1.1]:[Column1.8]])</f>
        <v>7</v>
      </c>
      <c r="J971" t="str">
        <f>ADDRESS(ROW(),input4710[[#This Row],[first col]]+1,4)&amp;":"&amp;ADDRESS(ROW(),input4710[[#This Row],[lastcol]],4)</f>
        <v>B971:G971</v>
      </c>
      <c r="K971" t="str">
        <f>ADDRESS(ROW(),input4710[[#This Row],[first col]],4)&amp;":"&amp;ADDRESS(ROW(),input4710[[#This Row],[lastcol]]-1,4)</f>
        <v>A971:F971</v>
      </c>
      <c r="L971" t="b" cm="1">
        <f t="array" aca="1" ref="L971" ca="1">SUMPRODUCT(--(INDIRECT(input4710[[#This Row],[range1]])&lt;INDIRECT(input4710[[#This Row],[range2]])))=COUNT(INDIRECT(input4710[[#This Row],[range1]]))</f>
        <v>0</v>
      </c>
      <c r="M971" t="b" cm="1">
        <f t="array" aca="1" ref="M971" ca="1">SUMPRODUCT(--(INDIRECT(input4710[[#This Row],[range1]])&gt;INDIRECT(input4710[[#This Row],[range2]])))=COUNT(INDIRECT(input4710[[#This Row],[range1]]))</f>
        <v>1</v>
      </c>
      <c r="N971" t="b">
        <f ca="1">IF(AND(NOT(input4710[[#This Row],[All DESC?]]),NOT(input4710[[#This Row],[All ASC?]])),FALSE(),TRUE())</f>
        <v>1</v>
      </c>
      <c r="O971" cm="1">
        <f t="array" aca="1" ref="O971" ca="1">IF(AND(input4710[[#This Row],[Safe Part 1]],(MAX(ABS((INDIRECT(input4710[[#This Row],[range2]]))-(INDIRECT(input4710[[#This Row],[range1]])))))&lt;=3),1,0)</f>
        <v>1</v>
      </c>
    </row>
    <row r="972" spans="1:15" x14ac:dyDescent="0.35">
      <c r="A972">
        <v>40</v>
      </c>
      <c r="B972">
        <v>42</v>
      </c>
      <c r="C972">
        <v>45</v>
      </c>
      <c r="D972">
        <v>50</v>
      </c>
      <c r="E972">
        <v>53</v>
      </c>
      <c r="H972">
        <f>1</f>
        <v>1</v>
      </c>
      <c r="I972">
        <f>COUNTA(input4710[[#This Row],[Column1.1]:[Column1.8]])</f>
        <v>5</v>
      </c>
      <c r="J972" t="str">
        <f>ADDRESS(ROW(),input4710[[#This Row],[first col]]+1,4)&amp;":"&amp;ADDRESS(ROW(),input4710[[#This Row],[lastcol]],4)</f>
        <v>B972:E972</v>
      </c>
      <c r="K972" t="str">
        <f>ADDRESS(ROW(),input4710[[#This Row],[first col]],4)&amp;":"&amp;ADDRESS(ROW(),input4710[[#This Row],[lastcol]]-1,4)</f>
        <v>A972:D972</v>
      </c>
      <c r="L972" t="b" cm="1">
        <f t="array" aca="1" ref="L972" ca="1">SUMPRODUCT(--(INDIRECT(input4710[[#This Row],[range1]])&lt;INDIRECT(input4710[[#This Row],[range2]])))=COUNT(INDIRECT(input4710[[#This Row],[range1]]))</f>
        <v>0</v>
      </c>
      <c r="M972" t="b" cm="1">
        <f t="array" aca="1" ref="M972" ca="1">SUMPRODUCT(--(INDIRECT(input4710[[#This Row],[range1]])&gt;INDIRECT(input4710[[#This Row],[range2]])))=COUNT(INDIRECT(input4710[[#This Row],[range1]]))</f>
        <v>1</v>
      </c>
      <c r="N972" t="b">
        <f ca="1">IF(AND(NOT(input4710[[#This Row],[All DESC?]]),NOT(input4710[[#This Row],[All ASC?]])),FALSE(),TRUE())</f>
        <v>1</v>
      </c>
      <c r="O972" cm="1">
        <f t="array" aca="1" ref="O972" ca="1">IF(AND(input4710[[#This Row],[Safe Part 1]],(MAX(ABS((INDIRECT(input4710[[#This Row],[range2]]))-(INDIRECT(input4710[[#This Row],[range1]])))))&lt;=3),1,0)</f>
        <v>0</v>
      </c>
    </row>
    <row r="973" spans="1:15" x14ac:dyDescent="0.35">
      <c r="A973">
        <v>61</v>
      </c>
      <c r="B973">
        <v>64</v>
      </c>
      <c r="C973">
        <v>65</v>
      </c>
      <c r="D973">
        <v>67</v>
      </c>
      <c r="H973">
        <f>1</f>
        <v>1</v>
      </c>
      <c r="I973">
        <f>COUNTA(input4710[[#This Row],[Column1.1]:[Column1.8]])</f>
        <v>4</v>
      </c>
      <c r="J973" t="str">
        <f>ADDRESS(ROW(),input4710[[#This Row],[first col]]+1,4)&amp;":"&amp;ADDRESS(ROW(),input4710[[#This Row],[lastcol]],4)</f>
        <v>B973:D973</v>
      </c>
      <c r="K973" t="str">
        <f>ADDRESS(ROW(),input4710[[#This Row],[first col]],4)&amp;":"&amp;ADDRESS(ROW(),input4710[[#This Row],[lastcol]]-1,4)</f>
        <v>A973:C973</v>
      </c>
      <c r="L973" t="b" cm="1">
        <f t="array" aca="1" ref="L973" ca="1">SUMPRODUCT(--(INDIRECT(input4710[[#This Row],[range1]])&lt;INDIRECT(input4710[[#This Row],[range2]])))=COUNT(INDIRECT(input4710[[#This Row],[range1]]))</f>
        <v>0</v>
      </c>
      <c r="M973" t="b" cm="1">
        <f t="array" aca="1" ref="M973" ca="1">SUMPRODUCT(--(INDIRECT(input4710[[#This Row],[range1]])&gt;INDIRECT(input4710[[#This Row],[range2]])))=COUNT(INDIRECT(input4710[[#This Row],[range1]]))</f>
        <v>1</v>
      </c>
      <c r="N973" t="b">
        <f ca="1">IF(AND(NOT(input4710[[#This Row],[All DESC?]]),NOT(input4710[[#This Row],[All ASC?]])),FALSE(),TRUE())</f>
        <v>1</v>
      </c>
      <c r="O973" cm="1">
        <f t="array" aca="1" ref="O973" ca="1">IF(AND(input4710[[#This Row],[Safe Part 1]],(MAX(ABS((INDIRECT(input4710[[#This Row],[range2]]))-(INDIRECT(input4710[[#This Row],[range1]])))))&lt;=3),1,0)</f>
        <v>1</v>
      </c>
    </row>
    <row r="974" spans="1:15" x14ac:dyDescent="0.35">
      <c r="A974">
        <v>61</v>
      </c>
      <c r="B974">
        <v>58</v>
      </c>
      <c r="C974">
        <v>56</v>
      </c>
      <c r="D974">
        <v>52</v>
      </c>
      <c r="E974">
        <v>49</v>
      </c>
      <c r="H974">
        <f>1</f>
        <v>1</v>
      </c>
      <c r="I974">
        <f>COUNTA(input4710[[#This Row],[Column1.1]:[Column1.8]])</f>
        <v>5</v>
      </c>
      <c r="J974" t="str">
        <f>ADDRESS(ROW(),input4710[[#This Row],[first col]]+1,4)&amp;":"&amp;ADDRESS(ROW(),input4710[[#This Row],[lastcol]],4)</f>
        <v>B974:E974</v>
      </c>
      <c r="K974" t="str">
        <f>ADDRESS(ROW(),input4710[[#This Row],[first col]],4)&amp;":"&amp;ADDRESS(ROW(),input4710[[#This Row],[lastcol]]-1,4)</f>
        <v>A974:D974</v>
      </c>
      <c r="L974" t="b" cm="1">
        <f t="array" aca="1" ref="L974" ca="1">SUMPRODUCT(--(INDIRECT(input4710[[#This Row],[range1]])&lt;INDIRECT(input4710[[#This Row],[range2]])))=COUNT(INDIRECT(input4710[[#This Row],[range1]]))</f>
        <v>1</v>
      </c>
      <c r="M974" t="b" cm="1">
        <f t="array" aca="1" ref="M974" ca="1">SUMPRODUCT(--(INDIRECT(input4710[[#This Row],[range1]])&gt;INDIRECT(input4710[[#This Row],[range2]])))=COUNT(INDIRECT(input4710[[#This Row],[range1]]))</f>
        <v>0</v>
      </c>
      <c r="N974" t="b">
        <f ca="1">IF(AND(NOT(input4710[[#This Row],[All DESC?]]),NOT(input4710[[#This Row],[All ASC?]])),FALSE(),TRUE())</f>
        <v>1</v>
      </c>
      <c r="O974" cm="1">
        <f t="array" aca="1" ref="O974" ca="1">IF(AND(input4710[[#This Row],[Safe Part 1]],(MAX(ABS((INDIRECT(input4710[[#This Row],[range2]]))-(INDIRECT(input4710[[#This Row],[range1]])))))&lt;=3),1,0)</f>
        <v>0</v>
      </c>
    </row>
    <row r="975" spans="1:15" x14ac:dyDescent="0.35">
      <c r="A975">
        <v>82</v>
      </c>
      <c r="B975">
        <v>83</v>
      </c>
      <c r="C975">
        <v>85</v>
      </c>
      <c r="D975">
        <v>89</v>
      </c>
      <c r="H975">
        <f>1</f>
        <v>1</v>
      </c>
      <c r="I975">
        <f>COUNTA(input4710[[#This Row],[Column1.1]:[Column1.8]])</f>
        <v>4</v>
      </c>
      <c r="J975" t="str">
        <f>ADDRESS(ROW(),input4710[[#This Row],[first col]]+1,4)&amp;":"&amp;ADDRESS(ROW(),input4710[[#This Row],[lastcol]],4)</f>
        <v>B975:D975</v>
      </c>
      <c r="K975" t="str">
        <f>ADDRESS(ROW(),input4710[[#This Row],[first col]],4)&amp;":"&amp;ADDRESS(ROW(),input4710[[#This Row],[lastcol]]-1,4)</f>
        <v>A975:C975</v>
      </c>
      <c r="L975" t="b" cm="1">
        <f t="array" aca="1" ref="L975" ca="1">SUMPRODUCT(--(INDIRECT(input4710[[#This Row],[range1]])&lt;INDIRECT(input4710[[#This Row],[range2]])))=COUNT(INDIRECT(input4710[[#This Row],[range1]]))</f>
        <v>0</v>
      </c>
      <c r="M975" t="b" cm="1">
        <f t="array" aca="1" ref="M975" ca="1">SUMPRODUCT(--(INDIRECT(input4710[[#This Row],[range1]])&gt;INDIRECT(input4710[[#This Row],[range2]])))=COUNT(INDIRECT(input4710[[#This Row],[range1]]))</f>
        <v>1</v>
      </c>
      <c r="N975" t="b">
        <f ca="1">IF(AND(NOT(input4710[[#This Row],[All DESC?]]),NOT(input4710[[#This Row],[All ASC?]])),FALSE(),TRUE())</f>
        <v>1</v>
      </c>
      <c r="O975" cm="1">
        <f t="array" aca="1" ref="O975" ca="1">IF(AND(input4710[[#This Row],[Safe Part 1]],(MAX(ABS((INDIRECT(input4710[[#This Row],[range2]]))-(INDIRECT(input4710[[#This Row],[range1]])))))&lt;=3),1,0)</f>
        <v>0</v>
      </c>
    </row>
    <row r="976" spans="1:15" x14ac:dyDescent="0.35">
      <c r="A976">
        <v>49</v>
      </c>
      <c r="B976">
        <v>46</v>
      </c>
      <c r="C976">
        <v>45</v>
      </c>
      <c r="D976">
        <v>42</v>
      </c>
      <c r="E976">
        <v>41</v>
      </c>
      <c r="F976">
        <v>39</v>
      </c>
      <c r="H976">
        <f>1</f>
        <v>1</v>
      </c>
      <c r="I976">
        <f>COUNTA(input4710[[#This Row],[Column1.1]:[Column1.8]])</f>
        <v>6</v>
      </c>
      <c r="J976" t="str">
        <f>ADDRESS(ROW(),input4710[[#This Row],[first col]]+1,4)&amp;":"&amp;ADDRESS(ROW(),input4710[[#This Row],[lastcol]],4)</f>
        <v>B976:F976</v>
      </c>
      <c r="K976" t="str">
        <f>ADDRESS(ROW(),input4710[[#This Row],[first col]],4)&amp;":"&amp;ADDRESS(ROW(),input4710[[#This Row],[lastcol]]-1,4)</f>
        <v>A976:E976</v>
      </c>
      <c r="L976" t="b" cm="1">
        <f t="array" aca="1" ref="L976" ca="1">SUMPRODUCT(--(INDIRECT(input4710[[#This Row],[range1]])&lt;INDIRECT(input4710[[#This Row],[range2]])))=COUNT(INDIRECT(input4710[[#This Row],[range1]]))</f>
        <v>1</v>
      </c>
      <c r="M976" t="b" cm="1">
        <f t="array" aca="1" ref="M976" ca="1">SUMPRODUCT(--(INDIRECT(input4710[[#This Row],[range1]])&gt;INDIRECT(input4710[[#This Row],[range2]])))=COUNT(INDIRECT(input4710[[#This Row],[range1]]))</f>
        <v>0</v>
      </c>
      <c r="N976" t="b">
        <f ca="1">IF(AND(NOT(input4710[[#This Row],[All DESC?]]),NOT(input4710[[#This Row],[All ASC?]])),FALSE(),TRUE())</f>
        <v>1</v>
      </c>
      <c r="O976" cm="1">
        <f t="array" aca="1" ref="O976" ca="1">IF(AND(input4710[[#This Row],[Safe Part 1]],(MAX(ABS((INDIRECT(input4710[[#This Row],[range2]]))-(INDIRECT(input4710[[#This Row],[range1]])))))&lt;=3),1,0)</f>
        <v>1</v>
      </c>
    </row>
    <row r="977" spans="1:15" x14ac:dyDescent="0.35">
      <c r="A977">
        <v>65</v>
      </c>
      <c r="B977">
        <v>66</v>
      </c>
      <c r="C977">
        <v>67</v>
      </c>
      <c r="D977">
        <v>72</v>
      </c>
      <c r="E977">
        <v>74</v>
      </c>
      <c r="F977">
        <v>75</v>
      </c>
      <c r="H977">
        <f>1</f>
        <v>1</v>
      </c>
      <c r="I977">
        <f>COUNTA(input4710[[#This Row],[Column1.1]:[Column1.8]])</f>
        <v>6</v>
      </c>
      <c r="J977" t="str">
        <f>ADDRESS(ROW(),input4710[[#This Row],[first col]]+1,4)&amp;":"&amp;ADDRESS(ROW(),input4710[[#This Row],[lastcol]],4)</f>
        <v>B977:F977</v>
      </c>
      <c r="K977" t="str">
        <f>ADDRESS(ROW(),input4710[[#This Row],[first col]],4)&amp;":"&amp;ADDRESS(ROW(),input4710[[#This Row],[lastcol]]-1,4)</f>
        <v>A977:E977</v>
      </c>
      <c r="L977" t="b" cm="1">
        <f t="array" aca="1" ref="L977" ca="1">SUMPRODUCT(--(INDIRECT(input4710[[#This Row],[range1]])&lt;INDIRECT(input4710[[#This Row],[range2]])))=COUNT(INDIRECT(input4710[[#This Row],[range1]]))</f>
        <v>0</v>
      </c>
      <c r="M977" t="b" cm="1">
        <f t="array" aca="1" ref="M977" ca="1">SUMPRODUCT(--(INDIRECT(input4710[[#This Row],[range1]])&gt;INDIRECT(input4710[[#This Row],[range2]])))=COUNT(INDIRECT(input4710[[#This Row],[range1]]))</f>
        <v>1</v>
      </c>
      <c r="N977" t="b">
        <f ca="1">IF(AND(NOT(input4710[[#This Row],[All DESC?]]),NOT(input4710[[#This Row],[All ASC?]])),FALSE(),TRUE())</f>
        <v>1</v>
      </c>
      <c r="O977" cm="1">
        <f t="array" aca="1" ref="O977" ca="1">IF(AND(input4710[[#This Row],[Safe Part 1]],(MAX(ABS((INDIRECT(input4710[[#This Row],[range2]]))-(INDIRECT(input4710[[#This Row],[range1]])))))&lt;=3),1,0)</f>
        <v>0</v>
      </c>
    </row>
    <row r="978" spans="1:15" x14ac:dyDescent="0.35">
      <c r="A978">
        <v>92</v>
      </c>
      <c r="B978">
        <v>93</v>
      </c>
      <c r="C978">
        <v>94</v>
      </c>
      <c r="D978">
        <v>97</v>
      </c>
      <c r="H978">
        <f>1</f>
        <v>1</v>
      </c>
      <c r="I978">
        <f>COUNTA(input4710[[#This Row],[Column1.1]:[Column1.8]])</f>
        <v>4</v>
      </c>
      <c r="J978" t="str">
        <f>ADDRESS(ROW(),input4710[[#This Row],[first col]]+1,4)&amp;":"&amp;ADDRESS(ROW(),input4710[[#This Row],[lastcol]],4)</f>
        <v>B978:D978</v>
      </c>
      <c r="K978" t="str">
        <f>ADDRESS(ROW(),input4710[[#This Row],[first col]],4)&amp;":"&amp;ADDRESS(ROW(),input4710[[#This Row],[lastcol]]-1,4)</f>
        <v>A978:C978</v>
      </c>
      <c r="L978" t="b" cm="1">
        <f t="array" aca="1" ref="L978" ca="1">SUMPRODUCT(--(INDIRECT(input4710[[#This Row],[range1]])&lt;INDIRECT(input4710[[#This Row],[range2]])))=COUNT(INDIRECT(input4710[[#This Row],[range1]]))</f>
        <v>0</v>
      </c>
      <c r="M978" t="b" cm="1">
        <f t="array" aca="1" ref="M978" ca="1">SUMPRODUCT(--(INDIRECT(input4710[[#This Row],[range1]])&gt;INDIRECT(input4710[[#This Row],[range2]])))=COUNT(INDIRECT(input4710[[#This Row],[range1]]))</f>
        <v>1</v>
      </c>
      <c r="N978" t="b">
        <f ca="1">IF(AND(NOT(input4710[[#This Row],[All DESC?]]),NOT(input4710[[#This Row],[All ASC?]])),FALSE(),TRUE())</f>
        <v>1</v>
      </c>
      <c r="O978" cm="1">
        <f t="array" aca="1" ref="O978" ca="1">IF(AND(input4710[[#This Row],[Safe Part 1]],(MAX(ABS((INDIRECT(input4710[[#This Row],[range2]]))-(INDIRECT(input4710[[#This Row],[range1]])))))&lt;=3),1,0)</f>
        <v>1</v>
      </c>
    </row>
    <row r="979" spans="1:15" x14ac:dyDescent="0.35">
      <c r="A979">
        <v>38</v>
      </c>
      <c r="B979">
        <v>39</v>
      </c>
      <c r="C979">
        <v>42</v>
      </c>
      <c r="D979">
        <v>47</v>
      </c>
      <c r="E979">
        <v>48</v>
      </c>
      <c r="F979">
        <v>50</v>
      </c>
      <c r="H979">
        <f>1</f>
        <v>1</v>
      </c>
      <c r="I979">
        <f>COUNTA(input4710[[#This Row],[Column1.1]:[Column1.8]])</f>
        <v>6</v>
      </c>
      <c r="J979" t="str">
        <f>ADDRESS(ROW(),input4710[[#This Row],[first col]]+1,4)&amp;":"&amp;ADDRESS(ROW(),input4710[[#This Row],[lastcol]],4)</f>
        <v>B979:F979</v>
      </c>
      <c r="K979" t="str">
        <f>ADDRESS(ROW(),input4710[[#This Row],[first col]],4)&amp;":"&amp;ADDRESS(ROW(),input4710[[#This Row],[lastcol]]-1,4)</f>
        <v>A979:E979</v>
      </c>
      <c r="L979" t="b" cm="1">
        <f t="array" aca="1" ref="L979" ca="1">SUMPRODUCT(--(INDIRECT(input4710[[#This Row],[range1]])&lt;INDIRECT(input4710[[#This Row],[range2]])))=COUNT(INDIRECT(input4710[[#This Row],[range1]]))</f>
        <v>0</v>
      </c>
      <c r="M979" t="b" cm="1">
        <f t="array" aca="1" ref="M979" ca="1">SUMPRODUCT(--(INDIRECT(input4710[[#This Row],[range1]])&gt;INDIRECT(input4710[[#This Row],[range2]])))=COUNT(INDIRECT(input4710[[#This Row],[range1]]))</f>
        <v>1</v>
      </c>
      <c r="N979" t="b">
        <f ca="1">IF(AND(NOT(input4710[[#This Row],[All DESC?]]),NOT(input4710[[#This Row],[All ASC?]])),FALSE(),TRUE())</f>
        <v>1</v>
      </c>
      <c r="O979" cm="1">
        <f t="array" aca="1" ref="O979" ca="1">IF(AND(input4710[[#This Row],[Safe Part 1]],(MAX(ABS((INDIRECT(input4710[[#This Row],[range2]]))-(INDIRECT(input4710[[#This Row],[range1]])))))&lt;=3),1,0)</f>
        <v>0</v>
      </c>
    </row>
    <row r="980" spans="1:15" x14ac:dyDescent="0.35">
      <c r="A980">
        <v>49</v>
      </c>
      <c r="B980">
        <v>46</v>
      </c>
      <c r="C980">
        <v>43</v>
      </c>
      <c r="D980">
        <v>40</v>
      </c>
      <c r="H980">
        <f>1</f>
        <v>1</v>
      </c>
      <c r="I980">
        <f>COUNTA(input4710[[#This Row],[Column1.1]:[Column1.8]])</f>
        <v>4</v>
      </c>
      <c r="J980" t="str">
        <f>ADDRESS(ROW(),input4710[[#This Row],[first col]]+1,4)&amp;":"&amp;ADDRESS(ROW(),input4710[[#This Row],[lastcol]],4)</f>
        <v>B980:D980</v>
      </c>
      <c r="K980" t="str">
        <f>ADDRESS(ROW(),input4710[[#This Row],[first col]],4)&amp;":"&amp;ADDRESS(ROW(),input4710[[#This Row],[lastcol]]-1,4)</f>
        <v>A980:C980</v>
      </c>
      <c r="L980" t="b" cm="1">
        <f t="array" aca="1" ref="L980" ca="1">SUMPRODUCT(--(INDIRECT(input4710[[#This Row],[range1]])&lt;INDIRECT(input4710[[#This Row],[range2]])))=COUNT(INDIRECT(input4710[[#This Row],[range1]]))</f>
        <v>1</v>
      </c>
      <c r="M980" t="b" cm="1">
        <f t="array" aca="1" ref="M980" ca="1">SUMPRODUCT(--(INDIRECT(input4710[[#This Row],[range1]])&gt;INDIRECT(input4710[[#This Row],[range2]])))=COUNT(INDIRECT(input4710[[#This Row],[range1]]))</f>
        <v>0</v>
      </c>
      <c r="N980" t="b">
        <f ca="1">IF(AND(NOT(input4710[[#This Row],[All DESC?]]),NOT(input4710[[#This Row],[All ASC?]])),FALSE(),TRUE())</f>
        <v>1</v>
      </c>
      <c r="O980" cm="1">
        <f t="array" aca="1" ref="O980" ca="1">IF(AND(input4710[[#This Row],[Safe Part 1]],(MAX(ABS((INDIRECT(input4710[[#This Row],[range2]]))-(INDIRECT(input4710[[#This Row],[range1]])))))&lt;=3),1,0)</f>
        <v>1</v>
      </c>
    </row>
    <row r="981" spans="1:15" x14ac:dyDescent="0.35">
      <c r="A981">
        <v>51</v>
      </c>
      <c r="B981">
        <v>50</v>
      </c>
      <c r="C981">
        <v>48</v>
      </c>
      <c r="D981">
        <v>42</v>
      </c>
      <c r="E981">
        <v>40</v>
      </c>
      <c r="F981">
        <v>39</v>
      </c>
      <c r="H981">
        <f>1</f>
        <v>1</v>
      </c>
      <c r="I981">
        <f>COUNTA(input4710[[#This Row],[Column1.1]:[Column1.8]])</f>
        <v>6</v>
      </c>
      <c r="J981" t="str">
        <f>ADDRESS(ROW(),input4710[[#This Row],[first col]]+1,4)&amp;":"&amp;ADDRESS(ROW(),input4710[[#This Row],[lastcol]],4)</f>
        <v>B981:F981</v>
      </c>
      <c r="K981" t="str">
        <f>ADDRESS(ROW(),input4710[[#This Row],[first col]],4)&amp;":"&amp;ADDRESS(ROW(),input4710[[#This Row],[lastcol]]-1,4)</f>
        <v>A981:E981</v>
      </c>
      <c r="L981" t="b" cm="1">
        <f t="array" aca="1" ref="L981" ca="1">SUMPRODUCT(--(INDIRECT(input4710[[#This Row],[range1]])&lt;INDIRECT(input4710[[#This Row],[range2]])))=COUNT(INDIRECT(input4710[[#This Row],[range1]]))</f>
        <v>1</v>
      </c>
      <c r="M981" t="b" cm="1">
        <f t="array" aca="1" ref="M981" ca="1">SUMPRODUCT(--(INDIRECT(input4710[[#This Row],[range1]])&gt;INDIRECT(input4710[[#This Row],[range2]])))=COUNT(INDIRECT(input4710[[#This Row],[range1]]))</f>
        <v>0</v>
      </c>
      <c r="N981" t="b">
        <f ca="1">IF(AND(NOT(input4710[[#This Row],[All DESC?]]),NOT(input4710[[#This Row],[All ASC?]])),FALSE(),TRUE())</f>
        <v>1</v>
      </c>
      <c r="O981" cm="1">
        <f t="array" aca="1" ref="O981" ca="1">IF(AND(input4710[[#This Row],[Safe Part 1]],(MAX(ABS((INDIRECT(input4710[[#This Row],[range2]]))-(INDIRECT(input4710[[#This Row],[range1]])))))&lt;=3),1,0)</f>
        <v>0</v>
      </c>
    </row>
    <row r="982" spans="1:15" x14ac:dyDescent="0.35">
      <c r="A982">
        <v>66</v>
      </c>
      <c r="B982">
        <v>64</v>
      </c>
      <c r="C982">
        <v>62</v>
      </c>
      <c r="D982">
        <v>57</v>
      </c>
      <c r="E982">
        <v>54</v>
      </c>
      <c r="F982">
        <v>51</v>
      </c>
      <c r="H982">
        <f>1</f>
        <v>1</v>
      </c>
      <c r="I982">
        <f>COUNTA(input4710[[#This Row],[Column1.1]:[Column1.8]])</f>
        <v>6</v>
      </c>
      <c r="J982" t="str">
        <f>ADDRESS(ROW(),input4710[[#This Row],[first col]]+1,4)&amp;":"&amp;ADDRESS(ROW(),input4710[[#This Row],[lastcol]],4)</f>
        <v>B982:F982</v>
      </c>
      <c r="K982" t="str">
        <f>ADDRESS(ROW(),input4710[[#This Row],[first col]],4)&amp;":"&amp;ADDRESS(ROW(),input4710[[#This Row],[lastcol]]-1,4)</f>
        <v>A982:E982</v>
      </c>
      <c r="L982" t="b" cm="1">
        <f t="array" aca="1" ref="L982" ca="1">SUMPRODUCT(--(INDIRECT(input4710[[#This Row],[range1]])&lt;INDIRECT(input4710[[#This Row],[range2]])))=COUNT(INDIRECT(input4710[[#This Row],[range1]]))</f>
        <v>1</v>
      </c>
      <c r="M982" t="b" cm="1">
        <f t="array" aca="1" ref="M982" ca="1">SUMPRODUCT(--(INDIRECT(input4710[[#This Row],[range1]])&gt;INDIRECT(input4710[[#This Row],[range2]])))=COUNT(INDIRECT(input4710[[#This Row],[range1]]))</f>
        <v>0</v>
      </c>
      <c r="N982" t="b">
        <f ca="1">IF(AND(NOT(input4710[[#This Row],[All DESC?]]),NOT(input4710[[#This Row],[All ASC?]])),FALSE(),TRUE())</f>
        <v>1</v>
      </c>
      <c r="O982" cm="1">
        <f t="array" aca="1" ref="O982" ca="1">IF(AND(input4710[[#This Row],[Safe Part 1]],(MAX(ABS((INDIRECT(input4710[[#This Row],[range2]]))-(INDIRECT(input4710[[#This Row],[range1]])))))&lt;=3),1,0)</f>
        <v>0</v>
      </c>
    </row>
    <row r="983" spans="1:15" x14ac:dyDescent="0.35">
      <c r="A983">
        <v>66</v>
      </c>
      <c r="B983">
        <v>65</v>
      </c>
      <c r="C983">
        <v>63</v>
      </c>
      <c r="D983">
        <v>60</v>
      </c>
      <c r="E983">
        <v>58</v>
      </c>
      <c r="F983">
        <v>55</v>
      </c>
      <c r="H983">
        <f>1</f>
        <v>1</v>
      </c>
      <c r="I983">
        <f>COUNTA(input4710[[#This Row],[Column1.1]:[Column1.8]])</f>
        <v>6</v>
      </c>
      <c r="J983" t="str">
        <f>ADDRESS(ROW(),input4710[[#This Row],[first col]]+1,4)&amp;":"&amp;ADDRESS(ROW(),input4710[[#This Row],[lastcol]],4)</f>
        <v>B983:F983</v>
      </c>
      <c r="K983" t="str">
        <f>ADDRESS(ROW(),input4710[[#This Row],[first col]],4)&amp;":"&amp;ADDRESS(ROW(),input4710[[#This Row],[lastcol]]-1,4)</f>
        <v>A983:E983</v>
      </c>
      <c r="L983" t="b" cm="1">
        <f t="array" aca="1" ref="L983" ca="1">SUMPRODUCT(--(INDIRECT(input4710[[#This Row],[range1]])&lt;INDIRECT(input4710[[#This Row],[range2]])))=COUNT(INDIRECT(input4710[[#This Row],[range1]]))</f>
        <v>1</v>
      </c>
      <c r="M983" t="b" cm="1">
        <f t="array" aca="1" ref="M983" ca="1">SUMPRODUCT(--(INDIRECT(input4710[[#This Row],[range1]])&gt;INDIRECT(input4710[[#This Row],[range2]])))=COUNT(INDIRECT(input4710[[#This Row],[range1]]))</f>
        <v>0</v>
      </c>
      <c r="N983" t="b">
        <f ca="1">IF(AND(NOT(input4710[[#This Row],[All DESC?]]),NOT(input4710[[#This Row],[All ASC?]])),FALSE(),TRUE())</f>
        <v>1</v>
      </c>
      <c r="O983" cm="1">
        <f t="array" aca="1" ref="O983" ca="1">IF(AND(input4710[[#This Row],[Safe Part 1]],(MAX(ABS((INDIRECT(input4710[[#This Row],[range2]]))-(INDIRECT(input4710[[#This Row],[range1]])))))&lt;=3),1,0)</f>
        <v>1</v>
      </c>
    </row>
    <row r="984" spans="1:15" x14ac:dyDescent="0.35">
      <c r="A984">
        <v>76</v>
      </c>
      <c r="B984">
        <v>78</v>
      </c>
      <c r="C984">
        <v>80</v>
      </c>
      <c r="D984">
        <v>86</v>
      </c>
      <c r="E984">
        <v>88</v>
      </c>
      <c r="H984">
        <f>1</f>
        <v>1</v>
      </c>
      <c r="I984">
        <f>COUNTA(input4710[[#This Row],[Column1.1]:[Column1.8]])</f>
        <v>5</v>
      </c>
      <c r="J984" t="str">
        <f>ADDRESS(ROW(),input4710[[#This Row],[first col]]+1,4)&amp;":"&amp;ADDRESS(ROW(),input4710[[#This Row],[lastcol]],4)</f>
        <v>B984:E984</v>
      </c>
      <c r="K984" t="str">
        <f>ADDRESS(ROW(),input4710[[#This Row],[first col]],4)&amp;":"&amp;ADDRESS(ROW(),input4710[[#This Row],[lastcol]]-1,4)</f>
        <v>A984:D984</v>
      </c>
      <c r="L984" t="b" cm="1">
        <f t="array" aca="1" ref="L984" ca="1">SUMPRODUCT(--(INDIRECT(input4710[[#This Row],[range1]])&lt;INDIRECT(input4710[[#This Row],[range2]])))=COUNT(INDIRECT(input4710[[#This Row],[range1]]))</f>
        <v>0</v>
      </c>
      <c r="M984" t="b" cm="1">
        <f t="array" aca="1" ref="M984" ca="1">SUMPRODUCT(--(INDIRECT(input4710[[#This Row],[range1]])&gt;INDIRECT(input4710[[#This Row],[range2]])))=COUNT(INDIRECT(input4710[[#This Row],[range1]]))</f>
        <v>1</v>
      </c>
      <c r="N984" t="b">
        <f ca="1">IF(AND(NOT(input4710[[#This Row],[All DESC?]]),NOT(input4710[[#This Row],[All ASC?]])),FALSE(),TRUE())</f>
        <v>1</v>
      </c>
      <c r="O984" cm="1">
        <f t="array" aca="1" ref="O984" ca="1">IF(AND(input4710[[#This Row],[Safe Part 1]],(MAX(ABS((INDIRECT(input4710[[#This Row],[range2]]))-(INDIRECT(input4710[[#This Row],[range1]])))))&lt;=3),1,0)</f>
        <v>0</v>
      </c>
    </row>
    <row r="985" spans="1:15" x14ac:dyDescent="0.35">
      <c r="A985">
        <v>69</v>
      </c>
      <c r="B985">
        <v>70</v>
      </c>
      <c r="C985">
        <v>72</v>
      </c>
      <c r="D985">
        <v>75</v>
      </c>
      <c r="E985">
        <v>76</v>
      </c>
      <c r="H985">
        <f>1</f>
        <v>1</v>
      </c>
      <c r="I985">
        <f>COUNTA(input4710[[#This Row],[Column1.1]:[Column1.8]])</f>
        <v>5</v>
      </c>
      <c r="J985" t="str">
        <f>ADDRESS(ROW(),input4710[[#This Row],[first col]]+1,4)&amp;":"&amp;ADDRESS(ROW(),input4710[[#This Row],[lastcol]],4)</f>
        <v>B985:E985</v>
      </c>
      <c r="K985" t="str">
        <f>ADDRESS(ROW(),input4710[[#This Row],[first col]],4)&amp;":"&amp;ADDRESS(ROW(),input4710[[#This Row],[lastcol]]-1,4)</f>
        <v>A985:D985</v>
      </c>
      <c r="L985" t="b" cm="1">
        <f t="array" aca="1" ref="L985" ca="1">SUMPRODUCT(--(INDIRECT(input4710[[#This Row],[range1]])&lt;INDIRECT(input4710[[#This Row],[range2]])))=COUNT(INDIRECT(input4710[[#This Row],[range1]]))</f>
        <v>0</v>
      </c>
      <c r="M985" t="b" cm="1">
        <f t="array" aca="1" ref="M985" ca="1">SUMPRODUCT(--(INDIRECT(input4710[[#This Row],[range1]])&gt;INDIRECT(input4710[[#This Row],[range2]])))=COUNT(INDIRECT(input4710[[#This Row],[range1]]))</f>
        <v>1</v>
      </c>
      <c r="N985" t="b">
        <f ca="1">IF(AND(NOT(input4710[[#This Row],[All DESC?]]),NOT(input4710[[#This Row],[All ASC?]])),FALSE(),TRUE())</f>
        <v>1</v>
      </c>
      <c r="O985" cm="1">
        <f t="array" aca="1" ref="O985" ca="1">IF(AND(input4710[[#This Row],[Safe Part 1]],(MAX(ABS((INDIRECT(input4710[[#This Row],[range2]]))-(INDIRECT(input4710[[#This Row],[range1]])))))&lt;=3),1,0)</f>
        <v>1</v>
      </c>
    </row>
    <row r="986" spans="1:15" x14ac:dyDescent="0.35">
      <c r="A986">
        <v>70</v>
      </c>
      <c r="B986">
        <v>72</v>
      </c>
      <c r="C986">
        <v>74</v>
      </c>
      <c r="D986">
        <v>76</v>
      </c>
      <c r="E986">
        <v>79</v>
      </c>
      <c r="H986">
        <f>1</f>
        <v>1</v>
      </c>
      <c r="I986">
        <f>COUNTA(input4710[[#This Row],[Column1.1]:[Column1.8]])</f>
        <v>5</v>
      </c>
      <c r="J986" t="str">
        <f>ADDRESS(ROW(),input4710[[#This Row],[first col]]+1,4)&amp;":"&amp;ADDRESS(ROW(),input4710[[#This Row],[lastcol]],4)</f>
        <v>B986:E986</v>
      </c>
      <c r="K986" t="str">
        <f>ADDRESS(ROW(),input4710[[#This Row],[first col]],4)&amp;":"&amp;ADDRESS(ROW(),input4710[[#This Row],[lastcol]]-1,4)</f>
        <v>A986:D986</v>
      </c>
      <c r="L986" t="b" cm="1">
        <f t="array" aca="1" ref="L986" ca="1">SUMPRODUCT(--(INDIRECT(input4710[[#This Row],[range1]])&lt;INDIRECT(input4710[[#This Row],[range2]])))=COUNT(INDIRECT(input4710[[#This Row],[range1]]))</f>
        <v>0</v>
      </c>
      <c r="M986" t="b" cm="1">
        <f t="array" aca="1" ref="M986" ca="1">SUMPRODUCT(--(INDIRECT(input4710[[#This Row],[range1]])&gt;INDIRECT(input4710[[#This Row],[range2]])))=COUNT(INDIRECT(input4710[[#This Row],[range1]]))</f>
        <v>1</v>
      </c>
      <c r="N986" t="b">
        <f ca="1">IF(AND(NOT(input4710[[#This Row],[All DESC?]]),NOT(input4710[[#This Row],[All ASC?]])),FALSE(),TRUE())</f>
        <v>1</v>
      </c>
      <c r="O986" cm="1">
        <f t="array" aca="1" ref="O986" ca="1">IF(AND(input4710[[#This Row],[Safe Part 1]],(MAX(ABS((INDIRECT(input4710[[#This Row],[range2]]))-(INDIRECT(input4710[[#This Row],[range1]])))))&lt;=3),1,0)</f>
        <v>1</v>
      </c>
    </row>
    <row r="987" spans="1:15" x14ac:dyDescent="0.35">
      <c r="A987">
        <v>96</v>
      </c>
      <c r="B987">
        <v>95</v>
      </c>
      <c r="C987">
        <v>93</v>
      </c>
      <c r="D987">
        <v>87</v>
      </c>
      <c r="E987">
        <v>85</v>
      </c>
      <c r="F987">
        <v>83</v>
      </c>
      <c r="G987">
        <v>81</v>
      </c>
      <c r="H987">
        <f>1</f>
        <v>1</v>
      </c>
      <c r="I987">
        <f>COUNTA(input4710[[#This Row],[Column1.1]:[Column1.8]])</f>
        <v>7</v>
      </c>
      <c r="J987" t="str">
        <f>ADDRESS(ROW(),input4710[[#This Row],[first col]]+1,4)&amp;":"&amp;ADDRESS(ROW(),input4710[[#This Row],[lastcol]],4)</f>
        <v>B987:G987</v>
      </c>
      <c r="K987" t="str">
        <f>ADDRESS(ROW(),input4710[[#This Row],[first col]],4)&amp;":"&amp;ADDRESS(ROW(),input4710[[#This Row],[lastcol]]-1,4)</f>
        <v>A987:F987</v>
      </c>
      <c r="L987" t="b" cm="1">
        <f t="array" aca="1" ref="L987" ca="1">SUMPRODUCT(--(INDIRECT(input4710[[#This Row],[range1]])&lt;INDIRECT(input4710[[#This Row],[range2]])))=COUNT(INDIRECT(input4710[[#This Row],[range1]]))</f>
        <v>1</v>
      </c>
      <c r="M987" t="b" cm="1">
        <f t="array" aca="1" ref="M987" ca="1">SUMPRODUCT(--(INDIRECT(input4710[[#This Row],[range1]])&gt;INDIRECT(input4710[[#This Row],[range2]])))=COUNT(INDIRECT(input4710[[#This Row],[range1]]))</f>
        <v>0</v>
      </c>
      <c r="N987" t="b">
        <f ca="1">IF(AND(NOT(input4710[[#This Row],[All DESC?]]),NOT(input4710[[#This Row],[All ASC?]])),FALSE(),TRUE())</f>
        <v>1</v>
      </c>
      <c r="O987" cm="1">
        <f t="array" aca="1" ref="O987" ca="1">IF(AND(input4710[[#This Row],[Safe Part 1]],(MAX(ABS((INDIRECT(input4710[[#This Row],[range2]]))-(INDIRECT(input4710[[#This Row],[range1]])))))&lt;=3),1,0)</f>
        <v>0</v>
      </c>
    </row>
    <row r="988" spans="1:15" x14ac:dyDescent="0.35">
      <c r="A988">
        <v>95</v>
      </c>
      <c r="B988">
        <v>94</v>
      </c>
      <c r="C988">
        <v>91</v>
      </c>
      <c r="D988">
        <v>87</v>
      </c>
      <c r="E988">
        <v>84</v>
      </c>
      <c r="F988">
        <v>82</v>
      </c>
      <c r="H988">
        <f>1</f>
        <v>1</v>
      </c>
      <c r="I988">
        <f>COUNTA(input4710[[#This Row],[Column1.1]:[Column1.8]])</f>
        <v>6</v>
      </c>
      <c r="J988" t="str">
        <f>ADDRESS(ROW(),input4710[[#This Row],[first col]]+1,4)&amp;":"&amp;ADDRESS(ROW(),input4710[[#This Row],[lastcol]],4)</f>
        <v>B988:F988</v>
      </c>
      <c r="K988" t="str">
        <f>ADDRESS(ROW(),input4710[[#This Row],[first col]],4)&amp;":"&amp;ADDRESS(ROW(),input4710[[#This Row],[lastcol]]-1,4)</f>
        <v>A988:E988</v>
      </c>
      <c r="L988" t="b" cm="1">
        <f t="array" aca="1" ref="L988" ca="1">SUMPRODUCT(--(INDIRECT(input4710[[#This Row],[range1]])&lt;INDIRECT(input4710[[#This Row],[range2]])))=COUNT(INDIRECT(input4710[[#This Row],[range1]]))</f>
        <v>1</v>
      </c>
      <c r="M988" t="b" cm="1">
        <f t="array" aca="1" ref="M988" ca="1">SUMPRODUCT(--(INDIRECT(input4710[[#This Row],[range1]])&gt;INDIRECT(input4710[[#This Row],[range2]])))=COUNT(INDIRECT(input4710[[#This Row],[range1]]))</f>
        <v>0</v>
      </c>
      <c r="N988" t="b">
        <f ca="1">IF(AND(NOT(input4710[[#This Row],[All DESC?]]),NOT(input4710[[#This Row],[All ASC?]])),FALSE(),TRUE())</f>
        <v>1</v>
      </c>
      <c r="O988" cm="1">
        <f t="array" aca="1" ref="O988" ca="1">IF(AND(input4710[[#This Row],[Safe Part 1]],(MAX(ABS((INDIRECT(input4710[[#This Row],[range2]]))-(INDIRECT(input4710[[#This Row],[range1]])))))&lt;=3),1,0)</f>
        <v>0</v>
      </c>
    </row>
    <row r="989" spans="1:15" x14ac:dyDescent="0.35">
      <c r="A989">
        <v>13</v>
      </c>
      <c r="B989">
        <v>15</v>
      </c>
      <c r="C989">
        <v>16</v>
      </c>
      <c r="D989">
        <v>20</v>
      </c>
      <c r="E989">
        <v>23</v>
      </c>
      <c r="H989">
        <f>1</f>
        <v>1</v>
      </c>
      <c r="I989">
        <f>COUNTA(input4710[[#This Row],[Column1.1]:[Column1.8]])</f>
        <v>5</v>
      </c>
      <c r="J989" t="str">
        <f>ADDRESS(ROW(),input4710[[#This Row],[first col]]+1,4)&amp;":"&amp;ADDRESS(ROW(),input4710[[#This Row],[lastcol]],4)</f>
        <v>B989:E989</v>
      </c>
      <c r="K989" t="str">
        <f>ADDRESS(ROW(),input4710[[#This Row],[first col]],4)&amp;":"&amp;ADDRESS(ROW(),input4710[[#This Row],[lastcol]]-1,4)</f>
        <v>A989:D989</v>
      </c>
      <c r="L989" t="b" cm="1">
        <f t="array" aca="1" ref="L989" ca="1">SUMPRODUCT(--(INDIRECT(input4710[[#This Row],[range1]])&lt;INDIRECT(input4710[[#This Row],[range2]])))=COUNT(INDIRECT(input4710[[#This Row],[range1]]))</f>
        <v>0</v>
      </c>
      <c r="M989" t="b" cm="1">
        <f t="array" aca="1" ref="M989" ca="1">SUMPRODUCT(--(INDIRECT(input4710[[#This Row],[range1]])&gt;INDIRECT(input4710[[#This Row],[range2]])))=COUNT(INDIRECT(input4710[[#This Row],[range1]]))</f>
        <v>1</v>
      </c>
      <c r="N989" t="b">
        <f ca="1">IF(AND(NOT(input4710[[#This Row],[All DESC?]]),NOT(input4710[[#This Row],[All ASC?]])),FALSE(),TRUE())</f>
        <v>1</v>
      </c>
      <c r="O989" cm="1">
        <f t="array" aca="1" ref="O989" ca="1">IF(AND(input4710[[#This Row],[Safe Part 1]],(MAX(ABS((INDIRECT(input4710[[#This Row],[range2]]))-(INDIRECT(input4710[[#This Row],[range1]])))))&lt;=3),1,0)</f>
        <v>0</v>
      </c>
    </row>
    <row r="990" spans="1:15" x14ac:dyDescent="0.35">
      <c r="A990">
        <v>14</v>
      </c>
      <c r="B990">
        <v>16</v>
      </c>
      <c r="C990">
        <v>19</v>
      </c>
      <c r="D990">
        <v>23</v>
      </c>
      <c r="E990">
        <v>26</v>
      </c>
      <c r="H990">
        <f>1</f>
        <v>1</v>
      </c>
      <c r="I990">
        <f>COUNTA(input4710[[#This Row],[Column1.1]:[Column1.8]])</f>
        <v>5</v>
      </c>
      <c r="J990" t="str">
        <f>ADDRESS(ROW(),input4710[[#This Row],[first col]]+1,4)&amp;":"&amp;ADDRESS(ROW(),input4710[[#This Row],[lastcol]],4)</f>
        <v>B990:E990</v>
      </c>
      <c r="K990" t="str">
        <f>ADDRESS(ROW(),input4710[[#This Row],[first col]],4)&amp;":"&amp;ADDRESS(ROW(),input4710[[#This Row],[lastcol]]-1,4)</f>
        <v>A990:D990</v>
      </c>
      <c r="L990" t="b" cm="1">
        <f t="array" aca="1" ref="L990" ca="1">SUMPRODUCT(--(INDIRECT(input4710[[#This Row],[range1]])&lt;INDIRECT(input4710[[#This Row],[range2]])))=COUNT(INDIRECT(input4710[[#This Row],[range1]]))</f>
        <v>0</v>
      </c>
      <c r="M990" t="b" cm="1">
        <f t="array" aca="1" ref="M990" ca="1">SUMPRODUCT(--(INDIRECT(input4710[[#This Row],[range1]])&gt;INDIRECT(input4710[[#This Row],[range2]])))=COUNT(INDIRECT(input4710[[#This Row],[range1]]))</f>
        <v>1</v>
      </c>
      <c r="N990" t="b">
        <f ca="1">IF(AND(NOT(input4710[[#This Row],[All DESC?]]),NOT(input4710[[#This Row],[All ASC?]])),FALSE(),TRUE())</f>
        <v>1</v>
      </c>
      <c r="O990" cm="1">
        <f t="array" aca="1" ref="O990" ca="1">IF(AND(input4710[[#This Row],[Safe Part 1]],(MAX(ABS((INDIRECT(input4710[[#This Row],[range2]]))-(INDIRECT(input4710[[#This Row],[range1]])))))&lt;=3),1,0)</f>
        <v>0</v>
      </c>
    </row>
    <row r="991" spans="1:15" x14ac:dyDescent="0.35">
      <c r="A991">
        <v>13</v>
      </c>
      <c r="B991">
        <v>10</v>
      </c>
      <c r="C991">
        <v>7</v>
      </c>
      <c r="D991">
        <v>5</v>
      </c>
      <c r="E991">
        <v>3</v>
      </c>
      <c r="H991">
        <f>1</f>
        <v>1</v>
      </c>
      <c r="I991">
        <f>COUNTA(input4710[[#This Row],[Column1.1]:[Column1.8]])</f>
        <v>5</v>
      </c>
      <c r="J991" t="str">
        <f>ADDRESS(ROW(),input4710[[#This Row],[first col]]+1,4)&amp;":"&amp;ADDRESS(ROW(),input4710[[#This Row],[lastcol]],4)</f>
        <v>B991:E991</v>
      </c>
      <c r="K991" t="str">
        <f>ADDRESS(ROW(),input4710[[#This Row],[first col]],4)&amp;":"&amp;ADDRESS(ROW(),input4710[[#This Row],[lastcol]]-1,4)</f>
        <v>A991:D991</v>
      </c>
      <c r="L991" t="b" cm="1">
        <f t="array" aca="1" ref="L991" ca="1">SUMPRODUCT(--(INDIRECT(input4710[[#This Row],[range1]])&lt;INDIRECT(input4710[[#This Row],[range2]])))=COUNT(INDIRECT(input4710[[#This Row],[range1]]))</f>
        <v>1</v>
      </c>
      <c r="M991" t="b" cm="1">
        <f t="array" aca="1" ref="M991" ca="1">SUMPRODUCT(--(INDIRECT(input4710[[#This Row],[range1]])&gt;INDIRECT(input4710[[#This Row],[range2]])))=COUNT(INDIRECT(input4710[[#This Row],[range1]]))</f>
        <v>0</v>
      </c>
      <c r="N991" t="b">
        <f ca="1">IF(AND(NOT(input4710[[#This Row],[All DESC?]]),NOT(input4710[[#This Row],[All ASC?]])),FALSE(),TRUE())</f>
        <v>1</v>
      </c>
      <c r="O991" cm="1">
        <f t="array" aca="1" ref="O991" ca="1">IF(AND(input4710[[#This Row],[Safe Part 1]],(MAX(ABS((INDIRECT(input4710[[#This Row],[range2]]))-(INDIRECT(input4710[[#This Row],[range1]])))))&lt;=3),1,0)</f>
        <v>1</v>
      </c>
    </row>
    <row r="992" spans="1:15" x14ac:dyDescent="0.35">
      <c r="A992">
        <v>58</v>
      </c>
      <c r="B992">
        <v>57</v>
      </c>
      <c r="C992">
        <v>56</v>
      </c>
      <c r="D992">
        <v>52</v>
      </c>
      <c r="E992">
        <v>50</v>
      </c>
      <c r="H992">
        <f>1</f>
        <v>1</v>
      </c>
      <c r="I992">
        <f>COUNTA(input4710[[#This Row],[Column1.1]:[Column1.8]])</f>
        <v>5</v>
      </c>
      <c r="J992" t="str">
        <f>ADDRESS(ROW(),input4710[[#This Row],[first col]]+1,4)&amp;":"&amp;ADDRESS(ROW(),input4710[[#This Row],[lastcol]],4)</f>
        <v>B992:E992</v>
      </c>
      <c r="K992" t="str">
        <f>ADDRESS(ROW(),input4710[[#This Row],[first col]],4)&amp;":"&amp;ADDRESS(ROW(),input4710[[#This Row],[lastcol]]-1,4)</f>
        <v>A992:D992</v>
      </c>
      <c r="L992" t="b" cm="1">
        <f t="array" aca="1" ref="L992" ca="1">SUMPRODUCT(--(INDIRECT(input4710[[#This Row],[range1]])&lt;INDIRECT(input4710[[#This Row],[range2]])))=COUNT(INDIRECT(input4710[[#This Row],[range1]]))</f>
        <v>1</v>
      </c>
      <c r="M992" t="b" cm="1">
        <f t="array" aca="1" ref="M992" ca="1">SUMPRODUCT(--(INDIRECT(input4710[[#This Row],[range1]])&gt;INDIRECT(input4710[[#This Row],[range2]])))=COUNT(INDIRECT(input4710[[#This Row],[range1]]))</f>
        <v>0</v>
      </c>
      <c r="N992" t="b">
        <f ca="1">IF(AND(NOT(input4710[[#This Row],[All DESC?]]),NOT(input4710[[#This Row],[All ASC?]])),FALSE(),TRUE())</f>
        <v>1</v>
      </c>
      <c r="O992" cm="1">
        <f t="array" aca="1" ref="O992" ca="1">IF(AND(input4710[[#This Row],[Safe Part 1]],(MAX(ABS((INDIRECT(input4710[[#This Row],[range2]]))-(INDIRECT(input4710[[#This Row],[range1]])))))&lt;=3),1,0)</f>
        <v>0</v>
      </c>
    </row>
    <row r="993" spans="1:15" x14ac:dyDescent="0.35">
      <c r="A993">
        <v>16</v>
      </c>
      <c r="B993">
        <v>14</v>
      </c>
      <c r="C993">
        <v>12</v>
      </c>
      <c r="D993">
        <v>7</v>
      </c>
      <c r="E993">
        <v>6</v>
      </c>
      <c r="F993">
        <v>3</v>
      </c>
      <c r="H993">
        <f>1</f>
        <v>1</v>
      </c>
      <c r="I993">
        <f>COUNTA(input4710[[#This Row],[Column1.1]:[Column1.8]])</f>
        <v>6</v>
      </c>
      <c r="J993" t="str">
        <f>ADDRESS(ROW(),input4710[[#This Row],[first col]]+1,4)&amp;":"&amp;ADDRESS(ROW(),input4710[[#This Row],[lastcol]],4)</f>
        <v>B993:F993</v>
      </c>
      <c r="K993" t="str">
        <f>ADDRESS(ROW(),input4710[[#This Row],[first col]],4)&amp;":"&amp;ADDRESS(ROW(),input4710[[#This Row],[lastcol]]-1,4)</f>
        <v>A993:E993</v>
      </c>
      <c r="L993" t="b" cm="1">
        <f t="array" aca="1" ref="L993" ca="1">SUMPRODUCT(--(INDIRECT(input4710[[#This Row],[range1]])&lt;INDIRECT(input4710[[#This Row],[range2]])))=COUNT(INDIRECT(input4710[[#This Row],[range1]]))</f>
        <v>1</v>
      </c>
      <c r="M993" t="b" cm="1">
        <f t="array" aca="1" ref="M993" ca="1">SUMPRODUCT(--(INDIRECT(input4710[[#This Row],[range1]])&gt;INDIRECT(input4710[[#This Row],[range2]])))=COUNT(INDIRECT(input4710[[#This Row],[range1]]))</f>
        <v>0</v>
      </c>
      <c r="N993" t="b">
        <f ca="1">IF(AND(NOT(input4710[[#This Row],[All DESC?]]),NOT(input4710[[#This Row],[All ASC?]])),FALSE(),TRUE())</f>
        <v>1</v>
      </c>
      <c r="O993" cm="1">
        <f t="array" aca="1" ref="O993" ca="1">IF(AND(input4710[[#This Row],[Safe Part 1]],(MAX(ABS((INDIRECT(input4710[[#This Row],[range2]]))-(INDIRECT(input4710[[#This Row],[range1]])))))&lt;=3),1,0)</f>
        <v>0</v>
      </c>
    </row>
    <row r="994" spans="1:15" x14ac:dyDescent="0.35">
      <c r="A994">
        <v>74</v>
      </c>
      <c r="B994">
        <v>71</v>
      </c>
      <c r="C994">
        <v>70</v>
      </c>
      <c r="D994">
        <v>67</v>
      </c>
      <c r="E994">
        <v>64</v>
      </c>
      <c r="F994">
        <v>62</v>
      </c>
      <c r="G994">
        <v>61</v>
      </c>
      <c r="H994">
        <f>1</f>
        <v>1</v>
      </c>
      <c r="I994">
        <f>COUNTA(input4710[[#This Row],[Column1.1]:[Column1.8]])</f>
        <v>7</v>
      </c>
      <c r="J994" t="str">
        <f>ADDRESS(ROW(),input4710[[#This Row],[first col]]+1,4)&amp;":"&amp;ADDRESS(ROW(),input4710[[#This Row],[lastcol]],4)</f>
        <v>B994:G994</v>
      </c>
      <c r="K994" t="str">
        <f>ADDRESS(ROW(),input4710[[#This Row],[first col]],4)&amp;":"&amp;ADDRESS(ROW(),input4710[[#This Row],[lastcol]]-1,4)</f>
        <v>A994:F994</v>
      </c>
      <c r="L994" t="b" cm="1">
        <f t="array" aca="1" ref="L994" ca="1">SUMPRODUCT(--(INDIRECT(input4710[[#This Row],[range1]])&lt;INDIRECT(input4710[[#This Row],[range2]])))=COUNT(INDIRECT(input4710[[#This Row],[range1]]))</f>
        <v>1</v>
      </c>
      <c r="M994" t="b" cm="1">
        <f t="array" aca="1" ref="M994" ca="1">SUMPRODUCT(--(INDIRECT(input4710[[#This Row],[range1]])&gt;INDIRECT(input4710[[#This Row],[range2]])))=COUNT(INDIRECT(input4710[[#This Row],[range1]]))</f>
        <v>0</v>
      </c>
      <c r="N994" t="b">
        <f ca="1">IF(AND(NOT(input4710[[#This Row],[All DESC?]]),NOT(input4710[[#This Row],[All ASC?]])),FALSE(),TRUE())</f>
        <v>1</v>
      </c>
      <c r="O994" cm="1">
        <f t="array" aca="1" ref="O994" ca="1">IF(AND(input4710[[#This Row],[Safe Part 1]],(MAX(ABS((INDIRECT(input4710[[#This Row],[range2]]))-(INDIRECT(input4710[[#This Row],[range1]])))))&lt;=3),1,0)</f>
        <v>1</v>
      </c>
    </row>
    <row r="995" spans="1:15" x14ac:dyDescent="0.35">
      <c r="A995">
        <v>75</v>
      </c>
      <c r="B995">
        <v>72</v>
      </c>
      <c r="C995">
        <v>69</v>
      </c>
      <c r="D995">
        <v>66</v>
      </c>
      <c r="H995">
        <f>1</f>
        <v>1</v>
      </c>
      <c r="I995">
        <f>COUNTA(input4710[[#This Row],[Column1.1]:[Column1.8]])</f>
        <v>4</v>
      </c>
      <c r="J995" t="str">
        <f>ADDRESS(ROW(),input4710[[#This Row],[first col]]+1,4)&amp;":"&amp;ADDRESS(ROW(),input4710[[#This Row],[lastcol]],4)</f>
        <v>B995:D995</v>
      </c>
      <c r="K995" t="str">
        <f>ADDRESS(ROW(),input4710[[#This Row],[first col]],4)&amp;":"&amp;ADDRESS(ROW(),input4710[[#This Row],[lastcol]]-1,4)</f>
        <v>A995:C995</v>
      </c>
      <c r="L995" t="b" cm="1">
        <f t="array" aca="1" ref="L995" ca="1">SUMPRODUCT(--(INDIRECT(input4710[[#This Row],[range1]])&lt;INDIRECT(input4710[[#This Row],[range2]])))=COUNT(INDIRECT(input4710[[#This Row],[range1]]))</f>
        <v>1</v>
      </c>
      <c r="M995" t="b" cm="1">
        <f t="array" aca="1" ref="M995" ca="1">SUMPRODUCT(--(INDIRECT(input4710[[#This Row],[range1]])&gt;INDIRECT(input4710[[#This Row],[range2]])))=COUNT(INDIRECT(input4710[[#This Row],[range1]]))</f>
        <v>0</v>
      </c>
      <c r="N995" t="b">
        <f ca="1">IF(AND(NOT(input4710[[#This Row],[All DESC?]]),NOT(input4710[[#This Row],[All ASC?]])),FALSE(),TRUE())</f>
        <v>1</v>
      </c>
      <c r="O995" cm="1">
        <f t="array" aca="1" ref="O995" ca="1">IF(AND(input4710[[#This Row],[Safe Part 1]],(MAX(ABS((INDIRECT(input4710[[#This Row],[range2]]))-(INDIRECT(input4710[[#This Row],[range1]])))))&lt;=3),1,0)</f>
        <v>1</v>
      </c>
    </row>
    <row r="996" spans="1:15" x14ac:dyDescent="0.35">
      <c r="A996">
        <v>80</v>
      </c>
      <c r="B996">
        <v>77</v>
      </c>
      <c r="C996">
        <v>76</v>
      </c>
      <c r="D996">
        <v>72</v>
      </c>
      <c r="E996">
        <v>71</v>
      </c>
      <c r="F996">
        <v>70</v>
      </c>
      <c r="G996">
        <v>67</v>
      </c>
      <c r="H996">
        <f>1</f>
        <v>1</v>
      </c>
      <c r="I996">
        <f>COUNTA(input4710[[#This Row],[Column1.1]:[Column1.8]])</f>
        <v>7</v>
      </c>
      <c r="J996" t="str">
        <f>ADDRESS(ROW(),input4710[[#This Row],[first col]]+1,4)&amp;":"&amp;ADDRESS(ROW(),input4710[[#This Row],[lastcol]],4)</f>
        <v>B996:G996</v>
      </c>
      <c r="K996" t="str">
        <f>ADDRESS(ROW(),input4710[[#This Row],[first col]],4)&amp;":"&amp;ADDRESS(ROW(),input4710[[#This Row],[lastcol]]-1,4)</f>
        <v>A996:F996</v>
      </c>
      <c r="L996" t="b" cm="1">
        <f t="array" aca="1" ref="L996" ca="1">SUMPRODUCT(--(INDIRECT(input4710[[#This Row],[range1]])&lt;INDIRECT(input4710[[#This Row],[range2]])))=COUNT(INDIRECT(input4710[[#This Row],[range1]]))</f>
        <v>1</v>
      </c>
      <c r="M996" t="b" cm="1">
        <f t="array" aca="1" ref="M996" ca="1">SUMPRODUCT(--(INDIRECT(input4710[[#This Row],[range1]])&gt;INDIRECT(input4710[[#This Row],[range2]])))=COUNT(INDIRECT(input4710[[#This Row],[range1]]))</f>
        <v>0</v>
      </c>
      <c r="N996" t="b">
        <f ca="1">IF(AND(NOT(input4710[[#This Row],[All DESC?]]),NOT(input4710[[#This Row],[All ASC?]])),FALSE(),TRUE())</f>
        <v>1</v>
      </c>
      <c r="O996" cm="1">
        <f t="array" aca="1" ref="O996" ca="1">IF(AND(input4710[[#This Row],[Safe Part 1]],(MAX(ABS((INDIRECT(input4710[[#This Row],[range2]]))-(INDIRECT(input4710[[#This Row],[range1]])))))&lt;=3),1,0)</f>
        <v>0</v>
      </c>
    </row>
    <row r="997" spans="1:15" x14ac:dyDescent="0.35">
      <c r="A997">
        <v>79</v>
      </c>
      <c r="B997">
        <v>82</v>
      </c>
      <c r="C997">
        <v>85</v>
      </c>
      <c r="D997">
        <v>89</v>
      </c>
      <c r="E997">
        <v>91</v>
      </c>
      <c r="F997">
        <v>93</v>
      </c>
      <c r="G997">
        <v>95</v>
      </c>
      <c r="H997">
        <f>1</f>
        <v>1</v>
      </c>
      <c r="I997">
        <f>COUNTA(input4710[[#This Row],[Column1.1]:[Column1.8]])</f>
        <v>7</v>
      </c>
      <c r="J997" t="str">
        <f>ADDRESS(ROW(),input4710[[#This Row],[first col]]+1,4)&amp;":"&amp;ADDRESS(ROW(),input4710[[#This Row],[lastcol]],4)</f>
        <v>B997:G997</v>
      </c>
      <c r="K997" t="str">
        <f>ADDRESS(ROW(),input4710[[#This Row],[first col]],4)&amp;":"&amp;ADDRESS(ROW(),input4710[[#This Row],[lastcol]]-1,4)</f>
        <v>A997:F997</v>
      </c>
      <c r="L997" t="b" cm="1">
        <f t="array" aca="1" ref="L997" ca="1">SUMPRODUCT(--(INDIRECT(input4710[[#This Row],[range1]])&lt;INDIRECT(input4710[[#This Row],[range2]])))=COUNT(INDIRECT(input4710[[#This Row],[range1]]))</f>
        <v>0</v>
      </c>
      <c r="M997" t="b" cm="1">
        <f t="array" aca="1" ref="M997" ca="1">SUMPRODUCT(--(INDIRECT(input4710[[#This Row],[range1]])&gt;INDIRECT(input4710[[#This Row],[range2]])))=COUNT(INDIRECT(input4710[[#This Row],[range1]]))</f>
        <v>1</v>
      </c>
      <c r="N997" t="b">
        <f ca="1">IF(AND(NOT(input4710[[#This Row],[All DESC?]]),NOT(input4710[[#This Row],[All ASC?]])),FALSE(),TRUE())</f>
        <v>1</v>
      </c>
      <c r="O997" cm="1">
        <f t="array" aca="1" ref="O997" ca="1">IF(AND(input4710[[#This Row],[Safe Part 1]],(MAX(ABS((INDIRECT(input4710[[#This Row],[range2]]))-(INDIRECT(input4710[[#This Row],[range1]])))))&lt;=3),1,0)</f>
        <v>0</v>
      </c>
    </row>
    <row r="998" spans="1:15" x14ac:dyDescent="0.35">
      <c r="A998">
        <v>42</v>
      </c>
      <c r="B998">
        <v>41</v>
      </c>
      <c r="C998">
        <v>39</v>
      </c>
      <c r="D998">
        <v>34</v>
      </c>
      <c r="E998">
        <v>33</v>
      </c>
      <c r="F998">
        <v>32</v>
      </c>
      <c r="H998">
        <f>1</f>
        <v>1</v>
      </c>
      <c r="I998">
        <f>COUNTA(input4710[[#This Row],[Column1.1]:[Column1.8]])</f>
        <v>6</v>
      </c>
      <c r="J998" t="str">
        <f>ADDRESS(ROW(),input4710[[#This Row],[first col]]+1,4)&amp;":"&amp;ADDRESS(ROW(),input4710[[#This Row],[lastcol]],4)</f>
        <v>B998:F998</v>
      </c>
      <c r="K998" t="str">
        <f>ADDRESS(ROW(),input4710[[#This Row],[first col]],4)&amp;":"&amp;ADDRESS(ROW(),input4710[[#This Row],[lastcol]]-1,4)</f>
        <v>A998:E998</v>
      </c>
      <c r="L998" t="b" cm="1">
        <f t="array" aca="1" ref="L998" ca="1">SUMPRODUCT(--(INDIRECT(input4710[[#This Row],[range1]])&lt;INDIRECT(input4710[[#This Row],[range2]])))=COUNT(INDIRECT(input4710[[#This Row],[range1]]))</f>
        <v>1</v>
      </c>
      <c r="M998" t="b" cm="1">
        <f t="array" aca="1" ref="M998" ca="1">SUMPRODUCT(--(INDIRECT(input4710[[#This Row],[range1]])&gt;INDIRECT(input4710[[#This Row],[range2]])))=COUNT(INDIRECT(input4710[[#This Row],[range1]]))</f>
        <v>0</v>
      </c>
      <c r="N998" t="b">
        <f ca="1">IF(AND(NOT(input4710[[#This Row],[All DESC?]]),NOT(input4710[[#This Row],[All ASC?]])),FALSE(),TRUE())</f>
        <v>1</v>
      </c>
      <c r="O998" cm="1">
        <f t="array" aca="1" ref="O998" ca="1">IF(AND(input4710[[#This Row],[Safe Part 1]],(MAX(ABS((INDIRECT(input4710[[#This Row],[range2]]))-(INDIRECT(input4710[[#This Row],[range1]])))))&lt;=3),1,0)</f>
        <v>0</v>
      </c>
    </row>
    <row r="999" spans="1:15" x14ac:dyDescent="0.35">
      <c r="A999">
        <v>10</v>
      </c>
      <c r="B999">
        <v>12</v>
      </c>
      <c r="C999">
        <v>13</v>
      </c>
      <c r="D999">
        <v>17</v>
      </c>
      <c r="H999">
        <f>1</f>
        <v>1</v>
      </c>
      <c r="I999">
        <f>COUNTA(input4710[[#This Row],[Column1.1]:[Column1.8]])</f>
        <v>4</v>
      </c>
      <c r="J999" t="str">
        <f>ADDRESS(ROW(),input4710[[#This Row],[first col]]+1,4)&amp;":"&amp;ADDRESS(ROW(),input4710[[#This Row],[lastcol]],4)</f>
        <v>B999:D999</v>
      </c>
      <c r="K999" t="str">
        <f>ADDRESS(ROW(),input4710[[#This Row],[first col]],4)&amp;":"&amp;ADDRESS(ROW(),input4710[[#This Row],[lastcol]]-1,4)</f>
        <v>A999:C999</v>
      </c>
      <c r="L999" t="b" cm="1">
        <f t="array" aca="1" ref="L999" ca="1">SUMPRODUCT(--(INDIRECT(input4710[[#This Row],[range1]])&lt;INDIRECT(input4710[[#This Row],[range2]])))=COUNT(INDIRECT(input4710[[#This Row],[range1]]))</f>
        <v>0</v>
      </c>
      <c r="M999" t="b" cm="1">
        <f t="array" aca="1" ref="M999" ca="1">SUMPRODUCT(--(INDIRECT(input4710[[#This Row],[range1]])&gt;INDIRECT(input4710[[#This Row],[range2]])))=COUNT(INDIRECT(input4710[[#This Row],[range1]]))</f>
        <v>1</v>
      </c>
      <c r="N999" t="b">
        <f ca="1">IF(AND(NOT(input4710[[#This Row],[All DESC?]]),NOT(input4710[[#This Row],[All ASC?]])),FALSE(),TRUE())</f>
        <v>1</v>
      </c>
      <c r="O999" cm="1">
        <f t="array" aca="1" ref="O999" ca="1">IF(AND(input4710[[#This Row],[Safe Part 1]],(MAX(ABS((INDIRECT(input4710[[#This Row],[range2]]))-(INDIRECT(input4710[[#This Row],[range1]])))))&lt;=3),1,0)</f>
        <v>0</v>
      </c>
    </row>
    <row r="1000" spans="1:15" x14ac:dyDescent="0.35">
      <c r="A1000">
        <v>14</v>
      </c>
      <c r="B1000">
        <v>12</v>
      </c>
      <c r="C1000">
        <v>10</v>
      </c>
      <c r="D1000">
        <v>5</v>
      </c>
      <c r="E1000">
        <v>3</v>
      </c>
      <c r="H1000">
        <f>1</f>
        <v>1</v>
      </c>
      <c r="I1000">
        <f>COUNTA(input4710[[#This Row],[Column1.1]:[Column1.8]])</f>
        <v>5</v>
      </c>
      <c r="J1000" t="str">
        <f>ADDRESS(ROW(),input4710[[#This Row],[first col]]+1,4)&amp;":"&amp;ADDRESS(ROW(),input4710[[#This Row],[lastcol]],4)</f>
        <v>B1000:E1000</v>
      </c>
      <c r="K1000" t="str">
        <f>ADDRESS(ROW(),input4710[[#This Row],[first col]],4)&amp;":"&amp;ADDRESS(ROW(),input4710[[#This Row],[lastcol]]-1,4)</f>
        <v>A1000:D1000</v>
      </c>
      <c r="L1000" t="b" cm="1">
        <f t="array" aca="1" ref="L1000" ca="1">SUMPRODUCT(--(INDIRECT(input4710[[#This Row],[range1]])&lt;INDIRECT(input4710[[#This Row],[range2]])))=COUNT(INDIRECT(input4710[[#This Row],[range1]]))</f>
        <v>1</v>
      </c>
      <c r="M1000" t="b" cm="1">
        <f t="array" aca="1" ref="M1000" ca="1">SUMPRODUCT(--(INDIRECT(input4710[[#This Row],[range1]])&gt;INDIRECT(input4710[[#This Row],[range2]])))=COUNT(INDIRECT(input4710[[#This Row],[range1]]))</f>
        <v>0</v>
      </c>
      <c r="N1000" t="b">
        <f ca="1">IF(AND(NOT(input4710[[#This Row],[All DESC?]]),NOT(input4710[[#This Row],[All ASC?]])),FALSE(),TRUE())</f>
        <v>1</v>
      </c>
      <c r="O1000" cm="1">
        <f t="array" aca="1" ref="O1000" ca="1">IF(AND(input4710[[#This Row],[Safe Part 1]],(MAX(ABS((INDIRECT(input4710[[#This Row],[range2]]))-(INDIRECT(input4710[[#This Row],[range1]])))))&lt;=3),1,0)</f>
        <v>0</v>
      </c>
    </row>
    <row r="1001" spans="1:15" x14ac:dyDescent="0.35">
      <c r="A1001">
        <v>47</v>
      </c>
      <c r="B1001">
        <v>49</v>
      </c>
      <c r="C1001">
        <v>50</v>
      </c>
      <c r="D1001">
        <v>53</v>
      </c>
      <c r="E1001">
        <v>54</v>
      </c>
      <c r="F1001">
        <v>57</v>
      </c>
      <c r="G1001">
        <v>59</v>
      </c>
      <c r="H1001">
        <f>1</f>
        <v>1</v>
      </c>
      <c r="I1001">
        <f>COUNTA(input4710[[#This Row],[Column1.1]:[Column1.8]])</f>
        <v>7</v>
      </c>
      <c r="J1001" t="str">
        <f>ADDRESS(ROW(),input4710[[#This Row],[first col]]+1,4)&amp;":"&amp;ADDRESS(ROW(),input4710[[#This Row],[lastcol]],4)</f>
        <v>B1001:G1001</v>
      </c>
      <c r="K1001" t="str">
        <f>ADDRESS(ROW(),input4710[[#This Row],[first col]],4)&amp;":"&amp;ADDRESS(ROW(),input4710[[#This Row],[lastcol]]-1,4)</f>
        <v>A1001:F1001</v>
      </c>
      <c r="L1001" t="b" cm="1">
        <f t="array" aca="1" ref="L1001" ca="1">SUMPRODUCT(--(INDIRECT(input4710[[#This Row],[range1]])&lt;INDIRECT(input4710[[#This Row],[range2]])))=COUNT(INDIRECT(input4710[[#This Row],[range1]]))</f>
        <v>0</v>
      </c>
      <c r="M1001" t="b" cm="1">
        <f t="array" aca="1" ref="M1001" ca="1">SUMPRODUCT(--(INDIRECT(input4710[[#This Row],[range1]])&gt;INDIRECT(input4710[[#This Row],[range2]])))=COUNT(INDIRECT(input4710[[#This Row],[range1]]))</f>
        <v>1</v>
      </c>
      <c r="N1001" t="b">
        <f ca="1">IF(AND(NOT(input4710[[#This Row],[All DESC?]]),NOT(input4710[[#This Row],[All ASC?]])),FALSE(),TRUE())</f>
        <v>1</v>
      </c>
      <c r="O1001" cm="1">
        <f t="array" aca="1" ref="O1001" ca="1">IF(AND(input4710[[#This Row],[Safe Part 1]],(MAX(ABS((INDIRECT(input4710[[#This Row],[range2]]))-(INDIRECT(input4710[[#This Row],[range1]])))))&lt;=3),1,0)</f>
        <v>1</v>
      </c>
    </row>
    <row r="1002" spans="1:15" x14ac:dyDescent="0.35">
      <c r="A1002">
        <v>28</v>
      </c>
      <c r="B1002">
        <v>29</v>
      </c>
      <c r="C1002">
        <v>32</v>
      </c>
      <c r="D1002">
        <v>34</v>
      </c>
      <c r="H1002">
        <f>1</f>
        <v>1</v>
      </c>
      <c r="I1002">
        <f>COUNTA(input4710[[#This Row],[Column1.1]:[Column1.8]])</f>
        <v>4</v>
      </c>
      <c r="J1002" t="str">
        <f>ADDRESS(ROW(),input4710[[#This Row],[first col]]+1,4)&amp;":"&amp;ADDRESS(ROW(),input4710[[#This Row],[lastcol]],4)</f>
        <v>B1002:D1002</v>
      </c>
      <c r="K1002" t="str">
        <f>ADDRESS(ROW(),input4710[[#This Row],[first col]],4)&amp;":"&amp;ADDRESS(ROW(),input4710[[#This Row],[lastcol]]-1,4)</f>
        <v>A1002:C1002</v>
      </c>
      <c r="L1002" t="b" cm="1">
        <f t="array" aca="1" ref="L1002" ca="1">SUMPRODUCT(--(INDIRECT(input4710[[#This Row],[range1]])&lt;INDIRECT(input4710[[#This Row],[range2]])))=COUNT(INDIRECT(input4710[[#This Row],[range1]]))</f>
        <v>0</v>
      </c>
      <c r="M1002" t="b" cm="1">
        <f t="array" aca="1" ref="M1002" ca="1">SUMPRODUCT(--(INDIRECT(input4710[[#This Row],[range1]])&gt;INDIRECT(input4710[[#This Row],[range2]])))=COUNT(INDIRECT(input4710[[#This Row],[range1]]))</f>
        <v>1</v>
      </c>
      <c r="N1002" t="b">
        <f ca="1">IF(AND(NOT(input4710[[#This Row],[All DESC?]]),NOT(input4710[[#This Row],[All ASC?]])),FALSE(),TRUE())</f>
        <v>1</v>
      </c>
      <c r="O1002" cm="1">
        <f t="array" aca="1" ref="O1002" ca="1">IF(AND(input4710[[#This Row],[Safe Part 1]],(MAX(ABS((INDIRECT(input4710[[#This Row],[range2]]))-(INDIRECT(input4710[[#This Row],[range1]])))))&lt;=3),1,0)</f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E267-87BE-48A6-8342-9778704CEAB8}">
  <dimension ref="A1:O1002"/>
  <sheetViews>
    <sheetView workbookViewId="0">
      <selection activeCell="E1" sqref="E1:E1048576"/>
    </sheetView>
  </sheetViews>
  <sheetFormatPr defaultRowHeight="13.5" x14ac:dyDescent="0.35"/>
  <cols>
    <col min="1" max="7" width="12.44140625" bestFit="1" customWidth="1"/>
    <col min="8" max="11" width="12.44140625" customWidth="1"/>
    <col min="15" max="15" width="10.0546875" bestFit="1" customWidth="1"/>
  </cols>
  <sheetData>
    <row r="1" spans="1:15" x14ac:dyDescent="0.35">
      <c r="O1" s="1" t="s">
        <v>21</v>
      </c>
    </row>
    <row r="2" spans="1:15" x14ac:dyDescent="0.35">
      <c r="A2" t="s">
        <v>9</v>
      </c>
      <c r="B2" t="s">
        <v>10</v>
      </c>
      <c r="C2" t="s">
        <v>11</v>
      </c>
      <c r="D2" t="s">
        <v>12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5</v>
      </c>
      <c r="M2" t="s">
        <v>6</v>
      </c>
      <c r="N2" t="s">
        <v>7</v>
      </c>
      <c r="O2" t="s">
        <v>8</v>
      </c>
    </row>
    <row r="3" spans="1:15" x14ac:dyDescent="0.35">
      <c r="A3">
        <v>35</v>
      </c>
      <c r="B3">
        <v>37</v>
      </c>
      <c r="C3">
        <v>38</v>
      </c>
      <c r="D3">
        <v>41</v>
      </c>
      <c r="E3">
        <v>41</v>
      </c>
      <c r="H3">
        <f>1</f>
        <v>1</v>
      </c>
      <c r="I3">
        <f>COUNTA(input4711[[#This Row],[Column1.1]:[Column1.8]])</f>
        <v>5</v>
      </c>
      <c r="J3" t="str">
        <f>ADDRESS(ROW(),input4711[[#This Row],[first col]]+1,4)&amp;":"&amp;ADDRESS(ROW(),input4711[[#This Row],[lastcol]],4)</f>
        <v>B3:E3</v>
      </c>
      <c r="K3" t="str">
        <f>ADDRESS(ROW(),input4711[[#This Row],[first col]],4)&amp;":"&amp;ADDRESS(ROW(),input4711[[#This Row],[lastcol]]-1,4)</f>
        <v>A3:D3</v>
      </c>
      <c r="L3" t="b" cm="1">
        <f t="array" aca="1" ref="L3" ca="1">SUMPRODUCT(--(INDIRECT(input4711[[#This Row],[range1]])&lt;INDIRECT(input4711[[#This Row],[range2]])))=COUNT(INDIRECT(input4711[[#This Row],[range1]]))</f>
        <v>0</v>
      </c>
      <c r="M3" t="b" cm="1">
        <f t="array" aca="1" ref="M3" ca="1">SUMPRODUCT(--(INDIRECT(input4711[[#This Row],[range1]])&gt;INDIRECT(input4711[[#This Row],[range2]])))=COUNT(INDIRECT(input4711[[#This Row],[range1]]))</f>
        <v>0</v>
      </c>
      <c r="N3" t="b">
        <f ca="1">IF(AND(NOT(input4711[[#This Row],[All DESC?]]),NOT(input4711[[#This Row],[All ASC?]])),FALSE(),TRUE())</f>
        <v>0</v>
      </c>
      <c r="O3" cm="1">
        <f t="array" aca="1" ref="O3" ca="1">IF(AND(input4711[[#This Row],[Safe Part 1]],(MAX(ABS((INDIRECT(input4711[[#This Row],[range2]]))-(INDIRECT(input4711[[#This Row],[range1]])))))&lt;=3),1,0)</f>
        <v>0</v>
      </c>
    </row>
    <row r="4" spans="1:15" x14ac:dyDescent="0.35">
      <c r="A4">
        <v>64</v>
      </c>
      <c r="B4">
        <v>66</v>
      </c>
      <c r="C4">
        <v>69</v>
      </c>
      <c r="D4">
        <v>71</v>
      </c>
      <c r="E4">
        <v>72</v>
      </c>
      <c r="H4">
        <f>1</f>
        <v>1</v>
      </c>
      <c r="I4">
        <f>COUNTA(input4711[[#This Row],[Column1.1]:[Column1.8]])</f>
        <v>5</v>
      </c>
      <c r="J4" t="str">
        <f>ADDRESS(ROW(),input4711[[#This Row],[first col]]+1,4)&amp;":"&amp;ADDRESS(ROW(),input4711[[#This Row],[lastcol]],4)</f>
        <v>B4:E4</v>
      </c>
      <c r="K4" t="str">
        <f>ADDRESS(ROW(),input4711[[#This Row],[first col]],4)&amp;":"&amp;ADDRESS(ROW(),input4711[[#This Row],[lastcol]]-1,4)</f>
        <v>A4:D4</v>
      </c>
      <c r="L4" t="b" cm="1">
        <f t="array" aca="1" ref="L4" ca="1">SUMPRODUCT(--(INDIRECT(input4711[[#This Row],[range1]])&lt;INDIRECT(input4711[[#This Row],[range2]])))=COUNT(INDIRECT(input4711[[#This Row],[range1]]))</f>
        <v>0</v>
      </c>
      <c r="M4" t="b" cm="1">
        <f t="array" aca="1" ref="M4" ca="1">SUMPRODUCT(--(INDIRECT(input4711[[#This Row],[range1]])&gt;INDIRECT(input4711[[#This Row],[range2]])))=COUNT(INDIRECT(input4711[[#This Row],[range1]]))</f>
        <v>1</v>
      </c>
      <c r="N4" t="b">
        <f ca="1">IF(AND(NOT(input4711[[#This Row],[All DESC?]]),NOT(input4711[[#This Row],[All ASC?]])),FALSE(),TRUE())</f>
        <v>1</v>
      </c>
      <c r="O4" cm="1">
        <f t="array" aca="1" ref="O4" ca="1">IF(AND(input4711[[#This Row],[Safe Part 1]],(MAX(ABS((INDIRECT(input4711[[#This Row],[range2]]))-(INDIRECT(input4711[[#This Row],[range1]])))))&lt;=3),1,0)</f>
        <v>1</v>
      </c>
    </row>
    <row r="5" spans="1:15" x14ac:dyDescent="0.35">
      <c r="A5">
        <v>45</v>
      </c>
      <c r="B5">
        <v>47</v>
      </c>
      <c r="C5">
        <v>50</v>
      </c>
      <c r="D5">
        <v>51</v>
      </c>
      <c r="E5">
        <v>53</v>
      </c>
      <c r="F5">
        <v>55</v>
      </c>
      <c r="G5">
        <v>59</v>
      </c>
      <c r="H5">
        <f>1</f>
        <v>1</v>
      </c>
      <c r="I5">
        <f>COUNTA(input4711[[#This Row],[Column1.1]:[Column1.8]])</f>
        <v>7</v>
      </c>
      <c r="J5" t="str">
        <f>ADDRESS(ROW(),input4711[[#This Row],[first col]]+1,4)&amp;":"&amp;ADDRESS(ROW(),input4711[[#This Row],[lastcol]],4)</f>
        <v>B5:G5</v>
      </c>
      <c r="K5" t="str">
        <f>ADDRESS(ROW(),input4711[[#This Row],[first col]],4)&amp;":"&amp;ADDRESS(ROW(),input4711[[#This Row],[lastcol]]-1,4)</f>
        <v>A5:F5</v>
      </c>
      <c r="L5" t="b" cm="1">
        <f t="array" aca="1" ref="L5" ca="1">SUMPRODUCT(--(INDIRECT(input4711[[#This Row],[range1]])&lt;INDIRECT(input4711[[#This Row],[range2]])))=COUNT(INDIRECT(input4711[[#This Row],[range1]]))</f>
        <v>0</v>
      </c>
      <c r="M5" t="b" cm="1">
        <f t="array" aca="1" ref="M5" ca="1">SUMPRODUCT(--(INDIRECT(input4711[[#This Row],[range1]])&gt;INDIRECT(input4711[[#This Row],[range2]])))=COUNT(INDIRECT(input4711[[#This Row],[range1]]))</f>
        <v>1</v>
      </c>
      <c r="N5" t="b">
        <f ca="1">IF(AND(NOT(input4711[[#This Row],[All DESC?]]),NOT(input4711[[#This Row],[All ASC?]])),FALSE(),TRUE())</f>
        <v>1</v>
      </c>
      <c r="O5" cm="1">
        <f t="array" aca="1" ref="O5" ca="1">IF(AND(input4711[[#This Row],[Safe Part 1]],(MAX(ABS((INDIRECT(input4711[[#This Row],[range2]]))-(INDIRECT(input4711[[#This Row],[range1]])))))&lt;=3),1,0)</f>
        <v>0</v>
      </c>
    </row>
    <row r="6" spans="1:15" x14ac:dyDescent="0.35">
      <c r="A6">
        <v>16</v>
      </c>
      <c r="B6">
        <v>18</v>
      </c>
      <c r="C6">
        <v>19</v>
      </c>
      <c r="D6">
        <v>20</v>
      </c>
      <c r="E6">
        <v>29</v>
      </c>
      <c r="H6">
        <f>1</f>
        <v>1</v>
      </c>
      <c r="I6">
        <f>COUNTA(input4711[[#This Row],[Column1.1]:[Column1.8]])</f>
        <v>5</v>
      </c>
      <c r="J6" t="str">
        <f>ADDRESS(ROW(),input4711[[#This Row],[first col]]+1,4)&amp;":"&amp;ADDRESS(ROW(),input4711[[#This Row],[lastcol]],4)</f>
        <v>B6:E6</v>
      </c>
      <c r="K6" t="str">
        <f>ADDRESS(ROW(),input4711[[#This Row],[first col]],4)&amp;":"&amp;ADDRESS(ROW(),input4711[[#This Row],[lastcol]]-1,4)</f>
        <v>A6:D6</v>
      </c>
      <c r="L6" t="b" cm="1">
        <f t="array" aca="1" ref="L6" ca="1">SUMPRODUCT(--(INDIRECT(input4711[[#This Row],[range1]])&lt;INDIRECT(input4711[[#This Row],[range2]])))=COUNT(INDIRECT(input4711[[#This Row],[range1]]))</f>
        <v>0</v>
      </c>
      <c r="M6" t="b" cm="1">
        <f t="array" aca="1" ref="M6" ca="1">SUMPRODUCT(--(INDIRECT(input4711[[#This Row],[range1]])&gt;INDIRECT(input4711[[#This Row],[range2]])))=COUNT(INDIRECT(input4711[[#This Row],[range1]]))</f>
        <v>1</v>
      </c>
      <c r="N6" t="b">
        <f ca="1">IF(AND(NOT(input4711[[#This Row],[All DESC?]]),NOT(input4711[[#This Row],[All ASC?]])),FALSE(),TRUE())</f>
        <v>1</v>
      </c>
      <c r="O6" cm="1">
        <f t="array" aca="1" ref="O6" ca="1">IF(AND(input4711[[#This Row],[Safe Part 1]],(MAX(ABS((INDIRECT(input4711[[#This Row],[range2]]))-(INDIRECT(input4711[[#This Row],[range1]])))))&lt;=3),1,0)</f>
        <v>0</v>
      </c>
    </row>
    <row r="7" spans="1:15" x14ac:dyDescent="0.35">
      <c r="A7">
        <v>36</v>
      </c>
      <c r="B7">
        <v>39</v>
      </c>
      <c r="C7">
        <v>41</v>
      </c>
      <c r="D7">
        <v>43</v>
      </c>
      <c r="E7">
        <v>41</v>
      </c>
      <c r="F7">
        <v>44</v>
      </c>
      <c r="H7">
        <f>1</f>
        <v>1</v>
      </c>
      <c r="I7">
        <f>COUNTA(input4711[[#This Row],[Column1.1]:[Column1.8]])</f>
        <v>6</v>
      </c>
      <c r="J7" t="str">
        <f>ADDRESS(ROW(),input4711[[#This Row],[first col]]+1,4)&amp;":"&amp;ADDRESS(ROW(),input4711[[#This Row],[lastcol]],4)</f>
        <v>B7:F7</v>
      </c>
      <c r="K7" t="str">
        <f>ADDRESS(ROW(),input4711[[#This Row],[first col]],4)&amp;":"&amp;ADDRESS(ROW(),input4711[[#This Row],[lastcol]]-1,4)</f>
        <v>A7:E7</v>
      </c>
      <c r="L7" t="b" cm="1">
        <f t="array" aca="1" ref="L7" ca="1">SUMPRODUCT(--(INDIRECT(input4711[[#This Row],[range1]])&lt;INDIRECT(input4711[[#This Row],[range2]])))=COUNT(INDIRECT(input4711[[#This Row],[range1]]))</f>
        <v>0</v>
      </c>
      <c r="M7" t="b" cm="1">
        <f t="array" aca="1" ref="M7" ca="1">SUMPRODUCT(--(INDIRECT(input4711[[#This Row],[range1]])&gt;INDIRECT(input4711[[#This Row],[range2]])))=COUNT(INDIRECT(input4711[[#This Row],[range1]]))</f>
        <v>0</v>
      </c>
      <c r="N7" t="b">
        <f ca="1">IF(AND(NOT(input4711[[#This Row],[All DESC?]]),NOT(input4711[[#This Row],[All ASC?]])),FALSE(),TRUE())</f>
        <v>0</v>
      </c>
      <c r="O7" cm="1">
        <f t="array" aca="1" ref="O7" ca="1">IF(AND(input4711[[#This Row],[Safe Part 1]],(MAX(ABS((INDIRECT(input4711[[#This Row],[range2]]))-(INDIRECT(input4711[[#This Row],[range1]])))))&lt;=3),1,0)</f>
        <v>0</v>
      </c>
    </row>
    <row r="8" spans="1:15" x14ac:dyDescent="0.35">
      <c r="A8">
        <v>42</v>
      </c>
      <c r="B8">
        <v>45</v>
      </c>
      <c r="C8">
        <v>46</v>
      </c>
      <c r="D8">
        <v>44</v>
      </c>
      <c r="H8">
        <f>1</f>
        <v>1</v>
      </c>
      <c r="I8">
        <f>COUNTA(input4711[[#This Row],[Column1.1]:[Column1.8]])</f>
        <v>4</v>
      </c>
      <c r="J8" t="str">
        <f>ADDRESS(ROW(),input4711[[#This Row],[first col]]+1,4)&amp;":"&amp;ADDRESS(ROW(),input4711[[#This Row],[lastcol]],4)</f>
        <v>B8:D8</v>
      </c>
      <c r="K8" t="str">
        <f>ADDRESS(ROW(),input4711[[#This Row],[first col]],4)&amp;":"&amp;ADDRESS(ROW(),input4711[[#This Row],[lastcol]]-1,4)</f>
        <v>A8:C8</v>
      </c>
      <c r="L8" t="b" cm="1">
        <f t="array" aca="1" ref="L8" ca="1">SUMPRODUCT(--(INDIRECT(input4711[[#This Row],[range1]])&lt;INDIRECT(input4711[[#This Row],[range2]])))=COUNT(INDIRECT(input4711[[#This Row],[range1]]))</f>
        <v>0</v>
      </c>
      <c r="M8" t="b" cm="1">
        <f t="array" aca="1" ref="M8" ca="1">SUMPRODUCT(--(INDIRECT(input4711[[#This Row],[range1]])&gt;INDIRECT(input4711[[#This Row],[range2]])))=COUNT(INDIRECT(input4711[[#This Row],[range1]]))</f>
        <v>0</v>
      </c>
      <c r="N8" t="b">
        <f ca="1">IF(AND(NOT(input4711[[#This Row],[All DESC?]]),NOT(input4711[[#This Row],[All ASC?]])),FALSE(),TRUE())</f>
        <v>0</v>
      </c>
      <c r="O8" cm="1">
        <f t="array" aca="1" ref="O8" ca="1">IF(AND(input4711[[#This Row],[Safe Part 1]],(MAX(ABS((INDIRECT(input4711[[#This Row],[range2]]))-(INDIRECT(input4711[[#This Row],[range1]])))))&lt;=3),1,0)</f>
        <v>0</v>
      </c>
    </row>
    <row r="9" spans="1:15" x14ac:dyDescent="0.35">
      <c r="A9">
        <v>82</v>
      </c>
      <c r="B9">
        <v>85</v>
      </c>
      <c r="C9">
        <v>86</v>
      </c>
      <c r="D9">
        <v>87</v>
      </c>
      <c r="E9">
        <v>86</v>
      </c>
      <c r="F9">
        <v>86</v>
      </c>
      <c r="H9">
        <f>1</f>
        <v>1</v>
      </c>
      <c r="I9">
        <f>COUNTA(input4711[[#This Row],[Column1.1]:[Column1.8]])</f>
        <v>6</v>
      </c>
      <c r="J9" t="str">
        <f>ADDRESS(ROW(),input4711[[#This Row],[first col]]+1,4)&amp;":"&amp;ADDRESS(ROW(),input4711[[#This Row],[lastcol]],4)</f>
        <v>B9:F9</v>
      </c>
      <c r="K9" t="str">
        <f>ADDRESS(ROW(),input4711[[#This Row],[first col]],4)&amp;":"&amp;ADDRESS(ROW(),input4711[[#This Row],[lastcol]]-1,4)</f>
        <v>A9:E9</v>
      </c>
      <c r="L9" t="b" cm="1">
        <f t="array" aca="1" ref="L9" ca="1">SUMPRODUCT(--(INDIRECT(input4711[[#This Row],[range1]])&lt;INDIRECT(input4711[[#This Row],[range2]])))=COUNT(INDIRECT(input4711[[#This Row],[range1]]))</f>
        <v>0</v>
      </c>
      <c r="M9" t="b" cm="1">
        <f t="array" aca="1" ref="M9" ca="1">SUMPRODUCT(--(INDIRECT(input4711[[#This Row],[range1]])&gt;INDIRECT(input4711[[#This Row],[range2]])))=COUNT(INDIRECT(input4711[[#This Row],[range1]]))</f>
        <v>0</v>
      </c>
      <c r="N9" t="b">
        <f ca="1">IF(AND(NOT(input4711[[#This Row],[All DESC?]]),NOT(input4711[[#This Row],[All ASC?]])),FALSE(),TRUE())</f>
        <v>0</v>
      </c>
      <c r="O9" cm="1">
        <f t="array" aca="1" ref="O9" ca="1">IF(AND(input4711[[#This Row],[Safe Part 1]],(MAX(ABS((INDIRECT(input4711[[#This Row],[range2]]))-(INDIRECT(input4711[[#This Row],[range1]])))))&lt;=3),1,0)</f>
        <v>0</v>
      </c>
    </row>
    <row r="10" spans="1:15" x14ac:dyDescent="0.35">
      <c r="A10">
        <v>42</v>
      </c>
      <c r="B10">
        <v>45</v>
      </c>
      <c r="C10">
        <v>46</v>
      </c>
      <c r="D10">
        <v>45</v>
      </c>
      <c r="E10">
        <v>51</v>
      </c>
      <c r="H10">
        <f>1</f>
        <v>1</v>
      </c>
      <c r="I10">
        <f>COUNTA(input4711[[#This Row],[Column1.1]:[Column1.8]])</f>
        <v>5</v>
      </c>
      <c r="J10" t="str">
        <f>ADDRESS(ROW(),input4711[[#This Row],[first col]]+1,4)&amp;":"&amp;ADDRESS(ROW(),input4711[[#This Row],[lastcol]],4)</f>
        <v>B10:E10</v>
      </c>
      <c r="K10" t="str">
        <f>ADDRESS(ROW(),input4711[[#This Row],[first col]],4)&amp;":"&amp;ADDRESS(ROW(),input4711[[#This Row],[lastcol]]-1,4)</f>
        <v>A10:D10</v>
      </c>
      <c r="L10" t="b" cm="1">
        <f t="array" aca="1" ref="L10" ca="1">SUMPRODUCT(--(INDIRECT(input4711[[#This Row],[range1]])&lt;INDIRECT(input4711[[#This Row],[range2]])))=COUNT(INDIRECT(input4711[[#This Row],[range1]]))</f>
        <v>0</v>
      </c>
      <c r="M10" t="b" cm="1">
        <f t="array" aca="1" ref="M10" ca="1">SUMPRODUCT(--(INDIRECT(input4711[[#This Row],[range1]])&gt;INDIRECT(input4711[[#This Row],[range2]])))=COUNT(INDIRECT(input4711[[#This Row],[range1]]))</f>
        <v>0</v>
      </c>
      <c r="N10" t="b">
        <f ca="1">IF(AND(NOT(input4711[[#This Row],[All DESC?]]),NOT(input4711[[#This Row],[All ASC?]])),FALSE(),TRUE())</f>
        <v>0</v>
      </c>
      <c r="O10" cm="1">
        <f t="array" aca="1" ref="O10" ca="1">IF(AND(input4711[[#This Row],[Safe Part 1]],(MAX(ABS((INDIRECT(input4711[[#This Row],[range2]]))-(INDIRECT(input4711[[#This Row],[range1]])))))&lt;=3),1,0)</f>
        <v>0</v>
      </c>
    </row>
    <row r="11" spans="1:15" x14ac:dyDescent="0.35">
      <c r="A11">
        <v>57</v>
      </c>
      <c r="B11">
        <v>60</v>
      </c>
      <c r="C11">
        <v>62</v>
      </c>
      <c r="D11">
        <v>65</v>
      </c>
      <c r="E11">
        <v>65</v>
      </c>
      <c r="F11">
        <v>70</v>
      </c>
      <c r="H11">
        <f>1</f>
        <v>1</v>
      </c>
      <c r="I11">
        <f>COUNTA(input4711[[#This Row],[Column1.1]:[Column1.8]])</f>
        <v>6</v>
      </c>
      <c r="J11" t="str">
        <f>ADDRESS(ROW(),input4711[[#This Row],[first col]]+1,4)&amp;":"&amp;ADDRESS(ROW(),input4711[[#This Row],[lastcol]],4)</f>
        <v>B11:F11</v>
      </c>
      <c r="K11" t="str">
        <f>ADDRESS(ROW(),input4711[[#This Row],[first col]],4)&amp;":"&amp;ADDRESS(ROW(),input4711[[#This Row],[lastcol]]-1,4)</f>
        <v>A11:E11</v>
      </c>
      <c r="L11" t="b" cm="1">
        <f t="array" aca="1" ref="L11" ca="1">SUMPRODUCT(--(INDIRECT(input4711[[#This Row],[range1]])&lt;INDIRECT(input4711[[#This Row],[range2]])))=COUNT(INDIRECT(input4711[[#This Row],[range1]]))</f>
        <v>0</v>
      </c>
      <c r="M11" t="b" cm="1">
        <f t="array" aca="1" ref="M11" ca="1">SUMPRODUCT(--(INDIRECT(input4711[[#This Row],[range1]])&gt;INDIRECT(input4711[[#This Row],[range2]])))=COUNT(INDIRECT(input4711[[#This Row],[range1]]))</f>
        <v>0</v>
      </c>
      <c r="N11" t="b">
        <f ca="1">IF(AND(NOT(input4711[[#This Row],[All DESC?]]),NOT(input4711[[#This Row],[All ASC?]])),FALSE(),TRUE())</f>
        <v>0</v>
      </c>
      <c r="O11" cm="1">
        <f t="array" aca="1" ref="O11" ca="1">IF(AND(input4711[[#This Row],[Safe Part 1]],(MAX(ABS((INDIRECT(input4711[[#This Row],[range2]]))-(INDIRECT(input4711[[#This Row],[range1]])))))&lt;=3),1,0)</f>
        <v>0</v>
      </c>
    </row>
    <row r="12" spans="1:15" x14ac:dyDescent="0.35">
      <c r="A12">
        <v>88</v>
      </c>
      <c r="B12">
        <v>90</v>
      </c>
      <c r="C12">
        <v>90</v>
      </c>
      <c r="D12">
        <v>93</v>
      </c>
      <c r="E12">
        <v>97</v>
      </c>
      <c r="H12">
        <f>1</f>
        <v>1</v>
      </c>
      <c r="I12">
        <f>COUNTA(input4711[[#This Row],[Column1.1]:[Column1.8]])</f>
        <v>5</v>
      </c>
      <c r="J12" t="str">
        <f>ADDRESS(ROW(),input4711[[#This Row],[first col]]+1,4)&amp;":"&amp;ADDRESS(ROW(),input4711[[#This Row],[lastcol]],4)</f>
        <v>B12:E12</v>
      </c>
      <c r="K12" t="str">
        <f>ADDRESS(ROW(),input4711[[#This Row],[first col]],4)&amp;":"&amp;ADDRESS(ROW(),input4711[[#This Row],[lastcol]]-1,4)</f>
        <v>A12:D12</v>
      </c>
      <c r="L12" t="b" cm="1">
        <f t="array" aca="1" ref="L12" ca="1">SUMPRODUCT(--(INDIRECT(input4711[[#This Row],[range1]])&lt;INDIRECT(input4711[[#This Row],[range2]])))=COUNT(INDIRECT(input4711[[#This Row],[range1]]))</f>
        <v>0</v>
      </c>
      <c r="M12" t="b" cm="1">
        <f t="array" aca="1" ref="M12" ca="1">SUMPRODUCT(--(INDIRECT(input4711[[#This Row],[range1]])&gt;INDIRECT(input4711[[#This Row],[range2]])))=COUNT(INDIRECT(input4711[[#This Row],[range1]]))</f>
        <v>0</v>
      </c>
      <c r="N12" t="b">
        <f ca="1">IF(AND(NOT(input4711[[#This Row],[All DESC?]]),NOT(input4711[[#This Row],[All ASC?]])),FALSE(),TRUE())</f>
        <v>0</v>
      </c>
      <c r="O12" cm="1">
        <f t="array" aca="1" ref="O12" ca="1">IF(AND(input4711[[#This Row],[Safe Part 1]],(MAX(ABS((INDIRECT(input4711[[#This Row],[range2]]))-(INDIRECT(input4711[[#This Row],[range1]])))))&lt;=3),1,0)</f>
        <v>0</v>
      </c>
    </row>
    <row r="13" spans="1:15" x14ac:dyDescent="0.35">
      <c r="A13">
        <v>54</v>
      </c>
      <c r="B13">
        <v>56</v>
      </c>
      <c r="C13">
        <v>58</v>
      </c>
      <c r="D13">
        <v>59</v>
      </c>
      <c r="E13">
        <v>60</v>
      </c>
      <c r="F13">
        <v>62</v>
      </c>
      <c r="G13">
        <v>61</v>
      </c>
      <c r="H13">
        <f>1</f>
        <v>1</v>
      </c>
      <c r="I13">
        <f>COUNTA(input4711[[#This Row],[Column1.1]:[Column1.8]])</f>
        <v>7</v>
      </c>
      <c r="J13" t="str">
        <f>ADDRESS(ROW(),input4711[[#This Row],[first col]]+1,4)&amp;":"&amp;ADDRESS(ROW(),input4711[[#This Row],[lastcol]],4)</f>
        <v>B13:G13</v>
      </c>
      <c r="K13" t="str">
        <f>ADDRESS(ROW(),input4711[[#This Row],[first col]],4)&amp;":"&amp;ADDRESS(ROW(),input4711[[#This Row],[lastcol]]-1,4)</f>
        <v>A13:F13</v>
      </c>
      <c r="L13" t="b" cm="1">
        <f t="array" aca="1" ref="L13" ca="1">SUMPRODUCT(--(INDIRECT(input4711[[#This Row],[range1]])&lt;INDIRECT(input4711[[#This Row],[range2]])))=COUNT(INDIRECT(input4711[[#This Row],[range1]]))</f>
        <v>0</v>
      </c>
      <c r="M13" t="b" cm="1">
        <f t="array" aca="1" ref="M13" ca="1">SUMPRODUCT(--(INDIRECT(input4711[[#This Row],[range1]])&gt;INDIRECT(input4711[[#This Row],[range2]])))=COUNT(INDIRECT(input4711[[#This Row],[range1]]))</f>
        <v>0</v>
      </c>
      <c r="N13" t="b">
        <f ca="1">IF(AND(NOT(input4711[[#This Row],[All DESC?]]),NOT(input4711[[#This Row],[All ASC?]])),FALSE(),TRUE())</f>
        <v>0</v>
      </c>
      <c r="O13" cm="1">
        <f t="array" aca="1" ref="O13" ca="1">IF(AND(input4711[[#This Row],[Safe Part 1]],(MAX(ABS((INDIRECT(input4711[[#This Row],[range2]]))-(INDIRECT(input4711[[#This Row],[range1]])))))&lt;=3),1,0)</f>
        <v>0</v>
      </c>
    </row>
    <row r="14" spans="1:15" x14ac:dyDescent="0.35">
      <c r="A14">
        <v>64</v>
      </c>
      <c r="B14">
        <v>66</v>
      </c>
      <c r="C14">
        <v>68</v>
      </c>
      <c r="D14">
        <v>68</v>
      </c>
      <c r="E14">
        <v>73</v>
      </c>
      <c r="F14">
        <v>73</v>
      </c>
      <c r="H14">
        <f>1</f>
        <v>1</v>
      </c>
      <c r="I14">
        <f>COUNTA(input4711[[#This Row],[Column1.1]:[Column1.8]])</f>
        <v>6</v>
      </c>
      <c r="J14" t="str">
        <f>ADDRESS(ROW(),input4711[[#This Row],[first col]]+1,4)&amp;":"&amp;ADDRESS(ROW(),input4711[[#This Row],[lastcol]],4)</f>
        <v>B14:F14</v>
      </c>
      <c r="K14" t="str">
        <f>ADDRESS(ROW(),input4711[[#This Row],[first col]],4)&amp;":"&amp;ADDRESS(ROW(),input4711[[#This Row],[lastcol]]-1,4)</f>
        <v>A14:E14</v>
      </c>
      <c r="L14" t="b" cm="1">
        <f t="array" aca="1" ref="L14" ca="1">SUMPRODUCT(--(INDIRECT(input4711[[#This Row],[range1]])&lt;INDIRECT(input4711[[#This Row],[range2]])))=COUNT(INDIRECT(input4711[[#This Row],[range1]]))</f>
        <v>0</v>
      </c>
      <c r="M14" t="b" cm="1">
        <f t="array" aca="1" ref="M14" ca="1">SUMPRODUCT(--(INDIRECT(input4711[[#This Row],[range1]])&gt;INDIRECT(input4711[[#This Row],[range2]])))=COUNT(INDIRECT(input4711[[#This Row],[range1]]))</f>
        <v>0</v>
      </c>
      <c r="N14" t="b">
        <f ca="1">IF(AND(NOT(input4711[[#This Row],[All DESC?]]),NOT(input4711[[#This Row],[All ASC?]])),FALSE(),TRUE())</f>
        <v>0</v>
      </c>
      <c r="O14" cm="1">
        <f t="array" aca="1" ref="O14" ca="1">IF(AND(input4711[[#This Row],[Safe Part 1]],(MAX(ABS((INDIRECT(input4711[[#This Row],[range2]]))-(INDIRECT(input4711[[#This Row],[range1]])))))&lt;=3),1,0)</f>
        <v>0</v>
      </c>
    </row>
    <row r="15" spans="1:15" x14ac:dyDescent="0.35">
      <c r="A15">
        <v>5</v>
      </c>
      <c r="B15">
        <v>8</v>
      </c>
      <c r="C15">
        <v>11</v>
      </c>
      <c r="D15">
        <v>11</v>
      </c>
      <c r="H15">
        <f>1</f>
        <v>1</v>
      </c>
      <c r="I15">
        <f>COUNTA(input4711[[#This Row],[Column1.1]:[Column1.8]])</f>
        <v>4</v>
      </c>
      <c r="J15" t="str">
        <f>ADDRESS(ROW(),input4711[[#This Row],[first col]]+1,4)&amp;":"&amp;ADDRESS(ROW(),input4711[[#This Row],[lastcol]],4)</f>
        <v>B15:D15</v>
      </c>
      <c r="K15" t="str">
        <f>ADDRESS(ROW(),input4711[[#This Row],[first col]],4)&amp;":"&amp;ADDRESS(ROW(),input4711[[#This Row],[lastcol]]-1,4)</f>
        <v>A15:C15</v>
      </c>
      <c r="L15" t="b" cm="1">
        <f t="array" aca="1" ref="L15" ca="1">SUMPRODUCT(--(INDIRECT(input4711[[#This Row],[range1]])&lt;INDIRECT(input4711[[#This Row],[range2]])))=COUNT(INDIRECT(input4711[[#This Row],[range1]]))</f>
        <v>0</v>
      </c>
      <c r="M15" t="b" cm="1">
        <f t="array" aca="1" ref="M15" ca="1">SUMPRODUCT(--(INDIRECT(input4711[[#This Row],[range1]])&gt;INDIRECT(input4711[[#This Row],[range2]])))=COUNT(INDIRECT(input4711[[#This Row],[range1]]))</f>
        <v>0</v>
      </c>
      <c r="N15" t="b">
        <f ca="1">IF(AND(NOT(input4711[[#This Row],[All DESC?]]),NOT(input4711[[#This Row],[All ASC?]])),FALSE(),TRUE())</f>
        <v>0</v>
      </c>
      <c r="O15" cm="1">
        <f t="array" aca="1" ref="O15" ca="1">IF(AND(input4711[[#This Row],[Safe Part 1]],(MAX(ABS((INDIRECT(input4711[[#This Row],[range2]]))-(INDIRECT(input4711[[#This Row],[range1]])))))&lt;=3),1,0)</f>
        <v>0</v>
      </c>
    </row>
    <row r="16" spans="1:15" x14ac:dyDescent="0.35">
      <c r="A16">
        <v>82</v>
      </c>
      <c r="B16">
        <v>84</v>
      </c>
      <c r="C16">
        <v>84</v>
      </c>
      <c r="D16">
        <v>87</v>
      </c>
      <c r="E16">
        <v>91</v>
      </c>
      <c r="F16">
        <v>97</v>
      </c>
      <c r="H16">
        <f>1</f>
        <v>1</v>
      </c>
      <c r="I16">
        <f>COUNTA(input4711[[#This Row],[Column1.1]:[Column1.8]])</f>
        <v>6</v>
      </c>
      <c r="J16" t="str">
        <f>ADDRESS(ROW(),input4711[[#This Row],[first col]]+1,4)&amp;":"&amp;ADDRESS(ROW(),input4711[[#This Row],[lastcol]],4)</f>
        <v>B16:F16</v>
      </c>
      <c r="K16" t="str">
        <f>ADDRESS(ROW(),input4711[[#This Row],[first col]],4)&amp;":"&amp;ADDRESS(ROW(),input4711[[#This Row],[lastcol]]-1,4)</f>
        <v>A16:E16</v>
      </c>
      <c r="L16" t="b" cm="1">
        <f t="array" aca="1" ref="L16" ca="1">SUMPRODUCT(--(INDIRECT(input4711[[#This Row],[range1]])&lt;INDIRECT(input4711[[#This Row],[range2]])))=COUNT(INDIRECT(input4711[[#This Row],[range1]]))</f>
        <v>0</v>
      </c>
      <c r="M16" t="b" cm="1">
        <f t="array" aca="1" ref="M16" ca="1">SUMPRODUCT(--(INDIRECT(input4711[[#This Row],[range1]])&gt;INDIRECT(input4711[[#This Row],[range2]])))=COUNT(INDIRECT(input4711[[#This Row],[range1]]))</f>
        <v>0</v>
      </c>
      <c r="N16" t="b">
        <f ca="1">IF(AND(NOT(input4711[[#This Row],[All DESC?]]),NOT(input4711[[#This Row],[All ASC?]])),FALSE(),TRUE())</f>
        <v>0</v>
      </c>
      <c r="O16" cm="1">
        <f t="array" aca="1" ref="O16" ca="1">IF(AND(input4711[[#This Row],[Safe Part 1]],(MAX(ABS((INDIRECT(input4711[[#This Row],[range2]]))-(INDIRECT(input4711[[#This Row],[range1]])))))&lt;=3),1,0)</f>
        <v>0</v>
      </c>
    </row>
    <row r="17" spans="1:15" x14ac:dyDescent="0.35">
      <c r="A17">
        <v>62</v>
      </c>
      <c r="B17">
        <v>65</v>
      </c>
      <c r="C17">
        <v>69</v>
      </c>
      <c r="D17">
        <v>71</v>
      </c>
      <c r="H17">
        <f>1</f>
        <v>1</v>
      </c>
      <c r="I17">
        <f>COUNTA(input4711[[#This Row],[Column1.1]:[Column1.8]])</f>
        <v>4</v>
      </c>
      <c r="J17" t="str">
        <f>ADDRESS(ROW(),input4711[[#This Row],[first col]]+1,4)&amp;":"&amp;ADDRESS(ROW(),input4711[[#This Row],[lastcol]],4)</f>
        <v>B17:D17</v>
      </c>
      <c r="K17" t="str">
        <f>ADDRESS(ROW(),input4711[[#This Row],[first col]],4)&amp;":"&amp;ADDRESS(ROW(),input4711[[#This Row],[lastcol]]-1,4)</f>
        <v>A17:C17</v>
      </c>
      <c r="L17" t="b" cm="1">
        <f t="array" aca="1" ref="L17" ca="1">SUMPRODUCT(--(INDIRECT(input4711[[#This Row],[range1]])&lt;INDIRECT(input4711[[#This Row],[range2]])))=COUNT(INDIRECT(input4711[[#This Row],[range1]]))</f>
        <v>0</v>
      </c>
      <c r="M17" t="b" cm="1">
        <f t="array" aca="1" ref="M17" ca="1">SUMPRODUCT(--(INDIRECT(input4711[[#This Row],[range1]])&gt;INDIRECT(input4711[[#This Row],[range2]])))=COUNT(INDIRECT(input4711[[#This Row],[range1]]))</f>
        <v>1</v>
      </c>
      <c r="N17" t="b">
        <f ca="1">IF(AND(NOT(input4711[[#This Row],[All DESC?]]),NOT(input4711[[#This Row],[All ASC?]])),FALSE(),TRUE())</f>
        <v>1</v>
      </c>
      <c r="O17" cm="1">
        <f t="array" aca="1" ref="O17" ca="1">IF(AND(input4711[[#This Row],[Safe Part 1]],(MAX(ABS((INDIRECT(input4711[[#This Row],[range2]]))-(INDIRECT(input4711[[#This Row],[range1]])))))&lt;=3),1,0)</f>
        <v>0</v>
      </c>
    </row>
    <row r="18" spans="1:15" x14ac:dyDescent="0.35">
      <c r="A18">
        <v>46</v>
      </c>
      <c r="B18">
        <v>48</v>
      </c>
      <c r="C18">
        <v>50</v>
      </c>
      <c r="D18">
        <v>51</v>
      </c>
      <c r="E18">
        <v>58</v>
      </c>
      <c r="F18">
        <v>59</v>
      </c>
      <c r="G18">
        <v>57</v>
      </c>
      <c r="H18">
        <f>1</f>
        <v>1</v>
      </c>
      <c r="I18">
        <f>COUNTA(input4711[[#This Row],[Column1.1]:[Column1.8]])</f>
        <v>7</v>
      </c>
      <c r="J18" t="str">
        <f>ADDRESS(ROW(),input4711[[#This Row],[first col]]+1,4)&amp;":"&amp;ADDRESS(ROW(),input4711[[#This Row],[lastcol]],4)</f>
        <v>B18:G18</v>
      </c>
      <c r="K18" t="str">
        <f>ADDRESS(ROW(),input4711[[#This Row],[first col]],4)&amp;":"&amp;ADDRESS(ROW(),input4711[[#This Row],[lastcol]]-1,4)</f>
        <v>A18:F18</v>
      </c>
      <c r="L18" t="b" cm="1">
        <f t="array" aca="1" ref="L18" ca="1">SUMPRODUCT(--(INDIRECT(input4711[[#This Row],[range1]])&lt;INDIRECT(input4711[[#This Row],[range2]])))=COUNT(INDIRECT(input4711[[#This Row],[range1]]))</f>
        <v>0</v>
      </c>
      <c r="M18" t="b" cm="1">
        <f t="array" aca="1" ref="M18" ca="1">SUMPRODUCT(--(INDIRECT(input4711[[#This Row],[range1]])&gt;INDIRECT(input4711[[#This Row],[range2]])))=COUNT(INDIRECT(input4711[[#This Row],[range1]]))</f>
        <v>0</v>
      </c>
      <c r="N18" t="b">
        <f ca="1">IF(AND(NOT(input4711[[#This Row],[All DESC?]]),NOT(input4711[[#This Row],[All ASC?]])),FALSE(),TRUE())</f>
        <v>0</v>
      </c>
      <c r="O18" cm="1">
        <f t="array" aca="1" ref="O18" ca="1">IF(AND(input4711[[#This Row],[Safe Part 1]],(MAX(ABS((INDIRECT(input4711[[#This Row],[range2]]))-(INDIRECT(input4711[[#This Row],[range1]])))))&lt;=3),1,0)</f>
        <v>0</v>
      </c>
    </row>
    <row r="19" spans="1:15" x14ac:dyDescent="0.35">
      <c r="A19">
        <v>10</v>
      </c>
      <c r="B19">
        <v>11</v>
      </c>
      <c r="C19">
        <v>15</v>
      </c>
      <c r="D19">
        <v>18</v>
      </c>
      <c r="H19">
        <f>1</f>
        <v>1</v>
      </c>
      <c r="I19">
        <f>COUNTA(input4711[[#This Row],[Column1.1]:[Column1.8]])</f>
        <v>4</v>
      </c>
      <c r="J19" t="str">
        <f>ADDRESS(ROW(),input4711[[#This Row],[first col]]+1,4)&amp;":"&amp;ADDRESS(ROW(),input4711[[#This Row],[lastcol]],4)</f>
        <v>B19:D19</v>
      </c>
      <c r="K19" t="str">
        <f>ADDRESS(ROW(),input4711[[#This Row],[first col]],4)&amp;":"&amp;ADDRESS(ROW(),input4711[[#This Row],[lastcol]]-1,4)</f>
        <v>A19:C19</v>
      </c>
      <c r="L19" t="b" cm="1">
        <f t="array" aca="1" ref="L19" ca="1">SUMPRODUCT(--(INDIRECT(input4711[[#This Row],[range1]])&lt;INDIRECT(input4711[[#This Row],[range2]])))=COUNT(INDIRECT(input4711[[#This Row],[range1]]))</f>
        <v>0</v>
      </c>
      <c r="M19" t="b" cm="1">
        <f t="array" aca="1" ref="M19" ca="1">SUMPRODUCT(--(INDIRECT(input4711[[#This Row],[range1]])&gt;INDIRECT(input4711[[#This Row],[range2]])))=COUNT(INDIRECT(input4711[[#This Row],[range1]]))</f>
        <v>1</v>
      </c>
      <c r="N19" t="b">
        <f ca="1">IF(AND(NOT(input4711[[#This Row],[All DESC?]]),NOT(input4711[[#This Row],[All ASC?]])),FALSE(),TRUE())</f>
        <v>1</v>
      </c>
      <c r="O19" cm="1">
        <f t="array" aca="1" ref="O19" ca="1">IF(AND(input4711[[#This Row],[Safe Part 1]],(MAX(ABS((INDIRECT(input4711[[#This Row],[range2]]))-(INDIRECT(input4711[[#This Row],[range1]])))))&lt;=3),1,0)</f>
        <v>0</v>
      </c>
    </row>
    <row r="20" spans="1:15" x14ac:dyDescent="0.35">
      <c r="A20">
        <v>26</v>
      </c>
      <c r="B20">
        <v>28</v>
      </c>
      <c r="C20">
        <v>31</v>
      </c>
      <c r="D20">
        <v>34</v>
      </c>
      <c r="E20">
        <v>41</v>
      </c>
      <c r="F20">
        <v>45</v>
      </c>
      <c r="H20">
        <f>1</f>
        <v>1</v>
      </c>
      <c r="I20">
        <f>COUNTA(input4711[[#This Row],[Column1.1]:[Column1.8]])</f>
        <v>6</v>
      </c>
      <c r="J20" t="str">
        <f>ADDRESS(ROW(),input4711[[#This Row],[first col]]+1,4)&amp;":"&amp;ADDRESS(ROW(),input4711[[#This Row],[lastcol]],4)</f>
        <v>B20:F20</v>
      </c>
      <c r="K20" t="str">
        <f>ADDRESS(ROW(),input4711[[#This Row],[first col]],4)&amp;":"&amp;ADDRESS(ROW(),input4711[[#This Row],[lastcol]]-1,4)</f>
        <v>A20:E20</v>
      </c>
      <c r="L20" t="b" cm="1">
        <f t="array" aca="1" ref="L20" ca="1">SUMPRODUCT(--(INDIRECT(input4711[[#This Row],[range1]])&lt;INDIRECT(input4711[[#This Row],[range2]])))=COUNT(INDIRECT(input4711[[#This Row],[range1]]))</f>
        <v>0</v>
      </c>
      <c r="M20" t="b" cm="1">
        <f t="array" aca="1" ref="M20" ca="1">SUMPRODUCT(--(INDIRECT(input4711[[#This Row],[range1]])&gt;INDIRECT(input4711[[#This Row],[range2]])))=COUNT(INDIRECT(input4711[[#This Row],[range1]]))</f>
        <v>1</v>
      </c>
      <c r="N20" t="b">
        <f ca="1">IF(AND(NOT(input4711[[#This Row],[All DESC?]]),NOT(input4711[[#This Row],[All ASC?]])),FALSE(),TRUE())</f>
        <v>1</v>
      </c>
      <c r="O20" cm="1">
        <f t="array" aca="1" ref="O20" ca="1">IF(AND(input4711[[#This Row],[Safe Part 1]],(MAX(ABS((INDIRECT(input4711[[#This Row],[range2]]))-(INDIRECT(input4711[[#This Row],[range1]])))))&lt;=3),1,0)</f>
        <v>0</v>
      </c>
    </row>
    <row r="21" spans="1:15" x14ac:dyDescent="0.35">
      <c r="A21">
        <v>40</v>
      </c>
      <c r="B21">
        <v>41</v>
      </c>
      <c r="C21">
        <v>42</v>
      </c>
      <c r="D21">
        <v>45</v>
      </c>
      <c r="E21">
        <v>51</v>
      </c>
      <c r="F21">
        <v>53</v>
      </c>
      <c r="G21">
        <v>60</v>
      </c>
      <c r="H21">
        <f>1</f>
        <v>1</v>
      </c>
      <c r="I21">
        <f>COUNTA(input4711[[#This Row],[Column1.1]:[Column1.8]])</f>
        <v>7</v>
      </c>
      <c r="J21" t="str">
        <f>ADDRESS(ROW(),input4711[[#This Row],[first col]]+1,4)&amp;":"&amp;ADDRESS(ROW(),input4711[[#This Row],[lastcol]],4)</f>
        <v>B21:G21</v>
      </c>
      <c r="K21" t="str">
        <f>ADDRESS(ROW(),input4711[[#This Row],[first col]],4)&amp;":"&amp;ADDRESS(ROW(),input4711[[#This Row],[lastcol]]-1,4)</f>
        <v>A21:F21</v>
      </c>
      <c r="L21" t="b" cm="1">
        <f t="array" aca="1" ref="L21" ca="1">SUMPRODUCT(--(INDIRECT(input4711[[#This Row],[range1]])&lt;INDIRECT(input4711[[#This Row],[range2]])))=COUNT(INDIRECT(input4711[[#This Row],[range1]]))</f>
        <v>0</v>
      </c>
      <c r="M21" t="b" cm="1">
        <f t="array" aca="1" ref="M21" ca="1">SUMPRODUCT(--(INDIRECT(input4711[[#This Row],[range1]])&gt;INDIRECT(input4711[[#This Row],[range2]])))=COUNT(INDIRECT(input4711[[#This Row],[range1]]))</f>
        <v>1</v>
      </c>
      <c r="N21" t="b">
        <f ca="1">IF(AND(NOT(input4711[[#This Row],[All DESC?]]),NOT(input4711[[#This Row],[All ASC?]])),FALSE(),TRUE())</f>
        <v>1</v>
      </c>
      <c r="O21" cm="1">
        <f t="array" aca="1" ref="O21" ca="1">IF(AND(input4711[[#This Row],[Safe Part 1]],(MAX(ABS((INDIRECT(input4711[[#This Row],[range2]]))-(INDIRECT(input4711[[#This Row],[range1]])))))&lt;=3),1,0)</f>
        <v>0</v>
      </c>
    </row>
    <row r="22" spans="1:15" x14ac:dyDescent="0.35">
      <c r="A22">
        <v>19</v>
      </c>
      <c r="B22">
        <v>22</v>
      </c>
      <c r="C22">
        <v>25</v>
      </c>
      <c r="D22">
        <v>30</v>
      </c>
      <c r="H22">
        <f>1</f>
        <v>1</v>
      </c>
      <c r="I22">
        <f>COUNTA(input4711[[#This Row],[Column1.1]:[Column1.8]])</f>
        <v>4</v>
      </c>
      <c r="J22" t="str">
        <f>ADDRESS(ROW(),input4711[[#This Row],[first col]]+1,4)&amp;":"&amp;ADDRESS(ROW(),input4711[[#This Row],[lastcol]],4)</f>
        <v>B22:D22</v>
      </c>
      <c r="K22" t="str">
        <f>ADDRESS(ROW(),input4711[[#This Row],[first col]],4)&amp;":"&amp;ADDRESS(ROW(),input4711[[#This Row],[lastcol]]-1,4)</f>
        <v>A22:C22</v>
      </c>
      <c r="L22" t="b" cm="1">
        <f t="array" aca="1" ref="L22" ca="1">SUMPRODUCT(--(INDIRECT(input4711[[#This Row],[range1]])&lt;INDIRECT(input4711[[#This Row],[range2]])))=COUNT(INDIRECT(input4711[[#This Row],[range1]]))</f>
        <v>0</v>
      </c>
      <c r="M22" t="b" cm="1">
        <f t="array" aca="1" ref="M22" ca="1">SUMPRODUCT(--(INDIRECT(input4711[[#This Row],[range1]])&gt;INDIRECT(input4711[[#This Row],[range2]])))=COUNT(INDIRECT(input4711[[#This Row],[range1]]))</f>
        <v>1</v>
      </c>
      <c r="N22" t="b">
        <f ca="1">IF(AND(NOT(input4711[[#This Row],[All DESC?]]),NOT(input4711[[#This Row],[All ASC?]])),FALSE(),TRUE())</f>
        <v>1</v>
      </c>
      <c r="O22" cm="1">
        <f t="array" aca="1" ref="O22" ca="1">IF(AND(input4711[[#This Row],[Safe Part 1]],(MAX(ABS((INDIRECT(input4711[[#This Row],[range2]]))-(INDIRECT(input4711[[#This Row],[range1]])))))&lt;=3),1,0)</f>
        <v>0</v>
      </c>
    </row>
    <row r="23" spans="1:15" x14ac:dyDescent="0.35">
      <c r="A23">
        <v>77</v>
      </c>
      <c r="B23">
        <v>78</v>
      </c>
      <c r="C23">
        <v>84</v>
      </c>
      <c r="D23">
        <v>85</v>
      </c>
      <c r="E23">
        <v>85</v>
      </c>
      <c r="H23">
        <f>1</f>
        <v>1</v>
      </c>
      <c r="I23">
        <f>COUNTA(input4711[[#This Row],[Column1.1]:[Column1.8]])</f>
        <v>5</v>
      </c>
      <c r="J23" t="str">
        <f>ADDRESS(ROW(),input4711[[#This Row],[first col]]+1,4)&amp;":"&amp;ADDRESS(ROW(),input4711[[#This Row],[lastcol]],4)</f>
        <v>B23:E23</v>
      </c>
      <c r="K23" t="str">
        <f>ADDRESS(ROW(),input4711[[#This Row],[first col]],4)&amp;":"&amp;ADDRESS(ROW(),input4711[[#This Row],[lastcol]]-1,4)</f>
        <v>A23:D23</v>
      </c>
      <c r="L23" t="b" cm="1">
        <f t="array" aca="1" ref="L23" ca="1">SUMPRODUCT(--(INDIRECT(input4711[[#This Row],[range1]])&lt;INDIRECT(input4711[[#This Row],[range2]])))=COUNT(INDIRECT(input4711[[#This Row],[range1]]))</f>
        <v>0</v>
      </c>
      <c r="M23" t="b" cm="1">
        <f t="array" aca="1" ref="M23" ca="1">SUMPRODUCT(--(INDIRECT(input4711[[#This Row],[range1]])&gt;INDIRECT(input4711[[#This Row],[range2]])))=COUNT(INDIRECT(input4711[[#This Row],[range1]]))</f>
        <v>0</v>
      </c>
      <c r="N23" t="b">
        <f ca="1">IF(AND(NOT(input4711[[#This Row],[All DESC?]]),NOT(input4711[[#This Row],[All ASC?]])),FALSE(),TRUE())</f>
        <v>0</v>
      </c>
      <c r="O23" cm="1">
        <f t="array" aca="1" ref="O23" ca="1">IF(AND(input4711[[#This Row],[Safe Part 1]],(MAX(ABS((INDIRECT(input4711[[#This Row],[range2]]))-(INDIRECT(input4711[[#This Row],[range1]])))))&lt;=3),1,0)</f>
        <v>0</v>
      </c>
    </row>
    <row r="24" spans="1:15" x14ac:dyDescent="0.35">
      <c r="A24">
        <v>25</v>
      </c>
      <c r="B24">
        <v>27</v>
      </c>
      <c r="C24">
        <v>32</v>
      </c>
      <c r="D24">
        <v>33</v>
      </c>
      <c r="E24">
        <v>37</v>
      </c>
      <c r="F24">
        <v>37</v>
      </c>
      <c r="H24">
        <f>1</f>
        <v>1</v>
      </c>
      <c r="I24">
        <f>COUNTA(input4711[[#This Row],[Column1.1]:[Column1.8]])</f>
        <v>6</v>
      </c>
      <c r="J24" t="str">
        <f>ADDRESS(ROW(),input4711[[#This Row],[first col]]+1,4)&amp;":"&amp;ADDRESS(ROW(),input4711[[#This Row],[lastcol]],4)</f>
        <v>B24:F24</v>
      </c>
      <c r="K24" t="str">
        <f>ADDRESS(ROW(),input4711[[#This Row],[first col]],4)&amp;":"&amp;ADDRESS(ROW(),input4711[[#This Row],[lastcol]]-1,4)</f>
        <v>A24:E24</v>
      </c>
      <c r="L24" t="b" cm="1">
        <f t="array" aca="1" ref="L24" ca="1">SUMPRODUCT(--(INDIRECT(input4711[[#This Row],[range1]])&lt;INDIRECT(input4711[[#This Row],[range2]])))=COUNT(INDIRECT(input4711[[#This Row],[range1]]))</f>
        <v>0</v>
      </c>
      <c r="M24" t="b" cm="1">
        <f t="array" aca="1" ref="M24" ca="1">SUMPRODUCT(--(INDIRECT(input4711[[#This Row],[range1]])&gt;INDIRECT(input4711[[#This Row],[range2]])))=COUNT(INDIRECT(input4711[[#This Row],[range1]]))</f>
        <v>0</v>
      </c>
      <c r="N24" t="b">
        <f ca="1">IF(AND(NOT(input4711[[#This Row],[All DESC?]]),NOT(input4711[[#This Row],[All ASC?]])),FALSE(),TRUE())</f>
        <v>0</v>
      </c>
      <c r="O24" cm="1">
        <f t="array" aca="1" ref="O24" ca="1">IF(AND(input4711[[#This Row],[Safe Part 1]],(MAX(ABS((INDIRECT(input4711[[#This Row],[range2]]))-(INDIRECT(input4711[[#This Row],[range1]])))))&lt;=3),1,0)</f>
        <v>0</v>
      </c>
    </row>
    <row r="25" spans="1:15" x14ac:dyDescent="0.35">
      <c r="A25">
        <v>77</v>
      </c>
      <c r="B25">
        <v>79</v>
      </c>
      <c r="C25">
        <v>84</v>
      </c>
      <c r="D25">
        <v>87</v>
      </c>
      <c r="E25">
        <v>91</v>
      </c>
      <c r="F25">
        <v>92</v>
      </c>
      <c r="G25">
        <v>96</v>
      </c>
      <c r="H25">
        <f>1</f>
        <v>1</v>
      </c>
      <c r="I25">
        <f>COUNTA(input4711[[#This Row],[Column1.1]:[Column1.8]])</f>
        <v>7</v>
      </c>
      <c r="J25" t="str">
        <f>ADDRESS(ROW(),input4711[[#This Row],[first col]]+1,4)&amp;":"&amp;ADDRESS(ROW(),input4711[[#This Row],[lastcol]],4)</f>
        <v>B25:G25</v>
      </c>
      <c r="K25" t="str">
        <f>ADDRESS(ROW(),input4711[[#This Row],[first col]],4)&amp;":"&amp;ADDRESS(ROW(),input4711[[#This Row],[lastcol]]-1,4)</f>
        <v>A25:F25</v>
      </c>
      <c r="L25" t="b" cm="1">
        <f t="array" aca="1" ref="L25" ca="1">SUMPRODUCT(--(INDIRECT(input4711[[#This Row],[range1]])&lt;INDIRECT(input4711[[#This Row],[range2]])))=COUNT(INDIRECT(input4711[[#This Row],[range1]]))</f>
        <v>0</v>
      </c>
      <c r="M25" t="b" cm="1">
        <f t="array" aca="1" ref="M25" ca="1">SUMPRODUCT(--(INDIRECT(input4711[[#This Row],[range1]])&gt;INDIRECT(input4711[[#This Row],[range2]])))=COUNT(INDIRECT(input4711[[#This Row],[range1]]))</f>
        <v>1</v>
      </c>
      <c r="N25" t="b">
        <f ca="1">IF(AND(NOT(input4711[[#This Row],[All DESC?]]),NOT(input4711[[#This Row],[All ASC?]])),FALSE(),TRUE())</f>
        <v>1</v>
      </c>
      <c r="O25" cm="1">
        <f t="array" aca="1" ref="O25" ca="1">IF(AND(input4711[[#This Row],[Safe Part 1]],(MAX(ABS((INDIRECT(input4711[[#This Row],[range2]]))-(INDIRECT(input4711[[#This Row],[range1]])))))&lt;=3),1,0)</f>
        <v>0</v>
      </c>
    </row>
    <row r="26" spans="1:15" x14ac:dyDescent="0.35">
      <c r="A26">
        <v>10</v>
      </c>
      <c r="B26">
        <v>12</v>
      </c>
      <c r="C26">
        <v>18</v>
      </c>
      <c r="D26">
        <v>19</v>
      </c>
      <c r="H26">
        <f>1</f>
        <v>1</v>
      </c>
      <c r="I26">
        <f>COUNTA(input4711[[#This Row],[Column1.1]:[Column1.8]])</f>
        <v>4</v>
      </c>
      <c r="J26" t="str">
        <f>ADDRESS(ROW(),input4711[[#This Row],[first col]]+1,4)&amp;":"&amp;ADDRESS(ROW(),input4711[[#This Row],[lastcol]],4)</f>
        <v>B26:D26</v>
      </c>
      <c r="K26" t="str">
        <f>ADDRESS(ROW(),input4711[[#This Row],[first col]],4)&amp;":"&amp;ADDRESS(ROW(),input4711[[#This Row],[lastcol]]-1,4)</f>
        <v>A26:C26</v>
      </c>
      <c r="L26" t="b" cm="1">
        <f t="array" aca="1" ref="L26" ca="1">SUMPRODUCT(--(INDIRECT(input4711[[#This Row],[range1]])&lt;INDIRECT(input4711[[#This Row],[range2]])))=COUNT(INDIRECT(input4711[[#This Row],[range1]]))</f>
        <v>0</v>
      </c>
      <c r="M26" t="b" cm="1">
        <f t="array" aca="1" ref="M26" ca="1">SUMPRODUCT(--(INDIRECT(input4711[[#This Row],[range1]])&gt;INDIRECT(input4711[[#This Row],[range2]])))=COUNT(INDIRECT(input4711[[#This Row],[range1]]))</f>
        <v>1</v>
      </c>
      <c r="N26" t="b">
        <f ca="1">IF(AND(NOT(input4711[[#This Row],[All DESC?]]),NOT(input4711[[#This Row],[All ASC?]])),FALSE(),TRUE())</f>
        <v>1</v>
      </c>
      <c r="O26" cm="1">
        <f t="array" aca="1" ref="O26" ca="1">IF(AND(input4711[[#This Row],[Safe Part 1]],(MAX(ABS((INDIRECT(input4711[[#This Row],[range2]]))-(INDIRECT(input4711[[#This Row],[range1]])))))&lt;=3),1,0)</f>
        <v>0</v>
      </c>
    </row>
    <row r="27" spans="1:15" x14ac:dyDescent="0.35">
      <c r="A27">
        <v>52</v>
      </c>
      <c r="B27">
        <v>51</v>
      </c>
      <c r="C27">
        <v>54</v>
      </c>
      <c r="D27">
        <v>57</v>
      </c>
      <c r="E27">
        <v>62</v>
      </c>
      <c r="F27">
        <v>64</v>
      </c>
      <c r="H27">
        <f>1</f>
        <v>1</v>
      </c>
      <c r="I27">
        <f>COUNTA(input4711[[#This Row],[Column1.1]:[Column1.8]])</f>
        <v>6</v>
      </c>
      <c r="J27" t="str">
        <f>ADDRESS(ROW(),input4711[[#This Row],[first col]]+1,4)&amp;":"&amp;ADDRESS(ROW(),input4711[[#This Row],[lastcol]],4)</f>
        <v>B27:F27</v>
      </c>
      <c r="K27" t="str">
        <f>ADDRESS(ROW(),input4711[[#This Row],[first col]],4)&amp;":"&amp;ADDRESS(ROW(),input4711[[#This Row],[lastcol]]-1,4)</f>
        <v>A27:E27</v>
      </c>
      <c r="L27" t="b" cm="1">
        <f t="array" aca="1" ref="L27" ca="1">SUMPRODUCT(--(INDIRECT(input4711[[#This Row],[range1]])&lt;INDIRECT(input4711[[#This Row],[range2]])))=COUNT(INDIRECT(input4711[[#This Row],[range1]]))</f>
        <v>0</v>
      </c>
      <c r="M27" t="b" cm="1">
        <f t="array" aca="1" ref="M27" ca="1">SUMPRODUCT(--(INDIRECT(input4711[[#This Row],[range1]])&gt;INDIRECT(input4711[[#This Row],[range2]])))=COUNT(INDIRECT(input4711[[#This Row],[range1]]))</f>
        <v>0</v>
      </c>
      <c r="N27" t="b">
        <f ca="1">IF(AND(NOT(input4711[[#This Row],[All DESC?]]),NOT(input4711[[#This Row],[All ASC?]])),FALSE(),TRUE())</f>
        <v>0</v>
      </c>
      <c r="O27" cm="1">
        <f t="array" aca="1" ref="O27" ca="1">IF(AND(input4711[[#This Row],[Safe Part 1]],(MAX(ABS((INDIRECT(input4711[[#This Row],[range2]]))-(INDIRECT(input4711[[#This Row],[range1]])))))&lt;=3),1,0)</f>
        <v>0</v>
      </c>
    </row>
    <row r="28" spans="1:15" x14ac:dyDescent="0.35">
      <c r="A28">
        <v>65</v>
      </c>
      <c r="B28">
        <v>62</v>
      </c>
      <c r="C28">
        <v>65</v>
      </c>
      <c r="D28">
        <v>66</v>
      </c>
      <c r="H28">
        <f>1</f>
        <v>1</v>
      </c>
      <c r="I28">
        <f>COUNTA(input4711[[#This Row],[Column1.1]:[Column1.8]])</f>
        <v>4</v>
      </c>
      <c r="J28" t="str">
        <f>ADDRESS(ROW(),input4711[[#This Row],[first col]]+1,4)&amp;":"&amp;ADDRESS(ROW(),input4711[[#This Row],[lastcol]],4)</f>
        <v>B28:D28</v>
      </c>
      <c r="K28" t="str">
        <f>ADDRESS(ROW(),input4711[[#This Row],[first col]],4)&amp;":"&amp;ADDRESS(ROW(),input4711[[#This Row],[lastcol]]-1,4)</f>
        <v>A28:C28</v>
      </c>
      <c r="L28" t="b" cm="1">
        <f t="array" aca="1" ref="L28" ca="1">SUMPRODUCT(--(INDIRECT(input4711[[#This Row],[range1]])&lt;INDIRECT(input4711[[#This Row],[range2]])))=COUNT(INDIRECT(input4711[[#This Row],[range1]]))</f>
        <v>0</v>
      </c>
      <c r="M28" t="b" cm="1">
        <f t="array" aca="1" ref="M28" ca="1">SUMPRODUCT(--(INDIRECT(input4711[[#This Row],[range1]])&gt;INDIRECT(input4711[[#This Row],[range2]])))=COUNT(INDIRECT(input4711[[#This Row],[range1]]))</f>
        <v>0</v>
      </c>
      <c r="N28" t="b">
        <f ca="1">IF(AND(NOT(input4711[[#This Row],[All DESC?]]),NOT(input4711[[#This Row],[All ASC?]])),FALSE(),TRUE())</f>
        <v>0</v>
      </c>
      <c r="O28" cm="1">
        <f t="array" aca="1" ref="O28" ca="1">IF(AND(input4711[[#This Row],[Safe Part 1]],(MAX(ABS((INDIRECT(input4711[[#This Row],[range2]]))-(INDIRECT(input4711[[#This Row],[range1]])))))&lt;=3),1,0)</f>
        <v>0</v>
      </c>
    </row>
    <row r="29" spans="1:15" x14ac:dyDescent="0.35">
      <c r="A29">
        <v>71</v>
      </c>
      <c r="B29">
        <v>69</v>
      </c>
      <c r="C29">
        <v>71</v>
      </c>
      <c r="D29">
        <v>72</v>
      </c>
      <c r="E29">
        <v>75</v>
      </c>
      <c r="F29">
        <v>76</v>
      </c>
      <c r="G29">
        <v>76</v>
      </c>
      <c r="H29">
        <f>1</f>
        <v>1</v>
      </c>
      <c r="I29">
        <f>COUNTA(input4711[[#This Row],[Column1.1]:[Column1.8]])</f>
        <v>7</v>
      </c>
      <c r="J29" t="str">
        <f>ADDRESS(ROW(),input4711[[#This Row],[first col]]+1,4)&amp;":"&amp;ADDRESS(ROW(),input4711[[#This Row],[lastcol]],4)</f>
        <v>B29:G29</v>
      </c>
      <c r="K29" t="str">
        <f>ADDRESS(ROW(),input4711[[#This Row],[first col]],4)&amp;":"&amp;ADDRESS(ROW(),input4711[[#This Row],[lastcol]]-1,4)</f>
        <v>A29:F29</v>
      </c>
      <c r="L29" t="b" cm="1">
        <f t="array" aca="1" ref="L29" ca="1">SUMPRODUCT(--(INDIRECT(input4711[[#This Row],[range1]])&lt;INDIRECT(input4711[[#This Row],[range2]])))=COUNT(INDIRECT(input4711[[#This Row],[range1]]))</f>
        <v>0</v>
      </c>
      <c r="M29" t="b" cm="1">
        <f t="array" aca="1" ref="M29" ca="1">SUMPRODUCT(--(INDIRECT(input4711[[#This Row],[range1]])&gt;INDIRECT(input4711[[#This Row],[range2]])))=COUNT(INDIRECT(input4711[[#This Row],[range1]]))</f>
        <v>0</v>
      </c>
      <c r="N29" t="b">
        <f ca="1">IF(AND(NOT(input4711[[#This Row],[All DESC?]]),NOT(input4711[[#This Row],[All ASC?]])),FALSE(),TRUE())</f>
        <v>0</v>
      </c>
      <c r="O29" cm="1">
        <f t="array" aca="1" ref="O29" ca="1">IF(AND(input4711[[#This Row],[Safe Part 1]],(MAX(ABS((INDIRECT(input4711[[#This Row],[range2]]))-(INDIRECT(input4711[[#This Row],[range1]])))))&lt;=3),1,0)</f>
        <v>0</v>
      </c>
    </row>
    <row r="30" spans="1:15" x14ac:dyDescent="0.35">
      <c r="A30">
        <v>70</v>
      </c>
      <c r="B30">
        <v>69</v>
      </c>
      <c r="C30">
        <v>71</v>
      </c>
      <c r="D30">
        <v>72</v>
      </c>
      <c r="E30">
        <v>75</v>
      </c>
      <c r="F30">
        <v>79</v>
      </c>
      <c r="H30">
        <f>1</f>
        <v>1</v>
      </c>
      <c r="I30">
        <f>COUNTA(input4711[[#This Row],[Column1.1]:[Column1.8]])</f>
        <v>6</v>
      </c>
      <c r="J30" t="str">
        <f>ADDRESS(ROW(),input4711[[#This Row],[first col]]+1,4)&amp;":"&amp;ADDRESS(ROW(),input4711[[#This Row],[lastcol]],4)</f>
        <v>B30:F30</v>
      </c>
      <c r="K30" t="str">
        <f>ADDRESS(ROW(),input4711[[#This Row],[first col]],4)&amp;":"&amp;ADDRESS(ROW(),input4711[[#This Row],[lastcol]]-1,4)</f>
        <v>A30:E30</v>
      </c>
      <c r="L30" t="b" cm="1">
        <f t="array" aca="1" ref="L30" ca="1">SUMPRODUCT(--(INDIRECT(input4711[[#This Row],[range1]])&lt;INDIRECT(input4711[[#This Row],[range2]])))=COUNT(INDIRECT(input4711[[#This Row],[range1]]))</f>
        <v>0</v>
      </c>
      <c r="M30" t="b" cm="1">
        <f t="array" aca="1" ref="M30" ca="1">SUMPRODUCT(--(INDIRECT(input4711[[#This Row],[range1]])&gt;INDIRECT(input4711[[#This Row],[range2]])))=COUNT(INDIRECT(input4711[[#This Row],[range1]]))</f>
        <v>0</v>
      </c>
      <c r="N30" t="b">
        <f ca="1">IF(AND(NOT(input4711[[#This Row],[All DESC?]]),NOT(input4711[[#This Row],[All ASC?]])),FALSE(),TRUE())</f>
        <v>0</v>
      </c>
      <c r="O30" cm="1">
        <f t="array" aca="1" ref="O30" ca="1">IF(AND(input4711[[#This Row],[Safe Part 1]],(MAX(ABS((INDIRECT(input4711[[#This Row],[range2]]))-(INDIRECT(input4711[[#This Row],[range1]])))))&lt;=3),1,0)</f>
        <v>0</v>
      </c>
    </row>
    <row r="31" spans="1:15" x14ac:dyDescent="0.35">
      <c r="A31">
        <v>9</v>
      </c>
      <c r="B31">
        <v>7</v>
      </c>
      <c r="C31">
        <v>10</v>
      </c>
      <c r="D31">
        <v>11</v>
      </c>
      <c r="E31">
        <v>17</v>
      </c>
      <c r="H31">
        <f>1</f>
        <v>1</v>
      </c>
      <c r="I31">
        <f>COUNTA(input4711[[#This Row],[Column1.1]:[Column1.8]])</f>
        <v>5</v>
      </c>
      <c r="J31" t="str">
        <f>ADDRESS(ROW(),input4711[[#This Row],[first col]]+1,4)&amp;":"&amp;ADDRESS(ROW(),input4711[[#This Row],[lastcol]],4)</f>
        <v>B31:E31</v>
      </c>
      <c r="K31" t="str">
        <f>ADDRESS(ROW(),input4711[[#This Row],[first col]],4)&amp;":"&amp;ADDRESS(ROW(),input4711[[#This Row],[lastcol]]-1,4)</f>
        <v>A31:D31</v>
      </c>
      <c r="L31" t="b" cm="1">
        <f t="array" aca="1" ref="L31" ca="1">SUMPRODUCT(--(INDIRECT(input4711[[#This Row],[range1]])&lt;INDIRECT(input4711[[#This Row],[range2]])))=COUNT(INDIRECT(input4711[[#This Row],[range1]]))</f>
        <v>0</v>
      </c>
      <c r="M31" t="b" cm="1">
        <f t="array" aca="1" ref="M31" ca="1">SUMPRODUCT(--(INDIRECT(input4711[[#This Row],[range1]])&gt;INDIRECT(input4711[[#This Row],[range2]])))=COUNT(INDIRECT(input4711[[#This Row],[range1]]))</f>
        <v>0</v>
      </c>
      <c r="N31" t="b">
        <f ca="1">IF(AND(NOT(input4711[[#This Row],[All DESC?]]),NOT(input4711[[#This Row],[All ASC?]])),FALSE(),TRUE())</f>
        <v>0</v>
      </c>
      <c r="O31" cm="1">
        <f t="array" aca="1" ref="O31" ca="1">IF(AND(input4711[[#This Row],[Safe Part 1]],(MAX(ABS((INDIRECT(input4711[[#This Row],[range2]]))-(INDIRECT(input4711[[#This Row],[range1]])))))&lt;=3),1,0)</f>
        <v>0</v>
      </c>
    </row>
    <row r="32" spans="1:15" x14ac:dyDescent="0.35">
      <c r="A32">
        <v>18</v>
      </c>
      <c r="B32">
        <v>15</v>
      </c>
      <c r="C32">
        <v>18</v>
      </c>
      <c r="D32">
        <v>19</v>
      </c>
      <c r="E32">
        <v>20</v>
      </c>
      <c r="H32">
        <f>1</f>
        <v>1</v>
      </c>
      <c r="I32">
        <f>COUNTA(input4711[[#This Row],[Column1.1]:[Column1.8]])</f>
        <v>5</v>
      </c>
      <c r="J32" t="str">
        <f>ADDRESS(ROW(),input4711[[#This Row],[first col]]+1,4)&amp;":"&amp;ADDRESS(ROW(),input4711[[#This Row],[lastcol]],4)</f>
        <v>B32:E32</v>
      </c>
      <c r="K32" t="str">
        <f>ADDRESS(ROW(),input4711[[#This Row],[first col]],4)&amp;":"&amp;ADDRESS(ROW(),input4711[[#This Row],[lastcol]]-1,4)</f>
        <v>A32:D32</v>
      </c>
      <c r="L32" t="b" cm="1">
        <f t="array" aca="1" ref="L32" ca="1">SUMPRODUCT(--(INDIRECT(input4711[[#This Row],[range1]])&lt;INDIRECT(input4711[[#This Row],[range2]])))=COUNT(INDIRECT(input4711[[#This Row],[range1]]))</f>
        <v>0</v>
      </c>
      <c r="M32" t="b" cm="1">
        <f t="array" aca="1" ref="M32" ca="1">SUMPRODUCT(--(INDIRECT(input4711[[#This Row],[range1]])&gt;INDIRECT(input4711[[#This Row],[range2]])))=COUNT(INDIRECT(input4711[[#This Row],[range1]]))</f>
        <v>0</v>
      </c>
      <c r="N32" t="b">
        <f ca="1">IF(AND(NOT(input4711[[#This Row],[All DESC?]]),NOT(input4711[[#This Row],[All ASC?]])),FALSE(),TRUE())</f>
        <v>0</v>
      </c>
      <c r="O32" cm="1">
        <f t="array" aca="1" ref="O32" ca="1">IF(AND(input4711[[#This Row],[Safe Part 1]],(MAX(ABS((INDIRECT(input4711[[#This Row],[range2]]))-(INDIRECT(input4711[[#This Row],[range1]])))))&lt;=3),1,0)</f>
        <v>0</v>
      </c>
    </row>
    <row r="33" spans="1:15" x14ac:dyDescent="0.35">
      <c r="A33">
        <v>24</v>
      </c>
      <c r="B33">
        <v>22</v>
      </c>
      <c r="C33">
        <v>23</v>
      </c>
      <c r="D33">
        <v>26</v>
      </c>
      <c r="E33">
        <v>30</v>
      </c>
      <c r="F33">
        <v>29</v>
      </c>
      <c r="G33">
        <v>26</v>
      </c>
      <c r="H33">
        <f>1</f>
        <v>1</v>
      </c>
      <c r="I33">
        <f>COUNTA(input4711[[#This Row],[Column1.1]:[Column1.8]])</f>
        <v>7</v>
      </c>
      <c r="J33" t="str">
        <f>ADDRESS(ROW(),input4711[[#This Row],[first col]]+1,4)&amp;":"&amp;ADDRESS(ROW(),input4711[[#This Row],[lastcol]],4)</f>
        <v>B33:G33</v>
      </c>
      <c r="K33" t="str">
        <f>ADDRESS(ROW(),input4711[[#This Row],[first col]],4)&amp;":"&amp;ADDRESS(ROW(),input4711[[#This Row],[lastcol]]-1,4)</f>
        <v>A33:F33</v>
      </c>
      <c r="L33" t="b" cm="1">
        <f t="array" aca="1" ref="L33" ca="1">SUMPRODUCT(--(INDIRECT(input4711[[#This Row],[range1]])&lt;INDIRECT(input4711[[#This Row],[range2]])))=COUNT(INDIRECT(input4711[[#This Row],[range1]]))</f>
        <v>0</v>
      </c>
      <c r="M33" t="b" cm="1">
        <f t="array" aca="1" ref="M33" ca="1">SUMPRODUCT(--(INDIRECT(input4711[[#This Row],[range1]])&gt;INDIRECT(input4711[[#This Row],[range2]])))=COUNT(INDIRECT(input4711[[#This Row],[range1]]))</f>
        <v>0</v>
      </c>
      <c r="N33" t="b">
        <f ca="1">IF(AND(NOT(input4711[[#This Row],[All DESC?]]),NOT(input4711[[#This Row],[All ASC?]])),FALSE(),TRUE())</f>
        <v>0</v>
      </c>
      <c r="O33" cm="1">
        <f t="array" aca="1" ref="O33" ca="1">IF(AND(input4711[[#This Row],[Safe Part 1]],(MAX(ABS((INDIRECT(input4711[[#This Row],[range2]]))-(INDIRECT(input4711[[#This Row],[range1]])))))&lt;=3),1,0)</f>
        <v>0</v>
      </c>
    </row>
    <row r="34" spans="1:15" x14ac:dyDescent="0.35">
      <c r="A34">
        <v>94</v>
      </c>
      <c r="B34">
        <v>91</v>
      </c>
      <c r="C34">
        <v>89</v>
      </c>
      <c r="D34">
        <v>90</v>
      </c>
      <c r="E34">
        <v>91</v>
      </c>
      <c r="H34">
        <f>1</f>
        <v>1</v>
      </c>
      <c r="I34">
        <f>COUNTA(input4711[[#This Row],[Column1.1]:[Column1.8]])</f>
        <v>5</v>
      </c>
      <c r="J34" t="str">
        <f>ADDRESS(ROW(),input4711[[#This Row],[first col]]+1,4)&amp;":"&amp;ADDRESS(ROW(),input4711[[#This Row],[lastcol]],4)</f>
        <v>B34:E34</v>
      </c>
      <c r="K34" t="str">
        <f>ADDRESS(ROW(),input4711[[#This Row],[first col]],4)&amp;":"&amp;ADDRESS(ROW(),input4711[[#This Row],[lastcol]]-1,4)</f>
        <v>A34:D34</v>
      </c>
      <c r="L34" t="b" cm="1">
        <f t="array" aca="1" ref="L34" ca="1">SUMPRODUCT(--(INDIRECT(input4711[[#This Row],[range1]])&lt;INDIRECT(input4711[[#This Row],[range2]])))=COUNT(INDIRECT(input4711[[#This Row],[range1]]))</f>
        <v>0</v>
      </c>
      <c r="M34" t="b" cm="1">
        <f t="array" aca="1" ref="M34" ca="1">SUMPRODUCT(--(INDIRECT(input4711[[#This Row],[range1]])&gt;INDIRECT(input4711[[#This Row],[range2]])))=COUNT(INDIRECT(input4711[[#This Row],[range1]]))</f>
        <v>0</v>
      </c>
      <c r="N34" t="b">
        <f ca="1">IF(AND(NOT(input4711[[#This Row],[All DESC?]]),NOT(input4711[[#This Row],[All ASC?]])),FALSE(),TRUE())</f>
        <v>0</v>
      </c>
      <c r="O34" cm="1">
        <f t="array" aca="1" ref="O34" ca="1">IF(AND(input4711[[#This Row],[Safe Part 1]],(MAX(ABS((INDIRECT(input4711[[#This Row],[range2]]))-(INDIRECT(input4711[[#This Row],[range1]])))))&lt;=3),1,0)</f>
        <v>0</v>
      </c>
    </row>
    <row r="35" spans="1:15" x14ac:dyDescent="0.35">
      <c r="A35">
        <v>18</v>
      </c>
      <c r="B35">
        <v>15</v>
      </c>
      <c r="C35">
        <v>16</v>
      </c>
      <c r="D35">
        <v>15</v>
      </c>
      <c r="E35">
        <v>20</v>
      </c>
      <c r="H35">
        <f>1</f>
        <v>1</v>
      </c>
      <c r="I35">
        <f>COUNTA(input4711[[#This Row],[Column1.1]:[Column1.8]])</f>
        <v>5</v>
      </c>
      <c r="J35" t="str">
        <f>ADDRESS(ROW(),input4711[[#This Row],[first col]]+1,4)&amp;":"&amp;ADDRESS(ROW(),input4711[[#This Row],[lastcol]],4)</f>
        <v>B35:E35</v>
      </c>
      <c r="K35" t="str">
        <f>ADDRESS(ROW(),input4711[[#This Row],[first col]],4)&amp;":"&amp;ADDRESS(ROW(),input4711[[#This Row],[lastcol]]-1,4)</f>
        <v>A35:D35</v>
      </c>
      <c r="L35" t="b" cm="1">
        <f t="array" aca="1" ref="L35" ca="1">SUMPRODUCT(--(INDIRECT(input4711[[#This Row],[range1]])&lt;INDIRECT(input4711[[#This Row],[range2]])))=COUNT(INDIRECT(input4711[[#This Row],[range1]]))</f>
        <v>0</v>
      </c>
      <c r="M35" t="b" cm="1">
        <f t="array" aca="1" ref="M35" ca="1">SUMPRODUCT(--(INDIRECT(input4711[[#This Row],[range1]])&gt;INDIRECT(input4711[[#This Row],[range2]])))=COUNT(INDIRECT(input4711[[#This Row],[range1]]))</f>
        <v>0</v>
      </c>
      <c r="N35" t="b">
        <f ca="1">IF(AND(NOT(input4711[[#This Row],[All DESC?]]),NOT(input4711[[#This Row],[All ASC?]])),FALSE(),TRUE())</f>
        <v>0</v>
      </c>
      <c r="O35" cm="1">
        <f t="array" aca="1" ref="O35" ca="1">IF(AND(input4711[[#This Row],[Safe Part 1]],(MAX(ABS((INDIRECT(input4711[[#This Row],[range2]]))-(INDIRECT(input4711[[#This Row],[range1]])))))&lt;=3),1,0)</f>
        <v>0</v>
      </c>
    </row>
    <row r="36" spans="1:15" x14ac:dyDescent="0.35">
      <c r="A36">
        <v>72</v>
      </c>
      <c r="B36">
        <v>69</v>
      </c>
      <c r="C36">
        <v>67</v>
      </c>
      <c r="D36">
        <v>68</v>
      </c>
      <c r="H36">
        <f>1</f>
        <v>1</v>
      </c>
      <c r="I36">
        <f>COUNTA(input4711[[#This Row],[Column1.1]:[Column1.8]])</f>
        <v>4</v>
      </c>
      <c r="J36" t="str">
        <f>ADDRESS(ROW(),input4711[[#This Row],[first col]]+1,4)&amp;":"&amp;ADDRESS(ROW(),input4711[[#This Row],[lastcol]],4)</f>
        <v>B36:D36</v>
      </c>
      <c r="K36" t="str">
        <f>ADDRESS(ROW(),input4711[[#This Row],[first col]],4)&amp;":"&amp;ADDRESS(ROW(),input4711[[#This Row],[lastcol]]-1,4)</f>
        <v>A36:C36</v>
      </c>
      <c r="L36" t="b" cm="1">
        <f t="array" aca="1" ref="L36" ca="1">SUMPRODUCT(--(INDIRECT(input4711[[#This Row],[range1]])&lt;INDIRECT(input4711[[#This Row],[range2]])))=COUNT(INDIRECT(input4711[[#This Row],[range1]]))</f>
        <v>0</v>
      </c>
      <c r="M36" t="b" cm="1">
        <f t="array" aca="1" ref="M36" ca="1">SUMPRODUCT(--(INDIRECT(input4711[[#This Row],[range1]])&gt;INDIRECT(input4711[[#This Row],[range2]])))=COUNT(INDIRECT(input4711[[#This Row],[range1]]))</f>
        <v>0</v>
      </c>
      <c r="N36" t="b">
        <f ca="1">IF(AND(NOT(input4711[[#This Row],[All DESC?]]),NOT(input4711[[#This Row],[All ASC?]])),FALSE(),TRUE())</f>
        <v>0</v>
      </c>
      <c r="O36" cm="1">
        <f t="array" aca="1" ref="O36" ca="1">IF(AND(input4711[[#This Row],[Safe Part 1]],(MAX(ABS((INDIRECT(input4711[[#This Row],[range2]]))-(INDIRECT(input4711[[#This Row],[range1]])))))&lt;=3),1,0)</f>
        <v>0</v>
      </c>
    </row>
    <row r="37" spans="1:15" x14ac:dyDescent="0.35">
      <c r="A37">
        <v>66</v>
      </c>
      <c r="B37">
        <v>63</v>
      </c>
      <c r="C37">
        <v>64</v>
      </c>
      <c r="D37">
        <v>66</v>
      </c>
      <c r="E37">
        <v>67</v>
      </c>
      <c r="F37">
        <v>70</v>
      </c>
      <c r="H37">
        <f>1</f>
        <v>1</v>
      </c>
      <c r="I37">
        <f>COUNTA(input4711[[#This Row],[Column1.1]:[Column1.8]])</f>
        <v>6</v>
      </c>
      <c r="J37" t="str">
        <f>ADDRESS(ROW(),input4711[[#This Row],[first col]]+1,4)&amp;":"&amp;ADDRESS(ROW(),input4711[[#This Row],[lastcol]],4)</f>
        <v>B37:F37</v>
      </c>
      <c r="K37" t="str">
        <f>ADDRESS(ROW(),input4711[[#This Row],[first col]],4)&amp;":"&amp;ADDRESS(ROW(),input4711[[#This Row],[lastcol]]-1,4)</f>
        <v>A37:E37</v>
      </c>
      <c r="L37" t="b" cm="1">
        <f t="array" aca="1" ref="L37" ca="1">SUMPRODUCT(--(INDIRECT(input4711[[#This Row],[range1]])&lt;INDIRECT(input4711[[#This Row],[range2]])))=COUNT(INDIRECT(input4711[[#This Row],[range1]]))</f>
        <v>0</v>
      </c>
      <c r="M37" t="b" cm="1">
        <f t="array" aca="1" ref="M37" ca="1">SUMPRODUCT(--(INDIRECT(input4711[[#This Row],[range1]])&gt;INDIRECT(input4711[[#This Row],[range2]])))=COUNT(INDIRECT(input4711[[#This Row],[range1]]))</f>
        <v>0</v>
      </c>
      <c r="N37" t="b">
        <f ca="1">IF(AND(NOT(input4711[[#This Row],[All DESC?]]),NOT(input4711[[#This Row],[All ASC?]])),FALSE(),TRUE())</f>
        <v>0</v>
      </c>
      <c r="O37" cm="1">
        <f t="array" aca="1" ref="O37" ca="1">IF(AND(input4711[[#This Row],[Safe Part 1]],(MAX(ABS((INDIRECT(input4711[[#This Row],[range2]]))-(INDIRECT(input4711[[#This Row],[range1]])))))&lt;=3),1,0)</f>
        <v>0</v>
      </c>
    </row>
    <row r="38" spans="1:15" x14ac:dyDescent="0.35">
      <c r="A38">
        <v>78</v>
      </c>
      <c r="B38">
        <v>76</v>
      </c>
      <c r="C38">
        <v>76</v>
      </c>
      <c r="D38">
        <v>77</v>
      </c>
      <c r="E38">
        <v>76</v>
      </c>
      <c r="H38">
        <f>1</f>
        <v>1</v>
      </c>
      <c r="I38">
        <f>COUNTA(input4711[[#This Row],[Column1.1]:[Column1.8]])</f>
        <v>5</v>
      </c>
      <c r="J38" t="str">
        <f>ADDRESS(ROW(),input4711[[#This Row],[first col]]+1,4)&amp;":"&amp;ADDRESS(ROW(),input4711[[#This Row],[lastcol]],4)</f>
        <v>B38:E38</v>
      </c>
      <c r="K38" t="str">
        <f>ADDRESS(ROW(),input4711[[#This Row],[first col]],4)&amp;":"&amp;ADDRESS(ROW(),input4711[[#This Row],[lastcol]]-1,4)</f>
        <v>A38:D38</v>
      </c>
      <c r="L38" t="b" cm="1">
        <f t="array" aca="1" ref="L38" ca="1">SUMPRODUCT(--(INDIRECT(input4711[[#This Row],[range1]])&lt;INDIRECT(input4711[[#This Row],[range2]])))=COUNT(INDIRECT(input4711[[#This Row],[range1]]))</f>
        <v>0</v>
      </c>
      <c r="M38" t="b" cm="1">
        <f t="array" aca="1" ref="M38" ca="1">SUMPRODUCT(--(INDIRECT(input4711[[#This Row],[range1]])&gt;INDIRECT(input4711[[#This Row],[range2]])))=COUNT(INDIRECT(input4711[[#This Row],[range1]]))</f>
        <v>0</v>
      </c>
      <c r="N38" t="b">
        <f ca="1">IF(AND(NOT(input4711[[#This Row],[All DESC?]]),NOT(input4711[[#This Row],[All ASC?]])),FALSE(),TRUE())</f>
        <v>0</v>
      </c>
      <c r="O38" cm="1">
        <f t="array" aca="1" ref="O38" ca="1">IF(AND(input4711[[#This Row],[Safe Part 1]],(MAX(ABS((INDIRECT(input4711[[#This Row],[range2]]))-(INDIRECT(input4711[[#This Row],[range1]])))))&lt;=3),1,0)</f>
        <v>0</v>
      </c>
    </row>
    <row r="39" spans="1:15" x14ac:dyDescent="0.35">
      <c r="A39">
        <v>59</v>
      </c>
      <c r="B39">
        <v>56</v>
      </c>
      <c r="C39">
        <v>57</v>
      </c>
      <c r="D39">
        <v>57</v>
      </c>
      <c r="E39">
        <v>61</v>
      </c>
      <c r="F39">
        <v>61</v>
      </c>
      <c r="H39">
        <f>1</f>
        <v>1</v>
      </c>
      <c r="I39">
        <f>COUNTA(input4711[[#This Row],[Column1.1]:[Column1.8]])</f>
        <v>6</v>
      </c>
      <c r="J39" t="str">
        <f>ADDRESS(ROW(),input4711[[#This Row],[first col]]+1,4)&amp;":"&amp;ADDRESS(ROW(),input4711[[#This Row],[lastcol]],4)</f>
        <v>B39:F39</v>
      </c>
      <c r="K39" t="str">
        <f>ADDRESS(ROW(),input4711[[#This Row],[first col]],4)&amp;":"&amp;ADDRESS(ROW(),input4711[[#This Row],[lastcol]]-1,4)</f>
        <v>A39:E39</v>
      </c>
      <c r="L39" t="b" cm="1">
        <f t="array" aca="1" ref="L39" ca="1">SUMPRODUCT(--(INDIRECT(input4711[[#This Row],[range1]])&lt;INDIRECT(input4711[[#This Row],[range2]])))=COUNT(INDIRECT(input4711[[#This Row],[range1]]))</f>
        <v>0</v>
      </c>
      <c r="M39" t="b" cm="1">
        <f t="array" aca="1" ref="M39" ca="1">SUMPRODUCT(--(INDIRECT(input4711[[#This Row],[range1]])&gt;INDIRECT(input4711[[#This Row],[range2]])))=COUNT(INDIRECT(input4711[[#This Row],[range1]]))</f>
        <v>0</v>
      </c>
      <c r="N39" t="b">
        <f ca="1">IF(AND(NOT(input4711[[#This Row],[All DESC?]]),NOT(input4711[[#This Row],[All ASC?]])),FALSE(),TRUE())</f>
        <v>0</v>
      </c>
      <c r="O39" cm="1">
        <f t="array" aca="1" ref="O39" ca="1">IF(AND(input4711[[#This Row],[Safe Part 1]],(MAX(ABS((INDIRECT(input4711[[#This Row],[range2]]))-(INDIRECT(input4711[[#This Row],[range1]])))))&lt;=3),1,0)</f>
        <v>0</v>
      </c>
    </row>
    <row r="40" spans="1:15" x14ac:dyDescent="0.35">
      <c r="A40">
        <v>10</v>
      </c>
      <c r="B40">
        <v>9</v>
      </c>
      <c r="C40">
        <v>12</v>
      </c>
      <c r="D40">
        <v>14</v>
      </c>
      <c r="E40">
        <v>17</v>
      </c>
      <c r="F40">
        <v>21</v>
      </c>
      <c r="H40">
        <f>1</f>
        <v>1</v>
      </c>
      <c r="I40">
        <f>COUNTA(input4711[[#This Row],[Column1.1]:[Column1.8]])</f>
        <v>6</v>
      </c>
      <c r="J40" t="str">
        <f>ADDRESS(ROW(),input4711[[#This Row],[first col]]+1,4)&amp;":"&amp;ADDRESS(ROW(),input4711[[#This Row],[lastcol]],4)</f>
        <v>B40:F40</v>
      </c>
      <c r="K40" t="str">
        <f>ADDRESS(ROW(),input4711[[#This Row],[first col]],4)&amp;":"&amp;ADDRESS(ROW(),input4711[[#This Row],[lastcol]]-1,4)</f>
        <v>A40:E40</v>
      </c>
      <c r="L40" t="b" cm="1">
        <f t="array" aca="1" ref="L40" ca="1">SUMPRODUCT(--(INDIRECT(input4711[[#This Row],[range1]])&lt;INDIRECT(input4711[[#This Row],[range2]])))=COUNT(INDIRECT(input4711[[#This Row],[range1]]))</f>
        <v>0</v>
      </c>
      <c r="M40" t="b" cm="1">
        <f t="array" aca="1" ref="M40" ca="1">SUMPRODUCT(--(INDIRECT(input4711[[#This Row],[range1]])&gt;INDIRECT(input4711[[#This Row],[range2]])))=COUNT(INDIRECT(input4711[[#This Row],[range1]]))</f>
        <v>0</v>
      </c>
      <c r="N40" t="b">
        <f ca="1">IF(AND(NOT(input4711[[#This Row],[All DESC?]]),NOT(input4711[[#This Row],[All ASC?]])),FALSE(),TRUE())</f>
        <v>0</v>
      </c>
      <c r="O40" cm="1">
        <f t="array" aca="1" ref="O40" ca="1">IF(AND(input4711[[#This Row],[Safe Part 1]],(MAX(ABS((INDIRECT(input4711[[#This Row],[range2]]))-(INDIRECT(input4711[[#This Row],[range1]])))))&lt;=3),1,0)</f>
        <v>0</v>
      </c>
    </row>
    <row r="41" spans="1:15" x14ac:dyDescent="0.35">
      <c r="A41">
        <v>3</v>
      </c>
      <c r="B41">
        <v>2</v>
      </c>
      <c r="C41">
        <v>5</v>
      </c>
      <c r="D41">
        <v>7</v>
      </c>
      <c r="E41">
        <v>8</v>
      </c>
      <c r="F41">
        <v>9</v>
      </c>
      <c r="G41">
        <v>16</v>
      </c>
      <c r="H41">
        <f>1</f>
        <v>1</v>
      </c>
      <c r="I41">
        <f>COUNTA(input4711[[#This Row],[Column1.1]:[Column1.8]])</f>
        <v>7</v>
      </c>
      <c r="J41" t="str">
        <f>ADDRESS(ROW(),input4711[[#This Row],[first col]]+1,4)&amp;":"&amp;ADDRESS(ROW(),input4711[[#This Row],[lastcol]],4)</f>
        <v>B41:G41</v>
      </c>
      <c r="K41" t="str">
        <f>ADDRESS(ROW(),input4711[[#This Row],[first col]],4)&amp;":"&amp;ADDRESS(ROW(),input4711[[#This Row],[lastcol]]-1,4)</f>
        <v>A41:F41</v>
      </c>
      <c r="L41" t="b" cm="1">
        <f t="array" aca="1" ref="L41" ca="1">SUMPRODUCT(--(INDIRECT(input4711[[#This Row],[range1]])&lt;INDIRECT(input4711[[#This Row],[range2]])))=COUNT(INDIRECT(input4711[[#This Row],[range1]]))</f>
        <v>0</v>
      </c>
      <c r="M41" t="b" cm="1">
        <f t="array" aca="1" ref="M41" ca="1">SUMPRODUCT(--(INDIRECT(input4711[[#This Row],[range1]])&gt;INDIRECT(input4711[[#This Row],[range2]])))=COUNT(INDIRECT(input4711[[#This Row],[range1]]))</f>
        <v>0</v>
      </c>
      <c r="N41" t="b">
        <f ca="1">IF(AND(NOT(input4711[[#This Row],[All DESC?]]),NOT(input4711[[#This Row],[All ASC?]])),FALSE(),TRUE())</f>
        <v>0</v>
      </c>
      <c r="O41" cm="1">
        <f t="array" aca="1" ref="O41" ca="1">IF(AND(input4711[[#This Row],[Safe Part 1]],(MAX(ABS((INDIRECT(input4711[[#This Row],[range2]]))-(INDIRECT(input4711[[#This Row],[range1]])))))&lt;=3),1,0)</f>
        <v>0</v>
      </c>
    </row>
    <row r="42" spans="1:15" x14ac:dyDescent="0.35">
      <c r="A42">
        <v>78</v>
      </c>
      <c r="B42">
        <v>76</v>
      </c>
      <c r="C42">
        <v>79</v>
      </c>
      <c r="D42">
        <v>81</v>
      </c>
      <c r="E42">
        <v>87</v>
      </c>
      <c r="H42">
        <f>1</f>
        <v>1</v>
      </c>
      <c r="I42">
        <f>COUNTA(input4711[[#This Row],[Column1.1]:[Column1.8]])</f>
        <v>5</v>
      </c>
      <c r="J42" t="str">
        <f>ADDRESS(ROW(),input4711[[#This Row],[first col]]+1,4)&amp;":"&amp;ADDRESS(ROW(),input4711[[#This Row],[lastcol]],4)</f>
        <v>B42:E42</v>
      </c>
      <c r="K42" t="str">
        <f>ADDRESS(ROW(),input4711[[#This Row],[first col]],4)&amp;":"&amp;ADDRESS(ROW(),input4711[[#This Row],[lastcol]]-1,4)</f>
        <v>A42:D42</v>
      </c>
      <c r="L42" t="b" cm="1">
        <f t="array" aca="1" ref="L42" ca="1">SUMPRODUCT(--(INDIRECT(input4711[[#This Row],[range1]])&lt;INDIRECT(input4711[[#This Row],[range2]])))=COUNT(INDIRECT(input4711[[#This Row],[range1]]))</f>
        <v>0</v>
      </c>
      <c r="M42" t="b" cm="1">
        <f t="array" aca="1" ref="M42" ca="1">SUMPRODUCT(--(INDIRECT(input4711[[#This Row],[range1]])&gt;INDIRECT(input4711[[#This Row],[range2]])))=COUNT(INDIRECT(input4711[[#This Row],[range1]]))</f>
        <v>0</v>
      </c>
      <c r="N42" t="b">
        <f ca="1">IF(AND(NOT(input4711[[#This Row],[All DESC?]]),NOT(input4711[[#This Row],[All ASC?]])),FALSE(),TRUE())</f>
        <v>0</v>
      </c>
      <c r="O42" cm="1">
        <f t="array" aca="1" ref="O42" ca="1">IF(AND(input4711[[#This Row],[Safe Part 1]],(MAX(ABS((INDIRECT(input4711[[#This Row],[range2]]))-(INDIRECT(input4711[[#This Row],[range1]])))))&lt;=3),1,0)</f>
        <v>0</v>
      </c>
    </row>
    <row r="43" spans="1:15" x14ac:dyDescent="0.35">
      <c r="A43">
        <v>31</v>
      </c>
      <c r="B43">
        <v>29</v>
      </c>
      <c r="C43">
        <v>30</v>
      </c>
      <c r="D43">
        <v>32</v>
      </c>
      <c r="E43">
        <v>36</v>
      </c>
      <c r="F43">
        <v>40</v>
      </c>
      <c r="G43">
        <v>39</v>
      </c>
      <c r="H43">
        <f>1</f>
        <v>1</v>
      </c>
      <c r="I43">
        <f>COUNTA(input4711[[#This Row],[Column1.1]:[Column1.8]])</f>
        <v>7</v>
      </c>
      <c r="J43" t="str">
        <f>ADDRESS(ROW(),input4711[[#This Row],[first col]]+1,4)&amp;":"&amp;ADDRESS(ROW(),input4711[[#This Row],[lastcol]],4)</f>
        <v>B43:G43</v>
      </c>
      <c r="K43" t="str">
        <f>ADDRESS(ROW(),input4711[[#This Row],[first col]],4)&amp;":"&amp;ADDRESS(ROW(),input4711[[#This Row],[lastcol]]-1,4)</f>
        <v>A43:F43</v>
      </c>
      <c r="L43" t="b" cm="1">
        <f t="array" aca="1" ref="L43" ca="1">SUMPRODUCT(--(INDIRECT(input4711[[#This Row],[range1]])&lt;INDIRECT(input4711[[#This Row],[range2]])))=COUNT(INDIRECT(input4711[[#This Row],[range1]]))</f>
        <v>0</v>
      </c>
      <c r="M43" t="b" cm="1">
        <f t="array" aca="1" ref="M43" ca="1">SUMPRODUCT(--(INDIRECT(input4711[[#This Row],[range1]])&gt;INDIRECT(input4711[[#This Row],[range2]])))=COUNT(INDIRECT(input4711[[#This Row],[range1]]))</f>
        <v>0</v>
      </c>
      <c r="N43" t="b">
        <f ca="1">IF(AND(NOT(input4711[[#This Row],[All DESC?]]),NOT(input4711[[#This Row],[All ASC?]])),FALSE(),TRUE())</f>
        <v>0</v>
      </c>
      <c r="O43" cm="1">
        <f t="array" aca="1" ref="O43" ca="1">IF(AND(input4711[[#This Row],[Safe Part 1]],(MAX(ABS((INDIRECT(input4711[[#This Row],[range2]]))-(INDIRECT(input4711[[#This Row],[range1]])))))&lt;=3),1,0)</f>
        <v>0</v>
      </c>
    </row>
    <row r="44" spans="1:15" x14ac:dyDescent="0.35">
      <c r="A44">
        <v>75</v>
      </c>
      <c r="B44">
        <v>73</v>
      </c>
      <c r="C44">
        <v>75</v>
      </c>
      <c r="D44">
        <v>77</v>
      </c>
      <c r="E44">
        <v>84</v>
      </c>
      <c r="F44">
        <v>84</v>
      </c>
      <c r="H44">
        <f>1</f>
        <v>1</v>
      </c>
      <c r="I44">
        <f>COUNTA(input4711[[#This Row],[Column1.1]:[Column1.8]])</f>
        <v>6</v>
      </c>
      <c r="J44" t="str">
        <f>ADDRESS(ROW(),input4711[[#This Row],[first col]]+1,4)&amp;":"&amp;ADDRESS(ROW(),input4711[[#This Row],[lastcol]],4)</f>
        <v>B44:F44</v>
      </c>
      <c r="K44" t="str">
        <f>ADDRESS(ROW(),input4711[[#This Row],[first col]],4)&amp;":"&amp;ADDRESS(ROW(),input4711[[#This Row],[lastcol]]-1,4)</f>
        <v>A44:E44</v>
      </c>
      <c r="L44" t="b" cm="1">
        <f t="array" aca="1" ref="L44" ca="1">SUMPRODUCT(--(INDIRECT(input4711[[#This Row],[range1]])&lt;INDIRECT(input4711[[#This Row],[range2]])))=COUNT(INDIRECT(input4711[[#This Row],[range1]]))</f>
        <v>0</v>
      </c>
      <c r="M44" t="b" cm="1">
        <f t="array" aca="1" ref="M44" ca="1">SUMPRODUCT(--(INDIRECT(input4711[[#This Row],[range1]])&gt;INDIRECT(input4711[[#This Row],[range2]])))=COUNT(INDIRECT(input4711[[#This Row],[range1]]))</f>
        <v>0</v>
      </c>
      <c r="N44" t="b">
        <f ca="1">IF(AND(NOT(input4711[[#This Row],[All DESC?]]),NOT(input4711[[#This Row],[All ASC?]])),FALSE(),TRUE())</f>
        <v>0</v>
      </c>
      <c r="O44" cm="1">
        <f t="array" aca="1" ref="O44" ca="1">IF(AND(input4711[[#This Row],[Safe Part 1]],(MAX(ABS((INDIRECT(input4711[[#This Row],[range2]]))-(INDIRECT(input4711[[#This Row],[range1]])))))&lt;=3),1,0)</f>
        <v>0</v>
      </c>
    </row>
    <row r="45" spans="1:15" x14ac:dyDescent="0.35">
      <c r="A45">
        <v>65</v>
      </c>
      <c r="B45">
        <v>63</v>
      </c>
      <c r="C45">
        <v>65</v>
      </c>
      <c r="D45">
        <v>69</v>
      </c>
      <c r="E45">
        <v>74</v>
      </c>
      <c r="H45">
        <f>1</f>
        <v>1</v>
      </c>
      <c r="I45">
        <f>COUNTA(input4711[[#This Row],[Column1.1]:[Column1.8]])</f>
        <v>5</v>
      </c>
      <c r="J45" t="str">
        <f>ADDRESS(ROW(),input4711[[#This Row],[first col]]+1,4)&amp;":"&amp;ADDRESS(ROW(),input4711[[#This Row],[lastcol]],4)</f>
        <v>B45:E45</v>
      </c>
      <c r="K45" t="str">
        <f>ADDRESS(ROW(),input4711[[#This Row],[first col]],4)&amp;":"&amp;ADDRESS(ROW(),input4711[[#This Row],[lastcol]]-1,4)</f>
        <v>A45:D45</v>
      </c>
      <c r="L45" t="b" cm="1">
        <f t="array" aca="1" ref="L45" ca="1">SUMPRODUCT(--(INDIRECT(input4711[[#This Row],[range1]])&lt;INDIRECT(input4711[[#This Row],[range2]])))=COUNT(INDIRECT(input4711[[#This Row],[range1]]))</f>
        <v>0</v>
      </c>
      <c r="M45" t="b" cm="1">
        <f t="array" aca="1" ref="M45" ca="1">SUMPRODUCT(--(INDIRECT(input4711[[#This Row],[range1]])&gt;INDIRECT(input4711[[#This Row],[range2]])))=COUNT(INDIRECT(input4711[[#This Row],[range1]]))</f>
        <v>0</v>
      </c>
      <c r="N45" t="b">
        <f ca="1">IF(AND(NOT(input4711[[#This Row],[All DESC?]]),NOT(input4711[[#This Row],[All ASC?]])),FALSE(),TRUE())</f>
        <v>0</v>
      </c>
      <c r="O45" cm="1">
        <f t="array" aca="1" ref="O45" ca="1">IF(AND(input4711[[#This Row],[Safe Part 1]],(MAX(ABS((INDIRECT(input4711[[#This Row],[range2]]))-(INDIRECT(input4711[[#This Row],[range1]])))))&lt;=3),1,0)</f>
        <v>0</v>
      </c>
    </row>
    <row r="46" spans="1:15" x14ac:dyDescent="0.35">
      <c r="A46">
        <v>75</v>
      </c>
      <c r="B46">
        <v>73</v>
      </c>
      <c r="C46">
        <v>74</v>
      </c>
      <c r="D46">
        <v>75</v>
      </c>
      <c r="E46">
        <v>80</v>
      </c>
      <c r="F46">
        <v>81</v>
      </c>
      <c r="G46">
        <v>88</v>
      </c>
      <c r="H46">
        <f>1</f>
        <v>1</v>
      </c>
      <c r="I46">
        <f>COUNTA(input4711[[#This Row],[Column1.1]:[Column1.8]])</f>
        <v>7</v>
      </c>
      <c r="J46" t="str">
        <f>ADDRESS(ROW(),input4711[[#This Row],[first col]]+1,4)&amp;":"&amp;ADDRESS(ROW(),input4711[[#This Row],[lastcol]],4)</f>
        <v>B46:G46</v>
      </c>
      <c r="K46" t="str">
        <f>ADDRESS(ROW(),input4711[[#This Row],[first col]],4)&amp;":"&amp;ADDRESS(ROW(),input4711[[#This Row],[lastcol]]-1,4)</f>
        <v>A46:F46</v>
      </c>
      <c r="L46" t="b" cm="1">
        <f t="array" aca="1" ref="L46" ca="1">SUMPRODUCT(--(INDIRECT(input4711[[#This Row],[range1]])&lt;INDIRECT(input4711[[#This Row],[range2]])))=COUNT(INDIRECT(input4711[[#This Row],[range1]]))</f>
        <v>0</v>
      </c>
      <c r="M46" t="b" cm="1">
        <f t="array" aca="1" ref="M46" ca="1">SUMPRODUCT(--(INDIRECT(input4711[[#This Row],[range1]])&gt;INDIRECT(input4711[[#This Row],[range2]])))=COUNT(INDIRECT(input4711[[#This Row],[range1]]))</f>
        <v>0</v>
      </c>
      <c r="N46" t="b">
        <f ca="1">IF(AND(NOT(input4711[[#This Row],[All DESC?]]),NOT(input4711[[#This Row],[All ASC?]])),FALSE(),TRUE())</f>
        <v>0</v>
      </c>
      <c r="O46" cm="1">
        <f t="array" aca="1" ref="O46" ca="1">IF(AND(input4711[[#This Row],[Safe Part 1]],(MAX(ABS((INDIRECT(input4711[[#This Row],[range2]]))-(INDIRECT(input4711[[#This Row],[range1]])))))&lt;=3),1,0)</f>
        <v>0</v>
      </c>
    </row>
    <row r="47" spans="1:15" x14ac:dyDescent="0.35">
      <c r="A47">
        <v>55</v>
      </c>
      <c r="B47">
        <v>52</v>
      </c>
      <c r="C47">
        <v>53</v>
      </c>
      <c r="D47">
        <v>55</v>
      </c>
      <c r="E47">
        <v>62</v>
      </c>
      <c r="H47">
        <f>1</f>
        <v>1</v>
      </c>
      <c r="I47">
        <f>COUNTA(input4711[[#This Row],[Column1.1]:[Column1.8]])</f>
        <v>5</v>
      </c>
      <c r="J47" t="str">
        <f>ADDRESS(ROW(),input4711[[#This Row],[first col]]+1,4)&amp;":"&amp;ADDRESS(ROW(),input4711[[#This Row],[lastcol]],4)</f>
        <v>B47:E47</v>
      </c>
      <c r="K47" t="str">
        <f>ADDRESS(ROW(),input4711[[#This Row],[first col]],4)&amp;":"&amp;ADDRESS(ROW(),input4711[[#This Row],[lastcol]]-1,4)</f>
        <v>A47:D47</v>
      </c>
      <c r="L47" t="b" cm="1">
        <f t="array" aca="1" ref="L47" ca="1">SUMPRODUCT(--(INDIRECT(input4711[[#This Row],[range1]])&lt;INDIRECT(input4711[[#This Row],[range2]])))=COUNT(INDIRECT(input4711[[#This Row],[range1]]))</f>
        <v>0</v>
      </c>
      <c r="M47" t="b" cm="1">
        <f t="array" aca="1" ref="M47" ca="1">SUMPRODUCT(--(INDIRECT(input4711[[#This Row],[range1]])&gt;INDIRECT(input4711[[#This Row],[range2]])))=COUNT(INDIRECT(input4711[[#This Row],[range1]]))</f>
        <v>0</v>
      </c>
      <c r="N47" t="b">
        <f ca="1">IF(AND(NOT(input4711[[#This Row],[All DESC?]]),NOT(input4711[[#This Row],[All ASC?]])),FALSE(),TRUE())</f>
        <v>0</v>
      </c>
      <c r="O47" cm="1">
        <f t="array" aca="1" ref="O47" ca="1">IF(AND(input4711[[#This Row],[Safe Part 1]],(MAX(ABS((INDIRECT(input4711[[#This Row],[range2]]))-(INDIRECT(input4711[[#This Row],[range1]])))))&lt;=3),1,0)</f>
        <v>0</v>
      </c>
    </row>
    <row r="48" spans="1:15" x14ac:dyDescent="0.35">
      <c r="A48">
        <v>68</v>
      </c>
      <c r="B48">
        <v>65</v>
      </c>
      <c r="C48">
        <v>66</v>
      </c>
      <c r="D48">
        <v>69</v>
      </c>
      <c r="E48">
        <v>74</v>
      </c>
      <c r="H48">
        <f>1</f>
        <v>1</v>
      </c>
      <c r="I48">
        <f>COUNTA(input4711[[#This Row],[Column1.1]:[Column1.8]])</f>
        <v>5</v>
      </c>
      <c r="J48" t="str">
        <f>ADDRESS(ROW(),input4711[[#This Row],[first col]]+1,4)&amp;":"&amp;ADDRESS(ROW(),input4711[[#This Row],[lastcol]],4)</f>
        <v>B48:E48</v>
      </c>
      <c r="K48" t="str">
        <f>ADDRESS(ROW(),input4711[[#This Row],[first col]],4)&amp;":"&amp;ADDRESS(ROW(),input4711[[#This Row],[lastcol]]-1,4)</f>
        <v>A48:D48</v>
      </c>
      <c r="L48" t="b" cm="1">
        <f t="array" aca="1" ref="L48" ca="1">SUMPRODUCT(--(INDIRECT(input4711[[#This Row],[range1]])&lt;INDIRECT(input4711[[#This Row],[range2]])))=COUNT(INDIRECT(input4711[[#This Row],[range1]]))</f>
        <v>0</v>
      </c>
      <c r="M48" t="b" cm="1">
        <f t="array" aca="1" ref="M48" ca="1">SUMPRODUCT(--(INDIRECT(input4711[[#This Row],[range1]])&gt;INDIRECT(input4711[[#This Row],[range2]])))=COUNT(INDIRECT(input4711[[#This Row],[range1]]))</f>
        <v>0</v>
      </c>
      <c r="N48" t="b">
        <f ca="1">IF(AND(NOT(input4711[[#This Row],[All DESC?]]),NOT(input4711[[#This Row],[All ASC?]])),FALSE(),TRUE())</f>
        <v>0</v>
      </c>
      <c r="O48" cm="1">
        <f t="array" aca="1" ref="O48" ca="1">IF(AND(input4711[[#This Row],[Safe Part 1]],(MAX(ABS((INDIRECT(input4711[[#This Row],[range2]]))-(INDIRECT(input4711[[#This Row],[range1]])))))&lt;=3),1,0)</f>
        <v>0</v>
      </c>
    </row>
    <row r="49" spans="1:15" x14ac:dyDescent="0.35">
      <c r="A49">
        <v>6</v>
      </c>
      <c r="B49">
        <v>5</v>
      </c>
      <c r="C49">
        <v>8</v>
      </c>
      <c r="D49">
        <v>15</v>
      </c>
      <c r="H49">
        <f>1</f>
        <v>1</v>
      </c>
      <c r="I49">
        <f>COUNTA(input4711[[#This Row],[Column1.1]:[Column1.8]])</f>
        <v>4</v>
      </c>
      <c r="J49" t="str">
        <f>ADDRESS(ROW(),input4711[[#This Row],[first col]]+1,4)&amp;":"&amp;ADDRESS(ROW(),input4711[[#This Row],[lastcol]],4)</f>
        <v>B49:D49</v>
      </c>
      <c r="K49" t="str">
        <f>ADDRESS(ROW(),input4711[[#This Row],[first col]],4)&amp;":"&amp;ADDRESS(ROW(),input4711[[#This Row],[lastcol]]-1,4)</f>
        <v>A49:C49</v>
      </c>
      <c r="L49" t="b" cm="1">
        <f t="array" aca="1" ref="L49" ca="1">SUMPRODUCT(--(INDIRECT(input4711[[#This Row],[range1]])&lt;INDIRECT(input4711[[#This Row],[range2]])))=COUNT(INDIRECT(input4711[[#This Row],[range1]]))</f>
        <v>0</v>
      </c>
      <c r="M49" t="b" cm="1">
        <f t="array" aca="1" ref="M49" ca="1">SUMPRODUCT(--(INDIRECT(input4711[[#This Row],[range1]])&gt;INDIRECT(input4711[[#This Row],[range2]])))=COUNT(INDIRECT(input4711[[#This Row],[range1]]))</f>
        <v>0</v>
      </c>
      <c r="N49" t="b">
        <f ca="1">IF(AND(NOT(input4711[[#This Row],[All DESC?]]),NOT(input4711[[#This Row],[All ASC?]])),FALSE(),TRUE())</f>
        <v>0</v>
      </c>
      <c r="O49" cm="1">
        <f t="array" aca="1" ref="O49" ca="1">IF(AND(input4711[[#This Row],[Safe Part 1]],(MAX(ABS((INDIRECT(input4711[[#This Row],[range2]]))-(INDIRECT(input4711[[#This Row],[range1]])))))&lt;=3),1,0)</f>
        <v>0</v>
      </c>
    </row>
    <row r="50" spans="1:15" x14ac:dyDescent="0.35">
      <c r="A50">
        <v>70</v>
      </c>
      <c r="B50">
        <v>68</v>
      </c>
      <c r="C50">
        <v>69</v>
      </c>
      <c r="D50">
        <v>72</v>
      </c>
      <c r="E50">
        <v>81</v>
      </c>
      <c r="F50">
        <v>85</v>
      </c>
      <c r="H50">
        <f>1</f>
        <v>1</v>
      </c>
      <c r="I50">
        <f>COUNTA(input4711[[#This Row],[Column1.1]:[Column1.8]])</f>
        <v>6</v>
      </c>
      <c r="J50" t="str">
        <f>ADDRESS(ROW(),input4711[[#This Row],[first col]]+1,4)&amp;":"&amp;ADDRESS(ROW(),input4711[[#This Row],[lastcol]],4)</f>
        <v>B50:F50</v>
      </c>
      <c r="K50" t="str">
        <f>ADDRESS(ROW(),input4711[[#This Row],[first col]],4)&amp;":"&amp;ADDRESS(ROW(),input4711[[#This Row],[lastcol]]-1,4)</f>
        <v>A50:E50</v>
      </c>
      <c r="L50" t="b" cm="1">
        <f t="array" aca="1" ref="L50" ca="1">SUMPRODUCT(--(INDIRECT(input4711[[#This Row],[range1]])&lt;INDIRECT(input4711[[#This Row],[range2]])))=COUNT(INDIRECT(input4711[[#This Row],[range1]]))</f>
        <v>0</v>
      </c>
      <c r="M50" t="b" cm="1">
        <f t="array" aca="1" ref="M50" ca="1">SUMPRODUCT(--(INDIRECT(input4711[[#This Row],[range1]])&gt;INDIRECT(input4711[[#This Row],[range2]])))=COUNT(INDIRECT(input4711[[#This Row],[range1]]))</f>
        <v>0</v>
      </c>
      <c r="N50" t="b">
        <f ca="1">IF(AND(NOT(input4711[[#This Row],[All DESC?]]),NOT(input4711[[#This Row],[All ASC?]])),FALSE(),TRUE())</f>
        <v>0</v>
      </c>
      <c r="O50" cm="1">
        <f t="array" aca="1" ref="O50" ca="1">IF(AND(input4711[[#This Row],[Safe Part 1]],(MAX(ABS((INDIRECT(input4711[[#This Row],[range2]]))-(INDIRECT(input4711[[#This Row],[range1]])))))&lt;=3),1,0)</f>
        <v>0</v>
      </c>
    </row>
    <row r="51" spans="1:15" x14ac:dyDescent="0.35">
      <c r="A51">
        <v>11</v>
      </c>
      <c r="B51">
        <v>9</v>
      </c>
      <c r="C51">
        <v>12</v>
      </c>
      <c r="D51">
        <v>19</v>
      </c>
      <c r="E51">
        <v>27</v>
      </c>
      <c r="H51">
        <f>1</f>
        <v>1</v>
      </c>
      <c r="I51">
        <f>COUNTA(input4711[[#This Row],[Column1.1]:[Column1.8]])</f>
        <v>5</v>
      </c>
      <c r="J51" t="str">
        <f>ADDRESS(ROW(),input4711[[#This Row],[first col]]+1,4)&amp;":"&amp;ADDRESS(ROW(),input4711[[#This Row],[lastcol]],4)</f>
        <v>B51:E51</v>
      </c>
      <c r="K51" t="str">
        <f>ADDRESS(ROW(),input4711[[#This Row],[first col]],4)&amp;":"&amp;ADDRESS(ROW(),input4711[[#This Row],[lastcol]]-1,4)</f>
        <v>A51:D51</v>
      </c>
      <c r="L51" t="b" cm="1">
        <f t="array" aca="1" ref="L51" ca="1">SUMPRODUCT(--(INDIRECT(input4711[[#This Row],[range1]])&lt;INDIRECT(input4711[[#This Row],[range2]])))=COUNT(INDIRECT(input4711[[#This Row],[range1]]))</f>
        <v>0</v>
      </c>
      <c r="M51" t="b" cm="1">
        <f t="array" aca="1" ref="M51" ca="1">SUMPRODUCT(--(INDIRECT(input4711[[#This Row],[range1]])&gt;INDIRECT(input4711[[#This Row],[range2]])))=COUNT(INDIRECT(input4711[[#This Row],[range1]]))</f>
        <v>0</v>
      </c>
      <c r="N51" t="b">
        <f ca="1">IF(AND(NOT(input4711[[#This Row],[All DESC?]]),NOT(input4711[[#This Row],[All ASC?]])),FALSE(),TRUE())</f>
        <v>0</v>
      </c>
      <c r="O51" cm="1">
        <f t="array" aca="1" ref="O51" ca="1">IF(AND(input4711[[#This Row],[Safe Part 1]],(MAX(ABS((INDIRECT(input4711[[#This Row],[range2]]))-(INDIRECT(input4711[[#This Row],[range1]])))))&lt;=3),1,0)</f>
        <v>0</v>
      </c>
    </row>
    <row r="52" spans="1:15" x14ac:dyDescent="0.35">
      <c r="A52">
        <v>33</v>
      </c>
      <c r="B52">
        <v>33</v>
      </c>
      <c r="C52">
        <v>35</v>
      </c>
      <c r="D52">
        <v>37</v>
      </c>
      <c r="H52">
        <f>1</f>
        <v>1</v>
      </c>
      <c r="I52">
        <f>COUNTA(input4711[[#This Row],[Column1.1]:[Column1.8]])</f>
        <v>4</v>
      </c>
      <c r="J52" t="str">
        <f>ADDRESS(ROW(),input4711[[#This Row],[first col]]+1,4)&amp;":"&amp;ADDRESS(ROW(),input4711[[#This Row],[lastcol]],4)</f>
        <v>B52:D52</v>
      </c>
      <c r="K52" t="str">
        <f>ADDRESS(ROW(),input4711[[#This Row],[first col]],4)&amp;":"&amp;ADDRESS(ROW(),input4711[[#This Row],[lastcol]]-1,4)</f>
        <v>A52:C52</v>
      </c>
      <c r="L52" t="b" cm="1">
        <f t="array" aca="1" ref="L52" ca="1">SUMPRODUCT(--(INDIRECT(input4711[[#This Row],[range1]])&lt;INDIRECT(input4711[[#This Row],[range2]])))=COUNT(INDIRECT(input4711[[#This Row],[range1]]))</f>
        <v>0</v>
      </c>
      <c r="M52" t="b" cm="1">
        <f t="array" aca="1" ref="M52" ca="1">SUMPRODUCT(--(INDIRECT(input4711[[#This Row],[range1]])&gt;INDIRECT(input4711[[#This Row],[range2]])))=COUNT(INDIRECT(input4711[[#This Row],[range1]]))</f>
        <v>0</v>
      </c>
      <c r="N52" t="b">
        <f ca="1">IF(AND(NOT(input4711[[#This Row],[All DESC?]]),NOT(input4711[[#This Row],[All ASC?]])),FALSE(),TRUE())</f>
        <v>0</v>
      </c>
      <c r="O52" cm="1">
        <f t="array" aca="1" ref="O52" ca="1">IF(AND(input4711[[#This Row],[Safe Part 1]],(MAX(ABS((INDIRECT(input4711[[#This Row],[range2]]))-(INDIRECT(input4711[[#This Row],[range1]])))))&lt;=3),1,0)</f>
        <v>0</v>
      </c>
    </row>
    <row r="53" spans="1:15" x14ac:dyDescent="0.35">
      <c r="A53">
        <v>88</v>
      </c>
      <c r="B53">
        <v>88</v>
      </c>
      <c r="C53">
        <v>89</v>
      </c>
      <c r="D53">
        <v>92</v>
      </c>
      <c r="E53">
        <v>94</v>
      </c>
      <c r="F53">
        <v>96</v>
      </c>
      <c r="G53">
        <v>95</v>
      </c>
      <c r="H53">
        <f>1</f>
        <v>1</v>
      </c>
      <c r="I53">
        <f>COUNTA(input4711[[#This Row],[Column1.1]:[Column1.8]])</f>
        <v>7</v>
      </c>
      <c r="J53" t="str">
        <f>ADDRESS(ROW(),input4711[[#This Row],[first col]]+1,4)&amp;":"&amp;ADDRESS(ROW(),input4711[[#This Row],[lastcol]],4)</f>
        <v>B53:G53</v>
      </c>
      <c r="K53" t="str">
        <f>ADDRESS(ROW(),input4711[[#This Row],[first col]],4)&amp;":"&amp;ADDRESS(ROW(),input4711[[#This Row],[lastcol]]-1,4)</f>
        <v>A53:F53</v>
      </c>
      <c r="L53" t="b" cm="1">
        <f t="array" aca="1" ref="L53" ca="1">SUMPRODUCT(--(INDIRECT(input4711[[#This Row],[range1]])&lt;INDIRECT(input4711[[#This Row],[range2]])))=COUNT(INDIRECT(input4711[[#This Row],[range1]]))</f>
        <v>0</v>
      </c>
      <c r="M53" t="b" cm="1">
        <f t="array" aca="1" ref="M53" ca="1">SUMPRODUCT(--(INDIRECT(input4711[[#This Row],[range1]])&gt;INDIRECT(input4711[[#This Row],[range2]])))=COUNT(INDIRECT(input4711[[#This Row],[range1]]))</f>
        <v>0</v>
      </c>
      <c r="N53" t="b">
        <f ca="1">IF(AND(NOT(input4711[[#This Row],[All DESC?]]),NOT(input4711[[#This Row],[All ASC?]])),FALSE(),TRUE())</f>
        <v>0</v>
      </c>
      <c r="O53" cm="1">
        <f t="array" aca="1" ref="O53" ca="1">IF(AND(input4711[[#This Row],[Safe Part 1]],(MAX(ABS((INDIRECT(input4711[[#This Row],[range2]]))-(INDIRECT(input4711[[#This Row],[range1]])))))&lt;=3),1,0)</f>
        <v>0</v>
      </c>
    </row>
    <row r="54" spans="1:15" x14ac:dyDescent="0.35">
      <c r="A54">
        <v>69</v>
      </c>
      <c r="B54">
        <v>69</v>
      </c>
      <c r="C54">
        <v>72</v>
      </c>
      <c r="D54">
        <v>74</v>
      </c>
      <c r="E54">
        <v>78</v>
      </c>
      <c r="F54">
        <v>78</v>
      </c>
      <c r="H54">
        <f>1</f>
        <v>1</v>
      </c>
      <c r="I54">
        <f>COUNTA(input4711[[#This Row],[Column1.1]:[Column1.8]])</f>
        <v>6</v>
      </c>
      <c r="J54" t="str">
        <f>ADDRESS(ROW(),input4711[[#This Row],[first col]]+1,4)&amp;":"&amp;ADDRESS(ROW(),input4711[[#This Row],[lastcol]],4)</f>
        <v>B54:F54</v>
      </c>
      <c r="K54" t="str">
        <f>ADDRESS(ROW(),input4711[[#This Row],[first col]],4)&amp;":"&amp;ADDRESS(ROW(),input4711[[#This Row],[lastcol]]-1,4)</f>
        <v>A54:E54</v>
      </c>
      <c r="L54" t="b" cm="1">
        <f t="array" aca="1" ref="L54" ca="1">SUMPRODUCT(--(INDIRECT(input4711[[#This Row],[range1]])&lt;INDIRECT(input4711[[#This Row],[range2]])))=COUNT(INDIRECT(input4711[[#This Row],[range1]]))</f>
        <v>0</v>
      </c>
      <c r="M54" t="b" cm="1">
        <f t="array" aca="1" ref="M54" ca="1">SUMPRODUCT(--(INDIRECT(input4711[[#This Row],[range1]])&gt;INDIRECT(input4711[[#This Row],[range2]])))=COUNT(INDIRECT(input4711[[#This Row],[range1]]))</f>
        <v>0</v>
      </c>
      <c r="N54" t="b">
        <f ca="1">IF(AND(NOT(input4711[[#This Row],[All DESC?]]),NOT(input4711[[#This Row],[All ASC?]])),FALSE(),TRUE())</f>
        <v>0</v>
      </c>
      <c r="O54" cm="1">
        <f t="array" aca="1" ref="O54" ca="1">IF(AND(input4711[[#This Row],[Safe Part 1]],(MAX(ABS((INDIRECT(input4711[[#This Row],[range2]]))-(INDIRECT(input4711[[#This Row],[range1]])))))&lt;=3),1,0)</f>
        <v>0</v>
      </c>
    </row>
    <row r="55" spans="1:15" x14ac:dyDescent="0.35">
      <c r="A55">
        <v>1</v>
      </c>
      <c r="B55">
        <v>1</v>
      </c>
      <c r="C55">
        <v>2</v>
      </c>
      <c r="D55">
        <v>3</v>
      </c>
      <c r="H55">
        <f>1</f>
        <v>1</v>
      </c>
      <c r="I55">
        <f>COUNTA(input4711[[#This Row],[Column1.1]:[Column1.8]])</f>
        <v>4</v>
      </c>
      <c r="J55" t="str">
        <f>ADDRESS(ROW(),input4711[[#This Row],[first col]]+1,4)&amp;":"&amp;ADDRESS(ROW(),input4711[[#This Row],[lastcol]],4)</f>
        <v>B55:D55</v>
      </c>
      <c r="K55" t="str">
        <f>ADDRESS(ROW(),input4711[[#This Row],[first col]],4)&amp;":"&amp;ADDRESS(ROW(),input4711[[#This Row],[lastcol]]-1,4)</f>
        <v>A55:C55</v>
      </c>
      <c r="L55" t="b" cm="1">
        <f t="array" aca="1" ref="L55" ca="1">SUMPRODUCT(--(INDIRECT(input4711[[#This Row],[range1]])&lt;INDIRECT(input4711[[#This Row],[range2]])))=COUNT(INDIRECT(input4711[[#This Row],[range1]]))</f>
        <v>0</v>
      </c>
      <c r="M55" t="b" cm="1">
        <f t="array" aca="1" ref="M55" ca="1">SUMPRODUCT(--(INDIRECT(input4711[[#This Row],[range1]])&gt;INDIRECT(input4711[[#This Row],[range2]])))=COUNT(INDIRECT(input4711[[#This Row],[range1]]))</f>
        <v>0</v>
      </c>
      <c r="N55" t="b">
        <f ca="1">IF(AND(NOT(input4711[[#This Row],[All DESC?]]),NOT(input4711[[#This Row],[All ASC?]])),FALSE(),TRUE())</f>
        <v>0</v>
      </c>
      <c r="O55" cm="1">
        <f t="array" aca="1" ref="O55" ca="1">IF(AND(input4711[[#This Row],[Safe Part 1]],(MAX(ABS((INDIRECT(input4711[[#This Row],[range2]]))-(INDIRECT(input4711[[#This Row],[range1]])))))&lt;=3),1,0)</f>
        <v>0</v>
      </c>
    </row>
    <row r="56" spans="1:15" x14ac:dyDescent="0.35">
      <c r="A56">
        <v>58</v>
      </c>
      <c r="B56">
        <v>58</v>
      </c>
      <c r="C56">
        <v>61</v>
      </c>
      <c r="D56">
        <v>64</v>
      </c>
      <c r="E56">
        <v>69</v>
      </c>
      <c r="F56">
        <v>70</v>
      </c>
      <c r="G56">
        <v>76</v>
      </c>
      <c r="H56">
        <f>1</f>
        <v>1</v>
      </c>
      <c r="I56">
        <f>COUNTA(input4711[[#This Row],[Column1.1]:[Column1.8]])</f>
        <v>7</v>
      </c>
      <c r="J56" t="str">
        <f>ADDRESS(ROW(),input4711[[#This Row],[first col]]+1,4)&amp;":"&amp;ADDRESS(ROW(),input4711[[#This Row],[lastcol]],4)</f>
        <v>B56:G56</v>
      </c>
      <c r="K56" t="str">
        <f>ADDRESS(ROW(),input4711[[#This Row],[first col]],4)&amp;":"&amp;ADDRESS(ROW(),input4711[[#This Row],[lastcol]]-1,4)</f>
        <v>A56:F56</v>
      </c>
      <c r="L56" t="b" cm="1">
        <f t="array" aca="1" ref="L56" ca="1">SUMPRODUCT(--(INDIRECT(input4711[[#This Row],[range1]])&lt;INDIRECT(input4711[[#This Row],[range2]])))=COUNT(INDIRECT(input4711[[#This Row],[range1]]))</f>
        <v>0</v>
      </c>
      <c r="M56" t="b" cm="1">
        <f t="array" aca="1" ref="M56" ca="1">SUMPRODUCT(--(INDIRECT(input4711[[#This Row],[range1]])&gt;INDIRECT(input4711[[#This Row],[range2]])))=COUNT(INDIRECT(input4711[[#This Row],[range1]]))</f>
        <v>0</v>
      </c>
      <c r="N56" t="b">
        <f ca="1">IF(AND(NOT(input4711[[#This Row],[All DESC?]]),NOT(input4711[[#This Row],[All ASC?]])),FALSE(),TRUE())</f>
        <v>0</v>
      </c>
      <c r="O56" cm="1">
        <f t="array" aca="1" ref="O56" ca="1">IF(AND(input4711[[#This Row],[Safe Part 1]],(MAX(ABS((INDIRECT(input4711[[#This Row],[range2]]))-(INDIRECT(input4711[[#This Row],[range1]])))))&lt;=3),1,0)</f>
        <v>0</v>
      </c>
    </row>
    <row r="57" spans="1:15" x14ac:dyDescent="0.35">
      <c r="A57">
        <v>9</v>
      </c>
      <c r="B57">
        <v>9</v>
      </c>
      <c r="C57">
        <v>11</v>
      </c>
      <c r="D57">
        <v>13</v>
      </c>
      <c r="E57">
        <v>16</v>
      </c>
      <c r="F57">
        <v>14</v>
      </c>
      <c r="G57">
        <v>15</v>
      </c>
      <c r="H57">
        <f>1</f>
        <v>1</v>
      </c>
      <c r="I57">
        <f>COUNTA(input4711[[#This Row],[Column1.1]:[Column1.8]])</f>
        <v>7</v>
      </c>
      <c r="J57" t="str">
        <f>ADDRESS(ROW(),input4711[[#This Row],[first col]]+1,4)&amp;":"&amp;ADDRESS(ROW(),input4711[[#This Row],[lastcol]],4)</f>
        <v>B57:G57</v>
      </c>
      <c r="K57" t="str">
        <f>ADDRESS(ROW(),input4711[[#This Row],[first col]],4)&amp;":"&amp;ADDRESS(ROW(),input4711[[#This Row],[lastcol]]-1,4)</f>
        <v>A57:F57</v>
      </c>
      <c r="L57" t="b" cm="1">
        <f t="array" aca="1" ref="L57" ca="1">SUMPRODUCT(--(INDIRECT(input4711[[#This Row],[range1]])&lt;INDIRECT(input4711[[#This Row],[range2]])))=COUNT(INDIRECT(input4711[[#This Row],[range1]]))</f>
        <v>0</v>
      </c>
      <c r="M57" t="b" cm="1">
        <f t="array" aca="1" ref="M57" ca="1">SUMPRODUCT(--(INDIRECT(input4711[[#This Row],[range1]])&gt;INDIRECT(input4711[[#This Row],[range2]])))=COUNT(INDIRECT(input4711[[#This Row],[range1]]))</f>
        <v>0</v>
      </c>
      <c r="N57" t="b">
        <f ca="1">IF(AND(NOT(input4711[[#This Row],[All DESC?]]),NOT(input4711[[#This Row],[All ASC?]])),FALSE(),TRUE())</f>
        <v>0</v>
      </c>
      <c r="O57" cm="1">
        <f t="array" aca="1" ref="O57" ca="1">IF(AND(input4711[[#This Row],[Safe Part 1]],(MAX(ABS((INDIRECT(input4711[[#This Row],[range2]]))-(INDIRECT(input4711[[#This Row],[range1]])))))&lt;=3),1,0)</f>
        <v>0</v>
      </c>
    </row>
    <row r="58" spans="1:15" x14ac:dyDescent="0.35">
      <c r="A58">
        <v>40</v>
      </c>
      <c r="B58">
        <v>40</v>
      </c>
      <c r="C58">
        <v>42</v>
      </c>
      <c r="D58">
        <v>44</v>
      </c>
      <c r="E58">
        <v>46</v>
      </c>
      <c r="F58">
        <v>44</v>
      </c>
      <c r="H58">
        <f>1</f>
        <v>1</v>
      </c>
      <c r="I58">
        <f>COUNTA(input4711[[#This Row],[Column1.1]:[Column1.8]])</f>
        <v>6</v>
      </c>
      <c r="J58" t="str">
        <f>ADDRESS(ROW(),input4711[[#This Row],[first col]]+1,4)&amp;":"&amp;ADDRESS(ROW(),input4711[[#This Row],[lastcol]],4)</f>
        <v>B58:F58</v>
      </c>
      <c r="K58" t="str">
        <f>ADDRESS(ROW(),input4711[[#This Row],[first col]],4)&amp;":"&amp;ADDRESS(ROW(),input4711[[#This Row],[lastcol]]-1,4)</f>
        <v>A58:E58</v>
      </c>
      <c r="L58" t="b" cm="1">
        <f t="array" aca="1" ref="L58" ca="1">SUMPRODUCT(--(INDIRECT(input4711[[#This Row],[range1]])&lt;INDIRECT(input4711[[#This Row],[range2]])))=COUNT(INDIRECT(input4711[[#This Row],[range1]]))</f>
        <v>0</v>
      </c>
      <c r="M58" t="b" cm="1">
        <f t="array" aca="1" ref="M58" ca="1">SUMPRODUCT(--(INDIRECT(input4711[[#This Row],[range1]])&gt;INDIRECT(input4711[[#This Row],[range2]])))=COUNT(INDIRECT(input4711[[#This Row],[range1]]))</f>
        <v>0</v>
      </c>
      <c r="N58" t="b">
        <f ca="1">IF(AND(NOT(input4711[[#This Row],[All DESC?]]),NOT(input4711[[#This Row],[All ASC?]])),FALSE(),TRUE())</f>
        <v>0</v>
      </c>
      <c r="O58" cm="1">
        <f t="array" aca="1" ref="O58" ca="1">IF(AND(input4711[[#This Row],[Safe Part 1]],(MAX(ABS((INDIRECT(input4711[[#This Row],[range2]]))-(INDIRECT(input4711[[#This Row],[range1]])))))&lt;=3),1,0)</f>
        <v>0</v>
      </c>
    </row>
    <row r="59" spans="1:15" x14ac:dyDescent="0.35">
      <c r="A59">
        <v>26</v>
      </c>
      <c r="B59">
        <v>26</v>
      </c>
      <c r="C59">
        <v>24</v>
      </c>
      <c r="D59">
        <v>26</v>
      </c>
      <c r="H59">
        <f>1</f>
        <v>1</v>
      </c>
      <c r="I59">
        <f>COUNTA(input4711[[#This Row],[Column1.1]:[Column1.8]])</f>
        <v>4</v>
      </c>
      <c r="J59" t="str">
        <f>ADDRESS(ROW(),input4711[[#This Row],[first col]]+1,4)&amp;":"&amp;ADDRESS(ROW(),input4711[[#This Row],[lastcol]],4)</f>
        <v>B59:D59</v>
      </c>
      <c r="K59" t="str">
        <f>ADDRESS(ROW(),input4711[[#This Row],[first col]],4)&amp;":"&amp;ADDRESS(ROW(),input4711[[#This Row],[lastcol]]-1,4)</f>
        <v>A59:C59</v>
      </c>
      <c r="L59" t="b" cm="1">
        <f t="array" aca="1" ref="L59" ca="1">SUMPRODUCT(--(INDIRECT(input4711[[#This Row],[range1]])&lt;INDIRECT(input4711[[#This Row],[range2]])))=COUNT(INDIRECT(input4711[[#This Row],[range1]]))</f>
        <v>0</v>
      </c>
      <c r="M59" t="b" cm="1">
        <f t="array" aca="1" ref="M59" ca="1">SUMPRODUCT(--(INDIRECT(input4711[[#This Row],[range1]])&gt;INDIRECT(input4711[[#This Row],[range2]])))=COUNT(INDIRECT(input4711[[#This Row],[range1]]))</f>
        <v>0</v>
      </c>
      <c r="N59" t="b">
        <f ca="1">IF(AND(NOT(input4711[[#This Row],[All DESC?]]),NOT(input4711[[#This Row],[All ASC?]])),FALSE(),TRUE())</f>
        <v>0</v>
      </c>
      <c r="O59" cm="1">
        <f t="array" aca="1" ref="O59" ca="1">IF(AND(input4711[[#This Row],[Safe Part 1]],(MAX(ABS((INDIRECT(input4711[[#This Row],[range2]]))-(INDIRECT(input4711[[#This Row],[range1]])))))&lt;=3),1,0)</f>
        <v>0</v>
      </c>
    </row>
    <row r="60" spans="1:15" x14ac:dyDescent="0.35">
      <c r="A60">
        <v>74</v>
      </c>
      <c r="B60">
        <v>74</v>
      </c>
      <c r="C60">
        <v>77</v>
      </c>
      <c r="D60">
        <v>79</v>
      </c>
      <c r="E60">
        <v>81</v>
      </c>
      <c r="F60">
        <v>78</v>
      </c>
      <c r="G60">
        <v>82</v>
      </c>
      <c r="H60">
        <f>1</f>
        <v>1</v>
      </c>
      <c r="I60">
        <f>COUNTA(input4711[[#This Row],[Column1.1]:[Column1.8]])</f>
        <v>7</v>
      </c>
      <c r="J60" t="str">
        <f>ADDRESS(ROW(),input4711[[#This Row],[first col]]+1,4)&amp;":"&amp;ADDRESS(ROW(),input4711[[#This Row],[lastcol]],4)</f>
        <v>B60:G60</v>
      </c>
      <c r="K60" t="str">
        <f>ADDRESS(ROW(),input4711[[#This Row],[first col]],4)&amp;":"&amp;ADDRESS(ROW(),input4711[[#This Row],[lastcol]]-1,4)</f>
        <v>A60:F60</v>
      </c>
      <c r="L60" t="b" cm="1">
        <f t="array" aca="1" ref="L60" ca="1">SUMPRODUCT(--(INDIRECT(input4711[[#This Row],[range1]])&lt;INDIRECT(input4711[[#This Row],[range2]])))=COUNT(INDIRECT(input4711[[#This Row],[range1]]))</f>
        <v>0</v>
      </c>
      <c r="M60" t="b" cm="1">
        <f t="array" aca="1" ref="M60" ca="1">SUMPRODUCT(--(INDIRECT(input4711[[#This Row],[range1]])&gt;INDIRECT(input4711[[#This Row],[range2]])))=COUNT(INDIRECT(input4711[[#This Row],[range1]]))</f>
        <v>0</v>
      </c>
      <c r="N60" t="b">
        <f ca="1">IF(AND(NOT(input4711[[#This Row],[All DESC?]]),NOT(input4711[[#This Row],[All ASC?]])),FALSE(),TRUE())</f>
        <v>0</v>
      </c>
      <c r="O60" cm="1">
        <f t="array" aca="1" ref="O60" ca="1">IF(AND(input4711[[#This Row],[Safe Part 1]],(MAX(ABS((INDIRECT(input4711[[#This Row],[range2]]))-(INDIRECT(input4711[[#This Row],[range1]])))))&lt;=3),1,0)</f>
        <v>0</v>
      </c>
    </row>
    <row r="61" spans="1:15" x14ac:dyDescent="0.35">
      <c r="A61">
        <v>72</v>
      </c>
      <c r="B61">
        <v>72</v>
      </c>
      <c r="C61">
        <v>74</v>
      </c>
      <c r="D61">
        <v>72</v>
      </c>
      <c r="E61">
        <v>78</v>
      </c>
      <c r="F61">
        <v>80</v>
      </c>
      <c r="G61">
        <v>86</v>
      </c>
      <c r="H61">
        <f>1</f>
        <v>1</v>
      </c>
      <c r="I61">
        <f>COUNTA(input4711[[#This Row],[Column1.1]:[Column1.8]])</f>
        <v>7</v>
      </c>
      <c r="J61" t="str">
        <f>ADDRESS(ROW(),input4711[[#This Row],[first col]]+1,4)&amp;":"&amp;ADDRESS(ROW(),input4711[[#This Row],[lastcol]],4)</f>
        <v>B61:G61</v>
      </c>
      <c r="K61" t="str">
        <f>ADDRESS(ROW(),input4711[[#This Row],[first col]],4)&amp;":"&amp;ADDRESS(ROW(),input4711[[#This Row],[lastcol]]-1,4)</f>
        <v>A61:F61</v>
      </c>
      <c r="L61" t="b" cm="1">
        <f t="array" aca="1" ref="L61" ca="1">SUMPRODUCT(--(INDIRECT(input4711[[#This Row],[range1]])&lt;INDIRECT(input4711[[#This Row],[range2]])))=COUNT(INDIRECT(input4711[[#This Row],[range1]]))</f>
        <v>0</v>
      </c>
      <c r="M61" t="b" cm="1">
        <f t="array" aca="1" ref="M61" ca="1">SUMPRODUCT(--(INDIRECT(input4711[[#This Row],[range1]])&gt;INDIRECT(input4711[[#This Row],[range2]])))=COUNT(INDIRECT(input4711[[#This Row],[range1]]))</f>
        <v>0</v>
      </c>
      <c r="N61" t="b">
        <f ca="1">IF(AND(NOT(input4711[[#This Row],[All DESC?]]),NOT(input4711[[#This Row],[All ASC?]])),FALSE(),TRUE())</f>
        <v>0</v>
      </c>
      <c r="O61" cm="1">
        <f t="array" aca="1" ref="O61" ca="1">IF(AND(input4711[[#This Row],[Safe Part 1]],(MAX(ABS((INDIRECT(input4711[[#This Row],[range2]]))-(INDIRECT(input4711[[#This Row],[range1]])))))&lt;=3),1,0)</f>
        <v>0</v>
      </c>
    </row>
    <row r="62" spans="1:15" x14ac:dyDescent="0.35">
      <c r="A62">
        <v>45</v>
      </c>
      <c r="B62">
        <v>45</v>
      </c>
      <c r="C62">
        <v>47</v>
      </c>
      <c r="D62">
        <v>47</v>
      </c>
      <c r="H62">
        <f>1</f>
        <v>1</v>
      </c>
      <c r="I62">
        <f>COUNTA(input4711[[#This Row],[Column1.1]:[Column1.8]])</f>
        <v>4</v>
      </c>
      <c r="J62" t="str">
        <f>ADDRESS(ROW(),input4711[[#This Row],[first col]]+1,4)&amp;":"&amp;ADDRESS(ROW(),input4711[[#This Row],[lastcol]],4)</f>
        <v>B62:D62</v>
      </c>
      <c r="K62" t="str">
        <f>ADDRESS(ROW(),input4711[[#This Row],[first col]],4)&amp;":"&amp;ADDRESS(ROW(),input4711[[#This Row],[lastcol]]-1,4)</f>
        <v>A62:C62</v>
      </c>
      <c r="L62" t="b" cm="1">
        <f t="array" aca="1" ref="L62" ca="1">SUMPRODUCT(--(INDIRECT(input4711[[#This Row],[range1]])&lt;INDIRECT(input4711[[#This Row],[range2]])))=COUNT(INDIRECT(input4711[[#This Row],[range1]]))</f>
        <v>0</v>
      </c>
      <c r="M62" t="b" cm="1">
        <f t="array" aca="1" ref="M62" ca="1">SUMPRODUCT(--(INDIRECT(input4711[[#This Row],[range1]])&gt;INDIRECT(input4711[[#This Row],[range2]])))=COUNT(INDIRECT(input4711[[#This Row],[range1]]))</f>
        <v>0</v>
      </c>
      <c r="N62" t="b">
        <f ca="1">IF(AND(NOT(input4711[[#This Row],[All DESC?]]),NOT(input4711[[#This Row],[All ASC?]])),FALSE(),TRUE())</f>
        <v>0</v>
      </c>
      <c r="O62" cm="1">
        <f t="array" aca="1" ref="O62" ca="1">IF(AND(input4711[[#This Row],[Safe Part 1]],(MAX(ABS((INDIRECT(input4711[[#This Row],[range2]]))-(INDIRECT(input4711[[#This Row],[range1]])))))&lt;=3),1,0)</f>
        <v>0</v>
      </c>
    </row>
    <row r="63" spans="1:15" x14ac:dyDescent="0.35">
      <c r="A63">
        <v>48</v>
      </c>
      <c r="B63">
        <v>48</v>
      </c>
      <c r="C63">
        <v>51</v>
      </c>
      <c r="D63">
        <v>52</v>
      </c>
      <c r="E63">
        <v>53</v>
      </c>
      <c r="F63">
        <v>52</v>
      </c>
      <c r="H63">
        <f>1</f>
        <v>1</v>
      </c>
      <c r="I63">
        <f>COUNTA(input4711[[#This Row],[Column1.1]:[Column1.8]])</f>
        <v>6</v>
      </c>
      <c r="J63" t="str">
        <f>ADDRESS(ROW(),input4711[[#This Row],[first col]]+1,4)&amp;":"&amp;ADDRESS(ROW(),input4711[[#This Row],[lastcol]],4)</f>
        <v>B63:F63</v>
      </c>
      <c r="K63" t="str">
        <f>ADDRESS(ROW(),input4711[[#This Row],[first col]],4)&amp;":"&amp;ADDRESS(ROW(),input4711[[#This Row],[lastcol]]-1,4)</f>
        <v>A63:E63</v>
      </c>
      <c r="L63" t="b" cm="1">
        <f t="array" aca="1" ref="L63" ca="1">SUMPRODUCT(--(INDIRECT(input4711[[#This Row],[range1]])&lt;INDIRECT(input4711[[#This Row],[range2]])))=COUNT(INDIRECT(input4711[[#This Row],[range1]]))</f>
        <v>0</v>
      </c>
      <c r="M63" t="b" cm="1">
        <f t="array" aca="1" ref="M63" ca="1">SUMPRODUCT(--(INDIRECT(input4711[[#This Row],[range1]])&gt;INDIRECT(input4711[[#This Row],[range2]])))=COUNT(INDIRECT(input4711[[#This Row],[range1]]))</f>
        <v>0</v>
      </c>
      <c r="N63" t="b">
        <f ca="1">IF(AND(NOT(input4711[[#This Row],[All DESC?]]),NOT(input4711[[#This Row],[All ASC?]])),FALSE(),TRUE())</f>
        <v>0</v>
      </c>
      <c r="O63" cm="1">
        <f t="array" aca="1" ref="O63" ca="1">IF(AND(input4711[[#This Row],[Safe Part 1]],(MAX(ABS((INDIRECT(input4711[[#This Row],[range2]]))-(INDIRECT(input4711[[#This Row],[range1]])))))&lt;=3),1,0)</f>
        <v>0</v>
      </c>
    </row>
    <row r="64" spans="1:15" x14ac:dyDescent="0.35">
      <c r="A64">
        <v>86</v>
      </c>
      <c r="B64">
        <v>86</v>
      </c>
      <c r="C64">
        <v>87</v>
      </c>
      <c r="D64">
        <v>90</v>
      </c>
      <c r="E64">
        <v>91</v>
      </c>
      <c r="F64">
        <v>93</v>
      </c>
      <c r="G64">
        <v>93</v>
      </c>
      <c r="H64">
        <f>1</f>
        <v>1</v>
      </c>
      <c r="I64">
        <f>COUNTA(input4711[[#This Row],[Column1.1]:[Column1.8]])</f>
        <v>7</v>
      </c>
      <c r="J64" t="str">
        <f>ADDRESS(ROW(),input4711[[#This Row],[first col]]+1,4)&amp;":"&amp;ADDRESS(ROW(),input4711[[#This Row],[lastcol]],4)</f>
        <v>B64:G64</v>
      </c>
      <c r="K64" t="str">
        <f>ADDRESS(ROW(),input4711[[#This Row],[first col]],4)&amp;":"&amp;ADDRESS(ROW(),input4711[[#This Row],[lastcol]]-1,4)</f>
        <v>A64:F64</v>
      </c>
      <c r="L64" t="b" cm="1">
        <f t="array" aca="1" ref="L64" ca="1">SUMPRODUCT(--(INDIRECT(input4711[[#This Row],[range1]])&lt;INDIRECT(input4711[[#This Row],[range2]])))=COUNT(INDIRECT(input4711[[#This Row],[range1]]))</f>
        <v>0</v>
      </c>
      <c r="M64" t="b" cm="1">
        <f t="array" aca="1" ref="M64" ca="1">SUMPRODUCT(--(INDIRECT(input4711[[#This Row],[range1]])&gt;INDIRECT(input4711[[#This Row],[range2]])))=COUNT(INDIRECT(input4711[[#This Row],[range1]]))</f>
        <v>0</v>
      </c>
      <c r="N64" t="b">
        <f ca="1">IF(AND(NOT(input4711[[#This Row],[All DESC?]]),NOT(input4711[[#This Row],[All ASC?]])),FALSE(),TRUE())</f>
        <v>0</v>
      </c>
      <c r="O64" cm="1">
        <f t="array" aca="1" ref="O64" ca="1">IF(AND(input4711[[#This Row],[Safe Part 1]],(MAX(ABS((INDIRECT(input4711[[#This Row],[range2]]))-(INDIRECT(input4711[[#This Row],[range1]])))))&lt;=3),1,0)</f>
        <v>0</v>
      </c>
    </row>
    <row r="65" spans="1:15" x14ac:dyDescent="0.35">
      <c r="A65">
        <v>64</v>
      </c>
      <c r="B65">
        <v>64</v>
      </c>
      <c r="C65">
        <v>66</v>
      </c>
      <c r="D65">
        <v>68</v>
      </c>
      <c r="E65">
        <v>70</v>
      </c>
      <c r="F65">
        <v>74</v>
      </c>
      <c r="H65">
        <f>1</f>
        <v>1</v>
      </c>
      <c r="I65">
        <f>COUNTA(input4711[[#This Row],[Column1.1]:[Column1.8]])</f>
        <v>6</v>
      </c>
      <c r="J65" t="str">
        <f>ADDRESS(ROW(),input4711[[#This Row],[first col]]+1,4)&amp;":"&amp;ADDRESS(ROW(),input4711[[#This Row],[lastcol]],4)</f>
        <v>B65:F65</v>
      </c>
      <c r="K65" t="str">
        <f>ADDRESS(ROW(),input4711[[#This Row],[first col]],4)&amp;":"&amp;ADDRESS(ROW(),input4711[[#This Row],[lastcol]]-1,4)</f>
        <v>A65:E65</v>
      </c>
      <c r="L65" t="b" cm="1">
        <f t="array" aca="1" ref="L65" ca="1">SUMPRODUCT(--(INDIRECT(input4711[[#This Row],[range1]])&lt;INDIRECT(input4711[[#This Row],[range2]])))=COUNT(INDIRECT(input4711[[#This Row],[range1]]))</f>
        <v>0</v>
      </c>
      <c r="M65" t="b" cm="1">
        <f t="array" aca="1" ref="M65" ca="1">SUMPRODUCT(--(INDIRECT(input4711[[#This Row],[range1]])&gt;INDIRECT(input4711[[#This Row],[range2]])))=COUNT(INDIRECT(input4711[[#This Row],[range1]]))</f>
        <v>0</v>
      </c>
      <c r="N65" t="b">
        <f ca="1">IF(AND(NOT(input4711[[#This Row],[All DESC?]]),NOT(input4711[[#This Row],[All ASC?]])),FALSE(),TRUE())</f>
        <v>0</v>
      </c>
      <c r="O65" cm="1">
        <f t="array" aca="1" ref="O65" ca="1">IF(AND(input4711[[#This Row],[Safe Part 1]],(MAX(ABS((INDIRECT(input4711[[#This Row],[range2]]))-(INDIRECT(input4711[[#This Row],[range1]])))))&lt;=3),1,0)</f>
        <v>0</v>
      </c>
    </row>
    <row r="66" spans="1:15" x14ac:dyDescent="0.35">
      <c r="A66">
        <v>46</v>
      </c>
      <c r="B66">
        <v>46</v>
      </c>
      <c r="C66">
        <v>46</v>
      </c>
      <c r="D66">
        <v>47</v>
      </c>
      <c r="E66">
        <v>50</v>
      </c>
      <c r="F66">
        <v>57</v>
      </c>
      <c r="H66">
        <f>1</f>
        <v>1</v>
      </c>
      <c r="I66">
        <f>COUNTA(input4711[[#This Row],[Column1.1]:[Column1.8]])</f>
        <v>6</v>
      </c>
      <c r="J66" t="str">
        <f>ADDRESS(ROW(),input4711[[#This Row],[first col]]+1,4)&amp;":"&amp;ADDRESS(ROW(),input4711[[#This Row],[lastcol]],4)</f>
        <v>B66:F66</v>
      </c>
      <c r="K66" t="str">
        <f>ADDRESS(ROW(),input4711[[#This Row],[first col]],4)&amp;":"&amp;ADDRESS(ROW(),input4711[[#This Row],[lastcol]]-1,4)</f>
        <v>A66:E66</v>
      </c>
      <c r="L66" t="b" cm="1">
        <f t="array" aca="1" ref="L66" ca="1">SUMPRODUCT(--(INDIRECT(input4711[[#This Row],[range1]])&lt;INDIRECT(input4711[[#This Row],[range2]])))=COUNT(INDIRECT(input4711[[#This Row],[range1]]))</f>
        <v>0</v>
      </c>
      <c r="M66" t="b" cm="1">
        <f t="array" aca="1" ref="M66" ca="1">SUMPRODUCT(--(INDIRECT(input4711[[#This Row],[range1]])&gt;INDIRECT(input4711[[#This Row],[range2]])))=COUNT(INDIRECT(input4711[[#This Row],[range1]]))</f>
        <v>0</v>
      </c>
      <c r="N66" t="b">
        <f ca="1">IF(AND(NOT(input4711[[#This Row],[All DESC?]]),NOT(input4711[[#This Row],[All ASC?]])),FALSE(),TRUE())</f>
        <v>0</v>
      </c>
      <c r="O66" cm="1">
        <f t="array" aca="1" ref="O66" ca="1">IF(AND(input4711[[#This Row],[Safe Part 1]],(MAX(ABS((INDIRECT(input4711[[#This Row],[range2]]))-(INDIRECT(input4711[[#This Row],[range1]])))))&lt;=3),1,0)</f>
        <v>0</v>
      </c>
    </row>
    <row r="67" spans="1:15" x14ac:dyDescent="0.35">
      <c r="A67">
        <v>39</v>
      </c>
      <c r="B67">
        <v>39</v>
      </c>
      <c r="C67">
        <v>41</v>
      </c>
      <c r="D67">
        <v>45</v>
      </c>
      <c r="E67">
        <v>48</v>
      </c>
      <c r="F67">
        <v>49</v>
      </c>
      <c r="H67">
        <f>1</f>
        <v>1</v>
      </c>
      <c r="I67">
        <f>COUNTA(input4711[[#This Row],[Column1.1]:[Column1.8]])</f>
        <v>6</v>
      </c>
      <c r="J67" t="str">
        <f>ADDRESS(ROW(),input4711[[#This Row],[first col]]+1,4)&amp;":"&amp;ADDRESS(ROW(),input4711[[#This Row],[lastcol]],4)</f>
        <v>B67:F67</v>
      </c>
      <c r="K67" t="str">
        <f>ADDRESS(ROW(),input4711[[#This Row],[first col]],4)&amp;":"&amp;ADDRESS(ROW(),input4711[[#This Row],[lastcol]]-1,4)</f>
        <v>A67:E67</v>
      </c>
      <c r="L67" t="b" cm="1">
        <f t="array" aca="1" ref="L67" ca="1">SUMPRODUCT(--(INDIRECT(input4711[[#This Row],[range1]])&lt;INDIRECT(input4711[[#This Row],[range2]])))=COUNT(INDIRECT(input4711[[#This Row],[range1]]))</f>
        <v>0</v>
      </c>
      <c r="M67" t="b" cm="1">
        <f t="array" aca="1" ref="M67" ca="1">SUMPRODUCT(--(INDIRECT(input4711[[#This Row],[range1]])&gt;INDIRECT(input4711[[#This Row],[range2]])))=COUNT(INDIRECT(input4711[[#This Row],[range1]]))</f>
        <v>0</v>
      </c>
      <c r="N67" t="b">
        <f ca="1">IF(AND(NOT(input4711[[#This Row],[All DESC?]]),NOT(input4711[[#This Row],[All ASC?]])),FALSE(),TRUE())</f>
        <v>0</v>
      </c>
      <c r="O67" cm="1">
        <f t="array" aca="1" ref="O67" ca="1">IF(AND(input4711[[#This Row],[Safe Part 1]],(MAX(ABS((INDIRECT(input4711[[#This Row],[range2]]))-(INDIRECT(input4711[[#This Row],[range1]])))))&lt;=3),1,0)</f>
        <v>0</v>
      </c>
    </row>
    <row r="68" spans="1:15" x14ac:dyDescent="0.35">
      <c r="A68">
        <v>2</v>
      </c>
      <c r="B68">
        <v>2</v>
      </c>
      <c r="C68">
        <v>5</v>
      </c>
      <c r="D68">
        <v>9</v>
      </c>
      <c r="E68">
        <v>8</v>
      </c>
      <c r="H68">
        <f>1</f>
        <v>1</v>
      </c>
      <c r="I68">
        <f>COUNTA(input4711[[#This Row],[Column1.1]:[Column1.8]])</f>
        <v>5</v>
      </c>
      <c r="J68" t="str">
        <f>ADDRESS(ROW(),input4711[[#This Row],[first col]]+1,4)&amp;":"&amp;ADDRESS(ROW(),input4711[[#This Row],[lastcol]],4)</f>
        <v>B68:E68</v>
      </c>
      <c r="K68" t="str">
        <f>ADDRESS(ROW(),input4711[[#This Row],[first col]],4)&amp;":"&amp;ADDRESS(ROW(),input4711[[#This Row],[lastcol]]-1,4)</f>
        <v>A68:D68</v>
      </c>
      <c r="L68" t="b" cm="1">
        <f t="array" aca="1" ref="L68" ca="1">SUMPRODUCT(--(INDIRECT(input4711[[#This Row],[range1]])&lt;INDIRECT(input4711[[#This Row],[range2]])))=COUNT(INDIRECT(input4711[[#This Row],[range1]]))</f>
        <v>0</v>
      </c>
      <c r="M68" t="b" cm="1">
        <f t="array" aca="1" ref="M68" ca="1">SUMPRODUCT(--(INDIRECT(input4711[[#This Row],[range1]])&gt;INDIRECT(input4711[[#This Row],[range2]])))=COUNT(INDIRECT(input4711[[#This Row],[range1]]))</f>
        <v>0</v>
      </c>
      <c r="N68" t="b">
        <f ca="1">IF(AND(NOT(input4711[[#This Row],[All DESC?]]),NOT(input4711[[#This Row],[All ASC?]])),FALSE(),TRUE())</f>
        <v>0</v>
      </c>
      <c r="O68" cm="1">
        <f t="array" aca="1" ref="O68" ca="1">IF(AND(input4711[[#This Row],[Safe Part 1]],(MAX(ABS((INDIRECT(input4711[[#This Row],[range2]]))-(INDIRECT(input4711[[#This Row],[range1]])))))&lt;=3),1,0)</f>
        <v>0</v>
      </c>
    </row>
    <row r="69" spans="1:15" x14ac:dyDescent="0.35">
      <c r="A69">
        <v>36</v>
      </c>
      <c r="B69">
        <v>36</v>
      </c>
      <c r="C69">
        <v>37</v>
      </c>
      <c r="D69">
        <v>41</v>
      </c>
      <c r="E69">
        <v>45</v>
      </c>
      <c r="F69">
        <v>48</v>
      </c>
      <c r="G69">
        <v>48</v>
      </c>
      <c r="H69">
        <f>1</f>
        <v>1</v>
      </c>
      <c r="I69">
        <f>COUNTA(input4711[[#This Row],[Column1.1]:[Column1.8]])</f>
        <v>7</v>
      </c>
      <c r="J69" t="str">
        <f>ADDRESS(ROW(),input4711[[#This Row],[first col]]+1,4)&amp;":"&amp;ADDRESS(ROW(),input4711[[#This Row],[lastcol]],4)</f>
        <v>B69:G69</v>
      </c>
      <c r="K69" t="str">
        <f>ADDRESS(ROW(),input4711[[#This Row],[first col]],4)&amp;":"&amp;ADDRESS(ROW(),input4711[[#This Row],[lastcol]]-1,4)</f>
        <v>A69:F69</v>
      </c>
      <c r="L69" t="b" cm="1">
        <f t="array" aca="1" ref="L69" ca="1">SUMPRODUCT(--(INDIRECT(input4711[[#This Row],[range1]])&lt;INDIRECT(input4711[[#This Row],[range2]])))=COUNT(INDIRECT(input4711[[#This Row],[range1]]))</f>
        <v>0</v>
      </c>
      <c r="M69" t="b" cm="1">
        <f t="array" aca="1" ref="M69" ca="1">SUMPRODUCT(--(INDIRECT(input4711[[#This Row],[range1]])&gt;INDIRECT(input4711[[#This Row],[range2]])))=COUNT(INDIRECT(input4711[[#This Row],[range1]]))</f>
        <v>0</v>
      </c>
      <c r="N69" t="b">
        <f ca="1">IF(AND(NOT(input4711[[#This Row],[All DESC?]]),NOT(input4711[[#This Row],[All ASC?]])),FALSE(),TRUE())</f>
        <v>0</v>
      </c>
      <c r="O69" cm="1">
        <f t="array" aca="1" ref="O69" ca="1">IF(AND(input4711[[#This Row],[Safe Part 1]],(MAX(ABS((INDIRECT(input4711[[#This Row],[range2]]))-(INDIRECT(input4711[[#This Row],[range1]])))))&lt;=3),1,0)</f>
        <v>0</v>
      </c>
    </row>
    <row r="70" spans="1:15" x14ac:dyDescent="0.35">
      <c r="A70">
        <v>8</v>
      </c>
      <c r="B70">
        <v>8</v>
      </c>
      <c r="C70">
        <v>11</v>
      </c>
      <c r="D70">
        <v>14</v>
      </c>
      <c r="E70">
        <v>20</v>
      </c>
      <c r="F70">
        <v>24</v>
      </c>
      <c r="G70">
        <v>28</v>
      </c>
      <c r="H70">
        <f>1</f>
        <v>1</v>
      </c>
      <c r="I70">
        <f>COUNTA(input4711[[#This Row],[Column1.1]:[Column1.8]])</f>
        <v>7</v>
      </c>
      <c r="J70" t="str">
        <f>ADDRESS(ROW(),input4711[[#This Row],[first col]]+1,4)&amp;":"&amp;ADDRESS(ROW(),input4711[[#This Row],[lastcol]],4)</f>
        <v>B70:G70</v>
      </c>
      <c r="K70" t="str">
        <f>ADDRESS(ROW(),input4711[[#This Row],[first col]],4)&amp;":"&amp;ADDRESS(ROW(),input4711[[#This Row],[lastcol]]-1,4)</f>
        <v>A70:F70</v>
      </c>
      <c r="L70" t="b" cm="1">
        <f t="array" aca="1" ref="L70" ca="1">SUMPRODUCT(--(INDIRECT(input4711[[#This Row],[range1]])&lt;INDIRECT(input4711[[#This Row],[range2]])))=COUNT(INDIRECT(input4711[[#This Row],[range1]]))</f>
        <v>0</v>
      </c>
      <c r="M70" t="b" cm="1">
        <f t="array" aca="1" ref="M70" ca="1">SUMPRODUCT(--(INDIRECT(input4711[[#This Row],[range1]])&gt;INDIRECT(input4711[[#This Row],[range2]])))=COUNT(INDIRECT(input4711[[#This Row],[range1]]))</f>
        <v>0</v>
      </c>
      <c r="N70" t="b">
        <f ca="1">IF(AND(NOT(input4711[[#This Row],[All DESC?]]),NOT(input4711[[#This Row],[All ASC?]])),FALSE(),TRUE())</f>
        <v>0</v>
      </c>
      <c r="O70" cm="1">
        <f t="array" aca="1" ref="O70" ca="1">IF(AND(input4711[[#This Row],[Safe Part 1]],(MAX(ABS((INDIRECT(input4711[[#This Row],[range2]]))-(INDIRECT(input4711[[#This Row],[range1]])))))&lt;=3),1,0)</f>
        <v>0</v>
      </c>
    </row>
    <row r="71" spans="1:15" x14ac:dyDescent="0.35">
      <c r="A71">
        <v>13</v>
      </c>
      <c r="B71">
        <v>13</v>
      </c>
      <c r="C71">
        <v>14</v>
      </c>
      <c r="D71">
        <v>18</v>
      </c>
      <c r="H71">
        <f>1</f>
        <v>1</v>
      </c>
      <c r="I71">
        <f>COUNTA(input4711[[#This Row],[Column1.1]:[Column1.8]])</f>
        <v>4</v>
      </c>
      <c r="J71" t="str">
        <f>ADDRESS(ROW(),input4711[[#This Row],[first col]]+1,4)&amp;":"&amp;ADDRESS(ROW(),input4711[[#This Row],[lastcol]],4)</f>
        <v>B71:D71</v>
      </c>
      <c r="K71" t="str">
        <f>ADDRESS(ROW(),input4711[[#This Row],[first col]],4)&amp;":"&amp;ADDRESS(ROW(),input4711[[#This Row],[lastcol]]-1,4)</f>
        <v>A71:C71</v>
      </c>
      <c r="L71" t="b" cm="1">
        <f t="array" aca="1" ref="L71" ca="1">SUMPRODUCT(--(INDIRECT(input4711[[#This Row],[range1]])&lt;INDIRECT(input4711[[#This Row],[range2]])))=COUNT(INDIRECT(input4711[[#This Row],[range1]]))</f>
        <v>0</v>
      </c>
      <c r="M71" t="b" cm="1">
        <f t="array" aca="1" ref="M71" ca="1">SUMPRODUCT(--(INDIRECT(input4711[[#This Row],[range1]])&gt;INDIRECT(input4711[[#This Row],[range2]])))=COUNT(INDIRECT(input4711[[#This Row],[range1]]))</f>
        <v>0</v>
      </c>
      <c r="N71" t="b">
        <f ca="1">IF(AND(NOT(input4711[[#This Row],[All DESC?]]),NOT(input4711[[#This Row],[All ASC?]])),FALSE(),TRUE())</f>
        <v>0</v>
      </c>
      <c r="O71" cm="1">
        <f t="array" aca="1" ref="O71" ca="1">IF(AND(input4711[[#This Row],[Safe Part 1]],(MAX(ABS((INDIRECT(input4711[[#This Row],[range2]]))-(INDIRECT(input4711[[#This Row],[range1]])))))&lt;=3),1,0)</f>
        <v>0</v>
      </c>
    </row>
    <row r="72" spans="1:15" x14ac:dyDescent="0.35">
      <c r="A72">
        <v>50</v>
      </c>
      <c r="B72">
        <v>50</v>
      </c>
      <c r="C72">
        <v>51</v>
      </c>
      <c r="D72">
        <v>54</v>
      </c>
      <c r="E72">
        <v>63</v>
      </c>
      <c r="H72">
        <f>1</f>
        <v>1</v>
      </c>
      <c r="I72">
        <f>COUNTA(input4711[[#This Row],[Column1.1]:[Column1.8]])</f>
        <v>5</v>
      </c>
      <c r="J72" t="str">
        <f>ADDRESS(ROW(),input4711[[#This Row],[first col]]+1,4)&amp;":"&amp;ADDRESS(ROW(),input4711[[#This Row],[lastcol]],4)</f>
        <v>B72:E72</v>
      </c>
      <c r="K72" t="str">
        <f>ADDRESS(ROW(),input4711[[#This Row],[first col]],4)&amp;":"&amp;ADDRESS(ROW(),input4711[[#This Row],[lastcol]]-1,4)</f>
        <v>A72:D72</v>
      </c>
      <c r="L72" t="b" cm="1">
        <f t="array" aca="1" ref="L72" ca="1">SUMPRODUCT(--(INDIRECT(input4711[[#This Row],[range1]])&lt;INDIRECT(input4711[[#This Row],[range2]])))=COUNT(INDIRECT(input4711[[#This Row],[range1]]))</f>
        <v>0</v>
      </c>
      <c r="M72" t="b" cm="1">
        <f t="array" aca="1" ref="M72" ca="1">SUMPRODUCT(--(INDIRECT(input4711[[#This Row],[range1]])&gt;INDIRECT(input4711[[#This Row],[range2]])))=COUNT(INDIRECT(input4711[[#This Row],[range1]]))</f>
        <v>0</v>
      </c>
      <c r="N72" t="b">
        <f ca="1">IF(AND(NOT(input4711[[#This Row],[All DESC?]]),NOT(input4711[[#This Row],[All ASC?]])),FALSE(),TRUE())</f>
        <v>0</v>
      </c>
      <c r="O72" cm="1">
        <f t="array" aca="1" ref="O72" ca="1">IF(AND(input4711[[#This Row],[Safe Part 1]],(MAX(ABS((INDIRECT(input4711[[#This Row],[range2]]))-(INDIRECT(input4711[[#This Row],[range1]])))))&lt;=3),1,0)</f>
        <v>0</v>
      </c>
    </row>
    <row r="73" spans="1:15" x14ac:dyDescent="0.35">
      <c r="A73">
        <v>54</v>
      </c>
      <c r="B73">
        <v>54</v>
      </c>
      <c r="C73">
        <v>55</v>
      </c>
      <c r="D73">
        <v>58</v>
      </c>
      <c r="E73">
        <v>67</v>
      </c>
      <c r="F73">
        <v>64</v>
      </c>
      <c r="H73">
        <f>1</f>
        <v>1</v>
      </c>
      <c r="I73">
        <f>COUNTA(input4711[[#This Row],[Column1.1]:[Column1.8]])</f>
        <v>6</v>
      </c>
      <c r="J73" t="str">
        <f>ADDRESS(ROW(),input4711[[#This Row],[first col]]+1,4)&amp;":"&amp;ADDRESS(ROW(),input4711[[#This Row],[lastcol]],4)</f>
        <v>B73:F73</v>
      </c>
      <c r="K73" t="str">
        <f>ADDRESS(ROW(),input4711[[#This Row],[first col]],4)&amp;":"&amp;ADDRESS(ROW(),input4711[[#This Row],[lastcol]]-1,4)</f>
        <v>A73:E73</v>
      </c>
      <c r="L73" t="b" cm="1">
        <f t="array" aca="1" ref="L73" ca="1">SUMPRODUCT(--(INDIRECT(input4711[[#This Row],[range1]])&lt;INDIRECT(input4711[[#This Row],[range2]])))=COUNT(INDIRECT(input4711[[#This Row],[range1]]))</f>
        <v>0</v>
      </c>
      <c r="M73" t="b" cm="1">
        <f t="array" aca="1" ref="M73" ca="1">SUMPRODUCT(--(INDIRECT(input4711[[#This Row],[range1]])&gt;INDIRECT(input4711[[#This Row],[range2]])))=COUNT(INDIRECT(input4711[[#This Row],[range1]]))</f>
        <v>0</v>
      </c>
      <c r="N73" t="b">
        <f ca="1">IF(AND(NOT(input4711[[#This Row],[All DESC?]]),NOT(input4711[[#This Row],[All ASC?]])),FALSE(),TRUE())</f>
        <v>0</v>
      </c>
      <c r="O73" cm="1">
        <f t="array" aca="1" ref="O73" ca="1">IF(AND(input4711[[#This Row],[Safe Part 1]],(MAX(ABS((INDIRECT(input4711[[#This Row],[range2]]))-(INDIRECT(input4711[[#This Row],[range1]])))))&lt;=3),1,0)</f>
        <v>0</v>
      </c>
    </row>
    <row r="74" spans="1:15" x14ac:dyDescent="0.35">
      <c r="A74">
        <v>19</v>
      </c>
      <c r="B74">
        <v>19</v>
      </c>
      <c r="C74">
        <v>21</v>
      </c>
      <c r="D74">
        <v>27</v>
      </c>
      <c r="E74">
        <v>29</v>
      </c>
      <c r="H74">
        <f>1</f>
        <v>1</v>
      </c>
      <c r="I74">
        <f>COUNTA(input4711[[#This Row],[Column1.1]:[Column1.8]])</f>
        <v>5</v>
      </c>
      <c r="J74" t="str">
        <f>ADDRESS(ROW(),input4711[[#This Row],[first col]]+1,4)&amp;":"&amp;ADDRESS(ROW(),input4711[[#This Row],[lastcol]],4)</f>
        <v>B74:E74</v>
      </c>
      <c r="K74" t="str">
        <f>ADDRESS(ROW(),input4711[[#This Row],[first col]],4)&amp;":"&amp;ADDRESS(ROW(),input4711[[#This Row],[lastcol]]-1,4)</f>
        <v>A74:D74</v>
      </c>
      <c r="L74" t="b" cm="1">
        <f t="array" aca="1" ref="L74" ca="1">SUMPRODUCT(--(INDIRECT(input4711[[#This Row],[range1]])&lt;INDIRECT(input4711[[#This Row],[range2]])))=COUNT(INDIRECT(input4711[[#This Row],[range1]]))</f>
        <v>0</v>
      </c>
      <c r="M74" t="b" cm="1">
        <f t="array" aca="1" ref="M74" ca="1">SUMPRODUCT(--(INDIRECT(input4711[[#This Row],[range1]])&gt;INDIRECT(input4711[[#This Row],[range2]])))=COUNT(INDIRECT(input4711[[#This Row],[range1]]))</f>
        <v>0</v>
      </c>
      <c r="N74" t="b">
        <f ca="1">IF(AND(NOT(input4711[[#This Row],[All DESC?]]),NOT(input4711[[#This Row],[All ASC?]])),FALSE(),TRUE())</f>
        <v>0</v>
      </c>
      <c r="O74" cm="1">
        <f t="array" aca="1" ref="O74" ca="1">IF(AND(input4711[[#This Row],[Safe Part 1]],(MAX(ABS((INDIRECT(input4711[[#This Row],[range2]]))-(INDIRECT(input4711[[#This Row],[range1]])))))&lt;=3),1,0)</f>
        <v>0</v>
      </c>
    </row>
    <row r="75" spans="1:15" x14ac:dyDescent="0.35">
      <c r="A75">
        <v>10</v>
      </c>
      <c r="B75">
        <v>10</v>
      </c>
      <c r="C75">
        <v>17</v>
      </c>
      <c r="D75">
        <v>19</v>
      </c>
      <c r="H75">
        <f>1</f>
        <v>1</v>
      </c>
      <c r="I75">
        <f>COUNTA(input4711[[#This Row],[Column1.1]:[Column1.8]])</f>
        <v>4</v>
      </c>
      <c r="J75" t="str">
        <f>ADDRESS(ROW(),input4711[[#This Row],[first col]]+1,4)&amp;":"&amp;ADDRESS(ROW(),input4711[[#This Row],[lastcol]],4)</f>
        <v>B75:D75</v>
      </c>
      <c r="K75" t="str">
        <f>ADDRESS(ROW(),input4711[[#This Row],[first col]],4)&amp;":"&amp;ADDRESS(ROW(),input4711[[#This Row],[lastcol]]-1,4)</f>
        <v>A75:C75</v>
      </c>
      <c r="L75" t="b" cm="1">
        <f t="array" aca="1" ref="L75" ca="1">SUMPRODUCT(--(INDIRECT(input4711[[#This Row],[range1]])&lt;INDIRECT(input4711[[#This Row],[range2]])))=COUNT(INDIRECT(input4711[[#This Row],[range1]]))</f>
        <v>0</v>
      </c>
      <c r="M75" t="b" cm="1">
        <f t="array" aca="1" ref="M75" ca="1">SUMPRODUCT(--(INDIRECT(input4711[[#This Row],[range1]])&gt;INDIRECT(input4711[[#This Row],[range2]])))=COUNT(INDIRECT(input4711[[#This Row],[range1]]))</f>
        <v>0</v>
      </c>
      <c r="N75" t="b">
        <f ca="1">IF(AND(NOT(input4711[[#This Row],[All DESC?]]),NOT(input4711[[#This Row],[All ASC?]])),FALSE(),TRUE())</f>
        <v>0</v>
      </c>
      <c r="O75" cm="1">
        <f t="array" aca="1" ref="O75" ca="1">IF(AND(input4711[[#This Row],[Safe Part 1]],(MAX(ABS((INDIRECT(input4711[[#This Row],[range2]]))-(INDIRECT(input4711[[#This Row],[range1]])))))&lt;=3),1,0)</f>
        <v>0</v>
      </c>
    </row>
    <row r="76" spans="1:15" x14ac:dyDescent="0.35">
      <c r="A76">
        <v>31</v>
      </c>
      <c r="B76">
        <v>31</v>
      </c>
      <c r="C76">
        <v>34</v>
      </c>
      <c r="D76">
        <v>36</v>
      </c>
      <c r="E76">
        <v>44</v>
      </c>
      <c r="F76">
        <v>50</v>
      </c>
      <c r="H76">
        <f>1</f>
        <v>1</v>
      </c>
      <c r="I76">
        <f>COUNTA(input4711[[#This Row],[Column1.1]:[Column1.8]])</f>
        <v>6</v>
      </c>
      <c r="J76" t="str">
        <f>ADDRESS(ROW(),input4711[[#This Row],[first col]]+1,4)&amp;":"&amp;ADDRESS(ROW(),input4711[[#This Row],[lastcol]],4)</f>
        <v>B76:F76</v>
      </c>
      <c r="K76" t="str">
        <f>ADDRESS(ROW(),input4711[[#This Row],[first col]],4)&amp;":"&amp;ADDRESS(ROW(),input4711[[#This Row],[lastcol]]-1,4)</f>
        <v>A76:E76</v>
      </c>
      <c r="L76" t="b" cm="1">
        <f t="array" aca="1" ref="L76" ca="1">SUMPRODUCT(--(INDIRECT(input4711[[#This Row],[range1]])&lt;INDIRECT(input4711[[#This Row],[range2]])))=COUNT(INDIRECT(input4711[[#This Row],[range1]]))</f>
        <v>0</v>
      </c>
      <c r="M76" t="b" cm="1">
        <f t="array" aca="1" ref="M76" ca="1">SUMPRODUCT(--(INDIRECT(input4711[[#This Row],[range1]])&gt;INDIRECT(input4711[[#This Row],[range2]])))=COUNT(INDIRECT(input4711[[#This Row],[range1]]))</f>
        <v>0</v>
      </c>
      <c r="N76" t="b">
        <f ca="1">IF(AND(NOT(input4711[[#This Row],[All DESC?]]),NOT(input4711[[#This Row],[All ASC?]])),FALSE(),TRUE())</f>
        <v>0</v>
      </c>
      <c r="O76" cm="1">
        <f t="array" aca="1" ref="O76" ca="1">IF(AND(input4711[[#This Row],[Safe Part 1]],(MAX(ABS((INDIRECT(input4711[[#This Row],[range2]]))-(INDIRECT(input4711[[#This Row],[range1]])))))&lt;=3),1,0)</f>
        <v>0</v>
      </c>
    </row>
    <row r="77" spans="1:15" x14ac:dyDescent="0.35">
      <c r="A77">
        <v>34</v>
      </c>
      <c r="B77">
        <v>38</v>
      </c>
      <c r="C77">
        <v>39</v>
      </c>
      <c r="D77">
        <v>40</v>
      </c>
      <c r="E77">
        <v>46</v>
      </c>
      <c r="F77">
        <v>47</v>
      </c>
      <c r="G77">
        <v>50</v>
      </c>
      <c r="H77">
        <f>1</f>
        <v>1</v>
      </c>
      <c r="I77">
        <f>COUNTA(input4711[[#This Row],[Column1.1]:[Column1.8]])</f>
        <v>7</v>
      </c>
      <c r="J77" t="str">
        <f>ADDRESS(ROW(),input4711[[#This Row],[first col]]+1,4)&amp;":"&amp;ADDRESS(ROW(),input4711[[#This Row],[lastcol]],4)</f>
        <v>B77:G77</v>
      </c>
      <c r="K77" t="str">
        <f>ADDRESS(ROW(),input4711[[#This Row],[first col]],4)&amp;":"&amp;ADDRESS(ROW(),input4711[[#This Row],[lastcol]]-1,4)</f>
        <v>A77:F77</v>
      </c>
      <c r="L77" t="b" cm="1">
        <f t="array" aca="1" ref="L77" ca="1">SUMPRODUCT(--(INDIRECT(input4711[[#This Row],[range1]])&lt;INDIRECT(input4711[[#This Row],[range2]])))=COUNT(INDIRECT(input4711[[#This Row],[range1]]))</f>
        <v>0</v>
      </c>
      <c r="M77" t="b" cm="1">
        <f t="array" aca="1" ref="M77" ca="1">SUMPRODUCT(--(INDIRECT(input4711[[#This Row],[range1]])&gt;INDIRECT(input4711[[#This Row],[range2]])))=COUNT(INDIRECT(input4711[[#This Row],[range1]]))</f>
        <v>1</v>
      </c>
      <c r="N77" t="b">
        <f ca="1">IF(AND(NOT(input4711[[#This Row],[All DESC?]]),NOT(input4711[[#This Row],[All ASC?]])),FALSE(),TRUE())</f>
        <v>1</v>
      </c>
      <c r="O77" cm="1">
        <f t="array" aca="1" ref="O77" ca="1">IF(AND(input4711[[#This Row],[Safe Part 1]],(MAX(ABS((INDIRECT(input4711[[#This Row],[range2]]))-(INDIRECT(input4711[[#This Row],[range1]])))))&lt;=3),1,0)</f>
        <v>0</v>
      </c>
    </row>
    <row r="78" spans="1:15" x14ac:dyDescent="0.35">
      <c r="A78">
        <v>12</v>
      </c>
      <c r="B78">
        <v>16</v>
      </c>
      <c r="C78">
        <v>18</v>
      </c>
      <c r="D78">
        <v>21</v>
      </c>
      <c r="E78">
        <v>27</v>
      </c>
      <c r="F78">
        <v>29</v>
      </c>
      <c r="G78">
        <v>26</v>
      </c>
      <c r="H78">
        <f>1</f>
        <v>1</v>
      </c>
      <c r="I78">
        <f>COUNTA(input4711[[#This Row],[Column1.1]:[Column1.8]])</f>
        <v>7</v>
      </c>
      <c r="J78" t="str">
        <f>ADDRESS(ROW(),input4711[[#This Row],[first col]]+1,4)&amp;":"&amp;ADDRESS(ROW(),input4711[[#This Row],[lastcol]],4)</f>
        <v>B78:G78</v>
      </c>
      <c r="K78" t="str">
        <f>ADDRESS(ROW(),input4711[[#This Row],[first col]],4)&amp;":"&amp;ADDRESS(ROW(),input4711[[#This Row],[lastcol]]-1,4)</f>
        <v>A78:F78</v>
      </c>
      <c r="L78" t="b" cm="1">
        <f t="array" aca="1" ref="L78" ca="1">SUMPRODUCT(--(INDIRECT(input4711[[#This Row],[range1]])&lt;INDIRECT(input4711[[#This Row],[range2]])))=COUNT(INDIRECT(input4711[[#This Row],[range1]]))</f>
        <v>0</v>
      </c>
      <c r="M78" t="b" cm="1">
        <f t="array" aca="1" ref="M78" ca="1">SUMPRODUCT(--(INDIRECT(input4711[[#This Row],[range1]])&gt;INDIRECT(input4711[[#This Row],[range2]])))=COUNT(INDIRECT(input4711[[#This Row],[range1]]))</f>
        <v>0</v>
      </c>
      <c r="N78" t="b">
        <f ca="1">IF(AND(NOT(input4711[[#This Row],[All DESC?]]),NOT(input4711[[#This Row],[All ASC?]])),FALSE(),TRUE())</f>
        <v>0</v>
      </c>
      <c r="O78" cm="1">
        <f t="array" aca="1" ref="O78" ca="1">IF(AND(input4711[[#This Row],[Safe Part 1]],(MAX(ABS((INDIRECT(input4711[[#This Row],[range2]]))-(INDIRECT(input4711[[#This Row],[range1]])))))&lt;=3),1,0)</f>
        <v>0</v>
      </c>
    </row>
    <row r="79" spans="1:15" x14ac:dyDescent="0.35">
      <c r="A79">
        <v>75</v>
      </c>
      <c r="B79">
        <v>79</v>
      </c>
      <c r="C79">
        <v>82</v>
      </c>
      <c r="D79">
        <v>84</v>
      </c>
      <c r="E79">
        <v>87</v>
      </c>
      <c r="H79">
        <f>1</f>
        <v>1</v>
      </c>
      <c r="I79">
        <f>COUNTA(input4711[[#This Row],[Column1.1]:[Column1.8]])</f>
        <v>5</v>
      </c>
      <c r="J79" t="str">
        <f>ADDRESS(ROW(),input4711[[#This Row],[first col]]+1,4)&amp;":"&amp;ADDRESS(ROW(),input4711[[#This Row],[lastcol]],4)</f>
        <v>B79:E79</v>
      </c>
      <c r="K79" t="str">
        <f>ADDRESS(ROW(),input4711[[#This Row],[first col]],4)&amp;":"&amp;ADDRESS(ROW(),input4711[[#This Row],[lastcol]]-1,4)</f>
        <v>A79:D79</v>
      </c>
      <c r="L79" t="b" cm="1">
        <f t="array" aca="1" ref="L79" ca="1">SUMPRODUCT(--(INDIRECT(input4711[[#This Row],[range1]])&lt;INDIRECT(input4711[[#This Row],[range2]])))=COUNT(INDIRECT(input4711[[#This Row],[range1]]))</f>
        <v>0</v>
      </c>
      <c r="M79" t="b" cm="1">
        <f t="array" aca="1" ref="M79" ca="1">SUMPRODUCT(--(INDIRECT(input4711[[#This Row],[range1]])&gt;INDIRECT(input4711[[#This Row],[range2]])))=COUNT(INDIRECT(input4711[[#This Row],[range1]]))</f>
        <v>1</v>
      </c>
      <c r="N79" t="b">
        <f ca="1">IF(AND(NOT(input4711[[#This Row],[All DESC?]]),NOT(input4711[[#This Row],[All ASC?]])),FALSE(),TRUE())</f>
        <v>1</v>
      </c>
      <c r="O79" cm="1">
        <f t="array" aca="1" ref="O79" ca="1">IF(AND(input4711[[#This Row],[Safe Part 1]],(MAX(ABS((INDIRECT(input4711[[#This Row],[range2]]))-(INDIRECT(input4711[[#This Row],[range1]])))))&lt;=3),1,0)</f>
        <v>0</v>
      </c>
    </row>
    <row r="80" spans="1:15" x14ac:dyDescent="0.35">
      <c r="A80">
        <v>36</v>
      </c>
      <c r="B80">
        <v>40</v>
      </c>
      <c r="C80">
        <v>41</v>
      </c>
      <c r="D80">
        <v>44</v>
      </c>
      <c r="E80">
        <v>47</v>
      </c>
      <c r="F80">
        <v>51</v>
      </c>
      <c r="H80">
        <f>1</f>
        <v>1</v>
      </c>
      <c r="I80">
        <f>COUNTA(input4711[[#This Row],[Column1.1]:[Column1.8]])</f>
        <v>6</v>
      </c>
      <c r="J80" t="str">
        <f>ADDRESS(ROW(),input4711[[#This Row],[first col]]+1,4)&amp;":"&amp;ADDRESS(ROW(),input4711[[#This Row],[lastcol]],4)</f>
        <v>B80:F80</v>
      </c>
      <c r="K80" t="str">
        <f>ADDRESS(ROW(),input4711[[#This Row],[first col]],4)&amp;":"&amp;ADDRESS(ROW(),input4711[[#This Row],[lastcol]]-1,4)</f>
        <v>A80:E80</v>
      </c>
      <c r="L80" t="b" cm="1">
        <f t="array" aca="1" ref="L80" ca="1">SUMPRODUCT(--(INDIRECT(input4711[[#This Row],[range1]])&lt;INDIRECT(input4711[[#This Row],[range2]])))=COUNT(INDIRECT(input4711[[#This Row],[range1]]))</f>
        <v>0</v>
      </c>
      <c r="M80" t="b" cm="1">
        <f t="array" aca="1" ref="M80" ca="1">SUMPRODUCT(--(INDIRECT(input4711[[#This Row],[range1]])&gt;INDIRECT(input4711[[#This Row],[range2]])))=COUNT(INDIRECT(input4711[[#This Row],[range1]]))</f>
        <v>1</v>
      </c>
      <c r="N80" t="b">
        <f ca="1">IF(AND(NOT(input4711[[#This Row],[All DESC?]]),NOT(input4711[[#This Row],[All ASC?]])),FALSE(),TRUE())</f>
        <v>1</v>
      </c>
      <c r="O80" cm="1">
        <f t="array" aca="1" ref="O80" ca="1">IF(AND(input4711[[#This Row],[Safe Part 1]],(MAX(ABS((INDIRECT(input4711[[#This Row],[range2]]))-(INDIRECT(input4711[[#This Row],[range1]])))))&lt;=3),1,0)</f>
        <v>0</v>
      </c>
    </row>
    <row r="81" spans="1:15" x14ac:dyDescent="0.35">
      <c r="A81">
        <v>58</v>
      </c>
      <c r="B81">
        <v>62</v>
      </c>
      <c r="C81">
        <v>63</v>
      </c>
      <c r="D81">
        <v>66</v>
      </c>
      <c r="E81">
        <v>71</v>
      </c>
      <c r="F81">
        <v>72</v>
      </c>
      <c r="G81">
        <v>79</v>
      </c>
      <c r="H81">
        <f>1</f>
        <v>1</v>
      </c>
      <c r="I81">
        <f>COUNTA(input4711[[#This Row],[Column1.1]:[Column1.8]])</f>
        <v>7</v>
      </c>
      <c r="J81" t="str">
        <f>ADDRESS(ROW(),input4711[[#This Row],[first col]]+1,4)&amp;":"&amp;ADDRESS(ROW(),input4711[[#This Row],[lastcol]],4)</f>
        <v>B81:G81</v>
      </c>
      <c r="K81" t="str">
        <f>ADDRESS(ROW(),input4711[[#This Row],[first col]],4)&amp;":"&amp;ADDRESS(ROW(),input4711[[#This Row],[lastcol]]-1,4)</f>
        <v>A81:F81</v>
      </c>
      <c r="L81" t="b" cm="1">
        <f t="array" aca="1" ref="L81" ca="1">SUMPRODUCT(--(INDIRECT(input4711[[#This Row],[range1]])&lt;INDIRECT(input4711[[#This Row],[range2]])))=COUNT(INDIRECT(input4711[[#This Row],[range1]]))</f>
        <v>0</v>
      </c>
      <c r="M81" t="b" cm="1">
        <f t="array" aca="1" ref="M81" ca="1">SUMPRODUCT(--(INDIRECT(input4711[[#This Row],[range1]])&gt;INDIRECT(input4711[[#This Row],[range2]])))=COUNT(INDIRECT(input4711[[#This Row],[range1]]))</f>
        <v>1</v>
      </c>
      <c r="N81" t="b">
        <f ca="1">IF(AND(NOT(input4711[[#This Row],[All DESC?]]),NOT(input4711[[#This Row],[All ASC?]])),FALSE(),TRUE())</f>
        <v>1</v>
      </c>
      <c r="O81" cm="1">
        <f t="array" aca="1" ref="O81" ca="1">IF(AND(input4711[[#This Row],[Safe Part 1]],(MAX(ABS((INDIRECT(input4711[[#This Row],[range2]]))-(INDIRECT(input4711[[#This Row],[range1]])))))&lt;=3),1,0)</f>
        <v>0</v>
      </c>
    </row>
    <row r="82" spans="1:15" x14ac:dyDescent="0.35">
      <c r="A82">
        <v>33</v>
      </c>
      <c r="B82">
        <v>37</v>
      </c>
      <c r="C82">
        <v>35</v>
      </c>
      <c r="D82">
        <v>36</v>
      </c>
      <c r="E82">
        <v>38</v>
      </c>
      <c r="F82">
        <v>40</v>
      </c>
      <c r="H82">
        <f>1</f>
        <v>1</v>
      </c>
      <c r="I82">
        <f>COUNTA(input4711[[#This Row],[Column1.1]:[Column1.8]])</f>
        <v>6</v>
      </c>
      <c r="J82" t="str">
        <f>ADDRESS(ROW(),input4711[[#This Row],[first col]]+1,4)&amp;":"&amp;ADDRESS(ROW(),input4711[[#This Row],[lastcol]],4)</f>
        <v>B82:F82</v>
      </c>
      <c r="K82" t="str">
        <f>ADDRESS(ROW(),input4711[[#This Row],[first col]],4)&amp;":"&amp;ADDRESS(ROW(),input4711[[#This Row],[lastcol]]-1,4)</f>
        <v>A82:E82</v>
      </c>
      <c r="L82" t="b" cm="1">
        <f t="array" aca="1" ref="L82" ca="1">SUMPRODUCT(--(INDIRECT(input4711[[#This Row],[range1]])&lt;INDIRECT(input4711[[#This Row],[range2]])))=COUNT(INDIRECT(input4711[[#This Row],[range1]]))</f>
        <v>0</v>
      </c>
      <c r="M82" t="b" cm="1">
        <f t="array" aca="1" ref="M82" ca="1">SUMPRODUCT(--(INDIRECT(input4711[[#This Row],[range1]])&gt;INDIRECT(input4711[[#This Row],[range2]])))=COUNT(INDIRECT(input4711[[#This Row],[range1]]))</f>
        <v>0</v>
      </c>
      <c r="N82" t="b">
        <f ca="1">IF(AND(NOT(input4711[[#This Row],[All DESC?]]),NOT(input4711[[#This Row],[All ASC?]])),FALSE(),TRUE())</f>
        <v>0</v>
      </c>
      <c r="O82" cm="1">
        <f t="array" aca="1" ref="O82" ca="1">IF(AND(input4711[[#This Row],[Safe Part 1]],(MAX(ABS((INDIRECT(input4711[[#This Row],[range2]]))-(INDIRECT(input4711[[#This Row],[range1]])))))&lt;=3),1,0)</f>
        <v>0</v>
      </c>
    </row>
    <row r="83" spans="1:15" x14ac:dyDescent="0.35">
      <c r="A83">
        <v>95</v>
      </c>
      <c r="B83">
        <v>99</v>
      </c>
      <c r="C83">
        <v>97</v>
      </c>
      <c r="D83">
        <v>99</v>
      </c>
      <c r="H83">
        <f>1</f>
        <v>1</v>
      </c>
      <c r="I83">
        <f>COUNTA(input4711[[#This Row],[Column1.1]:[Column1.8]])</f>
        <v>4</v>
      </c>
      <c r="J83" t="str">
        <f>ADDRESS(ROW(),input4711[[#This Row],[first col]]+1,4)&amp;":"&amp;ADDRESS(ROW(),input4711[[#This Row],[lastcol]],4)</f>
        <v>B83:D83</v>
      </c>
      <c r="K83" t="str">
        <f>ADDRESS(ROW(),input4711[[#This Row],[first col]],4)&amp;":"&amp;ADDRESS(ROW(),input4711[[#This Row],[lastcol]]-1,4)</f>
        <v>A83:C83</v>
      </c>
      <c r="L83" t="b" cm="1">
        <f t="array" aca="1" ref="L83" ca="1">SUMPRODUCT(--(INDIRECT(input4711[[#This Row],[range1]])&lt;INDIRECT(input4711[[#This Row],[range2]])))=COUNT(INDIRECT(input4711[[#This Row],[range1]]))</f>
        <v>0</v>
      </c>
      <c r="M83" t="b" cm="1">
        <f t="array" aca="1" ref="M83" ca="1">SUMPRODUCT(--(INDIRECT(input4711[[#This Row],[range1]])&gt;INDIRECT(input4711[[#This Row],[range2]])))=COUNT(INDIRECT(input4711[[#This Row],[range1]]))</f>
        <v>0</v>
      </c>
      <c r="N83" t="b">
        <f ca="1">IF(AND(NOT(input4711[[#This Row],[All DESC?]]),NOT(input4711[[#This Row],[All ASC?]])),FALSE(),TRUE())</f>
        <v>0</v>
      </c>
      <c r="O83" cm="1">
        <f t="array" aca="1" ref="O83" ca="1">IF(AND(input4711[[#This Row],[Safe Part 1]],(MAX(ABS((INDIRECT(input4711[[#This Row],[range2]]))-(INDIRECT(input4711[[#This Row],[range1]])))))&lt;=3),1,0)</f>
        <v>0</v>
      </c>
    </row>
    <row r="84" spans="1:15" x14ac:dyDescent="0.35">
      <c r="A84">
        <v>20</v>
      </c>
      <c r="B84">
        <v>24</v>
      </c>
      <c r="C84">
        <v>26</v>
      </c>
      <c r="D84">
        <v>23</v>
      </c>
      <c r="H84">
        <f>1</f>
        <v>1</v>
      </c>
      <c r="I84">
        <f>COUNTA(input4711[[#This Row],[Column1.1]:[Column1.8]])</f>
        <v>4</v>
      </c>
      <c r="J84" t="str">
        <f>ADDRESS(ROW(),input4711[[#This Row],[first col]]+1,4)&amp;":"&amp;ADDRESS(ROW(),input4711[[#This Row],[lastcol]],4)</f>
        <v>B84:D84</v>
      </c>
      <c r="K84" t="str">
        <f>ADDRESS(ROW(),input4711[[#This Row],[first col]],4)&amp;":"&amp;ADDRESS(ROW(),input4711[[#This Row],[lastcol]]-1,4)</f>
        <v>A84:C84</v>
      </c>
      <c r="L84" t="b" cm="1">
        <f t="array" aca="1" ref="L84" ca="1">SUMPRODUCT(--(INDIRECT(input4711[[#This Row],[range1]])&lt;INDIRECT(input4711[[#This Row],[range2]])))=COUNT(INDIRECT(input4711[[#This Row],[range1]]))</f>
        <v>0</v>
      </c>
      <c r="M84" t="b" cm="1">
        <f t="array" aca="1" ref="M84" ca="1">SUMPRODUCT(--(INDIRECT(input4711[[#This Row],[range1]])&gt;INDIRECT(input4711[[#This Row],[range2]])))=COUNT(INDIRECT(input4711[[#This Row],[range1]]))</f>
        <v>0</v>
      </c>
      <c r="N84" t="b">
        <f ca="1">IF(AND(NOT(input4711[[#This Row],[All DESC?]]),NOT(input4711[[#This Row],[All ASC?]])),FALSE(),TRUE())</f>
        <v>0</v>
      </c>
      <c r="O84" cm="1">
        <f t="array" aca="1" ref="O84" ca="1">IF(AND(input4711[[#This Row],[Safe Part 1]],(MAX(ABS((INDIRECT(input4711[[#This Row],[range2]]))-(INDIRECT(input4711[[#This Row],[range1]])))))&lt;=3),1,0)</f>
        <v>0</v>
      </c>
    </row>
    <row r="85" spans="1:15" x14ac:dyDescent="0.35">
      <c r="A85">
        <v>81</v>
      </c>
      <c r="B85">
        <v>85</v>
      </c>
      <c r="C85">
        <v>87</v>
      </c>
      <c r="D85">
        <v>90</v>
      </c>
      <c r="E85">
        <v>89</v>
      </c>
      <c r="F85">
        <v>91</v>
      </c>
      <c r="G85">
        <v>95</v>
      </c>
      <c r="H85">
        <f>1</f>
        <v>1</v>
      </c>
      <c r="I85">
        <f>COUNTA(input4711[[#This Row],[Column1.1]:[Column1.8]])</f>
        <v>7</v>
      </c>
      <c r="J85" t="str">
        <f>ADDRESS(ROW(),input4711[[#This Row],[first col]]+1,4)&amp;":"&amp;ADDRESS(ROW(),input4711[[#This Row],[lastcol]],4)</f>
        <v>B85:G85</v>
      </c>
      <c r="K85" t="str">
        <f>ADDRESS(ROW(),input4711[[#This Row],[first col]],4)&amp;":"&amp;ADDRESS(ROW(),input4711[[#This Row],[lastcol]]-1,4)</f>
        <v>A85:F85</v>
      </c>
      <c r="L85" t="b" cm="1">
        <f t="array" aca="1" ref="L85" ca="1">SUMPRODUCT(--(INDIRECT(input4711[[#This Row],[range1]])&lt;INDIRECT(input4711[[#This Row],[range2]])))=COUNT(INDIRECT(input4711[[#This Row],[range1]]))</f>
        <v>0</v>
      </c>
      <c r="M85" t="b" cm="1">
        <f t="array" aca="1" ref="M85" ca="1">SUMPRODUCT(--(INDIRECT(input4711[[#This Row],[range1]])&gt;INDIRECT(input4711[[#This Row],[range2]])))=COUNT(INDIRECT(input4711[[#This Row],[range1]]))</f>
        <v>0</v>
      </c>
      <c r="N85" t="b">
        <f ca="1">IF(AND(NOT(input4711[[#This Row],[All DESC?]]),NOT(input4711[[#This Row],[All ASC?]])),FALSE(),TRUE())</f>
        <v>0</v>
      </c>
      <c r="O85" cm="1">
        <f t="array" aca="1" ref="O85" ca="1">IF(AND(input4711[[#This Row],[Safe Part 1]],(MAX(ABS((INDIRECT(input4711[[#This Row],[range2]]))-(INDIRECT(input4711[[#This Row],[range1]])))))&lt;=3),1,0)</f>
        <v>0</v>
      </c>
    </row>
    <row r="86" spans="1:15" x14ac:dyDescent="0.35">
      <c r="A86">
        <v>37</v>
      </c>
      <c r="B86">
        <v>41</v>
      </c>
      <c r="C86">
        <v>40</v>
      </c>
      <c r="D86">
        <v>41</v>
      </c>
      <c r="E86">
        <v>45</v>
      </c>
      <c r="F86">
        <v>47</v>
      </c>
      <c r="G86">
        <v>54</v>
      </c>
      <c r="H86">
        <f>1</f>
        <v>1</v>
      </c>
      <c r="I86">
        <f>COUNTA(input4711[[#This Row],[Column1.1]:[Column1.8]])</f>
        <v>7</v>
      </c>
      <c r="J86" t="str">
        <f>ADDRESS(ROW(),input4711[[#This Row],[first col]]+1,4)&amp;":"&amp;ADDRESS(ROW(),input4711[[#This Row],[lastcol]],4)</f>
        <v>B86:G86</v>
      </c>
      <c r="K86" t="str">
        <f>ADDRESS(ROW(),input4711[[#This Row],[first col]],4)&amp;":"&amp;ADDRESS(ROW(),input4711[[#This Row],[lastcol]]-1,4)</f>
        <v>A86:F86</v>
      </c>
      <c r="L86" t="b" cm="1">
        <f t="array" aca="1" ref="L86" ca="1">SUMPRODUCT(--(INDIRECT(input4711[[#This Row],[range1]])&lt;INDIRECT(input4711[[#This Row],[range2]])))=COUNT(INDIRECT(input4711[[#This Row],[range1]]))</f>
        <v>0</v>
      </c>
      <c r="M86" t="b" cm="1">
        <f t="array" aca="1" ref="M86" ca="1">SUMPRODUCT(--(INDIRECT(input4711[[#This Row],[range1]])&gt;INDIRECT(input4711[[#This Row],[range2]])))=COUNT(INDIRECT(input4711[[#This Row],[range1]]))</f>
        <v>0</v>
      </c>
      <c r="N86" t="b">
        <f ca="1">IF(AND(NOT(input4711[[#This Row],[All DESC?]]),NOT(input4711[[#This Row],[All ASC?]])),FALSE(),TRUE())</f>
        <v>0</v>
      </c>
      <c r="O86" cm="1">
        <f t="array" aca="1" ref="O86" ca="1">IF(AND(input4711[[#This Row],[Safe Part 1]],(MAX(ABS((INDIRECT(input4711[[#This Row],[range2]]))-(INDIRECT(input4711[[#This Row],[range1]])))))&lt;=3),1,0)</f>
        <v>0</v>
      </c>
    </row>
    <row r="87" spans="1:15" x14ac:dyDescent="0.35">
      <c r="A87">
        <v>17</v>
      </c>
      <c r="B87">
        <v>21</v>
      </c>
      <c r="C87">
        <v>21</v>
      </c>
      <c r="D87">
        <v>24</v>
      </c>
      <c r="E87">
        <v>27</v>
      </c>
      <c r="F87">
        <v>30</v>
      </c>
      <c r="G87">
        <v>31</v>
      </c>
      <c r="H87">
        <f>1</f>
        <v>1</v>
      </c>
      <c r="I87">
        <f>COUNTA(input4711[[#This Row],[Column1.1]:[Column1.8]])</f>
        <v>7</v>
      </c>
      <c r="J87" t="str">
        <f>ADDRESS(ROW(),input4711[[#This Row],[first col]]+1,4)&amp;":"&amp;ADDRESS(ROW(),input4711[[#This Row],[lastcol]],4)</f>
        <v>B87:G87</v>
      </c>
      <c r="K87" t="str">
        <f>ADDRESS(ROW(),input4711[[#This Row],[first col]],4)&amp;":"&amp;ADDRESS(ROW(),input4711[[#This Row],[lastcol]]-1,4)</f>
        <v>A87:F87</v>
      </c>
      <c r="L87" t="b" cm="1">
        <f t="array" aca="1" ref="L87" ca="1">SUMPRODUCT(--(INDIRECT(input4711[[#This Row],[range1]])&lt;INDIRECT(input4711[[#This Row],[range2]])))=COUNT(INDIRECT(input4711[[#This Row],[range1]]))</f>
        <v>0</v>
      </c>
      <c r="M87" t="b" cm="1">
        <f t="array" aca="1" ref="M87" ca="1">SUMPRODUCT(--(INDIRECT(input4711[[#This Row],[range1]])&gt;INDIRECT(input4711[[#This Row],[range2]])))=COUNT(INDIRECT(input4711[[#This Row],[range1]]))</f>
        <v>0</v>
      </c>
      <c r="N87" t="b">
        <f ca="1">IF(AND(NOT(input4711[[#This Row],[All DESC?]]),NOT(input4711[[#This Row],[All ASC?]])),FALSE(),TRUE())</f>
        <v>0</v>
      </c>
      <c r="O87" cm="1">
        <f t="array" aca="1" ref="O87" ca="1">IF(AND(input4711[[#This Row],[Safe Part 1]],(MAX(ABS((INDIRECT(input4711[[#This Row],[range2]]))-(INDIRECT(input4711[[#This Row],[range1]])))))&lt;=3),1,0)</f>
        <v>0</v>
      </c>
    </row>
    <row r="88" spans="1:15" x14ac:dyDescent="0.35">
      <c r="A88">
        <v>9</v>
      </c>
      <c r="B88">
        <v>13</v>
      </c>
      <c r="C88">
        <v>13</v>
      </c>
      <c r="D88">
        <v>15</v>
      </c>
      <c r="E88">
        <v>18</v>
      </c>
      <c r="F88">
        <v>15</v>
      </c>
      <c r="H88">
        <f>1</f>
        <v>1</v>
      </c>
      <c r="I88">
        <f>COUNTA(input4711[[#This Row],[Column1.1]:[Column1.8]])</f>
        <v>6</v>
      </c>
      <c r="J88" t="str">
        <f>ADDRESS(ROW(),input4711[[#This Row],[first col]]+1,4)&amp;":"&amp;ADDRESS(ROW(),input4711[[#This Row],[lastcol]],4)</f>
        <v>B88:F88</v>
      </c>
      <c r="K88" t="str">
        <f>ADDRESS(ROW(),input4711[[#This Row],[first col]],4)&amp;":"&amp;ADDRESS(ROW(),input4711[[#This Row],[lastcol]]-1,4)</f>
        <v>A88:E88</v>
      </c>
      <c r="L88" t="b" cm="1">
        <f t="array" aca="1" ref="L88" ca="1">SUMPRODUCT(--(INDIRECT(input4711[[#This Row],[range1]])&lt;INDIRECT(input4711[[#This Row],[range2]])))=COUNT(INDIRECT(input4711[[#This Row],[range1]]))</f>
        <v>0</v>
      </c>
      <c r="M88" t="b" cm="1">
        <f t="array" aca="1" ref="M88" ca="1">SUMPRODUCT(--(INDIRECT(input4711[[#This Row],[range1]])&gt;INDIRECT(input4711[[#This Row],[range2]])))=COUNT(INDIRECT(input4711[[#This Row],[range1]]))</f>
        <v>0</v>
      </c>
      <c r="N88" t="b">
        <f ca="1">IF(AND(NOT(input4711[[#This Row],[All DESC?]]),NOT(input4711[[#This Row],[All ASC?]])),FALSE(),TRUE())</f>
        <v>0</v>
      </c>
      <c r="O88" cm="1">
        <f t="array" aca="1" ref="O88" ca="1">IF(AND(input4711[[#This Row],[Safe Part 1]],(MAX(ABS((INDIRECT(input4711[[#This Row],[range2]]))-(INDIRECT(input4711[[#This Row],[range1]])))))&lt;=3),1,0)</f>
        <v>0</v>
      </c>
    </row>
    <row r="89" spans="1:15" x14ac:dyDescent="0.35">
      <c r="A89">
        <v>8</v>
      </c>
      <c r="B89">
        <v>12</v>
      </c>
      <c r="C89">
        <v>13</v>
      </c>
      <c r="D89">
        <v>14</v>
      </c>
      <c r="E89">
        <v>14</v>
      </c>
      <c r="H89">
        <f>1</f>
        <v>1</v>
      </c>
      <c r="I89">
        <f>COUNTA(input4711[[#This Row],[Column1.1]:[Column1.8]])</f>
        <v>5</v>
      </c>
      <c r="J89" t="str">
        <f>ADDRESS(ROW(),input4711[[#This Row],[first col]]+1,4)&amp;":"&amp;ADDRESS(ROW(),input4711[[#This Row],[lastcol]],4)</f>
        <v>B89:E89</v>
      </c>
      <c r="K89" t="str">
        <f>ADDRESS(ROW(),input4711[[#This Row],[first col]],4)&amp;":"&amp;ADDRESS(ROW(),input4711[[#This Row],[lastcol]]-1,4)</f>
        <v>A89:D89</v>
      </c>
      <c r="L89" t="b" cm="1">
        <f t="array" aca="1" ref="L89" ca="1">SUMPRODUCT(--(INDIRECT(input4711[[#This Row],[range1]])&lt;INDIRECT(input4711[[#This Row],[range2]])))=COUNT(INDIRECT(input4711[[#This Row],[range1]]))</f>
        <v>0</v>
      </c>
      <c r="M89" t="b" cm="1">
        <f t="array" aca="1" ref="M89" ca="1">SUMPRODUCT(--(INDIRECT(input4711[[#This Row],[range1]])&gt;INDIRECT(input4711[[#This Row],[range2]])))=COUNT(INDIRECT(input4711[[#This Row],[range1]]))</f>
        <v>0</v>
      </c>
      <c r="N89" t="b">
        <f ca="1">IF(AND(NOT(input4711[[#This Row],[All DESC?]]),NOT(input4711[[#This Row],[All ASC?]])),FALSE(),TRUE())</f>
        <v>0</v>
      </c>
      <c r="O89" cm="1">
        <f t="array" aca="1" ref="O89" ca="1">IF(AND(input4711[[#This Row],[Safe Part 1]],(MAX(ABS((INDIRECT(input4711[[#This Row],[range2]]))-(INDIRECT(input4711[[#This Row],[range1]])))))&lt;=3),1,0)</f>
        <v>0</v>
      </c>
    </row>
    <row r="90" spans="1:15" x14ac:dyDescent="0.35">
      <c r="A90">
        <v>31</v>
      </c>
      <c r="B90">
        <v>35</v>
      </c>
      <c r="C90">
        <v>36</v>
      </c>
      <c r="D90">
        <v>36</v>
      </c>
      <c r="E90">
        <v>42</v>
      </c>
      <c r="H90">
        <f>1</f>
        <v>1</v>
      </c>
      <c r="I90">
        <f>COUNTA(input4711[[#This Row],[Column1.1]:[Column1.8]])</f>
        <v>5</v>
      </c>
      <c r="J90" t="str">
        <f>ADDRESS(ROW(),input4711[[#This Row],[first col]]+1,4)&amp;":"&amp;ADDRESS(ROW(),input4711[[#This Row],[lastcol]],4)</f>
        <v>B90:E90</v>
      </c>
      <c r="K90" t="str">
        <f>ADDRESS(ROW(),input4711[[#This Row],[first col]],4)&amp;":"&amp;ADDRESS(ROW(),input4711[[#This Row],[lastcol]]-1,4)</f>
        <v>A90:D90</v>
      </c>
      <c r="L90" t="b" cm="1">
        <f t="array" aca="1" ref="L90" ca="1">SUMPRODUCT(--(INDIRECT(input4711[[#This Row],[range1]])&lt;INDIRECT(input4711[[#This Row],[range2]])))=COUNT(INDIRECT(input4711[[#This Row],[range1]]))</f>
        <v>0</v>
      </c>
      <c r="M90" t="b" cm="1">
        <f t="array" aca="1" ref="M90" ca="1">SUMPRODUCT(--(INDIRECT(input4711[[#This Row],[range1]])&gt;INDIRECT(input4711[[#This Row],[range2]])))=COUNT(INDIRECT(input4711[[#This Row],[range1]]))</f>
        <v>0</v>
      </c>
      <c r="N90" t="b">
        <f ca="1">IF(AND(NOT(input4711[[#This Row],[All DESC?]]),NOT(input4711[[#This Row],[All ASC?]])),FALSE(),TRUE())</f>
        <v>0</v>
      </c>
      <c r="O90" cm="1">
        <f t="array" aca="1" ref="O90" ca="1">IF(AND(input4711[[#This Row],[Safe Part 1]],(MAX(ABS((INDIRECT(input4711[[#This Row],[range2]]))-(INDIRECT(input4711[[#This Row],[range1]])))))&lt;=3),1,0)</f>
        <v>0</v>
      </c>
    </row>
    <row r="91" spans="1:15" x14ac:dyDescent="0.35">
      <c r="A91">
        <v>78</v>
      </c>
      <c r="B91">
        <v>82</v>
      </c>
      <c r="C91">
        <v>82</v>
      </c>
      <c r="D91">
        <v>84</v>
      </c>
      <c r="E91">
        <v>88</v>
      </c>
      <c r="F91">
        <v>94</v>
      </c>
      <c r="H91">
        <f>1</f>
        <v>1</v>
      </c>
      <c r="I91">
        <f>COUNTA(input4711[[#This Row],[Column1.1]:[Column1.8]])</f>
        <v>6</v>
      </c>
      <c r="J91" t="str">
        <f>ADDRESS(ROW(),input4711[[#This Row],[first col]]+1,4)&amp;":"&amp;ADDRESS(ROW(),input4711[[#This Row],[lastcol]],4)</f>
        <v>B91:F91</v>
      </c>
      <c r="K91" t="str">
        <f>ADDRESS(ROW(),input4711[[#This Row],[first col]],4)&amp;":"&amp;ADDRESS(ROW(),input4711[[#This Row],[lastcol]]-1,4)</f>
        <v>A91:E91</v>
      </c>
      <c r="L91" t="b" cm="1">
        <f t="array" aca="1" ref="L91" ca="1">SUMPRODUCT(--(INDIRECT(input4711[[#This Row],[range1]])&lt;INDIRECT(input4711[[#This Row],[range2]])))=COUNT(INDIRECT(input4711[[#This Row],[range1]]))</f>
        <v>0</v>
      </c>
      <c r="M91" t="b" cm="1">
        <f t="array" aca="1" ref="M91" ca="1">SUMPRODUCT(--(INDIRECT(input4711[[#This Row],[range1]])&gt;INDIRECT(input4711[[#This Row],[range2]])))=COUNT(INDIRECT(input4711[[#This Row],[range1]]))</f>
        <v>0</v>
      </c>
      <c r="N91" t="b">
        <f ca="1">IF(AND(NOT(input4711[[#This Row],[All DESC?]]),NOT(input4711[[#This Row],[All ASC?]])),FALSE(),TRUE())</f>
        <v>0</v>
      </c>
      <c r="O91" cm="1">
        <f t="array" aca="1" ref="O91" ca="1">IF(AND(input4711[[#This Row],[Safe Part 1]],(MAX(ABS((INDIRECT(input4711[[#This Row],[range2]]))-(INDIRECT(input4711[[#This Row],[range1]])))))&lt;=3),1,0)</f>
        <v>0</v>
      </c>
    </row>
    <row r="92" spans="1:15" x14ac:dyDescent="0.35">
      <c r="A92">
        <v>25</v>
      </c>
      <c r="B92">
        <v>29</v>
      </c>
      <c r="C92">
        <v>31</v>
      </c>
      <c r="D92">
        <v>32</v>
      </c>
      <c r="E92">
        <v>39</v>
      </c>
      <c r="F92">
        <v>41</v>
      </c>
      <c r="G92">
        <v>43</v>
      </c>
      <c r="H92">
        <f>1</f>
        <v>1</v>
      </c>
      <c r="I92">
        <f>COUNTA(input4711[[#This Row],[Column1.1]:[Column1.8]])</f>
        <v>7</v>
      </c>
      <c r="J92" t="str">
        <f>ADDRESS(ROW(),input4711[[#This Row],[first col]]+1,4)&amp;":"&amp;ADDRESS(ROW(),input4711[[#This Row],[lastcol]],4)</f>
        <v>B92:G92</v>
      </c>
      <c r="K92" t="str">
        <f>ADDRESS(ROW(),input4711[[#This Row],[first col]],4)&amp;":"&amp;ADDRESS(ROW(),input4711[[#This Row],[lastcol]]-1,4)</f>
        <v>A92:F92</v>
      </c>
      <c r="L92" t="b" cm="1">
        <f t="array" aca="1" ref="L92" ca="1">SUMPRODUCT(--(INDIRECT(input4711[[#This Row],[range1]])&lt;INDIRECT(input4711[[#This Row],[range2]])))=COUNT(INDIRECT(input4711[[#This Row],[range1]]))</f>
        <v>0</v>
      </c>
      <c r="M92" t="b" cm="1">
        <f t="array" aca="1" ref="M92" ca="1">SUMPRODUCT(--(INDIRECT(input4711[[#This Row],[range1]])&gt;INDIRECT(input4711[[#This Row],[range2]])))=COUNT(INDIRECT(input4711[[#This Row],[range1]]))</f>
        <v>1</v>
      </c>
      <c r="N92" t="b">
        <f ca="1">IF(AND(NOT(input4711[[#This Row],[All DESC?]]),NOT(input4711[[#This Row],[All ASC?]])),FALSE(),TRUE())</f>
        <v>1</v>
      </c>
      <c r="O92" cm="1">
        <f t="array" aca="1" ref="O92" ca="1">IF(AND(input4711[[#This Row],[Safe Part 1]],(MAX(ABS((INDIRECT(input4711[[#This Row],[range2]]))-(INDIRECT(input4711[[#This Row],[range1]])))))&lt;=3),1,0)</f>
        <v>0</v>
      </c>
    </row>
    <row r="93" spans="1:15" x14ac:dyDescent="0.35">
      <c r="A93">
        <v>32</v>
      </c>
      <c r="B93">
        <v>36</v>
      </c>
      <c r="C93">
        <v>40</v>
      </c>
      <c r="D93">
        <v>42</v>
      </c>
      <c r="H93">
        <f>1</f>
        <v>1</v>
      </c>
      <c r="I93">
        <f>COUNTA(input4711[[#This Row],[Column1.1]:[Column1.8]])</f>
        <v>4</v>
      </c>
      <c r="J93" t="str">
        <f>ADDRESS(ROW(),input4711[[#This Row],[first col]]+1,4)&amp;":"&amp;ADDRESS(ROW(),input4711[[#This Row],[lastcol]],4)</f>
        <v>B93:D93</v>
      </c>
      <c r="K93" t="str">
        <f>ADDRESS(ROW(),input4711[[#This Row],[first col]],4)&amp;":"&amp;ADDRESS(ROW(),input4711[[#This Row],[lastcol]]-1,4)</f>
        <v>A93:C93</v>
      </c>
      <c r="L93" t="b" cm="1">
        <f t="array" aca="1" ref="L93" ca="1">SUMPRODUCT(--(INDIRECT(input4711[[#This Row],[range1]])&lt;INDIRECT(input4711[[#This Row],[range2]])))=COUNT(INDIRECT(input4711[[#This Row],[range1]]))</f>
        <v>0</v>
      </c>
      <c r="M93" t="b" cm="1">
        <f t="array" aca="1" ref="M93" ca="1">SUMPRODUCT(--(INDIRECT(input4711[[#This Row],[range1]])&gt;INDIRECT(input4711[[#This Row],[range2]])))=COUNT(INDIRECT(input4711[[#This Row],[range1]]))</f>
        <v>1</v>
      </c>
      <c r="N93" t="b">
        <f ca="1">IF(AND(NOT(input4711[[#This Row],[All DESC?]]),NOT(input4711[[#This Row],[All ASC?]])),FALSE(),TRUE())</f>
        <v>1</v>
      </c>
      <c r="O93" cm="1">
        <f t="array" aca="1" ref="O93" ca="1">IF(AND(input4711[[#This Row],[Safe Part 1]],(MAX(ABS((INDIRECT(input4711[[#This Row],[range2]]))-(INDIRECT(input4711[[#This Row],[range1]])))))&lt;=3),1,0)</f>
        <v>0</v>
      </c>
    </row>
    <row r="94" spans="1:15" x14ac:dyDescent="0.35">
      <c r="A94">
        <v>22</v>
      </c>
      <c r="B94">
        <v>26</v>
      </c>
      <c r="C94">
        <v>30</v>
      </c>
      <c r="D94">
        <v>33</v>
      </c>
      <c r="H94">
        <f>1</f>
        <v>1</v>
      </c>
      <c r="I94">
        <f>COUNTA(input4711[[#This Row],[Column1.1]:[Column1.8]])</f>
        <v>4</v>
      </c>
      <c r="J94" t="str">
        <f>ADDRESS(ROW(),input4711[[#This Row],[first col]]+1,4)&amp;":"&amp;ADDRESS(ROW(),input4711[[#This Row],[lastcol]],4)</f>
        <v>B94:D94</v>
      </c>
      <c r="K94" t="str">
        <f>ADDRESS(ROW(),input4711[[#This Row],[first col]],4)&amp;":"&amp;ADDRESS(ROW(),input4711[[#This Row],[lastcol]]-1,4)</f>
        <v>A94:C94</v>
      </c>
      <c r="L94" t="b" cm="1">
        <f t="array" aca="1" ref="L94" ca="1">SUMPRODUCT(--(INDIRECT(input4711[[#This Row],[range1]])&lt;INDIRECT(input4711[[#This Row],[range2]])))=COUNT(INDIRECT(input4711[[#This Row],[range1]]))</f>
        <v>0</v>
      </c>
      <c r="M94" t="b" cm="1">
        <f t="array" aca="1" ref="M94" ca="1">SUMPRODUCT(--(INDIRECT(input4711[[#This Row],[range1]])&gt;INDIRECT(input4711[[#This Row],[range2]])))=COUNT(INDIRECT(input4711[[#This Row],[range1]]))</f>
        <v>1</v>
      </c>
      <c r="N94" t="b">
        <f ca="1">IF(AND(NOT(input4711[[#This Row],[All DESC?]]),NOT(input4711[[#This Row],[All ASC?]])),FALSE(),TRUE())</f>
        <v>1</v>
      </c>
      <c r="O94" cm="1">
        <f t="array" aca="1" ref="O94" ca="1">IF(AND(input4711[[#This Row],[Safe Part 1]],(MAX(ABS((INDIRECT(input4711[[#This Row],[range2]]))-(INDIRECT(input4711[[#This Row],[range1]])))))&lt;=3),1,0)</f>
        <v>0</v>
      </c>
    </row>
    <row r="95" spans="1:15" x14ac:dyDescent="0.35">
      <c r="A95">
        <v>54</v>
      </c>
      <c r="B95">
        <v>58</v>
      </c>
      <c r="C95">
        <v>62</v>
      </c>
      <c r="D95">
        <v>65</v>
      </c>
      <c r="H95">
        <f>1</f>
        <v>1</v>
      </c>
      <c r="I95">
        <f>COUNTA(input4711[[#This Row],[Column1.1]:[Column1.8]])</f>
        <v>4</v>
      </c>
      <c r="J95" t="str">
        <f>ADDRESS(ROW(),input4711[[#This Row],[first col]]+1,4)&amp;":"&amp;ADDRESS(ROW(),input4711[[#This Row],[lastcol]],4)</f>
        <v>B95:D95</v>
      </c>
      <c r="K95" t="str">
        <f>ADDRESS(ROW(),input4711[[#This Row],[first col]],4)&amp;":"&amp;ADDRESS(ROW(),input4711[[#This Row],[lastcol]]-1,4)</f>
        <v>A95:C95</v>
      </c>
      <c r="L95" t="b" cm="1">
        <f t="array" aca="1" ref="L95" ca="1">SUMPRODUCT(--(INDIRECT(input4711[[#This Row],[range1]])&lt;INDIRECT(input4711[[#This Row],[range2]])))=COUNT(INDIRECT(input4711[[#This Row],[range1]]))</f>
        <v>0</v>
      </c>
      <c r="M95" t="b" cm="1">
        <f t="array" aca="1" ref="M95" ca="1">SUMPRODUCT(--(INDIRECT(input4711[[#This Row],[range1]])&gt;INDIRECT(input4711[[#This Row],[range2]])))=COUNT(INDIRECT(input4711[[#This Row],[range1]]))</f>
        <v>1</v>
      </c>
      <c r="N95" t="b">
        <f ca="1">IF(AND(NOT(input4711[[#This Row],[All DESC?]]),NOT(input4711[[#This Row],[All ASC?]])),FALSE(),TRUE())</f>
        <v>1</v>
      </c>
      <c r="O95" cm="1">
        <f t="array" aca="1" ref="O95" ca="1">IF(AND(input4711[[#This Row],[Safe Part 1]],(MAX(ABS((INDIRECT(input4711[[#This Row],[range2]]))-(INDIRECT(input4711[[#This Row],[range1]])))))&lt;=3),1,0)</f>
        <v>0</v>
      </c>
    </row>
    <row r="96" spans="1:15" x14ac:dyDescent="0.35">
      <c r="A96">
        <v>61</v>
      </c>
      <c r="B96">
        <v>65</v>
      </c>
      <c r="C96">
        <v>69</v>
      </c>
      <c r="D96">
        <v>72</v>
      </c>
      <c r="E96">
        <v>80</v>
      </c>
      <c r="H96">
        <f>1</f>
        <v>1</v>
      </c>
      <c r="I96">
        <f>COUNTA(input4711[[#This Row],[Column1.1]:[Column1.8]])</f>
        <v>5</v>
      </c>
      <c r="J96" t="str">
        <f>ADDRESS(ROW(),input4711[[#This Row],[first col]]+1,4)&amp;":"&amp;ADDRESS(ROW(),input4711[[#This Row],[lastcol]],4)</f>
        <v>B96:E96</v>
      </c>
      <c r="K96" t="str">
        <f>ADDRESS(ROW(),input4711[[#This Row],[first col]],4)&amp;":"&amp;ADDRESS(ROW(),input4711[[#This Row],[lastcol]]-1,4)</f>
        <v>A96:D96</v>
      </c>
      <c r="L96" t="b" cm="1">
        <f t="array" aca="1" ref="L96" ca="1">SUMPRODUCT(--(INDIRECT(input4711[[#This Row],[range1]])&lt;INDIRECT(input4711[[#This Row],[range2]])))=COUNT(INDIRECT(input4711[[#This Row],[range1]]))</f>
        <v>0</v>
      </c>
      <c r="M96" t="b" cm="1">
        <f t="array" aca="1" ref="M96" ca="1">SUMPRODUCT(--(INDIRECT(input4711[[#This Row],[range1]])&gt;INDIRECT(input4711[[#This Row],[range2]])))=COUNT(INDIRECT(input4711[[#This Row],[range1]]))</f>
        <v>1</v>
      </c>
      <c r="N96" t="b">
        <f ca="1">IF(AND(NOT(input4711[[#This Row],[All DESC?]]),NOT(input4711[[#This Row],[All ASC?]])),FALSE(),TRUE())</f>
        <v>1</v>
      </c>
      <c r="O96" cm="1">
        <f t="array" aca="1" ref="O96" ca="1">IF(AND(input4711[[#This Row],[Safe Part 1]],(MAX(ABS((INDIRECT(input4711[[#This Row],[range2]]))-(INDIRECT(input4711[[#This Row],[range1]])))))&lt;=3),1,0)</f>
        <v>0</v>
      </c>
    </row>
    <row r="97" spans="1:15" x14ac:dyDescent="0.35">
      <c r="A97">
        <v>52</v>
      </c>
      <c r="B97">
        <v>56</v>
      </c>
      <c r="C97">
        <v>63</v>
      </c>
      <c r="D97">
        <v>64</v>
      </c>
      <c r="H97">
        <f>1</f>
        <v>1</v>
      </c>
      <c r="I97">
        <f>COUNTA(input4711[[#This Row],[Column1.1]:[Column1.8]])</f>
        <v>4</v>
      </c>
      <c r="J97" t="str">
        <f>ADDRESS(ROW(),input4711[[#This Row],[first col]]+1,4)&amp;":"&amp;ADDRESS(ROW(),input4711[[#This Row],[lastcol]],4)</f>
        <v>B97:D97</v>
      </c>
      <c r="K97" t="str">
        <f>ADDRESS(ROW(),input4711[[#This Row],[first col]],4)&amp;":"&amp;ADDRESS(ROW(),input4711[[#This Row],[lastcol]]-1,4)</f>
        <v>A97:C97</v>
      </c>
      <c r="L97" t="b" cm="1">
        <f t="array" aca="1" ref="L97" ca="1">SUMPRODUCT(--(INDIRECT(input4711[[#This Row],[range1]])&lt;INDIRECT(input4711[[#This Row],[range2]])))=COUNT(INDIRECT(input4711[[#This Row],[range1]]))</f>
        <v>0</v>
      </c>
      <c r="M97" t="b" cm="1">
        <f t="array" aca="1" ref="M97" ca="1">SUMPRODUCT(--(INDIRECT(input4711[[#This Row],[range1]])&gt;INDIRECT(input4711[[#This Row],[range2]])))=COUNT(INDIRECT(input4711[[#This Row],[range1]]))</f>
        <v>1</v>
      </c>
      <c r="N97" t="b">
        <f ca="1">IF(AND(NOT(input4711[[#This Row],[All DESC?]]),NOT(input4711[[#This Row],[All ASC?]])),FALSE(),TRUE())</f>
        <v>1</v>
      </c>
      <c r="O97" cm="1">
        <f t="array" aca="1" ref="O97" ca="1">IF(AND(input4711[[#This Row],[Safe Part 1]],(MAX(ABS((INDIRECT(input4711[[#This Row],[range2]]))-(INDIRECT(input4711[[#This Row],[range1]])))))&lt;=3),1,0)</f>
        <v>0</v>
      </c>
    </row>
    <row r="98" spans="1:15" x14ac:dyDescent="0.35">
      <c r="A98">
        <v>76</v>
      </c>
      <c r="B98">
        <v>80</v>
      </c>
      <c r="C98">
        <v>86</v>
      </c>
      <c r="D98">
        <v>89</v>
      </c>
      <c r="H98">
        <f>1</f>
        <v>1</v>
      </c>
      <c r="I98">
        <f>COUNTA(input4711[[#This Row],[Column1.1]:[Column1.8]])</f>
        <v>4</v>
      </c>
      <c r="J98" t="str">
        <f>ADDRESS(ROW(),input4711[[#This Row],[first col]]+1,4)&amp;":"&amp;ADDRESS(ROW(),input4711[[#This Row],[lastcol]],4)</f>
        <v>B98:D98</v>
      </c>
      <c r="K98" t="str">
        <f>ADDRESS(ROW(),input4711[[#This Row],[first col]],4)&amp;":"&amp;ADDRESS(ROW(),input4711[[#This Row],[lastcol]]-1,4)</f>
        <v>A98:C98</v>
      </c>
      <c r="L98" t="b" cm="1">
        <f t="array" aca="1" ref="L98" ca="1">SUMPRODUCT(--(INDIRECT(input4711[[#This Row],[range1]])&lt;INDIRECT(input4711[[#This Row],[range2]])))=COUNT(INDIRECT(input4711[[#This Row],[range1]]))</f>
        <v>0</v>
      </c>
      <c r="M98" t="b" cm="1">
        <f t="array" aca="1" ref="M98" ca="1">SUMPRODUCT(--(INDIRECT(input4711[[#This Row],[range1]])&gt;INDIRECT(input4711[[#This Row],[range2]])))=COUNT(INDIRECT(input4711[[#This Row],[range1]]))</f>
        <v>1</v>
      </c>
      <c r="N98" t="b">
        <f ca="1">IF(AND(NOT(input4711[[#This Row],[All DESC?]]),NOT(input4711[[#This Row],[All ASC?]])),FALSE(),TRUE())</f>
        <v>1</v>
      </c>
      <c r="O98" cm="1">
        <f t="array" aca="1" ref="O98" ca="1">IF(AND(input4711[[#This Row],[Safe Part 1]],(MAX(ABS((INDIRECT(input4711[[#This Row],[range2]]))-(INDIRECT(input4711[[#This Row],[range1]])))))&lt;=3),1,0)</f>
        <v>0</v>
      </c>
    </row>
    <row r="99" spans="1:15" x14ac:dyDescent="0.35">
      <c r="A99">
        <v>6</v>
      </c>
      <c r="B99">
        <v>10</v>
      </c>
      <c r="C99">
        <v>11</v>
      </c>
      <c r="D99">
        <v>14</v>
      </c>
      <c r="E99">
        <v>19</v>
      </c>
      <c r="H99">
        <f>1</f>
        <v>1</v>
      </c>
      <c r="I99">
        <f>COUNTA(input4711[[#This Row],[Column1.1]:[Column1.8]])</f>
        <v>5</v>
      </c>
      <c r="J99" t="str">
        <f>ADDRESS(ROW(),input4711[[#This Row],[first col]]+1,4)&amp;":"&amp;ADDRESS(ROW(),input4711[[#This Row],[lastcol]],4)</f>
        <v>B99:E99</v>
      </c>
      <c r="K99" t="str">
        <f>ADDRESS(ROW(),input4711[[#This Row],[first col]],4)&amp;":"&amp;ADDRESS(ROW(),input4711[[#This Row],[lastcol]]-1,4)</f>
        <v>A99:D99</v>
      </c>
      <c r="L99" t="b" cm="1">
        <f t="array" aca="1" ref="L99" ca="1">SUMPRODUCT(--(INDIRECT(input4711[[#This Row],[range1]])&lt;INDIRECT(input4711[[#This Row],[range2]])))=COUNT(INDIRECT(input4711[[#This Row],[range1]]))</f>
        <v>0</v>
      </c>
      <c r="M99" t="b" cm="1">
        <f t="array" aca="1" ref="M99" ca="1">SUMPRODUCT(--(INDIRECT(input4711[[#This Row],[range1]])&gt;INDIRECT(input4711[[#This Row],[range2]])))=COUNT(INDIRECT(input4711[[#This Row],[range1]]))</f>
        <v>1</v>
      </c>
      <c r="N99" t="b">
        <f ca="1">IF(AND(NOT(input4711[[#This Row],[All DESC?]]),NOT(input4711[[#This Row],[All ASC?]])),FALSE(),TRUE())</f>
        <v>1</v>
      </c>
      <c r="O99" cm="1">
        <f t="array" aca="1" ref="O99" ca="1">IF(AND(input4711[[#This Row],[Safe Part 1]],(MAX(ABS((INDIRECT(input4711[[#This Row],[range2]]))-(INDIRECT(input4711[[#This Row],[range1]])))))&lt;=3),1,0)</f>
        <v>0</v>
      </c>
    </row>
    <row r="100" spans="1:15" x14ac:dyDescent="0.35">
      <c r="A100">
        <v>8</v>
      </c>
      <c r="B100">
        <v>12</v>
      </c>
      <c r="C100">
        <v>13</v>
      </c>
      <c r="D100">
        <v>14</v>
      </c>
      <c r="E100">
        <v>22</v>
      </c>
      <c r="F100">
        <v>23</v>
      </c>
      <c r="G100">
        <v>27</v>
      </c>
      <c r="H100">
        <f>1</f>
        <v>1</v>
      </c>
      <c r="I100">
        <f>COUNTA(input4711[[#This Row],[Column1.1]:[Column1.8]])</f>
        <v>7</v>
      </c>
      <c r="J100" t="str">
        <f>ADDRESS(ROW(),input4711[[#This Row],[first col]]+1,4)&amp;":"&amp;ADDRESS(ROW(),input4711[[#This Row],[lastcol]],4)</f>
        <v>B100:G100</v>
      </c>
      <c r="K100" t="str">
        <f>ADDRESS(ROW(),input4711[[#This Row],[first col]],4)&amp;":"&amp;ADDRESS(ROW(),input4711[[#This Row],[lastcol]]-1,4)</f>
        <v>A100:F100</v>
      </c>
      <c r="L100" t="b" cm="1">
        <f t="array" aca="1" ref="L100" ca="1">SUMPRODUCT(--(INDIRECT(input4711[[#This Row],[range1]])&lt;INDIRECT(input4711[[#This Row],[range2]])))=COUNT(INDIRECT(input4711[[#This Row],[range1]]))</f>
        <v>0</v>
      </c>
      <c r="M100" t="b" cm="1">
        <f t="array" aca="1" ref="M100" ca="1">SUMPRODUCT(--(INDIRECT(input4711[[#This Row],[range1]])&gt;INDIRECT(input4711[[#This Row],[range2]])))=COUNT(INDIRECT(input4711[[#This Row],[range1]]))</f>
        <v>1</v>
      </c>
      <c r="N100" t="b">
        <f ca="1">IF(AND(NOT(input4711[[#This Row],[All DESC?]]),NOT(input4711[[#This Row],[All ASC?]])),FALSE(),TRUE())</f>
        <v>1</v>
      </c>
      <c r="O100" cm="1">
        <f t="array" aca="1" ref="O100" ca="1">IF(AND(input4711[[#This Row],[Safe Part 1]],(MAX(ABS((INDIRECT(input4711[[#This Row],[range2]]))-(INDIRECT(input4711[[#This Row],[range1]])))))&lt;=3),1,0)</f>
        <v>0</v>
      </c>
    </row>
    <row r="101" spans="1:15" x14ac:dyDescent="0.35">
      <c r="A101">
        <v>48</v>
      </c>
      <c r="B101">
        <v>52</v>
      </c>
      <c r="C101">
        <v>53</v>
      </c>
      <c r="D101">
        <v>56</v>
      </c>
      <c r="E101">
        <v>65</v>
      </c>
      <c r="F101">
        <v>72</v>
      </c>
      <c r="H101">
        <f>1</f>
        <v>1</v>
      </c>
      <c r="I101">
        <f>COUNTA(input4711[[#This Row],[Column1.1]:[Column1.8]])</f>
        <v>6</v>
      </c>
      <c r="J101" t="str">
        <f>ADDRESS(ROW(),input4711[[#This Row],[first col]]+1,4)&amp;":"&amp;ADDRESS(ROW(),input4711[[#This Row],[lastcol]],4)</f>
        <v>B101:F101</v>
      </c>
      <c r="K101" t="str">
        <f>ADDRESS(ROW(),input4711[[#This Row],[first col]],4)&amp;":"&amp;ADDRESS(ROW(),input4711[[#This Row],[lastcol]]-1,4)</f>
        <v>A101:E101</v>
      </c>
      <c r="L101" t="b" cm="1">
        <f t="array" aca="1" ref="L101" ca="1">SUMPRODUCT(--(INDIRECT(input4711[[#This Row],[range1]])&lt;INDIRECT(input4711[[#This Row],[range2]])))=COUNT(INDIRECT(input4711[[#This Row],[range1]]))</f>
        <v>0</v>
      </c>
      <c r="M101" t="b" cm="1">
        <f t="array" aca="1" ref="M101" ca="1">SUMPRODUCT(--(INDIRECT(input4711[[#This Row],[range1]])&gt;INDIRECT(input4711[[#This Row],[range2]])))=COUNT(INDIRECT(input4711[[#This Row],[range1]]))</f>
        <v>1</v>
      </c>
      <c r="N101" t="b">
        <f ca="1">IF(AND(NOT(input4711[[#This Row],[All DESC?]]),NOT(input4711[[#This Row],[All ASC?]])),FALSE(),TRUE())</f>
        <v>1</v>
      </c>
      <c r="O101" cm="1">
        <f t="array" aca="1" ref="O101" ca="1">IF(AND(input4711[[#This Row],[Safe Part 1]],(MAX(ABS((INDIRECT(input4711[[#This Row],[range2]]))-(INDIRECT(input4711[[#This Row],[range1]])))))&lt;=3),1,0)</f>
        <v>0</v>
      </c>
    </row>
    <row r="102" spans="1:15" x14ac:dyDescent="0.35">
      <c r="A102">
        <v>6</v>
      </c>
      <c r="B102">
        <v>13</v>
      </c>
      <c r="C102">
        <v>14</v>
      </c>
      <c r="D102">
        <v>17</v>
      </c>
      <c r="E102">
        <v>21</v>
      </c>
      <c r="H102">
        <f>1</f>
        <v>1</v>
      </c>
      <c r="I102">
        <f>COUNTA(input4711[[#This Row],[Column1.1]:[Column1.8]])</f>
        <v>5</v>
      </c>
      <c r="J102" t="str">
        <f>ADDRESS(ROW(),input4711[[#This Row],[first col]]+1,4)&amp;":"&amp;ADDRESS(ROW(),input4711[[#This Row],[lastcol]],4)</f>
        <v>B102:E102</v>
      </c>
      <c r="K102" t="str">
        <f>ADDRESS(ROW(),input4711[[#This Row],[first col]],4)&amp;":"&amp;ADDRESS(ROW(),input4711[[#This Row],[lastcol]]-1,4)</f>
        <v>A102:D102</v>
      </c>
      <c r="L102" t="b" cm="1">
        <f t="array" aca="1" ref="L102" ca="1">SUMPRODUCT(--(INDIRECT(input4711[[#This Row],[range1]])&lt;INDIRECT(input4711[[#This Row],[range2]])))=COUNT(INDIRECT(input4711[[#This Row],[range1]]))</f>
        <v>0</v>
      </c>
      <c r="M102" t="b" cm="1">
        <f t="array" aca="1" ref="M102" ca="1">SUMPRODUCT(--(INDIRECT(input4711[[#This Row],[range1]])&gt;INDIRECT(input4711[[#This Row],[range2]])))=COUNT(INDIRECT(input4711[[#This Row],[range1]]))</f>
        <v>1</v>
      </c>
      <c r="N102" t="b">
        <f ca="1">IF(AND(NOT(input4711[[#This Row],[All DESC?]]),NOT(input4711[[#This Row],[All ASC?]])),FALSE(),TRUE())</f>
        <v>1</v>
      </c>
      <c r="O102" cm="1">
        <f t="array" aca="1" ref="O102" ca="1">IF(AND(input4711[[#This Row],[Safe Part 1]],(MAX(ABS((INDIRECT(input4711[[#This Row],[range2]]))-(INDIRECT(input4711[[#This Row],[range1]])))))&lt;=3),1,0)</f>
        <v>0</v>
      </c>
    </row>
    <row r="103" spans="1:15" x14ac:dyDescent="0.35">
      <c r="A103">
        <v>65</v>
      </c>
      <c r="B103">
        <v>71</v>
      </c>
      <c r="C103">
        <v>73</v>
      </c>
      <c r="D103">
        <v>74</v>
      </c>
      <c r="E103">
        <v>78</v>
      </c>
      <c r="F103">
        <v>81</v>
      </c>
      <c r="G103">
        <v>80</v>
      </c>
      <c r="H103">
        <f>1</f>
        <v>1</v>
      </c>
      <c r="I103">
        <f>COUNTA(input4711[[#This Row],[Column1.1]:[Column1.8]])</f>
        <v>7</v>
      </c>
      <c r="J103" t="str">
        <f>ADDRESS(ROW(),input4711[[#This Row],[first col]]+1,4)&amp;":"&amp;ADDRESS(ROW(),input4711[[#This Row],[lastcol]],4)</f>
        <v>B103:G103</v>
      </c>
      <c r="K103" t="str">
        <f>ADDRESS(ROW(),input4711[[#This Row],[first col]],4)&amp;":"&amp;ADDRESS(ROW(),input4711[[#This Row],[lastcol]]-1,4)</f>
        <v>A103:F103</v>
      </c>
      <c r="L103" t="b" cm="1">
        <f t="array" aca="1" ref="L103" ca="1">SUMPRODUCT(--(INDIRECT(input4711[[#This Row],[range1]])&lt;INDIRECT(input4711[[#This Row],[range2]])))=COUNT(INDIRECT(input4711[[#This Row],[range1]]))</f>
        <v>0</v>
      </c>
      <c r="M103" t="b" cm="1">
        <f t="array" aca="1" ref="M103" ca="1">SUMPRODUCT(--(INDIRECT(input4711[[#This Row],[range1]])&gt;INDIRECT(input4711[[#This Row],[range2]])))=COUNT(INDIRECT(input4711[[#This Row],[range1]]))</f>
        <v>0</v>
      </c>
      <c r="N103" t="b">
        <f ca="1">IF(AND(NOT(input4711[[#This Row],[All DESC?]]),NOT(input4711[[#This Row],[All ASC?]])),FALSE(),TRUE())</f>
        <v>0</v>
      </c>
      <c r="O103" cm="1">
        <f t="array" aca="1" ref="O103" ca="1">IF(AND(input4711[[#This Row],[Safe Part 1]],(MAX(ABS((INDIRECT(input4711[[#This Row],[range2]]))-(INDIRECT(input4711[[#This Row],[range1]])))))&lt;=3),1,0)</f>
        <v>0</v>
      </c>
    </row>
    <row r="104" spans="1:15" x14ac:dyDescent="0.35">
      <c r="A104">
        <v>80</v>
      </c>
      <c r="B104">
        <v>85</v>
      </c>
      <c r="C104">
        <v>88</v>
      </c>
      <c r="D104">
        <v>91</v>
      </c>
      <c r="E104">
        <v>95</v>
      </c>
      <c r="F104">
        <v>96</v>
      </c>
      <c r="G104">
        <v>96</v>
      </c>
      <c r="H104">
        <f>1</f>
        <v>1</v>
      </c>
      <c r="I104">
        <f>COUNTA(input4711[[#This Row],[Column1.1]:[Column1.8]])</f>
        <v>7</v>
      </c>
      <c r="J104" t="str">
        <f>ADDRESS(ROW(),input4711[[#This Row],[first col]]+1,4)&amp;":"&amp;ADDRESS(ROW(),input4711[[#This Row],[lastcol]],4)</f>
        <v>B104:G104</v>
      </c>
      <c r="K104" t="str">
        <f>ADDRESS(ROW(),input4711[[#This Row],[first col]],4)&amp;":"&amp;ADDRESS(ROW(),input4711[[#This Row],[lastcol]]-1,4)</f>
        <v>A104:F104</v>
      </c>
      <c r="L104" t="b" cm="1">
        <f t="array" aca="1" ref="L104" ca="1">SUMPRODUCT(--(INDIRECT(input4711[[#This Row],[range1]])&lt;INDIRECT(input4711[[#This Row],[range2]])))=COUNT(INDIRECT(input4711[[#This Row],[range1]]))</f>
        <v>0</v>
      </c>
      <c r="M104" t="b" cm="1">
        <f t="array" aca="1" ref="M104" ca="1">SUMPRODUCT(--(INDIRECT(input4711[[#This Row],[range1]])&gt;INDIRECT(input4711[[#This Row],[range2]])))=COUNT(INDIRECT(input4711[[#This Row],[range1]]))</f>
        <v>0</v>
      </c>
      <c r="N104" t="b">
        <f ca="1">IF(AND(NOT(input4711[[#This Row],[All DESC?]]),NOT(input4711[[#This Row],[All ASC?]])),FALSE(),TRUE())</f>
        <v>0</v>
      </c>
      <c r="O104" cm="1">
        <f t="array" aca="1" ref="O104" ca="1">IF(AND(input4711[[#This Row],[Safe Part 1]],(MAX(ABS((INDIRECT(input4711[[#This Row],[range2]]))-(INDIRECT(input4711[[#This Row],[range1]])))))&lt;=3),1,0)</f>
        <v>0</v>
      </c>
    </row>
    <row r="105" spans="1:15" x14ac:dyDescent="0.35">
      <c r="A105">
        <v>79</v>
      </c>
      <c r="B105">
        <v>85</v>
      </c>
      <c r="C105">
        <v>88</v>
      </c>
      <c r="D105">
        <v>89</v>
      </c>
      <c r="H105">
        <f>1</f>
        <v>1</v>
      </c>
      <c r="I105">
        <f>COUNTA(input4711[[#This Row],[Column1.1]:[Column1.8]])</f>
        <v>4</v>
      </c>
      <c r="J105" t="str">
        <f>ADDRESS(ROW(),input4711[[#This Row],[first col]]+1,4)&amp;":"&amp;ADDRESS(ROW(),input4711[[#This Row],[lastcol]],4)</f>
        <v>B105:D105</v>
      </c>
      <c r="K105" t="str">
        <f>ADDRESS(ROW(),input4711[[#This Row],[first col]],4)&amp;":"&amp;ADDRESS(ROW(),input4711[[#This Row],[lastcol]]-1,4)</f>
        <v>A105:C105</v>
      </c>
      <c r="L105" t="b" cm="1">
        <f t="array" aca="1" ref="L105" ca="1">SUMPRODUCT(--(INDIRECT(input4711[[#This Row],[range1]])&lt;INDIRECT(input4711[[#This Row],[range2]])))=COUNT(INDIRECT(input4711[[#This Row],[range1]]))</f>
        <v>0</v>
      </c>
      <c r="M105" t="b" cm="1">
        <f t="array" aca="1" ref="M105" ca="1">SUMPRODUCT(--(INDIRECT(input4711[[#This Row],[range1]])&gt;INDIRECT(input4711[[#This Row],[range2]])))=COUNT(INDIRECT(input4711[[#This Row],[range1]]))</f>
        <v>1</v>
      </c>
      <c r="N105" t="b">
        <f ca="1">IF(AND(NOT(input4711[[#This Row],[All DESC?]]),NOT(input4711[[#This Row],[All ASC?]])),FALSE(),TRUE())</f>
        <v>1</v>
      </c>
      <c r="O105" cm="1">
        <f t="array" aca="1" ref="O105" ca="1">IF(AND(input4711[[#This Row],[Safe Part 1]],(MAX(ABS((INDIRECT(input4711[[#This Row],[range2]]))-(INDIRECT(input4711[[#This Row],[range1]])))))&lt;=3),1,0)</f>
        <v>0</v>
      </c>
    </row>
    <row r="106" spans="1:15" x14ac:dyDescent="0.35">
      <c r="A106">
        <v>36</v>
      </c>
      <c r="B106">
        <v>41</v>
      </c>
      <c r="C106">
        <v>43</v>
      </c>
      <c r="D106">
        <v>46</v>
      </c>
      <c r="E106">
        <v>49</v>
      </c>
      <c r="F106">
        <v>55</v>
      </c>
      <c r="H106">
        <f>1</f>
        <v>1</v>
      </c>
      <c r="I106">
        <f>COUNTA(input4711[[#This Row],[Column1.1]:[Column1.8]])</f>
        <v>6</v>
      </c>
      <c r="J106" t="str">
        <f>ADDRESS(ROW(),input4711[[#This Row],[first col]]+1,4)&amp;":"&amp;ADDRESS(ROW(),input4711[[#This Row],[lastcol]],4)</f>
        <v>B106:F106</v>
      </c>
      <c r="K106" t="str">
        <f>ADDRESS(ROW(),input4711[[#This Row],[first col]],4)&amp;":"&amp;ADDRESS(ROW(),input4711[[#This Row],[lastcol]]-1,4)</f>
        <v>A106:E106</v>
      </c>
      <c r="L106" t="b" cm="1">
        <f t="array" aca="1" ref="L106" ca="1">SUMPRODUCT(--(INDIRECT(input4711[[#This Row],[range1]])&lt;INDIRECT(input4711[[#This Row],[range2]])))=COUNT(INDIRECT(input4711[[#This Row],[range1]]))</f>
        <v>0</v>
      </c>
      <c r="M106" t="b" cm="1">
        <f t="array" aca="1" ref="M106" ca="1">SUMPRODUCT(--(INDIRECT(input4711[[#This Row],[range1]])&gt;INDIRECT(input4711[[#This Row],[range2]])))=COUNT(INDIRECT(input4711[[#This Row],[range1]]))</f>
        <v>1</v>
      </c>
      <c r="N106" t="b">
        <f ca="1">IF(AND(NOT(input4711[[#This Row],[All DESC?]]),NOT(input4711[[#This Row],[All ASC?]])),FALSE(),TRUE())</f>
        <v>1</v>
      </c>
      <c r="O106" cm="1">
        <f t="array" aca="1" ref="O106" ca="1">IF(AND(input4711[[#This Row],[Safe Part 1]],(MAX(ABS((INDIRECT(input4711[[#This Row],[range2]]))-(INDIRECT(input4711[[#This Row],[range1]])))))&lt;=3),1,0)</f>
        <v>0</v>
      </c>
    </row>
    <row r="107" spans="1:15" x14ac:dyDescent="0.35">
      <c r="A107">
        <v>54</v>
      </c>
      <c r="B107">
        <v>59</v>
      </c>
      <c r="C107">
        <v>57</v>
      </c>
      <c r="D107">
        <v>58</v>
      </c>
      <c r="H107">
        <f>1</f>
        <v>1</v>
      </c>
      <c r="I107">
        <f>COUNTA(input4711[[#This Row],[Column1.1]:[Column1.8]])</f>
        <v>4</v>
      </c>
      <c r="J107" t="str">
        <f>ADDRESS(ROW(),input4711[[#This Row],[first col]]+1,4)&amp;":"&amp;ADDRESS(ROW(),input4711[[#This Row],[lastcol]],4)</f>
        <v>B107:D107</v>
      </c>
      <c r="K107" t="str">
        <f>ADDRESS(ROW(),input4711[[#This Row],[first col]],4)&amp;":"&amp;ADDRESS(ROW(),input4711[[#This Row],[lastcol]]-1,4)</f>
        <v>A107:C107</v>
      </c>
      <c r="L107" t="b" cm="1">
        <f t="array" aca="1" ref="L107" ca="1">SUMPRODUCT(--(INDIRECT(input4711[[#This Row],[range1]])&lt;INDIRECT(input4711[[#This Row],[range2]])))=COUNT(INDIRECT(input4711[[#This Row],[range1]]))</f>
        <v>0</v>
      </c>
      <c r="M107" t="b" cm="1">
        <f t="array" aca="1" ref="M107" ca="1">SUMPRODUCT(--(INDIRECT(input4711[[#This Row],[range1]])&gt;INDIRECT(input4711[[#This Row],[range2]])))=COUNT(INDIRECT(input4711[[#This Row],[range1]]))</f>
        <v>0</v>
      </c>
      <c r="N107" t="b">
        <f ca="1">IF(AND(NOT(input4711[[#This Row],[All DESC?]]),NOT(input4711[[#This Row],[All ASC?]])),FALSE(),TRUE())</f>
        <v>0</v>
      </c>
      <c r="O107" cm="1">
        <f t="array" aca="1" ref="O107" ca="1">IF(AND(input4711[[#This Row],[Safe Part 1]],(MAX(ABS((INDIRECT(input4711[[#This Row],[range2]]))-(INDIRECT(input4711[[#This Row],[range1]])))))&lt;=3),1,0)</f>
        <v>0</v>
      </c>
    </row>
    <row r="108" spans="1:15" x14ac:dyDescent="0.35">
      <c r="A108">
        <v>77</v>
      </c>
      <c r="B108">
        <v>84</v>
      </c>
      <c r="C108">
        <v>86</v>
      </c>
      <c r="D108">
        <v>84</v>
      </c>
      <c r="E108">
        <v>83</v>
      </c>
      <c r="H108">
        <f>1</f>
        <v>1</v>
      </c>
      <c r="I108">
        <f>COUNTA(input4711[[#This Row],[Column1.1]:[Column1.8]])</f>
        <v>5</v>
      </c>
      <c r="J108" t="str">
        <f>ADDRESS(ROW(),input4711[[#This Row],[first col]]+1,4)&amp;":"&amp;ADDRESS(ROW(),input4711[[#This Row],[lastcol]],4)</f>
        <v>B108:E108</v>
      </c>
      <c r="K108" t="str">
        <f>ADDRESS(ROW(),input4711[[#This Row],[first col]],4)&amp;":"&amp;ADDRESS(ROW(),input4711[[#This Row],[lastcol]]-1,4)</f>
        <v>A108:D108</v>
      </c>
      <c r="L108" t="b" cm="1">
        <f t="array" aca="1" ref="L108" ca="1">SUMPRODUCT(--(INDIRECT(input4711[[#This Row],[range1]])&lt;INDIRECT(input4711[[#This Row],[range2]])))=COUNT(INDIRECT(input4711[[#This Row],[range1]]))</f>
        <v>0</v>
      </c>
      <c r="M108" t="b" cm="1">
        <f t="array" aca="1" ref="M108" ca="1">SUMPRODUCT(--(INDIRECT(input4711[[#This Row],[range1]])&gt;INDIRECT(input4711[[#This Row],[range2]])))=COUNT(INDIRECT(input4711[[#This Row],[range1]]))</f>
        <v>0</v>
      </c>
      <c r="N108" t="b">
        <f ca="1">IF(AND(NOT(input4711[[#This Row],[All DESC?]]),NOT(input4711[[#This Row],[All ASC?]])),FALSE(),TRUE())</f>
        <v>0</v>
      </c>
      <c r="O108" cm="1">
        <f t="array" aca="1" ref="O108" ca="1">IF(AND(input4711[[#This Row],[Safe Part 1]],(MAX(ABS((INDIRECT(input4711[[#This Row],[range2]]))-(INDIRECT(input4711[[#This Row],[range1]])))))&lt;=3),1,0)</f>
        <v>0</v>
      </c>
    </row>
    <row r="109" spans="1:15" x14ac:dyDescent="0.35">
      <c r="A109">
        <v>2</v>
      </c>
      <c r="B109">
        <v>9</v>
      </c>
      <c r="C109">
        <v>11</v>
      </c>
      <c r="D109">
        <v>12</v>
      </c>
      <c r="E109">
        <v>11</v>
      </c>
      <c r="F109">
        <v>11</v>
      </c>
      <c r="H109">
        <f>1</f>
        <v>1</v>
      </c>
      <c r="I109">
        <f>COUNTA(input4711[[#This Row],[Column1.1]:[Column1.8]])</f>
        <v>6</v>
      </c>
      <c r="J109" t="str">
        <f>ADDRESS(ROW(),input4711[[#This Row],[first col]]+1,4)&amp;":"&amp;ADDRESS(ROW(),input4711[[#This Row],[lastcol]],4)</f>
        <v>B109:F109</v>
      </c>
      <c r="K109" t="str">
        <f>ADDRESS(ROW(),input4711[[#This Row],[first col]],4)&amp;":"&amp;ADDRESS(ROW(),input4711[[#This Row],[lastcol]]-1,4)</f>
        <v>A109:E109</v>
      </c>
      <c r="L109" t="b" cm="1">
        <f t="array" aca="1" ref="L109" ca="1">SUMPRODUCT(--(INDIRECT(input4711[[#This Row],[range1]])&lt;INDIRECT(input4711[[#This Row],[range2]])))=COUNT(INDIRECT(input4711[[#This Row],[range1]]))</f>
        <v>0</v>
      </c>
      <c r="M109" t="b" cm="1">
        <f t="array" aca="1" ref="M109" ca="1">SUMPRODUCT(--(INDIRECT(input4711[[#This Row],[range1]])&gt;INDIRECT(input4711[[#This Row],[range2]])))=COUNT(INDIRECT(input4711[[#This Row],[range1]]))</f>
        <v>0</v>
      </c>
      <c r="N109" t="b">
        <f ca="1">IF(AND(NOT(input4711[[#This Row],[All DESC?]]),NOT(input4711[[#This Row],[All ASC?]])),FALSE(),TRUE())</f>
        <v>0</v>
      </c>
      <c r="O109" cm="1">
        <f t="array" aca="1" ref="O109" ca="1">IF(AND(input4711[[#This Row],[Safe Part 1]],(MAX(ABS((INDIRECT(input4711[[#This Row],[range2]]))-(INDIRECT(input4711[[#This Row],[range1]])))))&lt;=3),1,0)</f>
        <v>0</v>
      </c>
    </row>
    <row r="110" spans="1:15" x14ac:dyDescent="0.35">
      <c r="A110">
        <v>82</v>
      </c>
      <c r="B110">
        <v>88</v>
      </c>
      <c r="C110">
        <v>87</v>
      </c>
      <c r="D110">
        <v>90</v>
      </c>
      <c r="H110">
        <f>1</f>
        <v>1</v>
      </c>
      <c r="I110">
        <f>COUNTA(input4711[[#This Row],[Column1.1]:[Column1.8]])</f>
        <v>4</v>
      </c>
      <c r="J110" t="str">
        <f>ADDRESS(ROW(),input4711[[#This Row],[first col]]+1,4)&amp;":"&amp;ADDRESS(ROW(),input4711[[#This Row],[lastcol]],4)</f>
        <v>B110:D110</v>
      </c>
      <c r="K110" t="str">
        <f>ADDRESS(ROW(),input4711[[#This Row],[first col]],4)&amp;":"&amp;ADDRESS(ROW(),input4711[[#This Row],[lastcol]]-1,4)</f>
        <v>A110:C110</v>
      </c>
      <c r="L110" t="b" cm="1">
        <f t="array" aca="1" ref="L110" ca="1">SUMPRODUCT(--(INDIRECT(input4711[[#This Row],[range1]])&lt;INDIRECT(input4711[[#This Row],[range2]])))=COUNT(INDIRECT(input4711[[#This Row],[range1]]))</f>
        <v>0</v>
      </c>
      <c r="M110" t="b" cm="1">
        <f t="array" aca="1" ref="M110" ca="1">SUMPRODUCT(--(INDIRECT(input4711[[#This Row],[range1]])&gt;INDIRECT(input4711[[#This Row],[range2]])))=COUNT(INDIRECT(input4711[[#This Row],[range1]]))</f>
        <v>0</v>
      </c>
      <c r="N110" t="b">
        <f ca="1">IF(AND(NOT(input4711[[#This Row],[All DESC?]]),NOT(input4711[[#This Row],[All ASC?]])),FALSE(),TRUE())</f>
        <v>0</v>
      </c>
      <c r="O110" cm="1">
        <f t="array" aca="1" ref="O110" ca="1">IF(AND(input4711[[#This Row],[Safe Part 1]],(MAX(ABS((INDIRECT(input4711[[#This Row],[range2]]))-(INDIRECT(input4711[[#This Row],[range1]])))))&lt;=3),1,0)</f>
        <v>0</v>
      </c>
    </row>
    <row r="111" spans="1:15" x14ac:dyDescent="0.35">
      <c r="A111">
        <v>22</v>
      </c>
      <c r="B111">
        <v>27</v>
      </c>
      <c r="C111">
        <v>30</v>
      </c>
      <c r="D111">
        <v>33</v>
      </c>
      <c r="E111">
        <v>38</v>
      </c>
      <c r="F111">
        <v>37</v>
      </c>
      <c r="G111">
        <v>43</v>
      </c>
      <c r="H111">
        <f>1</f>
        <v>1</v>
      </c>
      <c r="I111">
        <f>COUNTA(input4711[[#This Row],[Column1.1]:[Column1.8]])</f>
        <v>7</v>
      </c>
      <c r="J111" t="str">
        <f>ADDRESS(ROW(),input4711[[#This Row],[first col]]+1,4)&amp;":"&amp;ADDRESS(ROW(),input4711[[#This Row],[lastcol]],4)</f>
        <v>B111:G111</v>
      </c>
      <c r="K111" t="str">
        <f>ADDRESS(ROW(),input4711[[#This Row],[first col]],4)&amp;":"&amp;ADDRESS(ROW(),input4711[[#This Row],[lastcol]]-1,4)</f>
        <v>A111:F111</v>
      </c>
      <c r="L111" t="b" cm="1">
        <f t="array" aca="1" ref="L111" ca="1">SUMPRODUCT(--(INDIRECT(input4711[[#This Row],[range1]])&lt;INDIRECT(input4711[[#This Row],[range2]])))=COUNT(INDIRECT(input4711[[#This Row],[range1]]))</f>
        <v>0</v>
      </c>
      <c r="M111" t="b" cm="1">
        <f t="array" aca="1" ref="M111" ca="1">SUMPRODUCT(--(INDIRECT(input4711[[#This Row],[range1]])&gt;INDIRECT(input4711[[#This Row],[range2]])))=COUNT(INDIRECT(input4711[[#This Row],[range1]]))</f>
        <v>0</v>
      </c>
      <c r="N111" t="b">
        <f ca="1">IF(AND(NOT(input4711[[#This Row],[All DESC?]]),NOT(input4711[[#This Row],[All ASC?]])),FALSE(),TRUE())</f>
        <v>0</v>
      </c>
      <c r="O111" cm="1">
        <f t="array" aca="1" ref="O111" ca="1">IF(AND(input4711[[#This Row],[Safe Part 1]],(MAX(ABS((INDIRECT(input4711[[#This Row],[range2]]))-(INDIRECT(input4711[[#This Row],[range1]])))))&lt;=3),1,0)</f>
        <v>0</v>
      </c>
    </row>
    <row r="112" spans="1:15" x14ac:dyDescent="0.35">
      <c r="A112">
        <v>72</v>
      </c>
      <c r="B112">
        <v>77</v>
      </c>
      <c r="C112">
        <v>79</v>
      </c>
      <c r="D112">
        <v>79</v>
      </c>
      <c r="E112">
        <v>83</v>
      </c>
      <c r="H112">
        <f>1</f>
        <v>1</v>
      </c>
      <c r="I112">
        <f>COUNTA(input4711[[#This Row],[Column1.1]:[Column1.8]])</f>
        <v>5</v>
      </c>
      <c r="J112" t="str">
        <f>ADDRESS(ROW(),input4711[[#This Row],[first col]]+1,4)&amp;":"&amp;ADDRESS(ROW(),input4711[[#This Row],[lastcol]],4)</f>
        <v>B112:E112</v>
      </c>
      <c r="K112" t="str">
        <f>ADDRESS(ROW(),input4711[[#This Row],[first col]],4)&amp;":"&amp;ADDRESS(ROW(),input4711[[#This Row],[lastcol]]-1,4)</f>
        <v>A112:D112</v>
      </c>
      <c r="L112" t="b" cm="1">
        <f t="array" aca="1" ref="L112" ca="1">SUMPRODUCT(--(INDIRECT(input4711[[#This Row],[range1]])&lt;INDIRECT(input4711[[#This Row],[range2]])))=COUNT(INDIRECT(input4711[[#This Row],[range1]]))</f>
        <v>0</v>
      </c>
      <c r="M112" t="b" cm="1">
        <f t="array" aca="1" ref="M112" ca="1">SUMPRODUCT(--(INDIRECT(input4711[[#This Row],[range1]])&gt;INDIRECT(input4711[[#This Row],[range2]])))=COUNT(INDIRECT(input4711[[#This Row],[range1]]))</f>
        <v>0</v>
      </c>
      <c r="N112" t="b">
        <f ca="1">IF(AND(NOT(input4711[[#This Row],[All DESC?]]),NOT(input4711[[#This Row],[All ASC?]])),FALSE(),TRUE())</f>
        <v>0</v>
      </c>
      <c r="O112" cm="1">
        <f t="array" aca="1" ref="O112" ca="1">IF(AND(input4711[[#This Row],[Safe Part 1]],(MAX(ABS((INDIRECT(input4711[[#This Row],[range2]]))-(INDIRECT(input4711[[#This Row],[range1]])))))&lt;=3),1,0)</f>
        <v>0</v>
      </c>
    </row>
    <row r="113" spans="1:15" x14ac:dyDescent="0.35">
      <c r="A113">
        <v>82</v>
      </c>
      <c r="B113">
        <v>89</v>
      </c>
      <c r="C113">
        <v>92</v>
      </c>
      <c r="D113">
        <v>94</v>
      </c>
      <c r="E113">
        <v>96</v>
      </c>
      <c r="F113">
        <v>94</v>
      </c>
      <c r="H113">
        <f>1</f>
        <v>1</v>
      </c>
      <c r="I113">
        <f>COUNTA(input4711[[#This Row],[Column1.1]:[Column1.8]])</f>
        <v>6</v>
      </c>
      <c r="J113" t="str">
        <f>ADDRESS(ROW(),input4711[[#This Row],[first col]]+1,4)&amp;":"&amp;ADDRESS(ROW(),input4711[[#This Row],[lastcol]],4)</f>
        <v>B113:F113</v>
      </c>
      <c r="K113" t="str">
        <f>ADDRESS(ROW(),input4711[[#This Row],[first col]],4)&amp;":"&amp;ADDRESS(ROW(),input4711[[#This Row],[lastcol]]-1,4)</f>
        <v>A113:E113</v>
      </c>
      <c r="L113" t="b" cm="1">
        <f t="array" aca="1" ref="L113" ca="1">SUMPRODUCT(--(INDIRECT(input4711[[#This Row],[range1]])&lt;INDIRECT(input4711[[#This Row],[range2]])))=COUNT(INDIRECT(input4711[[#This Row],[range1]]))</f>
        <v>0</v>
      </c>
      <c r="M113" t="b" cm="1">
        <f t="array" aca="1" ref="M113" ca="1">SUMPRODUCT(--(INDIRECT(input4711[[#This Row],[range1]])&gt;INDIRECT(input4711[[#This Row],[range2]])))=COUNT(INDIRECT(input4711[[#This Row],[range1]]))</f>
        <v>0</v>
      </c>
      <c r="N113" t="b">
        <f ca="1">IF(AND(NOT(input4711[[#This Row],[All DESC?]]),NOT(input4711[[#This Row],[All ASC?]])),FALSE(),TRUE())</f>
        <v>0</v>
      </c>
      <c r="O113" cm="1">
        <f t="array" aca="1" ref="O113" ca="1">IF(AND(input4711[[#This Row],[Safe Part 1]],(MAX(ABS((INDIRECT(input4711[[#This Row],[range2]]))-(INDIRECT(input4711[[#This Row],[range1]])))))&lt;=3),1,0)</f>
        <v>0</v>
      </c>
    </row>
    <row r="114" spans="1:15" x14ac:dyDescent="0.35">
      <c r="A114">
        <v>65</v>
      </c>
      <c r="B114">
        <v>72</v>
      </c>
      <c r="C114">
        <v>73</v>
      </c>
      <c r="D114">
        <v>73</v>
      </c>
      <c r="H114">
        <f>1</f>
        <v>1</v>
      </c>
      <c r="I114">
        <f>COUNTA(input4711[[#This Row],[Column1.1]:[Column1.8]])</f>
        <v>4</v>
      </c>
      <c r="J114" t="str">
        <f>ADDRESS(ROW(),input4711[[#This Row],[first col]]+1,4)&amp;":"&amp;ADDRESS(ROW(),input4711[[#This Row],[lastcol]],4)</f>
        <v>B114:D114</v>
      </c>
      <c r="K114" t="str">
        <f>ADDRESS(ROW(),input4711[[#This Row],[first col]],4)&amp;":"&amp;ADDRESS(ROW(),input4711[[#This Row],[lastcol]]-1,4)</f>
        <v>A114:C114</v>
      </c>
      <c r="L114" t="b" cm="1">
        <f t="array" aca="1" ref="L114" ca="1">SUMPRODUCT(--(INDIRECT(input4711[[#This Row],[range1]])&lt;INDIRECT(input4711[[#This Row],[range2]])))=COUNT(INDIRECT(input4711[[#This Row],[range1]]))</f>
        <v>0</v>
      </c>
      <c r="M114" t="b" cm="1">
        <f t="array" aca="1" ref="M114" ca="1">SUMPRODUCT(--(INDIRECT(input4711[[#This Row],[range1]])&gt;INDIRECT(input4711[[#This Row],[range2]])))=COUNT(INDIRECT(input4711[[#This Row],[range1]]))</f>
        <v>0</v>
      </c>
      <c r="N114" t="b">
        <f ca="1">IF(AND(NOT(input4711[[#This Row],[All DESC?]]),NOT(input4711[[#This Row],[All ASC?]])),FALSE(),TRUE())</f>
        <v>0</v>
      </c>
      <c r="O114" cm="1">
        <f t="array" aca="1" ref="O114" ca="1">IF(AND(input4711[[#This Row],[Safe Part 1]],(MAX(ABS((INDIRECT(input4711[[#This Row],[range2]]))-(INDIRECT(input4711[[#This Row],[range1]])))))&lt;=3),1,0)</f>
        <v>0</v>
      </c>
    </row>
    <row r="115" spans="1:15" x14ac:dyDescent="0.35">
      <c r="A115">
        <v>42</v>
      </c>
      <c r="B115">
        <v>49</v>
      </c>
      <c r="C115">
        <v>52</v>
      </c>
      <c r="D115">
        <v>52</v>
      </c>
      <c r="E115">
        <v>57</v>
      </c>
      <c r="F115">
        <v>61</v>
      </c>
      <c r="H115">
        <f>1</f>
        <v>1</v>
      </c>
      <c r="I115">
        <f>COUNTA(input4711[[#This Row],[Column1.1]:[Column1.8]])</f>
        <v>6</v>
      </c>
      <c r="J115" t="str">
        <f>ADDRESS(ROW(),input4711[[#This Row],[first col]]+1,4)&amp;":"&amp;ADDRESS(ROW(),input4711[[#This Row],[lastcol]],4)</f>
        <v>B115:F115</v>
      </c>
      <c r="K115" t="str">
        <f>ADDRESS(ROW(),input4711[[#This Row],[first col]],4)&amp;":"&amp;ADDRESS(ROW(),input4711[[#This Row],[lastcol]]-1,4)</f>
        <v>A115:E115</v>
      </c>
      <c r="L115" t="b" cm="1">
        <f t="array" aca="1" ref="L115" ca="1">SUMPRODUCT(--(INDIRECT(input4711[[#This Row],[range1]])&lt;INDIRECT(input4711[[#This Row],[range2]])))=COUNT(INDIRECT(input4711[[#This Row],[range1]]))</f>
        <v>0</v>
      </c>
      <c r="M115" t="b" cm="1">
        <f t="array" aca="1" ref="M115" ca="1">SUMPRODUCT(--(INDIRECT(input4711[[#This Row],[range1]])&gt;INDIRECT(input4711[[#This Row],[range2]])))=COUNT(INDIRECT(input4711[[#This Row],[range1]]))</f>
        <v>0</v>
      </c>
      <c r="N115" t="b">
        <f ca="1">IF(AND(NOT(input4711[[#This Row],[All DESC?]]),NOT(input4711[[#This Row],[All ASC?]])),FALSE(),TRUE())</f>
        <v>0</v>
      </c>
      <c r="O115" cm="1">
        <f t="array" aca="1" ref="O115" ca="1">IF(AND(input4711[[#This Row],[Safe Part 1]],(MAX(ABS((INDIRECT(input4711[[#This Row],[range2]]))-(INDIRECT(input4711[[#This Row],[range1]])))))&lt;=3),1,0)</f>
        <v>0</v>
      </c>
    </row>
    <row r="116" spans="1:15" x14ac:dyDescent="0.35">
      <c r="A116">
        <v>76</v>
      </c>
      <c r="B116">
        <v>81</v>
      </c>
      <c r="C116">
        <v>81</v>
      </c>
      <c r="D116">
        <v>82</v>
      </c>
      <c r="E116">
        <v>89</v>
      </c>
      <c r="H116">
        <f>1</f>
        <v>1</v>
      </c>
      <c r="I116">
        <f>COUNTA(input4711[[#This Row],[Column1.1]:[Column1.8]])</f>
        <v>5</v>
      </c>
      <c r="J116" t="str">
        <f>ADDRESS(ROW(),input4711[[#This Row],[first col]]+1,4)&amp;":"&amp;ADDRESS(ROW(),input4711[[#This Row],[lastcol]],4)</f>
        <v>B116:E116</v>
      </c>
      <c r="K116" t="str">
        <f>ADDRESS(ROW(),input4711[[#This Row],[first col]],4)&amp;":"&amp;ADDRESS(ROW(),input4711[[#This Row],[lastcol]]-1,4)</f>
        <v>A116:D116</v>
      </c>
      <c r="L116" t="b" cm="1">
        <f t="array" aca="1" ref="L116" ca="1">SUMPRODUCT(--(INDIRECT(input4711[[#This Row],[range1]])&lt;INDIRECT(input4711[[#This Row],[range2]])))=COUNT(INDIRECT(input4711[[#This Row],[range1]]))</f>
        <v>0</v>
      </c>
      <c r="M116" t="b" cm="1">
        <f t="array" aca="1" ref="M116" ca="1">SUMPRODUCT(--(INDIRECT(input4711[[#This Row],[range1]])&gt;INDIRECT(input4711[[#This Row],[range2]])))=COUNT(INDIRECT(input4711[[#This Row],[range1]]))</f>
        <v>0</v>
      </c>
      <c r="N116" t="b">
        <f ca="1">IF(AND(NOT(input4711[[#This Row],[All DESC?]]),NOT(input4711[[#This Row],[All ASC?]])),FALSE(),TRUE())</f>
        <v>0</v>
      </c>
      <c r="O116" cm="1">
        <f t="array" aca="1" ref="O116" ca="1">IF(AND(input4711[[#This Row],[Safe Part 1]],(MAX(ABS((INDIRECT(input4711[[#This Row],[range2]]))-(INDIRECT(input4711[[#This Row],[range1]])))))&lt;=3),1,0)</f>
        <v>0</v>
      </c>
    </row>
    <row r="117" spans="1:15" x14ac:dyDescent="0.35">
      <c r="A117">
        <v>20</v>
      </c>
      <c r="B117">
        <v>25</v>
      </c>
      <c r="C117">
        <v>26</v>
      </c>
      <c r="D117">
        <v>30</v>
      </c>
      <c r="H117">
        <f>1</f>
        <v>1</v>
      </c>
      <c r="I117">
        <f>COUNTA(input4711[[#This Row],[Column1.1]:[Column1.8]])</f>
        <v>4</v>
      </c>
      <c r="J117" t="str">
        <f>ADDRESS(ROW(),input4711[[#This Row],[first col]]+1,4)&amp;":"&amp;ADDRESS(ROW(),input4711[[#This Row],[lastcol]],4)</f>
        <v>B117:D117</v>
      </c>
      <c r="K117" t="str">
        <f>ADDRESS(ROW(),input4711[[#This Row],[first col]],4)&amp;":"&amp;ADDRESS(ROW(),input4711[[#This Row],[lastcol]]-1,4)</f>
        <v>A117:C117</v>
      </c>
      <c r="L117" t="b" cm="1">
        <f t="array" aca="1" ref="L117" ca="1">SUMPRODUCT(--(INDIRECT(input4711[[#This Row],[range1]])&lt;INDIRECT(input4711[[#This Row],[range2]])))=COUNT(INDIRECT(input4711[[#This Row],[range1]]))</f>
        <v>0</v>
      </c>
      <c r="M117" t="b" cm="1">
        <f t="array" aca="1" ref="M117" ca="1">SUMPRODUCT(--(INDIRECT(input4711[[#This Row],[range1]])&gt;INDIRECT(input4711[[#This Row],[range2]])))=COUNT(INDIRECT(input4711[[#This Row],[range1]]))</f>
        <v>1</v>
      </c>
      <c r="N117" t="b">
        <f ca="1">IF(AND(NOT(input4711[[#This Row],[All DESC?]]),NOT(input4711[[#This Row],[All ASC?]])),FALSE(),TRUE())</f>
        <v>1</v>
      </c>
      <c r="O117" cm="1">
        <f t="array" aca="1" ref="O117" ca="1">IF(AND(input4711[[#This Row],[Safe Part 1]],(MAX(ABS((INDIRECT(input4711[[#This Row],[range2]]))-(INDIRECT(input4711[[#This Row],[range1]])))))&lt;=3),1,0)</f>
        <v>0</v>
      </c>
    </row>
    <row r="118" spans="1:15" x14ac:dyDescent="0.35">
      <c r="A118">
        <v>6</v>
      </c>
      <c r="B118">
        <v>11</v>
      </c>
      <c r="C118">
        <v>12</v>
      </c>
      <c r="D118">
        <v>16</v>
      </c>
      <c r="H118">
        <f>1</f>
        <v>1</v>
      </c>
      <c r="I118">
        <f>COUNTA(input4711[[#This Row],[Column1.1]:[Column1.8]])</f>
        <v>4</v>
      </c>
      <c r="J118" t="str">
        <f>ADDRESS(ROW(),input4711[[#This Row],[first col]]+1,4)&amp;":"&amp;ADDRESS(ROW(),input4711[[#This Row],[lastcol]],4)</f>
        <v>B118:D118</v>
      </c>
      <c r="K118" t="str">
        <f>ADDRESS(ROW(),input4711[[#This Row],[first col]],4)&amp;":"&amp;ADDRESS(ROW(),input4711[[#This Row],[lastcol]]-1,4)</f>
        <v>A118:C118</v>
      </c>
      <c r="L118" t="b" cm="1">
        <f t="array" aca="1" ref="L118" ca="1">SUMPRODUCT(--(INDIRECT(input4711[[#This Row],[range1]])&lt;INDIRECT(input4711[[#This Row],[range2]])))=COUNT(INDIRECT(input4711[[#This Row],[range1]]))</f>
        <v>0</v>
      </c>
      <c r="M118" t="b" cm="1">
        <f t="array" aca="1" ref="M118" ca="1">SUMPRODUCT(--(INDIRECT(input4711[[#This Row],[range1]])&gt;INDIRECT(input4711[[#This Row],[range2]])))=COUNT(INDIRECT(input4711[[#This Row],[range1]]))</f>
        <v>1</v>
      </c>
      <c r="N118" t="b">
        <f ca="1">IF(AND(NOT(input4711[[#This Row],[All DESC?]]),NOT(input4711[[#This Row],[All ASC?]])),FALSE(),TRUE())</f>
        <v>1</v>
      </c>
      <c r="O118" cm="1">
        <f t="array" aca="1" ref="O118" ca="1">IF(AND(input4711[[#This Row],[Safe Part 1]],(MAX(ABS((INDIRECT(input4711[[#This Row],[range2]]))-(INDIRECT(input4711[[#This Row],[range1]])))))&lt;=3),1,0)</f>
        <v>0</v>
      </c>
    </row>
    <row r="119" spans="1:15" x14ac:dyDescent="0.35">
      <c r="A119">
        <v>20</v>
      </c>
      <c r="B119">
        <v>26</v>
      </c>
      <c r="C119">
        <v>27</v>
      </c>
      <c r="D119">
        <v>31</v>
      </c>
      <c r="E119">
        <v>36</v>
      </c>
      <c r="F119">
        <v>36</v>
      </c>
      <c r="H119">
        <f>1</f>
        <v>1</v>
      </c>
      <c r="I119">
        <f>COUNTA(input4711[[#This Row],[Column1.1]:[Column1.8]])</f>
        <v>6</v>
      </c>
      <c r="J119" t="str">
        <f>ADDRESS(ROW(),input4711[[#This Row],[first col]]+1,4)&amp;":"&amp;ADDRESS(ROW(),input4711[[#This Row],[lastcol]],4)</f>
        <v>B119:F119</v>
      </c>
      <c r="K119" t="str">
        <f>ADDRESS(ROW(),input4711[[#This Row],[first col]],4)&amp;":"&amp;ADDRESS(ROW(),input4711[[#This Row],[lastcol]]-1,4)</f>
        <v>A119:E119</v>
      </c>
      <c r="L119" t="b" cm="1">
        <f t="array" aca="1" ref="L119" ca="1">SUMPRODUCT(--(INDIRECT(input4711[[#This Row],[range1]])&lt;INDIRECT(input4711[[#This Row],[range2]])))=COUNT(INDIRECT(input4711[[#This Row],[range1]]))</f>
        <v>0</v>
      </c>
      <c r="M119" t="b" cm="1">
        <f t="array" aca="1" ref="M119" ca="1">SUMPRODUCT(--(INDIRECT(input4711[[#This Row],[range1]])&gt;INDIRECT(input4711[[#This Row],[range2]])))=COUNT(INDIRECT(input4711[[#This Row],[range1]]))</f>
        <v>0</v>
      </c>
      <c r="N119" t="b">
        <f ca="1">IF(AND(NOT(input4711[[#This Row],[All DESC?]]),NOT(input4711[[#This Row],[All ASC?]])),FALSE(),TRUE())</f>
        <v>0</v>
      </c>
      <c r="O119" cm="1">
        <f t="array" aca="1" ref="O119" ca="1">IF(AND(input4711[[#This Row],[Safe Part 1]],(MAX(ABS((INDIRECT(input4711[[#This Row],[range2]]))-(INDIRECT(input4711[[#This Row],[range1]])))))&lt;=3),1,0)</f>
        <v>0</v>
      </c>
    </row>
    <row r="120" spans="1:15" x14ac:dyDescent="0.35">
      <c r="A120">
        <v>7</v>
      </c>
      <c r="B120">
        <v>14</v>
      </c>
      <c r="C120">
        <v>17</v>
      </c>
      <c r="D120">
        <v>21</v>
      </c>
      <c r="H120">
        <f>1</f>
        <v>1</v>
      </c>
      <c r="I120">
        <f>COUNTA(input4711[[#This Row],[Column1.1]:[Column1.8]])</f>
        <v>4</v>
      </c>
      <c r="J120" t="str">
        <f>ADDRESS(ROW(),input4711[[#This Row],[first col]]+1,4)&amp;":"&amp;ADDRESS(ROW(),input4711[[#This Row],[lastcol]],4)</f>
        <v>B120:D120</v>
      </c>
      <c r="K120" t="str">
        <f>ADDRESS(ROW(),input4711[[#This Row],[first col]],4)&amp;":"&amp;ADDRESS(ROW(),input4711[[#This Row],[lastcol]]-1,4)</f>
        <v>A120:C120</v>
      </c>
      <c r="L120" t="b" cm="1">
        <f t="array" aca="1" ref="L120" ca="1">SUMPRODUCT(--(INDIRECT(input4711[[#This Row],[range1]])&lt;INDIRECT(input4711[[#This Row],[range2]])))=COUNT(INDIRECT(input4711[[#This Row],[range1]]))</f>
        <v>0</v>
      </c>
      <c r="M120" t="b" cm="1">
        <f t="array" aca="1" ref="M120" ca="1">SUMPRODUCT(--(INDIRECT(input4711[[#This Row],[range1]])&gt;INDIRECT(input4711[[#This Row],[range2]])))=COUNT(INDIRECT(input4711[[#This Row],[range1]]))</f>
        <v>1</v>
      </c>
      <c r="N120" t="b">
        <f ca="1">IF(AND(NOT(input4711[[#This Row],[All DESC?]]),NOT(input4711[[#This Row],[All ASC?]])),FALSE(),TRUE())</f>
        <v>1</v>
      </c>
      <c r="O120" cm="1">
        <f t="array" aca="1" ref="O120" ca="1">IF(AND(input4711[[#This Row],[Safe Part 1]],(MAX(ABS((INDIRECT(input4711[[#This Row],[range2]]))-(INDIRECT(input4711[[#This Row],[range1]])))))&lt;=3),1,0)</f>
        <v>0</v>
      </c>
    </row>
    <row r="121" spans="1:15" x14ac:dyDescent="0.35">
      <c r="A121">
        <v>37</v>
      </c>
      <c r="B121">
        <v>44</v>
      </c>
      <c r="C121">
        <v>47</v>
      </c>
      <c r="D121">
        <v>50</v>
      </c>
      <c r="E121">
        <v>52</v>
      </c>
      <c r="F121">
        <v>56</v>
      </c>
      <c r="G121">
        <v>61</v>
      </c>
      <c r="H121">
        <f>1</f>
        <v>1</v>
      </c>
      <c r="I121">
        <f>COUNTA(input4711[[#This Row],[Column1.1]:[Column1.8]])</f>
        <v>7</v>
      </c>
      <c r="J121" t="str">
        <f>ADDRESS(ROW(),input4711[[#This Row],[first col]]+1,4)&amp;":"&amp;ADDRESS(ROW(),input4711[[#This Row],[lastcol]],4)</f>
        <v>B121:G121</v>
      </c>
      <c r="K121" t="str">
        <f>ADDRESS(ROW(),input4711[[#This Row],[first col]],4)&amp;":"&amp;ADDRESS(ROW(),input4711[[#This Row],[lastcol]]-1,4)</f>
        <v>A121:F121</v>
      </c>
      <c r="L121" t="b" cm="1">
        <f t="array" aca="1" ref="L121" ca="1">SUMPRODUCT(--(INDIRECT(input4711[[#This Row],[range1]])&lt;INDIRECT(input4711[[#This Row],[range2]])))=COUNT(INDIRECT(input4711[[#This Row],[range1]]))</f>
        <v>0</v>
      </c>
      <c r="M121" t="b" cm="1">
        <f t="array" aca="1" ref="M121" ca="1">SUMPRODUCT(--(INDIRECT(input4711[[#This Row],[range1]])&gt;INDIRECT(input4711[[#This Row],[range2]])))=COUNT(INDIRECT(input4711[[#This Row],[range1]]))</f>
        <v>1</v>
      </c>
      <c r="N121" t="b">
        <f ca="1">IF(AND(NOT(input4711[[#This Row],[All DESC?]]),NOT(input4711[[#This Row],[All ASC?]])),FALSE(),TRUE())</f>
        <v>1</v>
      </c>
      <c r="O121" cm="1">
        <f t="array" aca="1" ref="O121" ca="1">IF(AND(input4711[[#This Row],[Safe Part 1]],(MAX(ABS((INDIRECT(input4711[[#This Row],[range2]]))-(INDIRECT(input4711[[#This Row],[range1]])))))&lt;=3),1,0)</f>
        <v>0</v>
      </c>
    </row>
    <row r="122" spans="1:15" x14ac:dyDescent="0.35">
      <c r="A122">
        <v>53</v>
      </c>
      <c r="B122">
        <v>58</v>
      </c>
      <c r="C122">
        <v>60</v>
      </c>
      <c r="D122">
        <v>63</v>
      </c>
      <c r="E122">
        <v>71</v>
      </c>
      <c r="F122">
        <v>72</v>
      </c>
      <c r="H122">
        <f>1</f>
        <v>1</v>
      </c>
      <c r="I122">
        <f>COUNTA(input4711[[#This Row],[Column1.1]:[Column1.8]])</f>
        <v>6</v>
      </c>
      <c r="J122" t="str">
        <f>ADDRESS(ROW(),input4711[[#This Row],[first col]]+1,4)&amp;":"&amp;ADDRESS(ROW(),input4711[[#This Row],[lastcol]],4)</f>
        <v>B122:F122</v>
      </c>
      <c r="K122" t="str">
        <f>ADDRESS(ROW(),input4711[[#This Row],[first col]],4)&amp;":"&amp;ADDRESS(ROW(),input4711[[#This Row],[lastcol]]-1,4)</f>
        <v>A122:E122</v>
      </c>
      <c r="L122" t="b" cm="1">
        <f t="array" aca="1" ref="L122" ca="1">SUMPRODUCT(--(INDIRECT(input4711[[#This Row],[range1]])&lt;INDIRECT(input4711[[#This Row],[range2]])))=COUNT(INDIRECT(input4711[[#This Row],[range1]]))</f>
        <v>0</v>
      </c>
      <c r="M122" t="b" cm="1">
        <f t="array" aca="1" ref="M122" ca="1">SUMPRODUCT(--(INDIRECT(input4711[[#This Row],[range1]])&gt;INDIRECT(input4711[[#This Row],[range2]])))=COUNT(INDIRECT(input4711[[#This Row],[range1]]))</f>
        <v>1</v>
      </c>
      <c r="N122" t="b">
        <f ca="1">IF(AND(NOT(input4711[[#This Row],[All DESC?]]),NOT(input4711[[#This Row],[All ASC?]])),FALSE(),TRUE())</f>
        <v>1</v>
      </c>
      <c r="O122" cm="1">
        <f t="array" aca="1" ref="O122" ca="1">IF(AND(input4711[[#This Row],[Safe Part 1]],(MAX(ABS((INDIRECT(input4711[[#This Row],[range2]]))-(INDIRECT(input4711[[#This Row],[range1]])))))&lt;=3),1,0)</f>
        <v>0</v>
      </c>
    </row>
    <row r="123" spans="1:15" x14ac:dyDescent="0.35">
      <c r="A123">
        <v>40</v>
      </c>
      <c r="B123">
        <v>47</v>
      </c>
      <c r="C123">
        <v>54</v>
      </c>
      <c r="D123">
        <v>55</v>
      </c>
      <c r="H123">
        <f>1</f>
        <v>1</v>
      </c>
      <c r="I123">
        <f>COUNTA(input4711[[#This Row],[Column1.1]:[Column1.8]])</f>
        <v>4</v>
      </c>
      <c r="J123" t="str">
        <f>ADDRESS(ROW(),input4711[[#This Row],[first col]]+1,4)&amp;":"&amp;ADDRESS(ROW(),input4711[[#This Row],[lastcol]],4)</f>
        <v>B123:D123</v>
      </c>
      <c r="K123" t="str">
        <f>ADDRESS(ROW(),input4711[[#This Row],[first col]],4)&amp;":"&amp;ADDRESS(ROW(),input4711[[#This Row],[lastcol]]-1,4)</f>
        <v>A123:C123</v>
      </c>
      <c r="L123" t="b" cm="1">
        <f t="array" aca="1" ref="L123" ca="1">SUMPRODUCT(--(INDIRECT(input4711[[#This Row],[range1]])&lt;INDIRECT(input4711[[#This Row],[range2]])))=COUNT(INDIRECT(input4711[[#This Row],[range1]]))</f>
        <v>0</v>
      </c>
      <c r="M123" t="b" cm="1">
        <f t="array" aca="1" ref="M123" ca="1">SUMPRODUCT(--(INDIRECT(input4711[[#This Row],[range1]])&gt;INDIRECT(input4711[[#This Row],[range2]])))=COUNT(INDIRECT(input4711[[#This Row],[range1]]))</f>
        <v>1</v>
      </c>
      <c r="N123" t="b">
        <f ca="1">IF(AND(NOT(input4711[[#This Row],[All DESC?]]),NOT(input4711[[#This Row],[All ASC?]])),FALSE(),TRUE())</f>
        <v>1</v>
      </c>
      <c r="O123" cm="1">
        <f t="array" aca="1" ref="O123" ca="1">IF(AND(input4711[[#This Row],[Safe Part 1]],(MAX(ABS((INDIRECT(input4711[[#This Row],[range2]]))-(INDIRECT(input4711[[#This Row],[range1]])))))&lt;=3),1,0)</f>
        <v>0</v>
      </c>
    </row>
    <row r="124" spans="1:15" x14ac:dyDescent="0.35">
      <c r="A124">
        <v>58</v>
      </c>
      <c r="B124">
        <v>65</v>
      </c>
      <c r="C124">
        <v>72</v>
      </c>
      <c r="D124">
        <v>75</v>
      </c>
      <c r="E124">
        <v>80</v>
      </c>
      <c r="F124">
        <v>81</v>
      </c>
      <c r="G124">
        <v>81</v>
      </c>
      <c r="H124">
        <f>1</f>
        <v>1</v>
      </c>
      <c r="I124">
        <f>COUNTA(input4711[[#This Row],[Column1.1]:[Column1.8]])</f>
        <v>7</v>
      </c>
      <c r="J124" t="str">
        <f>ADDRESS(ROW(),input4711[[#This Row],[first col]]+1,4)&amp;":"&amp;ADDRESS(ROW(),input4711[[#This Row],[lastcol]],4)</f>
        <v>B124:G124</v>
      </c>
      <c r="K124" t="str">
        <f>ADDRESS(ROW(),input4711[[#This Row],[first col]],4)&amp;":"&amp;ADDRESS(ROW(),input4711[[#This Row],[lastcol]]-1,4)</f>
        <v>A124:F124</v>
      </c>
      <c r="L124" t="b" cm="1">
        <f t="array" aca="1" ref="L124" ca="1">SUMPRODUCT(--(INDIRECT(input4711[[#This Row],[range1]])&lt;INDIRECT(input4711[[#This Row],[range2]])))=COUNT(INDIRECT(input4711[[#This Row],[range1]]))</f>
        <v>0</v>
      </c>
      <c r="M124" t="b" cm="1">
        <f t="array" aca="1" ref="M124" ca="1">SUMPRODUCT(--(INDIRECT(input4711[[#This Row],[range1]])&gt;INDIRECT(input4711[[#This Row],[range2]])))=COUNT(INDIRECT(input4711[[#This Row],[range1]]))</f>
        <v>0</v>
      </c>
      <c r="N124" t="b">
        <f ca="1">IF(AND(NOT(input4711[[#This Row],[All DESC?]]),NOT(input4711[[#This Row],[All ASC?]])),FALSE(),TRUE())</f>
        <v>0</v>
      </c>
      <c r="O124" cm="1">
        <f t="array" aca="1" ref="O124" ca="1">IF(AND(input4711[[#This Row],[Safe Part 1]],(MAX(ABS((INDIRECT(input4711[[#This Row],[range2]]))-(INDIRECT(input4711[[#This Row],[range1]])))))&lt;=3),1,0)</f>
        <v>0</v>
      </c>
    </row>
    <row r="125" spans="1:15" x14ac:dyDescent="0.35">
      <c r="A125">
        <v>13</v>
      </c>
      <c r="B125">
        <v>18</v>
      </c>
      <c r="C125">
        <v>20</v>
      </c>
      <c r="D125">
        <v>21</v>
      </c>
      <c r="E125">
        <v>31</v>
      </c>
      <c r="H125">
        <f>1</f>
        <v>1</v>
      </c>
      <c r="I125">
        <f>COUNTA(input4711[[#This Row],[Column1.1]:[Column1.8]])</f>
        <v>5</v>
      </c>
      <c r="J125" t="str">
        <f>ADDRESS(ROW(),input4711[[#This Row],[first col]]+1,4)&amp;":"&amp;ADDRESS(ROW(),input4711[[#This Row],[lastcol]],4)</f>
        <v>B125:E125</v>
      </c>
      <c r="K125" t="str">
        <f>ADDRESS(ROW(),input4711[[#This Row],[first col]],4)&amp;":"&amp;ADDRESS(ROW(),input4711[[#This Row],[lastcol]]-1,4)</f>
        <v>A125:D125</v>
      </c>
      <c r="L125" t="b" cm="1">
        <f t="array" aca="1" ref="L125" ca="1">SUMPRODUCT(--(INDIRECT(input4711[[#This Row],[range1]])&lt;INDIRECT(input4711[[#This Row],[range2]])))=COUNT(INDIRECT(input4711[[#This Row],[range1]]))</f>
        <v>0</v>
      </c>
      <c r="M125" t="b" cm="1">
        <f t="array" aca="1" ref="M125" ca="1">SUMPRODUCT(--(INDIRECT(input4711[[#This Row],[range1]])&gt;INDIRECT(input4711[[#This Row],[range2]])))=COUNT(INDIRECT(input4711[[#This Row],[range1]]))</f>
        <v>1</v>
      </c>
      <c r="N125" t="b">
        <f ca="1">IF(AND(NOT(input4711[[#This Row],[All DESC?]]),NOT(input4711[[#This Row],[All ASC?]])),FALSE(),TRUE())</f>
        <v>1</v>
      </c>
      <c r="O125" cm="1">
        <f t="array" aca="1" ref="O125" ca="1">IF(AND(input4711[[#This Row],[Safe Part 1]],(MAX(ABS((INDIRECT(input4711[[#This Row],[range2]]))-(INDIRECT(input4711[[#This Row],[range1]])))))&lt;=3),1,0)</f>
        <v>0</v>
      </c>
    </row>
    <row r="126" spans="1:15" x14ac:dyDescent="0.35">
      <c r="A126">
        <v>51</v>
      </c>
      <c r="B126">
        <v>58</v>
      </c>
      <c r="C126">
        <v>59</v>
      </c>
      <c r="D126">
        <v>66</v>
      </c>
      <c r="H126">
        <f>1</f>
        <v>1</v>
      </c>
      <c r="I126">
        <f>COUNTA(input4711[[#This Row],[Column1.1]:[Column1.8]])</f>
        <v>4</v>
      </c>
      <c r="J126" t="str">
        <f>ADDRESS(ROW(),input4711[[#This Row],[first col]]+1,4)&amp;":"&amp;ADDRESS(ROW(),input4711[[#This Row],[lastcol]],4)</f>
        <v>B126:D126</v>
      </c>
      <c r="K126" t="str">
        <f>ADDRESS(ROW(),input4711[[#This Row],[first col]],4)&amp;":"&amp;ADDRESS(ROW(),input4711[[#This Row],[lastcol]]-1,4)</f>
        <v>A126:C126</v>
      </c>
      <c r="L126" t="b" cm="1">
        <f t="array" aca="1" ref="L126" ca="1">SUMPRODUCT(--(INDIRECT(input4711[[#This Row],[range1]])&lt;INDIRECT(input4711[[#This Row],[range2]])))=COUNT(INDIRECT(input4711[[#This Row],[range1]]))</f>
        <v>0</v>
      </c>
      <c r="M126" t="b" cm="1">
        <f t="array" aca="1" ref="M126" ca="1">SUMPRODUCT(--(INDIRECT(input4711[[#This Row],[range1]])&gt;INDIRECT(input4711[[#This Row],[range2]])))=COUNT(INDIRECT(input4711[[#This Row],[range1]]))</f>
        <v>1</v>
      </c>
      <c r="N126" t="b">
        <f ca="1">IF(AND(NOT(input4711[[#This Row],[All DESC?]]),NOT(input4711[[#This Row],[All ASC?]])),FALSE(),TRUE())</f>
        <v>1</v>
      </c>
      <c r="O126" cm="1">
        <f t="array" aca="1" ref="O126" ca="1">IF(AND(input4711[[#This Row],[Safe Part 1]],(MAX(ABS((INDIRECT(input4711[[#This Row],[range2]]))-(INDIRECT(input4711[[#This Row],[range1]])))))&lt;=3),1,0)</f>
        <v>0</v>
      </c>
    </row>
    <row r="127" spans="1:15" x14ac:dyDescent="0.35">
      <c r="A127">
        <v>64</v>
      </c>
      <c r="B127">
        <v>61</v>
      </c>
      <c r="C127">
        <v>60</v>
      </c>
      <c r="D127">
        <v>59</v>
      </c>
      <c r="H127">
        <f>1</f>
        <v>1</v>
      </c>
      <c r="I127">
        <f>COUNTA(input4711[[#This Row],[Column1.1]:[Column1.8]])</f>
        <v>4</v>
      </c>
      <c r="J127" t="str">
        <f>ADDRESS(ROW(),input4711[[#This Row],[first col]]+1,4)&amp;":"&amp;ADDRESS(ROW(),input4711[[#This Row],[lastcol]],4)</f>
        <v>B127:D127</v>
      </c>
      <c r="K127" t="str">
        <f>ADDRESS(ROW(),input4711[[#This Row],[first col]],4)&amp;":"&amp;ADDRESS(ROW(),input4711[[#This Row],[lastcol]]-1,4)</f>
        <v>A127:C127</v>
      </c>
      <c r="L127" t="b" cm="1">
        <f t="array" aca="1" ref="L127" ca="1">SUMPRODUCT(--(INDIRECT(input4711[[#This Row],[range1]])&lt;INDIRECT(input4711[[#This Row],[range2]])))=COUNT(INDIRECT(input4711[[#This Row],[range1]]))</f>
        <v>1</v>
      </c>
      <c r="M127" t="b" cm="1">
        <f t="array" aca="1" ref="M127" ca="1">SUMPRODUCT(--(INDIRECT(input4711[[#This Row],[range1]])&gt;INDIRECT(input4711[[#This Row],[range2]])))=COUNT(INDIRECT(input4711[[#This Row],[range1]]))</f>
        <v>0</v>
      </c>
      <c r="N127" t="b">
        <f ca="1">IF(AND(NOT(input4711[[#This Row],[All DESC?]]),NOT(input4711[[#This Row],[All ASC?]])),FALSE(),TRUE())</f>
        <v>1</v>
      </c>
      <c r="O127" cm="1">
        <f t="array" aca="1" ref="O127" ca="1">IF(AND(input4711[[#This Row],[Safe Part 1]],(MAX(ABS((INDIRECT(input4711[[#This Row],[range2]]))-(INDIRECT(input4711[[#This Row],[range1]])))))&lt;=3),1,0)</f>
        <v>1</v>
      </c>
    </row>
    <row r="128" spans="1:15" x14ac:dyDescent="0.35">
      <c r="A128">
        <v>87</v>
      </c>
      <c r="B128">
        <v>84</v>
      </c>
      <c r="C128">
        <v>81</v>
      </c>
      <c r="D128">
        <v>80</v>
      </c>
      <c r="E128">
        <v>77</v>
      </c>
      <c r="F128">
        <v>74</v>
      </c>
      <c r="G128">
        <v>74</v>
      </c>
      <c r="H128">
        <f>1</f>
        <v>1</v>
      </c>
      <c r="I128">
        <f>COUNTA(input4711[[#This Row],[Column1.1]:[Column1.8]])</f>
        <v>7</v>
      </c>
      <c r="J128" t="str">
        <f>ADDRESS(ROW(),input4711[[#This Row],[first col]]+1,4)&amp;":"&amp;ADDRESS(ROW(),input4711[[#This Row],[lastcol]],4)</f>
        <v>B128:G128</v>
      </c>
      <c r="K128" t="str">
        <f>ADDRESS(ROW(),input4711[[#This Row],[first col]],4)&amp;":"&amp;ADDRESS(ROW(),input4711[[#This Row],[lastcol]]-1,4)</f>
        <v>A128:F128</v>
      </c>
      <c r="L128" t="b" cm="1">
        <f t="array" aca="1" ref="L128" ca="1">SUMPRODUCT(--(INDIRECT(input4711[[#This Row],[range1]])&lt;INDIRECT(input4711[[#This Row],[range2]])))=COUNT(INDIRECT(input4711[[#This Row],[range1]]))</f>
        <v>0</v>
      </c>
      <c r="M128" t="b" cm="1">
        <f t="array" aca="1" ref="M128" ca="1">SUMPRODUCT(--(INDIRECT(input4711[[#This Row],[range1]])&gt;INDIRECT(input4711[[#This Row],[range2]])))=COUNT(INDIRECT(input4711[[#This Row],[range1]]))</f>
        <v>0</v>
      </c>
      <c r="N128" t="b">
        <f ca="1">IF(AND(NOT(input4711[[#This Row],[All DESC?]]),NOT(input4711[[#This Row],[All ASC?]])),FALSE(),TRUE())</f>
        <v>0</v>
      </c>
      <c r="O128" cm="1">
        <f t="array" aca="1" ref="O128" ca="1">IF(AND(input4711[[#This Row],[Safe Part 1]],(MAX(ABS((INDIRECT(input4711[[#This Row],[range2]]))-(INDIRECT(input4711[[#This Row],[range1]])))))&lt;=3),1,0)</f>
        <v>0</v>
      </c>
    </row>
    <row r="129" spans="1:15" x14ac:dyDescent="0.35">
      <c r="A129">
        <v>98</v>
      </c>
      <c r="B129">
        <v>95</v>
      </c>
      <c r="C129">
        <v>93</v>
      </c>
      <c r="D129">
        <v>91</v>
      </c>
      <c r="E129">
        <v>87</v>
      </c>
      <c r="F129">
        <v>84</v>
      </c>
      <c r="G129">
        <v>80</v>
      </c>
      <c r="H129">
        <f>1</f>
        <v>1</v>
      </c>
      <c r="I129">
        <f>COUNTA(input4711[[#This Row],[Column1.1]:[Column1.8]])</f>
        <v>7</v>
      </c>
      <c r="J129" t="str">
        <f>ADDRESS(ROW(),input4711[[#This Row],[first col]]+1,4)&amp;":"&amp;ADDRESS(ROW(),input4711[[#This Row],[lastcol]],4)</f>
        <v>B129:G129</v>
      </c>
      <c r="K129" t="str">
        <f>ADDRESS(ROW(),input4711[[#This Row],[first col]],4)&amp;":"&amp;ADDRESS(ROW(),input4711[[#This Row],[lastcol]]-1,4)</f>
        <v>A129:F129</v>
      </c>
      <c r="L129" t="b" cm="1">
        <f t="array" aca="1" ref="L129" ca="1">SUMPRODUCT(--(INDIRECT(input4711[[#This Row],[range1]])&lt;INDIRECT(input4711[[#This Row],[range2]])))=COUNT(INDIRECT(input4711[[#This Row],[range1]]))</f>
        <v>1</v>
      </c>
      <c r="M129" t="b" cm="1">
        <f t="array" aca="1" ref="M129" ca="1">SUMPRODUCT(--(INDIRECT(input4711[[#This Row],[range1]])&gt;INDIRECT(input4711[[#This Row],[range2]])))=COUNT(INDIRECT(input4711[[#This Row],[range1]]))</f>
        <v>0</v>
      </c>
      <c r="N129" t="b">
        <f ca="1">IF(AND(NOT(input4711[[#This Row],[All DESC?]]),NOT(input4711[[#This Row],[All ASC?]])),FALSE(),TRUE())</f>
        <v>1</v>
      </c>
      <c r="O129" cm="1">
        <f t="array" aca="1" ref="O129" ca="1">IF(AND(input4711[[#This Row],[Safe Part 1]],(MAX(ABS((INDIRECT(input4711[[#This Row],[range2]]))-(INDIRECT(input4711[[#This Row],[range1]])))))&lt;=3),1,0)</f>
        <v>0</v>
      </c>
    </row>
    <row r="130" spans="1:15" x14ac:dyDescent="0.35">
      <c r="A130">
        <v>42</v>
      </c>
      <c r="B130">
        <v>40</v>
      </c>
      <c r="C130">
        <v>37</v>
      </c>
      <c r="D130">
        <v>35</v>
      </c>
      <c r="E130">
        <v>26</v>
      </c>
      <c r="H130">
        <f>1</f>
        <v>1</v>
      </c>
      <c r="I130">
        <f>COUNTA(input4711[[#This Row],[Column1.1]:[Column1.8]])</f>
        <v>5</v>
      </c>
      <c r="J130" t="str">
        <f>ADDRESS(ROW(),input4711[[#This Row],[first col]]+1,4)&amp;":"&amp;ADDRESS(ROW(),input4711[[#This Row],[lastcol]],4)</f>
        <v>B130:E130</v>
      </c>
      <c r="K130" t="str">
        <f>ADDRESS(ROW(),input4711[[#This Row],[first col]],4)&amp;":"&amp;ADDRESS(ROW(),input4711[[#This Row],[lastcol]]-1,4)</f>
        <v>A130:D130</v>
      </c>
      <c r="L130" t="b" cm="1">
        <f t="array" aca="1" ref="L130" ca="1">SUMPRODUCT(--(INDIRECT(input4711[[#This Row],[range1]])&lt;INDIRECT(input4711[[#This Row],[range2]])))=COUNT(INDIRECT(input4711[[#This Row],[range1]]))</f>
        <v>1</v>
      </c>
      <c r="M130" t="b" cm="1">
        <f t="array" aca="1" ref="M130" ca="1">SUMPRODUCT(--(INDIRECT(input4711[[#This Row],[range1]])&gt;INDIRECT(input4711[[#This Row],[range2]])))=COUNT(INDIRECT(input4711[[#This Row],[range1]]))</f>
        <v>0</v>
      </c>
      <c r="N130" t="b">
        <f ca="1">IF(AND(NOT(input4711[[#This Row],[All DESC?]]),NOT(input4711[[#This Row],[All ASC?]])),FALSE(),TRUE())</f>
        <v>1</v>
      </c>
      <c r="O130" cm="1">
        <f t="array" aca="1" ref="O130" ca="1">IF(AND(input4711[[#This Row],[Safe Part 1]],(MAX(ABS((INDIRECT(input4711[[#This Row],[range2]]))-(INDIRECT(input4711[[#This Row],[range1]])))))&lt;=3),1,0)</f>
        <v>0</v>
      </c>
    </row>
    <row r="131" spans="1:15" x14ac:dyDescent="0.35">
      <c r="A131">
        <v>77</v>
      </c>
      <c r="B131">
        <v>75</v>
      </c>
      <c r="C131">
        <v>72</v>
      </c>
      <c r="D131">
        <v>70</v>
      </c>
      <c r="E131">
        <v>69</v>
      </c>
      <c r="F131">
        <v>67</v>
      </c>
      <c r="H131">
        <f>1</f>
        <v>1</v>
      </c>
      <c r="I131">
        <f>COUNTA(input4711[[#This Row],[Column1.1]:[Column1.8]])</f>
        <v>6</v>
      </c>
      <c r="J131" t="str">
        <f>ADDRESS(ROW(),input4711[[#This Row],[first col]]+1,4)&amp;":"&amp;ADDRESS(ROW(),input4711[[#This Row],[lastcol]],4)</f>
        <v>B131:F131</v>
      </c>
      <c r="K131" t="str">
        <f>ADDRESS(ROW(),input4711[[#This Row],[first col]],4)&amp;":"&amp;ADDRESS(ROW(),input4711[[#This Row],[lastcol]]-1,4)</f>
        <v>A131:E131</v>
      </c>
      <c r="L131" t="b" cm="1">
        <f t="array" aca="1" ref="L131" ca="1">SUMPRODUCT(--(INDIRECT(input4711[[#This Row],[range1]])&lt;INDIRECT(input4711[[#This Row],[range2]])))=COUNT(INDIRECT(input4711[[#This Row],[range1]]))</f>
        <v>1</v>
      </c>
      <c r="M131" t="b" cm="1">
        <f t="array" aca="1" ref="M131" ca="1">SUMPRODUCT(--(INDIRECT(input4711[[#This Row],[range1]])&gt;INDIRECT(input4711[[#This Row],[range2]])))=COUNT(INDIRECT(input4711[[#This Row],[range1]]))</f>
        <v>0</v>
      </c>
      <c r="N131" t="b">
        <f ca="1">IF(AND(NOT(input4711[[#This Row],[All DESC?]]),NOT(input4711[[#This Row],[All ASC?]])),FALSE(),TRUE())</f>
        <v>1</v>
      </c>
      <c r="O131" cm="1">
        <f t="array" aca="1" ref="O131" ca="1">IF(AND(input4711[[#This Row],[Safe Part 1]],(MAX(ABS((INDIRECT(input4711[[#This Row],[range2]]))-(INDIRECT(input4711[[#This Row],[range1]])))))&lt;=3),1,0)</f>
        <v>1</v>
      </c>
    </row>
    <row r="132" spans="1:15" x14ac:dyDescent="0.35">
      <c r="A132">
        <v>86</v>
      </c>
      <c r="B132">
        <v>85</v>
      </c>
      <c r="C132">
        <v>84</v>
      </c>
      <c r="D132">
        <v>86</v>
      </c>
      <c r="H132">
        <f>1</f>
        <v>1</v>
      </c>
      <c r="I132">
        <f>COUNTA(input4711[[#This Row],[Column1.1]:[Column1.8]])</f>
        <v>4</v>
      </c>
      <c r="J132" t="str">
        <f>ADDRESS(ROW(),input4711[[#This Row],[first col]]+1,4)&amp;":"&amp;ADDRESS(ROW(),input4711[[#This Row],[lastcol]],4)</f>
        <v>B132:D132</v>
      </c>
      <c r="K132" t="str">
        <f>ADDRESS(ROW(),input4711[[#This Row],[first col]],4)&amp;":"&amp;ADDRESS(ROW(),input4711[[#This Row],[lastcol]]-1,4)</f>
        <v>A132:C132</v>
      </c>
      <c r="L132" t="b" cm="1">
        <f t="array" aca="1" ref="L132" ca="1">SUMPRODUCT(--(INDIRECT(input4711[[#This Row],[range1]])&lt;INDIRECT(input4711[[#This Row],[range2]])))=COUNT(INDIRECT(input4711[[#This Row],[range1]]))</f>
        <v>0</v>
      </c>
      <c r="M132" t="b" cm="1">
        <f t="array" aca="1" ref="M132" ca="1">SUMPRODUCT(--(INDIRECT(input4711[[#This Row],[range1]])&gt;INDIRECT(input4711[[#This Row],[range2]])))=COUNT(INDIRECT(input4711[[#This Row],[range1]]))</f>
        <v>0</v>
      </c>
      <c r="N132" t="b">
        <f ca="1">IF(AND(NOT(input4711[[#This Row],[All DESC?]]),NOT(input4711[[#This Row],[All ASC?]])),FALSE(),TRUE())</f>
        <v>0</v>
      </c>
      <c r="O132" cm="1">
        <f t="array" aca="1" ref="O132" ca="1">IF(AND(input4711[[#This Row],[Safe Part 1]],(MAX(ABS((INDIRECT(input4711[[#This Row],[range2]]))-(INDIRECT(input4711[[#This Row],[range1]])))))&lt;=3),1,0)</f>
        <v>0</v>
      </c>
    </row>
    <row r="133" spans="1:15" x14ac:dyDescent="0.35">
      <c r="A133">
        <v>68</v>
      </c>
      <c r="B133">
        <v>66</v>
      </c>
      <c r="C133">
        <v>63</v>
      </c>
      <c r="D133">
        <v>66</v>
      </c>
      <c r="H133">
        <f>1</f>
        <v>1</v>
      </c>
      <c r="I133">
        <f>COUNTA(input4711[[#This Row],[Column1.1]:[Column1.8]])</f>
        <v>4</v>
      </c>
      <c r="J133" t="str">
        <f>ADDRESS(ROW(),input4711[[#This Row],[first col]]+1,4)&amp;":"&amp;ADDRESS(ROW(),input4711[[#This Row],[lastcol]],4)</f>
        <v>B133:D133</v>
      </c>
      <c r="K133" t="str">
        <f>ADDRESS(ROW(),input4711[[#This Row],[first col]],4)&amp;":"&amp;ADDRESS(ROW(),input4711[[#This Row],[lastcol]]-1,4)</f>
        <v>A133:C133</v>
      </c>
      <c r="L133" t="b" cm="1">
        <f t="array" aca="1" ref="L133" ca="1">SUMPRODUCT(--(INDIRECT(input4711[[#This Row],[range1]])&lt;INDIRECT(input4711[[#This Row],[range2]])))=COUNT(INDIRECT(input4711[[#This Row],[range1]]))</f>
        <v>0</v>
      </c>
      <c r="M133" t="b" cm="1">
        <f t="array" aca="1" ref="M133" ca="1">SUMPRODUCT(--(INDIRECT(input4711[[#This Row],[range1]])&gt;INDIRECT(input4711[[#This Row],[range2]])))=COUNT(INDIRECT(input4711[[#This Row],[range1]]))</f>
        <v>0</v>
      </c>
      <c r="N133" t="b">
        <f ca="1">IF(AND(NOT(input4711[[#This Row],[All DESC?]]),NOT(input4711[[#This Row],[All ASC?]])),FALSE(),TRUE())</f>
        <v>0</v>
      </c>
      <c r="O133" cm="1">
        <f t="array" aca="1" ref="O133" ca="1">IF(AND(input4711[[#This Row],[Safe Part 1]],(MAX(ABS((INDIRECT(input4711[[#This Row],[range2]]))-(INDIRECT(input4711[[#This Row],[range1]])))))&lt;=3),1,0)</f>
        <v>0</v>
      </c>
    </row>
    <row r="134" spans="1:15" x14ac:dyDescent="0.35">
      <c r="A134">
        <v>63</v>
      </c>
      <c r="B134">
        <v>60</v>
      </c>
      <c r="C134">
        <v>61</v>
      </c>
      <c r="D134">
        <v>60</v>
      </c>
      <c r="E134">
        <v>57</v>
      </c>
      <c r="F134">
        <v>54</v>
      </c>
      <c r="G134">
        <v>50</v>
      </c>
      <c r="H134">
        <f>1</f>
        <v>1</v>
      </c>
      <c r="I134">
        <f>COUNTA(input4711[[#This Row],[Column1.1]:[Column1.8]])</f>
        <v>7</v>
      </c>
      <c r="J134" t="str">
        <f>ADDRESS(ROW(),input4711[[#This Row],[first col]]+1,4)&amp;":"&amp;ADDRESS(ROW(),input4711[[#This Row],[lastcol]],4)</f>
        <v>B134:G134</v>
      </c>
      <c r="K134" t="str">
        <f>ADDRESS(ROW(),input4711[[#This Row],[first col]],4)&amp;":"&amp;ADDRESS(ROW(),input4711[[#This Row],[lastcol]]-1,4)</f>
        <v>A134:F134</v>
      </c>
      <c r="L134" t="b" cm="1">
        <f t="array" aca="1" ref="L134" ca="1">SUMPRODUCT(--(INDIRECT(input4711[[#This Row],[range1]])&lt;INDIRECT(input4711[[#This Row],[range2]])))=COUNT(INDIRECT(input4711[[#This Row],[range1]]))</f>
        <v>0</v>
      </c>
      <c r="M134" t="b" cm="1">
        <f t="array" aca="1" ref="M134" ca="1">SUMPRODUCT(--(INDIRECT(input4711[[#This Row],[range1]])&gt;INDIRECT(input4711[[#This Row],[range2]])))=COUNT(INDIRECT(input4711[[#This Row],[range1]]))</f>
        <v>0</v>
      </c>
      <c r="N134" t="b">
        <f ca="1">IF(AND(NOT(input4711[[#This Row],[All DESC?]]),NOT(input4711[[#This Row],[All ASC?]])),FALSE(),TRUE())</f>
        <v>0</v>
      </c>
      <c r="O134" cm="1">
        <f t="array" aca="1" ref="O134" ca="1">IF(AND(input4711[[#This Row],[Safe Part 1]],(MAX(ABS((INDIRECT(input4711[[#This Row],[range2]]))-(INDIRECT(input4711[[#This Row],[range1]])))))&lt;=3),1,0)</f>
        <v>0</v>
      </c>
    </row>
    <row r="135" spans="1:15" x14ac:dyDescent="0.35">
      <c r="A135">
        <v>86</v>
      </c>
      <c r="B135">
        <v>83</v>
      </c>
      <c r="C135">
        <v>84</v>
      </c>
      <c r="D135">
        <v>83</v>
      </c>
      <c r="E135">
        <v>79</v>
      </c>
      <c r="F135">
        <v>74</v>
      </c>
      <c r="H135">
        <f>1</f>
        <v>1</v>
      </c>
      <c r="I135">
        <f>COUNTA(input4711[[#This Row],[Column1.1]:[Column1.8]])</f>
        <v>6</v>
      </c>
      <c r="J135" t="str">
        <f>ADDRESS(ROW(),input4711[[#This Row],[first col]]+1,4)&amp;":"&amp;ADDRESS(ROW(),input4711[[#This Row],[lastcol]],4)</f>
        <v>B135:F135</v>
      </c>
      <c r="K135" t="str">
        <f>ADDRESS(ROW(),input4711[[#This Row],[first col]],4)&amp;":"&amp;ADDRESS(ROW(),input4711[[#This Row],[lastcol]]-1,4)</f>
        <v>A135:E135</v>
      </c>
      <c r="L135" t="b" cm="1">
        <f t="array" aca="1" ref="L135" ca="1">SUMPRODUCT(--(INDIRECT(input4711[[#This Row],[range1]])&lt;INDIRECT(input4711[[#This Row],[range2]])))=COUNT(INDIRECT(input4711[[#This Row],[range1]]))</f>
        <v>0</v>
      </c>
      <c r="M135" t="b" cm="1">
        <f t="array" aca="1" ref="M135" ca="1">SUMPRODUCT(--(INDIRECT(input4711[[#This Row],[range1]])&gt;INDIRECT(input4711[[#This Row],[range2]])))=COUNT(INDIRECT(input4711[[#This Row],[range1]]))</f>
        <v>0</v>
      </c>
      <c r="N135" t="b">
        <f ca="1">IF(AND(NOT(input4711[[#This Row],[All DESC?]]),NOT(input4711[[#This Row],[All ASC?]])),FALSE(),TRUE())</f>
        <v>0</v>
      </c>
      <c r="O135" cm="1">
        <f t="array" aca="1" ref="O135" ca="1">IF(AND(input4711[[#This Row],[Safe Part 1]],(MAX(ABS((INDIRECT(input4711[[#This Row],[range2]]))-(INDIRECT(input4711[[#This Row],[range1]])))))&lt;=3),1,0)</f>
        <v>0</v>
      </c>
    </row>
    <row r="136" spans="1:15" x14ac:dyDescent="0.35">
      <c r="A136">
        <v>81</v>
      </c>
      <c r="B136">
        <v>80</v>
      </c>
      <c r="C136">
        <v>79</v>
      </c>
      <c r="D136">
        <v>79</v>
      </c>
      <c r="E136">
        <v>74</v>
      </c>
      <c r="H136">
        <f>1</f>
        <v>1</v>
      </c>
      <c r="I136">
        <f>COUNTA(input4711[[#This Row],[Column1.1]:[Column1.8]])</f>
        <v>5</v>
      </c>
      <c r="J136" t="str">
        <f>ADDRESS(ROW(),input4711[[#This Row],[first col]]+1,4)&amp;":"&amp;ADDRESS(ROW(),input4711[[#This Row],[lastcol]],4)</f>
        <v>B136:E136</v>
      </c>
      <c r="K136" t="str">
        <f>ADDRESS(ROW(),input4711[[#This Row],[first col]],4)&amp;":"&amp;ADDRESS(ROW(),input4711[[#This Row],[lastcol]]-1,4)</f>
        <v>A136:D136</v>
      </c>
      <c r="L136" t="b" cm="1">
        <f t="array" aca="1" ref="L136" ca="1">SUMPRODUCT(--(INDIRECT(input4711[[#This Row],[range1]])&lt;INDIRECT(input4711[[#This Row],[range2]])))=COUNT(INDIRECT(input4711[[#This Row],[range1]]))</f>
        <v>0</v>
      </c>
      <c r="M136" t="b" cm="1">
        <f t="array" aca="1" ref="M136" ca="1">SUMPRODUCT(--(INDIRECT(input4711[[#This Row],[range1]])&gt;INDIRECT(input4711[[#This Row],[range2]])))=COUNT(INDIRECT(input4711[[#This Row],[range1]]))</f>
        <v>0</v>
      </c>
      <c r="N136" t="b">
        <f ca="1">IF(AND(NOT(input4711[[#This Row],[All DESC?]]),NOT(input4711[[#This Row],[All ASC?]])),FALSE(),TRUE())</f>
        <v>0</v>
      </c>
      <c r="O136" cm="1">
        <f t="array" aca="1" ref="O136" ca="1">IF(AND(input4711[[#This Row],[Safe Part 1]],(MAX(ABS((INDIRECT(input4711[[#This Row],[range2]]))-(INDIRECT(input4711[[#This Row],[range1]])))))&lt;=3),1,0)</f>
        <v>0</v>
      </c>
    </row>
    <row r="137" spans="1:15" x14ac:dyDescent="0.35">
      <c r="A137">
        <v>76</v>
      </c>
      <c r="B137">
        <v>75</v>
      </c>
      <c r="C137">
        <v>75</v>
      </c>
      <c r="D137">
        <v>73</v>
      </c>
      <c r="E137">
        <v>69</v>
      </c>
      <c r="F137">
        <v>71</v>
      </c>
      <c r="H137">
        <f>1</f>
        <v>1</v>
      </c>
      <c r="I137">
        <f>COUNTA(input4711[[#This Row],[Column1.1]:[Column1.8]])</f>
        <v>6</v>
      </c>
      <c r="J137" t="str">
        <f>ADDRESS(ROW(),input4711[[#This Row],[first col]]+1,4)&amp;":"&amp;ADDRESS(ROW(),input4711[[#This Row],[lastcol]],4)</f>
        <v>B137:F137</v>
      </c>
      <c r="K137" t="str">
        <f>ADDRESS(ROW(),input4711[[#This Row],[first col]],4)&amp;":"&amp;ADDRESS(ROW(),input4711[[#This Row],[lastcol]]-1,4)</f>
        <v>A137:E137</v>
      </c>
      <c r="L137" t="b" cm="1">
        <f t="array" aca="1" ref="L137" ca="1">SUMPRODUCT(--(INDIRECT(input4711[[#This Row],[range1]])&lt;INDIRECT(input4711[[#This Row],[range2]])))=COUNT(INDIRECT(input4711[[#This Row],[range1]]))</f>
        <v>0</v>
      </c>
      <c r="M137" t="b" cm="1">
        <f t="array" aca="1" ref="M137" ca="1">SUMPRODUCT(--(INDIRECT(input4711[[#This Row],[range1]])&gt;INDIRECT(input4711[[#This Row],[range2]])))=COUNT(INDIRECT(input4711[[#This Row],[range1]]))</f>
        <v>0</v>
      </c>
      <c r="N137" t="b">
        <f ca="1">IF(AND(NOT(input4711[[#This Row],[All DESC?]]),NOT(input4711[[#This Row],[All ASC?]])),FALSE(),TRUE())</f>
        <v>0</v>
      </c>
      <c r="O137" cm="1">
        <f t="array" aca="1" ref="O137" ca="1">IF(AND(input4711[[#This Row],[Safe Part 1]],(MAX(ABS((INDIRECT(input4711[[#This Row],[range2]]))-(INDIRECT(input4711[[#This Row],[range1]])))))&lt;=3),1,0)</f>
        <v>0</v>
      </c>
    </row>
    <row r="138" spans="1:15" x14ac:dyDescent="0.35">
      <c r="A138">
        <v>20</v>
      </c>
      <c r="B138">
        <v>17</v>
      </c>
      <c r="C138">
        <v>17</v>
      </c>
      <c r="D138">
        <v>15</v>
      </c>
      <c r="H138">
        <f>1</f>
        <v>1</v>
      </c>
      <c r="I138">
        <f>COUNTA(input4711[[#This Row],[Column1.1]:[Column1.8]])</f>
        <v>4</v>
      </c>
      <c r="J138" t="str">
        <f>ADDRESS(ROW(),input4711[[#This Row],[first col]]+1,4)&amp;":"&amp;ADDRESS(ROW(),input4711[[#This Row],[lastcol]],4)</f>
        <v>B138:D138</v>
      </c>
      <c r="K138" t="str">
        <f>ADDRESS(ROW(),input4711[[#This Row],[first col]],4)&amp;":"&amp;ADDRESS(ROW(),input4711[[#This Row],[lastcol]]-1,4)</f>
        <v>A138:C138</v>
      </c>
      <c r="L138" t="b" cm="1">
        <f t="array" aca="1" ref="L138" ca="1">SUMPRODUCT(--(INDIRECT(input4711[[#This Row],[range1]])&lt;INDIRECT(input4711[[#This Row],[range2]])))=COUNT(INDIRECT(input4711[[#This Row],[range1]]))</f>
        <v>0</v>
      </c>
      <c r="M138" t="b" cm="1">
        <f t="array" aca="1" ref="M138" ca="1">SUMPRODUCT(--(INDIRECT(input4711[[#This Row],[range1]])&gt;INDIRECT(input4711[[#This Row],[range2]])))=COUNT(INDIRECT(input4711[[#This Row],[range1]]))</f>
        <v>0</v>
      </c>
      <c r="N138" t="b">
        <f ca="1">IF(AND(NOT(input4711[[#This Row],[All DESC?]]),NOT(input4711[[#This Row],[All ASC?]])),FALSE(),TRUE())</f>
        <v>0</v>
      </c>
      <c r="O138" cm="1">
        <f t="array" aca="1" ref="O138" ca="1">IF(AND(input4711[[#This Row],[Safe Part 1]],(MAX(ABS((INDIRECT(input4711[[#This Row],[range2]]))-(INDIRECT(input4711[[#This Row],[range1]])))))&lt;=3),1,0)</f>
        <v>0</v>
      </c>
    </row>
    <row r="139" spans="1:15" x14ac:dyDescent="0.35">
      <c r="A139">
        <v>77</v>
      </c>
      <c r="B139">
        <v>76</v>
      </c>
      <c r="C139">
        <v>73</v>
      </c>
      <c r="D139">
        <v>73</v>
      </c>
      <c r="H139">
        <f>1</f>
        <v>1</v>
      </c>
      <c r="I139">
        <f>COUNTA(input4711[[#This Row],[Column1.1]:[Column1.8]])</f>
        <v>4</v>
      </c>
      <c r="J139" t="str">
        <f>ADDRESS(ROW(),input4711[[#This Row],[first col]]+1,4)&amp;":"&amp;ADDRESS(ROW(),input4711[[#This Row],[lastcol]],4)</f>
        <v>B139:D139</v>
      </c>
      <c r="K139" t="str">
        <f>ADDRESS(ROW(),input4711[[#This Row],[first col]],4)&amp;":"&amp;ADDRESS(ROW(),input4711[[#This Row],[lastcol]]-1,4)</f>
        <v>A139:C139</v>
      </c>
      <c r="L139" t="b" cm="1">
        <f t="array" aca="1" ref="L139" ca="1">SUMPRODUCT(--(INDIRECT(input4711[[#This Row],[range1]])&lt;INDIRECT(input4711[[#This Row],[range2]])))=COUNT(INDIRECT(input4711[[#This Row],[range1]]))</f>
        <v>0</v>
      </c>
      <c r="M139" t="b" cm="1">
        <f t="array" aca="1" ref="M139" ca="1">SUMPRODUCT(--(INDIRECT(input4711[[#This Row],[range1]])&gt;INDIRECT(input4711[[#This Row],[range2]])))=COUNT(INDIRECT(input4711[[#This Row],[range1]]))</f>
        <v>0</v>
      </c>
      <c r="N139" t="b">
        <f ca="1">IF(AND(NOT(input4711[[#This Row],[All DESC?]]),NOT(input4711[[#This Row],[All ASC?]])),FALSE(),TRUE())</f>
        <v>0</v>
      </c>
      <c r="O139" cm="1">
        <f t="array" aca="1" ref="O139" ca="1">IF(AND(input4711[[#This Row],[Safe Part 1]],(MAX(ABS((INDIRECT(input4711[[#This Row],[range2]]))-(INDIRECT(input4711[[#This Row],[range1]])))))&lt;=3),1,0)</f>
        <v>0</v>
      </c>
    </row>
    <row r="140" spans="1:15" x14ac:dyDescent="0.35">
      <c r="A140">
        <v>63</v>
      </c>
      <c r="B140">
        <v>62</v>
      </c>
      <c r="C140">
        <v>61</v>
      </c>
      <c r="D140">
        <v>61</v>
      </c>
      <c r="E140">
        <v>55</v>
      </c>
      <c r="H140">
        <f>1</f>
        <v>1</v>
      </c>
      <c r="I140">
        <f>COUNTA(input4711[[#This Row],[Column1.1]:[Column1.8]])</f>
        <v>5</v>
      </c>
      <c r="J140" t="str">
        <f>ADDRESS(ROW(),input4711[[#This Row],[first col]]+1,4)&amp;":"&amp;ADDRESS(ROW(),input4711[[#This Row],[lastcol]],4)</f>
        <v>B140:E140</v>
      </c>
      <c r="K140" t="str">
        <f>ADDRESS(ROW(),input4711[[#This Row],[first col]],4)&amp;":"&amp;ADDRESS(ROW(),input4711[[#This Row],[lastcol]]-1,4)</f>
        <v>A140:D140</v>
      </c>
      <c r="L140" t="b" cm="1">
        <f t="array" aca="1" ref="L140" ca="1">SUMPRODUCT(--(INDIRECT(input4711[[#This Row],[range1]])&lt;INDIRECT(input4711[[#This Row],[range2]])))=COUNT(INDIRECT(input4711[[#This Row],[range1]]))</f>
        <v>0</v>
      </c>
      <c r="M140" t="b" cm="1">
        <f t="array" aca="1" ref="M140" ca="1">SUMPRODUCT(--(INDIRECT(input4711[[#This Row],[range1]])&gt;INDIRECT(input4711[[#This Row],[range2]])))=COUNT(INDIRECT(input4711[[#This Row],[range1]]))</f>
        <v>0</v>
      </c>
      <c r="N140" t="b">
        <f ca="1">IF(AND(NOT(input4711[[#This Row],[All DESC?]]),NOT(input4711[[#This Row],[All ASC?]])),FALSE(),TRUE())</f>
        <v>0</v>
      </c>
      <c r="O140" cm="1">
        <f t="array" aca="1" ref="O140" ca="1">IF(AND(input4711[[#This Row],[Safe Part 1]],(MAX(ABS((INDIRECT(input4711[[#This Row],[range2]]))-(INDIRECT(input4711[[#This Row],[range1]])))))&lt;=3),1,0)</f>
        <v>0</v>
      </c>
    </row>
    <row r="141" spans="1:15" x14ac:dyDescent="0.35">
      <c r="A141">
        <v>89</v>
      </c>
      <c r="B141">
        <v>86</v>
      </c>
      <c r="C141">
        <v>82</v>
      </c>
      <c r="D141">
        <v>80</v>
      </c>
      <c r="E141">
        <v>75</v>
      </c>
      <c r="H141">
        <f>1</f>
        <v>1</v>
      </c>
      <c r="I141">
        <f>COUNTA(input4711[[#This Row],[Column1.1]:[Column1.8]])</f>
        <v>5</v>
      </c>
      <c r="J141" t="str">
        <f>ADDRESS(ROW(),input4711[[#This Row],[first col]]+1,4)&amp;":"&amp;ADDRESS(ROW(),input4711[[#This Row],[lastcol]],4)</f>
        <v>B141:E141</v>
      </c>
      <c r="K141" t="str">
        <f>ADDRESS(ROW(),input4711[[#This Row],[first col]],4)&amp;":"&amp;ADDRESS(ROW(),input4711[[#This Row],[lastcol]]-1,4)</f>
        <v>A141:D141</v>
      </c>
      <c r="L141" t="b" cm="1">
        <f t="array" aca="1" ref="L141" ca="1">SUMPRODUCT(--(INDIRECT(input4711[[#This Row],[range1]])&lt;INDIRECT(input4711[[#This Row],[range2]])))=COUNT(INDIRECT(input4711[[#This Row],[range1]]))</f>
        <v>1</v>
      </c>
      <c r="M141" t="b" cm="1">
        <f t="array" aca="1" ref="M141" ca="1">SUMPRODUCT(--(INDIRECT(input4711[[#This Row],[range1]])&gt;INDIRECT(input4711[[#This Row],[range2]])))=COUNT(INDIRECT(input4711[[#This Row],[range1]]))</f>
        <v>0</v>
      </c>
      <c r="N141" t="b">
        <f ca="1">IF(AND(NOT(input4711[[#This Row],[All DESC?]]),NOT(input4711[[#This Row],[All ASC?]])),FALSE(),TRUE())</f>
        <v>1</v>
      </c>
      <c r="O141" cm="1">
        <f t="array" aca="1" ref="O141" ca="1">IF(AND(input4711[[#This Row],[Safe Part 1]],(MAX(ABS((INDIRECT(input4711[[#This Row],[range2]]))-(INDIRECT(input4711[[#This Row],[range1]])))))&lt;=3),1,0)</f>
        <v>0</v>
      </c>
    </row>
    <row r="142" spans="1:15" x14ac:dyDescent="0.35">
      <c r="A142">
        <v>92</v>
      </c>
      <c r="B142">
        <v>91</v>
      </c>
      <c r="C142">
        <v>90</v>
      </c>
      <c r="D142">
        <v>89</v>
      </c>
      <c r="E142">
        <v>84</v>
      </c>
      <c r="F142">
        <v>82</v>
      </c>
      <c r="G142">
        <v>85</v>
      </c>
      <c r="H142">
        <f>1</f>
        <v>1</v>
      </c>
      <c r="I142">
        <f>COUNTA(input4711[[#This Row],[Column1.1]:[Column1.8]])</f>
        <v>7</v>
      </c>
      <c r="J142" t="str">
        <f>ADDRESS(ROW(),input4711[[#This Row],[first col]]+1,4)&amp;":"&amp;ADDRESS(ROW(),input4711[[#This Row],[lastcol]],4)</f>
        <v>B142:G142</v>
      </c>
      <c r="K142" t="str">
        <f>ADDRESS(ROW(),input4711[[#This Row],[first col]],4)&amp;":"&amp;ADDRESS(ROW(),input4711[[#This Row],[lastcol]]-1,4)</f>
        <v>A142:F142</v>
      </c>
      <c r="L142" t="b" cm="1">
        <f t="array" aca="1" ref="L142" ca="1">SUMPRODUCT(--(INDIRECT(input4711[[#This Row],[range1]])&lt;INDIRECT(input4711[[#This Row],[range2]])))=COUNT(INDIRECT(input4711[[#This Row],[range1]]))</f>
        <v>0</v>
      </c>
      <c r="M142" t="b" cm="1">
        <f t="array" aca="1" ref="M142" ca="1">SUMPRODUCT(--(INDIRECT(input4711[[#This Row],[range1]])&gt;INDIRECT(input4711[[#This Row],[range2]])))=COUNT(INDIRECT(input4711[[#This Row],[range1]]))</f>
        <v>0</v>
      </c>
      <c r="N142" t="b">
        <f ca="1">IF(AND(NOT(input4711[[#This Row],[All DESC?]]),NOT(input4711[[#This Row],[All ASC?]])),FALSE(),TRUE())</f>
        <v>0</v>
      </c>
      <c r="O142" cm="1">
        <f t="array" aca="1" ref="O142" ca="1">IF(AND(input4711[[#This Row],[Safe Part 1]],(MAX(ABS((INDIRECT(input4711[[#This Row],[range2]]))-(INDIRECT(input4711[[#This Row],[range1]])))))&lt;=3),1,0)</f>
        <v>0</v>
      </c>
    </row>
    <row r="143" spans="1:15" x14ac:dyDescent="0.35">
      <c r="A143">
        <v>87</v>
      </c>
      <c r="B143">
        <v>86</v>
      </c>
      <c r="C143">
        <v>83</v>
      </c>
      <c r="D143">
        <v>80</v>
      </c>
      <c r="E143">
        <v>75</v>
      </c>
      <c r="F143">
        <v>75</v>
      </c>
      <c r="H143">
        <f>1</f>
        <v>1</v>
      </c>
      <c r="I143">
        <f>COUNTA(input4711[[#This Row],[Column1.1]:[Column1.8]])</f>
        <v>6</v>
      </c>
      <c r="J143" t="str">
        <f>ADDRESS(ROW(),input4711[[#This Row],[first col]]+1,4)&amp;":"&amp;ADDRESS(ROW(),input4711[[#This Row],[lastcol]],4)</f>
        <v>B143:F143</v>
      </c>
      <c r="K143" t="str">
        <f>ADDRESS(ROW(),input4711[[#This Row],[first col]],4)&amp;":"&amp;ADDRESS(ROW(),input4711[[#This Row],[lastcol]]-1,4)</f>
        <v>A143:E143</v>
      </c>
      <c r="L143" t="b" cm="1">
        <f t="array" aca="1" ref="L143" ca="1">SUMPRODUCT(--(INDIRECT(input4711[[#This Row],[range1]])&lt;INDIRECT(input4711[[#This Row],[range2]])))=COUNT(INDIRECT(input4711[[#This Row],[range1]]))</f>
        <v>0</v>
      </c>
      <c r="M143" t="b" cm="1">
        <f t="array" aca="1" ref="M143" ca="1">SUMPRODUCT(--(INDIRECT(input4711[[#This Row],[range1]])&gt;INDIRECT(input4711[[#This Row],[range2]])))=COUNT(INDIRECT(input4711[[#This Row],[range1]]))</f>
        <v>0</v>
      </c>
      <c r="N143" t="b">
        <f ca="1">IF(AND(NOT(input4711[[#This Row],[All DESC?]]),NOT(input4711[[#This Row],[All ASC?]])),FALSE(),TRUE())</f>
        <v>0</v>
      </c>
      <c r="O143" cm="1">
        <f t="array" aca="1" ref="O143" ca="1">IF(AND(input4711[[#This Row],[Safe Part 1]],(MAX(ABS((INDIRECT(input4711[[#This Row],[range2]]))-(INDIRECT(input4711[[#This Row],[range1]])))))&lt;=3),1,0)</f>
        <v>0</v>
      </c>
    </row>
    <row r="144" spans="1:15" x14ac:dyDescent="0.35">
      <c r="A144">
        <v>86</v>
      </c>
      <c r="B144">
        <v>83</v>
      </c>
      <c r="C144">
        <v>81</v>
      </c>
      <c r="D144">
        <v>77</v>
      </c>
      <c r="H144">
        <f>1</f>
        <v>1</v>
      </c>
      <c r="I144">
        <f>COUNTA(input4711[[#This Row],[Column1.1]:[Column1.8]])</f>
        <v>4</v>
      </c>
      <c r="J144" t="str">
        <f>ADDRESS(ROW(),input4711[[#This Row],[first col]]+1,4)&amp;":"&amp;ADDRESS(ROW(),input4711[[#This Row],[lastcol]],4)</f>
        <v>B144:D144</v>
      </c>
      <c r="K144" t="str">
        <f>ADDRESS(ROW(),input4711[[#This Row],[first col]],4)&amp;":"&amp;ADDRESS(ROW(),input4711[[#This Row],[lastcol]]-1,4)</f>
        <v>A144:C144</v>
      </c>
      <c r="L144" t="b" cm="1">
        <f t="array" aca="1" ref="L144" ca="1">SUMPRODUCT(--(INDIRECT(input4711[[#This Row],[range1]])&lt;INDIRECT(input4711[[#This Row],[range2]])))=COUNT(INDIRECT(input4711[[#This Row],[range1]]))</f>
        <v>1</v>
      </c>
      <c r="M144" t="b" cm="1">
        <f t="array" aca="1" ref="M144" ca="1">SUMPRODUCT(--(INDIRECT(input4711[[#This Row],[range1]])&gt;INDIRECT(input4711[[#This Row],[range2]])))=COUNT(INDIRECT(input4711[[#This Row],[range1]]))</f>
        <v>0</v>
      </c>
      <c r="N144" t="b">
        <f ca="1">IF(AND(NOT(input4711[[#This Row],[All DESC?]]),NOT(input4711[[#This Row],[All ASC?]])),FALSE(),TRUE())</f>
        <v>1</v>
      </c>
      <c r="O144" cm="1">
        <f t="array" aca="1" ref="O144" ca="1">IF(AND(input4711[[#This Row],[Safe Part 1]],(MAX(ABS((INDIRECT(input4711[[#This Row],[range2]]))-(INDIRECT(input4711[[#This Row],[range1]])))))&lt;=3),1,0)</f>
        <v>0</v>
      </c>
    </row>
    <row r="145" spans="1:15" x14ac:dyDescent="0.35">
      <c r="A145">
        <v>79</v>
      </c>
      <c r="B145">
        <v>76</v>
      </c>
      <c r="C145">
        <v>75</v>
      </c>
      <c r="D145">
        <v>73</v>
      </c>
      <c r="E145">
        <v>62</v>
      </c>
      <c r="H145">
        <f>1</f>
        <v>1</v>
      </c>
      <c r="I145">
        <f>COUNTA(input4711[[#This Row],[Column1.1]:[Column1.8]])</f>
        <v>5</v>
      </c>
      <c r="J145" t="str">
        <f>ADDRESS(ROW(),input4711[[#This Row],[first col]]+1,4)&amp;":"&amp;ADDRESS(ROW(),input4711[[#This Row],[lastcol]],4)</f>
        <v>B145:E145</v>
      </c>
      <c r="K145" t="str">
        <f>ADDRESS(ROW(),input4711[[#This Row],[first col]],4)&amp;":"&amp;ADDRESS(ROW(),input4711[[#This Row],[lastcol]]-1,4)</f>
        <v>A145:D145</v>
      </c>
      <c r="L145" t="b" cm="1">
        <f t="array" aca="1" ref="L145" ca="1">SUMPRODUCT(--(INDIRECT(input4711[[#This Row],[range1]])&lt;INDIRECT(input4711[[#This Row],[range2]])))=COUNT(INDIRECT(input4711[[#This Row],[range1]]))</f>
        <v>1</v>
      </c>
      <c r="M145" t="b" cm="1">
        <f t="array" aca="1" ref="M145" ca="1">SUMPRODUCT(--(INDIRECT(input4711[[#This Row],[range1]])&gt;INDIRECT(input4711[[#This Row],[range2]])))=COUNT(INDIRECT(input4711[[#This Row],[range1]]))</f>
        <v>0</v>
      </c>
      <c r="N145" t="b">
        <f ca="1">IF(AND(NOT(input4711[[#This Row],[All DESC?]]),NOT(input4711[[#This Row],[All ASC?]])),FALSE(),TRUE())</f>
        <v>1</v>
      </c>
      <c r="O145" cm="1">
        <f t="array" aca="1" ref="O145" ca="1">IF(AND(input4711[[#This Row],[Safe Part 1]],(MAX(ABS((INDIRECT(input4711[[#This Row],[range2]]))-(INDIRECT(input4711[[#This Row],[range1]])))))&lt;=3),1,0)</f>
        <v>0</v>
      </c>
    </row>
    <row r="146" spans="1:15" x14ac:dyDescent="0.35">
      <c r="A146">
        <v>88</v>
      </c>
      <c r="B146">
        <v>86</v>
      </c>
      <c r="C146">
        <v>81</v>
      </c>
      <c r="D146">
        <v>80</v>
      </c>
      <c r="H146">
        <f>1</f>
        <v>1</v>
      </c>
      <c r="I146">
        <f>COUNTA(input4711[[#This Row],[Column1.1]:[Column1.8]])</f>
        <v>4</v>
      </c>
      <c r="J146" t="str">
        <f>ADDRESS(ROW(),input4711[[#This Row],[first col]]+1,4)&amp;":"&amp;ADDRESS(ROW(),input4711[[#This Row],[lastcol]],4)</f>
        <v>B146:D146</v>
      </c>
      <c r="K146" t="str">
        <f>ADDRESS(ROW(),input4711[[#This Row],[first col]],4)&amp;":"&amp;ADDRESS(ROW(),input4711[[#This Row],[lastcol]]-1,4)</f>
        <v>A146:C146</v>
      </c>
      <c r="L146" t="b" cm="1">
        <f t="array" aca="1" ref="L146" ca="1">SUMPRODUCT(--(INDIRECT(input4711[[#This Row],[range1]])&lt;INDIRECT(input4711[[#This Row],[range2]])))=COUNT(INDIRECT(input4711[[#This Row],[range1]]))</f>
        <v>1</v>
      </c>
      <c r="M146" t="b" cm="1">
        <f t="array" aca="1" ref="M146" ca="1">SUMPRODUCT(--(INDIRECT(input4711[[#This Row],[range1]])&gt;INDIRECT(input4711[[#This Row],[range2]])))=COUNT(INDIRECT(input4711[[#This Row],[range1]]))</f>
        <v>0</v>
      </c>
      <c r="N146" t="b">
        <f ca="1">IF(AND(NOT(input4711[[#This Row],[All DESC?]]),NOT(input4711[[#This Row],[All ASC?]])),FALSE(),TRUE())</f>
        <v>1</v>
      </c>
      <c r="O146" cm="1">
        <f t="array" aca="1" ref="O146" ca="1">IF(AND(input4711[[#This Row],[Safe Part 1]],(MAX(ABS((INDIRECT(input4711[[#This Row],[range2]]))-(INDIRECT(input4711[[#This Row],[range1]])))))&lt;=3),1,0)</f>
        <v>0</v>
      </c>
    </row>
    <row r="147" spans="1:15" x14ac:dyDescent="0.35">
      <c r="A147">
        <v>88</v>
      </c>
      <c r="B147">
        <v>86</v>
      </c>
      <c r="C147">
        <v>85</v>
      </c>
      <c r="D147">
        <v>82</v>
      </c>
      <c r="E147">
        <v>80</v>
      </c>
      <c r="H147">
        <f>1</f>
        <v>1</v>
      </c>
      <c r="I147">
        <f>COUNTA(input4711[[#This Row],[Column1.1]:[Column1.8]])</f>
        <v>5</v>
      </c>
      <c r="J147" t="str">
        <f>ADDRESS(ROW(),input4711[[#This Row],[first col]]+1,4)&amp;":"&amp;ADDRESS(ROW(),input4711[[#This Row],[lastcol]],4)</f>
        <v>B147:E147</v>
      </c>
      <c r="K147" t="str">
        <f>ADDRESS(ROW(),input4711[[#This Row],[first col]],4)&amp;":"&amp;ADDRESS(ROW(),input4711[[#This Row],[lastcol]]-1,4)</f>
        <v>A147:D147</v>
      </c>
      <c r="L147" t="b" cm="1">
        <f t="array" aca="1" ref="L147" ca="1">SUMPRODUCT(--(INDIRECT(input4711[[#This Row],[range1]])&lt;INDIRECT(input4711[[#This Row],[range2]])))=COUNT(INDIRECT(input4711[[#This Row],[range1]]))</f>
        <v>1</v>
      </c>
      <c r="M147" t="b" cm="1">
        <f t="array" aca="1" ref="M147" ca="1">SUMPRODUCT(--(INDIRECT(input4711[[#This Row],[range1]])&gt;INDIRECT(input4711[[#This Row],[range2]])))=COUNT(INDIRECT(input4711[[#This Row],[range1]]))</f>
        <v>0</v>
      </c>
      <c r="N147" t="b">
        <f ca="1">IF(AND(NOT(input4711[[#This Row],[All DESC?]]),NOT(input4711[[#This Row],[All ASC?]])),FALSE(),TRUE())</f>
        <v>1</v>
      </c>
      <c r="O147" cm="1">
        <f t="array" aca="1" ref="O147" ca="1">IF(AND(input4711[[#This Row],[Safe Part 1]],(MAX(ABS((INDIRECT(input4711[[#This Row],[range2]]))-(INDIRECT(input4711[[#This Row],[range1]])))))&lt;=3),1,0)</f>
        <v>1</v>
      </c>
    </row>
    <row r="148" spans="1:15" x14ac:dyDescent="0.35">
      <c r="A148">
        <v>57</v>
      </c>
      <c r="B148">
        <v>55</v>
      </c>
      <c r="C148">
        <v>54</v>
      </c>
      <c r="D148">
        <v>51</v>
      </c>
      <c r="E148">
        <v>42</v>
      </c>
      <c r="F148">
        <v>40</v>
      </c>
      <c r="G148">
        <v>40</v>
      </c>
      <c r="H148">
        <f>1</f>
        <v>1</v>
      </c>
      <c r="I148">
        <f>COUNTA(input4711[[#This Row],[Column1.1]:[Column1.8]])</f>
        <v>7</v>
      </c>
      <c r="J148" t="str">
        <f>ADDRESS(ROW(),input4711[[#This Row],[first col]]+1,4)&amp;":"&amp;ADDRESS(ROW(),input4711[[#This Row],[lastcol]],4)</f>
        <v>B148:G148</v>
      </c>
      <c r="K148" t="str">
        <f>ADDRESS(ROW(),input4711[[#This Row],[first col]],4)&amp;":"&amp;ADDRESS(ROW(),input4711[[#This Row],[lastcol]]-1,4)</f>
        <v>A148:F148</v>
      </c>
      <c r="L148" t="b" cm="1">
        <f t="array" aca="1" ref="L148" ca="1">SUMPRODUCT(--(INDIRECT(input4711[[#This Row],[range1]])&lt;INDIRECT(input4711[[#This Row],[range2]])))=COUNT(INDIRECT(input4711[[#This Row],[range1]]))</f>
        <v>0</v>
      </c>
      <c r="M148" t="b" cm="1">
        <f t="array" aca="1" ref="M148" ca="1">SUMPRODUCT(--(INDIRECT(input4711[[#This Row],[range1]])&gt;INDIRECT(input4711[[#This Row],[range2]])))=COUNT(INDIRECT(input4711[[#This Row],[range1]]))</f>
        <v>0</v>
      </c>
      <c r="N148" t="b">
        <f ca="1">IF(AND(NOT(input4711[[#This Row],[All DESC?]]),NOT(input4711[[#This Row],[All ASC?]])),FALSE(),TRUE())</f>
        <v>0</v>
      </c>
      <c r="O148" cm="1">
        <f t="array" aca="1" ref="O148" ca="1">IF(AND(input4711[[#This Row],[Safe Part 1]],(MAX(ABS((INDIRECT(input4711[[#This Row],[range2]]))-(INDIRECT(input4711[[#This Row],[range1]])))))&lt;=3),1,0)</f>
        <v>0</v>
      </c>
    </row>
    <row r="149" spans="1:15" x14ac:dyDescent="0.35">
      <c r="A149">
        <v>47</v>
      </c>
      <c r="B149">
        <v>44</v>
      </c>
      <c r="C149">
        <v>41</v>
      </c>
      <c r="D149">
        <v>35</v>
      </c>
      <c r="E149">
        <v>31</v>
      </c>
      <c r="F149">
        <v>27</v>
      </c>
      <c r="H149">
        <f>1</f>
        <v>1</v>
      </c>
      <c r="I149">
        <f>COUNTA(input4711[[#This Row],[Column1.1]:[Column1.8]])</f>
        <v>6</v>
      </c>
      <c r="J149" t="str">
        <f>ADDRESS(ROW(),input4711[[#This Row],[first col]]+1,4)&amp;":"&amp;ADDRESS(ROW(),input4711[[#This Row],[lastcol]],4)</f>
        <v>B149:F149</v>
      </c>
      <c r="K149" t="str">
        <f>ADDRESS(ROW(),input4711[[#This Row],[first col]],4)&amp;":"&amp;ADDRESS(ROW(),input4711[[#This Row],[lastcol]]-1,4)</f>
        <v>A149:E149</v>
      </c>
      <c r="L149" t="b" cm="1">
        <f t="array" aca="1" ref="L149" ca="1">SUMPRODUCT(--(INDIRECT(input4711[[#This Row],[range1]])&lt;INDIRECT(input4711[[#This Row],[range2]])))=COUNT(INDIRECT(input4711[[#This Row],[range1]]))</f>
        <v>1</v>
      </c>
      <c r="M149" t="b" cm="1">
        <f t="array" aca="1" ref="M149" ca="1">SUMPRODUCT(--(INDIRECT(input4711[[#This Row],[range1]])&gt;INDIRECT(input4711[[#This Row],[range2]])))=COUNT(INDIRECT(input4711[[#This Row],[range1]]))</f>
        <v>0</v>
      </c>
      <c r="N149" t="b">
        <f ca="1">IF(AND(NOT(input4711[[#This Row],[All DESC?]]),NOT(input4711[[#This Row],[All ASC?]])),FALSE(),TRUE())</f>
        <v>1</v>
      </c>
      <c r="O149" cm="1">
        <f t="array" aca="1" ref="O149" ca="1">IF(AND(input4711[[#This Row],[Safe Part 1]],(MAX(ABS((INDIRECT(input4711[[#This Row],[range2]]))-(INDIRECT(input4711[[#This Row],[range1]])))))&lt;=3),1,0)</f>
        <v>0</v>
      </c>
    </row>
    <row r="150" spans="1:15" x14ac:dyDescent="0.35">
      <c r="A150">
        <v>29</v>
      </c>
      <c r="B150">
        <v>26</v>
      </c>
      <c r="C150">
        <v>20</v>
      </c>
      <c r="D150">
        <v>17</v>
      </c>
      <c r="E150">
        <v>14</v>
      </c>
      <c r="F150">
        <v>7</v>
      </c>
      <c r="H150">
        <f>1</f>
        <v>1</v>
      </c>
      <c r="I150">
        <f>COUNTA(input4711[[#This Row],[Column1.1]:[Column1.8]])</f>
        <v>6</v>
      </c>
      <c r="J150" t="str">
        <f>ADDRESS(ROW(),input4711[[#This Row],[first col]]+1,4)&amp;":"&amp;ADDRESS(ROW(),input4711[[#This Row],[lastcol]],4)</f>
        <v>B150:F150</v>
      </c>
      <c r="K150" t="str">
        <f>ADDRESS(ROW(),input4711[[#This Row],[first col]],4)&amp;":"&amp;ADDRESS(ROW(),input4711[[#This Row],[lastcol]]-1,4)</f>
        <v>A150:E150</v>
      </c>
      <c r="L150" t="b" cm="1">
        <f t="array" aca="1" ref="L150" ca="1">SUMPRODUCT(--(INDIRECT(input4711[[#This Row],[range1]])&lt;INDIRECT(input4711[[#This Row],[range2]])))=COUNT(INDIRECT(input4711[[#This Row],[range1]]))</f>
        <v>1</v>
      </c>
      <c r="M150" t="b" cm="1">
        <f t="array" aca="1" ref="M150" ca="1">SUMPRODUCT(--(INDIRECT(input4711[[#This Row],[range1]])&gt;INDIRECT(input4711[[#This Row],[range2]])))=COUNT(INDIRECT(input4711[[#This Row],[range1]]))</f>
        <v>0</v>
      </c>
      <c r="N150" t="b">
        <f ca="1">IF(AND(NOT(input4711[[#This Row],[All DESC?]]),NOT(input4711[[#This Row],[All ASC?]])),FALSE(),TRUE())</f>
        <v>1</v>
      </c>
      <c r="O150" cm="1">
        <f t="array" aca="1" ref="O150" ca="1">IF(AND(input4711[[#This Row],[Safe Part 1]],(MAX(ABS((INDIRECT(input4711[[#This Row],[range2]]))-(INDIRECT(input4711[[#This Row],[range1]])))))&lt;=3),1,0)</f>
        <v>0</v>
      </c>
    </row>
    <row r="151" spans="1:15" x14ac:dyDescent="0.35">
      <c r="A151">
        <v>49</v>
      </c>
      <c r="B151">
        <v>51</v>
      </c>
      <c r="C151">
        <v>48</v>
      </c>
      <c r="D151">
        <v>45</v>
      </c>
      <c r="E151">
        <v>40</v>
      </c>
      <c r="H151">
        <f>1</f>
        <v>1</v>
      </c>
      <c r="I151">
        <f>COUNTA(input4711[[#This Row],[Column1.1]:[Column1.8]])</f>
        <v>5</v>
      </c>
      <c r="J151" t="str">
        <f>ADDRESS(ROW(),input4711[[#This Row],[first col]]+1,4)&amp;":"&amp;ADDRESS(ROW(),input4711[[#This Row],[lastcol]],4)</f>
        <v>B151:E151</v>
      </c>
      <c r="K151" t="str">
        <f>ADDRESS(ROW(),input4711[[#This Row],[first col]],4)&amp;":"&amp;ADDRESS(ROW(),input4711[[#This Row],[lastcol]]-1,4)</f>
        <v>A151:D151</v>
      </c>
      <c r="L151" t="b" cm="1">
        <f t="array" aca="1" ref="L151" ca="1">SUMPRODUCT(--(INDIRECT(input4711[[#This Row],[range1]])&lt;INDIRECT(input4711[[#This Row],[range2]])))=COUNT(INDIRECT(input4711[[#This Row],[range1]]))</f>
        <v>0</v>
      </c>
      <c r="M151" t="b" cm="1">
        <f t="array" aca="1" ref="M151" ca="1">SUMPRODUCT(--(INDIRECT(input4711[[#This Row],[range1]])&gt;INDIRECT(input4711[[#This Row],[range2]])))=COUNT(INDIRECT(input4711[[#This Row],[range1]]))</f>
        <v>0</v>
      </c>
      <c r="N151" t="b">
        <f ca="1">IF(AND(NOT(input4711[[#This Row],[All DESC?]]),NOT(input4711[[#This Row],[All ASC?]])),FALSE(),TRUE())</f>
        <v>0</v>
      </c>
      <c r="O151" cm="1">
        <f t="array" aca="1" ref="O151" ca="1">IF(AND(input4711[[#This Row],[Safe Part 1]],(MAX(ABS((INDIRECT(input4711[[#This Row],[range2]]))-(INDIRECT(input4711[[#This Row],[range1]])))))&lt;=3),1,0)</f>
        <v>0</v>
      </c>
    </row>
    <row r="152" spans="1:15" x14ac:dyDescent="0.35">
      <c r="A152">
        <v>62</v>
      </c>
      <c r="B152">
        <v>65</v>
      </c>
      <c r="C152">
        <v>62</v>
      </c>
      <c r="D152">
        <v>59</v>
      </c>
      <c r="E152">
        <v>54</v>
      </c>
      <c r="F152">
        <v>55</v>
      </c>
      <c r="H152">
        <f>1</f>
        <v>1</v>
      </c>
      <c r="I152">
        <f>COUNTA(input4711[[#This Row],[Column1.1]:[Column1.8]])</f>
        <v>6</v>
      </c>
      <c r="J152" t="str">
        <f>ADDRESS(ROW(),input4711[[#This Row],[first col]]+1,4)&amp;":"&amp;ADDRESS(ROW(),input4711[[#This Row],[lastcol]],4)</f>
        <v>B152:F152</v>
      </c>
      <c r="K152" t="str">
        <f>ADDRESS(ROW(),input4711[[#This Row],[first col]],4)&amp;":"&amp;ADDRESS(ROW(),input4711[[#This Row],[lastcol]]-1,4)</f>
        <v>A152:E152</v>
      </c>
      <c r="L152" t="b" cm="1">
        <f t="array" aca="1" ref="L152" ca="1">SUMPRODUCT(--(INDIRECT(input4711[[#This Row],[range1]])&lt;INDIRECT(input4711[[#This Row],[range2]])))=COUNT(INDIRECT(input4711[[#This Row],[range1]]))</f>
        <v>0</v>
      </c>
      <c r="M152" t="b" cm="1">
        <f t="array" aca="1" ref="M152" ca="1">SUMPRODUCT(--(INDIRECT(input4711[[#This Row],[range1]])&gt;INDIRECT(input4711[[#This Row],[range2]])))=COUNT(INDIRECT(input4711[[#This Row],[range1]]))</f>
        <v>0</v>
      </c>
      <c r="N152" t="b">
        <f ca="1">IF(AND(NOT(input4711[[#This Row],[All DESC?]]),NOT(input4711[[#This Row],[All ASC?]])),FALSE(),TRUE())</f>
        <v>0</v>
      </c>
      <c r="O152" cm="1">
        <f t="array" aca="1" ref="O152" ca="1">IF(AND(input4711[[#This Row],[Safe Part 1]],(MAX(ABS((INDIRECT(input4711[[#This Row],[range2]]))-(INDIRECT(input4711[[#This Row],[range1]])))))&lt;=3),1,0)</f>
        <v>0</v>
      </c>
    </row>
    <row r="153" spans="1:15" x14ac:dyDescent="0.35">
      <c r="A153">
        <v>54</v>
      </c>
      <c r="B153">
        <v>56</v>
      </c>
      <c r="C153">
        <v>54</v>
      </c>
      <c r="D153">
        <v>51</v>
      </c>
      <c r="H153">
        <f>1</f>
        <v>1</v>
      </c>
      <c r="I153">
        <f>COUNTA(input4711[[#This Row],[Column1.1]:[Column1.8]])</f>
        <v>4</v>
      </c>
      <c r="J153" t="str">
        <f>ADDRESS(ROW(),input4711[[#This Row],[first col]]+1,4)&amp;":"&amp;ADDRESS(ROW(),input4711[[#This Row],[lastcol]],4)</f>
        <v>B153:D153</v>
      </c>
      <c r="K153" t="str">
        <f>ADDRESS(ROW(),input4711[[#This Row],[first col]],4)&amp;":"&amp;ADDRESS(ROW(),input4711[[#This Row],[lastcol]]-1,4)</f>
        <v>A153:C153</v>
      </c>
      <c r="L153" t="b" cm="1">
        <f t="array" aca="1" ref="L153" ca="1">SUMPRODUCT(--(INDIRECT(input4711[[#This Row],[range1]])&lt;INDIRECT(input4711[[#This Row],[range2]])))=COUNT(INDIRECT(input4711[[#This Row],[range1]]))</f>
        <v>0</v>
      </c>
      <c r="M153" t="b" cm="1">
        <f t="array" aca="1" ref="M153" ca="1">SUMPRODUCT(--(INDIRECT(input4711[[#This Row],[range1]])&gt;INDIRECT(input4711[[#This Row],[range2]])))=COUNT(INDIRECT(input4711[[#This Row],[range1]]))</f>
        <v>0</v>
      </c>
      <c r="N153" t="b">
        <f ca="1">IF(AND(NOT(input4711[[#This Row],[All DESC?]]),NOT(input4711[[#This Row],[All ASC?]])),FALSE(),TRUE())</f>
        <v>0</v>
      </c>
      <c r="O153" cm="1">
        <f t="array" aca="1" ref="O153" ca="1">IF(AND(input4711[[#This Row],[Safe Part 1]],(MAX(ABS((INDIRECT(input4711[[#This Row],[range2]]))-(INDIRECT(input4711[[#This Row],[range1]])))))&lt;=3),1,0)</f>
        <v>0</v>
      </c>
    </row>
    <row r="154" spans="1:15" x14ac:dyDescent="0.35">
      <c r="A154">
        <v>83</v>
      </c>
      <c r="B154">
        <v>85</v>
      </c>
      <c r="C154">
        <v>83</v>
      </c>
      <c r="D154">
        <v>80</v>
      </c>
      <c r="E154">
        <v>74</v>
      </c>
      <c r="F154">
        <v>70</v>
      </c>
      <c r="H154">
        <f>1</f>
        <v>1</v>
      </c>
      <c r="I154">
        <f>COUNTA(input4711[[#This Row],[Column1.1]:[Column1.8]])</f>
        <v>6</v>
      </c>
      <c r="J154" t="str">
        <f>ADDRESS(ROW(),input4711[[#This Row],[first col]]+1,4)&amp;":"&amp;ADDRESS(ROW(),input4711[[#This Row],[lastcol]],4)</f>
        <v>B154:F154</v>
      </c>
      <c r="K154" t="str">
        <f>ADDRESS(ROW(),input4711[[#This Row],[first col]],4)&amp;":"&amp;ADDRESS(ROW(),input4711[[#This Row],[lastcol]]-1,4)</f>
        <v>A154:E154</v>
      </c>
      <c r="L154" t="b" cm="1">
        <f t="array" aca="1" ref="L154" ca="1">SUMPRODUCT(--(INDIRECT(input4711[[#This Row],[range1]])&lt;INDIRECT(input4711[[#This Row],[range2]])))=COUNT(INDIRECT(input4711[[#This Row],[range1]]))</f>
        <v>0</v>
      </c>
      <c r="M154" t="b" cm="1">
        <f t="array" aca="1" ref="M154" ca="1">SUMPRODUCT(--(INDIRECT(input4711[[#This Row],[range1]])&gt;INDIRECT(input4711[[#This Row],[range2]])))=COUNT(INDIRECT(input4711[[#This Row],[range1]]))</f>
        <v>0</v>
      </c>
      <c r="N154" t="b">
        <f ca="1">IF(AND(NOT(input4711[[#This Row],[All DESC?]]),NOT(input4711[[#This Row],[All ASC?]])),FALSE(),TRUE())</f>
        <v>0</v>
      </c>
      <c r="O154" cm="1">
        <f t="array" aca="1" ref="O154" ca="1">IF(AND(input4711[[#This Row],[Safe Part 1]],(MAX(ABS((INDIRECT(input4711[[#This Row],[range2]]))-(INDIRECT(input4711[[#This Row],[range1]])))))&lt;=3),1,0)</f>
        <v>0</v>
      </c>
    </row>
    <row r="155" spans="1:15" x14ac:dyDescent="0.35">
      <c r="A155">
        <v>37</v>
      </c>
      <c r="B155">
        <v>38</v>
      </c>
      <c r="C155">
        <v>37</v>
      </c>
      <c r="D155">
        <v>36</v>
      </c>
      <c r="E155">
        <v>28</v>
      </c>
      <c r="H155">
        <f>1</f>
        <v>1</v>
      </c>
      <c r="I155">
        <f>COUNTA(input4711[[#This Row],[Column1.1]:[Column1.8]])</f>
        <v>5</v>
      </c>
      <c r="J155" t="str">
        <f>ADDRESS(ROW(),input4711[[#This Row],[first col]]+1,4)&amp;":"&amp;ADDRESS(ROW(),input4711[[#This Row],[lastcol]],4)</f>
        <v>B155:E155</v>
      </c>
      <c r="K155" t="str">
        <f>ADDRESS(ROW(),input4711[[#This Row],[first col]],4)&amp;":"&amp;ADDRESS(ROW(),input4711[[#This Row],[lastcol]]-1,4)</f>
        <v>A155:D155</v>
      </c>
      <c r="L155" t="b" cm="1">
        <f t="array" aca="1" ref="L155" ca="1">SUMPRODUCT(--(INDIRECT(input4711[[#This Row],[range1]])&lt;INDIRECT(input4711[[#This Row],[range2]])))=COUNT(INDIRECT(input4711[[#This Row],[range1]]))</f>
        <v>0</v>
      </c>
      <c r="M155" t="b" cm="1">
        <f t="array" aca="1" ref="M155" ca="1">SUMPRODUCT(--(INDIRECT(input4711[[#This Row],[range1]])&gt;INDIRECT(input4711[[#This Row],[range2]])))=COUNT(INDIRECT(input4711[[#This Row],[range1]]))</f>
        <v>0</v>
      </c>
      <c r="N155" t="b">
        <f ca="1">IF(AND(NOT(input4711[[#This Row],[All DESC?]]),NOT(input4711[[#This Row],[All ASC?]])),FALSE(),TRUE())</f>
        <v>0</v>
      </c>
      <c r="O155" cm="1">
        <f t="array" aca="1" ref="O155" ca="1">IF(AND(input4711[[#This Row],[Safe Part 1]],(MAX(ABS((INDIRECT(input4711[[#This Row],[range2]]))-(INDIRECT(input4711[[#This Row],[range1]])))))&lt;=3),1,0)</f>
        <v>0</v>
      </c>
    </row>
    <row r="156" spans="1:15" x14ac:dyDescent="0.35">
      <c r="A156">
        <v>39</v>
      </c>
      <c r="B156">
        <v>42</v>
      </c>
      <c r="C156">
        <v>39</v>
      </c>
      <c r="D156">
        <v>40</v>
      </c>
      <c r="E156">
        <v>38</v>
      </c>
      <c r="F156">
        <v>37</v>
      </c>
      <c r="H156">
        <f>1</f>
        <v>1</v>
      </c>
      <c r="I156">
        <f>COUNTA(input4711[[#This Row],[Column1.1]:[Column1.8]])</f>
        <v>6</v>
      </c>
      <c r="J156" t="str">
        <f>ADDRESS(ROW(),input4711[[#This Row],[first col]]+1,4)&amp;":"&amp;ADDRESS(ROW(),input4711[[#This Row],[lastcol]],4)</f>
        <v>B156:F156</v>
      </c>
      <c r="K156" t="str">
        <f>ADDRESS(ROW(),input4711[[#This Row],[first col]],4)&amp;":"&amp;ADDRESS(ROW(),input4711[[#This Row],[lastcol]]-1,4)</f>
        <v>A156:E156</v>
      </c>
      <c r="L156" t="b" cm="1">
        <f t="array" aca="1" ref="L156" ca="1">SUMPRODUCT(--(INDIRECT(input4711[[#This Row],[range1]])&lt;INDIRECT(input4711[[#This Row],[range2]])))=COUNT(INDIRECT(input4711[[#This Row],[range1]]))</f>
        <v>0</v>
      </c>
      <c r="M156" t="b" cm="1">
        <f t="array" aca="1" ref="M156" ca="1">SUMPRODUCT(--(INDIRECT(input4711[[#This Row],[range1]])&gt;INDIRECT(input4711[[#This Row],[range2]])))=COUNT(INDIRECT(input4711[[#This Row],[range1]]))</f>
        <v>0</v>
      </c>
      <c r="N156" t="b">
        <f ca="1">IF(AND(NOT(input4711[[#This Row],[All DESC?]]),NOT(input4711[[#This Row],[All ASC?]])),FALSE(),TRUE())</f>
        <v>0</v>
      </c>
      <c r="O156" cm="1">
        <f t="array" aca="1" ref="O156" ca="1">IF(AND(input4711[[#This Row],[Safe Part 1]],(MAX(ABS((INDIRECT(input4711[[#This Row],[range2]]))-(INDIRECT(input4711[[#This Row],[range1]])))))&lt;=3),1,0)</f>
        <v>0</v>
      </c>
    </row>
    <row r="157" spans="1:15" x14ac:dyDescent="0.35">
      <c r="A157">
        <v>19</v>
      </c>
      <c r="B157">
        <v>21</v>
      </c>
      <c r="C157">
        <v>20</v>
      </c>
      <c r="D157">
        <v>17</v>
      </c>
      <c r="E157">
        <v>13</v>
      </c>
      <c r="F157">
        <v>15</v>
      </c>
      <c r="G157">
        <v>18</v>
      </c>
      <c r="H157">
        <f>1</f>
        <v>1</v>
      </c>
      <c r="I157">
        <f>COUNTA(input4711[[#This Row],[Column1.1]:[Column1.8]])</f>
        <v>7</v>
      </c>
      <c r="J157" t="str">
        <f>ADDRESS(ROW(),input4711[[#This Row],[first col]]+1,4)&amp;":"&amp;ADDRESS(ROW(),input4711[[#This Row],[lastcol]],4)</f>
        <v>B157:G157</v>
      </c>
      <c r="K157" t="str">
        <f>ADDRESS(ROW(),input4711[[#This Row],[first col]],4)&amp;":"&amp;ADDRESS(ROW(),input4711[[#This Row],[lastcol]]-1,4)</f>
        <v>A157:F157</v>
      </c>
      <c r="L157" t="b" cm="1">
        <f t="array" aca="1" ref="L157" ca="1">SUMPRODUCT(--(INDIRECT(input4711[[#This Row],[range1]])&lt;INDIRECT(input4711[[#This Row],[range2]])))=COUNT(INDIRECT(input4711[[#This Row],[range1]]))</f>
        <v>0</v>
      </c>
      <c r="M157" t="b" cm="1">
        <f t="array" aca="1" ref="M157" ca="1">SUMPRODUCT(--(INDIRECT(input4711[[#This Row],[range1]])&gt;INDIRECT(input4711[[#This Row],[range2]])))=COUNT(INDIRECT(input4711[[#This Row],[range1]]))</f>
        <v>0</v>
      </c>
      <c r="N157" t="b">
        <f ca="1">IF(AND(NOT(input4711[[#This Row],[All DESC?]]),NOT(input4711[[#This Row],[All ASC?]])),FALSE(),TRUE())</f>
        <v>0</v>
      </c>
      <c r="O157" cm="1">
        <f t="array" aca="1" ref="O157" ca="1">IF(AND(input4711[[#This Row],[Safe Part 1]],(MAX(ABS((INDIRECT(input4711[[#This Row],[range2]]))-(INDIRECT(input4711[[#This Row],[range1]])))))&lt;=3),1,0)</f>
        <v>0</v>
      </c>
    </row>
    <row r="158" spans="1:15" x14ac:dyDescent="0.35">
      <c r="A158">
        <v>8</v>
      </c>
      <c r="B158">
        <v>11</v>
      </c>
      <c r="C158">
        <v>9</v>
      </c>
      <c r="D158">
        <v>7</v>
      </c>
      <c r="E158">
        <v>8</v>
      </c>
      <c r="H158">
        <f>1</f>
        <v>1</v>
      </c>
      <c r="I158">
        <f>COUNTA(input4711[[#This Row],[Column1.1]:[Column1.8]])</f>
        <v>5</v>
      </c>
      <c r="J158" t="str">
        <f>ADDRESS(ROW(),input4711[[#This Row],[first col]]+1,4)&amp;":"&amp;ADDRESS(ROW(),input4711[[#This Row],[lastcol]],4)</f>
        <v>B158:E158</v>
      </c>
      <c r="K158" t="str">
        <f>ADDRESS(ROW(),input4711[[#This Row],[first col]],4)&amp;":"&amp;ADDRESS(ROW(),input4711[[#This Row],[lastcol]]-1,4)</f>
        <v>A158:D158</v>
      </c>
      <c r="L158" t="b" cm="1">
        <f t="array" aca="1" ref="L158" ca="1">SUMPRODUCT(--(INDIRECT(input4711[[#This Row],[range1]])&lt;INDIRECT(input4711[[#This Row],[range2]])))=COUNT(INDIRECT(input4711[[#This Row],[range1]]))</f>
        <v>0</v>
      </c>
      <c r="M158" t="b" cm="1">
        <f t="array" aca="1" ref="M158" ca="1">SUMPRODUCT(--(INDIRECT(input4711[[#This Row],[range1]])&gt;INDIRECT(input4711[[#This Row],[range2]])))=COUNT(INDIRECT(input4711[[#This Row],[range1]]))</f>
        <v>0</v>
      </c>
      <c r="N158" t="b">
        <f ca="1">IF(AND(NOT(input4711[[#This Row],[All DESC?]]),NOT(input4711[[#This Row],[All ASC?]])),FALSE(),TRUE())</f>
        <v>0</v>
      </c>
      <c r="O158" cm="1">
        <f t="array" aca="1" ref="O158" ca="1">IF(AND(input4711[[#This Row],[Safe Part 1]],(MAX(ABS((INDIRECT(input4711[[#This Row],[range2]]))-(INDIRECT(input4711[[#This Row],[range1]])))))&lt;=3),1,0)</f>
        <v>0</v>
      </c>
    </row>
    <row r="159" spans="1:15" x14ac:dyDescent="0.35">
      <c r="A159">
        <v>70</v>
      </c>
      <c r="B159">
        <v>72</v>
      </c>
      <c r="C159">
        <v>70</v>
      </c>
      <c r="D159">
        <v>67</v>
      </c>
      <c r="E159">
        <v>64</v>
      </c>
      <c r="H159">
        <f>1</f>
        <v>1</v>
      </c>
      <c r="I159">
        <f>COUNTA(input4711[[#This Row],[Column1.1]:[Column1.8]])</f>
        <v>5</v>
      </c>
      <c r="J159" t="str">
        <f>ADDRESS(ROW(),input4711[[#This Row],[first col]]+1,4)&amp;":"&amp;ADDRESS(ROW(),input4711[[#This Row],[lastcol]],4)</f>
        <v>B159:E159</v>
      </c>
      <c r="K159" t="str">
        <f>ADDRESS(ROW(),input4711[[#This Row],[first col]],4)&amp;":"&amp;ADDRESS(ROW(),input4711[[#This Row],[lastcol]]-1,4)</f>
        <v>A159:D159</v>
      </c>
      <c r="L159" t="b" cm="1">
        <f t="array" aca="1" ref="L159" ca="1">SUMPRODUCT(--(INDIRECT(input4711[[#This Row],[range1]])&lt;INDIRECT(input4711[[#This Row],[range2]])))=COUNT(INDIRECT(input4711[[#This Row],[range1]]))</f>
        <v>0</v>
      </c>
      <c r="M159" t="b" cm="1">
        <f t="array" aca="1" ref="M159" ca="1">SUMPRODUCT(--(INDIRECT(input4711[[#This Row],[range1]])&gt;INDIRECT(input4711[[#This Row],[range2]])))=COUNT(INDIRECT(input4711[[#This Row],[range1]]))</f>
        <v>0</v>
      </c>
      <c r="N159" t="b">
        <f ca="1">IF(AND(NOT(input4711[[#This Row],[All DESC?]]),NOT(input4711[[#This Row],[All ASC?]])),FALSE(),TRUE())</f>
        <v>0</v>
      </c>
      <c r="O159" cm="1">
        <f t="array" aca="1" ref="O159" ca="1">IF(AND(input4711[[#This Row],[Safe Part 1]],(MAX(ABS((INDIRECT(input4711[[#This Row],[range2]]))-(INDIRECT(input4711[[#This Row],[range1]])))))&lt;=3),1,0)</f>
        <v>0</v>
      </c>
    </row>
    <row r="160" spans="1:15" x14ac:dyDescent="0.35">
      <c r="A160">
        <v>85</v>
      </c>
      <c r="B160">
        <v>87</v>
      </c>
      <c r="C160">
        <v>84</v>
      </c>
      <c r="D160">
        <v>86</v>
      </c>
      <c r="H160">
        <f>1</f>
        <v>1</v>
      </c>
      <c r="I160">
        <f>COUNTA(input4711[[#This Row],[Column1.1]:[Column1.8]])</f>
        <v>4</v>
      </c>
      <c r="J160" t="str">
        <f>ADDRESS(ROW(),input4711[[#This Row],[first col]]+1,4)&amp;":"&amp;ADDRESS(ROW(),input4711[[#This Row],[lastcol]],4)</f>
        <v>B160:D160</v>
      </c>
      <c r="K160" t="str">
        <f>ADDRESS(ROW(),input4711[[#This Row],[first col]],4)&amp;":"&amp;ADDRESS(ROW(),input4711[[#This Row],[lastcol]]-1,4)</f>
        <v>A160:C160</v>
      </c>
      <c r="L160" t="b" cm="1">
        <f t="array" aca="1" ref="L160" ca="1">SUMPRODUCT(--(INDIRECT(input4711[[#This Row],[range1]])&lt;INDIRECT(input4711[[#This Row],[range2]])))=COUNT(INDIRECT(input4711[[#This Row],[range1]]))</f>
        <v>0</v>
      </c>
      <c r="M160" t="b" cm="1">
        <f t="array" aca="1" ref="M160" ca="1">SUMPRODUCT(--(INDIRECT(input4711[[#This Row],[range1]])&gt;INDIRECT(input4711[[#This Row],[range2]])))=COUNT(INDIRECT(input4711[[#This Row],[range1]]))</f>
        <v>0</v>
      </c>
      <c r="N160" t="b">
        <f ca="1">IF(AND(NOT(input4711[[#This Row],[All DESC?]]),NOT(input4711[[#This Row],[All ASC?]])),FALSE(),TRUE())</f>
        <v>0</v>
      </c>
      <c r="O160" cm="1">
        <f t="array" aca="1" ref="O160" ca="1">IF(AND(input4711[[#This Row],[Safe Part 1]],(MAX(ABS((INDIRECT(input4711[[#This Row],[range2]]))-(INDIRECT(input4711[[#This Row],[range1]])))))&lt;=3),1,0)</f>
        <v>0</v>
      </c>
    </row>
    <row r="161" spans="1:15" x14ac:dyDescent="0.35">
      <c r="A161">
        <v>25</v>
      </c>
      <c r="B161">
        <v>28</v>
      </c>
      <c r="C161">
        <v>28</v>
      </c>
      <c r="D161">
        <v>26</v>
      </c>
      <c r="E161">
        <v>21</v>
      </c>
      <c r="H161">
        <f>1</f>
        <v>1</v>
      </c>
      <c r="I161">
        <f>COUNTA(input4711[[#This Row],[Column1.1]:[Column1.8]])</f>
        <v>5</v>
      </c>
      <c r="J161" t="str">
        <f>ADDRESS(ROW(),input4711[[#This Row],[first col]]+1,4)&amp;":"&amp;ADDRESS(ROW(),input4711[[#This Row],[lastcol]],4)</f>
        <v>B161:E161</v>
      </c>
      <c r="K161" t="str">
        <f>ADDRESS(ROW(),input4711[[#This Row],[first col]],4)&amp;":"&amp;ADDRESS(ROW(),input4711[[#This Row],[lastcol]]-1,4)</f>
        <v>A161:D161</v>
      </c>
      <c r="L161" t="b" cm="1">
        <f t="array" aca="1" ref="L161" ca="1">SUMPRODUCT(--(INDIRECT(input4711[[#This Row],[range1]])&lt;INDIRECT(input4711[[#This Row],[range2]])))=COUNT(INDIRECT(input4711[[#This Row],[range1]]))</f>
        <v>0</v>
      </c>
      <c r="M161" t="b" cm="1">
        <f t="array" aca="1" ref="M161" ca="1">SUMPRODUCT(--(INDIRECT(input4711[[#This Row],[range1]])&gt;INDIRECT(input4711[[#This Row],[range2]])))=COUNT(INDIRECT(input4711[[#This Row],[range1]]))</f>
        <v>0</v>
      </c>
      <c r="N161" t="b">
        <f ca="1">IF(AND(NOT(input4711[[#This Row],[All DESC?]]),NOT(input4711[[#This Row],[All ASC?]])),FALSE(),TRUE())</f>
        <v>0</v>
      </c>
      <c r="O161" cm="1">
        <f t="array" aca="1" ref="O161" ca="1">IF(AND(input4711[[#This Row],[Safe Part 1]],(MAX(ABS((INDIRECT(input4711[[#This Row],[range2]]))-(INDIRECT(input4711[[#This Row],[range1]])))))&lt;=3),1,0)</f>
        <v>0</v>
      </c>
    </row>
    <row r="162" spans="1:15" x14ac:dyDescent="0.35">
      <c r="A162">
        <v>58</v>
      </c>
      <c r="B162">
        <v>60</v>
      </c>
      <c r="C162">
        <v>60</v>
      </c>
      <c r="D162">
        <v>59</v>
      </c>
      <c r="E162">
        <v>58</v>
      </c>
      <c r="H162">
        <f>1</f>
        <v>1</v>
      </c>
      <c r="I162">
        <f>COUNTA(input4711[[#This Row],[Column1.1]:[Column1.8]])</f>
        <v>5</v>
      </c>
      <c r="J162" t="str">
        <f>ADDRESS(ROW(),input4711[[#This Row],[first col]]+1,4)&amp;":"&amp;ADDRESS(ROW(),input4711[[#This Row],[lastcol]],4)</f>
        <v>B162:E162</v>
      </c>
      <c r="K162" t="str">
        <f>ADDRESS(ROW(),input4711[[#This Row],[first col]],4)&amp;":"&amp;ADDRESS(ROW(),input4711[[#This Row],[lastcol]]-1,4)</f>
        <v>A162:D162</v>
      </c>
      <c r="L162" t="b" cm="1">
        <f t="array" aca="1" ref="L162" ca="1">SUMPRODUCT(--(INDIRECT(input4711[[#This Row],[range1]])&lt;INDIRECT(input4711[[#This Row],[range2]])))=COUNT(INDIRECT(input4711[[#This Row],[range1]]))</f>
        <v>0</v>
      </c>
      <c r="M162" t="b" cm="1">
        <f t="array" aca="1" ref="M162" ca="1">SUMPRODUCT(--(INDIRECT(input4711[[#This Row],[range1]])&gt;INDIRECT(input4711[[#This Row],[range2]])))=COUNT(INDIRECT(input4711[[#This Row],[range1]]))</f>
        <v>0</v>
      </c>
      <c r="N162" t="b">
        <f ca="1">IF(AND(NOT(input4711[[#This Row],[All DESC?]]),NOT(input4711[[#This Row],[All ASC?]])),FALSE(),TRUE())</f>
        <v>0</v>
      </c>
      <c r="O162" cm="1">
        <f t="array" aca="1" ref="O162" ca="1">IF(AND(input4711[[#This Row],[Safe Part 1]],(MAX(ABS((INDIRECT(input4711[[#This Row],[range2]]))-(INDIRECT(input4711[[#This Row],[range1]])))))&lt;=3),1,0)</f>
        <v>0</v>
      </c>
    </row>
    <row r="163" spans="1:15" x14ac:dyDescent="0.35">
      <c r="A163">
        <v>71</v>
      </c>
      <c r="B163">
        <v>72</v>
      </c>
      <c r="C163">
        <v>72</v>
      </c>
      <c r="D163">
        <v>69</v>
      </c>
      <c r="H163">
        <f>1</f>
        <v>1</v>
      </c>
      <c r="I163">
        <f>COUNTA(input4711[[#This Row],[Column1.1]:[Column1.8]])</f>
        <v>4</v>
      </c>
      <c r="J163" t="str">
        <f>ADDRESS(ROW(),input4711[[#This Row],[first col]]+1,4)&amp;":"&amp;ADDRESS(ROW(),input4711[[#This Row],[lastcol]],4)</f>
        <v>B163:D163</v>
      </c>
      <c r="K163" t="str">
        <f>ADDRESS(ROW(),input4711[[#This Row],[first col]],4)&amp;":"&amp;ADDRESS(ROW(),input4711[[#This Row],[lastcol]]-1,4)</f>
        <v>A163:C163</v>
      </c>
      <c r="L163" t="b" cm="1">
        <f t="array" aca="1" ref="L163" ca="1">SUMPRODUCT(--(INDIRECT(input4711[[#This Row],[range1]])&lt;INDIRECT(input4711[[#This Row],[range2]])))=COUNT(INDIRECT(input4711[[#This Row],[range1]]))</f>
        <v>0</v>
      </c>
      <c r="M163" t="b" cm="1">
        <f t="array" aca="1" ref="M163" ca="1">SUMPRODUCT(--(INDIRECT(input4711[[#This Row],[range1]])&gt;INDIRECT(input4711[[#This Row],[range2]])))=COUNT(INDIRECT(input4711[[#This Row],[range1]]))</f>
        <v>0</v>
      </c>
      <c r="N163" t="b">
        <f ca="1">IF(AND(NOT(input4711[[#This Row],[All DESC?]]),NOT(input4711[[#This Row],[All ASC?]])),FALSE(),TRUE())</f>
        <v>0</v>
      </c>
      <c r="O163" cm="1">
        <f t="array" aca="1" ref="O163" ca="1">IF(AND(input4711[[#This Row],[Safe Part 1]],(MAX(ABS((INDIRECT(input4711[[#This Row],[range2]]))-(INDIRECT(input4711[[#This Row],[range1]])))))&lt;=3),1,0)</f>
        <v>0</v>
      </c>
    </row>
    <row r="164" spans="1:15" x14ac:dyDescent="0.35">
      <c r="A164">
        <v>88</v>
      </c>
      <c r="B164">
        <v>89</v>
      </c>
      <c r="C164">
        <v>87</v>
      </c>
      <c r="D164">
        <v>87</v>
      </c>
      <c r="E164">
        <v>83</v>
      </c>
      <c r="F164">
        <v>81</v>
      </c>
      <c r="G164">
        <v>77</v>
      </c>
      <c r="H164">
        <f>1</f>
        <v>1</v>
      </c>
      <c r="I164">
        <f>COUNTA(input4711[[#This Row],[Column1.1]:[Column1.8]])</f>
        <v>7</v>
      </c>
      <c r="J164" t="str">
        <f>ADDRESS(ROW(),input4711[[#This Row],[first col]]+1,4)&amp;":"&amp;ADDRESS(ROW(),input4711[[#This Row],[lastcol]],4)</f>
        <v>B164:G164</v>
      </c>
      <c r="K164" t="str">
        <f>ADDRESS(ROW(),input4711[[#This Row],[first col]],4)&amp;":"&amp;ADDRESS(ROW(),input4711[[#This Row],[lastcol]]-1,4)</f>
        <v>A164:F164</v>
      </c>
      <c r="L164" t="b" cm="1">
        <f t="array" aca="1" ref="L164" ca="1">SUMPRODUCT(--(INDIRECT(input4711[[#This Row],[range1]])&lt;INDIRECT(input4711[[#This Row],[range2]])))=COUNT(INDIRECT(input4711[[#This Row],[range1]]))</f>
        <v>0</v>
      </c>
      <c r="M164" t="b" cm="1">
        <f t="array" aca="1" ref="M164" ca="1">SUMPRODUCT(--(INDIRECT(input4711[[#This Row],[range1]])&gt;INDIRECT(input4711[[#This Row],[range2]])))=COUNT(INDIRECT(input4711[[#This Row],[range1]]))</f>
        <v>0</v>
      </c>
      <c r="N164" t="b">
        <f ca="1">IF(AND(NOT(input4711[[#This Row],[All DESC?]]),NOT(input4711[[#This Row],[All ASC?]])),FALSE(),TRUE())</f>
        <v>0</v>
      </c>
      <c r="O164" cm="1">
        <f t="array" aca="1" ref="O164" ca="1">IF(AND(input4711[[#This Row],[Safe Part 1]],(MAX(ABS((INDIRECT(input4711[[#This Row],[range2]]))-(INDIRECT(input4711[[#This Row],[range1]])))))&lt;=3),1,0)</f>
        <v>0</v>
      </c>
    </row>
    <row r="165" spans="1:15" x14ac:dyDescent="0.35">
      <c r="A165">
        <v>37</v>
      </c>
      <c r="B165">
        <v>39</v>
      </c>
      <c r="C165">
        <v>36</v>
      </c>
      <c r="D165">
        <v>34</v>
      </c>
      <c r="E165">
        <v>28</v>
      </c>
      <c r="H165">
        <f>1</f>
        <v>1</v>
      </c>
      <c r="I165">
        <f>COUNTA(input4711[[#This Row],[Column1.1]:[Column1.8]])</f>
        <v>5</v>
      </c>
      <c r="J165" t="str">
        <f>ADDRESS(ROW(),input4711[[#This Row],[first col]]+1,4)&amp;":"&amp;ADDRESS(ROW(),input4711[[#This Row],[lastcol]],4)</f>
        <v>B165:E165</v>
      </c>
      <c r="K165" t="str">
        <f>ADDRESS(ROW(),input4711[[#This Row],[first col]],4)&amp;":"&amp;ADDRESS(ROW(),input4711[[#This Row],[lastcol]]-1,4)</f>
        <v>A165:D165</v>
      </c>
      <c r="L165" t="b" cm="1">
        <f t="array" aca="1" ref="L165" ca="1">SUMPRODUCT(--(INDIRECT(input4711[[#This Row],[range1]])&lt;INDIRECT(input4711[[#This Row],[range2]])))=COUNT(INDIRECT(input4711[[#This Row],[range1]]))</f>
        <v>0</v>
      </c>
      <c r="M165" t="b" cm="1">
        <f t="array" aca="1" ref="M165" ca="1">SUMPRODUCT(--(INDIRECT(input4711[[#This Row],[range1]])&gt;INDIRECT(input4711[[#This Row],[range2]])))=COUNT(INDIRECT(input4711[[#This Row],[range1]]))</f>
        <v>0</v>
      </c>
      <c r="N165" t="b">
        <f ca="1">IF(AND(NOT(input4711[[#This Row],[All DESC?]]),NOT(input4711[[#This Row],[All ASC?]])),FALSE(),TRUE())</f>
        <v>0</v>
      </c>
      <c r="O165" cm="1">
        <f t="array" aca="1" ref="O165" ca="1">IF(AND(input4711[[#This Row],[Safe Part 1]],(MAX(ABS((INDIRECT(input4711[[#This Row],[range2]]))-(INDIRECT(input4711[[#This Row],[range1]])))))&lt;=3),1,0)</f>
        <v>0</v>
      </c>
    </row>
    <row r="166" spans="1:15" x14ac:dyDescent="0.35">
      <c r="A166">
        <v>50</v>
      </c>
      <c r="B166">
        <v>51</v>
      </c>
      <c r="C166">
        <v>49</v>
      </c>
      <c r="D166">
        <v>47</v>
      </c>
      <c r="E166">
        <v>42</v>
      </c>
      <c r="F166">
        <v>40</v>
      </c>
      <c r="H166">
        <f>1</f>
        <v>1</v>
      </c>
      <c r="I166">
        <f>COUNTA(input4711[[#This Row],[Column1.1]:[Column1.8]])</f>
        <v>6</v>
      </c>
      <c r="J166" t="str">
        <f>ADDRESS(ROW(),input4711[[#This Row],[first col]]+1,4)&amp;":"&amp;ADDRESS(ROW(),input4711[[#This Row],[lastcol]],4)</f>
        <v>B166:F166</v>
      </c>
      <c r="K166" t="str">
        <f>ADDRESS(ROW(),input4711[[#This Row],[first col]],4)&amp;":"&amp;ADDRESS(ROW(),input4711[[#This Row],[lastcol]]-1,4)</f>
        <v>A166:E166</v>
      </c>
      <c r="L166" t="b" cm="1">
        <f t="array" aca="1" ref="L166" ca="1">SUMPRODUCT(--(INDIRECT(input4711[[#This Row],[range1]])&lt;INDIRECT(input4711[[#This Row],[range2]])))=COUNT(INDIRECT(input4711[[#This Row],[range1]]))</f>
        <v>0</v>
      </c>
      <c r="M166" t="b" cm="1">
        <f t="array" aca="1" ref="M166" ca="1">SUMPRODUCT(--(INDIRECT(input4711[[#This Row],[range1]])&gt;INDIRECT(input4711[[#This Row],[range2]])))=COUNT(INDIRECT(input4711[[#This Row],[range1]]))</f>
        <v>0</v>
      </c>
      <c r="N166" t="b">
        <f ca="1">IF(AND(NOT(input4711[[#This Row],[All DESC?]]),NOT(input4711[[#This Row],[All ASC?]])),FALSE(),TRUE())</f>
        <v>0</v>
      </c>
      <c r="O166" cm="1">
        <f t="array" aca="1" ref="O166" ca="1">IF(AND(input4711[[#This Row],[Safe Part 1]],(MAX(ABS((INDIRECT(input4711[[#This Row],[range2]]))-(INDIRECT(input4711[[#This Row],[range1]])))))&lt;=3),1,0)</f>
        <v>0</v>
      </c>
    </row>
    <row r="167" spans="1:15" x14ac:dyDescent="0.35">
      <c r="A167">
        <v>60</v>
      </c>
      <c r="B167">
        <v>61</v>
      </c>
      <c r="C167">
        <v>59</v>
      </c>
      <c r="D167">
        <v>55</v>
      </c>
      <c r="E167">
        <v>49</v>
      </c>
      <c r="F167">
        <v>48</v>
      </c>
      <c r="G167">
        <v>50</v>
      </c>
      <c r="H167">
        <f>1</f>
        <v>1</v>
      </c>
      <c r="I167">
        <f>COUNTA(input4711[[#This Row],[Column1.1]:[Column1.8]])</f>
        <v>7</v>
      </c>
      <c r="J167" t="str">
        <f>ADDRESS(ROW(),input4711[[#This Row],[first col]]+1,4)&amp;":"&amp;ADDRESS(ROW(),input4711[[#This Row],[lastcol]],4)</f>
        <v>B167:G167</v>
      </c>
      <c r="K167" t="str">
        <f>ADDRESS(ROW(),input4711[[#This Row],[first col]],4)&amp;":"&amp;ADDRESS(ROW(),input4711[[#This Row],[lastcol]]-1,4)</f>
        <v>A167:F167</v>
      </c>
      <c r="L167" t="b" cm="1">
        <f t="array" aca="1" ref="L167" ca="1">SUMPRODUCT(--(INDIRECT(input4711[[#This Row],[range1]])&lt;INDIRECT(input4711[[#This Row],[range2]])))=COUNT(INDIRECT(input4711[[#This Row],[range1]]))</f>
        <v>0</v>
      </c>
      <c r="M167" t="b" cm="1">
        <f t="array" aca="1" ref="M167" ca="1">SUMPRODUCT(--(INDIRECT(input4711[[#This Row],[range1]])&gt;INDIRECT(input4711[[#This Row],[range2]])))=COUNT(INDIRECT(input4711[[#This Row],[range1]]))</f>
        <v>0</v>
      </c>
      <c r="N167" t="b">
        <f ca="1">IF(AND(NOT(input4711[[#This Row],[All DESC?]]),NOT(input4711[[#This Row],[All ASC?]])),FALSE(),TRUE())</f>
        <v>0</v>
      </c>
      <c r="O167" cm="1">
        <f t="array" aca="1" ref="O167" ca="1">IF(AND(input4711[[#This Row],[Safe Part 1]],(MAX(ABS((INDIRECT(input4711[[#This Row],[range2]]))-(INDIRECT(input4711[[#This Row],[range1]])))))&lt;=3),1,0)</f>
        <v>0</v>
      </c>
    </row>
    <row r="168" spans="1:15" x14ac:dyDescent="0.35">
      <c r="A168">
        <v>95</v>
      </c>
      <c r="B168">
        <v>97</v>
      </c>
      <c r="C168">
        <v>94</v>
      </c>
      <c r="D168">
        <v>93</v>
      </c>
      <c r="E168">
        <v>87</v>
      </c>
      <c r="F168">
        <v>87</v>
      </c>
      <c r="H168">
        <f>1</f>
        <v>1</v>
      </c>
      <c r="I168">
        <f>COUNTA(input4711[[#This Row],[Column1.1]:[Column1.8]])</f>
        <v>6</v>
      </c>
      <c r="J168" t="str">
        <f>ADDRESS(ROW(),input4711[[#This Row],[first col]]+1,4)&amp;":"&amp;ADDRESS(ROW(),input4711[[#This Row],[lastcol]],4)</f>
        <v>B168:F168</v>
      </c>
      <c r="K168" t="str">
        <f>ADDRESS(ROW(),input4711[[#This Row],[first col]],4)&amp;":"&amp;ADDRESS(ROW(),input4711[[#This Row],[lastcol]]-1,4)</f>
        <v>A168:E168</v>
      </c>
      <c r="L168" t="b" cm="1">
        <f t="array" aca="1" ref="L168" ca="1">SUMPRODUCT(--(INDIRECT(input4711[[#This Row],[range1]])&lt;INDIRECT(input4711[[#This Row],[range2]])))=COUNT(INDIRECT(input4711[[#This Row],[range1]]))</f>
        <v>0</v>
      </c>
      <c r="M168" t="b" cm="1">
        <f t="array" aca="1" ref="M168" ca="1">SUMPRODUCT(--(INDIRECT(input4711[[#This Row],[range1]])&gt;INDIRECT(input4711[[#This Row],[range2]])))=COUNT(INDIRECT(input4711[[#This Row],[range1]]))</f>
        <v>0</v>
      </c>
      <c r="N168" t="b">
        <f ca="1">IF(AND(NOT(input4711[[#This Row],[All DESC?]]),NOT(input4711[[#This Row],[All ASC?]])),FALSE(),TRUE())</f>
        <v>0</v>
      </c>
      <c r="O168" cm="1">
        <f t="array" aca="1" ref="O168" ca="1">IF(AND(input4711[[#This Row],[Safe Part 1]],(MAX(ABS((INDIRECT(input4711[[#This Row],[range2]]))-(INDIRECT(input4711[[#This Row],[range1]])))))&lt;=3),1,0)</f>
        <v>0</v>
      </c>
    </row>
    <row r="169" spans="1:15" x14ac:dyDescent="0.35">
      <c r="A169">
        <v>92</v>
      </c>
      <c r="B169">
        <v>93</v>
      </c>
      <c r="C169">
        <v>92</v>
      </c>
      <c r="D169">
        <v>88</v>
      </c>
      <c r="E169">
        <v>83</v>
      </c>
      <c r="H169">
        <f>1</f>
        <v>1</v>
      </c>
      <c r="I169">
        <f>COUNTA(input4711[[#This Row],[Column1.1]:[Column1.8]])</f>
        <v>5</v>
      </c>
      <c r="J169" t="str">
        <f>ADDRESS(ROW(),input4711[[#This Row],[first col]]+1,4)&amp;":"&amp;ADDRESS(ROW(),input4711[[#This Row],[lastcol]],4)</f>
        <v>B169:E169</v>
      </c>
      <c r="K169" t="str">
        <f>ADDRESS(ROW(),input4711[[#This Row],[first col]],4)&amp;":"&amp;ADDRESS(ROW(),input4711[[#This Row],[lastcol]]-1,4)</f>
        <v>A169:D169</v>
      </c>
      <c r="L169" t="b" cm="1">
        <f t="array" aca="1" ref="L169" ca="1">SUMPRODUCT(--(INDIRECT(input4711[[#This Row],[range1]])&lt;INDIRECT(input4711[[#This Row],[range2]])))=COUNT(INDIRECT(input4711[[#This Row],[range1]]))</f>
        <v>0</v>
      </c>
      <c r="M169" t="b" cm="1">
        <f t="array" aca="1" ref="M169" ca="1">SUMPRODUCT(--(INDIRECT(input4711[[#This Row],[range1]])&gt;INDIRECT(input4711[[#This Row],[range2]])))=COUNT(INDIRECT(input4711[[#This Row],[range1]]))</f>
        <v>0</v>
      </c>
      <c r="N169" t="b">
        <f ca="1">IF(AND(NOT(input4711[[#This Row],[All DESC?]]),NOT(input4711[[#This Row],[All ASC?]])),FALSE(),TRUE())</f>
        <v>0</v>
      </c>
      <c r="O169" cm="1">
        <f t="array" aca="1" ref="O169" ca="1">IF(AND(input4711[[#This Row],[Safe Part 1]],(MAX(ABS((INDIRECT(input4711[[#This Row],[range2]]))-(INDIRECT(input4711[[#This Row],[range1]])))))&lt;=3),1,0)</f>
        <v>0</v>
      </c>
    </row>
    <row r="170" spans="1:15" x14ac:dyDescent="0.35">
      <c r="A170">
        <v>84</v>
      </c>
      <c r="B170">
        <v>86</v>
      </c>
      <c r="C170">
        <v>83</v>
      </c>
      <c r="D170">
        <v>79</v>
      </c>
      <c r="E170">
        <v>76</v>
      </c>
      <c r="F170">
        <v>74</v>
      </c>
      <c r="G170">
        <v>69</v>
      </c>
      <c r="H170">
        <f>1</f>
        <v>1</v>
      </c>
      <c r="I170">
        <f>COUNTA(input4711[[#This Row],[Column1.1]:[Column1.8]])</f>
        <v>7</v>
      </c>
      <c r="J170" t="str">
        <f>ADDRESS(ROW(),input4711[[#This Row],[first col]]+1,4)&amp;":"&amp;ADDRESS(ROW(),input4711[[#This Row],[lastcol]],4)</f>
        <v>B170:G170</v>
      </c>
      <c r="K170" t="str">
        <f>ADDRESS(ROW(),input4711[[#This Row],[first col]],4)&amp;":"&amp;ADDRESS(ROW(),input4711[[#This Row],[lastcol]]-1,4)</f>
        <v>A170:F170</v>
      </c>
      <c r="L170" t="b" cm="1">
        <f t="array" aca="1" ref="L170" ca="1">SUMPRODUCT(--(INDIRECT(input4711[[#This Row],[range1]])&lt;INDIRECT(input4711[[#This Row],[range2]])))=COUNT(INDIRECT(input4711[[#This Row],[range1]]))</f>
        <v>0</v>
      </c>
      <c r="M170" t="b" cm="1">
        <f t="array" aca="1" ref="M170" ca="1">SUMPRODUCT(--(INDIRECT(input4711[[#This Row],[range1]])&gt;INDIRECT(input4711[[#This Row],[range2]])))=COUNT(INDIRECT(input4711[[#This Row],[range1]]))</f>
        <v>0</v>
      </c>
      <c r="N170" t="b">
        <f ca="1">IF(AND(NOT(input4711[[#This Row],[All DESC?]]),NOT(input4711[[#This Row],[All ASC?]])),FALSE(),TRUE())</f>
        <v>0</v>
      </c>
      <c r="O170" cm="1">
        <f t="array" aca="1" ref="O170" ca="1">IF(AND(input4711[[#This Row],[Safe Part 1]],(MAX(ABS((INDIRECT(input4711[[#This Row],[range2]]))-(INDIRECT(input4711[[#This Row],[range1]])))))&lt;=3),1,0)</f>
        <v>0</v>
      </c>
    </row>
    <row r="171" spans="1:15" x14ac:dyDescent="0.35">
      <c r="A171">
        <v>95</v>
      </c>
      <c r="B171">
        <v>98</v>
      </c>
      <c r="C171">
        <v>92</v>
      </c>
      <c r="D171">
        <v>89</v>
      </c>
      <c r="E171">
        <v>85</v>
      </c>
      <c r="F171">
        <v>83</v>
      </c>
      <c r="H171">
        <f>1</f>
        <v>1</v>
      </c>
      <c r="I171">
        <f>COUNTA(input4711[[#This Row],[Column1.1]:[Column1.8]])</f>
        <v>6</v>
      </c>
      <c r="J171" t="str">
        <f>ADDRESS(ROW(),input4711[[#This Row],[first col]]+1,4)&amp;":"&amp;ADDRESS(ROW(),input4711[[#This Row],[lastcol]],4)</f>
        <v>B171:F171</v>
      </c>
      <c r="K171" t="str">
        <f>ADDRESS(ROW(),input4711[[#This Row],[first col]],4)&amp;":"&amp;ADDRESS(ROW(),input4711[[#This Row],[lastcol]]-1,4)</f>
        <v>A171:E171</v>
      </c>
      <c r="L171" t="b" cm="1">
        <f t="array" aca="1" ref="L171" ca="1">SUMPRODUCT(--(INDIRECT(input4711[[#This Row],[range1]])&lt;INDIRECT(input4711[[#This Row],[range2]])))=COUNT(INDIRECT(input4711[[#This Row],[range1]]))</f>
        <v>0</v>
      </c>
      <c r="M171" t="b" cm="1">
        <f t="array" aca="1" ref="M171" ca="1">SUMPRODUCT(--(INDIRECT(input4711[[#This Row],[range1]])&gt;INDIRECT(input4711[[#This Row],[range2]])))=COUNT(INDIRECT(input4711[[#This Row],[range1]]))</f>
        <v>0</v>
      </c>
      <c r="N171" t="b">
        <f ca="1">IF(AND(NOT(input4711[[#This Row],[All DESC?]]),NOT(input4711[[#This Row],[All ASC?]])),FALSE(),TRUE())</f>
        <v>0</v>
      </c>
      <c r="O171" cm="1">
        <f t="array" aca="1" ref="O171" ca="1">IF(AND(input4711[[#This Row],[Safe Part 1]],(MAX(ABS((INDIRECT(input4711[[#This Row],[range2]]))-(INDIRECT(input4711[[#This Row],[range1]])))))&lt;=3),1,0)</f>
        <v>0</v>
      </c>
    </row>
    <row r="172" spans="1:15" x14ac:dyDescent="0.35">
      <c r="A172">
        <v>27</v>
      </c>
      <c r="B172">
        <v>29</v>
      </c>
      <c r="C172">
        <v>27</v>
      </c>
      <c r="D172">
        <v>25</v>
      </c>
      <c r="E172">
        <v>17</v>
      </c>
      <c r="F172">
        <v>20</v>
      </c>
      <c r="H172">
        <f>1</f>
        <v>1</v>
      </c>
      <c r="I172">
        <f>COUNTA(input4711[[#This Row],[Column1.1]:[Column1.8]])</f>
        <v>6</v>
      </c>
      <c r="J172" t="str">
        <f>ADDRESS(ROW(),input4711[[#This Row],[first col]]+1,4)&amp;":"&amp;ADDRESS(ROW(),input4711[[#This Row],[lastcol]],4)</f>
        <v>B172:F172</v>
      </c>
      <c r="K172" t="str">
        <f>ADDRESS(ROW(),input4711[[#This Row],[first col]],4)&amp;":"&amp;ADDRESS(ROW(),input4711[[#This Row],[lastcol]]-1,4)</f>
        <v>A172:E172</v>
      </c>
      <c r="L172" t="b" cm="1">
        <f t="array" aca="1" ref="L172" ca="1">SUMPRODUCT(--(INDIRECT(input4711[[#This Row],[range1]])&lt;INDIRECT(input4711[[#This Row],[range2]])))=COUNT(INDIRECT(input4711[[#This Row],[range1]]))</f>
        <v>0</v>
      </c>
      <c r="M172" t="b" cm="1">
        <f t="array" aca="1" ref="M172" ca="1">SUMPRODUCT(--(INDIRECT(input4711[[#This Row],[range1]])&gt;INDIRECT(input4711[[#This Row],[range2]])))=COUNT(INDIRECT(input4711[[#This Row],[range1]]))</f>
        <v>0</v>
      </c>
      <c r="N172" t="b">
        <f ca="1">IF(AND(NOT(input4711[[#This Row],[All DESC?]]),NOT(input4711[[#This Row],[All ASC?]])),FALSE(),TRUE())</f>
        <v>0</v>
      </c>
      <c r="O172" cm="1">
        <f t="array" aca="1" ref="O172" ca="1">IF(AND(input4711[[#This Row],[Safe Part 1]],(MAX(ABS((INDIRECT(input4711[[#This Row],[range2]]))-(INDIRECT(input4711[[#This Row],[range1]])))))&lt;=3),1,0)</f>
        <v>0</v>
      </c>
    </row>
    <row r="173" spans="1:15" x14ac:dyDescent="0.35">
      <c r="A173">
        <v>44</v>
      </c>
      <c r="B173">
        <v>47</v>
      </c>
      <c r="C173">
        <v>45</v>
      </c>
      <c r="D173">
        <v>39</v>
      </c>
      <c r="E173">
        <v>36</v>
      </c>
      <c r="F173">
        <v>36</v>
      </c>
      <c r="H173">
        <f>1</f>
        <v>1</v>
      </c>
      <c r="I173">
        <f>COUNTA(input4711[[#This Row],[Column1.1]:[Column1.8]])</f>
        <v>6</v>
      </c>
      <c r="J173" t="str">
        <f>ADDRESS(ROW(),input4711[[#This Row],[first col]]+1,4)&amp;":"&amp;ADDRESS(ROW(),input4711[[#This Row],[lastcol]],4)</f>
        <v>B173:F173</v>
      </c>
      <c r="K173" t="str">
        <f>ADDRESS(ROW(),input4711[[#This Row],[first col]],4)&amp;":"&amp;ADDRESS(ROW(),input4711[[#This Row],[lastcol]]-1,4)</f>
        <v>A173:E173</v>
      </c>
      <c r="L173" t="b" cm="1">
        <f t="array" aca="1" ref="L173" ca="1">SUMPRODUCT(--(INDIRECT(input4711[[#This Row],[range1]])&lt;INDIRECT(input4711[[#This Row],[range2]])))=COUNT(INDIRECT(input4711[[#This Row],[range1]]))</f>
        <v>0</v>
      </c>
      <c r="M173" t="b" cm="1">
        <f t="array" aca="1" ref="M173" ca="1">SUMPRODUCT(--(INDIRECT(input4711[[#This Row],[range1]])&gt;INDIRECT(input4711[[#This Row],[range2]])))=COUNT(INDIRECT(input4711[[#This Row],[range1]]))</f>
        <v>0</v>
      </c>
      <c r="N173" t="b">
        <f ca="1">IF(AND(NOT(input4711[[#This Row],[All DESC?]]),NOT(input4711[[#This Row],[All ASC?]])),FALSE(),TRUE())</f>
        <v>0</v>
      </c>
      <c r="O173" cm="1">
        <f t="array" aca="1" ref="O173" ca="1">IF(AND(input4711[[#This Row],[Safe Part 1]],(MAX(ABS((INDIRECT(input4711[[#This Row],[range2]]))-(INDIRECT(input4711[[#This Row],[range1]])))))&lt;=3),1,0)</f>
        <v>0</v>
      </c>
    </row>
    <row r="174" spans="1:15" x14ac:dyDescent="0.35">
      <c r="A174">
        <v>76</v>
      </c>
      <c r="B174">
        <v>79</v>
      </c>
      <c r="C174">
        <v>73</v>
      </c>
      <c r="D174">
        <v>72</v>
      </c>
      <c r="H174">
        <f>1</f>
        <v>1</v>
      </c>
      <c r="I174">
        <f>COUNTA(input4711[[#This Row],[Column1.1]:[Column1.8]])</f>
        <v>4</v>
      </c>
      <c r="J174" t="str">
        <f>ADDRESS(ROW(),input4711[[#This Row],[first col]]+1,4)&amp;":"&amp;ADDRESS(ROW(),input4711[[#This Row],[lastcol]],4)</f>
        <v>B174:D174</v>
      </c>
      <c r="K174" t="str">
        <f>ADDRESS(ROW(),input4711[[#This Row],[first col]],4)&amp;":"&amp;ADDRESS(ROW(),input4711[[#This Row],[lastcol]]-1,4)</f>
        <v>A174:C174</v>
      </c>
      <c r="L174" t="b" cm="1">
        <f t="array" aca="1" ref="L174" ca="1">SUMPRODUCT(--(INDIRECT(input4711[[#This Row],[range1]])&lt;INDIRECT(input4711[[#This Row],[range2]])))=COUNT(INDIRECT(input4711[[#This Row],[range1]]))</f>
        <v>0</v>
      </c>
      <c r="M174" t="b" cm="1">
        <f t="array" aca="1" ref="M174" ca="1">SUMPRODUCT(--(INDIRECT(input4711[[#This Row],[range1]])&gt;INDIRECT(input4711[[#This Row],[range2]])))=COUNT(INDIRECT(input4711[[#This Row],[range1]]))</f>
        <v>0</v>
      </c>
      <c r="N174" t="b">
        <f ca="1">IF(AND(NOT(input4711[[#This Row],[All DESC?]]),NOT(input4711[[#This Row],[All ASC?]])),FALSE(),TRUE())</f>
        <v>0</v>
      </c>
      <c r="O174" cm="1">
        <f t="array" aca="1" ref="O174" ca="1">IF(AND(input4711[[#This Row],[Safe Part 1]],(MAX(ABS((INDIRECT(input4711[[#This Row],[range2]]))-(INDIRECT(input4711[[#This Row],[range1]])))))&lt;=3),1,0)</f>
        <v>0</v>
      </c>
    </row>
    <row r="175" spans="1:15" x14ac:dyDescent="0.35">
      <c r="A175">
        <v>94</v>
      </c>
      <c r="B175">
        <v>95</v>
      </c>
      <c r="C175">
        <v>88</v>
      </c>
      <c r="D175">
        <v>85</v>
      </c>
      <c r="H175">
        <f>1</f>
        <v>1</v>
      </c>
      <c r="I175">
        <f>COUNTA(input4711[[#This Row],[Column1.1]:[Column1.8]])</f>
        <v>4</v>
      </c>
      <c r="J175" t="str">
        <f>ADDRESS(ROW(),input4711[[#This Row],[first col]]+1,4)&amp;":"&amp;ADDRESS(ROW(),input4711[[#This Row],[lastcol]],4)</f>
        <v>B175:D175</v>
      </c>
      <c r="K175" t="str">
        <f>ADDRESS(ROW(),input4711[[#This Row],[first col]],4)&amp;":"&amp;ADDRESS(ROW(),input4711[[#This Row],[lastcol]]-1,4)</f>
        <v>A175:C175</v>
      </c>
      <c r="L175" t="b" cm="1">
        <f t="array" aca="1" ref="L175" ca="1">SUMPRODUCT(--(INDIRECT(input4711[[#This Row],[range1]])&lt;INDIRECT(input4711[[#This Row],[range2]])))=COUNT(INDIRECT(input4711[[#This Row],[range1]]))</f>
        <v>0</v>
      </c>
      <c r="M175" t="b" cm="1">
        <f t="array" aca="1" ref="M175" ca="1">SUMPRODUCT(--(INDIRECT(input4711[[#This Row],[range1]])&gt;INDIRECT(input4711[[#This Row],[range2]])))=COUNT(INDIRECT(input4711[[#This Row],[range1]]))</f>
        <v>0</v>
      </c>
      <c r="N175" t="b">
        <f ca="1">IF(AND(NOT(input4711[[#This Row],[All DESC?]]),NOT(input4711[[#This Row],[All ASC?]])),FALSE(),TRUE())</f>
        <v>0</v>
      </c>
      <c r="O175" cm="1">
        <f t="array" aca="1" ref="O175" ca="1">IF(AND(input4711[[#This Row],[Safe Part 1]],(MAX(ABS((INDIRECT(input4711[[#This Row],[range2]]))-(INDIRECT(input4711[[#This Row],[range1]])))))&lt;=3),1,0)</f>
        <v>0</v>
      </c>
    </row>
    <row r="176" spans="1:15" x14ac:dyDescent="0.35">
      <c r="A176">
        <v>89</v>
      </c>
      <c r="B176">
        <v>89</v>
      </c>
      <c r="C176">
        <v>86</v>
      </c>
      <c r="D176">
        <v>83</v>
      </c>
      <c r="E176">
        <v>80</v>
      </c>
      <c r="F176">
        <v>77</v>
      </c>
      <c r="G176">
        <v>76</v>
      </c>
      <c r="H176">
        <f>1</f>
        <v>1</v>
      </c>
      <c r="I176">
        <f>COUNTA(input4711[[#This Row],[Column1.1]:[Column1.8]])</f>
        <v>7</v>
      </c>
      <c r="J176" t="str">
        <f>ADDRESS(ROW(),input4711[[#This Row],[first col]]+1,4)&amp;":"&amp;ADDRESS(ROW(),input4711[[#This Row],[lastcol]],4)</f>
        <v>B176:G176</v>
      </c>
      <c r="K176" t="str">
        <f>ADDRESS(ROW(),input4711[[#This Row],[first col]],4)&amp;":"&amp;ADDRESS(ROW(),input4711[[#This Row],[lastcol]]-1,4)</f>
        <v>A176:F176</v>
      </c>
      <c r="L176" t="b" cm="1">
        <f t="array" aca="1" ref="L176" ca="1">SUMPRODUCT(--(INDIRECT(input4711[[#This Row],[range1]])&lt;INDIRECT(input4711[[#This Row],[range2]])))=COUNT(INDIRECT(input4711[[#This Row],[range1]]))</f>
        <v>0</v>
      </c>
      <c r="M176" t="b" cm="1">
        <f t="array" aca="1" ref="M176" ca="1">SUMPRODUCT(--(INDIRECT(input4711[[#This Row],[range1]])&gt;INDIRECT(input4711[[#This Row],[range2]])))=COUNT(INDIRECT(input4711[[#This Row],[range1]]))</f>
        <v>0</v>
      </c>
      <c r="N176" t="b">
        <f ca="1">IF(AND(NOT(input4711[[#This Row],[All DESC?]]),NOT(input4711[[#This Row],[All ASC?]])),FALSE(),TRUE())</f>
        <v>0</v>
      </c>
      <c r="O176" cm="1">
        <f t="array" aca="1" ref="O176" ca="1">IF(AND(input4711[[#This Row],[Safe Part 1]],(MAX(ABS((INDIRECT(input4711[[#This Row],[range2]]))-(INDIRECT(input4711[[#This Row],[range1]])))))&lt;=3),1,0)</f>
        <v>0</v>
      </c>
    </row>
    <row r="177" spans="1:15" x14ac:dyDescent="0.35">
      <c r="A177">
        <v>74</v>
      </c>
      <c r="B177">
        <v>74</v>
      </c>
      <c r="C177">
        <v>71</v>
      </c>
      <c r="D177">
        <v>68</v>
      </c>
      <c r="E177">
        <v>65</v>
      </c>
      <c r="F177">
        <v>63</v>
      </c>
      <c r="G177">
        <v>66</v>
      </c>
      <c r="H177">
        <f>1</f>
        <v>1</v>
      </c>
      <c r="I177">
        <f>COUNTA(input4711[[#This Row],[Column1.1]:[Column1.8]])</f>
        <v>7</v>
      </c>
      <c r="J177" t="str">
        <f>ADDRESS(ROW(),input4711[[#This Row],[first col]]+1,4)&amp;":"&amp;ADDRESS(ROW(),input4711[[#This Row],[lastcol]],4)</f>
        <v>B177:G177</v>
      </c>
      <c r="K177" t="str">
        <f>ADDRESS(ROW(),input4711[[#This Row],[first col]],4)&amp;":"&amp;ADDRESS(ROW(),input4711[[#This Row],[lastcol]]-1,4)</f>
        <v>A177:F177</v>
      </c>
      <c r="L177" t="b" cm="1">
        <f t="array" aca="1" ref="L177" ca="1">SUMPRODUCT(--(INDIRECT(input4711[[#This Row],[range1]])&lt;INDIRECT(input4711[[#This Row],[range2]])))=COUNT(INDIRECT(input4711[[#This Row],[range1]]))</f>
        <v>0</v>
      </c>
      <c r="M177" t="b" cm="1">
        <f t="array" aca="1" ref="M177" ca="1">SUMPRODUCT(--(INDIRECT(input4711[[#This Row],[range1]])&gt;INDIRECT(input4711[[#This Row],[range2]])))=COUNT(INDIRECT(input4711[[#This Row],[range1]]))</f>
        <v>0</v>
      </c>
      <c r="N177" t="b">
        <f ca="1">IF(AND(NOT(input4711[[#This Row],[All DESC?]]),NOT(input4711[[#This Row],[All ASC?]])),FALSE(),TRUE())</f>
        <v>0</v>
      </c>
      <c r="O177" cm="1">
        <f t="array" aca="1" ref="O177" ca="1">IF(AND(input4711[[#This Row],[Safe Part 1]],(MAX(ABS((INDIRECT(input4711[[#This Row],[range2]]))-(INDIRECT(input4711[[#This Row],[range1]])))))&lt;=3),1,0)</f>
        <v>0</v>
      </c>
    </row>
    <row r="178" spans="1:15" x14ac:dyDescent="0.35">
      <c r="A178">
        <v>70</v>
      </c>
      <c r="B178">
        <v>70</v>
      </c>
      <c r="C178">
        <v>69</v>
      </c>
      <c r="D178">
        <v>68</v>
      </c>
      <c r="H178">
        <f>1</f>
        <v>1</v>
      </c>
      <c r="I178">
        <f>COUNTA(input4711[[#This Row],[Column1.1]:[Column1.8]])</f>
        <v>4</v>
      </c>
      <c r="J178" t="str">
        <f>ADDRESS(ROW(),input4711[[#This Row],[first col]]+1,4)&amp;":"&amp;ADDRESS(ROW(),input4711[[#This Row],[lastcol]],4)</f>
        <v>B178:D178</v>
      </c>
      <c r="K178" t="str">
        <f>ADDRESS(ROW(),input4711[[#This Row],[first col]],4)&amp;":"&amp;ADDRESS(ROW(),input4711[[#This Row],[lastcol]]-1,4)</f>
        <v>A178:C178</v>
      </c>
      <c r="L178" t="b" cm="1">
        <f t="array" aca="1" ref="L178" ca="1">SUMPRODUCT(--(INDIRECT(input4711[[#This Row],[range1]])&lt;INDIRECT(input4711[[#This Row],[range2]])))=COUNT(INDIRECT(input4711[[#This Row],[range1]]))</f>
        <v>0</v>
      </c>
      <c r="M178" t="b" cm="1">
        <f t="array" aca="1" ref="M178" ca="1">SUMPRODUCT(--(INDIRECT(input4711[[#This Row],[range1]])&gt;INDIRECT(input4711[[#This Row],[range2]])))=COUNT(INDIRECT(input4711[[#This Row],[range1]]))</f>
        <v>0</v>
      </c>
      <c r="N178" t="b">
        <f ca="1">IF(AND(NOT(input4711[[#This Row],[All DESC?]]),NOT(input4711[[#This Row],[All ASC?]])),FALSE(),TRUE())</f>
        <v>0</v>
      </c>
      <c r="O178" cm="1">
        <f t="array" aca="1" ref="O178" ca="1">IF(AND(input4711[[#This Row],[Safe Part 1]],(MAX(ABS((INDIRECT(input4711[[#This Row],[range2]]))-(INDIRECT(input4711[[#This Row],[range1]])))))&lt;=3),1,0)</f>
        <v>0</v>
      </c>
    </row>
    <row r="179" spans="1:15" x14ac:dyDescent="0.35">
      <c r="A179">
        <v>85</v>
      </c>
      <c r="B179">
        <v>85</v>
      </c>
      <c r="C179">
        <v>83</v>
      </c>
      <c r="D179">
        <v>82</v>
      </c>
      <c r="H179">
        <f>1</f>
        <v>1</v>
      </c>
      <c r="I179">
        <f>COUNTA(input4711[[#This Row],[Column1.1]:[Column1.8]])</f>
        <v>4</v>
      </c>
      <c r="J179" t="str">
        <f>ADDRESS(ROW(),input4711[[#This Row],[first col]]+1,4)&amp;":"&amp;ADDRESS(ROW(),input4711[[#This Row],[lastcol]],4)</f>
        <v>B179:D179</v>
      </c>
      <c r="K179" t="str">
        <f>ADDRESS(ROW(),input4711[[#This Row],[first col]],4)&amp;":"&amp;ADDRESS(ROW(),input4711[[#This Row],[lastcol]]-1,4)</f>
        <v>A179:C179</v>
      </c>
      <c r="L179" t="b" cm="1">
        <f t="array" aca="1" ref="L179" ca="1">SUMPRODUCT(--(INDIRECT(input4711[[#This Row],[range1]])&lt;INDIRECT(input4711[[#This Row],[range2]])))=COUNT(INDIRECT(input4711[[#This Row],[range1]]))</f>
        <v>0</v>
      </c>
      <c r="M179" t="b" cm="1">
        <f t="array" aca="1" ref="M179" ca="1">SUMPRODUCT(--(INDIRECT(input4711[[#This Row],[range1]])&gt;INDIRECT(input4711[[#This Row],[range2]])))=COUNT(INDIRECT(input4711[[#This Row],[range1]]))</f>
        <v>0</v>
      </c>
      <c r="N179" t="b">
        <f ca="1">IF(AND(NOT(input4711[[#This Row],[All DESC?]]),NOT(input4711[[#This Row],[All ASC?]])),FALSE(),TRUE())</f>
        <v>0</v>
      </c>
      <c r="O179" cm="1">
        <f t="array" aca="1" ref="O179" ca="1">IF(AND(input4711[[#This Row],[Safe Part 1]],(MAX(ABS((INDIRECT(input4711[[#This Row],[range2]]))-(INDIRECT(input4711[[#This Row],[range1]])))))&lt;=3),1,0)</f>
        <v>0</v>
      </c>
    </row>
    <row r="180" spans="1:15" x14ac:dyDescent="0.35">
      <c r="A180">
        <v>58</v>
      </c>
      <c r="B180">
        <v>58</v>
      </c>
      <c r="C180">
        <v>57</v>
      </c>
      <c r="D180">
        <v>54</v>
      </c>
      <c r="E180">
        <v>47</v>
      </c>
      <c r="H180">
        <f>1</f>
        <v>1</v>
      </c>
      <c r="I180">
        <f>COUNTA(input4711[[#This Row],[Column1.1]:[Column1.8]])</f>
        <v>5</v>
      </c>
      <c r="J180" t="str">
        <f>ADDRESS(ROW(),input4711[[#This Row],[first col]]+1,4)&amp;":"&amp;ADDRESS(ROW(),input4711[[#This Row],[lastcol]],4)</f>
        <v>B180:E180</v>
      </c>
      <c r="K180" t="str">
        <f>ADDRESS(ROW(),input4711[[#This Row],[first col]],4)&amp;":"&amp;ADDRESS(ROW(),input4711[[#This Row],[lastcol]]-1,4)</f>
        <v>A180:D180</v>
      </c>
      <c r="L180" t="b" cm="1">
        <f t="array" aca="1" ref="L180" ca="1">SUMPRODUCT(--(INDIRECT(input4711[[#This Row],[range1]])&lt;INDIRECT(input4711[[#This Row],[range2]])))=COUNT(INDIRECT(input4711[[#This Row],[range1]]))</f>
        <v>0</v>
      </c>
      <c r="M180" t="b" cm="1">
        <f t="array" aca="1" ref="M180" ca="1">SUMPRODUCT(--(INDIRECT(input4711[[#This Row],[range1]])&gt;INDIRECT(input4711[[#This Row],[range2]])))=COUNT(INDIRECT(input4711[[#This Row],[range1]]))</f>
        <v>0</v>
      </c>
      <c r="N180" t="b">
        <f ca="1">IF(AND(NOT(input4711[[#This Row],[All DESC?]]),NOT(input4711[[#This Row],[All ASC?]])),FALSE(),TRUE())</f>
        <v>0</v>
      </c>
      <c r="O180" cm="1">
        <f t="array" aca="1" ref="O180" ca="1">IF(AND(input4711[[#This Row],[Safe Part 1]],(MAX(ABS((INDIRECT(input4711[[#This Row],[range2]]))-(INDIRECT(input4711[[#This Row],[range1]])))))&lt;=3),1,0)</f>
        <v>0</v>
      </c>
    </row>
    <row r="181" spans="1:15" x14ac:dyDescent="0.35">
      <c r="A181">
        <v>18</v>
      </c>
      <c r="B181">
        <v>18</v>
      </c>
      <c r="C181">
        <v>20</v>
      </c>
      <c r="D181">
        <v>19</v>
      </c>
      <c r="E181">
        <v>14</v>
      </c>
      <c r="F181">
        <v>12</v>
      </c>
      <c r="G181">
        <v>11</v>
      </c>
      <c r="H181">
        <f>1</f>
        <v>1</v>
      </c>
      <c r="I181">
        <f>COUNTA(input4711[[#This Row],[Column1.1]:[Column1.8]])</f>
        <v>7</v>
      </c>
      <c r="J181" t="str">
        <f>ADDRESS(ROW(),input4711[[#This Row],[first col]]+1,4)&amp;":"&amp;ADDRESS(ROW(),input4711[[#This Row],[lastcol]],4)</f>
        <v>B181:G181</v>
      </c>
      <c r="K181" t="str">
        <f>ADDRESS(ROW(),input4711[[#This Row],[first col]],4)&amp;":"&amp;ADDRESS(ROW(),input4711[[#This Row],[lastcol]]-1,4)</f>
        <v>A181:F181</v>
      </c>
      <c r="L181" t="b" cm="1">
        <f t="array" aca="1" ref="L181" ca="1">SUMPRODUCT(--(INDIRECT(input4711[[#This Row],[range1]])&lt;INDIRECT(input4711[[#This Row],[range2]])))=COUNT(INDIRECT(input4711[[#This Row],[range1]]))</f>
        <v>0</v>
      </c>
      <c r="M181" t="b" cm="1">
        <f t="array" aca="1" ref="M181" ca="1">SUMPRODUCT(--(INDIRECT(input4711[[#This Row],[range1]])&gt;INDIRECT(input4711[[#This Row],[range2]])))=COUNT(INDIRECT(input4711[[#This Row],[range1]]))</f>
        <v>0</v>
      </c>
      <c r="N181" t="b">
        <f ca="1">IF(AND(NOT(input4711[[#This Row],[All DESC?]]),NOT(input4711[[#This Row],[All ASC?]])),FALSE(),TRUE())</f>
        <v>0</v>
      </c>
      <c r="O181" cm="1">
        <f t="array" aca="1" ref="O181" ca="1">IF(AND(input4711[[#This Row],[Safe Part 1]],(MAX(ABS((INDIRECT(input4711[[#This Row],[range2]]))-(INDIRECT(input4711[[#This Row],[range1]])))))&lt;=3),1,0)</f>
        <v>0</v>
      </c>
    </row>
    <row r="182" spans="1:15" x14ac:dyDescent="0.35">
      <c r="A182">
        <v>49</v>
      </c>
      <c r="B182">
        <v>49</v>
      </c>
      <c r="C182">
        <v>47</v>
      </c>
      <c r="D182">
        <v>44</v>
      </c>
      <c r="E182">
        <v>43</v>
      </c>
      <c r="F182">
        <v>44</v>
      </c>
      <c r="H182">
        <f>1</f>
        <v>1</v>
      </c>
      <c r="I182">
        <f>COUNTA(input4711[[#This Row],[Column1.1]:[Column1.8]])</f>
        <v>6</v>
      </c>
      <c r="J182" t="str">
        <f>ADDRESS(ROW(),input4711[[#This Row],[first col]]+1,4)&amp;":"&amp;ADDRESS(ROW(),input4711[[#This Row],[lastcol]],4)</f>
        <v>B182:F182</v>
      </c>
      <c r="K182" t="str">
        <f>ADDRESS(ROW(),input4711[[#This Row],[first col]],4)&amp;":"&amp;ADDRESS(ROW(),input4711[[#This Row],[lastcol]]-1,4)</f>
        <v>A182:E182</v>
      </c>
      <c r="L182" t="b" cm="1">
        <f t="array" aca="1" ref="L182" ca="1">SUMPRODUCT(--(INDIRECT(input4711[[#This Row],[range1]])&lt;INDIRECT(input4711[[#This Row],[range2]])))=COUNT(INDIRECT(input4711[[#This Row],[range1]]))</f>
        <v>0</v>
      </c>
      <c r="M182" t="b" cm="1">
        <f t="array" aca="1" ref="M182" ca="1">SUMPRODUCT(--(INDIRECT(input4711[[#This Row],[range1]])&gt;INDIRECT(input4711[[#This Row],[range2]])))=COUNT(INDIRECT(input4711[[#This Row],[range1]]))</f>
        <v>0</v>
      </c>
      <c r="N182" t="b">
        <f ca="1">IF(AND(NOT(input4711[[#This Row],[All DESC?]]),NOT(input4711[[#This Row],[All ASC?]])),FALSE(),TRUE())</f>
        <v>0</v>
      </c>
      <c r="O182" cm="1">
        <f t="array" aca="1" ref="O182" ca="1">IF(AND(input4711[[#This Row],[Safe Part 1]],(MAX(ABS((INDIRECT(input4711[[#This Row],[range2]]))-(INDIRECT(input4711[[#This Row],[range1]])))))&lt;=3),1,0)</f>
        <v>0</v>
      </c>
    </row>
    <row r="183" spans="1:15" x14ac:dyDescent="0.35">
      <c r="A183">
        <v>43</v>
      </c>
      <c r="B183">
        <v>43</v>
      </c>
      <c r="C183">
        <v>41</v>
      </c>
      <c r="D183">
        <v>40</v>
      </c>
      <c r="E183">
        <v>35</v>
      </c>
      <c r="F183">
        <v>36</v>
      </c>
      <c r="G183">
        <v>36</v>
      </c>
      <c r="H183">
        <f>1</f>
        <v>1</v>
      </c>
      <c r="I183">
        <f>COUNTA(input4711[[#This Row],[Column1.1]:[Column1.8]])</f>
        <v>7</v>
      </c>
      <c r="J183" t="str">
        <f>ADDRESS(ROW(),input4711[[#This Row],[first col]]+1,4)&amp;":"&amp;ADDRESS(ROW(),input4711[[#This Row],[lastcol]],4)</f>
        <v>B183:G183</v>
      </c>
      <c r="K183" t="str">
        <f>ADDRESS(ROW(),input4711[[#This Row],[first col]],4)&amp;":"&amp;ADDRESS(ROW(),input4711[[#This Row],[lastcol]]-1,4)</f>
        <v>A183:F183</v>
      </c>
      <c r="L183" t="b" cm="1">
        <f t="array" aca="1" ref="L183" ca="1">SUMPRODUCT(--(INDIRECT(input4711[[#This Row],[range1]])&lt;INDIRECT(input4711[[#This Row],[range2]])))=COUNT(INDIRECT(input4711[[#This Row],[range1]]))</f>
        <v>0</v>
      </c>
      <c r="M183" t="b" cm="1">
        <f t="array" aca="1" ref="M183" ca="1">SUMPRODUCT(--(INDIRECT(input4711[[#This Row],[range1]])&gt;INDIRECT(input4711[[#This Row],[range2]])))=COUNT(INDIRECT(input4711[[#This Row],[range1]]))</f>
        <v>0</v>
      </c>
      <c r="N183" t="b">
        <f ca="1">IF(AND(NOT(input4711[[#This Row],[All DESC?]]),NOT(input4711[[#This Row],[All ASC?]])),FALSE(),TRUE())</f>
        <v>0</v>
      </c>
      <c r="O183" cm="1">
        <f t="array" aca="1" ref="O183" ca="1">IF(AND(input4711[[#This Row],[Safe Part 1]],(MAX(ABS((INDIRECT(input4711[[#This Row],[range2]]))-(INDIRECT(input4711[[#This Row],[range1]])))))&lt;=3),1,0)</f>
        <v>0</v>
      </c>
    </row>
    <row r="184" spans="1:15" x14ac:dyDescent="0.35">
      <c r="A184">
        <v>25</v>
      </c>
      <c r="B184">
        <v>25</v>
      </c>
      <c r="C184">
        <v>27</v>
      </c>
      <c r="D184">
        <v>26</v>
      </c>
      <c r="E184">
        <v>21</v>
      </c>
      <c r="F184">
        <v>17</v>
      </c>
      <c r="H184">
        <f>1</f>
        <v>1</v>
      </c>
      <c r="I184">
        <f>COUNTA(input4711[[#This Row],[Column1.1]:[Column1.8]])</f>
        <v>6</v>
      </c>
      <c r="J184" t="str">
        <f>ADDRESS(ROW(),input4711[[#This Row],[first col]]+1,4)&amp;":"&amp;ADDRESS(ROW(),input4711[[#This Row],[lastcol]],4)</f>
        <v>B184:F184</v>
      </c>
      <c r="K184" t="str">
        <f>ADDRESS(ROW(),input4711[[#This Row],[first col]],4)&amp;":"&amp;ADDRESS(ROW(),input4711[[#This Row],[lastcol]]-1,4)</f>
        <v>A184:E184</v>
      </c>
      <c r="L184" t="b" cm="1">
        <f t="array" aca="1" ref="L184" ca="1">SUMPRODUCT(--(INDIRECT(input4711[[#This Row],[range1]])&lt;INDIRECT(input4711[[#This Row],[range2]])))=COUNT(INDIRECT(input4711[[#This Row],[range1]]))</f>
        <v>0</v>
      </c>
      <c r="M184" t="b" cm="1">
        <f t="array" aca="1" ref="M184" ca="1">SUMPRODUCT(--(INDIRECT(input4711[[#This Row],[range1]])&gt;INDIRECT(input4711[[#This Row],[range2]])))=COUNT(INDIRECT(input4711[[#This Row],[range1]]))</f>
        <v>0</v>
      </c>
      <c r="N184" t="b">
        <f ca="1">IF(AND(NOT(input4711[[#This Row],[All DESC?]]),NOT(input4711[[#This Row],[All ASC?]])),FALSE(),TRUE())</f>
        <v>0</v>
      </c>
      <c r="O184" cm="1">
        <f t="array" aca="1" ref="O184" ca="1">IF(AND(input4711[[#This Row],[Safe Part 1]],(MAX(ABS((INDIRECT(input4711[[#This Row],[range2]]))-(INDIRECT(input4711[[#This Row],[range1]])))))&lt;=3),1,0)</f>
        <v>0</v>
      </c>
    </row>
    <row r="185" spans="1:15" x14ac:dyDescent="0.35">
      <c r="A185">
        <v>50</v>
      </c>
      <c r="B185">
        <v>50</v>
      </c>
      <c r="C185">
        <v>53</v>
      </c>
      <c r="D185">
        <v>51</v>
      </c>
      <c r="H185">
        <f>1</f>
        <v>1</v>
      </c>
      <c r="I185">
        <f>COUNTA(input4711[[#This Row],[Column1.1]:[Column1.8]])</f>
        <v>4</v>
      </c>
      <c r="J185" t="str">
        <f>ADDRESS(ROW(),input4711[[#This Row],[first col]]+1,4)&amp;":"&amp;ADDRESS(ROW(),input4711[[#This Row],[lastcol]],4)</f>
        <v>B185:D185</v>
      </c>
      <c r="K185" t="str">
        <f>ADDRESS(ROW(),input4711[[#This Row],[first col]],4)&amp;":"&amp;ADDRESS(ROW(),input4711[[#This Row],[lastcol]]-1,4)</f>
        <v>A185:C185</v>
      </c>
      <c r="L185" t="b" cm="1">
        <f t="array" aca="1" ref="L185" ca="1">SUMPRODUCT(--(INDIRECT(input4711[[#This Row],[range1]])&lt;INDIRECT(input4711[[#This Row],[range2]])))=COUNT(INDIRECT(input4711[[#This Row],[range1]]))</f>
        <v>0</v>
      </c>
      <c r="M185" t="b" cm="1">
        <f t="array" aca="1" ref="M185" ca="1">SUMPRODUCT(--(INDIRECT(input4711[[#This Row],[range1]])&gt;INDIRECT(input4711[[#This Row],[range2]])))=COUNT(INDIRECT(input4711[[#This Row],[range1]]))</f>
        <v>0</v>
      </c>
      <c r="N185" t="b">
        <f ca="1">IF(AND(NOT(input4711[[#This Row],[All DESC?]]),NOT(input4711[[#This Row],[All ASC?]])),FALSE(),TRUE())</f>
        <v>0</v>
      </c>
      <c r="O185" cm="1">
        <f t="array" aca="1" ref="O185" ca="1">IF(AND(input4711[[#This Row],[Safe Part 1]],(MAX(ABS((INDIRECT(input4711[[#This Row],[range2]]))-(INDIRECT(input4711[[#This Row],[range1]])))))&lt;=3),1,0)</f>
        <v>0</v>
      </c>
    </row>
    <row r="186" spans="1:15" x14ac:dyDescent="0.35">
      <c r="A186">
        <v>92</v>
      </c>
      <c r="B186">
        <v>92</v>
      </c>
      <c r="C186">
        <v>89</v>
      </c>
      <c r="D186">
        <v>89</v>
      </c>
      <c r="E186">
        <v>83</v>
      </c>
      <c r="F186">
        <v>81</v>
      </c>
      <c r="G186">
        <v>79</v>
      </c>
      <c r="H186">
        <f>1</f>
        <v>1</v>
      </c>
      <c r="I186">
        <f>COUNTA(input4711[[#This Row],[Column1.1]:[Column1.8]])</f>
        <v>7</v>
      </c>
      <c r="J186" t="str">
        <f>ADDRESS(ROW(),input4711[[#This Row],[first col]]+1,4)&amp;":"&amp;ADDRESS(ROW(),input4711[[#This Row],[lastcol]],4)</f>
        <v>B186:G186</v>
      </c>
      <c r="K186" t="str">
        <f>ADDRESS(ROW(),input4711[[#This Row],[first col]],4)&amp;":"&amp;ADDRESS(ROW(),input4711[[#This Row],[lastcol]]-1,4)</f>
        <v>A186:F186</v>
      </c>
      <c r="L186" t="b" cm="1">
        <f t="array" aca="1" ref="L186" ca="1">SUMPRODUCT(--(INDIRECT(input4711[[#This Row],[range1]])&lt;INDIRECT(input4711[[#This Row],[range2]])))=COUNT(INDIRECT(input4711[[#This Row],[range1]]))</f>
        <v>0</v>
      </c>
      <c r="M186" t="b" cm="1">
        <f t="array" aca="1" ref="M186" ca="1">SUMPRODUCT(--(INDIRECT(input4711[[#This Row],[range1]])&gt;INDIRECT(input4711[[#This Row],[range2]])))=COUNT(INDIRECT(input4711[[#This Row],[range1]]))</f>
        <v>0</v>
      </c>
      <c r="N186" t="b">
        <f ca="1">IF(AND(NOT(input4711[[#This Row],[All DESC?]]),NOT(input4711[[#This Row],[All ASC?]])),FALSE(),TRUE())</f>
        <v>0</v>
      </c>
      <c r="O186" cm="1">
        <f t="array" aca="1" ref="O186" ca="1">IF(AND(input4711[[#This Row],[Safe Part 1]],(MAX(ABS((INDIRECT(input4711[[#This Row],[range2]]))-(INDIRECT(input4711[[#This Row],[range1]])))))&lt;=3),1,0)</f>
        <v>0</v>
      </c>
    </row>
    <row r="187" spans="1:15" x14ac:dyDescent="0.35">
      <c r="A187">
        <v>65</v>
      </c>
      <c r="B187">
        <v>65</v>
      </c>
      <c r="C187">
        <v>65</v>
      </c>
      <c r="D187">
        <v>62</v>
      </c>
      <c r="H187">
        <f>1</f>
        <v>1</v>
      </c>
      <c r="I187">
        <f>COUNTA(input4711[[#This Row],[Column1.1]:[Column1.8]])</f>
        <v>4</v>
      </c>
      <c r="J187" t="str">
        <f>ADDRESS(ROW(),input4711[[#This Row],[first col]]+1,4)&amp;":"&amp;ADDRESS(ROW(),input4711[[#This Row],[lastcol]],4)</f>
        <v>B187:D187</v>
      </c>
      <c r="K187" t="str">
        <f>ADDRESS(ROW(),input4711[[#This Row],[first col]],4)&amp;":"&amp;ADDRESS(ROW(),input4711[[#This Row],[lastcol]]-1,4)</f>
        <v>A187:C187</v>
      </c>
      <c r="L187" t="b" cm="1">
        <f t="array" aca="1" ref="L187" ca="1">SUMPRODUCT(--(INDIRECT(input4711[[#This Row],[range1]])&lt;INDIRECT(input4711[[#This Row],[range2]])))=COUNT(INDIRECT(input4711[[#This Row],[range1]]))</f>
        <v>0</v>
      </c>
      <c r="M187" t="b" cm="1">
        <f t="array" aca="1" ref="M187" ca="1">SUMPRODUCT(--(INDIRECT(input4711[[#This Row],[range1]])&gt;INDIRECT(input4711[[#This Row],[range2]])))=COUNT(INDIRECT(input4711[[#This Row],[range1]]))</f>
        <v>0</v>
      </c>
      <c r="N187" t="b">
        <f ca="1">IF(AND(NOT(input4711[[#This Row],[All DESC?]]),NOT(input4711[[#This Row],[All ASC?]])),FALSE(),TRUE())</f>
        <v>0</v>
      </c>
      <c r="O187" cm="1">
        <f t="array" aca="1" ref="O187" ca="1">IF(AND(input4711[[#This Row],[Safe Part 1]],(MAX(ABS((INDIRECT(input4711[[#This Row],[range2]]))-(INDIRECT(input4711[[#This Row],[range1]])))))&lt;=3),1,0)</f>
        <v>0</v>
      </c>
    </row>
    <row r="188" spans="1:15" x14ac:dyDescent="0.35">
      <c r="A188">
        <v>91</v>
      </c>
      <c r="B188">
        <v>91</v>
      </c>
      <c r="C188">
        <v>91</v>
      </c>
      <c r="D188">
        <v>89</v>
      </c>
      <c r="E188">
        <v>88</v>
      </c>
      <c r="H188">
        <f>1</f>
        <v>1</v>
      </c>
      <c r="I188">
        <f>COUNTA(input4711[[#This Row],[Column1.1]:[Column1.8]])</f>
        <v>5</v>
      </c>
      <c r="J188" t="str">
        <f>ADDRESS(ROW(),input4711[[#This Row],[first col]]+1,4)&amp;":"&amp;ADDRESS(ROW(),input4711[[#This Row],[lastcol]],4)</f>
        <v>B188:E188</v>
      </c>
      <c r="K188" t="str">
        <f>ADDRESS(ROW(),input4711[[#This Row],[first col]],4)&amp;":"&amp;ADDRESS(ROW(),input4711[[#This Row],[lastcol]]-1,4)</f>
        <v>A188:D188</v>
      </c>
      <c r="L188" t="b" cm="1">
        <f t="array" aca="1" ref="L188" ca="1">SUMPRODUCT(--(INDIRECT(input4711[[#This Row],[range1]])&lt;INDIRECT(input4711[[#This Row],[range2]])))=COUNT(INDIRECT(input4711[[#This Row],[range1]]))</f>
        <v>0</v>
      </c>
      <c r="M188" t="b" cm="1">
        <f t="array" aca="1" ref="M188" ca="1">SUMPRODUCT(--(INDIRECT(input4711[[#This Row],[range1]])&gt;INDIRECT(input4711[[#This Row],[range2]])))=COUNT(INDIRECT(input4711[[#This Row],[range1]]))</f>
        <v>0</v>
      </c>
      <c r="N188" t="b">
        <f ca="1">IF(AND(NOT(input4711[[#This Row],[All DESC?]]),NOT(input4711[[#This Row],[All ASC?]])),FALSE(),TRUE())</f>
        <v>0</v>
      </c>
      <c r="O188" cm="1">
        <f t="array" aca="1" ref="O188" ca="1">IF(AND(input4711[[#This Row],[Safe Part 1]],(MAX(ABS((INDIRECT(input4711[[#This Row],[range2]]))-(INDIRECT(input4711[[#This Row],[range1]])))))&lt;=3),1,0)</f>
        <v>0</v>
      </c>
    </row>
    <row r="189" spans="1:15" x14ac:dyDescent="0.35">
      <c r="A189">
        <v>75</v>
      </c>
      <c r="B189">
        <v>75</v>
      </c>
      <c r="C189">
        <v>75</v>
      </c>
      <c r="D189">
        <v>72</v>
      </c>
      <c r="H189">
        <f>1</f>
        <v>1</v>
      </c>
      <c r="I189">
        <f>COUNTA(input4711[[#This Row],[Column1.1]:[Column1.8]])</f>
        <v>4</v>
      </c>
      <c r="J189" t="str">
        <f>ADDRESS(ROW(),input4711[[#This Row],[first col]]+1,4)&amp;":"&amp;ADDRESS(ROW(),input4711[[#This Row],[lastcol]],4)</f>
        <v>B189:D189</v>
      </c>
      <c r="K189" t="str">
        <f>ADDRESS(ROW(),input4711[[#This Row],[first col]],4)&amp;":"&amp;ADDRESS(ROW(),input4711[[#This Row],[lastcol]]-1,4)</f>
        <v>A189:C189</v>
      </c>
      <c r="L189" t="b" cm="1">
        <f t="array" aca="1" ref="L189" ca="1">SUMPRODUCT(--(INDIRECT(input4711[[#This Row],[range1]])&lt;INDIRECT(input4711[[#This Row],[range2]])))=COUNT(INDIRECT(input4711[[#This Row],[range1]]))</f>
        <v>0</v>
      </c>
      <c r="M189" t="b" cm="1">
        <f t="array" aca="1" ref="M189" ca="1">SUMPRODUCT(--(INDIRECT(input4711[[#This Row],[range1]])&gt;INDIRECT(input4711[[#This Row],[range2]])))=COUNT(INDIRECT(input4711[[#This Row],[range1]]))</f>
        <v>0</v>
      </c>
      <c r="N189" t="b">
        <f ca="1">IF(AND(NOT(input4711[[#This Row],[All DESC?]]),NOT(input4711[[#This Row],[All ASC?]])),FALSE(),TRUE())</f>
        <v>0</v>
      </c>
      <c r="O189" cm="1">
        <f t="array" aca="1" ref="O189" ca="1">IF(AND(input4711[[#This Row],[Safe Part 1]],(MAX(ABS((INDIRECT(input4711[[#This Row],[range2]]))-(INDIRECT(input4711[[#This Row],[range1]])))))&lt;=3),1,0)</f>
        <v>0</v>
      </c>
    </row>
    <row r="190" spans="1:15" x14ac:dyDescent="0.35">
      <c r="A190">
        <v>77</v>
      </c>
      <c r="B190">
        <v>77</v>
      </c>
      <c r="C190">
        <v>74</v>
      </c>
      <c r="D190">
        <v>71</v>
      </c>
      <c r="E190">
        <v>66</v>
      </c>
      <c r="H190">
        <f>1</f>
        <v>1</v>
      </c>
      <c r="I190">
        <f>COUNTA(input4711[[#This Row],[Column1.1]:[Column1.8]])</f>
        <v>5</v>
      </c>
      <c r="J190" t="str">
        <f>ADDRESS(ROW(),input4711[[#This Row],[first col]]+1,4)&amp;":"&amp;ADDRESS(ROW(),input4711[[#This Row],[lastcol]],4)</f>
        <v>B190:E190</v>
      </c>
      <c r="K190" t="str">
        <f>ADDRESS(ROW(),input4711[[#This Row],[first col]],4)&amp;":"&amp;ADDRESS(ROW(),input4711[[#This Row],[lastcol]]-1,4)</f>
        <v>A190:D190</v>
      </c>
      <c r="L190" t="b" cm="1">
        <f t="array" aca="1" ref="L190" ca="1">SUMPRODUCT(--(INDIRECT(input4711[[#This Row],[range1]])&lt;INDIRECT(input4711[[#This Row],[range2]])))=COUNT(INDIRECT(input4711[[#This Row],[range1]]))</f>
        <v>0</v>
      </c>
      <c r="M190" t="b" cm="1">
        <f t="array" aca="1" ref="M190" ca="1">SUMPRODUCT(--(INDIRECT(input4711[[#This Row],[range1]])&gt;INDIRECT(input4711[[#This Row],[range2]])))=COUNT(INDIRECT(input4711[[#This Row],[range1]]))</f>
        <v>0</v>
      </c>
      <c r="N190" t="b">
        <f ca="1">IF(AND(NOT(input4711[[#This Row],[All DESC?]]),NOT(input4711[[#This Row],[All ASC?]])),FALSE(),TRUE())</f>
        <v>0</v>
      </c>
      <c r="O190" cm="1">
        <f t="array" aca="1" ref="O190" ca="1">IF(AND(input4711[[#This Row],[Safe Part 1]],(MAX(ABS((INDIRECT(input4711[[#This Row],[range2]]))-(INDIRECT(input4711[[#This Row],[range1]])))))&lt;=3),1,0)</f>
        <v>0</v>
      </c>
    </row>
    <row r="191" spans="1:15" x14ac:dyDescent="0.35">
      <c r="A191">
        <v>29</v>
      </c>
      <c r="B191">
        <v>29</v>
      </c>
      <c r="C191">
        <v>25</v>
      </c>
      <c r="D191">
        <v>24</v>
      </c>
      <c r="E191">
        <v>18</v>
      </c>
      <c r="H191">
        <f>1</f>
        <v>1</v>
      </c>
      <c r="I191">
        <f>COUNTA(input4711[[#This Row],[Column1.1]:[Column1.8]])</f>
        <v>5</v>
      </c>
      <c r="J191" t="str">
        <f>ADDRESS(ROW(),input4711[[#This Row],[first col]]+1,4)&amp;":"&amp;ADDRESS(ROW(),input4711[[#This Row],[lastcol]],4)</f>
        <v>B191:E191</v>
      </c>
      <c r="K191" t="str">
        <f>ADDRESS(ROW(),input4711[[#This Row],[first col]],4)&amp;":"&amp;ADDRESS(ROW(),input4711[[#This Row],[lastcol]]-1,4)</f>
        <v>A191:D191</v>
      </c>
      <c r="L191" t="b" cm="1">
        <f t="array" aca="1" ref="L191" ca="1">SUMPRODUCT(--(INDIRECT(input4711[[#This Row],[range1]])&lt;INDIRECT(input4711[[#This Row],[range2]])))=COUNT(INDIRECT(input4711[[#This Row],[range1]]))</f>
        <v>0</v>
      </c>
      <c r="M191" t="b" cm="1">
        <f t="array" aca="1" ref="M191" ca="1">SUMPRODUCT(--(INDIRECT(input4711[[#This Row],[range1]])&gt;INDIRECT(input4711[[#This Row],[range2]])))=COUNT(INDIRECT(input4711[[#This Row],[range1]]))</f>
        <v>0</v>
      </c>
      <c r="N191" t="b">
        <f ca="1">IF(AND(NOT(input4711[[#This Row],[All DESC?]]),NOT(input4711[[#This Row],[All ASC?]])),FALSE(),TRUE())</f>
        <v>0</v>
      </c>
      <c r="O191" cm="1">
        <f t="array" aca="1" ref="O191" ca="1">IF(AND(input4711[[#This Row],[Safe Part 1]],(MAX(ABS((INDIRECT(input4711[[#This Row],[range2]]))-(INDIRECT(input4711[[#This Row],[range1]])))))&lt;=3),1,0)</f>
        <v>0</v>
      </c>
    </row>
    <row r="192" spans="1:15" x14ac:dyDescent="0.35">
      <c r="A192">
        <v>52</v>
      </c>
      <c r="B192">
        <v>52</v>
      </c>
      <c r="C192">
        <v>51</v>
      </c>
      <c r="D192">
        <v>47</v>
      </c>
      <c r="E192">
        <v>44</v>
      </c>
      <c r="F192">
        <v>45</v>
      </c>
      <c r="H192">
        <f>1</f>
        <v>1</v>
      </c>
      <c r="I192">
        <f>COUNTA(input4711[[#This Row],[Column1.1]:[Column1.8]])</f>
        <v>6</v>
      </c>
      <c r="J192" t="str">
        <f>ADDRESS(ROW(),input4711[[#This Row],[first col]]+1,4)&amp;":"&amp;ADDRESS(ROW(),input4711[[#This Row],[lastcol]],4)</f>
        <v>B192:F192</v>
      </c>
      <c r="K192" t="str">
        <f>ADDRESS(ROW(),input4711[[#This Row],[first col]],4)&amp;":"&amp;ADDRESS(ROW(),input4711[[#This Row],[lastcol]]-1,4)</f>
        <v>A192:E192</v>
      </c>
      <c r="L192" t="b" cm="1">
        <f t="array" aca="1" ref="L192" ca="1">SUMPRODUCT(--(INDIRECT(input4711[[#This Row],[range1]])&lt;INDIRECT(input4711[[#This Row],[range2]])))=COUNT(INDIRECT(input4711[[#This Row],[range1]]))</f>
        <v>0</v>
      </c>
      <c r="M192" t="b" cm="1">
        <f t="array" aca="1" ref="M192" ca="1">SUMPRODUCT(--(INDIRECT(input4711[[#This Row],[range1]])&gt;INDIRECT(input4711[[#This Row],[range2]])))=COUNT(INDIRECT(input4711[[#This Row],[range1]]))</f>
        <v>0</v>
      </c>
      <c r="N192" t="b">
        <f ca="1">IF(AND(NOT(input4711[[#This Row],[All DESC?]]),NOT(input4711[[#This Row],[All ASC?]])),FALSE(),TRUE())</f>
        <v>0</v>
      </c>
      <c r="O192" cm="1">
        <f t="array" aca="1" ref="O192" ca="1">IF(AND(input4711[[#This Row],[Safe Part 1]],(MAX(ABS((INDIRECT(input4711[[#This Row],[range2]]))-(INDIRECT(input4711[[#This Row],[range1]])))))&lt;=3),1,0)</f>
        <v>0</v>
      </c>
    </row>
    <row r="193" spans="1:15" x14ac:dyDescent="0.35">
      <c r="A193">
        <v>99</v>
      </c>
      <c r="B193">
        <v>99</v>
      </c>
      <c r="C193">
        <v>95</v>
      </c>
      <c r="D193">
        <v>94</v>
      </c>
      <c r="E193">
        <v>90</v>
      </c>
      <c r="F193">
        <v>90</v>
      </c>
      <c r="H193">
        <f>1</f>
        <v>1</v>
      </c>
      <c r="I193">
        <f>COUNTA(input4711[[#This Row],[Column1.1]:[Column1.8]])</f>
        <v>6</v>
      </c>
      <c r="J193" t="str">
        <f>ADDRESS(ROW(),input4711[[#This Row],[first col]]+1,4)&amp;":"&amp;ADDRESS(ROW(),input4711[[#This Row],[lastcol]],4)</f>
        <v>B193:F193</v>
      </c>
      <c r="K193" t="str">
        <f>ADDRESS(ROW(),input4711[[#This Row],[first col]],4)&amp;":"&amp;ADDRESS(ROW(),input4711[[#This Row],[lastcol]]-1,4)</f>
        <v>A193:E193</v>
      </c>
      <c r="L193" t="b" cm="1">
        <f t="array" aca="1" ref="L193" ca="1">SUMPRODUCT(--(INDIRECT(input4711[[#This Row],[range1]])&lt;INDIRECT(input4711[[#This Row],[range2]])))=COUNT(INDIRECT(input4711[[#This Row],[range1]]))</f>
        <v>0</v>
      </c>
      <c r="M193" t="b" cm="1">
        <f t="array" aca="1" ref="M193" ca="1">SUMPRODUCT(--(INDIRECT(input4711[[#This Row],[range1]])&gt;INDIRECT(input4711[[#This Row],[range2]])))=COUNT(INDIRECT(input4711[[#This Row],[range1]]))</f>
        <v>0</v>
      </c>
      <c r="N193" t="b">
        <f ca="1">IF(AND(NOT(input4711[[#This Row],[All DESC?]]),NOT(input4711[[#This Row],[All ASC?]])),FALSE(),TRUE())</f>
        <v>0</v>
      </c>
      <c r="O193" cm="1">
        <f t="array" aca="1" ref="O193" ca="1">IF(AND(input4711[[#This Row],[Safe Part 1]],(MAX(ABS((INDIRECT(input4711[[#This Row],[range2]]))-(INDIRECT(input4711[[#This Row],[range1]])))))&lt;=3),1,0)</f>
        <v>0</v>
      </c>
    </row>
    <row r="194" spans="1:15" x14ac:dyDescent="0.35">
      <c r="A194">
        <v>38</v>
      </c>
      <c r="B194">
        <v>38</v>
      </c>
      <c r="C194">
        <v>36</v>
      </c>
      <c r="D194">
        <v>33</v>
      </c>
      <c r="E194">
        <v>27</v>
      </c>
      <c r="F194">
        <v>23</v>
      </c>
      <c r="H194">
        <f>1</f>
        <v>1</v>
      </c>
      <c r="I194">
        <f>COUNTA(input4711[[#This Row],[Column1.1]:[Column1.8]])</f>
        <v>6</v>
      </c>
      <c r="J194" t="str">
        <f>ADDRESS(ROW(),input4711[[#This Row],[first col]]+1,4)&amp;":"&amp;ADDRESS(ROW(),input4711[[#This Row],[lastcol]],4)</f>
        <v>B194:F194</v>
      </c>
      <c r="K194" t="str">
        <f>ADDRESS(ROW(),input4711[[#This Row],[first col]],4)&amp;":"&amp;ADDRESS(ROW(),input4711[[#This Row],[lastcol]]-1,4)</f>
        <v>A194:E194</v>
      </c>
      <c r="L194" t="b" cm="1">
        <f t="array" aca="1" ref="L194" ca="1">SUMPRODUCT(--(INDIRECT(input4711[[#This Row],[range1]])&lt;INDIRECT(input4711[[#This Row],[range2]])))=COUNT(INDIRECT(input4711[[#This Row],[range1]]))</f>
        <v>0</v>
      </c>
      <c r="M194" t="b" cm="1">
        <f t="array" aca="1" ref="M194" ca="1">SUMPRODUCT(--(INDIRECT(input4711[[#This Row],[range1]])&gt;INDIRECT(input4711[[#This Row],[range2]])))=COUNT(INDIRECT(input4711[[#This Row],[range1]]))</f>
        <v>0</v>
      </c>
      <c r="N194" t="b">
        <f ca="1">IF(AND(NOT(input4711[[#This Row],[All DESC?]]),NOT(input4711[[#This Row],[All ASC?]])),FALSE(),TRUE())</f>
        <v>0</v>
      </c>
      <c r="O194" cm="1">
        <f t="array" aca="1" ref="O194" ca="1">IF(AND(input4711[[#This Row],[Safe Part 1]],(MAX(ABS((INDIRECT(input4711[[#This Row],[range2]]))-(INDIRECT(input4711[[#This Row],[range1]])))))&lt;=3),1,0)</f>
        <v>0</v>
      </c>
    </row>
    <row r="195" spans="1:15" x14ac:dyDescent="0.35">
      <c r="A195">
        <v>41</v>
      </c>
      <c r="B195">
        <v>41</v>
      </c>
      <c r="C195">
        <v>40</v>
      </c>
      <c r="D195">
        <v>36</v>
      </c>
      <c r="H195">
        <f>1</f>
        <v>1</v>
      </c>
      <c r="I195">
        <f>COUNTA(input4711[[#This Row],[Column1.1]:[Column1.8]])</f>
        <v>4</v>
      </c>
      <c r="J195" t="str">
        <f>ADDRESS(ROW(),input4711[[#This Row],[first col]]+1,4)&amp;":"&amp;ADDRESS(ROW(),input4711[[#This Row],[lastcol]],4)</f>
        <v>B195:D195</v>
      </c>
      <c r="K195" t="str">
        <f>ADDRESS(ROW(),input4711[[#This Row],[first col]],4)&amp;":"&amp;ADDRESS(ROW(),input4711[[#This Row],[lastcol]]-1,4)</f>
        <v>A195:C195</v>
      </c>
      <c r="L195" t="b" cm="1">
        <f t="array" aca="1" ref="L195" ca="1">SUMPRODUCT(--(INDIRECT(input4711[[#This Row],[range1]])&lt;INDIRECT(input4711[[#This Row],[range2]])))=COUNT(INDIRECT(input4711[[#This Row],[range1]]))</f>
        <v>0</v>
      </c>
      <c r="M195" t="b" cm="1">
        <f t="array" aca="1" ref="M195" ca="1">SUMPRODUCT(--(INDIRECT(input4711[[#This Row],[range1]])&gt;INDIRECT(input4711[[#This Row],[range2]])))=COUNT(INDIRECT(input4711[[#This Row],[range1]]))</f>
        <v>0</v>
      </c>
      <c r="N195" t="b">
        <f ca="1">IF(AND(NOT(input4711[[#This Row],[All DESC?]]),NOT(input4711[[#This Row],[All ASC?]])),FALSE(),TRUE())</f>
        <v>0</v>
      </c>
      <c r="O195" cm="1">
        <f t="array" aca="1" ref="O195" ca="1">IF(AND(input4711[[#This Row],[Safe Part 1]],(MAX(ABS((INDIRECT(input4711[[#This Row],[range2]]))-(INDIRECT(input4711[[#This Row],[range1]])))))&lt;=3),1,0)</f>
        <v>0</v>
      </c>
    </row>
    <row r="196" spans="1:15" x14ac:dyDescent="0.35">
      <c r="A196">
        <v>81</v>
      </c>
      <c r="B196">
        <v>81</v>
      </c>
      <c r="C196">
        <v>80</v>
      </c>
      <c r="D196">
        <v>74</v>
      </c>
      <c r="E196">
        <v>72</v>
      </c>
      <c r="F196">
        <v>71</v>
      </c>
      <c r="G196">
        <v>68</v>
      </c>
      <c r="H196">
        <f>1</f>
        <v>1</v>
      </c>
      <c r="I196">
        <f>COUNTA(input4711[[#This Row],[Column1.1]:[Column1.8]])</f>
        <v>7</v>
      </c>
      <c r="J196" t="str">
        <f>ADDRESS(ROW(),input4711[[#This Row],[first col]]+1,4)&amp;":"&amp;ADDRESS(ROW(),input4711[[#This Row],[lastcol]],4)</f>
        <v>B196:G196</v>
      </c>
      <c r="K196" t="str">
        <f>ADDRESS(ROW(),input4711[[#This Row],[first col]],4)&amp;":"&amp;ADDRESS(ROW(),input4711[[#This Row],[lastcol]]-1,4)</f>
        <v>A196:F196</v>
      </c>
      <c r="L196" t="b" cm="1">
        <f t="array" aca="1" ref="L196" ca="1">SUMPRODUCT(--(INDIRECT(input4711[[#This Row],[range1]])&lt;INDIRECT(input4711[[#This Row],[range2]])))=COUNT(INDIRECT(input4711[[#This Row],[range1]]))</f>
        <v>0</v>
      </c>
      <c r="M196" t="b" cm="1">
        <f t="array" aca="1" ref="M196" ca="1">SUMPRODUCT(--(INDIRECT(input4711[[#This Row],[range1]])&gt;INDIRECT(input4711[[#This Row],[range2]])))=COUNT(INDIRECT(input4711[[#This Row],[range1]]))</f>
        <v>0</v>
      </c>
      <c r="N196" t="b">
        <f ca="1">IF(AND(NOT(input4711[[#This Row],[All DESC?]]),NOT(input4711[[#This Row],[All ASC?]])),FALSE(),TRUE())</f>
        <v>0</v>
      </c>
      <c r="O196" cm="1">
        <f t="array" aca="1" ref="O196" ca="1">IF(AND(input4711[[#This Row],[Safe Part 1]],(MAX(ABS((INDIRECT(input4711[[#This Row],[range2]]))-(INDIRECT(input4711[[#This Row],[range1]])))))&lt;=3),1,0)</f>
        <v>0</v>
      </c>
    </row>
    <row r="197" spans="1:15" x14ac:dyDescent="0.35">
      <c r="A197">
        <v>46</v>
      </c>
      <c r="B197">
        <v>46</v>
      </c>
      <c r="C197">
        <v>44</v>
      </c>
      <c r="D197">
        <v>41</v>
      </c>
      <c r="E197">
        <v>34</v>
      </c>
      <c r="F197">
        <v>31</v>
      </c>
      <c r="G197">
        <v>32</v>
      </c>
      <c r="H197">
        <f>1</f>
        <v>1</v>
      </c>
      <c r="I197">
        <f>COUNTA(input4711[[#This Row],[Column1.1]:[Column1.8]])</f>
        <v>7</v>
      </c>
      <c r="J197" t="str">
        <f>ADDRESS(ROW(),input4711[[#This Row],[first col]]+1,4)&amp;":"&amp;ADDRESS(ROW(),input4711[[#This Row],[lastcol]],4)</f>
        <v>B197:G197</v>
      </c>
      <c r="K197" t="str">
        <f>ADDRESS(ROW(),input4711[[#This Row],[first col]],4)&amp;":"&amp;ADDRESS(ROW(),input4711[[#This Row],[lastcol]]-1,4)</f>
        <v>A197:F197</v>
      </c>
      <c r="L197" t="b" cm="1">
        <f t="array" aca="1" ref="L197" ca="1">SUMPRODUCT(--(INDIRECT(input4711[[#This Row],[range1]])&lt;INDIRECT(input4711[[#This Row],[range2]])))=COUNT(INDIRECT(input4711[[#This Row],[range1]]))</f>
        <v>0</v>
      </c>
      <c r="M197" t="b" cm="1">
        <f t="array" aca="1" ref="M197" ca="1">SUMPRODUCT(--(INDIRECT(input4711[[#This Row],[range1]])&gt;INDIRECT(input4711[[#This Row],[range2]])))=COUNT(INDIRECT(input4711[[#This Row],[range1]]))</f>
        <v>0</v>
      </c>
      <c r="N197" t="b">
        <f ca="1">IF(AND(NOT(input4711[[#This Row],[All DESC?]]),NOT(input4711[[#This Row],[All ASC?]])),FALSE(),TRUE())</f>
        <v>0</v>
      </c>
      <c r="O197" cm="1">
        <f t="array" aca="1" ref="O197" ca="1">IF(AND(input4711[[#This Row],[Safe Part 1]],(MAX(ABS((INDIRECT(input4711[[#This Row],[range2]]))-(INDIRECT(input4711[[#This Row],[range1]])))))&lt;=3),1,0)</f>
        <v>0</v>
      </c>
    </row>
    <row r="198" spans="1:15" x14ac:dyDescent="0.35">
      <c r="A198">
        <v>55</v>
      </c>
      <c r="B198">
        <v>55</v>
      </c>
      <c r="C198">
        <v>53</v>
      </c>
      <c r="D198">
        <v>51</v>
      </c>
      <c r="E198">
        <v>47</v>
      </c>
      <c r="F198">
        <v>41</v>
      </c>
      <c r="G198">
        <v>41</v>
      </c>
      <c r="H198">
        <f>1</f>
        <v>1</v>
      </c>
      <c r="I198">
        <f>COUNTA(input4711[[#This Row],[Column1.1]:[Column1.8]])</f>
        <v>7</v>
      </c>
      <c r="J198" t="str">
        <f>ADDRESS(ROW(),input4711[[#This Row],[first col]]+1,4)&amp;":"&amp;ADDRESS(ROW(),input4711[[#This Row],[lastcol]],4)</f>
        <v>B198:G198</v>
      </c>
      <c r="K198" t="str">
        <f>ADDRESS(ROW(),input4711[[#This Row],[first col]],4)&amp;":"&amp;ADDRESS(ROW(),input4711[[#This Row],[lastcol]]-1,4)</f>
        <v>A198:F198</v>
      </c>
      <c r="L198" t="b" cm="1">
        <f t="array" aca="1" ref="L198" ca="1">SUMPRODUCT(--(INDIRECT(input4711[[#This Row],[range1]])&lt;INDIRECT(input4711[[#This Row],[range2]])))=COUNT(INDIRECT(input4711[[#This Row],[range1]]))</f>
        <v>0</v>
      </c>
      <c r="M198" t="b" cm="1">
        <f t="array" aca="1" ref="M198" ca="1">SUMPRODUCT(--(INDIRECT(input4711[[#This Row],[range1]])&gt;INDIRECT(input4711[[#This Row],[range2]])))=COUNT(INDIRECT(input4711[[#This Row],[range1]]))</f>
        <v>0</v>
      </c>
      <c r="N198" t="b">
        <f ca="1">IF(AND(NOT(input4711[[#This Row],[All DESC?]]),NOT(input4711[[#This Row],[All ASC?]])),FALSE(),TRUE())</f>
        <v>0</v>
      </c>
      <c r="O198" cm="1">
        <f t="array" aca="1" ref="O198" ca="1">IF(AND(input4711[[#This Row],[Safe Part 1]],(MAX(ABS((INDIRECT(input4711[[#This Row],[range2]]))-(INDIRECT(input4711[[#This Row],[range1]])))))&lt;=3),1,0)</f>
        <v>0</v>
      </c>
    </row>
    <row r="199" spans="1:15" x14ac:dyDescent="0.35">
      <c r="A199">
        <v>66</v>
      </c>
      <c r="B199">
        <v>66</v>
      </c>
      <c r="C199">
        <v>65</v>
      </c>
      <c r="D199">
        <v>64</v>
      </c>
      <c r="E199">
        <v>55</v>
      </c>
      <c r="H199">
        <f>1</f>
        <v>1</v>
      </c>
      <c r="I199">
        <f>COUNTA(input4711[[#This Row],[Column1.1]:[Column1.8]])</f>
        <v>5</v>
      </c>
      <c r="J199" t="str">
        <f>ADDRESS(ROW(),input4711[[#This Row],[first col]]+1,4)&amp;":"&amp;ADDRESS(ROW(),input4711[[#This Row],[lastcol]],4)</f>
        <v>B199:E199</v>
      </c>
      <c r="K199" t="str">
        <f>ADDRESS(ROW(),input4711[[#This Row],[first col]],4)&amp;":"&amp;ADDRESS(ROW(),input4711[[#This Row],[lastcol]]-1,4)</f>
        <v>A199:D199</v>
      </c>
      <c r="L199" t="b" cm="1">
        <f t="array" aca="1" ref="L199" ca="1">SUMPRODUCT(--(INDIRECT(input4711[[#This Row],[range1]])&lt;INDIRECT(input4711[[#This Row],[range2]])))=COUNT(INDIRECT(input4711[[#This Row],[range1]]))</f>
        <v>0</v>
      </c>
      <c r="M199" t="b" cm="1">
        <f t="array" aca="1" ref="M199" ca="1">SUMPRODUCT(--(INDIRECT(input4711[[#This Row],[range1]])&gt;INDIRECT(input4711[[#This Row],[range2]])))=COUNT(INDIRECT(input4711[[#This Row],[range1]]))</f>
        <v>0</v>
      </c>
      <c r="N199" t="b">
        <f ca="1">IF(AND(NOT(input4711[[#This Row],[All DESC?]]),NOT(input4711[[#This Row],[All ASC?]])),FALSE(),TRUE())</f>
        <v>0</v>
      </c>
      <c r="O199" cm="1">
        <f t="array" aca="1" ref="O199" ca="1">IF(AND(input4711[[#This Row],[Safe Part 1]],(MAX(ABS((INDIRECT(input4711[[#This Row],[range2]]))-(INDIRECT(input4711[[#This Row],[range1]])))))&lt;=3),1,0)</f>
        <v>0</v>
      </c>
    </row>
    <row r="200" spans="1:15" x14ac:dyDescent="0.35">
      <c r="A200">
        <v>22</v>
      </c>
      <c r="B200">
        <v>22</v>
      </c>
      <c r="C200">
        <v>21</v>
      </c>
      <c r="D200">
        <v>19</v>
      </c>
      <c r="E200">
        <v>16</v>
      </c>
      <c r="F200">
        <v>10</v>
      </c>
      <c r="G200">
        <v>4</v>
      </c>
      <c r="H200">
        <f>1</f>
        <v>1</v>
      </c>
      <c r="I200">
        <f>COUNTA(input4711[[#This Row],[Column1.1]:[Column1.8]])</f>
        <v>7</v>
      </c>
      <c r="J200" t="str">
        <f>ADDRESS(ROW(),input4711[[#This Row],[first col]]+1,4)&amp;":"&amp;ADDRESS(ROW(),input4711[[#This Row],[lastcol]],4)</f>
        <v>B200:G200</v>
      </c>
      <c r="K200" t="str">
        <f>ADDRESS(ROW(),input4711[[#This Row],[first col]],4)&amp;":"&amp;ADDRESS(ROW(),input4711[[#This Row],[lastcol]]-1,4)</f>
        <v>A200:F200</v>
      </c>
      <c r="L200" t="b" cm="1">
        <f t="array" aca="1" ref="L200" ca="1">SUMPRODUCT(--(INDIRECT(input4711[[#This Row],[range1]])&lt;INDIRECT(input4711[[#This Row],[range2]])))=COUNT(INDIRECT(input4711[[#This Row],[range1]]))</f>
        <v>0</v>
      </c>
      <c r="M200" t="b" cm="1">
        <f t="array" aca="1" ref="M200" ca="1">SUMPRODUCT(--(INDIRECT(input4711[[#This Row],[range1]])&gt;INDIRECT(input4711[[#This Row],[range2]])))=COUNT(INDIRECT(input4711[[#This Row],[range1]]))</f>
        <v>0</v>
      </c>
      <c r="N200" t="b">
        <f ca="1">IF(AND(NOT(input4711[[#This Row],[All DESC?]]),NOT(input4711[[#This Row],[All ASC?]])),FALSE(),TRUE())</f>
        <v>0</v>
      </c>
      <c r="O200" cm="1">
        <f t="array" aca="1" ref="O200" ca="1">IF(AND(input4711[[#This Row],[Safe Part 1]],(MAX(ABS((INDIRECT(input4711[[#This Row],[range2]]))-(INDIRECT(input4711[[#This Row],[range1]])))))&lt;=3),1,0)</f>
        <v>0</v>
      </c>
    </row>
    <row r="201" spans="1:15" x14ac:dyDescent="0.35">
      <c r="A201">
        <v>17</v>
      </c>
      <c r="B201">
        <v>13</v>
      </c>
      <c r="C201">
        <v>10</v>
      </c>
      <c r="D201">
        <v>7</v>
      </c>
      <c r="E201">
        <v>4</v>
      </c>
      <c r="F201">
        <v>3</v>
      </c>
      <c r="H201">
        <f>1</f>
        <v>1</v>
      </c>
      <c r="I201">
        <f>COUNTA(input4711[[#This Row],[Column1.1]:[Column1.8]])</f>
        <v>6</v>
      </c>
      <c r="J201" t="str">
        <f>ADDRESS(ROW(),input4711[[#This Row],[first col]]+1,4)&amp;":"&amp;ADDRESS(ROW(),input4711[[#This Row],[lastcol]],4)</f>
        <v>B201:F201</v>
      </c>
      <c r="K201" t="str">
        <f>ADDRESS(ROW(),input4711[[#This Row],[first col]],4)&amp;":"&amp;ADDRESS(ROW(),input4711[[#This Row],[lastcol]]-1,4)</f>
        <v>A201:E201</v>
      </c>
      <c r="L201" t="b" cm="1">
        <f t="array" aca="1" ref="L201" ca="1">SUMPRODUCT(--(INDIRECT(input4711[[#This Row],[range1]])&lt;INDIRECT(input4711[[#This Row],[range2]])))=COUNT(INDIRECT(input4711[[#This Row],[range1]]))</f>
        <v>1</v>
      </c>
      <c r="M201" t="b" cm="1">
        <f t="array" aca="1" ref="M201" ca="1">SUMPRODUCT(--(INDIRECT(input4711[[#This Row],[range1]])&gt;INDIRECT(input4711[[#This Row],[range2]])))=COUNT(INDIRECT(input4711[[#This Row],[range1]]))</f>
        <v>0</v>
      </c>
      <c r="N201" t="b">
        <f ca="1">IF(AND(NOT(input4711[[#This Row],[All DESC?]]),NOT(input4711[[#This Row],[All ASC?]])),FALSE(),TRUE())</f>
        <v>1</v>
      </c>
      <c r="O201" cm="1">
        <f t="array" aca="1" ref="O201" ca="1">IF(AND(input4711[[#This Row],[Safe Part 1]],(MAX(ABS((INDIRECT(input4711[[#This Row],[range2]]))-(INDIRECT(input4711[[#This Row],[range1]])))))&lt;=3),1,0)</f>
        <v>0</v>
      </c>
    </row>
    <row r="202" spans="1:15" x14ac:dyDescent="0.35">
      <c r="A202">
        <v>25</v>
      </c>
      <c r="B202">
        <v>21</v>
      </c>
      <c r="C202">
        <v>19</v>
      </c>
      <c r="D202">
        <v>18</v>
      </c>
      <c r="E202">
        <v>14</v>
      </c>
      <c r="F202">
        <v>16</v>
      </c>
      <c r="H202">
        <f>1</f>
        <v>1</v>
      </c>
      <c r="I202">
        <f>COUNTA(input4711[[#This Row],[Column1.1]:[Column1.8]])</f>
        <v>6</v>
      </c>
      <c r="J202" t="str">
        <f>ADDRESS(ROW(),input4711[[#This Row],[first col]]+1,4)&amp;":"&amp;ADDRESS(ROW(),input4711[[#This Row],[lastcol]],4)</f>
        <v>B202:F202</v>
      </c>
      <c r="K202" t="str">
        <f>ADDRESS(ROW(),input4711[[#This Row],[first col]],4)&amp;":"&amp;ADDRESS(ROW(),input4711[[#This Row],[lastcol]]-1,4)</f>
        <v>A202:E202</v>
      </c>
      <c r="L202" t="b" cm="1">
        <f t="array" aca="1" ref="L202" ca="1">SUMPRODUCT(--(INDIRECT(input4711[[#This Row],[range1]])&lt;INDIRECT(input4711[[#This Row],[range2]])))=COUNT(INDIRECT(input4711[[#This Row],[range1]]))</f>
        <v>0</v>
      </c>
      <c r="M202" t="b" cm="1">
        <f t="array" aca="1" ref="M202" ca="1">SUMPRODUCT(--(INDIRECT(input4711[[#This Row],[range1]])&gt;INDIRECT(input4711[[#This Row],[range2]])))=COUNT(INDIRECT(input4711[[#This Row],[range1]]))</f>
        <v>0</v>
      </c>
      <c r="N202" t="b">
        <f ca="1">IF(AND(NOT(input4711[[#This Row],[All DESC?]]),NOT(input4711[[#This Row],[All ASC?]])),FALSE(),TRUE())</f>
        <v>0</v>
      </c>
      <c r="O202" cm="1">
        <f t="array" aca="1" ref="O202" ca="1">IF(AND(input4711[[#This Row],[Safe Part 1]],(MAX(ABS((INDIRECT(input4711[[#This Row],[range2]]))-(INDIRECT(input4711[[#This Row],[range1]])))))&lt;=3),1,0)</f>
        <v>0</v>
      </c>
    </row>
    <row r="203" spans="1:15" x14ac:dyDescent="0.35">
      <c r="A203">
        <v>38</v>
      </c>
      <c r="B203">
        <v>34</v>
      </c>
      <c r="C203">
        <v>31</v>
      </c>
      <c r="D203">
        <v>28</v>
      </c>
      <c r="E203">
        <v>25</v>
      </c>
      <c r="F203">
        <v>25</v>
      </c>
      <c r="H203">
        <f>1</f>
        <v>1</v>
      </c>
      <c r="I203">
        <f>COUNTA(input4711[[#This Row],[Column1.1]:[Column1.8]])</f>
        <v>6</v>
      </c>
      <c r="J203" t="str">
        <f>ADDRESS(ROW(),input4711[[#This Row],[first col]]+1,4)&amp;":"&amp;ADDRESS(ROW(),input4711[[#This Row],[lastcol]],4)</f>
        <v>B203:F203</v>
      </c>
      <c r="K203" t="str">
        <f>ADDRESS(ROW(),input4711[[#This Row],[first col]],4)&amp;":"&amp;ADDRESS(ROW(),input4711[[#This Row],[lastcol]]-1,4)</f>
        <v>A203:E203</v>
      </c>
      <c r="L203" t="b" cm="1">
        <f t="array" aca="1" ref="L203" ca="1">SUMPRODUCT(--(INDIRECT(input4711[[#This Row],[range1]])&lt;INDIRECT(input4711[[#This Row],[range2]])))=COUNT(INDIRECT(input4711[[#This Row],[range1]]))</f>
        <v>0</v>
      </c>
      <c r="M203" t="b" cm="1">
        <f t="array" aca="1" ref="M203" ca="1">SUMPRODUCT(--(INDIRECT(input4711[[#This Row],[range1]])&gt;INDIRECT(input4711[[#This Row],[range2]])))=COUNT(INDIRECT(input4711[[#This Row],[range1]]))</f>
        <v>0</v>
      </c>
      <c r="N203" t="b">
        <f ca="1">IF(AND(NOT(input4711[[#This Row],[All DESC?]]),NOT(input4711[[#This Row],[All ASC?]])),FALSE(),TRUE())</f>
        <v>0</v>
      </c>
      <c r="O203" cm="1">
        <f t="array" aca="1" ref="O203" ca="1">IF(AND(input4711[[#This Row],[Safe Part 1]],(MAX(ABS((INDIRECT(input4711[[#This Row],[range2]]))-(INDIRECT(input4711[[#This Row],[range1]])))))&lt;=3),1,0)</f>
        <v>0</v>
      </c>
    </row>
    <row r="204" spans="1:15" x14ac:dyDescent="0.35">
      <c r="A204">
        <v>75</v>
      </c>
      <c r="B204">
        <v>71</v>
      </c>
      <c r="C204">
        <v>68</v>
      </c>
      <c r="D204">
        <v>67</v>
      </c>
      <c r="E204">
        <v>62</v>
      </c>
      <c r="F204">
        <v>60</v>
      </c>
      <c r="G204">
        <v>56</v>
      </c>
      <c r="H204">
        <f>1</f>
        <v>1</v>
      </c>
      <c r="I204">
        <f>COUNTA(input4711[[#This Row],[Column1.1]:[Column1.8]])</f>
        <v>7</v>
      </c>
      <c r="J204" t="str">
        <f>ADDRESS(ROW(),input4711[[#This Row],[first col]]+1,4)&amp;":"&amp;ADDRESS(ROW(),input4711[[#This Row],[lastcol]],4)</f>
        <v>B204:G204</v>
      </c>
      <c r="K204" t="str">
        <f>ADDRESS(ROW(),input4711[[#This Row],[first col]],4)&amp;":"&amp;ADDRESS(ROW(),input4711[[#This Row],[lastcol]]-1,4)</f>
        <v>A204:F204</v>
      </c>
      <c r="L204" t="b" cm="1">
        <f t="array" aca="1" ref="L204" ca="1">SUMPRODUCT(--(INDIRECT(input4711[[#This Row],[range1]])&lt;INDIRECT(input4711[[#This Row],[range2]])))=COUNT(INDIRECT(input4711[[#This Row],[range1]]))</f>
        <v>1</v>
      </c>
      <c r="M204" t="b" cm="1">
        <f t="array" aca="1" ref="M204" ca="1">SUMPRODUCT(--(INDIRECT(input4711[[#This Row],[range1]])&gt;INDIRECT(input4711[[#This Row],[range2]])))=COUNT(INDIRECT(input4711[[#This Row],[range1]]))</f>
        <v>0</v>
      </c>
      <c r="N204" t="b">
        <f ca="1">IF(AND(NOT(input4711[[#This Row],[All DESC?]]),NOT(input4711[[#This Row],[All ASC?]])),FALSE(),TRUE())</f>
        <v>1</v>
      </c>
      <c r="O204" cm="1">
        <f t="array" aca="1" ref="O204" ca="1">IF(AND(input4711[[#This Row],[Safe Part 1]],(MAX(ABS((INDIRECT(input4711[[#This Row],[range2]]))-(INDIRECT(input4711[[#This Row],[range1]])))))&lt;=3),1,0)</f>
        <v>0</v>
      </c>
    </row>
    <row r="205" spans="1:15" x14ac:dyDescent="0.35">
      <c r="A205">
        <v>83</v>
      </c>
      <c r="B205">
        <v>79</v>
      </c>
      <c r="C205">
        <v>76</v>
      </c>
      <c r="D205">
        <v>73</v>
      </c>
      <c r="E205">
        <v>70</v>
      </c>
      <c r="F205">
        <v>69</v>
      </c>
      <c r="G205">
        <v>64</v>
      </c>
      <c r="H205">
        <f>1</f>
        <v>1</v>
      </c>
      <c r="I205">
        <f>COUNTA(input4711[[#This Row],[Column1.1]:[Column1.8]])</f>
        <v>7</v>
      </c>
      <c r="J205" t="str">
        <f>ADDRESS(ROW(),input4711[[#This Row],[first col]]+1,4)&amp;":"&amp;ADDRESS(ROW(),input4711[[#This Row],[lastcol]],4)</f>
        <v>B205:G205</v>
      </c>
      <c r="K205" t="str">
        <f>ADDRESS(ROW(),input4711[[#This Row],[first col]],4)&amp;":"&amp;ADDRESS(ROW(),input4711[[#This Row],[lastcol]]-1,4)</f>
        <v>A205:F205</v>
      </c>
      <c r="L205" t="b" cm="1">
        <f t="array" aca="1" ref="L205" ca="1">SUMPRODUCT(--(INDIRECT(input4711[[#This Row],[range1]])&lt;INDIRECT(input4711[[#This Row],[range2]])))=COUNT(INDIRECT(input4711[[#This Row],[range1]]))</f>
        <v>1</v>
      </c>
      <c r="M205" t="b" cm="1">
        <f t="array" aca="1" ref="M205" ca="1">SUMPRODUCT(--(INDIRECT(input4711[[#This Row],[range1]])&gt;INDIRECT(input4711[[#This Row],[range2]])))=COUNT(INDIRECT(input4711[[#This Row],[range1]]))</f>
        <v>0</v>
      </c>
      <c r="N205" t="b">
        <f ca="1">IF(AND(NOT(input4711[[#This Row],[All DESC?]]),NOT(input4711[[#This Row],[All ASC?]])),FALSE(),TRUE())</f>
        <v>1</v>
      </c>
      <c r="O205" cm="1">
        <f t="array" aca="1" ref="O205" ca="1">IF(AND(input4711[[#This Row],[Safe Part 1]],(MAX(ABS((INDIRECT(input4711[[#This Row],[range2]]))-(INDIRECT(input4711[[#This Row],[range1]])))))&lt;=3),1,0)</f>
        <v>0</v>
      </c>
    </row>
    <row r="206" spans="1:15" x14ac:dyDescent="0.35">
      <c r="A206">
        <v>51</v>
      </c>
      <c r="B206">
        <v>47</v>
      </c>
      <c r="C206">
        <v>44</v>
      </c>
      <c r="D206">
        <v>45</v>
      </c>
      <c r="E206">
        <v>41</v>
      </c>
      <c r="H206">
        <f>1</f>
        <v>1</v>
      </c>
      <c r="I206">
        <f>COUNTA(input4711[[#This Row],[Column1.1]:[Column1.8]])</f>
        <v>5</v>
      </c>
      <c r="J206" t="str">
        <f>ADDRESS(ROW(),input4711[[#This Row],[first col]]+1,4)&amp;":"&amp;ADDRESS(ROW(),input4711[[#This Row],[lastcol]],4)</f>
        <v>B206:E206</v>
      </c>
      <c r="K206" t="str">
        <f>ADDRESS(ROW(),input4711[[#This Row],[first col]],4)&amp;":"&amp;ADDRESS(ROW(),input4711[[#This Row],[lastcol]]-1,4)</f>
        <v>A206:D206</v>
      </c>
      <c r="L206" t="b" cm="1">
        <f t="array" aca="1" ref="L206" ca="1">SUMPRODUCT(--(INDIRECT(input4711[[#This Row],[range1]])&lt;INDIRECT(input4711[[#This Row],[range2]])))=COUNT(INDIRECT(input4711[[#This Row],[range1]]))</f>
        <v>0</v>
      </c>
      <c r="M206" t="b" cm="1">
        <f t="array" aca="1" ref="M206" ca="1">SUMPRODUCT(--(INDIRECT(input4711[[#This Row],[range1]])&gt;INDIRECT(input4711[[#This Row],[range2]])))=COUNT(INDIRECT(input4711[[#This Row],[range1]]))</f>
        <v>0</v>
      </c>
      <c r="N206" t="b">
        <f ca="1">IF(AND(NOT(input4711[[#This Row],[All DESC?]]),NOT(input4711[[#This Row],[All ASC?]])),FALSE(),TRUE())</f>
        <v>0</v>
      </c>
      <c r="O206" cm="1">
        <f t="array" aca="1" ref="O206" ca="1">IF(AND(input4711[[#This Row],[Safe Part 1]],(MAX(ABS((INDIRECT(input4711[[#This Row],[range2]]))-(INDIRECT(input4711[[#This Row],[range1]])))))&lt;=3),1,0)</f>
        <v>0</v>
      </c>
    </row>
    <row r="207" spans="1:15" x14ac:dyDescent="0.35">
      <c r="A207">
        <v>46</v>
      </c>
      <c r="B207">
        <v>42</v>
      </c>
      <c r="C207">
        <v>45</v>
      </c>
      <c r="D207">
        <v>42</v>
      </c>
      <c r="H207">
        <f>1</f>
        <v>1</v>
      </c>
      <c r="I207">
        <f>COUNTA(input4711[[#This Row],[Column1.1]:[Column1.8]])</f>
        <v>4</v>
      </c>
      <c r="J207" t="str">
        <f>ADDRESS(ROW(),input4711[[#This Row],[first col]]+1,4)&amp;":"&amp;ADDRESS(ROW(),input4711[[#This Row],[lastcol]],4)</f>
        <v>B207:D207</v>
      </c>
      <c r="K207" t="str">
        <f>ADDRESS(ROW(),input4711[[#This Row],[first col]],4)&amp;":"&amp;ADDRESS(ROW(),input4711[[#This Row],[lastcol]]-1,4)</f>
        <v>A207:C207</v>
      </c>
      <c r="L207" t="b" cm="1">
        <f t="array" aca="1" ref="L207" ca="1">SUMPRODUCT(--(INDIRECT(input4711[[#This Row],[range1]])&lt;INDIRECT(input4711[[#This Row],[range2]])))=COUNT(INDIRECT(input4711[[#This Row],[range1]]))</f>
        <v>0</v>
      </c>
      <c r="M207" t="b" cm="1">
        <f t="array" aca="1" ref="M207" ca="1">SUMPRODUCT(--(INDIRECT(input4711[[#This Row],[range1]])&gt;INDIRECT(input4711[[#This Row],[range2]])))=COUNT(INDIRECT(input4711[[#This Row],[range1]]))</f>
        <v>0</v>
      </c>
      <c r="N207" t="b">
        <f ca="1">IF(AND(NOT(input4711[[#This Row],[All DESC?]]),NOT(input4711[[#This Row],[All ASC?]])),FALSE(),TRUE())</f>
        <v>0</v>
      </c>
      <c r="O207" cm="1">
        <f t="array" aca="1" ref="O207" ca="1">IF(AND(input4711[[#This Row],[Safe Part 1]],(MAX(ABS((INDIRECT(input4711[[#This Row],[range2]]))-(INDIRECT(input4711[[#This Row],[range1]])))))&lt;=3),1,0)</f>
        <v>0</v>
      </c>
    </row>
    <row r="208" spans="1:15" x14ac:dyDescent="0.35">
      <c r="A208">
        <v>89</v>
      </c>
      <c r="B208">
        <v>85</v>
      </c>
      <c r="C208">
        <v>84</v>
      </c>
      <c r="D208">
        <v>86</v>
      </c>
      <c r="E208">
        <v>81</v>
      </c>
      <c r="F208">
        <v>80</v>
      </c>
      <c r="G208">
        <v>80</v>
      </c>
      <c r="H208">
        <f>1</f>
        <v>1</v>
      </c>
      <c r="I208">
        <f>COUNTA(input4711[[#This Row],[Column1.1]:[Column1.8]])</f>
        <v>7</v>
      </c>
      <c r="J208" t="str">
        <f>ADDRESS(ROW(),input4711[[#This Row],[first col]]+1,4)&amp;":"&amp;ADDRESS(ROW(),input4711[[#This Row],[lastcol]],4)</f>
        <v>B208:G208</v>
      </c>
      <c r="K208" t="str">
        <f>ADDRESS(ROW(),input4711[[#This Row],[first col]],4)&amp;":"&amp;ADDRESS(ROW(),input4711[[#This Row],[lastcol]]-1,4)</f>
        <v>A208:F208</v>
      </c>
      <c r="L208" t="b" cm="1">
        <f t="array" aca="1" ref="L208" ca="1">SUMPRODUCT(--(INDIRECT(input4711[[#This Row],[range1]])&lt;INDIRECT(input4711[[#This Row],[range2]])))=COUNT(INDIRECT(input4711[[#This Row],[range1]]))</f>
        <v>0</v>
      </c>
      <c r="M208" t="b" cm="1">
        <f t="array" aca="1" ref="M208" ca="1">SUMPRODUCT(--(INDIRECT(input4711[[#This Row],[range1]])&gt;INDIRECT(input4711[[#This Row],[range2]])))=COUNT(INDIRECT(input4711[[#This Row],[range1]]))</f>
        <v>0</v>
      </c>
      <c r="N208" t="b">
        <f ca="1">IF(AND(NOT(input4711[[#This Row],[All DESC?]]),NOT(input4711[[#This Row],[All ASC?]])),FALSE(),TRUE())</f>
        <v>0</v>
      </c>
      <c r="O208" cm="1">
        <f t="array" aca="1" ref="O208" ca="1">IF(AND(input4711[[#This Row],[Safe Part 1]],(MAX(ABS((INDIRECT(input4711[[#This Row],[range2]]))-(INDIRECT(input4711[[#This Row],[range1]])))))&lt;=3),1,0)</f>
        <v>0</v>
      </c>
    </row>
    <row r="209" spans="1:15" x14ac:dyDescent="0.35">
      <c r="A209">
        <v>23</v>
      </c>
      <c r="B209">
        <v>19</v>
      </c>
      <c r="C209">
        <v>16</v>
      </c>
      <c r="D209">
        <v>14</v>
      </c>
      <c r="E209">
        <v>11</v>
      </c>
      <c r="H209">
        <f>1</f>
        <v>1</v>
      </c>
      <c r="I209">
        <f>COUNTA(input4711[[#This Row],[Column1.1]:[Column1.8]])</f>
        <v>5</v>
      </c>
      <c r="J209" t="str">
        <f>ADDRESS(ROW(),input4711[[#This Row],[first col]]+1,4)&amp;":"&amp;ADDRESS(ROW(),input4711[[#This Row],[lastcol]],4)</f>
        <v>B209:E209</v>
      </c>
      <c r="K209" t="str">
        <f>ADDRESS(ROW(),input4711[[#This Row],[first col]],4)&amp;":"&amp;ADDRESS(ROW(),input4711[[#This Row],[lastcol]]-1,4)</f>
        <v>A209:D209</v>
      </c>
      <c r="L209" t="b" cm="1">
        <f t="array" aca="1" ref="L209" ca="1">SUMPRODUCT(--(INDIRECT(input4711[[#This Row],[range1]])&lt;INDIRECT(input4711[[#This Row],[range2]])))=COUNT(INDIRECT(input4711[[#This Row],[range1]]))</f>
        <v>1</v>
      </c>
      <c r="M209" t="b" cm="1">
        <f t="array" aca="1" ref="M209" ca="1">SUMPRODUCT(--(INDIRECT(input4711[[#This Row],[range1]])&gt;INDIRECT(input4711[[#This Row],[range2]])))=COUNT(INDIRECT(input4711[[#This Row],[range1]]))</f>
        <v>0</v>
      </c>
      <c r="N209" t="b">
        <f ca="1">IF(AND(NOT(input4711[[#This Row],[All DESC?]]),NOT(input4711[[#This Row],[All ASC?]])),FALSE(),TRUE())</f>
        <v>1</v>
      </c>
      <c r="O209" cm="1">
        <f t="array" aca="1" ref="O209" ca="1">IF(AND(input4711[[#This Row],[Safe Part 1]],(MAX(ABS((INDIRECT(input4711[[#This Row],[range2]]))-(INDIRECT(input4711[[#This Row],[range1]])))))&lt;=3),1,0)</f>
        <v>0</v>
      </c>
    </row>
    <row r="210" spans="1:15" x14ac:dyDescent="0.35">
      <c r="A210">
        <v>61</v>
      </c>
      <c r="B210">
        <v>57</v>
      </c>
      <c r="C210">
        <v>54</v>
      </c>
      <c r="D210">
        <v>57</v>
      </c>
      <c r="E210">
        <v>54</v>
      </c>
      <c r="F210">
        <v>49</v>
      </c>
      <c r="H210">
        <f>1</f>
        <v>1</v>
      </c>
      <c r="I210">
        <f>COUNTA(input4711[[#This Row],[Column1.1]:[Column1.8]])</f>
        <v>6</v>
      </c>
      <c r="J210" t="str">
        <f>ADDRESS(ROW(),input4711[[#This Row],[first col]]+1,4)&amp;":"&amp;ADDRESS(ROW(),input4711[[#This Row],[lastcol]],4)</f>
        <v>B210:F210</v>
      </c>
      <c r="K210" t="str">
        <f>ADDRESS(ROW(),input4711[[#This Row],[first col]],4)&amp;":"&amp;ADDRESS(ROW(),input4711[[#This Row],[lastcol]]-1,4)</f>
        <v>A210:E210</v>
      </c>
      <c r="L210" t="b" cm="1">
        <f t="array" aca="1" ref="L210" ca="1">SUMPRODUCT(--(INDIRECT(input4711[[#This Row],[range1]])&lt;INDIRECT(input4711[[#This Row],[range2]])))=COUNT(INDIRECT(input4711[[#This Row],[range1]]))</f>
        <v>0</v>
      </c>
      <c r="M210" t="b" cm="1">
        <f t="array" aca="1" ref="M210" ca="1">SUMPRODUCT(--(INDIRECT(input4711[[#This Row],[range1]])&gt;INDIRECT(input4711[[#This Row],[range2]])))=COUNT(INDIRECT(input4711[[#This Row],[range1]]))</f>
        <v>0</v>
      </c>
      <c r="N210" t="b">
        <f ca="1">IF(AND(NOT(input4711[[#This Row],[All DESC?]]),NOT(input4711[[#This Row],[All ASC?]])),FALSE(),TRUE())</f>
        <v>0</v>
      </c>
      <c r="O210" cm="1">
        <f t="array" aca="1" ref="O210" ca="1">IF(AND(input4711[[#This Row],[Safe Part 1]],(MAX(ABS((INDIRECT(input4711[[#This Row],[range2]]))-(INDIRECT(input4711[[#This Row],[range1]])))))&lt;=3),1,0)</f>
        <v>0</v>
      </c>
    </row>
    <row r="211" spans="1:15" x14ac:dyDescent="0.35">
      <c r="A211">
        <v>85</v>
      </c>
      <c r="B211">
        <v>81</v>
      </c>
      <c r="C211">
        <v>81</v>
      </c>
      <c r="D211">
        <v>80</v>
      </c>
      <c r="E211">
        <v>77</v>
      </c>
      <c r="F211">
        <v>74</v>
      </c>
      <c r="H211">
        <f>1</f>
        <v>1</v>
      </c>
      <c r="I211">
        <f>COUNTA(input4711[[#This Row],[Column1.1]:[Column1.8]])</f>
        <v>6</v>
      </c>
      <c r="J211" t="str">
        <f>ADDRESS(ROW(),input4711[[#This Row],[first col]]+1,4)&amp;":"&amp;ADDRESS(ROW(),input4711[[#This Row],[lastcol]],4)</f>
        <v>B211:F211</v>
      </c>
      <c r="K211" t="str">
        <f>ADDRESS(ROW(),input4711[[#This Row],[first col]],4)&amp;":"&amp;ADDRESS(ROW(),input4711[[#This Row],[lastcol]]-1,4)</f>
        <v>A211:E211</v>
      </c>
      <c r="L211" t="b" cm="1">
        <f t="array" aca="1" ref="L211" ca="1">SUMPRODUCT(--(INDIRECT(input4711[[#This Row],[range1]])&lt;INDIRECT(input4711[[#This Row],[range2]])))=COUNT(INDIRECT(input4711[[#This Row],[range1]]))</f>
        <v>0</v>
      </c>
      <c r="M211" t="b" cm="1">
        <f t="array" aca="1" ref="M211" ca="1">SUMPRODUCT(--(INDIRECT(input4711[[#This Row],[range1]])&gt;INDIRECT(input4711[[#This Row],[range2]])))=COUNT(INDIRECT(input4711[[#This Row],[range1]]))</f>
        <v>0</v>
      </c>
      <c r="N211" t="b">
        <f ca="1">IF(AND(NOT(input4711[[#This Row],[All DESC?]]),NOT(input4711[[#This Row],[All ASC?]])),FALSE(),TRUE())</f>
        <v>0</v>
      </c>
      <c r="O211" cm="1">
        <f t="array" aca="1" ref="O211" ca="1">IF(AND(input4711[[#This Row],[Safe Part 1]],(MAX(ABS((INDIRECT(input4711[[#This Row],[range2]]))-(INDIRECT(input4711[[#This Row],[range1]])))))&lt;=3),1,0)</f>
        <v>0</v>
      </c>
    </row>
    <row r="212" spans="1:15" x14ac:dyDescent="0.35">
      <c r="A212">
        <v>12</v>
      </c>
      <c r="B212">
        <v>8</v>
      </c>
      <c r="C212">
        <v>7</v>
      </c>
      <c r="D212">
        <v>5</v>
      </c>
      <c r="E212">
        <v>2</v>
      </c>
      <c r="F212">
        <v>2</v>
      </c>
      <c r="G212">
        <v>5</v>
      </c>
      <c r="H212">
        <f>1</f>
        <v>1</v>
      </c>
      <c r="I212">
        <f>COUNTA(input4711[[#This Row],[Column1.1]:[Column1.8]])</f>
        <v>7</v>
      </c>
      <c r="J212" t="str">
        <f>ADDRESS(ROW(),input4711[[#This Row],[first col]]+1,4)&amp;":"&amp;ADDRESS(ROW(),input4711[[#This Row],[lastcol]],4)</f>
        <v>B212:G212</v>
      </c>
      <c r="K212" t="str">
        <f>ADDRESS(ROW(),input4711[[#This Row],[first col]],4)&amp;":"&amp;ADDRESS(ROW(),input4711[[#This Row],[lastcol]]-1,4)</f>
        <v>A212:F212</v>
      </c>
      <c r="L212" t="b" cm="1">
        <f t="array" aca="1" ref="L212" ca="1">SUMPRODUCT(--(INDIRECT(input4711[[#This Row],[range1]])&lt;INDIRECT(input4711[[#This Row],[range2]])))=COUNT(INDIRECT(input4711[[#This Row],[range1]]))</f>
        <v>0</v>
      </c>
      <c r="M212" t="b" cm="1">
        <f t="array" aca="1" ref="M212" ca="1">SUMPRODUCT(--(INDIRECT(input4711[[#This Row],[range1]])&gt;INDIRECT(input4711[[#This Row],[range2]])))=COUNT(INDIRECT(input4711[[#This Row],[range1]]))</f>
        <v>0</v>
      </c>
      <c r="N212" t="b">
        <f ca="1">IF(AND(NOT(input4711[[#This Row],[All DESC?]]),NOT(input4711[[#This Row],[All ASC?]])),FALSE(),TRUE())</f>
        <v>0</v>
      </c>
      <c r="O212" cm="1">
        <f t="array" aca="1" ref="O212" ca="1">IF(AND(input4711[[#This Row],[Safe Part 1]],(MAX(ABS((INDIRECT(input4711[[#This Row],[range2]]))-(INDIRECT(input4711[[#This Row],[range1]])))))&lt;=3),1,0)</f>
        <v>0</v>
      </c>
    </row>
    <row r="213" spans="1:15" x14ac:dyDescent="0.35">
      <c r="A213">
        <v>97</v>
      </c>
      <c r="B213">
        <v>93</v>
      </c>
      <c r="C213">
        <v>90</v>
      </c>
      <c r="D213">
        <v>90</v>
      </c>
      <c r="E213">
        <v>89</v>
      </c>
      <c r="H213">
        <f>1</f>
        <v>1</v>
      </c>
      <c r="I213">
        <f>COUNTA(input4711[[#This Row],[Column1.1]:[Column1.8]])</f>
        <v>5</v>
      </c>
      <c r="J213" t="str">
        <f>ADDRESS(ROW(),input4711[[#This Row],[first col]]+1,4)&amp;":"&amp;ADDRESS(ROW(),input4711[[#This Row],[lastcol]],4)</f>
        <v>B213:E213</v>
      </c>
      <c r="K213" t="str">
        <f>ADDRESS(ROW(),input4711[[#This Row],[first col]],4)&amp;":"&amp;ADDRESS(ROW(),input4711[[#This Row],[lastcol]]-1,4)</f>
        <v>A213:D213</v>
      </c>
      <c r="L213" t="b" cm="1">
        <f t="array" aca="1" ref="L213" ca="1">SUMPRODUCT(--(INDIRECT(input4711[[#This Row],[range1]])&lt;INDIRECT(input4711[[#This Row],[range2]])))=COUNT(INDIRECT(input4711[[#This Row],[range1]]))</f>
        <v>0</v>
      </c>
      <c r="M213" t="b" cm="1">
        <f t="array" aca="1" ref="M213" ca="1">SUMPRODUCT(--(INDIRECT(input4711[[#This Row],[range1]])&gt;INDIRECT(input4711[[#This Row],[range2]])))=COUNT(INDIRECT(input4711[[#This Row],[range1]]))</f>
        <v>0</v>
      </c>
      <c r="N213" t="b">
        <f ca="1">IF(AND(NOT(input4711[[#This Row],[All DESC?]]),NOT(input4711[[#This Row],[All ASC?]])),FALSE(),TRUE())</f>
        <v>0</v>
      </c>
      <c r="O213" cm="1">
        <f t="array" aca="1" ref="O213" ca="1">IF(AND(input4711[[#This Row],[Safe Part 1]],(MAX(ABS((INDIRECT(input4711[[#This Row],[range2]]))-(INDIRECT(input4711[[#This Row],[range1]])))))&lt;=3),1,0)</f>
        <v>0</v>
      </c>
    </row>
    <row r="214" spans="1:15" x14ac:dyDescent="0.35">
      <c r="A214">
        <v>75</v>
      </c>
      <c r="B214">
        <v>71</v>
      </c>
      <c r="C214">
        <v>70</v>
      </c>
      <c r="D214">
        <v>67</v>
      </c>
      <c r="E214">
        <v>64</v>
      </c>
      <c r="F214">
        <v>60</v>
      </c>
      <c r="H214">
        <f>1</f>
        <v>1</v>
      </c>
      <c r="I214">
        <f>COUNTA(input4711[[#This Row],[Column1.1]:[Column1.8]])</f>
        <v>6</v>
      </c>
      <c r="J214" t="str">
        <f>ADDRESS(ROW(),input4711[[#This Row],[first col]]+1,4)&amp;":"&amp;ADDRESS(ROW(),input4711[[#This Row],[lastcol]],4)</f>
        <v>B214:F214</v>
      </c>
      <c r="K214" t="str">
        <f>ADDRESS(ROW(),input4711[[#This Row],[first col]],4)&amp;":"&amp;ADDRESS(ROW(),input4711[[#This Row],[lastcol]]-1,4)</f>
        <v>A214:E214</v>
      </c>
      <c r="L214" t="b" cm="1">
        <f t="array" aca="1" ref="L214" ca="1">SUMPRODUCT(--(INDIRECT(input4711[[#This Row],[range1]])&lt;INDIRECT(input4711[[#This Row],[range2]])))=COUNT(INDIRECT(input4711[[#This Row],[range1]]))</f>
        <v>1</v>
      </c>
      <c r="M214" t="b" cm="1">
        <f t="array" aca="1" ref="M214" ca="1">SUMPRODUCT(--(INDIRECT(input4711[[#This Row],[range1]])&gt;INDIRECT(input4711[[#This Row],[range2]])))=COUNT(INDIRECT(input4711[[#This Row],[range1]]))</f>
        <v>0</v>
      </c>
      <c r="N214" t="b">
        <f ca="1">IF(AND(NOT(input4711[[#This Row],[All DESC?]]),NOT(input4711[[#This Row],[All ASC?]])),FALSE(),TRUE())</f>
        <v>1</v>
      </c>
      <c r="O214" cm="1">
        <f t="array" aca="1" ref="O214" ca="1">IF(AND(input4711[[#This Row],[Safe Part 1]],(MAX(ABS((INDIRECT(input4711[[#This Row],[range2]]))-(INDIRECT(input4711[[#This Row],[range1]])))))&lt;=3),1,0)</f>
        <v>0</v>
      </c>
    </row>
    <row r="215" spans="1:15" x14ac:dyDescent="0.35">
      <c r="A215">
        <v>36</v>
      </c>
      <c r="B215">
        <v>32</v>
      </c>
      <c r="C215">
        <v>29</v>
      </c>
      <c r="D215">
        <v>29</v>
      </c>
      <c r="E215">
        <v>21</v>
      </c>
      <c r="H215">
        <f>1</f>
        <v>1</v>
      </c>
      <c r="I215">
        <f>COUNTA(input4711[[#This Row],[Column1.1]:[Column1.8]])</f>
        <v>5</v>
      </c>
      <c r="J215" t="str">
        <f>ADDRESS(ROW(),input4711[[#This Row],[first col]]+1,4)&amp;":"&amp;ADDRESS(ROW(),input4711[[#This Row],[lastcol]],4)</f>
        <v>B215:E215</v>
      </c>
      <c r="K215" t="str">
        <f>ADDRESS(ROW(),input4711[[#This Row],[first col]],4)&amp;":"&amp;ADDRESS(ROW(),input4711[[#This Row],[lastcol]]-1,4)</f>
        <v>A215:D215</v>
      </c>
      <c r="L215" t="b" cm="1">
        <f t="array" aca="1" ref="L215" ca="1">SUMPRODUCT(--(INDIRECT(input4711[[#This Row],[range1]])&lt;INDIRECT(input4711[[#This Row],[range2]])))=COUNT(INDIRECT(input4711[[#This Row],[range1]]))</f>
        <v>0</v>
      </c>
      <c r="M215" t="b" cm="1">
        <f t="array" aca="1" ref="M215" ca="1">SUMPRODUCT(--(INDIRECT(input4711[[#This Row],[range1]])&gt;INDIRECT(input4711[[#This Row],[range2]])))=COUNT(INDIRECT(input4711[[#This Row],[range1]]))</f>
        <v>0</v>
      </c>
      <c r="N215" t="b">
        <f ca="1">IF(AND(NOT(input4711[[#This Row],[All DESC?]]),NOT(input4711[[#This Row],[All ASC?]])),FALSE(),TRUE())</f>
        <v>0</v>
      </c>
      <c r="O215" cm="1">
        <f t="array" aca="1" ref="O215" ca="1">IF(AND(input4711[[#This Row],[Safe Part 1]],(MAX(ABS((INDIRECT(input4711[[#This Row],[range2]]))-(INDIRECT(input4711[[#This Row],[range1]])))))&lt;=3),1,0)</f>
        <v>0</v>
      </c>
    </row>
    <row r="216" spans="1:15" x14ac:dyDescent="0.35">
      <c r="A216">
        <v>40</v>
      </c>
      <c r="B216">
        <v>36</v>
      </c>
      <c r="C216">
        <v>35</v>
      </c>
      <c r="D216">
        <v>32</v>
      </c>
      <c r="E216">
        <v>25</v>
      </c>
      <c r="F216">
        <v>24</v>
      </c>
      <c r="G216">
        <v>22</v>
      </c>
      <c r="H216">
        <f>1</f>
        <v>1</v>
      </c>
      <c r="I216">
        <f>COUNTA(input4711[[#This Row],[Column1.1]:[Column1.8]])</f>
        <v>7</v>
      </c>
      <c r="J216" t="str">
        <f>ADDRESS(ROW(),input4711[[#This Row],[first col]]+1,4)&amp;":"&amp;ADDRESS(ROW(),input4711[[#This Row],[lastcol]],4)</f>
        <v>B216:G216</v>
      </c>
      <c r="K216" t="str">
        <f>ADDRESS(ROW(),input4711[[#This Row],[first col]],4)&amp;":"&amp;ADDRESS(ROW(),input4711[[#This Row],[lastcol]]-1,4)</f>
        <v>A216:F216</v>
      </c>
      <c r="L216" t="b" cm="1">
        <f t="array" aca="1" ref="L216" ca="1">SUMPRODUCT(--(INDIRECT(input4711[[#This Row],[range1]])&lt;INDIRECT(input4711[[#This Row],[range2]])))=COUNT(INDIRECT(input4711[[#This Row],[range1]]))</f>
        <v>1</v>
      </c>
      <c r="M216" t="b" cm="1">
        <f t="array" aca="1" ref="M216" ca="1">SUMPRODUCT(--(INDIRECT(input4711[[#This Row],[range1]])&gt;INDIRECT(input4711[[#This Row],[range2]])))=COUNT(INDIRECT(input4711[[#This Row],[range1]]))</f>
        <v>0</v>
      </c>
      <c r="N216" t="b">
        <f ca="1">IF(AND(NOT(input4711[[#This Row],[All DESC?]]),NOT(input4711[[#This Row],[All ASC?]])),FALSE(),TRUE())</f>
        <v>1</v>
      </c>
      <c r="O216" cm="1">
        <f t="array" aca="1" ref="O216" ca="1">IF(AND(input4711[[#This Row],[Safe Part 1]],(MAX(ABS((INDIRECT(input4711[[#This Row],[range2]]))-(INDIRECT(input4711[[#This Row],[range1]])))))&lt;=3),1,0)</f>
        <v>0</v>
      </c>
    </row>
    <row r="217" spans="1:15" x14ac:dyDescent="0.35">
      <c r="A217">
        <v>98</v>
      </c>
      <c r="B217">
        <v>94</v>
      </c>
      <c r="C217">
        <v>90</v>
      </c>
      <c r="D217">
        <v>89</v>
      </c>
      <c r="E217">
        <v>85</v>
      </c>
      <c r="F217">
        <v>87</v>
      </c>
      <c r="H217">
        <f>1</f>
        <v>1</v>
      </c>
      <c r="I217">
        <f>COUNTA(input4711[[#This Row],[Column1.1]:[Column1.8]])</f>
        <v>6</v>
      </c>
      <c r="J217" t="str">
        <f>ADDRESS(ROW(),input4711[[#This Row],[first col]]+1,4)&amp;":"&amp;ADDRESS(ROW(),input4711[[#This Row],[lastcol]],4)</f>
        <v>B217:F217</v>
      </c>
      <c r="K217" t="str">
        <f>ADDRESS(ROW(),input4711[[#This Row],[first col]],4)&amp;":"&amp;ADDRESS(ROW(),input4711[[#This Row],[lastcol]]-1,4)</f>
        <v>A217:E217</v>
      </c>
      <c r="L217" t="b" cm="1">
        <f t="array" aca="1" ref="L217" ca="1">SUMPRODUCT(--(INDIRECT(input4711[[#This Row],[range1]])&lt;INDIRECT(input4711[[#This Row],[range2]])))=COUNT(INDIRECT(input4711[[#This Row],[range1]]))</f>
        <v>0</v>
      </c>
      <c r="M217" t="b" cm="1">
        <f t="array" aca="1" ref="M217" ca="1">SUMPRODUCT(--(INDIRECT(input4711[[#This Row],[range1]])&gt;INDIRECT(input4711[[#This Row],[range2]])))=COUNT(INDIRECT(input4711[[#This Row],[range1]]))</f>
        <v>0</v>
      </c>
      <c r="N217" t="b">
        <f ca="1">IF(AND(NOT(input4711[[#This Row],[All DESC?]]),NOT(input4711[[#This Row],[All ASC?]])),FALSE(),TRUE())</f>
        <v>0</v>
      </c>
      <c r="O217" cm="1">
        <f t="array" aca="1" ref="O217" ca="1">IF(AND(input4711[[#This Row],[Safe Part 1]],(MAX(ABS((INDIRECT(input4711[[#This Row],[range2]]))-(INDIRECT(input4711[[#This Row],[range1]])))))&lt;=3),1,0)</f>
        <v>0</v>
      </c>
    </row>
    <row r="218" spans="1:15" x14ac:dyDescent="0.35">
      <c r="A218">
        <v>19</v>
      </c>
      <c r="B218">
        <v>15</v>
      </c>
      <c r="C218">
        <v>11</v>
      </c>
      <c r="D218">
        <v>9</v>
      </c>
      <c r="E218">
        <v>6</v>
      </c>
      <c r="H218">
        <f>1</f>
        <v>1</v>
      </c>
      <c r="I218">
        <f>COUNTA(input4711[[#This Row],[Column1.1]:[Column1.8]])</f>
        <v>5</v>
      </c>
      <c r="J218" t="str">
        <f>ADDRESS(ROW(),input4711[[#This Row],[first col]]+1,4)&amp;":"&amp;ADDRESS(ROW(),input4711[[#This Row],[lastcol]],4)</f>
        <v>B218:E218</v>
      </c>
      <c r="K218" t="str">
        <f>ADDRESS(ROW(),input4711[[#This Row],[first col]],4)&amp;":"&amp;ADDRESS(ROW(),input4711[[#This Row],[lastcol]]-1,4)</f>
        <v>A218:D218</v>
      </c>
      <c r="L218" t="b" cm="1">
        <f t="array" aca="1" ref="L218" ca="1">SUMPRODUCT(--(INDIRECT(input4711[[#This Row],[range1]])&lt;INDIRECT(input4711[[#This Row],[range2]])))=COUNT(INDIRECT(input4711[[#This Row],[range1]]))</f>
        <v>1</v>
      </c>
      <c r="M218" t="b" cm="1">
        <f t="array" aca="1" ref="M218" ca="1">SUMPRODUCT(--(INDIRECT(input4711[[#This Row],[range1]])&gt;INDIRECT(input4711[[#This Row],[range2]])))=COUNT(INDIRECT(input4711[[#This Row],[range1]]))</f>
        <v>0</v>
      </c>
      <c r="N218" t="b">
        <f ca="1">IF(AND(NOT(input4711[[#This Row],[All DESC?]]),NOT(input4711[[#This Row],[All ASC?]])),FALSE(),TRUE())</f>
        <v>1</v>
      </c>
      <c r="O218" cm="1">
        <f t="array" aca="1" ref="O218" ca="1">IF(AND(input4711[[#This Row],[Safe Part 1]],(MAX(ABS((INDIRECT(input4711[[#This Row],[range2]]))-(INDIRECT(input4711[[#This Row],[range1]])))))&lt;=3),1,0)</f>
        <v>0</v>
      </c>
    </row>
    <row r="219" spans="1:15" x14ac:dyDescent="0.35">
      <c r="A219">
        <v>40</v>
      </c>
      <c r="B219">
        <v>36</v>
      </c>
      <c r="C219">
        <v>33</v>
      </c>
      <c r="D219">
        <v>31</v>
      </c>
      <c r="E219">
        <v>24</v>
      </c>
      <c r="F219">
        <v>20</v>
      </c>
      <c r="H219">
        <f>1</f>
        <v>1</v>
      </c>
      <c r="I219">
        <f>COUNTA(input4711[[#This Row],[Column1.1]:[Column1.8]])</f>
        <v>6</v>
      </c>
      <c r="J219" t="str">
        <f>ADDRESS(ROW(),input4711[[#This Row],[first col]]+1,4)&amp;":"&amp;ADDRESS(ROW(),input4711[[#This Row],[lastcol]],4)</f>
        <v>B219:F219</v>
      </c>
      <c r="K219" t="str">
        <f>ADDRESS(ROW(),input4711[[#This Row],[first col]],4)&amp;":"&amp;ADDRESS(ROW(),input4711[[#This Row],[lastcol]]-1,4)</f>
        <v>A219:E219</v>
      </c>
      <c r="L219" t="b" cm="1">
        <f t="array" aca="1" ref="L219" ca="1">SUMPRODUCT(--(INDIRECT(input4711[[#This Row],[range1]])&lt;INDIRECT(input4711[[#This Row],[range2]])))=COUNT(INDIRECT(input4711[[#This Row],[range1]]))</f>
        <v>1</v>
      </c>
      <c r="M219" t="b" cm="1">
        <f t="array" aca="1" ref="M219" ca="1">SUMPRODUCT(--(INDIRECT(input4711[[#This Row],[range1]])&gt;INDIRECT(input4711[[#This Row],[range2]])))=COUNT(INDIRECT(input4711[[#This Row],[range1]]))</f>
        <v>0</v>
      </c>
      <c r="N219" t="b">
        <f ca="1">IF(AND(NOT(input4711[[#This Row],[All DESC?]]),NOT(input4711[[#This Row],[All ASC?]])),FALSE(),TRUE())</f>
        <v>1</v>
      </c>
      <c r="O219" cm="1">
        <f t="array" aca="1" ref="O219" ca="1">IF(AND(input4711[[#This Row],[Safe Part 1]],(MAX(ABS((INDIRECT(input4711[[#This Row],[range2]]))-(INDIRECT(input4711[[#This Row],[range1]])))))&lt;=3),1,0)</f>
        <v>0</v>
      </c>
    </row>
    <row r="220" spans="1:15" x14ac:dyDescent="0.35">
      <c r="A220">
        <v>78</v>
      </c>
      <c r="B220">
        <v>74</v>
      </c>
      <c r="C220">
        <v>70</v>
      </c>
      <c r="D220">
        <v>68</v>
      </c>
      <c r="H220">
        <f>1</f>
        <v>1</v>
      </c>
      <c r="I220">
        <f>COUNTA(input4711[[#This Row],[Column1.1]:[Column1.8]])</f>
        <v>4</v>
      </c>
      <c r="J220" t="str">
        <f>ADDRESS(ROW(),input4711[[#This Row],[first col]]+1,4)&amp;":"&amp;ADDRESS(ROW(),input4711[[#This Row],[lastcol]],4)</f>
        <v>B220:D220</v>
      </c>
      <c r="K220" t="str">
        <f>ADDRESS(ROW(),input4711[[#This Row],[first col]],4)&amp;":"&amp;ADDRESS(ROW(),input4711[[#This Row],[lastcol]]-1,4)</f>
        <v>A220:C220</v>
      </c>
      <c r="L220" t="b" cm="1">
        <f t="array" aca="1" ref="L220" ca="1">SUMPRODUCT(--(INDIRECT(input4711[[#This Row],[range1]])&lt;INDIRECT(input4711[[#This Row],[range2]])))=COUNT(INDIRECT(input4711[[#This Row],[range1]]))</f>
        <v>1</v>
      </c>
      <c r="M220" t="b" cm="1">
        <f t="array" aca="1" ref="M220" ca="1">SUMPRODUCT(--(INDIRECT(input4711[[#This Row],[range1]])&gt;INDIRECT(input4711[[#This Row],[range2]])))=COUNT(INDIRECT(input4711[[#This Row],[range1]]))</f>
        <v>0</v>
      </c>
      <c r="N220" t="b">
        <f ca="1">IF(AND(NOT(input4711[[#This Row],[All DESC?]]),NOT(input4711[[#This Row],[All ASC?]])),FALSE(),TRUE())</f>
        <v>1</v>
      </c>
      <c r="O220" cm="1">
        <f t="array" aca="1" ref="O220" ca="1">IF(AND(input4711[[#This Row],[Safe Part 1]],(MAX(ABS((INDIRECT(input4711[[#This Row],[range2]]))-(INDIRECT(input4711[[#This Row],[range1]])))))&lt;=3),1,0)</f>
        <v>0</v>
      </c>
    </row>
    <row r="221" spans="1:15" x14ac:dyDescent="0.35">
      <c r="A221">
        <v>49</v>
      </c>
      <c r="B221">
        <v>45</v>
      </c>
      <c r="C221">
        <v>44</v>
      </c>
      <c r="D221">
        <v>41</v>
      </c>
      <c r="E221">
        <v>33</v>
      </c>
      <c r="H221">
        <f>1</f>
        <v>1</v>
      </c>
      <c r="I221">
        <f>COUNTA(input4711[[#This Row],[Column1.1]:[Column1.8]])</f>
        <v>5</v>
      </c>
      <c r="J221" t="str">
        <f>ADDRESS(ROW(),input4711[[#This Row],[first col]]+1,4)&amp;":"&amp;ADDRESS(ROW(),input4711[[#This Row],[lastcol]],4)</f>
        <v>B221:E221</v>
      </c>
      <c r="K221" t="str">
        <f>ADDRESS(ROW(),input4711[[#This Row],[first col]],4)&amp;":"&amp;ADDRESS(ROW(),input4711[[#This Row],[lastcol]]-1,4)</f>
        <v>A221:D221</v>
      </c>
      <c r="L221" t="b" cm="1">
        <f t="array" aca="1" ref="L221" ca="1">SUMPRODUCT(--(INDIRECT(input4711[[#This Row],[range1]])&lt;INDIRECT(input4711[[#This Row],[range2]])))=COUNT(INDIRECT(input4711[[#This Row],[range1]]))</f>
        <v>1</v>
      </c>
      <c r="M221" t="b" cm="1">
        <f t="array" aca="1" ref="M221" ca="1">SUMPRODUCT(--(INDIRECT(input4711[[#This Row],[range1]])&gt;INDIRECT(input4711[[#This Row],[range2]])))=COUNT(INDIRECT(input4711[[#This Row],[range1]]))</f>
        <v>0</v>
      </c>
      <c r="N221" t="b">
        <f ca="1">IF(AND(NOT(input4711[[#This Row],[All DESC?]]),NOT(input4711[[#This Row],[All ASC?]])),FALSE(),TRUE())</f>
        <v>1</v>
      </c>
      <c r="O221" cm="1">
        <f t="array" aca="1" ref="O221" ca="1">IF(AND(input4711[[#This Row],[Safe Part 1]],(MAX(ABS((INDIRECT(input4711[[#This Row],[range2]]))-(INDIRECT(input4711[[#This Row],[range1]])))))&lt;=3),1,0)</f>
        <v>0</v>
      </c>
    </row>
    <row r="222" spans="1:15" x14ac:dyDescent="0.35">
      <c r="A222">
        <v>67</v>
      </c>
      <c r="B222">
        <v>63</v>
      </c>
      <c r="C222">
        <v>62</v>
      </c>
      <c r="D222">
        <v>56</v>
      </c>
      <c r="E222">
        <v>54</v>
      </c>
      <c r="H222">
        <f>1</f>
        <v>1</v>
      </c>
      <c r="I222">
        <f>COUNTA(input4711[[#This Row],[Column1.1]:[Column1.8]])</f>
        <v>5</v>
      </c>
      <c r="J222" t="str">
        <f>ADDRESS(ROW(),input4711[[#This Row],[first col]]+1,4)&amp;":"&amp;ADDRESS(ROW(),input4711[[#This Row],[lastcol]],4)</f>
        <v>B222:E222</v>
      </c>
      <c r="K222" t="str">
        <f>ADDRESS(ROW(),input4711[[#This Row],[first col]],4)&amp;":"&amp;ADDRESS(ROW(),input4711[[#This Row],[lastcol]]-1,4)</f>
        <v>A222:D222</v>
      </c>
      <c r="L222" t="b" cm="1">
        <f t="array" aca="1" ref="L222" ca="1">SUMPRODUCT(--(INDIRECT(input4711[[#This Row],[range1]])&lt;INDIRECT(input4711[[#This Row],[range2]])))=COUNT(INDIRECT(input4711[[#This Row],[range1]]))</f>
        <v>1</v>
      </c>
      <c r="M222" t="b" cm="1">
        <f t="array" aca="1" ref="M222" ca="1">SUMPRODUCT(--(INDIRECT(input4711[[#This Row],[range1]])&gt;INDIRECT(input4711[[#This Row],[range2]])))=COUNT(INDIRECT(input4711[[#This Row],[range1]]))</f>
        <v>0</v>
      </c>
      <c r="N222" t="b">
        <f ca="1">IF(AND(NOT(input4711[[#This Row],[All DESC?]]),NOT(input4711[[#This Row],[All ASC?]])),FALSE(),TRUE())</f>
        <v>1</v>
      </c>
      <c r="O222" cm="1">
        <f t="array" aca="1" ref="O222" ca="1">IF(AND(input4711[[#This Row],[Safe Part 1]],(MAX(ABS((INDIRECT(input4711[[#This Row],[range2]]))-(INDIRECT(input4711[[#This Row],[range1]])))))&lt;=3),1,0)</f>
        <v>0</v>
      </c>
    </row>
    <row r="223" spans="1:15" x14ac:dyDescent="0.35">
      <c r="A223">
        <v>83</v>
      </c>
      <c r="B223">
        <v>79</v>
      </c>
      <c r="C223">
        <v>72</v>
      </c>
      <c r="D223">
        <v>70</v>
      </c>
      <c r="E223">
        <v>66</v>
      </c>
      <c r="F223">
        <v>66</v>
      </c>
      <c r="H223">
        <f>1</f>
        <v>1</v>
      </c>
      <c r="I223">
        <f>COUNTA(input4711[[#This Row],[Column1.1]:[Column1.8]])</f>
        <v>6</v>
      </c>
      <c r="J223" t="str">
        <f>ADDRESS(ROW(),input4711[[#This Row],[first col]]+1,4)&amp;":"&amp;ADDRESS(ROW(),input4711[[#This Row],[lastcol]],4)</f>
        <v>B223:F223</v>
      </c>
      <c r="K223" t="str">
        <f>ADDRESS(ROW(),input4711[[#This Row],[first col]],4)&amp;":"&amp;ADDRESS(ROW(),input4711[[#This Row],[lastcol]]-1,4)</f>
        <v>A223:E223</v>
      </c>
      <c r="L223" t="b" cm="1">
        <f t="array" aca="1" ref="L223" ca="1">SUMPRODUCT(--(INDIRECT(input4711[[#This Row],[range1]])&lt;INDIRECT(input4711[[#This Row],[range2]])))=COUNT(INDIRECT(input4711[[#This Row],[range1]]))</f>
        <v>0</v>
      </c>
      <c r="M223" t="b" cm="1">
        <f t="array" aca="1" ref="M223" ca="1">SUMPRODUCT(--(INDIRECT(input4711[[#This Row],[range1]])&gt;INDIRECT(input4711[[#This Row],[range2]])))=COUNT(INDIRECT(input4711[[#This Row],[range1]]))</f>
        <v>0</v>
      </c>
      <c r="N223" t="b">
        <f ca="1">IF(AND(NOT(input4711[[#This Row],[All DESC?]]),NOT(input4711[[#This Row],[All ASC?]])),FALSE(),TRUE())</f>
        <v>0</v>
      </c>
      <c r="O223" cm="1">
        <f t="array" aca="1" ref="O223" ca="1">IF(AND(input4711[[#This Row],[Safe Part 1]],(MAX(ABS((INDIRECT(input4711[[#This Row],[range2]]))-(INDIRECT(input4711[[#This Row],[range1]])))))&lt;=3),1,0)</f>
        <v>0</v>
      </c>
    </row>
    <row r="224" spans="1:15" x14ac:dyDescent="0.35">
      <c r="A224">
        <v>30</v>
      </c>
      <c r="B224">
        <v>26</v>
      </c>
      <c r="C224">
        <v>20</v>
      </c>
      <c r="D224">
        <v>17</v>
      </c>
      <c r="E224">
        <v>13</v>
      </c>
      <c r="F224">
        <v>9</v>
      </c>
      <c r="H224">
        <f>1</f>
        <v>1</v>
      </c>
      <c r="I224">
        <f>COUNTA(input4711[[#This Row],[Column1.1]:[Column1.8]])</f>
        <v>6</v>
      </c>
      <c r="J224" t="str">
        <f>ADDRESS(ROW(),input4711[[#This Row],[first col]]+1,4)&amp;":"&amp;ADDRESS(ROW(),input4711[[#This Row],[lastcol]],4)</f>
        <v>B224:F224</v>
      </c>
      <c r="K224" t="str">
        <f>ADDRESS(ROW(),input4711[[#This Row],[first col]],4)&amp;":"&amp;ADDRESS(ROW(),input4711[[#This Row],[lastcol]]-1,4)</f>
        <v>A224:E224</v>
      </c>
      <c r="L224" t="b" cm="1">
        <f t="array" aca="1" ref="L224" ca="1">SUMPRODUCT(--(INDIRECT(input4711[[#This Row],[range1]])&lt;INDIRECT(input4711[[#This Row],[range2]])))=COUNT(INDIRECT(input4711[[#This Row],[range1]]))</f>
        <v>1</v>
      </c>
      <c r="M224" t="b" cm="1">
        <f t="array" aca="1" ref="M224" ca="1">SUMPRODUCT(--(INDIRECT(input4711[[#This Row],[range1]])&gt;INDIRECT(input4711[[#This Row],[range2]])))=COUNT(INDIRECT(input4711[[#This Row],[range1]]))</f>
        <v>0</v>
      </c>
      <c r="N224" t="b">
        <f ca="1">IF(AND(NOT(input4711[[#This Row],[All DESC?]]),NOT(input4711[[#This Row],[All ASC?]])),FALSE(),TRUE())</f>
        <v>1</v>
      </c>
      <c r="O224" cm="1">
        <f t="array" aca="1" ref="O224" ca="1">IF(AND(input4711[[#This Row],[Safe Part 1]],(MAX(ABS((INDIRECT(input4711[[#This Row],[range2]]))-(INDIRECT(input4711[[#This Row],[range1]])))))&lt;=3),1,0)</f>
        <v>0</v>
      </c>
    </row>
    <row r="225" spans="1:15" x14ac:dyDescent="0.35">
      <c r="A225">
        <v>65</v>
      </c>
      <c r="B225">
        <v>61</v>
      </c>
      <c r="C225">
        <v>55</v>
      </c>
      <c r="D225">
        <v>52</v>
      </c>
      <c r="H225">
        <f>1</f>
        <v>1</v>
      </c>
      <c r="I225">
        <f>COUNTA(input4711[[#This Row],[Column1.1]:[Column1.8]])</f>
        <v>4</v>
      </c>
      <c r="J225" t="str">
        <f>ADDRESS(ROW(),input4711[[#This Row],[first col]]+1,4)&amp;":"&amp;ADDRESS(ROW(),input4711[[#This Row],[lastcol]],4)</f>
        <v>B225:D225</v>
      </c>
      <c r="K225" t="str">
        <f>ADDRESS(ROW(),input4711[[#This Row],[first col]],4)&amp;":"&amp;ADDRESS(ROW(),input4711[[#This Row],[lastcol]]-1,4)</f>
        <v>A225:C225</v>
      </c>
      <c r="L225" t="b" cm="1">
        <f t="array" aca="1" ref="L225" ca="1">SUMPRODUCT(--(INDIRECT(input4711[[#This Row],[range1]])&lt;INDIRECT(input4711[[#This Row],[range2]])))=COUNT(INDIRECT(input4711[[#This Row],[range1]]))</f>
        <v>1</v>
      </c>
      <c r="M225" t="b" cm="1">
        <f t="array" aca="1" ref="M225" ca="1">SUMPRODUCT(--(INDIRECT(input4711[[#This Row],[range1]])&gt;INDIRECT(input4711[[#This Row],[range2]])))=COUNT(INDIRECT(input4711[[#This Row],[range1]]))</f>
        <v>0</v>
      </c>
      <c r="N225" t="b">
        <f ca="1">IF(AND(NOT(input4711[[#This Row],[All DESC?]]),NOT(input4711[[#This Row],[All ASC?]])),FALSE(),TRUE())</f>
        <v>1</v>
      </c>
      <c r="O225" cm="1">
        <f t="array" aca="1" ref="O225" ca="1">IF(AND(input4711[[#This Row],[Safe Part 1]],(MAX(ABS((INDIRECT(input4711[[#This Row],[range2]]))-(INDIRECT(input4711[[#This Row],[range1]])))))&lt;=3),1,0)</f>
        <v>0</v>
      </c>
    </row>
    <row r="226" spans="1:15" x14ac:dyDescent="0.35">
      <c r="A226">
        <v>91</v>
      </c>
      <c r="B226">
        <v>85</v>
      </c>
      <c r="C226">
        <v>83</v>
      </c>
      <c r="D226">
        <v>81</v>
      </c>
      <c r="E226">
        <v>76</v>
      </c>
      <c r="F226">
        <v>75</v>
      </c>
      <c r="H226">
        <f>1</f>
        <v>1</v>
      </c>
      <c r="I226">
        <f>COUNTA(input4711[[#This Row],[Column1.1]:[Column1.8]])</f>
        <v>6</v>
      </c>
      <c r="J226" t="str">
        <f>ADDRESS(ROW(),input4711[[#This Row],[first col]]+1,4)&amp;":"&amp;ADDRESS(ROW(),input4711[[#This Row],[lastcol]],4)</f>
        <v>B226:F226</v>
      </c>
      <c r="K226" t="str">
        <f>ADDRESS(ROW(),input4711[[#This Row],[first col]],4)&amp;":"&amp;ADDRESS(ROW(),input4711[[#This Row],[lastcol]]-1,4)</f>
        <v>A226:E226</v>
      </c>
      <c r="L226" t="b" cm="1">
        <f t="array" aca="1" ref="L226" ca="1">SUMPRODUCT(--(INDIRECT(input4711[[#This Row],[range1]])&lt;INDIRECT(input4711[[#This Row],[range2]])))=COUNT(INDIRECT(input4711[[#This Row],[range1]]))</f>
        <v>1</v>
      </c>
      <c r="M226" t="b" cm="1">
        <f t="array" aca="1" ref="M226" ca="1">SUMPRODUCT(--(INDIRECT(input4711[[#This Row],[range1]])&gt;INDIRECT(input4711[[#This Row],[range2]])))=COUNT(INDIRECT(input4711[[#This Row],[range1]]))</f>
        <v>0</v>
      </c>
      <c r="N226" t="b">
        <f ca="1">IF(AND(NOT(input4711[[#This Row],[All DESC?]]),NOT(input4711[[#This Row],[All ASC?]])),FALSE(),TRUE())</f>
        <v>1</v>
      </c>
      <c r="O226" cm="1">
        <f t="array" aca="1" ref="O226" ca="1">IF(AND(input4711[[#This Row],[Safe Part 1]],(MAX(ABS((INDIRECT(input4711[[#This Row],[range2]]))-(INDIRECT(input4711[[#This Row],[range1]])))))&lt;=3),1,0)</f>
        <v>0</v>
      </c>
    </row>
    <row r="227" spans="1:15" x14ac:dyDescent="0.35">
      <c r="A227">
        <v>80</v>
      </c>
      <c r="B227">
        <v>73</v>
      </c>
      <c r="C227">
        <v>70</v>
      </c>
      <c r="D227">
        <v>68</v>
      </c>
      <c r="E227">
        <v>62</v>
      </c>
      <c r="F227">
        <v>61</v>
      </c>
      <c r="G227">
        <v>63</v>
      </c>
      <c r="H227">
        <f>1</f>
        <v>1</v>
      </c>
      <c r="I227">
        <f>COUNTA(input4711[[#This Row],[Column1.1]:[Column1.8]])</f>
        <v>7</v>
      </c>
      <c r="J227" t="str">
        <f>ADDRESS(ROW(),input4711[[#This Row],[first col]]+1,4)&amp;":"&amp;ADDRESS(ROW(),input4711[[#This Row],[lastcol]],4)</f>
        <v>B227:G227</v>
      </c>
      <c r="K227" t="str">
        <f>ADDRESS(ROW(),input4711[[#This Row],[first col]],4)&amp;":"&amp;ADDRESS(ROW(),input4711[[#This Row],[lastcol]]-1,4)</f>
        <v>A227:F227</v>
      </c>
      <c r="L227" t="b" cm="1">
        <f t="array" aca="1" ref="L227" ca="1">SUMPRODUCT(--(INDIRECT(input4711[[#This Row],[range1]])&lt;INDIRECT(input4711[[#This Row],[range2]])))=COUNT(INDIRECT(input4711[[#This Row],[range1]]))</f>
        <v>0</v>
      </c>
      <c r="M227" t="b" cm="1">
        <f t="array" aca="1" ref="M227" ca="1">SUMPRODUCT(--(INDIRECT(input4711[[#This Row],[range1]])&gt;INDIRECT(input4711[[#This Row],[range2]])))=COUNT(INDIRECT(input4711[[#This Row],[range1]]))</f>
        <v>0</v>
      </c>
      <c r="N227" t="b">
        <f ca="1">IF(AND(NOT(input4711[[#This Row],[All DESC?]]),NOT(input4711[[#This Row],[All ASC?]])),FALSE(),TRUE())</f>
        <v>0</v>
      </c>
      <c r="O227" cm="1">
        <f t="array" aca="1" ref="O227" ca="1">IF(AND(input4711[[#This Row],[Safe Part 1]],(MAX(ABS((INDIRECT(input4711[[#This Row],[range2]]))-(INDIRECT(input4711[[#This Row],[range1]])))))&lt;=3),1,0)</f>
        <v>0</v>
      </c>
    </row>
    <row r="228" spans="1:15" x14ac:dyDescent="0.35">
      <c r="A228">
        <v>35</v>
      </c>
      <c r="B228">
        <v>30</v>
      </c>
      <c r="C228">
        <v>28</v>
      </c>
      <c r="D228">
        <v>25</v>
      </c>
      <c r="E228">
        <v>22</v>
      </c>
      <c r="H228">
        <f>1</f>
        <v>1</v>
      </c>
      <c r="I228">
        <f>COUNTA(input4711[[#This Row],[Column1.1]:[Column1.8]])</f>
        <v>5</v>
      </c>
      <c r="J228" t="str">
        <f>ADDRESS(ROW(),input4711[[#This Row],[first col]]+1,4)&amp;":"&amp;ADDRESS(ROW(),input4711[[#This Row],[lastcol]],4)</f>
        <v>B228:E228</v>
      </c>
      <c r="K228" t="str">
        <f>ADDRESS(ROW(),input4711[[#This Row],[first col]],4)&amp;":"&amp;ADDRESS(ROW(),input4711[[#This Row],[lastcol]]-1,4)</f>
        <v>A228:D228</v>
      </c>
      <c r="L228" t="b" cm="1">
        <f t="array" aca="1" ref="L228" ca="1">SUMPRODUCT(--(INDIRECT(input4711[[#This Row],[range1]])&lt;INDIRECT(input4711[[#This Row],[range2]])))=COUNT(INDIRECT(input4711[[#This Row],[range1]]))</f>
        <v>1</v>
      </c>
      <c r="M228" t="b" cm="1">
        <f t="array" aca="1" ref="M228" ca="1">SUMPRODUCT(--(INDIRECT(input4711[[#This Row],[range1]])&gt;INDIRECT(input4711[[#This Row],[range2]])))=COUNT(INDIRECT(input4711[[#This Row],[range1]]))</f>
        <v>0</v>
      </c>
      <c r="N228" t="b">
        <f ca="1">IF(AND(NOT(input4711[[#This Row],[All DESC?]]),NOT(input4711[[#This Row],[All ASC?]])),FALSE(),TRUE())</f>
        <v>1</v>
      </c>
      <c r="O228" cm="1">
        <f t="array" aca="1" ref="O228" ca="1">IF(AND(input4711[[#This Row],[Safe Part 1]],(MAX(ABS((INDIRECT(input4711[[#This Row],[range2]]))-(INDIRECT(input4711[[#This Row],[range1]])))))&lt;=3),1,0)</f>
        <v>0</v>
      </c>
    </row>
    <row r="229" spans="1:15" x14ac:dyDescent="0.35">
      <c r="A229">
        <v>50</v>
      </c>
      <c r="B229">
        <v>43</v>
      </c>
      <c r="C229">
        <v>42</v>
      </c>
      <c r="D229">
        <v>39</v>
      </c>
      <c r="H229">
        <f>1</f>
        <v>1</v>
      </c>
      <c r="I229">
        <f>COUNTA(input4711[[#This Row],[Column1.1]:[Column1.8]])</f>
        <v>4</v>
      </c>
      <c r="J229" t="str">
        <f>ADDRESS(ROW(),input4711[[#This Row],[first col]]+1,4)&amp;":"&amp;ADDRESS(ROW(),input4711[[#This Row],[lastcol]],4)</f>
        <v>B229:D229</v>
      </c>
      <c r="K229" t="str">
        <f>ADDRESS(ROW(),input4711[[#This Row],[first col]],4)&amp;":"&amp;ADDRESS(ROW(),input4711[[#This Row],[lastcol]]-1,4)</f>
        <v>A229:C229</v>
      </c>
      <c r="L229" t="b" cm="1">
        <f t="array" aca="1" ref="L229" ca="1">SUMPRODUCT(--(INDIRECT(input4711[[#This Row],[range1]])&lt;INDIRECT(input4711[[#This Row],[range2]])))=COUNT(INDIRECT(input4711[[#This Row],[range1]]))</f>
        <v>1</v>
      </c>
      <c r="M229" t="b" cm="1">
        <f t="array" aca="1" ref="M229" ca="1">SUMPRODUCT(--(INDIRECT(input4711[[#This Row],[range1]])&gt;INDIRECT(input4711[[#This Row],[range2]])))=COUNT(INDIRECT(input4711[[#This Row],[range1]]))</f>
        <v>0</v>
      </c>
      <c r="N229" t="b">
        <f ca="1">IF(AND(NOT(input4711[[#This Row],[All DESC?]]),NOT(input4711[[#This Row],[All ASC?]])),FALSE(),TRUE())</f>
        <v>1</v>
      </c>
      <c r="O229" cm="1">
        <f t="array" aca="1" ref="O229" ca="1">IF(AND(input4711[[#This Row],[Safe Part 1]],(MAX(ABS((INDIRECT(input4711[[#This Row],[range2]]))-(INDIRECT(input4711[[#This Row],[range1]])))))&lt;=3),1,0)</f>
        <v>0</v>
      </c>
    </row>
    <row r="230" spans="1:15" x14ac:dyDescent="0.35">
      <c r="A230">
        <v>50</v>
      </c>
      <c r="B230">
        <v>44</v>
      </c>
      <c r="C230">
        <v>43</v>
      </c>
      <c r="D230">
        <v>41</v>
      </c>
      <c r="H230">
        <f>1</f>
        <v>1</v>
      </c>
      <c r="I230">
        <f>COUNTA(input4711[[#This Row],[Column1.1]:[Column1.8]])</f>
        <v>4</v>
      </c>
      <c r="J230" t="str">
        <f>ADDRESS(ROW(),input4711[[#This Row],[first col]]+1,4)&amp;":"&amp;ADDRESS(ROW(),input4711[[#This Row],[lastcol]],4)</f>
        <v>B230:D230</v>
      </c>
      <c r="K230" t="str">
        <f>ADDRESS(ROW(),input4711[[#This Row],[first col]],4)&amp;":"&amp;ADDRESS(ROW(),input4711[[#This Row],[lastcol]]-1,4)</f>
        <v>A230:C230</v>
      </c>
      <c r="L230" t="b" cm="1">
        <f t="array" aca="1" ref="L230" ca="1">SUMPRODUCT(--(INDIRECT(input4711[[#This Row],[range1]])&lt;INDIRECT(input4711[[#This Row],[range2]])))=COUNT(INDIRECT(input4711[[#This Row],[range1]]))</f>
        <v>1</v>
      </c>
      <c r="M230" t="b" cm="1">
        <f t="array" aca="1" ref="M230" ca="1">SUMPRODUCT(--(INDIRECT(input4711[[#This Row],[range1]])&gt;INDIRECT(input4711[[#This Row],[range2]])))=COUNT(INDIRECT(input4711[[#This Row],[range1]]))</f>
        <v>0</v>
      </c>
      <c r="N230" t="b">
        <f ca="1">IF(AND(NOT(input4711[[#This Row],[All DESC?]]),NOT(input4711[[#This Row],[All ASC?]])),FALSE(),TRUE())</f>
        <v>1</v>
      </c>
      <c r="O230" cm="1">
        <f t="array" aca="1" ref="O230" ca="1">IF(AND(input4711[[#This Row],[Safe Part 1]],(MAX(ABS((INDIRECT(input4711[[#This Row],[range2]]))-(INDIRECT(input4711[[#This Row],[range1]])))))&lt;=3),1,0)</f>
        <v>0</v>
      </c>
    </row>
    <row r="231" spans="1:15" x14ac:dyDescent="0.35">
      <c r="A231">
        <v>98</v>
      </c>
      <c r="B231">
        <v>92</v>
      </c>
      <c r="C231">
        <v>95</v>
      </c>
      <c r="D231">
        <v>92</v>
      </c>
      <c r="E231">
        <v>90</v>
      </c>
      <c r="F231">
        <v>89</v>
      </c>
      <c r="H231">
        <f>1</f>
        <v>1</v>
      </c>
      <c r="I231">
        <f>COUNTA(input4711[[#This Row],[Column1.1]:[Column1.8]])</f>
        <v>6</v>
      </c>
      <c r="J231" t="str">
        <f>ADDRESS(ROW(),input4711[[#This Row],[first col]]+1,4)&amp;":"&amp;ADDRESS(ROW(),input4711[[#This Row],[lastcol]],4)</f>
        <v>B231:F231</v>
      </c>
      <c r="K231" t="str">
        <f>ADDRESS(ROW(),input4711[[#This Row],[first col]],4)&amp;":"&amp;ADDRESS(ROW(),input4711[[#This Row],[lastcol]]-1,4)</f>
        <v>A231:E231</v>
      </c>
      <c r="L231" t="b" cm="1">
        <f t="array" aca="1" ref="L231" ca="1">SUMPRODUCT(--(INDIRECT(input4711[[#This Row],[range1]])&lt;INDIRECT(input4711[[#This Row],[range2]])))=COUNT(INDIRECT(input4711[[#This Row],[range1]]))</f>
        <v>0</v>
      </c>
      <c r="M231" t="b" cm="1">
        <f t="array" aca="1" ref="M231" ca="1">SUMPRODUCT(--(INDIRECT(input4711[[#This Row],[range1]])&gt;INDIRECT(input4711[[#This Row],[range2]])))=COUNT(INDIRECT(input4711[[#This Row],[range1]]))</f>
        <v>0</v>
      </c>
      <c r="N231" t="b">
        <f ca="1">IF(AND(NOT(input4711[[#This Row],[All DESC?]]),NOT(input4711[[#This Row],[All ASC?]])),FALSE(),TRUE())</f>
        <v>0</v>
      </c>
      <c r="O231" cm="1">
        <f t="array" aca="1" ref="O231" ca="1">IF(AND(input4711[[#This Row],[Safe Part 1]],(MAX(ABS((INDIRECT(input4711[[#This Row],[range2]]))-(INDIRECT(input4711[[#This Row],[range1]])))))&lt;=3),1,0)</f>
        <v>0</v>
      </c>
    </row>
    <row r="232" spans="1:15" x14ac:dyDescent="0.35">
      <c r="A232">
        <v>43</v>
      </c>
      <c r="B232">
        <v>37</v>
      </c>
      <c r="C232">
        <v>36</v>
      </c>
      <c r="D232">
        <v>33</v>
      </c>
      <c r="E232">
        <v>28</v>
      </c>
      <c r="F232">
        <v>30</v>
      </c>
      <c r="G232">
        <v>32</v>
      </c>
      <c r="H232">
        <f>1</f>
        <v>1</v>
      </c>
      <c r="I232">
        <f>COUNTA(input4711[[#This Row],[Column1.1]:[Column1.8]])</f>
        <v>7</v>
      </c>
      <c r="J232" t="str">
        <f>ADDRESS(ROW(),input4711[[#This Row],[first col]]+1,4)&amp;":"&amp;ADDRESS(ROW(),input4711[[#This Row],[lastcol]],4)</f>
        <v>B232:G232</v>
      </c>
      <c r="K232" t="str">
        <f>ADDRESS(ROW(),input4711[[#This Row],[first col]],4)&amp;":"&amp;ADDRESS(ROW(),input4711[[#This Row],[lastcol]]-1,4)</f>
        <v>A232:F232</v>
      </c>
      <c r="L232" t="b" cm="1">
        <f t="array" aca="1" ref="L232" ca="1">SUMPRODUCT(--(INDIRECT(input4711[[#This Row],[range1]])&lt;INDIRECT(input4711[[#This Row],[range2]])))=COUNT(INDIRECT(input4711[[#This Row],[range1]]))</f>
        <v>0</v>
      </c>
      <c r="M232" t="b" cm="1">
        <f t="array" aca="1" ref="M232" ca="1">SUMPRODUCT(--(INDIRECT(input4711[[#This Row],[range1]])&gt;INDIRECT(input4711[[#This Row],[range2]])))=COUNT(INDIRECT(input4711[[#This Row],[range1]]))</f>
        <v>0</v>
      </c>
      <c r="N232" t="b">
        <f ca="1">IF(AND(NOT(input4711[[#This Row],[All DESC?]]),NOT(input4711[[#This Row],[All ASC?]])),FALSE(),TRUE())</f>
        <v>0</v>
      </c>
      <c r="O232" cm="1">
        <f t="array" aca="1" ref="O232" ca="1">IF(AND(input4711[[#This Row],[Safe Part 1]],(MAX(ABS((INDIRECT(input4711[[#This Row],[range2]]))-(INDIRECT(input4711[[#This Row],[range1]])))))&lt;=3),1,0)</f>
        <v>0</v>
      </c>
    </row>
    <row r="233" spans="1:15" x14ac:dyDescent="0.35">
      <c r="A233">
        <v>47</v>
      </c>
      <c r="B233">
        <v>40</v>
      </c>
      <c r="C233">
        <v>38</v>
      </c>
      <c r="D233">
        <v>41</v>
      </c>
      <c r="E233">
        <v>39</v>
      </c>
      <c r="F233">
        <v>37</v>
      </c>
      <c r="G233">
        <v>37</v>
      </c>
      <c r="H233">
        <f>1</f>
        <v>1</v>
      </c>
      <c r="I233">
        <f>COUNTA(input4711[[#This Row],[Column1.1]:[Column1.8]])</f>
        <v>7</v>
      </c>
      <c r="J233" t="str">
        <f>ADDRESS(ROW(),input4711[[#This Row],[first col]]+1,4)&amp;":"&amp;ADDRESS(ROW(),input4711[[#This Row],[lastcol]],4)</f>
        <v>B233:G233</v>
      </c>
      <c r="K233" t="str">
        <f>ADDRESS(ROW(),input4711[[#This Row],[first col]],4)&amp;":"&amp;ADDRESS(ROW(),input4711[[#This Row],[lastcol]]-1,4)</f>
        <v>A233:F233</v>
      </c>
      <c r="L233" t="b" cm="1">
        <f t="array" aca="1" ref="L233" ca="1">SUMPRODUCT(--(INDIRECT(input4711[[#This Row],[range1]])&lt;INDIRECT(input4711[[#This Row],[range2]])))=COUNT(INDIRECT(input4711[[#This Row],[range1]]))</f>
        <v>0</v>
      </c>
      <c r="M233" t="b" cm="1">
        <f t="array" aca="1" ref="M233" ca="1">SUMPRODUCT(--(INDIRECT(input4711[[#This Row],[range1]])&gt;INDIRECT(input4711[[#This Row],[range2]])))=COUNT(INDIRECT(input4711[[#This Row],[range1]]))</f>
        <v>0</v>
      </c>
      <c r="N233" t="b">
        <f ca="1">IF(AND(NOT(input4711[[#This Row],[All DESC?]]),NOT(input4711[[#This Row],[All ASC?]])),FALSE(),TRUE())</f>
        <v>0</v>
      </c>
      <c r="O233" cm="1">
        <f t="array" aca="1" ref="O233" ca="1">IF(AND(input4711[[#This Row],[Safe Part 1]],(MAX(ABS((INDIRECT(input4711[[#This Row],[range2]]))-(INDIRECT(input4711[[#This Row],[range1]])))))&lt;=3),1,0)</f>
        <v>0</v>
      </c>
    </row>
    <row r="234" spans="1:15" x14ac:dyDescent="0.35">
      <c r="A234">
        <v>48</v>
      </c>
      <c r="B234">
        <v>42</v>
      </c>
      <c r="C234">
        <v>39</v>
      </c>
      <c r="D234">
        <v>37</v>
      </c>
      <c r="E234">
        <v>34</v>
      </c>
      <c r="H234">
        <f>1</f>
        <v>1</v>
      </c>
      <c r="I234">
        <f>COUNTA(input4711[[#This Row],[Column1.1]:[Column1.8]])</f>
        <v>5</v>
      </c>
      <c r="J234" t="str">
        <f>ADDRESS(ROW(),input4711[[#This Row],[first col]]+1,4)&amp;":"&amp;ADDRESS(ROW(),input4711[[#This Row],[lastcol]],4)</f>
        <v>B234:E234</v>
      </c>
      <c r="K234" t="str">
        <f>ADDRESS(ROW(),input4711[[#This Row],[first col]],4)&amp;":"&amp;ADDRESS(ROW(),input4711[[#This Row],[lastcol]]-1,4)</f>
        <v>A234:D234</v>
      </c>
      <c r="L234" t="b" cm="1">
        <f t="array" aca="1" ref="L234" ca="1">SUMPRODUCT(--(INDIRECT(input4711[[#This Row],[range1]])&lt;INDIRECT(input4711[[#This Row],[range2]])))=COUNT(INDIRECT(input4711[[#This Row],[range1]]))</f>
        <v>1</v>
      </c>
      <c r="M234" t="b" cm="1">
        <f t="array" aca="1" ref="M234" ca="1">SUMPRODUCT(--(INDIRECT(input4711[[#This Row],[range1]])&gt;INDIRECT(input4711[[#This Row],[range2]])))=COUNT(INDIRECT(input4711[[#This Row],[range1]]))</f>
        <v>0</v>
      </c>
      <c r="N234" t="b">
        <f ca="1">IF(AND(NOT(input4711[[#This Row],[All DESC?]]),NOT(input4711[[#This Row],[All ASC?]])),FALSE(),TRUE())</f>
        <v>1</v>
      </c>
      <c r="O234" cm="1">
        <f t="array" aca="1" ref="O234" ca="1">IF(AND(input4711[[#This Row],[Safe Part 1]],(MAX(ABS((INDIRECT(input4711[[#This Row],[range2]]))-(INDIRECT(input4711[[#This Row],[range1]])))))&lt;=3),1,0)</f>
        <v>0</v>
      </c>
    </row>
    <row r="235" spans="1:15" x14ac:dyDescent="0.35">
      <c r="A235">
        <v>49</v>
      </c>
      <c r="B235">
        <v>43</v>
      </c>
      <c r="C235">
        <v>41</v>
      </c>
      <c r="D235">
        <v>40</v>
      </c>
      <c r="E235">
        <v>41</v>
      </c>
      <c r="F235">
        <v>35</v>
      </c>
      <c r="H235">
        <f>1</f>
        <v>1</v>
      </c>
      <c r="I235">
        <f>COUNTA(input4711[[#This Row],[Column1.1]:[Column1.8]])</f>
        <v>6</v>
      </c>
      <c r="J235" t="str">
        <f>ADDRESS(ROW(),input4711[[#This Row],[first col]]+1,4)&amp;":"&amp;ADDRESS(ROW(),input4711[[#This Row],[lastcol]],4)</f>
        <v>B235:F235</v>
      </c>
      <c r="K235" t="str">
        <f>ADDRESS(ROW(),input4711[[#This Row],[first col]],4)&amp;":"&amp;ADDRESS(ROW(),input4711[[#This Row],[lastcol]]-1,4)</f>
        <v>A235:E235</v>
      </c>
      <c r="L235" t="b" cm="1">
        <f t="array" aca="1" ref="L235" ca="1">SUMPRODUCT(--(INDIRECT(input4711[[#This Row],[range1]])&lt;INDIRECT(input4711[[#This Row],[range2]])))=COUNT(INDIRECT(input4711[[#This Row],[range1]]))</f>
        <v>0</v>
      </c>
      <c r="M235" t="b" cm="1">
        <f t="array" aca="1" ref="M235" ca="1">SUMPRODUCT(--(INDIRECT(input4711[[#This Row],[range1]])&gt;INDIRECT(input4711[[#This Row],[range2]])))=COUNT(INDIRECT(input4711[[#This Row],[range1]]))</f>
        <v>0</v>
      </c>
      <c r="N235" t="b">
        <f ca="1">IF(AND(NOT(input4711[[#This Row],[All DESC?]]),NOT(input4711[[#This Row],[All ASC?]])),FALSE(),TRUE())</f>
        <v>0</v>
      </c>
      <c r="O235" cm="1">
        <f t="array" aca="1" ref="O235" ca="1">IF(AND(input4711[[#This Row],[Safe Part 1]],(MAX(ABS((INDIRECT(input4711[[#This Row],[range2]]))-(INDIRECT(input4711[[#This Row],[range1]])))))&lt;=3),1,0)</f>
        <v>0</v>
      </c>
    </row>
    <row r="236" spans="1:15" x14ac:dyDescent="0.35">
      <c r="A236">
        <v>34</v>
      </c>
      <c r="B236">
        <v>27</v>
      </c>
      <c r="C236">
        <v>26</v>
      </c>
      <c r="D236">
        <v>24</v>
      </c>
      <c r="E236">
        <v>22</v>
      </c>
      <c r="H236">
        <f>1</f>
        <v>1</v>
      </c>
      <c r="I236">
        <f>COUNTA(input4711[[#This Row],[Column1.1]:[Column1.8]])</f>
        <v>5</v>
      </c>
      <c r="J236" t="str">
        <f>ADDRESS(ROW(),input4711[[#This Row],[first col]]+1,4)&amp;":"&amp;ADDRESS(ROW(),input4711[[#This Row],[lastcol]],4)</f>
        <v>B236:E236</v>
      </c>
      <c r="K236" t="str">
        <f>ADDRESS(ROW(),input4711[[#This Row],[first col]],4)&amp;":"&amp;ADDRESS(ROW(),input4711[[#This Row],[lastcol]]-1,4)</f>
        <v>A236:D236</v>
      </c>
      <c r="L236" t="b" cm="1">
        <f t="array" aca="1" ref="L236" ca="1">SUMPRODUCT(--(INDIRECT(input4711[[#This Row],[range1]])&lt;INDIRECT(input4711[[#This Row],[range2]])))=COUNT(INDIRECT(input4711[[#This Row],[range1]]))</f>
        <v>1</v>
      </c>
      <c r="M236" t="b" cm="1">
        <f t="array" aca="1" ref="M236" ca="1">SUMPRODUCT(--(INDIRECT(input4711[[#This Row],[range1]])&gt;INDIRECT(input4711[[#This Row],[range2]])))=COUNT(INDIRECT(input4711[[#This Row],[range1]]))</f>
        <v>0</v>
      </c>
      <c r="N236" t="b">
        <f ca="1">IF(AND(NOT(input4711[[#This Row],[All DESC?]]),NOT(input4711[[#This Row],[All ASC?]])),FALSE(),TRUE())</f>
        <v>1</v>
      </c>
      <c r="O236" cm="1">
        <f t="array" aca="1" ref="O236" ca="1">IF(AND(input4711[[#This Row],[Safe Part 1]],(MAX(ABS((INDIRECT(input4711[[#This Row],[range2]]))-(INDIRECT(input4711[[#This Row],[range1]])))))&lt;=3),1,0)</f>
        <v>0</v>
      </c>
    </row>
    <row r="237" spans="1:15" x14ac:dyDescent="0.35">
      <c r="A237">
        <v>89</v>
      </c>
      <c r="B237">
        <v>83</v>
      </c>
      <c r="C237">
        <v>81</v>
      </c>
      <c r="D237">
        <v>81</v>
      </c>
      <c r="E237">
        <v>80</v>
      </c>
      <c r="H237">
        <f>1</f>
        <v>1</v>
      </c>
      <c r="I237">
        <f>COUNTA(input4711[[#This Row],[Column1.1]:[Column1.8]])</f>
        <v>5</v>
      </c>
      <c r="J237" t="str">
        <f>ADDRESS(ROW(),input4711[[#This Row],[first col]]+1,4)&amp;":"&amp;ADDRESS(ROW(),input4711[[#This Row],[lastcol]],4)</f>
        <v>B237:E237</v>
      </c>
      <c r="K237" t="str">
        <f>ADDRESS(ROW(),input4711[[#This Row],[first col]],4)&amp;":"&amp;ADDRESS(ROW(),input4711[[#This Row],[lastcol]]-1,4)</f>
        <v>A237:D237</v>
      </c>
      <c r="L237" t="b" cm="1">
        <f t="array" aca="1" ref="L237" ca="1">SUMPRODUCT(--(INDIRECT(input4711[[#This Row],[range1]])&lt;INDIRECT(input4711[[#This Row],[range2]])))=COUNT(INDIRECT(input4711[[#This Row],[range1]]))</f>
        <v>0</v>
      </c>
      <c r="M237" t="b" cm="1">
        <f t="array" aca="1" ref="M237" ca="1">SUMPRODUCT(--(INDIRECT(input4711[[#This Row],[range1]])&gt;INDIRECT(input4711[[#This Row],[range2]])))=COUNT(INDIRECT(input4711[[#This Row],[range1]]))</f>
        <v>0</v>
      </c>
      <c r="N237" t="b">
        <f ca="1">IF(AND(NOT(input4711[[#This Row],[All DESC?]]),NOT(input4711[[#This Row],[All ASC?]])),FALSE(),TRUE())</f>
        <v>0</v>
      </c>
      <c r="O237" cm="1">
        <f t="array" aca="1" ref="O237" ca="1">IF(AND(input4711[[#This Row],[Safe Part 1]],(MAX(ABS((INDIRECT(input4711[[#This Row],[range2]]))-(INDIRECT(input4711[[#This Row],[range1]])))))&lt;=3),1,0)</f>
        <v>0</v>
      </c>
    </row>
    <row r="238" spans="1:15" x14ac:dyDescent="0.35">
      <c r="A238">
        <v>97</v>
      </c>
      <c r="B238">
        <v>90</v>
      </c>
      <c r="C238">
        <v>88</v>
      </c>
      <c r="D238">
        <v>88</v>
      </c>
      <c r="E238">
        <v>86</v>
      </c>
      <c r="H238">
        <f>1</f>
        <v>1</v>
      </c>
      <c r="I238">
        <f>COUNTA(input4711[[#This Row],[Column1.1]:[Column1.8]])</f>
        <v>5</v>
      </c>
      <c r="J238" t="str">
        <f>ADDRESS(ROW(),input4711[[#This Row],[first col]]+1,4)&amp;":"&amp;ADDRESS(ROW(),input4711[[#This Row],[lastcol]],4)</f>
        <v>B238:E238</v>
      </c>
      <c r="K238" t="str">
        <f>ADDRESS(ROW(),input4711[[#This Row],[first col]],4)&amp;":"&amp;ADDRESS(ROW(),input4711[[#This Row],[lastcol]]-1,4)</f>
        <v>A238:D238</v>
      </c>
      <c r="L238" t="b" cm="1">
        <f t="array" aca="1" ref="L238" ca="1">SUMPRODUCT(--(INDIRECT(input4711[[#This Row],[range1]])&lt;INDIRECT(input4711[[#This Row],[range2]])))=COUNT(INDIRECT(input4711[[#This Row],[range1]]))</f>
        <v>0</v>
      </c>
      <c r="M238" t="b" cm="1">
        <f t="array" aca="1" ref="M238" ca="1">SUMPRODUCT(--(INDIRECT(input4711[[#This Row],[range1]])&gt;INDIRECT(input4711[[#This Row],[range2]])))=COUNT(INDIRECT(input4711[[#This Row],[range1]]))</f>
        <v>0</v>
      </c>
      <c r="N238" t="b">
        <f ca="1">IF(AND(NOT(input4711[[#This Row],[All DESC?]]),NOT(input4711[[#This Row],[All ASC?]])),FALSE(),TRUE())</f>
        <v>0</v>
      </c>
      <c r="O238" cm="1">
        <f t="array" aca="1" ref="O238" ca="1">IF(AND(input4711[[#This Row],[Safe Part 1]],(MAX(ABS((INDIRECT(input4711[[#This Row],[range2]]))-(INDIRECT(input4711[[#This Row],[range1]])))))&lt;=3),1,0)</f>
        <v>0</v>
      </c>
    </row>
    <row r="239" spans="1:15" x14ac:dyDescent="0.35">
      <c r="A239">
        <v>84</v>
      </c>
      <c r="B239">
        <v>78</v>
      </c>
      <c r="C239">
        <v>76</v>
      </c>
      <c r="D239">
        <v>76</v>
      </c>
      <c r="E239">
        <v>73</v>
      </c>
      <c r="F239">
        <v>69</v>
      </c>
      <c r="H239">
        <f>1</f>
        <v>1</v>
      </c>
      <c r="I239">
        <f>COUNTA(input4711[[#This Row],[Column1.1]:[Column1.8]])</f>
        <v>6</v>
      </c>
      <c r="J239" t="str">
        <f>ADDRESS(ROW(),input4711[[#This Row],[first col]]+1,4)&amp;":"&amp;ADDRESS(ROW(),input4711[[#This Row],[lastcol]],4)</f>
        <v>B239:F239</v>
      </c>
      <c r="K239" t="str">
        <f>ADDRESS(ROW(),input4711[[#This Row],[first col]],4)&amp;":"&amp;ADDRESS(ROW(),input4711[[#This Row],[lastcol]]-1,4)</f>
        <v>A239:E239</v>
      </c>
      <c r="L239" t="b" cm="1">
        <f t="array" aca="1" ref="L239" ca="1">SUMPRODUCT(--(INDIRECT(input4711[[#This Row],[range1]])&lt;INDIRECT(input4711[[#This Row],[range2]])))=COUNT(INDIRECT(input4711[[#This Row],[range1]]))</f>
        <v>0</v>
      </c>
      <c r="M239" t="b" cm="1">
        <f t="array" aca="1" ref="M239" ca="1">SUMPRODUCT(--(INDIRECT(input4711[[#This Row],[range1]])&gt;INDIRECT(input4711[[#This Row],[range2]])))=COUNT(INDIRECT(input4711[[#This Row],[range1]]))</f>
        <v>0</v>
      </c>
      <c r="N239" t="b">
        <f ca="1">IF(AND(NOT(input4711[[#This Row],[All DESC?]]),NOT(input4711[[#This Row],[All ASC?]])),FALSE(),TRUE())</f>
        <v>0</v>
      </c>
      <c r="O239" cm="1">
        <f t="array" aca="1" ref="O239" ca="1">IF(AND(input4711[[#This Row],[Safe Part 1]],(MAX(ABS((INDIRECT(input4711[[#This Row],[range2]]))-(INDIRECT(input4711[[#This Row],[range1]])))))&lt;=3),1,0)</f>
        <v>0</v>
      </c>
    </row>
    <row r="240" spans="1:15" x14ac:dyDescent="0.35">
      <c r="A240">
        <v>80</v>
      </c>
      <c r="B240">
        <v>75</v>
      </c>
      <c r="C240">
        <v>72</v>
      </c>
      <c r="D240">
        <v>72</v>
      </c>
      <c r="E240">
        <v>65</v>
      </c>
      <c r="H240">
        <f>1</f>
        <v>1</v>
      </c>
      <c r="I240">
        <f>COUNTA(input4711[[#This Row],[Column1.1]:[Column1.8]])</f>
        <v>5</v>
      </c>
      <c r="J240" t="str">
        <f>ADDRESS(ROW(),input4711[[#This Row],[first col]]+1,4)&amp;":"&amp;ADDRESS(ROW(),input4711[[#This Row],[lastcol]],4)</f>
        <v>B240:E240</v>
      </c>
      <c r="K240" t="str">
        <f>ADDRESS(ROW(),input4711[[#This Row],[first col]],4)&amp;":"&amp;ADDRESS(ROW(),input4711[[#This Row],[lastcol]]-1,4)</f>
        <v>A240:D240</v>
      </c>
      <c r="L240" t="b" cm="1">
        <f t="array" aca="1" ref="L240" ca="1">SUMPRODUCT(--(INDIRECT(input4711[[#This Row],[range1]])&lt;INDIRECT(input4711[[#This Row],[range2]])))=COUNT(INDIRECT(input4711[[#This Row],[range1]]))</f>
        <v>0</v>
      </c>
      <c r="M240" t="b" cm="1">
        <f t="array" aca="1" ref="M240" ca="1">SUMPRODUCT(--(INDIRECT(input4711[[#This Row],[range1]])&gt;INDIRECT(input4711[[#This Row],[range2]])))=COUNT(INDIRECT(input4711[[#This Row],[range1]]))</f>
        <v>0</v>
      </c>
      <c r="N240" t="b">
        <f ca="1">IF(AND(NOT(input4711[[#This Row],[All DESC?]]),NOT(input4711[[#This Row],[All ASC?]])),FALSE(),TRUE())</f>
        <v>0</v>
      </c>
      <c r="O240" cm="1">
        <f t="array" aca="1" ref="O240" ca="1">IF(AND(input4711[[#This Row],[Safe Part 1]],(MAX(ABS((INDIRECT(input4711[[#This Row],[range2]]))-(INDIRECT(input4711[[#This Row],[range1]])))))&lt;=3),1,0)</f>
        <v>0</v>
      </c>
    </row>
    <row r="241" spans="1:15" x14ac:dyDescent="0.35">
      <c r="A241">
        <v>19</v>
      </c>
      <c r="B241">
        <v>14</v>
      </c>
      <c r="C241">
        <v>13</v>
      </c>
      <c r="D241">
        <v>9</v>
      </c>
      <c r="E241">
        <v>6</v>
      </c>
      <c r="F241">
        <v>3</v>
      </c>
      <c r="H241">
        <f>1</f>
        <v>1</v>
      </c>
      <c r="I241">
        <f>COUNTA(input4711[[#This Row],[Column1.1]:[Column1.8]])</f>
        <v>6</v>
      </c>
      <c r="J241" t="str">
        <f>ADDRESS(ROW(),input4711[[#This Row],[first col]]+1,4)&amp;":"&amp;ADDRESS(ROW(),input4711[[#This Row],[lastcol]],4)</f>
        <v>B241:F241</v>
      </c>
      <c r="K241" t="str">
        <f>ADDRESS(ROW(),input4711[[#This Row],[first col]],4)&amp;":"&amp;ADDRESS(ROW(),input4711[[#This Row],[lastcol]]-1,4)</f>
        <v>A241:E241</v>
      </c>
      <c r="L241" t="b" cm="1">
        <f t="array" aca="1" ref="L241" ca="1">SUMPRODUCT(--(INDIRECT(input4711[[#This Row],[range1]])&lt;INDIRECT(input4711[[#This Row],[range2]])))=COUNT(INDIRECT(input4711[[#This Row],[range1]]))</f>
        <v>1</v>
      </c>
      <c r="M241" t="b" cm="1">
        <f t="array" aca="1" ref="M241" ca="1">SUMPRODUCT(--(INDIRECT(input4711[[#This Row],[range1]])&gt;INDIRECT(input4711[[#This Row],[range2]])))=COUNT(INDIRECT(input4711[[#This Row],[range1]]))</f>
        <v>0</v>
      </c>
      <c r="N241" t="b">
        <f ca="1">IF(AND(NOT(input4711[[#This Row],[All DESC?]]),NOT(input4711[[#This Row],[All ASC?]])),FALSE(),TRUE())</f>
        <v>1</v>
      </c>
      <c r="O241" cm="1">
        <f t="array" aca="1" ref="O241" ca="1">IF(AND(input4711[[#This Row],[Safe Part 1]],(MAX(ABS((INDIRECT(input4711[[#This Row],[range2]]))-(INDIRECT(input4711[[#This Row],[range1]])))))&lt;=3),1,0)</f>
        <v>0</v>
      </c>
    </row>
    <row r="242" spans="1:15" x14ac:dyDescent="0.35">
      <c r="A242">
        <v>81</v>
      </c>
      <c r="B242">
        <v>75</v>
      </c>
      <c r="C242">
        <v>73</v>
      </c>
      <c r="D242">
        <v>69</v>
      </c>
      <c r="E242">
        <v>63</v>
      </c>
      <c r="F242">
        <v>65</v>
      </c>
      <c r="H242">
        <f>1</f>
        <v>1</v>
      </c>
      <c r="I242">
        <f>COUNTA(input4711[[#This Row],[Column1.1]:[Column1.8]])</f>
        <v>6</v>
      </c>
      <c r="J242" t="str">
        <f>ADDRESS(ROW(),input4711[[#This Row],[first col]]+1,4)&amp;":"&amp;ADDRESS(ROW(),input4711[[#This Row],[lastcol]],4)</f>
        <v>B242:F242</v>
      </c>
      <c r="K242" t="str">
        <f>ADDRESS(ROW(),input4711[[#This Row],[first col]],4)&amp;":"&amp;ADDRESS(ROW(),input4711[[#This Row],[lastcol]]-1,4)</f>
        <v>A242:E242</v>
      </c>
      <c r="L242" t="b" cm="1">
        <f t="array" aca="1" ref="L242" ca="1">SUMPRODUCT(--(INDIRECT(input4711[[#This Row],[range1]])&lt;INDIRECT(input4711[[#This Row],[range2]])))=COUNT(INDIRECT(input4711[[#This Row],[range1]]))</f>
        <v>0</v>
      </c>
      <c r="M242" t="b" cm="1">
        <f t="array" aca="1" ref="M242" ca="1">SUMPRODUCT(--(INDIRECT(input4711[[#This Row],[range1]])&gt;INDIRECT(input4711[[#This Row],[range2]])))=COUNT(INDIRECT(input4711[[#This Row],[range1]]))</f>
        <v>0</v>
      </c>
      <c r="N242" t="b">
        <f ca="1">IF(AND(NOT(input4711[[#This Row],[All DESC?]]),NOT(input4711[[#This Row],[All ASC?]])),FALSE(),TRUE())</f>
        <v>0</v>
      </c>
      <c r="O242" cm="1">
        <f t="array" aca="1" ref="O242" ca="1">IF(AND(input4711[[#This Row],[Safe Part 1]],(MAX(ABS((INDIRECT(input4711[[#This Row],[range2]]))-(INDIRECT(input4711[[#This Row],[range1]])))))&lt;=3),1,0)</f>
        <v>0</v>
      </c>
    </row>
    <row r="243" spans="1:15" x14ac:dyDescent="0.35">
      <c r="A243">
        <v>58</v>
      </c>
      <c r="B243">
        <v>52</v>
      </c>
      <c r="C243">
        <v>48</v>
      </c>
      <c r="D243">
        <v>46</v>
      </c>
      <c r="E243">
        <v>44</v>
      </c>
      <c r="H243">
        <f>1</f>
        <v>1</v>
      </c>
      <c r="I243">
        <f>COUNTA(input4711[[#This Row],[Column1.1]:[Column1.8]])</f>
        <v>5</v>
      </c>
      <c r="J243" t="str">
        <f>ADDRESS(ROW(),input4711[[#This Row],[first col]]+1,4)&amp;":"&amp;ADDRESS(ROW(),input4711[[#This Row],[lastcol]],4)</f>
        <v>B243:E243</v>
      </c>
      <c r="K243" t="str">
        <f>ADDRESS(ROW(),input4711[[#This Row],[first col]],4)&amp;":"&amp;ADDRESS(ROW(),input4711[[#This Row],[lastcol]]-1,4)</f>
        <v>A243:D243</v>
      </c>
      <c r="L243" t="b" cm="1">
        <f t="array" aca="1" ref="L243" ca="1">SUMPRODUCT(--(INDIRECT(input4711[[#This Row],[range1]])&lt;INDIRECT(input4711[[#This Row],[range2]])))=COUNT(INDIRECT(input4711[[#This Row],[range1]]))</f>
        <v>1</v>
      </c>
      <c r="M243" t="b" cm="1">
        <f t="array" aca="1" ref="M243" ca="1">SUMPRODUCT(--(INDIRECT(input4711[[#This Row],[range1]])&gt;INDIRECT(input4711[[#This Row],[range2]])))=COUNT(INDIRECT(input4711[[#This Row],[range1]]))</f>
        <v>0</v>
      </c>
      <c r="N243" t="b">
        <f ca="1">IF(AND(NOT(input4711[[#This Row],[All DESC?]]),NOT(input4711[[#This Row],[All ASC?]])),FALSE(),TRUE())</f>
        <v>1</v>
      </c>
      <c r="O243" cm="1">
        <f t="array" aca="1" ref="O243" ca="1">IF(AND(input4711[[#This Row],[Safe Part 1]],(MAX(ABS((INDIRECT(input4711[[#This Row],[range2]]))-(INDIRECT(input4711[[#This Row],[range1]])))))&lt;=3),1,0)</f>
        <v>0</v>
      </c>
    </row>
    <row r="244" spans="1:15" x14ac:dyDescent="0.35">
      <c r="A244">
        <v>64</v>
      </c>
      <c r="B244">
        <v>59</v>
      </c>
      <c r="C244">
        <v>58</v>
      </c>
      <c r="D244">
        <v>56</v>
      </c>
      <c r="E244">
        <v>52</v>
      </c>
      <c r="F244">
        <v>48</v>
      </c>
      <c r="G244">
        <v>44</v>
      </c>
      <c r="H244">
        <f>1</f>
        <v>1</v>
      </c>
      <c r="I244">
        <f>COUNTA(input4711[[#This Row],[Column1.1]:[Column1.8]])</f>
        <v>7</v>
      </c>
      <c r="J244" t="str">
        <f>ADDRESS(ROW(),input4711[[#This Row],[first col]]+1,4)&amp;":"&amp;ADDRESS(ROW(),input4711[[#This Row],[lastcol]],4)</f>
        <v>B244:G244</v>
      </c>
      <c r="K244" t="str">
        <f>ADDRESS(ROW(),input4711[[#This Row],[first col]],4)&amp;":"&amp;ADDRESS(ROW(),input4711[[#This Row],[lastcol]]-1,4)</f>
        <v>A244:F244</v>
      </c>
      <c r="L244" t="b" cm="1">
        <f t="array" aca="1" ref="L244" ca="1">SUMPRODUCT(--(INDIRECT(input4711[[#This Row],[range1]])&lt;INDIRECT(input4711[[#This Row],[range2]])))=COUNT(INDIRECT(input4711[[#This Row],[range1]]))</f>
        <v>1</v>
      </c>
      <c r="M244" t="b" cm="1">
        <f t="array" aca="1" ref="M244" ca="1">SUMPRODUCT(--(INDIRECT(input4711[[#This Row],[range1]])&gt;INDIRECT(input4711[[#This Row],[range2]])))=COUNT(INDIRECT(input4711[[#This Row],[range1]]))</f>
        <v>0</v>
      </c>
      <c r="N244" t="b">
        <f ca="1">IF(AND(NOT(input4711[[#This Row],[All DESC?]]),NOT(input4711[[#This Row],[All ASC?]])),FALSE(),TRUE())</f>
        <v>1</v>
      </c>
      <c r="O244" cm="1">
        <f t="array" aca="1" ref="O244" ca="1">IF(AND(input4711[[#This Row],[Safe Part 1]],(MAX(ABS((INDIRECT(input4711[[#This Row],[range2]]))-(INDIRECT(input4711[[#This Row],[range1]])))))&lt;=3),1,0)</f>
        <v>0</v>
      </c>
    </row>
    <row r="245" spans="1:15" x14ac:dyDescent="0.35">
      <c r="A245">
        <v>56</v>
      </c>
      <c r="B245">
        <v>49</v>
      </c>
      <c r="C245">
        <v>46</v>
      </c>
      <c r="D245">
        <v>44</v>
      </c>
      <c r="E245">
        <v>37</v>
      </c>
      <c r="F245">
        <v>30</v>
      </c>
      <c r="H245">
        <f>1</f>
        <v>1</v>
      </c>
      <c r="I245">
        <f>COUNTA(input4711[[#This Row],[Column1.1]:[Column1.8]])</f>
        <v>6</v>
      </c>
      <c r="J245" t="str">
        <f>ADDRESS(ROW(),input4711[[#This Row],[first col]]+1,4)&amp;":"&amp;ADDRESS(ROW(),input4711[[#This Row],[lastcol]],4)</f>
        <v>B245:F245</v>
      </c>
      <c r="K245" t="str">
        <f>ADDRESS(ROW(),input4711[[#This Row],[first col]],4)&amp;":"&amp;ADDRESS(ROW(),input4711[[#This Row],[lastcol]]-1,4)</f>
        <v>A245:E245</v>
      </c>
      <c r="L245" t="b" cm="1">
        <f t="array" aca="1" ref="L245" ca="1">SUMPRODUCT(--(INDIRECT(input4711[[#This Row],[range1]])&lt;INDIRECT(input4711[[#This Row],[range2]])))=COUNT(INDIRECT(input4711[[#This Row],[range1]]))</f>
        <v>1</v>
      </c>
      <c r="M245" t="b" cm="1">
        <f t="array" aca="1" ref="M245" ca="1">SUMPRODUCT(--(INDIRECT(input4711[[#This Row],[range1]])&gt;INDIRECT(input4711[[#This Row],[range2]])))=COUNT(INDIRECT(input4711[[#This Row],[range1]]))</f>
        <v>0</v>
      </c>
      <c r="N245" t="b">
        <f ca="1">IF(AND(NOT(input4711[[#This Row],[All DESC?]]),NOT(input4711[[#This Row],[All ASC?]])),FALSE(),TRUE())</f>
        <v>1</v>
      </c>
      <c r="O245" cm="1">
        <f t="array" aca="1" ref="O245" ca="1">IF(AND(input4711[[#This Row],[Safe Part 1]],(MAX(ABS((INDIRECT(input4711[[#This Row],[range2]]))-(INDIRECT(input4711[[#This Row],[range1]])))))&lt;=3),1,0)</f>
        <v>0</v>
      </c>
    </row>
    <row r="246" spans="1:15" x14ac:dyDescent="0.35">
      <c r="A246">
        <v>52</v>
      </c>
      <c r="B246">
        <v>47</v>
      </c>
      <c r="C246">
        <v>41</v>
      </c>
      <c r="D246">
        <v>38</v>
      </c>
      <c r="H246">
        <f>1</f>
        <v>1</v>
      </c>
      <c r="I246">
        <f>COUNTA(input4711[[#This Row],[Column1.1]:[Column1.8]])</f>
        <v>4</v>
      </c>
      <c r="J246" t="str">
        <f>ADDRESS(ROW(),input4711[[#This Row],[first col]]+1,4)&amp;":"&amp;ADDRESS(ROW(),input4711[[#This Row],[lastcol]],4)</f>
        <v>B246:D246</v>
      </c>
      <c r="K246" t="str">
        <f>ADDRESS(ROW(),input4711[[#This Row],[first col]],4)&amp;":"&amp;ADDRESS(ROW(),input4711[[#This Row],[lastcol]]-1,4)</f>
        <v>A246:C246</v>
      </c>
      <c r="L246" t="b" cm="1">
        <f t="array" aca="1" ref="L246" ca="1">SUMPRODUCT(--(INDIRECT(input4711[[#This Row],[range1]])&lt;INDIRECT(input4711[[#This Row],[range2]])))=COUNT(INDIRECT(input4711[[#This Row],[range1]]))</f>
        <v>1</v>
      </c>
      <c r="M246" t="b" cm="1">
        <f t="array" aca="1" ref="M246" ca="1">SUMPRODUCT(--(INDIRECT(input4711[[#This Row],[range1]])&gt;INDIRECT(input4711[[#This Row],[range2]])))=COUNT(INDIRECT(input4711[[#This Row],[range1]]))</f>
        <v>0</v>
      </c>
      <c r="N246" t="b">
        <f ca="1">IF(AND(NOT(input4711[[#This Row],[All DESC?]]),NOT(input4711[[#This Row],[All ASC?]])),FALSE(),TRUE())</f>
        <v>1</v>
      </c>
      <c r="O246" cm="1">
        <f t="array" aca="1" ref="O246" ca="1">IF(AND(input4711[[#This Row],[Safe Part 1]],(MAX(ABS((INDIRECT(input4711[[#This Row],[range2]]))-(INDIRECT(input4711[[#This Row],[range1]])))))&lt;=3),1,0)</f>
        <v>0</v>
      </c>
    </row>
    <row r="247" spans="1:15" x14ac:dyDescent="0.35">
      <c r="A247">
        <v>80</v>
      </c>
      <c r="B247">
        <v>73</v>
      </c>
      <c r="C247">
        <v>71</v>
      </c>
      <c r="D247">
        <v>70</v>
      </c>
      <c r="E247">
        <v>63</v>
      </c>
      <c r="F247">
        <v>64</v>
      </c>
      <c r="H247">
        <f>1</f>
        <v>1</v>
      </c>
      <c r="I247">
        <f>COUNTA(input4711[[#This Row],[Column1.1]:[Column1.8]])</f>
        <v>6</v>
      </c>
      <c r="J247" t="str">
        <f>ADDRESS(ROW(),input4711[[#This Row],[first col]]+1,4)&amp;":"&amp;ADDRESS(ROW(),input4711[[#This Row],[lastcol]],4)</f>
        <v>B247:F247</v>
      </c>
      <c r="K247" t="str">
        <f>ADDRESS(ROW(),input4711[[#This Row],[first col]],4)&amp;":"&amp;ADDRESS(ROW(),input4711[[#This Row],[lastcol]]-1,4)</f>
        <v>A247:E247</v>
      </c>
      <c r="L247" t="b" cm="1">
        <f t="array" aca="1" ref="L247" ca="1">SUMPRODUCT(--(INDIRECT(input4711[[#This Row],[range1]])&lt;INDIRECT(input4711[[#This Row],[range2]])))=COUNT(INDIRECT(input4711[[#This Row],[range1]]))</f>
        <v>0</v>
      </c>
      <c r="M247" t="b" cm="1">
        <f t="array" aca="1" ref="M247" ca="1">SUMPRODUCT(--(INDIRECT(input4711[[#This Row],[range1]])&gt;INDIRECT(input4711[[#This Row],[range2]])))=COUNT(INDIRECT(input4711[[#This Row],[range1]]))</f>
        <v>0</v>
      </c>
      <c r="N247" t="b">
        <f ca="1">IF(AND(NOT(input4711[[#This Row],[All DESC?]]),NOT(input4711[[#This Row],[All ASC?]])),FALSE(),TRUE())</f>
        <v>0</v>
      </c>
      <c r="O247" cm="1">
        <f t="array" aca="1" ref="O247" ca="1">IF(AND(input4711[[#This Row],[Safe Part 1]],(MAX(ABS((INDIRECT(input4711[[#This Row],[range2]]))-(INDIRECT(input4711[[#This Row],[range1]])))))&lt;=3),1,0)</f>
        <v>0</v>
      </c>
    </row>
    <row r="248" spans="1:15" x14ac:dyDescent="0.35">
      <c r="A248">
        <v>77</v>
      </c>
      <c r="B248">
        <v>70</v>
      </c>
      <c r="C248">
        <v>63</v>
      </c>
      <c r="D248">
        <v>60</v>
      </c>
      <c r="E248">
        <v>57</v>
      </c>
      <c r="H248">
        <f>1</f>
        <v>1</v>
      </c>
      <c r="I248">
        <f>COUNTA(input4711[[#This Row],[Column1.1]:[Column1.8]])</f>
        <v>5</v>
      </c>
      <c r="J248" t="str">
        <f>ADDRESS(ROW(),input4711[[#This Row],[first col]]+1,4)&amp;":"&amp;ADDRESS(ROW(),input4711[[#This Row],[lastcol]],4)</f>
        <v>B248:E248</v>
      </c>
      <c r="K248" t="str">
        <f>ADDRESS(ROW(),input4711[[#This Row],[first col]],4)&amp;":"&amp;ADDRESS(ROW(),input4711[[#This Row],[lastcol]]-1,4)</f>
        <v>A248:D248</v>
      </c>
      <c r="L248" t="b" cm="1">
        <f t="array" aca="1" ref="L248" ca="1">SUMPRODUCT(--(INDIRECT(input4711[[#This Row],[range1]])&lt;INDIRECT(input4711[[#This Row],[range2]])))=COUNT(INDIRECT(input4711[[#This Row],[range1]]))</f>
        <v>1</v>
      </c>
      <c r="M248" t="b" cm="1">
        <f t="array" aca="1" ref="M248" ca="1">SUMPRODUCT(--(INDIRECT(input4711[[#This Row],[range1]])&gt;INDIRECT(input4711[[#This Row],[range2]])))=COUNT(INDIRECT(input4711[[#This Row],[range1]]))</f>
        <v>0</v>
      </c>
      <c r="N248" t="b">
        <f ca="1">IF(AND(NOT(input4711[[#This Row],[All DESC?]]),NOT(input4711[[#This Row],[All ASC?]])),FALSE(),TRUE())</f>
        <v>1</v>
      </c>
      <c r="O248" cm="1">
        <f t="array" aca="1" ref="O248" ca="1">IF(AND(input4711[[#This Row],[Safe Part 1]],(MAX(ABS((INDIRECT(input4711[[#This Row],[range2]]))-(INDIRECT(input4711[[#This Row],[range1]])))))&lt;=3),1,0)</f>
        <v>0</v>
      </c>
    </row>
    <row r="249" spans="1:15" x14ac:dyDescent="0.35">
      <c r="A249">
        <v>63</v>
      </c>
      <c r="B249">
        <v>57</v>
      </c>
      <c r="C249">
        <v>51</v>
      </c>
      <c r="D249">
        <v>48</v>
      </c>
      <c r="E249">
        <v>45</v>
      </c>
      <c r="F249">
        <v>41</v>
      </c>
      <c r="H249">
        <f>1</f>
        <v>1</v>
      </c>
      <c r="I249">
        <f>COUNTA(input4711[[#This Row],[Column1.1]:[Column1.8]])</f>
        <v>6</v>
      </c>
      <c r="J249" t="str">
        <f>ADDRESS(ROW(),input4711[[#This Row],[first col]]+1,4)&amp;":"&amp;ADDRESS(ROW(),input4711[[#This Row],[lastcol]],4)</f>
        <v>B249:F249</v>
      </c>
      <c r="K249" t="str">
        <f>ADDRESS(ROW(),input4711[[#This Row],[first col]],4)&amp;":"&amp;ADDRESS(ROW(),input4711[[#This Row],[lastcol]]-1,4)</f>
        <v>A249:E249</v>
      </c>
      <c r="L249" t="b" cm="1">
        <f t="array" aca="1" ref="L249" ca="1">SUMPRODUCT(--(INDIRECT(input4711[[#This Row],[range1]])&lt;INDIRECT(input4711[[#This Row],[range2]])))=COUNT(INDIRECT(input4711[[#This Row],[range1]]))</f>
        <v>1</v>
      </c>
      <c r="M249" t="b" cm="1">
        <f t="array" aca="1" ref="M249" ca="1">SUMPRODUCT(--(INDIRECT(input4711[[#This Row],[range1]])&gt;INDIRECT(input4711[[#This Row],[range2]])))=COUNT(INDIRECT(input4711[[#This Row],[range1]]))</f>
        <v>0</v>
      </c>
      <c r="N249" t="b">
        <f ca="1">IF(AND(NOT(input4711[[#This Row],[All DESC?]]),NOT(input4711[[#This Row],[All ASC?]])),FALSE(),TRUE())</f>
        <v>1</v>
      </c>
      <c r="O249" cm="1">
        <f t="array" aca="1" ref="O249" ca="1">IF(AND(input4711[[#This Row],[Safe Part 1]],(MAX(ABS((INDIRECT(input4711[[#This Row],[range2]]))-(INDIRECT(input4711[[#This Row],[range1]])))))&lt;=3),1,0)</f>
        <v>0</v>
      </c>
    </row>
    <row r="250" spans="1:15" x14ac:dyDescent="0.35">
      <c r="A250">
        <v>35</v>
      </c>
      <c r="B250">
        <v>28</v>
      </c>
      <c r="C250">
        <v>26</v>
      </c>
      <c r="D250">
        <v>20</v>
      </c>
      <c r="E250">
        <v>16</v>
      </c>
      <c r="F250">
        <v>9</v>
      </c>
      <c r="H250">
        <f>1</f>
        <v>1</v>
      </c>
      <c r="I250">
        <f>COUNTA(input4711[[#This Row],[Column1.1]:[Column1.8]])</f>
        <v>6</v>
      </c>
      <c r="J250" t="str">
        <f>ADDRESS(ROW(),input4711[[#This Row],[first col]]+1,4)&amp;":"&amp;ADDRESS(ROW(),input4711[[#This Row],[lastcol]],4)</f>
        <v>B250:F250</v>
      </c>
      <c r="K250" t="str">
        <f>ADDRESS(ROW(),input4711[[#This Row],[first col]],4)&amp;":"&amp;ADDRESS(ROW(),input4711[[#This Row],[lastcol]]-1,4)</f>
        <v>A250:E250</v>
      </c>
      <c r="L250" t="b" cm="1">
        <f t="array" aca="1" ref="L250" ca="1">SUMPRODUCT(--(INDIRECT(input4711[[#This Row],[range1]])&lt;INDIRECT(input4711[[#This Row],[range2]])))=COUNT(INDIRECT(input4711[[#This Row],[range1]]))</f>
        <v>1</v>
      </c>
      <c r="M250" t="b" cm="1">
        <f t="array" aca="1" ref="M250" ca="1">SUMPRODUCT(--(INDIRECT(input4711[[#This Row],[range1]])&gt;INDIRECT(input4711[[#This Row],[range2]])))=COUNT(INDIRECT(input4711[[#This Row],[range1]]))</f>
        <v>0</v>
      </c>
      <c r="N250" t="b">
        <f ca="1">IF(AND(NOT(input4711[[#This Row],[All DESC?]]),NOT(input4711[[#This Row],[All ASC?]])),FALSE(),TRUE())</f>
        <v>1</v>
      </c>
      <c r="O250" cm="1">
        <f t="array" aca="1" ref="O250" ca="1">IF(AND(input4711[[#This Row],[Safe Part 1]],(MAX(ABS((INDIRECT(input4711[[#This Row],[range2]]))-(INDIRECT(input4711[[#This Row],[range1]])))))&lt;=3),1,0)</f>
        <v>0</v>
      </c>
    </row>
    <row r="251" spans="1:15" x14ac:dyDescent="0.35">
      <c r="A251">
        <v>79</v>
      </c>
      <c r="B251">
        <v>75</v>
      </c>
      <c r="C251">
        <v>75</v>
      </c>
      <c r="D251">
        <v>73</v>
      </c>
      <c r="E251">
        <v>68</v>
      </c>
      <c r="H251">
        <f>1</f>
        <v>1</v>
      </c>
      <c r="I251">
        <f>COUNTA(input4711[[#This Row],[Column1.1]:[Column1.8]])</f>
        <v>5</v>
      </c>
      <c r="J251" t="str">
        <f>ADDRESS(ROW(),input4711[[#This Row],[first col]]+1,4)&amp;":"&amp;ADDRESS(ROW(),input4711[[#This Row],[lastcol]],4)</f>
        <v>B251:E251</v>
      </c>
      <c r="K251" t="str">
        <f>ADDRESS(ROW(),input4711[[#This Row],[first col]],4)&amp;":"&amp;ADDRESS(ROW(),input4711[[#This Row],[lastcol]]-1,4)</f>
        <v>A251:D251</v>
      </c>
      <c r="L251" t="b" cm="1">
        <f t="array" aca="1" ref="L251" ca="1">SUMPRODUCT(--(INDIRECT(input4711[[#This Row],[range1]])&lt;INDIRECT(input4711[[#This Row],[range2]])))=COUNT(INDIRECT(input4711[[#This Row],[range1]]))</f>
        <v>0</v>
      </c>
      <c r="M251" t="b" cm="1">
        <f t="array" aca="1" ref="M251" ca="1">SUMPRODUCT(--(INDIRECT(input4711[[#This Row],[range1]])&gt;INDIRECT(input4711[[#This Row],[range2]])))=COUNT(INDIRECT(input4711[[#This Row],[range1]]))</f>
        <v>0</v>
      </c>
      <c r="N251" t="b">
        <f ca="1">IF(AND(NOT(input4711[[#This Row],[All DESC?]]),NOT(input4711[[#This Row],[All ASC?]])),FALSE(),TRUE())</f>
        <v>0</v>
      </c>
      <c r="O251" cm="1">
        <f t="array" aca="1" ref="O251" ca="1">IF(AND(input4711[[#This Row],[Safe Part 1]],(MAX(ABS((INDIRECT(input4711[[#This Row],[range2]]))-(INDIRECT(input4711[[#This Row],[range1]])))))&lt;=3),1,0)</f>
        <v>0</v>
      </c>
    </row>
    <row r="252" spans="1:15" x14ac:dyDescent="0.35">
      <c r="A252">
        <v>96</v>
      </c>
      <c r="B252">
        <v>96</v>
      </c>
      <c r="C252">
        <v>90</v>
      </c>
      <c r="D252">
        <v>87</v>
      </c>
      <c r="H252">
        <f>1</f>
        <v>1</v>
      </c>
      <c r="I252">
        <f>COUNTA(input4711[[#This Row],[Column1.1]:[Column1.8]])</f>
        <v>4</v>
      </c>
      <c r="J252" t="str">
        <f>ADDRESS(ROW(),input4711[[#This Row],[first col]]+1,4)&amp;":"&amp;ADDRESS(ROW(),input4711[[#This Row],[lastcol]],4)</f>
        <v>B252:D252</v>
      </c>
      <c r="K252" t="str">
        <f>ADDRESS(ROW(),input4711[[#This Row],[first col]],4)&amp;":"&amp;ADDRESS(ROW(),input4711[[#This Row],[lastcol]]-1,4)</f>
        <v>A252:C252</v>
      </c>
      <c r="L252" t="b" cm="1">
        <f t="array" aca="1" ref="L252" ca="1">SUMPRODUCT(--(INDIRECT(input4711[[#This Row],[range1]])&lt;INDIRECT(input4711[[#This Row],[range2]])))=COUNT(INDIRECT(input4711[[#This Row],[range1]]))</f>
        <v>0</v>
      </c>
      <c r="M252" t="b" cm="1">
        <f t="array" aca="1" ref="M252" ca="1">SUMPRODUCT(--(INDIRECT(input4711[[#This Row],[range1]])&gt;INDIRECT(input4711[[#This Row],[range2]])))=COUNT(INDIRECT(input4711[[#This Row],[range1]]))</f>
        <v>0</v>
      </c>
      <c r="N252" t="b">
        <f ca="1">IF(AND(NOT(input4711[[#This Row],[All DESC?]]),NOT(input4711[[#This Row],[All ASC?]])),FALSE(),TRUE())</f>
        <v>0</v>
      </c>
      <c r="O252" cm="1">
        <f t="array" aca="1" ref="O252" ca="1">IF(AND(input4711[[#This Row],[Safe Part 1]],(MAX(ABS((INDIRECT(input4711[[#This Row],[range2]]))-(INDIRECT(input4711[[#This Row],[range1]])))))&lt;=3),1,0)</f>
        <v>0</v>
      </c>
    </row>
    <row r="253" spans="1:15" x14ac:dyDescent="0.35">
      <c r="A253">
        <v>42</v>
      </c>
      <c r="B253">
        <v>37</v>
      </c>
      <c r="C253">
        <v>36</v>
      </c>
      <c r="D253">
        <v>33</v>
      </c>
      <c r="E253">
        <v>33</v>
      </c>
      <c r="H253">
        <f>1</f>
        <v>1</v>
      </c>
      <c r="I253">
        <f>COUNTA(input4711[[#This Row],[Column1.1]:[Column1.8]])</f>
        <v>5</v>
      </c>
      <c r="J253" t="str">
        <f>ADDRESS(ROW(),input4711[[#This Row],[first col]]+1,4)&amp;":"&amp;ADDRESS(ROW(),input4711[[#This Row],[lastcol]],4)</f>
        <v>B253:E253</v>
      </c>
      <c r="K253" t="str">
        <f>ADDRESS(ROW(),input4711[[#This Row],[first col]],4)&amp;":"&amp;ADDRESS(ROW(),input4711[[#This Row],[lastcol]]-1,4)</f>
        <v>A253:D253</v>
      </c>
      <c r="L253" t="b" cm="1">
        <f t="array" aca="1" ref="L253" ca="1">SUMPRODUCT(--(INDIRECT(input4711[[#This Row],[range1]])&lt;INDIRECT(input4711[[#This Row],[range2]])))=COUNT(INDIRECT(input4711[[#This Row],[range1]]))</f>
        <v>0</v>
      </c>
      <c r="M253" t="b" cm="1">
        <f t="array" aca="1" ref="M253" ca="1">SUMPRODUCT(--(INDIRECT(input4711[[#This Row],[range1]])&gt;INDIRECT(input4711[[#This Row],[range2]])))=COUNT(INDIRECT(input4711[[#This Row],[range1]]))</f>
        <v>0</v>
      </c>
      <c r="N253" t="b">
        <f ca="1">IF(AND(NOT(input4711[[#This Row],[All DESC?]]),NOT(input4711[[#This Row],[All ASC?]])),FALSE(),TRUE())</f>
        <v>0</v>
      </c>
      <c r="O253" cm="1">
        <f t="array" aca="1" ref="O253" ca="1">IF(AND(input4711[[#This Row],[Safe Part 1]],(MAX(ABS((INDIRECT(input4711[[#This Row],[range2]]))-(INDIRECT(input4711[[#This Row],[range1]])))))&lt;=3),1,0)</f>
        <v>0</v>
      </c>
    </row>
    <row r="254" spans="1:15" x14ac:dyDescent="0.35">
      <c r="A254">
        <v>46</v>
      </c>
      <c r="B254">
        <v>50</v>
      </c>
      <c r="C254">
        <v>52</v>
      </c>
      <c r="D254">
        <v>55</v>
      </c>
      <c r="E254">
        <v>61</v>
      </c>
      <c r="F254">
        <v>64</v>
      </c>
      <c r="H254">
        <f>1</f>
        <v>1</v>
      </c>
      <c r="I254">
        <f>COUNTA(input4711[[#This Row],[Column1.1]:[Column1.8]])</f>
        <v>6</v>
      </c>
      <c r="J254" t="str">
        <f>ADDRESS(ROW(),input4711[[#This Row],[first col]]+1,4)&amp;":"&amp;ADDRESS(ROW(),input4711[[#This Row],[lastcol]],4)</f>
        <v>B254:F254</v>
      </c>
      <c r="K254" t="str">
        <f>ADDRESS(ROW(),input4711[[#This Row],[first col]],4)&amp;":"&amp;ADDRESS(ROW(),input4711[[#This Row],[lastcol]]-1,4)</f>
        <v>A254:E254</v>
      </c>
      <c r="L254" t="b" cm="1">
        <f t="array" aca="1" ref="L254" ca="1">SUMPRODUCT(--(INDIRECT(input4711[[#This Row],[range1]])&lt;INDIRECT(input4711[[#This Row],[range2]])))=COUNT(INDIRECT(input4711[[#This Row],[range1]]))</f>
        <v>0</v>
      </c>
      <c r="M254" t="b" cm="1">
        <f t="array" aca="1" ref="M254" ca="1">SUMPRODUCT(--(INDIRECT(input4711[[#This Row],[range1]])&gt;INDIRECT(input4711[[#This Row],[range2]])))=COUNT(INDIRECT(input4711[[#This Row],[range1]]))</f>
        <v>1</v>
      </c>
      <c r="N254" t="b">
        <f ca="1">IF(AND(NOT(input4711[[#This Row],[All DESC?]]),NOT(input4711[[#This Row],[All ASC?]])),FALSE(),TRUE())</f>
        <v>1</v>
      </c>
      <c r="O254" cm="1">
        <f t="array" aca="1" ref="O254" ca="1">IF(AND(input4711[[#This Row],[Safe Part 1]],(MAX(ABS((INDIRECT(input4711[[#This Row],[range2]]))-(INDIRECT(input4711[[#This Row],[range1]])))))&lt;=3),1,0)</f>
        <v>0</v>
      </c>
    </row>
    <row r="255" spans="1:15" x14ac:dyDescent="0.35">
      <c r="A255">
        <v>28</v>
      </c>
      <c r="B255">
        <v>24</v>
      </c>
      <c r="C255">
        <v>20</v>
      </c>
      <c r="D255">
        <v>19</v>
      </c>
      <c r="E255">
        <v>17</v>
      </c>
      <c r="H255">
        <f>1</f>
        <v>1</v>
      </c>
      <c r="I255">
        <f>COUNTA(input4711[[#This Row],[Column1.1]:[Column1.8]])</f>
        <v>5</v>
      </c>
      <c r="J255" t="str">
        <f>ADDRESS(ROW(),input4711[[#This Row],[first col]]+1,4)&amp;":"&amp;ADDRESS(ROW(),input4711[[#This Row],[lastcol]],4)</f>
        <v>B255:E255</v>
      </c>
      <c r="K255" t="str">
        <f>ADDRESS(ROW(),input4711[[#This Row],[first col]],4)&amp;":"&amp;ADDRESS(ROW(),input4711[[#This Row],[lastcol]]-1,4)</f>
        <v>A255:D255</v>
      </c>
      <c r="L255" t="b" cm="1">
        <f t="array" aca="1" ref="L255" ca="1">SUMPRODUCT(--(INDIRECT(input4711[[#This Row],[range1]])&lt;INDIRECT(input4711[[#This Row],[range2]])))=COUNT(INDIRECT(input4711[[#This Row],[range1]]))</f>
        <v>1</v>
      </c>
      <c r="M255" t="b" cm="1">
        <f t="array" aca="1" ref="M255" ca="1">SUMPRODUCT(--(INDIRECT(input4711[[#This Row],[range1]])&gt;INDIRECT(input4711[[#This Row],[range2]])))=COUNT(INDIRECT(input4711[[#This Row],[range1]]))</f>
        <v>0</v>
      </c>
      <c r="N255" t="b">
        <f ca="1">IF(AND(NOT(input4711[[#This Row],[All DESC?]]),NOT(input4711[[#This Row],[All ASC?]])),FALSE(),TRUE())</f>
        <v>1</v>
      </c>
      <c r="O255" cm="1">
        <f t="array" aca="1" ref="O255" ca="1">IF(AND(input4711[[#This Row],[Safe Part 1]],(MAX(ABS((INDIRECT(input4711[[#This Row],[range2]]))-(INDIRECT(input4711[[#This Row],[range1]])))))&lt;=3),1,0)</f>
        <v>0</v>
      </c>
    </row>
    <row r="256" spans="1:15" x14ac:dyDescent="0.35">
      <c r="A256">
        <v>33</v>
      </c>
      <c r="B256">
        <v>31</v>
      </c>
      <c r="C256">
        <v>32</v>
      </c>
      <c r="D256">
        <v>35</v>
      </c>
      <c r="E256">
        <v>40</v>
      </c>
      <c r="F256">
        <v>42</v>
      </c>
      <c r="G256">
        <v>47</v>
      </c>
      <c r="H256">
        <f>1</f>
        <v>1</v>
      </c>
      <c r="I256">
        <f>COUNTA(input4711[[#This Row],[Column1.1]:[Column1.8]])</f>
        <v>7</v>
      </c>
      <c r="J256" t="str">
        <f>ADDRESS(ROW(),input4711[[#This Row],[first col]]+1,4)&amp;":"&amp;ADDRESS(ROW(),input4711[[#This Row],[lastcol]],4)</f>
        <v>B256:G256</v>
      </c>
      <c r="K256" t="str">
        <f>ADDRESS(ROW(),input4711[[#This Row],[first col]],4)&amp;":"&amp;ADDRESS(ROW(),input4711[[#This Row],[lastcol]]-1,4)</f>
        <v>A256:F256</v>
      </c>
      <c r="L256" t="b" cm="1">
        <f t="array" aca="1" ref="L256" ca="1">SUMPRODUCT(--(INDIRECT(input4711[[#This Row],[range1]])&lt;INDIRECT(input4711[[#This Row],[range2]])))=COUNT(INDIRECT(input4711[[#This Row],[range1]]))</f>
        <v>0</v>
      </c>
      <c r="M256" t="b" cm="1">
        <f t="array" aca="1" ref="M256" ca="1">SUMPRODUCT(--(INDIRECT(input4711[[#This Row],[range1]])&gt;INDIRECT(input4711[[#This Row],[range2]])))=COUNT(INDIRECT(input4711[[#This Row],[range1]]))</f>
        <v>0</v>
      </c>
      <c r="N256" t="b">
        <f ca="1">IF(AND(NOT(input4711[[#This Row],[All DESC?]]),NOT(input4711[[#This Row],[All ASC?]])),FALSE(),TRUE())</f>
        <v>0</v>
      </c>
      <c r="O256" cm="1">
        <f t="array" aca="1" ref="O256" ca="1">IF(AND(input4711[[#This Row],[Safe Part 1]],(MAX(ABS((INDIRECT(input4711[[#This Row],[range2]]))-(INDIRECT(input4711[[#This Row],[range1]])))))&lt;=3),1,0)</f>
        <v>0</v>
      </c>
    </row>
    <row r="257" spans="1:15" x14ac:dyDescent="0.35">
      <c r="A257">
        <v>49</v>
      </c>
      <c r="B257">
        <v>46</v>
      </c>
      <c r="C257">
        <v>44</v>
      </c>
      <c r="D257">
        <v>45</v>
      </c>
      <c r="E257">
        <v>49</v>
      </c>
      <c r="F257">
        <v>55</v>
      </c>
      <c r="H257">
        <f>1</f>
        <v>1</v>
      </c>
      <c r="I257">
        <f>COUNTA(input4711[[#This Row],[Column1.1]:[Column1.8]])</f>
        <v>6</v>
      </c>
      <c r="J257" t="str">
        <f>ADDRESS(ROW(),input4711[[#This Row],[first col]]+1,4)&amp;":"&amp;ADDRESS(ROW(),input4711[[#This Row],[lastcol]],4)</f>
        <v>B257:F257</v>
      </c>
      <c r="K257" t="str">
        <f>ADDRESS(ROW(),input4711[[#This Row],[first col]],4)&amp;":"&amp;ADDRESS(ROW(),input4711[[#This Row],[lastcol]]-1,4)</f>
        <v>A257:E257</v>
      </c>
      <c r="L257" t="b" cm="1">
        <f t="array" aca="1" ref="L257" ca="1">SUMPRODUCT(--(INDIRECT(input4711[[#This Row],[range1]])&lt;INDIRECT(input4711[[#This Row],[range2]])))=COUNT(INDIRECT(input4711[[#This Row],[range1]]))</f>
        <v>0</v>
      </c>
      <c r="M257" t="b" cm="1">
        <f t="array" aca="1" ref="M257" ca="1">SUMPRODUCT(--(INDIRECT(input4711[[#This Row],[range1]])&gt;INDIRECT(input4711[[#This Row],[range2]])))=COUNT(INDIRECT(input4711[[#This Row],[range1]]))</f>
        <v>0</v>
      </c>
      <c r="N257" t="b">
        <f ca="1">IF(AND(NOT(input4711[[#This Row],[All DESC?]]),NOT(input4711[[#This Row],[All ASC?]])),FALSE(),TRUE())</f>
        <v>0</v>
      </c>
      <c r="O257" cm="1">
        <f t="array" aca="1" ref="O257" ca="1">IF(AND(input4711[[#This Row],[Safe Part 1]],(MAX(ABS((INDIRECT(input4711[[#This Row],[range2]]))-(INDIRECT(input4711[[#This Row],[range1]])))))&lt;=3),1,0)</f>
        <v>0</v>
      </c>
    </row>
    <row r="258" spans="1:15" x14ac:dyDescent="0.35">
      <c r="A258">
        <v>14</v>
      </c>
      <c r="B258">
        <v>19</v>
      </c>
      <c r="C258">
        <v>20</v>
      </c>
      <c r="D258">
        <v>20</v>
      </c>
      <c r="E258">
        <v>21</v>
      </c>
      <c r="H258">
        <f>1</f>
        <v>1</v>
      </c>
      <c r="I258">
        <f>COUNTA(input4711[[#This Row],[Column1.1]:[Column1.8]])</f>
        <v>5</v>
      </c>
      <c r="J258" t="str">
        <f>ADDRESS(ROW(),input4711[[#This Row],[first col]]+1,4)&amp;":"&amp;ADDRESS(ROW(),input4711[[#This Row],[lastcol]],4)</f>
        <v>B258:E258</v>
      </c>
      <c r="K258" t="str">
        <f>ADDRESS(ROW(),input4711[[#This Row],[first col]],4)&amp;":"&amp;ADDRESS(ROW(),input4711[[#This Row],[lastcol]]-1,4)</f>
        <v>A258:D258</v>
      </c>
      <c r="L258" t="b" cm="1">
        <f t="array" aca="1" ref="L258" ca="1">SUMPRODUCT(--(INDIRECT(input4711[[#This Row],[range1]])&lt;INDIRECT(input4711[[#This Row],[range2]])))=COUNT(INDIRECT(input4711[[#This Row],[range1]]))</f>
        <v>0</v>
      </c>
      <c r="M258" t="b" cm="1">
        <f t="array" aca="1" ref="M258" ca="1">SUMPRODUCT(--(INDIRECT(input4711[[#This Row],[range1]])&gt;INDIRECT(input4711[[#This Row],[range2]])))=COUNT(INDIRECT(input4711[[#This Row],[range1]]))</f>
        <v>0</v>
      </c>
      <c r="N258" t="b">
        <f ca="1">IF(AND(NOT(input4711[[#This Row],[All DESC?]]),NOT(input4711[[#This Row],[All ASC?]])),FALSE(),TRUE())</f>
        <v>0</v>
      </c>
      <c r="O258" cm="1">
        <f t="array" aca="1" ref="O258" ca="1">IF(AND(input4711[[#This Row],[Safe Part 1]],(MAX(ABS((INDIRECT(input4711[[#This Row],[range2]]))-(INDIRECT(input4711[[#This Row],[range1]])))))&lt;=3),1,0)</f>
        <v>0</v>
      </c>
    </row>
    <row r="259" spans="1:15" x14ac:dyDescent="0.35">
      <c r="A259">
        <v>19</v>
      </c>
      <c r="B259">
        <v>20</v>
      </c>
      <c r="C259">
        <v>16</v>
      </c>
      <c r="D259">
        <v>13</v>
      </c>
      <c r="E259">
        <v>9</v>
      </c>
      <c r="F259">
        <v>6</v>
      </c>
      <c r="G259">
        <v>4</v>
      </c>
      <c r="H259">
        <f>1</f>
        <v>1</v>
      </c>
      <c r="I259">
        <f>COUNTA(input4711[[#This Row],[Column1.1]:[Column1.8]])</f>
        <v>7</v>
      </c>
      <c r="J259" t="str">
        <f>ADDRESS(ROW(),input4711[[#This Row],[first col]]+1,4)&amp;":"&amp;ADDRESS(ROW(),input4711[[#This Row],[lastcol]],4)</f>
        <v>B259:G259</v>
      </c>
      <c r="K259" t="str">
        <f>ADDRESS(ROW(),input4711[[#This Row],[first col]],4)&amp;":"&amp;ADDRESS(ROW(),input4711[[#This Row],[lastcol]]-1,4)</f>
        <v>A259:F259</v>
      </c>
      <c r="L259" t="b" cm="1">
        <f t="array" aca="1" ref="L259" ca="1">SUMPRODUCT(--(INDIRECT(input4711[[#This Row],[range1]])&lt;INDIRECT(input4711[[#This Row],[range2]])))=COUNT(INDIRECT(input4711[[#This Row],[range1]]))</f>
        <v>0</v>
      </c>
      <c r="M259" t="b" cm="1">
        <f t="array" aca="1" ref="M259" ca="1">SUMPRODUCT(--(INDIRECT(input4711[[#This Row],[range1]])&gt;INDIRECT(input4711[[#This Row],[range2]])))=COUNT(INDIRECT(input4711[[#This Row],[range1]]))</f>
        <v>0</v>
      </c>
      <c r="N259" t="b">
        <f ca="1">IF(AND(NOT(input4711[[#This Row],[All DESC?]]),NOT(input4711[[#This Row],[All ASC?]])),FALSE(),TRUE())</f>
        <v>0</v>
      </c>
      <c r="O259" cm="1">
        <f t="array" aca="1" ref="O259" ca="1">IF(AND(input4711[[#This Row],[Safe Part 1]],(MAX(ABS((INDIRECT(input4711[[#This Row],[range2]]))-(INDIRECT(input4711[[#This Row],[range1]])))))&lt;=3),1,0)</f>
        <v>0</v>
      </c>
    </row>
    <row r="260" spans="1:15" x14ac:dyDescent="0.35">
      <c r="A260">
        <v>29</v>
      </c>
      <c r="B260">
        <v>25</v>
      </c>
      <c r="C260">
        <v>19</v>
      </c>
      <c r="D260">
        <v>17</v>
      </c>
      <c r="H260">
        <f>1</f>
        <v>1</v>
      </c>
      <c r="I260">
        <f>COUNTA(input4711[[#This Row],[Column1.1]:[Column1.8]])</f>
        <v>4</v>
      </c>
      <c r="J260" t="str">
        <f>ADDRESS(ROW(),input4711[[#This Row],[first col]]+1,4)&amp;":"&amp;ADDRESS(ROW(),input4711[[#This Row],[lastcol]],4)</f>
        <v>B260:D260</v>
      </c>
      <c r="K260" t="str">
        <f>ADDRESS(ROW(),input4711[[#This Row],[first col]],4)&amp;":"&amp;ADDRESS(ROW(),input4711[[#This Row],[lastcol]]-1,4)</f>
        <v>A260:C260</v>
      </c>
      <c r="L260" t="b" cm="1">
        <f t="array" aca="1" ref="L260" ca="1">SUMPRODUCT(--(INDIRECT(input4711[[#This Row],[range1]])&lt;INDIRECT(input4711[[#This Row],[range2]])))=COUNT(INDIRECT(input4711[[#This Row],[range1]]))</f>
        <v>1</v>
      </c>
      <c r="M260" t="b" cm="1">
        <f t="array" aca="1" ref="M260" ca="1">SUMPRODUCT(--(INDIRECT(input4711[[#This Row],[range1]])&gt;INDIRECT(input4711[[#This Row],[range2]])))=COUNT(INDIRECT(input4711[[#This Row],[range1]]))</f>
        <v>0</v>
      </c>
      <c r="N260" t="b">
        <f ca="1">IF(AND(NOT(input4711[[#This Row],[All DESC?]]),NOT(input4711[[#This Row],[All ASC?]])),FALSE(),TRUE())</f>
        <v>1</v>
      </c>
      <c r="O260" cm="1">
        <f t="array" aca="1" ref="O260" ca="1">IF(AND(input4711[[#This Row],[Safe Part 1]],(MAX(ABS((INDIRECT(input4711[[#This Row],[range2]]))-(INDIRECT(input4711[[#This Row],[range1]])))))&lt;=3),1,0)</f>
        <v>0</v>
      </c>
    </row>
    <row r="261" spans="1:15" x14ac:dyDescent="0.35">
      <c r="A261">
        <v>42</v>
      </c>
      <c r="B261">
        <v>35</v>
      </c>
      <c r="C261">
        <v>31</v>
      </c>
      <c r="D261">
        <v>28</v>
      </c>
      <c r="H261">
        <f>1</f>
        <v>1</v>
      </c>
      <c r="I261">
        <f>COUNTA(input4711[[#This Row],[Column1.1]:[Column1.8]])</f>
        <v>4</v>
      </c>
      <c r="J261" t="str">
        <f>ADDRESS(ROW(),input4711[[#This Row],[first col]]+1,4)&amp;":"&amp;ADDRESS(ROW(),input4711[[#This Row],[lastcol]],4)</f>
        <v>B261:D261</v>
      </c>
      <c r="K261" t="str">
        <f>ADDRESS(ROW(),input4711[[#This Row],[first col]],4)&amp;":"&amp;ADDRESS(ROW(),input4711[[#This Row],[lastcol]]-1,4)</f>
        <v>A261:C261</v>
      </c>
      <c r="L261" t="b" cm="1">
        <f t="array" aca="1" ref="L261" ca="1">SUMPRODUCT(--(INDIRECT(input4711[[#This Row],[range1]])&lt;INDIRECT(input4711[[#This Row],[range2]])))=COUNT(INDIRECT(input4711[[#This Row],[range1]]))</f>
        <v>1</v>
      </c>
      <c r="M261" t="b" cm="1">
        <f t="array" aca="1" ref="M261" ca="1">SUMPRODUCT(--(INDIRECT(input4711[[#This Row],[range1]])&gt;INDIRECT(input4711[[#This Row],[range2]])))=COUNT(INDIRECT(input4711[[#This Row],[range1]]))</f>
        <v>0</v>
      </c>
      <c r="N261" t="b">
        <f ca="1">IF(AND(NOT(input4711[[#This Row],[All DESC?]]),NOT(input4711[[#This Row],[All ASC?]])),FALSE(),TRUE())</f>
        <v>1</v>
      </c>
      <c r="O261" cm="1">
        <f t="array" aca="1" ref="O261" ca="1">IF(AND(input4711[[#This Row],[Safe Part 1]],(MAX(ABS((INDIRECT(input4711[[#This Row],[range2]]))-(INDIRECT(input4711[[#This Row],[range1]])))))&lt;=3),1,0)</f>
        <v>0</v>
      </c>
    </row>
    <row r="262" spans="1:15" x14ac:dyDescent="0.35">
      <c r="A262">
        <v>73</v>
      </c>
      <c r="B262">
        <v>70</v>
      </c>
      <c r="C262">
        <v>67</v>
      </c>
      <c r="D262">
        <v>67</v>
      </c>
      <c r="E262">
        <v>65</v>
      </c>
      <c r="H262">
        <f>1</f>
        <v>1</v>
      </c>
      <c r="I262">
        <f>COUNTA(input4711[[#This Row],[Column1.1]:[Column1.8]])</f>
        <v>5</v>
      </c>
      <c r="J262" t="str">
        <f>ADDRESS(ROW(),input4711[[#This Row],[first col]]+1,4)&amp;":"&amp;ADDRESS(ROW(),input4711[[#This Row],[lastcol]],4)</f>
        <v>B262:E262</v>
      </c>
      <c r="K262" t="str">
        <f>ADDRESS(ROW(),input4711[[#This Row],[first col]],4)&amp;":"&amp;ADDRESS(ROW(),input4711[[#This Row],[lastcol]]-1,4)</f>
        <v>A262:D262</v>
      </c>
      <c r="L262" t="b" cm="1">
        <f t="array" aca="1" ref="L262" ca="1">SUMPRODUCT(--(INDIRECT(input4711[[#This Row],[range1]])&lt;INDIRECT(input4711[[#This Row],[range2]])))=COUNT(INDIRECT(input4711[[#This Row],[range1]]))</f>
        <v>0</v>
      </c>
      <c r="M262" t="b" cm="1">
        <f t="array" aca="1" ref="M262" ca="1">SUMPRODUCT(--(INDIRECT(input4711[[#This Row],[range1]])&gt;INDIRECT(input4711[[#This Row],[range2]])))=COUNT(INDIRECT(input4711[[#This Row],[range1]]))</f>
        <v>0</v>
      </c>
      <c r="N262" t="b">
        <f ca="1">IF(AND(NOT(input4711[[#This Row],[All DESC?]]),NOT(input4711[[#This Row],[All ASC?]])),FALSE(),TRUE())</f>
        <v>0</v>
      </c>
      <c r="O262" cm="1">
        <f t="array" aca="1" ref="O262" ca="1">IF(AND(input4711[[#This Row],[Safe Part 1]],(MAX(ABS((INDIRECT(input4711[[#This Row],[range2]]))-(INDIRECT(input4711[[#This Row],[range1]])))))&lt;=3),1,0)</f>
        <v>0</v>
      </c>
    </row>
    <row r="263" spans="1:15" x14ac:dyDescent="0.35">
      <c r="A263">
        <v>39</v>
      </c>
      <c r="B263">
        <v>38</v>
      </c>
      <c r="C263">
        <v>39</v>
      </c>
      <c r="D263">
        <v>40</v>
      </c>
      <c r="E263">
        <v>44</v>
      </c>
      <c r="F263">
        <v>51</v>
      </c>
      <c r="G263">
        <v>52</v>
      </c>
      <c r="H263">
        <f>1</f>
        <v>1</v>
      </c>
      <c r="I263">
        <f>COUNTA(input4711[[#This Row],[Column1.1]:[Column1.8]])</f>
        <v>7</v>
      </c>
      <c r="J263" t="str">
        <f>ADDRESS(ROW(),input4711[[#This Row],[first col]]+1,4)&amp;":"&amp;ADDRESS(ROW(),input4711[[#This Row],[lastcol]],4)</f>
        <v>B263:G263</v>
      </c>
      <c r="K263" t="str">
        <f>ADDRESS(ROW(),input4711[[#This Row],[first col]],4)&amp;":"&amp;ADDRESS(ROW(),input4711[[#This Row],[lastcol]]-1,4)</f>
        <v>A263:F263</v>
      </c>
      <c r="L263" t="b" cm="1">
        <f t="array" aca="1" ref="L263" ca="1">SUMPRODUCT(--(INDIRECT(input4711[[#This Row],[range1]])&lt;INDIRECT(input4711[[#This Row],[range2]])))=COUNT(INDIRECT(input4711[[#This Row],[range1]]))</f>
        <v>0</v>
      </c>
      <c r="M263" t="b" cm="1">
        <f t="array" aca="1" ref="M263" ca="1">SUMPRODUCT(--(INDIRECT(input4711[[#This Row],[range1]])&gt;INDIRECT(input4711[[#This Row],[range2]])))=COUNT(INDIRECT(input4711[[#This Row],[range1]]))</f>
        <v>0</v>
      </c>
      <c r="N263" t="b">
        <f ca="1">IF(AND(NOT(input4711[[#This Row],[All DESC?]]),NOT(input4711[[#This Row],[All ASC?]])),FALSE(),TRUE())</f>
        <v>0</v>
      </c>
      <c r="O263" cm="1">
        <f t="array" aca="1" ref="O263" ca="1">IF(AND(input4711[[#This Row],[Safe Part 1]],(MAX(ABS((INDIRECT(input4711[[#This Row],[range2]]))-(INDIRECT(input4711[[#This Row],[range1]])))))&lt;=3),1,0)</f>
        <v>0</v>
      </c>
    </row>
    <row r="264" spans="1:15" x14ac:dyDescent="0.35">
      <c r="A264">
        <v>57</v>
      </c>
      <c r="B264">
        <v>59</v>
      </c>
      <c r="C264">
        <v>61</v>
      </c>
      <c r="D264">
        <v>65</v>
      </c>
      <c r="E264">
        <v>68</v>
      </c>
      <c r="F264">
        <v>68</v>
      </c>
      <c r="H264">
        <f>1</f>
        <v>1</v>
      </c>
      <c r="I264">
        <f>COUNTA(input4711[[#This Row],[Column1.1]:[Column1.8]])</f>
        <v>6</v>
      </c>
      <c r="J264" t="str">
        <f>ADDRESS(ROW(),input4711[[#This Row],[first col]]+1,4)&amp;":"&amp;ADDRESS(ROW(),input4711[[#This Row],[lastcol]],4)</f>
        <v>B264:F264</v>
      </c>
      <c r="K264" t="str">
        <f>ADDRESS(ROW(),input4711[[#This Row],[first col]],4)&amp;":"&amp;ADDRESS(ROW(),input4711[[#This Row],[lastcol]]-1,4)</f>
        <v>A264:E264</v>
      </c>
      <c r="L264" t="b" cm="1">
        <f t="array" aca="1" ref="L264" ca="1">SUMPRODUCT(--(INDIRECT(input4711[[#This Row],[range1]])&lt;INDIRECT(input4711[[#This Row],[range2]])))=COUNT(INDIRECT(input4711[[#This Row],[range1]]))</f>
        <v>0</v>
      </c>
      <c r="M264" t="b" cm="1">
        <f t="array" aca="1" ref="M264" ca="1">SUMPRODUCT(--(INDIRECT(input4711[[#This Row],[range1]])&gt;INDIRECT(input4711[[#This Row],[range2]])))=COUNT(INDIRECT(input4711[[#This Row],[range1]]))</f>
        <v>0</v>
      </c>
      <c r="N264" t="b">
        <f ca="1">IF(AND(NOT(input4711[[#This Row],[All DESC?]]),NOT(input4711[[#This Row],[All ASC?]])),FALSE(),TRUE())</f>
        <v>0</v>
      </c>
      <c r="O264" cm="1">
        <f t="array" aca="1" ref="O264" ca="1">IF(AND(input4711[[#This Row],[Safe Part 1]],(MAX(ABS((INDIRECT(input4711[[#This Row],[range2]]))-(INDIRECT(input4711[[#This Row],[range1]])))))&lt;=3),1,0)</f>
        <v>0</v>
      </c>
    </row>
    <row r="265" spans="1:15" x14ac:dyDescent="0.35">
      <c r="A265">
        <v>87</v>
      </c>
      <c r="B265">
        <v>94</v>
      </c>
      <c r="C265">
        <v>93</v>
      </c>
      <c r="D265">
        <v>94</v>
      </c>
      <c r="E265">
        <v>98</v>
      </c>
      <c r="H265">
        <f>1</f>
        <v>1</v>
      </c>
      <c r="I265">
        <f>COUNTA(input4711[[#This Row],[Column1.1]:[Column1.8]])</f>
        <v>5</v>
      </c>
      <c r="J265" t="str">
        <f>ADDRESS(ROW(),input4711[[#This Row],[first col]]+1,4)&amp;":"&amp;ADDRESS(ROW(),input4711[[#This Row],[lastcol]],4)</f>
        <v>B265:E265</v>
      </c>
      <c r="K265" t="str">
        <f>ADDRESS(ROW(),input4711[[#This Row],[first col]],4)&amp;":"&amp;ADDRESS(ROW(),input4711[[#This Row],[lastcol]]-1,4)</f>
        <v>A265:D265</v>
      </c>
      <c r="L265" t="b" cm="1">
        <f t="array" aca="1" ref="L265" ca="1">SUMPRODUCT(--(INDIRECT(input4711[[#This Row],[range1]])&lt;INDIRECT(input4711[[#This Row],[range2]])))=COUNT(INDIRECT(input4711[[#This Row],[range1]]))</f>
        <v>0</v>
      </c>
      <c r="M265" t="b" cm="1">
        <f t="array" aca="1" ref="M265" ca="1">SUMPRODUCT(--(INDIRECT(input4711[[#This Row],[range1]])&gt;INDIRECT(input4711[[#This Row],[range2]])))=COUNT(INDIRECT(input4711[[#This Row],[range1]]))</f>
        <v>0</v>
      </c>
      <c r="N265" t="b">
        <f ca="1">IF(AND(NOT(input4711[[#This Row],[All DESC?]]),NOT(input4711[[#This Row],[All ASC?]])),FALSE(),TRUE())</f>
        <v>0</v>
      </c>
      <c r="O265" cm="1">
        <f t="array" aca="1" ref="O265" ca="1">IF(AND(input4711[[#This Row],[Safe Part 1]],(MAX(ABS((INDIRECT(input4711[[#This Row],[range2]]))-(INDIRECT(input4711[[#This Row],[range1]])))))&lt;=3),1,0)</f>
        <v>0</v>
      </c>
    </row>
    <row r="266" spans="1:15" x14ac:dyDescent="0.35">
      <c r="A266">
        <v>91</v>
      </c>
      <c r="B266">
        <v>94</v>
      </c>
      <c r="C266">
        <v>94</v>
      </c>
      <c r="D266">
        <v>93</v>
      </c>
      <c r="H266">
        <f>1</f>
        <v>1</v>
      </c>
      <c r="I266">
        <f>COUNTA(input4711[[#This Row],[Column1.1]:[Column1.8]])</f>
        <v>4</v>
      </c>
      <c r="J266" t="str">
        <f>ADDRESS(ROW(),input4711[[#This Row],[first col]]+1,4)&amp;":"&amp;ADDRESS(ROW(),input4711[[#This Row],[lastcol]],4)</f>
        <v>B266:D266</v>
      </c>
      <c r="K266" t="str">
        <f>ADDRESS(ROW(),input4711[[#This Row],[first col]],4)&amp;":"&amp;ADDRESS(ROW(),input4711[[#This Row],[lastcol]]-1,4)</f>
        <v>A266:C266</v>
      </c>
      <c r="L266" t="b" cm="1">
        <f t="array" aca="1" ref="L266" ca="1">SUMPRODUCT(--(INDIRECT(input4711[[#This Row],[range1]])&lt;INDIRECT(input4711[[#This Row],[range2]])))=COUNT(INDIRECT(input4711[[#This Row],[range1]]))</f>
        <v>0</v>
      </c>
      <c r="M266" t="b" cm="1">
        <f t="array" aca="1" ref="M266" ca="1">SUMPRODUCT(--(INDIRECT(input4711[[#This Row],[range1]])&gt;INDIRECT(input4711[[#This Row],[range2]])))=COUNT(INDIRECT(input4711[[#This Row],[range1]]))</f>
        <v>0</v>
      </c>
      <c r="N266" t="b">
        <f ca="1">IF(AND(NOT(input4711[[#This Row],[All DESC?]]),NOT(input4711[[#This Row],[All ASC?]])),FALSE(),TRUE())</f>
        <v>0</v>
      </c>
      <c r="O266" cm="1">
        <f t="array" aca="1" ref="O266" ca="1">IF(AND(input4711[[#This Row],[Safe Part 1]],(MAX(ABS((INDIRECT(input4711[[#This Row],[range2]]))-(INDIRECT(input4711[[#This Row],[range1]])))))&lt;=3),1,0)</f>
        <v>0</v>
      </c>
    </row>
    <row r="267" spans="1:15" x14ac:dyDescent="0.35">
      <c r="A267">
        <v>59</v>
      </c>
      <c r="B267">
        <v>66</v>
      </c>
      <c r="C267">
        <v>67</v>
      </c>
      <c r="D267">
        <v>70</v>
      </c>
      <c r="E267">
        <v>74</v>
      </c>
      <c r="F267">
        <v>79</v>
      </c>
      <c r="G267">
        <v>86</v>
      </c>
      <c r="H267">
        <f>1</f>
        <v>1</v>
      </c>
      <c r="I267">
        <f>COUNTA(input4711[[#This Row],[Column1.1]:[Column1.8]])</f>
        <v>7</v>
      </c>
      <c r="J267" t="str">
        <f>ADDRESS(ROW(),input4711[[#This Row],[first col]]+1,4)&amp;":"&amp;ADDRESS(ROW(),input4711[[#This Row],[lastcol]],4)</f>
        <v>B267:G267</v>
      </c>
      <c r="K267" t="str">
        <f>ADDRESS(ROW(),input4711[[#This Row],[first col]],4)&amp;":"&amp;ADDRESS(ROW(),input4711[[#This Row],[lastcol]]-1,4)</f>
        <v>A267:F267</v>
      </c>
      <c r="L267" t="b" cm="1">
        <f t="array" aca="1" ref="L267" ca="1">SUMPRODUCT(--(INDIRECT(input4711[[#This Row],[range1]])&lt;INDIRECT(input4711[[#This Row],[range2]])))=COUNT(INDIRECT(input4711[[#This Row],[range1]]))</f>
        <v>0</v>
      </c>
      <c r="M267" t="b" cm="1">
        <f t="array" aca="1" ref="M267" ca="1">SUMPRODUCT(--(INDIRECT(input4711[[#This Row],[range1]])&gt;INDIRECT(input4711[[#This Row],[range2]])))=COUNT(INDIRECT(input4711[[#This Row],[range1]]))</f>
        <v>1</v>
      </c>
      <c r="N267" t="b">
        <f ca="1">IF(AND(NOT(input4711[[#This Row],[All DESC?]]),NOT(input4711[[#This Row],[All ASC?]])),FALSE(),TRUE())</f>
        <v>1</v>
      </c>
      <c r="O267" cm="1">
        <f t="array" aca="1" ref="O267" ca="1">IF(AND(input4711[[#This Row],[Safe Part 1]],(MAX(ABS((INDIRECT(input4711[[#This Row],[range2]]))-(INDIRECT(input4711[[#This Row],[range1]])))))&lt;=3),1,0)</f>
        <v>0</v>
      </c>
    </row>
    <row r="268" spans="1:15" x14ac:dyDescent="0.35">
      <c r="A268">
        <v>28</v>
      </c>
      <c r="B268">
        <v>31</v>
      </c>
      <c r="C268">
        <v>28</v>
      </c>
      <c r="D268">
        <v>23</v>
      </c>
      <c r="E268">
        <v>18</v>
      </c>
      <c r="H268">
        <f>1</f>
        <v>1</v>
      </c>
      <c r="I268">
        <f>COUNTA(input4711[[#This Row],[Column1.1]:[Column1.8]])</f>
        <v>5</v>
      </c>
      <c r="J268" t="str">
        <f>ADDRESS(ROW(),input4711[[#This Row],[first col]]+1,4)&amp;":"&amp;ADDRESS(ROW(),input4711[[#This Row],[lastcol]],4)</f>
        <v>B268:E268</v>
      </c>
      <c r="K268" t="str">
        <f>ADDRESS(ROW(),input4711[[#This Row],[first col]],4)&amp;":"&amp;ADDRESS(ROW(),input4711[[#This Row],[lastcol]]-1,4)</f>
        <v>A268:D268</v>
      </c>
      <c r="L268" t="b" cm="1">
        <f t="array" aca="1" ref="L268" ca="1">SUMPRODUCT(--(INDIRECT(input4711[[#This Row],[range1]])&lt;INDIRECT(input4711[[#This Row],[range2]])))=COUNT(INDIRECT(input4711[[#This Row],[range1]]))</f>
        <v>0</v>
      </c>
      <c r="M268" t="b" cm="1">
        <f t="array" aca="1" ref="M268" ca="1">SUMPRODUCT(--(INDIRECT(input4711[[#This Row],[range1]])&gt;INDIRECT(input4711[[#This Row],[range2]])))=COUNT(INDIRECT(input4711[[#This Row],[range1]]))</f>
        <v>0</v>
      </c>
      <c r="N268" t="b">
        <f ca="1">IF(AND(NOT(input4711[[#This Row],[All DESC?]]),NOT(input4711[[#This Row],[All ASC?]])),FALSE(),TRUE())</f>
        <v>0</v>
      </c>
      <c r="O268" cm="1">
        <f t="array" aca="1" ref="O268" ca="1">IF(AND(input4711[[#This Row],[Safe Part 1]],(MAX(ABS((INDIRECT(input4711[[#This Row],[range2]]))-(INDIRECT(input4711[[#This Row],[range1]])))))&lt;=3),1,0)</f>
        <v>0</v>
      </c>
    </row>
    <row r="269" spans="1:15" x14ac:dyDescent="0.35">
      <c r="A269">
        <v>55</v>
      </c>
      <c r="B269">
        <v>62</v>
      </c>
      <c r="C269">
        <v>65</v>
      </c>
      <c r="D269">
        <v>67</v>
      </c>
      <c r="E269">
        <v>71</v>
      </c>
      <c r="F269">
        <v>73</v>
      </c>
      <c r="G269">
        <v>76</v>
      </c>
      <c r="H269">
        <f>1</f>
        <v>1</v>
      </c>
      <c r="I269">
        <f>COUNTA(input4711[[#This Row],[Column1.1]:[Column1.8]])</f>
        <v>7</v>
      </c>
      <c r="J269" t="str">
        <f>ADDRESS(ROW(),input4711[[#This Row],[first col]]+1,4)&amp;":"&amp;ADDRESS(ROW(),input4711[[#This Row],[lastcol]],4)</f>
        <v>B269:G269</v>
      </c>
      <c r="K269" t="str">
        <f>ADDRESS(ROW(),input4711[[#This Row],[first col]],4)&amp;":"&amp;ADDRESS(ROW(),input4711[[#This Row],[lastcol]]-1,4)</f>
        <v>A269:F269</v>
      </c>
      <c r="L269" t="b" cm="1">
        <f t="array" aca="1" ref="L269" ca="1">SUMPRODUCT(--(INDIRECT(input4711[[#This Row],[range1]])&lt;INDIRECT(input4711[[#This Row],[range2]])))=COUNT(INDIRECT(input4711[[#This Row],[range1]]))</f>
        <v>0</v>
      </c>
      <c r="M269" t="b" cm="1">
        <f t="array" aca="1" ref="M269" ca="1">SUMPRODUCT(--(INDIRECT(input4711[[#This Row],[range1]])&gt;INDIRECT(input4711[[#This Row],[range2]])))=COUNT(INDIRECT(input4711[[#This Row],[range1]]))</f>
        <v>1</v>
      </c>
      <c r="N269" t="b">
        <f ca="1">IF(AND(NOT(input4711[[#This Row],[All DESC?]]),NOT(input4711[[#This Row],[All ASC?]])),FALSE(),TRUE())</f>
        <v>1</v>
      </c>
      <c r="O269" cm="1">
        <f t="array" aca="1" ref="O269" ca="1">IF(AND(input4711[[#This Row],[Safe Part 1]],(MAX(ABS((INDIRECT(input4711[[#This Row],[range2]]))-(INDIRECT(input4711[[#This Row],[range1]])))))&lt;=3),1,0)</f>
        <v>0</v>
      </c>
    </row>
    <row r="270" spans="1:15" x14ac:dyDescent="0.35">
      <c r="A270">
        <v>29</v>
      </c>
      <c r="B270">
        <v>28</v>
      </c>
      <c r="C270">
        <v>27</v>
      </c>
      <c r="D270">
        <v>24</v>
      </c>
      <c r="E270">
        <v>18</v>
      </c>
      <c r="F270">
        <v>16</v>
      </c>
      <c r="G270">
        <v>12</v>
      </c>
      <c r="H270">
        <f>1</f>
        <v>1</v>
      </c>
      <c r="I270">
        <f>COUNTA(input4711[[#This Row],[Column1.1]:[Column1.8]])</f>
        <v>7</v>
      </c>
      <c r="J270" t="str">
        <f>ADDRESS(ROW(),input4711[[#This Row],[first col]]+1,4)&amp;":"&amp;ADDRESS(ROW(),input4711[[#This Row],[lastcol]],4)</f>
        <v>B270:G270</v>
      </c>
      <c r="K270" t="str">
        <f>ADDRESS(ROW(),input4711[[#This Row],[first col]],4)&amp;":"&amp;ADDRESS(ROW(),input4711[[#This Row],[lastcol]]-1,4)</f>
        <v>A270:F270</v>
      </c>
      <c r="L270" t="b" cm="1">
        <f t="array" aca="1" ref="L270" ca="1">SUMPRODUCT(--(INDIRECT(input4711[[#This Row],[range1]])&lt;INDIRECT(input4711[[#This Row],[range2]])))=COUNT(INDIRECT(input4711[[#This Row],[range1]]))</f>
        <v>1</v>
      </c>
      <c r="M270" t="b" cm="1">
        <f t="array" aca="1" ref="M270" ca="1">SUMPRODUCT(--(INDIRECT(input4711[[#This Row],[range1]])&gt;INDIRECT(input4711[[#This Row],[range2]])))=COUNT(INDIRECT(input4711[[#This Row],[range1]]))</f>
        <v>0</v>
      </c>
      <c r="N270" t="b">
        <f ca="1">IF(AND(NOT(input4711[[#This Row],[All DESC?]]),NOT(input4711[[#This Row],[All ASC?]])),FALSE(),TRUE())</f>
        <v>1</v>
      </c>
      <c r="O270" cm="1">
        <f t="array" aca="1" ref="O270" ca="1">IF(AND(input4711[[#This Row],[Safe Part 1]],(MAX(ABS((INDIRECT(input4711[[#This Row],[range2]]))-(INDIRECT(input4711[[#This Row],[range1]])))))&lt;=3),1,0)</f>
        <v>0</v>
      </c>
    </row>
    <row r="271" spans="1:15" x14ac:dyDescent="0.35">
      <c r="A271">
        <v>85</v>
      </c>
      <c r="B271">
        <v>89</v>
      </c>
      <c r="C271">
        <v>90</v>
      </c>
      <c r="D271">
        <v>92</v>
      </c>
      <c r="E271">
        <v>91</v>
      </c>
      <c r="F271">
        <v>93</v>
      </c>
      <c r="G271">
        <v>97</v>
      </c>
      <c r="H271">
        <f>1</f>
        <v>1</v>
      </c>
      <c r="I271">
        <f>COUNTA(input4711[[#This Row],[Column1.1]:[Column1.8]])</f>
        <v>7</v>
      </c>
      <c r="J271" t="str">
        <f>ADDRESS(ROW(),input4711[[#This Row],[first col]]+1,4)&amp;":"&amp;ADDRESS(ROW(),input4711[[#This Row],[lastcol]],4)</f>
        <v>B271:G271</v>
      </c>
      <c r="K271" t="str">
        <f>ADDRESS(ROW(),input4711[[#This Row],[first col]],4)&amp;":"&amp;ADDRESS(ROW(),input4711[[#This Row],[lastcol]]-1,4)</f>
        <v>A271:F271</v>
      </c>
      <c r="L271" t="b" cm="1">
        <f t="array" aca="1" ref="L271" ca="1">SUMPRODUCT(--(INDIRECT(input4711[[#This Row],[range1]])&lt;INDIRECT(input4711[[#This Row],[range2]])))=COUNT(INDIRECT(input4711[[#This Row],[range1]]))</f>
        <v>0</v>
      </c>
      <c r="M271" t="b" cm="1">
        <f t="array" aca="1" ref="M271" ca="1">SUMPRODUCT(--(INDIRECT(input4711[[#This Row],[range1]])&gt;INDIRECT(input4711[[#This Row],[range2]])))=COUNT(INDIRECT(input4711[[#This Row],[range1]]))</f>
        <v>0</v>
      </c>
      <c r="N271" t="b">
        <f ca="1">IF(AND(NOT(input4711[[#This Row],[All DESC?]]),NOT(input4711[[#This Row],[All ASC?]])),FALSE(),TRUE())</f>
        <v>0</v>
      </c>
      <c r="O271" cm="1">
        <f t="array" aca="1" ref="O271" ca="1">IF(AND(input4711[[#This Row],[Safe Part 1]],(MAX(ABS((INDIRECT(input4711[[#This Row],[range2]]))-(INDIRECT(input4711[[#This Row],[range1]])))))&lt;=3),1,0)</f>
        <v>0</v>
      </c>
    </row>
    <row r="272" spans="1:15" x14ac:dyDescent="0.35">
      <c r="A272">
        <v>36</v>
      </c>
      <c r="B272">
        <v>31</v>
      </c>
      <c r="C272">
        <v>28</v>
      </c>
      <c r="D272">
        <v>31</v>
      </c>
      <c r="H272">
        <f>1</f>
        <v>1</v>
      </c>
      <c r="I272">
        <f>COUNTA(input4711[[#This Row],[Column1.1]:[Column1.8]])</f>
        <v>4</v>
      </c>
      <c r="J272" t="str">
        <f>ADDRESS(ROW(),input4711[[#This Row],[first col]]+1,4)&amp;":"&amp;ADDRESS(ROW(),input4711[[#This Row],[lastcol]],4)</f>
        <v>B272:D272</v>
      </c>
      <c r="K272" t="str">
        <f>ADDRESS(ROW(),input4711[[#This Row],[first col]],4)&amp;":"&amp;ADDRESS(ROW(),input4711[[#This Row],[lastcol]]-1,4)</f>
        <v>A272:C272</v>
      </c>
      <c r="L272" t="b" cm="1">
        <f t="array" aca="1" ref="L272" ca="1">SUMPRODUCT(--(INDIRECT(input4711[[#This Row],[range1]])&lt;INDIRECT(input4711[[#This Row],[range2]])))=COUNT(INDIRECT(input4711[[#This Row],[range1]]))</f>
        <v>0</v>
      </c>
      <c r="M272" t="b" cm="1">
        <f t="array" aca="1" ref="M272" ca="1">SUMPRODUCT(--(INDIRECT(input4711[[#This Row],[range1]])&gt;INDIRECT(input4711[[#This Row],[range2]])))=COUNT(INDIRECT(input4711[[#This Row],[range1]]))</f>
        <v>0</v>
      </c>
      <c r="N272" t="b">
        <f ca="1">IF(AND(NOT(input4711[[#This Row],[All DESC?]]),NOT(input4711[[#This Row],[All ASC?]])),FALSE(),TRUE())</f>
        <v>0</v>
      </c>
      <c r="O272" cm="1">
        <f t="array" aca="1" ref="O272" ca="1">IF(AND(input4711[[#This Row],[Safe Part 1]],(MAX(ABS((INDIRECT(input4711[[#This Row],[range2]]))-(INDIRECT(input4711[[#This Row],[range1]])))))&lt;=3),1,0)</f>
        <v>0</v>
      </c>
    </row>
    <row r="273" spans="1:15" x14ac:dyDescent="0.35">
      <c r="A273">
        <v>85</v>
      </c>
      <c r="B273">
        <v>82</v>
      </c>
      <c r="C273">
        <v>84</v>
      </c>
      <c r="D273">
        <v>87</v>
      </c>
      <c r="E273">
        <v>95</v>
      </c>
      <c r="F273">
        <v>99</v>
      </c>
      <c r="H273">
        <f>1</f>
        <v>1</v>
      </c>
      <c r="I273">
        <f>COUNTA(input4711[[#This Row],[Column1.1]:[Column1.8]])</f>
        <v>6</v>
      </c>
      <c r="J273" t="str">
        <f>ADDRESS(ROW(),input4711[[#This Row],[first col]]+1,4)&amp;":"&amp;ADDRESS(ROW(),input4711[[#This Row],[lastcol]],4)</f>
        <v>B273:F273</v>
      </c>
      <c r="K273" t="str">
        <f>ADDRESS(ROW(),input4711[[#This Row],[first col]],4)&amp;":"&amp;ADDRESS(ROW(),input4711[[#This Row],[lastcol]]-1,4)</f>
        <v>A273:E273</v>
      </c>
      <c r="L273" t="b" cm="1">
        <f t="array" aca="1" ref="L273" ca="1">SUMPRODUCT(--(INDIRECT(input4711[[#This Row],[range1]])&lt;INDIRECT(input4711[[#This Row],[range2]])))=COUNT(INDIRECT(input4711[[#This Row],[range1]]))</f>
        <v>0</v>
      </c>
      <c r="M273" t="b" cm="1">
        <f t="array" aca="1" ref="M273" ca="1">SUMPRODUCT(--(INDIRECT(input4711[[#This Row],[range1]])&gt;INDIRECT(input4711[[#This Row],[range2]])))=COUNT(INDIRECT(input4711[[#This Row],[range1]]))</f>
        <v>0</v>
      </c>
      <c r="N273" t="b">
        <f ca="1">IF(AND(NOT(input4711[[#This Row],[All DESC?]]),NOT(input4711[[#This Row],[All ASC?]])),FALSE(),TRUE())</f>
        <v>0</v>
      </c>
      <c r="O273" cm="1">
        <f t="array" aca="1" ref="O273" ca="1">IF(AND(input4711[[#This Row],[Safe Part 1]],(MAX(ABS((INDIRECT(input4711[[#This Row],[range2]]))-(INDIRECT(input4711[[#This Row],[range1]])))))&lt;=3),1,0)</f>
        <v>0</v>
      </c>
    </row>
    <row r="274" spans="1:15" x14ac:dyDescent="0.35">
      <c r="A274">
        <v>36</v>
      </c>
      <c r="B274">
        <v>37</v>
      </c>
      <c r="C274">
        <v>34</v>
      </c>
      <c r="D274">
        <v>36</v>
      </c>
      <c r="H274">
        <f>1</f>
        <v>1</v>
      </c>
      <c r="I274">
        <f>COUNTA(input4711[[#This Row],[Column1.1]:[Column1.8]])</f>
        <v>4</v>
      </c>
      <c r="J274" t="str">
        <f>ADDRESS(ROW(),input4711[[#This Row],[first col]]+1,4)&amp;":"&amp;ADDRESS(ROW(),input4711[[#This Row],[lastcol]],4)</f>
        <v>B274:D274</v>
      </c>
      <c r="K274" t="str">
        <f>ADDRESS(ROW(),input4711[[#This Row],[first col]],4)&amp;":"&amp;ADDRESS(ROW(),input4711[[#This Row],[lastcol]]-1,4)</f>
        <v>A274:C274</v>
      </c>
      <c r="L274" t="b" cm="1">
        <f t="array" aca="1" ref="L274" ca="1">SUMPRODUCT(--(INDIRECT(input4711[[#This Row],[range1]])&lt;INDIRECT(input4711[[#This Row],[range2]])))=COUNT(INDIRECT(input4711[[#This Row],[range1]]))</f>
        <v>0</v>
      </c>
      <c r="M274" t="b" cm="1">
        <f t="array" aca="1" ref="M274" ca="1">SUMPRODUCT(--(INDIRECT(input4711[[#This Row],[range1]])&gt;INDIRECT(input4711[[#This Row],[range2]])))=COUNT(INDIRECT(input4711[[#This Row],[range1]]))</f>
        <v>0</v>
      </c>
      <c r="N274" t="b">
        <f ca="1">IF(AND(NOT(input4711[[#This Row],[All DESC?]]),NOT(input4711[[#This Row],[All ASC?]])),FALSE(),TRUE())</f>
        <v>0</v>
      </c>
      <c r="O274" cm="1">
        <f t="array" aca="1" ref="O274" ca="1">IF(AND(input4711[[#This Row],[Safe Part 1]],(MAX(ABS((INDIRECT(input4711[[#This Row],[range2]]))-(INDIRECT(input4711[[#This Row],[range1]])))))&lt;=3),1,0)</f>
        <v>0</v>
      </c>
    </row>
    <row r="275" spans="1:15" x14ac:dyDescent="0.35">
      <c r="A275">
        <v>62</v>
      </c>
      <c r="B275">
        <v>62</v>
      </c>
      <c r="C275">
        <v>61</v>
      </c>
      <c r="D275">
        <v>54</v>
      </c>
      <c r="E275">
        <v>51</v>
      </c>
      <c r="F275">
        <v>50</v>
      </c>
      <c r="G275">
        <v>45</v>
      </c>
      <c r="H275">
        <f>1</f>
        <v>1</v>
      </c>
      <c r="I275">
        <f>COUNTA(input4711[[#This Row],[Column1.1]:[Column1.8]])</f>
        <v>7</v>
      </c>
      <c r="J275" t="str">
        <f>ADDRESS(ROW(),input4711[[#This Row],[first col]]+1,4)&amp;":"&amp;ADDRESS(ROW(),input4711[[#This Row],[lastcol]],4)</f>
        <v>B275:G275</v>
      </c>
      <c r="K275" t="str">
        <f>ADDRESS(ROW(),input4711[[#This Row],[first col]],4)&amp;":"&amp;ADDRESS(ROW(),input4711[[#This Row],[lastcol]]-1,4)</f>
        <v>A275:F275</v>
      </c>
      <c r="L275" t="b" cm="1">
        <f t="array" aca="1" ref="L275" ca="1">SUMPRODUCT(--(INDIRECT(input4711[[#This Row],[range1]])&lt;INDIRECT(input4711[[#This Row],[range2]])))=COUNT(INDIRECT(input4711[[#This Row],[range1]]))</f>
        <v>0</v>
      </c>
      <c r="M275" t="b" cm="1">
        <f t="array" aca="1" ref="M275" ca="1">SUMPRODUCT(--(INDIRECT(input4711[[#This Row],[range1]])&gt;INDIRECT(input4711[[#This Row],[range2]])))=COUNT(INDIRECT(input4711[[#This Row],[range1]]))</f>
        <v>0</v>
      </c>
      <c r="N275" t="b">
        <f ca="1">IF(AND(NOT(input4711[[#This Row],[All DESC?]]),NOT(input4711[[#This Row],[All ASC?]])),FALSE(),TRUE())</f>
        <v>0</v>
      </c>
      <c r="O275" cm="1">
        <f t="array" aca="1" ref="O275" ca="1">IF(AND(input4711[[#This Row],[Safe Part 1]],(MAX(ABS((INDIRECT(input4711[[#This Row],[range2]]))-(INDIRECT(input4711[[#This Row],[range1]])))))&lt;=3),1,0)</f>
        <v>0</v>
      </c>
    </row>
    <row r="276" spans="1:15" x14ac:dyDescent="0.35">
      <c r="A276">
        <v>87</v>
      </c>
      <c r="B276">
        <v>89</v>
      </c>
      <c r="C276">
        <v>83</v>
      </c>
      <c r="D276">
        <v>82</v>
      </c>
      <c r="E276">
        <v>78</v>
      </c>
      <c r="F276">
        <v>76</v>
      </c>
      <c r="H276">
        <f>1</f>
        <v>1</v>
      </c>
      <c r="I276">
        <f>COUNTA(input4711[[#This Row],[Column1.1]:[Column1.8]])</f>
        <v>6</v>
      </c>
      <c r="J276" t="str">
        <f>ADDRESS(ROW(),input4711[[#This Row],[first col]]+1,4)&amp;":"&amp;ADDRESS(ROW(),input4711[[#This Row],[lastcol]],4)</f>
        <v>B276:F276</v>
      </c>
      <c r="K276" t="str">
        <f>ADDRESS(ROW(),input4711[[#This Row],[first col]],4)&amp;":"&amp;ADDRESS(ROW(),input4711[[#This Row],[lastcol]]-1,4)</f>
        <v>A276:E276</v>
      </c>
      <c r="L276" t="b" cm="1">
        <f t="array" aca="1" ref="L276" ca="1">SUMPRODUCT(--(INDIRECT(input4711[[#This Row],[range1]])&lt;INDIRECT(input4711[[#This Row],[range2]])))=COUNT(INDIRECT(input4711[[#This Row],[range1]]))</f>
        <v>0</v>
      </c>
      <c r="M276" t="b" cm="1">
        <f t="array" aca="1" ref="M276" ca="1">SUMPRODUCT(--(INDIRECT(input4711[[#This Row],[range1]])&gt;INDIRECT(input4711[[#This Row],[range2]])))=COUNT(INDIRECT(input4711[[#This Row],[range1]]))</f>
        <v>0</v>
      </c>
      <c r="N276" t="b">
        <f ca="1">IF(AND(NOT(input4711[[#This Row],[All DESC?]]),NOT(input4711[[#This Row],[All ASC?]])),FALSE(),TRUE())</f>
        <v>0</v>
      </c>
      <c r="O276" cm="1">
        <f t="array" aca="1" ref="O276" ca="1">IF(AND(input4711[[#This Row],[Safe Part 1]],(MAX(ABS((INDIRECT(input4711[[#This Row],[range2]]))-(INDIRECT(input4711[[#This Row],[range1]])))))&lt;=3),1,0)</f>
        <v>0</v>
      </c>
    </row>
    <row r="277" spans="1:15" x14ac:dyDescent="0.35">
      <c r="A277">
        <v>22</v>
      </c>
      <c r="B277">
        <v>22</v>
      </c>
      <c r="C277">
        <v>24</v>
      </c>
      <c r="D277">
        <v>22</v>
      </c>
      <c r="E277">
        <v>19</v>
      </c>
      <c r="H277">
        <f>1</f>
        <v>1</v>
      </c>
      <c r="I277">
        <f>COUNTA(input4711[[#This Row],[Column1.1]:[Column1.8]])</f>
        <v>5</v>
      </c>
      <c r="J277" t="str">
        <f>ADDRESS(ROW(),input4711[[#This Row],[first col]]+1,4)&amp;":"&amp;ADDRESS(ROW(),input4711[[#This Row],[lastcol]],4)</f>
        <v>B277:E277</v>
      </c>
      <c r="K277" t="str">
        <f>ADDRESS(ROW(),input4711[[#This Row],[first col]],4)&amp;":"&amp;ADDRESS(ROW(),input4711[[#This Row],[lastcol]]-1,4)</f>
        <v>A277:D277</v>
      </c>
      <c r="L277" t="b" cm="1">
        <f t="array" aca="1" ref="L277" ca="1">SUMPRODUCT(--(INDIRECT(input4711[[#This Row],[range1]])&lt;INDIRECT(input4711[[#This Row],[range2]])))=COUNT(INDIRECT(input4711[[#This Row],[range1]]))</f>
        <v>0</v>
      </c>
      <c r="M277" t="b" cm="1">
        <f t="array" aca="1" ref="M277" ca="1">SUMPRODUCT(--(INDIRECT(input4711[[#This Row],[range1]])&gt;INDIRECT(input4711[[#This Row],[range2]])))=COUNT(INDIRECT(input4711[[#This Row],[range1]]))</f>
        <v>0</v>
      </c>
      <c r="N277" t="b">
        <f ca="1">IF(AND(NOT(input4711[[#This Row],[All DESC?]]),NOT(input4711[[#This Row],[All ASC?]])),FALSE(),TRUE())</f>
        <v>0</v>
      </c>
      <c r="O277" cm="1">
        <f t="array" aca="1" ref="O277" ca="1">IF(AND(input4711[[#This Row],[Safe Part 1]],(MAX(ABS((INDIRECT(input4711[[#This Row],[range2]]))-(INDIRECT(input4711[[#This Row],[range1]])))))&lt;=3),1,0)</f>
        <v>0</v>
      </c>
    </row>
    <row r="278" spans="1:15" x14ac:dyDescent="0.35">
      <c r="A278">
        <v>29</v>
      </c>
      <c r="B278">
        <v>36</v>
      </c>
      <c r="C278">
        <v>37</v>
      </c>
      <c r="D278">
        <v>38</v>
      </c>
      <c r="E278">
        <v>41</v>
      </c>
      <c r="F278">
        <v>43</v>
      </c>
      <c r="H278">
        <f>1</f>
        <v>1</v>
      </c>
      <c r="I278">
        <f>COUNTA(input4711[[#This Row],[Column1.1]:[Column1.8]])</f>
        <v>6</v>
      </c>
      <c r="J278" t="str">
        <f>ADDRESS(ROW(),input4711[[#This Row],[first col]]+1,4)&amp;":"&amp;ADDRESS(ROW(),input4711[[#This Row],[lastcol]],4)</f>
        <v>B278:F278</v>
      </c>
      <c r="K278" t="str">
        <f>ADDRESS(ROW(),input4711[[#This Row],[first col]],4)&amp;":"&amp;ADDRESS(ROW(),input4711[[#This Row],[lastcol]]-1,4)</f>
        <v>A278:E278</v>
      </c>
      <c r="L278" t="b" cm="1">
        <f t="array" aca="1" ref="L278" ca="1">SUMPRODUCT(--(INDIRECT(input4711[[#This Row],[range1]])&lt;INDIRECT(input4711[[#This Row],[range2]])))=COUNT(INDIRECT(input4711[[#This Row],[range1]]))</f>
        <v>0</v>
      </c>
      <c r="M278" t="b" cm="1">
        <f t="array" aca="1" ref="M278" ca="1">SUMPRODUCT(--(INDIRECT(input4711[[#This Row],[range1]])&gt;INDIRECT(input4711[[#This Row],[range2]])))=COUNT(INDIRECT(input4711[[#This Row],[range1]]))</f>
        <v>1</v>
      </c>
      <c r="N278" t="b">
        <f ca="1">IF(AND(NOT(input4711[[#This Row],[All DESC?]]),NOT(input4711[[#This Row],[All ASC?]])),FALSE(),TRUE())</f>
        <v>1</v>
      </c>
      <c r="O278" cm="1">
        <f t="array" aca="1" ref="O278" ca="1">IF(AND(input4711[[#This Row],[Safe Part 1]],(MAX(ABS((INDIRECT(input4711[[#This Row],[range2]]))-(INDIRECT(input4711[[#This Row],[range1]])))))&lt;=3),1,0)</f>
        <v>0</v>
      </c>
    </row>
    <row r="279" spans="1:15" x14ac:dyDescent="0.35">
      <c r="A279">
        <v>55</v>
      </c>
      <c r="B279">
        <v>58</v>
      </c>
      <c r="C279">
        <v>56</v>
      </c>
      <c r="D279">
        <v>52</v>
      </c>
      <c r="H279">
        <f>1</f>
        <v>1</v>
      </c>
      <c r="I279">
        <f>COUNTA(input4711[[#This Row],[Column1.1]:[Column1.8]])</f>
        <v>4</v>
      </c>
      <c r="J279" t="str">
        <f>ADDRESS(ROW(),input4711[[#This Row],[first col]]+1,4)&amp;":"&amp;ADDRESS(ROW(),input4711[[#This Row],[lastcol]],4)</f>
        <v>B279:D279</v>
      </c>
      <c r="K279" t="str">
        <f>ADDRESS(ROW(),input4711[[#This Row],[first col]],4)&amp;":"&amp;ADDRESS(ROW(),input4711[[#This Row],[lastcol]]-1,4)</f>
        <v>A279:C279</v>
      </c>
      <c r="L279" t="b" cm="1">
        <f t="array" aca="1" ref="L279" ca="1">SUMPRODUCT(--(INDIRECT(input4711[[#This Row],[range1]])&lt;INDIRECT(input4711[[#This Row],[range2]])))=COUNT(INDIRECT(input4711[[#This Row],[range1]]))</f>
        <v>0</v>
      </c>
      <c r="M279" t="b" cm="1">
        <f t="array" aca="1" ref="M279" ca="1">SUMPRODUCT(--(INDIRECT(input4711[[#This Row],[range1]])&gt;INDIRECT(input4711[[#This Row],[range2]])))=COUNT(INDIRECT(input4711[[#This Row],[range1]]))</f>
        <v>0</v>
      </c>
      <c r="N279" t="b">
        <f ca="1">IF(AND(NOT(input4711[[#This Row],[All DESC?]]),NOT(input4711[[#This Row],[All ASC?]])),FALSE(),TRUE())</f>
        <v>0</v>
      </c>
      <c r="O279" cm="1">
        <f t="array" aca="1" ref="O279" ca="1">IF(AND(input4711[[#This Row],[Safe Part 1]],(MAX(ABS((INDIRECT(input4711[[#This Row],[range2]]))-(INDIRECT(input4711[[#This Row],[range1]])))))&lt;=3),1,0)</f>
        <v>0</v>
      </c>
    </row>
    <row r="280" spans="1:15" x14ac:dyDescent="0.35">
      <c r="A280">
        <v>38</v>
      </c>
      <c r="B280">
        <v>38</v>
      </c>
      <c r="C280">
        <v>41</v>
      </c>
      <c r="D280">
        <v>43</v>
      </c>
      <c r="E280">
        <v>43</v>
      </c>
      <c r="H280">
        <f>1</f>
        <v>1</v>
      </c>
      <c r="I280">
        <f>COUNTA(input4711[[#This Row],[Column1.1]:[Column1.8]])</f>
        <v>5</v>
      </c>
      <c r="J280" t="str">
        <f>ADDRESS(ROW(),input4711[[#This Row],[first col]]+1,4)&amp;":"&amp;ADDRESS(ROW(),input4711[[#This Row],[lastcol]],4)</f>
        <v>B280:E280</v>
      </c>
      <c r="K280" t="str">
        <f>ADDRESS(ROW(),input4711[[#This Row],[first col]],4)&amp;":"&amp;ADDRESS(ROW(),input4711[[#This Row],[lastcol]]-1,4)</f>
        <v>A280:D280</v>
      </c>
      <c r="L280" t="b" cm="1">
        <f t="array" aca="1" ref="L280" ca="1">SUMPRODUCT(--(INDIRECT(input4711[[#This Row],[range1]])&lt;INDIRECT(input4711[[#This Row],[range2]])))=COUNT(INDIRECT(input4711[[#This Row],[range1]]))</f>
        <v>0</v>
      </c>
      <c r="M280" t="b" cm="1">
        <f t="array" aca="1" ref="M280" ca="1">SUMPRODUCT(--(INDIRECT(input4711[[#This Row],[range1]])&gt;INDIRECT(input4711[[#This Row],[range2]])))=COUNT(INDIRECT(input4711[[#This Row],[range1]]))</f>
        <v>0</v>
      </c>
      <c r="N280" t="b">
        <f ca="1">IF(AND(NOT(input4711[[#This Row],[All DESC?]]),NOT(input4711[[#This Row],[All ASC?]])),FALSE(),TRUE())</f>
        <v>0</v>
      </c>
      <c r="O280" cm="1">
        <f t="array" aca="1" ref="O280" ca="1">IF(AND(input4711[[#This Row],[Safe Part 1]],(MAX(ABS((INDIRECT(input4711[[#This Row],[range2]]))-(INDIRECT(input4711[[#This Row],[range1]])))))&lt;=3),1,0)</f>
        <v>0</v>
      </c>
    </row>
    <row r="281" spans="1:15" x14ac:dyDescent="0.35">
      <c r="A281">
        <v>63</v>
      </c>
      <c r="B281">
        <v>61</v>
      </c>
      <c r="C281">
        <v>59</v>
      </c>
      <c r="D281">
        <v>56</v>
      </c>
      <c r="E281">
        <v>52</v>
      </c>
      <c r="F281">
        <v>49</v>
      </c>
      <c r="G281">
        <v>42</v>
      </c>
      <c r="H281">
        <f>1</f>
        <v>1</v>
      </c>
      <c r="I281">
        <f>COUNTA(input4711[[#This Row],[Column1.1]:[Column1.8]])</f>
        <v>7</v>
      </c>
      <c r="J281" t="str">
        <f>ADDRESS(ROW(),input4711[[#This Row],[first col]]+1,4)&amp;":"&amp;ADDRESS(ROW(),input4711[[#This Row],[lastcol]],4)</f>
        <v>B281:G281</v>
      </c>
      <c r="K281" t="str">
        <f>ADDRESS(ROW(),input4711[[#This Row],[first col]],4)&amp;":"&amp;ADDRESS(ROW(),input4711[[#This Row],[lastcol]]-1,4)</f>
        <v>A281:F281</v>
      </c>
      <c r="L281" t="b" cm="1">
        <f t="array" aca="1" ref="L281" ca="1">SUMPRODUCT(--(INDIRECT(input4711[[#This Row],[range1]])&lt;INDIRECT(input4711[[#This Row],[range2]])))=COUNT(INDIRECT(input4711[[#This Row],[range1]]))</f>
        <v>1</v>
      </c>
      <c r="M281" t="b" cm="1">
        <f t="array" aca="1" ref="M281" ca="1">SUMPRODUCT(--(INDIRECT(input4711[[#This Row],[range1]])&gt;INDIRECT(input4711[[#This Row],[range2]])))=COUNT(INDIRECT(input4711[[#This Row],[range1]]))</f>
        <v>0</v>
      </c>
      <c r="N281" t="b">
        <f ca="1">IF(AND(NOT(input4711[[#This Row],[All DESC?]]),NOT(input4711[[#This Row],[All ASC?]])),FALSE(),TRUE())</f>
        <v>1</v>
      </c>
      <c r="O281" cm="1">
        <f t="array" aca="1" ref="O281" ca="1">IF(AND(input4711[[#This Row],[Safe Part 1]],(MAX(ABS((INDIRECT(input4711[[#This Row],[range2]]))-(INDIRECT(input4711[[#This Row],[range1]])))))&lt;=3),1,0)</f>
        <v>0</v>
      </c>
    </row>
    <row r="282" spans="1:15" x14ac:dyDescent="0.35">
      <c r="A282">
        <v>56</v>
      </c>
      <c r="B282">
        <v>63</v>
      </c>
      <c r="C282">
        <v>67</v>
      </c>
      <c r="D282">
        <v>70</v>
      </c>
      <c r="E282">
        <v>75</v>
      </c>
      <c r="F282">
        <v>75</v>
      </c>
      <c r="H282">
        <f>1</f>
        <v>1</v>
      </c>
      <c r="I282">
        <f>COUNTA(input4711[[#This Row],[Column1.1]:[Column1.8]])</f>
        <v>6</v>
      </c>
      <c r="J282" t="str">
        <f>ADDRESS(ROW(),input4711[[#This Row],[first col]]+1,4)&amp;":"&amp;ADDRESS(ROW(),input4711[[#This Row],[lastcol]],4)</f>
        <v>B282:F282</v>
      </c>
      <c r="K282" t="str">
        <f>ADDRESS(ROW(),input4711[[#This Row],[first col]],4)&amp;":"&amp;ADDRESS(ROW(),input4711[[#This Row],[lastcol]]-1,4)</f>
        <v>A282:E282</v>
      </c>
      <c r="L282" t="b" cm="1">
        <f t="array" aca="1" ref="L282" ca="1">SUMPRODUCT(--(INDIRECT(input4711[[#This Row],[range1]])&lt;INDIRECT(input4711[[#This Row],[range2]])))=COUNT(INDIRECT(input4711[[#This Row],[range1]]))</f>
        <v>0</v>
      </c>
      <c r="M282" t="b" cm="1">
        <f t="array" aca="1" ref="M282" ca="1">SUMPRODUCT(--(INDIRECT(input4711[[#This Row],[range1]])&gt;INDIRECT(input4711[[#This Row],[range2]])))=COUNT(INDIRECT(input4711[[#This Row],[range1]]))</f>
        <v>0</v>
      </c>
      <c r="N282" t="b">
        <f ca="1">IF(AND(NOT(input4711[[#This Row],[All DESC?]]),NOT(input4711[[#This Row],[All ASC?]])),FALSE(),TRUE())</f>
        <v>0</v>
      </c>
      <c r="O282" cm="1">
        <f t="array" aca="1" ref="O282" ca="1">IF(AND(input4711[[#This Row],[Safe Part 1]],(MAX(ABS((INDIRECT(input4711[[#This Row],[range2]]))-(INDIRECT(input4711[[#This Row],[range1]])))))&lt;=3),1,0)</f>
        <v>0</v>
      </c>
    </row>
    <row r="283" spans="1:15" x14ac:dyDescent="0.35">
      <c r="A283">
        <v>67</v>
      </c>
      <c r="B283">
        <v>63</v>
      </c>
      <c r="C283">
        <v>61</v>
      </c>
      <c r="D283">
        <v>59</v>
      </c>
      <c r="E283">
        <v>53</v>
      </c>
      <c r="F283">
        <v>49</v>
      </c>
      <c r="G283">
        <v>47</v>
      </c>
      <c r="H283">
        <f>1</f>
        <v>1</v>
      </c>
      <c r="I283">
        <f>COUNTA(input4711[[#This Row],[Column1.1]:[Column1.8]])</f>
        <v>7</v>
      </c>
      <c r="J283" t="str">
        <f>ADDRESS(ROW(),input4711[[#This Row],[first col]]+1,4)&amp;":"&amp;ADDRESS(ROW(),input4711[[#This Row],[lastcol]],4)</f>
        <v>B283:G283</v>
      </c>
      <c r="K283" t="str">
        <f>ADDRESS(ROW(),input4711[[#This Row],[first col]],4)&amp;":"&amp;ADDRESS(ROW(),input4711[[#This Row],[lastcol]]-1,4)</f>
        <v>A283:F283</v>
      </c>
      <c r="L283" t="b" cm="1">
        <f t="array" aca="1" ref="L283" ca="1">SUMPRODUCT(--(INDIRECT(input4711[[#This Row],[range1]])&lt;INDIRECT(input4711[[#This Row],[range2]])))=COUNT(INDIRECT(input4711[[#This Row],[range1]]))</f>
        <v>1</v>
      </c>
      <c r="M283" t="b" cm="1">
        <f t="array" aca="1" ref="M283" ca="1">SUMPRODUCT(--(INDIRECT(input4711[[#This Row],[range1]])&gt;INDIRECT(input4711[[#This Row],[range2]])))=COUNT(INDIRECT(input4711[[#This Row],[range1]]))</f>
        <v>0</v>
      </c>
      <c r="N283" t="b">
        <f ca="1">IF(AND(NOT(input4711[[#This Row],[All DESC?]]),NOT(input4711[[#This Row],[All ASC?]])),FALSE(),TRUE())</f>
        <v>1</v>
      </c>
      <c r="O283" cm="1">
        <f t="array" aca="1" ref="O283" ca="1">IF(AND(input4711[[#This Row],[Safe Part 1]],(MAX(ABS((INDIRECT(input4711[[#This Row],[range2]]))-(INDIRECT(input4711[[#This Row],[range1]])))))&lt;=3),1,0)</f>
        <v>0</v>
      </c>
    </row>
    <row r="284" spans="1:15" x14ac:dyDescent="0.35">
      <c r="A284">
        <v>76</v>
      </c>
      <c r="B284">
        <v>77</v>
      </c>
      <c r="C284">
        <v>79</v>
      </c>
      <c r="D284">
        <v>81</v>
      </c>
      <c r="E284">
        <v>87</v>
      </c>
      <c r="H284">
        <f>1</f>
        <v>1</v>
      </c>
      <c r="I284">
        <f>COUNTA(input4711[[#This Row],[Column1.1]:[Column1.8]])</f>
        <v>5</v>
      </c>
      <c r="J284" t="str">
        <f>ADDRESS(ROW(),input4711[[#This Row],[first col]]+1,4)&amp;":"&amp;ADDRESS(ROW(),input4711[[#This Row],[lastcol]],4)</f>
        <v>B284:E284</v>
      </c>
      <c r="K284" t="str">
        <f>ADDRESS(ROW(),input4711[[#This Row],[first col]],4)&amp;":"&amp;ADDRESS(ROW(),input4711[[#This Row],[lastcol]]-1,4)</f>
        <v>A284:D284</v>
      </c>
      <c r="L284" t="b" cm="1">
        <f t="array" aca="1" ref="L284" ca="1">SUMPRODUCT(--(INDIRECT(input4711[[#This Row],[range1]])&lt;INDIRECT(input4711[[#This Row],[range2]])))=COUNT(INDIRECT(input4711[[#This Row],[range1]]))</f>
        <v>0</v>
      </c>
      <c r="M284" t="b" cm="1">
        <f t="array" aca="1" ref="M284" ca="1">SUMPRODUCT(--(INDIRECT(input4711[[#This Row],[range1]])&gt;INDIRECT(input4711[[#This Row],[range2]])))=COUNT(INDIRECT(input4711[[#This Row],[range1]]))</f>
        <v>1</v>
      </c>
      <c r="N284" t="b">
        <f ca="1">IF(AND(NOT(input4711[[#This Row],[All DESC?]]),NOT(input4711[[#This Row],[All ASC?]])),FALSE(),TRUE())</f>
        <v>1</v>
      </c>
      <c r="O284" cm="1">
        <f t="array" aca="1" ref="O284" ca="1">IF(AND(input4711[[#This Row],[Safe Part 1]],(MAX(ABS((INDIRECT(input4711[[#This Row],[range2]]))-(INDIRECT(input4711[[#This Row],[range1]])))))&lt;=3),1,0)</f>
        <v>0</v>
      </c>
    </row>
    <row r="285" spans="1:15" x14ac:dyDescent="0.35">
      <c r="A285">
        <v>62</v>
      </c>
      <c r="B285">
        <v>58</v>
      </c>
      <c r="C285">
        <v>56</v>
      </c>
      <c r="D285">
        <v>55</v>
      </c>
      <c r="E285">
        <v>55</v>
      </c>
      <c r="F285">
        <v>52</v>
      </c>
      <c r="G285">
        <v>52</v>
      </c>
      <c r="H285">
        <f>1</f>
        <v>1</v>
      </c>
      <c r="I285">
        <f>COUNTA(input4711[[#This Row],[Column1.1]:[Column1.8]])</f>
        <v>7</v>
      </c>
      <c r="J285" t="str">
        <f>ADDRESS(ROW(),input4711[[#This Row],[first col]]+1,4)&amp;":"&amp;ADDRESS(ROW(),input4711[[#This Row],[lastcol]],4)</f>
        <v>B285:G285</v>
      </c>
      <c r="K285" t="str">
        <f>ADDRESS(ROW(),input4711[[#This Row],[first col]],4)&amp;":"&amp;ADDRESS(ROW(),input4711[[#This Row],[lastcol]]-1,4)</f>
        <v>A285:F285</v>
      </c>
      <c r="L285" t="b" cm="1">
        <f t="array" aca="1" ref="L285" ca="1">SUMPRODUCT(--(INDIRECT(input4711[[#This Row],[range1]])&lt;INDIRECT(input4711[[#This Row],[range2]])))=COUNT(INDIRECT(input4711[[#This Row],[range1]]))</f>
        <v>0</v>
      </c>
      <c r="M285" t="b" cm="1">
        <f t="array" aca="1" ref="M285" ca="1">SUMPRODUCT(--(INDIRECT(input4711[[#This Row],[range1]])&gt;INDIRECT(input4711[[#This Row],[range2]])))=COUNT(INDIRECT(input4711[[#This Row],[range1]]))</f>
        <v>0</v>
      </c>
      <c r="N285" t="b">
        <f ca="1">IF(AND(NOT(input4711[[#This Row],[All DESC?]]),NOT(input4711[[#This Row],[All ASC?]])),FALSE(),TRUE())</f>
        <v>0</v>
      </c>
      <c r="O285" cm="1">
        <f t="array" aca="1" ref="O285" ca="1">IF(AND(input4711[[#This Row],[Safe Part 1]],(MAX(ABS((INDIRECT(input4711[[#This Row],[range2]]))-(INDIRECT(input4711[[#This Row],[range1]])))))&lt;=3),1,0)</f>
        <v>0</v>
      </c>
    </row>
    <row r="286" spans="1:15" x14ac:dyDescent="0.35">
      <c r="A286">
        <v>62</v>
      </c>
      <c r="B286">
        <v>62</v>
      </c>
      <c r="C286">
        <v>63</v>
      </c>
      <c r="D286">
        <v>66</v>
      </c>
      <c r="H286">
        <f>1</f>
        <v>1</v>
      </c>
      <c r="I286">
        <f>COUNTA(input4711[[#This Row],[Column1.1]:[Column1.8]])</f>
        <v>4</v>
      </c>
      <c r="J286" t="str">
        <f>ADDRESS(ROW(),input4711[[#This Row],[first col]]+1,4)&amp;":"&amp;ADDRESS(ROW(),input4711[[#This Row],[lastcol]],4)</f>
        <v>B286:D286</v>
      </c>
      <c r="K286" t="str">
        <f>ADDRESS(ROW(),input4711[[#This Row],[first col]],4)&amp;":"&amp;ADDRESS(ROW(),input4711[[#This Row],[lastcol]]-1,4)</f>
        <v>A286:C286</v>
      </c>
      <c r="L286" t="b" cm="1">
        <f t="array" aca="1" ref="L286" ca="1">SUMPRODUCT(--(INDIRECT(input4711[[#This Row],[range1]])&lt;INDIRECT(input4711[[#This Row],[range2]])))=COUNT(INDIRECT(input4711[[#This Row],[range1]]))</f>
        <v>0</v>
      </c>
      <c r="M286" t="b" cm="1">
        <f t="array" aca="1" ref="M286" ca="1">SUMPRODUCT(--(INDIRECT(input4711[[#This Row],[range1]])&gt;INDIRECT(input4711[[#This Row],[range2]])))=COUNT(INDIRECT(input4711[[#This Row],[range1]]))</f>
        <v>0</v>
      </c>
      <c r="N286" t="b">
        <f ca="1">IF(AND(NOT(input4711[[#This Row],[All DESC?]]),NOT(input4711[[#This Row],[All ASC?]])),FALSE(),TRUE())</f>
        <v>0</v>
      </c>
      <c r="O286" cm="1">
        <f t="array" aca="1" ref="O286" ca="1">IF(AND(input4711[[#This Row],[Safe Part 1]],(MAX(ABS((INDIRECT(input4711[[#This Row],[range2]]))-(INDIRECT(input4711[[#This Row],[range1]])))))&lt;=3),1,0)</f>
        <v>0</v>
      </c>
    </row>
    <row r="287" spans="1:15" x14ac:dyDescent="0.35">
      <c r="A287">
        <v>52</v>
      </c>
      <c r="B287">
        <v>51</v>
      </c>
      <c r="C287">
        <v>55</v>
      </c>
      <c r="D287">
        <v>56</v>
      </c>
      <c r="E287">
        <v>60</v>
      </c>
      <c r="H287">
        <f>1</f>
        <v>1</v>
      </c>
      <c r="I287">
        <f>COUNTA(input4711[[#This Row],[Column1.1]:[Column1.8]])</f>
        <v>5</v>
      </c>
      <c r="J287" t="str">
        <f>ADDRESS(ROW(),input4711[[#This Row],[first col]]+1,4)&amp;":"&amp;ADDRESS(ROW(),input4711[[#This Row],[lastcol]],4)</f>
        <v>B287:E287</v>
      </c>
      <c r="K287" t="str">
        <f>ADDRESS(ROW(),input4711[[#This Row],[first col]],4)&amp;":"&amp;ADDRESS(ROW(),input4711[[#This Row],[lastcol]]-1,4)</f>
        <v>A287:D287</v>
      </c>
      <c r="L287" t="b" cm="1">
        <f t="array" aca="1" ref="L287" ca="1">SUMPRODUCT(--(INDIRECT(input4711[[#This Row],[range1]])&lt;INDIRECT(input4711[[#This Row],[range2]])))=COUNT(INDIRECT(input4711[[#This Row],[range1]]))</f>
        <v>0</v>
      </c>
      <c r="M287" t="b" cm="1">
        <f t="array" aca="1" ref="M287" ca="1">SUMPRODUCT(--(INDIRECT(input4711[[#This Row],[range1]])&gt;INDIRECT(input4711[[#This Row],[range2]])))=COUNT(INDIRECT(input4711[[#This Row],[range1]]))</f>
        <v>0</v>
      </c>
      <c r="N287" t="b">
        <f ca="1">IF(AND(NOT(input4711[[#This Row],[All DESC?]]),NOT(input4711[[#This Row],[All ASC?]])),FALSE(),TRUE())</f>
        <v>0</v>
      </c>
      <c r="O287" cm="1">
        <f t="array" aca="1" ref="O287" ca="1">IF(AND(input4711[[#This Row],[Safe Part 1]],(MAX(ABS((INDIRECT(input4711[[#This Row],[range2]]))-(INDIRECT(input4711[[#This Row],[range1]])))))&lt;=3),1,0)</f>
        <v>0</v>
      </c>
    </row>
    <row r="288" spans="1:15" x14ac:dyDescent="0.35">
      <c r="A288">
        <v>86</v>
      </c>
      <c r="B288">
        <v>79</v>
      </c>
      <c r="C288">
        <v>78</v>
      </c>
      <c r="D288">
        <v>73</v>
      </c>
      <c r="H288">
        <f>1</f>
        <v>1</v>
      </c>
      <c r="I288">
        <f>COUNTA(input4711[[#This Row],[Column1.1]:[Column1.8]])</f>
        <v>4</v>
      </c>
      <c r="J288" t="str">
        <f>ADDRESS(ROW(),input4711[[#This Row],[first col]]+1,4)&amp;":"&amp;ADDRESS(ROW(),input4711[[#This Row],[lastcol]],4)</f>
        <v>B288:D288</v>
      </c>
      <c r="K288" t="str">
        <f>ADDRESS(ROW(),input4711[[#This Row],[first col]],4)&amp;":"&amp;ADDRESS(ROW(),input4711[[#This Row],[lastcol]]-1,4)</f>
        <v>A288:C288</v>
      </c>
      <c r="L288" t="b" cm="1">
        <f t="array" aca="1" ref="L288" ca="1">SUMPRODUCT(--(INDIRECT(input4711[[#This Row],[range1]])&lt;INDIRECT(input4711[[#This Row],[range2]])))=COUNT(INDIRECT(input4711[[#This Row],[range1]]))</f>
        <v>1</v>
      </c>
      <c r="M288" t="b" cm="1">
        <f t="array" aca="1" ref="M288" ca="1">SUMPRODUCT(--(INDIRECT(input4711[[#This Row],[range1]])&gt;INDIRECT(input4711[[#This Row],[range2]])))=COUNT(INDIRECT(input4711[[#This Row],[range1]]))</f>
        <v>0</v>
      </c>
      <c r="N288" t="b">
        <f ca="1">IF(AND(NOT(input4711[[#This Row],[All DESC?]]),NOT(input4711[[#This Row],[All ASC?]])),FALSE(),TRUE())</f>
        <v>1</v>
      </c>
      <c r="O288" cm="1">
        <f t="array" aca="1" ref="O288" ca="1">IF(AND(input4711[[#This Row],[Safe Part 1]],(MAX(ABS((INDIRECT(input4711[[#This Row],[range2]]))-(INDIRECT(input4711[[#This Row],[range1]])))))&lt;=3),1,0)</f>
        <v>0</v>
      </c>
    </row>
    <row r="289" spans="1:15" x14ac:dyDescent="0.35">
      <c r="A289">
        <v>79</v>
      </c>
      <c r="B289">
        <v>79</v>
      </c>
      <c r="C289">
        <v>75</v>
      </c>
      <c r="D289">
        <v>73</v>
      </c>
      <c r="E289">
        <v>69</v>
      </c>
      <c r="H289">
        <f>1</f>
        <v>1</v>
      </c>
      <c r="I289">
        <f>COUNTA(input4711[[#This Row],[Column1.1]:[Column1.8]])</f>
        <v>5</v>
      </c>
      <c r="J289" t="str">
        <f>ADDRESS(ROW(),input4711[[#This Row],[first col]]+1,4)&amp;":"&amp;ADDRESS(ROW(),input4711[[#This Row],[lastcol]],4)</f>
        <v>B289:E289</v>
      </c>
      <c r="K289" t="str">
        <f>ADDRESS(ROW(),input4711[[#This Row],[first col]],4)&amp;":"&amp;ADDRESS(ROW(),input4711[[#This Row],[lastcol]]-1,4)</f>
        <v>A289:D289</v>
      </c>
      <c r="L289" t="b" cm="1">
        <f t="array" aca="1" ref="L289" ca="1">SUMPRODUCT(--(INDIRECT(input4711[[#This Row],[range1]])&lt;INDIRECT(input4711[[#This Row],[range2]])))=COUNT(INDIRECT(input4711[[#This Row],[range1]]))</f>
        <v>0</v>
      </c>
      <c r="M289" t="b" cm="1">
        <f t="array" aca="1" ref="M289" ca="1">SUMPRODUCT(--(INDIRECT(input4711[[#This Row],[range1]])&gt;INDIRECT(input4711[[#This Row],[range2]])))=COUNT(INDIRECT(input4711[[#This Row],[range1]]))</f>
        <v>0</v>
      </c>
      <c r="N289" t="b">
        <f ca="1">IF(AND(NOT(input4711[[#This Row],[All DESC?]]),NOT(input4711[[#This Row],[All ASC?]])),FALSE(),TRUE())</f>
        <v>0</v>
      </c>
      <c r="O289" cm="1">
        <f t="array" aca="1" ref="O289" ca="1">IF(AND(input4711[[#This Row],[Safe Part 1]],(MAX(ABS((INDIRECT(input4711[[#This Row],[range2]]))-(INDIRECT(input4711[[#This Row],[range1]])))))&lt;=3),1,0)</f>
        <v>0</v>
      </c>
    </row>
    <row r="290" spans="1:15" x14ac:dyDescent="0.35">
      <c r="A290">
        <v>38</v>
      </c>
      <c r="B290">
        <v>39</v>
      </c>
      <c r="C290">
        <v>40</v>
      </c>
      <c r="D290">
        <v>38</v>
      </c>
      <c r="H290">
        <f>1</f>
        <v>1</v>
      </c>
      <c r="I290">
        <f>COUNTA(input4711[[#This Row],[Column1.1]:[Column1.8]])</f>
        <v>4</v>
      </c>
      <c r="J290" t="str">
        <f>ADDRESS(ROW(),input4711[[#This Row],[first col]]+1,4)&amp;":"&amp;ADDRESS(ROW(),input4711[[#This Row],[lastcol]],4)</f>
        <v>B290:D290</v>
      </c>
      <c r="K290" t="str">
        <f>ADDRESS(ROW(),input4711[[#This Row],[first col]],4)&amp;":"&amp;ADDRESS(ROW(),input4711[[#This Row],[lastcol]]-1,4)</f>
        <v>A290:C290</v>
      </c>
      <c r="L290" t="b" cm="1">
        <f t="array" aca="1" ref="L290" ca="1">SUMPRODUCT(--(INDIRECT(input4711[[#This Row],[range1]])&lt;INDIRECT(input4711[[#This Row],[range2]])))=COUNT(INDIRECT(input4711[[#This Row],[range1]]))</f>
        <v>0</v>
      </c>
      <c r="M290" t="b" cm="1">
        <f t="array" aca="1" ref="M290" ca="1">SUMPRODUCT(--(INDIRECT(input4711[[#This Row],[range1]])&gt;INDIRECT(input4711[[#This Row],[range2]])))=COUNT(INDIRECT(input4711[[#This Row],[range1]]))</f>
        <v>0</v>
      </c>
      <c r="N290" t="b">
        <f ca="1">IF(AND(NOT(input4711[[#This Row],[All DESC?]]),NOT(input4711[[#This Row],[All ASC?]])),FALSE(),TRUE())</f>
        <v>0</v>
      </c>
      <c r="O290" cm="1">
        <f t="array" aca="1" ref="O290" ca="1">IF(AND(input4711[[#This Row],[Safe Part 1]],(MAX(ABS((INDIRECT(input4711[[#This Row],[range2]]))-(INDIRECT(input4711[[#This Row],[range1]])))))&lt;=3),1,0)</f>
        <v>0</v>
      </c>
    </row>
    <row r="291" spans="1:15" x14ac:dyDescent="0.35">
      <c r="A291">
        <v>62</v>
      </c>
      <c r="B291">
        <v>66</v>
      </c>
      <c r="C291">
        <v>67</v>
      </c>
      <c r="D291">
        <v>70</v>
      </c>
      <c r="E291">
        <v>75</v>
      </c>
      <c r="F291">
        <v>79</v>
      </c>
      <c r="H291">
        <f>1</f>
        <v>1</v>
      </c>
      <c r="I291">
        <f>COUNTA(input4711[[#This Row],[Column1.1]:[Column1.8]])</f>
        <v>6</v>
      </c>
      <c r="J291" t="str">
        <f>ADDRESS(ROW(),input4711[[#This Row],[first col]]+1,4)&amp;":"&amp;ADDRESS(ROW(),input4711[[#This Row],[lastcol]],4)</f>
        <v>B291:F291</v>
      </c>
      <c r="K291" t="str">
        <f>ADDRESS(ROW(),input4711[[#This Row],[first col]],4)&amp;":"&amp;ADDRESS(ROW(),input4711[[#This Row],[lastcol]]-1,4)</f>
        <v>A291:E291</v>
      </c>
      <c r="L291" t="b" cm="1">
        <f t="array" aca="1" ref="L291" ca="1">SUMPRODUCT(--(INDIRECT(input4711[[#This Row],[range1]])&lt;INDIRECT(input4711[[#This Row],[range2]])))=COUNT(INDIRECT(input4711[[#This Row],[range1]]))</f>
        <v>0</v>
      </c>
      <c r="M291" t="b" cm="1">
        <f t="array" aca="1" ref="M291" ca="1">SUMPRODUCT(--(INDIRECT(input4711[[#This Row],[range1]])&gt;INDIRECT(input4711[[#This Row],[range2]])))=COUNT(INDIRECT(input4711[[#This Row],[range1]]))</f>
        <v>1</v>
      </c>
      <c r="N291" t="b">
        <f ca="1">IF(AND(NOT(input4711[[#This Row],[All DESC?]]),NOT(input4711[[#This Row],[All ASC?]])),FALSE(),TRUE())</f>
        <v>1</v>
      </c>
      <c r="O291" cm="1">
        <f t="array" aca="1" ref="O291" ca="1">IF(AND(input4711[[#This Row],[Safe Part 1]],(MAX(ABS((INDIRECT(input4711[[#This Row],[range2]]))-(INDIRECT(input4711[[#This Row],[range1]])))))&lt;=3),1,0)</f>
        <v>0</v>
      </c>
    </row>
    <row r="292" spans="1:15" x14ac:dyDescent="0.35">
      <c r="A292">
        <v>36</v>
      </c>
      <c r="B292">
        <v>30</v>
      </c>
      <c r="C292">
        <v>29</v>
      </c>
      <c r="D292">
        <v>27</v>
      </c>
      <c r="E292">
        <v>20</v>
      </c>
      <c r="F292">
        <v>19</v>
      </c>
      <c r="G292">
        <v>14</v>
      </c>
      <c r="H292">
        <f>1</f>
        <v>1</v>
      </c>
      <c r="I292">
        <f>COUNTA(input4711[[#This Row],[Column1.1]:[Column1.8]])</f>
        <v>7</v>
      </c>
      <c r="J292" t="str">
        <f>ADDRESS(ROW(),input4711[[#This Row],[first col]]+1,4)&amp;":"&amp;ADDRESS(ROW(),input4711[[#This Row],[lastcol]],4)</f>
        <v>B292:G292</v>
      </c>
      <c r="K292" t="str">
        <f>ADDRESS(ROW(),input4711[[#This Row],[first col]],4)&amp;":"&amp;ADDRESS(ROW(),input4711[[#This Row],[lastcol]]-1,4)</f>
        <v>A292:F292</v>
      </c>
      <c r="L292" t="b" cm="1">
        <f t="array" aca="1" ref="L292" ca="1">SUMPRODUCT(--(INDIRECT(input4711[[#This Row],[range1]])&lt;INDIRECT(input4711[[#This Row],[range2]])))=COUNT(INDIRECT(input4711[[#This Row],[range1]]))</f>
        <v>1</v>
      </c>
      <c r="M292" t="b" cm="1">
        <f t="array" aca="1" ref="M292" ca="1">SUMPRODUCT(--(INDIRECT(input4711[[#This Row],[range1]])&gt;INDIRECT(input4711[[#This Row],[range2]])))=COUNT(INDIRECT(input4711[[#This Row],[range1]]))</f>
        <v>0</v>
      </c>
      <c r="N292" t="b">
        <f ca="1">IF(AND(NOT(input4711[[#This Row],[All DESC?]]),NOT(input4711[[#This Row],[All ASC?]])),FALSE(),TRUE())</f>
        <v>1</v>
      </c>
      <c r="O292" cm="1">
        <f t="array" aca="1" ref="O292" ca="1">IF(AND(input4711[[#This Row],[Safe Part 1]],(MAX(ABS((INDIRECT(input4711[[#This Row],[range2]]))-(INDIRECT(input4711[[#This Row],[range1]])))))&lt;=3),1,0)</f>
        <v>0</v>
      </c>
    </row>
    <row r="293" spans="1:15" x14ac:dyDescent="0.35">
      <c r="A293">
        <v>86</v>
      </c>
      <c r="B293">
        <v>86</v>
      </c>
      <c r="C293">
        <v>86</v>
      </c>
      <c r="D293">
        <v>88</v>
      </c>
      <c r="E293">
        <v>96</v>
      </c>
      <c r="H293">
        <f>1</f>
        <v>1</v>
      </c>
      <c r="I293">
        <f>COUNTA(input4711[[#This Row],[Column1.1]:[Column1.8]])</f>
        <v>5</v>
      </c>
      <c r="J293" t="str">
        <f>ADDRESS(ROW(),input4711[[#This Row],[first col]]+1,4)&amp;":"&amp;ADDRESS(ROW(),input4711[[#This Row],[lastcol]],4)</f>
        <v>B293:E293</v>
      </c>
      <c r="K293" t="str">
        <f>ADDRESS(ROW(),input4711[[#This Row],[first col]],4)&amp;":"&amp;ADDRESS(ROW(),input4711[[#This Row],[lastcol]]-1,4)</f>
        <v>A293:D293</v>
      </c>
      <c r="L293" t="b" cm="1">
        <f t="array" aca="1" ref="L293" ca="1">SUMPRODUCT(--(INDIRECT(input4711[[#This Row],[range1]])&lt;INDIRECT(input4711[[#This Row],[range2]])))=COUNT(INDIRECT(input4711[[#This Row],[range1]]))</f>
        <v>0</v>
      </c>
      <c r="M293" t="b" cm="1">
        <f t="array" aca="1" ref="M293" ca="1">SUMPRODUCT(--(INDIRECT(input4711[[#This Row],[range1]])&gt;INDIRECT(input4711[[#This Row],[range2]])))=COUNT(INDIRECT(input4711[[#This Row],[range1]]))</f>
        <v>0</v>
      </c>
      <c r="N293" t="b">
        <f ca="1">IF(AND(NOT(input4711[[#This Row],[All DESC?]]),NOT(input4711[[#This Row],[All ASC?]])),FALSE(),TRUE())</f>
        <v>0</v>
      </c>
      <c r="O293" cm="1">
        <f t="array" aca="1" ref="O293" ca="1">IF(AND(input4711[[#This Row],[Safe Part 1]],(MAX(ABS((INDIRECT(input4711[[#This Row],[range2]]))-(INDIRECT(input4711[[#This Row],[range1]])))))&lt;=3),1,0)</f>
        <v>0</v>
      </c>
    </row>
    <row r="294" spans="1:15" x14ac:dyDescent="0.35">
      <c r="A294">
        <v>28</v>
      </c>
      <c r="B294">
        <v>28</v>
      </c>
      <c r="C294">
        <v>25</v>
      </c>
      <c r="D294">
        <v>23</v>
      </c>
      <c r="E294">
        <v>20</v>
      </c>
      <c r="H294">
        <f>1</f>
        <v>1</v>
      </c>
      <c r="I294">
        <f>COUNTA(input4711[[#This Row],[Column1.1]:[Column1.8]])</f>
        <v>5</v>
      </c>
      <c r="J294" t="str">
        <f>ADDRESS(ROW(),input4711[[#This Row],[first col]]+1,4)&amp;":"&amp;ADDRESS(ROW(),input4711[[#This Row],[lastcol]],4)</f>
        <v>B294:E294</v>
      </c>
      <c r="K294" t="str">
        <f>ADDRESS(ROW(),input4711[[#This Row],[first col]],4)&amp;":"&amp;ADDRESS(ROW(),input4711[[#This Row],[lastcol]]-1,4)</f>
        <v>A294:D294</v>
      </c>
      <c r="L294" t="b" cm="1">
        <f t="array" aca="1" ref="L294" ca="1">SUMPRODUCT(--(INDIRECT(input4711[[#This Row],[range1]])&lt;INDIRECT(input4711[[#This Row],[range2]])))=COUNT(INDIRECT(input4711[[#This Row],[range1]]))</f>
        <v>0</v>
      </c>
      <c r="M294" t="b" cm="1">
        <f t="array" aca="1" ref="M294" ca="1">SUMPRODUCT(--(INDIRECT(input4711[[#This Row],[range1]])&gt;INDIRECT(input4711[[#This Row],[range2]])))=COUNT(INDIRECT(input4711[[#This Row],[range1]]))</f>
        <v>0</v>
      </c>
      <c r="N294" t="b">
        <f ca="1">IF(AND(NOT(input4711[[#This Row],[All DESC?]]),NOT(input4711[[#This Row],[All ASC?]])),FALSE(),TRUE())</f>
        <v>0</v>
      </c>
      <c r="O294" cm="1">
        <f t="array" aca="1" ref="O294" ca="1">IF(AND(input4711[[#This Row],[Safe Part 1]],(MAX(ABS((INDIRECT(input4711[[#This Row],[range2]]))-(INDIRECT(input4711[[#This Row],[range1]])))))&lt;=3),1,0)</f>
        <v>0</v>
      </c>
    </row>
    <row r="295" spans="1:15" x14ac:dyDescent="0.35">
      <c r="A295">
        <v>31</v>
      </c>
      <c r="B295">
        <v>37</v>
      </c>
      <c r="C295">
        <v>41</v>
      </c>
      <c r="D295">
        <v>43</v>
      </c>
      <c r="E295">
        <v>49</v>
      </c>
      <c r="H295">
        <f>1</f>
        <v>1</v>
      </c>
      <c r="I295">
        <f>COUNTA(input4711[[#This Row],[Column1.1]:[Column1.8]])</f>
        <v>5</v>
      </c>
      <c r="J295" t="str">
        <f>ADDRESS(ROW(),input4711[[#This Row],[first col]]+1,4)&amp;":"&amp;ADDRESS(ROW(),input4711[[#This Row],[lastcol]],4)</f>
        <v>B295:E295</v>
      </c>
      <c r="K295" t="str">
        <f>ADDRESS(ROW(),input4711[[#This Row],[first col]],4)&amp;":"&amp;ADDRESS(ROW(),input4711[[#This Row],[lastcol]]-1,4)</f>
        <v>A295:D295</v>
      </c>
      <c r="L295" t="b" cm="1">
        <f t="array" aca="1" ref="L295" ca="1">SUMPRODUCT(--(INDIRECT(input4711[[#This Row],[range1]])&lt;INDIRECT(input4711[[#This Row],[range2]])))=COUNT(INDIRECT(input4711[[#This Row],[range1]]))</f>
        <v>0</v>
      </c>
      <c r="M295" t="b" cm="1">
        <f t="array" aca="1" ref="M295" ca="1">SUMPRODUCT(--(INDIRECT(input4711[[#This Row],[range1]])&gt;INDIRECT(input4711[[#This Row],[range2]])))=COUNT(INDIRECT(input4711[[#This Row],[range1]]))</f>
        <v>1</v>
      </c>
      <c r="N295" t="b">
        <f ca="1">IF(AND(NOT(input4711[[#This Row],[All DESC?]]),NOT(input4711[[#This Row],[All ASC?]])),FALSE(),TRUE())</f>
        <v>1</v>
      </c>
      <c r="O295" cm="1">
        <f t="array" aca="1" ref="O295" ca="1">IF(AND(input4711[[#This Row],[Safe Part 1]],(MAX(ABS((INDIRECT(input4711[[#This Row],[range2]]))-(INDIRECT(input4711[[#This Row],[range1]])))))&lt;=3),1,0)</f>
        <v>0</v>
      </c>
    </row>
    <row r="296" spans="1:15" x14ac:dyDescent="0.35">
      <c r="A296">
        <v>88</v>
      </c>
      <c r="B296">
        <v>87</v>
      </c>
      <c r="C296">
        <v>84</v>
      </c>
      <c r="D296">
        <v>86</v>
      </c>
      <c r="E296">
        <v>89</v>
      </c>
      <c r="F296">
        <v>89</v>
      </c>
      <c r="H296">
        <f>1</f>
        <v>1</v>
      </c>
      <c r="I296">
        <f>COUNTA(input4711[[#This Row],[Column1.1]:[Column1.8]])</f>
        <v>6</v>
      </c>
      <c r="J296" t="str">
        <f>ADDRESS(ROW(),input4711[[#This Row],[first col]]+1,4)&amp;":"&amp;ADDRESS(ROW(),input4711[[#This Row],[lastcol]],4)</f>
        <v>B296:F296</v>
      </c>
      <c r="K296" t="str">
        <f>ADDRESS(ROW(),input4711[[#This Row],[first col]],4)&amp;":"&amp;ADDRESS(ROW(),input4711[[#This Row],[lastcol]]-1,4)</f>
        <v>A296:E296</v>
      </c>
      <c r="L296" t="b" cm="1">
        <f t="array" aca="1" ref="L296" ca="1">SUMPRODUCT(--(INDIRECT(input4711[[#This Row],[range1]])&lt;INDIRECT(input4711[[#This Row],[range2]])))=COUNT(INDIRECT(input4711[[#This Row],[range1]]))</f>
        <v>0</v>
      </c>
      <c r="M296" t="b" cm="1">
        <f t="array" aca="1" ref="M296" ca="1">SUMPRODUCT(--(INDIRECT(input4711[[#This Row],[range1]])&gt;INDIRECT(input4711[[#This Row],[range2]])))=COUNT(INDIRECT(input4711[[#This Row],[range1]]))</f>
        <v>0</v>
      </c>
      <c r="N296" t="b">
        <f ca="1">IF(AND(NOT(input4711[[#This Row],[All DESC?]]),NOT(input4711[[#This Row],[All ASC?]])),FALSE(),TRUE())</f>
        <v>0</v>
      </c>
      <c r="O296" cm="1">
        <f t="array" aca="1" ref="O296" ca="1">IF(AND(input4711[[#This Row],[Safe Part 1]],(MAX(ABS((INDIRECT(input4711[[#This Row],[range2]]))-(INDIRECT(input4711[[#This Row],[range1]])))))&lt;=3),1,0)</f>
        <v>0</v>
      </c>
    </row>
    <row r="297" spans="1:15" x14ac:dyDescent="0.35">
      <c r="A297">
        <v>82</v>
      </c>
      <c r="B297">
        <v>82</v>
      </c>
      <c r="C297">
        <v>81</v>
      </c>
      <c r="D297">
        <v>78</v>
      </c>
      <c r="E297">
        <v>76</v>
      </c>
      <c r="F297">
        <v>77</v>
      </c>
      <c r="H297">
        <f>1</f>
        <v>1</v>
      </c>
      <c r="I297">
        <f>COUNTA(input4711[[#This Row],[Column1.1]:[Column1.8]])</f>
        <v>6</v>
      </c>
      <c r="J297" t="str">
        <f>ADDRESS(ROW(),input4711[[#This Row],[first col]]+1,4)&amp;":"&amp;ADDRESS(ROW(),input4711[[#This Row],[lastcol]],4)</f>
        <v>B297:F297</v>
      </c>
      <c r="K297" t="str">
        <f>ADDRESS(ROW(),input4711[[#This Row],[first col]],4)&amp;":"&amp;ADDRESS(ROW(),input4711[[#This Row],[lastcol]]-1,4)</f>
        <v>A297:E297</v>
      </c>
      <c r="L297" t="b" cm="1">
        <f t="array" aca="1" ref="L297" ca="1">SUMPRODUCT(--(INDIRECT(input4711[[#This Row],[range1]])&lt;INDIRECT(input4711[[#This Row],[range2]])))=COUNT(INDIRECT(input4711[[#This Row],[range1]]))</f>
        <v>0</v>
      </c>
      <c r="M297" t="b" cm="1">
        <f t="array" aca="1" ref="M297" ca="1">SUMPRODUCT(--(INDIRECT(input4711[[#This Row],[range1]])&gt;INDIRECT(input4711[[#This Row],[range2]])))=COUNT(INDIRECT(input4711[[#This Row],[range1]]))</f>
        <v>0</v>
      </c>
      <c r="N297" t="b">
        <f ca="1">IF(AND(NOT(input4711[[#This Row],[All DESC?]]),NOT(input4711[[#This Row],[All ASC?]])),FALSE(),TRUE())</f>
        <v>0</v>
      </c>
      <c r="O297" cm="1">
        <f t="array" aca="1" ref="O297" ca="1">IF(AND(input4711[[#This Row],[Safe Part 1]],(MAX(ABS((INDIRECT(input4711[[#This Row],[range2]]))-(INDIRECT(input4711[[#This Row],[range1]])))))&lt;=3),1,0)</f>
        <v>0</v>
      </c>
    </row>
    <row r="298" spans="1:15" x14ac:dyDescent="0.35">
      <c r="A298">
        <v>43</v>
      </c>
      <c r="B298">
        <v>41</v>
      </c>
      <c r="C298">
        <v>46</v>
      </c>
      <c r="D298">
        <v>49</v>
      </c>
      <c r="E298">
        <v>55</v>
      </c>
      <c r="F298">
        <v>56</v>
      </c>
      <c r="G298">
        <v>56</v>
      </c>
      <c r="H298">
        <f>1</f>
        <v>1</v>
      </c>
      <c r="I298">
        <f>COUNTA(input4711[[#This Row],[Column1.1]:[Column1.8]])</f>
        <v>7</v>
      </c>
      <c r="J298" t="str">
        <f>ADDRESS(ROW(),input4711[[#This Row],[first col]]+1,4)&amp;":"&amp;ADDRESS(ROW(),input4711[[#This Row],[lastcol]],4)</f>
        <v>B298:G298</v>
      </c>
      <c r="K298" t="str">
        <f>ADDRESS(ROW(),input4711[[#This Row],[first col]],4)&amp;":"&amp;ADDRESS(ROW(),input4711[[#This Row],[lastcol]]-1,4)</f>
        <v>A298:F298</v>
      </c>
      <c r="L298" t="b" cm="1">
        <f t="array" aca="1" ref="L298" ca="1">SUMPRODUCT(--(INDIRECT(input4711[[#This Row],[range1]])&lt;INDIRECT(input4711[[#This Row],[range2]])))=COUNT(INDIRECT(input4711[[#This Row],[range1]]))</f>
        <v>0</v>
      </c>
      <c r="M298" t="b" cm="1">
        <f t="array" aca="1" ref="M298" ca="1">SUMPRODUCT(--(INDIRECT(input4711[[#This Row],[range1]])&gt;INDIRECT(input4711[[#This Row],[range2]])))=COUNT(INDIRECT(input4711[[#This Row],[range1]]))</f>
        <v>0</v>
      </c>
      <c r="N298" t="b">
        <f ca="1">IF(AND(NOT(input4711[[#This Row],[All DESC?]]),NOT(input4711[[#This Row],[All ASC?]])),FALSE(),TRUE())</f>
        <v>0</v>
      </c>
      <c r="O298" cm="1">
        <f t="array" aca="1" ref="O298" ca="1">IF(AND(input4711[[#This Row],[Safe Part 1]],(MAX(ABS((INDIRECT(input4711[[#This Row],[range2]]))-(INDIRECT(input4711[[#This Row],[range1]])))))&lt;=3),1,0)</f>
        <v>0</v>
      </c>
    </row>
    <row r="299" spans="1:15" x14ac:dyDescent="0.35">
      <c r="A299">
        <v>62</v>
      </c>
      <c r="B299">
        <v>64</v>
      </c>
      <c r="C299">
        <v>66</v>
      </c>
      <c r="D299">
        <v>70</v>
      </c>
      <c r="E299">
        <v>74</v>
      </c>
      <c r="F299">
        <v>75</v>
      </c>
      <c r="G299">
        <v>74</v>
      </c>
      <c r="H299">
        <f>1</f>
        <v>1</v>
      </c>
      <c r="I299">
        <f>COUNTA(input4711[[#This Row],[Column1.1]:[Column1.8]])</f>
        <v>7</v>
      </c>
      <c r="J299" t="str">
        <f>ADDRESS(ROW(),input4711[[#This Row],[first col]]+1,4)&amp;":"&amp;ADDRESS(ROW(),input4711[[#This Row],[lastcol]],4)</f>
        <v>B299:G299</v>
      </c>
      <c r="K299" t="str">
        <f>ADDRESS(ROW(),input4711[[#This Row],[first col]],4)&amp;":"&amp;ADDRESS(ROW(),input4711[[#This Row],[lastcol]]-1,4)</f>
        <v>A299:F299</v>
      </c>
      <c r="L299" t="b" cm="1">
        <f t="array" aca="1" ref="L299" ca="1">SUMPRODUCT(--(INDIRECT(input4711[[#This Row],[range1]])&lt;INDIRECT(input4711[[#This Row],[range2]])))=COUNT(INDIRECT(input4711[[#This Row],[range1]]))</f>
        <v>0</v>
      </c>
      <c r="M299" t="b" cm="1">
        <f t="array" aca="1" ref="M299" ca="1">SUMPRODUCT(--(INDIRECT(input4711[[#This Row],[range1]])&gt;INDIRECT(input4711[[#This Row],[range2]])))=COUNT(INDIRECT(input4711[[#This Row],[range1]]))</f>
        <v>0</v>
      </c>
      <c r="N299" t="b">
        <f ca="1">IF(AND(NOT(input4711[[#This Row],[All DESC?]]),NOT(input4711[[#This Row],[All ASC?]])),FALSE(),TRUE())</f>
        <v>0</v>
      </c>
      <c r="O299" cm="1">
        <f t="array" aca="1" ref="O299" ca="1">IF(AND(input4711[[#This Row],[Safe Part 1]],(MAX(ABS((INDIRECT(input4711[[#This Row],[range2]]))-(INDIRECT(input4711[[#This Row],[range1]])))))&lt;=3),1,0)</f>
        <v>0</v>
      </c>
    </row>
    <row r="300" spans="1:15" x14ac:dyDescent="0.35">
      <c r="A300">
        <v>69</v>
      </c>
      <c r="B300">
        <v>76</v>
      </c>
      <c r="C300">
        <v>73</v>
      </c>
      <c r="D300">
        <v>75</v>
      </c>
      <c r="E300">
        <v>78</v>
      </c>
      <c r="F300">
        <v>78</v>
      </c>
      <c r="H300">
        <f>1</f>
        <v>1</v>
      </c>
      <c r="I300">
        <f>COUNTA(input4711[[#This Row],[Column1.1]:[Column1.8]])</f>
        <v>6</v>
      </c>
      <c r="J300" t="str">
        <f>ADDRESS(ROW(),input4711[[#This Row],[first col]]+1,4)&amp;":"&amp;ADDRESS(ROW(),input4711[[#This Row],[lastcol]],4)</f>
        <v>B300:F300</v>
      </c>
      <c r="K300" t="str">
        <f>ADDRESS(ROW(),input4711[[#This Row],[first col]],4)&amp;":"&amp;ADDRESS(ROW(),input4711[[#This Row],[lastcol]]-1,4)</f>
        <v>A300:E300</v>
      </c>
      <c r="L300" t="b" cm="1">
        <f t="array" aca="1" ref="L300" ca="1">SUMPRODUCT(--(INDIRECT(input4711[[#This Row],[range1]])&lt;INDIRECT(input4711[[#This Row],[range2]])))=COUNT(INDIRECT(input4711[[#This Row],[range1]]))</f>
        <v>0</v>
      </c>
      <c r="M300" t="b" cm="1">
        <f t="array" aca="1" ref="M300" ca="1">SUMPRODUCT(--(INDIRECT(input4711[[#This Row],[range1]])&gt;INDIRECT(input4711[[#This Row],[range2]])))=COUNT(INDIRECT(input4711[[#This Row],[range1]]))</f>
        <v>0</v>
      </c>
      <c r="N300" t="b">
        <f ca="1">IF(AND(NOT(input4711[[#This Row],[All DESC?]]),NOT(input4711[[#This Row],[All ASC?]])),FALSE(),TRUE())</f>
        <v>0</v>
      </c>
      <c r="O300" cm="1">
        <f t="array" aca="1" ref="O300" ca="1">IF(AND(input4711[[#This Row],[Safe Part 1]],(MAX(ABS((INDIRECT(input4711[[#This Row],[range2]]))-(INDIRECT(input4711[[#This Row],[range1]])))))&lt;=3),1,0)</f>
        <v>0</v>
      </c>
    </row>
    <row r="301" spans="1:15" x14ac:dyDescent="0.35">
      <c r="A301">
        <v>94</v>
      </c>
      <c r="B301">
        <v>88</v>
      </c>
      <c r="C301">
        <v>85</v>
      </c>
      <c r="D301">
        <v>82</v>
      </c>
      <c r="E301">
        <v>79</v>
      </c>
      <c r="F301">
        <v>79</v>
      </c>
      <c r="H301">
        <f>1</f>
        <v>1</v>
      </c>
      <c r="I301">
        <f>COUNTA(input4711[[#This Row],[Column1.1]:[Column1.8]])</f>
        <v>6</v>
      </c>
      <c r="J301" t="str">
        <f>ADDRESS(ROW(),input4711[[#This Row],[first col]]+1,4)&amp;":"&amp;ADDRESS(ROW(),input4711[[#This Row],[lastcol]],4)</f>
        <v>B301:F301</v>
      </c>
      <c r="K301" t="str">
        <f>ADDRESS(ROW(),input4711[[#This Row],[first col]],4)&amp;":"&amp;ADDRESS(ROW(),input4711[[#This Row],[lastcol]]-1,4)</f>
        <v>A301:E301</v>
      </c>
      <c r="L301" t="b" cm="1">
        <f t="array" aca="1" ref="L301" ca="1">SUMPRODUCT(--(INDIRECT(input4711[[#This Row],[range1]])&lt;INDIRECT(input4711[[#This Row],[range2]])))=COUNT(INDIRECT(input4711[[#This Row],[range1]]))</f>
        <v>0</v>
      </c>
      <c r="M301" t="b" cm="1">
        <f t="array" aca="1" ref="M301" ca="1">SUMPRODUCT(--(INDIRECT(input4711[[#This Row],[range1]])&gt;INDIRECT(input4711[[#This Row],[range2]])))=COUNT(INDIRECT(input4711[[#This Row],[range1]]))</f>
        <v>0</v>
      </c>
      <c r="N301" t="b">
        <f ca="1">IF(AND(NOT(input4711[[#This Row],[All DESC?]]),NOT(input4711[[#This Row],[All ASC?]])),FALSE(),TRUE())</f>
        <v>0</v>
      </c>
      <c r="O301" cm="1">
        <f t="array" aca="1" ref="O301" ca="1">IF(AND(input4711[[#This Row],[Safe Part 1]],(MAX(ABS((INDIRECT(input4711[[#This Row],[range2]]))-(INDIRECT(input4711[[#This Row],[range1]])))))&lt;=3),1,0)</f>
        <v>0</v>
      </c>
    </row>
    <row r="302" spans="1:15" x14ac:dyDescent="0.35">
      <c r="A302">
        <v>37</v>
      </c>
      <c r="B302">
        <v>30</v>
      </c>
      <c r="C302">
        <v>28</v>
      </c>
      <c r="D302">
        <v>27</v>
      </c>
      <c r="H302">
        <f>1</f>
        <v>1</v>
      </c>
      <c r="I302">
        <f>COUNTA(input4711[[#This Row],[Column1.1]:[Column1.8]])</f>
        <v>4</v>
      </c>
      <c r="J302" t="str">
        <f>ADDRESS(ROW(),input4711[[#This Row],[first col]]+1,4)&amp;":"&amp;ADDRESS(ROW(),input4711[[#This Row],[lastcol]],4)</f>
        <v>B302:D302</v>
      </c>
      <c r="K302" t="str">
        <f>ADDRESS(ROW(),input4711[[#This Row],[first col]],4)&amp;":"&amp;ADDRESS(ROW(),input4711[[#This Row],[lastcol]]-1,4)</f>
        <v>A302:C302</v>
      </c>
      <c r="L302" t="b" cm="1">
        <f t="array" aca="1" ref="L302" ca="1">SUMPRODUCT(--(INDIRECT(input4711[[#This Row],[range1]])&lt;INDIRECT(input4711[[#This Row],[range2]])))=COUNT(INDIRECT(input4711[[#This Row],[range1]]))</f>
        <v>1</v>
      </c>
      <c r="M302" t="b" cm="1">
        <f t="array" aca="1" ref="M302" ca="1">SUMPRODUCT(--(INDIRECT(input4711[[#This Row],[range1]])&gt;INDIRECT(input4711[[#This Row],[range2]])))=COUNT(INDIRECT(input4711[[#This Row],[range1]]))</f>
        <v>0</v>
      </c>
      <c r="N302" t="b">
        <f ca="1">IF(AND(NOT(input4711[[#This Row],[All DESC?]]),NOT(input4711[[#This Row],[All ASC?]])),FALSE(),TRUE())</f>
        <v>1</v>
      </c>
      <c r="O302" cm="1">
        <f t="array" aca="1" ref="O302" ca="1">IF(AND(input4711[[#This Row],[Safe Part 1]],(MAX(ABS((INDIRECT(input4711[[#This Row],[range2]]))-(INDIRECT(input4711[[#This Row],[range1]])))))&lt;=3),1,0)</f>
        <v>0</v>
      </c>
    </row>
    <row r="303" spans="1:15" x14ac:dyDescent="0.35">
      <c r="A303">
        <v>11</v>
      </c>
      <c r="B303">
        <v>11</v>
      </c>
      <c r="C303">
        <v>9</v>
      </c>
      <c r="D303">
        <v>7</v>
      </c>
      <c r="H303">
        <f>1</f>
        <v>1</v>
      </c>
      <c r="I303">
        <f>COUNTA(input4711[[#This Row],[Column1.1]:[Column1.8]])</f>
        <v>4</v>
      </c>
      <c r="J303" t="str">
        <f>ADDRESS(ROW(),input4711[[#This Row],[first col]]+1,4)&amp;":"&amp;ADDRESS(ROW(),input4711[[#This Row],[lastcol]],4)</f>
        <v>B303:D303</v>
      </c>
      <c r="K303" t="str">
        <f>ADDRESS(ROW(),input4711[[#This Row],[first col]],4)&amp;":"&amp;ADDRESS(ROW(),input4711[[#This Row],[lastcol]]-1,4)</f>
        <v>A303:C303</v>
      </c>
      <c r="L303" t="b" cm="1">
        <f t="array" aca="1" ref="L303" ca="1">SUMPRODUCT(--(INDIRECT(input4711[[#This Row],[range1]])&lt;INDIRECT(input4711[[#This Row],[range2]])))=COUNT(INDIRECT(input4711[[#This Row],[range1]]))</f>
        <v>0</v>
      </c>
      <c r="M303" t="b" cm="1">
        <f t="array" aca="1" ref="M303" ca="1">SUMPRODUCT(--(INDIRECT(input4711[[#This Row],[range1]])&gt;INDIRECT(input4711[[#This Row],[range2]])))=COUNT(INDIRECT(input4711[[#This Row],[range1]]))</f>
        <v>0</v>
      </c>
      <c r="N303" t="b">
        <f ca="1">IF(AND(NOT(input4711[[#This Row],[All DESC?]]),NOT(input4711[[#This Row],[All ASC?]])),FALSE(),TRUE())</f>
        <v>0</v>
      </c>
      <c r="O303" cm="1">
        <f t="array" aca="1" ref="O303" ca="1">IF(AND(input4711[[#This Row],[Safe Part 1]],(MAX(ABS((INDIRECT(input4711[[#This Row],[range2]]))-(INDIRECT(input4711[[#This Row],[range1]])))))&lt;=3),1,0)</f>
        <v>0</v>
      </c>
    </row>
    <row r="304" spans="1:15" x14ac:dyDescent="0.35">
      <c r="A304">
        <v>31</v>
      </c>
      <c r="B304">
        <v>27</v>
      </c>
      <c r="C304">
        <v>26</v>
      </c>
      <c r="D304">
        <v>23</v>
      </c>
      <c r="E304">
        <v>22</v>
      </c>
      <c r="F304">
        <v>19</v>
      </c>
      <c r="G304">
        <v>21</v>
      </c>
      <c r="H304">
        <f>1</f>
        <v>1</v>
      </c>
      <c r="I304">
        <f>COUNTA(input4711[[#This Row],[Column1.1]:[Column1.8]])</f>
        <v>7</v>
      </c>
      <c r="J304" t="str">
        <f>ADDRESS(ROW(),input4711[[#This Row],[first col]]+1,4)&amp;":"&amp;ADDRESS(ROW(),input4711[[#This Row],[lastcol]],4)</f>
        <v>B304:G304</v>
      </c>
      <c r="K304" t="str">
        <f>ADDRESS(ROW(),input4711[[#This Row],[first col]],4)&amp;":"&amp;ADDRESS(ROW(),input4711[[#This Row],[lastcol]]-1,4)</f>
        <v>A304:F304</v>
      </c>
      <c r="L304" t="b" cm="1">
        <f t="array" aca="1" ref="L304" ca="1">SUMPRODUCT(--(INDIRECT(input4711[[#This Row],[range1]])&lt;INDIRECT(input4711[[#This Row],[range2]])))=COUNT(INDIRECT(input4711[[#This Row],[range1]]))</f>
        <v>0</v>
      </c>
      <c r="M304" t="b" cm="1">
        <f t="array" aca="1" ref="M304" ca="1">SUMPRODUCT(--(INDIRECT(input4711[[#This Row],[range1]])&gt;INDIRECT(input4711[[#This Row],[range2]])))=COUNT(INDIRECT(input4711[[#This Row],[range1]]))</f>
        <v>0</v>
      </c>
      <c r="N304" t="b">
        <f ca="1">IF(AND(NOT(input4711[[#This Row],[All DESC?]]),NOT(input4711[[#This Row],[All ASC?]])),FALSE(),TRUE())</f>
        <v>0</v>
      </c>
      <c r="O304" cm="1">
        <f t="array" aca="1" ref="O304" ca="1">IF(AND(input4711[[#This Row],[Safe Part 1]],(MAX(ABS((INDIRECT(input4711[[#This Row],[range2]]))-(INDIRECT(input4711[[#This Row],[range1]])))))&lt;=3),1,0)</f>
        <v>0</v>
      </c>
    </row>
    <row r="305" spans="1:15" x14ac:dyDescent="0.35">
      <c r="A305">
        <v>52</v>
      </c>
      <c r="B305">
        <v>48</v>
      </c>
      <c r="C305">
        <v>46</v>
      </c>
      <c r="D305">
        <v>45</v>
      </c>
      <c r="E305">
        <v>45</v>
      </c>
      <c r="F305">
        <v>43</v>
      </c>
      <c r="H305">
        <f>1</f>
        <v>1</v>
      </c>
      <c r="I305">
        <f>COUNTA(input4711[[#This Row],[Column1.1]:[Column1.8]])</f>
        <v>6</v>
      </c>
      <c r="J305" t="str">
        <f>ADDRESS(ROW(),input4711[[#This Row],[first col]]+1,4)&amp;":"&amp;ADDRESS(ROW(),input4711[[#This Row],[lastcol]],4)</f>
        <v>B305:F305</v>
      </c>
      <c r="K305" t="str">
        <f>ADDRESS(ROW(),input4711[[#This Row],[first col]],4)&amp;":"&amp;ADDRESS(ROW(),input4711[[#This Row],[lastcol]]-1,4)</f>
        <v>A305:E305</v>
      </c>
      <c r="L305" t="b" cm="1">
        <f t="array" aca="1" ref="L305" ca="1">SUMPRODUCT(--(INDIRECT(input4711[[#This Row],[range1]])&lt;INDIRECT(input4711[[#This Row],[range2]])))=COUNT(INDIRECT(input4711[[#This Row],[range1]]))</f>
        <v>0</v>
      </c>
      <c r="M305" t="b" cm="1">
        <f t="array" aca="1" ref="M305" ca="1">SUMPRODUCT(--(INDIRECT(input4711[[#This Row],[range1]])&gt;INDIRECT(input4711[[#This Row],[range2]])))=COUNT(INDIRECT(input4711[[#This Row],[range1]]))</f>
        <v>0</v>
      </c>
      <c r="N305" t="b">
        <f ca="1">IF(AND(NOT(input4711[[#This Row],[All DESC?]]),NOT(input4711[[#This Row],[All ASC?]])),FALSE(),TRUE())</f>
        <v>0</v>
      </c>
      <c r="O305" cm="1">
        <f t="array" aca="1" ref="O305" ca="1">IF(AND(input4711[[#This Row],[Safe Part 1]],(MAX(ABS((INDIRECT(input4711[[#This Row],[range2]]))-(INDIRECT(input4711[[#This Row],[range1]])))))&lt;=3),1,0)</f>
        <v>0</v>
      </c>
    </row>
    <row r="306" spans="1:15" x14ac:dyDescent="0.35">
      <c r="A306">
        <v>59</v>
      </c>
      <c r="B306">
        <v>53</v>
      </c>
      <c r="C306">
        <v>51</v>
      </c>
      <c r="D306">
        <v>47</v>
      </c>
      <c r="E306">
        <v>41</v>
      </c>
      <c r="F306">
        <v>39</v>
      </c>
      <c r="G306">
        <v>41</v>
      </c>
      <c r="H306">
        <f>1</f>
        <v>1</v>
      </c>
      <c r="I306">
        <f>COUNTA(input4711[[#This Row],[Column1.1]:[Column1.8]])</f>
        <v>7</v>
      </c>
      <c r="J306" t="str">
        <f>ADDRESS(ROW(),input4711[[#This Row],[first col]]+1,4)&amp;":"&amp;ADDRESS(ROW(),input4711[[#This Row],[lastcol]],4)</f>
        <v>B306:G306</v>
      </c>
      <c r="K306" t="str">
        <f>ADDRESS(ROW(),input4711[[#This Row],[first col]],4)&amp;":"&amp;ADDRESS(ROW(),input4711[[#This Row],[lastcol]]-1,4)</f>
        <v>A306:F306</v>
      </c>
      <c r="L306" t="b" cm="1">
        <f t="array" aca="1" ref="L306" ca="1">SUMPRODUCT(--(INDIRECT(input4711[[#This Row],[range1]])&lt;INDIRECT(input4711[[#This Row],[range2]])))=COUNT(INDIRECT(input4711[[#This Row],[range1]]))</f>
        <v>0</v>
      </c>
      <c r="M306" t="b" cm="1">
        <f t="array" aca="1" ref="M306" ca="1">SUMPRODUCT(--(INDIRECT(input4711[[#This Row],[range1]])&gt;INDIRECT(input4711[[#This Row],[range2]])))=COUNT(INDIRECT(input4711[[#This Row],[range1]]))</f>
        <v>0</v>
      </c>
      <c r="N306" t="b">
        <f ca="1">IF(AND(NOT(input4711[[#This Row],[All DESC?]]),NOT(input4711[[#This Row],[All ASC?]])),FALSE(),TRUE())</f>
        <v>0</v>
      </c>
      <c r="O306" cm="1">
        <f t="array" aca="1" ref="O306" ca="1">IF(AND(input4711[[#This Row],[Safe Part 1]],(MAX(ABS((INDIRECT(input4711[[#This Row],[range2]]))-(INDIRECT(input4711[[#This Row],[range1]])))))&lt;=3),1,0)</f>
        <v>0</v>
      </c>
    </row>
    <row r="307" spans="1:15" x14ac:dyDescent="0.35">
      <c r="A307">
        <v>66</v>
      </c>
      <c r="B307">
        <v>64</v>
      </c>
      <c r="C307">
        <v>67</v>
      </c>
      <c r="D307">
        <v>69</v>
      </c>
      <c r="E307">
        <v>73</v>
      </c>
      <c r="F307">
        <v>73</v>
      </c>
      <c r="H307">
        <f>1</f>
        <v>1</v>
      </c>
      <c r="I307">
        <f>COUNTA(input4711[[#This Row],[Column1.1]:[Column1.8]])</f>
        <v>6</v>
      </c>
      <c r="J307" t="str">
        <f>ADDRESS(ROW(),input4711[[#This Row],[first col]]+1,4)&amp;":"&amp;ADDRESS(ROW(),input4711[[#This Row],[lastcol]],4)</f>
        <v>B307:F307</v>
      </c>
      <c r="K307" t="str">
        <f>ADDRESS(ROW(),input4711[[#This Row],[first col]],4)&amp;":"&amp;ADDRESS(ROW(),input4711[[#This Row],[lastcol]]-1,4)</f>
        <v>A307:E307</v>
      </c>
      <c r="L307" t="b" cm="1">
        <f t="array" aca="1" ref="L307" ca="1">SUMPRODUCT(--(INDIRECT(input4711[[#This Row],[range1]])&lt;INDIRECT(input4711[[#This Row],[range2]])))=COUNT(INDIRECT(input4711[[#This Row],[range1]]))</f>
        <v>0</v>
      </c>
      <c r="M307" t="b" cm="1">
        <f t="array" aca="1" ref="M307" ca="1">SUMPRODUCT(--(INDIRECT(input4711[[#This Row],[range1]])&gt;INDIRECT(input4711[[#This Row],[range2]])))=COUNT(INDIRECT(input4711[[#This Row],[range1]]))</f>
        <v>0</v>
      </c>
      <c r="N307" t="b">
        <f ca="1">IF(AND(NOT(input4711[[#This Row],[All DESC?]]),NOT(input4711[[#This Row],[All ASC?]])),FALSE(),TRUE())</f>
        <v>0</v>
      </c>
      <c r="O307" cm="1">
        <f t="array" aca="1" ref="O307" ca="1">IF(AND(input4711[[#This Row],[Safe Part 1]],(MAX(ABS((INDIRECT(input4711[[#This Row],[range2]]))-(INDIRECT(input4711[[#This Row],[range1]])))))&lt;=3),1,0)</f>
        <v>0</v>
      </c>
    </row>
    <row r="308" spans="1:15" x14ac:dyDescent="0.35">
      <c r="A308">
        <v>68</v>
      </c>
      <c r="B308">
        <v>68</v>
      </c>
      <c r="C308">
        <v>71</v>
      </c>
      <c r="D308">
        <v>72</v>
      </c>
      <c r="E308">
        <v>74</v>
      </c>
      <c r="F308">
        <v>72</v>
      </c>
      <c r="G308">
        <v>71</v>
      </c>
      <c r="H308">
        <f>1</f>
        <v>1</v>
      </c>
      <c r="I308">
        <f>COUNTA(input4711[[#This Row],[Column1.1]:[Column1.8]])</f>
        <v>7</v>
      </c>
      <c r="J308" t="str">
        <f>ADDRESS(ROW(),input4711[[#This Row],[first col]]+1,4)&amp;":"&amp;ADDRESS(ROW(),input4711[[#This Row],[lastcol]],4)</f>
        <v>B308:G308</v>
      </c>
      <c r="K308" t="str">
        <f>ADDRESS(ROW(),input4711[[#This Row],[first col]],4)&amp;":"&amp;ADDRESS(ROW(),input4711[[#This Row],[lastcol]]-1,4)</f>
        <v>A308:F308</v>
      </c>
      <c r="L308" t="b" cm="1">
        <f t="array" aca="1" ref="L308" ca="1">SUMPRODUCT(--(INDIRECT(input4711[[#This Row],[range1]])&lt;INDIRECT(input4711[[#This Row],[range2]])))=COUNT(INDIRECT(input4711[[#This Row],[range1]]))</f>
        <v>0</v>
      </c>
      <c r="M308" t="b" cm="1">
        <f t="array" aca="1" ref="M308" ca="1">SUMPRODUCT(--(INDIRECT(input4711[[#This Row],[range1]])&gt;INDIRECT(input4711[[#This Row],[range2]])))=COUNT(INDIRECT(input4711[[#This Row],[range1]]))</f>
        <v>0</v>
      </c>
      <c r="N308" t="b">
        <f ca="1">IF(AND(NOT(input4711[[#This Row],[All DESC?]]),NOT(input4711[[#This Row],[All ASC?]])),FALSE(),TRUE())</f>
        <v>0</v>
      </c>
      <c r="O308" cm="1">
        <f t="array" aca="1" ref="O308" ca="1">IF(AND(input4711[[#This Row],[Safe Part 1]],(MAX(ABS((INDIRECT(input4711[[#This Row],[range2]]))-(INDIRECT(input4711[[#This Row],[range1]])))))&lt;=3),1,0)</f>
        <v>0</v>
      </c>
    </row>
    <row r="309" spans="1:15" x14ac:dyDescent="0.35">
      <c r="A309">
        <v>64</v>
      </c>
      <c r="B309">
        <v>57</v>
      </c>
      <c r="C309">
        <v>60</v>
      </c>
      <c r="D309">
        <v>57</v>
      </c>
      <c r="E309">
        <v>57</v>
      </c>
      <c r="H309">
        <f>1</f>
        <v>1</v>
      </c>
      <c r="I309">
        <f>COUNTA(input4711[[#This Row],[Column1.1]:[Column1.8]])</f>
        <v>5</v>
      </c>
      <c r="J309" t="str">
        <f>ADDRESS(ROW(),input4711[[#This Row],[first col]]+1,4)&amp;":"&amp;ADDRESS(ROW(),input4711[[#This Row],[lastcol]],4)</f>
        <v>B309:E309</v>
      </c>
      <c r="K309" t="str">
        <f>ADDRESS(ROW(),input4711[[#This Row],[first col]],4)&amp;":"&amp;ADDRESS(ROW(),input4711[[#This Row],[lastcol]]-1,4)</f>
        <v>A309:D309</v>
      </c>
      <c r="L309" t="b" cm="1">
        <f t="array" aca="1" ref="L309" ca="1">SUMPRODUCT(--(INDIRECT(input4711[[#This Row],[range1]])&lt;INDIRECT(input4711[[#This Row],[range2]])))=COUNT(INDIRECT(input4711[[#This Row],[range1]]))</f>
        <v>0</v>
      </c>
      <c r="M309" t="b" cm="1">
        <f t="array" aca="1" ref="M309" ca="1">SUMPRODUCT(--(INDIRECT(input4711[[#This Row],[range1]])&gt;INDIRECT(input4711[[#This Row],[range2]])))=COUNT(INDIRECT(input4711[[#This Row],[range1]]))</f>
        <v>0</v>
      </c>
      <c r="N309" t="b">
        <f ca="1">IF(AND(NOT(input4711[[#This Row],[All DESC?]]),NOT(input4711[[#This Row],[All ASC?]])),FALSE(),TRUE())</f>
        <v>0</v>
      </c>
      <c r="O309" cm="1">
        <f t="array" aca="1" ref="O309" ca="1">IF(AND(input4711[[#This Row],[Safe Part 1]],(MAX(ABS((INDIRECT(input4711[[#This Row],[range2]]))-(INDIRECT(input4711[[#This Row],[range1]])))))&lt;=3),1,0)</f>
        <v>0</v>
      </c>
    </row>
    <row r="310" spans="1:15" x14ac:dyDescent="0.35">
      <c r="A310">
        <v>55</v>
      </c>
      <c r="B310">
        <v>61</v>
      </c>
      <c r="C310">
        <v>64</v>
      </c>
      <c r="D310">
        <v>65</v>
      </c>
      <c r="E310">
        <v>75</v>
      </c>
      <c r="F310">
        <v>77</v>
      </c>
      <c r="G310">
        <v>78</v>
      </c>
      <c r="H310">
        <f>1</f>
        <v>1</v>
      </c>
      <c r="I310">
        <f>COUNTA(input4711[[#This Row],[Column1.1]:[Column1.8]])</f>
        <v>7</v>
      </c>
      <c r="J310" t="str">
        <f>ADDRESS(ROW(),input4711[[#This Row],[first col]]+1,4)&amp;":"&amp;ADDRESS(ROW(),input4711[[#This Row],[lastcol]],4)</f>
        <v>B310:G310</v>
      </c>
      <c r="K310" t="str">
        <f>ADDRESS(ROW(),input4711[[#This Row],[first col]],4)&amp;":"&amp;ADDRESS(ROW(),input4711[[#This Row],[lastcol]]-1,4)</f>
        <v>A310:F310</v>
      </c>
      <c r="L310" t="b" cm="1">
        <f t="array" aca="1" ref="L310" ca="1">SUMPRODUCT(--(INDIRECT(input4711[[#This Row],[range1]])&lt;INDIRECT(input4711[[#This Row],[range2]])))=COUNT(INDIRECT(input4711[[#This Row],[range1]]))</f>
        <v>0</v>
      </c>
      <c r="M310" t="b" cm="1">
        <f t="array" aca="1" ref="M310" ca="1">SUMPRODUCT(--(INDIRECT(input4711[[#This Row],[range1]])&gt;INDIRECT(input4711[[#This Row],[range2]])))=COUNT(INDIRECT(input4711[[#This Row],[range1]]))</f>
        <v>1</v>
      </c>
      <c r="N310" t="b">
        <f ca="1">IF(AND(NOT(input4711[[#This Row],[All DESC?]]),NOT(input4711[[#This Row],[All ASC?]])),FALSE(),TRUE())</f>
        <v>1</v>
      </c>
      <c r="O310" cm="1">
        <f t="array" aca="1" ref="O310" ca="1">IF(AND(input4711[[#This Row],[Safe Part 1]],(MAX(ABS((INDIRECT(input4711[[#This Row],[range2]]))-(INDIRECT(input4711[[#This Row],[range1]])))))&lt;=3),1,0)</f>
        <v>0</v>
      </c>
    </row>
    <row r="311" spans="1:15" x14ac:dyDescent="0.35">
      <c r="A311">
        <v>30</v>
      </c>
      <c r="B311">
        <v>29</v>
      </c>
      <c r="C311">
        <v>29</v>
      </c>
      <c r="D311">
        <v>27</v>
      </c>
      <c r="H311">
        <f>1</f>
        <v>1</v>
      </c>
      <c r="I311">
        <f>COUNTA(input4711[[#This Row],[Column1.1]:[Column1.8]])</f>
        <v>4</v>
      </c>
      <c r="J311" t="str">
        <f>ADDRESS(ROW(),input4711[[#This Row],[first col]]+1,4)&amp;":"&amp;ADDRESS(ROW(),input4711[[#This Row],[lastcol]],4)</f>
        <v>B311:D311</v>
      </c>
      <c r="K311" t="str">
        <f>ADDRESS(ROW(),input4711[[#This Row],[first col]],4)&amp;":"&amp;ADDRESS(ROW(),input4711[[#This Row],[lastcol]]-1,4)</f>
        <v>A311:C311</v>
      </c>
      <c r="L311" t="b" cm="1">
        <f t="array" aca="1" ref="L311" ca="1">SUMPRODUCT(--(INDIRECT(input4711[[#This Row],[range1]])&lt;INDIRECT(input4711[[#This Row],[range2]])))=COUNT(INDIRECT(input4711[[#This Row],[range1]]))</f>
        <v>0</v>
      </c>
      <c r="M311" t="b" cm="1">
        <f t="array" aca="1" ref="M311" ca="1">SUMPRODUCT(--(INDIRECT(input4711[[#This Row],[range1]])&gt;INDIRECT(input4711[[#This Row],[range2]])))=COUNT(INDIRECT(input4711[[#This Row],[range1]]))</f>
        <v>0</v>
      </c>
      <c r="N311" t="b">
        <f ca="1">IF(AND(NOT(input4711[[#This Row],[All DESC?]]),NOT(input4711[[#This Row],[All ASC?]])),FALSE(),TRUE())</f>
        <v>0</v>
      </c>
      <c r="O311" cm="1">
        <f t="array" aca="1" ref="O311" ca="1">IF(AND(input4711[[#This Row],[Safe Part 1]],(MAX(ABS((INDIRECT(input4711[[#This Row],[range2]]))-(INDIRECT(input4711[[#This Row],[range1]])))))&lt;=3),1,0)</f>
        <v>0</v>
      </c>
    </row>
    <row r="312" spans="1:15" x14ac:dyDescent="0.35">
      <c r="A312">
        <v>45</v>
      </c>
      <c r="B312">
        <v>45</v>
      </c>
      <c r="C312">
        <v>47</v>
      </c>
      <c r="D312">
        <v>49</v>
      </c>
      <c r="E312">
        <v>56</v>
      </c>
      <c r="F312">
        <v>60</v>
      </c>
      <c r="H312">
        <f>1</f>
        <v>1</v>
      </c>
      <c r="I312">
        <f>COUNTA(input4711[[#This Row],[Column1.1]:[Column1.8]])</f>
        <v>6</v>
      </c>
      <c r="J312" t="str">
        <f>ADDRESS(ROW(),input4711[[#This Row],[first col]]+1,4)&amp;":"&amp;ADDRESS(ROW(),input4711[[#This Row],[lastcol]],4)</f>
        <v>B312:F312</v>
      </c>
      <c r="K312" t="str">
        <f>ADDRESS(ROW(),input4711[[#This Row],[first col]],4)&amp;":"&amp;ADDRESS(ROW(),input4711[[#This Row],[lastcol]]-1,4)</f>
        <v>A312:E312</v>
      </c>
      <c r="L312" t="b" cm="1">
        <f t="array" aca="1" ref="L312" ca="1">SUMPRODUCT(--(INDIRECT(input4711[[#This Row],[range1]])&lt;INDIRECT(input4711[[#This Row],[range2]])))=COUNT(INDIRECT(input4711[[#This Row],[range1]]))</f>
        <v>0</v>
      </c>
      <c r="M312" t="b" cm="1">
        <f t="array" aca="1" ref="M312" ca="1">SUMPRODUCT(--(INDIRECT(input4711[[#This Row],[range1]])&gt;INDIRECT(input4711[[#This Row],[range2]])))=COUNT(INDIRECT(input4711[[#This Row],[range1]]))</f>
        <v>0</v>
      </c>
      <c r="N312" t="b">
        <f ca="1">IF(AND(NOT(input4711[[#This Row],[All DESC?]]),NOT(input4711[[#This Row],[All ASC?]])),FALSE(),TRUE())</f>
        <v>0</v>
      </c>
      <c r="O312" cm="1">
        <f t="array" aca="1" ref="O312" ca="1">IF(AND(input4711[[#This Row],[Safe Part 1]],(MAX(ABS((INDIRECT(input4711[[#This Row],[range2]]))-(INDIRECT(input4711[[#This Row],[range1]])))))&lt;=3),1,0)</f>
        <v>0</v>
      </c>
    </row>
    <row r="313" spans="1:15" x14ac:dyDescent="0.35">
      <c r="A313">
        <v>56</v>
      </c>
      <c r="B313">
        <v>62</v>
      </c>
      <c r="C313">
        <v>63</v>
      </c>
      <c r="D313">
        <v>66</v>
      </c>
      <c r="E313">
        <v>76</v>
      </c>
      <c r="H313">
        <f>1</f>
        <v>1</v>
      </c>
      <c r="I313">
        <f>COUNTA(input4711[[#This Row],[Column1.1]:[Column1.8]])</f>
        <v>5</v>
      </c>
      <c r="J313" t="str">
        <f>ADDRESS(ROW(),input4711[[#This Row],[first col]]+1,4)&amp;":"&amp;ADDRESS(ROW(),input4711[[#This Row],[lastcol]],4)</f>
        <v>B313:E313</v>
      </c>
      <c r="K313" t="str">
        <f>ADDRESS(ROW(),input4711[[#This Row],[first col]],4)&amp;":"&amp;ADDRESS(ROW(),input4711[[#This Row],[lastcol]]-1,4)</f>
        <v>A313:D313</v>
      </c>
      <c r="L313" t="b" cm="1">
        <f t="array" aca="1" ref="L313" ca="1">SUMPRODUCT(--(INDIRECT(input4711[[#This Row],[range1]])&lt;INDIRECT(input4711[[#This Row],[range2]])))=COUNT(INDIRECT(input4711[[#This Row],[range1]]))</f>
        <v>0</v>
      </c>
      <c r="M313" t="b" cm="1">
        <f t="array" aca="1" ref="M313" ca="1">SUMPRODUCT(--(INDIRECT(input4711[[#This Row],[range1]])&gt;INDIRECT(input4711[[#This Row],[range2]])))=COUNT(INDIRECT(input4711[[#This Row],[range1]]))</f>
        <v>1</v>
      </c>
      <c r="N313" t="b">
        <f ca="1">IF(AND(NOT(input4711[[#This Row],[All DESC?]]),NOT(input4711[[#This Row],[All ASC?]])),FALSE(),TRUE())</f>
        <v>1</v>
      </c>
      <c r="O313" cm="1">
        <f t="array" aca="1" ref="O313" ca="1">IF(AND(input4711[[#This Row],[Safe Part 1]],(MAX(ABS((INDIRECT(input4711[[#This Row],[range2]]))-(INDIRECT(input4711[[#This Row],[range1]])))))&lt;=3),1,0)</f>
        <v>0</v>
      </c>
    </row>
    <row r="314" spans="1:15" x14ac:dyDescent="0.35">
      <c r="A314">
        <v>36</v>
      </c>
      <c r="B314">
        <v>43</v>
      </c>
      <c r="C314">
        <v>45</v>
      </c>
      <c r="D314">
        <v>45</v>
      </c>
      <c r="H314">
        <f>1</f>
        <v>1</v>
      </c>
      <c r="I314">
        <f>COUNTA(input4711[[#This Row],[Column1.1]:[Column1.8]])</f>
        <v>4</v>
      </c>
      <c r="J314" t="str">
        <f>ADDRESS(ROW(),input4711[[#This Row],[first col]]+1,4)&amp;":"&amp;ADDRESS(ROW(),input4711[[#This Row],[lastcol]],4)</f>
        <v>B314:D314</v>
      </c>
      <c r="K314" t="str">
        <f>ADDRESS(ROW(),input4711[[#This Row],[first col]],4)&amp;":"&amp;ADDRESS(ROW(),input4711[[#This Row],[lastcol]]-1,4)</f>
        <v>A314:C314</v>
      </c>
      <c r="L314" t="b" cm="1">
        <f t="array" aca="1" ref="L314" ca="1">SUMPRODUCT(--(INDIRECT(input4711[[#This Row],[range1]])&lt;INDIRECT(input4711[[#This Row],[range2]])))=COUNT(INDIRECT(input4711[[#This Row],[range1]]))</f>
        <v>0</v>
      </c>
      <c r="M314" t="b" cm="1">
        <f t="array" aca="1" ref="M314" ca="1">SUMPRODUCT(--(INDIRECT(input4711[[#This Row],[range1]])&gt;INDIRECT(input4711[[#This Row],[range2]])))=COUNT(INDIRECT(input4711[[#This Row],[range1]]))</f>
        <v>0</v>
      </c>
      <c r="N314" t="b">
        <f ca="1">IF(AND(NOT(input4711[[#This Row],[All DESC?]]),NOT(input4711[[#This Row],[All ASC?]])),FALSE(),TRUE())</f>
        <v>0</v>
      </c>
      <c r="O314" cm="1">
        <f t="array" aca="1" ref="O314" ca="1">IF(AND(input4711[[#This Row],[Safe Part 1]],(MAX(ABS((INDIRECT(input4711[[#This Row],[range2]]))-(INDIRECT(input4711[[#This Row],[range1]])))))&lt;=3),1,0)</f>
        <v>0</v>
      </c>
    </row>
    <row r="315" spans="1:15" x14ac:dyDescent="0.35">
      <c r="A315">
        <v>83</v>
      </c>
      <c r="B315">
        <v>87</v>
      </c>
      <c r="C315">
        <v>88</v>
      </c>
      <c r="D315">
        <v>91</v>
      </c>
      <c r="E315">
        <v>95</v>
      </c>
      <c r="F315">
        <v>96</v>
      </c>
      <c r="G315">
        <v>97</v>
      </c>
      <c r="H315">
        <f>1</f>
        <v>1</v>
      </c>
      <c r="I315">
        <f>COUNTA(input4711[[#This Row],[Column1.1]:[Column1.8]])</f>
        <v>7</v>
      </c>
      <c r="J315" t="str">
        <f>ADDRESS(ROW(),input4711[[#This Row],[first col]]+1,4)&amp;":"&amp;ADDRESS(ROW(),input4711[[#This Row],[lastcol]],4)</f>
        <v>B315:G315</v>
      </c>
      <c r="K315" t="str">
        <f>ADDRESS(ROW(),input4711[[#This Row],[first col]],4)&amp;":"&amp;ADDRESS(ROW(),input4711[[#This Row],[lastcol]]-1,4)</f>
        <v>A315:F315</v>
      </c>
      <c r="L315" t="b" cm="1">
        <f t="array" aca="1" ref="L315" ca="1">SUMPRODUCT(--(INDIRECT(input4711[[#This Row],[range1]])&lt;INDIRECT(input4711[[#This Row],[range2]])))=COUNT(INDIRECT(input4711[[#This Row],[range1]]))</f>
        <v>0</v>
      </c>
      <c r="M315" t="b" cm="1">
        <f t="array" aca="1" ref="M315" ca="1">SUMPRODUCT(--(INDIRECT(input4711[[#This Row],[range1]])&gt;INDIRECT(input4711[[#This Row],[range2]])))=COUNT(INDIRECT(input4711[[#This Row],[range1]]))</f>
        <v>1</v>
      </c>
      <c r="N315" t="b">
        <f ca="1">IF(AND(NOT(input4711[[#This Row],[All DESC?]]),NOT(input4711[[#This Row],[All ASC?]])),FALSE(),TRUE())</f>
        <v>1</v>
      </c>
      <c r="O315" cm="1">
        <f t="array" aca="1" ref="O315" ca="1">IF(AND(input4711[[#This Row],[Safe Part 1]],(MAX(ABS((INDIRECT(input4711[[#This Row],[range2]]))-(INDIRECT(input4711[[#This Row],[range1]])))))&lt;=3),1,0)</f>
        <v>0</v>
      </c>
    </row>
    <row r="316" spans="1:15" x14ac:dyDescent="0.35">
      <c r="A316">
        <v>33</v>
      </c>
      <c r="B316">
        <v>26</v>
      </c>
      <c r="C316">
        <v>25</v>
      </c>
      <c r="D316">
        <v>22</v>
      </c>
      <c r="H316">
        <f>1</f>
        <v>1</v>
      </c>
      <c r="I316">
        <f>COUNTA(input4711[[#This Row],[Column1.1]:[Column1.8]])</f>
        <v>4</v>
      </c>
      <c r="J316" t="str">
        <f>ADDRESS(ROW(),input4711[[#This Row],[first col]]+1,4)&amp;":"&amp;ADDRESS(ROW(),input4711[[#This Row],[lastcol]],4)</f>
        <v>B316:D316</v>
      </c>
      <c r="K316" t="str">
        <f>ADDRESS(ROW(),input4711[[#This Row],[first col]],4)&amp;":"&amp;ADDRESS(ROW(),input4711[[#This Row],[lastcol]]-1,4)</f>
        <v>A316:C316</v>
      </c>
      <c r="L316" t="b" cm="1">
        <f t="array" aca="1" ref="L316" ca="1">SUMPRODUCT(--(INDIRECT(input4711[[#This Row],[range1]])&lt;INDIRECT(input4711[[#This Row],[range2]])))=COUNT(INDIRECT(input4711[[#This Row],[range1]]))</f>
        <v>1</v>
      </c>
      <c r="M316" t="b" cm="1">
        <f t="array" aca="1" ref="M316" ca="1">SUMPRODUCT(--(INDIRECT(input4711[[#This Row],[range1]])&gt;INDIRECT(input4711[[#This Row],[range2]])))=COUNT(INDIRECT(input4711[[#This Row],[range1]]))</f>
        <v>0</v>
      </c>
      <c r="N316" t="b">
        <f ca="1">IF(AND(NOT(input4711[[#This Row],[All DESC?]]),NOT(input4711[[#This Row],[All ASC?]])),FALSE(),TRUE())</f>
        <v>1</v>
      </c>
      <c r="O316" cm="1">
        <f t="array" aca="1" ref="O316" ca="1">IF(AND(input4711[[#This Row],[Safe Part 1]],(MAX(ABS((INDIRECT(input4711[[#This Row],[range2]]))-(INDIRECT(input4711[[#This Row],[range1]])))))&lt;=3),1,0)</f>
        <v>0</v>
      </c>
    </row>
    <row r="317" spans="1:15" x14ac:dyDescent="0.35">
      <c r="A317">
        <v>81</v>
      </c>
      <c r="B317">
        <v>78</v>
      </c>
      <c r="C317">
        <v>75</v>
      </c>
      <c r="D317">
        <v>73</v>
      </c>
      <c r="E317">
        <v>68</v>
      </c>
      <c r="F317">
        <v>71</v>
      </c>
      <c r="G317">
        <v>65</v>
      </c>
      <c r="H317">
        <f>1</f>
        <v>1</v>
      </c>
      <c r="I317">
        <f>COUNTA(input4711[[#This Row],[Column1.1]:[Column1.8]])</f>
        <v>7</v>
      </c>
      <c r="J317" t="str">
        <f>ADDRESS(ROW(),input4711[[#This Row],[first col]]+1,4)&amp;":"&amp;ADDRESS(ROW(),input4711[[#This Row],[lastcol]],4)</f>
        <v>B317:G317</v>
      </c>
      <c r="K317" t="str">
        <f>ADDRESS(ROW(),input4711[[#This Row],[first col]],4)&amp;":"&amp;ADDRESS(ROW(),input4711[[#This Row],[lastcol]]-1,4)</f>
        <v>A317:F317</v>
      </c>
      <c r="L317" t="b" cm="1">
        <f t="array" aca="1" ref="L317" ca="1">SUMPRODUCT(--(INDIRECT(input4711[[#This Row],[range1]])&lt;INDIRECT(input4711[[#This Row],[range2]])))=COUNT(INDIRECT(input4711[[#This Row],[range1]]))</f>
        <v>0</v>
      </c>
      <c r="M317" t="b" cm="1">
        <f t="array" aca="1" ref="M317" ca="1">SUMPRODUCT(--(INDIRECT(input4711[[#This Row],[range1]])&gt;INDIRECT(input4711[[#This Row],[range2]])))=COUNT(INDIRECT(input4711[[#This Row],[range1]]))</f>
        <v>0</v>
      </c>
      <c r="N317" t="b">
        <f ca="1">IF(AND(NOT(input4711[[#This Row],[All DESC?]]),NOT(input4711[[#This Row],[All ASC?]])),FALSE(),TRUE())</f>
        <v>0</v>
      </c>
      <c r="O317" cm="1">
        <f t="array" aca="1" ref="O317" ca="1">IF(AND(input4711[[#This Row],[Safe Part 1]],(MAX(ABS((INDIRECT(input4711[[#This Row],[range2]]))-(INDIRECT(input4711[[#This Row],[range1]])))))&lt;=3),1,0)</f>
        <v>0</v>
      </c>
    </row>
    <row r="318" spans="1:15" x14ac:dyDescent="0.35">
      <c r="A318">
        <v>27</v>
      </c>
      <c r="B318">
        <v>25</v>
      </c>
      <c r="C318">
        <v>28</v>
      </c>
      <c r="D318">
        <v>29</v>
      </c>
      <c r="E318">
        <v>35</v>
      </c>
      <c r="F318">
        <v>34</v>
      </c>
      <c r="H318">
        <f>1</f>
        <v>1</v>
      </c>
      <c r="I318">
        <f>COUNTA(input4711[[#This Row],[Column1.1]:[Column1.8]])</f>
        <v>6</v>
      </c>
      <c r="J318" t="str">
        <f>ADDRESS(ROW(),input4711[[#This Row],[first col]]+1,4)&amp;":"&amp;ADDRESS(ROW(),input4711[[#This Row],[lastcol]],4)</f>
        <v>B318:F318</v>
      </c>
      <c r="K318" t="str">
        <f>ADDRESS(ROW(),input4711[[#This Row],[first col]],4)&amp;":"&amp;ADDRESS(ROW(),input4711[[#This Row],[lastcol]]-1,4)</f>
        <v>A318:E318</v>
      </c>
      <c r="L318" t="b" cm="1">
        <f t="array" aca="1" ref="L318" ca="1">SUMPRODUCT(--(INDIRECT(input4711[[#This Row],[range1]])&lt;INDIRECT(input4711[[#This Row],[range2]])))=COUNT(INDIRECT(input4711[[#This Row],[range1]]))</f>
        <v>0</v>
      </c>
      <c r="M318" t="b" cm="1">
        <f t="array" aca="1" ref="M318" ca="1">SUMPRODUCT(--(INDIRECT(input4711[[#This Row],[range1]])&gt;INDIRECT(input4711[[#This Row],[range2]])))=COUNT(INDIRECT(input4711[[#This Row],[range1]]))</f>
        <v>0</v>
      </c>
      <c r="N318" t="b">
        <f ca="1">IF(AND(NOT(input4711[[#This Row],[All DESC?]]),NOT(input4711[[#This Row],[All ASC?]])),FALSE(),TRUE())</f>
        <v>0</v>
      </c>
      <c r="O318" cm="1">
        <f t="array" aca="1" ref="O318" ca="1">IF(AND(input4711[[#This Row],[Safe Part 1]],(MAX(ABS((INDIRECT(input4711[[#This Row],[range2]]))-(INDIRECT(input4711[[#This Row],[range1]])))))&lt;=3),1,0)</f>
        <v>0</v>
      </c>
    </row>
    <row r="319" spans="1:15" x14ac:dyDescent="0.35">
      <c r="A319">
        <v>59</v>
      </c>
      <c r="B319">
        <v>59</v>
      </c>
      <c r="C319">
        <v>57</v>
      </c>
      <c r="D319">
        <v>57</v>
      </c>
      <c r="H319">
        <f>1</f>
        <v>1</v>
      </c>
      <c r="I319">
        <f>COUNTA(input4711[[#This Row],[Column1.1]:[Column1.8]])</f>
        <v>4</v>
      </c>
      <c r="J319" t="str">
        <f>ADDRESS(ROW(),input4711[[#This Row],[first col]]+1,4)&amp;":"&amp;ADDRESS(ROW(),input4711[[#This Row],[lastcol]],4)</f>
        <v>B319:D319</v>
      </c>
      <c r="K319" t="str">
        <f>ADDRESS(ROW(),input4711[[#This Row],[first col]],4)&amp;":"&amp;ADDRESS(ROW(),input4711[[#This Row],[lastcol]]-1,4)</f>
        <v>A319:C319</v>
      </c>
      <c r="L319" t="b" cm="1">
        <f t="array" aca="1" ref="L319" ca="1">SUMPRODUCT(--(INDIRECT(input4711[[#This Row],[range1]])&lt;INDIRECT(input4711[[#This Row],[range2]])))=COUNT(INDIRECT(input4711[[#This Row],[range1]]))</f>
        <v>0</v>
      </c>
      <c r="M319" t="b" cm="1">
        <f t="array" aca="1" ref="M319" ca="1">SUMPRODUCT(--(INDIRECT(input4711[[#This Row],[range1]])&gt;INDIRECT(input4711[[#This Row],[range2]])))=COUNT(INDIRECT(input4711[[#This Row],[range1]]))</f>
        <v>0</v>
      </c>
      <c r="N319" t="b">
        <f ca="1">IF(AND(NOT(input4711[[#This Row],[All DESC?]]),NOT(input4711[[#This Row],[All ASC?]])),FALSE(),TRUE())</f>
        <v>0</v>
      </c>
      <c r="O319" cm="1">
        <f t="array" aca="1" ref="O319" ca="1">IF(AND(input4711[[#This Row],[Safe Part 1]],(MAX(ABS((INDIRECT(input4711[[#This Row],[range2]]))-(INDIRECT(input4711[[#This Row],[range1]])))))&lt;=3),1,0)</f>
        <v>0</v>
      </c>
    </row>
    <row r="320" spans="1:15" x14ac:dyDescent="0.35">
      <c r="A320">
        <v>84</v>
      </c>
      <c r="B320">
        <v>84</v>
      </c>
      <c r="C320">
        <v>87</v>
      </c>
      <c r="D320">
        <v>88</v>
      </c>
      <c r="E320">
        <v>94</v>
      </c>
      <c r="F320">
        <v>94</v>
      </c>
      <c r="H320">
        <f>1</f>
        <v>1</v>
      </c>
      <c r="I320">
        <f>COUNTA(input4711[[#This Row],[Column1.1]:[Column1.8]])</f>
        <v>6</v>
      </c>
      <c r="J320" t="str">
        <f>ADDRESS(ROW(),input4711[[#This Row],[first col]]+1,4)&amp;":"&amp;ADDRESS(ROW(),input4711[[#This Row],[lastcol]],4)</f>
        <v>B320:F320</v>
      </c>
      <c r="K320" t="str">
        <f>ADDRESS(ROW(),input4711[[#This Row],[first col]],4)&amp;":"&amp;ADDRESS(ROW(),input4711[[#This Row],[lastcol]]-1,4)</f>
        <v>A320:E320</v>
      </c>
      <c r="L320" t="b" cm="1">
        <f t="array" aca="1" ref="L320" ca="1">SUMPRODUCT(--(INDIRECT(input4711[[#This Row],[range1]])&lt;INDIRECT(input4711[[#This Row],[range2]])))=COUNT(INDIRECT(input4711[[#This Row],[range1]]))</f>
        <v>0</v>
      </c>
      <c r="M320" t="b" cm="1">
        <f t="array" aca="1" ref="M320" ca="1">SUMPRODUCT(--(INDIRECT(input4711[[#This Row],[range1]])&gt;INDIRECT(input4711[[#This Row],[range2]])))=COUNT(INDIRECT(input4711[[#This Row],[range1]]))</f>
        <v>0</v>
      </c>
      <c r="N320" t="b">
        <f ca="1">IF(AND(NOT(input4711[[#This Row],[All DESC?]]),NOT(input4711[[#This Row],[All ASC?]])),FALSE(),TRUE())</f>
        <v>0</v>
      </c>
      <c r="O320" cm="1">
        <f t="array" aca="1" ref="O320" ca="1">IF(AND(input4711[[#This Row],[Safe Part 1]],(MAX(ABS((INDIRECT(input4711[[#This Row],[range2]]))-(INDIRECT(input4711[[#This Row],[range1]])))))&lt;=3),1,0)</f>
        <v>0</v>
      </c>
    </row>
    <row r="321" spans="1:15" x14ac:dyDescent="0.35">
      <c r="A321">
        <v>49</v>
      </c>
      <c r="B321">
        <v>52</v>
      </c>
      <c r="C321">
        <v>52</v>
      </c>
      <c r="D321">
        <v>55</v>
      </c>
      <c r="H321">
        <f>1</f>
        <v>1</v>
      </c>
      <c r="I321">
        <f>COUNTA(input4711[[#This Row],[Column1.1]:[Column1.8]])</f>
        <v>4</v>
      </c>
      <c r="J321" t="str">
        <f>ADDRESS(ROW(),input4711[[#This Row],[first col]]+1,4)&amp;":"&amp;ADDRESS(ROW(),input4711[[#This Row],[lastcol]],4)</f>
        <v>B321:D321</v>
      </c>
      <c r="K321" t="str">
        <f>ADDRESS(ROW(),input4711[[#This Row],[first col]],4)&amp;":"&amp;ADDRESS(ROW(),input4711[[#This Row],[lastcol]]-1,4)</f>
        <v>A321:C321</v>
      </c>
      <c r="L321" t="b" cm="1">
        <f t="array" aca="1" ref="L321" ca="1">SUMPRODUCT(--(INDIRECT(input4711[[#This Row],[range1]])&lt;INDIRECT(input4711[[#This Row],[range2]])))=COUNT(INDIRECT(input4711[[#This Row],[range1]]))</f>
        <v>0</v>
      </c>
      <c r="M321" t="b" cm="1">
        <f t="array" aca="1" ref="M321" ca="1">SUMPRODUCT(--(INDIRECT(input4711[[#This Row],[range1]])&gt;INDIRECT(input4711[[#This Row],[range2]])))=COUNT(INDIRECT(input4711[[#This Row],[range1]]))</f>
        <v>0</v>
      </c>
      <c r="N321" t="b">
        <f ca="1">IF(AND(NOT(input4711[[#This Row],[All DESC?]]),NOT(input4711[[#This Row],[All ASC?]])),FALSE(),TRUE())</f>
        <v>0</v>
      </c>
      <c r="O321" cm="1">
        <f t="array" aca="1" ref="O321" ca="1">IF(AND(input4711[[#This Row],[Safe Part 1]],(MAX(ABS((INDIRECT(input4711[[#This Row],[range2]]))-(INDIRECT(input4711[[#This Row],[range1]])))))&lt;=3),1,0)</f>
        <v>0</v>
      </c>
    </row>
    <row r="322" spans="1:15" x14ac:dyDescent="0.35">
      <c r="A322">
        <v>87</v>
      </c>
      <c r="B322">
        <v>90</v>
      </c>
      <c r="C322">
        <v>88</v>
      </c>
      <c r="D322">
        <v>82</v>
      </c>
      <c r="E322">
        <v>77</v>
      </c>
      <c r="F322">
        <v>74</v>
      </c>
      <c r="G322">
        <v>74</v>
      </c>
      <c r="H322">
        <f>1</f>
        <v>1</v>
      </c>
      <c r="I322">
        <f>COUNTA(input4711[[#This Row],[Column1.1]:[Column1.8]])</f>
        <v>7</v>
      </c>
      <c r="J322" t="str">
        <f>ADDRESS(ROW(),input4711[[#This Row],[first col]]+1,4)&amp;":"&amp;ADDRESS(ROW(),input4711[[#This Row],[lastcol]],4)</f>
        <v>B322:G322</v>
      </c>
      <c r="K322" t="str">
        <f>ADDRESS(ROW(),input4711[[#This Row],[first col]],4)&amp;":"&amp;ADDRESS(ROW(),input4711[[#This Row],[lastcol]]-1,4)</f>
        <v>A322:F322</v>
      </c>
      <c r="L322" t="b" cm="1">
        <f t="array" aca="1" ref="L322" ca="1">SUMPRODUCT(--(INDIRECT(input4711[[#This Row],[range1]])&lt;INDIRECT(input4711[[#This Row],[range2]])))=COUNT(INDIRECT(input4711[[#This Row],[range1]]))</f>
        <v>0</v>
      </c>
      <c r="M322" t="b" cm="1">
        <f t="array" aca="1" ref="M322" ca="1">SUMPRODUCT(--(INDIRECT(input4711[[#This Row],[range1]])&gt;INDIRECT(input4711[[#This Row],[range2]])))=COUNT(INDIRECT(input4711[[#This Row],[range1]]))</f>
        <v>0</v>
      </c>
      <c r="N322" t="b">
        <f ca="1">IF(AND(NOT(input4711[[#This Row],[All DESC?]]),NOT(input4711[[#This Row],[All ASC?]])),FALSE(),TRUE())</f>
        <v>0</v>
      </c>
      <c r="O322" cm="1">
        <f t="array" aca="1" ref="O322" ca="1">IF(AND(input4711[[#This Row],[Safe Part 1]],(MAX(ABS((INDIRECT(input4711[[#This Row],[range2]]))-(INDIRECT(input4711[[#This Row],[range1]])))))&lt;=3),1,0)</f>
        <v>0</v>
      </c>
    </row>
    <row r="323" spans="1:15" x14ac:dyDescent="0.35">
      <c r="A323">
        <v>4</v>
      </c>
      <c r="B323">
        <v>9</v>
      </c>
      <c r="C323">
        <v>10</v>
      </c>
      <c r="D323">
        <v>11</v>
      </c>
      <c r="E323">
        <v>18</v>
      </c>
      <c r="H323">
        <f>1</f>
        <v>1</v>
      </c>
      <c r="I323">
        <f>COUNTA(input4711[[#This Row],[Column1.1]:[Column1.8]])</f>
        <v>5</v>
      </c>
      <c r="J323" t="str">
        <f>ADDRESS(ROW(),input4711[[#This Row],[first col]]+1,4)&amp;":"&amp;ADDRESS(ROW(),input4711[[#This Row],[lastcol]],4)</f>
        <v>B323:E323</v>
      </c>
      <c r="K323" t="str">
        <f>ADDRESS(ROW(),input4711[[#This Row],[first col]],4)&amp;":"&amp;ADDRESS(ROW(),input4711[[#This Row],[lastcol]]-1,4)</f>
        <v>A323:D323</v>
      </c>
      <c r="L323" t="b" cm="1">
        <f t="array" aca="1" ref="L323" ca="1">SUMPRODUCT(--(INDIRECT(input4711[[#This Row],[range1]])&lt;INDIRECT(input4711[[#This Row],[range2]])))=COUNT(INDIRECT(input4711[[#This Row],[range1]]))</f>
        <v>0</v>
      </c>
      <c r="M323" t="b" cm="1">
        <f t="array" aca="1" ref="M323" ca="1">SUMPRODUCT(--(INDIRECT(input4711[[#This Row],[range1]])&gt;INDIRECT(input4711[[#This Row],[range2]])))=COUNT(INDIRECT(input4711[[#This Row],[range1]]))</f>
        <v>1</v>
      </c>
      <c r="N323" t="b">
        <f ca="1">IF(AND(NOT(input4711[[#This Row],[All DESC?]]),NOT(input4711[[#This Row],[All ASC?]])),FALSE(),TRUE())</f>
        <v>1</v>
      </c>
      <c r="O323" cm="1">
        <f t="array" aca="1" ref="O323" ca="1">IF(AND(input4711[[#This Row],[Safe Part 1]],(MAX(ABS((INDIRECT(input4711[[#This Row],[range2]]))-(INDIRECT(input4711[[#This Row],[range1]])))))&lt;=3),1,0)</f>
        <v>0</v>
      </c>
    </row>
    <row r="324" spans="1:15" x14ac:dyDescent="0.35">
      <c r="A324">
        <v>82</v>
      </c>
      <c r="B324">
        <v>86</v>
      </c>
      <c r="C324">
        <v>87</v>
      </c>
      <c r="D324">
        <v>89</v>
      </c>
      <c r="E324">
        <v>94</v>
      </c>
      <c r="F324">
        <v>97</v>
      </c>
      <c r="G324">
        <v>94</v>
      </c>
      <c r="H324">
        <f>1</f>
        <v>1</v>
      </c>
      <c r="I324">
        <f>COUNTA(input4711[[#This Row],[Column1.1]:[Column1.8]])</f>
        <v>7</v>
      </c>
      <c r="J324" t="str">
        <f>ADDRESS(ROW(),input4711[[#This Row],[first col]]+1,4)&amp;":"&amp;ADDRESS(ROW(),input4711[[#This Row],[lastcol]],4)</f>
        <v>B324:G324</v>
      </c>
      <c r="K324" t="str">
        <f>ADDRESS(ROW(),input4711[[#This Row],[first col]],4)&amp;":"&amp;ADDRESS(ROW(),input4711[[#This Row],[lastcol]]-1,4)</f>
        <v>A324:F324</v>
      </c>
      <c r="L324" t="b" cm="1">
        <f t="array" aca="1" ref="L324" ca="1">SUMPRODUCT(--(INDIRECT(input4711[[#This Row],[range1]])&lt;INDIRECT(input4711[[#This Row],[range2]])))=COUNT(INDIRECT(input4711[[#This Row],[range1]]))</f>
        <v>0</v>
      </c>
      <c r="M324" t="b" cm="1">
        <f t="array" aca="1" ref="M324" ca="1">SUMPRODUCT(--(INDIRECT(input4711[[#This Row],[range1]])&gt;INDIRECT(input4711[[#This Row],[range2]])))=COUNT(INDIRECT(input4711[[#This Row],[range1]]))</f>
        <v>0</v>
      </c>
      <c r="N324" t="b">
        <f ca="1">IF(AND(NOT(input4711[[#This Row],[All DESC?]]),NOT(input4711[[#This Row],[All ASC?]])),FALSE(),TRUE())</f>
        <v>0</v>
      </c>
      <c r="O324" cm="1">
        <f t="array" aca="1" ref="O324" ca="1">IF(AND(input4711[[#This Row],[Safe Part 1]],(MAX(ABS((INDIRECT(input4711[[#This Row],[range2]]))-(INDIRECT(input4711[[#This Row],[range1]])))))&lt;=3),1,0)</f>
        <v>0</v>
      </c>
    </row>
    <row r="325" spans="1:15" x14ac:dyDescent="0.35">
      <c r="A325">
        <v>88</v>
      </c>
      <c r="B325">
        <v>84</v>
      </c>
      <c r="C325">
        <v>87</v>
      </c>
      <c r="D325">
        <v>86</v>
      </c>
      <c r="H325">
        <f>1</f>
        <v>1</v>
      </c>
      <c r="I325">
        <f>COUNTA(input4711[[#This Row],[Column1.1]:[Column1.8]])</f>
        <v>4</v>
      </c>
      <c r="J325" t="str">
        <f>ADDRESS(ROW(),input4711[[#This Row],[first col]]+1,4)&amp;":"&amp;ADDRESS(ROW(),input4711[[#This Row],[lastcol]],4)</f>
        <v>B325:D325</v>
      </c>
      <c r="K325" t="str">
        <f>ADDRESS(ROW(),input4711[[#This Row],[first col]],4)&amp;":"&amp;ADDRESS(ROW(),input4711[[#This Row],[lastcol]]-1,4)</f>
        <v>A325:C325</v>
      </c>
      <c r="L325" t="b" cm="1">
        <f t="array" aca="1" ref="L325" ca="1">SUMPRODUCT(--(INDIRECT(input4711[[#This Row],[range1]])&lt;INDIRECT(input4711[[#This Row],[range2]])))=COUNT(INDIRECT(input4711[[#This Row],[range1]]))</f>
        <v>0</v>
      </c>
      <c r="M325" t="b" cm="1">
        <f t="array" aca="1" ref="M325" ca="1">SUMPRODUCT(--(INDIRECT(input4711[[#This Row],[range1]])&gt;INDIRECT(input4711[[#This Row],[range2]])))=COUNT(INDIRECT(input4711[[#This Row],[range1]]))</f>
        <v>0</v>
      </c>
      <c r="N325" t="b">
        <f ca="1">IF(AND(NOT(input4711[[#This Row],[All DESC?]]),NOT(input4711[[#This Row],[All ASC?]])),FALSE(),TRUE())</f>
        <v>0</v>
      </c>
      <c r="O325" cm="1">
        <f t="array" aca="1" ref="O325" ca="1">IF(AND(input4711[[#This Row],[Safe Part 1]],(MAX(ABS((INDIRECT(input4711[[#This Row],[range2]]))-(INDIRECT(input4711[[#This Row],[range1]])))))&lt;=3),1,0)</f>
        <v>0</v>
      </c>
    </row>
    <row r="326" spans="1:15" x14ac:dyDescent="0.35">
      <c r="A326">
        <v>12</v>
      </c>
      <c r="B326">
        <v>9</v>
      </c>
      <c r="C326">
        <v>9</v>
      </c>
      <c r="D326">
        <v>12</v>
      </c>
      <c r="E326">
        <v>16</v>
      </c>
      <c r="F326">
        <v>18</v>
      </c>
      <c r="G326">
        <v>16</v>
      </c>
      <c r="H326">
        <f>1</f>
        <v>1</v>
      </c>
      <c r="I326">
        <f>COUNTA(input4711[[#This Row],[Column1.1]:[Column1.8]])</f>
        <v>7</v>
      </c>
      <c r="J326" t="str">
        <f>ADDRESS(ROW(),input4711[[#This Row],[first col]]+1,4)&amp;":"&amp;ADDRESS(ROW(),input4711[[#This Row],[lastcol]],4)</f>
        <v>B326:G326</v>
      </c>
      <c r="K326" t="str">
        <f>ADDRESS(ROW(),input4711[[#This Row],[first col]],4)&amp;":"&amp;ADDRESS(ROW(),input4711[[#This Row],[lastcol]]-1,4)</f>
        <v>A326:F326</v>
      </c>
      <c r="L326" t="b" cm="1">
        <f t="array" aca="1" ref="L326" ca="1">SUMPRODUCT(--(INDIRECT(input4711[[#This Row],[range1]])&lt;INDIRECT(input4711[[#This Row],[range2]])))=COUNT(INDIRECT(input4711[[#This Row],[range1]]))</f>
        <v>0</v>
      </c>
      <c r="M326" t="b" cm="1">
        <f t="array" aca="1" ref="M326" ca="1">SUMPRODUCT(--(INDIRECT(input4711[[#This Row],[range1]])&gt;INDIRECT(input4711[[#This Row],[range2]])))=COUNT(INDIRECT(input4711[[#This Row],[range1]]))</f>
        <v>0</v>
      </c>
      <c r="N326" t="b">
        <f ca="1">IF(AND(NOT(input4711[[#This Row],[All DESC?]]),NOT(input4711[[#This Row],[All ASC?]])),FALSE(),TRUE())</f>
        <v>0</v>
      </c>
      <c r="O326" cm="1">
        <f t="array" aca="1" ref="O326" ca="1">IF(AND(input4711[[#This Row],[Safe Part 1]],(MAX(ABS((INDIRECT(input4711[[#This Row],[range2]]))-(INDIRECT(input4711[[#This Row],[range1]])))))&lt;=3),1,0)</f>
        <v>0</v>
      </c>
    </row>
    <row r="327" spans="1:15" x14ac:dyDescent="0.35">
      <c r="A327">
        <v>51</v>
      </c>
      <c r="B327">
        <v>47</v>
      </c>
      <c r="C327">
        <v>44</v>
      </c>
      <c r="D327">
        <v>41</v>
      </c>
      <c r="E327">
        <v>36</v>
      </c>
      <c r="F327">
        <v>34</v>
      </c>
      <c r="H327">
        <f>1</f>
        <v>1</v>
      </c>
      <c r="I327">
        <f>COUNTA(input4711[[#This Row],[Column1.1]:[Column1.8]])</f>
        <v>6</v>
      </c>
      <c r="J327" t="str">
        <f>ADDRESS(ROW(),input4711[[#This Row],[first col]]+1,4)&amp;":"&amp;ADDRESS(ROW(),input4711[[#This Row],[lastcol]],4)</f>
        <v>B327:F327</v>
      </c>
      <c r="K327" t="str">
        <f>ADDRESS(ROW(),input4711[[#This Row],[first col]],4)&amp;":"&amp;ADDRESS(ROW(),input4711[[#This Row],[lastcol]]-1,4)</f>
        <v>A327:E327</v>
      </c>
      <c r="L327" t="b" cm="1">
        <f t="array" aca="1" ref="L327" ca="1">SUMPRODUCT(--(INDIRECT(input4711[[#This Row],[range1]])&lt;INDIRECT(input4711[[#This Row],[range2]])))=COUNT(INDIRECT(input4711[[#This Row],[range1]]))</f>
        <v>1</v>
      </c>
      <c r="M327" t="b" cm="1">
        <f t="array" aca="1" ref="M327" ca="1">SUMPRODUCT(--(INDIRECT(input4711[[#This Row],[range1]])&gt;INDIRECT(input4711[[#This Row],[range2]])))=COUNT(INDIRECT(input4711[[#This Row],[range1]]))</f>
        <v>0</v>
      </c>
      <c r="N327" t="b">
        <f ca="1">IF(AND(NOT(input4711[[#This Row],[All DESC?]]),NOT(input4711[[#This Row],[All ASC?]])),FALSE(),TRUE())</f>
        <v>1</v>
      </c>
      <c r="O327" cm="1">
        <f t="array" aca="1" ref="O327" ca="1">IF(AND(input4711[[#This Row],[Safe Part 1]],(MAX(ABS((INDIRECT(input4711[[#This Row],[range2]]))-(INDIRECT(input4711[[#This Row],[range1]])))))&lt;=3),1,0)</f>
        <v>0</v>
      </c>
    </row>
    <row r="328" spans="1:15" x14ac:dyDescent="0.35">
      <c r="A328">
        <v>34</v>
      </c>
      <c r="B328">
        <v>34</v>
      </c>
      <c r="C328">
        <v>39</v>
      </c>
      <c r="D328">
        <v>41</v>
      </c>
      <c r="E328">
        <v>46</v>
      </c>
      <c r="F328">
        <v>50</v>
      </c>
      <c r="H328">
        <f>1</f>
        <v>1</v>
      </c>
      <c r="I328">
        <f>COUNTA(input4711[[#This Row],[Column1.1]:[Column1.8]])</f>
        <v>6</v>
      </c>
      <c r="J328" t="str">
        <f>ADDRESS(ROW(),input4711[[#This Row],[first col]]+1,4)&amp;":"&amp;ADDRESS(ROW(),input4711[[#This Row],[lastcol]],4)</f>
        <v>B328:F328</v>
      </c>
      <c r="K328" t="str">
        <f>ADDRESS(ROW(),input4711[[#This Row],[first col]],4)&amp;":"&amp;ADDRESS(ROW(),input4711[[#This Row],[lastcol]]-1,4)</f>
        <v>A328:E328</v>
      </c>
      <c r="L328" t="b" cm="1">
        <f t="array" aca="1" ref="L328" ca="1">SUMPRODUCT(--(INDIRECT(input4711[[#This Row],[range1]])&lt;INDIRECT(input4711[[#This Row],[range2]])))=COUNT(INDIRECT(input4711[[#This Row],[range1]]))</f>
        <v>0</v>
      </c>
      <c r="M328" t="b" cm="1">
        <f t="array" aca="1" ref="M328" ca="1">SUMPRODUCT(--(INDIRECT(input4711[[#This Row],[range1]])&gt;INDIRECT(input4711[[#This Row],[range2]])))=COUNT(INDIRECT(input4711[[#This Row],[range1]]))</f>
        <v>0</v>
      </c>
      <c r="N328" t="b">
        <f ca="1">IF(AND(NOT(input4711[[#This Row],[All DESC?]]),NOT(input4711[[#This Row],[All ASC?]])),FALSE(),TRUE())</f>
        <v>0</v>
      </c>
      <c r="O328" cm="1">
        <f t="array" aca="1" ref="O328" ca="1">IF(AND(input4711[[#This Row],[Safe Part 1]],(MAX(ABS((INDIRECT(input4711[[#This Row],[range2]]))-(INDIRECT(input4711[[#This Row],[range1]])))))&lt;=3),1,0)</f>
        <v>0</v>
      </c>
    </row>
    <row r="329" spans="1:15" x14ac:dyDescent="0.35">
      <c r="A329">
        <v>22</v>
      </c>
      <c r="B329">
        <v>22</v>
      </c>
      <c r="C329">
        <v>20</v>
      </c>
      <c r="D329">
        <v>20</v>
      </c>
      <c r="E329">
        <v>18</v>
      </c>
      <c r="F329">
        <v>17</v>
      </c>
      <c r="G329">
        <v>17</v>
      </c>
      <c r="H329">
        <f>1</f>
        <v>1</v>
      </c>
      <c r="I329">
        <f>COUNTA(input4711[[#This Row],[Column1.1]:[Column1.8]])</f>
        <v>7</v>
      </c>
      <c r="J329" t="str">
        <f>ADDRESS(ROW(),input4711[[#This Row],[first col]]+1,4)&amp;":"&amp;ADDRESS(ROW(),input4711[[#This Row],[lastcol]],4)</f>
        <v>B329:G329</v>
      </c>
      <c r="K329" t="str">
        <f>ADDRESS(ROW(),input4711[[#This Row],[first col]],4)&amp;":"&amp;ADDRESS(ROW(),input4711[[#This Row],[lastcol]]-1,4)</f>
        <v>A329:F329</v>
      </c>
      <c r="L329" t="b" cm="1">
        <f t="array" aca="1" ref="L329" ca="1">SUMPRODUCT(--(INDIRECT(input4711[[#This Row],[range1]])&lt;INDIRECT(input4711[[#This Row],[range2]])))=COUNT(INDIRECT(input4711[[#This Row],[range1]]))</f>
        <v>0</v>
      </c>
      <c r="M329" t="b" cm="1">
        <f t="array" aca="1" ref="M329" ca="1">SUMPRODUCT(--(INDIRECT(input4711[[#This Row],[range1]])&gt;INDIRECT(input4711[[#This Row],[range2]])))=COUNT(INDIRECT(input4711[[#This Row],[range1]]))</f>
        <v>0</v>
      </c>
      <c r="N329" t="b">
        <f ca="1">IF(AND(NOT(input4711[[#This Row],[All DESC?]]),NOT(input4711[[#This Row],[All ASC?]])),FALSE(),TRUE())</f>
        <v>0</v>
      </c>
      <c r="O329" cm="1">
        <f t="array" aca="1" ref="O329" ca="1">IF(AND(input4711[[#This Row],[Safe Part 1]],(MAX(ABS((INDIRECT(input4711[[#This Row],[range2]]))-(INDIRECT(input4711[[#This Row],[range1]])))))&lt;=3),1,0)</f>
        <v>0</v>
      </c>
    </row>
    <row r="330" spans="1:15" x14ac:dyDescent="0.35">
      <c r="A330">
        <v>76</v>
      </c>
      <c r="B330">
        <v>78</v>
      </c>
      <c r="C330">
        <v>76</v>
      </c>
      <c r="D330">
        <v>73</v>
      </c>
      <c r="E330">
        <v>69</v>
      </c>
      <c r="F330">
        <v>65</v>
      </c>
      <c r="H330">
        <f>1</f>
        <v>1</v>
      </c>
      <c r="I330">
        <f>COUNTA(input4711[[#This Row],[Column1.1]:[Column1.8]])</f>
        <v>6</v>
      </c>
      <c r="J330" t="str">
        <f>ADDRESS(ROW(),input4711[[#This Row],[first col]]+1,4)&amp;":"&amp;ADDRESS(ROW(),input4711[[#This Row],[lastcol]],4)</f>
        <v>B330:F330</v>
      </c>
      <c r="K330" t="str">
        <f>ADDRESS(ROW(),input4711[[#This Row],[first col]],4)&amp;":"&amp;ADDRESS(ROW(),input4711[[#This Row],[lastcol]]-1,4)</f>
        <v>A330:E330</v>
      </c>
      <c r="L330" t="b" cm="1">
        <f t="array" aca="1" ref="L330" ca="1">SUMPRODUCT(--(INDIRECT(input4711[[#This Row],[range1]])&lt;INDIRECT(input4711[[#This Row],[range2]])))=COUNT(INDIRECT(input4711[[#This Row],[range1]]))</f>
        <v>0</v>
      </c>
      <c r="M330" t="b" cm="1">
        <f t="array" aca="1" ref="M330" ca="1">SUMPRODUCT(--(INDIRECT(input4711[[#This Row],[range1]])&gt;INDIRECT(input4711[[#This Row],[range2]])))=COUNT(INDIRECT(input4711[[#This Row],[range1]]))</f>
        <v>0</v>
      </c>
      <c r="N330" t="b">
        <f ca="1">IF(AND(NOT(input4711[[#This Row],[All DESC?]]),NOT(input4711[[#This Row],[All ASC?]])),FALSE(),TRUE())</f>
        <v>0</v>
      </c>
      <c r="O330" cm="1">
        <f t="array" aca="1" ref="O330" ca="1">IF(AND(input4711[[#This Row],[Safe Part 1]],(MAX(ABS((INDIRECT(input4711[[#This Row],[range2]]))-(INDIRECT(input4711[[#This Row],[range1]])))))&lt;=3),1,0)</f>
        <v>0</v>
      </c>
    </row>
    <row r="331" spans="1:15" x14ac:dyDescent="0.35">
      <c r="A331">
        <v>7</v>
      </c>
      <c r="B331">
        <v>8</v>
      </c>
      <c r="C331">
        <v>9</v>
      </c>
      <c r="D331">
        <v>12</v>
      </c>
      <c r="H331">
        <f>1</f>
        <v>1</v>
      </c>
      <c r="I331">
        <f>COUNTA(input4711[[#This Row],[Column1.1]:[Column1.8]])</f>
        <v>4</v>
      </c>
      <c r="J331" t="str">
        <f>ADDRESS(ROW(),input4711[[#This Row],[first col]]+1,4)&amp;":"&amp;ADDRESS(ROW(),input4711[[#This Row],[lastcol]],4)</f>
        <v>B331:D331</v>
      </c>
      <c r="K331" t="str">
        <f>ADDRESS(ROW(),input4711[[#This Row],[first col]],4)&amp;":"&amp;ADDRESS(ROW(),input4711[[#This Row],[lastcol]]-1,4)</f>
        <v>A331:C331</v>
      </c>
      <c r="L331" t="b" cm="1">
        <f t="array" aca="1" ref="L331" ca="1">SUMPRODUCT(--(INDIRECT(input4711[[#This Row],[range1]])&lt;INDIRECT(input4711[[#This Row],[range2]])))=COUNT(INDIRECT(input4711[[#This Row],[range1]]))</f>
        <v>0</v>
      </c>
      <c r="M331" t="b" cm="1">
        <f t="array" aca="1" ref="M331" ca="1">SUMPRODUCT(--(INDIRECT(input4711[[#This Row],[range1]])&gt;INDIRECT(input4711[[#This Row],[range2]])))=COUNT(INDIRECT(input4711[[#This Row],[range1]]))</f>
        <v>1</v>
      </c>
      <c r="N331" t="b">
        <f ca="1">IF(AND(NOT(input4711[[#This Row],[All DESC?]]),NOT(input4711[[#This Row],[All ASC?]])),FALSE(),TRUE())</f>
        <v>1</v>
      </c>
      <c r="O331" cm="1">
        <f t="array" aca="1" ref="O331" ca="1">IF(AND(input4711[[#This Row],[Safe Part 1]],(MAX(ABS((INDIRECT(input4711[[#This Row],[range2]]))-(INDIRECT(input4711[[#This Row],[range1]])))))&lt;=3),1,0)</f>
        <v>1</v>
      </c>
    </row>
    <row r="332" spans="1:15" x14ac:dyDescent="0.35">
      <c r="A332">
        <v>21</v>
      </c>
      <c r="B332">
        <v>23</v>
      </c>
      <c r="C332">
        <v>24</v>
      </c>
      <c r="D332">
        <v>25</v>
      </c>
      <c r="E332">
        <v>26</v>
      </c>
      <c r="F332">
        <v>29</v>
      </c>
      <c r="G332">
        <v>28</v>
      </c>
      <c r="H332">
        <f>1</f>
        <v>1</v>
      </c>
      <c r="I332">
        <f>COUNTA(input4711[[#This Row],[Column1.1]:[Column1.8]])</f>
        <v>7</v>
      </c>
      <c r="J332" t="str">
        <f>ADDRESS(ROW(),input4711[[#This Row],[first col]]+1,4)&amp;":"&amp;ADDRESS(ROW(),input4711[[#This Row],[lastcol]],4)</f>
        <v>B332:G332</v>
      </c>
      <c r="K332" t="str">
        <f>ADDRESS(ROW(),input4711[[#This Row],[first col]],4)&amp;":"&amp;ADDRESS(ROW(),input4711[[#This Row],[lastcol]]-1,4)</f>
        <v>A332:F332</v>
      </c>
      <c r="L332" t="b" cm="1">
        <f t="array" aca="1" ref="L332" ca="1">SUMPRODUCT(--(INDIRECT(input4711[[#This Row],[range1]])&lt;INDIRECT(input4711[[#This Row],[range2]])))=COUNT(INDIRECT(input4711[[#This Row],[range1]]))</f>
        <v>0</v>
      </c>
      <c r="M332" t="b" cm="1">
        <f t="array" aca="1" ref="M332" ca="1">SUMPRODUCT(--(INDIRECT(input4711[[#This Row],[range1]])&gt;INDIRECT(input4711[[#This Row],[range2]])))=COUNT(INDIRECT(input4711[[#This Row],[range1]]))</f>
        <v>0</v>
      </c>
      <c r="N332" t="b">
        <f ca="1">IF(AND(NOT(input4711[[#This Row],[All DESC?]]),NOT(input4711[[#This Row],[All ASC?]])),FALSE(),TRUE())</f>
        <v>0</v>
      </c>
      <c r="O332" cm="1">
        <f t="array" aca="1" ref="O332" ca="1">IF(AND(input4711[[#This Row],[Safe Part 1]],(MAX(ABS((INDIRECT(input4711[[#This Row],[range2]]))-(INDIRECT(input4711[[#This Row],[range1]])))))&lt;=3),1,0)</f>
        <v>0</v>
      </c>
    </row>
    <row r="333" spans="1:15" x14ac:dyDescent="0.35">
      <c r="A333">
        <v>37</v>
      </c>
      <c r="B333">
        <v>36</v>
      </c>
      <c r="C333">
        <v>32</v>
      </c>
      <c r="D333">
        <v>30</v>
      </c>
      <c r="E333">
        <v>28</v>
      </c>
      <c r="F333">
        <v>28</v>
      </c>
      <c r="H333">
        <f>1</f>
        <v>1</v>
      </c>
      <c r="I333">
        <f>COUNTA(input4711[[#This Row],[Column1.1]:[Column1.8]])</f>
        <v>6</v>
      </c>
      <c r="J333" t="str">
        <f>ADDRESS(ROW(),input4711[[#This Row],[first col]]+1,4)&amp;":"&amp;ADDRESS(ROW(),input4711[[#This Row],[lastcol]],4)</f>
        <v>B333:F333</v>
      </c>
      <c r="K333" t="str">
        <f>ADDRESS(ROW(),input4711[[#This Row],[first col]],4)&amp;":"&amp;ADDRESS(ROW(),input4711[[#This Row],[lastcol]]-1,4)</f>
        <v>A333:E333</v>
      </c>
      <c r="L333" t="b" cm="1">
        <f t="array" aca="1" ref="L333" ca="1">SUMPRODUCT(--(INDIRECT(input4711[[#This Row],[range1]])&lt;INDIRECT(input4711[[#This Row],[range2]])))=COUNT(INDIRECT(input4711[[#This Row],[range1]]))</f>
        <v>0</v>
      </c>
      <c r="M333" t="b" cm="1">
        <f t="array" aca="1" ref="M333" ca="1">SUMPRODUCT(--(INDIRECT(input4711[[#This Row],[range1]])&gt;INDIRECT(input4711[[#This Row],[range2]])))=COUNT(INDIRECT(input4711[[#This Row],[range1]]))</f>
        <v>0</v>
      </c>
      <c r="N333" t="b">
        <f ca="1">IF(AND(NOT(input4711[[#This Row],[All DESC?]]),NOT(input4711[[#This Row],[All ASC?]])),FALSE(),TRUE())</f>
        <v>0</v>
      </c>
      <c r="O333" cm="1">
        <f t="array" aca="1" ref="O333" ca="1">IF(AND(input4711[[#This Row],[Safe Part 1]],(MAX(ABS((INDIRECT(input4711[[#This Row],[range2]]))-(INDIRECT(input4711[[#This Row],[range1]])))))&lt;=3),1,0)</f>
        <v>0</v>
      </c>
    </row>
    <row r="334" spans="1:15" x14ac:dyDescent="0.35">
      <c r="A334">
        <v>83</v>
      </c>
      <c r="B334">
        <v>80</v>
      </c>
      <c r="C334">
        <v>79</v>
      </c>
      <c r="D334">
        <v>76</v>
      </c>
      <c r="E334">
        <v>68</v>
      </c>
      <c r="F334">
        <v>68</v>
      </c>
      <c r="H334">
        <f>1</f>
        <v>1</v>
      </c>
      <c r="I334">
        <f>COUNTA(input4711[[#This Row],[Column1.1]:[Column1.8]])</f>
        <v>6</v>
      </c>
      <c r="J334" t="str">
        <f>ADDRESS(ROW(),input4711[[#This Row],[first col]]+1,4)&amp;":"&amp;ADDRESS(ROW(),input4711[[#This Row],[lastcol]],4)</f>
        <v>B334:F334</v>
      </c>
      <c r="K334" t="str">
        <f>ADDRESS(ROW(),input4711[[#This Row],[first col]],4)&amp;":"&amp;ADDRESS(ROW(),input4711[[#This Row],[lastcol]]-1,4)</f>
        <v>A334:E334</v>
      </c>
      <c r="L334" t="b" cm="1">
        <f t="array" aca="1" ref="L334" ca="1">SUMPRODUCT(--(INDIRECT(input4711[[#This Row],[range1]])&lt;INDIRECT(input4711[[#This Row],[range2]])))=COUNT(INDIRECT(input4711[[#This Row],[range1]]))</f>
        <v>0</v>
      </c>
      <c r="M334" t="b" cm="1">
        <f t="array" aca="1" ref="M334" ca="1">SUMPRODUCT(--(INDIRECT(input4711[[#This Row],[range1]])&gt;INDIRECT(input4711[[#This Row],[range2]])))=COUNT(INDIRECT(input4711[[#This Row],[range1]]))</f>
        <v>0</v>
      </c>
      <c r="N334" t="b">
        <f ca="1">IF(AND(NOT(input4711[[#This Row],[All DESC?]]),NOT(input4711[[#This Row],[All ASC?]])),FALSE(),TRUE())</f>
        <v>0</v>
      </c>
      <c r="O334" cm="1">
        <f t="array" aca="1" ref="O334" ca="1">IF(AND(input4711[[#This Row],[Safe Part 1]],(MAX(ABS((INDIRECT(input4711[[#This Row],[range2]]))-(INDIRECT(input4711[[#This Row],[range1]])))))&lt;=3),1,0)</f>
        <v>0</v>
      </c>
    </row>
    <row r="335" spans="1:15" x14ac:dyDescent="0.35">
      <c r="A335">
        <v>13</v>
      </c>
      <c r="B335">
        <v>17</v>
      </c>
      <c r="C335">
        <v>17</v>
      </c>
      <c r="D335">
        <v>20</v>
      </c>
      <c r="H335">
        <f>1</f>
        <v>1</v>
      </c>
      <c r="I335">
        <f>COUNTA(input4711[[#This Row],[Column1.1]:[Column1.8]])</f>
        <v>4</v>
      </c>
      <c r="J335" t="str">
        <f>ADDRESS(ROW(),input4711[[#This Row],[first col]]+1,4)&amp;":"&amp;ADDRESS(ROW(),input4711[[#This Row],[lastcol]],4)</f>
        <v>B335:D335</v>
      </c>
      <c r="K335" t="str">
        <f>ADDRESS(ROW(),input4711[[#This Row],[first col]],4)&amp;":"&amp;ADDRESS(ROW(),input4711[[#This Row],[lastcol]]-1,4)</f>
        <v>A335:C335</v>
      </c>
      <c r="L335" t="b" cm="1">
        <f t="array" aca="1" ref="L335" ca="1">SUMPRODUCT(--(INDIRECT(input4711[[#This Row],[range1]])&lt;INDIRECT(input4711[[#This Row],[range2]])))=COUNT(INDIRECT(input4711[[#This Row],[range1]]))</f>
        <v>0</v>
      </c>
      <c r="M335" t="b" cm="1">
        <f t="array" aca="1" ref="M335" ca="1">SUMPRODUCT(--(INDIRECT(input4711[[#This Row],[range1]])&gt;INDIRECT(input4711[[#This Row],[range2]])))=COUNT(INDIRECT(input4711[[#This Row],[range1]]))</f>
        <v>0</v>
      </c>
      <c r="N335" t="b">
        <f ca="1">IF(AND(NOT(input4711[[#This Row],[All DESC?]]),NOT(input4711[[#This Row],[All ASC?]])),FALSE(),TRUE())</f>
        <v>0</v>
      </c>
      <c r="O335" cm="1">
        <f t="array" aca="1" ref="O335" ca="1">IF(AND(input4711[[#This Row],[Safe Part 1]],(MAX(ABS((INDIRECT(input4711[[#This Row],[range2]]))-(INDIRECT(input4711[[#This Row],[range1]])))))&lt;=3),1,0)</f>
        <v>0</v>
      </c>
    </row>
    <row r="336" spans="1:15" x14ac:dyDescent="0.35">
      <c r="A336">
        <v>23</v>
      </c>
      <c r="B336">
        <v>23</v>
      </c>
      <c r="C336">
        <v>20</v>
      </c>
      <c r="D336">
        <v>17</v>
      </c>
      <c r="E336">
        <v>11</v>
      </c>
      <c r="F336">
        <v>9</v>
      </c>
      <c r="G336">
        <v>5</v>
      </c>
      <c r="H336">
        <f>1</f>
        <v>1</v>
      </c>
      <c r="I336">
        <f>COUNTA(input4711[[#This Row],[Column1.1]:[Column1.8]])</f>
        <v>7</v>
      </c>
      <c r="J336" t="str">
        <f>ADDRESS(ROW(),input4711[[#This Row],[first col]]+1,4)&amp;":"&amp;ADDRESS(ROW(),input4711[[#This Row],[lastcol]],4)</f>
        <v>B336:G336</v>
      </c>
      <c r="K336" t="str">
        <f>ADDRESS(ROW(),input4711[[#This Row],[first col]],4)&amp;":"&amp;ADDRESS(ROW(),input4711[[#This Row],[lastcol]]-1,4)</f>
        <v>A336:F336</v>
      </c>
      <c r="L336" t="b" cm="1">
        <f t="array" aca="1" ref="L336" ca="1">SUMPRODUCT(--(INDIRECT(input4711[[#This Row],[range1]])&lt;INDIRECT(input4711[[#This Row],[range2]])))=COUNT(INDIRECT(input4711[[#This Row],[range1]]))</f>
        <v>0</v>
      </c>
      <c r="M336" t="b" cm="1">
        <f t="array" aca="1" ref="M336" ca="1">SUMPRODUCT(--(INDIRECT(input4711[[#This Row],[range1]])&gt;INDIRECT(input4711[[#This Row],[range2]])))=COUNT(INDIRECT(input4711[[#This Row],[range1]]))</f>
        <v>0</v>
      </c>
      <c r="N336" t="b">
        <f ca="1">IF(AND(NOT(input4711[[#This Row],[All DESC?]]),NOT(input4711[[#This Row],[All ASC?]])),FALSE(),TRUE())</f>
        <v>0</v>
      </c>
      <c r="O336" cm="1">
        <f t="array" aca="1" ref="O336" ca="1">IF(AND(input4711[[#This Row],[Safe Part 1]],(MAX(ABS((INDIRECT(input4711[[#This Row],[range2]]))-(INDIRECT(input4711[[#This Row],[range1]])))))&lt;=3),1,0)</f>
        <v>0</v>
      </c>
    </row>
    <row r="337" spans="1:15" x14ac:dyDescent="0.35">
      <c r="A337">
        <v>26</v>
      </c>
      <c r="B337">
        <v>26</v>
      </c>
      <c r="C337">
        <v>30</v>
      </c>
      <c r="D337">
        <v>32</v>
      </c>
      <c r="E337">
        <v>38</v>
      </c>
      <c r="F337">
        <v>38</v>
      </c>
      <c r="H337">
        <f>1</f>
        <v>1</v>
      </c>
      <c r="I337">
        <f>COUNTA(input4711[[#This Row],[Column1.1]:[Column1.8]])</f>
        <v>6</v>
      </c>
      <c r="J337" t="str">
        <f>ADDRESS(ROW(),input4711[[#This Row],[first col]]+1,4)&amp;":"&amp;ADDRESS(ROW(),input4711[[#This Row],[lastcol]],4)</f>
        <v>B337:F337</v>
      </c>
      <c r="K337" t="str">
        <f>ADDRESS(ROW(),input4711[[#This Row],[first col]],4)&amp;":"&amp;ADDRESS(ROW(),input4711[[#This Row],[lastcol]]-1,4)</f>
        <v>A337:E337</v>
      </c>
      <c r="L337" t="b" cm="1">
        <f t="array" aca="1" ref="L337" ca="1">SUMPRODUCT(--(INDIRECT(input4711[[#This Row],[range1]])&lt;INDIRECT(input4711[[#This Row],[range2]])))=COUNT(INDIRECT(input4711[[#This Row],[range1]]))</f>
        <v>0</v>
      </c>
      <c r="M337" t="b" cm="1">
        <f t="array" aca="1" ref="M337" ca="1">SUMPRODUCT(--(INDIRECT(input4711[[#This Row],[range1]])&gt;INDIRECT(input4711[[#This Row],[range2]])))=COUNT(INDIRECT(input4711[[#This Row],[range1]]))</f>
        <v>0</v>
      </c>
      <c r="N337" t="b">
        <f ca="1">IF(AND(NOT(input4711[[#This Row],[All DESC?]]),NOT(input4711[[#This Row],[All ASC?]])),FALSE(),TRUE())</f>
        <v>0</v>
      </c>
      <c r="O337" cm="1">
        <f t="array" aca="1" ref="O337" ca="1">IF(AND(input4711[[#This Row],[Safe Part 1]],(MAX(ABS((INDIRECT(input4711[[#This Row],[range2]]))-(INDIRECT(input4711[[#This Row],[range1]])))))&lt;=3),1,0)</f>
        <v>0</v>
      </c>
    </row>
    <row r="338" spans="1:15" x14ac:dyDescent="0.35">
      <c r="A338">
        <v>32</v>
      </c>
      <c r="B338">
        <v>31</v>
      </c>
      <c r="C338">
        <v>30</v>
      </c>
      <c r="D338">
        <v>29</v>
      </c>
      <c r="E338">
        <v>24</v>
      </c>
      <c r="F338">
        <v>24</v>
      </c>
      <c r="H338">
        <f>1</f>
        <v>1</v>
      </c>
      <c r="I338">
        <f>COUNTA(input4711[[#This Row],[Column1.1]:[Column1.8]])</f>
        <v>6</v>
      </c>
      <c r="J338" t="str">
        <f>ADDRESS(ROW(),input4711[[#This Row],[first col]]+1,4)&amp;":"&amp;ADDRESS(ROW(),input4711[[#This Row],[lastcol]],4)</f>
        <v>B338:F338</v>
      </c>
      <c r="K338" t="str">
        <f>ADDRESS(ROW(),input4711[[#This Row],[first col]],4)&amp;":"&amp;ADDRESS(ROW(),input4711[[#This Row],[lastcol]]-1,4)</f>
        <v>A338:E338</v>
      </c>
      <c r="L338" t="b" cm="1">
        <f t="array" aca="1" ref="L338" ca="1">SUMPRODUCT(--(INDIRECT(input4711[[#This Row],[range1]])&lt;INDIRECT(input4711[[#This Row],[range2]])))=COUNT(INDIRECT(input4711[[#This Row],[range1]]))</f>
        <v>0</v>
      </c>
      <c r="M338" t="b" cm="1">
        <f t="array" aca="1" ref="M338" ca="1">SUMPRODUCT(--(INDIRECT(input4711[[#This Row],[range1]])&gt;INDIRECT(input4711[[#This Row],[range2]])))=COUNT(INDIRECT(input4711[[#This Row],[range1]]))</f>
        <v>0</v>
      </c>
      <c r="N338" t="b">
        <f ca="1">IF(AND(NOT(input4711[[#This Row],[All DESC?]]),NOT(input4711[[#This Row],[All ASC?]])),FALSE(),TRUE())</f>
        <v>0</v>
      </c>
      <c r="O338" cm="1">
        <f t="array" aca="1" ref="O338" ca="1">IF(AND(input4711[[#This Row],[Safe Part 1]],(MAX(ABS((INDIRECT(input4711[[#This Row],[range2]]))-(INDIRECT(input4711[[#This Row],[range1]])))))&lt;=3),1,0)</f>
        <v>0</v>
      </c>
    </row>
    <row r="339" spans="1:15" x14ac:dyDescent="0.35">
      <c r="A339">
        <v>30</v>
      </c>
      <c r="B339">
        <v>34</v>
      </c>
      <c r="C339">
        <v>40</v>
      </c>
      <c r="D339">
        <v>43</v>
      </c>
      <c r="H339">
        <f>1</f>
        <v>1</v>
      </c>
      <c r="I339">
        <f>COUNTA(input4711[[#This Row],[Column1.1]:[Column1.8]])</f>
        <v>4</v>
      </c>
      <c r="J339" t="str">
        <f>ADDRESS(ROW(),input4711[[#This Row],[first col]]+1,4)&amp;":"&amp;ADDRESS(ROW(),input4711[[#This Row],[lastcol]],4)</f>
        <v>B339:D339</v>
      </c>
      <c r="K339" t="str">
        <f>ADDRESS(ROW(),input4711[[#This Row],[first col]],4)&amp;":"&amp;ADDRESS(ROW(),input4711[[#This Row],[lastcol]]-1,4)</f>
        <v>A339:C339</v>
      </c>
      <c r="L339" t="b" cm="1">
        <f t="array" aca="1" ref="L339" ca="1">SUMPRODUCT(--(INDIRECT(input4711[[#This Row],[range1]])&lt;INDIRECT(input4711[[#This Row],[range2]])))=COUNT(INDIRECT(input4711[[#This Row],[range1]]))</f>
        <v>0</v>
      </c>
      <c r="M339" t="b" cm="1">
        <f t="array" aca="1" ref="M339" ca="1">SUMPRODUCT(--(INDIRECT(input4711[[#This Row],[range1]])&gt;INDIRECT(input4711[[#This Row],[range2]])))=COUNT(INDIRECT(input4711[[#This Row],[range1]]))</f>
        <v>1</v>
      </c>
      <c r="N339" t="b">
        <f ca="1">IF(AND(NOT(input4711[[#This Row],[All DESC?]]),NOT(input4711[[#This Row],[All ASC?]])),FALSE(),TRUE())</f>
        <v>1</v>
      </c>
      <c r="O339" cm="1">
        <f t="array" aca="1" ref="O339" ca="1">IF(AND(input4711[[#This Row],[Safe Part 1]],(MAX(ABS((INDIRECT(input4711[[#This Row],[range2]]))-(INDIRECT(input4711[[#This Row],[range1]])))))&lt;=3),1,0)</f>
        <v>0</v>
      </c>
    </row>
    <row r="340" spans="1:15" x14ac:dyDescent="0.35">
      <c r="A340">
        <v>62</v>
      </c>
      <c r="B340">
        <v>68</v>
      </c>
      <c r="C340">
        <v>68</v>
      </c>
      <c r="D340">
        <v>69</v>
      </c>
      <c r="E340">
        <v>72</v>
      </c>
      <c r="F340">
        <v>76</v>
      </c>
      <c r="H340">
        <f>1</f>
        <v>1</v>
      </c>
      <c r="I340">
        <f>COUNTA(input4711[[#This Row],[Column1.1]:[Column1.8]])</f>
        <v>6</v>
      </c>
      <c r="J340" t="str">
        <f>ADDRESS(ROW(),input4711[[#This Row],[first col]]+1,4)&amp;":"&amp;ADDRESS(ROW(),input4711[[#This Row],[lastcol]],4)</f>
        <v>B340:F340</v>
      </c>
      <c r="K340" t="str">
        <f>ADDRESS(ROW(),input4711[[#This Row],[first col]],4)&amp;":"&amp;ADDRESS(ROW(),input4711[[#This Row],[lastcol]]-1,4)</f>
        <v>A340:E340</v>
      </c>
      <c r="L340" t="b" cm="1">
        <f t="array" aca="1" ref="L340" ca="1">SUMPRODUCT(--(INDIRECT(input4711[[#This Row],[range1]])&lt;INDIRECT(input4711[[#This Row],[range2]])))=COUNT(INDIRECT(input4711[[#This Row],[range1]]))</f>
        <v>0</v>
      </c>
      <c r="M340" t="b" cm="1">
        <f t="array" aca="1" ref="M340" ca="1">SUMPRODUCT(--(INDIRECT(input4711[[#This Row],[range1]])&gt;INDIRECT(input4711[[#This Row],[range2]])))=COUNT(INDIRECT(input4711[[#This Row],[range1]]))</f>
        <v>0</v>
      </c>
      <c r="N340" t="b">
        <f ca="1">IF(AND(NOT(input4711[[#This Row],[All DESC?]]),NOT(input4711[[#This Row],[All ASC?]])),FALSE(),TRUE())</f>
        <v>0</v>
      </c>
      <c r="O340" cm="1">
        <f t="array" aca="1" ref="O340" ca="1">IF(AND(input4711[[#This Row],[Safe Part 1]],(MAX(ABS((INDIRECT(input4711[[#This Row],[range2]]))-(INDIRECT(input4711[[#This Row],[range1]])))))&lt;=3),1,0)</f>
        <v>0</v>
      </c>
    </row>
    <row r="341" spans="1:15" x14ac:dyDescent="0.35">
      <c r="A341">
        <v>60</v>
      </c>
      <c r="B341">
        <v>57</v>
      </c>
      <c r="C341">
        <v>57</v>
      </c>
      <c r="D341">
        <v>59</v>
      </c>
      <c r="E341">
        <v>63</v>
      </c>
      <c r="H341">
        <f>1</f>
        <v>1</v>
      </c>
      <c r="I341">
        <f>COUNTA(input4711[[#This Row],[Column1.1]:[Column1.8]])</f>
        <v>5</v>
      </c>
      <c r="J341" t="str">
        <f>ADDRESS(ROW(),input4711[[#This Row],[first col]]+1,4)&amp;":"&amp;ADDRESS(ROW(),input4711[[#This Row],[lastcol]],4)</f>
        <v>B341:E341</v>
      </c>
      <c r="K341" t="str">
        <f>ADDRESS(ROW(),input4711[[#This Row],[first col]],4)&amp;":"&amp;ADDRESS(ROW(),input4711[[#This Row],[lastcol]]-1,4)</f>
        <v>A341:D341</v>
      </c>
      <c r="L341" t="b" cm="1">
        <f t="array" aca="1" ref="L341" ca="1">SUMPRODUCT(--(INDIRECT(input4711[[#This Row],[range1]])&lt;INDIRECT(input4711[[#This Row],[range2]])))=COUNT(INDIRECT(input4711[[#This Row],[range1]]))</f>
        <v>0</v>
      </c>
      <c r="M341" t="b" cm="1">
        <f t="array" aca="1" ref="M341" ca="1">SUMPRODUCT(--(INDIRECT(input4711[[#This Row],[range1]])&gt;INDIRECT(input4711[[#This Row],[range2]])))=COUNT(INDIRECT(input4711[[#This Row],[range1]]))</f>
        <v>0</v>
      </c>
      <c r="N341" t="b">
        <f ca="1">IF(AND(NOT(input4711[[#This Row],[All DESC?]]),NOT(input4711[[#This Row],[All ASC?]])),FALSE(),TRUE())</f>
        <v>0</v>
      </c>
      <c r="O341" cm="1">
        <f t="array" aca="1" ref="O341" ca="1">IF(AND(input4711[[#This Row],[Safe Part 1]],(MAX(ABS((INDIRECT(input4711[[#This Row],[range2]]))-(INDIRECT(input4711[[#This Row],[range1]])))))&lt;=3),1,0)</f>
        <v>0</v>
      </c>
    </row>
    <row r="342" spans="1:15" x14ac:dyDescent="0.35">
      <c r="A342">
        <v>24</v>
      </c>
      <c r="B342">
        <v>20</v>
      </c>
      <c r="C342">
        <v>19</v>
      </c>
      <c r="D342">
        <v>19</v>
      </c>
      <c r="E342">
        <v>14</v>
      </c>
      <c r="H342">
        <f>1</f>
        <v>1</v>
      </c>
      <c r="I342">
        <f>COUNTA(input4711[[#This Row],[Column1.1]:[Column1.8]])</f>
        <v>5</v>
      </c>
      <c r="J342" t="str">
        <f>ADDRESS(ROW(),input4711[[#This Row],[first col]]+1,4)&amp;":"&amp;ADDRESS(ROW(),input4711[[#This Row],[lastcol]],4)</f>
        <v>B342:E342</v>
      </c>
      <c r="K342" t="str">
        <f>ADDRESS(ROW(),input4711[[#This Row],[first col]],4)&amp;":"&amp;ADDRESS(ROW(),input4711[[#This Row],[lastcol]]-1,4)</f>
        <v>A342:D342</v>
      </c>
      <c r="L342" t="b" cm="1">
        <f t="array" aca="1" ref="L342" ca="1">SUMPRODUCT(--(INDIRECT(input4711[[#This Row],[range1]])&lt;INDIRECT(input4711[[#This Row],[range2]])))=COUNT(INDIRECT(input4711[[#This Row],[range1]]))</f>
        <v>0</v>
      </c>
      <c r="M342" t="b" cm="1">
        <f t="array" aca="1" ref="M342" ca="1">SUMPRODUCT(--(INDIRECT(input4711[[#This Row],[range1]])&gt;INDIRECT(input4711[[#This Row],[range2]])))=COUNT(INDIRECT(input4711[[#This Row],[range1]]))</f>
        <v>0</v>
      </c>
      <c r="N342" t="b">
        <f ca="1">IF(AND(NOT(input4711[[#This Row],[All DESC?]]),NOT(input4711[[#This Row],[All ASC?]])),FALSE(),TRUE())</f>
        <v>0</v>
      </c>
      <c r="O342" cm="1">
        <f t="array" aca="1" ref="O342" ca="1">IF(AND(input4711[[#This Row],[Safe Part 1]],(MAX(ABS((INDIRECT(input4711[[#This Row],[range2]]))-(INDIRECT(input4711[[#This Row],[range1]])))))&lt;=3),1,0)</f>
        <v>0</v>
      </c>
    </row>
    <row r="343" spans="1:15" x14ac:dyDescent="0.35">
      <c r="A343">
        <v>42</v>
      </c>
      <c r="B343">
        <v>39</v>
      </c>
      <c r="C343">
        <v>36</v>
      </c>
      <c r="D343">
        <v>35</v>
      </c>
      <c r="H343">
        <f>1</f>
        <v>1</v>
      </c>
      <c r="I343">
        <f>COUNTA(input4711[[#This Row],[Column1.1]:[Column1.8]])</f>
        <v>4</v>
      </c>
      <c r="J343" t="str">
        <f>ADDRESS(ROW(),input4711[[#This Row],[first col]]+1,4)&amp;":"&amp;ADDRESS(ROW(),input4711[[#This Row],[lastcol]],4)</f>
        <v>B343:D343</v>
      </c>
      <c r="K343" t="str">
        <f>ADDRESS(ROW(),input4711[[#This Row],[first col]],4)&amp;":"&amp;ADDRESS(ROW(),input4711[[#This Row],[lastcol]]-1,4)</f>
        <v>A343:C343</v>
      </c>
      <c r="L343" t="b" cm="1">
        <f t="array" aca="1" ref="L343" ca="1">SUMPRODUCT(--(INDIRECT(input4711[[#This Row],[range1]])&lt;INDIRECT(input4711[[#This Row],[range2]])))=COUNT(INDIRECT(input4711[[#This Row],[range1]]))</f>
        <v>1</v>
      </c>
      <c r="M343" t="b" cm="1">
        <f t="array" aca="1" ref="M343" ca="1">SUMPRODUCT(--(INDIRECT(input4711[[#This Row],[range1]])&gt;INDIRECT(input4711[[#This Row],[range2]])))=COUNT(INDIRECT(input4711[[#This Row],[range1]]))</f>
        <v>0</v>
      </c>
      <c r="N343" t="b">
        <f ca="1">IF(AND(NOT(input4711[[#This Row],[All DESC?]]),NOT(input4711[[#This Row],[All ASC?]])),FALSE(),TRUE())</f>
        <v>1</v>
      </c>
      <c r="O343" cm="1">
        <f t="array" aca="1" ref="O343" ca="1">IF(AND(input4711[[#This Row],[Safe Part 1]],(MAX(ABS((INDIRECT(input4711[[#This Row],[range2]]))-(INDIRECT(input4711[[#This Row],[range1]])))))&lt;=3),1,0)</f>
        <v>1</v>
      </c>
    </row>
    <row r="344" spans="1:15" x14ac:dyDescent="0.35">
      <c r="A344">
        <v>64</v>
      </c>
      <c r="B344">
        <v>68</v>
      </c>
      <c r="C344">
        <v>69</v>
      </c>
      <c r="D344">
        <v>73</v>
      </c>
      <c r="H344">
        <f>1</f>
        <v>1</v>
      </c>
      <c r="I344">
        <f>COUNTA(input4711[[#This Row],[Column1.1]:[Column1.8]])</f>
        <v>4</v>
      </c>
      <c r="J344" t="str">
        <f>ADDRESS(ROW(),input4711[[#This Row],[first col]]+1,4)&amp;":"&amp;ADDRESS(ROW(),input4711[[#This Row],[lastcol]],4)</f>
        <v>B344:D344</v>
      </c>
      <c r="K344" t="str">
        <f>ADDRESS(ROW(),input4711[[#This Row],[first col]],4)&amp;":"&amp;ADDRESS(ROW(),input4711[[#This Row],[lastcol]]-1,4)</f>
        <v>A344:C344</v>
      </c>
      <c r="L344" t="b" cm="1">
        <f t="array" aca="1" ref="L344" ca="1">SUMPRODUCT(--(INDIRECT(input4711[[#This Row],[range1]])&lt;INDIRECT(input4711[[#This Row],[range2]])))=COUNT(INDIRECT(input4711[[#This Row],[range1]]))</f>
        <v>0</v>
      </c>
      <c r="M344" t="b" cm="1">
        <f t="array" aca="1" ref="M344" ca="1">SUMPRODUCT(--(INDIRECT(input4711[[#This Row],[range1]])&gt;INDIRECT(input4711[[#This Row],[range2]])))=COUNT(INDIRECT(input4711[[#This Row],[range1]]))</f>
        <v>1</v>
      </c>
      <c r="N344" t="b">
        <f ca="1">IF(AND(NOT(input4711[[#This Row],[All DESC?]]),NOT(input4711[[#This Row],[All ASC?]])),FALSE(),TRUE())</f>
        <v>1</v>
      </c>
      <c r="O344" cm="1">
        <f t="array" aca="1" ref="O344" ca="1">IF(AND(input4711[[#This Row],[Safe Part 1]],(MAX(ABS((INDIRECT(input4711[[#This Row],[range2]]))-(INDIRECT(input4711[[#This Row],[range1]])))))&lt;=3),1,0)</f>
        <v>0</v>
      </c>
    </row>
    <row r="345" spans="1:15" x14ac:dyDescent="0.35">
      <c r="A345">
        <v>42</v>
      </c>
      <c r="B345">
        <v>35</v>
      </c>
      <c r="C345">
        <v>34</v>
      </c>
      <c r="D345">
        <v>32</v>
      </c>
      <c r="E345">
        <v>28</v>
      </c>
      <c r="F345">
        <v>27</v>
      </c>
      <c r="G345">
        <v>24</v>
      </c>
      <c r="H345">
        <f>1</f>
        <v>1</v>
      </c>
      <c r="I345">
        <f>COUNTA(input4711[[#This Row],[Column1.1]:[Column1.8]])</f>
        <v>7</v>
      </c>
      <c r="J345" t="str">
        <f>ADDRESS(ROW(),input4711[[#This Row],[first col]]+1,4)&amp;":"&amp;ADDRESS(ROW(),input4711[[#This Row],[lastcol]],4)</f>
        <v>B345:G345</v>
      </c>
      <c r="K345" t="str">
        <f>ADDRESS(ROW(),input4711[[#This Row],[first col]],4)&amp;":"&amp;ADDRESS(ROW(),input4711[[#This Row],[lastcol]]-1,4)</f>
        <v>A345:F345</v>
      </c>
      <c r="L345" t="b" cm="1">
        <f t="array" aca="1" ref="L345" ca="1">SUMPRODUCT(--(INDIRECT(input4711[[#This Row],[range1]])&lt;INDIRECT(input4711[[#This Row],[range2]])))=COUNT(INDIRECT(input4711[[#This Row],[range1]]))</f>
        <v>1</v>
      </c>
      <c r="M345" t="b" cm="1">
        <f t="array" aca="1" ref="M345" ca="1">SUMPRODUCT(--(INDIRECT(input4711[[#This Row],[range1]])&gt;INDIRECT(input4711[[#This Row],[range2]])))=COUNT(INDIRECT(input4711[[#This Row],[range1]]))</f>
        <v>0</v>
      </c>
      <c r="N345" t="b">
        <f ca="1">IF(AND(NOT(input4711[[#This Row],[All DESC?]]),NOT(input4711[[#This Row],[All ASC?]])),FALSE(),TRUE())</f>
        <v>1</v>
      </c>
      <c r="O345" cm="1">
        <f t="array" aca="1" ref="O345" ca="1">IF(AND(input4711[[#This Row],[Safe Part 1]],(MAX(ABS((INDIRECT(input4711[[#This Row],[range2]]))-(INDIRECT(input4711[[#This Row],[range1]])))))&lt;=3),1,0)</f>
        <v>0</v>
      </c>
    </row>
    <row r="346" spans="1:15" x14ac:dyDescent="0.35">
      <c r="A346">
        <v>53</v>
      </c>
      <c r="B346">
        <v>55</v>
      </c>
      <c r="C346">
        <v>54</v>
      </c>
      <c r="D346">
        <v>51</v>
      </c>
      <c r="E346">
        <v>48</v>
      </c>
      <c r="F346">
        <v>41</v>
      </c>
      <c r="H346">
        <f>1</f>
        <v>1</v>
      </c>
      <c r="I346">
        <f>COUNTA(input4711[[#This Row],[Column1.1]:[Column1.8]])</f>
        <v>6</v>
      </c>
      <c r="J346" t="str">
        <f>ADDRESS(ROW(),input4711[[#This Row],[first col]]+1,4)&amp;":"&amp;ADDRESS(ROW(),input4711[[#This Row],[lastcol]],4)</f>
        <v>B346:F346</v>
      </c>
      <c r="K346" t="str">
        <f>ADDRESS(ROW(),input4711[[#This Row],[first col]],4)&amp;":"&amp;ADDRESS(ROW(),input4711[[#This Row],[lastcol]]-1,4)</f>
        <v>A346:E346</v>
      </c>
      <c r="L346" t="b" cm="1">
        <f t="array" aca="1" ref="L346" ca="1">SUMPRODUCT(--(INDIRECT(input4711[[#This Row],[range1]])&lt;INDIRECT(input4711[[#This Row],[range2]])))=COUNT(INDIRECT(input4711[[#This Row],[range1]]))</f>
        <v>0</v>
      </c>
      <c r="M346" t="b" cm="1">
        <f t="array" aca="1" ref="M346" ca="1">SUMPRODUCT(--(INDIRECT(input4711[[#This Row],[range1]])&gt;INDIRECT(input4711[[#This Row],[range2]])))=COUNT(INDIRECT(input4711[[#This Row],[range1]]))</f>
        <v>0</v>
      </c>
      <c r="N346" t="b">
        <f ca="1">IF(AND(NOT(input4711[[#This Row],[All DESC?]]),NOT(input4711[[#This Row],[All ASC?]])),FALSE(),TRUE())</f>
        <v>0</v>
      </c>
      <c r="O346" cm="1">
        <f t="array" aca="1" ref="O346" ca="1">IF(AND(input4711[[#This Row],[Safe Part 1]],(MAX(ABS((INDIRECT(input4711[[#This Row],[range2]]))-(INDIRECT(input4711[[#This Row],[range1]])))))&lt;=3),1,0)</f>
        <v>0</v>
      </c>
    </row>
    <row r="347" spans="1:15" x14ac:dyDescent="0.35">
      <c r="A347">
        <v>66</v>
      </c>
      <c r="B347">
        <v>66</v>
      </c>
      <c r="C347">
        <v>62</v>
      </c>
      <c r="D347">
        <v>60</v>
      </c>
      <c r="H347">
        <f>1</f>
        <v>1</v>
      </c>
      <c r="I347">
        <f>COUNTA(input4711[[#This Row],[Column1.1]:[Column1.8]])</f>
        <v>4</v>
      </c>
      <c r="J347" t="str">
        <f>ADDRESS(ROW(),input4711[[#This Row],[first col]]+1,4)&amp;":"&amp;ADDRESS(ROW(),input4711[[#This Row],[lastcol]],4)</f>
        <v>B347:D347</v>
      </c>
      <c r="K347" t="str">
        <f>ADDRESS(ROW(),input4711[[#This Row],[first col]],4)&amp;":"&amp;ADDRESS(ROW(),input4711[[#This Row],[lastcol]]-1,4)</f>
        <v>A347:C347</v>
      </c>
      <c r="L347" t="b" cm="1">
        <f t="array" aca="1" ref="L347" ca="1">SUMPRODUCT(--(INDIRECT(input4711[[#This Row],[range1]])&lt;INDIRECT(input4711[[#This Row],[range2]])))=COUNT(INDIRECT(input4711[[#This Row],[range1]]))</f>
        <v>0</v>
      </c>
      <c r="M347" t="b" cm="1">
        <f t="array" aca="1" ref="M347" ca="1">SUMPRODUCT(--(INDIRECT(input4711[[#This Row],[range1]])&gt;INDIRECT(input4711[[#This Row],[range2]])))=COUNT(INDIRECT(input4711[[#This Row],[range1]]))</f>
        <v>0</v>
      </c>
      <c r="N347" t="b">
        <f ca="1">IF(AND(NOT(input4711[[#This Row],[All DESC?]]),NOT(input4711[[#This Row],[All ASC?]])),FALSE(),TRUE())</f>
        <v>0</v>
      </c>
      <c r="O347" cm="1">
        <f t="array" aca="1" ref="O347" ca="1">IF(AND(input4711[[#This Row],[Safe Part 1]],(MAX(ABS((INDIRECT(input4711[[#This Row],[range2]]))-(INDIRECT(input4711[[#This Row],[range1]])))))&lt;=3),1,0)</f>
        <v>0</v>
      </c>
    </row>
    <row r="348" spans="1:15" x14ac:dyDescent="0.35">
      <c r="A348">
        <v>78</v>
      </c>
      <c r="B348">
        <v>82</v>
      </c>
      <c r="C348">
        <v>79</v>
      </c>
      <c r="D348">
        <v>81</v>
      </c>
      <c r="H348">
        <f>1</f>
        <v>1</v>
      </c>
      <c r="I348">
        <f>COUNTA(input4711[[#This Row],[Column1.1]:[Column1.8]])</f>
        <v>4</v>
      </c>
      <c r="J348" t="str">
        <f>ADDRESS(ROW(),input4711[[#This Row],[first col]]+1,4)&amp;":"&amp;ADDRESS(ROW(),input4711[[#This Row],[lastcol]],4)</f>
        <v>B348:D348</v>
      </c>
      <c r="K348" t="str">
        <f>ADDRESS(ROW(),input4711[[#This Row],[first col]],4)&amp;":"&amp;ADDRESS(ROW(),input4711[[#This Row],[lastcol]]-1,4)</f>
        <v>A348:C348</v>
      </c>
      <c r="L348" t="b" cm="1">
        <f t="array" aca="1" ref="L348" ca="1">SUMPRODUCT(--(INDIRECT(input4711[[#This Row],[range1]])&lt;INDIRECT(input4711[[#This Row],[range2]])))=COUNT(INDIRECT(input4711[[#This Row],[range1]]))</f>
        <v>0</v>
      </c>
      <c r="M348" t="b" cm="1">
        <f t="array" aca="1" ref="M348" ca="1">SUMPRODUCT(--(INDIRECT(input4711[[#This Row],[range1]])&gt;INDIRECT(input4711[[#This Row],[range2]])))=COUNT(INDIRECT(input4711[[#This Row],[range1]]))</f>
        <v>0</v>
      </c>
      <c r="N348" t="b">
        <f ca="1">IF(AND(NOT(input4711[[#This Row],[All DESC?]]),NOT(input4711[[#This Row],[All ASC?]])),FALSE(),TRUE())</f>
        <v>0</v>
      </c>
      <c r="O348" cm="1">
        <f t="array" aca="1" ref="O348" ca="1">IF(AND(input4711[[#This Row],[Safe Part 1]],(MAX(ABS((INDIRECT(input4711[[#This Row],[range2]]))-(INDIRECT(input4711[[#This Row],[range1]])))))&lt;=3),1,0)</f>
        <v>0</v>
      </c>
    </row>
    <row r="349" spans="1:15" x14ac:dyDescent="0.35">
      <c r="A349">
        <v>53</v>
      </c>
      <c r="B349">
        <v>53</v>
      </c>
      <c r="C349">
        <v>52</v>
      </c>
      <c r="D349">
        <v>51</v>
      </c>
      <c r="E349">
        <v>49</v>
      </c>
      <c r="F349">
        <v>50</v>
      </c>
      <c r="G349">
        <v>51</v>
      </c>
      <c r="H349">
        <f>1</f>
        <v>1</v>
      </c>
      <c r="I349">
        <f>COUNTA(input4711[[#This Row],[Column1.1]:[Column1.8]])</f>
        <v>7</v>
      </c>
      <c r="J349" t="str">
        <f>ADDRESS(ROW(),input4711[[#This Row],[first col]]+1,4)&amp;":"&amp;ADDRESS(ROW(),input4711[[#This Row],[lastcol]],4)</f>
        <v>B349:G349</v>
      </c>
      <c r="K349" t="str">
        <f>ADDRESS(ROW(),input4711[[#This Row],[first col]],4)&amp;":"&amp;ADDRESS(ROW(),input4711[[#This Row],[lastcol]]-1,4)</f>
        <v>A349:F349</v>
      </c>
      <c r="L349" t="b" cm="1">
        <f t="array" aca="1" ref="L349" ca="1">SUMPRODUCT(--(INDIRECT(input4711[[#This Row],[range1]])&lt;INDIRECT(input4711[[#This Row],[range2]])))=COUNT(INDIRECT(input4711[[#This Row],[range1]]))</f>
        <v>0</v>
      </c>
      <c r="M349" t="b" cm="1">
        <f t="array" aca="1" ref="M349" ca="1">SUMPRODUCT(--(INDIRECT(input4711[[#This Row],[range1]])&gt;INDIRECT(input4711[[#This Row],[range2]])))=COUNT(INDIRECT(input4711[[#This Row],[range1]]))</f>
        <v>0</v>
      </c>
      <c r="N349" t="b">
        <f ca="1">IF(AND(NOT(input4711[[#This Row],[All DESC?]]),NOT(input4711[[#This Row],[All ASC?]])),FALSE(),TRUE())</f>
        <v>0</v>
      </c>
      <c r="O349" cm="1">
        <f t="array" aca="1" ref="O349" ca="1">IF(AND(input4711[[#This Row],[Safe Part 1]],(MAX(ABS((INDIRECT(input4711[[#This Row],[range2]]))-(INDIRECT(input4711[[#This Row],[range1]])))))&lt;=3),1,0)</f>
        <v>0</v>
      </c>
    </row>
    <row r="350" spans="1:15" x14ac:dyDescent="0.35">
      <c r="A350">
        <v>11</v>
      </c>
      <c r="B350">
        <v>9</v>
      </c>
      <c r="C350">
        <v>12</v>
      </c>
      <c r="D350">
        <v>15</v>
      </c>
      <c r="H350">
        <f>1</f>
        <v>1</v>
      </c>
      <c r="I350">
        <f>COUNTA(input4711[[#This Row],[Column1.1]:[Column1.8]])</f>
        <v>4</v>
      </c>
      <c r="J350" t="str">
        <f>ADDRESS(ROW(),input4711[[#This Row],[first col]]+1,4)&amp;":"&amp;ADDRESS(ROW(),input4711[[#This Row],[lastcol]],4)</f>
        <v>B350:D350</v>
      </c>
      <c r="K350" t="str">
        <f>ADDRESS(ROW(),input4711[[#This Row],[first col]],4)&amp;":"&amp;ADDRESS(ROW(),input4711[[#This Row],[lastcol]]-1,4)</f>
        <v>A350:C350</v>
      </c>
      <c r="L350" t="b" cm="1">
        <f t="array" aca="1" ref="L350" ca="1">SUMPRODUCT(--(INDIRECT(input4711[[#This Row],[range1]])&lt;INDIRECT(input4711[[#This Row],[range2]])))=COUNT(INDIRECT(input4711[[#This Row],[range1]]))</f>
        <v>0</v>
      </c>
      <c r="M350" t="b" cm="1">
        <f t="array" aca="1" ref="M350" ca="1">SUMPRODUCT(--(INDIRECT(input4711[[#This Row],[range1]])&gt;INDIRECT(input4711[[#This Row],[range2]])))=COUNT(INDIRECT(input4711[[#This Row],[range1]]))</f>
        <v>0</v>
      </c>
      <c r="N350" t="b">
        <f ca="1">IF(AND(NOT(input4711[[#This Row],[All DESC?]]),NOT(input4711[[#This Row],[All ASC?]])),FALSE(),TRUE())</f>
        <v>0</v>
      </c>
      <c r="O350" cm="1">
        <f t="array" aca="1" ref="O350" ca="1">IF(AND(input4711[[#This Row],[Safe Part 1]],(MAX(ABS((INDIRECT(input4711[[#This Row],[range2]]))-(INDIRECT(input4711[[#This Row],[range1]])))))&lt;=3),1,0)</f>
        <v>0</v>
      </c>
    </row>
    <row r="351" spans="1:15" x14ac:dyDescent="0.35">
      <c r="A351">
        <v>45</v>
      </c>
      <c r="B351">
        <v>49</v>
      </c>
      <c r="C351">
        <v>51</v>
      </c>
      <c r="D351">
        <v>52</v>
      </c>
      <c r="E351">
        <v>57</v>
      </c>
      <c r="F351">
        <v>64</v>
      </c>
      <c r="H351">
        <f>1</f>
        <v>1</v>
      </c>
      <c r="I351">
        <f>COUNTA(input4711[[#This Row],[Column1.1]:[Column1.8]])</f>
        <v>6</v>
      </c>
      <c r="J351" t="str">
        <f>ADDRESS(ROW(),input4711[[#This Row],[first col]]+1,4)&amp;":"&amp;ADDRESS(ROW(),input4711[[#This Row],[lastcol]],4)</f>
        <v>B351:F351</v>
      </c>
      <c r="K351" t="str">
        <f>ADDRESS(ROW(),input4711[[#This Row],[first col]],4)&amp;":"&amp;ADDRESS(ROW(),input4711[[#This Row],[lastcol]]-1,4)</f>
        <v>A351:E351</v>
      </c>
      <c r="L351" t="b" cm="1">
        <f t="array" aca="1" ref="L351" ca="1">SUMPRODUCT(--(INDIRECT(input4711[[#This Row],[range1]])&lt;INDIRECT(input4711[[#This Row],[range2]])))=COUNT(INDIRECT(input4711[[#This Row],[range1]]))</f>
        <v>0</v>
      </c>
      <c r="M351" t="b" cm="1">
        <f t="array" aca="1" ref="M351" ca="1">SUMPRODUCT(--(INDIRECT(input4711[[#This Row],[range1]])&gt;INDIRECT(input4711[[#This Row],[range2]])))=COUNT(INDIRECT(input4711[[#This Row],[range1]]))</f>
        <v>1</v>
      </c>
      <c r="N351" t="b">
        <f ca="1">IF(AND(NOT(input4711[[#This Row],[All DESC?]]),NOT(input4711[[#This Row],[All ASC?]])),FALSE(),TRUE())</f>
        <v>1</v>
      </c>
      <c r="O351" cm="1">
        <f t="array" aca="1" ref="O351" ca="1">IF(AND(input4711[[#This Row],[Safe Part 1]],(MAX(ABS((INDIRECT(input4711[[#This Row],[range2]]))-(INDIRECT(input4711[[#This Row],[range1]])))))&lt;=3),1,0)</f>
        <v>0</v>
      </c>
    </row>
    <row r="352" spans="1:15" x14ac:dyDescent="0.35">
      <c r="A352">
        <v>17</v>
      </c>
      <c r="B352">
        <v>20</v>
      </c>
      <c r="C352">
        <v>24</v>
      </c>
      <c r="D352">
        <v>25</v>
      </c>
      <c r="H352">
        <f>1</f>
        <v>1</v>
      </c>
      <c r="I352">
        <f>COUNTA(input4711[[#This Row],[Column1.1]:[Column1.8]])</f>
        <v>4</v>
      </c>
      <c r="J352" t="str">
        <f>ADDRESS(ROW(),input4711[[#This Row],[first col]]+1,4)&amp;":"&amp;ADDRESS(ROW(),input4711[[#This Row],[lastcol]],4)</f>
        <v>B352:D352</v>
      </c>
      <c r="K352" t="str">
        <f>ADDRESS(ROW(),input4711[[#This Row],[first col]],4)&amp;":"&amp;ADDRESS(ROW(),input4711[[#This Row],[lastcol]]-1,4)</f>
        <v>A352:C352</v>
      </c>
      <c r="L352" t="b" cm="1">
        <f t="array" aca="1" ref="L352" ca="1">SUMPRODUCT(--(INDIRECT(input4711[[#This Row],[range1]])&lt;INDIRECT(input4711[[#This Row],[range2]])))=COUNT(INDIRECT(input4711[[#This Row],[range1]]))</f>
        <v>0</v>
      </c>
      <c r="M352" t="b" cm="1">
        <f t="array" aca="1" ref="M352" ca="1">SUMPRODUCT(--(INDIRECT(input4711[[#This Row],[range1]])&gt;INDIRECT(input4711[[#This Row],[range2]])))=COUNT(INDIRECT(input4711[[#This Row],[range1]]))</f>
        <v>1</v>
      </c>
      <c r="N352" t="b">
        <f ca="1">IF(AND(NOT(input4711[[#This Row],[All DESC?]]),NOT(input4711[[#This Row],[All ASC?]])),FALSE(),TRUE())</f>
        <v>1</v>
      </c>
      <c r="O352" cm="1">
        <f t="array" aca="1" ref="O352" ca="1">IF(AND(input4711[[#This Row],[Safe Part 1]],(MAX(ABS((INDIRECT(input4711[[#This Row],[range2]]))-(INDIRECT(input4711[[#This Row],[range1]])))))&lt;=3),1,0)</f>
        <v>0</v>
      </c>
    </row>
    <row r="353" spans="1:15" x14ac:dyDescent="0.35">
      <c r="A353">
        <v>74</v>
      </c>
      <c r="B353">
        <v>77</v>
      </c>
      <c r="C353">
        <v>75</v>
      </c>
      <c r="D353">
        <v>73</v>
      </c>
      <c r="E353">
        <v>67</v>
      </c>
      <c r="F353">
        <v>62</v>
      </c>
      <c r="H353">
        <f>1</f>
        <v>1</v>
      </c>
      <c r="I353">
        <f>COUNTA(input4711[[#This Row],[Column1.1]:[Column1.8]])</f>
        <v>6</v>
      </c>
      <c r="J353" t="str">
        <f>ADDRESS(ROW(),input4711[[#This Row],[first col]]+1,4)&amp;":"&amp;ADDRESS(ROW(),input4711[[#This Row],[lastcol]],4)</f>
        <v>B353:F353</v>
      </c>
      <c r="K353" t="str">
        <f>ADDRESS(ROW(),input4711[[#This Row],[first col]],4)&amp;":"&amp;ADDRESS(ROW(),input4711[[#This Row],[lastcol]]-1,4)</f>
        <v>A353:E353</v>
      </c>
      <c r="L353" t="b" cm="1">
        <f t="array" aca="1" ref="L353" ca="1">SUMPRODUCT(--(INDIRECT(input4711[[#This Row],[range1]])&lt;INDIRECT(input4711[[#This Row],[range2]])))=COUNT(INDIRECT(input4711[[#This Row],[range1]]))</f>
        <v>0</v>
      </c>
      <c r="M353" t="b" cm="1">
        <f t="array" aca="1" ref="M353" ca="1">SUMPRODUCT(--(INDIRECT(input4711[[#This Row],[range1]])&gt;INDIRECT(input4711[[#This Row],[range2]])))=COUNT(INDIRECT(input4711[[#This Row],[range1]]))</f>
        <v>0</v>
      </c>
      <c r="N353" t="b">
        <f ca="1">IF(AND(NOT(input4711[[#This Row],[All DESC?]]),NOT(input4711[[#This Row],[All ASC?]])),FALSE(),TRUE())</f>
        <v>0</v>
      </c>
      <c r="O353" cm="1">
        <f t="array" aca="1" ref="O353" ca="1">IF(AND(input4711[[#This Row],[Safe Part 1]],(MAX(ABS((INDIRECT(input4711[[#This Row],[range2]]))-(INDIRECT(input4711[[#This Row],[range1]])))))&lt;=3),1,0)</f>
        <v>0</v>
      </c>
    </row>
    <row r="354" spans="1:15" x14ac:dyDescent="0.35">
      <c r="A354">
        <v>81</v>
      </c>
      <c r="B354">
        <v>80</v>
      </c>
      <c r="C354">
        <v>74</v>
      </c>
      <c r="D354">
        <v>72</v>
      </c>
      <c r="E354">
        <v>68</v>
      </c>
      <c r="F354">
        <v>66</v>
      </c>
      <c r="H354">
        <f>1</f>
        <v>1</v>
      </c>
      <c r="I354">
        <f>COUNTA(input4711[[#This Row],[Column1.1]:[Column1.8]])</f>
        <v>6</v>
      </c>
      <c r="J354" t="str">
        <f>ADDRESS(ROW(),input4711[[#This Row],[first col]]+1,4)&amp;":"&amp;ADDRESS(ROW(),input4711[[#This Row],[lastcol]],4)</f>
        <v>B354:F354</v>
      </c>
      <c r="K354" t="str">
        <f>ADDRESS(ROW(),input4711[[#This Row],[first col]],4)&amp;":"&amp;ADDRESS(ROW(),input4711[[#This Row],[lastcol]]-1,4)</f>
        <v>A354:E354</v>
      </c>
      <c r="L354" t="b" cm="1">
        <f t="array" aca="1" ref="L354" ca="1">SUMPRODUCT(--(INDIRECT(input4711[[#This Row],[range1]])&lt;INDIRECT(input4711[[#This Row],[range2]])))=COUNT(INDIRECT(input4711[[#This Row],[range1]]))</f>
        <v>1</v>
      </c>
      <c r="M354" t="b" cm="1">
        <f t="array" aca="1" ref="M354" ca="1">SUMPRODUCT(--(INDIRECT(input4711[[#This Row],[range1]])&gt;INDIRECT(input4711[[#This Row],[range2]])))=COUNT(INDIRECT(input4711[[#This Row],[range1]]))</f>
        <v>0</v>
      </c>
      <c r="N354" t="b">
        <f ca="1">IF(AND(NOT(input4711[[#This Row],[All DESC?]]),NOT(input4711[[#This Row],[All ASC?]])),FALSE(),TRUE())</f>
        <v>1</v>
      </c>
      <c r="O354" cm="1">
        <f t="array" aca="1" ref="O354" ca="1">IF(AND(input4711[[#This Row],[Safe Part 1]],(MAX(ABS((INDIRECT(input4711[[#This Row],[range2]]))-(INDIRECT(input4711[[#This Row],[range1]])))))&lt;=3),1,0)</f>
        <v>0</v>
      </c>
    </row>
    <row r="355" spans="1:15" x14ac:dyDescent="0.35">
      <c r="A355">
        <v>88</v>
      </c>
      <c r="B355">
        <v>87</v>
      </c>
      <c r="C355">
        <v>90</v>
      </c>
      <c r="D355">
        <v>90</v>
      </c>
      <c r="H355">
        <f>1</f>
        <v>1</v>
      </c>
      <c r="I355">
        <f>COUNTA(input4711[[#This Row],[Column1.1]:[Column1.8]])</f>
        <v>4</v>
      </c>
      <c r="J355" t="str">
        <f>ADDRESS(ROW(),input4711[[#This Row],[first col]]+1,4)&amp;":"&amp;ADDRESS(ROW(),input4711[[#This Row],[lastcol]],4)</f>
        <v>B355:D355</v>
      </c>
      <c r="K355" t="str">
        <f>ADDRESS(ROW(),input4711[[#This Row],[first col]],4)&amp;":"&amp;ADDRESS(ROW(),input4711[[#This Row],[lastcol]]-1,4)</f>
        <v>A355:C355</v>
      </c>
      <c r="L355" t="b" cm="1">
        <f t="array" aca="1" ref="L355" ca="1">SUMPRODUCT(--(INDIRECT(input4711[[#This Row],[range1]])&lt;INDIRECT(input4711[[#This Row],[range2]])))=COUNT(INDIRECT(input4711[[#This Row],[range1]]))</f>
        <v>0</v>
      </c>
      <c r="M355" t="b" cm="1">
        <f t="array" aca="1" ref="M355" ca="1">SUMPRODUCT(--(INDIRECT(input4711[[#This Row],[range1]])&gt;INDIRECT(input4711[[#This Row],[range2]])))=COUNT(INDIRECT(input4711[[#This Row],[range1]]))</f>
        <v>0</v>
      </c>
      <c r="N355" t="b">
        <f ca="1">IF(AND(NOT(input4711[[#This Row],[All DESC?]]),NOT(input4711[[#This Row],[All ASC?]])),FALSE(),TRUE())</f>
        <v>0</v>
      </c>
      <c r="O355" cm="1">
        <f t="array" aca="1" ref="O355" ca="1">IF(AND(input4711[[#This Row],[Safe Part 1]],(MAX(ABS((INDIRECT(input4711[[#This Row],[range2]]))-(INDIRECT(input4711[[#This Row],[range1]])))))&lt;=3),1,0)</f>
        <v>0</v>
      </c>
    </row>
    <row r="356" spans="1:15" x14ac:dyDescent="0.35">
      <c r="A356">
        <v>45</v>
      </c>
      <c r="B356">
        <v>42</v>
      </c>
      <c r="C356">
        <v>40</v>
      </c>
      <c r="D356">
        <v>33</v>
      </c>
      <c r="E356">
        <v>24</v>
      </c>
      <c r="H356">
        <f>1</f>
        <v>1</v>
      </c>
      <c r="I356">
        <f>COUNTA(input4711[[#This Row],[Column1.1]:[Column1.8]])</f>
        <v>5</v>
      </c>
      <c r="J356" t="str">
        <f>ADDRESS(ROW(),input4711[[#This Row],[first col]]+1,4)&amp;":"&amp;ADDRESS(ROW(),input4711[[#This Row],[lastcol]],4)</f>
        <v>B356:E356</v>
      </c>
      <c r="K356" t="str">
        <f>ADDRESS(ROW(),input4711[[#This Row],[first col]],4)&amp;":"&amp;ADDRESS(ROW(),input4711[[#This Row],[lastcol]]-1,4)</f>
        <v>A356:D356</v>
      </c>
      <c r="L356" t="b" cm="1">
        <f t="array" aca="1" ref="L356" ca="1">SUMPRODUCT(--(INDIRECT(input4711[[#This Row],[range1]])&lt;INDIRECT(input4711[[#This Row],[range2]])))=COUNT(INDIRECT(input4711[[#This Row],[range1]]))</f>
        <v>1</v>
      </c>
      <c r="M356" t="b" cm="1">
        <f t="array" aca="1" ref="M356" ca="1">SUMPRODUCT(--(INDIRECT(input4711[[#This Row],[range1]])&gt;INDIRECT(input4711[[#This Row],[range2]])))=COUNT(INDIRECT(input4711[[#This Row],[range1]]))</f>
        <v>0</v>
      </c>
      <c r="N356" t="b">
        <f ca="1">IF(AND(NOT(input4711[[#This Row],[All DESC?]]),NOT(input4711[[#This Row],[All ASC?]])),FALSE(),TRUE())</f>
        <v>1</v>
      </c>
      <c r="O356" cm="1">
        <f t="array" aca="1" ref="O356" ca="1">IF(AND(input4711[[#This Row],[Safe Part 1]],(MAX(ABS((INDIRECT(input4711[[#This Row],[range2]]))-(INDIRECT(input4711[[#This Row],[range1]])))))&lt;=3),1,0)</f>
        <v>0</v>
      </c>
    </row>
    <row r="357" spans="1:15" x14ac:dyDescent="0.35">
      <c r="A357">
        <v>54</v>
      </c>
      <c r="B357">
        <v>61</v>
      </c>
      <c r="C357">
        <v>64</v>
      </c>
      <c r="D357">
        <v>62</v>
      </c>
      <c r="E357">
        <v>66</v>
      </c>
      <c r="F357">
        <v>69</v>
      </c>
      <c r="G357">
        <v>75</v>
      </c>
      <c r="H357">
        <f>1</f>
        <v>1</v>
      </c>
      <c r="I357">
        <f>COUNTA(input4711[[#This Row],[Column1.1]:[Column1.8]])</f>
        <v>7</v>
      </c>
      <c r="J357" t="str">
        <f>ADDRESS(ROW(),input4711[[#This Row],[first col]]+1,4)&amp;":"&amp;ADDRESS(ROW(),input4711[[#This Row],[lastcol]],4)</f>
        <v>B357:G357</v>
      </c>
      <c r="K357" t="str">
        <f>ADDRESS(ROW(),input4711[[#This Row],[first col]],4)&amp;":"&amp;ADDRESS(ROW(),input4711[[#This Row],[lastcol]]-1,4)</f>
        <v>A357:F357</v>
      </c>
      <c r="L357" t="b" cm="1">
        <f t="array" aca="1" ref="L357" ca="1">SUMPRODUCT(--(INDIRECT(input4711[[#This Row],[range1]])&lt;INDIRECT(input4711[[#This Row],[range2]])))=COUNT(INDIRECT(input4711[[#This Row],[range1]]))</f>
        <v>0</v>
      </c>
      <c r="M357" t="b" cm="1">
        <f t="array" aca="1" ref="M357" ca="1">SUMPRODUCT(--(INDIRECT(input4711[[#This Row],[range1]])&gt;INDIRECT(input4711[[#This Row],[range2]])))=COUNT(INDIRECT(input4711[[#This Row],[range1]]))</f>
        <v>0</v>
      </c>
      <c r="N357" t="b">
        <f ca="1">IF(AND(NOT(input4711[[#This Row],[All DESC?]]),NOT(input4711[[#This Row],[All ASC?]])),FALSE(),TRUE())</f>
        <v>0</v>
      </c>
      <c r="O357" cm="1">
        <f t="array" aca="1" ref="O357" ca="1">IF(AND(input4711[[#This Row],[Safe Part 1]],(MAX(ABS((INDIRECT(input4711[[#This Row],[range2]]))-(INDIRECT(input4711[[#This Row],[range1]])))))&lt;=3),1,0)</f>
        <v>0</v>
      </c>
    </row>
    <row r="358" spans="1:15" x14ac:dyDescent="0.35">
      <c r="A358">
        <v>35</v>
      </c>
      <c r="B358">
        <v>39</v>
      </c>
      <c r="C358">
        <v>39</v>
      </c>
      <c r="D358">
        <v>40</v>
      </c>
      <c r="E358">
        <v>44</v>
      </c>
      <c r="H358">
        <f>1</f>
        <v>1</v>
      </c>
      <c r="I358">
        <f>COUNTA(input4711[[#This Row],[Column1.1]:[Column1.8]])</f>
        <v>5</v>
      </c>
      <c r="J358" t="str">
        <f>ADDRESS(ROW(),input4711[[#This Row],[first col]]+1,4)&amp;":"&amp;ADDRESS(ROW(),input4711[[#This Row],[lastcol]],4)</f>
        <v>B358:E358</v>
      </c>
      <c r="K358" t="str">
        <f>ADDRESS(ROW(),input4711[[#This Row],[first col]],4)&amp;":"&amp;ADDRESS(ROW(),input4711[[#This Row],[lastcol]]-1,4)</f>
        <v>A358:D358</v>
      </c>
      <c r="L358" t="b" cm="1">
        <f t="array" aca="1" ref="L358" ca="1">SUMPRODUCT(--(INDIRECT(input4711[[#This Row],[range1]])&lt;INDIRECT(input4711[[#This Row],[range2]])))=COUNT(INDIRECT(input4711[[#This Row],[range1]]))</f>
        <v>0</v>
      </c>
      <c r="M358" t="b" cm="1">
        <f t="array" aca="1" ref="M358" ca="1">SUMPRODUCT(--(INDIRECT(input4711[[#This Row],[range1]])&gt;INDIRECT(input4711[[#This Row],[range2]])))=COUNT(INDIRECT(input4711[[#This Row],[range1]]))</f>
        <v>0</v>
      </c>
      <c r="N358" t="b">
        <f ca="1">IF(AND(NOT(input4711[[#This Row],[All DESC?]]),NOT(input4711[[#This Row],[All ASC?]])),FALSE(),TRUE())</f>
        <v>0</v>
      </c>
      <c r="O358" cm="1">
        <f t="array" aca="1" ref="O358" ca="1">IF(AND(input4711[[#This Row],[Safe Part 1]],(MAX(ABS((INDIRECT(input4711[[#This Row],[range2]]))-(INDIRECT(input4711[[#This Row],[range1]])))))&lt;=3),1,0)</f>
        <v>0</v>
      </c>
    </row>
    <row r="359" spans="1:15" x14ac:dyDescent="0.35">
      <c r="A359">
        <v>85</v>
      </c>
      <c r="B359">
        <v>90</v>
      </c>
      <c r="C359">
        <v>92</v>
      </c>
      <c r="D359">
        <v>94</v>
      </c>
      <c r="E359">
        <v>95</v>
      </c>
      <c r="F359">
        <v>98</v>
      </c>
      <c r="G359">
        <v>96</v>
      </c>
      <c r="H359">
        <f>1</f>
        <v>1</v>
      </c>
      <c r="I359">
        <f>COUNTA(input4711[[#This Row],[Column1.1]:[Column1.8]])</f>
        <v>7</v>
      </c>
      <c r="J359" t="str">
        <f>ADDRESS(ROW(),input4711[[#This Row],[first col]]+1,4)&amp;":"&amp;ADDRESS(ROW(),input4711[[#This Row],[lastcol]],4)</f>
        <v>B359:G359</v>
      </c>
      <c r="K359" t="str">
        <f>ADDRESS(ROW(),input4711[[#This Row],[first col]],4)&amp;":"&amp;ADDRESS(ROW(),input4711[[#This Row],[lastcol]]-1,4)</f>
        <v>A359:F359</v>
      </c>
      <c r="L359" t="b" cm="1">
        <f t="array" aca="1" ref="L359" ca="1">SUMPRODUCT(--(INDIRECT(input4711[[#This Row],[range1]])&lt;INDIRECT(input4711[[#This Row],[range2]])))=COUNT(INDIRECT(input4711[[#This Row],[range1]]))</f>
        <v>0</v>
      </c>
      <c r="M359" t="b" cm="1">
        <f t="array" aca="1" ref="M359" ca="1">SUMPRODUCT(--(INDIRECT(input4711[[#This Row],[range1]])&gt;INDIRECT(input4711[[#This Row],[range2]])))=COUNT(INDIRECT(input4711[[#This Row],[range1]]))</f>
        <v>0</v>
      </c>
      <c r="N359" t="b">
        <f ca="1">IF(AND(NOT(input4711[[#This Row],[All DESC?]]),NOT(input4711[[#This Row],[All ASC?]])),FALSE(),TRUE())</f>
        <v>0</v>
      </c>
      <c r="O359" cm="1">
        <f t="array" aca="1" ref="O359" ca="1">IF(AND(input4711[[#This Row],[Safe Part 1]],(MAX(ABS((INDIRECT(input4711[[#This Row],[range2]]))-(INDIRECT(input4711[[#This Row],[range1]])))))&lt;=3),1,0)</f>
        <v>0</v>
      </c>
    </row>
    <row r="360" spans="1:15" x14ac:dyDescent="0.35">
      <c r="A360">
        <v>48</v>
      </c>
      <c r="B360">
        <v>47</v>
      </c>
      <c r="C360">
        <v>44</v>
      </c>
      <c r="D360">
        <v>43</v>
      </c>
      <c r="E360">
        <v>45</v>
      </c>
      <c r="F360">
        <v>44</v>
      </c>
      <c r="G360">
        <v>47</v>
      </c>
      <c r="H360">
        <f>1</f>
        <v>1</v>
      </c>
      <c r="I360">
        <f>COUNTA(input4711[[#This Row],[Column1.1]:[Column1.8]])</f>
        <v>7</v>
      </c>
      <c r="J360" t="str">
        <f>ADDRESS(ROW(),input4711[[#This Row],[first col]]+1,4)&amp;":"&amp;ADDRESS(ROW(),input4711[[#This Row],[lastcol]],4)</f>
        <v>B360:G360</v>
      </c>
      <c r="K360" t="str">
        <f>ADDRESS(ROW(),input4711[[#This Row],[first col]],4)&amp;":"&amp;ADDRESS(ROW(),input4711[[#This Row],[lastcol]]-1,4)</f>
        <v>A360:F360</v>
      </c>
      <c r="L360" t="b" cm="1">
        <f t="array" aca="1" ref="L360" ca="1">SUMPRODUCT(--(INDIRECT(input4711[[#This Row],[range1]])&lt;INDIRECT(input4711[[#This Row],[range2]])))=COUNT(INDIRECT(input4711[[#This Row],[range1]]))</f>
        <v>0</v>
      </c>
      <c r="M360" t="b" cm="1">
        <f t="array" aca="1" ref="M360" ca="1">SUMPRODUCT(--(INDIRECT(input4711[[#This Row],[range1]])&gt;INDIRECT(input4711[[#This Row],[range2]])))=COUNT(INDIRECT(input4711[[#This Row],[range1]]))</f>
        <v>0</v>
      </c>
      <c r="N360" t="b">
        <f ca="1">IF(AND(NOT(input4711[[#This Row],[All DESC?]]),NOT(input4711[[#This Row],[All ASC?]])),FALSE(),TRUE())</f>
        <v>0</v>
      </c>
      <c r="O360" cm="1">
        <f t="array" aca="1" ref="O360" ca="1">IF(AND(input4711[[#This Row],[Safe Part 1]],(MAX(ABS((INDIRECT(input4711[[#This Row],[range2]]))-(INDIRECT(input4711[[#This Row],[range1]])))))&lt;=3),1,0)</f>
        <v>0</v>
      </c>
    </row>
    <row r="361" spans="1:15" x14ac:dyDescent="0.35">
      <c r="A361">
        <v>30</v>
      </c>
      <c r="B361">
        <v>33</v>
      </c>
      <c r="C361">
        <v>35</v>
      </c>
      <c r="D361">
        <v>37</v>
      </c>
      <c r="H361">
        <f>1</f>
        <v>1</v>
      </c>
      <c r="I361">
        <f>COUNTA(input4711[[#This Row],[Column1.1]:[Column1.8]])</f>
        <v>4</v>
      </c>
      <c r="J361" t="str">
        <f>ADDRESS(ROW(),input4711[[#This Row],[first col]]+1,4)&amp;":"&amp;ADDRESS(ROW(),input4711[[#This Row],[lastcol]],4)</f>
        <v>B361:D361</v>
      </c>
      <c r="K361" t="str">
        <f>ADDRESS(ROW(),input4711[[#This Row],[first col]],4)&amp;":"&amp;ADDRESS(ROW(),input4711[[#This Row],[lastcol]]-1,4)</f>
        <v>A361:C361</v>
      </c>
      <c r="L361" t="b" cm="1">
        <f t="array" aca="1" ref="L361" ca="1">SUMPRODUCT(--(INDIRECT(input4711[[#This Row],[range1]])&lt;INDIRECT(input4711[[#This Row],[range2]])))=COUNT(INDIRECT(input4711[[#This Row],[range1]]))</f>
        <v>0</v>
      </c>
      <c r="M361" t="b" cm="1">
        <f t="array" aca="1" ref="M361" ca="1">SUMPRODUCT(--(INDIRECT(input4711[[#This Row],[range1]])&gt;INDIRECT(input4711[[#This Row],[range2]])))=COUNT(INDIRECT(input4711[[#This Row],[range1]]))</f>
        <v>1</v>
      </c>
      <c r="N361" t="b">
        <f ca="1">IF(AND(NOT(input4711[[#This Row],[All DESC?]]),NOT(input4711[[#This Row],[All ASC?]])),FALSE(),TRUE())</f>
        <v>1</v>
      </c>
      <c r="O361" cm="1">
        <f t="array" aca="1" ref="O361" ca="1">IF(AND(input4711[[#This Row],[Safe Part 1]],(MAX(ABS((INDIRECT(input4711[[#This Row],[range2]]))-(INDIRECT(input4711[[#This Row],[range1]])))))&lt;=3),1,0)</f>
        <v>1</v>
      </c>
    </row>
    <row r="362" spans="1:15" x14ac:dyDescent="0.35">
      <c r="A362">
        <v>84</v>
      </c>
      <c r="B362">
        <v>84</v>
      </c>
      <c r="C362">
        <v>83</v>
      </c>
      <c r="D362">
        <v>80</v>
      </c>
      <c r="E362">
        <v>72</v>
      </c>
      <c r="F362">
        <v>72</v>
      </c>
      <c r="H362">
        <f>1</f>
        <v>1</v>
      </c>
      <c r="I362">
        <f>COUNTA(input4711[[#This Row],[Column1.1]:[Column1.8]])</f>
        <v>6</v>
      </c>
      <c r="J362" t="str">
        <f>ADDRESS(ROW(),input4711[[#This Row],[first col]]+1,4)&amp;":"&amp;ADDRESS(ROW(),input4711[[#This Row],[lastcol]],4)</f>
        <v>B362:F362</v>
      </c>
      <c r="K362" t="str">
        <f>ADDRESS(ROW(),input4711[[#This Row],[first col]],4)&amp;":"&amp;ADDRESS(ROW(),input4711[[#This Row],[lastcol]]-1,4)</f>
        <v>A362:E362</v>
      </c>
      <c r="L362" t="b" cm="1">
        <f t="array" aca="1" ref="L362" ca="1">SUMPRODUCT(--(INDIRECT(input4711[[#This Row],[range1]])&lt;INDIRECT(input4711[[#This Row],[range2]])))=COUNT(INDIRECT(input4711[[#This Row],[range1]]))</f>
        <v>0</v>
      </c>
      <c r="M362" t="b" cm="1">
        <f t="array" aca="1" ref="M362" ca="1">SUMPRODUCT(--(INDIRECT(input4711[[#This Row],[range1]])&gt;INDIRECT(input4711[[#This Row],[range2]])))=COUNT(INDIRECT(input4711[[#This Row],[range1]]))</f>
        <v>0</v>
      </c>
      <c r="N362" t="b">
        <f ca="1">IF(AND(NOT(input4711[[#This Row],[All DESC?]]),NOT(input4711[[#This Row],[All ASC?]])),FALSE(),TRUE())</f>
        <v>0</v>
      </c>
      <c r="O362" cm="1">
        <f t="array" aca="1" ref="O362" ca="1">IF(AND(input4711[[#This Row],[Safe Part 1]],(MAX(ABS((INDIRECT(input4711[[#This Row],[range2]]))-(INDIRECT(input4711[[#This Row],[range1]])))))&lt;=3),1,0)</f>
        <v>0</v>
      </c>
    </row>
    <row r="363" spans="1:15" x14ac:dyDescent="0.35">
      <c r="A363">
        <v>3</v>
      </c>
      <c r="B363">
        <v>5</v>
      </c>
      <c r="C363">
        <v>6</v>
      </c>
      <c r="D363">
        <v>7</v>
      </c>
      <c r="E363">
        <v>10</v>
      </c>
      <c r="F363">
        <v>14</v>
      </c>
      <c r="H363">
        <f>1</f>
        <v>1</v>
      </c>
      <c r="I363">
        <f>COUNTA(input4711[[#This Row],[Column1.1]:[Column1.8]])</f>
        <v>6</v>
      </c>
      <c r="J363" t="str">
        <f>ADDRESS(ROW(),input4711[[#This Row],[first col]]+1,4)&amp;":"&amp;ADDRESS(ROW(),input4711[[#This Row],[lastcol]],4)</f>
        <v>B363:F363</v>
      </c>
      <c r="K363" t="str">
        <f>ADDRESS(ROW(),input4711[[#This Row],[first col]],4)&amp;":"&amp;ADDRESS(ROW(),input4711[[#This Row],[lastcol]]-1,4)</f>
        <v>A363:E363</v>
      </c>
      <c r="L363" t="b" cm="1">
        <f t="array" aca="1" ref="L363" ca="1">SUMPRODUCT(--(INDIRECT(input4711[[#This Row],[range1]])&lt;INDIRECT(input4711[[#This Row],[range2]])))=COUNT(INDIRECT(input4711[[#This Row],[range1]]))</f>
        <v>0</v>
      </c>
      <c r="M363" t="b" cm="1">
        <f t="array" aca="1" ref="M363" ca="1">SUMPRODUCT(--(INDIRECT(input4711[[#This Row],[range1]])&gt;INDIRECT(input4711[[#This Row],[range2]])))=COUNT(INDIRECT(input4711[[#This Row],[range1]]))</f>
        <v>1</v>
      </c>
      <c r="N363" t="b">
        <f ca="1">IF(AND(NOT(input4711[[#This Row],[All DESC?]]),NOT(input4711[[#This Row],[All ASC?]])),FALSE(),TRUE())</f>
        <v>1</v>
      </c>
      <c r="O363" cm="1">
        <f t="array" aca="1" ref="O363" ca="1">IF(AND(input4711[[#This Row],[Safe Part 1]],(MAX(ABS((INDIRECT(input4711[[#This Row],[range2]]))-(INDIRECT(input4711[[#This Row],[range1]])))))&lt;=3),1,0)</f>
        <v>0</v>
      </c>
    </row>
    <row r="364" spans="1:15" x14ac:dyDescent="0.35">
      <c r="A364">
        <v>80</v>
      </c>
      <c r="B364">
        <v>79</v>
      </c>
      <c r="C364">
        <v>82</v>
      </c>
      <c r="D364">
        <v>79</v>
      </c>
      <c r="E364">
        <v>74</v>
      </c>
      <c r="F364">
        <v>70</v>
      </c>
      <c r="H364">
        <f>1</f>
        <v>1</v>
      </c>
      <c r="I364">
        <f>COUNTA(input4711[[#This Row],[Column1.1]:[Column1.8]])</f>
        <v>6</v>
      </c>
      <c r="J364" t="str">
        <f>ADDRESS(ROW(),input4711[[#This Row],[first col]]+1,4)&amp;":"&amp;ADDRESS(ROW(),input4711[[#This Row],[lastcol]],4)</f>
        <v>B364:F364</v>
      </c>
      <c r="K364" t="str">
        <f>ADDRESS(ROW(),input4711[[#This Row],[first col]],4)&amp;":"&amp;ADDRESS(ROW(),input4711[[#This Row],[lastcol]]-1,4)</f>
        <v>A364:E364</v>
      </c>
      <c r="L364" t="b" cm="1">
        <f t="array" aca="1" ref="L364" ca="1">SUMPRODUCT(--(INDIRECT(input4711[[#This Row],[range1]])&lt;INDIRECT(input4711[[#This Row],[range2]])))=COUNT(INDIRECT(input4711[[#This Row],[range1]]))</f>
        <v>0</v>
      </c>
      <c r="M364" t="b" cm="1">
        <f t="array" aca="1" ref="M364" ca="1">SUMPRODUCT(--(INDIRECT(input4711[[#This Row],[range1]])&gt;INDIRECT(input4711[[#This Row],[range2]])))=COUNT(INDIRECT(input4711[[#This Row],[range1]]))</f>
        <v>0</v>
      </c>
      <c r="N364" t="b">
        <f ca="1">IF(AND(NOT(input4711[[#This Row],[All DESC?]]),NOT(input4711[[#This Row],[All ASC?]])),FALSE(),TRUE())</f>
        <v>0</v>
      </c>
      <c r="O364" cm="1">
        <f t="array" aca="1" ref="O364" ca="1">IF(AND(input4711[[#This Row],[Safe Part 1]],(MAX(ABS((INDIRECT(input4711[[#This Row],[range2]]))-(INDIRECT(input4711[[#This Row],[range1]])))))&lt;=3),1,0)</f>
        <v>0</v>
      </c>
    </row>
    <row r="365" spans="1:15" x14ac:dyDescent="0.35">
      <c r="A365">
        <v>28</v>
      </c>
      <c r="B365">
        <v>34</v>
      </c>
      <c r="C365">
        <v>38</v>
      </c>
      <c r="D365">
        <v>41</v>
      </c>
      <c r="H365">
        <f>1</f>
        <v>1</v>
      </c>
      <c r="I365">
        <f>COUNTA(input4711[[#This Row],[Column1.1]:[Column1.8]])</f>
        <v>4</v>
      </c>
      <c r="J365" t="str">
        <f>ADDRESS(ROW(),input4711[[#This Row],[first col]]+1,4)&amp;":"&amp;ADDRESS(ROW(),input4711[[#This Row],[lastcol]],4)</f>
        <v>B365:D365</v>
      </c>
      <c r="K365" t="str">
        <f>ADDRESS(ROW(),input4711[[#This Row],[first col]],4)&amp;":"&amp;ADDRESS(ROW(),input4711[[#This Row],[lastcol]]-1,4)</f>
        <v>A365:C365</v>
      </c>
      <c r="L365" t="b" cm="1">
        <f t="array" aca="1" ref="L365" ca="1">SUMPRODUCT(--(INDIRECT(input4711[[#This Row],[range1]])&lt;INDIRECT(input4711[[#This Row],[range2]])))=COUNT(INDIRECT(input4711[[#This Row],[range1]]))</f>
        <v>0</v>
      </c>
      <c r="M365" t="b" cm="1">
        <f t="array" aca="1" ref="M365" ca="1">SUMPRODUCT(--(INDIRECT(input4711[[#This Row],[range1]])&gt;INDIRECT(input4711[[#This Row],[range2]])))=COUNT(INDIRECT(input4711[[#This Row],[range1]]))</f>
        <v>1</v>
      </c>
      <c r="N365" t="b">
        <f ca="1">IF(AND(NOT(input4711[[#This Row],[All DESC?]]),NOT(input4711[[#This Row],[All ASC?]])),FALSE(),TRUE())</f>
        <v>1</v>
      </c>
      <c r="O365" cm="1">
        <f t="array" aca="1" ref="O365" ca="1">IF(AND(input4711[[#This Row],[Safe Part 1]],(MAX(ABS((INDIRECT(input4711[[#This Row],[range2]]))-(INDIRECT(input4711[[#This Row],[range1]])))))&lt;=3),1,0)</f>
        <v>0</v>
      </c>
    </row>
    <row r="366" spans="1:15" x14ac:dyDescent="0.35">
      <c r="A366">
        <v>66</v>
      </c>
      <c r="B366">
        <v>61</v>
      </c>
      <c r="C366">
        <v>58</v>
      </c>
      <c r="D366">
        <v>60</v>
      </c>
      <c r="H366">
        <f>1</f>
        <v>1</v>
      </c>
      <c r="I366">
        <f>COUNTA(input4711[[#This Row],[Column1.1]:[Column1.8]])</f>
        <v>4</v>
      </c>
      <c r="J366" t="str">
        <f>ADDRESS(ROW(),input4711[[#This Row],[first col]]+1,4)&amp;":"&amp;ADDRESS(ROW(),input4711[[#This Row],[lastcol]],4)</f>
        <v>B366:D366</v>
      </c>
      <c r="K366" t="str">
        <f>ADDRESS(ROW(),input4711[[#This Row],[first col]],4)&amp;":"&amp;ADDRESS(ROW(),input4711[[#This Row],[lastcol]]-1,4)</f>
        <v>A366:C366</v>
      </c>
      <c r="L366" t="b" cm="1">
        <f t="array" aca="1" ref="L366" ca="1">SUMPRODUCT(--(INDIRECT(input4711[[#This Row],[range1]])&lt;INDIRECT(input4711[[#This Row],[range2]])))=COUNT(INDIRECT(input4711[[#This Row],[range1]]))</f>
        <v>0</v>
      </c>
      <c r="M366" t="b" cm="1">
        <f t="array" aca="1" ref="M366" ca="1">SUMPRODUCT(--(INDIRECT(input4711[[#This Row],[range1]])&gt;INDIRECT(input4711[[#This Row],[range2]])))=COUNT(INDIRECT(input4711[[#This Row],[range1]]))</f>
        <v>0</v>
      </c>
      <c r="N366" t="b">
        <f ca="1">IF(AND(NOT(input4711[[#This Row],[All DESC?]]),NOT(input4711[[#This Row],[All ASC?]])),FALSE(),TRUE())</f>
        <v>0</v>
      </c>
      <c r="O366" cm="1">
        <f t="array" aca="1" ref="O366" ca="1">IF(AND(input4711[[#This Row],[Safe Part 1]],(MAX(ABS((INDIRECT(input4711[[#This Row],[range2]]))-(INDIRECT(input4711[[#This Row],[range1]])))))&lt;=3),1,0)</f>
        <v>0</v>
      </c>
    </row>
    <row r="367" spans="1:15" x14ac:dyDescent="0.35">
      <c r="A367">
        <v>94</v>
      </c>
      <c r="B367">
        <v>90</v>
      </c>
      <c r="C367">
        <v>89</v>
      </c>
      <c r="D367">
        <v>86</v>
      </c>
      <c r="E367">
        <v>77</v>
      </c>
      <c r="F367">
        <v>76</v>
      </c>
      <c r="G367">
        <v>76</v>
      </c>
      <c r="H367">
        <f>1</f>
        <v>1</v>
      </c>
      <c r="I367">
        <f>COUNTA(input4711[[#This Row],[Column1.1]:[Column1.8]])</f>
        <v>7</v>
      </c>
      <c r="J367" t="str">
        <f>ADDRESS(ROW(),input4711[[#This Row],[first col]]+1,4)&amp;":"&amp;ADDRESS(ROW(),input4711[[#This Row],[lastcol]],4)</f>
        <v>B367:G367</v>
      </c>
      <c r="K367" t="str">
        <f>ADDRESS(ROW(),input4711[[#This Row],[first col]],4)&amp;":"&amp;ADDRESS(ROW(),input4711[[#This Row],[lastcol]]-1,4)</f>
        <v>A367:F367</v>
      </c>
      <c r="L367" t="b" cm="1">
        <f t="array" aca="1" ref="L367" ca="1">SUMPRODUCT(--(INDIRECT(input4711[[#This Row],[range1]])&lt;INDIRECT(input4711[[#This Row],[range2]])))=COUNT(INDIRECT(input4711[[#This Row],[range1]]))</f>
        <v>0</v>
      </c>
      <c r="M367" t="b" cm="1">
        <f t="array" aca="1" ref="M367" ca="1">SUMPRODUCT(--(INDIRECT(input4711[[#This Row],[range1]])&gt;INDIRECT(input4711[[#This Row],[range2]])))=COUNT(INDIRECT(input4711[[#This Row],[range1]]))</f>
        <v>0</v>
      </c>
      <c r="N367" t="b">
        <f ca="1">IF(AND(NOT(input4711[[#This Row],[All DESC?]]),NOT(input4711[[#This Row],[All ASC?]])),FALSE(),TRUE())</f>
        <v>0</v>
      </c>
      <c r="O367" cm="1">
        <f t="array" aca="1" ref="O367" ca="1">IF(AND(input4711[[#This Row],[Safe Part 1]],(MAX(ABS((INDIRECT(input4711[[#This Row],[range2]]))-(INDIRECT(input4711[[#This Row],[range1]])))))&lt;=3),1,0)</f>
        <v>0</v>
      </c>
    </row>
    <row r="368" spans="1:15" x14ac:dyDescent="0.35">
      <c r="A368">
        <v>86</v>
      </c>
      <c r="B368">
        <v>84</v>
      </c>
      <c r="C368">
        <v>86</v>
      </c>
      <c r="D368">
        <v>87</v>
      </c>
      <c r="E368">
        <v>91</v>
      </c>
      <c r="H368">
        <f>1</f>
        <v>1</v>
      </c>
      <c r="I368">
        <f>COUNTA(input4711[[#This Row],[Column1.1]:[Column1.8]])</f>
        <v>5</v>
      </c>
      <c r="J368" t="str">
        <f>ADDRESS(ROW(),input4711[[#This Row],[first col]]+1,4)&amp;":"&amp;ADDRESS(ROW(),input4711[[#This Row],[lastcol]],4)</f>
        <v>B368:E368</v>
      </c>
      <c r="K368" t="str">
        <f>ADDRESS(ROW(),input4711[[#This Row],[first col]],4)&amp;":"&amp;ADDRESS(ROW(),input4711[[#This Row],[lastcol]]-1,4)</f>
        <v>A368:D368</v>
      </c>
      <c r="L368" t="b" cm="1">
        <f t="array" aca="1" ref="L368" ca="1">SUMPRODUCT(--(INDIRECT(input4711[[#This Row],[range1]])&lt;INDIRECT(input4711[[#This Row],[range2]])))=COUNT(INDIRECT(input4711[[#This Row],[range1]]))</f>
        <v>0</v>
      </c>
      <c r="M368" t="b" cm="1">
        <f t="array" aca="1" ref="M368" ca="1">SUMPRODUCT(--(INDIRECT(input4711[[#This Row],[range1]])&gt;INDIRECT(input4711[[#This Row],[range2]])))=COUNT(INDIRECT(input4711[[#This Row],[range1]]))</f>
        <v>0</v>
      </c>
      <c r="N368" t="b">
        <f ca="1">IF(AND(NOT(input4711[[#This Row],[All DESC?]]),NOT(input4711[[#This Row],[All ASC?]])),FALSE(),TRUE())</f>
        <v>0</v>
      </c>
      <c r="O368" cm="1">
        <f t="array" aca="1" ref="O368" ca="1">IF(AND(input4711[[#This Row],[Safe Part 1]],(MAX(ABS((INDIRECT(input4711[[#This Row],[range2]]))-(INDIRECT(input4711[[#This Row],[range1]])))))&lt;=3),1,0)</f>
        <v>0</v>
      </c>
    </row>
    <row r="369" spans="1:15" x14ac:dyDescent="0.35">
      <c r="A369">
        <v>80</v>
      </c>
      <c r="B369">
        <v>83</v>
      </c>
      <c r="C369">
        <v>80</v>
      </c>
      <c r="D369">
        <v>73</v>
      </c>
      <c r="E369">
        <v>69</v>
      </c>
      <c r="F369">
        <v>71</v>
      </c>
      <c r="H369">
        <f>1</f>
        <v>1</v>
      </c>
      <c r="I369">
        <f>COUNTA(input4711[[#This Row],[Column1.1]:[Column1.8]])</f>
        <v>6</v>
      </c>
      <c r="J369" t="str">
        <f>ADDRESS(ROW(),input4711[[#This Row],[first col]]+1,4)&amp;":"&amp;ADDRESS(ROW(),input4711[[#This Row],[lastcol]],4)</f>
        <v>B369:F369</v>
      </c>
      <c r="K369" t="str">
        <f>ADDRESS(ROW(),input4711[[#This Row],[first col]],4)&amp;":"&amp;ADDRESS(ROW(),input4711[[#This Row],[lastcol]]-1,4)</f>
        <v>A369:E369</v>
      </c>
      <c r="L369" t="b" cm="1">
        <f t="array" aca="1" ref="L369" ca="1">SUMPRODUCT(--(INDIRECT(input4711[[#This Row],[range1]])&lt;INDIRECT(input4711[[#This Row],[range2]])))=COUNT(INDIRECT(input4711[[#This Row],[range1]]))</f>
        <v>0</v>
      </c>
      <c r="M369" t="b" cm="1">
        <f t="array" aca="1" ref="M369" ca="1">SUMPRODUCT(--(INDIRECT(input4711[[#This Row],[range1]])&gt;INDIRECT(input4711[[#This Row],[range2]])))=COUNT(INDIRECT(input4711[[#This Row],[range1]]))</f>
        <v>0</v>
      </c>
      <c r="N369" t="b">
        <f ca="1">IF(AND(NOT(input4711[[#This Row],[All DESC?]]),NOT(input4711[[#This Row],[All ASC?]])),FALSE(),TRUE())</f>
        <v>0</v>
      </c>
      <c r="O369" cm="1">
        <f t="array" aca="1" ref="O369" ca="1">IF(AND(input4711[[#This Row],[Safe Part 1]],(MAX(ABS((INDIRECT(input4711[[#This Row],[range2]]))-(INDIRECT(input4711[[#This Row],[range1]])))))&lt;=3),1,0)</f>
        <v>0</v>
      </c>
    </row>
    <row r="370" spans="1:15" x14ac:dyDescent="0.35">
      <c r="A370">
        <v>77</v>
      </c>
      <c r="B370">
        <v>76</v>
      </c>
      <c r="C370">
        <v>78</v>
      </c>
      <c r="D370">
        <v>80</v>
      </c>
      <c r="E370">
        <v>79</v>
      </c>
      <c r="F370">
        <v>82</v>
      </c>
      <c r="G370">
        <v>86</v>
      </c>
      <c r="H370">
        <f>1</f>
        <v>1</v>
      </c>
      <c r="I370">
        <f>COUNTA(input4711[[#This Row],[Column1.1]:[Column1.8]])</f>
        <v>7</v>
      </c>
      <c r="J370" t="str">
        <f>ADDRESS(ROW(),input4711[[#This Row],[first col]]+1,4)&amp;":"&amp;ADDRESS(ROW(),input4711[[#This Row],[lastcol]],4)</f>
        <v>B370:G370</v>
      </c>
      <c r="K370" t="str">
        <f>ADDRESS(ROW(),input4711[[#This Row],[first col]],4)&amp;":"&amp;ADDRESS(ROW(),input4711[[#This Row],[lastcol]]-1,4)</f>
        <v>A370:F370</v>
      </c>
      <c r="L370" t="b" cm="1">
        <f t="array" aca="1" ref="L370" ca="1">SUMPRODUCT(--(INDIRECT(input4711[[#This Row],[range1]])&lt;INDIRECT(input4711[[#This Row],[range2]])))=COUNT(INDIRECT(input4711[[#This Row],[range1]]))</f>
        <v>0</v>
      </c>
      <c r="M370" t="b" cm="1">
        <f t="array" aca="1" ref="M370" ca="1">SUMPRODUCT(--(INDIRECT(input4711[[#This Row],[range1]])&gt;INDIRECT(input4711[[#This Row],[range2]])))=COUNT(INDIRECT(input4711[[#This Row],[range1]]))</f>
        <v>0</v>
      </c>
      <c r="N370" t="b">
        <f ca="1">IF(AND(NOT(input4711[[#This Row],[All DESC?]]),NOT(input4711[[#This Row],[All ASC?]])),FALSE(),TRUE())</f>
        <v>0</v>
      </c>
      <c r="O370" cm="1">
        <f t="array" aca="1" ref="O370" ca="1">IF(AND(input4711[[#This Row],[Safe Part 1]],(MAX(ABS((INDIRECT(input4711[[#This Row],[range2]]))-(INDIRECT(input4711[[#This Row],[range1]])))))&lt;=3),1,0)</f>
        <v>0</v>
      </c>
    </row>
    <row r="371" spans="1:15" x14ac:dyDescent="0.35">
      <c r="A371">
        <v>62</v>
      </c>
      <c r="B371">
        <v>57</v>
      </c>
      <c r="C371">
        <v>56</v>
      </c>
      <c r="D371">
        <v>51</v>
      </c>
      <c r="H371">
        <f>1</f>
        <v>1</v>
      </c>
      <c r="I371">
        <f>COUNTA(input4711[[#This Row],[Column1.1]:[Column1.8]])</f>
        <v>4</v>
      </c>
      <c r="J371" t="str">
        <f>ADDRESS(ROW(),input4711[[#This Row],[first col]]+1,4)&amp;":"&amp;ADDRESS(ROW(),input4711[[#This Row],[lastcol]],4)</f>
        <v>B371:D371</v>
      </c>
      <c r="K371" t="str">
        <f>ADDRESS(ROW(),input4711[[#This Row],[first col]],4)&amp;":"&amp;ADDRESS(ROW(),input4711[[#This Row],[lastcol]]-1,4)</f>
        <v>A371:C371</v>
      </c>
      <c r="L371" t="b" cm="1">
        <f t="array" aca="1" ref="L371" ca="1">SUMPRODUCT(--(INDIRECT(input4711[[#This Row],[range1]])&lt;INDIRECT(input4711[[#This Row],[range2]])))=COUNT(INDIRECT(input4711[[#This Row],[range1]]))</f>
        <v>1</v>
      </c>
      <c r="M371" t="b" cm="1">
        <f t="array" aca="1" ref="M371" ca="1">SUMPRODUCT(--(INDIRECT(input4711[[#This Row],[range1]])&gt;INDIRECT(input4711[[#This Row],[range2]])))=COUNT(INDIRECT(input4711[[#This Row],[range1]]))</f>
        <v>0</v>
      </c>
      <c r="N371" t="b">
        <f ca="1">IF(AND(NOT(input4711[[#This Row],[All DESC?]]),NOT(input4711[[#This Row],[All ASC?]])),FALSE(),TRUE())</f>
        <v>1</v>
      </c>
      <c r="O371" cm="1">
        <f t="array" aca="1" ref="O371" ca="1">IF(AND(input4711[[#This Row],[Safe Part 1]],(MAX(ABS((INDIRECT(input4711[[#This Row],[range2]]))-(INDIRECT(input4711[[#This Row],[range1]])))))&lt;=3),1,0)</f>
        <v>0</v>
      </c>
    </row>
    <row r="372" spans="1:15" x14ac:dyDescent="0.35">
      <c r="A372">
        <v>67</v>
      </c>
      <c r="B372">
        <v>70</v>
      </c>
      <c r="C372">
        <v>71</v>
      </c>
      <c r="D372">
        <v>73</v>
      </c>
      <c r="E372">
        <v>77</v>
      </c>
      <c r="F372">
        <v>83</v>
      </c>
      <c r="G372">
        <v>83</v>
      </c>
      <c r="H372">
        <f>1</f>
        <v>1</v>
      </c>
      <c r="I372">
        <f>COUNTA(input4711[[#This Row],[Column1.1]:[Column1.8]])</f>
        <v>7</v>
      </c>
      <c r="J372" t="str">
        <f>ADDRESS(ROW(),input4711[[#This Row],[first col]]+1,4)&amp;":"&amp;ADDRESS(ROW(),input4711[[#This Row],[lastcol]],4)</f>
        <v>B372:G372</v>
      </c>
      <c r="K372" t="str">
        <f>ADDRESS(ROW(),input4711[[#This Row],[first col]],4)&amp;":"&amp;ADDRESS(ROW(),input4711[[#This Row],[lastcol]]-1,4)</f>
        <v>A372:F372</v>
      </c>
      <c r="L372" t="b" cm="1">
        <f t="array" aca="1" ref="L372" ca="1">SUMPRODUCT(--(INDIRECT(input4711[[#This Row],[range1]])&lt;INDIRECT(input4711[[#This Row],[range2]])))=COUNT(INDIRECT(input4711[[#This Row],[range1]]))</f>
        <v>0</v>
      </c>
      <c r="M372" t="b" cm="1">
        <f t="array" aca="1" ref="M372" ca="1">SUMPRODUCT(--(INDIRECT(input4711[[#This Row],[range1]])&gt;INDIRECT(input4711[[#This Row],[range2]])))=COUNT(INDIRECT(input4711[[#This Row],[range1]]))</f>
        <v>0</v>
      </c>
      <c r="N372" t="b">
        <f ca="1">IF(AND(NOT(input4711[[#This Row],[All DESC?]]),NOT(input4711[[#This Row],[All ASC?]])),FALSE(),TRUE())</f>
        <v>0</v>
      </c>
      <c r="O372" cm="1">
        <f t="array" aca="1" ref="O372" ca="1">IF(AND(input4711[[#This Row],[Safe Part 1]],(MAX(ABS((INDIRECT(input4711[[#This Row],[range2]]))-(INDIRECT(input4711[[#This Row],[range1]])))))&lt;=3),1,0)</f>
        <v>0</v>
      </c>
    </row>
    <row r="373" spans="1:15" x14ac:dyDescent="0.35">
      <c r="A373">
        <v>28</v>
      </c>
      <c r="B373">
        <v>22</v>
      </c>
      <c r="C373">
        <v>15</v>
      </c>
      <c r="D373">
        <v>13</v>
      </c>
      <c r="E373">
        <v>7</v>
      </c>
      <c r="H373">
        <f>1</f>
        <v>1</v>
      </c>
      <c r="I373">
        <f>COUNTA(input4711[[#This Row],[Column1.1]:[Column1.8]])</f>
        <v>5</v>
      </c>
      <c r="J373" t="str">
        <f>ADDRESS(ROW(),input4711[[#This Row],[first col]]+1,4)&amp;":"&amp;ADDRESS(ROW(),input4711[[#This Row],[lastcol]],4)</f>
        <v>B373:E373</v>
      </c>
      <c r="K373" t="str">
        <f>ADDRESS(ROW(),input4711[[#This Row],[first col]],4)&amp;":"&amp;ADDRESS(ROW(),input4711[[#This Row],[lastcol]]-1,4)</f>
        <v>A373:D373</v>
      </c>
      <c r="L373" t="b" cm="1">
        <f t="array" aca="1" ref="L373" ca="1">SUMPRODUCT(--(INDIRECT(input4711[[#This Row],[range1]])&lt;INDIRECT(input4711[[#This Row],[range2]])))=COUNT(INDIRECT(input4711[[#This Row],[range1]]))</f>
        <v>1</v>
      </c>
      <c r="M373" t="b" cm="1">
        <f t="array" aca="1" ref="M373" ca="1">SUMPRODUCT(--(INDIRECT(input4711[[#This Row],[range1]])&gt;INDIRECT(input4711[[#This Row],[range2]])))=COUNT(INDIRECT(input4711[[#This Row],[range1]]))</f>
        <v>0</v>
      </c>
      <c r="N373" t="b">
        <f ca="1">IF(AND(NOT(input4711[[#This Row],[All DESC?]]),NOT(input4711[[#This Row],[All ASC?]])),FALSE(),TRUE())</f>
        <v>1</v>
      </c>
      <c r="O373" cm="1">
        <f t="array" aca="1" ref="O373" ca="1">IF(AND(input4711[[#This Row],[Safe Part 1]],(MAX(ABS((INDIRECT(input4711[[#This Row],[range2]]))-(INDIRECT(input4711[[#This Row],[range1]])))))&lt;=3),1,0)</f>
        <v>0</v>
      </c>
    </row>
    <row r="374" spans="1:15" x14ac:dyDescent="0.35">
      <c r="A374">
        <v>50</v>
      </c>
      <c r="B374">
        <v>50</v>
      </c>
      <c r="C374">
        <v>52</v>
      </c>
      <c r="D374">
        <v>53</v>
      </c>
      <c r="E374">
        <v>53</v>
      </c>
      <c r="F374">
        <v>56</v>
      </c>
      <c r="H374">
        <f>1</f>
        <v>1</v>
      </c>
      <c r="I374">
        <f>COUNTA(input4711[[#This Row],[Column1.1]:[Column1.8]])</f>
        <v>6</v>
      </c>
      <c r="J374" t="str">
        <f>ADDRESS(ROW(),input4711[[#This Row],[first col]]+1,4)&amp;":"&amp;ADDRESS(ROW(),input4711[[#This Row],[lastcol]],4)</f>
        <v>B374:F374</v>
      </c>
      <c r="K374" t="str">
        <f>ADDRESS(ROW(),input4711[[#This Row],[first col]],4)&amp;":"&amp;ADDRESS(ROW(),input4711[[#This Row],[lastcol]]-1,4)</f>
        <v>A374:E374</v>
      </c>
      <c r="L374" t="b" cm="1">
        <f t="array" aca="1" ref="L374" ca="1">SUMPRODUCT(--(INDIRECT(input4711[[#This Row],[range1]])&lt;INDIRECT(input4711[[#This Row],[range2]])))=COUNT(INDIRECT(input4711[[#This Row],[range1]]))</f>
        <v>0</v>
      </c>
      <c r="M374" t="b" cm="1">
        <f t="array" aca="1" ref="M374" ca="1">SUMPRODUCT(--(INDIRECT(input4711[[#This Row],[range1]])&gt;INDIRECT(input4711[[#This Row],[range2]])))=COUNT(INDIRECT(input4711[[#This Row],[range1]]))</f>
        <v>0</v>
      </c>
      <c r="N374" t="b">
        <f ca="1">IF(AND(NOT(input4711[[#This Row],[All DESC?]]),NOT(input4711[[#This Row],[All ASC?]])),FALSE(),TRUE())</f>
        <v>0</v>
      </c>
      <c r="O374" cm="1">
        <f t="array" aca="1" ref="O374" ca="1">IF(AND(input4711[[#This Row],[Safe Part 1]],(MAX(ABS((INDIRECT(input4711[[#This Row],[range2]]))-(INDIRECT(input4711[[#This Row],[range1]])))))&lt;=3),1,0)</f>
        <v>0</v>
      </c>
    </row>
    <row r="375" spans="1:15" x14ac:dyDescent="0.35">
      <c r="A375">
        <v>32</v>
      </c>
      <c r="B375">
        <v>32</v>
      </c>
      <c r="C375">
        <v>29</v>
      </c>
      <c r="D375">
        <v>25</v>
      </c>
      <c r="H375">
        <f>1</f>
        <v>1</v>
      </c>
      <c r="I375">
        <f>COUNTA(input4711[[#This Row],[Column1.1]:[Column1.8]])</f>
        <v>4</v>
      </c>
      <c r="J375" t="str">
        <f>ADDRESS(ROW(),input4711[[#This Row],[first col]]+1,4)&amp;":"&amp;ADDRESS(ROW(),input4711[[#This Row],[lastcol]],4)</f>
        <v>B375:D375</v>
      </c>
      <c r="K375" t="str">
        <f>ADDRESS(ROW(),input4711[[#This Row],[first col]],4)&amp;":"&amp;ADDRESS(ROW(),input4711[[#This Row],[lastcol]]-1,4)</f>
        <v>A375:C375</v>
      </c>
      <c r="L375" t="b" cm="1">
        <f t="array" aca="1" ref="L375" ca="1">SUMPRODUCT(--(INDIRECT(input4711[[#This Row],[range1]])&lt;INDIRECT(input4711[[#This Row],[range2]])))=COUNT(INDIRECT(input4711[[#This Row],[range1]]))</f>
        <v>0</v>
      </c>
      <c r="M375" t="b" cm="1">
        <f t="array" aca="1" ref="M375" ca="1">SUMPRODUCT(--(INDIRECT(input4711[[#This Row],[range1]])&gt;INDIRECT(input4711[[#This Row],[range2]])))=COUNT(INDIRECT(input4711[[#This Row],[range1]]))</f>
        <v>0</v>
      </c>
      <c r="N375" t="b">
        <f ca="1">IF(AND(NOT(input4711[[#This Row],[All DESC?]]),NOT(input4711[[#This Row],[All ASC?]])),FALSE(),TRUE())</f>
        <v>0</v>
      </c>
      <c r="O375" cm="1">
        <f t="array" aca="1" ref="O375" ca="1">IF(AND(input4711[[#This Row],[Safe Part 1]],(MAX(ABS((INDIRECT(input4711[[#This Row],[range2]]))-(INDIRECT(input4711[[#This Row],[range1]])))))&lt;=3),1,0)</f>
        <v>0</v>
      </c>
    </row>
    <row r="376" spans="1:15" x14ac:dyDescent="0.35">
      <c r="A376">
        <v>16</v>
      </c>
      <c r="B376">
        <v>17</v>
      </c>
      <c r="C376">
        <v>16</v>
      </c>
      <c r="D376">
        <v>15</v>
      </c>
      <c r="E376">
        <v>11</v>
      </c>
      <c r="H376">
        <f>1</f>
        <v>1</v>
      </c>
      <c r="I376">
        <f>COUNTA(input4711[[#This Row],[Column1.1]:[Column1.8]])</f>
        <v>5</v>
      </c>
      <c r="J376" t="str">
        <f>ADDRESS(ROW(),input4711[[#This Row],[first col]]+1,4)&amp;":"&amp;ADDRESS(ROW(),input4711[[#This Row],[lastcol]],4)</f>
        <v>B376:E376</v>
      </c>
      <c r="K376" t="str">
        <f>ADDRESS(ROW(),input4711[[#This Row],[first col]],4)&amp;":"&amp;ADDRESS(ROW(),input4711[[#This Row],[lastcol]]-1,4)</f>
        <v>A376:D376</v>
      </c>
      <c r="L376" t="b" cm="1">
        <f t="array" aca="1" ref="L376" ca="1">SUMPRODUCT(--(INDIRECT(input4711[[#This Row],[range1]])&lt;INDIRECT(input4711[[#This Row],[range2]])))=COUNT(INDIRECT(input4711[[#This Row],[range1]]))</f>
        <v>0</v>
      </c>
      <c r="M376" t="b" cm="1">
        <f t="array" aca="1" ref="M376" ca="1">SUMPRODUCT(--(INDIRECT(input4711[[#This Row],[range1]])&gt;INDIRECT(input4711[[#This Row],[range2]])))=COUNT(INDIRECT(input4711[[#This Row],[range1]]))</f>
        <v>0</v>
      </c>
      <c r="N376" t="b">
        <f ca="1">IF(AND(NOT(input4711[[#This Row],[All DESC?]]),NOT(input4711[[#This Row],[All ASC?]])),FALSE(),TRUE())</f>
        <v>0</v>
      </c>
      <c r="O376" cm="1">
        <f t="array" aca="1" ref="O376" ca="1">IF(AND(input4711[[#This Row],[Safe Part 1]],(MAX(ABS((INDIRECT(input4711[[#This Row],[range2]]))-(INDIRECT(input4711[[#This Row],[range1]])))))&lt;=3),1,0)</f>
        <v>0</v>
      </c>
    </row>
    <row r="377" spans="1:15" x14ac:dyDescent="0.35">
      <c r="A377">
        <v>34</v>
      </c>
      <c r="B377">
        <v>35</v>
      </c>
      <c r="C377">
        <v>32</v>
      </c>
      <c r="D377">
        <v>31</v>
      </c>
      <c r="E377">
        <v>33</v>
      </c>
      <c r="F377">
        <v>33</v>
      </c>
      <c r="H377">
        <f>1</f>
        <v>1</v>
      </c>
      <c r="I377">
        <f>COUNTA(input4711[[#This Row],[Column1.1]:[Column1.8]])</f>
        <v>6</v>
      </c>
      <c r="J377" t="str">
        <f>ADDRESS(ROW(),input4711[[#This Row],[first col]]+1,4)&amp;":"&amp;ADDRESS(ROW(),input4711[[#This Row],[lastcol]],4)</f>
        <v>B377:F377</v>
      </c>
      <c r="K377" t="str">
        <f>ADDRESS(ROW(),input4711[[#This Row],[first col]],4)&amp;":"&amp;ADDRESS(ROW(),input4711[[#This Row],[lastcol]]-1,4)</f>
        <v>A377:E377</v>
      </c>
      <c r="L377" t="b" cm="1">
        <f t="array" aca="1" ref="L377" ca="1">SUMPRODUCT(--(INDIRECT(input4711[[#This Row],[range1]])&lt;INDIRECT(input4711[[#This Row],[range2]])))=COUNT(INDIRECT(input4711[[#This Row],[range1]]))</f>
        <v>0</v>
      </c>
      <c r="M377" t="b" cm="1">
        <f t="array" aca="1" ref="M377" ca="1">SUMPRODUCT(--(INDIRECT(input4711[[#This Row],[range1]])&gt;INDIRECT(input4711[[#This Row],[range2]])))=COUNT(INDIRECT(input4711[[#This Row],[range1]]))</f>
        <v>0</v>
      </c>
      <c r="N377" t="b">
        <f ca="1">IF(AND(NOT(input4711[[#This Row],[All DESC?]]),NOT(input4711[[#This Row],[All ASC?]])),FALSE(),TRUE())</f>
        <v>0</v>
      </c>
      <c r="O377" cm="1">
        <f t="array" aca="1" ref="O377" ca="1">IF(AND(input4711[[#This Row],[Safe Part 1]],(MAX(ABS((INDIRECT(input4711[[#This Row],[range2]]))-(INDIRECT(input4711[[#This Row],[range1]])))))&lt;=3),1,0)</f>
        <v>0</v>
      </c>
    </row>
    <row r="378" spans="1:15" x14ac:dyDescent="0.35">
      <c r="A378">
        <v>64</v>
      </c>
      <c r="B378">
        <v>62</v>
      </c>
      <c r="C378">
        <v>60</v>
      </c>
      <c r="D378">
        <v>59</v>
      </c>
      <c r="E378">
        <v>55</v>
      </c>
      <c r="F378">
        <v>55</v>
      </c>
      <c r="G378">
        <v>48</v>
      </c>
      <c r="H378">
        <f>1</f>
        <v>1</v>
      </c>
      <c r="I378">
        <f>COUNTA(input4711[[#This Row],[Column1.1]:[Column1.8]])</f>
        <v>7</v>
      </c>
      <c r="J378" t="str">
        <f>ADDRESS(ROW(),input4711[[#This Row],[first col]]+1,4)&amp;":"&amp;ADDRESS(ROW(),input4711[[#This Row],[lastcol]],4)</f>
        <v>B378:G378</v>
      </c>
      <c r="K378" t="str">
        <f>ADDRESS(ROW(),input4711[[#This Row],[first col]],4)&amp;":"&amp;ADDRESS(ROW(),input4711[[#This Row],[lastcol]]-1,4)</f>
        <v>A378:F378</v>
      </c>
      <c r="L378" t="b" cm="1">
        <f t="array" aca="1" ref="L378" ca="1">SUMPRODUCT(--(INDIRECT(input4711[[#This Row],[range1]])&lt;INDIRECT(input4711[[#This Row],[range2]])))=COUNT(INDIRECT(input4711[[#This Row],[range1]]))</f>
        <v>0</v>
      </c>
      <c r="M378" t="b" cm="1">
        <f t="array" aca="1" ref="M378" ca="1">SUMPRODUCT(--(INDIRECT(input4711[[#This Row],[range1]])&gt;INDIRECT(input4711[[#This Row],[range2]])))=COUNT(INDIRECT(input4711[[#This Row],[range1]]))</f>
        <v>0</v>
      </c>
      <c r="N378" t="b">
        <f ca="1">IF(AND(NOT(input4711[[#This Row],[All DESC?]]),NOT(input4711[[#This Row],[All ASC?]])),FALSE(),TRUE())</f>
        <v>0</v>
      </c>
      <c r="O378" cm="1">
        <f t="array" aca="1" ref="O378" ca="1">IF(AND(input4711[[#This Row],[Safe Part 1]],(MAX(ABS((INDIRECT(input4711[[#This Row],[range2]]))-(INDIRECT(input4711[[#This Row],[range1]])))))&lt;=3),1,0)</f>
        <v>0</v>
      </c>
    </row>
    <row r="379" spans="1:15" x14ac:dyDescent="0.35">
      <c r="A379">
        <v>29</v>
      </c>
      <c r="B379">
        <v>30</v>
      </c>
      <c r="C379">
        <v>28</v>
      </c>
      <c r="D379">
        <v>27</v>
      </c>
      <c r="E379">
        <v>23</v>
      </c>
      <c r="F379">
        <v>21</v>
      </c>
      <c r="H379">
        <f>1</f>
        <v>1</v>
      </c>
      <c r="I379">
        <f>COUNTA(input4711[[#This Row],[Column1.1]:[Column1.8]])</f>
        <v>6</v>
      </c>
      <c r="J379" t="str">
        <f>ADDRESS(ROW(),input4711[[#This Row],[first col]]+1,4)&amp;":"&amp;ADDRESS(ROW(),input4711[[#This Row],[lastcol]],4)</f>
        <v>B379:F379</v>
      </c>
      <c r="K379" t="str">
        <f>ADDRESS(ROW(),input4711[[#This Row],[first col]],4)&amp;":"&amp;ADDRESS(ROW(),input4711[[#This Row],[lastcol]]-1,4)</f>
        <v>A379:E379</v>
      </c>
      <c r="L379" t="b" cm="1">
        <f t="array" aca="1" ref="L379" ca="1">SUMPRODUCT(--(INDIRECT(input4711[[#This Row],[range1]])&lt;INDIRECT(input4711[[#This Row],[range2]])))=COUNT(INDIRECT(input4711[[#This Row],[range1]]))</f>
        <v>0</v>
      </c>
      <c r="M379" t="b" cm="1">
        <f t="array" aca="1" ref="M379" ca="1">SUMPRODUCT(--(INDIRECT(input4711[[#This Row],[range1]])&gt;INDIRECT(input4711[[#This Row],[range2]])))=COUNT(INDIRECT(input4711[[#This Row],[range1]]))</f>
        <v>0</v>
      </c>
      <c r="N379" t="b">
        <f ca="1">IF(AND(NOT(input4711[[#This Row],[All DESC?]]),NOT(input4711[[#This Row],[All ASC?]])),FALSE(),TRUE())</f>
        <v>0</v>
      </c>
      <c r="O379" cm="1">
        <f t="array" aca="1" ref="O379" ca="1">IF(AND(input4711[[#This Row],[Safe Part 1]],(MAX(ABS((INDIRECT(input4711[[#This Row],[range2]]))-(INDIRECT(input4711[[#This Row],[range1]])))))&lt;=3),1,0)</f>
        <v>0</v>
      </c>
    </row>
    <row r="380" spans="1:15" x14ac:dyDescent="0.35">
      <c r="A380">
        <v>14</v>
      </c>
      <c r="B380">
        <v>11</v>
      </c>
      <c r="C380">
        <v>14</v>
      </c>
      <c r="D380">
        <v>20</v>
      </c>
      <c r="H380">
        <f>1</f>
        <v>1</v>
      </c>
      <c r="I380">
        <f>COUNTA(input4711[[#This Row],[Column1.1]:[Column1.8]])</f>
        <v>4</v>
      </c>
      <c r="J380" t="str">
        <f>ADDRESS(ROW(),input4711[[#This Row],[first col]]+1,4)&amp;":"&amp;ADDRESS(ROW(),input4711[[#This Row],[lastcol]],4)</f>
        <v>B380:D380</v>
      </c>
      <c r="K380" t="str">
        <f>ADDRESS(ROW(),input4711[[#This Row],[first col]],4)&amp;":"&amp;ADDRESS(ROW(),input4711[[#This Row],[lastcol]]-1,4)</f>
        <v>A380:C380</v>
      </c>
      <c r="L380" t="b" cm="1">
        <f t="array" aca="1" ref="L380" ca="1">SUMPRODUCT(--(INDIRECT(input4711[[#This Row],[range1]])&lt;INDIRECT(input4711[[#This Row],[range2]])))=COUNT(INDIRECT(input4711[[#This Row],[range1]]))</f>
        <v>0</v>
      </c>
      <c r="M380" t="b" cm="1">
        <f t="array" aca="1" ref="M380" ca="1">SUMPRODUCT(--(INDIRECT(input4711[[#This Row],[range1]])&gt;INDIRECT(input4711[[#This Row],[range2]])))=COUNT(INDIRECT(input4711[[#This Row],[range1]]))</f>
        <v>0</v>
      </c>
      <c r="N380" t="b">
        <f ca="1">IF(AND(NOT(input4711[[#This Row],[All DESC?]]),NOT(input4711[[#This Row],[All ASC?]])),FALSE(),TRUE())</f>
        <v>0</v>
      </c>
      <c r="O380" cm="1">
        <f t="array" aca="1" ref="O380" ca="1">IF(AND(input4711[[#This Row],[Safe Part 1]],(MAX(ABS((INDIRECT(input4711[[#This Row],[range2]]))-(INDIRECT(input4711[[#This Row],[range1]])))))&lt;=3),1,0)</f>
        <v>0</v>
      </c>
    </row>
    <row r="381" spans="1:15" x14ac:dyDescent="0.35">
      <c r="A381">
        <v>4</v>
      </c>
      <c r="B381">
        <v>7</v>
      </c>
      <c r="C381">
        <v>11</v>
      </c>
      <c r="D381">
        <v>12</v>
      </c>
      <c r="E381">
        <v>14</v>
      </c>
      <c r="F381">
        <v>17</v>
      </c>
      <c r="G381">
        <v>22</v>
      </c>
      <c r="H381">
        <f>1</f>
        <v>1</v>
      </c>
      <c r="I381">
        <f>COUNTA(input4711[[#This Row],[Column1.1]:[Column1.8]])</f>
        <v>7</v>
      </c>
      <c r="J381" t="str">
        <f>ADDRESS(ROW(),input4711[[#This Row],[first col]]+1,4)&amp;":"&amp;ADDRESS(ROW(),input4711[[#This Row],[lastcol]],4)</f>
        <v>B381:G381</v>
      </c>
      <c r="K381" t="str">
        <f>ADDRESS(ROW(),input4711[[#This Row],[first col]],4)&amp;":"&amp;ADDRESS(ROW(),input4711[[#This Row],[lastcol]]-1,4)</f>
        <v>A381:F381</v>
      </c>
      <c r="L381" t="b" cm="1">
        <f t="array" aca="1" ref="L381" ca="1">SUMPRODUCT(--(INDIRECT(input4711[[#This Row],[range1]])&lt;INDIRECT(input4711[[#This Row],[range2]])))=COUNT(INDIRECT(input4711[[#This Row],[range1]]))</f>
        <v>0</v>
      </c>
      <c r="M381" t="b" cm="1">
        <f t="array" aca="1" ref="M381" ca="1">SUMPRODUCT(--(INDIRECT(input4711[[#This Row],[range1]])&gt;INDIRECT(input4711[[#This Row],[range2]])))=COUNT(INDIRECT(input4711[[#This Row],[range1]]))</f>
        <v>1</v>
      </c>
      <c r="N381" t="b">
        <f ca="1">IF(AND(NOT(input4711[[#This Row],[All DESC?]]),NOT(input4711[[#This Row],[All ASC?]])),FALSE(),TRUE())</f>
        <v>1</v>
      </c>
      <c r="O381" cm="1">
        <f t="array" aca="1" ref="O381" ca="1">IF(AND(input4711[[#This Row],[Safe Part 1]],(MAX(ABS((INDIRECT(input4711[[#This Row],[range2]]))-(INDIRECT(input4711[[#This Row],[range1]])))))&lt;=3),1,0)</f>
        <v>0</v>
      </c>
    </row>
    <row r="382" spans="1:15" x14ac:dyDescent="0.35">
      <c r="A382">
        <v>94</v>
      </c>
      <c r="B382">
        <v>96</v>
      </c>
      <c r="C382">
        <v>93</v>
      </c>
      <c r="D382">
        <v>89</v>
      </c>
      <c r="E382">
        <v>85</v>
      </c>
      <c r="F382">
        <v>80</v>
      </c>
      <c r="H382">
        <f>1</f>
        <v>1</v>
      </c>
      <c r="I382">
        <f>COUNTA(input4711[[#This Row],[Column1.1]:[Column1.8]])</f>
        <v>6</v>
      </c>
      <c r="J382" t="str">
        <f>ADDRESS(ROW(),input4711[[#This Row],[first col]]+1,4)&amp;":"&amp;ADDRESS(ROW(),input4711[[#This Row],[lastcol]],4)</f>
        <v>B382:F382</v>
      </c>
      <c r="K382" t="str">
        <f>ADDRESS(ROW(),input4711[[#This Row],[first col]],4)&amp;":"&amp;ADDRESS(ROW(),input4711[[#This Row],[lastcol]]-1,4)</f>
        <v>A382:E382</v>
      </c>
      <c r="L382" t="b" cm="1">
        <f t="array" aca="1" ref="L382" ca="1">SUMPRODUCT(--(INDIRECT(input4711[[#This Row],[range1]])&lt;INDIRECT(input4711[[#This Row],[range2]])))=COUNT(INDIRECT(input4711[[#This Row],[range1]]))</f>
        <v>0</v>
      </c>
      <c r="M382" t="b" cm="1">
        <f t="array" aca="1" ref="M382" ca="1">SUMPRODUCT(--(INDIRECT(input4711[[#This Row],[range1]])&gt;INDIRECT(input4711[[#This Row],[range2]])))=COUNT(INDIRECT(input4711[[#This Row],[range1]]))</f>
        <v>0</v>
      </c>
      <c r="N382" t="b">
        <f ca="1">IF(AND(NOT(input4711[[#This Row],[All DESC?]]),NOT(input4711[[#This Row],[All ASC?]])),FALSE(),TRUE())</f>
        <v>0</v>
      </c>
      <c r="O382" cm="1">
        <f t="array" aca="1" ref="O382" ca="1">IF(AND(input4711[[#This Row],[Safe Part 1]],(MAX(ABS((INDIRECT(input4711[[#This Row],[range2]]))-(INDIRECT(input4711[[#This Row],[range1]])))))&lt;=3),1,0)</f>
        <v>0</v>
      </c>
    </row>
    <row r="383" spans="1:15" x14ac:dyDescent="0.35">
      <c r="A383">
        <v>79</v>
      </c>
      <c r="B383">
        <v>79</v>
      </c>
      <c r="C383">
        <v>80</v>
      </c>
      <c r="D383">
        <v>83</v>
      </c>
      <c r="E383">
        <v>87</v>
      </c>
      <c r="H383">
        <f>1</f>
        <v>1</v>
      </c>
      <c r="I383">
        <f>COUNTA(input4711[[#This Row],[Column1.1]:[Column1.8]])</f>
        <v>5</v>
      </c>
      <c r="J383" t="str">
        <f>ADDRESS(ROW(),input4711[[#This Row],[first col]]+1,4)&amp;":"&amp;ADDRESS(ROW(),input4711[[#This Row],[lastcol]],4)</f>
        <v>B383:E383</v>
      </c>
      <c r="K383" t="str">
        <f>ADDRESS(ROW(),input4711[[#This Row],[first col]],4)&amp;":"&amp;ADDRESS(ROW(),input4711[[#This Row],[lastcol]]-1,4)</f>
        <v>A383:D383</v>
      </c>
      <c r="L383" t="b" cm="1">
        <f t="array" aca="1" ref="L383" ca="1">SUMPRODUCT(--(INDIRECT(input4711[[#This Row],[range1]])&lt;INDIRECT(input4711[[#This Row],[range2]])))=COUNT(INDIRECT(input4711[[#This Row],[range1]]))</f>
        <v>0</v>
      </c>
      <c r="M383" t="b" cm="1">
        <f t="array" aca="1" ref="M383" ca="1">SUMPRODUCT(--(INDIRECT(input4711[[#This Row],[range1]])&gt;INDIRECT(input4711[[#This Row],[range2]])))=COUNT(INDIRECT(input4711[[#This Row],[range1]]))</f>
        <v>0</v>
      </c>
      <c r="N383" t="b">
        <f ca="1">IF(AND(NOT(input4711[[#This Row],[All DESC?]]),NOT(input4711[[#This Row],[All ASC?]])),FALSE(),TRUE())</f>
        <v>0</v>
      </c>
      <c r="O383" cm="1">
        <f t="array" aca="1" ref="O383" ca="1">IF(AND(input4711[[#This Row],[Safe Part 1]],(MAX(ABS((INDIRECT(input4711[[#This Row],[range2]]))-(INDIRECT(input4711[[#This Row],[range1]])))))&lt;=3),1,0)</f>
        <v>0</v>
      </c>
    </row>
    <row r="384" spans="1:15" x14ac:dyDescent="0.35">
      <c r="A384">
        <v>48</v>
      </c>
      <c r="B384">
        <v>47</v>
      </c>
      <c r="C384">
        <v>48</v>
      </c>
      <c r="D384">
        <v>51</v>
      </c>
      <c r="E384">
        <v>53</v>
      </c>
      <c r="F384">
        <v>55</v>
      </c>
      <c r="H384">
        <f>1</f>
        <v>1</v>
      </c>
      <c r="I384">
        <f>COUNTA(input4711[[#This Row],[Column1.1]:[Column1.8]])</f>
        <v>6</v>
      </c>
      <c r="J384" t="str">
        <f>ADDRESS(ROW(),input4711[[#This Row],[first col]]+1,4)&amp;":"&amp;ADDRESS(ROW(),input4711[[#This Row],[lastcol]],4)</f>
        <v>B384:F384</v>
      </c>
      <c r="K384" t="str">
        <f>ADDRESS(ROW(),input4711[[#This Row],[first col]],4)&amp;":"&amp;ADDRESS(ROW(),input4711[[#This Row],[lastcol]]-1,4)</f>
        <v>A384:E384</v>
      </c>
      <c r="L384" t="b" cm="1">
        <f t="array" aca="1" ref="L384" ca="1">SUMPRODUCT(--(INDIRECT(input4711[[#This Row],[range1]])&lt;INDIRECT(input4711[[#This Row],[range2]])))=COUNT(INDIRECT(input4711[[#This Row],[range1]]))</f>
        <v>0</v>
      </c>
      <c r="M384" t="b" cm="1">
        <f t="array" aca="1" ref="M384" ca="1">SUMPRODUCT(--(INDIRECT(input4711[[#This Row],[range1]])&gt;INDIRECT(input4711[[#This Row],[range2]])))=COUNT(INDIRECT(input4711[[#This Row],[range1]]))</f>
        <v>0</v>
      </c>
      <c r="N384" t="b">
        <f ca="1">IF(AND(NOT(input4711[[#This Row],[All DESC?]]),NOT(input4711[[#This Row],[All ASC?]])),FALSE(),TRUE())</f>
        <v>0</v>
      </c>
      <c r="O384" cm="1">
        <f t="array" aca="1" ref="O384" ca="1">IF(AND(input4711[[#This Row],[Safe Part 1]],(MAX(ABS((INDIRECT(input4711[[#This Row],[range2]]))-(INDIRECT(input4711[[#This Row],[range1]])))))&lt;=3),1,0)</f>
        <v>0</v>
      </c>
    </row>
    <row r="385" spans="1:15" x14ac:dyDescent="0.35">
      <c r="A385">
        <v>45</v>
      </c>
      <c r="B385">
        <v>50</v>
      </c>
      <c r="C385">
        <v>51</v>
      </c>
      <c r="D385">
        <v>52</v>
      </c>
      <c r="E385">
        <v>52</v>
      </c>
      <c r="H385">
        <f>1</f>
        <v>1</v>
      </c>
      <c r="I385">
        <f>COUNTA(input4711[[#This Row],[Column1.1]:[Column1.8]])</f>
        <v>5</v>
      </c>
      <c r="J385" t="str">
        <f>ADDRESS(ROW(),input4711[[#This Row],[first col]]+1,4)&amp;":"&amp;ADDRESS(ROW(),input4711[[#This Row],[lastcol]],4)</f>
        <v>B385:E385</v>
      </c>
      <c r="K385" t="str">
        <f>ADDRESS(ROW(),input4711[[#This Row],[first col]],4)&amp;":"&amp;ADDRESS(ROW(),input4711[[#This Row],[lastcol]]-1,4)</f>
        <v>A385:D385</v>
      </c>
      <c r="L385" t="b" cm="1">
        <f t="array" aca="1" ref="L385" ca="1">SUMPRODUCT(--(INDIRECT(input4711[[#This Row],[range1]])&lt;INDIRECT(input4711[[#This Row],[range2]])))=COUNT(INDIRECT(input4711[[#This Row],[range1]]))</f>
        <v>0</v>
      </c>
      <c r="M385" t="b" cm="1">
        <f t="array" aca="1" ref="M385" ca="1">SUMPRODUCT(--(INDIRECT(input4711[[#This Row],[range1]])&gt;INDIRECT(input4711[[#This Row],[range2]])))=COUNT(INDIRECT(input4711[[#This Row],[range1]]))</f>
        <v>0</v>
      </c>
      <c r="N385" t="b">
        <f ca="1">IF(AND(NOT(input4711[[#This Row],[All DESC?]]),NOT(input4711[[#This Row],[All ASC?]])),FALSE(),TRUE())</f>
        <v>0</v>
      </c>
      <c r="O385" cm="1">
        <f t="array" aca="1" ref="O385" ca="1">IF(AND(input4711[[#This Row],[Safe Part 1]],(MAX(ABS((INDIRECT(input4711[[#This Row],[range2]]))-(INDIRECT(input4711[[#This Row],[range1]])))))&lt;=3),1,0)</f>
        <v>0</v>
      </c>
    </row>
    <row r="386" spans="1:15" x14ac:dyDescent="0.35">
      <c r="A386">
        <v>1</v>
      </c>
      <c r="B386">
        <v>1</v>
      </c>
      <c r="C386">
        <v>4</v>
      </c>
      <c r="D386">
        <v>5</v>
      </c>
      <c r="E386">
        <v>10</v>
      </c>
      <c r="F386">
        <v>8</v>
      </c>
      <c r="H386">
        <f>1</f>
        <v>1</v>
      </c>
      <c r="I386">
        <f>COUNTA(input4711[[#This Row],[Column1.1]:[Column1.8]])</f>
        <v>6</v>
      </c>
      <c r="J386" t="str">
        <f>ADDRESS(ROW(),input4711[[#This Row],[first col]]+1,4)&amp;":"&amp;ADDRESS(ROW(),input4711[[#This Row],[lastcol]],4)</f>
        <v>B386:F386</v>
      </c>
      <c r="K386" t="str">
        <f>ADDRESS(ROW(),input4711[[#This Row],[first col]],4)&amp;":"&amp;ADDRESS(ROW(),input4711[[#This Row],[lastcol]]-1,4)</f>
        <v>A386:E386</v>
      </c>
      <c r="L386" t="b" cm="1">
        <f t="array" aca="1" ref="L386" ca="1">SUMPRODUCT(--(INDIRECT(input4711[[#This Row],[range1]])&lt;INDIRECT(input4711[[#This Row],[range2]])))=COUNT(INDIRECT(input4711[[#This Row],[range1]]))</f>
        <v>0</v>
      </c>
      <c r="M386" t="b" cm="1">
        <f t="array" aca="1" ref="M386" ca="1">SUMPRODUCT(--(INDIRECT(input4711[[#This Row],[range1]])&gt;INDIRECT(input4711[[#This Row],[range2]])))=COUNT(INDIRECT(input4711[[#This Row],[range1]]))</f>
        <v>0</v>
      </c>
      <c r="N386" t="b">
        <f ca="1">IF(AND(NOT(input4711[[#This Row],[All DESC?]]),NOT(input4711[[#This Row],[All ASC?]])),FALSE(),TRUE())</f>
        <v>0</v>
      </c>
      <c r="O386" cm="1">
        <f t="array" aca="1" ref="O386" ca="1">IF(AND(input4711[[#This Row],[Safe Part 1]],(MAX(ABS((INDIRECT(input4711[[#This Row],[range2]]))-(INDIRECT(input4711[[#This Row],[range1]])))))&lt;=3),1,0)</f>
        <v>0</v>
      </c>
    </row>
    <row r="387" spans="1:15" x14ac:dyDescent="0.35">
      <c r="A387">
        <v>41</v>
      </c>
      <c r="B387">
        <v>43</v>
      </c>
      <c r="C387">
        <v>41</v>
      </c>
      <c r="D387">
        <v>39</v>
      </c>
      <c r="E387">
        <v>34</v>
      </c>
      <c r="H387">
        <f>1</f>
        <v>1</v>
      </c>
      <c r="I387">
        <f>COUNTA(input4711[[#This Row],[Column1.1]:[Column1.8]])</f>
        <v>5</v>
      </c>
      <c r="J387" t="str">
        <f>ADDRESS(ROW(),input4711[[#This Row],[first col]]+1,4)&amp;":"&amp;ADDRESS(ROW(),input4711[[#This Row],[lastcol]],4)</f>
        <v>B387:E387</v>
      </c>
      <c r="K387" t="str">
        <f>ADDRESS(ROW(),input4711[[#This Row],[first col]],4)&amp;":"&amp;ADDRESS(ROW(),input4711[[#This Row],[lastcol]]-1,4)</f>
        <v>A387:D387</v>
      </c>
      <c r="L387" t="b" cm="1">
        <f t="array" aca="1" ref="L387" ca="1">SUMPRODUCT(--(INDIRECT(input4711[[#This Row],[range1]])&lt;INDIRECT(input4711[[#This Row],[range2]])))=COUNT(INDIRECT(input4711[[#This Row],[range1]]))</f>
        <v>0</v>
      </c>
      <c r="M387" t="b" cm="1">
        <f t="array" aca="1" ref="M387" ca="1">SUMPRODUCT(--(INDIRECT(input4711[[#This Row],[range1]])&gt;INDIRECT(input4711[[#This Row],[range2]])))=COUNT(INDIRECT(input4711[[#This Row],[range1]]))</f>
        <v>0</v>
      </c>
      <c r="N387" t="b">
        <f ca="1">IF(AND(NOT(input4711[[#This Row],[All DESC?]]),NOT(input4711[[#This Row],[All ASC?]])),FALSE(),TRUE())</f>
        <v>0</v>
      </c>
      <c r="O387" cm="1">
        <f t="array" aca="1" ref="O387" ca="1">IF(AND(input4711[[#This Row],[Safe Part 1]],(MAX(ABS((INDIRECT(input4711[[#This Row],[range2]]))-(INDIRECT(input4711[[#This Row],[range1]])))))&lt;=3),1,0)</f>
        <v>0</v>
      </c>
    </row>
    <row r="388" spans="1:15" x14ac:dyDescent="0.35">
      <c r="A388">
        <v>54</v>
      </c>
      <c r="B388">
        <v>56</v>
      </c>
      <c r="C388">
        <v>60</v>
      </c>
      <c r="D388">
        <v>62</v>
      </c>
      <c r="H388">
        <f>1</f>
        <v>1</v>
      </c>
      <c r="I388">
        <f>COUNTA(input4711[[#This Row],[Column1.1]:[Column1.8]])</f>
        <v>4</v>
      </c>
      <c r="J388" t="str">
        <f>ADDRESS(ROW(),input4711[[#This Row],[first col]]+1,4)&amp;":"&amp;ADDRESS(ROW(),input4711[[#This Row],[lastcol]],4)</f>
        <v>B388:D388</v>
      </c>
      <c r="K388" t="str">
        <f>ADDRESS(ROW(),input4711[[#This Row],[first col]],4)&amp;":"&amp;ADDRESS(ROW(),input4711[[#This Row],[lastcol]]-1,4)</f>
        <v>A388:C388</v>
      </c>
      <c r="L388" t="b" cm="1">
        <f t="array" aca="1" ref="L388" ca="1">SUMPRODUCT(--(INDIRECT(input4711[[#This Row],[range1]])&lt;INDIRECT(input4711[[#This Row],[range2]])))=COUNT(INDIRECT(input4711[[#This Row],[range1]]))</f>
        <v>0</v>
      </c>
      <c r="M388" t="b" cm="1">
        <f t="array" aca="1" ref="M388" ca="1">SUMPRODUCT(--(INDIRECT(input4711[[#This Row],[range1]])&gt;INDIRECT(input4711[[#This Row],[range2]])))=COUNT(INDIRECT(input4711[[#This Row],[range1]]))</f>
        <v>1</v>
      </c>
      <c r="N388" t="b">
        <f ca="1">IF(AND(NOT(input4711[[#This Row],[All DESC?]]),NOT(input4711[[#This Row],[All ASC?]])),FALSE(),TRUE())</f>
        <v>1</v>
      </c>
      <c r="O388" cm="1">
        <f t="array" aca="1" ref="O388" ca="1">IF(AND(input4711[[#This Row],[Safe Part 1]],(MAX(ABS((INDIRECT(input4711[[#This Row],[range2]]))-(INDIRECT(input4711[[#This Row],[range1]])))))&lt;=3),1,0)</f>
        <v>0</v>
      </c>
    </row>
    <row r="389" spans="1:15" x14ac:dyDescent="0.35">
      <c r="A389">
        <v>87</v>
      </c>
      <c r="B389">
        <v>83</v>
      </c>
      <c r="C389">
        <v>81</v>
      </c>
      <c r="D389">
        <v>78</v>
      </c>
      <c r="E389">
        <v>73</v>
      </c>
      <c r="F389">
        <v>70</v>
      </c>
      <c r="G389">
        <v>73</v>
      </c>
      <c r="H389">
        <f>1</f>
        <v>1</v>
      </c>
      <c r="I389">
        <f>COUNTA(input4711[[#This Row],[Column1.1]:[Column1.8]])</f>
        <v>7</v>
      </c>
      <c r="J389" t="str">
        <f>ADDRESS(ROW(),input4711[[#This Row],[first col]]+1,4)&amp;":"&amp;ADDRESS(ROW(),input4711[[#This Row],[lastcol]],4)</f>
        <v>B389:G389</v>
      </c>
      <c r="K389" t="str">
        <f>ADDRESS(ROW(),input4711[[#This Row],[first col]],4)&amp;":"&amp;ADDRESS(ROW(),input4711[[#This Row],[lastcol]]-1,4)</f>
        <v>A389:F389</v>
      </c>
      <c r="L389" t="b" cm="1">
        <f t="array" aca="1" ref="L389" ca="1">SUMPRODUCT(--(INDIRECT(input4711[[#This Row],[range1]])&lt;INDIRECT(input4711[[#This Row],[range2]])))=COUNT(INDIRECT(input4711[[#This Row],[range1]]))</f>
        <v>0</v>
      </c>
      <c r="M389" t="b" cm="1">
        <f t="array" aca="1" ref="M389" ca="1">SUMPRODUCT(--(INDIRECT(input4711[[#This Row],[range1]])&gt;INDIRECT(input4711[[#This Row],[range2]])))=COUNT(INDIRECT(input4711[[#This Row],[range1]]))</f>
        <v>0</v>
      </c>
      <c r="N389" t="b">
        <f ca="1">IF(AND(NOT(input4711[[#This Row],[All DESC?]]),NOT(input4711[[#This Row],[All ASC?]])),FALSE(),TRUE())</f>
        <v>0</v>
      </c>
      <c r="O389" cm="1">
        <f t="array" aca="1" ref="O389" ca="1">IF(AND(input4711[[#This Row],[Safe Part 1]],(MAX(ABS((INDIRECT(input4711[[#This Row],[range2]]))-(INDIRECT(input4711[[#This Row],[range1]])))))&lt;=3),1,0)</f>
        <v>0</v>
      </c>
    </row>
    <row r="390" spans="1:15" x14ac:dyDescent="0.35">
      <c r="A390">
        <v>84</v>
      </c>
      <c r="B390">
        <v>78</v>
      </c>
      <c r="C390">
        <v>76</v>
      </c>
      <c r="D390">
        <v>74</v>
      </c>
      <c r="E390">
        <v>70</v>
      </c>
      <c r="H390">
        <f>1</f>
        <v>1</v>
      </c>
      <c r="I390">
        <f>COUNTA(input4711[[#This Row],[Column1.1]:[Column1.8]])</f>
        <v>5</v>
      </c>
      <c r="J390" t="str">
        <f>ADDRESS(ROW(),input4711[[#This Row],[first col]]+1,4)&amp;":"&amp;ADDRESS(ROW(),input4711[[#This Row],[lastcol]],4)</f>
        <v>B390:E390</v>
      </c>
      <c r="K390" t="str">
        <f>ADDRESS(ROW(),input4711[[#This Row],[first col]],4)&amp;":"&amp;ADDRESS(ROW(),input4711[[#This Row],[lastcol]]-1,4)</f>
        <v>A390:D390</v>
      </c>
      <c r="L390" t="b" cm="1">
        <f t="array" aca="1" ref="L390" ca="1">SUMPRODUCT(--(INDIRECT(input4711[[#This Row],[range1]])&lt;INDIRECT(input4711[[#This Row],[range2]])))=COUNT(INDIRECT(input4711[[#This Row],[range1]]))</f>
        <v>1</v>
      </c>
      <c r="M390" t="b" cm="1">
        <f t="array" aca="1" ref="M390" ca="1">SUMPRODUCT(--(INDIRECT(input4711[[#This Row],[range1]])&gt;INDIRECT(input4711[[#This Row],[range2]])))=COUNT(INDIRECT(input4711[[#This Row],[range1]]))</f>
        <v>0</v>
      </c>
      <c r="N390" t="b">
        <f ca="1">IF(AND(NOT(input4711[[#This Row],[All DESC?]]),NOT(input4711[[#This Row],[All ASC?]])),FALSE(),TRUE())</f>
        <v>1</v>
      </c>
      <c r="O390" cm="1">
        <f t="array" aca="1" ref="O390" ca="1">IF(AND(input4711[[#This Row],[Safe Part 1]],(MAX(ABS((INDIRECT(input4711[[#This Row],[range2]]))-(INDIRECT(input4711[[#This Row],[range1]])))))&lt;=3),1,0)</f>
        <v>0</v>
      </c>
    </row>
    <row r="391" spans="1:15" x14ac:dyDescent="0.35">
      <c r="A391">
        <v>71</v>
      </c>
      <c r="B391">
        <v>70</v>
      </c>
      <c r="C391">
        <v>76</v>
      </c>
      <c r="D391">
        <v>78</v>
      </c>
      <c r="E391">
        <v>80</v>
      </c>
      <c r="F391">
        <v>81</v>
      </c>
      <c r="G391">
        <v>80</v>
      </c>
      <c r="H391">
        <f>1</f>
        <v>1</v>
      </c>
      <c r="I391">
        <f>COUNTA(input4711[[#This Row],[Column1.1]:[Column1.8]])</f>
        <v>7</v>
      </c>
      <c r="J391" t="str">
        <f>ADDRESS(ROW(),input4711[[#This Row],[first col]]+1,4)&amp;":"&amp;ADDRESS(ROW(),input4711[[#This Row],[lastcol]],4)</f>
        <v>B391:G391</v>
      </c>
      <c r="K391" t="str">
        <f>ADDRESS(ROW(),input4711[[#This Row],[first col]],4)&amp;":"&amp;ADDRESS(ROW(),input4711[[#This Row],[lastcol]]-1,4)</f>
        <v>A391:F391</v>
      </c>
      <c r="L391" t="b" cm="1">
        <f t="array" aca="1" ref="L391" ca="1">SUMPRODUCT(--(INDIRECT(input4711[[#This Row],[range1]])&lt;INDIRECT(input4711[[#This Row],[range2]])))=COUNT(INDIRECT(input4711[[#This Row],[range1]]))</f>
        <v>0</v>
      </c>
      <c r="M391" t="b" cm="1">
        <f t="array" aca="1" ref="M391" ca="1">SUMPRODUCT(--(INDIRECT(input4711[[#This Row],[range1]])&gt;INDIRECT(input4711[[#This Row],[range2]])))=COUNT(INDIRECT(input4711[[#This Row],[range1]]))</f>
        <v>0</v>
      </c>
      <c r="N391" t="b">
        <f ca="1">IF(AND(NOT(input4711[[#This Row],[All DESC?]]),NOT(input4711[[#This Row],[All ASC?]])),FALSE(),TRUE())</f>
        <v>0</v>
      </c>
      <c r="O391" cm="1">
        <f t="array" aca="1" ref="O391" ca="1">IF(AND(input4711[[#This Row],[Safe Part 1]],(MAX(ABS((INDIRECT(input4711[[#This Row],[range2]]))-(INDIRECT(input4711[[#This Row],[range1]])))))&lt;=3),1,0)</f>
        <v>0</v>
      </c>
    </row>
    <row r="392" spans="1:15" x14ac:dyDescent="0.35">
      <c r="A392">
        <v>36</v>
      </c>
      <c r="B392">
        <v>39</v>
      </c>
      <c r="C392">
        <v>36</v>
      </c>
      <c r="D392">
        <v>37</v>
      </c>
      <c r="E392">
        <v>34</v>
      </c>
      <c r="F392">
        <v>31</v>
      </c>
      <c r="G392">
        <v>29</v>
      </c>
      <c r="H392">
        <f>1</f>
        <v>1</v>
      </c>
      <c r="I392">
        <f>COUNTA(input4711[[#This Row],[Column1.1]:[Column1.8]])</f>
        <v>7</v>
      </c>
      <c r="J392" t="str">
        <f>ADDRESS(ROW(),input4711[[#This Row],[first col]]+1,4)&amp;":"&amp;ADDRESS(ROW(),input4711[[#This Row],[lastcol]],4)</f>
        <v>B392:G392</v>
      </c>
      <c r="K392" t="str">
        <f>ADDRESS(ROW(),input4711[[#This Row],[first col]],4)&amp;":"&amp;ADDRESS(ROW(),input4711[[#This Row],[lastcol]]-1,4)</f>
        <v>A392:F392</v>
      </c>
      <c r="L392" t="b" cm="1">
        <f t="array" aca="1" ref="L392" ca="1">SUMPRODUCT(--(INDIRECT(input4711[[#This Row],[range1]])&lt;INDIRECT(input4711[[#This Row],[range2]])))=COUNT(INDIRECT(input4711[[#This Row],[range1]]))</f>
        <v>0</v>
      </c>
      <c r="M392" t="b" cm="1">
        <f t="array" aca="1" ref="M392" ca="1">SUMPRODUCT(--(INDIRECT(input4711[[#This Row],[range1]])&gt;INDIRECT(input4711[[#This Row],[range2]])))=COUNT(INDIRECT(input4711[[#This Row],[range1]]))</f>
        <v>0</v>
      </c>
      <c r="N392" t="b">
        <f ca="1">IF(AND(NOT(input4711[[#This Row],[All DESC?]]),NOT(input4711[[#This Row],[All ASC?]])),FALSE(),TRUE())</f>
        <v>0</v>
      </c>
      <c r="O392" cm="1">
        <f t="array" aca="1" ref="O392" ca="1">IF(AND(input4711[[#This Row],[Safe Part 1]],(MAX(ABS((INDIRECT(input4711[[#This Row],[range2]]))-(INDIRECT(input4711[[#This Row],[range1]])))))&lt;=3),1,0)</f>
        <v>0</v>
      </c>
    </row>
    <row r="393" spans="1:15" x14ac:dyDescent="0.35">
      <c r="A393">
        <v>67</v>
      </c>
      <c r="B393">
        <v>71</v>
      </c>
      <c r="C393">
        <v>74</v>
      </c>
      <c r="D393">
        <v>75</v>
      </c>
      <c r="E393">
        <v>73</v>
      </c>
      <c r="H393">
        <f>1</f>
        <v>1</v>
      </c>
      <c r="I393">
        <f>COUNTA(input4711[[#This Row],[Column1.1]:[Column1.8]])</f>
        <v>5</v>
      </c>
      <c r="J393" t="str">
        <f>ADDRESS(ROW(),input4711[[#This Row],[first col]]+1,4)&amp;":"&amp;ADDRESS(ROW(),input4711[[#This Row],[lastcol]],4)</f>
        <v>B393:E393</v>
      </c>
      <c r="K393" t="str">
        <f>ADDRESS(ROW(),input4711[[#This Row],[first col]],4)&amp;":"&amp;ADDRESS(ROW(),input4711[[#This Row],[lastcol]]-1,4)</f>
        <v>A393:D393</v>
      </c>
      <c r="L393" t="b" cm="1">
        <f t="array" aca="1" ref="L393" ca="1">SUMPRODUCT(--(INDIRECT(input4711[[#This Row],[range1]])&lt;INDIRECT(input4711[[#This Row],[range2]])))=COUNT(INDIRECT(input4711[[#This Row],[range1]]))</f>
        <v>0</v>
      </c>
      <c r="M393" t="b" cm="1">
        <f t="array" aca="1" ref="M393" ca="1">SUMPRODUCT(--(INDIRECT(input4711[[#This Row],[range1]])&gt;INDIRECT(input4711[[#This Row],[range2]])))=COUNT(INDIRECT(input4711[[#This Row],[range1]]))</f>
        <v>0</v>
      </c>
      <c r="N393" t="b">
        <f ca="1">IF(AND(NOT(input4711[[#This Row],[All DESC?]]),NOT(input4711[[#This Row],[All ASC?]])),FALSE(),TRUE())</f>
        <v>0</v>
      </c>
      <c r="O393" cm="1">
        <f t="array" aca="1" ref="O393" ca="1">IF(AND(input4711[[#This Row],[Safe Part 1]],(MAX(ABS((INDIRECT(input4711[[#This Row],[range2]]))-(INDIRECT(input4711[[#This Row],[range1]])))))&lt;=3),1,0)</f>
        <v>0</v>
      </c>
    </row>
    <row r="394" spans="1:15" x14ac:dyDescent="0.35">
      <c r="A394">
        <v>68</v>
      </c>
      <c r="B394">
        <v>68</v>
      </c>
      <c r="C394">
        <v>66</v>
      </c>
      <c r="D394">
        <v>63</v>
      </c>
      <c r="H394">
        <f>1</f>
        <v>1</v>
      </c>
      <c r="I394">
        <f>COUNTA(input4711[[#This Row],[Column1.1]:[Column1.8]])</f>
        <v>4</v>
      </c>
      <c r="J394" t="str">
        <f>ADDRESS(ROW(),input4711[[#This Row],[first col]]+1,4)&amp;":"&amp;ADDRESS(ROW(),input4711[[#This Row],[lastcol]],4)</f>
        <v>B394:D394</v>
      </c>
      <c r="K394" t="str">
        <f>ADDRESS(ROW(),input4711[[#This Row],[first col]],4)&amp;":"&amp;ADDRESS(ROW(),input4711[[#This Row],[lastcol]]-1,4)</f>
        <v>A394:C394</v>
      </c>
      <c r="L394" t="b" cm="1">
        <f t="array" aca="1" ref="L394" ca="1">SUMPRODUCT(--(INDIRECT(input4711[[#This Row],[range1]])&lt;INDIRECT(input4711[[#This Row],[range2]])))=COUNT(INDIRECT(input4711[[#This Row],[range1]]))</f>
        <v>0</v>
      </c>
      <c r="M394" t="b" cm="1">
        <f t="array" aca="1" ref="M394" ca="1">SUMPRODUCT(--(INDIRECT(input4711[[#This Row],[range1]])&gt;INDIRECT(input4711[[#This Row],[range2]])))=COUNT(INDIRECT(input4711[[#This Row],[range1]]))</f>
        <v>0</v>
      </c>
      <c r="N394" t="b">
        <f ca="1">IF(AND(NOT(input4711[[#This Row],[All DESC?]]),NOT(input4711[[#This Row],[All ASC?]])),FALSE(),TRUE())</f>
        <v>0</v>
      </c>
      <c r="O394" cm="1">
        <f t="array" aca="1" ref="O394" ca="1">IF(AND(input4711[[#This Row],[Safe Part 1]],(MAX(ABS((INDIRECT(input4711[[#This Row],[range2]]))-(INDIRECT(input4711[[#This Row],[range1]])))))&lt;=3),1,0)</f>
        <v>0</v>
      </c>
    </row>
    <row r="395" spans="1:15" x14ac:dyDescent="0.35">
      <c r="A395">
        <v>39</v>
      </c>
      <c r="B395">
        <v>35</v>
      </c>
      <c r="C395">
        <v>33</v>
      </c>
      <c r="D395">
        <v>32</v>
      </c>
      <c r="E395">
        <v>29</v>
      </c>
      <c r="H395">
        <f>1</f>
        <v>1</v>
      </c>
      <c r="I395">
        <f>COUNTA(input4711[[#This Row],[Column1.1]:[Column1.8]])</f>
        <v>5</v>
      </c>
      <c r="J395" t="str">
        <f>ADDRESS(ROW(),input4711[[#This Row],[first col]]+1,4)&amp;":"&amp;ADDRESS(ROW(),input4711[[#This Row],[lastcol]],4)</f>
        <v>B395:E395</v>
      </c>
      <c r="K395" t="str">
        <f>ADDRESS(ROW(),input4711[[#This Row],[first col]],4)&amp;":"&amp;ADDRESS(ROW(),input4711[[#This Row],[lastcol]]-1,4)</f>
        <v>A395:D395</v>
      </c>
      <c r="L395" t="b" cm="1">
        <f t="array" aca="1" ref="L395" ca="1">SUMPRODUCT(--(INDIRECT(input4711[[#This Row],[range1]])&lt;INDIRECT(input4711[[#This Row],[range2]])))=COUNT(INDIRECT(input4711[[#This Row],[range1]]))</f>
        <v>1</v>
      </c>
      <c r="M395" t="b" cm="1">
        <f t="array" aca="1" ref="M395" ca="1">SUMPRODUCT(--(INDIRECT(input4711[[#This Row],[range1]])&gt;INDIRECT(input4711[[#This Row],[range2]])))=COUNT(INDIRECT(input4711[[#This Row],[range1]]))</f>
        <v>0</v>
      </c>
      <c r="N395" t="b">
        <f ca="1">IF(AND(NOT(input4711[[#This Row],[All DESC?]]),NOT(input4711[[#This Row],[All ASC?]])),FALSE(),TRUE())</f>
        <v>1</v>
      </c>
      <c r="O395" cm="1">
        <f t="array" aca="1" ref="O395" ca="1">IF(AND(input4711[[#This Row],[Safe Part 1]],(MAX(ABS((INDIRECT(input4711[[#This Row],[range2]]))-(INDIRECT(input4711[[#This Row],[range1]])))))&lt;=3),1,0)</f>
        <v>0</v>
      </c>
    </row>
    <row r="396" spans="1:15" x14ac:dyDescent="0.35">
      <c r="A396">
        <v>35</v>
      </c>
      <c r="B396">
        <v>36</v>
      </c>
      <c r="C396">
        <v>38</v>
      </c>
      <c r="D396">
        <v>40</v>
      </c>
      <c r="E396">
        <v>41</v>
      </c>
      <c r="F396">
        <v>43</v>
      </c>
      <c r="G396">
        <v>47</v>
      </c>
      <c r="H396">
        <f>1</f>
        <v>1</v>
      </c>
      <c r="I396">
        <f>COUNTA(input4711[[#This Row],[Column1.1]:[Column1.8]])</f>
        <v>7</v>
      </c>
      <c r="J396" t="str">
        <f>ADDRESS(ROW(),input4711[[#This Row],[first col]]+1,4)&amp;":"&amp;ADDRESS(ROW(),input4711[[#This Row],[lastcol]],4)</f>
        <v>B396:G396</v>
      </c>
      <c r="K396" t="str">
        <f>ADDRESS(ROW(),input4711[[#This Row],[first col]],4)&amp;":"&amp;ADDRESS(ROW(),input4711[[#This Row],[lastcol]]-1,4)</f>
        <v>A396:F396</v>
      </c>
      <c r="L396" t="b" cm="1">
        <f t="array" aca="1" ref="L396" ca="1">SUMPRODUCT(--(INDIRECT(input4711[[#This Row],[range1]])&lt;INDIRECT(input4711[[#This Row],[range2]])))=COUNT(INDIRECT(input4711[[#This Row],[range1]]))</f>
        <v>0</v>
      </c>
      <c r="M396" t="b" cm="1">
        <f t="array" aca="1" ref="M396" ca="1">SUMPRODUCT(--(INDIRECT(input4711[[#This Row],[range1]])&gt;INDIRECT(input4711[[#This Row],[range2]])))=COUNT(INDIRECT(input4711[[#This Row],[range1]]))</f>
        <v>1</v>
      </c>
      <c r="N396" t="b">
        <f ca="1">IF(AND(NOT(input4711[[#This Row],[All DESC?]]),NOT(input4711[[#This Row],[All ASC?]])),FALSE(),TRUE())</f>
        <v>1</v>
      </c>
      <c r="O396" cm="1">
        <f t="array" aca="1" ref="O396" ca="1">IF(AND(input4711[[#This Row],[Safe Part 1]],(MAX(ABS((INDIRECT(input4711[[#This Row],[range2]]))-(INDIRECT(input4711[[#This Row],[range1]])))))&lt;=3),1,0)</f>
        <v>0</v>
      </c>
    </row>
    <row r="397" spans="1:15" x14ac:dyDescent="0.35">
      <c r="A397">
        <v>34</v>
      </c>
      <c r="B397">
        <v>34</v>
      </c>
      <c r="C397">
        <v>32</v>
      </c>
      <c r="D397">
        <v>30</v>
      </c>
      <c r="H397">
        <f>1</f>
        <v>1</v>
      </c>
      <c r="I397">
        <f>COUNTA(input4711[[#This Row],[Column1.1]:[Column1.8]])</f>
        <v>4</v>
      </c>
      <c r="J397" t="str">
        <f>ADDRESS(ROW(),input4711[[#This Row],[first col]]+1,4)&amp;":"&amp;ADDRESS(ROW(),input4711[[#This Row],[lastcol]],4)</f>
        <v>B397:D397</v>
      </c>
      <c r="K397" t="str">
        <f>ADDRESS(ROW(),input4711[[#This Row],[first col]],4)&amp;":"&amp;ADDRESS(ROW(),input4711[[#This Row],[lastcol]]-1,4)</f>
        <v>A397:C397</v>
      </c>
      <c r="L397" t="b" cm="1">
        <f t="array" aca="1" ref="L397" ca="1">SUMPRODUCT(--(INDIRECT(input4711[[#This Row],[range1]])&lt;INDIRECT(input4711[[#This Row],[range2]])))=COUNT(INDIRECT(input4711[[#This Row],[range1]]))</f>
        <v>0</v>
      </c>
      <c r="M397" t="b" cm="1">
        <f t="array" aca="1" ref="M397" ca="1">SUMPRODUCT(--(INDIRECT(input4711[[#This Row],[range1]])&gt;INDIRECT(input4711[[#This Row],[range2]])))=COUNT(INDIRECT(input4711[[#This Row],[range1]]))</f>
        <v>0</v>
      </c>
      <c r="N397" t="b">
        <f ca="1">IF(AND(NOT(input4711[[#This Row],[All DESC?]]),NOT(input4711[[#This Row],[All ASC?]])),FALSE(),TRUE())</f>
        <v>0</v>
      </c>
      <c r="O397" cm="1">
        <f t="array" aca="1" ref="O397" ca="1">IF(AND(input4711[[#This Row],[Safe Part 1]],(MAX(ABS((INDIRECT(input4711[[#This Row],[range2]]))-(INDIRECT(input4711[[#This Row],[range1]])))))&lt;=3),1,0)</f>
        <v>0</v>
      </c>
    </row>
    <row r="398" spans="1:15" x14ac:dyDescent="0.35">
      <c r="A398">
        <v>49</v>
      </c>
      <c r="B398">
        <v>52</v>
      </c>
      <c r="C398">
        <v>50</v>
      </c>
      <c r="D398">
        <v>53</v>
      </c>
      <c r="E398">
        <v>46</v>
      </c>
      <c r="H398">
        <f>1</f>
        <v>1</v>
      </c>
      <c r="I398">
        <f>COUNTA(input4711[[#This Row],[Column1.1]:[Column1.8]])</f>
        <v>5</v>
      </c>
      <c r="J398" t="str">
        <f>ADDRESS(ROW(),input4711[[#This Row],[first col]]+1,4)&amp;":"&amp;ADDRESS(ROW(),input4711[[#This Row],[lastcol]],4)</f>
        <v>B398:E398</v>
      </c>
      <c r="K398" t="str">
        <f>ADDRESS(ROW(),input4711[[#This Row],[first col]],4)&amp;":"&amp;ADDRESS(ROW(),input4711[[#This Row],[lastcol]]-1,4)</f>
        <v>A398:D398</v>
      </c>
      <c r="L398" t="b" cm="1">
        <f t="array" aca="1" ref="L398" ca="1">SUMPRODUCT(--(INDIRECT(input4711[[#This Row],[range1]])&lt;INDIRECT(input4711[[#This Row],[range2]])))=COUNT(INDIRECT(input4711[[#This Row],[range1]]))</f>
        <v>0</v>
      </c>
      <c r="M398" t="b" cm="1">
        <f t="array" aca="1" ref="M398" ca="1">SUMPRODUCT(--(INDIRECT(input4711[[#This Row],[range1]])&gt;INDIRECT(input4711[[#This Row],[range2]])))=COUNT(INDIRECT(input4711[[#This Row],[range1]]))</f>
        <v>0</v>
      </c>
      <c r="N398" t="b">
        <f ca="1">IF(AND(NOT(input4711[[#This Row],[All DESC?]]),NOT(input4711[[#This Row],[All ASC?]])),FALSE(),TRUE())</f>
        <v>0</v>
      </c>
      <c r="O398" cm="1">
        <f t="array" aca="1" ref="O398" ca="1">IF(AND(input4711[[#This Row],[Safe Part 1]],(MAX(ABS((INDIRECT(input4711[[#This Row],[range2]]))-(INDIRECT(input4711[[#This Row],[range1]])))))&lt;=3),1,0)</f>
        <v>0</v>
      </c>
    </row>
    <row r="399" spans="1:15" x14ac:dyDescent="0.35">
      <c r="A399">
        <v>89</v>
      </c>
      <c r="B399">
        <v>86</v>
      </c>
      <c r="C399">
        <v>86</v>
      </c>
      <c r="D399">
        <v>88</v>
      </c>
      <c r="H399">
        <f>1</f>
        <v>1</v>
      </c>
      <c r="I399">
        <f>COUNTA(input4711[[#This Row],[Column1.1]:[Column1.8]])</f>
        <v>4</v>
      </c>
      <c r="J399" t="str">
        <f>ADDRESS(ROW(),input4711[[#This Row],[first col]]+1,4)&amp;":"&amp;ADDRESS(ROW(),input4711[[#This Row],[lastcol]],4)</f>
        <v>B399:D399</v>
      </c>
      <c r="K399" t="str">
        <f>ADDRESS(ROW(),input4711[[#This Row],[first col]],4)&amp;":"&amp;ADDRESS(ROW(),input4711[[#This Row],[lastcol]]-1,4)</f>
        <v>A399:C399</v>
      </c>
      <c r="L399" t="b" cm="1">
        <f t="array" aca="1" ref="L399" ca="1">SUMPRODUCT(--(INDIRECT(input4711[[#This Row],[range1]])&lt;INDIRECT(input4711[[#This Row],[range2]])))=COUNT(INDIRECT(input4711[[#This Row],[range1]]))</f>
        <v>0</v>
      </c>
      <c r="M399" t="b" cm="1">
        <f t="array" aca="1" ref="M399" ca="1">SUMPRODUCT(--(INDIRECT(input4711[[#This Row],[range1]])&gt;INDIRECT(input4711[[#This Row],[range2]])))=COUNT(INDIRECT(input4711[[#This Row],[range1]]))</f>
        <v>0</v>
      </c>
      <c r="N399" t="b">
        <f ca="1">IF(AND(NOT(input4711[[#This Row],[All DESC?]]),NOT(input4711[[#This Row],[All ASC?]])),FALSE(),TRUE())</f>
        <v>0</v>
      </c>
      <c r="O399" cm="1">
        <f t="array" aca="1" ref="O399" ca="1">IF(AND(input4711[[#This Row],[Safe Part 1]],(MAX(ABS((INDIRECT(input4711[[#This Row],[range2]]))-(INDIRECT(input4711[[#This Row],[range1]])))))&lt;=3),1,0)</f>
        <v>0</v>
      </c>
    </row>
    <row r="400" spans="1:15" x14ac:dyDescent="0.35">
      <c r="A400">
        <v>35</v>
      </c>
      <c r="B400">
        <v>37</v>
      </c>
      <c r="C400">
        <v>35</v>
      </c>
      <c r="D400">
        <v>33</v>
      </c>
      <c r="E400">
        <v>29</v>
      </c>
      <c r="F400">
        <v>27</v>
      </c>
      <c r="G400">
        <v>29</v>
      </c>
      <c r="H400">
        <f>1</f>
        <v>1</v>
      </c>
      <c r="I400">
        <f>COUNTA(input4711[[#This Row],[Column1.1]:[Column1.8]])</f>
        <v>7</v>
      </c>
      <c r="J400" t="str">
        <f>ADDRESS(ROW(),input4711[[#This Row],[first col]]+1,4)&amp;":"&amp;ADDRESS(ROW(),input4711[[#This Row],[lastcol]],4)</f>
        <v>B400:G400</v>
      </c>
      <c r="K400" t="str">
        <f>ADDRESS(ROW(),input4711[[#This Row],[first col]],4)&amp;":"&amp;ADDRESS(ROW(),input4711[[#This Row],[lastcol]]-1,4)</f>
        <v>A400:F400</v>
      </c>
      <c r="L400" t="b" cm="1">
        <f t="array" aca="1" ref="L400" ca="1">SUMPRODUCT(--(INDIRECT(input4711[[#This Row],[range1]])&lt;INDIRECT(input4711[[#This Row],[range2]])))=COUNT(INDIRECT(input4711[[#This Row],[range1]]))</f>
        <v>0</v>
      </c>
      <c r="M400" t="b" cm="1">
        <f t="array" aca="1" ref="M400" ca="1">SUMPRODUCT(--(INDIRECT(input4711[[#This Row],[range1]])&gt;INDIRECT(input4711[[#This Row],[range2]])))=COUNT(INDIRECT(input4711[[#This Row],[range1]]))</f>
        <v>0</v>
      </c>
      <c r="N400" t="b">
        <f ca="1">IF(AND(NOT(input4711[[#This Row],[All DESC?]]),NOT(input4711[[#This Row],[All ASC?]])),FALSE(),TRUE())</f>
        <v>0</v>
      </c>
      <c r="O400" cm="1">
        <f t="array" aca="1" ref="O400" ca="1">IF(AND(input4711[[#This Row],[Safe Part 1]],(MAX(ABS((INDIRECT(input4711[[#This Row],[range2]]))-(INDIRECT(input4711[[#This Row],[range1]])))))&lt;=3),1,0)</f>
        <v>0</v>
      </c>
    </row>
    <row r="401" spans="1:15" x14ac:dyDescent="0.35">
      <c r="A401">
        <v>16</v>
      </c>
      <c r="B401">
        <v>15</v>
      </c>
      <c r="C401">
        <v>13</v>
      </c>
      <c r="D401">
        <v>15</v>
      </c>
      <c r="E401">
        <v>14</v>
      </c>
      <c r="H401">
        <f>1</f>
        <v>1</v>
      </c>
      <c r="I401">
        <f>COUNTA(input4711[[#This Row],[Column1.1]:[Column1.8]])</f>
        <v>5</v>
      </c>
      <c r="J401" t="str">
        <f>ADDRESS(ROW(),input4711[[#This Row],[first col]]+1,4)&amp;":"&amp;ADDRESS(ROW(),input4711[[#This Row],[lastcol]],4)</f>
        <v>B401:E401</v>
      </c>
      <c r="K401" t="str">
        <f>ADDRESS(ROW(),input4711[[#This Row],[first col]],4)&amp;":"&amp;ADDRESS(ROW(),input4711[[#This Row],[lastcol]]-1,4)</f>
        <v>A401:D401</v>
      </c>
      <c r="L401" t="b" cm="1">
        <f t="array" aca="1" ref="L401" ca="1">SUMPRODUCT(--(INDIRECT(input4711[[#This Row],[range1]])&lt;INDIRECT(input4711[[#This Row],[range2]])))=COUNT(INDIRECT(input4711[[#This Row],[range1]]))</f>
        <v>0</v>
      </c>
      <c r="M401" t="b" cm="1">
        <f t="array" aca="1" ref="M401" ca="1">SUMPRODUCT(--(INDIRECT(input4711[[#This Row],[range1]])&gt;INDIRECT(input4711[[#This Row],[range2]])))=COUNT(INDIRECT(input4711[[#This Row],[range1]]))</f>
        <v>0</v>
      </c>
      <c r="N401" t="b">
        <f ca="1">IF(AND(NOT(input4711[[#This Row],[All DESC?]]),NOT(input4711[[#This Row],[All ASC?]])),FALSE(),TRUE())</f>
        <v>0</v>
      </c>
      <c r="O401" cm="1">
        <f t="array" aca="1" ref="O401" ca="1">IF(AND(input4711[[#This Row],[Safe Part 1]],(MAX(ABS((INDIRECT(input4711[[#This Row],[range2]]))-(INDIRECT(input4711[[#This Row],[range1]])))))&lt;=3),1,0)</f>
        <v>0</v>
      </c>
    </row>
    <row r="402" spans="1:15" x14ac:dyDescent="0.35">
      <c r="A402">
        <v>14</v>
      </c>
      <c r="B402">
        <v>14</v>
      </c>
      <c r="C402">
        <v>16</v>
      </c>
      <c r="D402">
        <v>16</v>
      </c>
      <c r="E402">
        <v>20</v>
      </c>
      <c r="H402">
        <f>1</f>
        <v>1</v>
      </c>
      <c r="I402">
        <f>COUNTA(input4711[[#This Row],[Column1.1]:[Column1.8]])</f>
        <v>5</v>
      </c>
      <c r="J402" t="str">
        <f>ADDRESS(ROW(),input4711[[#This Row],[first col]]+1,4)&amp;":"&amp;ADDRESS(ROW(),input4711[[#This Row],[lastcol]],4)</f>
        <v>B402:E402</v>
      </c>
      <c r="K402" t="str">
        <f>ADDRESS(ROW(),input4711[[#This Row],[first col]],4)&amp;":"&amp;ADDRESS(ROW(),input4711[[#This Row],[lastcol]]-1,4)</f>
        <v>A402:D402</v>
      </c>
      <c r="L402" t="b" cm="1">
        <f t="array" aca="1" ref="L402" ca="1">SUMPRODUCT(--(INDIRECT(input4711[[#This Row],[range1]])&lt;INDIRECT(input4711[[#This Row],[range2]])))=COUNT(INDIRECT(input4711[[#This Row],[range1]]))</f>
        <v>0</v>
      </c>
      <c r="M402" t="b" cm="1">
        <f t="array" aca="1" ref="M402" ca="1">SUMPRODUCT(--(INDIRECT(input4711[[#This Row],[range1]])&gt;INDIRECT(input4711[[#This Row],[range2]])))=COUNT(INDIRECT(input4711[[#This Row],[range1]]))</f>
        <v>0</v>
      </c>
      <c r="N402" t="b">
        <f ca="1">IF(AND(NOT(input4711[[#This Row],[All DESC?]]),NOT(input4711[[#This Row],[All ASC?]])),FALSE(),TRUE())</f>
        <v>0</v>
      </c>
      <c r="O402" cm="1">
        <f t="array" aca="1" ref="O402" ca="1">IF(AND(input4711[[#This Row],[Safe Part 1]],(MAX(ABS((INDIRECT(input4711[[#This Row],[range2]]))-(INDIRECT(input4711[[#This Row],[range1]])))))&lt;=3),1,0)</f>
        <v>0</v>
      </c>
    </row>
    <row r="403" spans="1:15" x14ac:dyDescent="0.35">
      <c r="A403">
        <v>41</v>
      </c>
      <c r="B403">
        <v>37</v>
      </c>
      <c r="C403">
        <v>35</v>
      </c>
      <c r="D403">
        <v>31</v>
      </c>
      <c r="H403">
        <f>1</f>
        <v>1</v>
      </c>
      <c r="I403">
        <f>COUNTA(input4711[[#This Row],[Column1.1]:[Column1.8]])</f>
        <v>4</v>
      </c>
      <c r="J403" t="str">
        <f>ADDRESS(ROW(),input4711[[#This Row],[first col]]+1,4)&amp;":"&amp;ADDRESS(ROW(),input4711[[#This Row],[lastcol]],4)</f>
        <v>B403:D403</v>
      </c>
      <c r="K403" t="str">
        <f>ADDRESS(ROW(),input4711[[#This Row],[first col]],4)&amp;":"&amp;ADDRESS(ROW(),input4711[[#This Row],[lastcol]]-1,4)</f>
        <v>A403:C403</v>
      </c>
      <c r="L403" t="b" cm="1">
        <f t="array" aca="1" ref="L403" ca="1">SUMPRODUCT(--(INDIRECT(input4711[[#This Row],[range1]])&lt;INDIRECT(input4711[[#This Row],[range2]])))=COUNT(INDIRECT(input4711[[#This Row],[range1]]))</f>
        <v>1</v>
      </c>
      <c r="M403" t="b" cm="1">
        <f t="array" aca="1" ref="M403" ca="1">SUMPRODUCT(--(INDIRECT(input4711[[#This Row],[range1]])&gt;INDIRECT(input4711[[#This Row],[range2]])))=COUNT(INDIRECT(input4711[[#This Row],[range1]]))</f>
        <v>0</v>
      </c>
      <c r="N403" t="b">
        <f ca="1">IF(AND(NOT(input4711[[#This Row],[All DESC?]]),NOT(input4711[[#This Row],[All ASC?]])),FALSE(),TRUE())</f>
        <v>1</v>
      </c>
      <c r="O403" cm="1">
        <f t="array" aca="1" ref="O403" ca="1">IF(AND(input4711[[#This Row],[Safe Part 1]],(MAX(ABS((INDIRECT(input4711[[#This Row],[range2]]))-(INDIRECT(input4711[[#This Row],[range1]])))))&lt;=3),1,0)</f>
        <v>0</v>
      </c>
    </row>
    <row r="404" spans="1:15" x14ac:dyDescent="0.35">
      <c r="A404">
        <v>9</v>
      </c>
      <c r="B404">
        <v>13</v>
      </c>
      <c r="C404">
        <v>16</v>
      </c>
      <c r="D404">
        <v>19</v>
      </c>
      <c r="E404">
        <v>21</v>
      </c>
      <c r="F404">
        <v>23</v>
      </c>
      <c r="G404">
        <v>23</v>
      </c>
      <c r="H404">
        <f>1</f>
        <v>1</v>
      </c>
      <c r="I404">
        <f>COUNTA(input4711[[#This Row],[Column1.1]:[Column1.8]])</f>
        <v>7</v>
      </c>
      <c r="J404" t="str">
        <f>ADDRESS(ROW(),input4711[[#This Row],[first col]]+1,4)&amp;":"&amp;ADDRESS(ROW(),input4711[[#This Row],[lastcol]],4)</f>
        <v>B404:G404</v>
      </c>
      <c r="K404" t="str">
        <f>ADDRESS(ROW(),input4711[[#This Row],[first col]],4)&amp;":"&amp;ADDRESS(ROW(),input4711[[#This Row],[lastcol]]-1,4)</f>
        <v>A404:F404</v>
      </c>
      <c r="L404" t="b" cm="1">
        <f t="array" aca="1" ref="L404" ca="1">SUMPRODUCT(--(INDIRECT(input4711[[#This Row],[range1]])&lt;INDIRECT(input4711[[#This Row],[range2]])))=COUNT(INDIRECT(input4711[[#This Row],[range1]]))</f>
        <v>0</v>
      </c>
      <c r="M404" t="b" cm="1">
        <f t="array" aca="1" ref="M404" ca="1">SUMPRODUCT(--(INDIRECT(input4711[[#This Row],[range1]])&gt;INDIRECT(input4711[[#This Row],[range2]])))=COUNT(INDIRECT(input4711[[#This Row],[range1]]))</f>
        <v>0</v>
      </c>
      <c r="N404" t="b">
        <f ca="1">IF(AND(NOT(input4711[[#This Row],[All DESC?]]),NOT(input4711[[#This Row],[All ASC?]])),FALSE(),TRUE())</f>
        <v>0</v>
      </c>
      <c r="O404" cm="1">
        <f t="array" aca="1" ref="O404" ca="1">IF(AND(input4711[[#This Row],[Safe Part 1]],(MAX(ABS((INDIRECT(input4711[[#This Row],[range2]]))-(INDIRECT(input4711[[#This Row],[range1]])))))&lt;=3),1,0)</f>
        <v>0</v>
      </c>
    </row>
    <row r="405" spans="1:15" x14ac:dyDescent="0.35">
      <c r="A405">
        <v>95</v>
      </c>
      <c r="B405">
        <v>95</v>
      </c>
      <c r="C405">
        <v>91</v>
      </c>
      <c r="D405">
        <v>89</v>
      </c>
      <c r="E405">
        <v>84</v>
      </c>
      <c r="F405">
        <v>82</v>
      </c>
      <c r="G405">
        <v>83</v>
      </c>
      <c r="H405">
        <f>1</f>
        <v>1</v>
      </c>
      <c r="I405">
        <f>COUNTA(input4711[[#This Row],[Column1.1]:[Column1.8]])</f>
        <v>7</v>
      </c>
      <c r="J405" t="str">
        <f>ADDRESS(ROW(),input4711[[#This Row],[first col]]+1,4)&amp;":"&amp;ADDRESS(ROW(),input4711[[#This Row],[lastcol]],4)</f>
        <v>B405:G405</v>
      </c>
      <c r="K405" t="str">
        <f>ADDRESS(ROW(),input4711[[#This Row],[first col]],4)&amp;":"&amp;ADDRESS(ROW(),input4711[[#This Row],[lastcol]]-1,4)</f>
        <v>A405:F405</v>
      </c>
      <c r="L405" t="b" cm="1">
        <f t="array" aca="1" ref="L405" ca="1">SUMPRODUCT(--(INDIRECT(input4711[[#This Row],[range1]])&lt;INDIRECT(input4711[[#This Row],[range2]])))=COUNT(INDIRECT(input4711[[#This Row],[range1]]))</f>
        <v>0</v>
      </c>
      <c r="M405" t="b" cm="1">
        <f t="array" aca="1" ref="M405" ca="1">SUMPRODUCT(--(INDIRECT(input4711[[#This Row],[range1]])&gt;INDIRECT(input4711[[#This Row],[range2]])))=COUNT(INDIRECT(input4711[[#This Row],[range1]]))</f>
        <v>0</v>
      </c>
      <c r="N405" t="b">
        <f ca="1">IF(AND(NOT(input4711[[#This Row],[All DESC?]]),NOT(input4711[[#This Row],[All ASC?]])),FALSE(),TRUE())</f>
        <v>0</v>
      </c>
      <c r="O405" cm="1">
        <f t="array" aca="1" ref="O405" ca="1">IF(AND(input4711[[#This Row],[Safe Part 1]],(MAX(ABS((INDIRECT(input4711[[#This Row],[range2]]))-(INDIRECT(input4711[[#This Row],[range1]])))))&lt;=3),1,0)</f>
        <v>0</v>
      </c>
    </row>
    <row r="406" spans="1:15" x14ac:dyDescent="0.35">
      <c r="A406">
        <v>11</v>
      </c>
      <c r="B406">
        <v>14</v>
      </c>
      <c r="C406">
        <v>21</v>
      </c>
      <c r="D406">
        <v>24</v>
      </c>
      <c r="H406">
        <f>1</f>
        <v>1</v>
      </c>
      <c r="I406">
        <f>COUNTA(input4711[[#This Row],[Column1.1]:[Column1.8]])</f>
        <v>4</v>
      </c>
      <c r="J406" t="str">
        <f>ADDRESS(ROW(),input4711[[#This Row],[first col]]+1,4)&amp;":"&amp;ADDRESS(ROW(),input4711[[#This Row],[lastcol]],4)</f>
        <v>B406:D406</v>
      </c>
      <c r="K406" t="str">
        <f>ADDRESS(ROW(),input4711[[#This Row],[first col]],4)&amp;":"&amp;ADDRESS(ROW(),input4711[[#This Row],[lastcol]]-1,4)</f>
        <v>A406:C406</v>
      </c>
      <c r="L406" t="b" cm="1">
        <f t="array" aca="1" ref="L406" ca="1">SUMPRODUCT(--(INDIRECT(input4711[[#This Row],[range1]])&lt;INDIRECT(input4711[[#This Row],[range2]])))=COUNT(INDIRECT(input4711[[#This Row],[range1]]))</f>
        <v>0</v>
      </c>
      <c r="M406" t="b" cm="1">
        <f t="array" aca="1" ref="M406" ca="1">SUMPRODUCT(--(INDIRECT(input4711[[#This Row],[range1]])&gt;INDIRECT(input4711[[#This Row],[range2]])))=COUNT(INDIRECT(input4711[[#This Row],[range1]]))</f>
        <v>1</v>
      </c>
      <c r="N406" t="b">
        <f ca="1">IF(AND(NOT(input4711[[#This Row],[All DESC?]]),NOT(input4711[[#This Row],[All ASC?]])),FALSE(),TRUE())</f>
        <v>1</v>
      </c>
      <c r="O406" cm="1">
        <f t="array" aca="1" ref="O406" ca="1">IF(AND(input4711[[#This Row],[Safe Part 1]],(MAX(ABS((INDIRECT(input4711[[#This Row],[range2]]))-(INDIRECT(input4711[[#This Row],[range1]])))))&lt;=3),1,0)</f>
        <v>0</v>
      </c>
    </row>
    <row r="407" spans="1:15" x14ac:dyDescent="0.35">
      <c r="A407">
        <v>30</v>
      </c>
      <c r="B407">
        <v>30</v>
      </c>
      <c r="C407">
        <v>24</v>
      </c>
      <c r="D407">
        <v>22</v>
      </c>
      <c r="E407">
        <v>16</v>
      </c>
      <c r="F407">
        <v>13</v>
      </c>
      <c r="H407">
        <f>1</f>
        <v>1</v>
      </c>
      <c r="I407">
        <f>COUNTA(input4711[[#This Row],[Column1.1]:[Column1.8]])</f>
        <v>6</v>
      </c>
      <c r="J407" t="str">
        <f>ADDRESS(ROW(),input4711[[#This Row],[first col]]+1,4)&amp;":"&amp;ADDRESS(ROW(),input4711[[#This Row],[lastcol]],4)</f>
        <v>B407:F407</v>
      </c>
      <c r="K407" t="str">
        <f>ADDRESS(ROW(),input4711[[#This Row],[first col]],4)&amp;":"&amp;ADDRESS(ROW(),input4711[[#This Row],[lastcol]]-1,4)</f>
        <v>A407:E407</v>
      </c>
      <c r="L407" t="b" cm="1">
        <f t="array" aca="1" ref="L407" ca="1">SUMPRODUCT(--(INDIRECT(input4711[[#This Row],[range1]])&lt;INDIRECT(input4711[[#This Row],[range2]])))=COUNT(INDIRECT(input4711[[#This Row],[range1]]))</f>
        <v>0</v>
      </c>
      <c r="M407" t="b" cm="1">
        <f t="array" aca="1" ref="M407" ca="1">SUMPRODUCT(--(INDIRECT(input4711[[#This Row],[range1]])&gt;INDIRECT(input4711[[#This Row],[range2]])))=COUNT(INDIRECT(input4711[[#This Row],[range1]]))</f>
        <v>0</v>
      </c>
      <c r="N407" t="b">
        <f ca="1">IF(AND(NOT(input4711[[#This Row],[All DESC?]]),NOT(input4711[[#This Row],[All ASC?]])),FALSE(),TRUE())</f>
        <v>0</v>
      </c>
      <c r="O407" cm="1">
        <f t="array" aca="1" ref="O407" ca="1">IF(AND(input4711[[#This Row],[Safe Part 1]],(MAX(ABS((INDIRECT(input4711[[#This Row],[range2]]))-(INDIRECT(input4711[[#This Row],[range1]])))))&lt;=3),1,0)</f>
        <v>0</v>
      </c>
    </row>
    <row r="408" spans="1:15" x14ac:dyDescent="0.35">
      <c r="A408">
        <v>36</v>
      </c>
      <c r="B408">
        <v>40</v>
      </c>
      <c r="C408">
        <v>42</v>
      </c>
      <c r="D408">
        <v>47</v>
      </c>
      <c r="H408">
        <f>1</f>
        <v>1</v>
      </c>
      <c r="I408">
        <f>COUNTA(input4711[[#This Row],[Column1.1]:[Column1.8]])</f>
        <v>4</v>
      </c>
      <c r="J408" t="str">
        <f>ADDRESS(ROW(),input4711[[#This Row],[first col]]+1,4)&amp;":"&amp;ADDRESS(ROW(),input4711[[#This Row],[lastcol]],4)</f>
        <v>B408:D408</v>
      </c>
      <c r="K408" t="str">
        <f>ADDRESS(ROW(),input4711[[#This Row],[first col]],4)&amp;":"&amp;ADDRESS(ROW(),input4711[[#This Row],[lastcol]]-1,4)</f>
        <v>A408:C408</v>
      </c>
      <c r="L408" t="b" cm="1">
        <f t="array" aca="1" ref="L408" ca="1">SUMPRODUCT(--(INDIRECT(input4711[[#This Row],[range1]])&lt;INDIRECT(input4711[[#This Row],[range2]])))=COUNT(INDIRECT(input4711[[#This Row],[range1]]))</f>
        <v>0</v>
      </c>
      <c r="M408" t="b" cm="1">
        <f t="array" aca="1" ref="M408" ca="1">SUMPRODUCT(--(INDIRECT(input4711[[#This Row],[range1]])&gt;INDIRECT(input4711[[#This Row],[range2]])))=COUNT(INDIRECT(input4711[[#This Row],[range1]]))</f>
        <v>1</v>
      </c>
      <c r="N408" t="b">
        <f ca="1">IF(AND(NOT(input4711[[#This Row],[All DESC?]]),NOT(input4711[[#This Row],[All ASC?]])),FALSE(),TRUE())</f>
        <v>1</v>
      </c>
      <c r="O408" cm="1">
        <f t="array" aca="1" ref="O408" ca="1">IF(AND(input4711[[#This Row],[Safe Part 1]],(MAX(ABS((INDIRECT(input4711[[#This Row],[range2]]))-(INDIRECT(input4711[[#This Row],[range1]])))))&lt;=3),1,0)</f>
        <v>0</v>
      </c>
    </row>
    <row r="409" spans="1:15" x14ac:dyDescent="0.35">
      <c r="A409">
        <v>52</v>
      </c>
      <c r="B409">
        <v>56</v>
      </c>
      <c r="C409">
        <v>58</v>
      </c>
      <c r="D409">
        <v>65</v>
      </c>
      <c r="H409">
        <f>1</f>
        <v>1</v>
      </c>
      <c r="I409">
        <f>COUNTA(input4711[[#This Row],[Column1.1]:[Column1.8]])</f>
        <v>4</v>
      </c>
      <c r="J409" t="str">
        <f>ADDRESS(ROW(),input4711[[#This Row],[first col]]+1,4)&amp;":"&amp;ADDRESS(ROW(),input4711[[#This Row],[lastcol]],4)</f>
        <v>B409:D409</v>
      </c>
      <c r="K409" t="str">
        <f>ADDRESS(ROW(),input4711[[#This Row],[first col]],4)&amp;":"&amp;ADDRESS(ROW(),input4711[[#This Row],[lastcol]]-1,4)</f>
        <v>A409:C409</v>
      </c>
      <c r="L409" t="b" cm="1">
        <f t="array" aca="1" ref="L409" ca="1">SUMPRODUCT(--(INDIRECT(input4711[[#This Row],[range1]])&lt;INDIRECT(input4711[[#This Row],[range2]])))=COUNT(INDIRECT(input4711[[#This Row],[range1]]))</f>
        <v>0</v>
      </c>
      <c r="M409" t="b" cm="1">
        <f t="array" aca="1" ref="M409" ca="1">SUMPRODUCT(--(INDIRECT(input4711[[#This Row],[range1]])&gt;INDIRECT(input4711[[#This Row],[range2]])))=COUNT(INDIRECT(input4711[[#This Row],[range1]]))</f>
        <v>1</v>
      </c>
      <c r="N409" t="b">
        <f ca="1">IF(AND(NOT(input4711[[#This Row],[All DESC?]]),NOT(input4711[[#This Row],[All ASC?]])),FALSE(),TRUE())</f>
        <v>1</v>
      </c>
      <c r="O409" cm="1">
        <f t="array" aca="1" ref="O409" ca="1">IF(AND(input4711[[#This Row],[Safe Part 1]],(MAX(ABS((INDIRECT(input4711[[#This Row],[range2]]))-(INDIRECT(input4711[[#This Row],[range1]])))))&lt;=3),1,0)</f>
        <v>0</v>
      </c>
    </row>
    <row r="410" spans="1:15" x14ac:dyDescent="0.35">
      <c r="A410">
        <v>47</v>
      </c>
      <c r="B410">
        <v>42</v>
      </c>
      <c r="C410">
        <v>40</v>
      </c>
      <c r="D410">
        <v>37</v>
      </c>
      <c r="E410">
        <v>36</v>
      </c>
      <c r="F410">
        <v>36</v>
      </c>
      <c r="H410">
        <f>1</f>
        <v>1</v>
      </c>
      <c r="I410">
        <f>COUNTA(input4711[[#This Row],[Column1.1]:[Column1.8]])</f>
        <v>6</v>
      </c>
      <c r="J410" t="str">
        <f>ADDRESS(ROW(),input4711[[#This Row],[first col]]+1,4)&amp;":"&amp;ADDRESS(ROW(),input4711[[#This Row],[lastcol]],4)</f>
        <v>B410:F410</v>
      </c>
      <c r="K410" t="str">
        <f>ADDRESS(ROW(),input4711[[#This Row],[first col]],4)&amp;":"&amp;ADDRESS(ROW(),input4711[[#This Row],[lastcol]]-1,4)</f>
        <v>A410:E410</v>
      </c>
      <c r="L410" t="b" cm="1">
        <f t="array" aca="1" ref="L410" ca="1">SUMPRODUCT(--(INDIRECT(input4711[[#This Row],[range1]])&lt;INDIRECT(input4711[[#This Row],[range2]])))=COUNT(INDIRECT(input4711[[#This Row],[range1]]))</f>
        <v>0</v>
      </c>
      <c r="M410" t="b" cm="1">
        <f t="array" aca="1" ref="M410" ca="1">SUMPRODUCT(--(INDIRECT(input4711[[#This Row],[range1]])&gt;INDIRECT(input4711[[#This Row],[range2]])))=COUNT(INDIRECT(input4711[[#This Row],[range1]]))</f>
        <v>0</v>
      </c>
      <c r="N410" t="b">
        <f ca="1">IF(AND(NOT(input4711[[#This Row],[All DESC?]]),NOT(input4711[[#This Row],[All ASC?]])),FALSE(),TRUE())</f>
        <v>0</v>
      </c>
      <c r="O410" cm="1">
        <f t="array" aca="1" ref="O410" ca="1">IF(AND(input4711[[#This Row],[Safe Part 1]],(MAX(ABS((INDIRECT(input4711[[#This Row],[range2]]))-(INDIRECT(input4711[[#This Row],[range1]])))))&lt;=3),1,0)</f>
        <v>0</v>
      </c>
    </row>
    <row r="411" spans="1:15" x14ac:dyDescent="0.35">
      <c r="A411">
        <v>78</v>
      </c>
      <c r="B411">
        <v>78</v>
      </c>
      <c r="C411">
        <v>80</v>
      </c>
      <c r="D411">
        <v>82</v>
      </c>
      <c r="E411">
        <v>82</v>
      </c>
      <c r="F411">
        <v>86</v>
      </c>
      <c r="H411">
        <f>1</f>
        <v>1</v>
      </c>
      <c r="I411">
        <f>COUNTA(input4711[[#This Row],[Column1.1]:[Column1.8]])</f>
        <v>6</v>
      </c>
      <c r="J411" t="str">
        <f>ADDRESS(ROW(),input4711[[#This Row],[first col]]+1,4)&amp;":"&amp;ADDRESS(ROW(),input4711[[#This Row],[lastcol]],4)</f>
        <v>B411:F411</v>
      </c>
      <c r="K411" t="str">
        <f>ADDRESS(ROW(),input4711[[#This Row],[first col]],4)&amp;":"&amp;ADDRESS(ROW(),input4711[[#This Row],[lastcol]]-1,4)</f>
        <v>A411:E411</v>
      </c>
      <c r="L411" t="b" cm="1">
        <f t="array" aca="1" ref="L411" ca="1">SUMPRODUCT(--(INDIRECT(input4711[[#This Row],[range1]])&lt;INDIRECT(input4711[[#This Row],[range2]])))=COUNT(INDIRECT(input4711[[#This Row],[range1]]))</f>
        <v>0</v>
      </c>
      <c r="M411" t="b" cm="1">
        <f t="array" aca="1" ref="M411" ca="1">SUMPRODUCT(--(INDIRECT(input4711[[#This Row],[range1]])&gt;INDIRECT(input4711[[#This Row],[range2]])))=COUNT(INDIRECT(input4711[[#This Row],[range1]]))</f>
        <v>0</v>
      </c>
      <c r="N411" t="b">
        <f ca="1">IF(AND(NOT(input4711[[#This Row],[All DESC?]]),NOT(input4711[[#This Row],[All ASC?]])),FALSE(),TRUE())</f>
        <v>0</v>
      </c>
      <c r="O411" cm="1">
        <f t="array" aca="1" ref="O411" ca="1">IF(AND(input4711[[#This Row],[Safe Part 1]],(MAX(ABS((INDIRECT(input4711[[#This Row],[range2]]))-(INDIRECT(input4711[[#This Row],[range1]])))))&lt;=3),1,0)</f>
        <v>0</v>
      </c>
    </row>
    <row r="412" spans="1:15" x14ac:dyDescent="0.35">
      <c r="A412">
        <v>62</v>
      </c>
      <c r="B412">
        <v>62</v>
      </c>
      <c r="C412">
        <v>58</v>
      </c>
      <c r="D412">
        <v>55</v>
      </c>
      <c r="H412">
        <f>1</f>
        <v>1</v>
      </c>
      <c r="I412">
        <f>COUNTA(input4711[[#This Row],[Column1.1]:[Column1.8]])</f>
        <v>4</v>
      </c>
      <c r="J412" t="str">
        <f>ADDRESS(ROW(),input4711[[#This Row],[first col]]+1,4)&amp;":"&amp;ADDRESS(ROW(),input4711[[#This Row],[lastcol]],4)</f>
        <v>B412:D412</v>
      </c>
      <c r="K412" t="str">
        <f>ADDRESS(ROW(),input4711[[#This Row],[first col]],4)&amp;":"&amp;ADDRESS(ROW(),input4711[[#This Row],[lastcol]]-1,4)</f>
        <v>A412:C412</v>
      </c>
      <c r="L412" t="b" cm="1">
        <f t="array" aca="1" ref="L412" ca="1">SUMPRODUCT(--(INDIRECT(input4711[[#This Row],[range1]])&lt;INDIRECT(input4711[[#This Row],[range2]])))=COUNT(INDIRECT(input4711[[#This Row],[range1]]))</f>
        <v>0</v>
      </c>
      <c r="M412" t="b" cm="1">
        <f t="array" aca="1" ref="M412" ca="1">SUMPRODUCT(--(INDIRECT(input4711[[#This Row],[range1]])&gt;INDIRECT(input4711[[#This Row],[range2]])))=COUNT(INDIRECT(input4711[[#This Row],[range1]]))</f>
        <v>0</v>
      </c>
      <c r="N412" t="b">
        <f ca="1">IF(AND(NOT(input4711[[#This Row],[All DESC?]]),NOT(input4711[[#This Row],[All ASC?]])),FALSE(),TRUE())</f>
        <v>0</v>
      </c>
      <c r="O412" cm="1">
        <f t="array" aca="1" ref="O412" ca="1">IF(AND(input4711[[#This Row],[Safe Part 1]],(MAX(ABS((INDIRECT(input4711[[#This Row],[range2]]))-(INDIRECT(input4711[[#This Row],[range1]])))))&lt;=3),1,0)</f>
        <v>0</v>
      </c>
    </row>
    <row r="413" spans="1:15" x14ac:dyDescent="0.35">
      <c r="A413">
        <v>87</v>
      </c>
      <c r="B413">
        <v>80</v>
      </c>
      <c r="C413">
        <v>77</v>
      </c>
      <c r="D413">
        <v>77</v>
      </c>
      <c r="E413">
        <v>73</v>
      </c>
      <c r="F413">
        <v>67</v>
      </c>
      <c r="H413">
        <f>1</f>
        <v>1</v>
      </c>
      <c r="I413">
        <f>COUNTA(input4711[[#This Row],[Column1.1]:[Column1.8]])</f>
        <v>6</v>
      </c>
      <c r="J413" t="str">
        <f>ADDRESS(ROW(),input4711[[#This Row],[first col]]+1,4)&amp;":"&amp;ADDRESS(ROW(),input4711[[#This Row],[lastcol]],4)</f>
        <v>B413:F413</v>
      </c>
      <c r="K413" t="str">
        <f>ADDRESS(ROW(),input4711[[#This Row],[first col]],4)&amp;":"&amp;ADDRESS(ROW(),input4711[[#This Row],[lastcol]]-1,4)</f>
        <v>A413:E413</v>
      </c>
      <c r="L413" t="b" cm="1">
        <f t="array" aca="1" ref="L413" ca="1">SUMPRODUCT(--(INDIRECT(input4711[[#This Row],[range1]])&lt;INDIRECT(input4711[[#This Row],[range2]])))=COUNT(INDIRECT(input4711[[#This Row],[range1]]))</f>
        <v>0</v>
      </c>
      <c r="M413" t="b" cm="1">
        <f t="array" aca="1" ref="M413" ca="1">SUMPRODUCT(--(INDIRECT(input4711[[#This Row],[range1]])&gt;INDIRECT(input4711[[#This Row],[range2]])))=COUNT(INDIRECT(input4711[[#This Row],[range1]]))</f>
        <v>0</v>
      </c>
      <c r="N413" t="b">
        <f ca="1">IF(AND(NOT(input4711[[#This Row],[All DESC?]]),NOT(input4711[[#This Row],[All ASC?]])),FALSE(),TRUE())</f>
        <v>0</v>
      </c>
      <c r="O413" cm="1">
        <f t="array" aca="1" ref="O413" ca="1">IF(AND(input4711[[#This Row],[Safe Part 1]],(MAX(ABS((INDIRECT(input4711[[#This Row],[range2]]))-(INDIRECT(input4711[[#This Row],[range1]])))))&lt;=3),1,0)</f>
        <v>0</v>
      </c>
    </row>
    <row r="414" spans="1:15" x14ac:dyDescent="0.35">
      <c r="A414">
        <v>90</v>
      </c>
      <c r="B414">
        <v>86</v>
      </c>
      <c r="C414">
        <v>84</v>
      </c>
      <c r="D414">
        <v>81</v>
      </c>
      <c r="E414">
        <v>79</v>
      </c>
      <c r="F414">
        <v>74</v>
      </c>
      <c r="G414">
        <v>71</v>
      </c>
      <c r="H414">
        <f>1</f>
        <v>1</v>
      </c>
      <c r="I414">
        <f>COUNTA(input4711[[#This Row],[Column1.1]:[Column1.8]])</f>
        <v>7</v>
      </c>
      <c r="J414" t="str">
        <f>ADDRESS(ROW(),input4711[[#This Row],[first col]]+1,4)&amp;":"&amp;ADDRESS(ROW(),input4711[[#This Row],[lastcol]],4)</f>
        <v>B414:G414</v>
      </c>
      <c r="K414" t="str">
        <f>ADDRESS(ROW(),input4711[[#This Row],[first col]],4)&amp;":"&amp;ADDRESS(ROW(),input4711[[#This Row],[lastcol]]-1,4)</f>
        <v>A414:F414</v>
      </c>
      <c r="L414" t="b" cm="1">
        <f t="array" aca="1" ref="L414" ca="1">SUMPRODUCT(--(INDIRECT(input4711[[#This Row],[range1]])&lt;INDIRECT(input4711[[#This Row],[range2]])))=COUNT(INDIRECT(input4711[[#This Row],[range1]]))</f>
        <v>1</v>
      </c>
      <c r="M414" t="b" cm="1">
        <f t="array" aca="1" ref="M414" ca="1">SUMPRODUCT(--(INDIRECT(input4711[[#This Row],[range1]])&gt;INDIRECT(input4711[[#This Row],[range2]])))=COUNT(INDIRECT(input4711[[#This Row],[range1]]))</f>
        <v>0</v>
      </c>
      <c r="N414" t="b">
        <f ca="1">IF(AND(NOT(input4711[[#This Row],[All DESC?]]),NOT(input4711[[#This Row],[All ASC?]])),FALSE(),TRUE())</f>
        <v>1</v>
      </c>
      <c r="O414" cm="1">
        <f t="array" aca="1" ref="O414" ca="1">IF(AND(input4711[[#This Row],[Safe Part 1]],(MAX(ABS((INDIRECT(input4711[[#This Row],[range2]]))-(INDIRECT(input4711[[#This Row],[range1]])))))&lt;=3),1,0)</f>
        <v>0</v>
      </c>
    </row>
    <row r="415" spans="1:15" x14ac:dyDescent="0.35">
      <c r="A415">
        <v>98</v>
      </c>
      <c r="B415">
        <v>96</v>
      </c>
      <c r="C415">
        <v>96</v>
      </c>
      <c r="D415">
        <v>95</v>
      </c>
      <c r="H415">
        <f>1</f>
        <v>1</v>
      </c>
      <c r="I415">
        <f>COUNTA(input4711[[#This Row],[Column1.1]:[Column1.8]])</f>
        <v>4</v>
      </c>
      <c r="J415" t="str">
        <f>ADDRESS(ROW(),input4711[[#This Row],[first col]]+1,4)&amp;":"&amp;ADDRESS(ROW(),input4711[[#This Row],[lastcol]],4)</f>
        <v>B415:D415</v>
      </c>
      <c r="K415" t="str">
        <f>ADDRESS(ROW(),input4711[[#This Row],[first col]],4)&amp;":"&amp;ADDRESS(ROW(),input4711[[#This Row],[lastcol]]-1,4)</f>
        <v>A415:C415</v>
      </c>
      <c r="L415" t="b" cm="1">
        <f t="array" aca="1" ref="L415" ca="1">SUMPRODUCT(--(INDIRECT(input4711[[#This Row],[range1]])&lt;INDIRECT(input4711[[#This Row],[range2]])))=COUNT(INDIRECT(input4711[[#This Row],[range1]]))</f>
        <v>0</v>
      </c>
      <c r="M415" t="b" cm="1">
        <f t="array" aca="1" ref="M415" ca="1">SUMPRODUCT(--(INDIRECT(input4711[[#This Row],[range1]])&gt;INDIRECT(input4711[[#This Row],[range2]])))=COUNT(INDIRECT(input4711[[#This Row],[range1]]))</f>
        <v>0</v>
      </c>
      <c r="N415" t="b">
        <f ca="1">IF(AND(NOT(input4711[[#This Row],[All DESC?]]),NOT(input4711[[#This Row],[All ASC?]])),FALSE(),TRUE())</f>
        <v>0</v>
      </c>
      <c r="O415" cm="1">
        <f t="array" aca="1" ref="O415" ca="1">IF(AND(input4711[[#This Row],[Safe Part 1]],(MAX(ABS((INDIRECT(input4711[[#This Row],[range2]]))-(INDIRECT(input4711[[#This Row],[range1]])))))&lt;=3),1,0)</f>
        <v>0</v>
      </c>
    </row>
    <row r="416" spans="1:15" x14ac:dyDescent="0.35">
      <c r="A416">
        <v>11</v>
      </c>
      <c r="B416">
        <v>12</v>
      </c>
      <c r="C416">
        <v>15</v>
      </c>
      <c r="D416">
        <v>20</v>
      </c>
      <c r="E416">
        <v>26</v>
      </c>
      <c r="F416">
        <v>30</v>
      </c>
      <c r="H416">
        <f>1</f>
        <v>1</v>
      </c>
      <c r="I416">
        <f>COUNTA(input4711[[#This Row],[Column1.1]:[Column1.8]])</f>
        <v>6</v>
      </c>
      <c r="J416" t="str">
        <f>ADDRESS(ROW(),input4711[[#This Row],[first col]]+1,4)&amp;":"&amp;ADDRESS(ROW(),input4711[[#This Row],[lastcol]],4)</f>
        <v>B416:F416</v>
      </c>
      <c r="K416" t="str">
        <f>ADDRESS(ROW(),input4711[[#This Row],[first col]],4)&amp;":"&amp;ADDRESS(ROW(),input4711[[#This Row],[lastcol]]-1,4)</f>
        <v>A416:E416</v>
      </c>
      <c r="L416" t="b" cm="1">
        <f t="array" aca="1" ref="L416" ca="1">SUMPRODUCT(--(INDIRECT(input4711[[#This Row],[range1]])&lt;INDIRECT(input4711[[#This Row],[range2]])))=COUNT(INDIRECT(input4711[[#This Row],[range1]]))</f>
        <v>0</v>
      </c>
      <c r="M416" t="b" cm="1">
        <f t="array" aca="1" ref="M416" ca="1">SUMPRODUCT(--(INDIRECT(input4711[[#This Row],[range1]])&gt;INDIRECT(input4711[[#This Row],[range2]])))=COUNT(INDIRECT(input4711[[#This Row],[range1]]))</f>
        <v>1</v>
      </c>
      <c r="N416" t="b">
        <f ca="1">IF(AND(NOT(input4711[[#This Row],[All DESC?]]),NOT(input4711[[#This Row],[All ASC?]])),FALSE(),TRUE())</f>
        <v>1</v>
      </c>
      <c r="O416" cm="1">
        <f t="array" aca="1" ref="O416" ca="1">IF(AND(input4711[[#This Row],[Safe Part 1]],(MAX(ABS((INDIRECT(input4711[[#This Row],[range2]]))-(INDIRECT(input4711[[#This Row],[range1]])))))&lt;=3),1,0)</f>
        <v>0</v>
      </c>
    </row>
    <row r="417" spans="1:15" x14ac:dyDescent="0.35">
      <c r="A417">
        <v>97</v>
      </c>
      <c r="B417">
        <v>90</v>
      </c>
      <c r="C417">
        <v>90</v>
      </c>
      <c r="D417">
        <v>89</v>
      </c>
      <c r="E417">
        <v>85</v>
      </c>
      <c r="H417">
        <f>1</f>
        <v>1</v>
      </c>
      <c r="I417">
        <f>COUNTA(input4711[[#This Row],[Column1.1]:[Column1.8]])</f>
        <v>5</v>
      </c>
      <c r="J417" t="str">
        <f>ADDRESS(ROW(),input4711[[#This Row],[first col]]+1,4)&amp;":"&amp;ADDRESS(ROW(),input4711[[#This Row],[lastcol]],4)</f>
        <v>B417:E417</v>
      </c>
      <c r="K417" t="str">
        <f>ADDRESS(ROW(),input4711[[#This Row],[first col]],4)&amp;":"&amp;ADDRESS(ROW(),input4711[[#This Row],[lastcol]]-1,4)</f>
        <v>A417:D417</v>
      </c>
      <c r="L417" t="b" cm="1">
        <f t="array" aca="1" ref="L417" ca="1">SUMPRODUCT(--(INDIRECT(input4711[[#This Row],[range1]])&lt;INDIRECT(input4711[[#This Row],[range2]])))=COUNT(INDIRECT(input4711[[#This Row],[range1]]))</f>
        <v>0</v>
      </c>
      <c r="M417" t="b" cm="1">
        <f t="array" aca="1" ref="M417" ca="1">SUMPRODUCT(--(INDIRECT(input4711[[#This Row],[range1]])&gt;INDIRECT(input4711[[#This Row],[range2]])))=COUNT(INDIRECT(input4711[[#This Row],[range1]]))</f>
        <v>0</v>
      </c>
      <c r="N417" t="b">
        <f ca="1">IF(AND(NOT(input4711[[#This Row],[All DESC?]]),NOT(input4711[[#This Row],[All ASC?]])),FALSE(),TRUE())</f>
        <v>0</v>
      </c>
      <c r="O417" cm="1">
        <f t="array" aca="1" ref="O417" ca="1">IF(AND(input4711[[#This Row],[Safe Part 1]],(MAX(ABS((INDIRECT(input4711[[#This Row],[range2]]))-(INDIRECT(input4711[[#This Row],[range1]])))))&lt;=3),1,0)</f>
        <v>0</v>
      </c>
    </row>
    <row r="418" spans="1:15" x14ac:dyDescent="0.35">
      <c r="A418">
        <v>20</v>
      </c>
      <c r="B418">
        <v>20</v>
      </c>
      <c r="C418">
        <v>22</v>
      </c>
      <c r="D418">
        <v>20</v>
      </c>
      <c r="H418">
        <f>1</f>
        <v>1</v>
      </c>
      <c r="I418">
        <f>COUNTA(input4711[[#This Row],[Column1.1]:[Column1.8]])</f>
        <v>4</v>
      </c>
      <c r="J418" t="str">
        <f>ADDRESS(ROW(),input4711[[#This Row],[first col]]+1,4)&amp;":"&amp;ADDRESS(ROW(),input4711[[#This Row],[lastcol]],4)</f>
        <v>B418:D418</v>
      </c>
      <c r="K418" t="str">
        <f>ADDRESS(ROW(),input4711[[#This Row],[first col]],4)&amp;":"&amp;ADDRESS(ROW(),input4711[[#This Row],[lastcol]]-1,4)</f>
        <v>A418:C418</v>
      </c>
      <c r="L418" t="b" cm="1">
        <f t="array" aca="1" ref="L418" ca="1">SUMPRODUCT(--(INDIRECT(input4711[[#This Row],[range1]])&lt;INDIRECT(input4711[[#This Row],[range2]])))=COUNT(INDIRECT(input4711[[#This Row],[range1]]))</f>
        <v>0</v>
      </c>
      <c r="M418" t="b" cm="1">
        <f t="array" aca="1" ref="M418" ca="1">SUMPRODUCT(--(INDIRECT(input4711[[#This Row],[range1]])&gt;INDIRECT(input4711[[#This Row],[range2]])))=COUNT(INDIRECT(input4711[[#This Row],[range1]]))</f>
        <v>0</v>
      </c>
      <c r="N418" t="b">
        <f ca="1">IF(AND(NOT(input4711[[#This Row],[All DESC?]]),NOT(input4711[[#This Row],[All ASC?]])),FALSE(),TRUE())</f>
        <v>0</v>
      </c>
      <c r="O418" cm="1">
        <f t="array" aca="1" ref="O418" ca="1">IF(AND(input4711[[#This Row],[Safe Part 1]],(MAX(ABS((INDIRECT(input4711[[#This Row],[range2]]))-(INDIRECT(input4711[[#This Row],[range1]])))))&lt;=3),1,0)</f>
        <v>0</v>
      </c>
    </row>
    <row r="419" spans="1:15" x14ac:dyDescent="0.35">
      <c r="A419">
        <v>78</v>
      </c>
      <c r="B419">
        <v>80</v>
      </c>
      <c r="C419">
        <v>81</v>
      </c>
      <c r="D419">
        <v>81</v>
      </c>
      <c r="E419">
        <v>83</v>
      </c>
      <c r="H419">
        <f>1</f>
        <v>1</v>
      </c>
      <c r="I419">
        <f>COUNTA(input4711[[#This Row],[Column1.1]:[Column1.8]])</f>
        <v>5</v>
      </c>
      <c r="J419" t="str">
        <f>ADDRESS(ROW(),input4711[[#This Row],[first col]]+1,4)&amp;":"&amp;ADDRESS(ROW(),input4711[[#This Row],[lastcol]],4)</f>
        <v>B419:E419</v>
      </c>
      <c r="K419" t="str">
        <f>ADDRESS(ROW(),input4711[[#This Row],[first col]],4)&amp;":"&amp;ADDRESS(ROW(),input4711[[#This Row],[lastcol]]-1,4)</f>
        <v>A419:D419</v>
      </c>
      <c r="L419" t="b" cm="1">
        <f t="array" aca="1" ref="L419" ca="1">SUMPRODUCT(--(INDIRECT(input4711[[#This Row],[range1]])&lt;INDIRECT(input4711[[#This Row],[range2]])))=COUNT(INDIRECT(input4711[[#This Row],[range1]]))</f>
        <v>0</v>
      </c>
      <c r="M419" t="b" cm="1">
        <f t="array" aca="1" ref="M419" ca="1">SUMPRODUCT(--(INDIRECT(input4711[[#This Row],[range1]])&gt;INDIRECT(input4711[[#This Row],[range2]])))=COUNT(INDIRECT(input4711[[#This Row],[range1]]))</f>
        <v>0</v>
      </c>
      <c r="N419" t="b">
        <f ca="1">IF(AND(NOT(input4711[[#This Row],[All DESC?]]),NOT(input4711[[#This Row],[All ASC?]])),FALSE(),TRUE())</f>
        <v>0</v>
      </c>
      <c r="O419" cm="1">
        <f t="array" aca="1" ref="O419" ca="1">IF(AND(input4711[[#This Row],[Safe Part 1]],(MAX(ABS((INDIRECT(input4711[[#This Row],[range2]]))-(INDIRECT(input4711[[#This Row],[range1]])))))&lt;=3),1,0)</f>
        <v>0</v>
      </c>
    </row>
    <row r="420" spans="1:15" x14ac:dyDescent="0.35">
      <c r="A420">
        <v>96</v>
      </c>
      <c r="B420">
        <v>92</v>
      </c>
      <c r="C420">
        <v>93</v>
      </c>
      <c r="D420">
        <v>90</v>
      </c>
      <c r="E420">
        <v>86</v>
      </c>
      <c r="F420">
        <v>80</v>
      </c>
      <c r="H420">
        <f>1</f>
        <v>1</v>
      </c>
      <c r="I420">
        <f>COUNTA(input4711[[#This Row],[Column1.1]:[Column1.8]])</f>
        <v>6</v>
      </c>
      <c r="J420" t="str">
        <f>ADDRESS(ROW(),input4711[[#This Row],[first col]]+1,4)&amp;":"&amp;ADDRESS(ROW(),input4711[[#This Row],[lastcol]],4)</f>
        <v>B420:F420</v>
      </c>
      <c r="K420" t="str">
        <f>ADDRESS(ROW(),input4711[[#This Row],[first col]],4)&amp;":"&amp;ADDRESS(ROW(),input4711[[#This Row],[lastcol]]-1,4)</f>
        <v>A420:E420</v>
      </c>
      <c r="L420" t="b" cm="1">
        <f t="array" aca="1" ref="L420" ca="1">SUMPRODUCT(--(INDIRECT(input4711[[#This Row],[range1]])&lt;INDIRECT(input4711[[#This Row],[range2]])))=COUNT(INDIRECT(input4711[[#This Row],[range1]]))</f>
        <v>0</v>
      </c>
      <c r="M420" t="b" cm="1">
        <f t="array" aca="1" ref="M420" ca="1">SUMPRODUCT(--(INDIRECT(input4711[[#This Row],[range1]])&gt;INDIRECT(input4711[[#This Row],[range2]])))=COUNT(INDIRECT(input4711[[#This Row],[range1]]))</f>
        <v>0</v>
      </c>
      <c r="N420" t="b">
        <f ca="1">IF(AND(NOT(input4711[[#This Row],[All DESC?]]),NOT(input4711[[#This Row],[All ASC?]])),FALSE(),TRUE())</f>
        <v>0</v>
      </c>
      <c r="O420" cm="1">
        <f t="array" aca="1" ref="O420" ca="1">IF(AND(input4711[[#This Row],[Safe Part 1]],(MAX(ABS((INDIRECT(input4711[[#This Row],[range2]]))-(INDIRECT(input4711[[#This Row],[range1]])))))&lt;=3),1,0)</f>
        <v>0</v>
      </c>
    </row>
    <row r="421" spans="1:15" x14ac:dyDescent="0.35">
      <c r="A421">
        <v>71</v>
      </c>
      <c r="B421">
        <v>70</v>
      </c>
      <c r="C421">
        <v>71</v>
      </c>
      <c r="D421">
        <v>73</v>
      </c>
      <c r="E421">
        <v>79</v>
      </c>
      <c r="F421">
        <v>77</v>
      </c>
      <c r="H421">
        <f>1</f>
        <v>1</v>
      </c>
      <c r="I421">
        <f>COUNTA(input4711[[#This Row],[Column1.1]:[Column1.8]])</f>
        <v>6</v>
      </c>
      <c r="J421" t="str">
        <f>ADDRESS(ROW(),input4711[[#This Row],[first col]]+1,4)&amp;":"&amp;ADDRESS(ROW(),input4711[[#This Row],[lastcol]],4)</f>
        <v>B421:F421</v>
      </c>
      <c r="K421" t="str">
        <f>ADDRESS(ROW(),input4711[[#This Row],[first col]],4)&amp;":"&amp;ADDRESS(ROW(),input4711[[#This Row],[lastcol]]-1,4)</f>
        <v>A421:E421</v>
      </c>
      <c r="L421" t="b" cm="1">
        <f t="array" aca="1" ref="L421" ca="1">SUMPRODUCT(--(INDIRECT(input4711[[#This Row],[range1]])&lt;INDIRECT(input4711[[#This Row],[range2]])))=COUNT(INDIRECT(input4711[[#This Row],[range1]]))</f>
        <v>0</v>
      </c>
      <c r="M421" t="b" cm="1">
        <f t="array" aca="1" ref="M421" ca="1">SUMPRODUCT(--(INDIRECT(input4711[[#This Row],[range1]])&gt;INDIRECT(input4711[[#This Row],[range2]])))=COUNT(INDIRECT(input4711[[#This Row],[range1]]))</f>
        <v>0</v>
      </c>
      <c r="N421" t="b">
        <f ca="1">IF(AND(NOT(input4711[[#This Row],[All DESC?]]),NOT(input4711[[#This Row],[All ASC?]])),FALSE(),TRUE())</f>
        <v>0</v>
      </c>
      <c r="O421" cm="1">
        <f t="array" aca="1" ref="O421" ca="1">IF(AND(input4711[[#This Row],[Safe Part 1]],(MAX(ABS((INDIRECT(input4711[[#This Row],[range2]]))-(INDIRECT(input4711[[#This Row],[range1]])))))&lt;=3),1,0)</f>
        <v>0</v>
      </c>
    </row>
    <row r="422" spans="1:15" x14ac:dyDescent="0.35">
      <c r="A422">
        <v>38</v>
      </c>
      <c r="B422">
        <v>38</v>
      </c>
      <c r="C422">
        <v>39</v>
      </c>
      <c r="D422">
        <v>40</v>
      </c>
      <c r="E422">
        <v>44</v>
      </c>
      <c r="F422">
        <v>45</v>
      </c>
      <c r="G422">
        <v>51</v>
      </c>
      <c r="H422">
        <f>1</f>
        <v>1</v>
      </c>
      <c r="I422">
        <f>COUNTA(input4711[[#This Row],[Column1.1]:[Column1.8]])</f>
        <v>7</v>
      </c>
      <c r="J422" t="str">
        <f>ADDRESS(ROW(),input4711[[#This Row],[first col]]+1,4)&amp;":"&amp;ADDRESS(ROW(),input4711[[#This Row],[lastcol]],4)</f>
        <v>B422:G422</v>
      </c>
      <c r="K422" t="str">
        <f>ADDRESS(ROW(),input4711[[#This Row],[first col]],4)&amp;":"&amp;ADDRESS(ROW(),input4711[[#This Row],[lastcol]]-1,4)</f>
        <v>A422:F422</v>
      </c>
      <c r="L422" t="b" cm="1">
        <f t="array" aca="1" ref="L422" ca="1">SUMPRODUCT(--(INDIRECT(input4711[[#This Row],[range1]])&lt;INDIRECT(input4711[[#This Row],[range2]])))=COUNT(INDIRECT(input4711[[#This Row],[range1]]))</f>
        <v>0</v>
      </c>
      <c r="M422" t="b" cm="1">
        <f t="array" aca="1" ref="M422" ca="1">SUMPRODUCT(--(INDIRECT(input4711[[#This Row],[range1]])&gt;INDIRECT(input4711[[#This Row],[range2]])))=COUNT(INDIRECT(input4711[[#This Row],[range1]]))</f>
        <v>0</v>
      </c>
      <c r="N422" t="b">
        <f ca="1">IF(AND(NOT(input4711[[#This Row],[All DESC?]]),NOT(input4711[[#This Row],[All ASC?]])),FALSE(),TRUE())</f>
        <v>0</v>
      </c>
      <c r="O422" cm="1">
        <f t="array" aca="1" ref="O422" ca="1">IF(AND(input4711[[#This Row],[Safe Part 1]],(MAX(ABS((INDIRECT(input4711[[#This Row],[range2]]))-(INDIRECT(input4711[[#This Row],[range1]])))))&lt;=3),1,0)</f>
        <v>0</v>
      </c>
    </row>
    <row r="423" spans="1:15" x14ac:dyDescent="0.35">
      <c r="A423">
        <v>74</v>
      </c>
      <c r="B423">
        <v>67</v>
      </c>
      <c r="C423">
        <v>61</v>
      </c>
      <c r="D423">
        <v>58</v>
      </c>
      <c r="E423">
        <v>53</v>
      </c>
      <c r="F423">
        <v>53</v>
      </c>
      <c r="H423">
        <f>1</f>
        <v>1</v>
      </c>
      <c r="I423">
        <f>COUNTA(input4711[[#This Row],[Column1.1]:[Column1.8]])</f>
        <v>6</v>
      </c>
      <c r="J423" t="str">
        <f>ADDRESS(ROW(),input4711[[#This Row],[first col]]+1,4)&amp;":"&amp;ADDRESS(ROW(),input4711[[#This Row],[lastcol]],4)</f>
        <v>B423:F423</v>
      </c>
      <c r="K423" t="str">
        <f>ADDRESS(ROW(),input4711[[#This Row],[first col]],4)&amp;":"&amp;ADDRESS(ROW(),input4711[[#This Row],[lastcol]]-1,4)</f>
        <v>A423:E423</v>
      </c>
      <c r="L423" t="b" cm="1">
        <f t="array" aca="1" ref="L423" ca="1">SUMPRODUCT(--(INDIRECT(input4711[[#This Row],[range1]])&lt;INDIRECT(input4711[[#This Row],[range2]])))=COUNT(INDIRECT(input4711[[#This Row],[range1]]))</f>
        <v>0</v>
      </c>
      <c r="M423" t="b" cm="1">
        <f t="array" aca="1" ref="M423" ca="1">SUMPRODUCT(--(INDIRECT(input4711[[#This Row],[range1]])&gt;INDIRECT(input4711[[#This Row],[range2]])))=COUNT(INDIRECT(input4711[[#This Row],[range1]]))</f>
        <v>0</v>
      </c>
      <c r="N423" t="b">
        <f ca="1">IF(AND(NOT(input4711[[#This Row],[All DESC?]]),NOT(input4711[[#This Row],[All ASC?]])),FALSE(),TRUE())</f>
        <v>0</v>
      </c>
      <c r="O423" cm="1">
        <f t="array" aca="1" ref="O423" ca="1">IF(AND(input4711[[#This Row],[Safe Part 1]],(MAX(ABS((INDIRECT(input4711[[#This Row],[range2]]))-(INDIRECT(input4711[[#This Row],[range1]])))))&lt;=3),1,0)</f>
        <v>0</v>
      </c>
    </row>
    <row r="424" spans="1:15" x14ac:dyDescent="0.35">
      <c r="A424">
        <v>31</v>
      </c>
      <c r="B424">
        <v>38</v>
      </c>
      <c r="C424">
        <v>41</v>
      </c>
      <c r="D424">
        <v>42</v>
      </c>
      <c r="E424">
        <v>45</v>
      </c>
      <c r="F424">
        <v>52</v>
      </c>
      <c r="H424">
        <f>1</f>
        <v>1</v>
      </c>
      <c r="I424">
        <f>COUNTA(input4711[[#This Row],[Column1.1]:[Column1.8]])</f>
        <v>6</v>
      </c>
      <c r="J424" t="str">
        <f>ADDRESS(ROW(),input4711[[#This Row],[first col]]+1,4)&amp;":"&amp;ADDRESS(ROW(),input4711[[#This Row],[lastcol]],4)</f>
        <v>B424:F424</v>
      </c>
      <c r="K424" t="str">
        <f>ADDRESS(ROW(),input4711[[#This Row],[first col]],4)&amp;":"&amp;ADDRESS(ROW(),input4711[[#This Row],[lastcol]]-1,4)</f>
        <v>A424:E424</v>
      </c>
      <c r="L424" t="b" cm="1">
        <f t="array" aca="1" ref="L424" ca="1">SUMPRODUCT(--(INDIRECT(input4711[[#This Row],[range1]])&lt;INDIRECT(input4711[[#This Row],[range2]])))=COUNT(INDIRECT(input4711[[#This Row],[range1]]))</f>
        <v>0</v>
      </c>
      <c r="M424" t="b" cm="1">
        <f t="array" aca="1" ref="M424" ca="1">SUMPRODUCT(--(INDIRECT(input4711[[#This Row],[range1]])&gt;INDIRECT(input4711[[#This Row],[range2]])))=COUNT(INDIRECT(input4711[[#This Row],[range1]]))</f>
        <v>1</v>
      </c>
      <c r="N424" t="b">
        <f ca="1">IF(AND(NOT(input4711[[#This Row],[All DESC?]]),NOT(input4711[[#This Row],[All ASC?]])),FALSE(),TRUE())</f>
        <v>1</v>
      </c>
      <c r="O424" cm="1">
        <f t="array" aca="1" ref="O424" ca="1">IF(AND(input4711[[#This Row],[Safe Part 1]],(MAX(ABS((INDIRECT(input4711[[#This Row],[range2]]))-(INDIRECT(input4711[[#This Row],[range1]])))))&lt;=3),1,0)</f>
        <v>0</v>
      </c>
    </row>
    <row r="425" spans="1:15" x14ac:dyDescent="0.35">
      <c r="A425">
        <v>19</v>
      </c>
      <c r="B425">
        <v>19</v>
      </c>
      <c r="C425">
        <v>17</v>
      </c>
      <c r="D425">
        <v>19</v>
      </c>
      <c r="E425">
        <v>11</v>
      </c>
      <c r="H425">
        <f>1</f>
        <v>1</v>
      </c>
      <c r="I425">
        <f>COUNTA(input4711[[#This Row],[Column1.1]:[Column1.8]])</f>
        <v>5</v>
      </c>
      <c r="J425" t="str">
        <f>ADDRESS(ROW(),input4711[[#This Row],[first col]]+1,4)&amp;":"&amp;ADDRESS(ROW(),input4711[[#This Row],[lastcol]],4)</f>
        <v>B425:E425</v>
      </c>
      <c r="K425" t="str">
        <f>ADDRESS(ROW(),input4711[[#This Row],[first col]],4)&amp;":"&amp;ADDRESS(ROW(),input4711[[#This Row],[lastcol]]-1,4)</f>
        <v>A425:D425</v>
      </c>
      <c r="L425" t="b" cm="1">
        <f t="array" aca="1" ref="L425" ca="1">SUMPRODUCT(--(INDIRECT(input4711[[#This Row],[range1]])&lt;INDIRECT(input4711[[#This Row],[range2]])))=COUNT(INDIRECT(input4711[[#This Row],[range1]]))</f>
        <v>0</v>
      </c>
      <c r="M425" t="b" cm="1">
        <f t="array" aca="1" ref="M425" ca="1">SUMPRODUCT(--(INDIRECT(input4711[[#This Row],[range1]])&gt;INDIRECT(input4711[[#This Row],[range2]])))=COUNT(INDIRECT(input4711[[#This Row],[range1]]))</f>
        <v>0</v>
      </c>
      <c r="N425" t="b">
        <f ca="1">IF(AND(NOT(input4711[[#This Row],[All DESC?]]),NOT(input4711[[#This Row],[All ASC?]])),FALSE(),TRUE())</f>
        <v>0</v>
      </c>
      <c r="O425" cm="1">
        <f t="array" aca="1" ref="O425" ca="1">IF(AND(input4711[[#This Row],[Safe Part 1]],(MAX(ABS((INDIRECT(input4711[[#This Row],[range2]]))-(INDIRECT(input4711[[#This Row],[range1]])))))&lt;=3),1,0)</f>
        <v>0</v>
      </c>
    </row>
    <row r="426" spans="1:15" x14ac:dyDescent="0.35">
      <c r="A426">
        <v>81</v>
      </c>
      <c r="B426">
        <v>83</v>
      </c>
      <c r="C426">
        <v>81</v>
      </c>
      <c r="D426">
        <v>78</v>
      </c>
      <c r="E426">
        <v>76</v>
      </c>
      <c r="H426">
        <f>1</f>
        <v>1</v>
      </c>
      <c r="I426">
        <f>COUNTA(input4711[[#This Row],[Column1.1]:[Column1.8]])</f>
        <v>5</v>
      </c>
      <c r="J426" t="str">
        <f>ADDRESS(ROW(),input4711[[#This Row],[first col]]+1,4)&amp;":"&amp;ADDRESS(ROW(),input4711[[#This Row],[lastcol]],4)</f>
        <v>B426:E426</v>
      </c>
      <c r="K426" t="str">
        <f>ADDRESS(ROW(),input4711[[#This Row],[first col]],4)&amp;":"&amp;ADDRESS(ROW(),input4711[[#This Row],[lastcol]]-1,4)</f>
        <v>A426:D426</v>
      </c>
      <c r="L426" t="b" cm="1">
        <f t="array" aca="1" ref="L426" ca="1">SUMPRODUCT(--(INDIRECT(input4711[[#This Row],[range1]])&lt;INDIRECT(input4711[[#This Row],[range2]])))=COUNT(INDIRECT(input4711[[#This Row],[range1]]))</f>
        <v>0</v>
      </c>
      <c r="M426" t="b" cm="1">
        <f t="array" aca="1" ref="M426" ca="1">SUMPRODUCT(--(INDIRECT(input4711[[#This Row],[range1]])&gt;INDIRECT(input4711[[#This Row],[range2]])))=COUNT(INDIRECT(input4711[[#This Row],[range1]]))</f>
        <v>0</v>
      </c>
      <c r="N426" t="b">
        <f ca="1">IF(AND(NOT(input4711[[#This Row],[All DESC?]]),NOT(input4711[[#This Row],[All ASC?]])),FALSE(),TRUE())</f>
        <v>0</v>
      </c>
      <c r="O426" cm="1">
        <f t="array" aca="1" ref="O426" ca="1">IF(AND(input4711[[#This Row],[Safe Part 1]],(MAX(ABS((INDIRECT(input4711[[#This Row],[range2]]))-(INDIRECT(input4711[[#This Row],[range1]])))))&lt;=3),1,0)</f>
        <v>0</v>
      </c>
    </row>
    <row r="427" spans="1:15" x14ac:dyDescent="0.35">
      <c r="A427">
        <v>93</v>
      </c>
      <c r="B427">
        <v>89</v>
      </c>
      <c r="C427">
        <v>87</v>
      </c>
      <c r="D427">
        <v>85</v>
      </c>
      <c r="E427">
        <v>84</v>
      </c>
      <c r="F427">
        <v>84</v>
      </c>
      <c r="H427">
        <f>1</f>
        <v>1</v>
      </c>
      <c r="I427">
        <f>COUNTA(input4711[[#This Row],[Column1.1]:[Column1.8]])</f>
        <v>6</v>
      </c>
      <c r="J427" t="str">
        <f>ADDRESS(ROW(),input4711[[#This Row],[first col]]+1,4)&amp;":"&amp;ADDRESS(ROW(),input4711[[#This Row],[lastcol]],4)</f>
        <v>B427:F427</v>
      </c>
      <c r="K427" t="str">
        <f>ADDRESS(ROW(),input4711[[#This Row],[first col]],4)&amp;":"&amp;ADDRESS(ROW(),input4711[[#This Row],[lastcol]]-1,4)</f>
        <v>A427:E427</v>
      </c>
      <c r="L427" t="b" cm="1">
        <f t="array" aca="1" ref="L427" ca="1">SUMPRODUCT(--(INDIRECT(input4711[[#This Row],[range1]])&lt;INDIRECT(input4711[[#This Row],[range2]])))=COUNT(INDIRECT(input4711[[#This Row],[range1]]))</f>
        <v>0</v>
      </c>
      <c r="M427" t="b" cm="1">
        <f t="array" aca="1" ref="M427" ca="1">SUMPRODUCT(--(INDIRECT(input4711[[#This Row],[range1]])&gt;INDIRECT(input4711[[#This Row],[range2]])))=COUNT(INDIRECT(input4711[[#This Row],[range1]]))</f>
        <v>0</v>
      </c>
      <c r="N427" t="b">
        <f ca="1">IF(AND(NOT(input4711[[#This Row],[All DESC?]]),NOT(input4711[[#This Row],[All ASC?]])),FALSE(),TRUE())</f>
        <v>0</v>
      </c>
      <c r="O427" cm="1">
        <f t="array" aca="1" ref="O427" ca="1">IF(AND(input4711[[#This Row],[Safe Part 1]],(MAX(ABS((INDIRECT(input4711[[#This Row],[range2]]))-(INDIRECT(input4711[[#This Row],[range1]])))))&lt;=3),1,0)</f>
        <v>0</v>
      </c>
    </row>
    <row r="428" spans="1:15" x14ac:dyDescent="0.35">
      <c r="A428">
        <v>13</v>
      </c>
      <c r="B428">
        <v>13</v>
      </c>
      <c r="C428">
        <v>12</v>
      </c>
      <c r="D428">
        <v>10</v>
      </c>
      <c r="E428">
        <v>11</v>
      </c>
      <c r="H428">
        <f>1</f>
        <v>1</v>
      </c>
      <c r="I428">
        <f>COUNTA(input4711[[#This Row],[Column1.1]:[Column1.8]])</f>
        <v>5</v>
      </c>
      <c r="J428" t="str">
        <f>ADDRESS(ROW(),input4711[[#This Row],[first col]]+1,4)&amp;":"&amp;ADDRESS(ROW(),input4711[[#This Row],[lastcol]],4)</f>
        <v>B428:E428</v>
      </c>
      <c r="K428" t="str">
        <f>ADDRESS(ROW(),input4711[[#This Row],[first col]],4)&amp;":"&amp;ADDRESS(ROW(),input4711[[#This Row],[lastcol]]-1,4)</f>
        <v>A428:D428</v>
      </c>
      <c r="L428" t="b" cm="1">
        <f t="array" aca="1" ref="L428" ca="1">SUMPRODUCT(--(INDIRECT(input4711[[#This Row],[range1]])&lt;INDIRECT(input4711[[#This Row],[range2]])))=COUNT(INDIRECT(input4711[[#This Row],[range1]]))</f>
        <v>0</v>
      </c>
      <c r="M428" t="b" cm="1">
        <f t="array" aca="1" ref="M428" ca="1">SUMPRODUCT(--(INDIRECT(input4711[[#This Row],[range1]])&gt;INDIRECT(input4711[[#This Row],[range2]])))=COUNT(INDIRECT(input4711[[#This Row],[range1]]))</f>
        <v>0</v>
      </c>
      <c r="N428" t="b">
        <f ca="1">IF(AND(NOT(input4711[[#This Row],[All DESC?]]),NOT(input4711[[#This Row],[All ASC?]])),FALSE(),TRUE())</f>
        <v>0</v>
      </c>
      <c r="O428" cm="1">
        <f t="array" aca="1" ref="O428" ca="1">IF(AND(input4711[[#This Row],[Safe Part 1]],(MAX(ABS((INDIRECT(input4711[[#This Row],[range2]]))-(INDIRECT(input4711[[#This Row],[range1]])))))&lt;=3),1,0)</f>
        <v>0</v>
      </c>
    </row>
    <row r="429" spans="1:15" x14ac:dyDescent="0.35">
      <c r="A429">
        <v>40</v>
      </c>
      <c r="B429">
        <v>36</v>
      </c>
      <c r="C429">
        <v>34</v>
      </c>
      <c r="D429">
        <v>32</v>
      </c>
      <c r="H429">
        <f>1</f>
        <v>1</v>
      </c>
      <c r="I429">
        <f>COUNTA(input4711[[#This Row],[Column1.1]:[Column1.8]])</f>
        <v>4</v>
      </c>
      <c r="J429" t="str">
        <f>ADDRESS(ROW(),input4711[[#This Row],[first col]]+1,4)&amp;":"&amp;ADDRESS(ROW(),input4711[[#This Row],[lastcol]],4)</f>
        <v>B429:D429</v>
      </c>
      <c r="K429" t="str">
        <f>ADDRESS(ROW(),input4711[[#This Row],[first col]],4)&amp;":"&amp;ADDRESS(ROW(),input4711[[#This Row],[lastcol]]-1,4)</f>
        <v>A429:C429</v>
      </c>
      <c r="L429" t="b" cm="1">
        <f t="array" aca="1" ref="L429" ca="1">SUMPRODUCT(--(INDIRECT(input4711[[#This Row],[range1]])&lt;INDIRECT(input4711[[#This Row],[range2]])))=COUNT(INDIRECT(input4711[[#This Row],[range1]]))</f>
        <v>1</v>
      </c>
      <c r="M429" t="b" cm="1">
        <f t="array" aca="1" ref="M429" ca="1">SUMPRODUCT(--(INDIRECT(input4711[[#This Row],[range1]])&gt;INDIRECT(input4711[[#This Row],[range2]])))=COUNT(INDIRECT(input4711[[#This Row],[range1]]))</f>
        <v>0</v>
      </c>
      <c r="N429" t="b">
        <f ca="1">IF(AND(NOT(input4711[[#This Row],[All DESC?]]),NOT(input4711[[#This Row],[All ASC?]])),FALSE(),TRUE())</f>
        <v>1</v>
      </c>
      <c r="O429" cm="1">
        <f t="array" aca="1" ref="O429" ca="1">IF(AND(input4711[[#This Row],[Safe Part 1]],(MAX(ABS((INDIRECT(input4711[[#This Row],[range2]]))-(INDIRECT(input4711[[#This Row],[range1]])))))&lt;=3),1,0)</f>
        <v>0</v>
      </c>
    </row>
    <row r="430" spans="1:15" x14ac:dyDescent="0.35">
      <c r="A430">
        <v>10</v>
      </c>
      <c r="B430">
        <v>14</v>
      </c>
      <c r="C430">
        <v>18</v>
      </c>
      <c r="D430">
        <v>19</v>
      </c>
      <c r="H430">
        <f>1</f>
        <v>1</v>
      </c>
      <c r="I430">
        <f>COUNTA(input4711[[#This Row],[Column1.1]:[Column1.8]])</f>
        <v>4</v>
      </c>
      <c r="J430" t="str">
        <f>ADDRESS(ROW(),input4711[[#This Row],[first col]]+1,4)&amp;":"&amp;ADDRESS(ROW(),input4711[[#This Row],[lastcol]],4)</f>
        <v>B430:D430</v>
      </c>
      <c r="K430" t="str">
        <f>ADDRESS(ROW(),input4711[[#This Row],[first col]],4)&amp;":"&amp;ADDRESS(ROW(),input4711[[#This Row],[lastcol]]-1,4)</f>
        <v>A430:C430</v>
      </c>
      <c r="L430" t="b" cm="1">
        <f t="array" aca="1" ref="L430" ca="1">SUMPRODUCT(--(INDIRECT(input4711[[#This Row],[range1]])&lt;INDIRECT(input4711[[#This Row],[range2]])))=COUNT(INDIRECT(input4711[[#This Row],[range1]]))</f>
        <v>0</v>
      </c>
      <c r="M430" t="b" cm="1">
        <f t="array" aca="1" ref="M430" ca="1">SUMPRODUCT(--(INDIRECT(input4711[[#This Row],[range1]])&gt;INDIRECT(input4711[[#This Row],[range2]])))=COUNT(INDIRECT(input4711[[#This Row],[range1]]))</f>
        <v>1</v>
      </c>
      <c r="N430" t="b">
        <f ca="1">IF(AND(NOT(input4711[[#This Row],[All DESC?]]),NOT(input4711[[#This Row],[All ASC?]])),FALSE(),TRUE())</f>
        <v>1</v>
      </c>
      <c r="O430" cm="1">
        <f t="array" aca="1" ref="O430" ca="1">IF(AND(input4711[[#This Row],[Safe Part 1]],(MAX(ABS((INDIRECT(input4711[[#This Row],[range2]]))-(INDIRECT(input4711[[#This Row],[range1]])))))&lt;=3),1,0)</f>
        <v>0</v>
      </c>
    </row>
    <row r="431" spans="1:15" x14ac:dyDescent="0.35">
      <c r="A431">
        <v>33</v>
      </c>
      <c r="B431">
        <v>38</v>
      </c>
      <c r="C431">
        <v>35</v>
      </c>
      <c r="D431">
        <v>38</v>
      </c>
      <c r="E431">
        <v>42</v>
      </c>
      <c r="F431">
        <v>46</v>
      </c>
      <c r="H431">
        <f>1</f>
        <v>1</v>
      </c>
      <c r="I431">
        <f>COUNTA(input4711[[#This Row],[Column1.1]:[Column1.8]])</f>
        <v>6</v>
      </c>
      <c r="J431" t="str">
        <f>ADDRESS(ROW(),input4711[[#This Row],[first col]]+1,4)&amp;":"&amp;ADDRESS(ROW(),input4711[[#This Row],[lastcol]],4)</f>
        <v>B431:F431</v>
      </c>
      <c r="K431" t="str">
        <f>ADDRESS(ROW(),input4711[[#This Row],[first col]],4)&amp;":"&amp;ADDRESS(ROW(),input4711[[#This Row],[lastcol]]-1,4)</f>
        <v>A431:E431</v>
      </c>
      <c r="L431" t="b" cm="1">
        <f t="array" aca="1" ref="L431" ca="1">SUMPRODUCT(--(INDIRECT(input4711[[#This Row],[range1]])&lt;INDIRECT(input4711[[#This Row],[range2]])))=COUNT(INDIRECT(input4711[[#This Row],[range1]]))</f>
        <v>0</v>
      </c>
      <c r="M431" t="b" cm="1">
        <f t="array" aca="1" ref="M431" ca="1">SUMPRODUCT(--(INDIRECT(input4711[[#This Row],[range1]])&gt;INDIRECT(input4711[[#This Row],[range2]])))=COUNT(INDIRECT(input4711[[#This Row],[range1]]))</f>
        <v>0</v>
      </c>
      <c r="N431" t="b">
        <f ca="1">IF(AND(NOT(input4711[[#This Row],[All DESC?]]),NOT(input4711[[#This Row],[All ASC?]])),FALSE(),TRUE())</f>
        <v>0</v>
      </c>
      <c r="O431" cm="1">
        <f t="array" aca="1" ref="O431" ca="1">IF(AND(input4711[[#This Row],[Safe Part 1]],(MAX(ABS((INDIRECT(input4711[[#This Row],[range2]]))-(INDIRECT(input4711[[#This Row],[range1]])))))&lt;=3),1,0)</f>
        <v>0</v>
      </c>
    </row>
    <row r="432" spans="1:15" x14ac:dyDescent="0.35">
      <c r="A432">
        <v>62</v>
      </c>
      <c r="B432">
        <v>58</v>
      </c>
      <c r="C432">
        <v>52</v>
      </c>
      <c r="D432">
        <v>49</v>
      </c>
      <c r="H432">
        <f>1</f>
        <v>1</v>
      </c>
      <c r="I432">
        <f>COUNTA(input4711[[#This Row],[Column1.1]:[Column1.8]])</f>
        <v>4</v>
      </c>
      <c r="J432" t="str">
        <f>ADDRESS(ROW(),input4711[[#This Row],[first col]]+1,4)&amp;":"&amp;ADDRESS(ROW(),input4711[[#This Row],[lastcol]],4)</f>
        <v>B432:D432</v>
      </c>
      <c r="K432" t="str">
        <f>ADDRESS(ROW(),input4711[[#This Row],[first col]],4)&amp;":"&amp;ADDRESS(ROW(),input4711[[#This Row],[lastcol]]-1,4)</f>
        <v>A432:C432</v>
      </c>
      <c r="L432" t="b" cm="1">
        <f t="array" aca="1" ref="L432" ca="1">SUMPRODUCT(--(INDIRECT(input4711[[#This Row],[range1]])&lt;INDIRECT(input4711[[#This Row],[range2]])))=COUNT(INDIRECT(input4711[[#This Row],[range1]]))</f>
        <v>1</v>
      </c>
      <c r="M432" t="b" cm="1">
        <f t="array" aca="1" ref="M432" ca="1">SUMPRODUCT(--(INDIRECT(input4711[[#This Row],[range1]])&gt;INDIRECT(input4711[[#This Row],[range2]])))=COUNT(INDIRECT(input4711[[#This Row],[range1]]))</f>
        <v>0</v>
      </c>
      <c r="N432" t="b">
        <f ca="1">IF(AND(NOT(input4711[[#This Row],[All DESC?]]),NOT(input4711[[#This Row],[All ASC?]])),FALSE(),TRUE())</f>
        <v>1</v>
      </c>
      <c r="O432" cm="1">
        <f t="array" aca="1" ref="O432" ca="1">IF(AND(input4711[[#This Row],[Safe Part 1]],(MAX(ABS((INDIRECT(input4711[[#This Row],[range2]]))-(INDIRECT(input4711[[#This Row],[range1]])))))&lt;=3),1,0)</f>
        <v>0</v>
      </c>
    </row>
    <row r="433" spans="1:15" x14ac:dyDescent="0.35">
      <c r="A433">
        <v>9</v>
      </c>
      <c r="B433">
        <v>13</v>
      </c>
      <c r="C433">
        <v>14</v>
      </c>
      <c r="D433">
        <v>11</v>
      </c>
      <c r="E433">
        <v>12</v>
      </c>
      <c r="H433">
        <f>1</f>
        <v>1</v>
      </c>
      <c r="I433">
        <f>COUNTA(input4711[[#This Row],[Column1.1]:[Column1.8]])</f>
        <v>5</v>
      </c>
      <c r="J433" t="str">
        <f>ADDRESS(ROW(),input4711[[#This Row],[first col]]+1,4)&amp;":"&amp;ADDRESS(ROW(),input4711[[#This Row],[lastcol]],4)</f>
        <v>B433:E433</v>
      </c>
      <c r="K433" t="str">
        <f>ADDRESS(ROW(),input4711[[#This Row],[first col]],4)&amp;":"&amp;ADDRESS(ROW(),input4711[[#This Row],[lastcol]]-1,4)</f>
        <v>A433:D433</v>
      </c>
      <c r="L433" t="b" cm="1">
        <f t="array" aca="1" ref="L433" ca="1">SUMPRODUCT(--(INDIRECT(input4711[[#This Row],[range1]])&lt;INDIRECT(input4711[[#This Row],[range2]])))=COUNT(INDIRECT(input4711[[#This Row],[range1]]))</f>
        <v>0</v>
      </c>
      <c r="M433" t="b" cm="1">
        <f t="array" aca="1" ref="M433" ca="1">SUMPRODUCT(--(INDIRECT(input4711[[#This Row],[range1]])&gt;INDIRECT(input4711[[#This Row],[range2]])))=COUNT(INDIRECT(input4711[[#This Row],[range1]]))</f>
        <v>0</v>
      </c>
      <c r="N433" t="b">
        <f ca="1">IF(AND(NOT(input4711[[#This Row],[All DESC?]]),NOT(input4711[[#This Row],[All ASC?]])),FALSE(),TRUE())</f>
        <v>0</v>
      </c>
      <c r="O433" cm="1">
        <f t="array" aca="1" ref="O433" ca="1">IF(AND(input4711[[#This Row],[Safe Part 1]],(MAX(ABS((INDIRECT(input4711[[#This Row],[range2]]))-(INDIRECT(input4711[[#This Row],[range1]])))))&lt;=3),1,0)</f>
        <v>0</v>
      </c>
    </row>
    <row r="434" spans="1:15" x14ac:dyDescent="0.35">
      <c r="A434">
        <v>82</v>
      </c>
      <c r="B434">
        <v>83</v>
      </c>
      <c r="C434">
        <v>84</v>
      </c>
      <c r="D434">
        <v>85</v>
      </c>
      <c r="E434">
        <v>96</v>
      </c>
      <c r="H434">
        <f>1</f>
        <v>1</v>
      </c>
      <c r="I434">
        <f>COUNTA(input4711[[#This Row],[Column1.1]:[Column1.8]])</f>
        <v>5</v>
      </c>
      <c r="J434" t="str">
        <f>ADDRESS(ROW(),input4711[[#This Row],[first col]]+1,4)&amp;":"&amp;ADDRESS(ROW(),input4711[[#This Row],[lastcol]],4)</f>
        <v>B434:E434</v>
      </c>
      <c r="K434" t="str">
        <f>ADDRESS(ROW(),input4711[[#This Row],[first col]],4)&amp;":"&amp;ADDRESS(ROW(),input4711[[#This Row],[lastcol]]-1,4)</f>
        <v>A434:D434</v>
      </c>
      <c r="L434" t="b" cm="1">
        <f t="array" aca="1" ref="L434" ca="1">SUMPRODUCT(--(INDIRECT(input4711[[#This Row],[range1]])&lt;INDIRECT(input4711[[#This Row],[range2]])))=COUNT(INDIRECT(input4711[[#This Row],[range1]]))</f>
        <v>0</v>
      </c>
      <c r="M434" t="b" cm="1">
        <f t="array" aca="1" ref="M434" ca="1">SUMPRODUCT(--(INDIRECT(input4711[[#This Row],[range1]])&gt;INDIRECT(input4711[[#This Row],[range2]])))=COUNT(INDIRECT(input4711[[#This Row],[range1]]))</f>
        <v>1</v>
      </c>
      <c r="N434" t="b">
        <f ca="1">IF(AND(NOT(input4711[[#This Row],[All DESC?]]),NOT(input4711[[#This Row],[All ASC?]])),FALSE(),TRUE())</f>
        <v>1</v>
      </c>
      <c r="O434" cm="1">
        <f t="array" aca="1" ref="O434" ca="1">IF(AND(input4711[[#This Row],[Safe Part 1]],(MAX(ABS((INDIRECT(input4711[[#This Row],[range2]]))-(INDIRECT(input4711[[#This Row],[range1]])))))&lt;=3),1,0)</f>
        <v>0</v>
      </c>
    </row>
    <row r="435" spans="1:15" x14ac:dyDescent="0.35">
      <c r="A435">
        <v>74</v>
      </c>
      <c r="B435">
        <v>70</v>
      </c>
      <c r="C435">
        <v>68</v>
      </c>
      <c r="D435">
        <v>66</v>
      </c>
      <c r="E435">
        <v>63</v>
      </c>
      <c r="F435">
        <v>59</v>
      </c>
      <c r="H435">
        <f>1</f>
        <v>1</v>
      </c>
      <c r="I435">
        <f>COUNTA(input4711[[#This Row],[Column1.1]:[Column1.8]])</f>
        <v>6</v>
      </c>
      <c r="J435" t="str">
        <f>ADDRESS(ROW(),input4711[[#This Row],[first col]]+1,4)&amp;":"&amp;ADDRESS(ROW(),input4711[[#This Row],[lastcol]],4)</f>
        <v>B435:F435</v>
      </c>
      <c r="K435" t="str">
        <f>ADDRESS(ROW(),input4711[[#This Row],[first col]],4)&amp;":"&amp;ADDRESS(ROW(),input4711[[#This Row],[lastcol]]-1,4)</f>
        <v>A435:E435</v>
      </c>
      <c r="L435" t="b" cm="1">
        <f t="array" aca="1" ref="L435" ca="1">SUMPRODUCT(--(INDIRECT(input4711[[#This Row],[range1]])&lt;INDIRECT(input4711[[#This Row],[range2]])))=COUNT(INDIRECT(input4711[[#This Row],[range1]]))</f>
        <v>1</v>
      </c>
      <c r="M435" t="b" cm="1">
        <f t="array" aca="1" ref="M435" ca="1">SUMPRODUCT(--(INDIRECT(input4711[[#This Row],[range1]])&gt;INDIRECT(input4711[[#This Row],[range2]])))=COUNT(INDIRECT(input4711[[#This Row],[range1]]))</f>
        <v>0</v>
      </c>
      <c r="N435" t="b">
        <f ca="1">IF(AND(NOT(input4711[[#This Row],[All DESC?]]),NOT(input4711[[#This Row],[All ASC?]])),FALSE(),TRUE())</f>
        <v>1</v>
      </c>
      <c r="O435" cm="1">
        <f t="array" aca="1" ref="O435" ca="1">IF(AND(input4711[[#This Row],[Safe Part 1]],(MAX(ABS((INDIRECT(input4711[[#This Row],[range2]]))-(INDIRECT(input4711[[#This Row],[range1]])))))&lt;=3),1,0)</f>
        <v>0</v>
      </c>
    </row>
    <row r="436" spans="1:15" x14ac:dyDescent="0.35">
      <c r="A436">
        <v>31</v>
      </c>
      <c r="B436">
        <v>38</v>
      </c>
      <c r="C436">
        <v>42</v>
      </c>
      <c r="D436">
        <v>43</v>
      </c>
      <c r="H436">
        <f>1</f>
        <v>1</v>
      </c>
      <c r="I436">
        <f>COUNTA(input4711[[#This Row],[Column1.1]:[Column1.8]])</f>
        <v>4</v>
      </c>
      <c r="J436" t="str">
        <f>ADDRESS(ROW(),input4711[[#This Row],[first col]]+1,4)&amp;":"&amp;ADDRESS(ROW(),input4711[[#This Row],[lastcol]],4)</f>
        <v>B436:D436</v>
      </c>
      <c r="K436" t="str">
        <f>ADDRESS(ROW(),input4711[[#This Row],[first col]],4)&amp;":"&amp;ADDRESS(ROW(),input4711[[#This Row],[lastcol]]-1,4)</f>
        <v>A436:C436</v>
      </c>
      <c r="L436" t="b" cm="1">
        <f t="array" aca="1" ref="L436" ca="1">SUMPRODUCT(--(INDIRECT(input4711[[#This Row],[range1]])&lt;INDIRECT(input4711[[#This Row],[range2]])))=COUNT(INDIRECT(input4711[[#This Row],[range1]]))</f>
        <v>0</v>
      </c>
      <c r="M436" t="b" cm="1">
        <f t="array" aca="1" ref="M436" ca="1">SUMPRODUCT(--(INDIRECT(input4711[[#This Row],[range1]])&gt;INDIRECT(input4711[[#This Row],[range2]])))=COUNT(INDIRECT(input4711[[#This Row],[range1]]))</f>
        <v>1</v>
      </c>
      <c r="N436" t="b">
        <f ca="1">IF(AND(NOT(input4711[[#This Row],[All DESC?]]),NOT(input4711[[#This Row],[All ASC?]])),FALSE(),TRUE())</f>
        <v>1</v>
      </c>
      <c r="O436" cm="1">
        <f t="array" aca="1" ref="O436" ca="1">IF(AND(input4711[[#This Row],[Safe Part 1]],(MAX(ABS((INDIRECT(input4711[[#This Row],[range2]]))-(INDIRECT(input4711[[#This Row],[range1]])))))&lt;=3),1,0)</f>
        <v>0</v>
      </c>
    </row>
    <row r="437" spans="1:15" x14ac:dyDescent="0.35">
      <c r="A437">
        <v>43</v>
      </c>
      <c r="B437">
        <v>47</v>
      </c>
      <c r="C437">
        <v>51</v>
      </c>
      <c r="D437">
        <v>54</v>
      </c>
      <c r="E437">
        <v>55</v>
      </c>
      <c r="H437">
        <f>1</f>
        <v>1</v>
      </c>
      <c r="I437">
        <f>COUNTA(input4711[[#This Row],[Column1.1]:[Column1.8]])</f>
        <v>5</v>
      </c>
      <c r="J437" t="str">
        <f>ADDRESS(ROW(),input4711[[#This Row],[first col]]+1,4)&amp;":"&amp;ADDRESS(ROW(),input4711[[#This Row],[lastcol]],4)</f>
        <v>B437:E437</v>
      </c>
      <c r="K437" t="str">
        <f>ADDRESS(ROW(),input4711[[#This Row],[first col]],4)&amp;":"&amp;ADDRESS(ROW(),input4711[[#This Row],[lastcol]]-1,4)</f>
        <v>A437:D437</v>
      </c>
      <c r="L437" t="b" cm="1">
        <f t="array" aca="1" ref="L437" ca="1">SUMPRODUCT(--(INDIRECT(input4711[[#This Row],[range1]])&lt;INDIRECT(input4711[[#This Row],[range2]])))=COUNT(INDIRECT(input4711[[#This Row],[range1]]))</f>
        <v>0</v>
      </c>
      <c r="M437" t="b" cm="1">
        <f t="array" aca="1" ref="M437" ca="1">SUMPRODUCT(--(INDIRECT(input4711[[#This Row],[range1]])&gt;INDIRECT(input4711[[#This Row],[range2]])))=COUNT(INDIRECT(input4711[[#This Row],[range1]]))</f>
        <v>1</v>
      </c>
      <c r="N437" t="b">
        <f ca="1">IF(AND(NOT(input4711[[#This Row],[All DESC?]]),NOT(input4711[[#This Row],[All ASC?]])),FALSE(),TRUE())</f>
        <v>1</v>
      </c>
      <c r="O437" cm="1">
        <f t="array" aca="1" ref="O437" ca="1">IF(AND(input4711[[#This Row],[Safe Part 1]],(MAX(ABS((INDIRECT(input4711[[#This Row],[range2]]))-(INDIRECT(input4711[[#This Row],[range1]])))))&lt;=3),1,0)</f>
        <v>0</v>
      </c>
    </row>
    <row r="438" spans="1:15" x14ac:dyDescent="0.35">
      <c r="A438">
        <v>48</v>
      </c>
      <c r="B438">
        <v>48</v>
      </c>
      <c r="C438">
        <v>52</v>
      </c>
      <c r="D438">
        <v>54</v>
      </c>
      <c r="E438">
        <v>53</v>
      </c>
      <c r="H438">
        <f>1</f>
        <v>1</v>
      </c>
      <c r="I438">
        <f>COUNTA(input4711[[#This Row],[Column1.1]:[Column1.8]])</f>
        <v>5</v>
      </c>
      <c r="J438" t="str">
        <f>ADDRESS(ROW(),input4711[[#This Row],[first col]]+1,4)&amp;":"&amp;ADDRESS(ROW(),input4711[[#This Row],[lastcol]],4)</f>
        <v>B438:E438</v>
      </c>
      <c r="K438" t="str">
        <f>ADDRESS(ROW(),input4711[[#This Row],[first col]],4)&amp;":"&amp;ADDRESS(ROW(),input4711[[#This Row],[lastcol]]-1,4)</f>
        <v>A438:D438</v>
      </c>
      <c r="L438" t="b" cm="1">
        <f t="array" aca="1" ref="L438" ca="1">SUMPRODUCT(--(INDIRECT(input4711[[#This Row],[range1]])&lt;INDIRECT(input4711[[#This Row],[range2]])))=COUNT(INDIRECT(input4711[[#This Row],[range1]]))</f>
        <v>0</v>
      </c>
      <c r="M438" t="b" cm="1">
        <f t="array" aca="1" ref="M438" ca="1">SUMPRODUCT(--(INDIRECT(input4711[[#This Row],[range1]])&gt;INDIRECT(input4711[[#This Row],[range2]])))=COUNT(INDIRECT(input4711[[#This Row],[range1]]))</f>
        <v>0</v>
      </c>
      <c r="N438" t="b">
        <f ca="1">IF(AND(NOT(input4711[[#This Row],[All DESC?]]),NOT(input4711[[#This Row],[All ASC?]])),FALSE(),TRUE())</f>
        <v>0</v>
      </c>
      <c r="O438" cm="1">
        <f t="array" aca="1" ref="O438" ca="1">IF(AND(input4711[[#This Row],[Safe Part 1]],(MAX(ABS((INDIRECT(input4711[[#This Row],[range2]]))-(INDIRECT(input4711[[#This Row],[range1]])))))&lt;=3),1,0)</f>
        <v>0</v>
      </c>
    </row>
    <row r="439" spans="1:15" x14ac:dyDescent="0.35">
      <c r="A439">
        <v>29</v>
      </c>
      <c r="B439">
        <v>29</v>
      </c>
      <c r="C439">
        <v>30</v>
      </c>
      <c r="D439">
        <v>36</v>
      </c>
      <c r="E439">
        <v>45</v>
      </c>
      <c r="H439">
        <f>1</f>
        <v>1</v>
      </c>
      <c r="I439">
        <f>COUNTA(input4711[[#This Row],[Column1.1]:[Column1.8]])</f>
        <v>5</v>
      </c>
      <c r="J439" t="str">
        <f>ADDRESS(ROW(),input4711[[#This Row],[first col]]+1,4)&amp;":"&amp;ADDRESS(ROW(),input4711[[#This Row],[lastcol]],4)</f>
        <v>B439:E439</v>
      </c>
      <c r="K439" t="str">
        <f>ADDRESS(ROW(),input4711[[#This Row],[first col]],4)&amp;":"&amp;ADDRESS(ROW(),input4711[[#This Row],[lastcol]]-1,4)</f>
        <v>A439:D439</v>
      </c>
      <c r="L439" t="b" cm="1">
        <f t="array" aca="1" ref="L439" ca="1">SUMPRODUCT(--(INDIRECT(input4711[[#This Row],[range1]])&lt;INDIRECT(input4711[[#This Row],[range2]])))=COUNT(INDIRECT(input4711[[#This Row],[range1]]))</f>
        <v>0</v>
      </c>
      <c r="M439" t="b" cm="1">
        <f t="array" aca="1" ref="M439" ca="1">SUMPRODUCT(--(INDIRECT(input4711[[#This Row],[range1]])&gt;INDIRECT(input4711[[#This Row],[range2]])))=COUNT(INDIRECT(input4711[[#This Row],[range1]]))</f>
        <v>0</v>
      </c>
      <c r="N439" t="b">
        <f ca="1">IF(AND(NOT(input4711[[#This Row],[All DESC?]]),NOT(input4711[[#This Row],[All ASC?]])),FALSE(),TRUE())</f>
        <v>0</v>
      </c>
      <c r="O439" cm="1">
        <f t="array" aca="1" ref="O439" ca="1">IF(AND(input4711[[#This Row],[Safe Part 1]],(MAX(ABS((INDIRECT(input4711[[#This Row],[range2]]))-(INDIRECT(input4711[[#This Row],[range1]])))))&lt;=3),1,0)</f>
        <v>0</v>
      </c>
    </row>
    <row r="440" spans="1:15" x14ac:dyDescent="0.35">
      <c r="A440">
        <v>20</v>
      </c>
      <c r="B440">
        <v>20</v>
      </c>
      <c r="C440">
        <v>21</v>
      </c>
      <c r="D440">
        <v>23</v>
      </c>
      <c r="E440">
        <v>27</v>
      </c>
      <c r="F440">
        <v>27</v>
      </c>
      <c r="H440">
        <f>1</f>
        <v>1</v>
      </c>
      <c r="I440">
        <f>COUNTA(input4711[[#This Row],[Column1.1]:[Column1.8]])</f>
        <v>6</v>
      </c>
      <c r="J440" t="str">
        <f>ADDRESS(ROW(),input4711[[#This Row],[first col]]+1,4)&amp;":"&amp;ADDRESS(ROW(),input4711[[#This Row],[lastcol]],4)</f>
        <v>B440:F440</v>
      </c>
      <c r="K440" t="str">
        <f>ADDRESS(ROW(),input4711[[#This Row],[first col]],4)&amp;":"&amp;ADDRESS(ROW(),input4711[[#This Row],[lastcol]]-1,4)</f>
        <v>A440:E440</v>
      </c>
      <c r="L440" t="b" cm="1">
        <f t="array" aca="1" ref="L440" ca="1">SUMPRODUCT(--(INDIRECT(input4711[[#This Row],[range1]])&lt;INDIRECT(input4711[[#This Row],[range2]])))=COUNT(INDIRECT(input4711[[#This Row],[range1]]))</f>
        <v>0</v>
      </c>
      <c r="M440" t="b" cm="1">
        <f t="array" aca="1" ref="M440" ca="1">SUMPRODUCT(--(INDIRECT(input4711[[#This Row],[range1]])&gt;INDIRECT(input4711[[#This Row],[range2]])))=COUNT(INDIRECT(input4711[[#This Row],[range1]]))</f>
        <v>0</v>
      </c>
      <c r="N440" t="b">
        <f ca="1">IF(AND(NOT(input4711[[#This Row],[All DESC?]]),NOT(input4711[[#This Row],[All ASC?]])),FALSE(),TRUE())</f>
        <v>0</v>
      </c>
      <c r="O440" cm="1">
        <f t="array" aca="1" ref="O440" ca="1">IF(AND(input4711[[#This Row],[Safe Part 1]],(MAX(ABS((INDIRECT(input4711[[#This Row],[range2]]))-(INDIRECT(input4711[[#This Row],[range1]])))))&lt;=3),1,0)</f>
        <v>0</v>
      </c>
    </row>
    <row r="441" spans="1:15" x14ac:dyDescent="0.35">
      <c r="A441">
        <v>24</v>
      </c>
      <c r="B441">
        <v>31</v>
      </c>
      <c r="C441">
        <v>34</v>
      </c>
      <c r="D441">
        <v>36</v>
      </c>
      <c r="E441">
        <v>41</v>
      </c>
      <c r="F441">
        <v>45</v>
      </c>
      <c r="G441">
        <v>44</v>
      </c>
      <c r="H441">
        <f>1</f>
        <v>1</v>
      </c>
      <c r="I441">
        <f>COUNTA(input4711[[#This Row],[Column1.1]:[Column1.8]])</f>
        <v>7</v>
      </c>
      <c r="J441" t="str">
        <f>ADDRESS(ROW(),input4711[[#This Row],[first col]]+1,4)&amp;":"&amp;ADDRESS(ROW(),input4711[[#This Row],[lastcol]],4)</f>
        <v>B441:G441</v>
      </c>
      <c r="K441" t="str">
        <f>ADDRESS(ROW(),input4711[[#This Row],[first col]],4)&amp;":"&amp;ADDRESS(ROW(),input4711[[#This Row],[lastcol]]-1,4)</f>
        <v>A441:F441</v>
      </c>
      <c r="L441" t="b" cm="1">
        <f t="array" aca="1" ref="L441" ca="1">SUMPRODUCT(--(INDIRECT(input4711[[#This Row],[range1]])&lt;INDIRECT(input4711[[#This Row],[range2]])))=COUNT(INDIRECT(input4711[[#This Row],[range1]]))</f>
        <v>0</v>
      </c>
      <c r="M441" t="b" cm="1">
        <f t="array" aca="1" ref="M441" ca="1">SUMPRODUCT(--(INDIRECT(input4711[[#This Row],[range1]])&gt;INDIRECT(input4711[[#This Row],[range2]])))=COUNT(INDIRECT(input4711[[#This Row],[range1]]))</f>
        <v>0</v>
      </c>
      <c r="N441" t="b">
        <f ca="1">IF(AND(NOT(input4711[[#This Row],[All DESC?]]),NOT(input4711[[#This Row],[All ASC?]])),FALSE(),TRUE())</f>
        <v>0</v>
      </c>
      <c r="O441" cm="1">
        <f t="array" aca="1" ref="O441" ca="1">IF(AND(input4711[[#This Row],[Safe Part 1]],(MAX(ABS((INDIRECT(input4711[[#This Row],[range2]]))-(INDIRECT(input4711[[#This Row],[range1]])))))&lt;=3),1,0)</f>
        <v>0</v>
      </c>
    </row>
    <row r="442" spans="1:15" x14ac:dyDescent="0.35">
      <c r="A442">
        <v>84</v>
      </c>
      <c r="B442">
        <v>83</v>
      </c>
      <c r="C442">
        <v>87</v>
      </c>
      <c r="D442">
        <v>88</v>
      </c>
      <c r="H442">
        <f>1</f>
        <v>1</v>
      </c>
      <c r="I442">
        <f>COUNTA(input4711[[#This Row],[Column1.1]:[Column1.8]])</f>
        <v>4</v>
      </c>
      <c r="J442" t="str">
        <f>ADDRESS(ROW(),input4711[[#This Row],[first col]]+1,4)&amp;":"&amp;ADDRESS(ROW(),input4711[[#This Row],[lastcol]],4)</f>
        <v>B442:D442</v>
      </c>
      <c r="K442" t="str">
        <f>ADDRESS(ROW(),input4711[[#This Row],[first col]],4)&amp;":"&amp;ADDRESS(ROW(),input4711[[#This Row],[lastcol]]-1,4)</f>
        <v>A442:C442</v>
      </c>
      <c r="L442" t="b" cm="1">
        <f t="array" aca="1" ref="L442" ca="1">SUMPRODUCT(--(INDIRECT(input4711[[#This Row],[range1]])&lt;INDIRECT(input4711[[#This Row],[range2]])))=COUNT(INDIRECT(input4711[[#This Row],[range1]]))</f>
        <v>0</v>
      </c>
      <c r="M442" t="b" cm="1">
        <f t="array" aca="1" ref="M442" ca="1">SUMPRODUCT(--(INDIRECT(input4711[[#This Row],[range1]])&gt;INDIRECT(input4711[[#This Row],[range2]])))=COUNT(INDIRECT(input4711[[#This Row],[range1]]))</f>
        <v>0</v>
      </c>
      <c r="N442" t="b">
        <f ca="1">IF(AND(NOT(input4711[[#This Row],[All DESC?]]),NOT(input4711[[#This Row],[All ASC?]])),FALSE(),TRUE())</f>
        <v>0</v>
      </c>
      <c r="O442" cm="1">
        <f t="array" aca="1" ref="O442" ca="1">IF(AND(input4711[[#This Row],[Safe Part 1]],(MAX(ABS((INDIRECT(input4711[[#This Row],[range2]]))-(INDIRECT(input4711[[#This Row],[range1]])))))&lt;=3),1,0)</f>
        <v>0</v>
      </c>
    </row>
    <row r="443" spans="1:15" x14ac:dyDescent="0.35">
      <c r="A443">
        <v>45</v>
      </c>
      <c r="B443">
        <v>44</v>
      </c>
      <c r="C443">
        <v>39</v>
      </c>
      <c r="D443">
        <v>37</v>
      </c>
      <c r="E443">
        <v>33</v>
      </c>
      <c r="F443">
        <v>32</v>
      </c>
      <c r="G443">
        <v>33</v>
      </c>
      <c r="H443">
        <f>1</f>
        <v>1</v>
      </c>
      <c r="I443">
        <f>COUNTA(input4711[[#This Row],[Column1.1]:[Column1.8]])</f>
        <v>7</v>
      </c>
      <c r="J443" t="str">
        <f>ADDRESS(ROW(),input4711[[#This Row],[first col]]+1,4)&amp;":"&amp;ADDRESS(ROW(),input4711[[#This Row],[lastcol]],4)</f>
        <v>B443:G443</v>
      </c>
      <c r="K443" t="str">
        <f>ADDRESS(ROW(),input4711[[#This Row],[first col]],4)&amp;":"&amp;ADDRESS(ROW(),input4711[[#This Row],[lastcol]]-1,4)</f>
        <v>A443:F443</v>
      </c>
      <c r="L443" t="b" cm="1">
        <f t="array" aca="1" ref="L443" ca="1">SUMPRODUCT(--(INDIRECT(input4711[[#This Row],[range1]])&lt;INDIRECT(input4711[[#This Row],[range2]])))=COUNT(INDIRECT(input4711[[#This Row],[range1]]))</f>
        <v>0</v>
      </c>
      <c r="M443" t="b" cm="1">
        <f t="array" aca="1" ref="M443" ca="1">SUMPRODUCT(--(INDIRECT(input4711[[#This Row],[range1]])&gt;INDIRECT(input4711[[#This Row],[range2]])))=COUNT(INDIRECT(input4711[[#This Row],[range1]]))</f>
        <v>0</v>
      </c>
      <c r="N443" t="b">
        <f ca="1">IF(AND(NOT(input4711[[#This Row],[All DESC?]]),NOT(input4711[[#This Row],[All ASC?]])),FALSE(),TRUE())</f>
        <v>0</v>
      </c>
      <c r="O443" cm="1">
        <f t="array" aca="1" ref="O443" ca="1">IF(AND(input4711[[#This Row],[Safe Part 1]],(MAX(ABS((INDIRECT(input4711[[#This Row],[range2]]))-(INDIRECT(input4711[[#This Row],[range1]])))))&lt;=3),1,0)</f>
        <v>0</v>
      </c>
    </row>
    <row r="444" spans="1:15" x14ac:dyDescent="0.35">
      <c r="A444">
        <v>28</v>
      </c>
      <c r="B444">
        <v>21</v>
      </c>
      <c r="C444">
        <v>19</v>
      </c>
      <c r="D444">
        <v>19</v>
      </c>
      <c r="H444">
        <f>1</f>
        <v>1</v>
      </c>
      <c r="I444">
        <f>COUNTA(input4711[[#This Row],[Column1.1]:[Column1.8]])</f>
        <v>4</v>
      </c>
      <c r="J444" t="str">
        <f>ADDRESS(ROW(),input4711[[#This Row],[first col]]+1,4)&amp;":"&amp;ADDRESS(ROW(),input4711[[#This Row],[lastcol]],4)</f>
        <v>B444:D444</v>
      </c>
      <c r="K444" t="str">
        <f>ADDRESS(ROW(),input4711[[#This Row],[first col]],4)&amp;":"&amp;ADDRESS(ROW(),input4711[[#This Row],[lastcol]]-1,4)</f>
        <v>A444:C444</v>
      </c>
      <c r="L444" t="b" cm="1">
        <f t="array" aca="1" ref="L444" ca="1">SUMPRODUCT(--(INDIRECT(input4711[[#This Row],[range1]])&lt;INDIRECT(input4711[[#This Row],[range2]])))=COUNT(INDIRECT(input4711[[#This Row],[range1]]))</f>
        <v>0</v>
      </c>
      <c r="M444" t="b" cm="1">
        <f t="array" aca="1" ref="M444" ca="1">SUMPRODUCT(--(INDIRECT(input4711[[#This Row],[range1]])&gt;INDIRECT(input4711[[#This Row],[range2]])))=COUNT(INDIRECT(input4711[[#This Row],[range1]]))</f>
        <v>0</v>
      </c>
      <c r="N444" t="b">
        <f ca="1">IF(AND(NOT(input4711[[#This Row],[All DESC?]]),NOT(input4711[[#This Row],[All ASC?]])),FALSE(),TRUE())</f>
        <v>0</v>
      </c>
      <c r="O444" cm="1">
        <f t="array" aca="1" ref="O444" ca="1">IF(AND(input4711[[#This Row],[Safe Part 1]],(MAX(ABS((INDIRECT(input4711[[#This Row],[range2]]))-(INDIRECT(input4711[[#This Row],[range1]])))))&lt;=3),1,0)</f>
        <v>0</v>
      </c>
    </row>
    <row r="445" spans="1:15" x14ac:dyDescent="0.35">
      <c r="A445">
        <v>24</v>
      </c>
      <c r="B445">
        <v>20</v>
      </c>
      <c r="C445">
        <v>19</v>
      </c>
      <c r="D445">
        <v>15</v>
      </c>
      <c r="H445">
        <f>1</f>
        <v>1</v>
      </c>
      <c r="I445">
        <f>COUNTA(input4711[[#This Row],[Column1.1]:[Column1.8]])</f>
        <v>4</v>
      </c>
      <c r="J445" t="str">
        <f>ADDRESS(ROW(),input4711[[#This Row],[first col]]+1,4)&amp;":"&amp;ADDRESS(ROW(),input4711[[#This Row],[lastcol]],4)</f>
        <v>B445:D445</v>
      </c>
      <c r="K445" t="str">
        <f>ADDRESS(ROW(),input4711[[#This Row],[first col]],4)&amp;":"&amp;ADDRESS(ROW(),input4711[[#This Row],[lastcol]]-1,4)</f>
        <v>A445:C445</v>
      </c>
      <c r="L445" t="b" cm="1">
        <f t="array" aca="1" ref="L445" ca="1">SUMPRODUCT(--(INDIRECT(input4711[[#This Row],[range1]])&lt;INDIRECT(input4711[[#This Row],[range2]])))=COUNT(INDIRECT(input4711[[#This Row],[range1]]))</f>
        <v>1</v>
      </c>
      <c r="M445" t="b" cm="1">
        <f t="array" aca="1" ref="M445" ca="1">SUMPRODUCT(--(INDIRECT(input4711[[#This Row],[range1]])&gt;INDIRECT(input4711[[#This Row],[range2]])))=COUNT(INDIRECT(input4711[[#This Row],[range1]]))</f>
        <v>0</v>
      </c>
      <c r="N445" t="b">
        <f ca="1">IF(AND(NOT(input4711[[#This Row],[All DESC?]]),NOT(input4711[[#This Row],[All ASC?]])),FALSE(),TRUE())</f>
        <v>1</v>
      </c>
      <c r="O445" cm="1">
        <f t="array" aca="1" ref="O445" ca="1">IF(AND(input4711[[#This Row],[Safe Part 1]],(MAX(ABS((INDIRECT(input4711[[#This Row],[range2]]))-(INDIRECT(input4711[[#This Row],[range1]])))))&lt;=3),1,0)</f>
        <v>0</v>
      </c>
    </row>
    <row r="446" spans="1:15" x14ac:dyDescent="0.35">
      <c r="A446">
        <v>93</v>
      </c>
      <c r="B446">
        <v>92</v>
      </c>
      <c r="C446">
        <v>89</v>
      </c>
      <c r="D446">
        <v>88</v>
      </c>
      <c r="E446">
        <v>84</v>
      </c>
      <c r="F446">
        <v>83</v>
      </c>
      <c r="G446">
        <v>79</v>
      </c>
      <c r="H446">
        <f>1</f>
        <v>1</v>
      </c>
      <c r="I446">
        <f>COUNTA(input4711[[#This Row],[Column1.1]:[Column1.8]])</f>
        <v>7</v>
      </c>
      <c r="J446" t="str">
        <f>ADDRESS(ROW(),input4711[[#This Row],[first col]]+1,4)&amp;":"&amp;ADDRESS(ROW(),input4711[[#This Row],[lastcol]],4)</f>
        <v>B446:G446</v>
      </c>
      <c r="K446" t="str">
        <f>ADDRESS(ROW(),input4711[[#This Row],[first col]],4)&amp;":"&amp;ADDRESS(ROW(),input4711[[#This Row],[lastcol]]-1,4)</f>
        <v>A446:F446</v>
      </c>
      <c r="L446" t="b" cm="1">
        <f t="array" aca="1" ref="L446" ca="1">SUMPRODUCT(--(INDIRECT(input4711[[#This Row],[range1]])&lt;INDIRECT(input4711[[#This Row],[range2]])))=COUNT(INDIRECT(input4711[[#This Row],[range1]]))</f>
        <v>1</v>
      </c>
      <c r="M446" t="b" cm="1">
        <f t="array" aca="1" ref="M446" ca="1">SUMPRODUCT(--(INDIRECT(input4711[[#This Row],[range1]])&gt;INDIRECT(input4711[[#This Row],[range2]])))=COUNT(INDIRECT(input4711[[#This Row],[range1]]))</f>
        <v>0</v>
      </c>
      <c r="N446" t="b">
        <f ca="1">IF(AND(NOT(input4711[[#This Row],[All DESC?]]),NOT(input4711[[#This Row],[All ASC?]])),FALSE(),TRUE())</f>
        <v>1</v>
      </c>
      <c r="O446" cm="1">
        <f t="array" aca="1" ref="O446" ca="1">IF(AND(input4711[[#This Row],[Safe Part 1]],(MAX(ABS((INDIRECT(input4711[[#This Row],[range2]]))-(INDIRECT(input4711[[#This Row],[range1]])))))&lt;=3),1,0)</f>
        <v>0</v>
      </c>
    </row>
    <row r="447" spans="1:15" x14ac:dyDescent="0.35">
      <c r="A447">
        <v>32</v>
      </c>
      <c r="B447">
        <v>32</v>
      </c>
      <c r="C447">
        <v>32</v>
      </c>
      <c r="D447">
        <v>30</v>
      </c>
      <c r="E447">
        <v>26</v>
      </c>
      <c r="F447">
        <v>22</v>
      </c>
      <c r="H447">
        <f>1</f>
        <v>1</v>
      </c>
      <c r="I447">
        <f>COUNTA(input4711[[#This Row],[Column1.1]:[Column1.8]])</f>
        <v>6</v>
      </c>
      <c r="J447" t="str">
        <f>ADDRESS(ROW(),input4711[[#This Row],[first col]]+1,4)&amp;":"&amp;ADDRESS(ROW(),input4711[[#This Row],[lastcol]],4)</f>
        <v>B447:F447</v>
      </c>
      <c r="K447" t="str">
        <f>ADDRESS(ROW(),input4711[[#This Row],[first col]],4)&amp;":"&amp;ADDRESS(ROW(),input4711[[#This Row],[lastcol]]-1,4)</f>
        <v>A447:E447</v>
      </c>
      <c r="L447" t="b" cm="1">
        <f t="array" aca="1" ref="L447" ca="1">SUMPRODUCT(--(INDIRECT(input4711[[#This Row],[range1]])&lt;INDIRECT(input4711[[#This Row],[range2]])))=COUNT(INDIRECT(input4711[[#This Row],[range1]]))</f>
        <v>0</v>
      </c>
      <c r="M447" t="b" cm="1">
        <f t="array" aca="1" ref="M447" ca="1">SUMPRODUCT(--(INDIRECT(input4711[[#This Row],[range1]])&gt;INDIRECT(input4711[[#This Row],[range2]])))=COUNT(INDIRECT(input4711[[#This Row],[range1]]))</f>
        <v>0</v>
      </c>
      <c r="N447" t="b">
        <f ca="1">IF(AND(NOT(input4711[[#This Row],[All DESC?]]),NOT(input4711[[#This Row],[All ASC?]])),FALSE(),TRUE())</f>
        <v>0</v>
      </c>
      <c r="O447" cm="1">
        <f t="array" aca="1" ref="O447" ca="1">IF(AND(input4711[[#This Row],[Safe Part 1]],(MAX(ABS((INDIRECT(input4711[[#This Row],[range2]]))-(INDIRECT(input4711[[#This Row],[range1]])))))&lt;=3),1,0)</f>
        <v>0</v>
      </c>
    </row>
    <row r="448" spans="1:15" x14ac:dyDescent="0.35">
      <c r="A448">
        <v>21</v>
      </c>
      <c r="B448">
        <v>21</v>
      </c>
      <c r="C448">
        <v>21</v>
      </c>
      <c r="D448">
        <v>22</v>
      </c>
      <c r="H448">
        <f>1</f>
        <v>1</v>
      </c>
      <c r="I448">
        <f>COUNTA(input4711[[#This Row],[Column1.1]:[Column1.8]])</f>
        <v>4</v>
      </c>
      <c r="J448" t="str">
        <f>ADDRESS(ROW(),input4711[[#This Row],[first col]]+1,4)&amp;":"&amp;ADDRESS(ROW(),input4711[[#This Row],[lastcol]],4)</f>
        <v>B448:D448</v>
      </c>
      <c r="K448" t="str">
        <f>ADDRESS(ROW(),input4711[[#This Row],[first col]],4)&amp;":"&amp;ADDRESS(ROW(),input4711[[#This Row],[lastcol]]-1,4)</f>
        <v>A448:C448</v>
      </c>
      <c r="L448" t="b" cm="1">
        <f t="array" aca="1" ref="L448" ca="1">SUMPRODUCT(--(INDIRECT(input4711[[#This Row],[range1]])&lt;INDIRECT(input4711[[#This Row],[range2]])))=COUNT(INDIRECT(input4711[[#This Row],[range1]]))</f>
        <v>0</v>
      </c>
      <c r="M448" t="b" cm="1">
        <f t="array" aca="1" ref="M448" ca="1">SUMPRODUCT(--(INDIRECT(input4711[[#This Row],[range1]])&gt;INDIRECT(input4711[[#This Row],[range2]])))=COUNT(INDIRECT(input4711[[#This Row],[range1]]))</f>
        <v>0</v>
      </c>
      <c r="N448" t="b">
        <f ca="1">IF(AND(NOT(input4711[[#This Row],[All DESC?]]),NOT(input4711[[#This Row],[All ASC?]])),FALSE(),TRUE())</f>
        <v>0</v>
      </c>
      <c r="O448" cm="1">
        <f t="array" aca="1" ref="O448" ca="1">IF(AND(input4711[[#This Row],[Safe Part 1]],(MAX(ABS((INDIRECT(input4711[[#This Row],[range2]]))-(INDIRECT(input4711[[#This Row],[range1]])))))&lt;=3),1,0)</f>
        <v>0</v>
      </c>
    </row>
    <row r="449" spans="1:15" x14ac:dyDescent="0.35">
      <c r="A449">
        <v>19</v>
      </c>
      <c r="B449">
        <v>16</v>
      </c>
      <c r="C449">
        <v>12</v>
      </c>
      <c r="D449">
        <v>11</v>
      </c>
      <c r="H449">
        <f>1</f>
        <v>1</v>
      </c>
      <c r="I449">
        <f>COUNTA(input4711[[#This Row],[Column1.1]:[Column1.8]])</f>
        <v>4</v>
      </c>
      <c r="J449" t="str">
        <f>ADDRESS(ROW(),input4711[[#This Row],[first col]]+1,4)&amp;":"&amp;ADDRESS(ROW(),input4711[[#This Row],[lastcol]],4)</f>
        <v>B449:D449</v>
      </c>
      <c r="K449" t="str">
        <f>ADDRESS(ROW(),input4711[[#This Row],[first col]],4)&amp;":"&amp;ADDRESS(ROW(),input4711[[#This Row],[lastcol]]-1,4)</f>
        <v>A449:C449</v>
      </c>
      <c r="L449" t="b" cm="1">
        <f t="array" aca="1" ref="L449" ca="1">SUMPRODUCT(--(INDIRECT(input4711[[#This Row],[range1]])&lt;INDIRECT(input4711[[#This Row],[range2]])))=COUNT(INDIRECT(input4711[[#This Row],[range1]]))</f>
        <v>1</v>
      </c>
      <c r="M449" t="b" cm="1">
        <f t="array" aca="1" ref="M449" ca="1">SUMPRODUCT(--(INDIRECT(input4711[[#This Row],[range1]])&gt;INDIRECT(input4711[[#This Row],[range2]])))=COUNT(INDIRECT(input4711[[#This Row],[range1]]))</f>
        <v>0</v>
      </c>
      <c r="N449" t="b">
        <f ca="1">IF(AND(NOT(input4711[[#This Row],[All DESC?]]),NOT(input4711[[#This Row],[All ASC?]])),FALSE(),TRUE())</f>
        <v>1</v>
      </c>
      <c r="O449" cm="1">
        <f t="array" aca="1" ref="O449" ca="1">IF(AND(input4711[[#This Row],[Safe Part 1]],(MAX(ABS((INDIRECT(input4711[[#This Row],[range2]]))-(INDIRECT(input4711[[#This Row],[range1]])))))&lt;=3),1,0)</f>
        <v>0</v>
      </c>
    </row>
    <row r="450" spans="1:15" x14ac:dyDescent="0.35">
      <c r="A450">
        <v>32</v>
      </c>
      <c r="B450">
        <v>36</v>
      </c>
      <c r="C450">
        <v>36</v>
      </c>
      <c r="D450">
        <v>38</v>
      </c>
      <c r="H450">
        <f>1</f>
        <v>1</v>
      </c>
      <c r="I450">
        <f>COUNTA(input4711[[#This Row],[Column1.1]:[Column1.8]])</f>
        <v>4</v>
      </c>
      <c r="J450" t="str">
        <f>ADDRESS(ROW(),input4711[[#This Row],[first col]]+1,4)&amp;":"&amp;ADDRESS(ROW(),input4711[[#This Row],[lastcol]],4)</f>
        <v>B450:D450</v>
      </c>
      <c r="K450" t="str">
        <f>ADDRESS(ROW(),input4711[[#This Row],[first col]],4)&amp;":"&amp;ADDRESS(ROW(),input4711[[#This Row],[lastcol]]-1,4)</f>
        <v>A450:C450</v>
      </c>
      <c r="L450" t="b" cm="1">
        <f t="array" aca="1" ref="L450" ca="1">SUMPRODUCT(--(INDIRECT(input4711[[#This Row],[range1]])&lt;INDIRECT(input4711[[#This Row],[range2]])))=COUNT(INDIRECT(input4711[[#This Row],[range1]]))</f>
        <v>0</v>
      </c>
      <c r="M450" t="b" cm="1">
        <f t="array" aca="1" ref="M450" ca="1">SUMPRODUCT(--(INDIRECT(input4711[[#This Row],[range1]])&gt;INDIRECT(input4711[[#This Row],[range2]])))=COUNT(INDIRECT(input4711[[#This Row],[range1]]))</f>
        <v>0</v>
      </c>
      <c r="N450" t="b">
        <f ca="1">IF(AND(NOT(input4711[[#This Row],[All DESC?]]),NOT(input4711[[#This Row],[All ASC?]])),FALSE(),TRUE())</f>
        <v>0</v>
      </c>
      <c r="O450" cm="1">
        <f t="array" aca="1" ref="O450" ca="1">IF(AND(input4711[[#This Row],[Safe Part 1]],(MAX(ABS((INDIRECT(input4711[[#This Row],[range2]]))-(INDIRECT(input4711[[#This Row],[range1]])))))&lt;=3),1,0)</f>
        <v>0</v>
      </c>
    </row>
    <row r="451" spans="1:15" x14ac:dyDescent="0.35">
      <c r="A451">
        <v>92</v>
      </c>
      <c r="B451">
        <v>92</v>
      </c>
      <c r="C451">
        <v>90</v>
      </c>
      <c r="D451">
        <v>88</v>
      </c>
      <c r="E451">
        <v>81</v>
      </c>
      <c r="H451">
        <f>1</f>
        <v>1</v>
      </c>
      <c r="I451">
        <f>COUNTA(input4711[[#This Row],[Column1.1]:[Column1.8]])</f>
        <v>5</v>
      </c>
      <c r="J451" t="str">
        <f>ADDRESS(ROW(),input4711[[#This Row],[first col]]+1,4)&amp;":"&amp;ADDRESS(ROW(),input4711[[#This Row],[lastcol]],4)</f>
        <v>B451:E451</v>
      </c>
      <c r="K451" t="str">
        <f>ADDRESS(ROW(),input4711[[#This Row],[first col]],4)&amp;":"&amp;ADDRESS(ROW(),input4711[[#This Row],[lastcol]]-1,4)</f>
        <v>A451:D451</v>
      </c>
      <c r="L451" t="b" cm="1">
        <f t="array" aca="1" ref="L451" ca="1">SUMPRODUCT(--(INDIRECT(input4711[[#This Row],[range1]])&lt;INDIRECT(input4711[[#This Row],[range2]])))=COUNT(INDIRECT(input4711[[#This Row],[range1]]))</f>
        <v>0</v>
      </c>
      <c r="M451" t="b" cm="1">
        <f t="array" aca="1" ref="M451" ca="1">SUMPRODUCT(--(INDIRECT(input4711[[#This Row],[range1]])&gt;INDIRECT(input4711[[#This Row],[range2]])))=COUNT(INDIRECT(input4711[[#This Row],[range1]]))</f>
        <v>0</v>
      </c>
      <c r="N451" t="b">
        <f ca="1">IF(AND(NOT(input4711[[#This Row],[All DESC?]]),NOT(input4711[[#This Row],[All ASC?]])),FALSE(),TRUE())</f>
        <v>0</v>
      </c>
      <c r="O451" cm="1">
        <f t="array" aca="1" ref="O451" ca="1">IF(AND(input4711[[#This Row],[Safe Part 1]],(MAX(ABS((INDIRECT(input4711[[#This Row],[range2]]))-(INDIRECT(input4711[[#This Row],[range1]])))))&lt;=3),1,0)</f>
        <v>0</v>
      </c>
    </row>
    <row r="452" spans="1:15" x14ac:dyDescent="0.35">
      <c r="A452">
        <v>88</v>
      </c>
      <c r="B452">
        <v>85</v>
      </c>
      <c r="C452">
        <v>82</v>
      </c>
      <c r="D452">
        <v>78</v>
      </c>
      <c r="H452">
        <f>1</f>
        <v>1</v>
      </c>
      <c r="I452">
        <f>COUNTA(input4711[[#This Row],[Column1.1]:[Column1.8]])</f>
        <v>4</v>
      </c>
      <c r="J452" t="str">
        <f>ADDRESS(ROW(),input4711[[#This Row],[first col]]+1,4)&amp;":"&amp;ADDRESS(ROW(),input4711[[#This Row],[lastcol]],4)</f>
        <v>B452:D452</v>
      </c>
      <c r="K452" t="str">
        <f>ADDRESS(ROW(),input4711[[#This Row],[first col]],4)&amp;":"&amp;ADDRESS(ROW(),input4711[[#This Row],[lastcol]]-1,4)</f>
        <v>A452:C452</v>
      </c>
      <c r="L452" t="b" cm="1">
        <f t="array" aca="1" ref="L452" ca="1">SUMPRODUCT(--(INDIRECT(input4711[[#This Row],[range1]])&lt;INDIRECT(input4711[[#This Row],[range2]])))=COUNT(INDIRECT(input4711[[#This Row],[range1]]))</f>
        <v>1</v>
      </c>
      <c r="M452" t="b" cm="1">
        <f t="array" aca="1" ref="M452" ca="1">SUMPRODUCT(--(INDIRECT(input4711[[#This Row],[range1]])&gt;INDIRECT(input4711[[#This Row],[range2]])))=COUNT(INDIRECT(input4711[[#This Row],[range1]]))</f>
        <v>0</v>
      </c>
      <c r="N452" t="b">
        <f ca="1">IF(AND(NOT(input4711[[#This Row],[All DESC?]]),NOT(input4711[[#This Row],[All ASC?]])),FALSE(),TRUE())</f>
        <v>1</v>
      </c>
      <c r="O452" cm="1">
        <f t="array" aca="1" ref="O452" ca="1">IF(AND(input4711[[#This Row],[Safe Part 1]],(MAX(ABS((INDIRECT(input4711[[#This Row],[range2]]))-(INDIRECT(input4711[[#This Row],[range1]])))))&lt;=3),1,0)</f>
        <v>0</v>
      </c>
    </row>
    <row r="453" spans="1:15" x14ac:dyDescent="0.35">
      <c r="A453">
        <v>67</v>
      </c>
      <c r="B453">
        <v>70</v>
      </c>
      <c r="C453">
        <v>68</v>
      </c>
      <c r="D453">
        <v>65</v>
      </c>
      <c r="E453">
        <v>63</v>
      </c>
      <c r="F453">
        <v>64</v>
      </c>
      <c r="H453">
        <f>1</f>
        <v>1</v>
      </c>
      <c r="I453">
        <f>COUNTA(input4711[[#This Row],[Column1.1]:[Column1.8]])</f>
        <v>6</v>
      </c>
      <c r="J453" t="str">
        <f>ADDRESS(ROW(),input4711[[#This Row],[first col]]+1,4)&amp;":"&amp;ADDRESS(ROW(),input4711[[#This Row],[lastcol]],4)</f>
        <v>B453:F453</v>
      </c>
      <c r="K453" t="str">
        <f>ADDRESS(ROW(),input4711[[#This Row],[first col]],4)&amp;":"&amp;ADDRESS(ROW(),input4711[[#This Row],[lastcol]]-1,4)</f>
        <v>A453:E453</v>
      </c>
      <c r="L453" t="b" cm="1">
        <f t="array" aca="1" ref="L453" ca="1">SUMPRODUCT(--(INDIRECT(input4711[[#This Row],[range1]])&lt;INDIRECT(input4711[[#This Row],[range2]])))=COUNT(INDIRECT(input4711[[#This Row],[range1]]))</f>
        <v>0</v>
      </c>
      <c r="M453" t="b" cm="1">
        <f t="array" aca="1" ref="M453" ca="1">SUMPRODUCT(--(INDIRECT(input4711[[#This Row],[range1]])&gt;INDIRECT(input4711[[#This Row],[range2]])))=COUNT(INDIRECT(input4711[[#This Row],[range1]]))</f>
        <v>0</v>
      </c>
      <c r="N453" t="b">
        <f ca="1">IF(AND(NOT(input4711[[#This Row],[All DESC?]]),NOT(input4711[[#This Row],[All ASC?]])),FALSE(),TRUE())</f>
        <v>0</v>
      </c>
      <c r="O453" cm="1">
        <f t="array" aca="1" ref="O453" ca="1">IF(AND(input4711[[#This Row],[Safe Part 1]],(MAX(ABS((INDIRECT(input4711[[#This Row],[range2]]))-(INDIRECT(input4711[[#This Row],[range1]])))))&lt;=3),1,0)</f>
        <v>0</v>
      </c>
    </row>
    <row r="454" spans="1:15" x14ac:dyDescent="0.35">
      <c r="A454">
        <v>18</v>
      </c>
      <c r="B454">
        <v>24</v>
      </c>
      <c r="C454">
        <v>29</v>
      </c>
      <c r="D454">
        <v>32</v>
      </c>
      <c r="H454">
        <f>1</f>
        <v>1</v>
      </c>
      <c r="I454">
        <f>COUNTA(input4711[[#This Row],[Column1.1]:[Column1.8]])</f>
        <v>4</v>
      </c>
      <c r="J454" t="str">
        <f>ADDRESS(ROW(),input4711[[#This Row],[first col]]+1,4)&amp;":"&amp;ADDRESS(ROW(),input4711[[#This Row],[lastcol]],4)</f>
        <v>B454:D454</v>
      </c>
      <c r="K454" t="str">
        <f>ADDRESS(ROW(),input4711[[#This Row],[first col]],4)&amp;":"&amp;ADDRESS(ROW(),input4711[[#This Row],[lastcol]]-1,4)</f>
        <v>A454:C454</v>
      </c>
      <c r="L454" t="b" cm="1">
        <f t="array" aca="1" ref="L454" ca="1">SUMPRODUCT(--(INDIRECT(input4711[[#This Row],[range1]])&lt;INDIRECT(input4711[[#This Row],[range2]])))=COUNT(INDIRECT(input4711[[#This Row],[range1]]))</f>
        <v>0</v>
      </c>
      <c r="M454" t="b" cm="1">
        <f t="array" aca="1" ref="M454" ca="1">SUMPRODUCT(--(INDIRECT(input4711[[#This Row],[range1]])&gt;INDIRECT(input4711[[#This Row],[range2]])))=COUNT(INDIRECT(input4711[[#This Row],[range1]]))</f>
        <v>1</v>
      </c>
      <c r="N454" t="b">
        <f ca="1">IF(AND(NOT(input4711[[#This Row],[All DESC?]]),NOT(input4711[[#This Row],[All ASC?]])),FALSE(),TRUE())</f>
        <v>1</v>
      </c>
      <c r="O454" cm="1">
        <f t="array" aca="1" ref="O454" ca="1">IF(AND(input4711[[#This Row],[Safe Part 1]],(MAX(ABS((INDIRECT(input4711[[#This Row],[range2]]))-(INDIRECT(input4711[[#This Row],[range1]])))))&lt;=3),1,0)</f>
        <v>0</v>
      </c>
    </row>
    <row r="455" spans="1:15" x14ac:dyDescent="0.35">
      <c r="A455">
        <v>55</v>
      </c>
      <c r="B455">
        <v>48</v>
      </c>
      <c r="C455">
        <v>45</v>
      </c>
      <c r="D455">
        <v>42</v>
      </c>
      <c r="E455">
        <v>38</v>
      </c>
      <c r="F455">
        <v>37</v>
      </c>
      <c r="G455">
        <v>37</v>
      </c>
      <c r="H455">
        <f>1</f>
        <v>1</v>
      </c>
      <c r="I455">
        <f>COUNTA(input4711[[#This Row],[Column1.1]:[Column1.8]])</f>
        <v>7</v>
      </c>
      <c r="J455" t="str">
        <f>ADDRESS(ROW(),input4711[[#This Row],[first col]]+1,4)&amp;":"&amp;ADDRESS(ROW(),input4711[[#This Row],[lastcol]],4)</f>
        <v>B455:G455</v>
      </c>
      <c r="K455" t="str">
        <f>ADDRESS(ROW(),input4711[[#This Row],[first col]],4)&amp;":"&amp;ADDRESS(ROW(),input4711[[#This Row],[lastcol]]-1,4)</f>
        <v>A455:F455</v>
      </c>
      <c r="L455" t="b" cm="1">
        <f t="array" aca="1" ref="L455" ca="1">SUMPRODUCT(--(INDIRECT(input4711[[#This Row],[range1]])&lt;INDIRECT(input4711[[#This Row],[range2]])))=COUNT(INDIRECT(input4711[[#This Row],[range1]]))</f>
        <v>0</v>
      </c>
      <c r="M455" t="b" cm="1">
        <f t="array" aca="1" ref="M455" ca="1">SUMPRODUCT(--(INDIRECT(input4711[[#This Row],[range1]])&gt;INDIRECT(input4711[[#This Row],[range2]])))=COUNT(INDIRECT(input4711[[#This Row],[range1]]))</f>
        <v>0</v>
      </c>
      <c r="N455" t="b">
        <f ca="1">IF(AND(NOT(input4711[[#This Row],[All DESC?]]),NOT(input4711[[#This Row],[All ASC?]])),FALSE(),TRUE())</f>
        <v>0</v>
      </c>
      <c r="O455" cm="1">
        <f t="array" aca="1" ref="O455" ca="1">IF(AND(input4711[[#This Row],[Safe Part 1]],(MAX(ABS((INDIRECT(input4711[[#This Row],[range2]]))-(INDIRECT(input4711[[#This Row],[range1]])))))&lt;=3),1,0)</f>
        <v>0</v>
      </c>
    </row>
    <row r="456" spans="1:15" x14ac:dyDescent="0.35">
      <c r="A456">
        <v>22</v>
      </c>
      <c r="B456">
        <v>23</v>
      </c>
      <c r="C456">
        <v>24</v>
      </c>
      <c r="D456">
        <v>25</v>
      </c>
      <c r="E456">
        <v>27</v>
      </c>
      <c r="F456">
        <v>28</v>
      </c>
      <c r="G456">
        <v>30</v>
      </c>
      <c r="H456">
        <f>1</f>
        <v>1</v>
      </c>
      <c r="I456">
        <f>COUNTA(input4711[[#This Row],[Column1.1]:[Column1.8]])</f>
        <v>7</v>
      </c>
      <c r="J456" t="str">
        <f>ADDRESS(ROW(),input4711[[#This Row],[first col]]+1,4)&amp;":"&amp;ADDRESS(ROW(),input4711[[#This Row],[lastcol]],4)</f>
        <v>B456:G456</v>
      </c>
      <c r="K456" t="str">
        <f>ADDRESS(ROW(),input4711[[#This Row],[first col]],4)&amp;":"&amp;ADDRESS(ROW(),input4711[[#This Row],[lastcol]]-1,4)</f>
        <v>A456:F456</v>
      </c>
      <c r="L456" t="b" cm="1">
        <f t="array" aca="1" ref="L456" ca="1">SUMPRODUCT(--(INDIRECT(input4711[[#This Row],[range1]])&lt;INDIRECT(input4711[[#This Row],[range2]])))=COUNT(INDIRECT(input4711[[#This Row],[range1]]))</f>
        <v>0</v>
      </c>
      <c r="M456" t="b" cm="1">
        <f t="array" aca="1" ref="M456" ca="1">SUMPRODUCT(--(INDIRECT(input4711[[#This Row],[range1]])&gt;INDIRECT(input4711[[#This Row],[range2]])))=COUNT(INDIRECT(input4711[[#This Row],[range1]]))</f>
        <v>1</v>
      </c>
      <c r="N456" t="b">
        <f ca="1">IF(AND(NOT(input4711[[#This Row],[All DESC?]]),NOT(input4711[[#This Row],[All ASC?]])),FALSE(),TRUE())</f>
        <v>1</v>
      </c>
      <c r="O456" cm="1">
        <f t="array" aca="1" ref="O456" ca="1">IF(AND(input4711[[#This Row],[Safe Part 1]],(MAX(ABS((INDIRECT(input4711[[#This Row],[range2]]))-(INDIRECT(input4711[[#This Row],[range1]])))))&lt;=3),1,0)</f>
        <v>1</v>
      </c>
    </row>
    <row r="457" spans="1:15" x14ac:dyDescent="0.35">
      <c r="A457">
        <v>2</v>
      </c>
      <c r="B457">
        <v>6</v>
      </c>
      <c r="C457">
        <v>9</v>
      </c>
      <c r="D457">
        <v>11</v>
      </c>
      <c r="E457">
        <v>10</v>
      </c>
      <c r="F457">
        <v>15</v>
      </c>
      <c r="H457">
        <f>1</f>
        <v>1</v>
      </c>
      <c r="I457">
        <f>COUNTA(input4711[[#This Row],[Column1.1]:[Column1.8]])</f>
        <v>6</v>
      </c>
      <c r="J457" t="str">
        <f>ADDRESS(ROW(),input4711[[#This Row],[first col]]+1,4)&amp;":"&amp;ADDRESS(ROW(),input4711[[#This Row],[lastcol]],4)</f>
        <v>B457:F457</v>
      </c>
      <c r="K457" t="str">
        <f>ADDRESS(ROW(),input4711[[#This Row],[first col]],4)&amp;":"&amp;ADDRESS(ROW(),input4711[[#This Row],[lastcol]]-1,4)</f>
        <v>A457:E457</v>
      </c>
      <c r="L457" t="b" cm="1">
        <f t="array" aca="1" ref="L457" ca="1">SUMPRODUCT(--(INDIRECT(input4711[[#This Row],[range1]])&lt;INDIRECT(input4711[[#This Row],[range2]])))=COUNT(INDIRECT(input4711[[#This Row],[range1]]))</f>
        <v>0</v>
      </c>
      <c r="M457" t="b" cm="1">
        <f t="array" aca="1" ref="M457" ca="1">SUMPRODUCT(--(INDIRECT(input4711[[#This Row],[range1]])&gt;INDIRECT(input4711[[#This Row],[range2]])))=COUNT(INDIRECT(input4711[[#This Row],[range1]]))</f>
        <v>0</v>
      </c>
      <c r="N457" t="b">
        <f ca="1">IF(AND(NOT(input4711[[#This Row],[All DESC?]]),NOT(input4711[[#This Row],[All ASC?]])),FALSE(),TRUE())</f>
        <v>0</v>
      </c>
      <c r="O457" cm="1">
        <f t="array" aca="1" ref="O457" ca="1">IF(AND(input4711[[#This Row],[Safe Part 1]],(MAX(ABS((INDIRECT(input4711[[#This Row],[range2]]))-(INDIRECT(input4711[[#This Row],[range1]])))))&lt;=3),1,0)</f>
        <v>0</v>
      </c>
    </row>
    <row r="458" spans="1:15" x14ac:dyDescent="0.35">
      <c r="A458">
        <v>65</v>
      </c>
      <c r="B458">
        <v>67</v>
      </c>
      <c r="C458">
        <v>69</v>
      </c>
      <c r="D458">
        <v>72</v>
      </c>
      <c r="E458">
        <v>80</v>
      </c>
      <c r="F458">
        <v>78</v>
      </c>
      <c r="H458">
        <f>1</f>
        <v>1</v>
      </c>
      <c r="I458">
        <f>COUNTA(input4711[[#This Row],[Column1.1]:[Column1.8]])</f>
        <v>6</v>
      </c>
      <c r="J458" t="str">
        <f>ADDRESS(ROW(),input4711[[#This Row],[first col]]+1,4)&amp;":"&amp;ADDRESS(ROW(),input4711[[#This Row],[lastcol]],4)</f>
        <v>B458:F458</v>
      </c>
      <c r="K458" t="str">
        <f>ADDRESS(ROW(),input4711[[#This Row],[first col]],4)&amp;":"&amp;ADDRESS(ROW(),input4711[[#This Row],[lastcol]]-1,4)</f>
        <v>A458:E458</v>
      </c>
      <c r="L458" t="b" cm="1">
        <f t="array" aca="1" ref="L458" ca="1">SUMPRODUCT(--(INDIRECT(input4711[[#This Row],[range1]])&lt;INDIRECT(input4711[[#This Row],[range2]])))=COUNT(INDIRECT(input4711[[#This Row],[range1]]))</f>
        <v>0</v>
      </c>
      <c r="M458" t="b" cm="1">
        <f t="array" aca="1" ref="M458" ca="1">SUMPRODUCT(--(INDIRECT(input4711[[#This Row],[range1]])&gt;INDIRECT(input4711[[#This Row],[range2]])))=COUNT(INDIRECT(input4711[[#This Row],[range1]]))</f>
        <v>0</v>
      </c>
      <c r="N458" t="b">
        <f ca="1">IF(AND(NOT(input4711[[#This Row],[All DESC?]]),NOT(input4711[[#This Row],[All ASC?]])),FALSE(),TRUE())</f>
        <v>0</v>
      </c>
      <c r="O458" cm="1">
        <f t="array" aca="1" ref="O458" ca="1">IF(AND(input4711[[#This Row],[Safe Part 1]],(MAX(ABS((INDIRECT(input4711[[#This Row],[range2]]))-(INDIRECT(input4711[[#This Row],[range1]])))))&lt;=3),1,0)</f>
        <v>0</v>
      </c>
    </row>
    <row r="459" spans="1:15" x14ac:dyDescent="0.35">
      <c r="A459">
        <v>60</v>
      </c>
      <c r="B459">
        <v>60</v>
      </c>
      <c r="C459">
        <v>62</v>
      </c>
      <c r="D459">
        <v>66</v>
      </c>
      <c r="H459">
        <f>1</f>
        <v>1</v>
      </c>
      <c r="I459">
        <f>COUNTA(input4711[[#This Row],[Column1.1]:[Column1.8]])</f>
        <v>4</v>
      </c>
      <c r="J459" t="str">
        <f>ADDRESS(ROW(),input4711[[#This Row],[first col]]+1,4)&amp;":"&amp;ADDRESS(ROW(),input4711[[#This Row],[lastcol]],4)</f>
        <v>B459:D459</v>
      </c>
      <c r="K459" t="str">
        <f>ADDRESS(ROW(),input4711[[#This Row],[first col]],4)&amp;":"&amp;ADDRESS(ROW(),input4711[[#This Row],[lastcol]]-1,4)</f>
        <v>A459:C459</v>
      </c>
      <c r="L459" t="b" cm="1">
        <f t="array" aca="1" ref="L459" ca="1">SUMPRODUCT(--(INDIRECT(input4711[[#This Row],[range1]])&lt;INDIRECT(input4711[[#This Row],[range2]])))=COUNT(INDIRECT(input4711[[#This Row],[range1]]))</f>
        <v>0</v>
      </c>
      <c r="M459" t="b" cm="1">
        <f t="array" aca="1" ref="M459" ca="1">SUMPRODUCT(--(INDIRECT(input4711[[#This Row],[range1]])&gt;INDIRECT(input4711[[#This Row],[range2]])))=COUNT(INDIRECT(input4711[[#This Row],[range1]]))</f>
        <v>0</v>
      </c>
      <c r="N459" t="b">
        <f ca="1">IF(AND(NOT(input4711[[#This Row],[All DESC?]]),NOT(input4711[[#This Row],[All ASC?]])),FALSE(),TRUE())</f>
        <v>0</v>
      </c>
      <c r="O459" cm="1">
        <f t="array" aca="1" ref="O459" ca="1">IF(AND(input4711[[#This Row],[Safe Part 1]],(MAX(ABS((INDIRECT(input4711[[#This Row],[range2]]))-(INDIRECT(input4711[[#This Row],[range1]])))))&lt;=3),1,0)</f>
        <v>0</v>
      </c>
    </row>
    <row r="460" spans="1:15" x14ac:dyDescent="0.35">
      <c r="A460">
        <v>61</v>
      </c>
      <c r="B460">
        <v>61</v>
      </c>
      <c r="C460">
        <v>62</v>
      </c>
      <c r="D460">
        <v>61</v>
      </c>
      <c r="H460">
        <f>1</f>
        <v>1</v>
      </c>
      <c r="I460">
        <f>COUNTA(input4711[[#This Row],[Column1.1]:[Column1.8]])</f>
        <v>4</v>
      </c>
      <c r="J460" t="str">
        <f>ADDRESS(ROW(),input4711[[#This Row],[first col]]+1,4)&amp;":"&amp;ADDRESS(ROW(),input4711[[#This Row],[lastcol]],4)</f>
        <v>B460:D460</v>
      </c>
      <c r="K460" t="str">
        <f>ADDRESS(ROW(),input4711[[#This Row],[first col]],4)&amp;":"&amp;ADDRESS(ROW(),input4711[[#This Row],[lastcol]]-1,4)</f>
        <v>A460:C460</v>
      </c>
      <c r="L460" t="b" cm="1">
        <f t="array" aca="1" ref="L460" ca="1">SUMPRODUCT(--(INDIRECT(input4711[[#This Row],[range1]])&lt;INDIRECT(input4711[[#This Row],[range2]])))=COUNT(INDIRECT(input4711[[#This Row],[range1]]))</f>
        <v>0</v>
      </c>
      <c r="M460" t="b" cm="1">
        <f t="array" aca="1" ref="M460" ca="1">SUMPRODUCT(--(INDIRECT(input4711[[#This Row],[range1]])&gt;INDIRECT(input4711[[#This Row],[range2]])))=COUNT(INDIRECT(input4711[[#This Row],[range1]]))</f>
        <v>0</v>
      </c>
      <c r="N460" t="b">
        <f ca="1">IF(AND(NOT(input4711[[#This Row],[All DESC?]]),NOT(input4711[[#This Row],[All ASC?]])),FALSE(),TRUE())</f>
        <v>0</v>
      </c>
      <c r="O460" cm="1">
        <f t="array" aca="1" ref="O460" ca="1">IF(AND(input4711[[#This Row],[Safe Part 1]],(MAX(ABS((INDIRECT(input4711[[#This Row],[range2]]))-(INDIRECT(input4711[[#This Row],[range1]])))))&lt;=3),1,0)</f>
        <v>0</v>
      </c>
    </row>
    <row r="461" spans="1:15" x14ac:dyDescent="0.35">
      <c r="A461">
        <v>6</v>
      </c>
      <c r="B461">
        <v>9</v>
      </c>
      <c r="C461">
        <v>12</v>
      </c>
      <c r="D461">
        <v>10</v>
      </c>
      <c r="E461">
        <v>3</v>
      </c>
      <c r="H461">
        <f>1</f>
        <v>1</v>
      </c>
      <c r="I461">
        <f>COUNTA(input4711[[#This Row],[Column1.1]:[Column1.8]])</f>
        <v>5</v>
      </c>
      <c r="J461" t="str">
        <f>ADDRESS(ROW(),input4711[[#This Row],[first col]]+1,4)&amp;":"&amp;ADDRESS(ROW(),input4711[[#This Row],[lastcol]],4)</f>
        <v>B461:E461</v>
      </c>
      <c r="K461" t="str">
        <f>ADDRESS(ROW(),input4711[[#This Row],[first col]],4)&amp;":"&amp;ADDRESS(ROW(),input4711[[#This Row],[lastcol]]-1,4)</f>
        <v>A461:D461</v>
      </c>
      <c r="L461" t="b" cm="1">
        <f t="array" aca="1" ref="L461" ca="1">SUMPRODUCT(--(INDIRECT(input4711[[#This Row],[range1]])&lt;INDIRECT(input4711[[#This Row],[range2]])))=COUNT(INDIRECT(input4711[[#This Row],[range1]]))</f>
        <v>0</v>
      </c>
      <c r="M461" t="b" cm="1">
        <f t="array" aca="1" ref="M461" ca="1">SUMPRODUCT(--(INDIRECT(input4711[[#This Row],[range1]])&gt;INDIRECT(input4711[[#This Row],[range2]])))=COUNT(INDIRECT(input4711[[#This Row],[range1]]))</f>
        <v>0</v>
      </c>
      <c r="N461" t="b">
        <f ca="1">IF(AND(NOT(input4711[[#This Row],[All DESC?]]),NOT(input4711[[#This Row],[All ASC?]])),FALSE(),TRUE())</f>
        <v>0</v>
      </c>
      <c r="O461" cm="1">
        <f t="array" aca="1" ref="O461" ca="1">IF(AND(input4711[[#This Row],[Safe Part 1]],(MAX(ABS((INDIRECT(input4711[[#This Row],[range2]]))-(INDIRECT(input4711[[#This Row],[range1]])))))&lt;=3),1,0)</f>
        <v>0</v>
      </c>
    </row>
    <row r="462" spans="1:15" x14ac:dyDescent="0.35">
      <c r="A462">
        <v>83</v>
      </c>
      <c r="B462">
        <v>81</v>
      </c>
      <c r="C462">
        <v>83</v>
      </c>
      <c r="D462">
        <v>81</v>
      </c>
      <c r="H462">
        <f>1</f>
        <v>1</v>
      </c>
      <c r="I462">
        <f>COUNTA(input4711[[#This Row],[Column1.1]:[Column1.8]])</f>
        <v>4</v>
      </c>
      <c r="J462" t="str">
        <f>ADDRESS(ROW(),input4711[[#This Row],[first col]]+1,4)&amp;":"&amp;ADDRESS(ROW(),input4711[[#This Row],[lastcol]],4)</f>
        <v>B462:D462</v>
      </c>
      <c r="K462" t="str">
        <f>ADDRESS(ROW(),input4711[[#This Row],[first col]],4)&amp;":"&amp;ADDRESS(ROW(),input4711[[#This Row],[lastcol]]-1,4)</f>
        <v>A462:C462</v>
      </c>
      <c r="L462" t="b" cm="1">
        <f t="array" aca="1" ref="L462" ca="1">SUMPRODUCT(--(INDIRECT(input4711[[#This Row],[range1]])&lt;INDIRECT(input4711[[#This Row],[range2]])))=COUNT(INDIRECT(input4711[[#This Row],[range1]]))</f>
        <v>0</v>
      </c>
      <c r="M462" t="b" cm="1">
        <f t="array" aca="1" ref="M462" ca="1">SUMPRODUCT(--(INDIRECT(input4711[[#This Row],[range1]])&gt;INDIRECT(input4711[[#This Row],[range2]])))=COUNT(INDIRECT(input4711[[#This Row],[range1]]))</f>
        <v>0</v>
      </c>
      <c r="N462" t="b">
        <f ca="1">IF(AND(NOT(input4711[[#This Row],[All DESC?]]),NOT(input4711[[#This Row],[All ASC?]])),FALSE(),TRUE())</f>
        <v>0</v>
      </c>
      <c r="O462" cm="1">
        <f t="array" aca="1" ref="O462" ca="1">IF(AND(input4711[[#This Row],[Safe Part 1]],(MAX(ABS((INDIRECT(input4711[[#This Row],[range2]]))-(INDIRECT(input4711[[#This Row],[range1]])))))&lt;=3),1,0)</f>
        <v>0</v>
      </c>
    </row>
    <row r="463" spans="1:15" x14ac:dyDescent="0.35">
      <c r="A463">
        <v>98</v>
      </c>
      <c r="B463">
        <v>95</v>
      </c>
      <c r="C463">
        <v>98</v>
      </c>
      <c r="D463">
        <v>95</v>
      </c>
      <c r="E463">
        <v>89</v>
      </c>
      <c r="F463">
        <v>87</v>
      </c>
      <c r="H463">
        <f>1</f>
        <v>1</v>
      </c>
      <c r="I463">
        <f>COUNTA(input4711[[#This Row],[Column1.1]:[Column1.8]])</f>
        <v>6</v>
      </c>
      <c r="J463" t="str">
        <f>ADDRESS(ROW(),input4711[[#This Row],[first col]]+1,4)&amp;":"&amp;ADDRESS(ROW(),input4711[[#This Row],[lastcol]],4)</f>
        <v>B463:F463</v>
      </c>
      <c r="K463" t="str">
        <f>ADDRESS(ROW(),input4711[[#This Row],[first col]],4)&amp;":"&amp;ADDRESS(ROW(),input4711[[#This Row],[lastcol]]-1,4)</f>
        <v>A463:E463</v>
      </c>
      <c r="L463" t="b" cm="1">
        <f t="array" aca="1" ref="L463" ca="1">SUMPRODUCT(--(INDIRECT(input4711[[#This Row],[range1]])&lt;INDIRECT(input4711[[#This Row],[range2]])))=COUNT(INDIRECT(input4711[[#This Row],[range1]]))</f>
        <v>0</v>
      </c>
      <c r="M463" t="b" cm="1">
        <f t="array" aca="1" ref="M463" ca="1">SUMPRODUCT(--(INDIRECT(input4711[[#This Row],[range1]])&gt;INDIRECT(input4711[[#This Row],[range2]])))=COUNT(INDIRECT(input4711[[#This Row],[range1]]))</f>
        <v>0</v>
      </c>
      <c r="N463" t="b">
        <f ca="1">IF(AND(NOT(input4711[[#This Row],[All DESC?]]),NOT(input4711[[#This Row],[All ASC?]])),FALSE(),TRUE())</f>
        <v>0</v>
      </c>
      <c r="O463" cm="1">
        <f t="array" aca="1" ref="O463" ca="1">IF(AND(input4711[[#This Row],[Safe Part 1]],(MAX(ABS((INDIRECT(input4711[[#This Row],[range2]]))-(INDIRECT(input4711[[#This Row],[range1]])))))&lt;=3),1,0)</f>
        <v>0</v>
      </c>
    </row>
    <row r="464" spans="1:15" x14ac:dyDescent="0.35">
      <c r="A464">
        <v>82</v>
      </c>
      <c r="B464">
        <v>85</v>
      </c>
      <c r="C464">
        <v>87</v>
      </c>
      <c r="D464">
        <v>89</v>
      </c>
      <c r="E464">
        <v>94</v>
      </c>
      <c r="H464">
        <f>1</f>
        <v>1</v>
      </c>
      <c r="I464">
        <f>COUNTA(input4711[[#This Row],[Column1.1]:[Column1.8]])</f>
        <v>5</v>
      </c>
      <c r="J464" t="str">
        <f>ADDRESS(ROW(),input4711[[#This Row],[first col]]+1,4)&amp;":"&amp;ADDRESS(ROW(),input4711[[#This Row],[lastcol]],4)</f>
        <v>B464:E464</v>
      </c>
      <c r="K464" t="str">
        <f>ADDRESS(ROW(),input4711[[#This Row],[first col]],4)&amp;":"&amp;ADDRESS(ROW(),input4711[[#This Row],[lastcol]]-1,4)</f>
        <v>A464:D464</v>
      </c>
      <c r="L464" t="b" cm="1">
        <f t="array" aca="1" ref="L464" ca="1">SUMPRODUCT(--(INDIRECT(input4711[[#This Row],[range1]])&lt;INDIRECT(input4711[[#This Row],[range2]])))=COUNT(INDIRECT(input4711[[#This Row],[range1]]))</f>
        <v>0</v>
      </c>
      <c r="M464" t="b" cm="1">
        <f t="array" aca="1" ref="M464" ca="1">SUMPRODUCT(--(INDIRECT(input4711[[#This Row],[range1]])&gt;INDIRECT(input4711[[#This Row],[range2]])))=COUNT(INDIRECT(input4711[[#This Row],[range1]]))</f>
        <v>1</v>
      </c>
      <c r="N464" t="b">
        <f ca="1">IF(AND(NOT(input4711[[#This Row],[All DESC?]]),NOT(input4711[[#This Row],[All ASC?]])),FALSE(),TRUE())</f>
        <v>1</v>
      </c>
      <c r="O464" cm="1">
        <f t="array" aca="1" ref="O464" ca="1">IF(AND(input4711[[#This Row],[Safe Part 1]],(MAX(ABS((INDIRECT(input4711[[#This Row],[range2]]))-(INDIRECT(input4711[[#This Row],[range1]])))))&lt;=3),1,0)</f>
        <v>0</v>
      </c>
    </row>
    <row r="465" spans="1:15" x14ac:dyDescent="0.35">
      <c r="A465">
        <v>64</v>
      </c>
      <c r="B465">
        <v>68</v>
      </c>
      <c r="C465">
        <v>69</v>
      </c>
      <c r="D465">
        <v>70</v>
      </c>
      <c r="E465">
        <v>75</v>
      </c>
      <c r="F465">
        <v>77</v>
      </c>
      <c r="G465">
        <v>83</v>
      </c>
      <c r="H465">
        <f>1</f>
        <v>1</v>
      </c>
      <c r="I465">
        <f>COUNTA(input4711[[#This Row],[Column1.1]:[Column1.8]])</f>
        <v>7</v>
      </c>
      <c r="J465" t="str">
        <f>ADDRESS(ROW(),input4711[[#This Row],[first col]]+1,4)&amp;":"&amp;ADDRESS(ROW(),input4711[[#This Row],[lastcol]],4)</f>
        <v>B465:G465</v>
      </c>
      <c r="K465" t="str">
        <f>ADDRESS(ROW(),input4711[[#This Row],[first col]],4)&amp;":"&amp;ADDRESS(ROW(),input4711[[#This Row],[lastcol]]-1,4)</f>
        <v>A465:F465</v>
      </c>
      <c r="L465" t="b" cm="1">
        <f t="array" aca="1" ref="L465" ca="1">SUMPRODUCT(--(INDIRECT(input4711[[#This Row],[range1]])&lt;INDIRECT(input4711[[#This Row],[range2]])))=COUNT(INDIRECT(input4711[[#This Row],[range1]]))</f>
        <v>0</v>
      </c>
      <c r="M465" t="b" cm="1">
        <f t="array" aca="1" ref="M465" ca="1">SUMPRODUCT(--(INDIRECT(input4711[[#This Row],[range1]])&gt;INDIRECT(input4711[[#This Row],[range2]])))=COUNT(INDIRECT(input4711[[#This Row],[range1]]))</f>
        <v>1</v>
      </c>
      <c r="N465" t="b">
        <f ca="1">IF(AND(NOT(input4711[[#This Row],[All DESC?]]),NOT(input4711[[#This Row],[All ASC?]])),FALSE(),TRUE())</f>
        <v>1</v>
      </c>
      <c r="O465" cm="1">
        <f t="array" aca="1" ref="O465" ca="1">IF(AND(input4711[[#This Row],[Safe Part 1]],(MAX(ABS((INDIRECT(input4711[[#This Row],[range2]]))-(INDIRECT(input4711[[#This Row],[range1]])))))&lt;=3),1,0)</f>
        <v>0</v>
      </c>
    </row>
    <row r="466" spans="1:15" x14ac:dyDescent="0.35">
      <c r="A466">
        <v>68</v>
      </c>
      <c r="B466">
        <v>64</v>
      </c>
      <c r="C466">
        <v>63</v>
      </c>
      <c r="D466">
        <v>61</v>
      </c>
      <c r="E466">
        <v>55</v>
      </c>
      <c r="F466">
        <v>52</v>
      </c>
      <c r="G466">
        <v>46</v>
      </c>
      <c r="H466">
        <f>1</f>
        <v>1</v>
      </c>
      <c r="I466">
        <f>COUNTA(input4711[[#This Row],[Column1.1]:[Column1.8]])</f>
        <v>7</v>
      </c>
      <c r="J466" t="str">
        <f>ADDRESS(ROW(),input4711[[#This Row],[first col]]+1,4)&amp;":"&amp;ADDRESS(ROW(),input4711[[#This Row],[lastcol]],4)</f>
        <v>B466:G466</v>
      </c>
      <c r="K466" t="str">
        <f>ADDRESS(ROW(),input4711[[#This Row],[first col]],4)&amp;":"&amp;ADDRESS(ROW(),input4711[[#This Row],[lastcol]]-1,4)</f>
        <v>A466:F466</v>
      </c>
      <c r="L466" t="b" cm="1">
        <f t="array" aca="1" ref="L466" ca="1">SUMPRODUCT(--(INDIRECT(input4711[[#This Row],[range1]])&lt;INDIRECT(input4711[[#This Row],[range2]])))=COUNT(INDIRECT(input4711[[#This Row],[range1]]))</f>
        <v>1</v>
      </c>
      <c r="M466" t="b" cm="1">
        <f t="array" aca="1" ref="M466" ca="1">SUMPRODUCT(--(INDIRECT(input4711[[#This Row],[range1]])&gt;INDIRECT(input4711[[#This Row],[range2]])))=COUNT(INDIRECT(input4711[[#This Row],[range1]]))</f>
        <v>0</v>
      </c>
      <c r="N466" t="b">
        <f ca="1">IF(AND(NOT(input4711[[#This Row],[All DESC?]]),NOT(input4711[[#This Row],[All ASC?]])),FALSE(),TRUE())</f>
        <v>1</v>
      </c>
      <c r="O466" cm="1">
        <f t="array" aca="1" ref="O466" ca="1">IF(AND(input4711[[#This Row],[Safe Part 1]],(MAX(ABS((INDIRECT(input4711[[#This Row],[range2]]))-(INDIRECT(input4711[[#This Row],[range1]])))))&lt;=3),1,0)</f>
        <v>0</v>
      </c>
    </row>
    <row r="467" spans="1:15" x14ac:dyDescent="0.35">
      <c r="A467">
        <v>67</v>
      </c>
      <c r="B467">
        <v>71</v>
      </c>
      <c r="C467">
        <v>73</v>
      </c>
      <c r="D467">
        <v>76</v>
      </c>
      <c r="H467">
        <f>1</f>
        <v>1</v>
      </c>
      <c r="I467">
        <f>COUNTA(input4711[[#This Row],[Column1.1]:[Column1.8]])</f>
        <v>4</v>
      </c>
      <c r="J467" t="str">
        <f>ADDRESS(ROW(),input4711[[#This Row],[first col]]+1,4)&amp;":"&amp;ADDRESS(ROW(),input4711[[#This Row],[lastcol]],4)</f>
        <v>B467:D467</v>
      </c>
      <c r="K467" t="str">
        <f>ADDRESS(ROW(),input4711[[#This Row],[first col]],4)&amp;":"&amp;ADDRESS(ROW(),input4711[[#This Row],[lastcol]]-1,4)</f>
        <v>A467:C467</v>
      </c>
      <c r="L467" t="b" cm="1">
        <f t="array" aca="1" ref="L467" ca="1">SUMPRODUCT(--(INDIRECT(input4711[[#This Row],[range1]])&lt;INDIRECT(input4711[[#This Row],[range2]])))=COUNT(INDIRECT(input4711[[#This Row],[range1]]))</f>
        <v>0</v>
      </c>
      <c r="M467" t="b" cm="1">
        <f t="array" aca="1" ref="M467" ca="1">SUMPRODUCT(--(INDIRECT(input4711[[#This Row],[range1]])&gt;INDIRECT(input4711[[#This Row],[range2]])))=COUNT(INDIRECT(input4711[[#This Row],[range1]]))</f>
        <v>1</v>
      </c>
      <c r="N467" t="b">
        <f ca="1">IF(AND(NOT(input4711[[#This Row],[All DESC?]]),NOT(input4711[[#This Row],[All ASC?]])),FALSE(),TRUE())</f>
        <v>1</v>
      </c>
      <c r="O467" cm="1">
        <f t="array" aca="1" ref="O467" ca="1">IF(AND(input4711[[#This Row],[Safe Part 1]],(MAX(ABS((INDIRECT(input4711[[#This Row],[range2]]))-(INDIRECT(input4711[[#This Row],[range1]])))))&lt;=3),1,0)</f>
        <v>0</v>
      </c>
    </row>
    <row r="468" spans="1:15" x14ac:dyDescent="0.35">
      <c r="A468">
        <v>64</v>
      </c>
      <c r="B468">
        <v>63</v>
      </c>
      <c r="C468">
        <v>59</v>
      </c>
      <c r="D468">
        <v>58</v>
      </c>
      <c r="H468">
        <f>1</f>
        <v>1</v>
      </c>
      <c r="I468">
        <f>COUNTA(input4711[[#This Row],[Column1.1]:[Column1.8]])</f>
        <v>4</v>
      </c>
      <c r="J468" t="str">
        <f>ADDRESS(ROW(),input4711[[#This Row],[first col]]+1,4)&amp;":"&amp;ADDRESS(ROW(),input4711[[#This Row],[lastcol]],4)</f>
        <v>B468:D468</v>
      </c>
      <c r="K468" t="str">
        <f>ADDRESS(ROW(),input4711[[#This Row],[first col]],4)&amp;":"&amp;ADDRESS(ROW(),input4711[[#This Row],[lastcol]]-1,4)</f>
        <v>A468:C468</v>
      </c>
      <c r="L468" t="b" cm="1">
        <f t="array" aca="1" ref="L468" ca="1">SUMPRODUCT(--(INDIRECT(input4711[[#This Row],[range1]])&lt;INDIRECT(input4711[[#This Row],[range2]])))=COUNT(INDIRECT(input4711[[#This Row],[range1]]))</f>
        <v>1</v>
      </c>
      <c r="M468" t="b" cm="1">
        <f t="array" aca="1" ref="M468" ca="1">SUMPRODUCT(--(INDIRECT(input4711[[#This Row],[range1]])&gt;INDIRECT(input4711[[#This Row],[range2]])))=COUNT(INDIRECT(input4711[[#This Row],[range1]]))</f>
        <v>0</v>
      </c>
      <c r="N468" t="b">
        <f ca="1">IF(AND(NOT(input4711[[#This Row],[All DESC?]]),NOT(input4711[[#This Row],[All ASC?]])),FALSE(),TRUE())</f>
        <v>1</v>
      </c>
      <c r="O468" cm="1">
        <f t="array" aca="1" ref="O468" ca="1">IF(AND(input4711[[#This Row],[Safe Part 1]],(MAX(ABS((INDIRECT(input4711[[#This Row],[range2]]))-(INDIRECT(input4711[[#This Row],[range1]])))))&lt;=3),1,0)</f>
        <v>0</v>
      </c>
    </row>
    <row r="469" spans="1:15" x14ac:dyDescent="0.35">
      <c r="A469">
        <v>81</v>
      </c>
      <c r="B469">
        <v>80</v>
      </c>
      <c r="C469">
        <v>78</v>
      </c>
      <c r="D469">
        <v>76</v>
      </c>
      <c r="E469">
        <v>71</v>
      </c>
      <c r="F469">
        <v>70</v>
      </c>
      <c r="H469">
        <f>1</f>
        <v>1</v>
      </c>
      <c r="I469">
        <f>COUNTA(input4711[[#This Row],[Column1.1]:[Column1.8]])</f>
        <v>6</v>
      </c>
      <c r="J469" t="str">
        <f>ADDRESS(ROW(),input4711[[#This Row],[first col]]+1,4)&amp;":"&amp;ADDRESS(ROW(),input4711[[#This Row],[lastcol]],4)</f>
        <v>B469:F469</v>
      </c>
      <c r="K469" t="str">
        <f>ADDRESS(ROW(),input4711[[#This Row],[first col]],4)&amp;":"&amp;ADDRESS(ROW(),input4711[[#This Row],[lastcol]]-1,4)</f>
        <v>A469:E469</v>
      </c>
      <c r="L469" t="b" cm="1">
        <f t="array" aca="1" ref="L469" ca="1">SUMPRODUCT(--(INDIRECT(input4711[[#This Row],[range1]])&lt;INDIRECT(input4711[[#This Row],[range2]])))=COUNT(INDIRECT(input4711[[#This Row],[range1]]))</f>
        <v>1</v>
      </c>
      <c r="M469" t="b" cm="1">
        <f t="array" aca="1" ref="M469" ca="1">SUMPRODUCT(--(INDIRECT(input4711[[#This Row],[range1]])&gt;INDIRECT(input4711[[#This Row],[range2]])))=COUNT(INDIRECT(input4711[[#This Row],[range1]]))</f>
        <v>0</v>
      </c>
      <c r="N469" t="b">
        <f ca="1">IF(AND(NOT(input4711[[#This Row],[All DESC?]]),NOT(input4711[[#This Row],[All ASC?]])),FALSE(),TRUE())</f>
        <v>1</v>
      </c>
      <c r="O469" cm="1">
        <f t="array" aca="1" ref="O469" ca="1">IF(AND(input4711[[#This Row],[Safe Part 1]],(MAX(ABS((INDIRECT(input4711[[#This Row],[range2]]))-(INDIRECT(input4711[[#This Row],[range1]])))))&lt;=3),1,0)</f>
        <v>0</v>
      </c>
    </row>
    <row r="470" spans="1:15" x14ac:dyDescent="0.35">
      <c r="A470">
        <v>38</v>
      </c>
      <c r="B470">
        <v>45</v>
      </c>
      <c r="C470">
        <v>48</v>
      </c>
      <c r="D470">
        <v>49</v>
      </c>
      <c r="E470">
        <v>53</v>
      </c>
      <c r="F470">
        <v>54</v>
      </c>
      <c r="G470">
        <v>54</v>
      </c>
      <c r="H470">
        <f>1</f>
        <v>1</v>
      </c>
      <c r="I470">
        <f>COUNTA(input4711[[#This Row],[Column1.1]:[Column1.8]])</f>
        <v>7</v>
      </c>
      <c r="J470" t="str">
        <f>ADDRESS(ROW(),input4711[[#This Row],[first col]]+1,4)&amp;":"&amp;ADDRESS(ROW(),input4711[[#This Row],[lastcol]],4)</f>
        <v>B470:G470</v>
      </c>
      <c r="K470" t="str">
        <f>ADDRESS(ROW(),input4711[[#This Row],[first col]],4)&amp;":"&amp;ADDRESS(ROW(),input4711[[#This Row],[lastcol]]-1,4)</f>
        <v>A470:F470</v>
      </c>
      <c r="L470" t="b" cm="1">
        <f t="array" aca="1" ref="L470" ca="1">SUMPRODUCT(--(INDIRECT(input4711[[#This Row],[range1]])&lt;INDIRECT(input4711[[#This Row],[range2]])))=COUNT(INDIRECT(input4711[[#This Row],[range1]]))</f>
        <v>0</v>
      </c>
      <c r="M470" t="b" cm="1">
        <f t="array" aca="1" ref="M470" ca="1">SUMPRODUCT(--(INDIRECT(input4711[[#This Row],[range1]])&gt;INDIRECT(input4711[[#This Row],[range2]])))=COUNT(INDIRECT(input4711[[#This Row],[range1]]))</f>
        <v>0</v>
      </c>
      <c r="N470" t="b">
        <f ca="1">IF(AND(NOT(input4711[[#This Row],[All DESC?]]),NOT(input4711[[#This Row],[All ASC?]])),FALSE(),TRUE())</f>
        <v>0</v>
      </c>
      <c r="O470" cm="1">
        <f t="array" aca="1" ref="O470" ca="1">IF(AND(input4711[[#This Row],[Safe Part 1]],(MAX(ABS((INDIRECT(input4711[[#This Row],[range2]]))-(INDIRECT(input4711[[#This Row],[range1]])))))&lt;=3),1,0)</f>
        <v>0</v>
      </c>
    </row>
    <row r="471" spans="1:15" x14ac:dyDescent="0.35">
      <c r="A471">
        <v>31</v>
      </c>
      <c r="B471">
        <v>32</v>
      </c>
      <c r="C471">
        <v>30</v>
      </c>
      <c r="D471">
        <v>33</v>
      </c>
      <c r="E471">
        <v>37</v>
      </c>
      <c r="H471">
        <f>1</f>
        <v>1</v>
      </c>
      <c r="I471">
        <f>COUNTA(input4711[[#This Row],[Column1.1]:[Column1.8]])</f>
        <v>5</v>
      </c>
      <c r="J471" t="str">
        <f>ADDRESS(ROW(),input4711[[#This Row],[first col]]+1,4)&amp;":"&amp;ADDRESS(ROW(),input4711[[#This Row],[lastcol]],4)</f>
        <v>B471:E471</v>
      </c>
      <c r="K471" t="str">
        <f>ADDRESS(ROW(),input4711[[#This Row],[first col]],4)&amp;":"&amp;ADDRESS(ROW(),input4711[[#This Row],[lastcol]]-1,4)</f>
        <v>A471:D471</v>
      </c>
      <c r="L471" t="b" cm="1">
        <f t="array" aca="1" ref="L471" ca="1">SUMPRODUCT(--(INDIRECT(input4711[[#This Row],[range1]])&lt;INDIRECT(input4711[[#This Row],[range2]])))=COUNT(INDIRECT(input4711[[#This Row],[range1]]))</f>
        <v>0</v>
      </c>
      <c r="M471" t="b" cm="1">
        <f t="array" aca="1" ref="M471" ca="1">SUMPRODUCT(--(INDIRECT(input4711[[#This Row],[range1]])&gt;INDIRECT(input4711[[#This Row],[range2]])))=COUNT(INDIRECT(input4711[[#This Row],[range1]]))</f>
        <v>0</v>
      </c>
      <c r="N471" t="b">
        <f ca="1">IF(AND(NOT(input4711[[#This Row],[All DESC?]]),NOT(input4711[[#This Row],[All ASC?]])),FALSE(),TRUE())</f>
        <v>0</v>
      </c>
      <c r="O471" cm="1">
        <f t="array" aca="1" ref="O471" ca="1">IF(AND(input4711[[#This Row],[Safe Part 1]],(MAX(ABS((INDIRECT(input4711[[#This Row],[range2]]))-(INDIRECT(input4711[[#This Row],[range1]])))))&lt;=3),1,0)</f>
        <v>0</v>
      </c>
    </row>
    <row r="472" spans="1:15" x14ac:dyDescent="0.35">
      <c r="A472">
        <v>48</v>
      </c>
      <c r="B472">
        <v>48</v>
      </c>
      <c r="C472">
        <v>50</v>
      </c>
      <c r="D472">
        <v>47</v>
      </c>
      <c r="E472">
        <v>43</v>
      </c>
      <c r="F472">
        <v>42</v>
      </c>
      <c r="G472">
        <v>38</v>
      </c>
      <c r="H472">
        <f>1</f>
        <v>1</v>
      </c>
      <c r="I472">
        <f>COUNTA(input4711[[#This Row],[Column1.1]:[Column1.8]])</f>
        <v>7</v>
      </c>
      <c r="J472" t="str">
        <f>ADDRESS(ROW(),input4711[[#This Row],[first col]]+1,4)&amp;":"&amp;ADDRESS(ROW(),input4711[[#This Row],[lastcol]],4)</f>
        <v>B472:G472</v>
      </c>
      <c r="K472" t="str">
        <f>ADDRESS(ROW(),input4711[[#This Row],[first col]],4)&amp;":"&amp;ADDRESS(ROW(),input4711[[#This Row],[lastcol]]-1,4)</f>
        <v>A472:F472</v>
      </c>
      <c r="L472" t="b" cm="1">
        <f t="array" aca="1" ref="L472" ca="1">SUMPRODUCT(--(INDIRECT(input4711[[#This Row],[range1]])&lt;INDIRECT(input4711[[#This Row],[range2]])))=COUNT(INDIRECT(input4711[[#This Row],[range1]]))</f>
        <v>0</v>
      </c>
      <c r="M472" t="b" cm="1">
        <f t="array" aca="1" ref="M472" ca="1">SUMPRODUCT(--(INDIRECT(input4711[[#This Row],[range1]])&gt;INDIRECT(input4711[[#This Row],[range2]])))=COUNT(INDIRECT(input4711[[#This Row],[range1]]))</f>
        <v>0</v>
      </c>
      <c r="N472" t="b">
        <f ca="1">IF(AND(NOT(input4711[[#This Row],[All DESC?]]),NOT(input4711[[#This Row],[All ASC?]])),FALSE(),TRUE())</f>
        <v>0</v>
      </c>
      <c r="O472" cm="1">
        <f t="array" aca="1" ref="O472" ca="1">IF(AND(input4711[[#This Row],[Safe Part 1]],(MAX(ABS((INDIRECT(input4711[[#This Row],[range2]]))-(INDIRECT(input4711[[#This Row],[range1]])))))&lt;=3),1,0)</f>
        <v>0</v>
      </c>
    </row>
    <row r="473" spans="1:15" x14ac:dyDescent="0.35">
      <c r="A473">
        <v>24</v>
      </c>
      <c r="B473">
        <v>20</v>
      </c>
      <c r="C473">
        <v>18</v>
      </c>
      <c r="D473">
        <v>15</v>
      </c>
      <c r="E473">
        <v>12</v>
      </c>
      <c r="F473">
        <v>7</v>
      </c>
      <c r="H473">
        <f>1</f>
        <v>1</v>
      </c>
      <c r="I473">
        <f>COUNTA(input4711[[#This Row],[Column1.1]:[Column1.8]])</f>
        <v>6</v>
      </c>
      <c r="J473" t="str">
        <f>ADDRESS(ROW(),input4711[[#This Row],[first col]]+1,4)&amp;":"&amp;ADDRESS(ROW(),input4711[[#This Row],[lastcol]],4)</f>
        <v>B473:F473</v>
      </c>
      <c r="K473" t="str">
        <f>ADDRESS(ROW(),input4711[[#This Row],[first col]],4)&amp;":"&amp;ADDRESS(ROW(),input4711[[#This Row],[lastcol]]-1,4)</f>
        <v>A473:E473</v>
      </c>
      <c r="L473" t="b" cm="1">
        <f t="array" aca="1" ref="L473" ca="1">SUMPRODUCT(--(INDIRECT(input4711[[#This Row],[range1]])&lt;INDIRECT(input4711[[#This Row],[range2]])))=COUNT(INDIRECT(input4711[[#This Row],[range1]]))</f>
        <v>1</v>
      </c>
      <c r="M473" t="b" cm="1">
        <f t="array" aca="1" ref="M473" ca="1">SUMPRODUCT(--(INDIRECT(input4711[[#This Row],[range1]])&gt;INDIRECT(input4711[[#This Row],[range2]])))=COUNT(INDIRECT(input4711[[#This Row],[range1]]))</f>
        <v>0</v>
      </c>
      <c r="N473" t="b">
        <f ca="1">IF(AND(NOT(input4711[[#This Row],[All DESC?]]),NOT(input4711[[#This Row],[All ASC?]])),FALSE(),TRUE())</f>
        <v>1</v>
      </c>
      <c r="O473" cm="1">
        <f t="array" aca="1" ref="O473" ca="1">IF(AND(input4711[[#This Row],[Safe Part 1]],(MAX(ABS((INDIRECT(input4711[[#This Row],[range2]]))-(INDIRECT(input4711[[#This Row],[range1]])))))&lt;=3),1,0)</f>
        <v>0</v>
      </c>
    </row>
    <row r="474" spans="1:15" x14ac:dyDescent="0.35">
      <c r="A474">
        <v>52</v>
      </c>
      <c r="B474">
        <v>47</v>
      </c>
      <c r="C474">
        <v>46</v>
      </c>
      <c r="D474">
        <v>46</v>
      </c>
      <c r="E474">
        <v>41</v>
      </c>
      <c r="F474">
        <v>37</v>
      </c>
      <c r="H474">
        <f>1</f>
        <v>1</v>
      </c>
      <c r="I474">
        <f>COUNTA(input4711[[#This Row],[Column1.1]:[Column1.8]])</f>
        <v>6</v>
      </c>
      <c r="J474" t="str">
        <f>ADDRESS(ROW(),input4711[[#This Row],[first col]]+1,4)&amp;":"&amp;ADDRESS(ROW(),input4711[[#This Row],[lastcol]],4)</f>
        <v>B474:F474</v>
      </c>
      <c r="K474" t="str">
        <f>ADDRESS(ROW(),input4711[[#This Row],[first col]],4)&amp;":"&amp;ADDRESS(ROW(),input4711[[#This Row],[lastcol]]-1,4)</f>
        <v>A474:E474</v>
      </c>
      <c r="L474" t="b" cm="1">
        <f t="array" aca="1" ref="L474" ca="1">SUMPRODUCT(--(INDIRECT(input4711[[#This Row],[range1]])&lt;INDIRECT(input4711[[#This Row],[range2]])))=COUNT(INDIRECT(input4711[[#This Row],[range1]]))</f>
        <v>0</v>
      </c>
      <c r="M474" t="b" cm="1">
        <f t="array" aca="1" ref="M474" ca="1">SUMPRODUCT(--(INDIRECT(input4711[[#This Row],[range1]])&gt;INDIRECT(input4711[[#This Row],[range2]])))=COUNT(INDIRECT(input4711[[#This Row],[range1]]))</f>
        <v>0</v>
      </c>
      <c r="N474" t="b">
        <f ca="1">IF(AND(NOT(input4711[[#This Row],[All DESC?]]),NOT(input4711[[#This Row],[All ASC?]])),FALSE(),TRUE())</f>
        <v>0</v>
      </c>
      <c r="O474" cm="1">
        <f t="array" aca="1" ref="O474" ca="1">IF(AND(input4711[[#This Row],[Safe Part 1]],(MAX(ABS((INDIRECT(input4711[[#This Row],[range2]]))-(INDIRECT(input4711[[#This Row],[range1]])))))&lt;=3),1,0)</f>
        <v>0</v>
      </c>
    </row>
    <row r="475" spans="1:15" x14ac:dyDescent="0.35">
      <c r="A475">
        <v>57</v>
      </c>
      <c r="B475">
        <v>61</v>
      </c>
      <c r="C475">
        <v>68</v>
      </c>
      <c r="D475">
        <v>70</v>
      </c>
      <c r="H475">
        <f>1</f>
        <v>1</v>
      </c>
      <c r="I475">
        <f>COUNTA(input4711[[#This Row],[Column1.1]:[Column1.8]])</f>
        <v>4</v>
      </c>
      <c r="J475" t="str">
        <f>ADDRESS(ROW(),input4711[[#This Row],[first col]]+1,4)&amp;":"&amp;ADDRESS(ROW(),input4711[[#This Row],[lastcol]],4)</f>
        <v>B475:D475</v>
      </c>
      <c r="K475" t="str">
        <f>ADDRESS(ROW(),input4711[[#This Row],[first col]],4)&amp;":"&amp;ADDRESS(ROW(),input4711[[#This Row],[lastcol]]-1,4)</f>
        <v>A475:C475</v>
      </c>
      <c r="L475" t="b" cm="1">
        <f t="array" aca="1" ref="L475" ca="1">SUMPRODUCT(--(INDIRECT(input4711[[#This Row],[range1]])&lt;INDIRECT(input4711[[#This Row],[range2]])))=COUNT(INDIRECT(input4711[[#This Row],[range1]]))</f>
        <v>0</v>
      </c>
      <c r="M475" t="b" cm="1">
        <f t="array" aca="1" ref="M475" ca="1">SUMPRODUCT(--(INDIRECT(input4711[[#This Row],[range1]])&gt;INDIRECT(input4711[[#This Row],[range2]])))=COUNT(INDIRECT(input4711[[#This Row],[range1]]))</f>
        <v>1</v>
      </c>
      <c r="N475" t="b">
        <f ca="1">IF(AND(NOT(input4711[[#This Row],[All DESC?]]),NOT(input4711[[#This Row],[All ASC?]])),FALSE(),TRUE())</f>
        <v>1</v>
      </c>
      <c r="O475" cm="1">
        <f t="array" aca="1" ref="O475" ca="1">IF(AND(input4711[[#This Row],[Safe Part 1]],(MAX(ABS((INDIRECT(input4711[[#This Row],[range2]]))-(INDIRECT(input4711[[#This Row],[range1]])))))&lt;=3),1,0)</f>
        <v>0</v>
      </c>
    </row>
    <row r="476" spans="1:15" x14ac:dyDescent="0.35">
      <c r="A476">
        <v>38</v>
      </c>
      <c r="B476">
        <v>40</v>
      </c>
      <c r="C476">
        <v>38</v>
      </c>
      <c r="D476">
        <v>37</v>
      </c>
      <c r="E476">
        <v>37</v>
      </c>
      <c r="H476">
        <f>1</f>
        <v>1</v>
      </c>
      <c r="I476">
        <f>COUNTA(input4711[[#This Row],[Column1.1]:[Column1.8]])</f>
        <v>5</v>
      </c>
      <c r="J476" t="str">
        <f>ADDRESS(ROW(),input4711[[#This Row],[first col]]+1,4)&amp;":"&amp;ADDRESS(ROW(),input4711[[#This Row],[lastcol]],4)</f>
        <v>B476:E476</v>
      </c>
      <c r="K476" t="str">
        <f>ADDRESS(ROW(),input4711[[#This Row],[first col]],4)&amp;":"&amp;ADDRESS(ROW(),input4711[[#This Row],[lastcol]]-1,4)</f>
        <v>A476:D476</v>
      </c>
      <c r="L476" t="b" cm="1">
        <f t="array" aca="1" ref="L476" ca="1">SUMPRODUCT(--(INDIRECT(input4711[[#This Row],[range1]])&lt;INDIRECT(input4711[[#This Row],[range2]])))=COUNT(INDIRECT(input4711[[#This Row],[range1]]))</f>
        <v>0</v>
      </c>
      <c r="M476" t="b" cm="1">
        <f t="array" aca="1" ref="M476" ca="1">SUMPRODUCT(--(INDIRECT(input4711[[#This Row],[range1]])&gt;INDIRECT(input4711[[#This Row],[range2]])))=COUNT(INDIRECT(input4711[[#This Row],[range1]]))</f>
        <v>0</v>
      </c>
      <c r="N476" t="b">
        <f ca="1">IF(AND(NOT(input4711[[#This Row],[All DESC?]]),NOT(input4711[[#This Row],[All ASC?]])),FALSE(),TRUE())</f>
        <v>0</v>
      </c>
      <c r="O476" cm="1">
        <f t="array" aca="1" ref="O476" ca="1">IF(AND(input4711[[#This Row],[Safe Part 1]],(MAX(ABS((INDIRECT(input4711[[#This Row],[range2]]))-(INDIRECT(input4711[[#This Row],[range1]])))))&lt;=3),1,0)</f>
        <v>0</v>
      </c>
    </row>
    <row r="477" spans="1:15" x14ac:dyDescent="0.35">
      <c r="A477">
        <v>60</v>
      </c>
      <c r="B477">
        <v>53</v>
      </c>
      <c r="C477">
        <v>51</v>
      </c>
      <c r="D477">
        <v>50</v>
      </c>
      <c r="E477">
        <v>44</v>
      </c>
      <c r="F477">
        <v>42</v>
      </c>
      <c r="G477">
        <v>40</v>
      </c>
      <c r="H477">
        <f>1</f>
        <v>1</v>
      </c>
      <c r="I477">
        <f>COUNTA(input4711[[#This Row],[Column1.1]:[Column1.8]])</f>
        <v>7</v>
      </c>
      <c r="J477" t="str">
        <f>ADDRESS(ROW(),input4711[[#This Row],[first col]]+1,4)&amp;":"&amp;ADDRESS(ROW(),input4711[[#This Row],[lastcol]],4)</f>
        <v>B477:G477</v>
      </c>
      <c r="K477" t="str">
        <f>ADDRESS(ROW(),input4711[[#This Row],[first col]],4)&amp;":"&amp;ADDRESS(ROW(),input4711[[#This Row],[lastcol]]-1,4)</f>
        <v>A477:F477</v>
      </c>
      <c r="L477" t="b" cm="1">
        <f t="array" aca="1" ref="L477" ca="1">SUMPRODUCT(--(INDIRECT(input4711[[#This Row],[range1]])&lt;INDIRECT(input4711[[#This Row],[range2]])))=COUNT(INDIRECT(input4711[[#This Row],[range1]]))</f>
        <v>1</v>
      </c>
      <c r="M477" t="b" cm="1">
        <f t="array" aca="1" ref="M477" ca="1">SUMPRODUCT(--(INDIRECT(input4711[[#This Row],[range1]])&gt;INDIRECT(input4711[[#This Row],[range2]])))=COUNT(INDIRECT(input4711[[#This Row],[range1]]))</f>
        <v>0</v>
      </c>
      <c r="N477" t="b">
        <f ca="1">IF(AND(NOT(input4711[[#This Row],[All DESC?]]),NOT(input4711[[#This Row],[All ASC?]])),FALSE(),TRUE())</f>
        <v>1</v>
      </c>
      <c r="O477" cm="1">
        <f t="array" aca="1" ref="O477" ca="1">IF(AND(input4711[[#This Row],[Safe Part 1]],(MAX(ABS((INDIRECT(input4711[[#This Row],[range2]]))-(INDIRECT(input4711[[#This Row],[range1]])))))&lt;=3),1,0)</f>
        <v>0</v>
      </c>
    </row>
    <row r="478" spans="1:15" x14ac:dyDescent="0.35">
      <c r="A478">
        <v>69</v>
      </c>
      <c r="B478">
        <v>67</v>
      </c>
      <c r="C478">
        <v>64</v>
      </c>
      <c r="D478">
        <v>64</v>
      </c>
      <c r="E478">
        <v>59</v>
      </c>
      <c r="H478">
        <f>1</f>
        <v>1</v>
      </c>
      <c r="I478">
        <f>COUNTA(input4711[[#This Row],[Column1.1]:[Column1.8]])</f>
        <v>5</v>
      </c>
      <c r="J478" t="str">
        <f>ADDRESS(ROW(),input4711[[#This Row],[first col]]+1,4)&amp;":"&amp;ADDRESS(ROW(),input4711[[#This Row],[lastcol]],4)</f>
        <v>B478:E478</v>
      </c>
      <c r="K478" t="str">
        <f>ADDRESS(ROW(),input4711[[#This Row],[first col]],4)&amp;":"&amp;ADDRESS(ROW(),input4711[[#This Row],[lastcol]]-1,4)</f>
        <v>A478:D478</v>
      </c>
      <c r="L478" t="b" cm="1">
        <f t="array" aca="1" ref="L478" ca="1">SUMPRODUCT(--(INDIRECT(input4711[[#This Row],[range1]])&lt;INDIRECT(input4711[[#This Row],[range2]])))=COUNT(INDIRECT(input4711[[#This Row],[range1]]))</f>
        <v>0</v>
      </c>
      <c r="M478" t="b" cm="1">
        <f t="array" aca="1" ref="M478" ca="1">SUMPRODUCT(--(INDIRECT(input4711[[#This Row],[range1]])&gt;INDIRECT(input4711[[#This Row],[range2]])))=COUNT(INDIRECT(input4711[[#This Row],[range1]]))</f>
        <v>0</v>
      </c>
      <c r="N478" t="b">
        <f ca="1">IF(AND(NOT(input4711[[#This Row],[All DESC?]]),NOT(input4711[[#This Row],[All ASC?]])),FALSE(),TRUE())</f>
        <v>0</v>
      </c>
      <c r="O478" cm="1">
        <f t="array" aca="1" ref="O478" ca="1">IF(AND(input4711[[#This Row],[Safe Part 1]],(MAX(ABS((INDIRECT(input4711[[#This Row],[range2]]))-(INDIRECT(input4711[[#This Row],[range1]])))))&lt;=3),1,0)</f>
        <v>0</v>
      </c>
    </row>
    <row r="479" spans="1:15" x14ac:dyDescent="0.35">
      <c r="A479">
        <v>59</v>
      </c>
      <c r="B479">
        <v>58</v>
      </c>
      <c r="C479">
        <v>57</v>
      </c>
      <c r="D479">
        <v>55</v>
      </c>
      <c r="H479">
        <f>1</f>
        <v>1</v>
      </c>
      <c r="I479">
        <f>COUNTA(input4711[[#This Row],[Column1.1]:[Column1.8]])</f>
        <v>4</v>
      </c>
      <c r="J479" t="str">
        <f>ADDRESS(ROW(),input4711[[#This Row],[first col]]+1,4)&amp;":"&amp;ADDRESS(ROW(),input4711[[#This Row],[lastcol]],4)</f>
        <v>B479:D479</v>
      </c>
      <c r="K479" t="str">
        <f>ADDRESS(ROW(),input4711[[#This Row],[first col]],4)&amp;":"&amp;ADDRESS(ROW(),input4711[[#This Row],[lastcol]]-1,4)</f>
        <v>A479:C479</v>
      </c>
      <c r="L479" t="b" cm="1">
        <f t="array" aca="1" ref="L479" ca="1">SUMPRODUCT(--(INDIRECT(input4711[[#This Row],[range1]])&lt;INDIRECT(input4711[[#This Row],[range2]])))=COUNT(INDIRECT(input4711[[#This Row],[range1]]))</f>
        <v>1</v>
      </c>
      <c r="M479" t="b" cm="1">
        <f t="array" aca="1" ref="M479" ca="1">SUMPRODUCT(--(INDIRECT(input4711[[#This Row],[range1]])&gt;INDIRECT(input4711[[#This Row],[range2]])))=COUNT(INDIRECT(input4711[[#This Row],[range1]]))</f>
        <v>0</v>
      </c>
      <c r="N479" t="b">
        <f ca="1">IF(AND(NOT(input4711[[#This Row],[All DESC?]]),NOT(input4711[[#This Row],[All ASC?]])),FALSE(),TRUE())</f>
        <v>1</v>
      </c>
      <c r="O479" cm="1">
        <f t="array" aca="1" ref="O479" ca="1">IF(AND(input4711[[#This Row],[Safe Part 1]],(MAX(ABS((INDIRECT(input4711[[#This Row],[range2]]))-(INDIRECT(input4711[[#This Row],[range1]])))))&lt;=3),1,0)</f>
        <v>1</v>
      </c>
    </row>
    <row r="480" spans="1:15" x14ac:dyDescent="0.35">
      <c r="A480">
        <v>29</v>
      </c>
      <c r="B480">
        <v>30</v>
      </c>
      <c r="C480">
        <v>32</v>
      </c>
      <c r="D480">
        <v>33</v>
      </c>
      <c r="E480">
        <v>38</v>
      </c>
      <c r="H480">
        <f>1</f>
        <v>1</v>
      </c>
      <c r="I480">
        <f>COUNTA(input4711[[#This Row],[Column1.1]:[Column1.8]])</f>
        <v>5</v>
      </c>
      <c r="J480" t="str">
        <f>ADDRESS(ROW(),input4711[[#This Row],[first col]]+1,4)&amp;":"&amp;ADDRESS(ROW(),input4711[[#This Row],[lastcol]],4)</f>
        <v>B480:E480</v>
      </c>
      <c r="K480" t="str">
        <f>ADDRESS(ROW(),input4711[[#This Row],[first col]],4)&amp;":"&amp;ADDRESS(ROW(),input4711[[#This Row],[lastcol]]-1,4)</f>
        <v>A480:D480</v>
      </c>
      <c r="L480" t="b" cm="1">
        <f t="array" aca="1" ref="L480" ca="1">SUMPRODUCT(--(INDIRECT(input4711[[#This Row],[range1]])&lt;INDIRECT(input4711[[#This Row],[range2]])))=COUNT(INDIRECT(input4711[[#This Row],[range1]]))</f>
        <v>0</v>
      </c>
      <c r="M480" t="b" cm="1">
        <f t="array" aca="1" ref="M480" ca="1">SUMPRODUCT(--(INDIRECT(input4711[[#This Row],[range1]])&gt;INDIRECT(input4711[[#This Row],[range2]])))=COUNT(INDIRECT(input4711[[#This Row],[range1]]))</f>
        <v>1</v>
      </c>
      <c r="N480" t="b">
        <f ca="1">IF(AND(NOT(input4711[[#This Row],[All DESC?]]),NOT(input4711[[#This Row],[All ASC?]])),FALSE(),TRUE())</f>
        <v>1</v>
      </c>
      <c r="O480" cm="1">
        <f t="array" aca="1" ref="O480" ca="1">IF(AND(input4711[[#This Row],[Safe Part 1]],(MAX(ABS((INDIRECT(input4711[[#This Row],[range2]]))-(INDIRECT(input4711[[#This Row],[range1]])))))&lt;=3),1,0)</f>
        <v>0</v>
      </c>
    </row>
    <row r="481" spans="1:15" x14ac:dyDescent="0.35">
      <c r="A481">
        <v>41</v>
      </c>
      <c r="B481">
        <v>42</v>
      </c>
      <c r="C481">
        <v>44</v>
      </c>
      <c r="D481">
        <v>46</v>
      </c>
      <c r="H481">
        <f>1</f>
        <v>1</v>
      </c>
      <c r="I481">
        <f>COUNTA(input4711[[#This Row],[Column1.1]:[Column1.8]])</f>
        <v>4</v>
      </c>
      <c r="J481" t="str">
        <f>ADDRESS(ROW(),input4711[[#This Row],[first col]]+1,4)&amp;":"&amp;ADDRESS(ROW(),input4711[[#This Row],[lastcol]],4)</f>
        <v>B481:D481</v>
      </c>
      <c r="K481" t="str">
        <f>ADDRESS(ROW(),input4711[[#This Row],[first col]],4)&amp;":"&amp;ADDRESS(ROW(),input4711[[#This Row],[lastcol]]-1,4)</f>
        <v>A481:C481</v>
      </c>
      <c r="L481" t="b" cm="1">
        <f t="array" aca="1" ref="L481" ca="1">SUMPRODUCT(--(INDIRECT(input4711[[#This Row],[range1]])&lt;INDIRECT(input4711[[#This Row],[range2]])))=COUNT(INDIRECT(input4711[[#This Row],[range1]]))</f>
        <v>0</v>
      </c>
      <c r="M481" t="b" cm="1">
        <f t="array" aca="1" ref="M481" ca="1">SUMPRODUCT(--(INDIRECT(input4711[[#This Row],[range1]])&gt;INDIRECT(input4711[[#This Row],[range2]])))=COUNT(INDIRECT(input4711[[#This Row],[range1]]))</f>
        <v>1</v>
      </c>
      <c r="N481" t="b">
        <f ca="1">IF(AND(NOT(input4711[[#This Row],[All DESC?]]),NOT(input4711[[#This Row],[All ASC?]])),FALSE(),TRUE())</f>
        <v>1</v>
      </c>
      <c r="O481" cm="1">
        <f t="array" aca="1" ref="O481" ca="1">IF(AND(input4711[[#This Row],[Safe Part 1]],(MAX(ABS((INDIRECT(input4711[[#This Row],[range2]]))-(INDIRECT(input4711[[#This Row],[range1]])))))&lt;=3),1,0)</f>
        <v>1</v>
      </c>
    </row>
    <row r="482" spans="1:15" x14ac:dyDescent="0.35">
      <c r="A482">
        <v>54</v>
      </c>
      <c r="B482">
        <v>57</v>
      </c>
      <c r="C482">
        <v>58</v>
      </c>
      <c r="D482">
        <v>59</v>
      </c>
      <c r="E482">
        <v>62</v>
      </c>
      <c r="F482">
        <v>65</v>
      </c>
      <c r="G482">
        <v>66</v>
      </c>
      <c r="H482">
        <f>1</f>
        <v>1</v>
      </c>
      <c r="I482">
        <f>COUNTA(input4711[[#This Row],[Column1.1]:[Column1.8]])</f>
        <v>7</v>
      </c>
      <c r="J482" t="str">
        <f>ADDRESS(ROW(),input4711[[#This Row],[first col]]+1,4)&amp;":"&amp;ADDRESS(ROW(),input4711[[#This Row],[lastcol]],4)</f>
        <v>B482:G482</v>
      </c>
      <c r="K482" t="str">
        <f>ADDRESS(ROW(),input4711[[#This Row],[first col]],4)&amp;":"&amp;ADDRESS(ROW(),input4711[[#This Row],[lastcol]]-1,4)</f>
        <v>A482:F482</v>
      </c>
      <c r="L482" t="b" cm="1">
        <f t="array" aca="1" ref="L482" ca="1">SUMPRODUCT(--(INDIRECT(input4711[[#This Row],[range1]])&lt;INDIRECT(input4711[[#This Row],[range2]])))=COUNT(INDIRECT(input4711[[#This Row],[range1]]))</f>
        <v>0</v>
      </c>
      <c r="M482" t="b" cm="1">
        <f t="array" aca="1" ref="M482" ca="1">SUMPRODUCT(--(INDIRECT(input4711[[#This Row],[range1]])&gt;INDIRECT(input4711[[#This Row],[range2]])))=COUNT(INDIRECT(input4711[[#This Row],[range1]]))</f>
        <v>1</v>
      </c>
      <c r="N482" t="b">
        <f ca="1">IF(AND(NOT(input4711[[#This Row],[All DESC?]]),NOT(input4711[[#This Row],[All ASC?]])),FALSE(),TRUE())</f>
        <v>1</v>
      </c>
      <c r="O482" cm="1">
        <f t="array" aca="1" ref="O482" ca="1">IF(AND(input4711[[#This Row],[Safe Part 1]],(MAX(ABS((INDIRECT(input4711[[#This Row],[range2]]))-(INDIRECT(input4711[[#This Row],[range1]])))))&lt;=3),1,0)</f>
        <v>1</v>
      </c>
    </row>
    <row r="483" spans="1:15" x14ac:dyDescent="0.35">
      <c r="A483">
        <v>26</v>
      </c>
      <c r="B483">
        <v>27</v>
      </c>
      <c r="C483">
        <v>28</v>
      </c>
      <c r="D483">
        <v>31</v>
      </c>
      <c r="E483">
        <v>34</v>
      </c>
      <c r="F483">
        <v>36</v>
      </c>
      <c r="G483">
        <v>37</v>
      </c>
      <c r="H483">
        <f>1</f>
        <v>1</v>
      </c>
      <c r="I483">
        <f>COUNTA(input4711[[#This Row],[Column1.1]:[Column1.8]])</f>
        <v>7</v>
      </c>
      <c r="J483" t="str">
        <f>ADDRESS(ROW(),input4711[[#This Row],[first col]]+1,4)&amp;":"&amp;ADDRESS(ROW(),input4711[[#This Row],[lastcol]],4)</f>
        <v>B483:G483</v>
      </c>
      <c r="K483" t="str">
        <f>ADDRESS(ROW(),input4711[[#This Row],[first col]],4)&amp;":"&amp;ADDRESS(ROW(),input4711[[#This Row],[lastcol]]-1,4)</f>
        <v>A483:F483</v>
      </c>
      <c r="L483" t="b" cm="1">
        <f t="array" aca="1" ref="L483" ca="1">SUMPRODUCT(--(INDIRECT(input4711[[#This Row],[range1]])&lt;INDIRECT(input4711[[#This Row],[range2]])))=COUNT(INDIRECT(input4711[[#This Row],[range1]]))</f>
        <v>0</v>
      </c>
      <c r="M483" t="b" cm="1">
        <f t="array" aca="1" ref="M483" ca="1">SUMPRODUCT(--(INDIRECT(input4711[[#This Row],[range1]])&gt;INDIRECT(input4711[[#This Row],[range2]])))=COUNT(INDIRECT(input4711[[#This Row],[range1]]))</f>
        <v>1</v>
      </c>
      <c r="N483" t="b">
        <f ca="1">IF(AND(NOT(input4711[[#This Row],[All DESC?]]),NOT(input4711[[#This Row],[All ASC?]])),FALSE(),TRUE())</f>
        <v>1</v>
      </c>
      <c r="O483" cm="1">
        <f t="array" aca="1" ref="O483" ca="1">IF(AND(input4711[[#This Row],[Safe Part 1]],(MAX(ABS((INDIRECT(input4711[[#This Row],[range2]]))-(INDIRECT(input4711[[#This Row],[range1]])))))&lt;=3),1,0)</f>
        <v>1</v>
      </c>
    </row>
    <row r="484" spans="1:15" x14ac:dyDescent="0.35">
      <c r="A484">
        <v>34</v>
      </c>
      <c r="B484">
        <v>31</v>
      </c>
      <c r="C484">
        <v>30</v>
      </c>
      <c r="D484">
        <v>29</v>
      </c>
      <c r="E484">
        <v>27</v>
      </c>
      <c r="H484">
        <f>1</f>
        <v>1</v>
      </c>
      <c r="I484">
        <f>COUNTA(input4711[[#This Row],[Column1.1]:[Column1.8]])</f>
        <v>5</v>
      </c>
      <c r="J484" t="str">
        <f>ADDRESS(ROW(),input4711[[#This Row],[first col]]+1,4)&amp;":"&amp;ADDRESS(ROW(),input4711[[#This Row],[lastcol]],4)</f>
        <v>B484:E484</v>
      </c>
      <c r="K484" t="str">
        <f>ADDRESS(ROW(),input4711[[#This Row],[first col]],4)&amp;":"&amp;ADDRESS(ROW(),input4711[[#This Row],[lastcol]]-1,4)</f>
        <v>A484:D484</v>
      </c>
      <c r="L484" t="b" cm="1">
        <f t="array" aca="1" ref="L484" ca="1">SUMPRODUCT(--(INDIRECT(input4711[[#This Row],[range1]])&lt;INDIRECT(input4711[[#This Row],[range2]])))=COUNT(INDIRECT(input4711[[#This Row],[range1]]))</f>
        <v>1</v>
      </c>
      <c r="M484" t="b" cm="1">
        <f t="array" aca="1" ref="M484" ca="1">SUMPRODUCT(--(INDIRECT(input4711[[#This Row],[range1]])&gt;INDIRECT(input4711[[#This Row],[range2]])))=COUNT(INDIRECT(input4711[[#This Row],[range1]]))</f>
        <v>0</v>
      </c>
      <c r="N484" t="b">
        <f ca="1">IF(AND(NOT(input4711[[#This Row],[All DESC?]]),NOT(input4711[[#This Row],[All ASC?]])),FALSE(),TRUE())</f>
        <v>1</v>
      </c>
      <c r="O484" cm="1">
        <f t="array" aca="1" ref="O484" ca="1">IF(AND(input4711[[#This Row],[Safe Part 1]],(MAX(ABS((INDIRECT(input4711[[#This Row],[range2]]))-(INDIRECT(input4711[[#This Row],[range1]])))))&lt;=3),1,0)</f>
        <v>1</v>
      </c>
    </row>
    <row r="485" spans="1:15" x14ac:dyDescent="0.35">
      <c r="A485">
        <v>29</v>
      </c>
      <c r="B485">
        <v>30</v>
      </c>
      <c r="C485">
        <v>32</v>
      </c>
      <c r="D485">
        <v>34</v>
      </c>
      <c r="H485">
        <f>1</f>
        <v>1</v>
      </c>
      <c r="I485">
        <f>COUNTA(input4711[[#This Row],[Column1.1]:[Column1.8]])</f>
        <v>4</v>
      </c>
      <c r="J485" t="str">
        <f>ADDRESS(ROW(),input4711[[#This Row],[first col]]+1,4)&amp;":"&amp;ADDRESS(ROW(),input4711[[#This Row],[lastcol]],4)</f>
        <v>B485:D485</v>
      </c>
      <c r="K485" t="str">
        <f>ADDRESS(ROW(),input4711[[#This Row],[first col]],4)&amp;":"&amp;ADDRESS(ROW(),input4711[[#This Row],[lastcol]]-1,4)</f>
        <v>A485:C485</v>
      </c>
      <c r="L485" t="b" cm="1">
        <f t="array" aca="1" ref="L485" ca="1">SUMPRODUCT(--(INDIRECT(input4711[[#This Row],[range1]])&lt;INDIRECT(input4711[[#This Row],[range2]])))=COUNT(INDIRECT(input4711[[#This Row],[range1]]))</f>
        <v>0</v>
      </c>
      <c r="M485" t="b" cm="1">
        <f t="array" aca="1" ref="M485" ca="1">SUMPRODUCT(--(INDIRECT(input4711[[#This Row],[range1]])&gt;INDIRECT(input4711[[#This Row],[range2]])))=COUNT(INDIRECT(input4711[[#This Row],[range1]]))</f>
        <v>1</v>
      </c>
      <c r="N485" t="b">
        <f ca="1">IF(AND(NOT(input4711[[#This Row],[All DESC?]]),NOT(input4711[[#This Row],[All ASC?]])),FALSE(),TRUE())</f>
        <v>1</v>
      </c>
      <c r="O485" cm="1">
        <f t="array" aca="1" ref="O485" ca="1">IF(AND(input4711[[#This Row],[Safe Part 1]],(MAX(ABS((INDIRECT(input4711[[#This Row],[range2]]))-(INDIRECT(input4711[[#This Row],[range1]])))))&lt;=3),1,0)</f>
        <v>1</v>
      </c>
    </row>
    <row r="486" spans="1:15" x14ac:dyDescent="0.35">
      <c r="A486">
        <v>52</v>
      </c>
      <c r="B486">
        <v>53</v>
      </c>
      <c r="C486">
        <v>55</v>
      </c>
      <c r="D486">
        <v>58</v>
      </c>
      <c r="E486">
        <v>64</v>
      </c>
      <c r="F486">
        <v>65</v>
      </c>
      <c r="G486">
        <v>67</v>
      </c>
      <c r="H486">
        <f>1</f>
        <v>1</v>
      </c>
      <c r="I486">
        <f>COUNTA(input4711[[#This Row],[Column1.1]:[Column1.8]])</f>
        <v>7</v>
      </c>
      <c r="J486" t="str">
        <f>ADDRESS(ROW(),input4711[[#This Row],[first col]]+1,4)&amp;":"&amp;ADDRESS(ROW(),input4711[[#This Row],[lastcol]],4)</f>
        <v>B486:G486</v>
      </c>
      <c r="K486" t="str">
        <f>ADDRESS(ROW(),input4711[[#This Row],[first col]],4)&amp;":"&amp;ADDRESS(ROW(),input4711[[#This Row],[lastcol]]-1,4)</f>
        <v>A486:F486</v>
      </c>
      <c r="L486" t="b" cm="1">
        <f t="array" aca="1" ref="L486" ca="1">SUMPRODUCT(--(INDIRECT(input4711[[#This Row],[range1]])&lt;INDIRECT(input4711[[#This Row],[range2]])))=COUNT(INDIRECT(input4711[[#This Row],[range1]]))</f>
        <v>0</v>
      </c>
      <c r="M486" t="b" cm="1">
        <f t="array" aca="1" ref="M486" ca="1">SUMPRODUCT(--(INDIRECT(input4711[[#This Row],[range1]])&gt;INDIRECT(input4711[[#This Row],[range2]])))=COUNT(INDIRECT(input4711[[#This Row],[range1]]))</f>
        <v>1</v>
      </c>
      <c r="N486" t="b">
        <f ca="1">IF(AND(NOT(input4711[[#This Row],[All DESC?]]),NOT(input4711[[#This Row],[All ASC?]])),FALSE(),TRUE())</f>
        <v>1</v>
      </c>
      <c r="O486" cm="1">
        <f t="array" aca="1" ref="O486" ca="1">IF(AND(input4711[[#This Row],[Safe Part 1]],(MAX(ABS((INDIRECT(input4711[[#This Row],[range2]]))-(INDIRECT(input4711[[#This Row],[range1]])))))&lt;=3),1,0)</f>
        <v>0</v>
      </c>
    </row>
    <row r="487" spans="1:15" x14ac:dyDescent="0.35">
      <c r="A487">
        <v>31</v>
      </c>
      <c r="B487">
        <v>32</v>
      </c>
      <c r="C487">
        <v>35</v>
      </c>
      <c r="D487">
        <v>36</v>
      </c>
      <c r="E487">
        <v>38</v>
      </c>
      <c r="F487">
        <v>39</v>
      </c>
      <c r="H487">
        <f>1</f>
        <v>1</v>
      </c>
      <c r="I487">
        <f>COUNTA(input4711[[#This Row],[Column1.1]:[Column1.8]])</f>
        <v>6</v>
      </c>
      <c r="J487" t="str">
        <f>ADDRESS(ROW(),input4711[[#This Row],[first col]]+1,4)&amp;":"&amp;ADDRESS(ROW(),input4711[[#This Row],[lastcol]],4)</f>
        <v>B487:F487</v>
      </c>
      <c r="K487" t="str">
        <f>ADDRESS(ROW(),input4711[[#This Row],[first col]],4)&amp;":"&amp;ADDRESS(ROW(),input4711[[#This Row],[lastcol]]-1,4)</f>
        <v>A487:E487</v>
      </c>
      <c r="L487" t="b" cm="1">
        <f t="array" aca="1" ref="L487" ca="1">SUMPRODUCT(--(INDIRECT(input4711[[#This Row],[range1]])&lt;INDIRECT(input4711[[#This Row],[range2]])))=COUNT(INDIRECT(input4711[[#This Row],[range1]]))</f>
        <v>0</v>
      </c>
      <c r="M487" t="b" cm="1">
        <f t="array" aca="1" ref="M487" ca="1">SUMPRODUCT(--(INDIRECT(input4711[[#This Row],[range1]])&gt;INDIRECT(input4711[[#This Row],[range2]])))=COUNT(INDIRECT(input4711[[#This Row],[range1]]))</f>
        <v>1</v>
      </c>
      <c r="N487" t="b">
        <f ca="1">IF(AND(NOT(input4711[[#This Row],[All DESC?]]),NOT(input4711[[#This Row],[All ASC?]])),FALSE(),TRUE())</f>
        <v>1</v>
      </c>
      <c r="O487" cm="1">
        <f t="array" aca="1" ref="O487" ca="1">IF(AND(input4711[[#This Row],[Safe Part 1]],(MAX(ABS((INDIRECT(input4711[[#This Row],[range2]]))-(INDIRECT(input4711[[#This Row],[range1]])))))&lt;=3),1,0)</f>
        <v>1</v>
      </c>
    </row>
    <row r="488" spans="1:15" x14ac:dyDescent="0.35">
      <c r="A488">
        <v>85</v>
      </c>
      <c r="B488">
        <v>82</v>
      </c>
      <c r="C488">
        <v>80</v>
      </c>
      <c r="D488">
        <v>79</v>
      </c>
      <c r="H488">
        <f>1</f>
        <v>1</v>
      </c>
      <c r="I488">
        <f>COUNTA(input4711[[#This Row],[Column1.1]:[Column1.8]])</f>
        <v>4</v>
      </c>
      <c r="J488" t="str">
        <f>ADDRESS(ROW(),input4711[[#This Row],[first col]]+1,4)&amp;":"&amp;ADDRESS(ROW(),input4711[[#This Row],[lastcol]],4)</f>
        <v>B488:D488</v>
      </c>
      <c r="K488" t="str">
        <f>ADDRESS(ROW(),input4711[[#This Row],[first col]],4)&amp;":"&amp;ADDRESS(ROW(),input4711[[#This Row],[lastcol]]-1,4)</f>
        <v>A488:C488</v>
      </c>
      <c r="L488" t="b" cm="1">
        <f t="array" aca="1" ref="L488" ca="1">SUMPRODUCT(--(INDIRECT(input4711[[#This Row],[range1]])&lt;INDIRECT(input4711[[#This Row],[range2]])))=COUNT(INDIRECT(input4711[[#This Row],[range1]]))</f>
        <v>1</v>
      </c>
      <c r="M488" t="b" cm="1">
        <f t="array" aca="1" ref="M488" ca="1">SUMPRODUCT(--(INDIRECT(input4711[[#This Row],[range1]])&gt;INDIRECT(input4711[[#This Row],[range2]])))=COUNT(INDIRECT(input4711[[#This Row],[range1]]))</f>
        <v>0</v>
      </c>
      <c r="N488" t="b">
        <f ca="1">IF(AND(NOT(input4711[[#This Row],[All DESC?]]),NOT(input4711[[#This Row],[All ASC?]])),FALSE(),TRUE())</f>
        <v>1</v>
      </c>
      <c r="O488" cm="1">
        <f t="array" aca="1" ref="O488" ca="1">IF(AND(input4711[[#This Row],[Safe Part 1]],(MAX(ABS((INDIRECT(input4711[[#This Row],[range2]]))-(INDIRECT(input4711[[#This Row],[range1]])))))&lt;=3),1,0)</f>
        <v>1</v>
      </c>
    </row>
    <row r="489" spans="1:15" x14ac:dyDescent="0.35">
      <c r="A489">
        <v>56</v>
      </c>
      <c r="B489">
        <v>54</v>
      </c>
      <c r="C489">
        <v>52</v>
      </c>
      <c r="D489">
        <v>51</v>
      </c>
      <c r="E489">
        <v>49</v>
      </c>
      <c r="H489">
        <f>1</f>
        <v>1</v>
      </c>
      <c r="I489">
        <f>COUNTA(input4711[[#This Row],[Column1.1]:[Column1.8]])</f>
        <v>5</v>
      </c>
      <c r="J489" t="str">
        <f>ADDRESS(ROW(),input4711[[#This Row],[first col]]+1,4)&amp;":"&amp;ADDRESS(ROW(),input4711[[#This Row],[lastcol]],4)</f>
        <v>B489:E489</v>
      </c>
      <c r="K489" t="str">
        <f>ADDRESS(ROW(),input4711[[#This Row],[first col]],4)&amp;":"&amp;ADDRESS(ROW(),input4711[[#This Row],[lastcol]]-1,4)</f>
        <v>A489:D489</v>
      </c>
      <c r="L489" t="b" cm="1">
        <f t="array" aca="1" ref="L489" ca="1">SUMPRODUCT(--(INDIRECT(input4711[[#This Row],[range1]])&lt;INDIRECT(input4711[[#This Row],[range2]])))=COUNT(INDIRECT(input4711[[#This Row],[range1]]))</f>
        <v>1</v>
      </c>
      <c r="M489" t="b" cm="1">
        <f t="array" aca="1" ref="M489" ca="1">SUMPRODUCT(--(INDIRECT(input4711[[#This Row],[range1]])&gt;INDIRECT(input4711[[#This Row],[range2]])))=COUNT(INDIRECT(input4711[[#This Row],[range1]]))</f>
        <v>0</v>
      </c>
      <c r="N489" t="b">
        <f ca="1">IF(AND(NOT(input4711[[#This Row],[All DESC?]]),NOT(input4711[[#This Row],[All ASC?]])),FALSE(),TRUE())</f>
        <v>1</v>
      </c>
      <c r="O489" cm="1">
        <f t="array" aca="1" ref="O489" ca="1">IF(AND(input4711[[#This Row],[Safe Part 1]],(MAX(ABS((INDIRECT(input4711[[#This Row],[range2]]))-(INDIRECT(input4711[[#This Row],[range1]])))))&lt;=3),1,0)</f>
        <v>1</v>
      </c>
    </row>
    <row r="490" spans="1:15" x14ac:dyDescent="0.35">
      <c r="A490">
        <v>16</v>
      </c>
      <c r="B490">
        <v>15</v>
      </c>
      <c r="C490">
        <v>13</v>
      </c>
      <c r="D490">
        <v>10</v>
      </c>
      <c r="E490">
        <v>6</v>
      </c>
      <c r="H490">
        <f>1</f>
        <v>1</v>
      </c>
      <c r="I490">
        <f>COUNTA(input4711[[#This Row],[Column1.1]:[Column1.8]])</f>
        <v>5</v>
      </c>
      <c r="J490" t="str">
        <f>ADDRESS(ROW(),input4711[[#This Row],[first col]]+1,4)&amp;":"&amp;ADDRESS(ROW(),input4711[[#This Row],[lastcol]],4)</f>
        <v>B490:E490</v>
      </c>
      <c r="K490" t="str">
        <f>ADDRESS(ROW(),input4711[[#This Row],[first col]],4)&amp;":"&amp;ADDRESS(ROW(),input4711[[#This Row],[lastcol]]-1,4)</f>
        <v>A490:D490</v>
      </c>
      <c r="L490" t="b" cm="1">
        <f t="array" aca="1" ref="L490" ca="1">SUMPRODUCT(--(INDIRECT(input4711[[#This Row],[range1]])&lt;INDIRECT(input4711[[#This Row],[range2]])))=COUNT(INDIRECT(input4711[[#This Row],[range1]]))</f>
        <v>1</v>
      </c>
      <c r="M490" t="b" cm="1">
        <f t="array" aca="1" ref="M490" ca="1">SUMPRODUCT(--(INDIRECT(input4711[[#This Row],[range1]])&gt;INDIRECT(input4711[[#This Row],[range2]])))=COUNT(INDIRECT(input4711[[#This Row],[range1]]))</f>
        <v>0</v>
      </c>
      <c r="N490" t="b">
        <f ca="1">IF(AND(NOT(input4711[[#This Row],[All DESC?]]),NOT(input4711[[#This Row],[All ASC?]])),FALSE(),TRUE())</f>
        <v>1</v>
      </c>
      <c r="O490" cm="1">
        <f t="array" aca="1" ref="O490" ca="1">IF(AND(input4711[[#This Row],[Safe Part 1]],(MAX(ABS((INDIRECT(input4711[[#This Row],[range2]]))-(INDIRECT(input4711[[#This Row],[range1]])))))&lt;=3),1,0)</f>
        <v>0</v>
      </c>
    </row>
    <row r="491" spans="1:15" x14ac:dyDescent="0.35">
      <c r="A491">
        <v>2</v>
      </c>
      <c r="B491">
        <v>4</v>
      </c>
      <c r="C491">
        <v>6</v>
      </c>
      <c r="D491">
        <v>7</v>
      </c>
      <c r="E491">
        <v>11</v>
      </c>
      <c r="H491">
        <f>1</f>
        <v>1</v>
      </c>
      <c r="I491">
        <f>COUNTA(input4711[[#This Row],[Column1.1]:[Column1.8]])</f>
        <v>5</v>
      </c>
      <c r="J491" t="str">
        <f>ADDRESS(ROW(),input4711[[#This Row],[first col]]+1,4)&amp;":"&amp;ADDRESS(ROW(),input4711[[#This Row],[lastcol]],4)</f>
        <v>B491:E491</v>
      </c>
      <c r="K491" t="str">
        <f>ADDRESS(ROW(),input4711[[#This Row],[first col]],4)&amp;":"&amp;ADDRESS(ROW(),input4711[[#This Row],[lastcol]]-1,4)</f>
        <v>A491:D491</v>
      </c>
      <c r="L491" t="b" cm="1">
        <f t="array" aca="1" ref="L491" ca="1">SUMPRODUCT(--(INDIRECT(input4711[[#This Row],[range1]])&lt;INDIRECT(input4711[[#This Row],[range2]])))=COUNT(INDIRECT(input4711[[#This Row],[range1]]))</f>
        <v>0</v>
      </c>
      <c r="M491" t="b" cm="1">
        <f t="array" aca="1" ref="M491" ca="1">SUMPRODUCT(--(INDIRECT(input4711[[#This Row],[range1]])&gt;INDIRECT(input4711[[#This Row],[range2]])))=COUNT(INDIRECT(input4711[[#This Row],[range1]]))</f>
        <v>1</v>
      </c>
      <c r="N491" t="b">
        <f ca="1">IF(AND(NOT(input4711[[#This Row],[All DESC?]]),NOT(input4711[[#This Row],[All ASC?]])),FALSE(),TRUE())</f>
        <v>1</v>
      </c>
      <c r="O491" cm="1">
        <f t="array" aca="1" ref="O491" ca="1">IF(AND(input4711[[#This Row],[Safe Part 1]],(MAX(ABS((INDIRECT(input4711[[#This Row],[range2]]))-(INDIRECT(input4711[[#This Row],[range1]])))))&lt;=3),1,0)</f>
        <v>0</v>
      </c>
    </row>
    <row r="492" spans="1:15" x14ac:dyDescent="0.35">
      <c r="A492">
        <v>67</v>
      </c>
      <c r="B492">
        <v>70</v>
      </c>
      <c r="C492">
        <v>72</v>
      </c>
      <c r="D492">
        <v>73</v>
      </c>
      <c r="E492">
        <v>79</v>
      </c>
      <c r="F492">
        <v>81</v>
      </c>
      <c r="G492">
        <v>83</v>
      </c>
      <c r="H492">
        <f>1</f>
        <v>1</v>
      </c>
      <c r="I492">
        <f>COUNTA(input4711[[#This Row],[Column1.1]:[Column1.8]])</f>
        <v>7</v>
      </c>
      <c r="J492" t="str">
        <f>ADDRESS(ROW(),input4711[[#This Row],[first col]]+1,4)&amp;":"&amp;ADDRESS(ROW(),input4711[[#This Row],[lastcol]],4)</f>
        <v>B492:G492</v>
      </c>
      <c r="K492" t="str">
        <f>ADDRESS(ROW(),input4711[[#This Row],[first col]],4)&amp;":"&amp;ADDRESS(ROW(),input4711[[#This Row],[lastcol]]-1,4)</f>
        <v>A492:F492</v>
      </c>
      <c r="L492" t="b" cm="1">
        <f t="array" aca="1" ref="L492" ca="1">SUMPRODUCT(--(INDIRECT(input4711[[#This Row],[range1]])&lt;INDIRECT(input4711[[#This Row],[range2]])))=COUNT(INDIRECT(input4711[[#This Row],[range1]]))</f>
        <v>0</v>
      </c>
      <c r="M492" t="b" cm="1">
        <f t="array" aca="1" ref="M492" ca="1">SUMPRODUCT(--(INDIRECT(input4711[[#This Row],[range1]])&gt;INDIRECT(input4711[[#This Row],[range2]])))=COUNT(INDIRECT(input4711[[#This Row],[range1]]))</f>
        <v>1</v>
      </c>
      <c r="N492" t="b">
        <f ca="1">IF(AND(NOT(input4711[[#This Row],[All DESC?]]),NOT(input4711[[#This Row],[All ASC?]])),FALSE(),TRUE())</f>
        <v>1</v>
      </c>
      <c r="O492" cm="1">
        <f t="array" aca="1" ref="O492" ca="1">IF(AND(input4711[[#This Row],[Safe Part 1]],(MAX(ABS((INDIRECT(input4711[[#This Row],[range2]]))-(INDIRECT(input4711[[#This Row],[range1]])))))&lt;=3),1,0)</f>
        <v>0</v>
      </c>
    </row>
    <row r="493" spans="1:15" x14ac:dyDescent="0.35">
      <c r="A493">
        <v>27</v>
      </c>
      <c r="B493">
        <v>24</v>
      </c>
      <c r="C493">
        <v>23</v>
      </c>
      <c r="D493">
        <v>22</v>
      </c>
      <c r="E493">
        <v>18</v>
      </c>
      <c r="F493">
        <v>15</v>
      </c>
      <c r="H493">
        <f>1</f>
        <v>1</v>
      </c>
      <c r="I493">
        <f>COUNTA(input4711[[#This Row],[Column1.1]:[Column1.8]])</f>
        <v>6</v>
      </c>
      <c r="J493" t="str">
        <f>ADDRESS(ROW(),input4711[[#This Row],[first col]]+1,4)&amp;":"&amp;ADDRESS(ROW(),input4711[[#This Row],[lastcol]],4)</f>
        <v>B493:F493</v>
      </c>
      <c r="K493" t="str">
        <f>ADDRESS(ROW(),input4711[[#This Row],[first col]],4)&amp;":"&amp;ADDRESS(ROW(),input4711[[#This Row],[lastcol]]-1,4)</f>
        <v>A493:E493</v>
      </c>
      <c r="L493" t="b" cm="1">
        <f t="array" aca="1" ref="L493" ca="1">SUMPRODUCT(--(INDIRECT(input4711[[#This Row],[range1]])&lt;INDIRECT(input4711[[#This Row],[range2]])))=COUNT(INDIRECT(input4711[[#This Row],[range1]]))</f>
        <v>1</v>
      </c>
      <c r="M493" t="b" cm="1">
        <f t="array" aca="1" ref="M493" ca="1">SUMPRODUCT(--(INDIRECT(input4711[[#This Row],[range1]])&gt;INDIRECT(input4711[[#This Row],[range2]])))=COUNT(INDIRECT(input4711[[#This Row],[range1]]))</f>
        <v>0</v>
      </c>
      <c r="N493" t="b">
        <f ca="1">IF(AND(NOT(input4711[[#This Row],[All DESC?]]),NOT(input4711[[#This Row],[All ASC?]])),FALSE(),TRUE())</f>
        <v>1</v>
      </c>
      <c r="O493" cm="1">
        <f t="array" aca="1" ref="O493" ca="1">IF(AND(input4711[[#This Row],[Safe Part 1]],(MAX(ABS((INDIRECT(input4711[[#This Row],[range2]]))-(INDIRECT(input4711[[#This Row],[range1]])))))&lt;=3),1,0)</f>
        <v>0</v>
      </c>
    </row>
    <row r="494" spans="1:15" x14ac:dyDescent="0.35">
      <c r="A494">
        <v>8</v>
      </c>
      <c r="B494">
        <v>10</v>
      </c>
      <c r="C494">
        <v>12</v>
      </c>
      <c r="D494">
        <v>13</v>
      </c>
      <c r="E494">
        <v>16</v>
      </c>
      <c r="H494">
        <f>1</f>
        <v>1</v>
      </c>
      <c r="I494">
        <f>COUNTA(input4711[[#This Row],[Column1.1]:[Column1.8]])</f>
        <v>5</v>
      </c>
      <c r="J494" t="str">
        <f>ADDRESS(ROW(),input4711[[#This Row],[first col]]+1,4)&amp;":"&amp;ADDRESS(ROW(),input4711[[#This Row],[lastcol]],4)</f>
        <v>B494:E494</v>
      </c>
      <c r="K494" t="str">
        <f>ADDRESS(ROW(),input4711[[#This Row],[first col]],4)&amp;":"&amp;ADDRESS(ROW(),input4711[[#This Row],[lastcol]]-1,4)</f>
        <v>A494:D494</v>
      </c>
      <c r="L494" t="b" cm="1">
        <f t="array" aca="1" ref="L494" ca="1">SUMPRODUCT(--(INDIRECT(input4711[[#This Row],[range1]])&lt;INDIRECT(input4711[[#This Row],[range2]])))=COUNT(INDIRECT(input4711[[#This Row],[range1]]))</f>
        <v>0</v>
      </c>
      <c r="M494" t="b" cm="1">
        <f t="array" aca="1" ref="M494" ca="1">SUMPRODUCT(--(INDIRECT(input4711[[#This Row],[range1]])&gt;INDIRECT(input4711[[#This Row],[range2]])))=COUNT(INDIRECT(input4711[[#This Row],[range1]]))</f>
        <v>1</v>
      </c>
      <c r="N494" t="b">
        <f ca="1">IF(AND(NOT(input4711[[#This Row],[All DESC?]]),NOT(input4711[[#This Row],[All ASC?]])),FALSE(),TRUE())</f>
        <v>1</v>
      </c>
      <c r="O494" cm="1">
        <f t="array" aca="1" ref="O494" ca="1">IF(AND(input4711[[#This Row],[Safe Part 1]],(MAX(ABS((INDIRECT(input4711[[#This Row],[range2]]))-(INDIRECT(input4711[[#This Row],[range1]])))))&lt;=3),1,0)</f>
        <v>1</v>
      </c>
    </row>
    <row r="495" spans="1:15" x14ac:dyDescent="0.35">
      <c r="A495">
        <v>23</v>
      </c>
      <c r="B495">
        <v>22</v>
      </c>
      <c r="C495">
        <v>20</v>
      </c>
      <c r="D495">
        <v>17</v>
      </c>
      <c r="E495">
        <v>11</v>
      </c>
      <c r="F495">
        <v>8</v>
      </c>
      <c r="G495">
        <v>5</v>
      </c>
      <c r="H495">
        <f>1</f>
        <v>1</v>
      </c>
      <c r="I495">
        <f>COUNTA(input4711[[#This Row],[Column1.1]:[Column1.8]])</f>
        <v>7</v>
      </c>
      <c r="J495" t="str">
        <f>ADDRESS(ROW(),input4711[[#This Row],[first col]]+1,4)&amp;":"&amp;ADDRESS(ROW(),input4711[[#This Row],[lastcol]],4)</f>
        <v>B495:G495</v>
      </c>
      <c r="K495" t="str">
        <f>ADDRESS(ROW(),input4711[[#This Row],[first col]],4)&amp;":"&amp;ADDRESS(ROW(),input4711[[#This Row],[lastcol]]-1,4)</f>
        <v>A495:F495</v>
      </c>
      <c r="L495" t="b" cm="1">
        <f t="array" aca="1" ref="L495" ca="1">SUMPRODUCT(--(INDIRECT(input4711[[#This Row],[range1]])&lt;INDIRECT(input4711[[#This Row],[range2]])))=COUNT(INDIRECT(input4711[[#This Row],[range1]]))</f>
        <v>1</v>
      </c>
      <c r="M495" t="b" cm="1">
        <f t="array" aca="1" ref="M495" ca="1">SUMPRODUCT(--(INDIRECT(input4711[[#This Row],[range1]])&gt;INDIRECT(input4711[[#This Row],[range2]])))=COUNT(INDIRECT(input4711[[#This Row],[range1]]))</f>
        <v>0</v>
      </c>
      <c r="N495" t="b">
        <f ca="1">IF(AND(NOT(input4711[[#This Row],[All DESC?]]),NOT(input4711[[#This Row],[All ASC?]])),FALSE(),TRUE())</f>
        <v>1</v>
      </c>
      <c r="O495" cm="1">
        <f t="array" aca="1" ref="O495" ca="1">IF(AND(input4711[[#This Row],[Safe Part 1]],(MAX(ABS((INDIRECT(input4711[[#This Row],[range2]]))-(INDIRECT(input4711[[#This Row],[range1]])))))&lt;=3),1,0)</f>
        <v>0</v>
      </c>
    </row>
    <row r="496" spans="1:15" x14ac:dyDescent="0.35">
      <c r="A496">
        <v>50</v>
      </c>
      <c r="B496">
        <v>49</v>
      </c>
      <c r="C496">
        <v>48</v>
      </c>
      <c r="D496">
        <v>46</v>
      </c>
      <c r="E496">
        <v>44</v>
      </c>
      <c r="F496">
        <v>41</v>
      </c>
      <c r="H496">
        <f>1</f>
        <v>1</v>
      </c>
      <c r="I496">
        <f>COUNTA(input4711[[#This Row],[Column1.1]:[Column1.8]])</f>
        <v>6</v>
      </c>
      <c r="J496" t="str">
        <f>ADDRESS(ROW(),input4711[[#This Row],[first col]]+1,4)&amp;":"&amp;ADDRESS(ROW(),input4711[[#This Row],[lastcol]],4)</f>
        <v>B496:F496</v>
      </c>
      <c r="K496" t="str">
        <f>ADDRESS(ROW(),input4711[[#This Row],[first col]],4)&amp;":"&amp;ADDRESS(ROW(),input4711[[#This Row],[lastcol]]-1,4)</f>
        <v>A496:E496</v>
      </c>
      <c r="L496" t="b" cm="1">
        <f t="array" aca="1" ref="L496" ca="1">SUMPRODUCT(--(INDIRECT(input4711[[#This Row],[range1]])&lt;INDIRECT(input4711[[#This Row],[range2]])))=COUNT(INDIRECT(input4711[[#This Row],[range1]]))</f>
        <v>1</v>
      </c>
      <c r="M496" t="b" cm="1">
        <f t="array" aca="1" ref="M496" ca="1">SUMPRODUCT(--(INDIRECT(input4711[[#This Row],[range1]])&gt;INDIRECT(input4711[[#This Row],[range2]])))=COUNT(INDIRECT(input4711[[#This Row],[range1]]))</f>
        <v>0</v>
      </c>
      <c r="N496" t="b">
        <f ca="1">IF(AND(NOT(input4711[[#This Row],[All DESC?]]),NOT(input4711[[#This Row],[All ASC?]])),FALSE(),TRUE())</f>
        <v>1</v>
      </c>
      <c r="O496" cm="1">
        <f t="array" aca="1" ref="O496" ca="1">IF(AND(input4711[[#This Row],[Safe Part 1]],(MAX(ABS((INDIRECT(input4711[[#This Row],[range2]]))-(INDIRECT(input4711[[#This Row],[range1]])))))&lt;=3),1,0)</f>
        <v>1</v>
      </c>
    </row>
    <row r="497" spans="1:15" x14ac:dyDescent="0.35">
      <c r="A497">
        <v>37</v>
      </c>
      <c r="B497">
        <v>35</v>
      </c>
      <c r="C497">
        <v>33</v>
      </c>
      <c r="D497">
        <v>31</v>
      </c>
      <c r="E497">
        <v>27</v>
      </c>
      <c r="F497">
        <v>25</v>
      </c>
      <c r="G497">
        <v>23</v>
      </c>
      <c r="H497">
        <f>1</f>
        <v>1</v>
      </c>
      <c r="I497">
        <f>COUNTA(input4711[[#This Row],[Column1.1]:[Column1.8]])</f>
        <v>7</v>
      </c>
      <c r="J497" t="str">
        <f>ADDRESS(ROW(),input4711[[#This Row],[first col]]+1,4)&amp;":"&amp;ADDRESS(ROW(),input4711[[#This Row],[lastcol]],4)</f>
        <v>B497:G497</v>
      </c>
      <c r="K497" t="str">
        <f>ADDRESS(ROW(),input4711[[#This Row],[first col]],4)&amp;":"&amp;ADDRESS(ROW(),input4711[[#This Row],[lastcol]]-1,4)</f>
        <v>A497:F497</v>
      </c>
      <c r="L497" t="b" cm="1">
        <f t="array" aca="1" ref="L497" ca="1">SUMPRODUCT(--(INDIRECT(input4711[[#This Row],[range1]])&lt;INDIRECT(input4711[[#This Row],[range2]])))=COUNT(INDIRECT(input4711[[#This Row],[range1]]))</f>
        <v>1</v>
      </c>
      <c r="M497" t="b" cm="1">
        <f t="array" aca="1" ref="M497" ca="1">SUMPRODUCT(--(INDIRECT(input4711[[#This Row],[range1]])&gt;INDIRECT(input4711[[#This Row],[range2]])))=COUNT(INDIRECT(input4711[[#This Row],[range1]]))</f>
        <v>0</v>
      </c>
      <c r="N497" t="b">
        <f ca="1">IF(AND(NOT(input4711[[#This Row],[All DESC?]]),NOT(input4711[[#This Row],[All ASC?]])),FALSE(),TRUE())</f>
        <v>1</v>
      </c>
      <c r="O497" cm="1">
        <f t="array" aca="1" ref="O497" ca="1">IF(AND(input4711[[#This Row],[Safe Part 1]],(MAX(ABS((INDIRECT(input4711[[#This Row],[range2]]))-(INDIRECT(input4711[[#This Row],[range1]])))))&lt;=3),1,0)</f>
        <v>0</v>
      </c>
    </row>
    <row r="498" spans="1:15" x14ac:dyDescent="0.35">
      <c r="A498">
        <v>19</v>
      </c>
      <c r="B498">
        <v>17</v>
      </c>
      <c r="C498">
        <v>16</v>
      </c>
      <c r="D498">
        <v>14</v>
      </c>
      <c r="E498">
        <v>10</v>
      </c>
      <c r="F498">
        <v>8</v>
      </c>
      <c r="G498">
        <v>7</v>
      </c>
      <c r="H498">
        <f>1</f>
        <v>1</v>
      </c>
      <c r="I498">
        <f>COUNTA(input4711[[#This Row],[Column1.1]:[Column1.8]])</f>
        <v>7</v>
      </c>
      <c r="J498" t="str">
        <f>ADDRESS(ROW(),input4711[[#This Row],[first col]]+1,4)&amp;":"&amp;ADDRESS(ROW(),input4711[[#This Row],[lastcol]],4)</f>
        <v>B498:G498</v>
      </c>
      <c r="K498" t="str">
        <f>ADDRESS(ROW(),input4711[[#This Row],[first col]],4)&amp;":"&amp;ADDRESS(ROW(),input4711[[#This Row],[lastcol]]-1,4)</f>
        <v>A498:F498</v>
      </c>
      <c r="L498" t="b" cm="1">
        <f t="array" aca="1" ref="L498" ca="1">SUMPRODUCT(--(INDIRECT(input4711[[#This Row],[range1]])&lt;INDIRECT(input4711[[#This Row],[range2]])))=COUNT(INDIRECT(input4711[[#This Row],[range1]]))</f>
        <v>1</v>
      </c>
      <c r="M498" t="b" cm="1">
        <f t="array" aca="1" ref="M498" ca="1">SUMPRODUCT(--(INDIRECT(input4711[[#This Row],[range1]])&gt;INDIRECT(input4711[[#This Row],[range2]])))=COUNT(INDIRECT(input4711[[#This Row],[range1]]))</f>
        <v>0</v>
      </c>
      <c r="N498" t="b">
        <f ca="1">IF(AND(NOT(input4711[[#This Row],[All DESC?]]),NOT(input4711[[#This Row],[All ASC?]])),FALSE(),TRUE())</f>
        <v>1</v>
      </c>
      <c r="O498" cm="1">
        <f t="array" aca="1" ref="O498" ca="1">IF(AND(input4711[[#This Row],[Safe Part 1]],(MAX(ABS((INDIRECT(input4711[[#This Row],[range2]]))-(INDIRECT(input4711[[#This Row],[range1]])))))&lt;=3),1,0)</f>
        <v>0</v>
      </c>
    </row>
    <row r="499" spans="1:15" x14ac:dyDescent="0.35">
      <c r="A499">
        <v>78</v>
      </c>
      <c r="B499">
        <v>75</v>
      </c>
      <c r="C499">
        <v>74</v>
      </c>
      <c r="D499">
        <v>72</v>
      </c>
      <c r="E499">
        <v>67</v>
      </c>
      <c r="F499">
        <v>65</v>
      </c>
      <c r="H499">
        <f>1</f>
        <v>1</v>
      </c>
      <c r="I499">
        <f>COUNTA(input4711[[#This Row],[Column1.1]:[Column1.8]])</f>
        <v>6</v>
      </c>
      <c r="J499" t="str">
        <f>ADDRESS(ROW(),input4711[[#This Row],[first col]]+1,4)&amp;":"&amp;ADDRESS(ROW(),input4711[[#This Row],[lastcol]],4)</f>
        <v>B499:F499</v>
      </c>
      <c r="K499" t="str">
        <f>ADDRESS(ROW(),input4711[[#This Row],[first col]],4)&amp;":"&amp;ADDRESS(ROW(),input4711[[#This Row],[lastcol]]-1,4)</f>
        <v>A499:E499</v>
      </c>
      <c r="L499" t="b" cm="1">
        <f t="array" aca="1" ref="L499" ca="1">SUMPRODUCT(--(INDIRECT(input4711[[#This Row],[range1]])&lt;INDIRECT(input4711[[#This Row],[range2]])))=COUNT(INDIRECT(input4711[[#This Row],[range1]]))</f>
        <v>1</v>
      </c>
      <c r="M499" t="b" cm="1">
        <f t="array" aca="1" ref="M499" ca="1">SUMPRODUCT(--(INDIRECT(input4711[[#This Row],[range1]])&gt;INDIRECT(input4711[[#This Row],[range2]])))=COUNT(INDIRECT(input4711[[#This Row],[range1]]))</f>
        <v>0</v>
      </c>
      <c r="N499" t="b">
        <f ca="1">IF(AND(NOT(input4711[[#This Row],[All DESC?]]),NOT(input4711[[#This Row],[All ASC?]])),FALSE(),TRUE())</f>
        <v>1</v>
      </c>
      <c r="O499" cm="1">
        <f t="array" aca="1" ref="O499" ca="1">IF(AND(input4711[[#This Row],[Safe Part 1]],(MAX(ABS((INDIRECT(input4711[[#This Row],[range2]]))-(INDIRECT(input4711[[#This Row],[range1]])))))&lt;=3),1,0)</f>
        <v>0</v>
      </c>
    </row>
    <row r="500" spans="1:15" x14ac:dyDescent="0.35">
      <c r="A500">
        <v>10</v>
      </c>
      <c r="B500">
        <v>11</v>
      </c>
      <c r="C500">
        <v>14</v>
      </c>
      <c r="D500">
        <v>15</v>
      </c>
      <c r="E500">
        <v>19</v>
      </c>
      <c r="F500">
        <v>21</v>
      </c>
      <c r="G500">
        <v>23</v>
      </c>
      <c r="H500">
        <f>1</f>
        <v>1</v>
      </c>
      <c r="I500">
        <f>COUNTA(input4711[[#This Row],[Column1.1]:[Column1.8]])</f>
        <v>7</v>
      </c>
      <c r="J500" t="str">
        <f>ADDRESS(ROW(),input4711[[#This Row],[first col]]+1,4)&amp;":"&amp;ADDRESS(ROW(),input4711[[#This Row],[lastcol]],4)</f>
        <v>B500:G500</v>
      </c>
      <c r="K500" t="str">
        <f>ADDRESS(ROW(),input4711[[#This Row],[first col]],4)&amp;":"&amp;ADDRESS(ROW(),input4711[[#This Row],[lastcol]]-1,4)</f>
        <v>A500:F500</v>
      </c>
      <c r="L500" t="b" cm="1">
        <f t="array" aca="1" ref="L500" ca="1">SUMPRODUCT(--(INDIRECT(input4711[[#This Row],[range1]])&lt;INDIRECT(input4711[[#This Row],[range2]])))=COUNT(INDIRECT(input4711[[#This Row],[range1]]))</f>
        <v>0</v>
      </c>
      <c r="M500" t="b" cm="1">
        <f t="array" aca="1" ref="M500" ca="1">SUMPRODUCT(--(INDIRECT(input4711[[#This Row],[range1]])&gt;INDIRECT(input4711[[#This Row],[range2]])))=COUNT(INDIRECT(input4711[[#This Row],[range1]]))</f>
        <v>1</v>
      </c>
      <c r="N500" t="b">
        <f ca="1">IF(AND(NOT(input4711[[#This Row],[All DESC?]]),NOT(input4711[[#This Row],[All ASC?]])),FALSE(),TRUE())</f>
        <v>1</v>
      </c>
      <c r="O500" cm="1">
        <f t="array" aca="1" ref="O500" ca="1">IF(AND(input4711[[#This Row],[Safe Part 1]],(MAX(ABS((INDIRECT(input4711[[#This Row],[range2]]))-(INDIRECT(input4711[[#This Row],[range1]])))))&lt;=3),1,0)</f>
        <v>0</v>
      </c>
    </row>
    <row r="501" spans="1:15" x14ac:dyDescent="0.35">
      <c r="A501">
        <v>55</v>
      </c>
      <c r="B501">
        <v>53</v>
      </c>
      <c r="C501">
        <v>51</v>
      </c>
      <c r="D501">
        <v>48</v>
      </c>
      <c r="H501">
        <f>1</f>
        <v>1</v>
      </c>
      <c r="I501">
        <f>COUNTA(input4711[[#This Row],[Column1.1]:[Column1.8]])</f>
        <v>4</v>
      </c>
      <c r="J501" t="str">
        <f>ADDRESS(ROW(),input4711[[#This Row],[first col]]+1,4)&amp;":"&amp;ADDRESS(ROW(),input4711[[#This Row],[lastcol]],4)</f>
        <v>B501:D501</v>
      </c>
      <c r="K501" t="str">
        <f>ADDRESS(ROW(),input4711[[#This Row],[first col]],4)&amp;":"&amp;ADDRESS(ROW(),input4711[[#This Row],[lastcol]]-1,4)</f>
        <v>A501:C501</v>
      </c>
      <c r="L501" t="b" cm="1">
        <f t="array" aca="1" ref="L501" ca="1">SUMPRODUCT(--(INDIRECT(input4711[[#This Row],[range1]])&lt;INDIRECT(input4711[[#This Row],[range2]])))=COUNT(INDIRECT(input4711[[#This Row],[range1]]))</f>
        <v>1</v>
      </c>
      <c r="M501" t="b" cm="1">
        <f t="array" aca="1" ref="M501" ca="1">SUMPRODUCT(--(INDIRECT(input4711[[#This Row],[range1]])&gt;INDIRECT(input4711[[#This Row],[range2]])))=COUNT(INDIRECT(input4711[[#This Row],[range1]]))</f>
        <v>0</v>
      </c>
      <c r="N501" t="b">
        <f ca="1">IF(AND(NOT(input4711[[#This Row],[All DESC?]]),NOT(input4711[[#This Row],[All ASC?]])),FALSE(),TRUE())</f>
        <v>1</v>
      </c>
      <c r="O501" cm="1">
        <f t="array" aca="1" ref="O501" ca="1">IF(AND(input4711[[#This Row],[Safe Part 1]],(MAX(ABS((INDIRECT(input4711[[#This Row],[range2]]))-(INDIRECT(input4711[[#This Row],[range1]])))))&lt;=3),1,0)</f>
        <v>1</v>
      </c>
    </row>
    <row r="502" spans="1:15" x14ac:dyDescent="0.35">
      <c r="A502">
        <v>71</v>
      </c>
      <c r="B502">
        <v>74</v>
      </c>
      <c r="C502">
        <v>75</v>
      </c>
      <c r="D502">
        <v>78</v>
      </c>
      <c r="E502">
        <v>83</v>
      </c>
      <c r="F502">
        <v>84</v>
      </c>
      <c r="G502">
        <v>86</v>
      </c>
      <c r="H502">
        <f>1</f>
        <v>1</v>
      </c>
      <c r="I502">
        <f>COUNTA(input4711[[#This Row],[Column1.1]:[Column1.8]])</f>
        <v>7</v>
      </c>
      <c r="J502" t="str">
        <f>ADDRESS(ROW(),input4711[[#This Row],[first col]]+1,4)&amp;":"&amp;ADDRESS(ROW(),input4711[[#This Row],[lastcol]],4)</f>
        <v>B502:G502</v>
      </c>
      <c r="K502" t="str">
        <f>ADDRESS(ROW(),input4711[[#This Row],[first col]],4)&amp;":"&amp;ADDRESS(ROW(),input4711[[#This Row],[lastcol]]-1,4)</f>
        <v>A502:F502</v>
      </c>
      <c r="L502" t="b" cm="1">
        <f t="array" aca="1" ref="L502" ca="1">SUMPRODUCT(--(INDIRECT(input4711[[#This Row],[range1]])&lt;INDIRECT(input4711[[#This Row],[range2]])))=COUNT(INDIRECT(input4711[[#This Row],[range1]]))</f>
        <v>0</v>
      </c>
      <c r="M502" t="b" cm="1">
        <f t="array" aca="1" ref="M502" ca="1">SUMPRODUCT(--(INDIRECT(input4711[[#This Row],[range1]])&gt;INDIRECT(input4711[[#This Row],[range2]])))=COUNT(INDIRECT(input4711[[#This Row],[range1]]))</f>
        <v>1</v>
      </c>
      <c r="N502" t="b">
        <f ca="1">IF(AND(NOT(input4711[[#This Row],[All DESC?]]),NOT(input4711[[#This Row],[All ASC?]])),FALSE(),TRUE())</f>
        <v>1</v>
      </c>
      <c r="O502" cm="1">
        <f t="array" aca="1" ref="O502" ca="1">IF(AND(input4711[[#This Row],[Safe Part 1]],(MAX(ABS((INDIRECT(input4711[[#This Row],[range2]]))-(INDIRECT(input4711[[#This Row],[range1]])))))&lt;=3),1,0)</f>
        <v>0</v>
      </c>
    </row>
    <row r="503" spans="1:15" x14ac:dyDescent="0.35">
      <c r="A503">
        <v>21</v>
      </c>
      <c r="B503">
        <v>24</v>
      </c>
      <c r="C503">
        <v>27</v>
      </c>
      <c r="D503">
        <v>30</v>
      </c>
      <c r="H503">
        <f>1</f>
        <v>1</v>
      </c>
      <c r="I503">
        <f>COUNTA(input4711[[#This Row],[Column1.1]:[Column1.8]])</f>
        <v>4</v>
      </c>
      <c r="J503" t="str">
        <f>ADDRESS(ROW(),input4711[[#This Row],[first col]]+1,4)&amp;":"&amp;ADDRESS(ROW(),input4711[[#This Row],[lastcol]],4)</f>
        <v>B503:D503</v>
      </c>
      <c r="K503" t="str">
        <f>ADDRESS(ROW(),input4711[[#This Row],[first col]],4)&amp;":"&amp;ADDRESS(ROW(),input4711[[#This Row],[lastcol]]-1,4)</f>
        <v>A503:C503</v>
      </c>
      <c r="L503" t="b" cm="1">
        <f t="array" aca="1" ref="L503" ca="1">SUMPRODUCT(--(INDIRECT(input4711[[#This Row],[range1]])&lt;INDIRECT(input4711[[#This Row],[range2]])))=COUNT(INDIRECT(input4711[[#This Row],[range1]]))</f>
        <v>0</v>
      </c>
      <c r="M503" t="b" cm="1">
        <f t="array" aca="1" ref="M503" ca="1">SUMPRODUCT(--(INDIRECT(input4711[[#This Row],[range1]])&gt;INDIRECT(input4711[[#This Row],[range2]])))=COUNT(INDIRECT(input4711[[#This Row],[range1]]))</f>
        <v>1</v>
      </c>
      <c r="N503" t="b">
        <f ca="1">IF(AND(NOT(input4711[[#This Row],[All DESC?]]),NOT(input4711[[#This Row],[All ASC?]])),FALSE(),TRUE())</f>
        <v>1</v>
      </c>
      <c r="O503" cm="1">
        <f t="array" aca="1" ref="O503" ca="1">IF(AND(input4711[[#This Row],[Safe Part 1]],(MAX(ABS((INDIRECT(input4711[[#This Row],[range2]]))-(INDIRECT(input4711[[#This Row],[range1]])))))&lt;=3),1,0)</f>
        <v>1</v>
      </c>
    </row>
    <row r="504" spans="1:15" x14ac:dyDescent="0.35">
      <c r="A504">
        <v>46</v>
      </c>
      <c r="B504">
        <v>49</v>
      </c>
      <c r="C504">
        <v>50</v>
      </c>
      <c r="D504">
        <v>51</v>
      </c>
      <c r="E504">
        <v>54</v>
      </c>
      <c r="F504">
        <v>55</v>
      </c>
      <c r="G504">
        <v>58</v>
      </c>
      <c r="H504">
        <f>1</f>
        <v>1</v>
      </c>
      <c r="I504">
        <f>COUNTA(input4711[[#This Row],[Column1.1]:[Column1.8]])</f>
        <v>7</v>
      </c>
      <c r="J504" t="str">
        <f>ADDRESS(ROW(),input4711[[#This Row],[first col]]+1,4)&amp;":"&amp;ADDRESS(ROW(),input4711[[#This Row],[lastcol]],4)</f>
        <v>B504:G504</v>
      </c>
      <c r="K504" t="str">
        <f>ADDRESS(ROW(),input4711[[#This Row],[first col]],4)&amp;":"&amp;ADDRESS(ROW(),input4711[[#This Row],[lastcol]]-1,4)</f>
        <v>A504:F504</v>
      </c>
      <c r="L504" t="b" cm="1">
        <f t="array" aca="1" ref="L504" ca="1">SUMPRODUCT(--(INDIRECT(input4711[[#This Row],[range1]])&lt;INDIRECT(input4711[[#This Row],[range2]])))=COUNT(INDIRECT(input4711[[#This Row],[range1]]))</f>
        <v>0</v>
      </c>
      <c r="M504" t="b" cm="1">
        <f t="array" aca="1" ref="M504" ca="1">SUMPRODUCT(--(INDIRECT(input4711[[#This Row],[range1]])&gt;INDIRECT(input4711[[#This Row],[range2]])))=COUNT(INDIRECT(input4711[[#This Row],[range1]]))</f>
        <v>1</v>
      </c>
      <c r="N504" t="b">
        <f ca="1">IF(AND(NOT(input4711[[#This Row],[All DESC?]]),NOT(input4711[[#This Row],[All ASC?]])),FALSE(),TRUE())</f>
        <v>1</v>
      </c>
      <c r="O504" cm="1">
        <f t="array" aca="1" ref="O504" ca="1">IF(AND(input4711[[#This Row],[Safe Part 1]],(MAX(ABS((INDIRECT(input4711[[#This Row],[range2]]))-(INDIRECT(input4711[[#This Row],[range1]])))))&lt;=3),1,0)</f>
        <v>1</v>
      </c>
    </row>
    <row r="505" spans="1:15" x14ac:dyDescent="0.35">
      <c r="A505">
        <v>19</v>
      </c>
      <c r="B505">
        <v>18</v>
      </c>
      <c r="C505">
        <v>15</v>
      </c>
      <c r="D505">
        <v>14</v>
      </c>
      <c r="E505">
        <v>10</v>
      </c>
      <c r="H505">
        <f>1</f>
        <v>1</v>
      </c>
      <c r="I505">
        <f>COUNTA(input4711[[#This Row],[Column1.1]:[Column1.8]])</f>
        <v>5</v>
      </c>
      <c r="J505" t="str">
        <f>ADDRESS(ROW(),input4711[[#This Row],[first col]]+1,4)&amp;":"&amp;ADDRESS(ROW(),input4711[[#This Row],[lastcol]],4)</f>
        <v>B505:E505</v>
      </c>
      <c r="K505" t="str">
        <f>ADDRESS(ROW(),input4711[[#This Row],[first col]],4)&amp;":"&amp;ADDRESS(ROW(),input4711[[#This Row],[lastcol]]-1,4)</f>
        <v>A505:D505</v>
      </c>
      <c r="L505" t="b" cm="1">
        <f t="array" aca="1" ref="L505" ca="1">SUMPRODUCT(--(INDIRECT(input4711[[#This Row],[range1]])&lt;INDIRECT(input4711[[#This Row],[range2]])))=COUNT(INDIRECT(input4711[[#This Row],[range1]]))</f>
        <v>1</v>
      </c>
      <c r="M505" t="b" cm="1">
        <f t="array" aca="1" ref="M505" ca="1">SUMPRODUCT(--(INDIRECT(input4711[[#This Row],[range1]])&gt;INDIRECT(input4711[[#This Row],[range2]])))=COUNT(INDIRECT(input4711[[#This Row],[range1]]))</f>
        <v>0</v>
      </c>
      <c r="N505" t="b">
        <f ca="1">IF(AND(NOT(input4711[[#This Row],[All DESC?]]),NOT(input4711[[#This Row],[All ASC?]])),FALSE(),TRUE())</f>
        <v>1</v>
      </c>
      <c r="O505" cm="1">
        <f t="array" aca="1" ref="O505" ca="1">IF(AND(input4711[[#This Row],[Safe Part 1]],(MAX(ABS((INDIRECT(input4711[[#This Row],[range2]]))-(INDIRECT(input4711[[#This Row],[range1]])))))&lt;=3),1,0)</f>
        <v>0</v>
      </c>
    </row>
    <row r="506" spans="1:15" x14ac:dyDescent="0.35">
      <c r="A506">
        <v>13</v>
      </c>
      <c r="B506">
        <v>14</v>
      </c>
      <c r="C506">
        <v>17</v>
      </c>
      <c r="D506">
        <v>20</v>
      </c>
      <c r="H506">
        <f>1</f>
        <v>1</v>
      </c>
      <c r="I506">
        <f>COUNTA(input4711[[#This Row],[Column1.1]:[Column1.8]])</f>
        <v>4</v>
      </c>
      <c r="J506" t="str">
        <f>ADDRESS(ROW(),input4711[[#This Row],[first col]]+1,4)&amp;":"&amp;ADDRESS(ROW(),input4711[[#This Row],[lastcol]],4)</f>
        <v>B506:D506</v>
      </c>
      <c r="K506" t="str">
        <f>ADDRESS(ROW(),input4711[[#This Row],[first col]],4)&amp;":"&amp;ADDRESS(ROW(),input4711[[#This Row],[lastcol]]-1,4)</f>
        <v>A506:C506</v>
      </c>
      <c r="L506" t="b" cm="1">
        <f t="array" aca="1" ref="L506" ca="1">SUMPRODUCT(--(INDIRECT(input4711[[#This Row],[range1]])&lt;INDIRECT(input4711[[#This Row],[range2]])))=COUNT(INDIRECT(input4711[[#This Row],[range1]]))</f>
        <v>0</v>
      </c>
      <c r="M506" t="b" cm="1">
        <f t="array" aca="1" ref="M506" ca="1">SUMPRODUCT(--(INDIRECT(input4711[[#This Row],[range1]])&gt;INDIRECT(input4711[[#This Row],[range2]])))=COUNT(INDIRECT(input4711[[#This Row],[range1]]))</f>
        <v>1</v>
      </c>
      <c r="N506" t="b">
        <f ca="1">IF(AND(NOT(input4711[[#This Row],[All DESC?]]),NOT(input4711[[#This Row],[All ASC?]])),FALSE(),TRUE())</f>
        <v>1</v>
      </c>
      <c r="O506" cm="1">
        <f t="array" aca="1" ref="O506" ca="1">IF(AND(input4711[[#This Row],[Safe Part 1]],(MAX(ABS((INDIRECT(input4711[[#This Row],[range2]]))-(INDIRECT(input4711[[#This Row],[range1]])))))&lt;=3),1,0)</f>
        <v>1</v>
      </c>
    </row>
    <row r="507" spans="1:15" x14ac:dyDescent="0.35">
      <c r="A507">
        <v>63</v>
      </c>
      <c r="B507">
        <v>62</v>
      </c>
      <c r="C507">
        <v>60</v>
      </c>
      <c r="D507">
        <v>59</v>
      </c>
      <c r="E507">
        <v>54</v>
      </c>
      <c r="F507">
        <v>52</v>
      </c>
      <c r="G507">
        <v>49</v>
      </c>
      <c r="H507">
        <f>1</f>
        <v>1</v>
      </c>
      <c r="I507">
        <f>COUNTA(input4711[[#This Row],[Column1.1]:[Column1.8]])</f>
        <v>7</v>
      </c>
      <c r="J507" t="str">
        <f>ADDRESS(ROW(),input4711[[#This Row],[first col]]+1,4)&amp;":"&amp;ADDRESS(ROW(),input4711[[#This Row],[lastcol]],4)</f>
        <v>B507:G507</v>
      </c>
      <c r="K507" t="str">
        <f>ADDRESS(ROW(),input4711[[#This Row],[first col]],4)&amp;":"&amp;ADDRESS(ROW(),input4711[[#This Row],[lastcol]]-1,4)</f>
        <v>A507:F507</v>
      </c>
      <c r="L507" t="b" cm="1">
        <f t="array" aca="1" ref="L507" ca="1">SUMPRODUCT(--(INDIRECT(input4711[[#This Row],[range1]])&lt;INDIRECT(input4711[[#This Row],[range2]])))=COUNT(INDIRECT(input4711[[#This Row],[range1]]))</f>
        <v>1</v>
      </c>
      <c r="M507" t="b" cm="1">
        <f t="array" aca="1" ref="M507" ca="1">SUMPRODUCT(--(INDIRECT(input4711[[#This Row],[range1]])&gt;INDIRECT(input4711[[#This Row],[range2]])))=COUNT(INDIRECT(input4711[[#This Row],[range1]]))</f>
        <v>0</v>
      </c>
      <c r="N507" t="b">
        <f ca="1">IF(AND(NOT(input4711[[#This Row],[All DESC?]]),NOT(input4711[[#This Row],[All ASC?]])),FALSE(),TRUE())</f>
        <v>1</v>
      </c>
      <c r="O507" cm="1">
        <f t="array" aca="1" ref="O507" ca="1">IF(AND(input4711[[#This Row],[Safe Part 1]],(MAX(ABS((INDIRECT(input4711[[#This Row],[range2]]))-(INDIRECT(input4711[[#This Row],[range1]])))))&lt;=3),1,0)</f>
        <v>0</v>
      </c>
    </row>
    <row r="508" spans="1:15" x14ac:dyDescent="0.35">
      <c r="A508">
        <v>73</v>
      </c>
      <c r="B508">
        <v>76</v>
      </c>
      <c r="C508">
        <v>78</v>
      </c>
      <c r="D508">
        <v>79</v>
      </c>
      <c r="E508">
        <v>84</v>
      </c>
      <c r="F508">
        <v>85</v>
      </c>
      <c r="G508">
        <v>87</v>
      </c>
      <c r="H508">
        <f>1</f>
        <v>1</v>
      </c>
      <c r="I508">
        <f>COUNTA(input4711[[#This Row],[Column1.1]:[Column1.8]])</f>
        <v>7</v>
      </c>
      <c r="J508" t="str">
        <f>ADDRESS(ROW(),input4711[[#This Row],[first col]]+1,4)&amp;":"&amp;ADDRESS(ROW(),input4711[[#This Row],[lastcol]],4)</f>
        <v>B508:G508</v>
      </c>
      <c r="K508" t="str">
        <f>ADDRESS(ROW(),input4711[[#This Row],[first col]],4)&amp;":"&amp;ADDRESS(ROW(),input4711[[#This Row],[lastcol]]-1,4)</f>
        <v>A508:F508</v>
      </c>
      <c r="L508" t="b" cm="1">
        <f t="array" aca="1" ref="L508" ca="1">SUMPRODUCT(--(INDIRECT(input4711[[#This Row],[range1]])&lt;INDIRECT(input4711[[#This Row],[range2]])))=COUNT(INDIRECT(input4711[[#This Row],[range1]]))</f>
        <v>0</v>
      </c>
      <c r="M508" t="b" cm="1">
        <f t="array" aca="1" ref="M508" ca="1">SUMPRODUCT(--(INDIRECT(input4711[[#This Row],[range1]])&gt;INDIRECT(input4711[[#This Row],[range2]])))=COUNT(INDIRECT(input4711[[#This Row],[range1]]))</f>
        <v>1</v>
      </c>
      <c r="N508" t="b">
        <f ca="1">IF(AND(NOT(input4711[[#This Row],[All DESC?]]),NOT(input4711[[#This Row],[All ASC?]])),FALSE(),TRUE())</f>
        <v>1</v>
      </c>
      <c r="O508" cm="1">
        <f t="array" aca="1" ref="O508" ca="1">IF(AND(input4711[[#This Row],[Safe Part 1]],(MAX(ABS((INDIRECT(input4711[[#This Row],[range2]]))-(INDIRECT(input4711[[#This Row],[range1]])))))&lt;=3),1,0)</f>
        <v>0</v>
      </c>
    </row>
    <row r="509" spans="1:15" x14ac:dyDescent="0.35">
      <c r="A509">
        <v>54</v>
      </c>
      <c r="B509">
        <v>51</v>
      </c>
      <c r="C509">
        <v>50</v>
      </c>
      <c r="D509">
        <v>47</v>
      </c>
      <c r="E509">
        <v>42</v>
      </c>
      <c r="H509">
        <f>1</f>
        <v>1</v>
      </c>
      <c r="I509">
        <f>COUNTA(input4711[[#This Row],[Column1.1]:[Column1.8]])</f>
        <v>5</v>
      </c>
      <c r="J509" t="str">
        <f>ADDRESS(ROW(),input4711[[#This Row],[first col]]+1,4)&amp;":"&amp;ADDRESS(ROW(),input4711[[#This Row],[lastcol]],4)</f>
        <v>B509:E509</v>
      </c>
      <c r="K509" t="str">
        <f>ADDRESS(ROW(),input4711[[#This Row],[first col]],4)&amp;":"&amp;ADDRESS(ROW(),input4711[[#This Row],[lastcol]]-1,4)</f>
        <v>A509:D509</v>
      </c>
      <c r="L509" t="b" cm="1">
        <f t="array" aca="1" ref="L509" ca="1">SUMPRODUCT(--(INDIRECT(input4711[[#This Row],[range1]])&lt;INDIRECT(input4711[[#This Row],[range2]])))=COUNT(INDIRECT(input4711[[#This Row],[range1]]))</f>
        <v>1</v>
      </c>
      <c r="M509" t="b" cm="1">
        <f t="array" aca="1" ref="M509" ca="1">SUMPRODUCT(--(INDIRECT(input4711[[#This Row],[range1]])&gt;INDIRECT(input4711[[#This Row],[range2]])))=COUNT(INDIRECT(input4711[[#This Row],[range1]]))</f>
        <v>0</v>
      </c>
      <c r="N509" t="b">
        <f ca="1">IF(AND(NOT(input4711[[#This Row],[All DESC?]]),NOT(input4711[[#This Row],[All ASC?]])),FALSE(),TRUE())</f>
        <v>1</v>
      </c>
      <c r="O509" cm="1">
        <f t="array" aca="1" ref="O509" ca="1">IF(AND(input4711[[#This Row],[Safe Part 1]],(MAX(ABS((INDIRECT(input4711[[#This Row],[range2]]))-(INDIRECT(input4711[[#This Row],[range1]])))))&lt;=3),1,0)</f>
        <v>0</v>
      </c>
    </row>
    <row r="510" spans="1:15" x14ac:dyDescent="0.35">
      <c r="A510">
        <v>57</v>
      </c>
      <c r="B510">
        <v>55</v>
      </c>
      <c r="C510">
        <v>52</v>
      </c>
      <c r="D510">
        <v>50</v>
      </c>
      <c r="E510">
        <v>44</v>
      </c>
      <c r="F510">
        <v>41</v>
      </c>
      <c r="H510">
        <f>1</f>
        <v>1</v>
      </c>
      <c r="I510">
        <f>COUNTA(input4711[[#This Row],[Column1.1]:[Column1.8]])</f>
        <v>6</v>
      </c>
      <c r="J510" t="str">
        <f>ADDRESS(ROW(),input4711[[#This Row],[first col]]+1,4)&amp;":"&amp;ADDRESS(ROW(),input4711[[#This Row],[lastcol]],4)</f>
        <v>B510:F510</v>
      </c>
      <c r="K510" t="str">
        <f>ADDRESS(ROW(),input4711[[#This Row],[first col]],4)&amp;":"&amp;ADDRESS(ROW(),input4711[[#This Row],[lastcol]]-1,4)</f>
        <v>A510:E510</v>
      </c>
      <c r="L510" t="b" cm="1">
        <f t="array" aca="1" ref="L510" ca="1">SUMPRODUCT(--(INDIRECT(input4711[[#This Row],[range1]])&lt;INDIRECT(input4711[[#This Row],[range2]])))=COUNT(INDIRECT(input4711[[#This Row],[range1]]))</f>
        <v>1</v>
      </c>
      <c r="M510" t="b" cm="1">
        <f t="array" aca="1" ref="M510" ca="1">SUMPRODUCT(--(INDIRECT(input4711[[#This Row],[range1]])&gt;INDIRECT(input4711[[#This Row],[range2]])))=COUNT(INDIRECT(input4711[[#This Row],[range1]]))</f>
        <v>0</v>
      </c>
      <c r="N510" t="b">
        <f ca="1">IF(AND(NOT(input4711[[#This Row],[All DESC?]]),NOT(input4711[[#This Row],[All ASC?]])),FALSE(),TRUE())</f>
        <v>1</v>
      </c>
      <c r="O510" cm="1">
        <f t="array" aca="1" ref="O510" ca="1">IF(AND(input4711[[#This Row],[Safe Part 1]],(MAX(ABS((INDIRECT(input4711[[#This Row],[range2]]))-(INDIRECT(input4711[[#This Row],[range1]])))))&lt;=3),1,0)</f>
        <v>0</v>
      </c>
    </row>
    <row r="511" spans="1:15" x14ac:dyDescent="0.35">
      <c r="A511">
        <v>34</v>
      </c>
      <c r="B511">
        <v>32</v>
      </c>
      <c r="C511">
        <v>29</v>
      </c>
      <c r="D511">
        <v>26</v>
      </c>
      <c r="E511">
        <v>21</v>
      </c>
      <c r="F511">
        <v>18</v>
      </c>
      <c r="G511">
        <v>15</v>
      </c>
      <c r="H511">
        <f>1</f>
        <v>1</v>
      </c>
      <c r="I511">
        <f>COUNTA(input4711[[#This Row],[Column1.1]:[Column1.8]])</f>
        <v>7</v>
      </c>
      <c r="J511" t="str">
        <f>ADDRESS(ROW(),input4711[[#This Row],[first col]]+1,4)&amp;":"&amp;ADDRESS(ROW(),input4711[[#This Row],[lastcol]],4)</f>
        <v>B511:G511</v>
      </c>
      <c r="K511" t="str">
        <f>ADDRESS(ROW(),input4711[[#This Row],[first col]],4)&amp;":"&amp;ADDRESS(ROW(),input4711[[#This Row],[lastcol]]-1,4)</f>
        <v>A511:F511</v>
      </c>
      <c r="L511" t="b" cm="1">
        <f t="array" aca="1" ref="L511" ca="1">SUMPRODUCT(--(INDIRECT(input4711[[#This Row],[range1]])&lt;INDIRECT(input4711[[#This Row],[range2]])))=COUNT(INDIRECT(input4711[[#This Row],[range1]]))</f>
        <v>1</v>
      </c>
      <c r="M511" t="b" cm="1">
        <f t="array" aca="1" ref="M511" ca="1">SUMPRODUCT(--(INDIRECT(input4711[[#This Row],[range1]])&gt;INDIRECT(input4711[[#This Row],[range2]])))=COUNT(INDIRECT(input4711[[#This Row],[range1]]))</f>
        <v>0</v>
      </c>
      <c r="N511" t="b">
        <f ca="1">IF(AND(NOT(input4711[[#This Row],[All DESC?]]),NOT(input4711[[#This Row],[All ASC?]])),FALSE(),TRUE())</f>
        <v>1</v>
      </c>
      <c r="O511" cm="1">
        <f t="array" aca="1" ref="O511" ca="1">IF(AND(input4711[[#This Row],[Safe Part 1]],(MAX(ABS((INDIRECT(input4711[[#This Row],[range2]]))-(INDIRECT(input4711[[#This Row],[range1]])))))&lt;=3),1,0)</f>
        <v>0</v>
      </c>
    </row>
    <row r="512" spans="1:15" x14ac:dyDescent="0.35">
      <c r="A512">
        <v>89</v>
      </c>
      <c r="B512">
        <v>88</v>
      </c>
      <c r="C512">
        <v>85</v>
      </c>
      <c r="D512">
        <v>84</v>
      </c>
      <c r="E512">
        <v>78</v>
      </c>
      <c r="H512">
        <f>1</f>
        <v>1</v>
      </c>
      <c r="I512">
        <f>COUNTA(input4711[[#This Row],[Column1.1]:[Column1.8]])</f>
        <v>5</v>
      </c>
      <c r="J512" t="str">
        <f>ADDRESS(ROW(),input4711[[#This Row],[first col]]+1,4)&amp;":"&amp;ADDRESS(ROW(),input4711[[#This Row],[lastcol]],4)</f>
        <v>B512:E512</v>
      </c>
      <c r="K512" t="str">
        <f>ADDRESS(ROW(),input4711[[#This Row],[first col]],4)&amp;":"&amp;ADDRESS(ROW(),input4711[[#This Row],[lastcol]]-1,4)</f>
        <v>A512:D512</v>
      </c>
      <c r="L512" t="b" cm="1">
        <f t="array" aca="1" ref="L512" ca="1">SUMPRODUCT(--(INDIRECT(input4711[[#This Row],[range1]])&lt;INDIRECT(input4711[[#This Row],[range2]])))=COUNT(INDIRECT(input4711[[#This Row],[range1]]))</f>
        <v>1</v>
      </c>
      <c r="M512" t="b" cm="1">
        <f t="array" aca="1" ref="M512" ca="1">SUMPRODUCT(--(INDIRECT(input4711[[#This Row],[range1]])&gt;INDIRECT(input4711[[#This Row],[range2]])))=COUNT(INDIRECT(input4711[[#This Row],[range1]]))</f>
        <v>0</v>
      </c>
      <c r="N512" t="b">
        <f ca="1">IF(AND(NOT(input4711[[#This Row],[All DESC?]]),NOT(input4711[[#This Row],[All ASC?]])),FALSE(),TRUE())</f>
        <v>1</v>
      </c>
      <c r="O512" cm="1">
        <f t="array" aca="1" ref="O512" ca="1">IF(AND(input4711[[#This Row],[Safe Part 1]],(MAX(ABS((INDIRECT(input4711[[#This Row],[range2]]))-(INDIRECT(input4711[[#This Row],[range1]])))))&lt;=3),1,0)</f>
        <v>0</v>
      </c>
    </row>
    <row r="513" spans="1:15" x14ac:dyDescent="0.35">
      <c r="A513">
        <v>55</v>
      </c>
      <c r="B513">
        <v>58</v>
      </c>
      <c r="C513">
        <v>61</v>
      </c>
      <c r="D513">
        <v>64</v>
      </c>
      <c r="E513">
        <v>68</v>
      </c>
      <c r="F513">
        <v>71</v>
      </c>
      <c r="H513">
        <f>1</f>
        <v>1</v>
      </c>
      <c r="I513">
        <f>COUNTA(input4711[[#This Row],[Column1.1]:[Column1.8]])</f>
        <v>6</v>
      </c>
      <c r="J513" t="str">
        <f>ADDRESS(ROW(),input4711[[#This Row],[first col]]+1,4)&amp;":"&amp;ADDRESS(ROW(),input4711[[#This Row],[lastcol]],4)</f>
        <v>B513:F513</v>
      </c>
      <c r="K513" t="str">
        <f>ADDRESS(ROW(),input4711[[#This Row],[first col]],4)&amp;":"&amp;ADDRESS(ROW(),input4711[[#This Row],[lastcol]]-1,4)</f>
        <v>A513:E513</v>
      </c>
      <c r="L513" t="b" cm="1">
        <f t="array" aca="1" ref="L513" ca="1">SUMPRODUCT(--(INDIRECT(input4711[[#This Row],[range1]])&lt;INDIRECT(input4711[[#This Row],[range2]])))=COUNT(INDIRECT(input4711[[#This Row],[range1]]))</f>
        <v>0</v>
      </c>
      <c r="M513" t="b" cm="1">
        <f t="array" aca="1" ref="M513" ca="1">SUMPRODUCT(--(INDIRECT(input4711[[#This Row],[range1]])&gt;INDIRECT(input4711[[#This Row],[range2]])))=COUNT(INDIRECT(input4711[[#This Row],[range1]]))</f>
        <v>1</v>
      </c>
      <c r="N513" t="b">
        <f ca="1">IF(AND(NOT(input4711[[#This Row],[All DESC?]]),NOT(input4711[[#This Row],[All ASC?]])),FALSE(),TRUE())</f>
        <v>1</v>
      </c>
      <c r="O513" cm="1">
        <f t="array" aca="1" ref="O513" ca="1">IF(AND(input4711[[#This Row],[Safe Part 1]],(MAX(ABS((INDIRECT(input4711[[#This Row],[range2]]))-(INDIRECT(input4711[[#This Row],[range1]])))))&lt;=3),1,0)</f>
        <v>0</v>
      </c>
    </row>
    <row r="514" spans="1:15" x14ac:dyDescent="0.35">
      <c r="A514">
        <v>67</v>
      </c>
      <c r="B514">
        <v>69</v>
      </c>
      <c r="C514">
        <v>72</v>
      </c>
      <c r="D514">
        <v>74</v>
      </c>
      <c r="H514">
        <f>1</f>
        <v>1</v>
      </c>
      <c r="I514">
        <f>COUNTA(input4711[[#This Row],[Column1.1]:[Column1.8]])</f>
        <v>4</v>
      </c>
      <c r="J514" t="str">
        <f>ADDRESS(ROW(),input4711[[#This Row],[first col]]+1,4)&amp;":"&amp;ADDRESS(ROW(),input4711[[#This Row],[lastcol]],4)</f>
        <v>B514:D514</v>
      </c>
      <c r="K514" t="str">
        <f>ADDRESS(ROW(),input4711[[#This Row],[first col]],4)&amp;":"&amp;ADDRESS(ROW(),input4711[[#This Row],[lastcol]]-1,4)</f>
        <v>A514:C514</v>
      </c>
      <c r="L514" t="b" cm="1">
        <f t="array" aca="1" ref="L514" ca="1">SUMPRODUCT(--(INDIRECT(input4711[[#This Row],[range1]])&lt;INDIRECT(input4711[[#This Row],[range2]])))=COUNT(INDIRECT(input4711[[#This Row],[range1]]))</f>
        <v>0</v>
      </c>
      <c r="M514" t="b" cm="1">
        <f t="array" aca="1" ref="M514" ca="1">SUMPRODUCT(--(INDIRECT(input4711[[#This Row],[range1]])&gt;INDIRECT(input4711[[#This Row],[range2]])))=COUNT(INDIRECT(input4711[[#This Row],[range1]]))</f>
        <v>1</v>
      </c>
      <c r="N514" t="b">
        <f ca="1">IF(AND(NOT(input4711[[#This Row],[All DESC?]]),NOT(input4711[[#This Row],[All ASC?]])),FALSE(),TRUE())</f>
        <v>1</v>
      </c>
      <c r="O514" cm="1">
        <f t="array" aca="1" ref="O514" ca="1">IF(AND(input4711[[#This Row],[Safe Part 1]],(MAX(ABS((INDIRECT(input4711[[#This Row],[range2]]))-(INDIRECT(input4711[[#This Row],[range1]])))))&lt;=3),1,0)</f>
        <v>1</v>
      </c>
    </row>
    <row r="515" spans="1:15" x14ac:dyDescent="0.35">
      <c r="A515">
        <v>32</v>
      </c>
      <c r="B515">
        <v>29</v>
      </c>
      <c r="C515">
        <v>28</v>
      </c>
      <c r="D515">
        <v>25</v>
      </c>
      <c r="E515">
        <v>20</v>
      </c>
      <c r="F515">
        <v>19</v>
      </c>
      <c r="G515">
        <v>16</v>
      </c>
      <c r="H515">
        <f>1</f>
        <v>1</v>
      </c>
      <c r="I515">
        <f>COUNTA(input4711[[#This Row],[Column1.1]:[Column1.8]])</f>
        <v>7</v>
      </c>
      <c r="J515" t="str">
        <f>ADDRESS(ROW(),input4711[[#This Row],[first col]]+1,4)&amp;":"&amp;ADDRESS(ROW(),input4711[[#This Row],[lastcol]],4)</f>
        <v>B515:G515</v>
      </c>
      <c r="K515" t="str">
        <f>ADDRESS(ROW(),input4711[[#This Row],[first col]],4)&amp;":"&amp;ADDRESS(ROW(),input4711[[#This Row],[lastcol]]-1,4)</f>
        <v>A515:F515</v>
      </c>
      <c r="L515" t="b" cm="1">
        <f t="array" aca="1" ref="L515" ca="1">SUMPRODUCT(--(INDIRECT(input4711[[#This Row],[range1]])&lt;INDIRECT(input4711[[#This Row],[range2]])))=COUNT(INDIRECT(input4711[[#This Row],[range1]]))</f>
        <v>1</v>
      </c>
      <c r="M515" t="b" cm="1">
        <f t="array" aca="1" ref="M515" ca="1">SUMPRODUCT(--(INDIRECT(input4711[[#This Row],[range1]])&gt;INDIRECT(input4711[[#This Row],[range2]])))=COUNT(INDIRECT(input4711[[#This Row],[range1]]))</f>
        <v>0</v>
      </c>
      <c r="N515" t="b">
        <f ca="1">IF(AND(NOT(input4711[[#This Row],[All DESC?]]),NOT(input4711[[#This Row],[All ASC?]])),FALSE(),TRUE())</f>
        <v>1</v>
      </c>
      <c r="O515" cm="1">
        <f t="array" aca="1" ref="O515" ca="1">IF(AND(input4711[[#This Row],[Safe Part 1]],(MAX(ABS((INDIRECT(input4711[[#This Row],[range2]]))-(INDIRECT(input4711[[#This Row],[range1]])))))&lt;=3),1,0)</f>
        <v>0</v>
      </c>
    </row>
    <row r="516" spans="1:15" x14ac:dyDescent="0.35">
      <c r="A516">
        <v>29</v>
      </c>
      <c r="B516">
        <v>30</v>
      </c>
      <c r="C516">
        <v>31</v>
      </c>
      <c r="D516">
        <v>33</v>
      </c>
      <c r="E516">
        <v>37</v>
      </c>
      <c r="F516">
        <v>39</v>
      </c>
      <c r="G516">
        <v>41</v>
      </c>
      <c r="H516">
        <f>1</f>
        <v>1</v>
      </c>
      <c r="I516">
        <f>COUNTA(input4711[[#This Row],[Column1.1]:[Column1.8]])</f>
        <v>7</v>
      </c>
      <c r="J516" t="str">
        <f>ADDRESS(ROW(),input4711[[#This Row],[first col]]+1,4)&amp;":"&amp;ADDRESS(ROW(),input4711[[#This Row],[lastcol]],4)</f>
        <v>B516:G516</v>
      </c>
      <c r="K516" t="str">
        <f>ADDRESS(ROW(),input4711[[#This Row],[first col]],4)&amp;":"&amp;ADDRESS(ROW(),input4711[[#This Row],[lastcol]]-1,4)</f>
        <v>A516:F516</v>
      </c>
      <c r="L516" t="b" cm="1">
        <f t="array" aca="1" ref="L516" ca="1">SUMPRODUCT(--(INDIRECT(input4711[[#This Row],[range1]])&lt;INDIRECT(input4711[[#This Row],[range2]])))=COUNT(INDIRECT(input4711[[#This Row],[range1]]))</f>
        <v>0</v>
      </c>
      <c r="M516" t="b" cm="1">
        <f t="array" aca="1" ref="M516" ca="1">SUMPRODUCT(--(INDIRECT(input4711[[#This Row],[range1]])&gt;INDIRECT(input4711[[#This Row],[range2]])))=COUNT(INDIRECT(input4711[[#This Row],[range1]]))</f>
        <v>1</v>
      </c>
      <c r="N516" t="b">
        <f ca="1">IF(AND(NOT(input4711[[#This Row],[All DESC?]]),NOT(input4711[[#This Row],[All ASC?]])),FALSE(),TRUE())</f>
        <v>1</v>
      </c>
      <c r="O516" cm="1">
        <f t="array" aca="1" ref="O516" ca="1">IF(AND(input4711[[#This Row],[Safe Part 1]],(MAX(ABS((INDIRECT(input4711[[#This Row],[range2]]))-(INDIRECT(input4711[[#This Row],[range1]])))))&lt;=3),1,0)</f>
        <v>0</v>
      </c>
    </row>
    <row r="517" spans="1:15" x14ac:dyDescent="0.35">
      <c r="A517">
        <v>70</v>
      </c>
      <c r="B517">
        <v>67</v>
      </c>
      <c r="C517">
        <v>65</v>
      </c>
      <c r="D517">
        <v>62</v>
      </c>
      <c r="H517">
        <f>1</f>
        <v>1</v>
      </c>
      <c r="I517">
        <f>COUNTA(input4711[[#This Row],[Column1.1]:[Column1.8]])</f>
        <v>4</v>
      </c>
      <c r="J517" t="str">
        <f>ADDRESS(ROW(),input4711[[#This Row],[first col]]+1,4)&amp;":"&amp;ADDRESS(ROW(),input4711[[#This Row],[lastcol]],4)</f>
        <v>B517:D517</v>
      </c>
      <c r="K517" t="str">
        <f>ADDRESS(ROW(),input4711[[#This Row],[first col]],4)&amp;":"&amp;ADDRESS(ROW(),input4711[[#This Row],[lastcol]]-1,4)</f>
        <v>A517:C517</v>
      </c>
      <c r="L517" t="b" cm="1">
        <f t="array" aca="1" ref="L517" ca="1">SUMPRODUCT(--(INDIRECT(input4711[[#This Row],[range1]])&lt;INDIRECT(input4711[[#This Row],[range2]])))=COUNT(INDIRECT(input4711[[#This Row],[range1]]))</f>
        <v>1</v>
      </c>
      <c r="M517" t="b" cm="1">
        <f t="array" aca="1" ref="M517" ca="1">SUMPRODUCT(--(INDIRECT(input4711[[#This Row],[range1]])&gt;INDIRECT(input4711[[#This Row],[range2]])))=COUNT(INDIRECT(input4711[[#This Row],[range1]]))</f>
        <v>0</v>
      </c>
      <c r="N517" t="b">
        <f ca="1">IF(AND(NOT(input4711[[#This Row],[All DESC?]]),NOT(input4711[[#This Row],[All ASC?]])),FALSE(),TRUE())</f>
        <v>1</v>
      </c>
      <c r="O517" cm="1">
        <f t="array" aca="1" ref="O517" ca="1">IF(AND(input4711[[#This Row],[Safe Part 1]],(MAX(ABS((INDIRECT(input4711[[#This Row],[range2]]))-(INDIRECT(input4711[[#This Row],[range1]])))))&lt;=3),1,0)</f>
        <v>1</v>
      </c>
    </row>
    <row r="518" spans="1:15" x14ac:dyDescent="0.35">
      <c r="A518">
        <v>66</v>
      </c>
      <c r="B518">
        <v>64</v>
      </c>
      <c r="C518">
        <v>62</v>
      </c>
      <c r="D518">
        <v>59</v>
      </c>
      <c r="H518">
        <f>1</f>
        <v>1</v>
      </c>
      <c r="I518">
        <f>COUNTA(input4711[[#This Row],[Column1.1]:[Column1.8]])</f>
        <v>4</v>
      </c>
      <c r="J518" t="str">
        <f>ADDRESS(ROW(),input4711[[#This Row],[first col]]+1,4)&amp;":"&amp;ADDRESS(ROW(),input4711[[#This Row],[lastcol]],4)</f>
        <v>B518:D518</v>
      </c>
      <c r="K518" t="str">
        <f>ADDRESS(ROW(),input4711[[#This Row],[first col]],4)&amp;":"&amp;ADDRESS(ROW(),input4711[[#This Row],[lastcol]]-1,4)</f>
        <v>A518:C518</v>
      </c>
      <c r="L518" t="b" cm="1">
        <f t="array" aca="1" ref="L518" ca="1">SUMPRODUCT(--(INDIRECT(input4711[[#This Row],[range1]])&lt;INDIRECT(input4711[[#This Row],[range2]])))=COUNT(INDIRECT(input4711[[#This Row],[range1]]))</f>
        <v>1</v>
      </c>
      <c r="M518" t="b" cm="1">
        <f t="array" aca="1" ref="M518" ca="1">SUMPRODUCT(--(INDIRECT(input4711[[#This Row],[range1]])&gt;INDIRECT(input4711[[#This Row],[range2]])))=COUNT(INDIRECT(input4711[[#This Row],[range1]]))</f>
        <v>0</v>
      </c>
      <c r="N518" t="b">
        <f ca="1">IF(AND(NOT(input4711[[#This Row],[All DESC?]]),NOT(input4711[[#This Row],[All ASC?]])),FALSE(),TRUE())</f>
        <v>1</v>
      </c>
      <c r="O518" cm="1">
        <f t="array" aca="1" ref="O518" ca="1">IF(AND(input4711[[#This Row],[Safe Part 1]],(MAX(ABS((INDIRECT(input4711[[#This Row],[range2]]))-(INDIRECT(input4711[[#This Row],[range1]])))))&lt;=3),1,0)</f>
        <v>1</v>
      </c>
    </row>
    <row r="519" spans="1:15" x14ac:dyDescent="0.35">
      <c r="A519">
        <v>84</v>
      </c>
      <c r="B519">
        <v>86</v>
      </c>
      <c r="C519">
        <v>89</v>
      </c>
      <c r="D519">
        <v>91</v>
      </c>
      <c r="E519">
        <v>93</v>
      </c>
      <c r="H519">
        <f>1</f>
        <v>1</v>
      </c>
      <c r="I519">
        <f>COUNTA(input4711[[#This Row],[Column1.1]:[Column1.8]])</f>
        <v>5</v>
      </c>
      <c r="J519" t="str">
        <f>ADDRESS(ROW(),input4711[[#This Row],[first col]]+1,4)&amp;":"&amp;ADDRESS(ROW(),input4711[[#This Row],[lastcol]],4)</f>
        <v>B519:E519</v>
      </c>
      <c r="K519" t="str">
        <f>ADDRESS(ROW(),input4711[[#This Row],[first col]],4)&amp;":"&amp;ADDRESS(ROW(),input4711[[#This Row],[lastcol]]-1,4)</f>
        <v>A519:D519</v>
      </c>
      <c r="L519" t="b" cm="1">
        <f t="array" aca="1" ref="L519" ca="1">SUMPRODUCT(--(INDIRECT(input4711[[#This Row],[range1]])&lt;INDIRECT(input4711[[#This Row],[range2]])))=COUNT(INDIRECT(input4711[[#This Row],[range1]]))</f>
        <v>0</v>
      </c>
      <c r="M519" t="b" cm="1">
        <f t="array" aca="1" ref="M519" ca="1">SUMPRODUCT(--(INDIRECT(input4711[[#This Row],[range1]])&gt;INDIRECT(input4711[[#This Row],[range2]])))=COUNT(INDIRECT(input4711[[#This Row],[range1]]))</f>
        <v>1</v>
      </c>
      <c r="N519" t="b">
        <f ca="1">IF(AND(NOT(input4711[[#This Row],[All DESC?]]),NOT(input4711[[#This Row],[All ASC?]])),FALSE(),TRUE())</f>
        <v>1</v>
      </c>
      <c r="O519" cm="1">
        <f t="array" aca="1" ref="O519" ca="1">IF(AND(input4711[[#This Row],[Safe Part 1]],(MAX(ABS((INDIRECT(input4711[[#This Row],[range2]]))-(INDIRECT(input4711[[#This Row],[range1]])))))&lt;=3),1,0)</f>
        <v>1</v>
      </c>
    </row>
    <row r="520" spans="1:15" x14ac:dyDescent="0.35">
      <c r="A520">
        <v>69</v>
      </c>
      <c r="B520">
        <v>71</v>
      </c>
      <c r="C520">
        <v>74</v>
      </c>
      <c r="D520">
        <v>77</v>
      </c>
      <c r="E520">
        <v>79</v>
      </c>
      <c r="F520">
        <v>81</v>
      </c>
      <c r="G520">
        <v>83</v>
      </c>
      <c r="H520">
        <f>1</f>
        <v>1</v>
      </c>
      <c r="I520">
        <f>COUNTA(input4711[[#This Row],[Column1.1]:[Column1.8]])</f>
        <v>7</v>
      </c>
      <c r="J520" t="str">
        <f>ADDRESS(ROW(),input4711[[#This Row],[first col]]+1,4)&amp;":"&amp;ADDRESS(ROW(),input4711[[#This Row],[lastcol]],4)</f>
        <v>B520:G520</v>
      </c>
      <c r="K520" t="str">
        <f>ADDRESS(ROW(),input4711[[#This Row],[first col]],4)&amp;":"&amp;ADDRESS(ROW(),input4711[[#This Row],[lastcol]]-1,4)</f>
        <v>A520:F520</v>
      </c>
      <c r="L520" t="b" cm="1">
        <f t="array" aca="1" ref="L520" ca="1">SUMPRODUCT(--(INDIRECT(input4711[[#This Row],[range1]])&lt;INDIRECT(input4711[[#This Row],[range2]])))=COUNT(INDIRECT(input4711[[#This Row],[range1]]))</f>
        <v>0</v>
      </c>
      <c r="M520" t="b" cm="1">
        <f t="array" aca="1" ref="M520" ca="1">SUMPRODUCT(--(INDIRECT(input4711[[#This Row],[range1]])&gt;INDIRECT(input4711[[#This Row],[range2]])))=COUNT(INDIRECT(input4711[[#This Row],[range1]]))</f>
        <v>1</v>
      </c>
      <c r="N520" t="b">
        <f ca="1">IF(AND(NOT(input4711[[#This Row],[All DESC?]]),NOT(input4711[[#This Row],[All ASC?]])),FALSE(),TRUE())</f>
        <v>1</v>
      </c>
      <c r="O520" cm="1">
        <f t="array" aca="1" ref="O520" ca="1">IF(AND(input4711[[#This Row],[Safe Part 1]],(MAX(ABS((INDIRECT(input4711[[#This Row],[range2]]))-(INDIRECT(input4711[[#This Row],[range1]])))))&lt;=3),1,0)</f>
        <v>1</v>
      </c>
    </row>
    <row r="521" spans="1:15" x14ac:dyDescent="0.35">
      <c r="A521">
        <v>31</v>
      </c>
      <c r="B521">
        <v>28</v>
      </c>
      <c r="C521">
        <v>26</v>
      </c>
      <c r="D521">
        <v>25</v>
      </c>
      <c r="E521">
        <v>22</v>
      </c>
      <c r="F521">
        <v>19</v>
      </c>
      <c r="G521">
        <v>17</v>
      </c>
      <c r="H521">
        <f>1</f>
        <v>1</v>
      </c>
      <c r="I521">
        <f>COUNTA(input4711[[#This Row],[Column1.1]:[Column1.8]])</f>
        <v>7</v>
      </c>
      <c r="J521" t="str">
        <f>ADDRESS(ROW(),input4711[[#This Row],[first col]]+1,4)&amp;":"&amp;ADDRESS(ROW(),input4711[[#This Row],[lastcol]],4)</f>
        <v>B521:G521</v>
      </c>
      <c r="K521" t="str">
        <f>ADDRESS(ROW(),input4711[[#This Row],[first col]],4)&amp;":"&amp;ADDRESS(ROW(),input4711[[#This Row],[lastcol]]-1,4)</f>
        <v>A521:F521</v>
      </c>
      <c r="L521" t="b" cm="1">
        <f t="array" aca="1" ref="L521" ca="1">SUMPRODUCT(--(INDIRECT(input4711[[#This Row],[range1]])&lt;INDIRECT(input4711[[#This Row],[range2]])))=COUNT(INDIRECT(input4711[[#This Row],[range1]]))</f>
        <v>1</v>
      </c>
      <c r="M521" t="b" cm="1">
        <f t="array" aca="1" ref="M521" ca="1">SUMPRODUCT(--(INDIRECT(input4711[[#This Row],[range1]])&gt;INDIRECT(input4711[[#This Row],[range2]])))=COUNT(INDIRECT(input4711[[#This Row],[range1]]))</f>
        <v>0</v>
      </c>
      <c r="N521" t="b">
        <f ca="1">IF(AND(NOT(input4711[[#This Row],[All DESC?]]),NOT(input4711[[#This Row],[All ASC?]])),FALSE(),TRUE())</f>
        <v>1</v>
      </c>
      <c r="O521" cm="1">
        <f t="array" aca="1" ref="O521" ca="1">IF(AND(input4711[[#This Row],[Safe Part 1]],(MAX(ABS((INDIRECT(input4711[[#This Row],[range2]]))-(INDIRECT(input4711[[#This Row],[range1]])))))&lt;=3),1,0)</f>
        <v>1</v>
      </c>
    </row>
    <row r="522" spans="1:15" x14ac:dyDescent="0.35">
      <c r="A522">
        <v>96</v>
      </c>
      <c r="B522">
        <v>95</v>
      </c>
      <c r="C522">
        <v>94</v>
      </c>
      <c r="D522">
        <v>91</v>
      </c>
      <c r="E522">
        <v>88</v>
      </c>
      <c r="H522">
        <f>1</f>
        <v>1</v>
      </c>
      <c r="I522">
        <f>COUNTA(input4711[[#This Row],[Column1.1]:[Column1.8]])</f>
        <v>5</v>
      </c>
      <c r="J522" t="str">
        <f>ADDRESS(ROW(),input4711[[#This Row],[first col]]+1,4)&amp;":"&amp;ADDRESS(ROW(),input4711[[#This Row],[lastcol]],4)</f>
        <v>B522:E522</v>
      </c>
      <c r="K522" t="str">
        <f>ADDRESS(ROW(),input4711[[#This Row],[first col]],4)&amp;":"&amp;ADDRESS(ROW(),input4711[[#This Row],[lastcol]]-1,4)</f>
        <v>A522:D522</v>
      </c>
      <c r="L522" t="b" cm="1">
        <f t="array" aca="1" ref="L522" ca="1">SUMPRODUCT(--(INDIRECT(input4711[[#This Row],[range1]])&lt;INDIRECT(input4711[[#This Row],[range2]])))=COUNT(INDIRECT(input4711[[#This Row],[range1]]))</f>
        <v>1</v>
      </c>
      <c r="M522" t="b" cm="1">
        <f t="array" aca="1" ref="M522" ca="1">SUMPRODUCT(--(INDIRECT(input4711[[#This Row],[range1]])&gt;INDIRECT(input4711[[#This Row],[range2]])))=COUNT(INDIRECT(input4711[[#This Row],[range1]]))</f>
        <v>0</v>
      </c>
      <c r="N522" t="b">
        <f ca="1">IF(AND(NOT(input4711[[#This Row],[All DESC?]]),NOT(input4711[[#This Row],[All ASC?]])),FALSE(),TRUE())</f>
        <v>1</v>
      </c>
      <c r="O522" cm="1">
        <f t="array" aca="1" ref="O522" ca="1">IF(AND(input4711[[#This Row],[Safe Part 1]],(MAX(ABS((INDIRECT(input4711[[#This Row],[range2]]))-(INDIRECT(input4711[[#This Row],[range1]])))))&lt;=3),1,0)</f>
        <v>1</v>
      </c>
    </row>
    <row r="523" spans="1:15" x14ac:dyDescent="0.35">
      <c r="A523">
        <v>82</v>
      </c>
      <c r="B523">
        <v>85</v>
      </c>
      <c r="C523">
        <v>87</v>
      </c>
      <c r="D523">
        <v>88</v>
      </c>
      <c r="E523">
        <v>92</v>
      </c>
      <c r="F523">
        <v>94</v>
      </c>
      <c r="H523">
        <f>1</f>
        <v>1</v>
      </c>
      <c r="I523">
        <f>COUNTA(input4711[[#This Row],[Column1.1]:[Column1.8]])</f>
        <v>6</v>
      </c>
      <c r="J523" t="str">
        <f>ADDRESS(ROW(),input4711[[#This Row],[first col]]+1,4)&amp;":"&amp;ADDRESS(ROW(),input4711[[#This Row],[lastcol]],4)</f>
        <v>B523:F523</v>
      </c>
      <c r="K523" t="str">
        <f>ADDRESS(ROW(),input4711[[#This Row],[first col]],4)&amp;":"&amp;ADDRESS(ROW(),input4711[[#This Row],[lastcol]]-1,4)</f>
        <v>A523:E523</v>
      </c>
      <c r="L523" t="b" cm="1">
        <f t="array" aca="1" ref="L523" ca="1">SUMPRODUCT(--(INDIRECT(input4711[[#This Row],[range1]])&lt;INDIRECT(input4711[[#This Row],[range2]])))=COUNT(INDIRECT(input4711[[#This Row],[range1]]))</f>
        <v>0</v>
      </c>
      <c r="M523" t="b" cm="1">
        <f t="array" aca="1" ref="M523" ca="1">SUMPRODUCT(--(INDIRECT(input4711[[#This Row],[range1]])&gt;INDIRECT(input4711[[#This Row],[range2]])))=COUNT(INDIRECT(input4711[[#This Row],[range1]]))</f>
        <v>1</v>
      </c>
      <c r="N523" t="b">
        <f ca="1">IF(AND(NOT(input4711[[#This Row],[All DESC?]]),NOT(input4711[[#This Row],[All ASC?]])),FALSE(),TRUE())</f>
        <v>1</v>
      </c>
      <c r="O523" cm="1">
        <f t="array" aca="1" ref="O523" ca="1">IF(AND(input4711[[#This Row],[Safe Part 1]],(MAX(ABS((INDIRECT(input4711[[#This Row],[range2]]))-(INDIRECT(input4711[[#This Row],[range1]])))))&lt;=3),1,0)</f>
        <v>0</v>
      </c>
    </row>
    <row r="524" spans="1:15" x14ac:dyDescent="0.35">
      <c r="A524">
        <v>30</v>
      </c>
      <c r="B524">
        <v>28</v>
      </c>
      <c r="C524">
        <v>27</v>
      </c>
      <c r="D524">
        <v>25</v>
      </c>
      <c r="E524">
        <v>22</v>
      </c>
      <c r="F524">
        <v>20</v>
      </c>
      <c r="H524">
        <f>1</f>
        <v>1</v>
      </c>
      <c r="I524">
        <f>COUNTA(input4711[[#This Row],[Column1.1]:[Column1.8]])</f>
        <v>6</v>
      </c>
      <c r="J524" t="str">
        <f>ADDRESS(ROW(),input4711[[#This Row],[first col]]+1,4)&amp;":"&amp;ADDRESS(ROW(),input4711[[#This Row],[lastcol]],4)</f>
        <v>B524:F524</v>
      </c>
      <c r="K524" t="str">
        <f>ADDRESS(ROW(),input4711[[#This Row],[first col]],4)&amp;":"&amp;ADDRESS(ROW(),input4711[[#This Row],[lastcol]]-1,4)</f>
        <v>A524:E524</v>
      </c>
      <c r="L524" t="b" cm="1">
        <f t="array" aca="1" ref="L524" ca="1">SUMPRODUCT(--(INDIRECT(input4711[[#This Row],[range1]])&lt;INDIRECT(input4711[[#This Row],[range2]])))=COUNT(INDIRECT(input4711[[#This Row],[range1]]))</f>
        <v>1</v>
      </c>
      <c r="M524" t="b" cm="1">
        <f t="array" aca="1" ref="M524" ca="1">SUMPRODUCT(--(INDIRECT(input4711[[#This Row],[range1]])&gt;INDIRECT(input4711[[#This Row],[range2]])))=COUNT(INDIRECT(input4711[[#This Row],[range1]]))</f>
        <v>0</v>
      </c>
      <c r="N524" t="b">
        <f ca="1">IF(AND(NOT(input4711[[#This Row],[All DESC?]]),NOT(input4711[[#This Row],[All ASC?]])),FALSE(),TRUE())</f>
        <v>1</v>
      </c>
      <c r="O524" cm="1">
        <f t="array" aca="1" ref="O524" ca="1">IF(AND(input4711[[#This Row],[Safe Part 1]],(MAX(ABS((INDIRECT(input4711[[#This Row],[range2]]))-(INDIRECT(input4711[[#This Row],[range1]])))))&lt;=3),1,0)</f>
        <v>1</v>
      </c>
    </row>
    <row r="525" spans="1:15" x14ac:dyDescent="0.35">
      <c r="A525">
        <v>68</v>
      </c>
      <c r="B525">
        <v>65</v>
      </c>
      <c r="C525">
        <v>62</v>
      </c>
      <c r="D525">
        <v>60</v>
      </c>
      <c r="E525">
        <v>57</v>
      </c>
      <c r="F525">
        <v>56</v>
      </c>
      <c r="G525">
        <v>53</v>
      </c>
      <c r="H525">
        <f>1</f>
        <v>1</v>
      </c>
      <c r="I525">
        <f>COUNTA(input4711[[#This Row],[Column1.1]:[Column1.8]])</f>
        <v>7</v>
      </c>
      <c r="J525" t="str">
        <f>ADDRESS(ROW(),input4711[[#This Row],[first col]]+1,4)&amp;":"&amp;ADDRESS(ROW(),input4711[[#This Row],[lastcol]],4)</f>
        <v>B525:G525</v>
      </c>
      <c r="K525" t="str">
        <f>ADDRESS(ROW(),input4711[[#This Row],[first col]],4)&amp;":"&amp;ADDRESS(ROW(),input4711[[#This Row],[lastcol]]-1,4)</f>
        <v>A525:F525</v>
      </c>
      <c r="L525" t="b" cm="1">
        <f t="array" aca="1" ref="L525" ca="1">SUMPRODUCT(--(INDIRECT(input4711[[#This Row],[range1]])&lt;INDIRECT(input4711[[#This Row],[range2]])))=COUNT(INDIRECT(input4711[[#This Row],[range1]]))</f>
        <v>1</v>
      </c>
      <c r="M525" t="b" cm="1">
        <f t="array" aca="1" ref="M525" ca="1">SUMPRODUCT(--(INDIRECT(input4711[[#This Row],[range1]])&gt;INDIRECT(input4711[[#This Row],[range2]])))=COUNT(INDIRECT(input4711[[#This Row],[range1]]))</f>
        <v>0</v>
      </c>
      <c r="N525" t="b">
        <f ca="1">IF(AND(NOT(input4711[[#This Row],[All DESC?]]),NOT(input4711[[#This Row],[All ASC?]])),FALSE(),TRUE())</f>
        <v>1</v>
      </c>
      <c r="O525" cm="1">
        <f t="array" aca="1" ref="O525" ca="1">IF(AND(input4711[[#This Row],[Safe Part 1]],(MAX(ABS((INDIRECT(input4711[[#This Row],[range2]]))-(INDIRECT(input4711[[#This Row],[range1]])))))&lt;=3),1,0)</f>
        <v>1</v>
      </c>
    </row>
    <row r="526" spans="1:15" x14ac:dyDescent="0.35">
      <c r="A526">
        <v>52</v>
      </c>
      <c r="B526">
        <v>53</v>
      </c>
      <c r="C526">
        <v>55</v>
      </c>
      <c r="D526">
        <v>57</v>
      </c>
      <c r="E526">
        <v>60</v>
      </c>
      <c r="H526">
        <f>1</f>
        <v>1</v>
      </c>
      <c r="I526">
        <f>COUNTA(input4711[[#This Row],[Column1.1]:[Column1.8]])</f>
        <v>5</v>
      </c>
      <c r="J526" t="str">
        <f>ADDRESS(ROW(),input4711[[#This Row],[first col]]+1,4)&amp;":"&amp;ADDRESS(ROW(),input4711[[#This Row],[lastcol]],4)</f>
        <v>B526:E526</v>
      </c>
      <c r="K526" t="str">
        <f>ADDRESS(ROW(),input4711[[#This Row],[first col]],4)&amp;":"&amp;ADDRESS(ROW(),input4711[[#This Row],[lastcol]]-1,4)</f>
        <v>A526:D526</v>
      </c>
      <c r="L526" t="b" cm="1">
        <f t="array" aca="1" ref="L526" ca="1">SUMPRODUCT(--(INDIRECT(input4711[[#This Row],[range1]])&lt;INDIRECT(input4711[[#This Row],[range2]])))=COUNT(INDIRECT(input4711[[#This Row],[range1]]))</f>
        <v>0</v>
      </c>
      <c r="M526" t="b" cm="1">
        <f t="array" aca="1" ref="M526" ca="1">SUMPRODUCT(--(INDIRECT(input4711[[#This Row],[range1]])&gt;INDIRECT(input4711[[#This Row],[range2]])))=COUNT(INDIRECT(input4711[[#This Row],[range1]]))</f>
        <v>1</v>
      </c>
      <c r="N526" t="b">
        <f ca="1">IF(AND(NOT(input4711[[#This Row],[All DESC?]]),NOT(input4711[[#This Row],[All ASC?]])),FALSE(),TRUE())</f>
        <v>1</v>
      </c>
      <c r="O526" cm="1">
        <f t="array" aca="1" ref="O526" ca="1">IF(AND(input4711[[#This Row],[Safe Part 1]],(MAX(ABS((INDIRECT(input4711[[#This Row],[range2]]))-(INDIRECT(input4711[[#This Row],[range1]])))))&lt;=3),1,0)</f>
        <v>1</v>
      </c>
    </row>
    <row r="527" spans="1:15" x14ac:dyDescent="0.35">
      <c r="A527">
        <v>38</v>
      </c>
      <c r="B527">
        <v>35</v>
      </c>
      <c r="C527">
        <v>34</v>
      </c>
      <c r="D527">
        <v>31</v>
      </c>
      <c r="E527">
        <v>28</v>
      </c>
      <c r="F527">
        <v>25</v>
      </c>
      <c r="H527">
        <f>1</f>
        <v>1</v>
      </c>
      <c r="I527">
        <f>COUNTA(input4711[[#This Row],[Column1.1]:[Column1.8]])</f>
        <v>6</v>
      </c>
      <c r="J527" t="str">
        <f>ADDRESS(ROW(),input4711[[#This Row],[first col]]+1,4)&amp;":"&amp;ADDRESS(ROW(),input4711[[#This Row],[lastcol]],4)</f>
        <v>B527:F527</v>
      </c>
      <c r="K527" t="str">
        <f>ADDRESS(ROW(),input4711[[#This Row],[first col]],4)&amp;":"&amp;ADDRESS(ROW(),input4711[[#This Row],[lastcol]]-1,4)</f>
        <v>A527:E527</v>
      </c>
      <c r="L527" t="b" cm="1">
        <f t="array" aca="1" ref="L527" ca="1">SUMPRODUCT(--(INDIRECT(input4711[[#This Row],[range1]])&lt;INDIRECT(input4711[[#This Row],[range2]])))=COUNT(INDIRECT(input4711[[#This Row],[range1]]))</f>
        <v>1</v>
      </c>
      <c r="M527" t="b" cm="1">
        <f t="array" aca="1" ref="M527" ca="1">SUMPRODUCT(--(INDIRECT(input4711[[#This Row],[range1]])&gt;INDIRECT(input4711[[#This Row],[range2]])))=COUNT(INDIRECT(input4711[[#This Row],[range1]]))</f>
        <v>0</v>
      </c>
      <c r="N527" t="b">
        <f ca="1">IF(AND(NOT(input4711[[#This Row],[All DESC?]]),NOT(input4711[[#This Row],[All ASC?]])),FALSE(),TRUE())</f>
        <v>1</v>
      </c>
      <c r="O527" cm="1">
        <f t="array" aca="1" ref="O527" ca="1">IF(AND(input4711[[#This Row],[Safe Part 1]],(MAX(ABS((INDIRECT(input4711[[#This Row],[range2]]))-(INDIRECT(input4711[[#This Row],[range1]])))))&lt;=3),1,0)</f>
        <v>1</v>
      </c>
    </row>
    <row r="528" spans="1:15" x14ac:dyDescent="0.35">
      <c r="A528">
        <v>40</v>
      </c>
      <c r="B528">
        <v>38</v>
      </c>
      <c r="C528">
        <v>36</v>
      </c>
      <c r="D528">
        <v>35</v>
      </c>
      <c r="E528">
        <v>33</v>
      </c>
      <c r="F528">
        <v>31</v>
      </c>
      <c r="H528">
        <f>1</f>
        <v>1</v>
      </c>
      <c r="I528">
        <f>COUNTA(input4711[[#This Row],[Column1.1]:[Column1.8]])</f>
        <v>6</v>
      </c>
      <c r="J528" t="str">
        <f>ADDRESS(ROW(),input4711[[#This Row],[first col]]+1,4)&amp;":"&amp;ADDRESS(ROW(),input4711[[#This Row],[lastcol]],4)</f>
        <v>B528:F528</v>
      </c>
      <c r="K528" t="str">
        <f>ADDRESS(ROW(),input4711[[#This Row],[first col]],4)&amp;":"&amp;ADDRESS(ROW(),input4711[[#This Row],[lastcol]]-1,4)</f>
        <v>A528:E528</v>
      </c>
      <c r="L528" t="b" cm="1">
        <f t="array" aca="1" ref="L528" ca="1">SUMPRODUCT(--(INDIRECT(input4711[[#This Row],[range1]])&lt;INDIRECT(input4711[[#This Row],[range2]])))=COUNT(INDIRECT(input4711[[#This Row],[range1]]))</f>
        <v>1</v>
      </c>
      <c r="M528" t="b" cm="1">
        <f t="array" aca="1" ref="M528" ca="1">SUMPRODUCT(--(INDIRECT(input4711[[#This Row],[range1]])&gt;INDIRECT(input4711[[#This Row],[range2]])))=COUNT(INDIRECT(input4711[[#This Row],[range1]]))</f>
        <v>0</v>
      </c>
      <c r="N528" t="b">
        <f ca="1">IF(AND(NOT(input4711[[#This Row],[All DESC?]]),NOT(input4711[[#This Row],[All ASC?]])),FALSE(),TRUE())</f>
        <v>1</v>
      </c>
      <c r="O528" cm="1">
        <f t="array" aca="1" ref="O528" ca="1">IF(AND(input4711[[#This Row],[Safe Part 1]],(MAX(ABS((INDIRECT(input4711[[#This Row],[range2]]))-(INDIRECT(input4711[[#This Row],[range1]])))))&lt;=3),1,0)</f>
        <v>1</v>
      </c>
    </row>
    <row r="529" spans="1:15" x14ac:dyDescent="0.35">
      <c r="A529">
        <v>31</v>
      </c>
      <c r="B529">
        <v>32</v>
      </c>
      <c r="C529">
        <v>34</v>
      </c>
      <c r="D529">
        <v>37</v>
      </c>
      <c r="E529">
        <v>40</v>
      </c>
      <c r="F529">
        <v>41</v>
      </c>
      <c r="H529">
        <f>1</f>
        <v>1</v>
      </c>
      <c r="I529">
        <f>COUNTA(input4711[[#This Row],[Column1.1]:[Column1.8]])</f>
        <v>6</v>
      </c>
      <c r="J529" t="str">
        <f>ADDRESS(ROW(),input4711[[#This Row],[first col]]+1,4)&amp;":"&amp;ADDRESS(ROW(),input4711[[#This Row],[lastcol]],4)</f>
        <v>B529:F529</v>
      </c>
      <c r="K529" t="str">
        <f>ADDRESS(ROW(),input4711[[#This Row],[first col]],4)&amp;":"&amp;ADDRESS(ROW(),input4711[[#This Row],[lastcol]]-1,4)</f>
        <v>A529:E529</v>
      </c>
      <c r="L529" t="b" cm="1">
        <f t="array" aca="1" ref="L529" ca="1">SUMPRODUCT(--(INDIRECT(input4711[[#This Row],[range1]])&lt;INDIRECT(input4711[[#This Row],[range2]])))=COUNT(INDIRECT(input4711[[#This Row],[range1]]))</f>
        <v>0</v>
      </c>
      <c r="M529" t="b" cm="1">
        <f t="array" aca="1" ref="M529" ca="1">SUMPRODUCT(--(INDIRECT(input4711[[#This Row],[range1]])&gt;INDIRECT(input4711[[#This Row],[range2]])))=COUNT(INDIRECT(input4711[[#This Row],[range1]]))</f>
        <v>1</v>
      </c>
      <c r="N529" t="b">
        <f ca="1">IF(AND(NOT(input4711[[#This Row],[All DESC?]]),NOT(input4711[[#This Row],[All ASC?]])),FALSE(),TRUE())</f>
        <v>1</v>
      </c>
      <c r="O529" cm="1">
        <f t="array" aca="1" ref="O529" ca="1">IF(AND(input4711[[#This Row],[Safe Part 1]],(MAX(ABS((INDIRECT(input4711[[#This Row],[range2]]))-(INDIRECT(input4711[[#This Row],[range1]])))))&lt;=3),1,0)</f>
        <v>1</v>
      </c>
    </row>
    <row r="530" spans="1:15" x14ac:dyDescent="0.35">
      <c r="A530">
        <v>35</v>
      </c>
      <c r="B530">
        <v>37</v>
      </c>
      <c r="C530">
        <v>40</v>
      </c>
      <c r="D530">
        <v>42</v>
      </c>
      <c r="E530">
        <v>46</v>
      </c>
      <c r="H530">
        <f>1</f>
        <v>1</v>
      </c>
      <c r="I530">
        <f>COUNTA(input4711[[#This Row],[Column1.1]:[Column1.8]])</f>
        <v>5</v>
      </c>
      <c r="J530" t="str">
        <f>ADDRESS(ROW(),input4711[[#This Row],[first col]]+1,4)&amp;":"&amp;ADDRESS(ROW(),input4711[[#This Row],[lastcol]],4)</f>
        <v>B530:E530</v>
      </c>
      <c r="K530" t="str">
        <f>ADDRESS(ROW(),input4711[[#This Row],[first col]],4)&amp;":"&amp;ADDRESS(ROW(),input4711[[#This Row],[lastcol]]-1,4)</f>
        <v>A530:D530</v>
      </c>
      <c r="L530" t="b" cm="1">
        <f t="array" aca="1" ref="L530" ca="1">SUMPRODUCT(--(INDIRECT(input4711[[#This Row],[range1]])&lt;INDIRECT(input4711[[#This Row],[range2]])))=COUNT(INDIRECT(input4711[[#This Row],[range1]]))</f>
        <v>0</v>
      </c>
      <c r="M530" t="b" cm="1">
        <f t="array" aca="1" ref="M530" ca="1">SUMPRODUCT(--(INDIRECT(input4711[[#This Row],[range1]])&gt;INDIRECT(input4711[[#This Row],[range2]])))=COUNT(INDIRECT(input4711[[#This Row],[range1]]))</f>
        <v>1</v>
      </c>
      <c r="N530" t="b">
        <f ca="1">IF(AND(NOT(input4711[[#This Row],[All DESC?]]),NOT(input4711[[#This Row],[All ASC?]])),FALSE(),TRUE())</f>
        <v>1</v>
      </c>
      <c r="O530" cm="1">
        <f t="array" aca="1" ref="O530" ca="1">IF(AND(input4711[[#This Row],[Safe Part 1]],(MAX(ABS((INDIRECT(input4711[[#This Row],[range2]]))-(INDIRECT(input4711[[#This Row],[range1]])))))&lt;=3),1,0)</f>
        <v>0</v>
      </c>
    </row>
    <row r="531" spans="1:15" x14ac:dyDescent="0.35">
      <c r="A531">
        <v>45</v>
      </c>
      <c r="B531">
        <v>43</v>
      </c>
      <c r="C531">
        <v>40</v>
      </c>
      <c r="D531">
        <v>39</v>
      </c>
      <c r="E531">
        <v>37</v>
      </c>
      <c r="H531">
        <f>1</f>
        <v>1</v>
      </c>
      <c r="I531">
        <f>COUNTA(input4711[[#This Row],[Column1.1]:[Column1.8]])</f>
        <v>5</v>
      </c>
      <c r="J531" t="str">
        <f>ADDRESS(ROW(),input4711[[#This Row],[first col]]+1,4)&amp;":"&amp;ADDRESS(ROW(),input4711[[#This Row],[lastcol]],4)</f>
        <v>B531:E531</v>
      </c>
      <c r="K531" t="str">
        <f>ADDRESS(ROW(),input4711[[#This Row],[first col]],4)&amp;":"&amp;ADDRESS(ROW(),input4711[[#This Row],[lastcol]]-1,4)</f>
        <v>A531:D531</v>
      </c>
      <c r="L531" t="b" cm="1">
        <f t="array" aca="1" ref="L531" ca="1">SUMPRODUCT(--(INDIRECT(input4711[[#This Row],[range1]])&lt;INDIRECT(input4711[[#This Row],[range2]])))=COUNT(INDIRECT(input4711[[#This Row],[range1]]))</f>
        <v>1</v>
      </c>
      <c r="M531" t="b" cm="1">
        <f t="array" aca="1" ref="M531" ca="1">SUMPRODUCT(--(INDIRECT(input4711[[#This Row],[range1]])&gt;INDIRECT(input4711[[#This Row],[range2]])))=COUNT(INDIRECT(input4711[[#This Row],[range1]]))</f>
        <v>0</v>
      </c>
      <c r="N531" t="b">
        <f ca="1">IF(AND(NOT(input4711[[#This Row],[All DESC?]]),NOT(input4711[[#This Row],[All ASC?]])),FALSE(),TRUE())</f>
        <v>1</v>
      </c>
      <c r="O531" cm="1">
        <f t="array" aca="1" ref="O531" ca="1">IF(AND(input4711[[#This Row],[Safe Part 1]],(MAX(ABS((INDIRECT(input4711[[#This Row],[range2]]))-(INDIRECT(input4711[[#This Row],[range1]])))))&lt;=3),1,0)</f>
        <v>1</v>
      </c>
    </row>
    <row r="532" spans="1:15" x14ac:dyDescent="0.35">
      <c r="A532">
        <v>46</v>
      </c>
      <c r="B532">
        <v>48</v>
      </c>
      <c r="C532">
        <v>51</v>
      </c>
      <c r="D532">
        <v>53</v>
      </c>
      <c r="E532">
        <v>56</v>
      </c>
      <c r="F532">
        <v>59</v>
      </c>
      <c r="G532">
        <v>60</v>
      </c>
      <c r="H532">
        <f>1</f>
        <v>1</v>
      </c>
      <c r="I532">
        <f>COUNTA(input4711[[#This Row],[Column1.1]:[Column1.8]])</f>
        <v>7</v>
      </c>
      <c r="J532" t="str">
        <f>ADDRESS(ROW(),input4711[[#This Row],[first col]]+1,4)&amp;":"&amp;ADDRESS(ROW(),input4711[[#This Row],[lastcol]],4)</f>
        <v>B532:G532</v>
      </c>
      <c r="K532" t="str">
        <f>ADDRESS(ROW(),input4711[[#This Row],[first col]],4)&amp;":"&amp;ADDRESS(ROW(),input4711[[#This Row],[lastcol]]-1,4)</f>
        <v>A532:F532</v>
      </c>
      <c r="L532" t="b" cm="1">
        <f t="array" aca="1" ref="L532" ca="1">SUMPRODUCT(--(INDIRECT(input4711[[#This Row],[range1]])&lt;INDIRECT(input4711[[#This Row],[range2]])))=COUNT(INDIRECT(input4711[[#This Row],[range1]]))</f>
        <v>0</v>
      </c>
      <c r="M532" t="b" cm="1">
        <f t="array" aca="1" ref="M532" ca="1">SUMPRODUCT(--(INDIRECT(input4711[[#This Row],[range1]])&gt;INDIRECT(input4711[[#This Row],[range2]])))=COUNT(INDIRECT(input4711[[#This Row],[range1]]))</f>
        <v>1</v>
      </c>
      <c r="N532" t="b">
        <f ca="1">IF(AND(NOT(input4711[[#This Row],[All DESC?]]),NOT(input4711[[#This Row],[All ASC?]])),FALSE(),TRUE())</f>
        <v>1</v>
      </c>
      <c r="O532" cm="1">
        <f t="array" aca="1" ref="O532" ca="1">IF(AND(input4711[[#This Row],[Safe Part 1]],(MAX(ABS((INDIRECT(input4711[[#This Row],[range2]]))-(INDIRECT(input4711[[#This Row],[range1]])))))&lt;=3),1,0)</f>
        <v>1</v>
      </c>
    </row>
    <row r="533" spans="1:15" x14ac:dyDescent="0.35">
      <c r="A533">
        <v>26</v>
      </c>
      <c r="B533">
        <v>27</v>
      </c>
      <c r="C533">
        <v>29</v>
      </c>
      <c r="D533">
        <v>32</v>
      </c>
      <c r="E533">
        <v>37</v>
      </c>
      <c r="F533">
        <v>40</v>
      </c>
      <c r="H533">
        <f>1</f>
        <v>1</v>
      </c>
      <c r="I533">
        <f>COUNTA(input4711[[#This Row],[Column1.1]:[Column1.8]])</f>
        <v>6</v>
      </c>
      <c r="J533" t="str">
        <f>ADDRESS(ROW(),input4711[[#This Row],[first col]]+1,4)&amp;":"&amp;ADDRESS(ROW(),input4711[[#This Row],[lastcol]],4)</f>
        <v>B533:F533</v>
      </c>
      <c r="K533" t="str">
        <f>ADDRESS(ROW(),input4711[[#This Row],[first col]],4)&amp;":"&amp;ADDRESS(ROW(),input4711[[#This Row],[lastcol]]-1,4)</f>
        <v>A533:E533</v>
      </c>
      <c r="L533" t="b" cm="1">
        <f t="array" aca="1" ref="L533" ca="1">SUMPRODUCT(--(INDIRECT(input4711[[#This Row],[range1]])&lt;INDIRECT(input4711[[#This Row],[range2]])))=COUNT(INDIRECT(input4711[[#This Row],[range1]]))</f>
        <v>0</v>
      </c>
      <c r="M533" t="b" cm="1">
        <f t="array" aca="1" ref="M533" ca="1">SUMPRODUCT(--(INDIRECT(input4711[[#This Row],[range1]])&gt;INDIRECT(input4711[[#This Row],[range2]])))=COUNT(INDIRECT(input4711[[#This Row],[range1]]))</f>
        <v>1</v>
      </c>
      <c r="N533" t="b">
        <f ca="1">IF(AND(NOT(input4711[[#This Row],[All DESC?]]),NOT(input4711[[#This Row],[All ASC?]])),FALSE(),TRUE())</f>
        <v>1</v>
      </c>
      <c r="O533" cm="1">
        <f t="array" aca="1" ref="O533" ca="1">IF(AND(input4711[[#This Row],[Safe Part 1]],(MAX(ABS((INDIRECT(input4711[[#This Row],[range2]]))-(INDIRECT(input4711[[#This Row],[range1]])))))&lt;=3),1,0)</f>
        <v>0</v>
      </c>
    </row>
    <row r="534" spans="1:15" x14ac:dyDescent="0.35">
      <c r="A534">
        <v>90</v>
      </c>
      <c r="B534">
        <v>91</v>
      </c>
      <c r="C534">
        <v>93</v>
      </c>
      <c r="D534">
        <v>96</v>
      </c>
      <c r="H534">
        <f>1</f>
        <v>1</v>
      </c>
      <c r="I534">
        <f>COUNTA(input4711[[#This Row],[Column1.1]:[Column1.8]])</f>
        <v>4</v>
      </c>
      <c r="J534" t="str">
        <f>ADDRESS(ROW(),input4711[[#This Row],[first col]]+1,4)&amp;":"&amp;ADDRESS(ROW(),input4711[[#This Row],[lastcol]],4)</f>
        <v>B534:D534</v>
      </c>
      <c r="K534" t="str">
        <f>ADDRESS(ROW(),input4711[[#This Row],[first col]],4)&amp;":"&amp;ADDRESS(ROW(),input4711[[#This Row],[lastcol]]-1,4)</f>
        <v>A534:C534</v>
      </c>
      <c r="L534" t="b" cm="1">
        <f t="array" aca="1" ref="L534" ca="1">SUMPRODUCT(--(INDIRECT(input4711[[#This Row],[range1]])&lt;INDIRECT(input4711[[#This Row],[range2]])))=COUNT(INDIRECT(input4711[[#This Row],[range1]]))</f>
        <v>0</v>
      </c>
      <c r="M534" t="b" cm="1">
        <f t="array" aca="1" ref="M534" ca="1">SUMPRODUCT(--(INDIRECT(input4711[[#This Row],[range1]])&gt;INDIRECT(input4711[[#This Row],[range2]])))=COUNT(INDIRECT(input4711[[#This Row],[range1]]))</f>
        <v>1</v>
      </c>
      <c r="N534" t="b">
        <f ca="1">IF(AND(NOT(input4711[[#This Row],[All DESC?]]),NOT(input4711[[#This Row],[All ASC?]])),FALSE(),TRUE())</f>
        <v>1</v>
      </c>
      <c r="O534" cm="1">
        <f t="array" aca="1" ref="O534" ca="1">IF(AND(input4711[[#This Row],[Safe Part 1]],(MAX(ABS((INDIRECT(input4711[[#This Row],[range2]]))-(INDIRECT(input4711[[#This Row],[range1]])))))&lt;=3),1,0)</f>
        <v>1</v>
      </c>
    </row>
    <row r="535" spans="1:15" x14ac:dyDescent="0.35">
      <c r="A535">
        <v>78</v>
      </c>
      <c r="B535">
        <v>79</v>
      </c>
      <c r="C535">
        <v>80</v>
      </c>
      <c r="D535">
        <v>83</v>
      </c>
      <c r="H535">
        <f>1</f>
        <v>1</v>
      </c>
      <c r="I535">
        <f>COUNTA(input4711[[#This Row],[Column1.1]:[Column1.8]])</f>
        <v>4</v>
      </c>
      <c r="J535" t="str">
        <f>ADDRESS(ROW(),input4711[[#This Row],[first col]]+1,4)&amp;":"&amp;ADDRESS(ROW(),input4711[[#This Row],[lastcol]],4)</f>
        <v>B535:D535</v>
      </c>
      <c r="K535" t="str">
        <f>ADDRESS(ROW(),input4711[[#This Row],[first col]],4)&amp;":"&amp;ADDRESS(ROW(),input4711[[#This Row],[lastcol]]-1,4)</f>
        <v>A535:C535</v>
      </c>
      <c r="L535" t="b" cm="1">
        <f t="array" aca="1" ref="L535" ca="1">SUMPRODUCT(--(INDIRECT(input4711[[#This Row],[range1]])&lt;INDIRECT(input4711[[#This Row],[range2]])))=COUNT(INDIRECT(input4711[[#This Row],[range1]]))</f>
        <v>0</v>
      </c>
      <c r="M535" t="b" cm="1">
        <f t="array" aca="1" ref="M535" ca="1">SUMPRODUCT(--(INDIRECT(input4711[[#This Row],[range1]])&gt;INDIRECT(input4711[[#This Row],[range2]])))=COUNT(INDIRECT(input4711[[#This Row],[range1]]))</f>
        <v>1</v>
      </c>
      <c r="N535" t="b">
        <f ca="1">IF(AND(NOT(input4711[[#This Row],[All DESC?]]),NOT(input4711[[#This Row],[All ASC?]])),FALSE(),TRUE())</f>
        <v>1</v>
      </c>
      <c r="O535" cm="1">
        <f t="array" aca="1" ref="O535" ca="1">IF(AND(input4711[[#This Row],[Safe Part 1]],(MAX(ABS((INDIRECT(input4711[[#This Row],[range2]]))-(INDIRECT(input4711[[#This Row],[range1]])))))&lt;=3),1,0)</f>
        <v>1</v>
      </c>
    </row>
    <row r="536" spans="1:15" x14ac:dyDescent="0.35">
      <c r="A536">
        <v>24</v>
      </c>
      <c r="B536">
        <v>25</v>
      </c>
      <c r="C536">
        <v>27</v>
      </c>
      <c r="D536">
        <v>28</v>
      </c>
      <c r="E536">
        <v>33</v>
      </c>
      <c r="F536">
        <v>36</v>
      </c>
      <c r="H536">
        <f>1</f>
        <v>1</v>
      </c>
      <c r="I536">
        <f>COUNTA(input4711[[#This Row],[Column1.1]:[Column1.8]])</f>
        <v>6</v>
      </c>
      <c r="J536" t="str">
        <f>ADDRESS(ROW(),input4711[[#This Row],[first col]]+1,4)&amp;":"&amp;ADDRESS(ROW(),input4711[[#This Row],[lastcol]],4)</f>
        <v>B536:F536</v>
      </c>
      <c r="K536" t="str">
        <f>ADDRESS(ROW(),input4711[[#This Row],[first col]],4)&amp;":"&amp;ADDRESS(ROW(),input4711[[#This Row],[lastcol]]-1,4)</f>
        <v>A536:E536</v>
      </c>
      <c r="L536" t="b" cm="1">
        <f t="array" aca="1" ref="L536" ca="1">SUMPRODUCT(--(INDIRECT(input4711[[#This Row],[range1]])&lt;INDIRECT(input4711[[#This Row],[range2]])))=COUNT(INDIRECT(input4711[[#This Row],[range1]]))</f>
        <v>0</v>
      </c>
      <c r="M536" t="b" cm="1">
        <f t="array" aca="1" ref="M536" ca="1">SUMPRODUCT(--(INDIRECT(input4711[[#This Row],[range1]])&gt;INDIRECT(input4711[[#This Row],[range2]])))=COUNT(INDIRECT(input4711[[#This Row],[range1]]))</f>
        <v>1</v>
      </c>
      <c r="N536" t="b">
        <f ca="1">IF(AND(NOT(input4711[[#This Row],[All DESC?]]),NOT(input4711[[#This Row],[All ASC?]])),FALSE(),TRUE())</f>
        <v>1</v>
      </c>
      <c r="O536" cm="1">
        <f t="array" aca="1" ref="O536" ca="1">IF(AND(input4711[[#This Row],[Safe Part 1]],(MAX(ABS((INDIRECT(input4711[[#This Row],[range2]]))-(INDIRECT(input4711[[#This Row],[range1]])))))&lt;=3),1,0)</f>
        <v>0</v>
      </c>
    </row>
    <row r="537" spans="1:15" x14ac:dyDescent="0.35">
      <c r="A537">
        <v>97</v>
      </c>
      <c r="B537">
        <v>94</v>
      </c>
      <c r="C537">
        <v>93</v>
      </c>
      <c r="D537">
        <v>90</v>
      </c>
      <c r="E537">
        <v>88</v>
      </c>
      <c r="H537">
        <f>1</f>
        <v>1</v>
      </c>
      <c r="I537">
        <f>COUNTA(input4711[[#This Row],[Column1.1]:[Column1.8]])</f>
        <v>5</v>
      </c>
      <c r="J537" t="str">
        <f>ADDRESS(ROW(),input4711[[#This Row],[first col]]+1,4)&amp;":"&amp;ADDRESS(ROW(),input4711[[#This Row],[lastcol]],4)</f>
        <v>B537:E537</v>
      </c>
      <c r="K537" t="str">
        <f>ADDRESS(ROW(),input4711[[#This Row],[first col]],4)&amp;":"&amp;ADDRESS(ROW(),input4711[[#This Row],[lastcol]]-1,4)</f>
        <v>A537:D537</v>
      </c>
      <c r="L537" t="b" cm="1">
        <f t="array" aca="1" ref="L537" ca="1">SUMPRODUCT(--(INDIRECT(input4711[[#This Row],[range1]])&lt;INDIRECT(input4711[[#This Row],[range2]])))=COUNT(INDIRECT(input4711[[#This Row],[range1]]))</f>
        <v>1</v>
      </c>
      <c r="M537" t="b" cm="1">
        <f t="array" aca="1" ref="M537" ca="1">SUMPRODUCT(--(INDIRECT(input4711[[#This Row],[range1]])&gt;INDIRECT(input4711[[#This Row],[range2]])))=COUNT(INDIRECT(input4711[[#This Row],[range1]]))</f>
        <v>0</v>
      </c>
      <c r="N537" t="b">
        <f ca="1">IF(AND(NOT(input4711[[#This Row],[All DESC?]]),NOT(input4711[[#This Row],[All ASC?]])),FALSE(),TRUE())</f>
        <v>1</v>
      </c>
      <c r="O537" cm="1">
        <f t="array" aca="1" ref="O537" ca="1">IF(AND(input4711[[#This Row],[Safe Part 1]],(MAX(ABS((INDIRECT(input4711[[#This Row],[range2]]))-(INDIRECT(input4711[[#This Row],[range1]])))))&lt;=3),1,0)</f>
        <v>1</v>
      </c>
    </row>
    <row r="538" spans="1:15" x14ac:dyDescent="0.35">
      <c r="A538">
        <v>58</v>
      </c>
      <c r="B538">
        <v>60</v>
      </c>
      <c r="C538">
        <v>61</v>
      </c>
      <c r="D538">
        <v>64</v>
      </c>
      <c r="E538">
        <v>67</v>
      </c>
      <c r="H538">
        <f>1</f>
        <v>1</v>
      </c>
      <c r="I538">
        <f>COUNTA(input4711[[#This Row],[Column1.1]:[Column1.8]])</f>
        <v>5</v>
      </c>
      <c r="J538" t="str">
        <f>ADDRESS(ROW(),input4711[[#This Row],[first col]]+1,4)&amp;":"&amp;ADDRESS(ROW(),input4711[[#This Row],[lastcol]],4)</f>
        <v>B538:E538</v>
      </c>
      <c r="K538" t="str">
        <f>ADDRESS(ROW(),input4711[[#This Row],[first col]],4)&amp;":"&amp;ADDRESS(ROW(),input4711[[#This Row],[lastcol]]-1,4)</f>
        <v>A538:D538</v>
      </c>
      <c r="L538" t="b" cm="1">
        <f t="array" aca="1" ref="L538" ca="1">SUMPRODUCT(--(INDIRECT(input4711[[#This Row],[range1]])&lt;INDIRECT(input4711[[#This Row],[range2]])))=COUNT(INDIRECT(input4711[[#This Row],[range1]]))</f>
        <v>0</v>
      </c>
      <c r="M538" t="b" cm="1">
        <f t="array" aca="1" ref="M538" ca="1">SUMPRODUCT(--(INDIRECT(input4711[[#This Row],[range1]])&gt;INDIRECT(input4711[[#This Row],[range2]])))=COUNT(INDIRECT(input4711[[#This Row],[range1]]))</f>
        <v>1</v>
      </c>
      <c r="N538" t="b">
        <f ca="1">IF(AND(NOT(input4711[[#This Row],[All DESC?]]),NOT(input4711[[#This Row],[All ASC?]])),FALSE(),TRUE())</f>
        <v>1</v>
      </c>
      <c r="O538" cm="1">
        <f t="array" aca="1" ref="O538" ca="1">IF(AND(input4711[[#This Row],[Safe Part 1]],(MAX(ABS((INDIRECT(input4711[[#This Row],[range2]]))-(INDIRECT(input4711[[#This Row],[range1]])))))&lt;=3),1,0)</f>
        <v>1</v>
      </c>
    </row>
    <row r="539" spans="1:15" x14ac:dyDescent="0.35">
      <c r="A539">
        <v>82</v>
      </c>
      <c r="B539">
        <v>81</v>
      </c>
      <c r="C539">
        <v>80</v>
      </c>
      <c r="D539">
        <v>77</v>
      </c>
      <c r="E539">
        <v>72</v>
      </c>
      <c r="F539">
        <v>69</v>
      </c>
      <c r="G539">
        <v>68</v>
      </c>
      <c r="H539">
        <f>1</f>
        <v>1</v>
      </c>
      <c r="I539">
        <f>COUNTA(input4711[[#This Row],[Column1.1]:[Column1.8]])</f>
        <v>7</v>
      </c>
      <c r="J539" t="str">
        <f>ADDRESS(ROW(),input4711[[#This Row],[first col]]+1,4)&amp;":"&amp;ADDRESS(ROW(),input4711[[#This Row],[lastcol]],4)</f>
        <v>B539:G539</v>
      </c>
      <c r="K539" t="str">
        <f>ADDRESS(ROW(),input4711[[#This Row],[first col]],4)&amp;":"&amp;ADDRESS(ROW(),input4711[[#This Row],[lastcol]]-1,4)</f>
        <v>A539:F539</v>
      </c>
      <c r="L539" t="b" cm="1">
        <f t="array" aca="1" ref="L539" ca="1">SUMPRODUCT(--(INDIRECT(input4711[[#This Row],[range1]])&lt;INDIRECT(input4711[[#This Row],[range2]])))=COUNT(INDIRECT(input4711[[#This Row],[range1]]))</f>
        <v>1</v>
      </c>
      <c r="M539" t="b" cm="1">
        <f t="array" aca="1" ref="M539" ca="1">SUMPRODUCT(--(INDIRECT(input4711[[#This Row],[range1]])&gt;INDIRECT(input4711[[#This Row],[range2]])))=COUNT(INDIRECT(input4711[[#This Row],[range1]]))</f>
        <v>0</v>
      </c>
      <c r="N539" t="b">
        <f ca="1">IF(AND(NOT(input4711[[#This Row],[All DESC?]]),NOT(input4711[[#This Row],[All ASC?]])),FALSE(),TRUE())</f>
        <v>1</v>
      </c>
      <c r="O539" cm="1">
        <f t="array" aca="1" ref="O539" ca="1">IF(AND(input4711[[#This Row],[Safe Part 1]],(MAX(ABS((INDIRECT(input4711[[#This Row],[range2]]))-(INDIRECT(input4711[[#This Row],[range1]])))))&lt;=3),1,0)</f>
        <v>0</v>
      </c>
    </row>
    <row r="540" spans="1:15" x14ac:dyDescent="0.35">
      <c r="A540">
        <v>82</v>
      </c>
      <c r="B540">
        <v>83</v>
      </c>
      <c r="C540">
        <v>84</v>
      </c>
      <c r="D540">
        <v>87</v>
      </c>
      <c r="H540">
        <f>1</f>
        <v>1</v>
      </c>
      <c r="I540">
        <f>COUNTA(input4711[[#This Row],[Column1.1]:[Column1.8]])</f>
        <v>4</v>
      </c>
      <c r="J540" t="str">
        <f>ADDRESS(ROW(),input4711[[#This Row],[first col]]+1,4)&amp;":"&amp;ADDRESS(ROW(),input4711[[#This Row],[lastcol]],4)</f>
        <v>B540:D540</v>
      </c>
      <c r="K540" t="str">
        <f>ADDRESS(ROW(),input4711[[#This Row],[first col]],4)&amp;":"&amp;ADDRESS(ROW(),input4711[[#This Row],[lastcol]]-1,4)</f>
        <v>A540:C540</v>
      </c>
      <c r="L540" t="b" cm="1">
        <f t="array" aca="1" ref="L540" ca="1">SUMPRODUCT(--(INDIRECT(input4711[[#This Row],[range1]])&lt;INDIRECT(input4711[[#This Row],[range2]])))=COUNT(INDIRECT(input4711[[#This Row],[range1]]))</f>
        <v>0</v>
      </c>
      <c r="M540" t="b" cm="1">
        <f t="array" aca="1" ref="M540" ca="1">SUMPRODUCT(--(INDIRECT(input4711[[#This Row],[range1]])&gt;INDIRECT(input4711[[#This Row],[range2]])))=COUNT(INDIRECT(input4711[[#This Row],[range1]]))</f>
        <v>1</v>
      </c>
      <c r="N540" t="b">
        <f ca="1">IF(AND(NOT(input4711[[#This Row],[All DESC?]]),NOT(input4711[[#This Row],[All ASC?]])),FALSE(),TRUE())</f>
        <v>1</v>
      </c>
      <c r="O540" cm="1">
        <f t="array" aca="1" ref="O540" ca="1">IF(AND(input4711[[#This Row],[Safe Part 1]],(MAX(ABS((INDIRECT(input4711[[#This Row],[range2]]))-(INDIRECT(input4711[[#This Row],[range1]])))))&lt;=3),1,0)</f>
        <v>1</v>
      </c>
    </row>
    <row r="541" spans="1:15" x14ac:dyDescent="0.35">
      <c r="A541">
        <v>72</v>
      </c>
      <c r="B541">
        <v>73</v>
      </c>
      <c r="C541">
        <v>76</v>
      </c>
      <c r="D541">
        <v>78</v>
      </c>
      <c r="E541">
        <v>84</v>
      </c>
      <c r="F541">
        <v>85</v>
      </c>
      <c r="H541">
        <f>1</f>
        <v>1</v>
      </c>
      <c r="I541">
        <f>COUNTA(input4711[[#This Row],[Column1.1]:[Column1.8]])</f>
        <v>6</v>
      </c>
      <c r="J541" t="str">
        <f>ADDRESS(ROW(),input4711[[#This Row],[first col]]+1,4)&amp;":"&amp;ADDRESS(ROW(),input4711[[#This Row],[lastcol]],4)</f>
        <v>B541:F541</v>
      </c>
      <c r="K541" t="str">
        <f>ADDRESS(ROW(),input4711[[#This Row],[first col]],4)&amp;":"&amp;ADDRESS(ROW(),input4711[[#This Row],[lastcol]]-1,4)</f>
        <v>A541:E541</v>
      </c>
      <c r="L541" t="b" cm="1">
        <f t="array" aca="1" ref="L541" ca="1">SUMPRODUCT(--(INDIRECT(input4711[[#This Row],[range1]])&lt;INDIRECT(input4711[[#This Row],[range2]])))=COUNT(INDIRECT(input4711[[#This Row],[range1]]))</f>
        <v>0</v>
      </c>
      <c r="M541" t="b" cm="1">
        <f t="array" aca="1" ref="M541" ca="1">SUMPRODUCT(--(INDIRECT(input4711[[#This Row],[range1]])&gt;INDIRECT(input4711[[#This Row],[range2]])))=COUNT(INDIRECT(input4711[[#This Row],[range1]]))</f>
        <v>1</v>
      </c>
      <c r="N541" t="b">
        <f ca="1">IF(AND(NOT(input4711[[#This Row],[All DESC?]]),NOT(input4711[[#This Row],[All ASC?]])),FALSE(),TRUE())</f>
        <v>1</v>
      </c>
      <c r="O541" cm="1">
        <f t="array" aca="1" ref="O541" ca="1">IF(AND(input4711[[#This Row],[Safe Part 1]],(MAX(ABS((INDIRECT(input4711[[#This Row],[range2]]))-(INDIRECT(input4711[[#This Row],[range1]])))))&lt;=3),1,0)</f>
        <v>0</v>
      </c>
    </row>
    <row r="542" spans="1:15" x14ac:dyDescent="0.35">
      <c r="A542">
        <v>25</v>
      </c>
      <c r="B542">
        <v>26</v>
      </c>
      <c r="C542">
        <v>28</v>
      </c>
      <c r="D542">
        <v>30</v>
      </c>
      <c r="E542">
        <v>36</v>
      </c>
      <c r="F542">
        <v>38</v>
      </c>
      <c r="G542">
        <v>39</v>
      </c>
      <c r="H542">
        <f>1</f>
        <v>1</v>
      </c>
      <c r="I542">
        <f>COUNTA(input4711[[#This Row],[Column1.1]:[Column1.8]])</f>
        <v>7</v>
      </c>
      <c r="J542" t="str">
        <f>ADDRESS(ROW(),input4711[[#This Row],[first col]]+1,4)&amp;":"&amp;ADDRESS(ROW(),input4711[[#This Row],[lastcol]],4)</f>
        <v>B542:G542</v>
      </c>
      <c r="K542" t="str">
        <f>ADDRESS(ROW(),input4711[[#This Row],[first col]],4)&amp;":"&amp;ADDRESS(ROW(),input4711[[#This Row],[lastcol]]-1,4)</f>
        <v>A542:F542</v>
      </c>
      <c r="L542" t="b" cm="1">
        <f t="array" aca="1" ref="L542" ca="1">SUMPRODUCT(--(INDIRECT(input4711[[#This Row],[range1]])&lt;INDIRECT(input4711[[#This Row],[range2]])))=COUNT(INDIRECT(input4711[[#This Row],[range1]]))</f>
        <v>0</v>
      </c>
      <c r="M542" t="b" cm="1">
        <f t="array" aca="1" ref="M542" ca="1">SUMPRODUCT(--(INDIRECT(input4711[[#This Row],[range1]])&gt;INDIRECT(input4711[[#This Row],[range2]])))=COUNT(INDIRECT(input4711[[#This Row],[range1]]))</f>
        <v>1</v>
      </c>
      <c r="N542" t="b">
        <f ca="1">IF(AND(NOT(input4711[[#This Row],[All DESC?]]),NOT(input4711[[#This Row],[All ASC?]])),FALSE(),TRUE())</f>
        <v>1</v>
      </c>
      <c r="O542" cm="1">
        <f t="array" aca="1" ref="O542" ca="1">IF(AND(input4711[[#This Row],[Safe Part 1]],(MAX(ABS((INDIRECT(input4711[[#This Row],[range2]]))-(INDIRECT(input4711[[#This Row],[range1]])))))&lt;=3),1,0)</f>
        <v>0</v>
      </c>
    </row>
    <row r="543" spans="1:15" x14ac:dyDescent="0.35">
      <c r="A543">
        <v>87</v>
      </c>
      <c r="B543">
        <v>86</v>
      </c>
      <c r="C543">
        <v>83</v>
      </c>
      <c r="D543">
        <v>80</v>
      </c>
      <c r="E543">
        <v>76</v>
      </c>
      <c r="F543">
        <v>73</v>
      </c>
      <c r="H543">
        <f>1</f>
        <v>1</v>
      </c>
      <c r="I543">
        <f>COUNTA(input4711[[#This Row],[Column1.1]:[Column1.8]])</f>
        <v>6</v>
      </c>
      <c r="J543" t="str">
        <f>ADDRESS(ROW(),input4711[[#This Row],[first col]]+1,4)&amp;":"&amp;ADDRESS(ROW(),input4711[[#This Row],[lastcol]],4)</f>
        <v>B543:F543</v>
      </c>
      <c r="K543" t="str">
        <f>ADDRESS(ROW(),input4711[[#This Row],[first col]],4)&amp;":"&amp;ADDRESS(ROW(),input4711[[#This Row],[lastcol]]-1,4)</f>
        <v>A543:E543</v>
      </c>
      <c r="L543" t="b" cm="1">
        <f t="array" aca="1" ref="L543" ca="1">SUMPRODUCT(--(INDIRECT(input4711[[#This Row],[range1]])&lt;INDIRECT(input4711[[#This Row],[range2]])))=COUNT(INDIRECT(input4711[[#This Row],[range1]]))</f>
        <v>1</v>
      </c>
      <c r="M543" t="b" cm="1">
        <f t="array" aca="1" ref="M543" ca="1">SUMPRODUCT(--(INDIRECT(input4711[[#This Row],[range1]])&gt;INDIRECT(input4711[[#This Row],[range2]])))=COUNT(INDIRECT(input4711[[#This Row],[range1]]))</f>
        <v>0</v>
      </c>
      <c r="N543" t="b">
        <f ca="1">IF(AND(NOT(input4711[[#This Row],[All DESC?]]),NOT(input4711[[#This Row],[All ASC?]])),FALSE(),TRUE())</f>
        <v>1</v>
      </c>
      <c r="O543" cm="1">
        <f t="array" aca="1" ref="O543" ca="1">IF(AND(input4711[[#This Row],[Safe Part 1]],(MAX(ABS((INDIRECT(input4711[[#This Row],[range2]]))-(INDIRECT(input4711[[#This Row],[range1]])))))&lt;=3),1,0)</f>
        <v>0</v>
      </c>
    </row>
    <row r="544" spans="1:15" x14ac:dyDescent="0.35">
      <c r="A544">
        <v>23</v>
      </c>
      <c r="B544">
        <v>24</v>
      </c>
      <c r="C544">
        <v>27</v>
      </c>
      <c r="D544">
        <v>29</v>
      </c>
      <c r="E544">
        <v>31</v>
      </c>
      <c r="F544">
        <v>32</v>
      </c>
      <c r="H544">
        <f>1</f>
        <v>1</v>
      </c>
      <c r="I544">
        <f>COUNTA(input4711[[#This Row],[Column1.1]:[Column1.8]])</f>
        <v>6</v>
      </c>
      <c r="J544" t="str">
        <f>ADDRESS(ROW(),input4711[[#This Row],[first col]]+1,4)&amp;":"&amp;ADDRESS(ROW(),input4711[[#This Row],[lastcol]],4)</f>
        <v>B544:F544</v>
      </c>
      <c r="K544" t="str">
        <f>ADDRESS(ROW(),input4711[[#This Row],[first col]],4)&amp;":"&amp;ADDRESS(ROW(),input4711[[#This Row],[lastcol]]-1,4)</f>
        <v>A544:E544</v>
      </c>
      <c r="L544" t="b" cm="1">
        <f t="array" aca="1" ref="L544" ca="1">SUMPRODUCT(--(INDIRECT(input4711[[#This Row],[range1]])&lt;INDIRECT(input4711[[#This Row],[range2]])))=COUNT(INDIRECT(input4711[[#This Row],[range1]]))</f>
        <v>0</v>
      </c>
      <c r="M544" t="b" cm="1">
        <f t="array" aca="1" ref="M544" ca="1">SUMPRODUCT(--(INDIRECT(input4711[[#This Row],[range1]])&gt;INDIRECT(input4711[[#This Row],[range2]])))=COUNT(INDIRECT(input4711[[#This Row],[range1]]))</f>
        <v>1</v>
      </c>
      <c r="N544" t="b">
        <f ca="1">IF(AND(NOT(input4711[[#This Row],[All DESC?]]),NOT(input4711[[#This Row],[All ASC?]])),FALSE(),TRUE())</f>
        <v>1</v>
      </c>
      <c r="O544" cm="1">
        <f t="array" aca="1" ref="O544" ca="1">IF(AND(input4711[[#This Row],[Safe Part 1]],(MAX(ABS((INDIRECT(input4711[[#This Row],[range2]]))-(INDIRECT(input4711[[#This Row],[range1]])))))&lt;=3),1,0)</f>
        <v>1</v>
      </c>
    </row>
    <row r="545" spans="1:15" x14ac:dyDescent="0.35">
      <c r="A545">
        <v>60</v>
      </c>
      <c r="B545">
        <v>62</v>
      </c>
      <c r="C545">
        <v>65</v>
      </c>
      <c r="D545">
        <v>67</v>
      </c>
      <c r="E545">
        <v>71</v>
      </c>
      <c r="F545">
        <v>72</v>
      </c>
      <c r="H545">
        <f>1</f>
        <v>1</v>
      </c>
      <c r="I545">
        <f>COUNTA(input4711[[#This Row],[Column1.1]:[Column1.8]])</f>
        <v>6</v>
      </c>
      <c r="J545" t="str">
        <f>ADDRESS(ROW(),input4711[[#This Row],[first col]]+1,4)&amp;":"&amp;ADDRESS(ROW(),input4711[[#This Row],[lastcol]],4)</f>
        <v>B545:F545</v>
      </c>
      <c r="K545" t="str">
        <f>ADDRESS(ROW(),input4711[[#This Row],[first col]],4)&amp;":"&amp;ADDRESS(ROW(),input4711[[#This Row],[lastcol]]-1,4)</f>
        <v>A545:E545</v>
      </c>
      <c r="L545" t="b" cm="1">
        <f t="array" aca="1" ref="L545" ca="1">SUMPRODUCT(--(INDIRECT(input4711[[#This Row],[range1]])&lt;INDIRECT(input4711[[#This Row],[range2]])))=COUNT(INDIRECT(input4711[[#This Row],[range1]]))</f>
        <v>0</v>
      </c>
      <c r="M545" t="b" cm="1">
        <f t="array" aca="1" ref="M545" ca="1">SUMPRODUCT(--(INDIRECT(input4711[[#This Row],[range1]])&gt;INDIRECT(input4711[[#This Row],[range2]])))=COUNT(INDIRECT(input4711[[#This Row],[range1]]))</f>
        <v>1</v>
      </c>
      <c r="N545" t="b">
        <f ca="1">IF(AND(NOT(input4711[[#This Row],[All DESC?]]),NOT(input4711[[#This Row],[All ASC?]])),FALSE(),TRUE())</f>
        <v>1</v>
      </c>
      <c r="O545" cm="1">
        <f t="array" aca="1" ref="O545" ca="1">IF(AND(input4711[[#This Row],[Safe Part 1]],(MAX(ABS((INDIRECT(input4711[[#This Row],[range2]]))-(INDIRECT(input4711[[#This Row],[range1]])))))&lt;=3),1,0)</f>
        <v>0</v>
      </c>
    </row>
    <row r="546" spans="1:15" x14ac:dyDescent="0.35">
      <c r="A546">
        <v>54</v>
      </c>
      <c r="B546">
        <v>56</v>
      </c>
      <c r="C546">
        <v>58</v>
      </c>
      <c r="D546">
        <v>61</v>
      </c>
      <c r="H546">
        <f>1</f>
        <v>1</v>
      </c>
      <c r="I546">
        <f>COUNTA(input4711[[#This Row],[Column1.1]:[Column1.8]])</f>
        <v>4</v>
      </c>
      <c r="J546" t="str">
        <f>ADDRESS(ROW(),input4711[[#This Row],[first col]]+1,4)&amp;":"&amp;ADDRESS(ROW(),input4711[[#This Row],[lastcol]],4)</f>
        <v>B546:D546</v>
      </c>
      <c r="K546" t="str">
        <f>ADDRESS(ROW(),input4711[[#This Row],[first col]],4)&amp;":"&amp;ADDRESS(ROW(),input4711[[#This Row],[lastcol]]-1,4)</f>
        <v>A546:C546</v>
      </c>
      <c r="L546" t="b" cm="1">
        <f t="array" aca="1" ref="L546" ca="1">SUMPRODUCT(--(INDIRECT(input4711[[#This Row],[range1]])&lt;INDIRECT(input4711[[#This Row],[range2]])))=COUNT(INDIRECT(input4711[[#This Row],[range1]]))</f>
        <v>0</v>
      </c>
      <c r="M546" t="b" cm="1">
        <f t="array" aca="1" ref="M546" ca="1">SUMPRODUCT(--(INDIRECT(input4711[[#This Row],[range1]])&gt;INDIRECT(input4711[[#This Row],[range2]])))=COUNT(INDIRECT(input4711[[#This Row],[range1]]))</f>
        <v>1</v>
      </c>
      <c r="N546" t="b">
        <f ca="1">IF(AND(NOT(input4711[[#This Row],[All DESC?]]),NOT(input4711[[#This Row],[All ASC?]])),FALSE(),TRUE())</f>
        <v>1</v>
      </c>
      <c r="O546" cm="1">
        <f t="array" aca="1" ref="O546" ca="1">IF(AND(input4711[[#This Row],[Safe Part 1]],(MAX(ABS((INDIRECT(input4711[[#This Row],[range2]]))-(INDIRECT(input4711[[#This Row],[range1]])))))&lt;=3),1,0)</f>
        <v>1</v>
      </c>
    </row>
    <row r="547" spans="1:15" x14ac:dyDescent="0.35">
      <c r="A547">
        <v>45</v>
      </c>
      <c r="B547">
        <v>43</v>
      </c>
      <c r="C547">
        <v>40</v>
      </c>
      <c r="D547">
        <v>37</v>
      </c>
      <c r="E547">
        <v>32</v>
      </c>
      <c r="F547">
        <v>31</v>
      </c>
      <c r="G547">
        <v>30</v>
      </c>
      <c r="H547">
        <f>1</f>
        <v>1</v>
      </c>
      <c r="I547">
        <f>COUNTA(input4711[[#This Row],[Column1.1]:[Column1.8]])</f>
        <v>7</v>
      </c>
      <c r="J547" t="str">
        <f>ADDRESS(ROW(),input4711[[#This Row],[first col]]+1,4)&amp;":"&amp;ADDRESS(ROW(),input4711[[#This Row],[lastcol]],4)</f>
        <v>B547:G547</v>
      </c>
      <c r="K547" t="str">
        <f>ADDRESS(ROW(),input4711[[#This Row],[first col]],4)&amp;":"&amp;ADDRESS(ROW(),input4711[[#This Row],[lastcol]]-1,4)</f>
        <v>A547:F547</v>
      </c>
      <c r="L547" t="b" cm="1">
        <f t="array" aca="1" ref="L547" ca="1">SUMPRODUCT(--(INDIRECT(input4711[[#This Row],[range1]])&lt;INDIRECT(input4711[[#This Row],[range2]])))=COUNT(INDIRECT(input4711[[#This Row],[range1]]))</f>
        <v>1</v>
      </c>
      <c r="M547" t="b" cm="1">
        <f t="array" aca="1" ref="M547" ca="1">SUMPRODUCT(--(INDIRECT(input4711[[#This Row],[range1]])&gt;INDIRECT(input4711[[#This Row],[range2]])))=COUNT(INDIRECT(input4711[[#This Row],[range1]]))</f>
        <v>0</v>
      </c>
      <c r="N547" t="b">
        <f ca="1">IF(AND(NOT(input4711[[#This Row],[All DESC?]]),NOT(input4711[[#This Row],[All ASC?]])),FALSE(),TRUE())</f>
        <v>1</v>
      </c>
      <c r="O547" cm="1">
        <f t="array" aca="1" ref="O547" ca="1">IF(AND(input4711[[#This Row],[Safe Part 1]],(MAX(ABS((INDIRECT(input4711[[#This Row],[range2]]))-(INDIRECT(input4711[[#This Row],[range1]])))))&lt;=3),1,0)</f>
        <v>0</v>
      </c>
    </row>
    <row r="548" spans="1:15" x14ac:dyDescent="0.35">
      <c r="A548">
        <v>41</v>
      </c>
      <c r="B548">
        <v>42</v>
      </c>
      <c r="C548">
        <v>43</v>
      </c>
      <c r="D548">
        <v>44</v>
      </c>
      <c r="H548">
        <f>1</f>
        <v>1</v>
      </c>
      <c r="I548">
        <f>COUNTA(input4711[[#This Row],[Column1.1]:[Column1.8]])</f>
        <v>4</v>
      </c>
      <c r="J548" t="str">
        <f>ADDRESS(ROW(),input4711[[#This Row],[first col]]+1,4)&amp;":"&amp;ADDRESS(ROW(),input4711[[#This Row],[lastcol]],4)</f>
        <v>B548:D548</v>
      </c>
      <c r="K548" t="str">
        <f>ADDRESS(ROW(),input4711[[#This Row],[first col]],4)&amp;":"&amp;ADDRESS(ROW(),input4711[[#This Row],[lastcol]]-1,4)</f>
        <v>A548:C548</v>
      </c>
      <c r="L548" t="b" cm="1">
        <f t="array" aca="1" ref="L548" ca="1">SUMPRODUCT(--(INDIRECT(input4711[[#This Row],[range1]])&lt;INDIRECT(input4711[[#This Row],[range2]])))=COUNT(INDIRECT(input4711[[#This Row],[range1]]))</f>
        <v>0</v>
      </c>
      <c r="M548" t="b" cm="1">
        <f t="array" aca="1" ref="M548" ca="1">SUMPRODUCT(--(INDIRECT(input4711[[#This Row],[range1]])&gt;INDIRECT(input4711[[#This Row],[range2]])))=COUNT(INDIRECT(input4711[[#This Row],[range1]]))</f>
        <v>1</v>
      </c>
      <c r="N548" t="b">
        <f ca="1">IF(AND(NOT(input4711[[#This Row],[All DESC?]]),NOT(input4711[[#This Row],[All ASC?]])),FALSE(),TRUE())</f>
        <v>1</v>
      </c>
      <c r="O548" cm="1">
        <f t="array" aca="1" ref="O548" ca="1">IF(AND(input4711[[#This Row],[Safe Part 1]],(MAX(ABS((INDIRECT(input4711[[#This Row],[range2]]))-(INDIRECT(input4711[[#This Row],[range1]])))))&lt;=3),1,0)</f>
        <v>1</v>
      </c>
    </row>
    <row r="549" spans="1:15" x14ac:dyDescent="0.35">
      <c r="A549">
        <v>31</v>
      </c>
      <c r="B549">
        <v>34</v>
      </c>
      <c r="C549">
        <v>37</v>
      </c>
      <c r="D549">
        <v>40</v>
      </c>
      <c r="E549">
        <v>45</v>
      </c>
      <c r="H549">
        <f>1</f>
        <v>1</v>
      </c>
      <c r="I549">
        <f>COUNTA(input4711[[#This Row],[Column1.1]:[Column1.8]])</f>
        <v>5</v>
      </c>
      <c r="J549" t="str">
        <f>ADDRESS(ROW(),input4711[[#This Row],[first col]]+1,4)&amp;":"&amp;ADDRESS(ROW(),input4711[[#This Row],[lastcol]],4)</f>
        <v>B549:E549</v>
      </c>
      <c r="K549" t="str">
        <f>ADDRESS(ROW(),input4711[[#This Row],[first col]],4)&amp;":"&amp;ADDRESS(ROW(),input4711[[#This Row],[lastcol]]-1,4)</f>
        <v>A549:D549</v>
      </c>
      <c r="L549" t="b" cm="1">
        <f t="array" aca="1" ref="L549" ca="1">SUMPRODUCT(--(INDIRECT(input4711[[#This Row],[range1]])&lt;INDIRECT(input4711[[#This Row],[range2]])))=COUNT(INDIRECT(input4711[[#This Row],[range1]]))</f>
        <v>0</v>
      </c>
      <c r="M549" t="b" cm="1">
        <f t="array" aca="1" ref="M549" ca="1">SUMPRODUCT(--(INDIRECT(input4711[[#This Row],[range1]])&gt;INDIRECT(input4711[[#This Row],[range2]])))=COUNT(INDIRECT(input4711[[#This Row],[range1]]))</f>
        <v>1</v>
      </c>
      <c r="N549" t="b">
        <f ca="1">IF(AND(NOT(input4711[[#This Row],[All DESC?]]),NOT(input4711[[#This Row],[All ASC?]])),FALSE(),TRUE())</f>
        <v>1</v>
      </c>
      <c r="O549" cm="1">
        <f t="array" aca="1" ref="O549" ca="1">IF(AND(input4711[[#This Row],[Safe Part 1]],(MAX(ABS((INDIRECT(input4711[[#This Row],[range2]]))-(INDIRECT(input4711[[#This Row],[range1]])))))&lt;=3),1,0)</f>
        <v>0</v>
      </c>
    </row>
    <row r="550" spans="1:15" x14ac:dyDescent="0.35">
      <c r="A550">
        <v>66</v>
      </c>
      <c r="B550">
        <v>68</v>
      </c>
      <c r="C550">
        <v>69</v>
      </c>
      <c r="D550">
        <v>72</v>
      </c>
      <c r="H550">
        <f>1</f>
        <v>1</v>
      </c>
      <c r="I550">
        <f>COUNTA(input4711[[#This Row],[Column1.1]:[Column1.8]])</f>
        <v>4</v>
      </c>
      <c r="J550" t="str">
        <f>ADDRESS(ROW(),input4711[[#This Row],[first col]]+1,4)&amp;":"&amp;ADDRESS(ROW(),input4711[[#This Row],[lastcol]],4)</f>
        <v>B550:D550</v>
      </c>
      <c r="K550" t="str">
        <f>ADDRESS(ROW(),input4711[[#This Row],[first col]],4)&amp;":"&amp;ADDRESS(ROW(),input4711[[#This Row],[lastcol]]-1,4)</f>
        <v>A550:C550</v>
      </c>
      <c r="L550" t="b" cm="1">
        <f t="array" aca="1" ref="L550" ca="1">SUMPRODUCT(--(INDIRECT(input4711[[#This Row],[range1]])&lt;INDIRECT(input4711[[#This Row],[range2]])))=COUNT(INDIRECT(input4711[[#This Row],[range1]]))</f>
        <v>0</v>
      </c>
      <c r="M550" t="b" cm="1">
        <f t="array" aca="1" ref="M550" ca="1">SUMPRODUCT(--(INDIRECT(input4711[[#This Row],[range1]])&gt;INDIRECT(input4711[[#This Row],[range2]])))=COUNT(INDIRECT(input4711[[#This Row],[range1]]))</f>
        <v>1</v>
      </c>
      <c r="N550" t="b">
        <f ca="1">IF(AND(NOT(input4711[[#This Row],[All DESC?]]),NOT(input4711[[#This Row],[All ASC?]])),FALSE(),TRUE())</f>
        <v>1</v>
      </c>
      <c r="O550" cm="1">
        <f t="array" aca="1" ref="O550" ca="1">IF(AND(input4711[[#This Row],[Safe Part 1]],(MAX(ABS((INDIRECT(input4711[[#This Row],[range2]]))-(INDIRECT(input4711[[#This Row],[range1]])))))&lt;=3),1,0)</f>
        <v>1</v>
      </c>
    </row>
    <row r="551" spans="1:15" x14ac:dyDescent="0.35">
      <c r="A551">
        <v>78</v>
      </c>
      <c r="B551">
        <v>80</v>
      </c>
      <c r="C551">
        <v>83</v>
      </c>
      <c r="D551">
        <v>86</v>
      </c>
      <c r="E551">
        <v>92</v>
      </c>
      <c r="F551">
        <v>94</v>
      </c>
      <c r="G551">
        <v>95</v>
      </c>
      <c r="H551">
        <f>1</f>
        <v>1</v>
      </c>
      <c r="I551">
        <f>COUNTA(input4711[[#This Row],[Column1.1]:[Column1.8]])</f>
        <v>7</v>
      </c>
      <c r="J551" t="str">
        <f>ADDRESS(ROW(),input4711[[#This Row],[first col]]+1,4)&amp;":"&amp;ADDRESS(ROW(),input4711[[#This Row],[lastcol]],4)</f>
        <v>B551:G551</v>
      </c>
      <c r="K551" t="str">
        <f>ADDRESS(ROW(),input4711[[#This Row],[first col]],4)&amp;":"&amp;ADDRESS(ROW(),input4711[[#This Row],[lastcol]]-1,4)</f>
        <v>A551:F551</v>
      </c>
      <c r="L551" t="b" cm="1">
        <f t="array" aca="1" ref="L551" ca="1">SUMPRODUCT(--(INDIRECT(input4711[[#This Row],[range1]])&lt;INDIRECT(input4711[[#This Row],[range2]])))=COUNT(INDIRECT(input4711[[#This Row],[range1]]))</f>
        <v>0</v>
      </c>
      <c r="M551" t="b" cm="1">
        <f t="array" aca="1" ref="M551" ca="1">SUMPRODUCT(--(INDIRECT(input4711[[#This Row],[range1]])&gt;INDIRECT(input4711[[#This Row],[range2]])))=COUNT(INDIRECT(input4711[[#This Row],[range1]]))</f>
        <v>1</v>
      </c>
      <c r="N551" t="b">
        <f ca="1">IF(AND(NOT(input4711[[#This Row],[All DESC?]]),NOT(input4711[[#This Row],[All ASC?]])),FALSE(),TRUE())</f>
        <v>1</v>
      </c>
      <c r="O551" cm="1">
        <f t="array" aca="1" ref="O551" ca="1">IF(AND(input4711[[#This Row],[Safe Part 1]],(MAX(ABS((INDIRECT(input4711[[#This Row],[range2]]))-(INDIRECT(input4711[[#This Row],[range1]])))))&lt;=3),1,0)</f>
        <v>0</v>
      </c>
    </row>
    <row r="552" spans="1:15" x14ac:dyDescent="0.35">
      <c r="A552">
        <v>86</v>
      </c>
      <c r="B552">
        <v>84</v>
      </c>
      <c r="C552">
        <v>82</v>
      </c>
      <c r="D552">
        <v>79</v>
      </c>
      <c r="E552">
        <v>76</v>
      </c>
      <c r="H552">
        <f>1</f>
        <v>1</v>
      </c>
      <c r="I552">
        <f>COUNTA(input4711[[#This Row],[Column1.1]:[Column1.8]])</f>
        <v>5</v>
      </c>
      <c r="J552" t="str">
        <f>ADDRESS(ROW(),input4711[[#This Row],[first col]]+1,4)&amp;":"&amp;ADDRESS(ROW(),input4711[[#This Row],[lastcol]],4)</f>
        <v>B552:E552</v>
      </c>
      <c r="K552" t="str">
        <f>ADDRESS(ROW(),input4711[[#This Row],[first col]],4)&amp;":"&amp;ADDRESS(ROW(),input4711[[#This Row],[lastcol]]-1,4)</f>
        <v>A552:D552</v>
      </c>
      <c r="L552" t="b" cm="1">
        <f t="array" aca="1" ref="L552" ca="1">SUMPRODUCT(--(INDIRECT(input4711[[#This Row],[range1]])&lt;INDIRECT(input4711[[#This Row],[range2]])))=COUNT(INDIRECT(input4711[[#This Row],[range1]]))</f>
        <v>1</v>
      </c>
      <c r="M552" t="b" cm="1">
        <f t="array" aca="1" ref="M552" ca="1">SUMPRODUCT(--(INDIRECT(input4711[[#This Row],[range1]])&gt;INDIRECT(input4711[[#This Row],[range2]])))=COUNT(INDIRECT(input4711[[#This Row],[range1]]))</f>
        <v>0</v>
      </c>
      <c r="N552" t="b">
        <f ca="1">IF(AND(NOT(input4711[[#This Row],[All DESC?]]),NOT(input4711[[#This Row],[All ASC?]])),FALSE(),TRUE())</f>
        <v>1</v>
      </c>
      <c r="O552" cm="1">
        <f t="array" aca="1" ref="O552" ca="1">IF(AND(input4711[[#This Row],[Safe Part 1]],(MAX(ABS((INDIRECT(input4711[[#This Row],[range2]]))-(INDIRECT(input4711[[#This Row],[range1]])))))&lt;=3),1,0)</f>
        <v>1</v>
      </c>
    </row>
    <row r="553" spans="1:15" x14ac:dyDescent="0.35">
      <c r="A553">
        <v>94</v>
      </c>
      <c r="B553">
        <v>93</v>
      </c>
      <c r="C553">
        <v>92</v>
      </c>
      <c r="D553">
        <v>91</v>
      </c>
      <c r="E553">
        <v>85</v>
      </c>
      <c r="F553">
        <v>82</v>
      </c>
      <c r="G553">
        <v>80</v>
      </c>
      <c r="H553">
        <f>1</f>
        <v>1</v>
      </c>
      <c r="I553">
        <f>COUNTA(input4711[[#This Row],[Column1.1]:[Column1.8]])</f>
        <v>7</v>
      </c>
      <c r="J553" t="str">
        <f>ADDRESS(ROW(),input4711[[#This Row],[first col]]+1,4)&amp;":"&amp;ADDRESS(ROW(),input4711[[#This Row],[lastcol]],4)</f>
        <v>B553:G553</v>
      </c>
      <c r="K553" t="str">
        <f>ADDRESS(ROW(),input4711[[#This Row],[first col]],4)&amp;":"&amp;ADDRESS(ROW(),input4711[[#This Row],[lastcol]]-1,4)</f>
        <v>A553:F553</v>
      </c>
      <c r="L553" t="b" cm="1">
        <f t="array" aca="1" ref="L553" ca="1">SUMPRODUCT(--(INDIRECT(input4711[[#This Row],[range1]])&lt;INDIRECT(input4711[[#This Row],[range2]])))=COUNT(INDIRECT(input4711[[#This Row],[range1]]))</f>
        <v>1</v>
      </c>
      <c r="M553" t="b" cm="1">
        <f t="array" aca="1" ref="M553" ca="1">SUMPRODUCT(--(INDIRECT(input4711[[#This Row],[range1]])&gt;INDIRECT(input4711[[#This Row],[range2]])))=COUNT(INDIRECT(input4711[[#This Row],[range1]]))</f>
        <v>0</v>
      </c>
      <c r="N553" t="b">
        <f ca="1">IF(AND(NOT(input4711[[#This Row],[All DESC?]]),NOT(input4711[[#This Row],[All ASC?]])),FALSE(),TRUE())</f>
        <v>1</v>
      </c>
      <c r="O553" cm="1">
        <f t="array" aca="1" ref="O553" ca="1">IF(AND(input4711[[#This Row],[Safe Part 1]],(MAX(ABS((INDIRECT(input4711[[#This Row],[range2]]))-(INDIRECT(input4711[[#This Row],[range1]])))))&lt;=3),1,0)</f>
        <v>0</v>
      </c>
    </row>
    <row r="554" spans="1:15" x14ac:dyDescent="0.35">
      <c r="A554">
        <v>18</v>
      </c>
      <c r="B554">
        <v>16</v>
      </c>
      <c r="C554">
        <v>14</v>
      </c>
      <c r="D554">
        <v>12</v>
      </c>
      <c r="H554">
        <f>1</f>
        <v>1</v>
      </c>
      <c r="I554">
        <f>COUNTA(input4711[[#This Row],[Column1.1]:[Column1.8]])</f>
        <v>4</v>
      </c>
      <c r="J554" t="str">
        <f>ADDRESS(ROW(),input4711[[#This Row],[first col]]+1,4)&amp;":"&amp;ADDRESS(ROW(),input4711[[#This Row],[lastcol]],4)</f>
        <v>B554:D554</v>
      </c>
      <c r="K554" t="str">
        <f>ADDRESS(ROW(),input4711[[#This Row],[first col]],4)&amp;":"&amp;ADDRESS(ROW(),input4711[[#This Row],[lastcol]]-1,4)</f>
        <v>A554:C554</v>
      </c>
      <c r="L554" t="b" cm="1">
        <f t="array" aca="1" ref="L554" ca="1">SUMPRODUCT(--(INDIRECT(input4711[[#This Row],[range1]])&lt;INDIRECT(input4711[[#This Row],[range2]])))=COUNT(INDIRECT(input4711[[#This Row],[range1]]))</f>
        <v>1</v>
      </c>
      <c r="M554" t="b" cm="1">
        <f t="array" aca="1" ref="M554" ca="1">SUMPRODUCT(--(INDIRECT(input4711[[#This Row],[range1]])&gt;INDIRECT(input4711[[#This Row],[range2]])))=COUNT(INDIRECT(input4711[[#This Row],[range1]]))</f>
        <v>0</v>
      </c>
      <c r="N554" t="b">
        <f ca="1">IF(AND(NOT(input4711[[#This Row],[All DESC?]]),NOT(input4711[[#This Row],[All ASC?]])),FALSE(),TRUE())</f>
        <v>1</v>
      </c>
      <c r="O554" cm="1">
        <f t="array" aca="1" ref="O554" ca="1">IF(AND(input4711[[#This Row],[Safe Part 1]],(MAX(ABS((INDIRECT(input4711[[#This Row],[range2]]))-(INDIRECT(input4711[[#This Row],[range1]])))))&lt;=3),1,0)</f>
        <v>1</v>
      </c>
    </row>
    <row r="555" spans="1:15" x14ac:dyDescent="0.35">
      <c r="A555">
        <v>71</v>
      </c>
      <c r="B555">
        <v>69</v>
      </c>
      <c r="C555">
        <v>66</v>
      </c>
      <c r="D555">
        <v>64</v>
      </c>
      <c r="E555">
        <v>60</v>
      </c>
      <c r="F555">
        <v>59</v>
      </c>
      <c r="H555">
        <f>1</f>
        <v>1</v>
      </c>
      <c r="I555">
        <f>COUNTA(input4711[[#This Row],[Column1.1]:[Column1.8]])</f>
        <v>6</v>
      </c>
      <c r="J555" t="str">
        <f>ADDRESS(ROW(),input4711[[#This Row],[first col]]+1,4)&amp;":"&amp;ADDRESS(ROW(),input4711[[#This Row],[lastcol]],4)</f>
        <v>B555:F555</v>
      </c>
      <c r="K555" t="str">
        <f>ADDRESS(ROW(),input4711[[#This Row],[first col]],4)&amp;":"&amp;ADDRESS(ROW(),input4711[[#This Row],[lastcol]]-1,4)</f>
        <v>A555:E555</v>
      </c>
      <c r="L555" t="b" cm="1">
        <f t="array" aca="1" ref="L555" ca="1">SUMPRODUCT(--(INDIRECT(input4711[[#This Row],[range1]])&lt;INDIRECT(input4711[[#This Row],[range2]])))=COUNT(INDIRECT(input4711[[#This Row],[range1]]))</f>
        <v>1</v>
      </c>
      <c r="M555" t="b" cm="1">
        <f t="array" aca="1" ref="M555" ca="1">SUMPRODUCT(--(INDIRECT(input4711[[#This Row],[range1]])&gt;INDIRECT(input4711[[#This Row],[range2]])))=COUNT(INDIRECT(input4711[[#This Row],[range1]]))</f>
        <v>0</v>
      </c>
      <c r="N555" t="b">
        <f ca="1">IF(AND(NOT(input4711[[#This Row],[All DESC?]]),NOT(input4711[[#This Row],[All ASC?]])),FALSE(),TRUE())</f>
        <v>1</v>
      </c>
      <c r="O555" cm="1">
        <f t="array" aca="1" ref="O555" ca="1">IF(AND(input4711[[#This Row],[Safe Part 1]],(MAX(ABS((INDIRECT(input4711[[#This Row],[range2]]))-(INDIRECT(input4711[[#This Row],[range1]])))))&lt;=3),1,0)</f>
        <v>0</v>
      </c>
    </row>
    <row r="556" spans="1:15" x14ac:dyDescent="0.35">
      <c r="A556">
        <v>88</v>
      </c>
      <c r="B556">
        <v>91</v>
      </c>
      <c r="C556">
        <v>92</v>
      </c>
      <c r="D556">
        <v>93</v>
      </c>
      <c r="H556">
        <f>1</f>
        <v>1</v>
      </c>
      <c r="I556">
        <f>COUNTA(input4711[[#This Row],[Column1.1]:[Column1.8]])</f>
        <v>4</v>
      </c>
      <c r="J556" t="str">
        <f>ADDRESS(ROW(),input4711[[#This Row],[first col]]+1,4)&amp;":"&amp;ADDRESS(ROW(),input4711[[#This Row],[lastcol]],4)</f>
        <v>B556:D556</v>
      </c>
      <c r="K556" t="str">
        <f>ADDRESS(ROW(),input4711[[#This Row],[first col]],4)&amp;":"&amp;ADDRESS(ROW(),input4711[[#This Row],[lastcol]]-1,4)</f>
        <v>A556:C556</v>
      </c>
      <c r="L556" t="b" cm="1">
        <f t="array" aca="1" ref="L556" ca="1">SUMPRODUCT(--(INDIRECT(input4711[[#This Row],[range1]])&lt;INDIRECT(input4711[[#This Row],[range2]])))=COUNT(INDIRECT(input4711[[#This Row],[range1]]))</f>
        <v>0</v>
      </c>
      <c r="M556" t="b" cm="1">
        <f t="array" aca="1" ref="M556" ca="1">SUMPRODUCT(--(INDIRECT(input4711[[#This Row],[range1]])&gt;INDIRECT(input4711[[#This Row],[range2]])))=COUNT(INDIRECT(input4711[[#This Row],[range1]]))</f>
        <v>1</v>
      </c>
      <c r="N556" t="b">
        <f ca="1">IF(AND(NOT(input4711[[#This Row],[All DESC?]]),NOT(input4711[[#This Row],[All ASC?]])),FALSE(),TRUE())</f>
        <v>1</v>
      </c>
      <c r="O556" cm="1">
        <f t="array" aca="1" ref="O556" ca="1">IF(AND(input4711[[#This Row],[Safe Part 1]],(MAX(ABS((INDIRECT(input4711[[#This Row],[range2]]))-(INDIRECT(input4711[[#This Row],[range1]])))))&lt;=3),1,0)</f>
        <v>1</v>
      </c>
    </row>
    <row r="557" spans="1:15" x14ac:dyDescent="0.35">
      <c r="A557">
        <v>54</v>
      </c>
      <c r="B557">
        <v>57</v>
      </c>
      <c r="C557">
        <v>58</v>
      </c>
      <c r="D557">
        <v>61</v>
      </c>
      <c r="E557">
        <v>64</v>
      </c>
      <c r="F557">
        <v>67</v>
      </c>
      <c r="G557">
        <v>69</v>
      </c>
      <c r="H557">
        <f>1</f>
        <v>1</v>
      </c>
      <c r="I557">
        <f>COUNTA(input4711[[#This Row],[Column1.1]:[Column1.8]])</f>
        <v>7</v>
      </c>
      <c r="J557" t="str">
        <f>ADDRESS(ROW(),input4711[[#This Row],[first col]]+1,4)&amp;":"&amp;ADDRESS(ROW(),input4711[[#This Row],[lastcol]],4)</f>
        <v>B557:G557</v>
      </c>
      <c r="K557" t="str">
        <f>ADDRESS(ROW(),input4711[[#This Row],[first col]],4)&amp;":"&amp;ADDRESS(ROW(),input4711[[#This Row],[lastcol]]-1,4)</f>
        <v>A557:F557</v>
      </c>
      <c r="L557" t="b" cm="1">
        <f t="array" aca="1" ref="L557" ca="1">SUMPRODUCT(--(INDIRECT(input4711[[#This Row],[range1]])&lt;INDIRECT(input4711[[#This Row],[range2]])))=COUNT(INDIRECT(input4711[[#This Row],[range1]]))</f>
        <v>0</v>
      </c>
      <c r="M557" t="b" cm="1">
        <f t="array" aca="1" ref="M557" ca="1">SUMPRODUCT(--(INDIRECT(input4711[[#This Row],[range1]])&gt;INDIRECT(input4711[[#This Row],[range2]])))=COUNT(INDIRECT(input4711[[#This Row],[range1]]))</f>
        <v>1</v>
      </c>
      <c r="N557" t="b">
        <f ca="1">IF(AND(NOT(input4711[[#This Row],[All DESC?]]),NOT(input4711[[#This Row],[All ASC?]])),FALSE(),TRUE())</f>
        <v>1</v>
      </c>
      <c r="O557" cm="1">
        <f t="array" aca="1" ref="O557" ca="1">IF(AND(input4711[[#This Row],[Safe Part 1]],(MAX(ABS((INDIRECT(input4711[[#This Row],[range2]]))-(INDIRECT(input4711[[#This Row],[range1]])))))&lt;=3),1,0)</f>
        <v>1</v>
      </c>
    </row>
    <row r="558" spans="1:15" x14ac:dyDescent="0.35">
      <c r="A558">
        <v>96</v>
      </c>
      <c r="B558">
        <v>95</v>
      </c>
      <c r="C558">
        <v>94</v>
      </c>
      <c r="D558">
        <v>92</v>
      </c>
      <c r="E558">
        <v>90</v>
      </c>
      <c r="F558">
        <v>87</v>
      </c>
      <c r="H558">
        <f>1</f>
        <v>1</v>
      </c>
      <c r="I558">
        <f>COUNTA(input4711[[#This Row],[Column1.1]:[Column1.8]])</f>
        <v>6</v>
      </c>
      <c r="J558" t="str">
        <f>ADDRESS(ROW(),input4711[[#This Row],[first col]]+1,4)&amp;":"&amp;ADDRESS(ROW(),input4711[[#This Row],[lastcol]],4)</f>
        <v>B558:F558</v>
      </c>
      <c r="K558" t="str">
        <f>ADDRESS(ROW(),input4711[[#This Row],[first col]],4)&amp;":"&amp;ADDRESS(ROW(),input4711[[#This Row],[lastcol]]-1,4)</f>
        <v>A558:E558</v>
      </c>
      <c r="L558" t="b" cm="1">
        <f t="array" aca="1" ref="L558" ca="1">SUMPRODUCT(--(INDIRECT(input4711[[#This Row],[range1]])&lt;INDIRECT(input4711[[#This Row],[range2]])))=COUNT(INDIRECT(input4711[[#This Row],[range1]]))</f>
        <v>1</v>
      </c>
      <c r="M558" t="b" cm="1">
        <f t="array" aca="1" ref="M558" ca="1">SUMPRODUCT(--(INDIRECT(input4711[[#This Row],[range1]])&gt;INDIRECT(input4711[[#This Row],[range2]])))=COUNT(INDIRECT(input4711[[#This Row],[range1]]))</f>
        <v>0</v>
      </c>
      <c r="N558" t="b">
        <f ca="1">IF(AND(NOT(input4711[[#This Row],[All DESC?]]),NOT(input4711[[#This Row],[All ASC?]])),FALSE(),TRUE())</f>
        <v>1</v>
      </c>
      <c r="O558" cm="1">
        <f t="array" aca="1" ref="O558" ca="1">IF(AND(input4711[[#This Row],[Safe Part 1]],(MAX(ABS((INDIRECT(input4711[[#This Row],[range2]]))-(INDIRECT(input4711[[#This Row],[range1]])))))&lt;=3),1,0)</f>
        <v>1</v>
      </c>
    </row>
    <row r="559" spans="1:15" x14ac:dyDescent="0.35">
      <c r="A559">
        <v>28</v>
      </c>
      <c r="B559">
        <v>25</v>
      </c>
      <c r="C559">
        <v>23</v>
      </c>
      <c r="D559">
        <v>20</v>
      </c>
      <c r="E559">
        <v>17</v>
      </c>
      <c r="F559">
        <v>14</v>
      </c>
      <c r="G559">
        <v>12</v>
      </c>
      <c r="H559">
        <f>1</f>
        <v>1</v>
      </c>
      <c r="I559">
        <f>COUNTA(input4711[[#This Row],[Column1.1]:[Column1.8]])</f>
        <v>7</v>
      </c>
      <c r="J559" t="str">
        <f>ADDRESS(ROW(),input4711[[#This Row],[first col]]+1,4)&amp;":"&amp;ADDRESS(ROW(),input4711[[#This Row],[lastcol]],4)</f>
        <v>B559:G559</v>
      </c>
      <c r="K559" t="str">
        <f>ADDRESS(ROW(),input4711[[#This Row],[first col]],4)&amp;":"&amp;ADDRESS(ROW(),input4711[[#This Row],[lastcol]]-1,4)</f>
        <v>A559:F559</v>
      </c>
      <c r="L559" t="b" cm="1">
        <f t="array" aca="1" ref="L559" ca="1">SUMPRODUCT(--(INDIRECT(input4711[[#This Row],[range1]])&lt;INDIRECT(input4711[[#This Row],[range2]])))=COUNT(INDIRECT(input4711[[#This Row],[range1]]))</f>
        <v>1</v>
      </c>
      <c r="M559" t="b" cm="1">
        <f t="array" aca="1" ref="M559" ca="1">SUMPRODUCT(--(INDIRECT(input4711[[#This Row],[range1]])&gt;INDIRECT(input4711[[#This Row],[range2]])))=COUNT(INDIRECT(input4711[[#This Row],[range1]]))</f>
        <v>0</v>
      </c>
      <c r="N559" t="b">
        <f ca="1">IF(AND(NOT(input4711[[#This Row],[All DESC?]]),NOT(input4711[[#This Row],[All ASC?]])),FALSE(),TRUE())</f>
        <v>1</v>
      </c>
      <c r="O559" cm="1">
        <f t="array" aca="1" ref="O559" ca="1">IF(AND(input4711[[#This Row],[Safe Part 1]],(MAX(ABS((INDIRECT(input4711[[#This Row],[range2]]))-(INDIRECT(input4711[[#This Row],[range1]])))))&lt;=3),1,0)</f>
        <v>1</v>
      </c>
    </row>
    <row r="560" spans="1:15" x14ac:dyDescent="0.35">
      <c r="A560">
        <v>88</v>
      </c>
      <c r="B560">
        <v>91</v>
      </c>
      <c r="C560">
        <v>92</v>
      </c>
      <c r="D560">
        <v>94</v>
      </c>
      <c r="H560">
        <f>1</f>
        <v>1</v>
      </c>
      <c r="I560">
        <f>COUNTA(input4711[[#This Row],[Column1.1]:[Column1.8]])</f>
        <v>4</v>
      </c>
      <c r="J560" t="str">
        <f>ADDRESS(ROW(),input4711[[#This Row],[first col]]+1,4)&amp;":"&amp;ADDRESS(ROW(),input4711[[#This Row],[lastcol]],4)</f>
        <v>B560:D560</v>
      </c>
      <c r="K560" t="str">
        <f>ADDRESS(ROW(),input4711[[#This Row],[first col]],4)&amp;":"&amp;ADDRESS(ROW(),input4711[[#This Row],[lastcol]]-1,4)</f>
        <v>A560:C560</v>
      </c>
      <c r="L560" t="b" cm="1">
        <f t="array" aca="1" ref="L560" ca="1">SUMPRODUCT(--(INDIRECT(input4711[[#This Row],[range1]])&lt;INDIRECT(input4711[[#This Row],[range2]])))=COUNT(INDIRECT(input4711[[#This Row],[range1]]))</f>
        <v>0</v>
      </c>
      <c r="M560" t="b" cm="1">
        <f t="array" aca="1" ref="M560" ca="1">SUMPRODUCT(--(INDIRECT(input4711[[#This Row],[range1]])&gt;INDIRECT(input4711[[#This Row],[range2]])))=COUNT(INDIRECT(input4711[[#This Row],[range1]]))</f>
        <v>1</v>
      </c>
      <c r="N560" t="b">
        <f ca="1">IF(AND(NOT(input4711[[#This Row],[All DESC?]]),NOT(input4711[[#This Row],[All ASC?]])),FALSE(),TRUE())</f>
        <v>1</v>
      </c>
      <c r="O560" cm="1">
        <f t="array" aca="1" ref="O560" ca="1">IF(AND(input4711[[#This Row],[Safe Part 1]],(MAX(ABS((INDIRECT(input4711[[#This Row],[range2]]))-(INDIRECT(input4711[[#This Row],[range1]])))))&lt;=3),1,0)</f>
        <v>1</v>
      </c>
    </row>
    <row r="561" spans="1:15" x14ac:dyDescent="0.35">
      <c r="A561">
        <v>51</v>
      </c>
      <c r="B561">
        <v>54</v>
      </c>
      <c r="C561">
        <v>56</v>
      </c>
      <c r="D561">
        <v>58</v>
      </c>
      <c r="E561">
        <v>63</v>
      </c>
      <c r="F561">
        <v>66</v>
      </c>
      <c r="G561">
        <v>68</v>
      </c>
      <c r="H561">
        <f>1</f>
        <v>1</v>
      </c>
      <c r="I561">
        <f>COUNTA(input4711[[#This Row],[Column1.1]:[Column1.8]])</f>
        <v>7</v>
      </c>
      <c r="J561" t="str">
        <f>ADDRESS(ROW(),input4711[[#This Row],[first col]]+1,4)&amp;":"&amp;ADDRESS(ROW(),input4711[[#This Row],[lastcol]],4)</f>
        <v>B561:G561</v>
      </c>
      <c r="K561" t="str">
        <f>ADDRESS(ROW(),input4711[[#This Row],[first col]],4)&amp;":"&amp;ADDRESS(ROW(),input4711[[#This Row],[lastcol]]-1,4)</f>
        <v>A561:F561</v>
      </c>
      <c r="L561" t="b" cm="1">
        <f t="array" aca="1" ref="L561" ca="1">SUMPRODUCT(--(INDIRECT(input4711[[#This Row],[range1]])&lt;INDIRECT(input4711[[#This Row],[range2]])))=COUNT(INDIRECT(input4711[[#This Row],[range1]]))</f>
        <v>0</v>
      </c>
      <c r="M561" t="b" cm="1">
        <f t="array" aca="1" ref="M561" ca="1">SUMPRODUCT(--(INDIRECT(input4711[[#This Row],[range1]])&gt;INDIRECT(input4711[[#This Row],[range2]])))=COUNT(INDIRECT(input4711[[#This Row],[range1]]))</f>
        <v>1</v>
      </c>
      <c r="N561" t="b">
        <f ca="1">IF(AND(NOT(input4711[[#This Row],[All DESC?]]),NOT(input4711[[#This Row],[All ASC?]])),FALSE(),TRUE())</f>
        <v>1</v>
      </c>
      <c r="O561" cm="1">
        <f t="array" aca="1" ref="O561" ca="1">IF(AND(input4711[[#This Row],[Safe Part 1]],(MAX(ABS((INDIRECT(input4711[[#This Row],[range2]]))-(INDIRECT(input4711[[#This Row],[range1]])))))&lt;=3),1,0)</f>
        <v>0</v>
      </c>
    </row>
    <row r="562" spans="1:15" x14ac:dyDescent="0.35">
      <c r="A562">
        <v>26</v>
      </c>
      <c r="B562">
        <v>27</v>
      </c>
      <c r="C562">
        <v>30</v>
      </c>
      <c r="D562">
        <v>32</v>
      </c>
      <c r="H562">
        <f>1</f>
        <v>1</v>
      </c>
      <c r="I562">
        <f>COUNTA(input4711[[#This Row],[Column1.1]:[Column1.8]])</f>
        <v>4</v>
      </c>
      <c r="J562" t="str">
        <f>ADDRESS(ROW(),input4711[[#This Row],[first col]]+1,4)&amp;":"&amp;ADDRESS(ROW(),input4711[[#This Row],[lastcol]],4)</f>
        <v>B562:D562</v>
      </c>
      <c r="K562" t="str">
        <f>ADDRESS(ROW(),input4711[[#This Row],[first col]],4)&amp;":"&amp;ADDRESS(ROW(),input4711[[#This Row],[lastcol]]-1,4)</f>
        <v>A562:C562</v>
      </c>
      <c r="L562" t="b" cm="1">
        <f t="array" aca="1" ref="L562" ca="1">SUMPRODUCT(--(INDIRECT(input4711[[#This Row],[range1]])&lt;INDIRECT(input4711[[#This Row],[range2]])))=COUNT(INDIRECT(input4711[[#This Row],[range1]]))</f>
        <v>0</v>
      </c>
      <c r="M562" t="b" cm="1">
        <f t="array" aca="1" ref="M562" ca="1">SUMPRODUCT(--(INDIRECT(input4711[[#This Row],[range1]])&gt;INDIRECT(input4711[[#This Row],[range2]])))=COUNT(INDIRECT(input4711[[#This Row],[range1]]))</f>
        <v>1</v>
      </c>
      <c r="N562" t="b">
        <f ca="1">IF(AND(NOT(input4711[[#This Row],[All DESC?]]),NOT(input4711[[#This Row],[All ASC?]])),FALSE(),TRUE())</f>
        <v>1</v>
      </c>
      <c r="O562" cm="1">
        <f t="array" aca="1" ref="O562" ca="1">IF(AND(input4711[[#This Row],[Safe Part 1]],(MAX(ABS((INDIRECT(input4711[[#This Row],[range2]]))-(INDIRECT(input4711[[#This Row],[range1]])))))&lt;=3),1,0)</f>
        <v>1</v>
      </c>
    </row>
    <row r="563" spans="1:15" x14ac:dyDescent="0.35">
      <c r="A563">
        <v>70</v>
      </c>
      <c r="B563">
        <v>71</v>
      </c>
      <c r="C563">
        <v>73</v>
      </c>
      <c r="D563">
        <v>76</v>
      </c>
      <c r="E563">
        <v>78</v>
      </c>
      <c r="H563">
        <f>1</f>
        <v>1</v>
      </c>
      <c r="I563">
        <f>COUNTA(input4711[[#This Row],[Column1.1]:[Column1.8]])</f>
        <v>5</v>
      </c>
      <c r="J563" t="str">
        <f>ADDRESS(ROW(),input4711[[#This Row],[first col]]+1,4)&amp;":"&amp;ADDRESS(ROW(),input4711[[#This Row],[lastcol]],4)</f>
        <v>B563:E563</v>
      </c>
      <c r="K563" t="str">
        <f>ADDRESS(ROW(),input4711[[#This Row],[first col]],4)&amp;":"&amp;ADDRESS(ROW(),input4711[[#This Row],[lastcol]]-1,4)</f>
        <v>A563:D563</v>
      </c>
      <c r="L563" t="b" cm="1">
        <f t="array" aca="1" ref="L563" ca="1">SUMPRODUCT(--(INDIRECT(input4711[[#This Row],[range1]])&lt;INDIRECT(input4711[[#This Row],[range2]])))=COUNT(INDIRECT(input4711[[#This Row],[range1]]))</f>
        <v>0</v>
      </c>
      <c r="M563" t="b" cm="1">
        <f t="array" aca="1" ref="M563" ca="1">SUMPRODUCT(--(INDIRECT(input4711[[#This Row],[range1]])&gt;INDIRECT(input4711[[#This Row],[range2]])))=COUNT(INDIRECT(input4711[[#This Row],[range1]]))</f>
        <v>1</v>
      </c>
      <c r="N563" t="b">
        <f ca="1">IF(AND(NOT(input4711[[#This Row],[All DESC?]]),NOT(input4711[[#This Row],[All ASC?]])),FALSE(),TRUE())</f>
        <v>1</v>
      </c>
      <c r="O563" cm="1">
        <f t="array" aca="1" ref="O563" ca="1">IF(AND(input4711[[#This Row],[Safe Part 1]],(MAX(ABS((INDIRECT(input4711[[#This Row],[range2]]))-(INDIRECT(input4711[[#This Row],[range1]])))))&lt;=3),1,0)</f>
        <v>1</v>
      </c>
    </row>
    <row r="564" spans="1:15" x14ac:dyDescent="0.35">
      <c r="A564">
        <v>14</v>
      </c>
      <c r="B564">
        <v>12</v>
      </c>
      <c r="C564">
        <v>10</v>
      </c>
      <c r="D564">
        <v>7</v>
      </c>
      <c r="E564">
        <v>2</v>
      </c>
      <c r="H564">
        <f>1</f>
        <v>1</v>
      </c>
      <c r="I564">
        <f>COUNTA(input4711[[#This Row],[Column1.1]:[Column1.8]])</f>
        <v>5</v>
      </c>
      <c r="J564" t="str">
        <f>ADDRESS(ROW(),input4711[[#This Row],[first col]]+1,4)&amp;":"&amp;ADDRESS(ROW(),input4711[[#This Row],[lastcol]],4)</f>
        <v>B564:E564</v>
      </c>
      <c r="K564" t="str">
        <f>ADDRESS(ROW(),input4711[[#This Row],[first col]],4)&amp;":"&amp;ADDRESS(ROW(),input4711[[#This Row],[lastcol]]-1,4)</f>
        <v>A564:D564</v>
      </c>
      <c r="L564" t="b" cm="1">
        <f t="array" aca="1" ref="L564" ca="1">SUMPRODUCT(--(INDIRECT(input4711[[#This Row],[range1]])&lt;INDIRECT(input4711[[#This Row],[range2]])))=COUNT(INDIRECT(input4711[[#This Row],[range1]]))</f>
        <v>1</v>
      </c>
      <c r="M564" t="b" cm="1">
        <f t="array" aca="1" ref="M564" ca="1">SUMPRODUCT(--(INDIRECT(input4711[[#This Row],[range1]])&gt;INDIRECT(input4711[[#This Row],[range2]])))=COUNT(INDIRECT(input4711[[#This Row],[range1]]))</f>
        <v>0</v>
      </c>
      <c r="N564" t="b">
        <f ca="1">IF(AND(NOT(input4711[[#This Row],[All DESC?]]),NOT(input4711[[#This Row],[All ASC?]])),FALSE(),TRUE())</f>
        <v>1</v>
      </c>
      <c r="O564" cm="1">
        <f t="array" aca="1" ref="O564" ca="1">IF(AND(input4711[[#This Row],[Safe Part 1]],(MAX(ABS((INDIRECT(input4711[[#This Row],[range2]]))-(INDIRECT(input4711[[#This Row],[range1]])))))&lt;=3),1,0)</f>
        <v>0</v>
      </c>
    </row>
    <row r="565" spans="1:15" x14ac:dyDescent="0.35">
      <c r="A565">
        <v>4</v>
      </c>
      <c r="B565">
        <v>7</v>
      </c>
      <c r="C565">
        <v>9</v>
      </c>
      <c r="D565">
        <v>11</v>
      </c>
      <c r="E565">
        <v>16</v>
      </c>
      <c r="H565">
        <f>1</f>
        <v>1</v>
      </c>
      <c r="I565">
        <f>COUNTA(input4711[[#This Row],[Column1.1]:[Column1.8]])</f>
        <v>5</v>
      </c>
      <c r="J565" t="str">
        <f>ADDRESS(ROW(),input4711[[#This Row],[first col]]+1,4)&amp;":"&amp;ADDRESS(ROW(),input4711[[#This Row],[lastcol]],4)</f>
        <v>B565:E565</v>
      </c>
      <c r="K565" t="str">
        <f>ADDRESS(ROW(),input4711[[#This Row],[first col]],4)&amp;":"&amp;ADDRESS(ROW(),input4711[[#This Row],[lastcol]]-1,4)</f>
        <v>A565:D565</v>
      </c>
      <c r="L565" t="b" cm="1">
        <f t="array" aca="1" ref="L565" ca="1">SUMPRODUCT(--(INDIRECT(input4711[[#This Row],[range1]])&lt;INDIRECT(input4711[[#This Row],[range2]])))=COUNT(INDIRECT(input4711[[#This Row],[range1]]))</f>
        <v>0</v>
      </c>
      <c r="M565" t="b" cm="1">
        <f t="array" aca="1" ref="M565" ca="1">SUMPRODUCT(--(INDIRECT(input4711[[#This Row],[range1]])&gt;INDIRECT(input4711[[#This Row],[range2]])))=COUNT(INDIRECT(input4711[[#This Row],[range1]]))</f>
        <v>1</v>
      </c>
      <c r="N565" t="b">
        <f ca="1">IF(AND(NOT(input4711[[#This Row],[All DESC?]]),NOT(input4711[[#This Row],[All ASC?]])),FALSE(),TRUE())</f>
        <v>1</v>
      </c>
      <c r="O565" cm="1">
        <f t="array" aca="1" ref="O565" ca="1">IF(AND(input4711[[#This Row],[Safe Part 1]],(MAX(ABS((INDIRECT(input4711[[#This Row],[range2]]))-(INDIRECT(input4711[[#This Row],[range1]])))))&lt;=3),1,0)</f>
        <v>0</v>
      </c>
    </row>
    <row r="566" spans="1:15" x14ac:dyDescent="0.35">
      <c r="A566">
        <v>64</v>
      </c>
      <c r="B566">
        <v>63</v>
      </c>
      <c r="C566">
        <v>62</v>
      </c>
      <c r="D566">
        <v>61</v>
      </c>
      <c r="H566">
        <f>1</f>
        <v>1</v>
      </c>
      <c r="I566">
        <f>COUNTA(input4711[[#This Row],[Column1.1]:[Column1.8]])</f>
        <v>4</v>
      </c>
      <c r="J566" t="str">
        <f>ADDRESS(ROW(),input4711[[#This Row],[first col]]+1,4)&amp;":"&amp;ADDRESS(ROW(),input4711[[#This Row],[lastcol]],4)</f>
        <v>B566:D566</v>
      </c>
      <c r="K566" t="str">
        <f>ADDRESS(ROW(),input4711[[#This Row],[first col]],4)&amp;":"&amp;ADDRESS(ROW(),input4711[[#This Row],[lastcol]]-1,4)</f>
        <v>A566:C566</v>
      </c>
      <c r="L566" t="b" cm="1">
        <f t="array" aca="1" ref="L566" ca="1">SUMPRODUCT(--(INDIRECT(input4711[[#This Row],[range1]])&lt;INDIRECT(input4711[[#This Row],[range2]])))=COUNT(INDIRECT(input4711[[#This Row],[range1]]))</f>
        <v>1</v>
      </c>
      <c r="M566" t="b" cm="1">
        <f t="array" aca="1" ref="M566" ca="1">SUMPRODUCT(--(INDIRECT(input4711[[#This Row],[range1]])&gt;INDIRECT(input4711[[#This Row],[range2]])))=COUNT(INDIRECT(input4711[[#This Row],[range1]]))</f>
        <v>0</v>
      </c>
      <c r="N566" t="b">
        <f ca="1">IF(AND(NOT(input4711[[#This Row],[All DESC?]]),NOT(input4711[[#This Row],[All ASC?]])),FALSE(),TRUE())</f>
        <v>1</v>
      </c>
      <c r="O566" cm="1">
        <f t="array" aca="1" ref="O566" ca="1">IF(AND(input4711[[#This Row],[Safe Part 1]],(MAX(ABS((INDIRECT(input4711[[#This Row],[range2]]))-(INDIRECT(input4711[[#This Row],[range1]])))))&lt;=3),1,0)</f>
        <v>1</v>
      </c>
    </row>
    <row r="567" spans="1:15" x14ac:dyDescent="0.35">
      <c r="A567">
        <v>26</v>
      </c>
      <c r="B567">
        <v>29</v>
      </c>
      <c r="C567">
        <v>32</v>
      </c>
      <c r="D567">
        <v>33</v>
      </c>
      <c r="E567">
        <v>37</v>
      </c>
      <c r="F567">
        <v>40</v>
      </c>
      <c r="H567">
        <f>1</f>
        <v>1</v>
      </c>
      <c r="I567">
        <f>COUNTA(input4711[[#This Row],[Column1.1]:[Column1.8]])</f>
        <v>6</v>
      </c>
      <c r="J567" t="str">
        <f>ADDRESS(ROW(),input4711[[#This Row],[first col]]+1,4)&amp;":"&amp;ADDRESS(ROW(),input4711[[#This Row],[lastcol]],4)</f>
        <v>B567:F567</v>
      </c>
      <c r="K567" t="str">
        <f>ADDRESS(ROW(),input4711[[#This Row],[first col]],4)&amp;":"&amp;ADDRESS(ROW(),input4711[[#This Row],[lastcol]]-1,4)</f>
        <v>A567:E567</v>
      </c>
      <c r="L567" t="b" cm="1">
        <f t="array" aca="1" ref="L567" ca="1">SUMPRODUCT(--(INDIRECT(input4711[[#This Row],[range1]])&lt;INDIRECT(input4711[[#This Row],[range2]])))=COUNT(INDIRECT(input4711[[#This Row],[range1]]))</f>
        <v>0</v>
      </c>
      <c r="M567" t="b" cm="1">
        <f t="array" aca="1" ref="M567" ca="1">SUMPRODUCT(--(INDIRECT(input4711[[#This Row],[range1]])&gt;INDIRECT(input4711[[#This Row],[range2]])))=COUNT(INDIRECT(input4711[[#This Row],[range1]]))</f>
        <v>1</v>
      </c>
      <c r="N567" t="b">
        <f ca="1">IF(AND(NOT(input4711[[#This Row],[All DESC?]]),NOT(input4711[[#This Row],[All ASC?]])),FALSE(),TRUE())</f>
        <v>1</v>
      </c>
      <c r="O567" cm="1">
        <f t="array" aca="1" ref="O567" ca="1">IF(AND(input4711[[#This Row],[Safe Part 1]],(MAX(ABS((INDIRECT(input4711[[#This Row],[range2]]))-(INDIRECT(input4711[[#This Row],[range1]])))))&lt;=3),1,0)</f>
        <v>0</v>
      </c>
    </row>
    <row r="568" spans="1:15" x14ac:dyDescent="0.35">
      <c r="A568">
        <v>81</v>
      </c>
      <c r="B568">
        <v>84</v>
      </c>
      <c r="C568">
        <v>87</v>
      </c>
      <c r="D568">
        <v>89</v>
      </c>
      <c r="H568">
        <f>1</f>
        <v>1</v>
      </c>
      <c r="I568">
        <f>COUNTA(input4711[[#This Row],[Column1.1]:[Column1.8]])</f>
        <v>4</v>
      </c>
      <c r="J568" t="str">
        <f>ADDRESS(ROW(),input4711[[#This Row],[first col]]+1,4)&amp;":"&amp;ADDRESS(ROW(),input4711[[#This Row],[lastcol]],4)</f>
        <v>B568:D568</v>
      </c>
      <c r="K568" t="str">
        <f>ADDRESS(ROW(),input4711[[#This Row],[first col]],4)&amp;":"&amp;ADDRESS(ROW(),input4711[[#This Row],[lastcol]]-1,4)</f>
        <v>A568:C568</v>
      </c>
      <c r="L568" t="b" cm="1">
        <f t="array" aca="1" ref="L568" ca="1">SUMPRODUCT(--(INDIRECT(input4711[[#This Row],[range1]])&lt;INDIRECT(input4711[[#This Row],[range2]])))=COUNT(INDIRECT(input4711[[#This Row],[range1]]))</f>
        <v>0</v>
      </c>
      <c r="M568" t="b" cm="1">
        <f t="array" aca="1" ref="M568" ca="1">SUMPRODUCT(--(INDIRECT(input4711[[#This Row],[range1]])&gt;INDIRECT(input4711[[#This Row],[range2]])))=COUNT(INDIRECT(input4711[[#This Row],[range1]]))</f>
        <v>1</v>
      </c>
      <c r="N568" t="b">
        <f ca="1">IF(AND(NOT(input4711[[#This Row],[All DESC?]]),NOT(input4711[[#This Row],[All ASC?]])),FALSE(),TRUE())</f>
        <v>1</v>
      </c>
      <c r="O568" cm="1">
        <f t="array" aca="1" ref="O568" ca="1">IF(AND(input4711[[#This Row],[Safe Part 1]],(MAX(ABS((INDIRECT(input4711[[#This Row],[range2]]))-(INDIRECT(input4711[[#This Row],[range1]])))))&lt;=3),1,0)</f>
        <v>1</v>
      </c>
    </row>
    <row r="569" spans="1:15" x14ac:dyDescent="0.35">
      <c r="A569">
        <v>29</v>
      </c>
      <c r="B569">
        <v>30</v>
      </c>
      <c r="C569">
        <v>31</v>
      </c>
      <c r="D569">
        <v>33</v>
      </c>
      <c r="H569">
        <f>1</f>
        <v>1</v>
      </c>
      <c r="I569">
        <f>COUNTA(input4711[[#This Row],[Column1.1]:[Column1.8]])</f>
        <v>4</v>
      </c>
      <c r="J569" t="str">
        <f>ADDRESS(ROW(),input4711[[#This Row],[first col]]+1,4)&amp;":"&amp;ADDRESS(ROW(),input4711[[#This Row],[lastcol]],4)</f>
        <v>B569:D569</v>
      </c>
      <c r="K569" t="str">
        <f>ADDRESS(ROW(),input4711[[#This Row],[first col]],4)&amp;":"&amp;ADDRESS(ROW(),input4711[[#This Row],[lastcol]]-1,4)</f>
        <v>A569:C569</v>
      </c>
      <c r="L569" t="b" cm="1">
        <f t="array" aca="1" ref="L569" ca="1">SUMPRODUCT(--(INDIRECT(input4711[[#This Row],[range1]])&lt;INDIRECT(input4711[[#This Row],[range2]])))=COUNT(INDIRECT(input4711[[#This Row],[range1]]))</f>
        <v>0</v>
      </c>
      <c r="M569" t="b" cm="1">
        <f t="array" aca="1" ref="M569" ca="1">SUMPRODUCT(--(INDIRECT(input4711[[#This Row],[range1]])&gt;INDIRECT(input4711[[#This Row],[range2]])))=COUNT(INDIRECT(input4711[[#This Row],[range1]]))</f>
        <v>1</v>
      </c>
      <c r="N569" t="b">
        <f ca="1">IF(AND(NOT(input4711[[#This Row],[All DESC?]]),NOT(input4711[[#This Row],[All ASC?]])),FALSE(),TRUE())</f>
        <v>1</v>
      </c>
      <c r="O569" cm="1">
        <f t="array" aca="1" ref="O569" ca="1">IF(AND(input4711[[#This Row],[Safe Part 1]],(MAX(ABS((INDIRECT(input4711[[#This Row],[range2]]))-(INDIRECT(input4711[[#This Row],[range1]])))))&lt;=3),1,0)</f>
        <v>1</v>
      </c>
    </row>
    <row r="570" spans="1:15" x14ac:dyDescent="0.35">
      <c r="A570">
        <v>31</v>
      </c>
      <c r="B570">
        <v>29</v>
      </c>
      <c r="C570">
        <v>26</v>
      </c>
      <c r="D570">
        <v>23</v>
      </c>
      <c r="H570">
        <f>1</f>
        <v>1</v>
      </c>
      <c r="I570">
        <f>COUNTA(input4711[[#This Row],[Column1.1]:[Column1.8]])</f>
        <v>4</v>
      </c>
      <c r="J570" t="str">
        <f>ADDRESS(ROW(),input4711[[#This Row],[first col]]+1,4)&amp;":"&amp;ADDRESS(ROW(),input4711[[#This Row],[lastcol]],4)</f>
        <v>B570:D570</v>
      </c>
      <c r="K570" t="str">
        <f>ADDRESS(ROW(),input4711[[#This Row],[first col]],4)&amp;":"&amp;ADDRESS(ROW(),input4711[[#This Row],[lastcol]]-1,4)</f>
        <v>A570:C570</v>
      </c>
      <c r="L570" t="b" cm="1">
        <f t="array" aca="1" ref="L570" ca="1">SUMPRODUCT(--(INDIRECT(input4711[[#This Row],[range1]])&lt;INDIRECT(input4711[[#This Row],[range2]])))=COUNT(INDIRECT(input4711[[#This Row],[range1]]))</f>
        <v>1</v>
      </c>
      <c r="M570" t="b" cm="1">
        <f t="array" aca="1" ref="M570" ca="1">SUMPRODUCT(--(INDIRECT(input4711[[#This Row],[range1]])&gt;INDIRECT(input4711[[#This Row],[range2]])))=COUNT(INDIRECT(input4711[[#This Row],[range1]]))</f>
        <v>0</v>
      </c>
      <c r="N570" t="b">
        <f ca="1">IF(AND(NOT(input4711[[#This Row],[All DESC?]]),NOT(input4711[[#This Row],[All ASC?]])),FALSE(),TRUE())</f>
        <v>1</v>
      </c>
      <c r="O570" cm="1">
        <f t="array" aca="1" ref="O570" ca="1">IF(AND(input4711[[#This Row],[Safe Part 1]],(MAX(ABS((INDIRECT(input4711[[#This Row],[range2]]))-(INDIRECT(input4711[[#This Row],[range1]])))))&lt;=3),1,0)</f>
        <v>1</v>
      </c>
    </row>
    <row r="571" spans="1:15" x14ac:dyDescent="0.35">
      <c r="A571">
        <v>91</v>
      </c>
      <c r="B571">
        <v>90</v>
      </c>
      <c r="C571">
        <v>88</v>
      </c>
      <c r="D571">
        <v>87</v>
      </c>
      <c r="E571">
        <v>83</v>
      </c>
      <c r="F571">
        <v>80</v>
      </c>
      <c r="G571">
        <v>79</v>
      </c>
      <c r="H571">
        <f>1</f>
        <v>1</v>
      </c>
      <c r="I571">
        <f>COUNTA(input4711[[#This Row],[Column1.1]:[Column1.8]])</f>
        <v>7</v>
      </c>
      <c r="J571" t="str">
        <f>ADDRESS(ROW(),input4711[[#This Row],[first col]]+1,4)&amp;":"&amp;ADDRESS(ROW(),input4711[[#This Row],[lastcol]],4)</f>
        <v>B571:G571</v>
      </c>
      <c r="K571" t="str">
        <f>ADDRESS(ROW(),input4711[[#This Row],[first col]],4)&amp;":"&amp;ADDRESS(ROW(),input4711[[#This Row],[lastcol]]-1,4)</f>
        <v>A571:F571</v>
      </c>
      <c r="L571" t="b" cm="1">
        <f t="array" aca="1" ref="L571" ca="1">SUMPRODUCT(--(INDIRECT(input4711[[#This Row],[range1]])&lt;INDIRECT(input4711[[#This Row],[range2]])))=COUNT(INDIRECT(input4711[[#This Row],[range1]]))</f>
        <v>1</v>
      </c>
      <c r="M571" t="b" cm="1">
        <f t="array" aca="1" ref="M571" ca="1">SUMPRODUCT(--(INDIRECT(input4711[[#This Row],[range1]])&gt;INDIRECT(input4711[[#This Row],[range2]])))=COUNT(INDIRECT(input4711[[#This Row],[range1]]))</f>
        <v>0</v>
      </c>
      <c r="N571" t="b">
        <f ca="1">IF(AND(NOT(input4711[[#This Row],[All DESC?]]),NOT(input4711[[#This Row],[All ASC?]])),FALSE(),TRUE())</f>
        <v>1</v>
      </c>
      <c r="O571" cm="1">
        <f t="array" aca="1" ref="O571" ca="1">IF(AND(input4711[[#This Row],[Safe Part 1]],(MAX(ABS((INDIRECT(input4711[[#This Row],[range2]]))-(INDIRECT(input4711[[#This Row],[range1]])))))&lt;=3),1,0)</f>
        <v>0</v>
      </c>
    </row>
    <row r="572" spans="1:15" x14ac:dyDescent="0.35">
      <c r="A572">
        <v>31</v>
      </c>
      <c r="B572">
        <v>33</v>
      </c>
      <c r="C572">
        <v>34</v>
      </c>
      <c r="D572">
        <v>37</v>
      </c>
      <c r="E572">
        <v>41</v>
      </c>
      <c r="F572">
        <v>42</v>
      </c>
      <c r="H572">
        <f>1</f>
        <v>1</v>
      </c>
      <c r="I572">
        <f>COUNTA(input4711[[#This Row],[Column1.1]:[Column1.8]])</f>
        <v>6</v>
      </c>
      <c r="J572" t="str">
        <f>ADDRESS(ROW(),input4711[[#This Row],[first col]]+1,4)&amp;":"&amp;ADDRESS(ROW(),input4711[[#This Row],[lastcol]],4)</f>
        <v>B572:F572</v>
      </c>
      <c r="K572" t="str">
        <f>ADDRESS(ROW(),input4711[[#This Row],[first col]],4)&amp;":"&amp;ADDRESS(ROW(),input4711[[#This Row],[lastcol]]-1,4)</f>
        <v>A572:E572</v>
      </c>
      <c r="L572" t="b" cm="1">
        <f t="array" aca="1" ref="L572" ca="1">SUMPRODUCT(--(INDIRECT(input4711[[#This Row],[range1]])&lt;INDIRECT(input4711[[#This Row],[range2]])))=COUNT(INDIRECT(input4711[[#This Row],[range1]]))</f>
        <v>0</v>
      </c>
      <c r="M572" t="b" cm="1">
        <f t="array" aca="1" ref="M572" ca="1">SUMPRODUCT(--(INDIRECT(input4711[[#This Row],[range1]])&gt;INDIRECT(input4711[[#This Row],[range2]])))=COUNT(INDIRECT(input4711[[#This Row],[range1]]))</f>
        <v>1</v>
      </c>
      <c r="N572" t="b">
        <f ca="1">IF(AND(NOT(input4711[[#This Row],[All DESC?]]),NOT(input4711[[#This Row],[All ASC?]])),FALSE(),TRUE())</f>
        <v>1</v>
      </c>
      <c r="O572" cm="1">
        <f t="array" aca="1" ref="O572" ca="1">IF(AND(input4711[[#This Row],[Safe Part 1]],(MAX(ABS((INDIRECT(input4711[[#This Row],[range2]]))-(INDIRECT(input4711[[#This Row],[range1]])))))&lt;=3),1,0)</f>
        <v>0</v>
      </c>
    </row>
    <row r="573" spans="1:15" x14ac:dyDescent="0.35">
      <c r="A573">
        <v>73</v>
      </c>
      <c r="B573">
        <v>71</v>
      </c>
      <c r="C573">
        <v>70</v>
      </c>
      <c r="D573">
        <v>67</v>
      </c>
      <c r="E573">
        <v>63</v>
      </c>
      <c r="F573">
        <v>61</v>
      </c>
      <c r="G573">
        <v>58</v>
      </c>
      <c r="H573">
        <f>1</f>
        <v>1</v>
      </c>
      <c r="I573">
        <f>COUNTA(input4711[[#This Row],[Column1.1]:[Column1.8]])</f>
        <v>7</v>
      </c>
      <c r="J573" t="str">
        <f>ADDRESS(ROW(),input4711[[#This Row],[first col]]+1,4)&amp;":"&amp;ADDRESS(ROW(),input4711[[#This Row],[lastcol]],4)</f>
        <v>B573:G573</v>
      </c>
      <c r="K573" t="str">
        <f>ADDRESS(ROW(),input4711[[#This Row],[first col]],4)&amp;":"&amp;ADDRESS(ROW(),input4711[[#This Row],[lastcol]]-1,4)</f>
        <v>A573:F573</v>
      </c>
      <c r="L573" t="b" cm="1">
        <f t="array" aca="1" ref="L573" ca="1">SUMPRODUCT(--(INDIRECT(input4711[[#This Row],[range1]])&lt;INDIRECT(input4711[[#This Row],[range2]])))=COUNT(INDIRECT(input4711[[#This Row],[range1]]))</f>
        <v>1</v>
      </c>
      <c r="M573" t="b" cm="1">
        <f t="array" aca="1" ref="M573" ca="1">SUMPRODUCT(--(INDIRECT(input4711[[#This Row],[range1]])&gt;INDIRECT(input4711[[#This Row],[range2]])))=COUNT(INDIRECT(input4711[[#This Row],[range1]]))</f>
        <v>0</v>
      </c>
      <c r="N573" t="b">
        <f ca="1">IF(AND(NOT(input4711[[#This Row],[All DESC?]]),NOT(input4711[[#This Row],[All ASC?]])),FALSE(),TRUE())</f>
        <v>1</v>
      </c>
      <c r="O573" cm="1">
        <f t="array" aca="1" ref="O573" ca="1">IF(AND(input4711[[#This Row],[Safe Part 1]],(MAX(ABS((INDIRECT(input4711[[#This Row],[range2]]))-(INDIRECT(input4711[[#This Row],[range1]])))))&lt;=3),1,0)</f>
        <v>0</v>
      </c>
    </row>
    <row r="574" spans="1:15" x14ac:dyDescent="0.35">
      <c r="A574">
        <v>90</v>
      </c>
      <c r="B574">
        <v>88</v>
      </c>
      <c r="C574">
        <v>85</v>
      </c>
      <c r="D574">
        <v>84</v>
      </c>
      <c r="E574">
        <v>81</v>
      </c>
      <c r="F574">
        <v>80</v>
      </c>
      <c r="G574">
        <v>79</v>
      </c>
      <c r="H574">
        <f>1</f>
        <v>1</v>
      </c>
      <c r="I574">
        <f>COUNTA(input4711[[#This Row],[Column1.1]:[Column1.8]])</f>
        <v>7</v>
      </c>
      <c r="J574" t="str">
        <f>ADDRESS(ROW(),input4711[[#This Row],[first col]]+1,4)&amp;":"&amp;ADDRESS(ROW(),input4711[[#This Row],[lastcol]],4)</f>
        <v>B574:G574</v>
      </c>
      <c r="K574" t="str">
        <f>ADDRESS(ROW(),input4711[[#This Row],[first col]],4)&amp;":"&amp;ADDRESS(ROW(),input4711[[#This Row],[lastcol]]-1,4)</f>
        <v>A574:F574</v>
      </c>
      <c r="L574" t="b" cm="1">
        <f t="array" aca="1" ref="L574" ca="1">SUMPRODUCT(--(INDIRECT(input4711[[#This Row],[range1]])&lt;INDIRECT(input4711[[#This Row],[range2]])))=COUNT(INDIRECT(input4711[[#This Row],[range1]]))</f>
        <v>1</v>
      </c>
      <c r="M574" t="b" cm="1">
        <f t="array" aca="1" ref="M574" ca="1">SUMPRODUCT(--(INDIRECT(input4711[[#This Row],[range1]])&gt;INDIRECT(input4711[[#This Row],[range2]])))=COUNT(INDIRECT(input4711[[#This Row],[range1]]))</f>
        <v>0</v>
      </c>
      <c r="N574" t="b">
        <f ca="1">IF(AND(NOT(input4711[[#This Row],[All DESC?]]),NOT(input4711[[#This Row],[All ASC?]])),FALSE(),TRUE())</f>
        <v>1</v>
      </c>
      <c r="O574" cm="1">
        <f t="array" aca="1" ref="O574" ca="1">IF(AND(input4711[[#This Row],[Safe Part 1]],(MAX(ABS((INDIRECT(input4711[[#This Row],[range2]]))-(INDIRECT(input4711[[#This Row],[range1]])))))&lt;=3),1,0)</f>
        <v>1</v>
      </c>
    </row>
    <row r="575" spans="1:15" x14ac:dyDescent="0.35">
      <c r="A575">
        <v>14</v>
      </c>
      <c r="B575">
        <v>11</v>
      </c>
      <c r="C575">
        <v>10</v>
      </c>
      <c r="D575">
        <v>9</v>
      </c>
      <c r="E575">
        <v>7</v>
      </c>
      <c r="F575">
        <v>4</v>
      </c>
      <c r="H575">
        <f>1</f>
        <v>1</v>
      </c>
      <c r="I575">
        <f>COUNTA(input4711[[#This Row],[Column1.1]:[Column1.8]])</f>
        <v>6</v>
      </c>
      <c r="J575" t="str">
        <f>ADDRESS(ROW(),input4711[[#This Row],[first col]]+1,4)&amp;":"&amp;ADDRESS(ROW(),input4711[[#This Row],[lastcol]],4)</f>
        <v>B575:F575</v>
      </c>
      <c r="K575" t="str">
        <f>ADDRESS(ROW(),input4711[[#This Row],[first col]],4)&amp;":"&amp;ADDRESS(ROW(),input4711[[#This Row],[lastcol]]-1,4)</f>
        <v>A575:E575</v>
      </c>
      <c r="L575" t="b" cm="1">
        <f t="array" aca="1" ref="L575" ca="1">SUMPRODUCT(--(INDIRECT(input4711[[#This Row],[range1]])&lt;INDIRECT(input4711[[#This Row],[range2]])))=COUNT(INDIRECT(input4711[[#This Row],[range1]]))</f>
        <v>1</v>
      </c>
      <c r="M575" t="b" cm="1">
        <f t="array" aca="1" ref="M575" ca="1">SUMPRODUCT(--(INDIRECT(input4711[[#This Row],[range1]])&gt;INDIRECT(input4711[[#This Row],[range2]])))=COUNT(INDIRECT(input4711[[#This Row],[range1]]))</f>
        <v>0</v>
      </c>
      <c r="N575" t="b">
        <f ca="1">IF(AND(NOT(input4711[[#This Row],[All DESC?]]),NOT(input4711[[#This Row],[All ASC?]])),FALSE(),TRUE())</f>
        <v>1</v>
      </c>
      <c r="O575" cm="1">
        <f t="array" aca="1" ref="O575" ca="1">IF(AND(input4711[[#This Row],[Safe Part 1]],(MAX(ABS((INDIRECT(input4711[[#This Row],[range2]]))-(INDIRECT(input4711[[#This Row],[range1]])))))&lt;=3),1,0)</f>
        <v>1</v>
      </c>
    </row>
    <row r="576" spans="1:15" x14ac:dyDescent="0.35">
      <c r="A576">
        <v>50</v>
      </c>
      <c r="B576">
        <v>52</v>
      </c>
      <c r="C576">
        <v>55</v>
      </c>
      <c r="D576">
        <v>58</v>
      </c>
      <c r="E576">
        <v>62</v>
      </c>
      <c r="H576">
        <f>1</f>
        <v>1</v>
      </c>
      <c r="I576">
        <f>COUNTA(input4711[[#This Row],[Column1.1]:[Column1.8]])</f>
        <v>5</v>
      </c>
      <c r="J576" t="str">
        <f>ADDRESS(ROW(),input4711[[#This Row],[first col]]+1,4)&amp;":"&amp;ADDRESS(ROW(),input4711[[#This Row],[lastcol]],4)</f>
        <v>B576:E576</v>
      </c>
      <c r="K576" t="str">
        <f>ADDRESS(ROW(),input4711[[#This Row],[first col]],4)&amp;":"&amp;ADDRESS(ROW(),input4711[[#This Row],[lastcol]]-1,4)</f>
        <v>A576:D576</v>
      </c>
      <c r="L576" t="b" cm="1">
        <f t="array" aca="1" ref="L576" ca="1">SUMPRODUCT(--(INDIRECT(input4711[[#This Row],[range1]])&lt;INDIRECT(input4711[[#This Row],[range2]])))=COUNT(INDIRECT(input4711[[#This Row],[range1]]))</f>
        <v>0</v>
      </c>
      <c r="M576" t="b" cm="1">
        <f t="array" aca="1" ref="M576" ca="1">SUMPRODUCT(--(INDIRECT(input4711[[#This Row],[range1]])&gt;INDIRECT(input4711[[#This Row],[range2]])))=COUNT(INDIRECT(input4711[[#This Row],[range1]]))</f>
        <v>1</v>
      </c>
      <c r="N576" t="b">
        <f ca="1">IF(AND(NOT(input4711[[#This Row],[All DESC?]]),NOT(input4711[[#This Row],[All ASC?]])),FALSE(),TRUE())</f>
        <v>1</v>
      </c>
      <c r="O576" cm="1">
        <f t="array" aca="1" ref="O576" ca="1">IF(AND(input4711[[#This Row],[Safe Part 1]],(MAX(ABS((INDIRECT(input4711[[#This Row],[range2]]))-(INDIRECT(input4711[[#This Row],[range1]])))))&lt;=3),1,0)</f>
        <v>0</v>
      </c>
    </row>
    <row r="577" spans="1:15" x14ac:dyDescent="0.35">
      <c r="A577">
        <v>39</v>
      </c>
      <c r="B577">
        <v>36</v>
      </c>
      <c r="C577">
        <v>33</v>
      </c>
      <c r="D577">
        <v>32</v>
      </c>
      <c r="H577">
        <f>1</f>
        <v>1</v>
      </c>
      <c r="I577">
        <f>COUNTA(input4711[[#This Row],[Column1.1]:[Column1.8]])</f>
        <v>4</v>
      </c>
      <c r="J577" t="str">
        <f>ADDRESS(ROW(),input4711[[#This Row],[first col]]+1,4)&amp;":"&amp;ADDRESS(ROW(),input4711[[#This Row],[lastcol]],4)</f>
        <v>B577:D577</v>
      </c>
      <c r="K577" t="str">
        <f>ADDRESS(ROW(),input4711[[#This Row],[first col]],4)&amp;":"&amp;ADDRESS(ROW(),input4711[[#This Row],[lastcol]]-1,4)</f>
        <v>A577:C577</v>
      </c>
      <c r="L577" t="b" cm="1">
        <f t="array" aca="1" ref="L577" ca="1">SUMPRODUCT(--(INDIRECT(input4711[[#This Row],[range1]])&lt;INDIRECT(input4711[[#This Row],[range2]])))=COUNT(INDIRECT(input4711[[#This Row],[range1]]))</f>
        <v>1</v>
      </c>
      <c r="M577" t="b" cm="1">
        <f t="array" aca="1" ref="M577" ca="1">SUMPRODUCT(--(INDIRECT(input4711[[#This Row],[range1]])&gt;INDIRECT(input4711[[#This Row],[range2]])))=COUNT(INDIRECT(input4711[[#This Row],[range1]]))</f>
        <v>0</v>
      </c>
      <c r="N577" t="b">
        <f ca="1">IF(AND(NOT(input4711[[#This Row],[All DESC?]]),NOT(input4711[[#This Row],[All ASC?]])),FALSE(),TRUE())</f>
        <v>1</v>
      </c>
      <c r="O577" cm="1">
        <f t="array" aca="1" ref="O577" ca="1">IF(AND(input4711[[#This Row],[Safe Part 1]],(MAX(ABS((INDIRECT(input4711[[#This Row],[range2]]))-(INDIRECT(input4711[[#This Row],[range1]])))))&lt;=3),1,0)</f>
        <v>1</v>
      </c>
    </row>
    <row r="578" spans="1:15" x14ac:dyDescent="0.35">
      <c r="A578">
        <v>84</v>
      </c>
      <c r="B578">
        <v>87</v>
      </c>
      <c r="C578">
        <v>88</v>
      </c>
      <c r="D578">
        <v>89</v>
      </c>
      <c r="E578">
        <v>93</v>
      </c>
      <c r="H578">
        <f>1</f>
        <v>1</v>
      </c>
      <c r="I578">
        <f>COUNTA(input4711[[#This Row],[Column1.1]:[Column1.8]])</f>
        <v>5</v>
      </c>
      <c r="J578" t="str">
        <f>ADDRESS(ROW(),input4711[[#This Row],[first col]]+1,4)&amp;":"&amp;ADDRESS(ROW(),input4711[[#This Row],[lastcol]],4)</f>
        <v>B578:E578</v>
      </c>
      <c r="K578" t="str">
        <f>ADDRESS(ROW(),input4711[[#This Row],[first col]],4)&amp;":"&amp;ADDRESS(ROW(),input4711[[#This Row],[lastcol]]-1,4)</f>
        <v>A578:D578</v>
      </c>
      <c r="L578" t="b" cm="1">
        <f t="array" aca="1" ref="L578" ca="1">SUMPRODUCT(--(INDIRECT(input4711[[#This Row],[range1]])&lt;INDIRECT(input4711[[#This Row],[range2]])))=COUNT(INDIRECT(input4711[[#This Row],[range1]]))</f>
        <v>0</v>
      </c>
      <c r="M578" t="b" cm="1">
        <f t="array" aca="1" ref="M578" ca="1">SUMPRODUCT(--(INDIRECT(input4711[[#This Row],[range1]])&gt;INDIRECT(input4711[[#This Row],[range2]])))=COUNT(INDIRECT(input4711[[#This Row],[range1]]))</f>
        <v>1</v>
      </c>
      <c r="N578" t="b">
        <f ca="1">IF(AND(NOT(input4711[[#This Row],[All DESC?]]),NOT(input4711[[#This Row],[All ASC?]])),FALSE(),TRUE())</f>
        <v>1</v>
      </c>
      <c r="O578" cm="1">
        <f t="array" aca="1" ref="O578" ca="1">IF(AND(input4711[[#This Row],[Safe Part 1]],(MAX(ABS((INDIRECT(input4711[[#This Row],[range2]]))-(INDIRECT(input4711[[#This Row],[range1]])))))&lt;=3),1,0)</f>
        <v>0</v>
      </c>
    </row>
    <row r="579" spans="1:15" x14ac:dyDescent="0.35">
      <c r="A579">
        <v>20</v>
      </c>
      <c r="B579">
        <v>22</v>
      </c>
      <c r="C579">
        <v>23</v>
      </c>
      <c r="D579">
        <v>24</v>
      </c>
      <c r="E579">
        <v>28</v>
      </c>
      <c r="H579">
        <f>1</f>
        <v>1</v>
      </c>
      <c r="I579">
        <f>COUNTA(input4711[[#This Row],[Column1.1]:[Column1.8]])</f>
        <v>5</v>
      </c>
      <c r="J579" t="str">
        <f>ADDRESS(ROW(),input4711[[#This Row],[first col]]+1,4)&amp;":"&amp;ADDRESS(ROW(),input4711[[#This Row],[lastcol]],4)</f>
        <v>B579:E579</v>
      </c>
      <c r="K579" t="str">
        <f>ADDRESS(ROW(),input4711[[#This Row],[first col]],4)&amp;":"&amp;ADDRESS(ROW(),input4711[[#This Row],[lastcol]]-1,4)</f>
        <v>A579:D579</v>
      </c>
      <c r="L579" t="b" cm="1">
        <f t="array" aca="1" ref="L579" ca="1">SUMPRODUCT(--(INDIRECT(input4711[[#This Row],[range1]])&lt;INDIRECT(input4711[[#This Row],[range2]])))=COUNT(INDIRECT(input4711[[#This Row],[range1]]))</f>
        <v>0</v>
      </c>
      <c r="M579" t="b" cm="1">
        <f t="array" aca="1" ref="M579" ca="1">SUMPRODUCT(--(INDIRECT(input4711[[#This Row],[range1]])&gt;INDIRECT(input4711[[#This Row],[range2]])))=COUNT(INDIRECT(input4711[[#This Row],[range1]]))</f>
        <v>1</v>
      </c>
      <c r="N579" t="b">
        <f ca="1">IF(AND(NOT(input4711[[#This Row],[All DESC?]]),NOT(input4711[[#This Row],[All ASC?]])),FALSE(),TRUE())</f>
        <v>1</v>
      </c>
      <c r="O579" cm="1">
        <f t="array" aca="1" ref="O579" ca="1">IF(AND(input4711[[#This Row],[Safe Part 1]],(MAX(ABS((INDIRECT(input4711[[#This Row],[range2]]))-(INDIRECT(input4711[[#This Row],[range1]])))))&lt;=3),1,0)</f>
        <v>0</v>
      </c>
    </row>
    <row r="580" spans="1:15" x14ac:dyDescent="0.35">
      <c r="A580">
        <v>94</v>
      </c>
      <c r="B580">
        <v>91</v>
      </c>
      <c r="C580">
        <v>88</v>
      </c>
      <c r="D580">
        <v>86</v>
      </c>
      <c r="E580">
        <v>80</v>
      </c>
      <c r="H580">
        <f>1</f>
        <v>1</v>
      </c>
      <c r="I580">
        <f>COUNTA(input4711[[#This Row],[Column1.1]:[Column1.8]])</f>
        <v>5</v>
      </c>
      <c r="J580" t="str">
        <f>ADDRESS(ROW(),input4711[[#This Row],[first col]]+1,4)&amp;":"&amp;ADDRESS(ROW(),input4711[[#This Row],[lastcol]],4)</f>
        <v>B580:E580</v>
      </c>
      <c r="K580" t="str">
        <f>ADDRESS(ROW(),input4711[[#This Row],[first col]],4)&amp;":"&amp;ADDRESS(ROW(),input4711[[#This Row],[lastcol]]-1,4)</f>
        <v>A580:D580</v>
      </c>
      <c r="L580" t="b" cm="1">
        <f t="array" aca="1" ref="L580" ca="1">SUMPRODUCT(--(INDIRECT(input4711[[#This Row],[range1]])&lt;INDIRECT(input4711[[#This Row],[range2]])))=COUNT(INDIRECT(input4711[[#This Row],[range1]]))</f>
        <v>1</v>
      </c>
      <c r="M580" t="b" cm="1">
        <f t="array" aca="1" ref="M580" ca="1">SUMPRODUCT(--(INDIRECT(input4711[[#This Row],[range1]])&gt;INDIRECT(input4711[[#This Row],[range2]])))=COUNT(INDIRECT(input4711[[#This Row],[range1]]))</f>
        <v>0</v>
      </c>
      <c r="N580" t="b">
        <f ca="1">IF(AND(NOT(input4711[[#This Row],[All DESC?]]),NOT(input4711[[#This Row],[All ASC?]])),FALSE(),TRUE())</f>
        <v>1</v>
      </c>
      <c r="O580" cm="1">
        <f t="array" aca="1" ref="O580" ca="1">IF(AND(input4711[[#This Row],[Safe Part 1]],(MAX(ABS((INDIRECT(input4711[[#This Row],[range2]]))-(INDIRECT(input4711[[#This Row],[range1]])))))&lt;=3),1,0)</f>
        <v>0</v>
      </c>
    </row>
    <row r="581" spans="1:15" x14ac:dyDescent="0.35">
      <c r="A581">
        <v>21</v>
      </c>
      <c r="B581">
        <v>23</v>
      </c>
      <c r="C581">
        <v>25</v>
      </c>
      <c r="D581">
        <v>28</v>
      </c>
      <c r="E581">
        <v>32</v>
      </c>
      <c r="F581">
        <v>33</v>
      </c>
      <c r="H581">
        <f>1</f>
        <v>1</v>
      </c>
      <c r="I581">
        <f>COUNTA(input4711[[#This Row],[Column1.1]:[Column1.8]])</f>
        <v>6</v>
      </c>
      <c r="J581" t="str">
        <f>ADDRESS(ROW(),input4711[[#This Row],[first col]]+1,4)&amp;":"&amp;ADDRESS(ROW(),input4711[[#This Row],[lastcol]],4)</f>
        <v>B581:F581</v>
      </c>
      <c r="K581" t="str">
        <f>ADDRESS(ROW(),input4711[[#This Row],[first col]],4)&amp;":"&amp;ADDRESS(ROW(),input4711[[#This Row],[lastcol]]-1,4)</f>
        <v>A581:E581</v>
      </c>
      <c r="L581" t="b" cm="1">
        <f t="array" aca="1" ref="L581" ca="1">SUMPRODUCT(--(INDIRECT(input4711[[#This Row],[range1]])&lt;INDIRECT(input4711[[#This Row],[range2]])))=COUNT(INDIRECT(input4711[[#This Row],[range1]]))</f>
        <v>0</v>
      </c>
      <c r="M581" t="b" cm="1">
        <f t="array" aca="1" ref="M581" ca="1">SUMPRODUCT(--(INDIRECT(input4711[[#This Row],[range1]])&gt;INDIRECT(input4711[[#This Row],[range2]])))=COUNT(INDIRECT(input4711[[#This Row],[range1]]))</f>
        <v>1</v>
      </c>
      <c r="N581" t="b">
        <f ca="1">IF(AND(NOT(input4711[[#This Row],[All DESC?]]),NOT(input4711[[#This Row],[All ASC?]])),FALSE(),TRUE())</f>
        <v>1</v>
      </c>
      <c r="O581" cm="1">
        <f t="array" aca="1" ref="O581" ca="1">IF(AND(input4711[[#This Row],[Safe Part 1]],(MAX(ABS((INDIRECT(input4711[[#This Row],[range2]]))-(INDIRECT(input4711[[#This Row],[range1]])))))&lt;=3),1,0)</f>
        <v>0</v>
      </c>
    </row>
    <row r="582" spans="1:15" x14ac:dyDescent="0.35">
      <c r="A582">
        <v>27</v>
      </c>
      <c r="B582">
        <v>26</v>
      </c>
      <c r="C582">
        <v>23</v>
      </c>
      <c r="D582">
        <v>21</v>
      </c>
      <c r="H582">
        <f>1</f>
        <v>1</v>
      </c>
      <c r="I582">
        <f>COUNTA(input4711[[#This Row],[Column1.1]:[Column1.8]])</f>
        <v>4</v>
      </c>
      <c r="J582" t="str">
        <f>ADDRESS(ROW(),input4711[[#This Row],[first col]]+1,4)&amp;":"&amp;ADDRESS(ROW(),input4711[[#This Row],[lastcol]],4)</f>
        <v>B582:D582</v>
      </c>
      <c r="K582" t="str">
        <f>ADDRESS(ROW(),input4711[[#This Row],[first col]],4)&amp;":"&amp;ADDRESS(ROW(),input4711[[#This Row],[lastcol]]-1,4)</f>
        <v>A582:C582</v>
      </c>
      <c r="L582" t="b" cm="1">
        <f t="array" aca="1" ref="L582" ca="1">SUMPRODUCT(--(INDIRECT(input4711[[#This Row],[range1]])&lt;INDIRECT(input4711[[#This Row],[range2]])))=COUNT(INDIRECT(input4711[[#This Row],[range1]]))</f>
        <v>1</v>
      </c>
      <c r="M582" t="b" cm="1">
        <f t="array" aca="1" ref="M582" ca="1">SUMPRODUCT(--(INDIRECT(input4711[[#This Row],[range1]])&gt;INDIRECT(input4711[[#This Row],[range2]])))=COUNT(INDIRECT(input4711[[#This Row],[range1]]))</f>
        <v>0</v>
      </c>
      <c r="N582" t="b">
        <f ca="1">IF(AND(NOT(input4711[[#This Row],[All DESC?]]),NOT(input4711[[#This Row],[All ASC?]])),FALSE(),TRUE())</f>
        <v>1</v>
      </c>
      <c r="O582" cm="1">
        <f t="array" aca="1" ref="O582" ca="1">IF(AND(input4711[[#This Row],[Safe Part 1]],(MAX(ABS((INDIRECT(input4711[[#This Row],[range2]]))-(INDIRECT(input4711[[#This Row],[range1]])))))&lt;=3),1,0)</f>
        <v>1</v>
      </c>
    </row>
    <row r="583" spans="1:15" x14ac:dyDescent="0.35">
      <c r="A583">
        <v>70</v>
      </c>
      <c r="B583">
        <v>71</v>
      </c>
      <c r="C583">
        <v>73</v>
      </c>
      <c r="D583">
        <v>75</v>
      </c>
      <c r="E583">
        <v>79</v>
      </c>
      <c r="F583">
        <v>82</v>
      </c>
      <c r="H583">
        <f>1</f>
        <v>1</v>
      </c>
      <c r="I583">
        <f>COUNTA(input4711[[#This Row],[Column1.1]:[Column1.8]])</f>
        <v>6</v>
      </c>
      <c r="J583" t="str">
        <f>ADDRESS(ROW(),input4711[[#This Row],[first col]]+1,4)&amp;":"&amp;ADDRESS(ROW(),input4711[[#This Row],[lastcol]],4)</f>
        <v>B583:F583</v>
      </c>
      <c r="K583" t="str">
        <f>ADDRESS(ROW(),input4711[[#This Row],[first col]],4)&amp;":"&amp;ADDRESS(ROW(),input4711[[#This Row],[lastcol]]-1,4)</f>
        <v>A583:E583</v>
      </c>
      <c r="L583" t="b" cm="1">
        <f t="array" aca="1" ref="L583" ca="1">SUMPRODUCT(--(INDIRECT(input4711[[#This Row],[range1]])&lt;INDIRECT(input4711[[#This Row],[range2]])))=COUNT(INDIRECT(input4711[[#This Row],[range1]]))</f>
        <v>0</v>
      </c>
      <c r="M583" t="b" cm="1">
        <f t="array" aca="1" ref="M583" ca="1">SUMPRODUCT(--(INDIRECT(input4711[[#This Row],[range1]])&gt;INDIRECT(input4711[[#This Row],[range2]])))=COUNT(INDIRECT(input4711[[#This Row],[range1]]))</f>
        <v>1</v>
      </c>
      <c r="N583" t="b">
        <f ca="1">IF(AND(NOT(input4711[[#This Row],[All DESC?]]),NOT(input4711[[#This Row],[All ASC?]])),FALSE(),TRUE())</f>
        <v>1</v>
      </c>
      <c r="O583" cm="1">
        <f t="array" aca="1" ref="O583" ca="1">IF(AND(input4711[[#This Row],[Safe Part 1]],(MAX(ABS((INDIRECT(input4711[[#This Row],[range2]]))-(INDIRECT(input4711[[#This Row],[range1]])))))&lt;=3),1,0)</f>
        <v>0</v>
      </c>
    </row>
    <row r="584" spans="1:15" x14ac:dyDescent="0.35">
      <c r="A584">
        <v>24</v>
      </c>
      <c r="B584">
        <v>27</v>
      </c>
      <c r="C584">
        <v>28</v>
      </c>
      <c r="D584">
        <v>29</v>
      </c>
      <c r="H584">
        <f>1</f>
        <v>1</v>
      </c>
      <c r="I584">
        <f>COUNTA(input4711[[#This Row],[Column1.1]:[Column1.8]])</f>
        <v>4</v>
      </c>
      <c r="J584" t="str">
        <f>ADDRESS(ROW(),input4711[[#This Row],[first col]]+1,4)&amp;":"&amp;ADDRESS(ROW(),input4711[[#This Row],[lastcol]],4)</f>
        <v>B584:D584</v>
      </c>
      <c r="K584" t="str">
        <f>ADDRESS(ROW(),input4711[[#This Row],[first col]],4)&amp;":"&amp;ADDRESS(ROW(),input4711[[#This Row],[lastcol]]-1,4)</f>
        <v>A584:C584</v>
      </c>
      <c r="L584" t="b" cm="1">
        <f t="array" aca="1" ref="L584" ca="1">SUMPRODUCT(--(INDIRECT(input4711[[#This Row],[range1]])&lt;INDIRECT(input4711[[#This Row],[range2]])))=COUNT(INDIRECT(input4711[[#This Row],[range1]]))</f>
        <v>0</v>
      </c>
      <c r="M584" t="b" cm="1">
        <f t="array" aca="1" ref="M584" ca="1">SUMPRODUCT(--(INDIRECT(input4711[[#This Row],[range1]])&gt;INDIRECT(input4711[[#This Row],[range2]])))=COUNT(INDIRECT(input4711[[#This Row],[range1]]))</f>
        <v>1</v>
      </c>
      <c r="N584" t="b">
        <f ca="1">IF(AND(NOT(input4711[[#This Row],[All DESC?]]),NOT(input4711[[#This Row],[All ASC?]])),FALSE(),TRUE())</f>
        <v>1</v>
      </c>
      <c r="O584" cm="1">
        <f t="array" aca="1" ref="O584" ca="1">IF(AND(input4711[[#This Row],[Safe Part 1]],(MAX(ABS((INDIRECT(input4711[[#This Row],[range2]]))-(INDIRECT(input4711[[#This Row],[range1]])))))&lt;=3),1,0)</f>
        <v>1</v>
      </c>
    </row>
    <row r="585" spans="1:15" x14ac:dyDescent="0.35">
      <c r="A585">
        <v>11</v>
      </c>
      <c r="B585">
        <v>13</v>
      </c>
      <c r="C585">
        <v>15</v>
      </c>
      <c r="D585">
        <v>17</v>
      </c>
      <c r="E585">
        <v>21</v>
      </c>
      <c r="F585">
        <v>22</v>
      </c>
      <c r="H585">
        <f>1</f>
        <v>1</v>
      </c>
      <c r="I585">
        <f>COUNTA(input4711[[#This Row],[Column1.1]:[Column1.8]])</f>
        <v>6</v>
      </c>
      <c r="J585" t="str">
        <f>ADDRESS(ROW(),input4711[[#This Row],[first col]]+1,4)&amp;":"&amp;ADDRESS(ROW(),input4711[[#This Row],[lastcol]],4)</f>
        <v>B585:F585</v>
      </c>
      <c r="K585" t="str">
        <f>ADDRESS(ROW(),input4711[[#This Row],[first col]],4)&amp;":"&amp;ADDRESS(ROW(),input4711[[#This Row],[lastcol]]-1,4)</f>
        <v>A585:E585</v>
      </c>
      <c r="L585" t="b" cm="1">
        <f t="array" aca="1" ref="L585" ca="1">SUMPRODUCT(--(INDIRECT(input4711[[#This Row],[range1]])&lt;INDIRECT(input4711[[#This Row],[range2]])))=COUNT(INDIRECT(input4711[[#This Row],[range1]]))</f>
        <v>0</v>
      </c>
      <c r="M585" t="b" cm="1">
        <f t="array" aca="1" ref="M585" ca="1">SUMPRODUCT(--(INDIRECT(input4711[[#This Row],[range1]])&gt;INDIRECT(input4711[[#This Row],[range2]])))=COUNT(INDIRECT(input4711[[#This Row],[range1]]))</f>
        <v>1</v>
      </c>
      <c r="N585" t="b">
        <f ca="1">IF(AND(NOT(input4711[[#This Row],[All DESC?]]),NOT(input4711[[#This Row],[All ASC?]])),FALSE(),TRUE())</f>
        <v>1</v>
      </c>
      <c r="O585" cm="1">
        <f t="array" aca="1" ref="O585" ca="1">IF(AND(input4711[[#This Row],[Safe Part 1]],(MAX(ABS((INDIRECT(input4711[[#This Row],[range2]]))-(INDIRECT(input4711[[#This Row],[range1]])))))&lt;=3),1,0)</f>
        <v>0</v>
      </c>
    </row>
    <row r="586" spans="1:15" x14ac:dyDescent="0.35">
      <c r="A586">
        <v>58</v>
      </c>
      <c r="B586">
        <v>57</v>
      </c>
      <c r="C586">
        <v>56</v>
      </c>
      <c r="D586">
        <v>53</v>
      </c>
      <c r="E586">
        <v>49</v>
      </c>
      <c r="H586">
        <f>1</f>
        <v>1</v>
      </c>
      <c r="I586">
        <f>COUNTA(input4711[[#This Row],[Column1.1]:[Column1.8]])</f>
        <v>5</v>
      </c>
      <c r="J586" t="str">
        <f>ADDRESS(ROW(),input4711[[#This Row],[first col]]+1,4)&amp;":"&amp;ADDRESS(ROW(),input4711[[#This Row],[lastcol]],4)</f>
        <v>B586:E586</v>
      </c>
      <c r="K586" t="str">
        <f>ADDRESS(ROW(),input4711[[#This Row],[first col]],4)&amp;":"&amp;ADDRESS(ROW(),input4711[[#This Row],[lastcol]]-1,4)</f>
        <v>A586:D586</v>
      </c>
      <c r="L586" t="b" cm="1">
        <f t="array" aca="1" ref="L586" ca="1">SUMPRODUCT(--(INDIRECT(input4711[[#This Row],[range1]])&lt;INDIRECT(input4711[[#This Row],[range2]])))=COUNT(INDIRECT(input4711[[#This Row],[range1]]))</f>
        <v>1</v>
      </c>
      <c r="M586" t="b" cm="1">
        <f t="array" aca="1" ref="M586" ca="1">SUMPRODUCT(--(INDIRECT(input4711[[#This Row],[range1]])&gt;INDIRECT(input4711[[#This Row],[range2]])))=COUNT(INDIRECT(input4711[[#This Row],[range1]]))</f>
        <v>0</v>
      </c>
      <c r="N586" t="b">
        <f ca="1">IF(AND(NOT(input4711[[#This Row],[All DESC?]]),NOT(input4711[[#This Row],[All ASC?]])),FALSE(),TRUE())</f>
        <v>1</v>
      </c>
      <c r="O586" cm="1">
        <f t="array" aca="1" ref="O586" ca="1">IF(AND(input4711[[#This Row],[Safe Part 1]],(MAX(ABS((INDIRECT(input4711[[#This Row],[range2]]))-(INDIRECT(input4711[[#This Row],[range1]])))))&lt;=3),1,0)</f>
        <v>0</v>
      </c>
    </row>
    <row r="587" spans="1:15" x14ac:dyDescent="0.35">
      <c r="A587">
        <v>73</v>
      </c>
      <c r="B587">
        <v>74</v>
      </c>
      <c r="C587">
        <v>76</v>
      </c>
      <c r="D587">
        <v>78</v>
      </c>
      <c r="E587">
        <v>80</v>
      </c>
      <c r="F587">
        <v>82</v>
      </c>
      <c r="G587">
        <v>85</v>
      </c>
      <c r="H587">
        <f>1</f>
        <v>1</v>
      </c>
      <c r="I587">
        <f>COUNTA(input4711[[#This Row],[Column1.1]:[Column1.8]])</f>
        <v>7</v>
      </c>
      <c r="J587" t="str">
        <f>ADDRESS(ROW(),input4711[[#This Row],[first col]]+1,4)&amp;":"&amp;ADDRESS(ROW(),input4711[[#This Row],[lastcol]],4)</f>
        <v>B587:G587</v>
      </c>
      <c r="K587" t="str">
        <f>ADDRESS(ROW(),input4711[[#This Row],[first col]],4)&amp;":"&amp;ADDRESS(ROW(),input4711[[#This Row],[lastcol]]-1,4)</f>
        <v>A587:F587</v>
      </c>
      <c r="L587" t="b" cm="1">
        <f t="array" aca="1" ref="L587" ca="1">SUMPRODUCT(--(INDIRECT(input4711[[#This Row],[range1]])&lt;INDIRECT(input4711[[#This Row],[range2]])))=COUNT(INDIRECT(input4711[[#This Row],[range1]]))</f>
        <v>0</v>
      </c>
      <c r="M587" t="b" cm="1">
        <f t="array" aca="1" ref="M587" ca="1">SUMPRODUCT(--(INDIRECT(input4711[[#This Row],[range1]])&gt;INDIRECT(input4711[[#This Row],[range2]])))=COUNT(INDIRECT(input4711[[#This Row],[range1]]))</f>
        <v>1</v>
      </c>
      <c r="N587" t="b">
        <f ca="1">IF(AND(NOT(input4711[[#This Row],[All DESC?]]),NOT(input4711[[#This Row],[All ASC?]])),FALSE(),TRUE())</f>
        <v>1</v>
      </c>
      <c r="O587" cm="1">
        <f t="array" aca="1" ref="O587" ca="1">IF(AND(input4711[[#This Row],[Safe Part 1]],(MAX(ABS((INDIRECT(input4711[[#This Row],[range2]]))-(INDIRECT(input4711[[#This Row],[range1]])))))&lt;=3),1,0)</f>
        <v>1</v>
      </c>
    </row>
    <row r="588" spans="1:15" x14ac:dyDescent="0.35">
      <c r="A588">
        <v>49</v>
      </c>
      <c r="B588">
        <v>48</v>
      </c>
      <c r="C588">
        <v>46</v>
      </c>
      <c r="D588">
        <v>45</v>
      </c>
      <c r="H588">
        <f>1</f>
        <v>1</v>
      </c>
      <c r="I588">
        <f>COUNTA(input4711[[#This Row],[Column1.1]:[Column1.8]])</f>
        <v>4</v>
      </c>
      <c r="J588" t="str">
        <f>ADDRESS(ROW(),input4711[[#This Row],[first col]]+1,4)&amp;":"&amp;ADDRESS(ROW(),input4711[[#This Row],[lastcol]],4)</f>
        <v>B588:D588</v>
      </c>
      <c r="K588" t="str">
        <f>ADDRESS(ROW(),input4711[[#This Row],[first col]],4)&amp;":"&amp;ADDRESS(ROW(),input4711[[#This Row],[lastcol]]-1,4)</f>
        <v>A588:C588</v>
      </c>
      <c r="L588" t="b" cm="1">
        <f t="array" aca="1" ref="L588" ca="1">SUMPRODUCT(--(INDIRECT(input4711[[#This Row],[range1]])&lt;INDIRECT(input4711[[#This Row],[range2]])))=COUNT(INDIRECT(input4711[[#This Row],[range1]]))</f>
        <v>1</v>
      </c>
      <c r="M588" t="b" cm="1">
        <f t="array" aca="1" ref="M588" ca="1">SUMPRODUCT(--(INDIRECT(input4711[[#This Row],[range1]])&gt;INDIRECT(input4711[[#This Row],[range2]])))=COUNT(INDIRECT(input4711[[#This Row],[range1]]))</f>
        <v>0</v>
      </c>
      <c r="N588" t="b">
        <f ca="1">IF(AND(NOT(input4711[[#This Row],[All DESC?]]),NOT(input4711[[#This Row],[All ASC?]])),FALSE(),TRUE())</f>
        <v>1</v>
      </c>
      <c r="O588" cm="1">
        <f t="array" aca="1" ref="O588" ca="1">IF(AND(input4711[[#This Row],[Safe Part 1]],(MAX(ABS((INDIRECT(input4711[[#This Row],[range2]]))-(INDIRECT(input4711[[#This Row],[range1]])))))&lt;=3),1,0)</f>
        <v>1</v>
      </c>
    </row>
    <row r="589" spans="1:15" x14ac:dyDescent="0.35">
      <c r="A589">
        <v>25</v>
      </c>
      <c r="B589">
        <v>28</v>
      </c>
      <c r="C589">
        <v>29</v>
      </c>
      <c r="D589">
        <v>31</v>
      </c>
      <c r="E589">
        <v>34</v>
      </c>
      <c r="H589">
        <f>1</f>
        <v>1</v>
      </c>
      <c r="I589">
        <f>COUNTA(input4711[[#This Row],[Column1.1]:[Column1.8]])</f>
        <v>5</v>
      </c>
      <c r="J589" t="str">
        <f>ADDRESS(ROW(),input4711[[#This Row],[first col]]+1,4)&amp;":"&amp;ADDRESS(ROW(),input4711[[#This Row],[lastcol]],4)</f>
        <v>B589:E589</v>
      </c>
      <c r="K589" t="str">
        <f>ADDRESS(ROW(),input4711[[#This Row],[first col]],4)&amp;":"&amp;ADDRESS(ROW(),input4711[[#This Row],[lastcol]]-1,4)</f>
        <v>A589:D589</v>
      </c>
      <c r="L589" t="b" cm="1">
        <f t="array" aca="1" ref="L589" ca="1">SUMPRODUCT(--(INDIRECT(input4711[[#This Row],[range1]])&lt;INDIRECT(input4711[[#This Row],[range2]])))=COUNT(INDIRECT(input4711[[#This Row],[range1]]))</f>
        <v>0</v>
      </c>
      <c r="M589" t="b" cm="1">
        <f t="array" aca="1" ref="M589" ca="1">SUMPRODUCT(--(INDIRECT(input4711[[#This Row],[range1]])&gt;INDIRECT(input4711[[#This Row],[range2]])))=COUNT(INDIRECT(input4711[[#This Row],[range1]]))</f>
        <v>1</v>
      </c>
      <c r="N589" t="b">
        <f ca="1">IF(AND(NOT(input4711[[#This Row],[All DESC?]]),NOT(input4711[[#This Row],[All ASC?]])),FALSE(),TRUE())</f>
        <v>1</v>
      </c>
      <c r="O589" cm="1">
        <f t="array" aca="1" ref="O589" ca="1">IF(AND(input4711[[#This Row],[Safe Part 1]],(MAX(ABS((INDIRECT(input4711[[#This Row],[range2]]))-(INDIRECT(input4711[[#This Row],[range1]])))))&lt;=3),1,0)</f>
        <v>1</v>
      </c>
    </row>
    <row r="590" spans="1:15" x14ac:dyDescent="0.35">
      <c r="A590">
        <v>79</v>
      </c>
      <c r="B590">
        <v>77</v>
      </c>
      <c r="C590">
        <v>74</v>
      </c>
      <c r="D590">
        <v>72</v>
      </c>
      <c r="E590">
        <v>68</v>
      </c>
      <c r="H590">
        <f>1</f>
        <v>1</v>
      </c>
      <c r="I590">
        <f>COUNTA(input4711[[#This Row],[Column1.1]:[Column1.8]])</f>
        <v>5</v>
      </c>
      <c r="J590" t="str">
        <f>ADDRESS(ROW(),input4711[[#This Row],[first col]]+1,4)&amp;":"&amp;ADDRESS(ROW(),input4711[[#This Row],[lastcol]],4)</f>
        <v>B590:E590</v>
      </c>
      <c r="K590" t="str">
        <f>ADDRESS(ROW(),input4711[[#This Row],[first col]],4)&amp;":"&amp;ADDRESS(ROW(),input4711[[#This Row],[lastcol]]-1,4)</f>
        <v>A590:D590</v>
      </c>
      <c r="L590" t="b" cm="1">
        <f t="array" aca="1" ref="L590" ca="1">SUMPRODUCT(--(INDIRECT(input4711[[#This Row],[range1]])&lt;INDIRECT(input4711[[#This Row],[range2]])))=COUNT(INDIRECT(input4711[[#This Row],[range1]]))</f>
        <v>1</v>
      </c>
      <c r="M590" t="b" cm="1">
        <f t="array" aca="1" ref="M590" ca="1">SUMPRODUCT(--(INDIRECT(input4711[[#This Row],[range1]])&gt;INDIRECT(input4711[[#This Row],[range2]])))=COUNT(INDIRECT(input4711[[#This Row],[range1]]))</f>
        <v>0</v>
      </c>
      <c r="N590" t="b">
        <f ca="1">IF(AND(NOT(input4711[[#This Row],[All DESC?]]),NOT(input4711[[#This Row],[All ASC?]])),FALSE(),TRUE())</f>
        <v>1</v>
      </c>
      <c r="O590" cm="1">
        <f t="array" aca="1" ref="O590" ca="1">IF(AND(input4711[[#This Row],[Safe Part 1]],(MAX(ABS((INDIRECT(input4711[[#This Row],[range2]]))-(INDIRECT(input4711[[#This Row],[range1]])))))&lt;=3),1,0)</f>
        <v>0</v>
      </c>
    </row>
    <row r="591" spans="1:15" x14ac:dyDescent="0.35">
      <c r="A591">
        <v>78</v>
      </c>
      <c r="B591">
        <v>76</v>
      </c>
      <c r="C591">
        <v>74</v>
      </c>
      <c r="D591">
        <v>72</v>
      </c>
      <c r="E591">
        <v>67</v>
      </c>
      <c r="F591">
        <v>66</v>
      </c>
      <c r="H591">
        <f>1</f>
        <v>1</v>
      </c>
      <c r="I591">
        <f>COUNTA(input4711[[#This Row],[Column1.1]:[Column1.8]])</f>
        <v>6</v>
      </c>
      <c r="J591" t="str">
        <f>ADDRESS(ROW(),input4711[[#This Row],[first col]]+1,4)&amp;":"&amp;ADDRESS(ROW(),input4711[[#This Row],[lastcol]],4)</f>
        <v>B591:F591</v>
      </c>
      <c r="K591" t="str">
        <f>ADDRESS(ROW(),input4711[[#This Row],[first col]],4)&amp;":"&amp;ADDRESS(ROW(),input4711[[#This Row],[lastcol]]-1,4)</f>
        <v>A591:E591</v>
      </c>
      <c r="L591" t="b" cm="1">
        <f t="array" aca="1" ref="L591" ca="1">SUMPRODUCT(--(INDIRECT(input4711[[#This Row],[range1]])&lt;INDIRECT(input4711[[#This Row],[range2]])))=COUNT(INDIRECT(input4711[[#This Row],[range1]]))</f>
        <v>1</v>
      </c>
      <c r="M591" t="b" cm="1">
        <f t="array" aca="1" ref="M591" ca="1">SUMPRODUCT(--(INDIRECT(input4711[[#This Row],[range1]])&gt;INDIRECT(input4711[[#This Row],[range2]])))=COUNT(INDIRECT(input4711[[#This Row],[range1]]))</f>
        <v>0</v>
      </c>
      <c r="N591" t="b">
        <f ca="1">IF(AND(NOT(input4711[[#This Row],[All DESC?]]),NOT(input4711[[#This Row],[All ASC?]])),FALSE(),TRUE())</f>
        <v>1</v>
      </c>
      <c r="O591" cm="1">
        <f t="array" aca="1" ref="O591" ca="1">IF(AND(input4711[[#This Row],[Safe Part 1]],(MAX(ABS((INDIRECT(input4711[[#This Row],[range2]]))-(INDIRECT(input4711[[#This Row],[range1]])))))&lt;=3),1,0)</f>
        <v>0</v>
      </c>
    </row>
    <row r="592" spans="1:15" x14ac:dyDescent="0.35">
      <c r="A592">
        <v>86</v>
      </c>
      <c r="B592">
        <v>84</v>
      </c>
      <c r="C592">
        <v>83</v>
      </c>
      <c r="D592">
        <v>80</v>
      </c>
      <c r="H592">
        <f>1</f>
        <v>1</v>
      </c>
      <c r="I592">
        <f>COUNTA(input4711[[#This Row],[Column1.1]:[Column1.8]])</f>
        <v>4</v>
      </c>
      <c r="J592" t="str">
        <f>ADDRESS(ROW(),input4711[[#This Row],[first col]]+1,4)&amp;":"&amp;ADDRESS(ROW(),input4711[[#This Row],[lastcol]],4)</f>
        <v>B592:D592</v>
      </c>
      <c r="K592" t="str">
        <f>ADDRESS(ROW(),input4711[[#This Row],[first col]],4)&amp;":"&amp;ADDRESS(ROW(),input4711[[#This Row],[lastcol]]-1,4)</f>
        <v>A592:C592</v>
      </c>
      <c r="L592" t="b" cm="1">
        <f t="array" aca="1" ref="L592" ca="1">SUMPRODUCT(--(INDIRECT(input4711[[#This Row],[range1]])&lt;INDIRECT(input4711[[#This Row],[range2]])))=COUNT(INDIRECT(input4711[[#This Row],[range1]]))</f>
        <v>1</v>
      </c>
      <c r="M592" t="b" cm="1">
        <f t="array" aca="1" ref="M592" ca="1">SUMPRODUCT(--(INDIRECT(input4711[[#This Row],[range1]])&gt;INDIRECT(input4711[[#This Row],[range2]])))=COUNT(INDIRECT(input4711[[#This Row],[range1]]))</f>
        <v>0</v>
      </c>
      <c r="N592" t="b">
        <f ca="1">IF(AND(NOT(input4711[[#This Row],[All DESC?]]),NOT(input4711[[#This Row],[All ASC?]])),FALSE(),TRUE())</f>
        <v>1</v>
      </c>
      <c r="O592" cm="1">
        <f t="array" aca="1" ref="O592" ca="1">IF(AND(input4711[[#This Row],[Safe Part 1]],(MAX(ABS((INDIRECT(input4711[[#This Row],[range2]]))-(INDIRECT(input4711[[#This Row],[range1]])))))&lt;=3),1,0)</f>
        <v>1</v>
      </c>
    </row>
    <row r="593" spans="1:15" x14ac:dyDescent="0.35">
      <c r="A593">
        <v>69</v>
      </c>
      <c r="B593">
        <v>67</v>
      </c>
      <c r="C593">
        <v>66</v>
      </c>
      <c r="D593">
        <v>65</v>
      </c>
      <c r="E593">
        <v>63</v>
      </c>
      <c r="F593">
        <v>62</v>
      </c>
      <c r="G593">
        <v>59</v>
      </c>
      <c r="H593">
        <f>1</f>
        <v>1</v>
      </c>
      <c r="I593">
        <f>COUNTA(input4711[[#This Row],[Column1.1]:[Column1.8]])</f>
        <v>7</v>
      </c>
      <c r="J593" t="str">
        <f>ADDRESS(ROW(),input4711[[#This Row],[first col]]+1,4)&amp;":"&amp;ADDRESS(ROW(),input4711[[#This Row],[lastcol]],4)</f>
        <v>B593:G593</v>
      </c>
      <c r="K593" t="str">
        <f>ADDRESS(ROW(),input4711[[#This Row],[first col]],4)&amp;":"&amp;ADDRESS(ROW(),input4711[[#This Row],[lastcol]]-1,4)</f>
        <v>A593:F593</v>
      </c>
      <c r="L593" t="b" cm="1">
        <f t="array" aca="1" ref="L593" ca="1">SUMPRODUCT(--(INDIRECT(input4711[[#This Row],[range1]])&lt;INDIRECT(input4711[[#This Row],[range2]])))=COUNT(INDIRECT(input4711[[#This Row],[range1]]))</f>
        <v>1</v>
      </c>
      <c r="M593" t="b" cm="1">
        <f t="array" aca="1" ref="M593" ca="1">SUMPRODUCT(--(INDIRECT(input4711[[#This Row],[range1]])&gt;INDIRECT(input4711[[#This Row],[range2]])))=COUNT(INDIRECT(input4711[[#This Row],[range1]]))</f>
        <v>0</v>
      </c>
      <c r="N593" t="b">
        <f ca="1">IF(AND(NOT(input4711[[#This Row],[All DESC?]]),NOT(input4711[[#This Row],[All ASC?]])),FALSE(),TRUE())</f>
        <v>1</v>
      </c>
      <c r="O593" cm="1">
        <f t="array" aca="1" ref="O593" ca="1">IF(AND(input4711[[#This Row],[Safe Part 1]],(MAX(ABS((INDIRECT(input4711[[#This Row],[range2]]))-(INDIRECT(input4711[[#This Row],[range1]])))))&lt;=3),1,0)</f>
        <v>1</v>
      </c>
    </row>
    <row r="594" spans="1:15" x14ac:dyDescent="0.35">
      <c r="A594">
        <v>26</v>
      </c>
      <c r="B594">
        <v>24</v>
      </c>
      <c r="C594">
        <v>22</v>
      </c>
      <c r="D594">
        <v>20</v>
      </c>
      <c r="E594">
        <v>15</v>
      </c>
      <c r="H594">
        <f>1</f>
        <v>1</v>
      </c>
      <c r="I594">
        <f>COUNTA(input4711[[#This Row],[Column1.1]:[Column1.8]])</f>
        <v>5</v>
      </c>
      <c r="J594" t="str">
        <f>ADDRESS(ROW(),input4711[[#This Row],[first col]]+1,4)&amp;":"&amp;ADDRESS(ROW(),input4711[[#This Row],[lastcol]],4)</f>
        <v>B594:E594</v>
      </c>
      <c r="K594" t="str">
        <f>ADDRESS(ROW(),input4711[[#This Row],[first col]],4)&amp;":"&amp;ADDRESS(ROW(),input4711[[#This Row],[lastcol]]-1,4)</f>
        <v>A594:D594</v>
      </c>
      <c r="L594" t="b" cm="1">
        <f t="array" aca="1" ref="L594" ca="1">SUMPRODUCT(--(INDIRECT(input4711[[#This Row],[range1]])&lt;INDIRECT(input4711[[#This Row],[range2]])))=COUNT(INDIRECT(input4711[[#This Row],[range1]]))</f>
        <v>1</v>
      </c>
      <c r="M594" t="b" cm="1">
        <f t="array" aca="1" ref="M594" ca="1">SUMPRODUCT(--(INDIRECT(input4711[[#This Row],[range1]])&gt;INDIRECT(input4711[[#This Row],[range2]])))=COUNT(INDIRECT(input4711[[#This Row],[range1]]))</f>
        <v>0</v>
      </c>
      <c r="N594" t="b">
        <f ca="1">IF(AND(NOT(input4711[[#This Row],[All DESC?]]),NOT(input4711[[#This Row],[All ASC?]])),FALSE(),TRUE())</f>
        <v>1</v>
      </c>
      <c r="O594" cm="1">
        <f t="array" aca="1" ref="O594" ca="1">IF(AND(input4711[[#This Row],[Safe Part 1]],(MAX(ABS((INDIRECT(input4711[[#This Row],[range2]]))-(INDIRECT(input4711[[#This Row],[range1]])))))&lt;=3),1,0)</f>
        <v>0</v>
      </c>
    </row>
    <row r="595" spans="1:15" x14ac:dyDescent="0.35">
      <c r="A595">
        <v>63</v>
      </c>
      <c r="B595">
        <v>66</v>
      </c>
      <c r="C595">
        <v>67</v>
      </c>
      <c r="D595">
        <v>69</v>
      </c>
      <c r="E595">
        <v>73</v>
      </c>
      <c r="F595">
        <v>76</v>
      </c>
      <c r="H595">
        <f>1</f>
        <v>1</v>
      </c>
      <c r="I595">
        <f>COUNTA(input4711[[#This Row],[Column1.1]:[Column1.8]])</f>
        <v>6</v>
      </c>
      <c r="J595" t="str">
        <f>ADDRESS(ROW(),input4711[[#This Row],[first col]]+1,4)&amp;":"&amp;ADDRESS(ROW(),input4711[[#This Row],[lastcol]],4)</f>
        <v>B595:F595</v>
      </c>
      <c r="K595" t="str">
        <f>ADDRESS(ROW(),input4711[[#This Row],[first col]],4)&amp;":"&amp;ADDRESS(ROW(),input4711[[#This Row],[lastcol]]-1,4)</f>
        <v>A595:E595</v>
      </c>
      <c r="L595" t="b" cm="1">
        <f t="array" aca="1" ref="L595" ca="1">SUMPRODUCT(--(INDIRECT(input4711[[#This Row],[range1]])&lt;INDIRECT(input4711[[#This Row],[range2]])))=COUNT(INDIRECT(input4711[[#This Row],[range1]]))</f>
        <v>0</v>
      </c>
      <c r="M595" t="b" cm="1">
        <f t="array" aca="1" ref="M595" ca="1">SUMPRODUCT(--(INDIRECT(input4711[[#This Row],[range1]])&gt;INDIRECT(input4711[[#This Row],[range2]])))=COUNT(INDIRECT(input4711[[#This Row],[range1]]))</f>
        <v>1</v>
      </c>
      <c r="N595" t="b">
        <f ca="1">IF(AND(NOT(input4711[[#This Row],[All DESC?]]),NOT(input4711[[#This Row],[All ASC?]])),FALSE(),TRUE())</f>
        <v>1</v>
      </c>
      <c r="O595" cm="1">
        <f t="array" aca="1" ref="O595" ca="1">IF(AND(input4711[[#This Row],[Safe Part 1]],(MAX(ABS((INDIRECT(input4711[[#This Row],[range2]]))-(INDIRECT(input4711[[#This Row],[range1]])))))&lt;=3),1,0)</f>
        <v>0</v>
      </c>
    </row>
    <row r="596" spans="1:15" x14ac:dyDescent="0.35">
      <c r="A596">
        <v>45</v>
      </c>
      <c r="B596">
        <v>44</v>
      </c>
      <c r="C596">
        <v>41</v>
      </c>
      <c r="D596">
        <v>40</v>
      </c>
      <c r="H596">
        <f>1</f>
        <v>1</v>
      </c>
      <c r="I596">
        <f>COUNTA(input4711[[#This Row],[Column1.1]:[Column1.8]])</f>
        <v>4</v>
      </c>
      <c r="J596" t="str">
        <f>ADDRESS(ROW(),input4711[[#This Row],[first col]]+1,4)&amp;":"&amp;ADDRESS(ROW(),input4711[[#This Row],[lastcol]],4)</f>
        <v>B596:D596</v>
      </c>
      <c r="K596" t="str">
        <f>ADDRESS(ROW(),input4711[[#This Row],[first col]],4)&amp;":"&amp;ADDRESS(ROW(),input4711[[#This Row],[lastcol]]-1,4)</f>
        <v>A596:C596</v>
      </c>
      <c r="L596" t="b" cm="1">
        <f t="array" aca="1" ref="L596" ca="1">SUMPRODUCT(--(INDIRECT(input4711[[#This Row],[range1]])&lt;INDIRECT(input4711[[#This Row],[range2]])))=COUNT(INDIRECT(input4711[[#This Row],[range1]]))</f>
        <v>1</v>
      </c>
      <c r="M596" t="b" cm="1">
        <f t="array" aca="1" ref="M596" ca="1">SUMPRODUCT(--(INDIRECT(input4711[[#This Row],[range1]])&gt;INDIRECT(input4711[[#This Row],[range2]])))=COUNT(INDIRECT(input4711[[#This Row],[range1]]))</f>
        <v>0</v>
      </c>
      <c r="N596" t="b">
        <f ca="1">IF(AND(NOT(input4711[[#This Row],[All DESC?]]),NOT(input4711[[#This Row],[All ASC?]])),FALSE(),TRUE())</f>
        <v>1</v>
      </c>
      <c r="O596" cm="1">
        <f t="array" aca="1" ref="O596" ca="1">IF(AND(input4711[[#This Row],[Safe Part 1]],(MAX(ABS((INDIRECT(input4711[[#This Row],[range2]]))-(INDIRECT(input4711[[#This Row],[range1]])))))&lt;=3),1,0)</f>
        <v>1</v>
      </c>
    </row>
    <row r="597" spans="1:15" x14ac:dyDescent="0.35">
      <c r="A597">
        <v>92</v>
      </c>
      <c r="B597">
        <v>91</v>
      </c>
      <c r="C597">
        <v>90</v>
      </c>
      <c r="D597">
        <v>88</v>
      </c>
      <c r="H597">
        <f>1</f>
        <v>1</v>
      </c>
      <c r="I597">
        <f>COUNTA(input4711[[#This Row],[Column1.1]:[Column1.8]])</f>
        <v>4</v>
      </c>
      <c r="J597" t="str">
        <f>ADDRESS(ROW(),input4711[[#This Row],[first col]]+1,4)&amp;":"&amp;ADDRESS(ROW(),input4711[[#This Row],[lastcol]],4)</f>
        <v>B597:D597</v>
      </c>
      <c r="K597" t="str">
        <f>ADDRESS(ROW(),input4711[[#This Row],[first col]],4)&amp;":"&amp;ADDRESS(ROW(),input4711[[#This Row],[lastcol]]-1,4)</f>
        <v>A597:C597</v>
      </c>
      <c r="L597" t="b" cm="1">
        <f t="array" aca="1" ref="L597" ca="1">SUMPRODUCT(--(INDIRECT(input4711[[#This Row],[range1]])&lt;INDIRECT(input4711[[#This Row],[range2]])))=COUNT(INDIRECT(input4711[[#This Row],[range1]]))</f>
        <v>1</v>
      </c>
      <c r="M597" t="b" cm="1">
        <f t="array" aca="1" ref="M597" ca="1">SUMPRODUCT(--(INDIRECT(input4711[[#This Row],[range1]])&gt;INDIRECT(input4711[[#This Row],[range2]])))=COUNT(INDIRECT(input4711[[#This Row],[range1]]))</f>
        <v>0</v>
      </c>
      <c r="N597" t="b">
        <f ca="1">IF(AND(NOT(input4711[[#This Row],[All DESC?]]),NOT(input4711[[#This Row],[All ASC?]])),FALSE(),TRUE())</f>
        <v>1</v>
      </c>
      <c r="O597" cm="1">
        <f t="array" aca="1" ref="O597" ca="1">IF(AND(input4711[[#This Row],[Safe Part 1]],(MAX(ABS((INDIRECT(input4711[[#This Row],[range2]]))-(INDIRECT(input4711[[#This Row],[range1]])))))&lt;=3),1,0)</f>
        <v>1</v>
      </c>
    </row>
    <row r="598" spans="1:15" x14ac:dyDescent="0.35">
      <c r="A598">
        <v>16</v>
      </c>
      <c r="B598">
        <v>17</v>
      </c>
      <c r="C598">
        <v>20</v>
      </c>
      <c r="D598">
        <v>21</v>
      </c>
      <c r="E598">
        <v>23</v>
      </c>
      <c r="H598">
        <f>1</f>
        <v>1</v>
      </c>
      <c r="I598">
        <f>COUNTA(input4711[[#This Row],[Column1.1]:[Column1.8]])</f>
        <v>5</v>
      </c>
      <c r="J598" t="str">
        <f>ADDRESS(ROW(),input4711[[#This Row],[first col]]+1,4)&amp;":"&amp;ADDRESS(ROW(),input4711[[#This Row],[lastcol]],4)</f>
        <v>B598:E598</v>
      </c>
      <c r="K598" t="str">
        <f>ADDRESS(ROW(),input4711[[#This Row],[first col]],4)&amp;":"&amp;ADDRESS(ROW(),input4711[[#This Row],[lastcol]]-1,4)</f>
        <v>A598:D598</v>
      </c>
      <c r="L598" t="b" cm="1">
        <f t="array" aca="1" ref="L598" ca="1">SUMPRODUCT(--(INDIRECT(input4711[[#This Row],[range1]])&lt;INDIRECT(input4711[[#This Row],[range2]])))=COUNT(INDIRECT(input4711[[#This Row],[range1]]))</f>
        <v>0</v>
      </c>
      <c r="M598" t="b" cm="1">
        <f t="array" aca="1" ref="M598" ca="1">SUMPRODUCT(--(INDIRECT(input4711[[#This Row],[range1]])&gt;INDIRECT(input4711[[#This Row],[range2]])))=COUNT(INDIRECT(input4711[[#This Row],[range1]]))</f>
        <v>1</v>
      </c>
      <c r="N598" t="b">
        <f ca="1">IF(AND(NOT(input4711[[#This Row],[All DESC?]]),NOT(input4711[[#This Row],[All ASC?]])),FALSE(),TRUE())</f>
        <v>1</v>
      </c>
      <c r="O598" cm="1">
        <f t="array" aca="1" ref="O598" ca="1">IF(AND(input4711[[#This Row],[Safe Part 1]],(MAX(ABS((INDIRECT(input4711[[#This Row],[range2]]))-(INDIRECT(input4711[[#This Row],[range1]])))))&lt;=3),1,0)</f>
        <v>1</v>
      </c>
    </row>
    <row r="599" spans="1:15" x14ac:dyDescent="0.35">
      <c r="A599">
        <v>12</v>
      </c>
      <c r="B599">
        <v>14</v>
      </c>
      <c r="C599">
        <v>15</v>
      </c>
      <c r="D599">
        <v>16</v>
      </c>
      <c r="H599">
        <f>1</f>
        <v>1</v>
      </c>
      <c r="I599">
        <f>COUNTA(input4711[[#This Row],[Column1.1]:[Column1.8]])</f>
        <v>4</v>
      </c>
      <c r="J599" t="str">
        <f>ADDRESS(ROW(),input4711[[#This Row],[first col]]+1,4)&amp;":"&amp;ADDRESS(ROW(),input4711[[#This Row],[lastcol]],4)</f>
        <v>B599:D599</v>
      </c>
      <c r="K599" t="str">
        <f>ADDRESS(ROW(),input4711[[#This Row],[first col]],4)&amp;":"&amp;ADDRESS(ROW(),input4711[[#This Row],[lastcol]]-1,4)</f>
        <v>A599:C599</v>
      </c>
      <c r="L599" t="b" cm="1">
        <f t="array" aca="1" ref="L599" ca="1">SUMPRODUCT(--(INDIRECT(input4711[[#This Row],[range1]])&lt;INDIRECT(input4711[[#This Row],[range2]])))=COUNT(INDIRECT(input4711[[#This Row],[range1]]))</f>
        <v>0</v>
      </c>
      <c r="M599" t="b" cm="1">
        <f t="array" aca="1" ref="M599" ca="1">SUMPRODUCT(--(INDIRECT(input4711[[#This Row],[range1]])&gt;INDIRECT(input4711[[#This Row],[range2]])))=COUNT(INDIRECT(input4711[[#This Row],[range1]]))</f>
        <v>1</v>
      </c>
      <c r="N599" t="b">
        <f ca="1">IF(AND(NOT(input4711[[#This Row],[All DESC?]]),NOT(input4711[[#This Row],[All ASC?]])),FALSE(),TRUE())</f>
        <v>1</v>
      </c>
      <c r="O599" cm="1">
        <f t="array" aca="1" ref="O599" ca="1">IF(AND(input4711[[#This Row],[Safe Part 1]],(MAX(ABS((INDIRECT(input4711[[#This Row],[range2]]))-(INDIRECT(input4711[[#This Row],[range1]])))))&lt;=3),1,0)</f>
        <v>1</v>
      </c>
    </row>
    <row r="600" spans="1:15" x14ac:dyDescent="0.35">
      <c r="A600">
        <v>76</v>
      </c>
      <c r="B600">
        <v>79</v>
      </c>
      <c r="C600">
        <v>82</v>
      </c>
      <c r="D600">
        <v>83</v>
      </c>
      <c r="H600">
        <f>1</f>
        <v>1</v>
      </c>
      <c r="I600">
        <f>COUNTA(input4711[[#This Row],[Column1.1]:[Column1.8]])</f>
        <v>4</v>
      </c>
      <c r="J600" t="str">
        <f>ADDRESS(ROW(),input4711[[#This Row],[first col]]+1,4)&amp;":"&amp;ADDRESS(ROW(),input4711[[#This Row],[lastcol]],4)</f>
        <v>B600:D600</v>
      </c>
      <c r="K600" t="str">
        <f>ADDRESS(ROW(),input4711[[#This Row],[first col]],4)&amp;":"&amp;ADDRESS(ROW(),input4711[[#This Row],[lastcol]]-1,4)</f>
        <v>A600:C600</v>
      </c>
      <c r="L600" t="b" cm="1">
        <f t="array" aca="1" ref="L600" ca="1">SUMPRODUCT(--(INDIRECT(input4711[[#This Row],[range1]])&lt;INDIRECT(input4711[[#This Row],[range2]])))=COUNT(INDIRECT(input4711[[#This Row],[range1]]))</f>
        <v>0</v>
      </c>
      <c r="M600" t="b" cm="1">
        <f t="array" aca="1" ref="M600" ca="1">SUMPRODUCT(--(INDIRECT(input4711[[#This Row],[range1]])&gt;INDIRECT(input4711[[#This Row],[range2]])))=COUNT(INDIRECT(input4711[[#This Row],[range1]]))</f>
        <v>1</v>
      </c>
      <c r="N600" t="b">
        <f ca="1">IF(AND(NOT(input4711[[#This Row],[All DESC?]]),NOT(input4711[[#This Row],[All ASC?]])),FALSE(),TRUE())</f>
        <v>1</v>
      </c>
      <c r="O600" cm="1">
        <f t="array" aca="1" ref="O600" ca="1">IF(AND(input4711[[#This Row],[Safe Part 1]],(MAX(ABS((INDIRECT(input4711[[#This Row],[range2]]))-(INDIRECT(input4711[[#This Row],[range1]])))))&lt;=3),1,0)</f>
        <v>1</v>
      </c>
    </row>
    <row r="601" spans="1:15" x14ac:dyDescent="0.35">
      <c r="A601">
        <v>28</v>
      </c>
      <c r="B601">
        <v>26</v>
      </c>
      <c r="C601">
        <v>25</v>
      </c>
      <c r="D601">
        <v>23</v>
      </c>
      <c r="E601">
        <v>19</v>
      </c>
      <c r="F601">
        <v>17</v>
      </c>
      <c r="G601">
        <v>15</v>
      </c>
      <c r="H601">
        <f>1</f>
        <v>1</v>
      </c>
      <c r="I601">
        <f>COUNTA(input4711[[#This Row],[Column1.1]:[Column1.8]])</f>
        <v>7</v>
      </c>
      <c r="J601" t="str">
        <f>ADDRESS(ROW(),input4711[[#This Row],[first col]]+1,4)&amp;":"&amp;ADDRESS(ROW(),input4711[[#This Row],[lastcol]],4)</f>
        <v>B601:G601</v>
      </c>
      <c r="K601" t="str">
        <f>ADDRESS(ROW(),input4711[[#This Row],[first col]],4)&amp;":"&amp;ADDRESS(ROW(),input4711[[#This Row],[lastcol]]-1,4)</f>
        <v>A601:F601</v>
      </c>
      <c r="L601" t="b" cm="1">
        <f t="array" aca="1" ref="L601" ca="1">SUMPRODUCT(--(INDIRECT(input4711[[#This Row],[range1]])&lt;INDIRECT(input4711[[#This Row],[range2]])))=COUNT(INDIRECT(input4711[[#This Row],[range1]]))</f>
        <v>1</v>
      </c>
      <c r="M601" t="b" cm="1">
        <f t="array" aca="1" ref="M601" ca="1">SUMPRODUCT(--(INDIRECT(input4711[[#This Row],[range1]])&gt;INDIRECT(input4711[[#This Row],[range2]])))=COUNT(INDIRECT(input4711[[#This Row],[range1]]))</f>
        <v>0</v>
      </c>
      <c r="N601" t="b">
        <f ca="1">IF(AND(NOT(input4711[[#This Row],[All DESC?]]),NOT(input4711[[#This Row],[All ASC?]])),FALSE(),TRUE())</f>
        <v>1</v>
      </c>
      <c r="O601" cm="1">
        <f t="array" aca="1" ref="O601" ca="1">IF(AND(input4711[[#This Row],[Safe Part 1]],(MAX(ABS((INDIRECT(input4711[[#This Row],[range2]]))-(INDIRECT(input4711[[#This Row],[range1]])))))&lt;=3),1,0)</f>
        <v>0</v>
      </c>
    </row>
    <row r="602" spans="1:15" x14ac:dyDescent="0.35">
      <c r="A602">
        <v>47</v>
      </c>
      <c r="B602">
        <v>46</v>
      </c>
      <c r="C602">
        <v>44</v>
      </c>
      <c r="D602">
        <v>43</v>
      </c>
      <c r="E602">
        <v>39</v>
      </c>
      <c r="H602">
        <f>1</f>
        <v>1</v>
      </c>
      <c r="I602">
        <f>COUNTA(input4711[[#This Row],[Column1.1]:[Column1.8]])</f>
        <v>5</v>
      </c>
      <c r="J602" t="str">
        <f>ADDRESS(ROW(),input4711[[#This Row],[first col]]+1,4)&amp;":"&amp;ADDRESS(ROW(),input4711[[#This Row],[lastcol]],4)</f>
        <v>B602:E602</v>
      </c>
      <c r="K602" t="str">
        <f>ADDRESS(ROW(),input4711[[#This Row],[first col]],4)&amp;":"&amp;ADDRESS(ROW(),input4711[[#This Row],[lastcol]]-1,4)</f>
        <v>A602:D602</v>
      </c>
      <c r="L602" t="b" cm="1">
        <f t="array" aca="1" ref="L602" ca="1">SUMPRODUCT(--(INDIRECT(input4711[[#This Row],[range1]])&lt;INDIRECT(input4711[[#This Row],[range2]])))=COUNT(INDIRECT(input4711[[#This Row],[range1]]))</f>
        <v>1</v>
      </c>
      <c r="M602" t="b" cm="1">
        <f t="array" aca="1" ref="M602" ca="1">SUMPRODUCT(--(INDIRECT(input4711[[#This Row],[range1]])&gt;INDIRECT(input4711[[#This Row],[range2]])))=COUNT(INDIRECT(input4711[[#This Row],[range1]]))</f>
        <v>0</v>
      </c>
      <c r="N602" t="b">
        <f ca="1">IF(AND(NOT(input4711[[#This Row],[All DESC?]]),NOT(input4711[[#This Row],[All ASC?]])),FALSE(),TRUE())</f>
        <v>1</v>
      </c>
      <c r="O602" cm="1">
        <f t="array" aca="1" ref="O602" ca="1">IF(AND(input4711[[#This Row],[Safe Part 1]],(MAX(ABS((INDIRECT(input4711[[#This Row],[range2]]))-(INDIRECT(input4711[[#This Row],[range1]])))))&lt;=3),1,0)</f>
        <v>0</v>
      </c>
    </row>
    <row r="603" spans="1:15" x14ac:dyDescent="0.35">
      <c r="A603">
        <v>97</v>
      </c>
      <c r="B603">
        <v>94</v>
      </c>
      <c r="C603">
        <v>93</v>
      </c>
      <c r="D603">
        <v>90</v>
      </c>
      <c r="E603">
        <v>88</v>
      </c>
      <c r="F603">
        <v>85</v>
      </c>
      <c r="G603">
        <v>83</v>
      </c>
      <c r="H603">
        <f>1</f>
        <v>1</v>
      </c>
      <c r="I603">
        <f>COUNTA(input4711[[#This Row],[Column1.1]:[Column1.8]])</f>
        <v>7</v>
      </c>
      <c r="J603" t="str">
        <f>ADDRESS(ROW(),input4711[[#This Row],[first col]]+1,4)&amp;":"&amp;ADDRESS(ROW(),input4711[[#This Row],[lastcol]],4)</f>
        <v>B603:G603</v>
      </c>
      <c r="K603" t="str">
        <f>ADDRESS(ROW(),input4711[[#This Row],[first col]],4)&amp;":"&amp;ADDRESS(ROW(),input4711[[#This Row],[lastcol]]-1,4)</f>
        <v>A603:F603</v>
      </c>
      <c r="L603" t="b" cm="1">
        <f t="array" aca="1" ref="L603" ca="1">SUMPRODUCT(--(INDIRECT(input4711[[#This Row],[range1]])&lt;INDIRECT(input4711[[#This Row],[range2]])))=COUNT(INDIRECT(input4711[[#This Row],[range1]]))</f>
        <v>1</v>
      </c>
      <c r="M603" t="b" cm="1">
        <f t="array" aca="1" ref="M603" ca="1">SUMPRODUCT(--(INDIRECT(input4711[[#This Row],[range1]])&gt;INDIRECT(input4711[[#This Row],[range2]])))=COUNT(INDIRECT(input4711[[#This Row],[range1]]))</f>
        <v>0</v>
      </c>
      <c r="N603" t="b">
        <f ca="1">IF(AND(NOT(input4711[[#This Row],[All DESC?]]),NOT(input4711[[#This Row],[All ASC?]])),FALSE(),TRUE())</f>
        <v>1</v>
      </c>
      <c r="O603" cm="1">
        <f t="array" aca="1" ref="O603" ca="1">IF(AND(input4711[[#This Row],[Safe Part 1]],(MAX(ABS((INDIRECT(input4711[[#This Row],[range2]]))-(INDIRECT(input4711[[#This Row],[range1]])))))&lt;=3),1,0)</f>
        <v>1</v>
      </c>
    </row>
    <row r="604" spans="1:15" x14ac:dyDescent="0.35">
      <c r="A604">
        <v>8</v>
      </c>
      <c r="B604">
        <v>11</v>
      </c>
      <c r="C604">
        <v>13</v>
      </c>
      <c r="D604">
        <v>16</v>
      </c>
      <c r="H604">
        <f>1</f>
        <v>1</v>
      </c>
      <c r="I604">
        <f>COUNTA(input4711[[#This Row],[Column1.1]:[Column1.8]])</f>
        <v>4</v>
      </c>
      <c r="J604" t="str">
        <f>ADDRESS(ROW(),input4711[[#This Row],[first col]]+1,4)&amp;":"&amp;ADDRESS(ROW(),input4711[[#This Row],[lastcol]],4)</f>
        <v>B604:D604</v>
      </c>
      <c r="K604" t="str">
        <f>ADDRESS(ROW(),input4711[[#This Row],[first col]],4)&amp;":"&amp;ADDRESS(ROW(),input4711[[#This Row],[lastcol]]-1,4)</f>
        <v>A604:C604</v>
      </c>
      <c r="L604" t="b" cm="1">
        <f t="array" aca="1" ref="L604" ca="1">SUMPRODUCT(--(INDIRECT(input4711[[#This Row],[range1]])&lt;INDIRECT(input4711[[#This Row],[range2]])))=COUNT(INDIRECT(input4711[[#This Row],[range1]]))</f>
        <v>0</v>
      </c>
      <c r="M604" t="b" cm="1">
        <f t="array" aca="1" ref="M604" ca="1">SUMPRODUCT(--(INDIRECT(input4711[[#This Row],[range1]])&gt;INDIRECT(input4711[[#This Row],[range2]])))=COUNT(INDIRECT(input4711[[#This Row],[range1]]))</f>
        <v>1</v>
      </c>
      <c r="N604" t="b">
        <f ca="1">IF(AND(NOT(input4711[[#This Row],[All DESC?]]),NOT(input4711[[#This Row],[All ASC?]])),FALSE(),TRUE())</f>
        <v>1</v>
      </c>
      <c r="O604" cm="1">
        <f t="array" aca="1" ref="O604" ca="1">IF(AND(input4711[[#This Row],[Safe Part 1]],(MAX(ABS((INDIRECT(input4711[[#This Row],[range2]]))-(INDIRECT(input4711[[#This Row],[range1]])))))&lt;=3),1,0)</f>
        <v>1</v>
      </c>
    </row>
    <row r="605" spans="1:15" x14ac:dyDescent="0.35">
      <c r="A605">
        <v>4</v>
      </c>
      <c r="B605">
        <v>6</v>
      </c>
      <c r="C605">
        <v>9</v>
      </c>
      <c r="D605">
        <v>12</v>
      </c>
      <c r="E605">
        <v>18</v>
      </c>
      <c r="H605">
        <f>1</f>
        <v>1</v>
      </c>
      <c r="I605">
        <f>COUNTA(input4711[[#This Row],[Column1.1]:[Column1.8]])</f>
        <v>5</v>
      </c>
      <c r="J605" t="str">
        <f>ADDRESS(ROW(),input4711[[#This Row],[first col]]+1,4)&amp;":"&amp;ADDRESS(ROW(),input4711[[#This Row],[lastcol]],4)</f>
        <v>B605:E605</v>
      </c>
      <c r="K605" t="str">
        <f>ADDRESS(ROW(),input4711[[#This Row],[first col]],4)&amp;":"&amp;ADDRESS(ROW(),input4711[[#This Row],[lastcol]]-1,4)</f>
        <v>A605:D605</v>
      </c>
      <c r="L605" t="b" cm="1">
        <f t="array" aca="1" ref="L605" ca="1">SUMPRODUCT(--(INDIRECT(input4711[[#This Row],[range1]])&lt;INDIRECT(input4711[[#This Row],[range2]])))=COUNT(INDIRECT(input4711[[#This Row],[range1]]))</f>
        <v>0</v>
      </c>
      <c r="M605" t="b" cm="1">
        <f t="array" aca="1" ref="M605" ca="1">SUMPRODUCT(--(INDIRECT(input4711[[#This Row],[range1]])&gt;INDIRECT(input4711[[#This Row],[range2]])))=COUNT(INDIRECT(input4711[[#This Row],[range1]]))</f>
        <v>1</v>
      </c>
      <c r="N605" t="b">
        <f ca="1">IF(AND(NOT(input4711[[#This Row],[All DESC?]]),NOT(input4711[[#This Row],[All ASC?]])),FALSE(),TRUE())</f>
        <v>1</v>
      </c>
      <c r="O605" cm="1">
        <f t="array" aca="1" ref="O605" ca="1">IF(AND(input4711[[#This Row],[Safe Part 1]],(MAX(ABS((INDIRECT(input4711[[#This Row],[range2]]))-(INDIRECT(input4711[[#This Row],[range1]])))))&lt;=3),1,0)</f>
        <v>0</v>
      </c>
    </row>
    <row r="606" spans="1:15" x14ac:dyDescent="0.35">
      <c r="A606">
        <v>72</v>
      </c>
      <c r="B606">
        <v>69</v>
      </c>
      <c r="C606">
        <v>68</v>
      </c>
      <c r="D606">
        <v>66</v>
      </c>
      <c r="E606">
        <v>62</v>
      </c>
      <c r="F606">
        <v>60</v>
      </c>
      <c r="G606">
        <v>57</v>
      </c>
      <c r="H606">
        <f>1</f>
        <v>1</v>
      </c>
      <c r="I606">
        <f>COUNTA(input4711[[#This Row],[Column1.1]:[Column1.8]])</f>
        <v>7</v>
      </c>
      <c r="J606" t="str">
        <f>ADDRESS(ROW(),input4711[[#This Row],[first col]]+1,4)&amp;":"&amp;ADDRESS(ROW(),input4711[[#This Row],[lastcol]],4)</f>
        <v>B606:G606</v>
      </c>
      <c r="K606" t="str">
        <f>ADDRESS(ROW(),input4711[[#This Row],[first col]],4)&amp;":"&amp;ADDRESS(ROW(),input4711[[#This Row],[lastcol]]-1,4)</f>
        <v>A606:F606</v>
      </c>
      <c r="L606" t="b" cm="1">
        <f t="array" aca="1" ref="L606" ca="1">SUMPRODUCT(--(INDIRECT(input4711[[#This Row],[range1]])&lt;INDIRECT(input4711[[#This Row],[range2]])))=COUNT(INDIRECT(input4711[[#This Row],[range1]]))</f>
        <v>1</v>
      </c>
      <c r="M606" t="b" cm="1">
        <f t="array" aca="1" ref="M606" ca="1">SUMPRODUCT(--(INDIRECT(input4711[[#This Row],[range1]])&gt;INDIRECT(input4711[[#This Row],[range2]])))=COUNT(INDIRECT(input4711[[#This Row],[range1]]))</f>
        <v>0</v>
      </c>
      <c r="N606" t="b">
        <f ca="1">IF(AND(NOT(input4711[[#This Row],[All DESC?]]),NOT(input4711[[#This Row],[All ASC?]])),FALSE(),TRUE())</f>
        <v>1</v>
      </c>
      <c r="O606" cm="1">
        <f t="array" aca="1" ref="O606" ca="1">IF(AND(input4711[[#This Row],[Safe Part 1]],(MAX(ABS((INDIRECT(input4711[[#This Row],[range2]]))-(INDIRECT(input4711[[#This Row],[range1]])))))&lt;=3),1,0)</f>
        <v>0</v>
      </c>
    </row>
    <row r="607" spans="1:15" x14ac:dyDescent="0.35">
      <c r="A607">
        <v>67</v>
      </c>
      <c r="B607">
        <v>68</v>
      </c>
      <c r="C607">
        <v>69</v>
      </c>
      <c r="D607">
        <v>71</v>
      </c>
      <c r="E607">
        <v>74</v>
      </c>
      <c r="H607">
        <f>1</f>
        <v>1</v>
      </c>
      <c r="I607">
        <f>COUNTA(input4711[[#This Row],[Column1.1]:[Column1.8]])</f>
        <v>5</v>
      </c>
      <c r="J607" t="str">
        <f>ADDRESS(ROW(),input4711[[#This Row],[first col]]+1,4)&amp;":"&amp;ADDRESS(ROW(),input4711[[#This Row],[lastcol]],4)</f>
        <v>B607:E607</v>
      </c>
      <c r="K607" t="str">
        <f>ADDRESS(ROW(),input4711[[#This Row],[first col]],4)&amp;":"&amp;ADDRESS(ROW(),input4711[[#This Row],[lastcol]]-1,4)</f>
        <v>A607:D607</v>
      </c>
      <c r="L607" t="b" cm="1">
        <f t="array" aca="1" ref="L607" ca="1">SUMPRODUCT(--(INDIRECT(input4711[[#This Row],[range1]])&lt;INDIRECT(input4711[[#This Row],[range2]])))=COUNT(INDIRECT(input4711[[#This Row],[range1]]))</f>
        <v>0</v>
      </c>
      <c r="M607" t="b" cm="1">
        <f t="array" aca="1" ref="M607" ca="1">SUMPRODUCT(--(INDIRECT(input4711[[#This Row],[range1]])&gt;INDIRECT(input4711[[#This Row],[range2]])))=COUNT(INDIRECT(input4711[[#This Row],[range1]]))</f>
        <v>1</v>
      </c>
      <c r="N607" t="b">
        <f ca="1">IF(AND(NOT(input4711[[#This Row],[All DESC?]]),NOT(input4711[[#This Row],[All ASC?]])),FALSE(),TRUE())</f>
        <v>1</v>
      </c>
      <c r="O607" cm="1">
        <f t="array" aca="1" ref="O607" ca="1">IF(AND(input4711[[#This Row],[Safe Part 1]],(MAX(ABS((INDIRECT(input4711[[#This Row],[range2]]))-(INDIRECT(input4711[[#This Row],[range1]])))))&lt;=3),1,0)</f>
        <v>1</v>
      </c>
    </row>
    <row r="608" spans="1:15" x14ac:dyDescent="0.35">
      <c r="A608">
        <v>36</v>
      </c>
      <c r="B608">
        <v>35</v>
      </c>
      <c r="C608">
        <v>33</v>
      </c>
      <c r="D608">
        <v>32</v>
      </c>
      <c r="H608">
        <f>1</f>
        <v>1</v>
      </c>
      <c r="I608">
        <f>COUNTA(input4711[[#This Row],[Column1.1]:[Column1.8]])</f>
        <v>4</v>
      </c>
      <c r="J608" t="str">
        <f>ADDRESS(ROW(),input4711[[#This Row],[first col]]+1,4)&amp;":"&amp;ADDRESS(ROW(),input4711[[#This Row],[lastcol]],4)</f>
        <v>B608:D608</v>
      </c>
      <c r="K608" t="str">
        <f>ADDRESS(ROW(),input4711[[#This Row],[first col]],4)&amp;":"&amp;ADDRESS(ROW(),input4711[[#This Row],[lastcol]]-1,4)</f>
        <v>A608:C608</v>
      </c>
      <c r="L608" t="b" cm="1">
        <f t="array" aca="1" ref="L608" ca="1">SUMPRODUCT(--(INDIRECT(input4711[[#This Row],[range1]])&lt;INDIRECT(input4711[[#This Row],[range2]])))=COUNT(INDIRECT(input4711[[#This Row],[range1]]))</f>
        <v>1</v>
      </c>
      <c r="M608" t="b" cm="1">
        <f t="array" aca="1" ref="M608" ca="1">SUMPRODUCT(--(INDIRECT(input4711[[#This Row],[range1]])&gt;INDIRECT(input4711[[#This Row],[range2]])))=COUNT(INDIRECT(input4711[[#This Row],[range1]]))</f>
        <v>0</v>
      </c>
      <c r="N608" t="b">
        <f ca="1">IF(AND(NOT(input4711[[#This Row],[All DESC?]]),NOT(input4711[[#This Row],[All ASC?]])),FALSE(),TRUE())</f>
        <v>1</v>
      </c>
      <c r="O608" cm="1">
        <f t="array" aca="1" ref="O608" ca="1">IF(AND(input4711[[#This Row],[Safe Part 1]],(MAX(ABS((INDIRECT(input4711[[#This Row],[range2]]))-(INDIRECT(input4711[[#This Row],[range1]])))))&lt;=3),1,0)</f>
        <v>1</v>
      </c>
    </row>
    <row r="609" spans="1:15" x14ac:dyDescent="0.35">
      <c r="A609">
        <v>59</v>
      </c>
      <c r="B609">
        <v>56</v>
      </c>
      <c r="C609">
        <v>55</v>
      </c>
      <c r="D609">
        <v>52</v>
      </c>
      <c r="E609">
        <v>50</v>
      </c>
      <c r="H609">
        <f>1</f>
        <v>1</v>
      </c>
      <c r="I609">
        <f>COUNTA(input4711[[#This Row],[Column1.1]:[Column1.8]])</f>
        <v>5</v>
      </c>
      <c r="J609" t="str">
        <f>ADDRESS(ROW(),input4711[[#This Row],[first col]]+1,4)&amp;":"&amp;ADDRESS(ROW(),input4711[[#This Row],[lastcol]],4)</f>
        <v>B609:E609</v>
      </c>
      <c r="K609" t="str">
        <f>ADDRESS(ROW(),input4711[[#This Row],[first col]],4)&amp;":"&amp;ADDRESS(ROW(),input4711[[#This Row],[lastcol]]-1,4)</f>
        <v>A609:D609</v>
      </c>
      <c r="L609" t="b" cm="1">
        <f t="array" aca="1" ref="L609" ca="1">SUMPRODUCT(--(INDIRECT(input4711[[#This Row],[range1]])&lt;INDIRECT(input4711[[#This Row],[range2]])))=COUNT(INDIRECT(input4711[[#This Row],[range1]]))</f>
        <v>1</v>
      </c>
      <c r="M609" t="b" cm="1">
        <f t="array" aca="1" ref="M609" ca="1">SUMPRODUCT(--(INDIRECT(input4711[[#This Row],[range1]])&gt;INDIRECT(input4711[[#This Row],[range2]])))=COUNT(INDIRECT(input4711[[#This Row],[range1]]))</f>
        <v>0</v>
      </c>
      <c r="N609" t="b">
        <f ca="1">IF(AND(NOT(input4711[[#This Row],[All DESC?]]),NOT(input4711[[#This Row],[All ASC?]])),FALSE(),TRUE())</f>
        <v>1</v>
      </c>
      <c r="O609" cm="1">
        <f t="array" aca="1" ref="O609" ca="1">IF(AND(input4711[[#This Row],[Safe Part 1]],(MAX(ABS((INDIRECT(input4711[[#This Row],[range2]]))-(INDIRECT(input4711[[#This Row],[range1]])))))&lt;=3),1,0)</f>
        <v>1</v>
      </c>
    </row>
    <row r="610" spans="1:15" x14ac:dyDescent="0.35">
      <c r="A610">
        <v>8</v>
      </c>
      <c r="B610">
        <v>11</v>
      </c>
      <c r="C610">
        <v>14</v>
      </c>
      <c r="D610">
        <v>15</v>
      </c>
      <c r="H610">
        <f>1</f>
        <v>1</v>
      </c>
      <c r="I610">
        <f>COUNTA(input4711[[#This Row],[Column1.1]:[Column1.8]])</f>
        <v>4</v>
      </c>
      <c r="J610" t="str">
        <f>ADDRESS(ROW(),input4711[[#This Row],[first col]]+1,4)&amp;":"&amp;ADDRESS(ROW(),input4711[[#This Row],[lastcol]],4)</f>
        <v>B610:D610</v>
      </c>
      <c r="K610" t="str">
        <f>ADDRESS(ROW(),input4711[[#This Row],[first col]],4)&amp;":"&amp;ADDRESS(ROW(),input4711[[#This Row],[lastcol]]-1,4)</f>
        <v>A610:C610</v>
      </c>
      <c r="L610" t="b" cm="1">
        <f t="array" aca="1" ref="L610" ca="1">SUMPRODUCT(--(INDIRECT(input4711[[#This Row],[range1]])&lt;INDIRECT(input4711[[#This Row],[range2]])))=COUNT(INDIRECT(input4711[[#This Row],[range1]]))</f>
        <v>0</v>
      </c>
      <c r="M610" t="b" cm="1">
        <f t="array" aca="1" ref="M610" ca="1">SUMPRODUCT(--(INDIRECT(input4711[[#This Row],[range1]])&gt;INDIRECT(input4711[[#This Row],[range2]])))=COUNT(INDIRECT(input4711[[#This Row],[range1]]))</f>
        <v>1</v>
      </c>
      <c r="N610" t="b">
        <f ca="1">IF(AND(NOT(input4711[[#This Row],[All DESC?]]),NOT(input4711[[#This Row],[All ASC?]])),FALSE(),TRUE())</f>
        <v>1</v>
      </c>
      <c r="O610" cm="1">
        <f t="array" aca="1" ref="O610" ca="1">IF(AND(input4711[[#This Row],[Safe Part 1]],(MAX(ABS((INDIRECT(input4711[[#This Row],[range2]]))-(INDIRECT(input4711[[#This Row],[range1]])))))&lt;=3),1,0)</f>
        <v>1</v>
      </c>
    </row>
    <row r="611" spans="1:15" x14ac:dyDescent="0.35">
      <c r="A611">
        <v>57</v>
      </c>
      <c r="B611">
        <v>60</v>
      </c>
      <c r="C611">
        <v>63</v>
      </c>
      <c r="D611">
        <v>65</v>
      </c>
      <c r="E611">
        <v>70</v>
      </c>
      <c r="F611">
        <v>73</v>
      </c>
      <c r="G611">
        <v>75</v>
      </c>
      <c r="H611">
        <f>1</f>
        <v>1</v>
      </c>
      <c r="I611">
        <f>COUNTA(input4711[[#This Row],[Column1.1]:[Column1.8]])</f>
        <v>7</v>
      </c>
      <c r="J611" t="str">
        <f>ADDRESS(ROW(),input4711[[#This Row],[first col]]+1,4)&amp;":"&amp;ADDRESS(ROW(),input4711[[#This Row],[lastcol]],4)</f>
        <v>B611:G611</v>
      </c>
      <c r="K611" t="str">
        <f>ADDRESS(ROW(),input4711[[#This Row],[first col]],4)&amp;":"&amp;ADDRESS(ROW(),input4711[[#This Row],[lastcol]]-1,4)</f>
        <v>A611:F611</v>
      </c>
      <c r="L611" t="b" cm="1">
        <f t="array" aca="1" ref="L611" ca="1">SUMPRODUCT(--(INDIRECT(input4711[[#This Row],[range1]])&lt;INDIRECT(input4711[[#This Row],[range2]])))=COUNT(INDIRECT(input4711[[#This Row],[range1]]))</f>
        <v>0</v>
      </c>
      <c r="M611" t="b" cm="1">
        <f t="array" aca="1" ref="M611" ca="1">SUMPRODUCT(--(INDIRECT(input4711[[#This Row],[range1]])&gt;INDIRECT(input4711[[#This Row],[range2]])))=COUNT(INDIRECT(input4711[[#This Row],[range1]]))</f>
        <v>1</v>
      </c>
      <c r="N611" t="b">
        <f ca="1">IF(AND(NOT(input4711[[#This Row],[All DESC?]]),NOT(input4711[[#This Row],[All ASC?]])),FALSE(),TRUE())</f>
        <v>1</v>
      </c>
      <c r="O611" cm="1">
        <f t="array" aca="1" ref="O611" ca="1">IF(AND(input4711[[#This Row],[Safe Part 1]],(MAX(ABS((INDIRECT(input4711[[#This Row],[range2]]))-(INDIRECT(input4711[[#This Row],[range1]])))))&lt;=3),1,0)</f>
        <v>0</v>
      </c>
    </row>
    <row r="612" spans="1:15" x14ac:dyDescent="0.35">
      <c r="A612">
        <v>72</v>
      </c>
      <c r="B612">
        <v>75</v>
      </c>
      <c r="C612">
        <v>76</v>
      </c>
      <c r="D612">
        <v>78</v>
      </c>
      <c r="E612">
        <v>81</v>
      </c>
      <c r="F612">
        <v>84</v>
      </c>
      <c r="G612">
        <v>85</v>
      </c>
      <c r="H612">
        <f>1</f>
        <v>1</v>
      </c>
      <c r="I612">
        <f>COUNTA(input4711[[#This Row],[Column1.1]:[Column1.8]])</f>
        <v>7</v>
      </c>
      <c r="J612" t="str">
        <f>ADDRESS(ROW(),input4711[[#This Row],[first col]]+1,4)&amp;":"&amp;ADDRESS(ROW(),input4711[[#This Row],[lastcol]],4)</f>
        <v>B612:G612</v>
      </c>
      <c r="K612" t="str">
        <f>ADDRESS(ROW(),input4711[[#This Row],[first col]],4)&amp;":"&amp;ADDRESS(ROW(),input4711[[#This Row],[lastcol]]-1,4)</f>
        <v>A612:F612</v>
      </c>
      <c r="L612" t="b" cm="1">
        <f t="array" aca="1" ref="L612" ca="1">SUMPRODUCT(--(INDIRECT(input4711[[#This Row],[range1]])&lt;INDIRECT(input4711[[#This Row],[range2]])))=COUNT(INDIRECT(input4711[[#This Row],[range1]]))</f>
        <v>0</v>
      </c>
      <c r="M612" t="b" cm="1">
        <f t="array" aca="1" ref="M612" ca="1">SUMPRODUCT(--(INDIRECT(input4711[[#This Row],[range1]])&gt;INDIRECT(input4711[[#This Row],[range2]])))=COUNT(INDIRECT(input4711[[#This Row],[range1]]))</f>
        <v>1</v>
      </c>
      <c r="N612" t="b">
        <f ca="1">IF(AND(NOT(input4711[[#This Row],[All DESC?]]),NOT(input4711[[#This Row],[All ASC?]])),FALSE(),TRUE())</f>
        <v>1</v>
      </c>
      <c r="O612" cm="1">
        <f t="array" aca="1" ref="O612" ca="1">IF(AND(input4711[[#This Row],[Safe Part 1]],(MAX(ABS((INDIRECT(input4711[[#This Row],[range2]]))-(INDIRECT(input4711[[#This Row],[range1]])))))&lt;=3),1,0)</f>
        <v>1</v>
      </c>
    </row>
    <row r="613" spans="1:15" x14ac:dyDescent="0.35">
      <c r="A613">
        <v>9</v>
      </c>
      <c r="B613">
        <v>11</v>
      </c>
      <c r="C613">
        <v>14</v>
      </c>
      <c r="D613">
        <v>15</v>
      </c>
      <c r="E613">
        <v>20</v>
      </c>
      <c r="H613">
        <f>1</f>
        <v>1</v>
      </c>
      <c r="I613">
        <f>COUNTA(input4711[[#This Row],[Column1.1]:[Column1.8]])</f>
        <v>5</v>
      </c>
      <c r="J613" t="str">
        <f>ADDRESS(ROW(),input4711[[#This Row],[first col]]+1,4)&amp;":"&amp;ADDRESS(ROW(),input4711[[#This Row],[lastcol]],4)</f>
        <v>B613:E613</v>
      </c>
      <c r="K613" t="str">
        <f>ADDRESS(ROW(),input4711[[#This Row],[first col]],4)&amp;":"&amp;ADDRESS(ROW(),input4711[[#This Row],[lastcol]]-1,4)</f>
        <v>A613:D613</v>
      </c>
      <c r="L613" t="b" cm="1">
        <f t="array" aca="1" ref="L613" ca="1">SUMPRODUCT(--(INDIRECT(input4711[[#This Row],[range1]])&lt;INDIRECT(input4711[[#This Row],[range2]])))=COUNT(INDIRECT(input4711[[#This Row],[range1]]))</f>
        <v>0</v>
      </c>
      <c r="M613" t="b" cm="1">
        <f t="array" aca="1" ref="M613" ca="1">SUMPRODUCT(--(INDIRECT(input4711[[#This Row],[range1]])&gt;INDIRECT(input4711[[#This Row],[range2]])))=COUNT(INDIRECT(input4711[[#This Row],[range1]]))</f>
        <v>1</v>
      </c>
      <c r="N613" t="b">
        <f ca="1">IF(AND(NOT(input4711[[#This Row],[All DESC?]]),NOT(input4711[[#This Row],[All ASC?]])),FALSE(),TRUE())</f>
        <v>1</v>
      </c>
      <c r="O613" cm="1">
        <f t="array" aca="1" ref="O613" ca="1">IF(AND(input4711[[#This Row],[Safe Part 1]],(MAX(ABS((INDIRECT(input4711[[#This Row],[range2]]))-(INDIRECT(input4711[[#This Row],[range1]])))))&lt;=3),1,0)</f>
        <v>0</v>
      </c>
    </row>
    <row r="614" spans="1:15" x14ac:dyDescent="0.35">
      <c r="A614">
        <v>71</v>
      </c>
      <c r="B614">
        <v>72</v>
      </c>
      <c r="C614">
        <v>73</v>
      </c>
      <c r="D614">
        <v>75</v>
      </c>
      <c r="E614">
        <v>78</v>
      </c>
      <c r="F614">
        <v>79</v>
      </c>
      <c r="G614">
        <v>81</v>
      </c>
      <c r="H614">
        <f>1</f>
        <v>1</v>
      </c>
      <c r="I614">
        <f>COUNTA(input4711[[#This Row],[Column1.1]:[Column1.8]])</f>
        <v>7</v>
      </c>
      <c r="J614" t="str">
        <f>ADDRESS(ROW(),input4711[[#This Row],[first col]]+1,4)&amp;":"&amp;ADDRESS(ROW(),input4711[[#This Row],[lastcol]],4)</f>
        <v>B614:G614</v>
      </c>
      <c r="K614" t="str">
        <f>ADDRESS(ROW(),input4711[[#This Row],[first col]],4)&amp;":"&amp;ADDRESS(ROW(),input4711[[#This Row],[lastcol]]-1,4)</f>
        <v>A614:F614</v>
      </c>
      <c r="L614" t="b" cm="1">
        <f t="array" aca="1" ref="L614" ca="1">SUMPRODUCT(--(INDIRECT(input4711[[#This Row],[range1]])&lt;INDIRECT(input4711[[#This Row],[range2]])))=COUNT(INDIRECT(input4711[[#This Row],[range1]]))</f>
        <v>0</v>
      </c>
      <c r="M614" t="b" cm="1">
        <f t="array" aca="1" ref="M614" ca="1">SUMPRODUCT(--(INDIRECT(input4711[[#This Row],[range1]])&gt;INDIRECT(input4711[[#This Row],[range2]])))=COUNT(INDIRECT(input4711[[#This Row],[range1]]))</f>
        <v>1</v>
      </c>
      <c r="N614" t="b">
        <f ca="1">IF(AND(NOT(input4711[[#This Row],[All DESC?]]),NOT(input4711[[#This Row],[All ASC?]])),FALSE(),TRUE())</f>
        <v>1</v>
      </c>
      <c r="O614" cm="1">
        <f t="array" aca="1" ref="O614" ca="1">IF(AND(input4711[[#This Row],[Safe Part 1]],(MAX(ABS((INDIRECT(input4711[[#This Row],[range2]]))-(INDIRECT(input4711[[#This Row],[range1]])))))&lt;=3),1,0)</f>
        <v>1</v>
      </c>
    </row>
    <row r="615" spans="1:15" x14ac:dyDescent="0.35">
      <c r="A615">
        <v>60</v>
      </c>
      <c r="B615">
        <v>59</v>
      </c>
      <c r="C615">
        <v>58</v>
      </c>
      <c r="D615">
        <v>55</v>
      </c>
      <c r="E615">
        <v>51</v>
      </c>
      <c r="F615">
        <v>49</v>
      </c>
      <c r="H615">
        <f>1</f>
        <v>1</v>
      </c>
      <c r="I615">
        <f>COUNTA(input4711[[#This Row],[Column1.1]:[Column1.8]])</f>
        <v>6</v>
      </c>
      <c r="J615" t="str">
        <f>ADDRESS(ROW(),input4711[[#This Row],[first col]]+1,4)&amp;":"&amp;ADDRESS(ROW(),input4711[[#This Row],[lastcol]],4)</f>
        <v>B615:F615</v>
      </c>
      <c r="K615" t="str">
        <f>ADDRESS(ROW(),input4711[[#This Row],[first col]],4)&amp;":"&amp;ADDRESS(ROW(),input4711[[#This Row],[lastcol]]-1,4)</f>
        <v>A615:E615</v>
      </c>
      <c r="L615" t="b" cm="1">
        <f t="array" aca="1" ref="L615" ca="1">SUMPRODUCT(--(INDIRECT(input4711[[#This Row],[range1]])&lt;INDIRECT(input4711[[#This Row],[range2]])))=COUNT(INDIRECT(input4711[[#This Row],[range1]]))</f>
        <v>1</v>
      </c>
      <c r="M615" t="b" cm="1">
        <f t="array" aca="1" ref="M615" ca="1">SUMPRODUCT(--(INDIRECT(input4711[[#This Row],[range1]])&gt;INDIRECT(input4711[[#This Row],[range2]])))=COUNT(INDIRECT(input4711[[#This Row],[range1]]))</f>
        <v>0</v>
      </c>
      <c r="N615" t="b">
        <f ca="1">IF(AND(NOT(input4711[[#This Row],[All DESC?]]),NOT(input4711[[#This Row],[All ASC?]])),FALSE(),TRUE())</f>
        <v>1</v>
      </c>
      <c r="O615" cm="1">
        <f t="array" aca="1" ref="O615" ca="1">IF(AND(input4711[[#This Row],[Safe Part 1]],(MAX(ABS((INDIRECT(input4711[[#This Row],[range2]]))-(INDIRECT(input4711[[#This Row],[range1]])))))&lt;=3),1,0)</f>
        <v>0</v>
      </c>
    </row>
    <row r="616" spans="1:15" x14ac:dyDescent="0.35">
      <c r="A616">
        <v>46</v>
      </c>
      <c r="B616">
        <v>44</v>
      </c>
      <c r="C616">
        <v>42</v>
      </c>
      <c r="D616">
        <v>40</v>
      </c>
      <c r="E616">
        <v>36</v>
      </c>
      <c r="H616">
        <f>1</f>
        <v>1</v>
      </c>
      <c r="I616">
        <f>COUNTA(input4711[[#This Row],[Column1.1]:[Column1.8]])</f>
        <v>5</v>
      </c>
      <c r="J616" t="str">
        <f>ADDRESS(ROW(),input4711[[#This Row],[first col]]+1,4)&amp;":"&amp;ADDRESS(ROW(),input4711[[#This Row],[lastcol]],4)</f>
        <v>B616:E616</v>
      </c>
      <c r="K616" t="str">
        <f>ADDRESS(ROW(),input4711[[#This Row],[first col]],4)&amp;":"&amp;ADDRESS(ROW(),input4711[[#This Row],[lastcol]]-1,4)</f>
        <v>A616:D616</v>
      </c>
      <c r="L616" t="b" cm="1">
        <f t="array" aca="1" ref="L616" ca="1">SUMPRODUCT(--(INDIRECT(input4711[[#This Row],[range1]])&lt;INDIRECT(input4711[[#This Row],[range2]])))=COUNT(INDIRECT(input4711[[#This Row],[range1]]))</f>
        <v>1</v>
      </c>
      <c r="M616" t="b" cm="1">
        <f t="array" aca="1" ref="M616" ca="1">SUMPRODUCT(--(INDIRECT(input4711[[#This Row],[range1]])&gt;INDIRECT(input4711[[#This Row],[range2]])))=COUNT(INDIRECT(input4711[[#This Row],[range1]]))</f>
        <v>0</v>
      </c>
      <c r="N616" t="b">
        <f ca="1">IF(AND(NOT(input4711[[#This Row],[All DESC?]]),NOT(input4711[[#This Row],[All ASC?]])),FALSE(),TRUE())</f>
        <v>1</v>
      </c>
      <c r="O616" cm="1">
        <f t="array" aca="1" ref="O616" ca="1">IF(AND(input4711[[#This Row],[Safe Part 1]],(MAX(ABS((INDIRECT(input4711[[#This Row],[range2]]))-(INDIRECT(input4711[[#This Row],[range1]])))))&lt;=3),1,0)</f>
        <v>0</v>
      </c>
    </row>
    <row r="617" spans="1:15" x14ac:dyDescent="0.35">
      <c r="A617">
        <v>70</v>
      </c>
      <c r="B617">
        <v>71</v>
      </c>
      <c r="C617">
        <v>72</v>
      </c>
      <c r="D617">
        <v>73</v>
      </c>
      <c r="E617">
        <v>76</v>
      </c>
      <c r="H617">
        <f>1</f>
        <v>1</v>
      </c>
      <c r="I617">
        <f>COUNTA(input4711[[#This Row],[Column1.1]:[Column1.8]])</f>
        <v>5</v>
      </c>
      <c r="J617" t="str">
        <f>ADDRESS(ROW(),input4711[[#This Row],[first col]]+1,4)&amp;":"&amp;ADDRESS(ROW(),input4711[[#This Row],[lastcol]],4)</f>
        <v>B617:E617</v>
      </c>
      <c r="K617" t="str">
        <f>ADDRESS(ROW(),input4711[[#This Row],[first col]],4)&amp;":"&amp;ADDRESS(ROW(),input4711[[#This Row],[lastcol]]-1,4)</f>
        <v>A617:D617</v>
      </c>
      <c r="L617" t="b" cm="1">
        <f t="array" aca="1" ref="L617" ca="1">SUMPRODUCT(--(INDIRECT(input4711[[#This Row],[range1]])&lt;INDIRECT(input4711[[#This Row],[range2]])))=COUNT(INDIRECT(input4711[[#This Row],[range1]]))</f>
        <v>0</v>
      </c>
      <c r="M617" t="b" cm="1">
        <f t="array" aca="1" ref="M617" ca="1">SUMPRODUCT(--(INDIRECT(input4711[[#This Row],[range1]])&gt;INDIRECT(input4711[[#This Row],[range2]])))=COUNT(INDIRECT(input4711[[#This Row],[range1]]))</f>
        <v>1</v>
      </c>
      <c r="N617" t="b">
        <f ca="1">IF(AND(NOT(input4711[[#This Row],[All DESC?]]),NOT(input4711[[#This Row],[All ASC?]])),FALSE(),TRUE())</f>
        <v>1</v>
      </c>
      <c r="O617" cm="1">
        <f t="array" aca="1" ref="O617" ca="1">IF(AND(input4711[[#This Row],[Safe Part 1]],(MAX(ABS((INDIRECT(input4711[[#This Row],[range2]]))-(INDIRECT(input4711[[#This Row],[range1]])))))&lt;=3),1,0)</f>
        <v>1</v>
      </c>
    </row>
    <row r="618" spans="1:15" x14ac:dyDescent="0.35">
      <c r="A618">
        <v>70</v>
      </c>
      <c r="B618">
        <v>69</v>
      </c>
      <c r="C618">
        <v>66</v>
      </c>
      <c r="D618">
        <v>64</v>
      </c>
      <c r="E618">
        <v>61</v>
      </c>
      <c r="H618">
        <f>1</f>
        <v>1</v>
      </c>
      <c r="I618">
        <f>COUNTA(input4711[[#This Row],[Column1.1]:[Column1.8]])</f>
        <v>5</v>
      </c>
      <c r="J618" t="str">
        <f>ADDRESS(ROW(),input4711[[#This Row],[first col]]+1,4)&amp;":"&amp;ADDRESS(ROW(),input4711[[#This Row],[lastcol]],4)</f>
        <v>B618:E618</v>
      </c>
      <c r="K618" t="str">
        <f>ADDRESS(ROW(),input4711[[#This Row],[first col]],4)&amp;":"&amp;ADDRESS(ROW(),input4711[[#This Row],[lastcol]]-1,4)</f>
        <v>A618:D618</v>
      </c>
      <c r="L618" t="b" cm="1">
        <f t="array" aca="1" ref="L618" ca="1">SUMPRODUCT(--(INDIRECT(input4711[[#This Row],[range1]])&lt;INDIRECT(input4711[[#This Row],[range2]])))=COUNT(INDIRECT(input4711[[#This Row],[range1]]))</f>
        <v>1</v>
      </c>
      <c r="M618" t="b" cm="1">
        <f t="array" aca="1" ref="M618" ca="1">SUMPRODUCT(--(INDIRECT(input4711[[#This Row],[range1]])&gt;INDIRECT(input4711[[#This Row],[range2]])))=COUNT(INDIRECT(input4711[[#This Row],[range1]]))</f>
        <v>0</v>
      </c>
      <c r="N618" t="b">
        <f ca="1">IF(AND(NOT(input4711[[#This Row],[All DESC?]]),NOT(input4711[[#This Row],[All ASC?]])),FALSE(),TRUE())</f>
        <v>1</v>
      </c>
      <c r="O618" cm="1">
        <f t="array" aca="1" ref="O618" ca="1">IF(AND(input4711[[#This Row],[Safe Part 1]],(MAX(ABS((INDIRECT(input4711[[#This Row],[range2]]))-(INDIRECT(input4711[[#This Row],[range1]])))))&lt;=3),1,0)</f>
        <v>1</v>
      </c>
    </row>
    <row r="619" spans="1:15" x14ac:dyDescent="0.35">
      <c r="A619">
        <v>63</v>
      </c>
      <c r="B619">
        <v>66</v>
      </c>
      <c r="C619">
        <v>67</v>
      </c>
      <c r="D619">
        <v>70</v>
      </c>
      <c r="E619">
        <v>74</v>
      </c>
      <c r="F619">
        <v>75</v>
      </c>
      <c r="H619">
        <f>1</f>
        <v>1</v>
      </c>
      <c r="I619">
        <f>COUNTA(input4711[[#This Row],[Column1.1]:[Column1.8]])</f>
        <v>6</v>
      </c>
      <c r="J619" t="str">
        <f>ADDRESS(ROW(),input4711[[#This Row],[first col]]+1,4)&amp;":"&amp;ADDRESS(ROW(),input4711[[#This Row],[lastcol]],4)</f>
        <v>B619:F619</v>
      </c>
      <c r="K619" t="str">
        <f>ADDRESS(ROW(),input4711[[#This Row],[first col]],4)&amp;":"&amp;ADDRESS(ROW(),input4711[[#This Row],[lastcol]]-1,4)</f>
        <v>A619:E619</v>
      </c>
      <c r="L619" t="b" cm="1">
        <f t="array" aca="1" ref="L619" ca="1">SUMPRODUCT(--(INDIRECT(input4711[[#This Row],[range1]])&lt;INDIRECT(input4711[[#This Row],[range2]])))=COUNT(INDIRECT(input4711[[#This Row],[range1]]))</f>
        <v>0</v>
      </c>
      <c r="M619" t="b" cm="1">
        <f t="array" aca="1" ref="M619" ca="1">SUMPRODUCT(--(INDIRECT(input4711[[#This Row],[range1]])&gt;INDIRECT(input4711[[#This Row],[range2]])))=COUNT(INDIRECT(input4711[[#This Row],[range1]]))</f>
        <v>1</v>
      </c>
      <c r="N619" t="b">
        <f ca="1">IF(AND(NOT(input4711[[#This Row],[All DESC?]]),NOT(input4711[[#This Row],[All ASC?]])),FALSE(),TRUE())</f>
        <v>1</v>
      </c>
      <c r="O619" cm="1">
        <f t="array" aca="1" ref="O619" ca="1">IF(AND(input4711[[#This Row],[Safe Part 1]],(MAX(ABS((INDIRECT(input4711[[#This Row],[range2]]))-(INDIRECT(input4711[[#This Row],[range1]])))))&lt;=3),1,0)</f>
        <v>0</v>
      </c>
    </row>
    <row r="620" spans="1:15" x14ac:dyDescent="0.35">
      <c r="A620">
        <v>22</v>
      </c>
      <c r="B620">
        <v>25</v>
      </c>
      <c r="C620">
        <v>28</v>
      </c>
      <c r="D620">
        <v>29</v>
      </c>
      <c r="E620">
        <v>34</v>
      </c>
      <c r="F620">
        <v>35</v>
      </c>
      <c r="H620">
        <f>1</f>
        <v>1</v>
      </c>
      <c r="I620">
        <f>COUNTA(input4711[[#This Row],[Column1.1]:[Column1.8]])</f>
        <v>6</v>
      </c>
      <c r="J620" t="str">
        <f>ADDRESS(ROW(),input4711[[#This Row],[first col]]+1,4)&amp;":"&amp;ADDRESS(ROW(),input4711[[#This Row],[lastcol]],4)</f>
        <v>B620:F620</v>
      </c>
      <c r="K620" t="str">
        <f>ADDRESS(ROW(),input4711[[#This Row],[first col]],4)&amp;":"&amp;ADDRESS(ROW(),input4711[[#This Row],[lastcol]]-1,4)</f>
        <v>A620:E620</v>
      </c>
      <c r="L620" t="b" cm="1">
        <f t="array" aca="1" ref="L620" ca="1">SUMPRODUCT(--(INDIRECT(input4711[[#This Row],[range1]])&lt;INDIRECT(input4711[[#This Row],[range2]])))=COUNT(INDIRECT(input4711[[#This Row],[range1]]))</f>
        <v>0</v>
      </c>
      <c r="M620" t="b" cm="1">
        <f t="array" aca="1" ref="M620" ca="1">SUMPRODUCT(--(INDIRECT(input4711[[#This Row],[range1]])&gt;INDIRECT(input4711[[#This Row],[range2]])))=COUNT(INDIRECT(input4711[[#This Row],[range1]]))</f>
        <v>1</v>
      </c>
      <c r="N620" t="b">
        <f ca="1">IF(AND(NOT(input4711[[#This Row],[All DESC?]]),NOT(input4711[[#This Row],[All ASC?]])),FALSE(),TRUE())</f>
        <v>1</v>
      </c>
      <c r="O620" cm="1">
        <f t="array" aca="1" ref="O620" ca="1">IF(AND(input4711[[#This Row],[Safe Part 1]],(MAX(ABS((INDIRECT(input4711[[#This Row],[range2]]))-(INDIRECT(input4711[[#This Row],[range1]])))))&lt;=3),1,0)</f>
        <v>0</v>
      </c>
    </row>
    <row r="621" spans="1:15" x14ac:dyDescent="0.35">
      <c r="A621">
        <v>97</v>
      </c>
      <c r="B621">
        <v>94</v>
      </c>
      <c r="C621">
        <v>91</v>
      </c>
      <c r="D621">
        <v>90</v>
      </c>
      <c r="E621">
        <v>85</v>
      </c>
      <c r="F621">
        <v>84</v>
      </c>
      <c r="G621">
        <v>83</v>
      </c>
      <c r="H621">
        <f>1</f>
        <v>1</v>
      </c>
      <c r="I621">
        <f>COUNTA(input4711[[#This Row],[Column1.1]:[Column1.8]])</f>
        <v>7</v>
      </c>
      <c r="J621" t="str">
        <f>ADDRESS(ROW(),input4711[[#This Row],[first col]]+1,4)&amp;":"&amp;ADDRESS(ROW(),input4711[[#This Row],[lastcol]],4)</f>
        <v>B621:G621</v>
      </c>
      <c r="K621" t="str">
        <f>ADDRESS(ROW(),input4711[[#This Row],[first col]],4)&amp;":"&amp;ADDRESS(ROW(),input4711[[#This Row],[lastcol]]-1,4)</f>
        <v>A621:F621</v>
      </c>
      <c r="L621" t="b" cm="1">
        <f t="array" aca="1" ref="L621" ca="1">SUMPRODUCT(--(INDIRECT(input4711[[#This Row],[range1]])&lt;INDIRECT(input4711[[#This Row],[range2]])))=COUNT(INDIRECT(input4711[[#This Row],[range1]]))</f>
        <v>1</v>
      </c>
      <c r="M621" t="b" cm="1">
        <f t="array" aca="1" ref="M621" ca="1">SUMPRODUCT(--(INDIRECT(input4711[[#This Row],[range1]])&gt;INDIRECT(input4711[[#This Row],[range2]])))=COUNT(INDIRECT(input4711[[#This Row],[range1]]))</f>
        <v>0</v>
      </c>
      <c r="N621" t="b">
        <f ca="1">IF(AND(NOT(input4711[[#This Row],[All DESC?]]),NOT(input4711[[#This Row],[All ASC?]])),FALSE(),TRUE())</f>
        <v>1</v>
      </c>
      <c r="O621" cm="1">
        <f t="array" aca="1" ref="O621" ca="1">IF(AND(input4711[[#This Row],[Safe Part 1]],(MAX(ABS((INDIRECT(input4711[[#This Row],[range2]]))-(INDIRECT(input4711[[#This Row],[range1]])))))&lt;=3),1,0)</f>
        <v>0</v>
      </c>
    </row>
    <row r="622" spans="1:15" x14ac:dyDescent="0.35">
      <c r="A622">
        <v>95</v>
      </c>
      <c r="B622">
        <v>93</v>
      </c>
      <c r="C622">
        <v>90</v>
      </c>
      <c r="D622">
        <v>89</v>
      </c>
      <c r="E622">
        <v>85</v>
      </c>
      <c r="F622">
        <v>84</v>
      </c>
      <c r="G622">
        <v>83</v>
      </c>
      <c r="H622">
        <f>1</f>
        <v>1</v>
      </c>
      <c r="I622">
        <f>COUNTA(input4711[[#This Row],[Column1.1]:[Column1.8]])</f>
        <v>7</v>
      </c>
      <c r="J622" t="str">
        <f>ADDRESS(ROW(),input4711[[#This Row],[first col]]+1,4)&amp;":"&amp;ADDRESS(ROW(),input4711[[#This Row],[lastcol]],4)</f>
        <v>B622:G622</v>
      </c>
      <c r="K622" t="str">
        <f>ADDRESS(ROW(),input4711[[#This Row],[first col]],4)&amp;":"&amp;ADDRESS(ROW(),input4711[[#This Row],[lastcol]]-1,4)</f>
        <v>A622:F622</v>
      </c>
      <c r="L622" t="b" cm="1">
        <f t="array" aca="1" ref="L622" ca="1">SUMPRODUCT(--(INDIRECT(input4711[[#This Row],[range1]])&lt;INDIRECT(input4711[[#This Row],[range2]])))=COUNT(INDIRECT(input4711[[#This Row],[range1]]))</f>
        <v>1</v>
      </c>
      <c r="M622" t="b" cm="1">
        <f t="array" aca="1" ref="M622" ca="1">SUMPRODUCT(--(INDIRECT(input4711[[#This Row],[range1]])&gt;INDIRECT(input4711[[#This Row],[range2]])))=COUNT(INDIRECT(input4711[[#This Row],[range1]]))</f>
        <v>0</v>
      </c>
      <c r="N622" t="b">
        <f ca="1">IF(AND(NOT(input4711[[#This Row],[All DESC?]]),NOT(input4711[[#This Row],[All ASC?]])),FALSE(),TRUE())</f>
        <v>1</v>
      </c>
      <c r="O622" cm="1">
        <f t="array" aca="1" ref="O622" ca="1">IF(AND(input4711[[#This Row],[Safe Part 1]],(MAX(ABS((INDIRECT(input4711[[#This Row],[range2]]))-(INDIRECT(input4711[[#This Row],[range1]])))))&lt;=3),1,0)</f>
        <v>0</v>
      </c>
    </row>
    <row r="623" spans="1:15" x14ac:dyDescent="0.35">
      <c r="A623">
        <v>92</v>
      </c>
      <c r="B623">
        <v>89</v>
      </c>
      <c r="C623">
        <v>87</v>
      </c>
      <c r="D623">
        <v>86</v>
      </c>
      <c r="E623">
        <v>83</v>
      </c>
      <c r="F623">
        <v>81</v>
      </c>
      <c r="H623">
        <f>1</f>
        <v>1</v>
      </c>
      <c r="I623">
        <f>COUNTA(input4711[[#This Row],[Column1.1]:[Column1.8]])</f>
        <v>6</v>
      </c>
      <c r="J623" t="str">
        <f>ADDRESS(ROW(),input4711[[#This Row],[first col]]+1,4)&amp;":"&amp;ADDRESS(ROW(),input4711[[#This Row],[lastcol]],4)</f>
        <v>B623:F623</v>
      </c>
      <c r="K623" t="str">
        <f>ADDRESS(ROW(),input4711[[#This Row],[first col]],4)&amp;":"&amp;ADDRESS(ROW(),input4711[[#This Row],[lastcol]]-1,4)</f>
        <v>A623:E623</v>
      </c>
      <c r="L623" t="b" cm="1">
        <f t="array" aca="1" ref="L623" ca="1">SUMPRODUCT(--(INDIRECT(input4711[[#This Row],[range1]])&lt;INDIRECT(input4711[[#This Row],[range2]])))=COUNT(INDIRECT(input4711[[#This Row],[range1]]))</f>
        <v>1</v>
      </c>
      <c r="M623" t="b" cm="1">
        <f t="array" aca="1" ref="M623" ca="1">SUMPRODUCT(--(INDIRECT(input4711[[#This Row],[range1]])&gt;INDIRECT(input4711[[#This Row],[range2]])))=COUNT(INDIRECT(input4711[[#This Row],[range1]]))</f>
        <v>0</v>
      </c>
      <c r="N623" t="b">
        <f ca="1">IF(AND(NOT(input4711[[#This Row],[All DESC?]]),NOT(input4711[[#This Row],[All ASC?]])),FALSE(),TRUE())</f>
        <v>1</v>
      </c>
      <c r="O623" cm="1">
        <f t="array" aca="1" ref="O623" ca="1">IF(AND(input4711[[#This Row],[Safe Part 1]],(MAX(ABS((INDIRECT(input4711[[#This Row],[range2]]))-(INDIRECT(input4711[[#This Row],[range1]])))))&lt;=3),1,0)</f>
        <v>1</v>
      </c>
    </row>
    <row r="624" spans="1:15" x14ac:dyDescent="0.35">
      <c r="A624">
        <v>75</v>
      </c>
      <c r="B624">
        <v>72</v>
      </c>
      <c r="C624">
        <v>70</v>
      </c>
      <c r="D624">
        <v>68</v>
      </c>
      <c r="H624">
        <f>1</f>
        <v>1</v>
      </c>
      <c r="I624">
        <f>COUNTA(input4711[[#This Row],[Column1.1]:[Column1.8]])</f>
        <v>4</v>
      </c>
      <c r="J624" t="str">
        <f>ADDRESS(ROW(),input4711[[#This Row],[first col]]+1,4)&amp;":"&amp;ADDRESS(ROW(),input4711[[#This Row],[lastcol]],4)</f>
        <v>B624:D624</v>
      </c>
      <c r="K624" t="str">
        <f>ADDRESS(ROW(),input4711[[#This Row],[first col]],4)&amp;":"&amp;ADDRESS(ROW(),input4711[[#This Row],[lastcol]]-1,4)</f>
        <v>A624:C624</v>
      </c>
      <c r="L624" t="b" cm="1">
        <f t="array" aca="1" ref="L624" ca="1">SUMPRODUCT(--(INDIRECT(input4711[[#This Row],[range1]])&lt;INDIRECT(input4711[[#This Row],[range2]])))=COUNT(INDIRECT(input4711[[#This Row],[range1]]))</f>
        <v>1</v>
      </c>
      <c r="M624" t="b" cm="1">
        <f t="array" aca="1" ref="M624" ca="1">SUMPRODUCT(--(INDIRECT(input4711[[#This Row],[range1]])&gt;INDIRECT(input4711[[#This Row],[range2]])))=COUNT(INDIRECT(input4711[[#This Row],[range1]]))</f>
        <v>0</v>
      </c>
      <c r="N624" t="b">
        <f ca="1">IF(AND(NOT(input4711[[#This Row],[All DESC?]]),NOT(input4711[[#This Row],[All ASC?]])),FALSE(),TRUE())</f>
        <v>1</v>
      </c>
      <c r="O624" cm="1">
        <f t="array" aca="1" ref="O624" ca="1">IF(AND(input4711[[#This Row],[Safe Part 1]],(MAX(ABS((INDIRECT(input4711[[#This Row],[range2]]))-(INDIRECT(input4711[[#This Row],[range1]])))))&lt;=3),1,0)</f>
        <v>1</v>
      </c>
    </row>
    <row r="625" spans="1:15" x14ac:dyDescent="0.35">
      <c r="A625">
        <v>85</v>
      </c>
      <c r="B625">
        <v>82</v>
      </c>
      <c r="C625">
        <v>81</v>
      </c>
      <c r="D625">
        <v>79</v>
      </c>
      <c r="H625">
        <f>1</f>
        <v>1</v>
      </c>
      <c r="I625">
        <f>COUNTA(input4711[[#This Row],[Column1.1]:[Column1.8]])</f>
        <v>4</v>
      </c>
      <c r="J625" t="str">
        <f>ADDRESS(ROW(),input4711[[#This Row],[first col]]+1,4)&amp;":"&amp;ADDRESS(ROW(),input4711[[#This Row],[lastcol]],4)</f>
        <v>B625:D625</v>
      </c>
      <c r="K625" t="str">
        <f>ADDRESS(ROW(),input4711[[#This Row],[first col]],4)&amp;":"&amp;ADDRESS(ROW(),input4711[[#This Row],[lastcol]]-1,4)</f>
        <v>A625:C625</v>
      </c>
      <c r="L625" t="b" cm="1">
        <f t="array" aca="1" ref="L625" ca="1">SUMPRODUCT(--(INDIRECT(input4711[[#This Row],[range1]])&lt;INDIRECT(input4711[[#This Row],[range2]])))=COUNT(INDIRECT(input4711[[#This Row],[range1]]))</f>
        <v>1</v>
      </c>
      <c r="M625" t="b" cm="1">
        <f t="array" aca="1" ref="M625" ca="1">SUMPRODUCT(--(INDIRECT(input4711[[#This Row],[range1]])&gt;INDIRECT(input4711[[#This Row],[range2]])))=COUNT(INDIRECT(input4711[[#This Row],[range1]]))</f>
        <v>0</v>
      </c>
      <c r="N625" t="b">
        <f ca="1">IF(AND(NOT(input4711[[#This Row],[All DESC?]]),NOT(input4711[[#This Row],[All ASC?]])),FALSE(),TRUE())</f>
        <v>1</v>
      </c>
      <c r="O625" cm="1">
        <f t="array" aca="1" ref="O625" ca="1">IF(AND(input4711[[#This Row],[Safe Part 1]],(MAX(ABS((INDIRECT(input4711[[#This Row],[range2]]))-(INDIRECT(input4711[[#This Row],[range1]])))))&lt;=3),1,0)</f>
        <v>1</v>
      </c>
    </row>
    <row r="626" spans="1:15" x14ac:dyDescent="0.35">
      <c r="A626">
        <v>34</v>
      </c>
      <c r="B626">
        <v>36</v>
      </c>
      <c r="C626">
        <v>38</v>
      </c>
      <c r="D626">
        <v>39</v>
      </c>
      <c r="E626">
        <v>41</v>
      </c>
      <c r="F626">
        <v>42</v>
      </c>
      <c r="G626">
        <v>44</v>
      </c>
      <c r="H626">
        <f>1</f>
        <v>1</v>
      </c>
      <c r="I626">
        <f>COUNTA(input4711[[#This Row],[Column1.1]:[Column1.8]])</f>
        <v>7</v>
      </c>
      <c r="J626" t="str">
        <f>ADDRESS(ROW(),input4711[[#This Row],[first col]]+1,4)&amp;":"&amp;ADDRESS(ROW(),input4711[[#This Row],[lastcol]],4)</f>
        <v>B626:G626</v>
      </c>
      <c r="K626" t="str">
        <f>ADDRESS(ROW(),input4711[[#This Row],[first col]],4)&amp;":"&amp;ADDRESS(ROW(),input4711[[#This Row],[lastcol]]-1,4)</f>
        <v>A626:F626</v>
      </c>
      <c r="L626" t="b" cm="1">
        <f t="array" aca="1" ref="L626" ca="1">SUMPRODUCT(--(INDIRECT(input4711[[#This Row],[range1]])&lt;INDIRECT(input4711[[#This Row],[range2]])))=COUNT(INDIRECT(input4711[[#This Row],[range1]]))</f>
        <v>0</v>
      </c>
      <c r="M626" t="b" cm="1">
        <f t="array" aca="1" ref="M626" ca="1">SUMPRODUCT(--(INDIRECT(input4711[[#This Row],[range1]])&gt;INDIRECT(input4711[[#This Row],[range2]])))=COUNT(INDIRECT(input4711[[#This Row],[range1]]))</f>
        <v>1</v>
      </c>
      <c r="N626" t="b">
        <f ca="1">IF(AND(NOT(input4711[[#This Row],[All DESC?]]),NOT(input4711[[#This Row],[All ASC?]])),FALSE(),TRUE())</f>
        <v>1</v>
      </c>
      <c r="O626" cm="1">
        <f t="array" aca="1" ref="O626" ca="1">IF(AND(input4711[[#This Row],[Safe Part 1]],(MAX(ABS((INDIRECT(input4711[[#This Row],[range2]]))-(INDIRECT(input4711[[#This Row],[range1]])))))&lt;=3),1,0)</f>
        <v>1</v>
      </c>
    </row>
    <row r="627" spans="1:15" x14ac:dyDescent="0.35">
      <c r="A627">
        <v>29</v>
      </c>
      <c r="B627">
        <v>27</v>
      </c>
      <c r="C627">
        <v>24</v>
      </c>
      <c r="D627">
        <v>22</v>
      </c>
      <c r="H627">
        <f>1</f>
        <v>1</v>
      </c>
      <c r="I627">
        <f>COUNTA(input4711[[#This Row],[Column1.1]:[Column1.8]])</f>
        <v>4</v>
      </c>
      <c r="J627" t="str">
        <f>ADDRESS(ROW(),input4711[[#This Row],[first col]]+1,4)&amp;":"&amp;ADDRESS(ROW(),input4711[[#This Row],[lastcol]],4)</f>
        <v>B627:D627</v>
      </c>
      <c r="K627" t="str">
        <f>ADDRESS(ROW(),input4711[[#This Row],[first col]],4)&amp;":"&amp;ADDRESS(ROW(),input4711[[#This Row],[lastcol]]-1,4)</f>
        <v>A627:C627</v>
      </c>
      <c r="L627" t="b" cm="1">
        <f t="array" aca="1" ref="L627" ca="1">SUMPRODUCT(--(INDIRECT(input4711[[#This Row],[range1]])&lt;INDIRECT(input4711[[#This Row],[range2]])))=COUNT(INDIRECT(input4711[[#This Row],[range1]]))</f>
        <v>1</v>
      </c>
      <c r="M627" t="b" cm="1">
        <f t="array" aca="1" ref="M627" ca="1">SUMPRODUCT(--(INDIRECT(input4711[[#This Row],[range1]])&gt;INDIRECT(input4711[[#This Row],[range2]])))=COUNT(INDIRECT(input4711[[#This Row],[range1]]))</f>
        <v>0</v>
      </c>
      <c r="N627" t="b">
        <f ca="1">IF(AND(NOT(input4711[[#This Row],[All DESC?]]),NOT(input4711[[#This Row],[All ASC?]])),FALSE(),TRUE())</f>
        <v>1</v>
      </c>
      <c r="O627" cm="1">
        <f t="array" aca="1" ref="O627" ca="1">IF(AND(input4711[[#This Row],[Safe Part 1]],(MAX(ABS((INDIRECT(input4711[[#This Row],[range2]]))-(INDIRECT(input4711[[#This Row],[range1]])))))&lt;=3),1,0)</f>
        <v>1</v>
      </c>
    </row>
    <row r="628" spans="1:15" x14ac:dyDescent="0.35">
      <c r="A628">
        <v>36</v>
      </c>
      <c r="B628">
        <v>35</v>
      </c>
      <c r="C628">
        <v>33</v>
      </c>
      <c r="D628">
        <v>30</v>
      </c>
      <c r="E628">
        <v>26</v>
      </c>
      <c r="F628">
        <v>23</v>
      </c>
      <c r="H628">
        <f>1</f>
        <v>1</v>
      </c>
      <c r="I628">
        <f>COUNTA(input4711[[#This Row],[Column1.1]:[Column1.8]])</f>
        <v>6</v>
      </c>
      <c r="J628" t="str">
        <f>ADDRESS(ROW(),input4711[[#This Row],[first col]]+1,4)&amp;":"&amp;ADDRESS(ROW(),input4711[[#This Row],[lastcol]],4)</f>
        <v>B628:F628</v>
      </c>
      <c r="K628" t="str">
        <f>ADDRESS(ROW(),input4711[[#This Row],[first col]],4)&amp;":"&amp;ADDRESS(ROW(),input4711[[#This Row],[lastcol]]-1,4)</f>
        <v>A628:E628</v>
      </c>
      <c r="L628" t="b" cm="1">
        <f t="array" aca="1" ref="L628" ca="1">SUMPRODUCT(--(INDIRECT(input4711[[#This Row],[range1]])&lt;INDIRECT(input4711[[#This Row],[range2]])))=COUNT(INDIRECT(input4711[[#This Row],[range1]]))</f>
        <v>1</v>
      </c>
      <c r="M628" t="b" cm="1">
        <f t="array" aca="1" ref="M628" ca="1">SUMPRODUCT(--(INDIRECT(input4711[[#This Row],[range1]])&gt;INDIRECT(input4711[[#This Row],[range2]])))=COUNT(INDIRECT(input4711[[#This Row],[range1]]))</f>
        <v>0</v>
      </c>
      <c r="N628" t="b">
        <f ca="1">IF(AND(NOT(input4711[[#This Row],[All DESC?]]),NOT(input4711[[#This Row],[All ASC?]])),FALSE(),TRUE())</f>
        <v>1</v>
      </c>
      <c r="O628" cm="1">
        <f t="array" aca="1" ref="O628" ca="1">IF(AND(input4711[[#This Row],[Safe Part 1]],(MAX(ABS((INDIRECT(input4711[[#This Row],[range2]]))-(INDIRECT(input4711[[#This Row],[range1]])))))&lt;=3),1,0)</f>
        <v>0</v>
      </c>
    </row>
    <row r="629" spans="1:15" x14ac:dyDescent="0.35">
      <c r="A629">
        <v>63</v>
      </c>
      <c r="B629">
        <v>64</v>
      </c>
      <c r="C629">
        <v>67</v>
      </c>
      <c r="D629">
        <v>68</v>
      </c>
      <c r="E629">
        <v>73</v>
      </c>
      <c r="H629">
        <f>1</f>
        <v>1</v>
      </c>
      <c r="I629">
        <f>COUNTA(input4711[[#This Row],[Column1.1]:[Column1.8]])</f>
        <v>5</v>
      </c>
      <c r="J629" t="str">
        <f>ADDRESS(ROW(),input4711[[#This Row],[first col]]+1,4)&amp;":"&amp;ADDRESS(ROW(),input4711[[#This Row],[lastcol]],4)</f>
        <v>B629:E629</v>
      </c>
      <c r="K629" t="str">
        <f>ADDRESS(ROW(),input4711[[#This Row],[first col]],4)&amp;":"&amp;ADDRESS(ROW(),input4711[[#This Row],[lastcol]]-1,4)</f>
        <v>A629:D629</v>
      </c>
      <c r="L629" t="b" cm="1">
        <f t="array" aca="1" ref="L629" ca="1">SUMPRODUCT(--(INDIRECT(input4711[[#This Row],[range1]])&lt;INDIRECT(input4711[[#This Row],[range2]])))=COUNT(INDIRECT(input4711[[#This Row],[range1]]))</f>
        <v>0</v>
      </c>
      <c r="M629" t="b" cm="1">
        <f t="array" aca="1" ref="M629" ca="1">SUMPRODUCT(--(INDIRECT(input4711[[#This Row],[range1]])&gt;INDIRECT(input4711[[#This Row],[range2]])))=COUNT(INDIRECT(input4711[[#This Row],[range1]]))</f>
        <v>1</v>
      </c>
      <c r="N629" t="b">
        <f ca="1">IF(AND(NOT(input4711[[#This Row],[All DESC?]]),NOT(input4711[[#This Row],[All ASC?]])),FALSE(),TRUE())</f>
        <v>1</v>
      </c>
      <c r="O629" cm="1">
        <f t="array" aca="1" ref="O629" ca="1">IF(AND(input4711[[#This Row],[Safe Part 1]],(MAX(ABS((INDIRECT(input4711[[#This Row],[range2]]))-(INDIRECT(input4711[[#This Row],[range1]])))))&lt;=3),1,0)</f>
        <v>0</v>
      </c>
    </row>
    <row r="630" spans="1:15" x14ac:dyDescent="0.35">
      <c r="A630">
        <v>76</v>
      </c>
      <c r="B630">
        <v>78</v>
      </c>
      <c r="C630">
        <v>81</v>
      </c>
      <c r="D630">
        <v>84</v>
      </c>
      <c r="H630">
        <f>1</f>
        <v>1</v>
      </c>
      <c r="I630">
        <f>COUNTA(input4711[[#This Row],[Column1.1]:[Column1.8]])</f>
        <v>4</v>
      </c>
      <c r="J630" t="str">
        <f>ADDRESS(ROW(),input4711[[#This Row],[first col]]+1,4)&amp;":"&amp;ADDRESS(ROW(),input4711[[#This Row],[lastcol]],4)</f>
        <v>B630:D630</v>
      </c>
      <c r="K630" t="str">
        <f>ADDRESS(ROW(),input4711[[#This Row],[first col]],4)&amp;":"&amp;ADDRESS(ROW(),input4711[[#This Row],[lastcol]]-1,4)</f>
        <v>A630:C630</v>
      </c>
      <c r="L630" t="b" cm="1">
        <f t="array" aca="1" ref="L630" ca="1">SUMPRODUCT(--(INDIRECT(input4711[[#This Row],[range1]])&lt;INDIRECT(input4711[[#This Row],[range2]])))=COUNT(INDIRECT(input4711[[#This Row],[range1]]))</f>
        <v>0</v>
      </c>
      <c r="M630" t="b" cm="1">
        <f t="array" aca="1" ref="M630" ca="1">SUMPRODUCT(--(INDIRECT(input4711[[#This Row],[range1]])&gt;INDIRECT(input4711[[#This Row],[range2]])))=COUNT(INDIRECT(input4711[[#This Row],[range1]]))</f>
        <v>1</v>
      </c>
      <c r="N630" t="b">
        <f ca="1">IF(AND(NOT(input4711[[#This Row],[All DESC?]]),NOT(input4711[[#This Row],[All ASC?]])),FALSE(),TRUE())</f>
        <v>1</v>
      </c>
      <c r="O630" cm="1">
        <f t="array" aca="1" ref="O630" ca="1">IF(AND(input4711[[#This Row],[Safe Part 1]],(MAX(ABS((INDIRECT(input4711[[#This Row],[range2]]))-(INDIRECT(input4711[[#This Row],[range1]])))))&lt;=3),1,0)</f>
        <v>1</v>
      </c>
    </row>
    <row r="631" spans="1:15" x14ac:dyDescent="0.35">
      <c r="A631">
        <v>35</v>
      </c>
      <c r="B631">
        <v>33</v>
      </c>
      <c r="C631">
        <v>32</v>
      </c>
      <c r="D631">
        <v>30</v>
      </c>
      <c r="H631">
        <f>1</f>
        <v>1</v>
      </c>
      <c r="I631">
        <f>COUNTA(input4711[[#This Row],[Column1.1]:[Column1.8]])</f>
        <v>4</v>
      </c>
      <c r="J631" t="str">
        <f>ADDRESS(ROW(),input4711[[#This Row],[first col]]+1,4)&amp;":"&amp;ADDRESS(ROW(),input4711[[#This Row],[lastcol]],4)</f>
        <v>B631:D631</v>
      </c>
      <c r="K631" t="str">
        <f>ADDRESS(ROW(),input4711[[#This Row],[first col]],4)&amp;":"&amp;ADDRESS(ROW(),input4711[[#This Row],[lastcol]]-1,4)</f>
        <v>A631:C631</v>
      </c>
      <c r="L631" t="b" cm="1">
        <f t="array" aca="1" ref="L631" ca="1">SUMPRODUCT(--(INDIRECT(input4711[[#This Row],[range1]])&lt;INDIRECT(input4711[[#This Row],[range2]])))=COUNT(INDIRECT(input4711[[#This Row],[range1]]))</f>
        <v>1</v>
      </c>
      <c r="M631" t="b" cm="1">
        <f t="array" aca="1" ref="M631" ca="1">SUMPRODUCT(--(INDIRECT(input4711[[#This Row],[range1]])&gt;INDIRECT(input4711[[#This Row],[range2]])))=COUNT(INDIRECT(input4711[[#This Row],[range1]]))</f>
        <v>0</v>
      </c>
      <c r="N631" t="b">
        <f ca="1">IF(AND(NOT(input4711[[#This Row],[All DESC?]]),NOT(input4711[[#This Row],[All ASC?]])),FALSE(),TRUE())</f>
        <v>1</v>
      </c>
      <c r="O631" cm="1">
        <f t="array" aca="1" ref="O631" ca="1">IF(AND(input4711[[#This Row],[Safe Part 1]],(MAX(ABS((INDIRECT(input4711[[#This Row],[range2]]))-(INDIRECT(input4711[[#This Row],[range1]])))))&lt;=3),1,0)</f>
        <v>1</v>
      </c>
    </row>
    <row r="632" spans="1:15" x14ac:dyDescent="0.35">
      <c r="A632">
        <v>31</v>
      </c>
      <c r="B632">
        <v>28</v>
      </c>
      <c r="C632">
        <v>27</v>
      </c>
      <c r="D632">
        <v>24</v>
      </c>
      <c r="E632">
        <v>19</v>
      </c>
      <c r="H632">
        <f>1</f>
        <v>1</v>
      </c>
      <c r="I632">
        <f>COUNTA(input4711[[#This Row],[Column1.1]:[Column1.8]])</f>
        <v>5</v>
      </c>
      <c r="J632" t="str">
        <f>ADDRESS(ROW(),input4711[[#This Row],[first col]]+1,4)&amp;":"&amp;ADDRESS(ROW(),input4711[[#This Row],[lastcol]],4)</f>
        <v>B632:E632</v>
      </c>
      <c r="K632" t="str">
        <f>ADDRESS(ROW(),input4711[[#This Row],[first col]],4)&amp;":"&amp;ADDRESS(ROW(),input4711[[#This Row],[lastcol]]-1,4)</f>
        <v>A632:D632</v>
      </c>
      <c r="L632" t="b" cm="1">
        <f t="array" aca="1" ref="L632" ca="1">SUMPRODUCT(--(INDIRECT(input4711[[#This Row],[range1]])&lt;INDIRECT(input4711[[#This Row],[range2]])))=COUNT(INDIRECT(input4711[[#This Row],[range1]]))</f>
        <v>1</v>
      </c>
      <c r="M632" t="b" cm="1">
        <f t="array" aca="1" ref="M632" ca="1">SUMPRODUCT(--(INDIRECT(input4711[[#This Row],[range1]])&gt;INDIRECT(input4711[[#This Row],[range2]])))=COUNT(INDIRECT(input4711[[#This Row],[range1]]))</f>
        <v>0</v>
      </c>
      <c r="N632" t="b">
        <f ca="1">IF(AND(NOT(input4711[[#This Row],[All DESC?]]),NOT(input4711[[#This Row],[All ASC?]])),FALSE(),TRUE())</f>
        <v>1</v>
      </c>
      <c r="O632" cm="1">
        <f t="array" aca="1" ref="O632" ca="1">IF(AND(input4711[[#This Row],[Safe Part 1]],(MAX(ABS((INDIRECT(input4711[[#This Row],[range2]]))-(INDIRECT(input4711[[#This Row],[range1]])))))&lt;=3),1,0)</f>
        <v>0</v>
      </c>
    </row>
    <row r="633" spans="1:15" x14ac:dyDescent="0.35">
      <c r="A633">
        <v>46</v>
      </c>
      <c r="B633">
        <v>43</v>
      </c>
      <c r="C633">
        <v>42</v>
      </c>
      <c r="D633">
        <v>39</v>
      </c>
      <c r="E633">
        <v>34</v>
      </c>
      <c r="F633">
        <v>31</v>
      </c>
      <c r="G633">
        <v>29</v>
      </c>
      <c r="H633">
        <f>1</f>
        <v>1</v>
      </c>
      <c r="I633">
        <f>COUNTA(input4711[[#This Row],[Column1.1]:[Column1.8]])</f>
        <v>7</v>
      </c>
      <c r="J633" t="str">
        <f>ADDRESS(ROW(),input4711[[#This Row],[first col]]+1,4)&amp;":"&amp;ADDRESS(ROW(),input4711[[#This Row],[lastcol]],4)</f>
        <v>B633:G633</v>
      </c>
      <c r="K633" t="str">
        <f>ADDRESS(ROW(),input4711[[#This Row],[first col]],4)&amp;":"&amp;ADDRESS(ROW(),input4711[[#This Row],[lastcol]]-1,4)</f>
        <v>A633:F633</v>
      </c>
      <c r="L633" t="b" cm="1">
        <f t="array" aca="1" ref="L633" ca="1">SUMPRODUCT(--(INDIRECT(input4711[[#This Row],[range1]])&lt;INDIRECT(input4711[[#This Row],[range2]])))=COUNT(INDIRECT(input4711[[#This Row],[range1]]))</f>
        <v>1</v>
      </c>
      <c r="M633" t="b" cm="1">
        <f t="array" aca="1" ref="M633" ca="1">SUMPRODUCT(--(INDIRECT(input4711[[#This Row],[range1]])&gt;INDIRECT(input4711[[#This Row],[range2]])))=COUNT(INDIRECT(input4711[[#This Row],[range1]]))</f>
        <v>0</v>
      </c>
      <c r="N633" t="b">
        <f ca="1">IF(AND(NOT(input4711[[#This Row],[All DESC?]]),NOT(input4711[[#This Row],[All ASC?]])),FALSE(),TRUE())</f>
        <v>1</v>
      </c>
      <c r="O633" cm="1">
        <f t="array" aca="1" ref="O633" ca="1">IF(AND(input4711[[#This Row],[Safe Part 1]],(MAX(ABS((INDIRECT(input4711[[#This Row],[range2]]))-(INDIRECT(input4711[[#This Row],[range1]])))))&lt;=3),1,0)</f>
        <v>0</v>
      </c>
    </row>
    <row r="634" spans="1:15" x14ac:dyDescent="0.35">
      <c r="A634">
        <v>71</v>
      </c>
      <c r="B634">
        <v>72</v>
      </c>
      <c r="C634">
        <v>75</v>
      </c>
      <c r="D634">
        <v>78</v>
      </c>
      <c r="E634">
        <v>80</v>
      </c>
      <c r="F634">
        <v>83</v>
      </c>
      <c r="H634">
        <f>1</f>
        <v>1</v>
      </c>
      <c r="I634">
        <f>COUNTA(input4711[[#This Row],[Column1.1]:[Column1.8]])</f>
        <v>6</v>
      </c>
      <c r="J634" t="str">
        <f>ADDRESS(ROW(),input4711[[#This Row],[first col]]+1,4)&amp;":"&amp;ADDRESS(ROW(),input4711[[#This Row],[lastcol]],4)</f>
        <v>B634:F634</v>
      </c>
      <c r="K634" t="str">
        <f>ADDRESS(ROW(),input4711[[#This Row],[first col]],4)&amp;":"&amp;ADDRESS(ROW(),input4711[[#This Row],[lastcol]]-1,4)</f>
        <v>A634:E634</v>
      </c>
      <c r="L634" t="b" cm="1">
        <f t="array" aca="1" ref="L634" ca="1">SUMPRODUCT(--(INDIRECT(input4711[[#This Row],[range1]])&lt;INDIRECT(input4711[[#This Row],[range2]])))=COUNT(INDIRECT(input4711[[#This Row],[range1]]))</f>
        <v>0</v>
      </c>
      <c r="M634" t="b" cm="1">
        <f t="array" aca="1" ref="M634" ca="1">SUMPRODUCT(--(INDIRECT(input4711[[#This Row],[range1]])&gt;INDIRECT(input4711[[#This Row],[range2]])))=COUNT(INDIRECT(input4711[[#This Row],[range1]]))</f>
        <v>1</v>
      </c>
      <c r="N634" t="b">
        <f ca="1">IF(AND(NOT(input4711[[#This Row],[All DESC?]]),NOT(input4711[[#This Row],[All ASC?]])),FALSE(),TRUE())</f>
        <v>1</v>
      </c>
      <c r="O634" cm="1">
        <f t="array" aca="1" ref="O634" ca="1">IF(AND(input4711[[#This Row],[Safe Part 1]],(MAX(ABS((INDIRECT(input4711[[#This Row],[range2]]))-(INDIRECT(input4711[[#This Row],[range1]])))))&lt;=3),1,0)</f>
        <v>1</v>
      </c>
    </row>
    <row r="635" spans="1:15" x14ac:dyDescent="0.35">
      <c r="A635">
        <v>4</v>
      </c>
      <c r="B635">
        <v>5</v>
      </c>
      <c r="C635">
        <v>6</v>
      </c>
      <c r="D635">
        <v>7</v>
      </c>
      <c r="E635">
        <v>10</v>
      </c>
      <c r="H635">
        <f>1</f>
        <v>1</v>
      </c>
      <c r="I635">
        <f>COUNTA(input4711[[#This Row],[Column1.1]:[Column1.8]])</f>
        <v>5</v>
      </c>
      <c r="J635" t="str">
        <f>ADDRESS(ROW(),input4711[[#This Row],[first col]]+1,4)&amp;":"&amp;ADDRESS(ROW(),input4711[[#This Row],[lastcol]],4)</f>
        <v>B635:E635</v>
      </c>
      <c r="K635" t="str">
        <f>ADDRESS(ROW(),input4711[[#This Row],[first col]],4)&amp;":"&amp;ADDRESS(ROW(),input4711[[#This Row],[lastcol]]-1,4)</f>
        <v>A635:D635</v>
      </c>
      <c r="L635" t="b" cm="1">
        <f t="array" aca="1" ref="L635" ca="1">SUMPRODUCT(--(INDIRECT(input4711[[#This Row],[range1]])&lt;INDIRECT(input4711[[#This Row],[range2]])))=COUNT(INDIRECT(input4711[[#This Row],[range1]]))</f>
        <v>0</v>
      </c>
      <c r="M635" t="b" cm="1">
        <f t="array" aca="1" ref="M635" ca="1">SUMPRODUCT(--(INDIRECT(input4711[[#This Row],[range1]])&gt;INDIRECT(input4711[[#This Row],[range2]])))=COUNT(INDIRECT(input4711[[#This Row],[range1]]))</f>
        <v>1</v>
      </c>
      <c r="N635" t="b">
        <f ca="1">IF(AND(NOT(input4711[[#This Row],[All DESC?]]),NOT(input4711[[#This Row],[All ASC?]])),FALSE(),TRUE())</f>
        <v>1</v>
      </c>
      <c r="O635" cm="1">
        <f t="array" aca="1" ref="O635" ca="1">IF(AND(input4711[[#This Row],[Safe Part 1]],(MAX(ABS((INDIRECT(input4711[[#This Row],[range2]]))-(INDIRECT(input4711[[#This Row],[range1]])))))&lt;=3),1,0)</f>
        <v>1</v>
      </c>
    </row>
    <row r="636" spans="1:15" x14ac:dyDescent="0.35">
      <c r="A636">
        <v>66</v>
      </c>
      <c r="B636">
        <v>67</v>
      </c>
      <c r="C636">
        <v>70</v>
      </c>
      <c r="D636">
        <v>71</v>
      </c>
      <c r="E636">
        <v>74</v>
      </c>
      <c r="F636">
        <v>77</v>
      </c>
      <c r="G636">
        <v>80</v>
      </c>
      <c r="H636">
        <f>1</f>
        <v>1</v>
      </c>
      <c r="I636">
        <f>COUNTA(input4711[[#This Row],[Column1.1]:[Column1.8]])</f>
        <v>7</v>
      </c>
      <c r="J636" t="str">
        <f>ADDRESS(ROW(),input4711[[#This Row],[first col]]+1,4)&amp;":"&amp;ADDRESS(ROW(),input4711[[#This Row],[lastcol]],4)</f>
        <v>B636:G636</v>
      </c>
      <c r="K636" t="str">
        <f>ADDRESS(ROW(),input4711[[#This Row],[first col]],4)&amp;":"&amp;ADDRESS(ROW(),input4711[[#This Row],[lastcol]]-1,4)</f>
        <v>A636:F636</v>
      </c>
      <c r="L636" t="b" cm="1">
        <f t="array" aca="1" ref="L636" ca="1">SUMPRODUCT(--(INDIRECT(input4711[[#This Row],[range1]])&lt;INDIRECT(input4711[[#This Row],[range2]])))=COUNT(INDIRECT(input4711[[#This Row],[range1]]))</f>
        <v>0</v>
      </c>
      <c r="M636" t="b" cm="1">
        <f t="array" aca="1" ref="M636" ca="1">SUMPRODUCT(--(INDIRECT(input4711[[#This Row],[range1]])&gt;INDIRECT(input4711[[#This Row],[range2]])))=COUNT(INDIRECT(input4711[[#This Row],[range1]]))</f>
        <v>1</v>
      </c>
      <c r="N636" t="b">
        <f ca="1">IF(AND(NOT(input4711[[#This Row],[All DESC?]]),NOT(input4711[[#This Row],[All ASC?]])),FALSE(),TRUE())</f>
        <v>1</v>
      </c>
      <c r="O636" cm="1">
        <f t="array" aca="1" ref="O636" ca="1">IF(AND(input4711[[#This Row],[Safe Part 1]],(MAX(ABS((INDIRECT(input4711[[#This Row],[range2]]))-(INDIRECT(input4711[[#This Row],[range1]])))))&lt;=3),1,0)</f>
        <v>1</v>
      </c>
    </row>
    <row r="637" spans="1:15" x14ac:dyDescent="0.35">
      <c r="A637">
        <v>75</v>
      </c>
      <c r="B637">
        <v>74</v>
      </c>
      <c r="C637">
        <v>72</v>
      </c>
      <c r="D637">
        <v>71</v>
      </c>
      <c r="H637">
        <f>1</f>
        <v>1</v>
      </c>
      <c r="I637">
        <f>COUNTA(input4711[[#This Row],[Column1.1]:[Column1.8]])</f>
        <v>4</v>
      </c>
      <c r="J637" t="str">
        <f>ADDRESS(ROW(),input4711[[#This Row],[first col]]+1,4)&amp;":"&amp;ADDRESS(ROW(),input4711[[#This Row],[lastcol]],4)</f>
        <v>B637:D637</v>
      </c>
      <c r="K637" t="str">
        <f>ADDRESS(ROW(),input4711[[#This Row],[first col]],4)&amp;":"&amp;ADDRESS(ROW(),input4711[[#This Row],[lastcol]]-1,4)</f>
        <v>A637:C637</v>
      </c>
      <c r="L637" t="b" cm="1">
        <f t="array" aca="1" ref="L637" ca="1">SUMPRODUCT(--(INDIRECT(input4711[[#This Row],[range1]])&lt;INDIRECT(input4711[[#This Row],[range2]])))=COUNT(INDIRECT(input4711[[#This Row],[range1]]))</f>
        <v>1</v>
      </c>
      <c r="M637" t="b" cm="1">
        <f t="array" aca="1" ref="M637" ca="1">SUMPRODUCT(--(INDIRECT(input4711[[#This Row],[range1]])&gt;INDIRECT(input4711[[#This Row],[range2]])))=COUNT(INDIRECT(input4711[[#This Row],[range1]]))</f>
        <v>0</v>
      </c>
      <c r="N637" t="b">
        <f ca="1">IF(AND(NOT(input4711[[#This Row],[All DESC?]]),NOT(input4711[[#This Row],[All ASC?]])),FALSE(),TRUE())</f>
        <v>1</v>
      </c>
      <c r="O637" cm="1">
        <f t="array" aca="1" ref="O637" ca="1">IF(AND(input4711[[#This Row],[Safe Part 1]],(MAX(ABS((INDIRECT(input4711[[#This Row],[range2]]))-(INDIRECT(input4711[[#This Row],[range1]])))))&lt;=3),1,0)</f>
        <v>1</v>
      </c>
    </row>
    <row r="638" spans="1:15" x14ac:dyDescent="0.35">
      <c r="A638">
        <v>84</v>
      </c>
      <c r="B638">
        <v>82</v>
      </c>
      <c r="C638">
        <v>81</v>
      </c>
      <c r="D638">
        <v>79</v>
      </c>
      <c r="E638">
        <v>77</v>
      </c>
      <c r="F638">
        <v>75</v>
      </c>
      <c r="G638">
        <v>72</v>
      </c>
      <c r="H638">
        <f>1</f>
        <v>1</v>
      </c>
      <c r="I638">
        <f>COUNTA(input4711[[#This Row],[Column1.1]:[Column1.8]])</f>
        <v>7</v>
      </c>
      <c r="J638" t="str">
        <f>ADDRESS(ROW(),input4711[[#This Row],[first col]]+1,4)&amp;":"&amp;ADDRESS(ROW(),input4711[[#This Row],[lastcol]],4)</f>
        <v>B638:G638</v>
      </c>
      <c r="K638" t="str">
        <f>ADDRESS(ROW(),input4711[[#This Row],[first col]],4)&amp;":"&amp;ADDRESS(ROW(),input4711[[#This Row],[lastcol]]-1,4)</f>
        <v>A638:F638</v>
      </c>
      <c r="L638" t="b" cm="1">
        <f t="array" aca="1" ref="L638" ca="1">SUMPRODUCT(--(INDIRECT(input4711[[#This Row],[range1]])&lt;INDIRECT(input4711[[#This Row],[range2]])))=COUNT(INDIRECT(input4711[[#This Row],[range1]]))</f>
        <v>1</v>
      </c>
      <c r="M638" t="b" cm="1">
        <f t="array" aca="1" ref="M638" ca="1">SUMPRODUCT(--(INDIRECT(input4711[[#This Row],[range1]])&gt;INDIRECT(input4711[[#This Row],[range2]])))=COUNT(INDIRECT(input4711[[#This Row],[range1]]))</f>
        <v>0</v>
      </c>
      <c r="N638" t="b">
        <f ca="1">IF(AND(NOT(input4711[[#This Row],[All DESC?]]),NOT(input4711[[#This Row],[All ASC?]])),FALSE(),TRUE())</f>
        <v>1</v>
      </c>
      <c r="O638" cm="1">
        <f t="array" aca="1" ref="O638" ca="1">IF(AND(input4711[[#This Row],[Safe Part 1]],(MAX(ABS((INDIRECT(input4711[[#This Row],[range2]]))-(INDIRECT(input4711[[#This Row],[range1]])))))&lt;=3),1,0)</f>
        <v>1</v>
      </c>
    </row>
    <row r="639" spans="1:15" x14ac:dyDescent="0.35">
      <c r="A639">
        <v>34</v>
      </c>
      <c r="B639">
        <v>33</v>
      </c>
      <c r="C639">
        <v>32</v>
      </c>
      <c r="D639">
        <v>30</v>
      </c>
      <c r="H639">
        <f>1</f>
        <v>1</v>
      </c>
      <c r="I639">
        <f>COUNTA(input4711[[#This Row],[Column1.1]:[Column1.8]])</f>
        <v>4</v>
      </c>
      <c r="J639" t="str">
        <f>ADDRESS(ROW(),input4711[[#This Row],[first col]]+1,4)&amp;":"&amp;ADDRESS(ROW(),input4711[[#This Row],[lastcol]],4)</f>
        <v>B639:D639</v>
      </c>
      <c r="K639" t="str">
        <f>ADDRESS(ROW(),input4711[[#This Row],[first col]],4)&amp;":"&amp;ADDRESS(ROW(),input4711[[#This Row],[lastcol]]-1,4)</f>
        <v>A639:C639</v>
      </c>
      <c r="L639" t="b" cm="1">
        <f t="array" aca="1" ref="L639" ca="1">SUMPRODUCT(--(INDIRECT(input4711[[#This Row],[range1]])&lt;INDIRECT(input4711[[#This Row],[range2]])))=COUNT(INDIRECT(input4711[[#This Row],[range1]]))</f>
        <v>1</v>
      </c>
      <c r="M639" t="b" cm="1">
        <f t="array" aca="1" ref="M639" ca="1">SUMPRODUCT(--(INDIRECT(input4711[[#This Row],[range1]])&gt;INDIRECT(input4711[[#This Row],[range2]])))=COUNT(INDIRECT(input4711[[#This Row],[range1]]))</f>
        <v>0</v>
      </c>
      <c r="N639" t="b">
        <f ca="1">IF(AND(NOT(input4711[[#This Row],[All DESC?]]),NOT(input4711[[#This Row],[All ASC?]])),FALSE(),TRUE())</f>
        <v>1</v>
      </c>
      <c r="O639" cm="1">
        <f t="array" aca="1" ref="O639" ca="1">IF(AND(input4711[[#This Row],[Safe Part 1]],(MAX(ABS((INDIRECT(input4711[[#This Row],[range2]]))-(INDIRECT(input4711[[#This Row],[range1]])))))&lt;=3),1,0)</f>
        <v>1</v>
      </c>
    </row>
    <row r="640" spans="1:15" x14ac:dyDescent="0.35">
      <c r="A640">
        <v>47</v>
      </c>
      <c r="B640">
        <v>48</v>
      </c>
      <c r="C640">
        <v>51</v>
      </c>
      <c r="D640">
        <v>54</v>
      </c>
      <c r="E640">
        <v>59</v>
      </c>
      <c r="F640">
        <v>60</v>
      </c>
      <c r="G640">
        <v>63</v>
      </c>
      <c r="H640">
        <f>1</f>
        <v>1</v>
      </c>
      <c r="I640">
        <f>COUNTA(input4711[[#This Row],[Column1.1]:[Column1.8]])</f>
        <v>7</v>
      </c>
      <c r="J640" t="str">
        <f>ADDRESS(ROW(),input4711[[#This Row],[first col]]+1,4)&amp;":"&amp;ADDRESS(ROW(),input4711[[#This Row],[lastcol]],4)</f>
        <v>B640:G640</v>
      </c>
      <c r="K640" t="str">
        <f>ADDRESS(ROW(),input4711[[#This Row],[first col]],4)&amp;":"&amp;ADDRESS(ROW(),input4711[[#This Row],[lastcol]]-1,4)</f>
        <v>A640:F640</v>
      </c>
      <c r="L640" t="b" cm="1">
        <f t="array" aca="1" ref="L640" ca="1">SUMPRODUCT(--(INDIRECT(input4711[[#This Row],[range1]])&lt;INDIRECT(input4711[[#This Row],[range2]])))=COUNT(INDIRECT(input4711[[#This Row],[range1]]))</f>
        <v>0</v>
      </c>
      <c r="M640" t="b" cm="1">
        <f t="array" aca="1" ref="M640" ca="1">SUMPRODUCT(--(INDIRECT(input4711[[#This Row],[range1]])&gt;INDIRECT(input4711[[#This Row],[range2]])))=COUNT(INDIRECT(input4711[[#This Row],[range1]]))</f>
        <v>1</v>
      </c>
      <c r="N640" t="b">
        <f ca="1">IF(AND(NOT(input4711[[#This Row],[All DESC?]]),NOT(input4711[[#This Row],[All ASC?]])),FALSE(),TRUE())</f>
        <v>1</v>
      </c>
      <c r="O640" cm="1">
        <f t="array" aca="1" ref="O640" ca="1">IF(AND(input4711[[#This Row],[Safe Part 1]],(MAX(ABS((INDIRECT(input4711[[#This Row],[range2]]))-(INDIRECT(input4711[[#This Row],[range1]])))))&lt;=3),1,0)</f>
        <v>0</v>
      </c>
    </row>
    <row r="641" spans="1:15" x14ac:dyDescent="0.35">
      <c r="A641">
        <v>93</v>
      </c>
      <c r="B641">
        <v>90</v>
      </c>
      <c r="C641">
        <v>87</v>
      </c>
      <c r="D641">
        <v>86</v>
      </c>
      <c r="E641">
        <v>83</v>
      </c>
      <c r="H641">
        <f>1</f>
        <v>1</v>
      </c>
      <c r="I641">
        <f>COUNTA(input4711[[#This Row],[Column1.1]:[Column1.8]])</f>
        <v>5</v>
      </c>
      <c r="J641" t="str">
        <f>ADDRESS(ROW(),input4711[[#This Row],[first col]]+1,4)&amp;":"&amp;ADDRESS(ROW(),input4711[[#This Row],[lastcol]],4)</f>
        <v>B641:E641</v>
      </c>
      <c r="K641" t="str">
        <f>ADDRESS(ROW(),input4711[[#This Row],[first col]],4)&amp;":"&amp;ADDRESS(ROW(),input4711[[#This Row],[lastcol]]-1,4)</f>
        <v>A641:D641</v>
      </c>
      <c r="L641" t="b" cm="1">
        <f t="array" aca="1" ref="L641" ca="1">SUMPRODUCT(--(INDIRECT(input4711[[#This Row],[range1]])&lt;INDIRECT(input4711[[#This Row],[range2]])))=COUNT(INDIRECT(input4711[[#This Row],[range1]]))</f>
        <v>1</v>
      </c>
      <c r="M641" t="b" cm="1">
        <f t="array" aca="1" ref="M641" ca="1">SUMPRODUCT(--(INDIRECT(input4711[[#This Row],[range1]])&gt;INDIRECT(input4711[[#This Row],[range2]])))=COUNT(INDIRECT(input4711[[#This Row],[range1]]))</f>
        <v>0</v>
      </c>
      <c r="N641" t="b">
        <f ca="1">IF(AND(NOT(input4711[[#This Row],[All DESC?]]),NOT(input4711[[#This Row],[All ASC?]])),FALSE(),TRUE())</f>
        <v>1</v>
      </c>
      <c r="O641" cm="1">
        <f t="array" aca="1" ref="O641" ca="1">IF(AND(input4711[[#This Row],[Safe Part 1]],(MAX(ABS((INDIRECT(input4711[[#This Row],[range2]]))-(INDIRECT(input4711[[#This Row],[range1]])))))&lt;=3),1,0)</f>
        <v>1</v>
      </c>
    </row>
    <row r="642" spans="1:15" x14ac:dyDescent="0.35">
      <c r="A642">
        <v>24</v>
      </c>
      <c r="B642">
        <v>25</v>
      </c>
      <c r="C642">
        <v>27</v>
      </c>
      <c r="D642">
        <v>30</v>
      </c>
      <c r="E642">
        <v>35</v>
      </c>
      <c r="F642">
        <v>37</v>
      </c>
      <c r="H642">
        <f>1</f>
        <v>1</v>
      </c>
      <c r="I642">
        <f>COUNTA(input4711[[#This Row],[Column1.1]:[Column1.8]])</f>
        <v>6</v>
      </c>
      <c r="J642" t="str">
        <f>ADDRESS(ROW(),input4711[[#This Row],[first col]]+1,4)&amp;":"&amp;ADDRESS(ROW(),input4711[[#This Row],[lastcol]],4)</f>
        <v>B642:F642</v>
      </c>
      <c r="K642" t="str">
        <f>ADDRESS(ROW(),input4711[[#This Row],[first col]],4)&amp;":"&amp;ADDRESS(ROW(),input4711[[#This Row],[lastcol]]-1,4)</f>
        <v>A642:E642</v>
      </c>
      <c r="L642" t="b" cm="1">
        <f t="array" aca="1" ref="L642" ca="1">SUMPRODUCT(--(INDIRECT(input4711[[#This Row],[range1]])&lt;INDIRECT(input4711[[#This Row],[range2]])))=COUNT(INDIRECT(input4711[[#This Row],[range1]]))</f>
        <v>0</v>
      </c>
      <c r="M642" t="b" cm="1">
        <f t="array" aca="1" ref="M642" ca="1">SUMPRODUCT(--(INDIRECT(input4711[[#This Row],[range1]])&gt;INDIRECT(input4711[[#This Row],[range2]])))=COUNT(INDIRECT(input4711[[#This Row],[range1]]))</f>
        <v>1</v>
      </c>
      <c r="N642" t="b">
        <f ca="1">IF(AND(NOT(input4711[[#This Row],[All DESC?]]),NOT(input4711[[#This Row],[All ASC?]])),FALSE(),TRUE())</f>
        <v>1</v>
      </c>
      <c r="O642" cm="1">
        <f t="array" aca="1" ref="O642" ca="1">IF(AND(input4711[[#This Row],[Safe Part 1]],(MAX(ABS((INDIRECT(input4711[[#This Row],[range2]]))-(INDIRECT(input4711[[#This Row],[range1]])))))&lt;=3),1,0)</f>
        <v>0</v>
      </c>
    </row>
    <row r="643" spans="1:15" x14ac:dyDescent="0.35">
      <c r="A643">
        <v>75</v>
      </c>
      <c r="B643">
        <v>77</v>
      </c>
      <c r="C643">
        <v>80</v>
      </c>
      <c r="D643">
        <v>81</v>
      </c>
      <c r="E643">
        <v>85</v>
      </c>
      <c r="F643">
        <v>87</v>
      </c>
      <c r="H643">
        <f>1</f>
        <v>1</v>
      </c>
      <c r="I643">
        <f>COUNTA(input4711[[#This Row],[Column1.1]:[Column1.8]])</f>
        <v>6</v>
      </c>
      <c r="J643" t="str">
        <f>ADDRESS(ROW(),input4711[[#This Row],[first col]]+1,4)&amp;":"&amp;ADDRESS(ROW(),input4711[[#This Row],[lastcol]],4)</f>
        <v>B643:F643</v>
      </c>
      <c r="K643" t="str">
        <f>ADDRESS(ROW(),input4711[[#This Row],[first col]],4)&amp;":"&amp;ADDRESS(ROW(),input4711[[#This Row],[lastcol]]-1,4)</f>
        <v>A643:E643</v>
      </c>
      <c r="L643" t="b" cm="1">
        <f t="array" aca="1" ref="L643" ca="1">SUMPRODUCT(--(INDIRECT(input4711[[#This Row],[range1]])&lt;INDIRECT(input4711[[#This Row],[range2]])))=COUNT(INDIRECT(input4711[[#This Row],[range1]]))</f>
        <v>0</v>
      </c>
      <c r="M643" t="b" cm="1">
        <f t="array" aca="1" ref="M643" ca="1">SUMPRODUCT(--(INDIRECT(input4711[[#This Row],[range1]])&gt;INDIRECT(input4711[[#This Row],[range2]])))=COUNT(INDIRECT(input4711[[#This Row],[range1]]))</f>
        <v>1</v>
      </c>
      <c r="N643" t="b">
        <f ca="1">IF(AND(NOT(input4711[[#This Row],[All DESC?]]),NOT(input4711[[#This Row],[All ASC?]])),FALSE(),TRUE())</f>
        <v>1</v>
      </c>
      <c r="O643" cm="1">
        <f t="array" aca="1" ref="O643" ca="1">IF(AND(input4711[[#This Row],[Safe Part 1]],(MAX(ABS((INDIRECT(input4711[[#This Row],[range2]]))-(INDIRECT(input4711[[#This Row],[range1]])))))&lt;=3),1,0)</f>
        <v>0</v>
      </c>
    </row>
    <row r="644" spans="1:15" x14ac:dyDescent="0.35">
      <c r="A644">
        <v>82</v>
      </c>
      <c r="B644">
        <v>79</v>
      </c>
      <c r="C644">
        <v>77</v>
      </c>
      <c r="D644">
        <v>75</v>
      </c>
      <c r="E644">
        <v>70</v>
      </c>
      <c r="H644">
        <f>1</f>
        <v>1</v>
      </c>
      <c r="I644">
        <f>COUNTA(input4711[[#This Row],[Column1.1]:[Column1.8]])</f>
        <v>5</v>
      </c>
      <c r="J644" t="str">
        <f>ADDRESS(ROW(),input4711[[#This Row],[first col]]+1,4)&amp;":"&amp;ADDRESS(ROW(),input4711[[#This Row],[lastcol]],4)</f>
        <v>B644:E644</v>
      </c>
      <c r="K644" t="str">
        <f>ADDRESS(ROW(),input4711[[#This Row],[first col]],4)&amp;":"&amp;ADDRESS(ROW(),input4711[[#This Row],[lastcol]]-1,4)</f>
        <v>A644:D644</v>
      </c>
      <c r="L644" t="b" cm="1">
        <f t="array" aca="1" ref="L644" ca="1">SUMPRODUCT(--(INDIRECT(input4711[[#This Row],[range1]])&lt;INDIRECT(input4711[[#This Row],[range2]])))=COUNT(INDIRECT(input4711[[#This Row],[range1]]))</f>
        <v>1</v>
      </c>
      <c r="M644" t="b" cm="1">
        <f t="array" aca="1" ref="M644" ca="1">SUMPRODUCT(--(INDIRECT(input4711[[#This Row],[range1]])&gt;INDIRECT(input4711[[#This Row],[range2]])))=COUNT(INDIRECT(input4711[[#This Row],[range1]]))</f>
        <v>0</v>
      </c>
      <c r="N644" t="b">
        <f ca="1">IF(AND(NOT(input4711[[#This Row],[All DESC?]]),NOT(input4711[[#This Row],[All ASC?]])),FALSE(),TRUE())</f>
        <v>1</v>
      </c>
      <c r="O644" cm="1">
        <f t="array" aca="1" ref="O644" ca="1">IF(AND(input4711[[#This Row],[Safe Part 1]],(MAX(ABS((INDIRECT(input4711[[#This Row],[range2]]))-(INDIRECT(input4711[[#This Row],[range1]])))))&lt;=3),1,0)</f>
        <v>0</v>
      </c>
    </row>
    <row r="645" spans="1:15" x14ac:dyDescent="0.35">
      <c r="A645">
        <v>74</v>
      </c>
      <c r="B645">
        <v>75</v>
      </c>
      <c r="C645">
        <v>78</v>
      </c>
      <c r="D645">
        <v>80</v>
      </c>
      <c r="E645">
        <v>84</v>
      </c>
      <c r="F645">
        <v>86</v>
      </c>
      <c r="G645">
        <v>88</v>
      </c>
      <c r="H645">
        <f>1</f>
        <v>1</v>
      </c>
      <c r="I645">
        <f>COUNTA(input4711[[#This Row],[Column1.1]:[Column1.8]])</f>
        <v>7</v>
      </c>
      <c r="J645" t="str">
        <f>ADDRESS(ROW(),input4711[[#This Row],[first col]]+1,4)&amp;":"&amp;ADDRESS(ROW(),input4711[[#This Row],[lastcol]],4)</f>
        <v>B645:G645</v>
      </c>
      <c r="K645" t="str">
        <f>ADDRESS(ROW(),input4711[[#This Row],[first col]],4)&amp;":"&amp;ADDRESS(ROW(),input4711[[#This Row],[lastcol]]-1,4)</f>
        <v>A645:F645</v>
      </c>
      <c r="L645" t="b" cm="1">
        <f t="array" aca="1" ref="L645" ca="1">SUMPRODUCT(--(INDIRECT(input4711[[#This Row],[range1]])&lt;INDIRECT(input4711[[#This Row],[range2]])))=COUNT(INDIRECT(input4711[[#This Row],[range1]]))</f>
        <v>0</v>
      </c>
      <c r="M645" t="b" cm="1">
        <f t="array" aca="1" ref="M645" ca="1">SUMPRODUCT(--(INDIRECT(input4711[[#This Row],[range1]])&gt;INDIRECT(input4711[[#This Row],[range2]])))=COUNT(INDIRECT(input4711[[#This Row],[range1]]))</f>
        <v>1</v>
      </c>
      <c r="N645" t="b">
        <f ca="1">IF(AND(NOT(input4711[[#This Row],[All DESC?]]),NOT(input4711[[#This Row],[All ASC?]])),FALSE(),TRUE())</f>
        <v>1</v>
      </c>
      <c r="O645" cm="1">
        <f t="array" aca="1" ref="O645" ca="1">IF(AND(input4711[[#This Row],[Safe Part 1]],(MAX(ABS((INDIRECT(input4711[[#This Row],[range2]]))-(INDIRECT(input4711[[#This Row],[range1]])))))&lt;=3),1,0)</f>
        <v>0</v>
      </c>
    </row>
    <row r="646" spans="1:15" x14ac:dyDescent="0.35">
      <c r="A646">
        <v>82</v>
      </c>
      <c r="B646">
        <v>79</v>
      </c>
      <c r="C646">
        <v>78</v>
      </c>
      <c r="D646">
        <v>77</v>
      </c>
      <c r="E646">
        <v>73</v>
      </c>
      <c r="F646">
        <v>71</v>
      </c>
      <c r="G646">
        <v>68</v>
      </c>
      <c r="H646">
        <f>1</f>
        <v>1</v>
      </c>
      <c r="I646">
        <f>COUNTA(input4711[[#This Row],[Column1.1]:[Column1.8]])</f>
        <v>7</v>
      </c>
      <c r="J646" t="str">
        <f>ADDRESS(ROW(),input4711[[#This Row],[first col]]+1,4)&amp;":"&amp;ADDRESS(ROW(),input4711[[#This Row],[lastcol]],4)</f>
        <v>B646:G646</v>
      </c>
      <c r="K646" t="str">
        <f>ADDRESS(ROW(),input4711[[#This Row],[first col]],4)&amp;":"&amp;ADDRESS(ROW(),input4711[[#This Row],[lastcol]]-1,4)</f>
        <v>A646:F646</v>
      </c>
      <c r="L646" t="b" cm="1">
        <f t="array" aca="1" ref="L646" ca="1">SUMPRODUCT(--(INDIRECT(input4711[[#This Row],[range1]])&lt;INDIRECT(input4711[[#This Row],[range2]])))=COUNT(INDIRECT(input4711[[#This Row],[range1]]))</f>
        <v>1</v>
      </c>
      <c r="M646" t="b" cm="1">
        <f t="array" aca="1" ref="M646" ca="1">SUMPRODUCT(--(INDIRECT(input4711[[#This Row],[range1]])&gt;INDIRECT(input4711[[#This Row],[range2]])))=COUNT(INDIRECT(input4711[[#This Row],[range1]]))</f>
        <v>0</v>
      </c>
      <c r="N646" t="b">
        <f ca="1">IF(AND(NOT(input4711[[#This Row],[All DESC?]]),NOT(input4711[[#This Row],[All ASC?]])),FALSE(),TRUE())</f>
        <v>1</v>
      </c>
      <c r="O646" cm="1">
        <f t="array" aca="1" ref="O646" ca="1">IF(AND(input4711[[#This Row],[Safe Part 1]],(MAX(ABS((INDIRECT(input4711[[#This Row],[range2]]))-(INDIRECT(input4711[[#This Row],[range1]])))))&lt;=3),1,0)</f>
        <v>0</v>
      </c>
    </row>
    <row r="647" spans="1:15" x14ac:dyDescent="0.35">
      <c r="A647">
        <v>69</v>
      </c>
      <c r="B647">
        <v>66</v>
      </c>
      <c r="C647">
        <v>64</v>
      </c>
      <c r="D647">
        <v>63</v>
      </c>
      <c r="E647">
        <v>57</v>
      </c>
      <c r="F647">
        <v>56</v>
      </c>
      <c r="G647">
        <v>54</v>
      </c>
      <c r="H647">
        <f>1</f>
        <v>1</v>
      </c>
      <c r="I647">
        <f>COUNTA(input4711[[#This Row],[Column1.1]:[Column1.8]])</f>
        <v>7</v>
      </c>
      <c r="J647" t="str">
        <f>ADDRESS(ROW(),input4711[[#This Row],[first col]]+1,4)&amp;":"&amp;ADDRESS(ROW(),input4711[[#This Row],[lastcol]],4)</f>
        <v>B647:G647</v>
      </c>
      <c r="K647" t="str">
        <f>ADDRESS(ROW(),input4711[[#This Row],[first col]],4)&amp;":"&amp;ADDRESS(ROW(),input4711[[#This Row],[lastcol]]-1,4)</f>
        <v>A647:F647</v>
      </c>
      <c r="L647" t="b" cm="1">
        <f t="array" aca="1" ref="L647" ca="1">SUMPRODUCT(--(INDIRECT(input4711[[#This Row],[range1]])&lt;INDIRECT(input4711[[#This Row],[range2]])))=COUNT(INDIRECT(input4711[[#This Row],[range1]]))</f>
        <v>1</v>
      </c>
      <c r="M647" t="b" cm="1">
        <f t="array" aca="1" ref="M647" ca="1">SUMPRODUCT(--(INDIRECT(input4711[[#This Row],[range1]])&gt;INDIRECT(input4711[[#This Row],[range2]])))=COUNT(INDIRECT(input4711[[#This Row],[range1]]))</f>
        <v>0</v>
      </c>
      <c r="N647" t="b">
        <f ca="1">IF(AND(NOT(input4711[[#This Row],[All DESC?]]),NOT(input4711[[#This Row],[All ASC?]])),FALSE(),TRUE())</f>
        <v>1</v>
      </c>
      <c r="O647" cm="1">
        <f t="array" aca="1" ref="O647" ca="1">IF(AND(input4711[[#This Row],[Safe Part 1]],(MAX(ABS((INDIRECT(input4711[[#This Row],[range2]]))-(INDIRECT(input4711[[#This Row],[range1]])))))&lt;=3),1,0)</f>
        <v>0</v>
      </c>
    </row>
    <row r="648" spans="1:15" x14ac:dyDescent="0.35">
      <c r="A648">
        <v>21</v>
      </c>
      <c r="B648">
        <v>18</v>
      </c>
      <c r="C648">
        <v>16</v>
      </c>
      <c r="D648">
        <v>13</v>
      </c>
      <c r="H648">
        <f>1</f>
        <v>1</v>
      </c>
      <c r="I648">
        <f>COUNTA(input4711[[#This Row],[Column1.1]:[Column1.8]])</f>
        <v>4</v>
      </c>
      <c r="J648" t="str">
        <f>ADDRESS(ROW(),input4711[[#This Row],[first col]]+1,4)&amp;":"&amp;ADDRESS(ROW(),input4711[[#This Row],[lastcol]],4)</f>
        <v>B648:D648</v>
      </c>
      <c r="K648" t="str">
        <f>ADDRESS(ROW(),input4711[[#This Row],[first col]],4)&amp;":"&amp;ADDRESS(ROW(),input4711[[#This Row],[lastcol]]-1,4)</f>
        <v>A648:C648</v>
      </c>
      <c r="L648" t="b" cm="1">
        <f t="array" aca="1" ref="L648" ca="1">SUMPRODUCT(--(INDIRECT(input4711[[#This Row],[range1]])&lt;INDIRECT(input4711[[#This Row],[range2]])))=COUNT(INDIRECT(input4711[[#This Row],[range1]]))</f>
        <v>1</v>
      </c>
      <c r="M648" t="b" cm="1">
        <f t="array" aca="1" ref="M648" ca="1">SUMPRODUCT(--(INDIRECT(input4711[[#This Row],[range1]])&gt;INDIRECT(input4711[[#This Row],[range2]])))=COUNT(INDIRECT(input4711[[#This Row],[range1]]))</f>
        <v>0</v>
      </c>
      <c r="N648" t="b">
        <f ca="1">IF(AND(NOT(input4711[[#This Row],[All DESC?]]),NOT(input4711[[#This Row],[All ASC?]])),FALSE(),TRUE())</f>
        <v>1</v>
      </c>
      <c r="O648" cm="1">
        <f t="array" aca="1" ref="O648" ca="1">IF(AND(input4711[[#This Row],[Safe Part 1]],(MAX(ABS((INDIRECT(input4711[[#This Row],[range2]]))-(INDIRECT(input4711[[#This Row],[range1]])))))&lt;=3),1,0)</f>
        <v>1</v>
      </c>
    </row>
    <row r="649" spans="1:15" x14ac:dyDescent="0.35">
      <c r="A649">
        <v>38</v>
      </c>
      <c r="B649">
        <v>39</v>
      </c>
      <c r="C649">
        <v>42</v>
      </c>
      <c r="D649">
        <v>44</v>
      </c>
      <c r="E649">
        <v>47</v>
      </c>
      <c r="F649">
        <v>49</v>
      </c>
      <c r="G649">
        <v>52</v>
      </c>
      <c r="H649">
        <f>1</f>
        <v>1</v>
      </c>
      <c r="I649">
        <f>COUNTA(input4711[[#This Row],[Column1.1]:[Column1.8]])</f>
        <v>7</v>
      </c>
      <c r="J649" t="str">
        <f>ADDRESS(ROW(),input4711[[#This Row],[first col]]+1,4)&amp;":"&amp;ADDRESS(ROW(),input4711[[#This Row],[lastcol]],4)</f>
        <v>B649:G649</v>
      </c>
      <c r="K649" t="str">
        <f>ADDRESS(ROW(),input4711[[#This Row],[first col]],4)&amp;":"&amp;ADDRESS(ROW(),input4711[[#This Row],[lastcol]]-1,4)</f>
        <v>A649:F649</v>
      </c>
      <c r="L649" t="b" cm="1">
        <f t="array" aca="1" ref="L649" ca="1">SUMPRODUCT(--(INDIRECT(input4711[[#This Row],[range1]])&lt;INDIRECT(input4711[[#This Row],[range2]])))=COUNT(INDIRECT(input4711[[#This Row],[range1]]))</f>
        <v>0</v>
      </c>
      <c r="M649" t="b" cm="1">
        <f t="array" aca="1" ref="M649" ca="1">SUMPRODUCT(--(INDIRECT(input4711[[#This Row],[range1]])&gt;INDIRECT(input4711[[#This Row],[range2]])))=COUNT(INDIRECT(input4711[[#This Row],[range1]]))</f>
        <v>1</v>
      </c>
      <c r="N649" t="b">
        <f ca="1">IF(AND(NOT(input4711[[#This Row],[All DESC?]]),NOT(input4711[[#This Row],[All ASC?]])),FALSE(),TRUE())</f>
        <v>1</v>
      </c>
      <c r="O649" cm="1">
        <f t="array" aca="1" ref="O649" ca="1">IF(AND(input4711[[#This Row],[Safe Part 1]],(MAX(ABS((INDIRECT(input4711[[#This Row],[range2]]))-(INDIRECT(input4711[[#This Row],[range1]])))))&lt;=3),1,0)</f>
        <v>1</v>
      </c>
    </row>
    <row r="650" spans="1:15" x14ac:dyDescent="0.35">
      <c r="A650">
        <v>73</v>
      </c>
      <c r="B650">
        <v>74</v>
      </c>
      <c r="C650">
        <v>76</v>
      </c>
      <c r="D650">
        <v>78</v>
      </c>
      <c r="E650">
        <v>82</v>
      </c>
      <c r="H650">
        <f>1</f>
        <v>1</v>
      </c>
      <c r="I650">
        <f>COUNTA(input4711[[#This Row],[Column1.1]:[Column1.8]])</f>
        <v>5</v>
      </c>
      <c r="J650" t="str">
        <f>ADDRESS(ROW(),input4711[[#This Row],[first col]]+1,4)&amp;":"&amp;ADDRESS(ROW(),input4711[[#This Row],[lastcol]],4)</f>
        <v>B650:E650</v>
      </c>
      <c r="K650" t="str">
        <f>ADDRESS(ROW(),input4711[[#This Row],[first col]],4)&amp;":"&amp;ADDRESS(ROW(),input4711[[#This Row],[lastcol]]-1,4)</f>
        <v>A650:D650</v>
      </c>
      <c r="L650" t="b" cm="1">
        <f t="array" aca="1" ref="L650" ca="1">SUMPRODUCT(--(INDIRECT(input4711[[#This Row],[range1]])&lt;INDIRECT(input4711[[#This Row],[range2]])))=COUNT(INDIRECT(input4711[[#This Row],[range1]]))</f>
        <v>0</v>
      </c>
      <c r="M650" t="b" cm="1">
        <f t="array" aca="1" ref="M650" ca="1">SUMPRODUCT(--(INDIRECT(input4711[[#This Row],[range1]])&gt;INDIRECT(input4711[[#This Row],[range2]])))=COUNT(INDIRECT(input4711[[#This Row],[range1]]))</f>
        <v>1</v>
      </c>
      <c r="N650" t="b">
        <f ca="1">IF(AND(NOT(input4711[[#This Row],[All DESC?]]),NOT(input4711[[#This Row],[All ASC?]])),FALSE(),TRUE())</f>
        <v>1</v>
      </c>
      <c r="O650" cm="1">
        <f t="array" aca="1" ref="O650" ca="1">IF(AND(input4711[[#This Row],[Safe Part 1]],(MAX(ABS((INDIRECT(input4711[[#This Row],[range2]]))-(INDIRECT(input4711[[#This Row],[range1]])))))&lt;=3),1,0)</f>
        <v>0</v>
      </c>
    </row>
    <row r="651" spans="1:15" x14ac:dyDescent="0.35">
      <c r="A651">
        <v>12</v>
      </c>
      <c r="B651">
        <v>15</v>
      </c>
      <c r="C651">
        <v>18</v>
      </c>
      <c r="D651">
        <v>19</v>
      </c>
      <c r="E651">
        <v>23</v>
      </c>
      <c r="F651">
        <v>25</v>
      </c>
      <c r="G651">
        <v>27</v>
      </c>
      <c r="H651">
        <f>1</f>
        <v>1</v>
      </c>
      <c r="I651">
        <f>COUNTA(input4711[[#This Row],[Column1.1]:[Column1.8]])</f>
        <v>7</v>
      </c>
      <c r="J651" t="str">
        <f>ADDRESS(ROW(),input4711[[#This Row],[first col]]+1,4)&amp;":"&amp;ADDRESS(ROW(),input4711[[#This Row],[lastcol]],4)</f>
        <v>B651:G651</v>
      </c>
      <c r="K651" t="str">
        <f>ADDRESS(ROW(),input4711[[#This Row],[first col]],4)&amp;":"&amp;ADDRESS(ROW(),input4711[[#This Row],[lastcol]]-1,4)</f>
        <v>A651:F651</v>
      </c>
      <c r="L651" t="b" cm="1">
        <f t="array" aca="1" ref="L651" ca="1">SUMPRODUCT(--(INDIRECT(input4711[[#This Row],[range1]])&lt;INDIRECT(input4711[[#This Row],[range2]])))=COUNT(INDIRECT(input4711[[#This Row],[range1]]))</f>
        <v>0</v>
      </c>
      <c r="M651" t="b" cm="1">
        <f t="array" aca="1" ref="M651" ca="1">SUMPRODUCT(--(INDIRECT(input4711[[#This Row],[range1]])&gt;INDIRECT(input4711[[#This Row],[range2]])))=COUNT(INDIRECT(input4711[[#This Row],[range1]]))</f>
        <v>1</v>
      </c>
      <c r="N651" t="b">
        <f ca="1">IF(AND(NOT(input4711[[#This Row],[All DESC?]]),NOT(input4711[[#This Row],[All ASC?]])),FALSE(),TRUE())</f>
        <v>1</v>
      </c>
      <c r="O651" cm="1">
        <f t="array" aca="1" ref="O651" ca="1">IF(AND(input4711[[#This Row],[Safe Part 1]],(MAX(ABS((INDIRECT(input4711[[#This Row],[range2]]))-(INDIRECT(input4711[[#This Row],[range1]])))))&lt;=3),1,0)</f>
        <v>0</v>
      </c>
    </row>
    <row r="652" spans="1:15" x14ac:dyDescent="0.35">
      <c r="A652">
        <v>30</v>
      </c>
      <c r="B652">
        <v>33</v>
      </c>
      <c r="C652">
        <v>35</v>
      </c>
      <c r="D652">
        <v>36</v>
      </c>
      <c r="E652">
        <v>40</v>
      </c>
      <c r="H652">
        <f>1</f>
        <v>1</v>
      </c>
      <c r="I652">
        <f>COUNTA(input4711[[#This Row],[Column1.1]:[Column1.8]])</f>
        <v>5</v>
      </c>
      <c r="J652" t="str">
        <f>ADDRESS(ROW(),input4711[[#This Row],[first col]]+1,4)&amp;":"&amp;ADDRESS(ROW(),input4711[[#This Row],[lastcol]],4)</f>
        <v>B652:E652</v>
      </c>
      <c r="K652" t="str">
        <f>ADDRESS(ROW(),input4711[[#This Row],[first col]],4)&amp;":"&amp;ADDRESS(ROW(),input4711[[#This Row],[lastcol]]-1,4)</f>
        <v>A652:D652</v>
      </c>
      <c r="L652" t="b" cm="1">
        <f t="array" aca="1" ref="L652" ca="1">SUMPRODUCT(--(INDIRECT(input4711[[#This Row],[range1]])&lt;INDIRECT(input4711[[#This Row],[range2]])))=COUNT(INDIRECT(input4711[[#This Row],[range1]]))</f>
        <v>0</v>
      </c>
      <c r="M652" t="b" cm="1">
        <f t="array" aca="1" ref="M652" ca="1">SUMPRODUCT(--(INDIRECT(input4711[[#This Row],[range1]])&gt;INDIRECT(input4711[[#This Row],[range2]])))=COUNT(INDIRECT(input4711[[#This Row],[range1]]))</f>
        <v>1</v>
      </c>
      <c r="N652" t="b">
        <f ca="1">IF(AND(NOT(input4711[[#This Row],[All DESC?]]),NOT(input4711[[#This Row],[All ASC?]])),FALSE(),TRUE())</f>
        <v>1</v>
      </c>
      <c r="O652" cm="1">
        <f t="array" aca="1" ref="O652" ca="1">IF(AND(input4711[[#This Row],[Safe Part 1]],(MAX(ABS((INDIRECT(input4711[[#This Row],[range2]]))-(INDIRECT(input4711[[#This Row],[range1]])))))&lt;=3),1,0)</f>
        <v>0</v>
      </c>
    </row>
    <row r="653" spans="1:15" x14ac:dyDescent="0.35">
      <c r="A653">
        <v>79</v>
      </c>
      <c r="B653">
        <v>81</v>
      </c>
      <c r="C653">
        <v>82</v>
      </c>
      <c r="D653">
        <v>85</v>
      </c>
      <c r="E653">
        <v>87</v>
      </c>
      <c r="F653">
        <v>89</v>
      </c>
      <c r="G653">
        <v>90</v>
      </c>
      <c r="H653">
        <f>1</f>
        <v>1</v>
      </c>
      <c r="I653">
        <f>COUNTA(input4711[[#This Row],[Column1.1]:[Column1.8]])</f>
        <v>7</v>
      </c>
      <c r="J653" t="str">
        <f>ADDRESS(ROW(),input4711[[#This Row],[first col]]+1,4)&amp;":"&amp;ADDRESS(ROW(),input4711[[#This Row],[lastcol]],4)</f>
        <v>B653:G653</v>
      </c>
      <c r="K653" t="str">
        <f>ADDRESS(ROW(),input4711[[#This Row],[first col]],4)&amp;":"&amp;ADDRESS(ROW(),input4711[[#This Row],[lastcol]]-1,4)</f>
        <v>A653:F653</v>
      </c>
      <c r="L653" t="b" cm="1">
        <f t="array" aca="1" ref="L653" ca="1">SUMPRODUCT(--(INDIRECT(input4711[[#This Row],[range1]])&lt;INDIRECT(input4711[[#This Row],[range2]])))=COUNT(INDIRECT(input4711[[#This Row],[range1]]))</f>
        <v>0</v>
      </c>
      <c r="M653" t="b" cm="1">
        <f t="array" aca="1" ref="M653" ca="1">SUMPRODUCT(--(INDIRECT(input4711[[#This Row],[range1]])&gt;INDIRECT(input4711[[#This Row],[range2]])))=COUNT(INDIRECT(input4711[[#This Row],[range1]]))</f>
        <v>1</v>
      </c>
      <c r="N653" t="b">
        <f ca="1">IF(AND(NOT(input4711[[#This Row],[All DESC?]]),NOT(input4711[[#This Row],[All ASC?]])),FALSE(),TRUE())</f>
        <v>1</v>
      </c>
      <c r="O653" cm="1">
        <f t="array" aca="1" ref="O653" ca="1">IF(AND(input4711[[#This Row],[Safe Part 1]],(MAX(ABS((INDIRECT(input4711[[#This Row],[range2]]))-(INDIRECT(input4711[[#This Row],[range1]])))))&lt;=3),1,0)</f>
        <v>1</v>
      </c>
    </row>
    <row r="654" spans="1:15" x14ac:dyDescent="0.35">
      <c r="A654">
        <v>15</v>
      </c>
      <c r="B654">
        <v>16</v>
      </c>
      <c r="C654">
        <v>18</v>
      </c>
      <c r="D654">
        <v>21</v>
      </c>
      <c r="H654">
        <f>1</f>
        <v>1</v>
      </c>
      <c r="I654">
        <f>COUNTA(input4711[[#This Row],[Column1.1]:[Column1.8]])</f>
        <v>4</v>
      </c>
      <c r="J654" t="str">
        <f>ADDRESS(ROW(),input4711[[#This Row],[first col]]+1,4)&amp;":"&amp;ADDRESS(ROW(),input4711[[#This Row],[lastcol]],4)</f>
        <v>B654:D654</v>
      </c>
      <c r="K654" t="str">
        <f>ADDRESS(ROW(),input4711[[#This Row],[first col]],4)&amp;":"&amp;ADDRESS(ROW(),input4711[[#This Row],[lastcol]]-1,4)</f>
        <v>A654:C654</v>
      </c>
      <c r="L654" t="b" cm="1">
        <f t="array" aca="1" ref="L654" ca="1">SUMPRODUCT(--(INDIRECT(input4711[[#This Row],[range1]])&lt;INDIRECT(input4711[[#This Row],[range2]])))=COUNT(INDIRECT(input4711[[#This Row],[range1]]))</f>
        <v>0</v>
      </c>
      <c r="M654" t="b" cm="1">
        <f t="array" aca="1" ref="M654" ca="1">SUMPRODUCT(--(INDIRECT(input4711[[#This Row],[range1]])&gt;INDIRECT(input4711[[#This Row],[range2]])))=COUNT(INDIRECT(input4711[[#This Row],[range1]]))</f>
        <v>1</v>
      </c>
      <c r="N654" t="b">
        <f ca="1">IF(AND(NOT(input4711[[#This Row],[All DESC?]]),NOT(input4711[[#This Row],[All ASC?]])),FALSE(),TRUE())</f>
        <v>1</v>
      </c>
      <c r="O654" cm="1">
        <f t="array" aca="1" ref="O654" ca="1">IF(AND(input4711[[#This Row],[Safe Part 1]],(MAX(ABS((INDIRECT(input4711[[#This Row],[range2]]))-(INDIRECT(input4711[[#This Row],[range1]])))))&lt;=3),1,0)</f>
        <v>1</v>
      </c>
    </row>
    <row r="655" spans="1:15" x14ac:dyDescent="0.35">
      <c r="A655">
        <v>34</v>
      </c>
      <c r="B655">
        <v>35</v>
      </c>
      <c r="C655">
        <v>37</v>
      </c>
      <c r="D655">
        <v>39</v>
      </c>
      <c r="E655">
        <v>43</v>
      </c>
      <c r="H655">
        <f>1</f>
        <v>1</v>
      </c>
      <c r="I655">
        <f>COUNTA(input4711[[#This Row],[Column1.1]:[Column1.8]])</f>
        <v>5</v>
      </c>
      <c r="J655" t="str">
        <f>ADDRESS(ROW(),input4711[[#This Row],[first col]]+1,4)&amp;":"&amp;ADDRESS(ROW(),input4711[[#This Row],[lastcol]],4)</f>
        <v>B655:E655</v>
      </c>
      <c r="K655" t="str">
        <f>ADDRESS(ROW(),input4711[[#This Row],[first col]],4)&amp;":"&amp;ADDRESS(ROW(),input4711[[#This Row],[lastcol]]-1,4)</f>
        <v>A655:D655</v>
      </c>
      <c r="L655" t="b" cm="1">
        <f t="array" aca="1" ref="L655" ca="1">SUMPRODUCT(--(INDIRECT(input4711[[#This Row],[range1]])&lt;INDIRECT(input4711[[#This Row],[range2]])))=COUNT(INDIRECT(input4711[[#This Row],[range1]]))</f>
        <v>0</v>
      </c>
      <c r="M655" t="b" cm="1">
        <f t="array" aca="1" ref="M655" ca="1">SUMPRODUCT(--(INDIRECT(input4711[[#This Row],[range1]])&gt;INDIRECT(input4711[[#This Row],[range2]])))=COUNT(INDIRECT(input4711[[#This Row],[range1]]))</f>
        <v>1</v>
      </c>
      <c r="N655" t="b">
        <f ca="1">IF(AND(NOT(input4711[[#This Row],[All DESC?]]),NOT(input4711[[#This Row],[All ASC?]])),FALSE(),TRUE())</f>
        <v>1</v>
      </c>
      <c r="O655" cm="1">
        <f t="array" aca="1" ref="O655" ca="1">IF(AND(input4711[[#This Row],[Safe Part 1]],(MAX(ABS((INDIRECT(input4711[[#This Row],[range2]]))-(INDIRECT(input4711[[#This Row],[range1]])))))&lt;=3),1,0)</f>
        <v>0</v>
      </c>
    </row>
    <row r="656" spans="1:15" x14ac:dyDescent="0.35">
      <c r="A656">
        <v>10</v>
      </c>
      <c r="B656">
        <v>11</v>
      </c>
      <c r="C656">
        <v>14</v>
      </c>
      <c r="D656">
        <v>15</v>
      </c>
      <c r="H656">
        <f>1</f>
        <v>1</v>
      </c>
      <c r="I656">
        <f>COUNTA(input4711[[#This Row],[Column1.1]:[Column1.8]])</f>
        <v>4</v>
      </c>
      <c r="J656" t="str">
        <f>ADDRESS(ROW(),input4711[[#This Row],[first col]]+1,4)&amp;":"&amp;ADDRESS(ROW(),input4711[[#This Row],[lastcol]],4)</f>
        <v>B656:D656</v>
      </c>
      <c r="K656" t="str">
        <f>ADDRESS(ROW(),input4711[[#This Row],[first col]],4)&amp;":"&amp;ADDRESS(ROW(),input4711[[#This Row],[lastcol]]-1,4)</f>
        <v>A656:C656</v>
      </c>
      <c r="L656" t="b" cm="1">
        <f t="array" aca="1" ref="L656" ca="1">SUMPRODUCT(--(INDIRECT(input4711[[#This Row],[range1]])&lt;INDIRECT(input4711[[#This Row],[range2]])))=COUNT(INDIRECT(input4711[[#This Row],[range1]]))</f>
        <v>0</v>
      </c>
      <c r="M656" t="b" cm="1">
        <f t="array" aca="1" ref="M656" ca="1">SUMPRODUCT(--(INDIRECT(input4711[[#This Row],[range1]])&gt;INDIRECT(input4711[[#This Row],[range2]])))=COUNT(INDIRECT(input4711[[#This Row],[range1]]))</f>
        <v>1</v>
      </c>
      <c r="N656" t="b">
        <f ca="1">IF(AND(NOT(input4711[[#This Row],[All DESC?]]),NOT(input4711[[#This Row],[All ASC?]])),FALSE(),TRUE())</f>
        <v>1</v>
      </c>
      <c r="O656" cm="1">
        <f t="array" aca="1" ref="O656" ca="1">IF(AND(input4711[[#This Row],[Safe Part 1]],(MAX(ABS((INDIRECT(input4711[[#This Row],[range2]]))-(INDIRECT(input4711[[#This Row],[range1]])))))&lt;=3),1,0)</f>
        <v>1</v>
      </c>
    </row>
    <row r="657" spans="1:15" x14ac:dyDescent="0.35">
      <c r="A657">
        <v>35</v>
      </c>
      <c r="B657">
        <v>37</v>
      </c>
      <c r="C657">
        <v>38</v>
      </c>
      <c r="D657">
        <v>40</v>
      </c>
      <c r="E657">
        <v>46</v>
      </c>
      <c r="F657">
        <v>47</v>
      </c>
      <c r="H657">
        <f>1</f>
        <v>1</v>
      </c>
      <c r="I657">
        <f>COUNTA(input4711[[#This Row],[Column1.1]:[Column1.8]])</f>
        <v>6</v>
      </c>
      <c r="J657" t="str">
        <f>ADDRESS(ROW(),input4711[[#This Row],[first col]]+1,4)&amp;":"&amp;ADDRESS(ROW(),input4711[[#This Row],[lastcol]],4)</f>
        <v>B657:F657</v>
      </c>
      <c r="K657" t="str">
        <f>ADDRESS(ROW(),input4711[[#This Row],[first col]],4)&amp;":"&amp;ADDRESS(ROW(),input4711[[#This Row],[lastcol]]-1,4)</f>
        <v>A657:E657</v>
      </c>
      <c r="L657" t="b" cm="1">
        <f t="array" aca="1" ref="L657" ca="1">SUMPRODUCT(--(INDIRECT(input4711[[#This Row],[range1]])&lt;INDIRECT(input4711[[#This Row],[range2]])))=COUNT(INDIRECT(input4711[[#This Row],[range1]]))</f>
        <v>0</v>
      </c>
      <c r="M657" t="b" cm="1">
        <f t="array" aca="1" ref="M657" ca="1">SUMPRODUCT(--(INDIRECT(input4711[[#This Row],[range1]])&gt;INDIRECT(input4711[[#This Row],[range2]])))=COUNT(INDIRECT(input4711[[#This Row],[range1]]))</f>
        <v>1</v>
      </c>
      <c r="N657" t="b">
        <f ca="1">IF(AND(NOT(input4711[[#This Row],[All DESC?]]),NOT(input4711[[#This Row],[All ASC?]])),FALSE(),TRUE())</f>
        <v>1</v>
      </c>
      <c r="O657" cm="1">
        <f t="array" aca="1" ref="O657" ca="1">IF(AND(input4711[[#This Row],[Safe Part 1]],(MAX(ABS((INDIRECT(input4711[[#This Row],[range2]]))-(INDIRECT(input4711[[#This Row],[range1]])))))&lt;=3),1,0)</f>
        <v>0</v>
      </c>
    </row>
    <row r="658" spans="1:15" x14ac:dyDescent="0.35">
      <c r="A658">
        <v>50</v>
      </c>
      <c r="B658">
        <v>53</v>
      </c>
      <c r="C658">
        <v>55</v>
      </c>
      <c r="D658">
        <v>57</v>
      </c>
      <c r="E658">
        <v>61</v>
      </c>
      <c r="F658">
        <v>62</v>
      </c>
      <c r="G658">
        <v>64</v>
      </c>
      <c r="H658">
        <f>1</f>
        <v>1</v>
      </c>
      <c r="I658">
        <f>COUNTA(input4711[[#This Row],[Column1.1]:[Column1.8]])</f>
        <v>7</v>
      </c>
      <c r="J658" t="str">
        <f>ADDRESS(ROW(),input4711[[#This Row],[first col]]+1,4)&amp;":"&amp;ADDRESS(ROW(),input4711[[#This Row],[lastcol]],4)</f>
        <v>B658:G658</v>
      </c>
      <c r="K658" t="str">
        <f>ADDRESS(ROW(),input4711[[#This Row],[first col]],4)&amp;":"&amp;ADDRESS(ROW(),input4711[[#This Row],[lastcol]]-1,4)</f>
        <v>A658:F658</v>
      </c>
      <c r="L658" t="b" cm="1">
        <f t="array" aca="1" ref="L658" ca="1">SUMPRODUCT(--(INDIRECT(input4711[[#This Row],[range1]])&lt;INDIRECT(input4711[[#This Row],[range2]])))=COUNT(INDIRECT(input4711[[#This Row],[range1]]))</f>
        <v>0</v>
      </c>
      <c r="M658" t="b" cm="1">
        <f t="array" aca="1" ref="M658" ca="1">SUMPRODUCT(--(INDIRECT(input4711[[#This Row],[range1]])&gt;INDIRECT(input4711[[#This Row],[range2]])))=COUNT(INDIRECT(input4711[[#This Row],[range1]]))</f>
        <v>1</v>
      </c>
      <c r="N658" t="b">
        <f ca="1">IF(AND(NOT(input4711[[#This Row],[All DESC?]]),NOT(input4711[[#This Row],[All ASC?]])),FALSE(),TRUE())</f>
        <v>1</v>
      </c>
      <c r="O658" cm="1">
        <f t="array" aca="1" ref="O658" ca="1">IF(AND(input4711[[#This Row],[Safe Part 1]],(MAX(ABS((INDIRECT(input4711[[#This Row],[range2]]))-(INDIRECT(input4711[[#This Row],[range1]])))))&lt;=3),1,0)</f>
        <v>0</v>
      </c>
    </row>
    <row r="659" spans="1:15" x14ac:dyDescent="0.35">
      <c r="A659">
        <v>90</v>
      </c>
      <c r="B659">
        <v>92</v>
      </c>
      <c r="C659">
        <v>93</v>
      </c>
      <c r="D659">
        <v>94</v>
      </c>
      <c r="H659">
        <f>1</f>
        <v>1</v>
      </c>
      <c r="I659">
        <f>COUNTA(input4711[[#This Row],[Column1.1]:[Column1.8]])</f>
        <v>4</v>
      </c>
      <c r="J659" t="str">
        <f>ADDRESS(ROW(),input4711[[#This Row],[first col]]+1,4)&amp;":"&amp;ADDRESS(ROW(),input4711[[#This Row],[lastcol]],4)</f>
        <v>B659:D659</v>
      </c>
      <c r="K659" t="str">
        <f>ADDRESS(ROW(),input4711[[#This Row],[first col]],4)&amp;":"&amp;ADDRESS(ROW(),input4711[[#This Row],[lastcol]]-1,4)</f>
        <v>A659:C659</v>
      </c>
      <c r="L659" t="b" cm="1">
        <f t="array" aca="1" ref="L659" ca="1">SUMPRODUCT(--(INDIRECT(input4711[[#This Row],[range1]])&lt;INDIRECT(input4711[[#This Row],[range2]])))=COUNT(INDIRECT(input4711[[#This Row],[range1]]))</f>
        <v>0</v>
      </c>
      <c r="M659" t="b" cm="1">
        <f t="array" aca="1" ref="M659" ca="1">SUMPRODUCT(--(INDIRECT(input4711[[#This Row],[range1]])&gt;INDIRECT(input4711[[#This Row],[range2]])))=COUNT(INDIRECT(input4711[[#This Row],[range1]]))</f>
        <v>1</v>
      </c>
      <c r="N659" t="b">
        <f ca="1">IF(AND(NOT(input4711[[#This Row],[All DESC?]]),NOT(input4711[[#This Row],[All ASC?]])),FALSE(),TRUE())</f>
        <v>1</v>
      </c>
      <c r="O659" cm="1">
        <f t="array" aca="1" ref="O659" ca="1">IF(AND(input4711[[#This Row],[Safe Part 1]],(MAX(ABS((INDIRECT(input4711[[#This Row],[range2]]))-(INDIRECT(input4711[[#This Row],[range1]])))))&lt;=3),1,0)</f>
        <v>1</v>
      </c>
    </row>
    <row r="660" spans="1:15" x14ac:dyDescent="0.35">
      <c r="A660">
        <v>2</v>
      </c>
      <c r="B660">
        <v>4</v>
      </c>
      <c r="C660">
        <v>6</v>
      </c>
      <c r="D660">
        <v>7</v>
      </c>
      <c r="H660">
        <f>1</f>
        <v>1</v>
      </c>
      <c r="I660">
        <f>COUNTA(input4711[[#This Row],[Column1.1]:[Column1.8]])</f>
        <v>4</v>
      </c>
      <c r="J660" t="str">
        <f>ADDRESS(ROW(),input4711[[#This Row],[first col]]+1,4)&amp;":"&amp;ADDRESS(ROW(),input4711[[#This Row],[lastcol]],4)</f>
        <v>B660:D660</v>
      </c>
      <c r="K660" t="str">
        <f>ADDRESS(ROW(),input4711[[#This Row],[first col]],4)&amp;":"&amp;ADDRESS(ROW(),input4711[[#This Row],[lastcol]]-1,4)</f>
        <v>A660:C660</v>
      </c>
      <c r="L660" t="b" cm="1">
        <f t="array" aca="1" ref="L660" ca="1">SUMPRODUCT(--(INDIRECT(input4711[[#This Row],[range1]])&lt;INDIRECT(input4711[[#This Row],[range2]])))=COUNT(INDIRECT(input4711[[#This Row],[range1]]))</f>
        <v>0</v>
      </c>
      <c r="M660" t="b" cm="1">
        <f t="array" aca="1" ref="M660" ca="1">SUMPRODUCT(--(INDIRECT(input4711[[#This Row],[range1]])&gt;INDIRECT(input4711[[#This Row],[range2]])))=COUNT(INDIRECT(input4711[[#This Row],[range1]]))</f>
        <v>1</v>
      </c>
      <c r="N660" t="b">
        <f ca="1">IF(AND(NOT(input4711[[#This Row],[All DESC?]]),NOT(input4711[[#This Row],[All ASC?]])),FALSE(),TRUE())</f>
        <v>1</v>
      </c>
      <c r="O660" cm="1">
        <f t="array" aca="1" ref="O660" ca="1">IF(AND(input4711[[#This Row],[Safe Part 1]],(MAX(ABS((INDIRECT(input4711[[#This Row],[range2]]))-(INDIRECT(input4711[[#This Row],[range1]])))))&lt;=3),1,0)</f>
        <v>1</v>
      </c>
    </row>
    <row r="661" spans="1:15" x14ac:dyDescent="0.35">
      <c r="A661">
        <v>22</v>
      </c>
      <c r="B661">
        <v>21</v>
      </c>
      <c r="C661">
        <v>18</v>
      </c>
      <c r="D661">
        <v>16</v>
      </c>
      <c r="E661">
        <v>13</v>
      </c>
      <c r="F661">
        <v>10</v>
      </c>
      <c r="G661">
        <v>8</v>
      </c>
      <c r="H661">
        <f>1</f>
        <v>1</v>
      </c>
      <c r="I661">
        <f>COUNTA(input4711[[#This Row],[Column1.1]:[Column1.8]])</f>
        <v>7</v>
      </c>
      <c r="J661" t="str">
        <f>ADDRESS(ROW(),input4711[[#This Row],[first col]]+1,4)&amp;":"&amp;ADDRESS(ROW(),input4711[[#This Row],[lastcol]],4)</f>
        <v>B661:G661</v>
      </c>
      <c r="K661" t="str">
        <f>ADDRESS(ROW(),input4711[[#This Row],[first col]],4)&amp;":"&amp;ADDRESS(ROW(),input4711[[#This Row],[lastcol]]-1,4)</f>
        <v>A661:F661</v>
      </c>
      <c r="L661" t="b" cm="1">
        <f t="array" aca="1" ref="L661" ca="1">SUMPRODUCT(--(INDIRECT(input4711[[#This Row],[range1]])&lt;INDIRECT(input4711[[#This Row],[range2]])))=COUNT(INDIRECT(input4711[[#This Row],[range1]]))</f>
        <v>1</v>
      </c>
      <c r="M661" t="b" cm="1">
        <f t="array" aca="1" ref="M661" ca="1">SUMPRODUCT(--(INDIRECT(input4711[[#This Row],[range1]])&gt;INDIRECT(input4711[[#This Row],[range2]])))=COUNT(INDIRECT(input4711[[#This Row],[range1]]))</f>
        <v>0</v>
      </c>
      <c r="N661" t="b">
        <f ca="1">IF(AND(NOT(input4711[[#This Row],[All DESC?]]),NOT(input4711[[#This Row],[All ASC?]])),FALSE(),TRUE())</f>
        <v>1</v>
      </c>
      <c r="O661" cm="1">
        <f t="array" aca="1" ref="O661" ca="1">IF(AND(input4711[[#This Row],[Safe Part 1]],(MAX(ABS((INDIRECT(input4711[[#This Row],[range2]]))-(INDIRECT(input4711[[#This Row],[range1]])))))&lt;=3),1,0)</f>
        <v>1</v>
      </c>
    </row>
    <row r="662" spans="1:15" x14ac:dyDescent="0.35">
      <c r="A662">
        <v>1</v>
      </c>
      <c r="B662">
        <v>2</v>
      </c>
      <c r="C662">
        <v>4</v>
      </c>
      <c r="D662">
        <v>7</v>
      </c>
      <c r="E662">
        <v>13</v>
      </c>
      <c r="F662">
        <v>14</v>
      </c>
      <c r="G662">
        <v>17</v>
      </c>
      <c r="H662">
        <f>1</f>
        <v>1</v>
      </c>
      <c r="I662">
        <f>COUNTA(input4711[[#This Row],[Column1.1]:[Column1.8]])</f>
        <v>7</v>
      </c>
      <c r="J662" t="str">
        <f>ADDRESS(ROW(),input4711[[#This Row],[first col]]+1,4)&amp;":"&amp;ADDRESS(ROW(),input4711[[#This Row],[lastcol]],4)</f>
        <v>B662:G662</v>
      </c>
      <c r="K662" t="str">
        <f>ADDRESS(ROW(),input4711[[#This Row],[first col]],4)&amp;":"&amp;ADDRESS(ROW(),input4711[[#This Row],[lastcol]]-1,4)</f>
        <v>A662:F662</v>
      </c>
      <c r="L662" t="b" cm="1">
        <f t="array" aca="1" ref="L662" ca="1">SUMPRODUCT(--(INDIRECT(input4711[[#This Row],[range1]])&lt;INDIRECT(input4711[[#This Row],[range2]])))=COUNT(INDIRECT(input4711[[#This Row],[range1]]))</f>
        <v>0</v>
      </c>
      <c r="M662" t="b" cm="1">
        <f t="array" aca="1" ref="M662" ca="1">SUMPRODUCT(--(INDIRECT(input4711[[#This Row],[range1]])&gt;INDIRECT(input4711[[#This Row],[range2]])))=COUNT(INDIRECT(input4711[[#This Row],[range1]]))</f>
        <v>1</v>
      </c>
      <c r="N662" t="b">
        <f ca="1">IF(AND(NOT(input4711[[#This Row],[All DESC?]]),NOT(input4711[[#This Row],[All ASC?]])),FALSE(),TRUE())</f>
        <v>1</v>
      </c>
      <c r="O662" cm="1">
        <f t="array" aca="1" ref="O662" ca="1">IF(AND(input4711[[#This Row],[Safe Part 1]],(MAX(ABS((INDIRECT(input4711[[#This Row],[range2]]))-(INDIRECT(input4711[[#This Row],[range1]])))))&lt;=3),1,0)</f>
        <v>0</v>
      </c>
    </row>
    <row r="663" spans="1:15" x14ac:dyDescent="0.35">
      <c r="A663">
        <v>25</v>
      </c>
      <c r="B663">
        <v>23</v>
      </c>
      <c r="C663">
        <v>21</v>
      </c>
      <c r="D663">
        <v>19</v>
      </c>
      <c r="E663">
        <v>14</v>
      </c>
      <c r="F663">
        <v>11</v>
      </c>
      <c r="G663">
        <v>10</v>
      </c>
      <c r="H663">
        <f>1</f>
        <v>1</v>
      </c>
      <c r="I663">
        <f>COUNTA(input4711[[#This Row],[Column1.1]:[Column1.8]])</f>
        <v>7</v>
      </c>
      <c r="J663" t="str">
        <f>ADDRESS(ROW(),input4711[[#This Row],[first col]]+1,4)&amp;":"&amp;ADDRESS(ROW(),input4711[[#This Row],[lastcol]],4)</f>
        <v>B663:G663</v>
      </c>
      <c r="K663" t="str">
        <f>ADDRESS(ROW(),input4711[[#This Row],[first col]],4)&amp;":"&amp;ADDRESS(ROW(),input4711[[#This Row],[lastcol]]-1,4)</f>
        <v>A663:F663</v>
      </c>
      <c r="L663" t="b" cm="1">
        <f t="array" aca="1" ref="L663" ca="1">SUMPRODUCT(--(INDIRECT(input4711[[#This Row],[range1]])&lt;INDIRECT(input4711[[#This Row],[range2]])))=COUNT(INDIRECT(input4711[[#This Row],[range1]]))</f>
        <v>1</v>
      </c>
      <c r="M663" t="b" cm="1">
        <f t="array" aca="1" ref="M663" ca="1">SUMPRODUCT(--(INDIRECT(input4711[[#This Row],[range1]])&gt;INDIRECT(input4711[[#This Row],[range2]])))=COUNT(INDIRECT(input4711[[#This Row],[range1]]))</f>
        <v>0</v>
      </c>
      <c r="N663" t="b">
        <f ca="1">IF(AND(NOT(input4711[[#This Row],[All DESC?]]),NOT(input4711[[#This Row],[All ASC?]])),FALSE(),TRUE())</f>
        <v>1</v>
      </c>
      <c r="O663" cm="1">
        <f t="array" aca="1" ref="O663" ca="1">IF(AND(input4711[[#This Row],[Safe Part 1]],(MAX(ABS((INDIRECT(input4711[[#This Row],[range2]]))-(INDIRECT(input4711[[#This Row],[range1]])))))&lt;=3),1,0)</f>
        <v>0</v>
      </c>
    </row>
    <row r="664" spans="1:15" x14ac:dyDescent="0.35">
      <c r="A664">
        <v>36</v>
      </c>
      <c r="B664">
        <v>33</v>
      </c>
      <c r="C664">
        <v>32</v>
      </c>
      <c r="D664">
        <v>31</v>
      </c>
      <c r="E664">
        <v>26</v>
      </c>
      <c r="H664">
        <f>1</f>
        <v>1</v>
      </c>
      <c r="I664">
        <f>COUNTA(input4711[[#This Row],[Column1.1]:[Column1.8]])</f>
        <v>5</v>
      </c>
      <c r="J664" t="str">
        <f>ADDRESS(ROW(),input4711[[#This Row],[first col]]+1,4)&amp;":"&amp;ADDRESS(ROW(),input4711[[#This Row],[lastcol]],4)</f>
        <v>B664:E664</v>
      </c>
      <c r="K664" t="str">
        <f>ADDRESS(ROW(),input4711[[#This Row],[first col]],4)&amp;":"&amp;ADDRESS(ROW(),input4711[[#This Row],[lastcol]]-1,4)</f>
        <v>A664:D664</v>
      </c>
      <c r="L664" t="b" cm="1">
        <f t="array" aca="1" ref="L664" ca="1">SUMPRODUCT(--(INDIRECT(input4711[[#This Row],[range1]])&lt;INDIRECT(input4711[[#This Row],[range2]])))=COUNT(INDIRECT(input4711[[#This Row],[range1]]))</f>
        <v>1</v>
      </c>
      <c r="M664" t="b" cm="1">
        <f t="array" aca="1" ref="M664" ca="1">SUMPRODUCT(--(INDIRECT(input4711[[#This Row],[range1]])&gt;INDIRECT(input4711[[#This Row],[range2]])))=COUNT(INDIRECT(input4711[[#This Row],[range1]]))</f>
        <v>0</v>
      </c>
      <c r="N664" t="b">
        <f ca="1">IF(AND(NOT(input4711[[#This Row],[All DESC?]]),NOT(input4711[[#This Row],[All ASC?]])),FALSE(),TRUE())</f>
        <v>1</v>
      </c>
      <c r="O664" cm="1">
        <f t="array" aca="1" ref="O664" ca="1">IF(AND(input4711[[#This Row],[Safe Part 1]],(MAX(ABS((INDIRECT(input4711[[#This Row],[range2]]))-(INDIRECT(input4711[[#This Row],[range1]])))))&lt;=3),1,0)</f>
        <v>0</v>
      </c>
    </row>
    <row r="665" spans="1:15" x14ac:dyDescent="0.35">
      <c r="A665">
        <v>57</v>
      </c>
      <c r="B665">
        <v>60</v>
      </c>
      <c r="C665">
        <v>63</v>
      </c>
      <c r="D665">
        <v>65</v>
      </c>
      <c r="E665">
        <v>69</v>
      </c>
      <c r="F665">
        <v>71</v>
      </c>
      <c r="H665">
        <f>1</f>
        <v>1</v>
      </c>
      <c r="I665">
        <f>COUNTA(input4711[[#This Row],[Column1.1]:[Column1.8]])</f>
        <v>6</v>
      </c>
      <c r="J665" t="str">
        <f>ADDRESS(ROW(),input4711[[#This Row],[first col]]+1,4)&amp;":"&amp;ADDRESS(ROW(),input4711[[#This Row],[lastcol]],4)</f>
        <v>B665:F665</v>
      </c>
      <c r="K665" t="str">
        <f>ADDRESS(ROW(),input4711[[#This Row],[first col]],4)&amp;":"&amp;ADDRESS(ROW(),input4711[[#This Row],[lastcol]]-1,4)</f>
        <v>A665:E665</v>
      </c>
      <c r="L665" t="b" cm="1">
        <f t="array" aca="1" ref="L665" ca="1">SUMPRODUCT(--(INDIRECT(input4711[[#This Row],[range1]])&lt;INDIRECT(input4711[[#This Row],[range2]])))=COUNT(INDIRECT(input4711[[#This Row],[range1]]))</f>
        <v>0</v>
      </c>
      <c r="M665" t="b" cm="1">
        <f t="array" aca="1" ref="M665" ca="1">SUMPRODUCT(--(INDIRECT(input4711[[#This Row],[range1]])&gt;INDIRECT(input4711[[#This Row],[range2]])))=COUNT(INDIRECT(input4711[[#This Row],[range1]]))</f>
        <v>1</v>
      </c>
      <c r="N665" t="b">
        <f ca="1">IF(AND(NOT(input4711[[#This Row],[All DESC?]]),NOT(input4711[[#This Row],[All ASC?]])),FALSE(),TRUE())</f>
        <v>1</v>
      </c>
      <c r="O665" cm="1">
        <f t="array" aca="1" ref="O665" ca="1">IF(AND(input4711[[#This Row],[Safe Part 1]],(MAX(ABS((INDIRECT(input4711[[#This Row],[range2]]))-(INDIRECT(input4711[[#This Row],[range1]])))))&lt;=3),1,0)</f>
        <v>0</v>
      </c>
    </row>
    <row r="666" spans="1:15" x14ac:dyDescent="0.35">
      <c r="A666">
        <v>35</v>
      </c>
      <c r="B666">
        <v>36</v>
      </c>
      <c r="C666">
        <v>38</v>
      </c>
      <c r="D666">
        <v>39</v>
      </c>
      <c r="E666">
        <v>43</v>
      </c>
      <c r="F666">
        <v>44</v>
      </c>
      <c r="H666">
        <f>1</f>
        <v>1</v>
      </c>
      <c r="I666">
        <f>COUNTA(input4711[[#This Row],[Column1.1]:[Column1.8]])</f>
        <v>6</v>
      </c>
      <c r="J666" t="str">
        <f>ADDRESS(ROW(),input4711[[#This Row],[first col]]+1,4)&amp;":"&amp;ADDRESS(ROW(),input4711[[#This Row],[lastcol]],4)</f>
        <v>B666:F666</v>
      </c>
      <c r="K666" t="str">
        <f>ADDRESS(ROW(),input4711[[#This Row],[first col]],4)&amp;":"&amp;ADDRESS(ROW(),input4711[[#This Row],[lastcol]]-1,4)</f>
        <v>A666:E666</v>
      </c>
      <c r="L666" t="b" cm="1">
        <f t="array" aca="1" ref="L666" ca="1">SUMPRODUCT(--(INDIRECT(input4711[[#This Row],[range1]])&lt;INDIRECT(input4711[[#This Row],[range2]])))=COUNT(INDIRECT(input4711[[#This Row],[range1]]))</f>
        <v>0</v>
      </c>
      <c r="M666" t="b" cm="1">
        <f t="array" aca="1" ref="M666" ca="1">SUMPRODUCT(--(INDIRECT(input4711[[#This Row],[range1]])&gt;INDIRECT(input4711[[#This Row],[range2]])))=COUNT(INDIRECT(input4711[[#This Row],[range1]]))</f>
        <v>1</v>
      </c>
      <c r="N666" t="b">
        <f ca="1">IF(AND(NOT(input4711[[#This Row],[All DESC?]]),NOT(input4711[[#This Row],[All ASC?]])),FALSE(),TRUE())</f>
        <v>1</v>
      </c>
      <c r="O666" cm="1">
        <f t="array" aca="1" ref="O666" ca="1">IF(AND(input4711[[#This Row],[Safe Part 1]],(MAX(ABS((INDIRECT(input4711[[#This Row],[range2]]))-(INDIRECT(input4711[[#This Row],[range1]])))))&lt;=3),1,0)</f>
        <v>0</v>
      </c>
    </row>
    <row r="667" spans="1:15" x14ac:dyDescent="0.35">
      <c r="A667">
        <v>13</v>
      </c>
      <c r="B667">
        <v>14</v>
      </c>
      <c r="C667">
        <v>16</v>
      </c>
      <c r="D667">
        <v>17</v>
      </c>
      <c r="E667">
        <v>20</v>
      </c>
      <c r="H667">
        <f>1</f>
        <v>1</v>
      </c>
      <c r="I667">
        <f>COUNTA(input4711[[#This Row],[Column1.1]:[Column1.8]])</f>
        <v>5</v>
      </c>
      <c r="J667" t="str">
        <f>ADDRESS(ROW(),input4711[[#This Row],[first col]]+1,4)&amp;":"&amp;ADDRESS(ROW(),input4711[[#This Row],[lastcol]],4)</f>
        <v>B667:E667</v>
      </c>
      <c r="K667" t="str">
        <f>ADDRESS(ROW(),input4711[[#This Row],[first col]],4)&amp;":"&amp;ADDRESS(ROW(),input4711[[#This Row],[lastcol]]-1,4)</f>
        <v>A667:D667</v>
      </c>
      <c r="L667" t="b" cm="1">
        <f t="array" aca="1" ref="L667" ca="1">SUMPRODUCT(--(INDIRECT(input4711[[#This Row],[range1]])&lt;INDIRECT(input4711[[#This Row],[range2]])))=COUNT(INDIRECT(input4711[[#This Row],[range1]]))</f>
        <v>0</v>
      </c>
      <c r="M667" t="b" cm="1">
        <f t="array" aca="1" ref="M667" ca="1">SUMPRODUCT(--(INDIRECT(input4711[[#This Row],[range1]])&gt;INDIRECT(input4711[[#This Row],[range2]])))=COUNT(INDIRECT(input4711[[#This Row],[range1]]))</f>
        <v>1</v>
      </c>
      <c r="N667" t="b">
        <f ca="1">IF(AND(NOT(input4711[[#This Row],[All DESC?]]),NOT(input4711[[#This Row],[All ASC?]])),FALSE(),TRUE())</f>
        <v>1</v>
      </c>
      <c r="O667" cm="1">
        <f t="array" aca="1" ref="O667" ca="1">IF(AND(input4711[[#This Row],[Safe Part 1]],(MAX(ABS((INDIRECT(input4711[[#This Row],[range2]]))-(INDIRECT(input4711[[#This Row],[range1]])))))&lt;=3),1,0)</f>
        <v>1</v>
      </c>
    </row>
    <row r="668" spans="1:15" x14ac:dyDescent="0.35">
      <c r="A668">
        <v>33</v>
      </c>
      <c r="B668">
        <v>30</v>
      </c>
      <c r="C668">
        <v>29</v>
      </c>
      <c r="D668">
        <v>27</v>
      </c>
      <c r="E668">
        <v>23</v>
      </c>
      <c r="F668">
        <v>21</v>
      </c>
      <c r="H668">
        <f>1</f>
        <v>1</v>
      </c>
      <c r="I668">
        <f>COUNTA(input4711[[#This Row],[Column1.1]:[Column1.8]])</f>
        <v>6</v>
      </c>
      <c r="J668" t="str">
        <f>ADDRESS(ROW(),input4711[[#This Row],[first col]]+1,4)&amp;":"&amp;ADDRESS(ROW(),input4711[[#This Row],[lastcol]],4)</f>
        <v>B668:F668</v>
      </c>
      <c r="K668" t="str">
        <f>ADDRESS(ROW(),input4711[[#This Row],[first col]],4)&amp;":"&amp;ADDRESS(ROW(),input4711[[#This Row],[lastcol]]-1,4)</f>
        <v>A668:E668</v>
      </c>
      <c r="L668" t="b" cm="1">
        <f t="array" aca="1" ref="L668" ca="1">SUMPRODUCT(--(INDIRECT(input4711[[#This Row],[range1]])&lt;INDIRECT(input4711[[#This Row],[range2]])))=COUNT(INDIRECT(input4711[[#This Row],[range1]]))</f>
        <v>1</v>
      </c>
      <c r="M668" t="b" cm="1">
        <f t="array" aca="1" ref="M668" ca="1">SUMPRODUCT(--(INDIRECT(input4711[[#This Row],[range1]])&gt;INDIRECT(input4711[[#This Row],[range2]])))=COUNT(INDIRECT(input4711[[#This Row],[range1]]))</f>
        <v>0</v>
      </c>
      <c r="N668" t="b">
        <f ca="1">IF(AND(NOT(input4711[[#This Row],[All DESC?]]),NOT(input4711[[#This Row],[All ASC?]])),FALSE(),TRUE())</f>
        <v>1</v>
      </c>
      <c r="O668" cm="1">
        <f t="array" aca="1" ref="O668" ca="1">IF(AND(input4711[[#This Row],[Safe Part 1]],(MAX(ABS((INDIRECT(input4711[[#This Row],[range2]]))-(INDIRECT(input4711[[#This Row],[range1]])))))&lt;=3),1,0)</f>
        <v>0</v>
      </c>
    </row>
    <row r="669" spans="1:15" x14ac:dyDescent="0.35">
      <c r="A669">
        <v>48</v>
      </c>
      <c r="B669">
        <v>45</v>
      </c>
      <c r="C669">
        <v>44</v>
      </c>
      <c r="D669">
        <v>42</v>
      </c>
      <c r="E669">
        <v>39</v>
      </c>
      <c r="H669">
        <f>1</f>
        <v>1</v>
      </c>
      <c r="I669">
        <f>COUNTA(input4711[[#This Row],[Column1.1]:[Column1.8]])</f>
        <v>5</v>
      </c>
      <c r="J669" t="str">
        <f>ADDRESS(ROW(),input4711[[#This Row],[first col]]+1,4)&amp;":"&amp;ADDRESS(ROW(),input4711[[#This Row],[lastcol]],4)</f>
        <v>B669:E669</v>
      </c>
      <c r="K669" t="str">
        <f>ADDRESS(ROW(),input4711[[#This Row],[first col]],4)&amp;":"&amp;ADDRESS(ROW(),input4711[[#This Row],[lastcol]]-1,4)</f>
        <v>A669:D669</v>
      </c>
      <c r="L669" t="b" cm="1">
        <f t="array" aca="1" ref="L669" ca="1">SUMPRODUCT(--(INDIRECT(input4711[[#This Row],[range1]])&lt;INDIRECT(input4711[[#This Row],[range2]])))=COUNT(INDIRECT(input4711[[#This Row],[range1]]))</f>
        <v>1</v>
      </c>
      <c r="M669" t="b" cm="1">
        <f t="array" aca="1" ref="M669" ca="1">SUMPRODUCT(--(INDIRECT(input4711[[#This Row],[range1]])&gt;INDIRECT(input4711[[#This Row],[range2]])))=COUNT(INDIRECT(input4711[[#This Row],[range1]]))</f>
        <v>0</v>
      </c>
      <c r="N669" t="b">
        <f ca="1">IF(AND(NOT(input4711[[#This Row],[All DESC?]]),NOT(input4711[[#This Row],[All ASC?]])),FALSE(),TRUE())</f>
        <v>1</v>
      </c>
      <c r="O669" cm="1">
        <f t="array" aca="1" ref="O669" ca="1">IF(AND(input4711[[#This Row],[Safe Part 1]],(MAX(ABS((INDIRECT(input4711[[#This Row],[range2]]))-(INDIRECT(input4711[[#This Row],[range1]])))))&lt;=3),1,0)</f>
        <v>1</v>
      </c>
    </row>
    <row r="670" spans="1:15" x14ac:dyDescent="0.35">
      <c r="A670">
        <v>97</v>
      </c>
      <c r="B670">
        <v>95</v>
      </c>
      <c r="C670">
        <v>92</v>
      </c>
      <c r="D670">
        <v>91</v>
      </c>
      <c r="E670">
        <v>85</v>
      </c>
      <c r="H670">
        <f>1</f>
        <v>1</v>
      </c>
      <c r="I670">
        <f>COUNTA(input4711[[#This Row],[Column1.1]:[Column1.8]])</f>
        <v>5</v>
      </c>
      <c r="J670" t="str">
        <f>ADDRESS(ROW(),input4711[[#This Row],[first col]]+1,4)&amp;":"&amp;ADDRESS(ROW(),input4711[[#This Row],[lastcol]],4)</f>
        <v>B670:E670</v>
      </c>
      <c r="K670" t="str">
        <f>ADDRESS(ROW(),input4711[[#This Row],[first col]],4)&amp;":"&amp;ADDRESS(ROW(),input4711[[#This Row],[lastcol]]-1,4)</f>
        <v>A670:D670</v>
      </c>
      <c r="L670" t="b" cm="1">
        <f t="array" aca="1" ref="L670" ca="1">SUMPRODUCT(--(INDIRECT(input4711[[#This Row],[range1]])&lt;INDIRECT(input4711[[#This Row],[range2]])))=COUNT(INDIRECT(input4711[[#This Row],[range1]]))</f>
        <v>1</v>
      </c>
      <c r="M670" t="b" cm="1">
        <f t="array" aca="1" ref="M670" ca="1">SUMPRODUCT(--(INDIRECT(input4711[[#This Row],[range1]])&gt;INDIRECT(input4711[[#This Row],[range2]])))=COUNT(INDIRECT(input4711[[#This Row],[range1]]))</f>
        <v>0</v>
      </c>
      <c r="N670" t="b">
        <f ca="1">IF(AND(NOT(input4711[[#This Row],[All DESC?]]),NOT(input4711[[#This Row],[All ASC?]])),FALSE(),TRUE())</f>
        <v>1</v>
      </c>
      <c r="O670" cm="1">
        <f t="array" aca="1" ref="O670" ca="1">IF(AND(input4711[[#This Row],[Safe Part 1]],(MAX(ABS((INDIRECT(input4711[[#This Row],[range2]]))-(INDIRECT(input4711[[#This Row],[range1]])))))&lt;=3),1,0)</f>
        <v>0</v>
      </c>
    </row>
    <row r="671" spans="1:15" x14ac:dyDescent="0.35">
      <c r="A671">
        <v>83</v>
      </c>
      <c r="B671">
        <v>80</v>
      </c>
      <c r="C671">
        <v>79</v>
      </c>
      <c r="D671">
        <v>76</v>
      </c>
      <c r="H671">
        <f>1</f>
        <v>1</v>
      </c>
      <c r="I671">
        <f>COUNTA(input4711[[#This Row],[Column1.1]:[Column1.8]])</f>
        <v>4</v>
      </c>
      <c r="J671" t="str">
        <f>ADDRESS(ROW(),input4711[[#This Row],[first col]]+1,4)&amp;":"&amp;ADDRESS(ROW(),input4711[[#This Row],[lastcol]],4)</f>
        <v>B671:D671</v>
      </c>
      <c r="K671" t="str">
        <f>ADDRESS(ROW(),input4711[[#This Row],[first col]],4)&amp;":"&amp;ADDRESS(ROW(),input4711[[#This Row],[lastcol]]-1,4)</f>
        <v>A671:C671</v>
      </c>
      <c r="L671" t="b" cm="1">
        <f t="array" aca="1" ref="L671" ca="1">SUMPRODUCT(--(INDIRECT(input4711[[#This Row],[range1]])&lt;INDIRECT(input4711[[#This Row],[range2]])))=COUNT(INDIRECT(input4711[[#This Row],[range1]]))</f>
        <v>1</v>
      </c>
      <c r="M671" t="b" cm="1">
        <f t="array" aca="1" ref="M671" ca="1">SUMPRODUCT(--(INDIRECT(input4711[[#This Row],[range1]])&gt;INDIRECT(input4711[[#This Row],[range2]])))=COUNT(INDIRECT(input4711[[#This Row],[range1]]))</f>
        <v>0</v>
      </c>
      <c r="N671" t="b">
        <f ca="1">IF(AND(NOT(input4711[[#This Row],[All DESC?]]),NOT(input4711[[#This Row],[All ASC?]])),FALSE(),TRUE())</f>
        <v>1</v>
      </c>
      <c r="O671" cm="1">
        <f t="array" aca="1" ref="O671" ca="1">IF(AND(input4711[[#This Row],[Safe Part 1]],(MAX(ABS((INDIRECT(input4711[[#This Row],[range2]]))-(INDIRECT(input4711[[#This Row],[range1]])))))&lt;=3),1,0)</f>
        <v>1</v>
      </c>
    </row>
    <row r="672" spans="1:15" x14ac:dyDescent="0.35">
      <c r="A672">
        <v>73</v>
      </c>
      <c r="B672">
        <v>71</v>
      </c>
      <c r="C672">
        <v>69</v>
      </c>
      <c r="D672">
        <v>67</v>
      </c>
      <c r="E672">
        <v>61</v>
      </c>
      <c r="F672">
        <v>58</v>
      </c>
      <c r="G672">
        <v>56</v>
      </c>
      <c r="H672">
        <f>1</f>
        <v>1</v>
      </c>
      <c r="I672">
        <f>COUNTA(input4711[[#This Row],[Column1.1]:[Column1.8]])</f>
        <v>7</v>
      </c>
      <c r="J672" t="str">
        <f>ADDRESS(ROW(),input4711[[#This Row],[first col]]+1,4)&amp;":"&amp;ADDRESS(ROW(),input4711[[#This Row],[lastcol]],4)</f>
        <v>B672:G672</v>
      </c>
      <c r="K672" t="str">
        <f>ADDRESS(ROW(),input4711[[#This Row],[first col]],4)&amp;":"&amp;ADDRESS(ROW(),input4711[[#This Row],[lastcol]]-1,4)</f>
        <v>A672:F672</v>
      </c>
      <c r="L672" t="b" cm="1">
        <f t="array" aca="1" ref="L672" ca="1">SUMPRODUCT(--(INDIRECT(input4711[[#This Row],[range1]])&lt;INDIRECT(input4711[[#This Row],[range2]])))=COUNT(INDIRECT(input4711[[#This Row],[range1]]))</f>
        <v>1</v>
      </c>
      <c r="M672" t="b" cm="1">
        <f t="array" aca="1" ref="M672" ca="1">SUMPRODUCT(--(INDIRECT(input4711[[#This Row],[range1]])&gt;INDIRECT(input4711[[#This Row],[range2]])))=COUNT(INDIRECT(input4711[[#This Row],[range1]]))</f>
        <v>0</v>
      </c>
      <c r="N672" t="b">
        <f ca="1">IF(AND(NOT(input4711[[#This Row],[All DESC?]]),NOT(input4711[[#This Row],[All ASC?]])),FALSE(),TRUE())</f>
        <v>1</v>
      </c>
      <c r="O672" cm="1">
        <f t="array" aca="1" ref="O672" ca="1">IF(AND(input4711[[#This Row],[Safe Part 1]],(MAX(ABS((INDIRECT(input4711[[#This Row],[range2]]))-(INDIRECT(input4711[[#This Row],[range1]])))))&lt;=3),1,0)</f>
        <v>0</v>
      </c>
    </row>
    <row r="673" spans="1:15" x14ac:dyDescent="0.35">
      <c r="A673">
        <v>78</v>
      </c>
      <c r="B673">
        <v>79</v>
      </c>
      <c r="C673">
        <v>82</v>
      </c>
      <c r="D673">
        <v>85</v>
      </c>
      <c r="E673">
        <v>87</v>
      </c>
      <c r="F673">
        <v>90</v>
      </c>
      <c r="H673">
        <f>1</f>
        <v>1</v>
      </c>
      <c r="I673">
        <f>COUNTA(input4711[[#This Row],[Column1.1]:[Column1.8]])</f>
        <v>6</v>
      </c>
      <c r="J673" t="str">
        <f>ADDRESS(ROW(),input4711[[#This Row],[first col]]+1,4)&amp;":"&amp;ADDRESS(ROW(),input4711[[#This Row],[lastcol]],4)</f>
        <v>B673:F673</v>
      </c>
      <c r="K673" t="str">
        <f>ADDRESS(ROW(),input4711[[#This Row],[first col]],4)&amp;":"&amp;ADDRESS(ROW(),input4711[[#This Row],[lastcol]]-1,4)</f>
        <v>A673:E673</v>
      </c>
      <c r="L673" t="b" cm="1">
        <f t="array" aca="1" ref="L673" ca="1">SUMPRODUCT(--(INDIRECT(input4711[[#This Row],[range1]])&lt;INDIRECT(input4711[[#This Row],[range2]])))=COUNT(INDIRECT(input4711[[#This Row],[range1]]))</f>
        <v>0</v>
      </c>
      <c r="M673" t="b" cm="1">
        <f t="array" aca="1" ref="M673" ca="1">SUMPRODUCT(--(INDIRECT(input4711[[#This Row],[range1]])&gt;INDIRECT(input4711[[#This Row],[range2]])))=COUNT(INDIRECT(input4711[[#This Row],[range1]]))</f>
        <v>1</v>
      </c>
      <c r="N673" t="b">
        <f ca="1">IF(AND(NOT(input4711[[#This Row],[All DESC?]]),NOT(input4711[[#This Row],[All ASC?]])),FALSE(),TRUE())</f>
        <v>1</v>
      </c>
      <c r="O673" cm="1">
        <f t="array" aca="1" ref="O673" ca="1">IF(AND(input4711[[#This Row],[Safe Part 1]],(MAX(ABS((INDIRECT(input4711[[#This Row],[range2]]))-(INDIRECT(input4711[[#This Row],[range1]])))))&lt;=3),1,0)</f>
        <v>1</v>
      </c>
    </row>
    <row r="674" spans="1:15" x14ac:dyDescent="0.35">
      <c r="A674">
        <v>12</v>
      </c>
      <c r="B674">
        <v>14</v>
      </c>
      <c r="C674">
        <v>17</v>
      </c>
      <c r="D674">
        <v>19</v>
      </c>
      <c r="E674">
        <v>22</v>
      </c>
      <c r="F674">
        <v>23</v>
      </c>
      <c r="G674">
        <v>25</v>
      </c>
      <c r="H674">
        <f>1</f>
        <v>1</v>
      </c>
      <c r="I674">
        <f>COUNTA(input4711[[#This Row],[Column1.1]:[Column1.8]])</f>
        <v>7</v>
      </c>
      <c r="J674" t="str">
        <f>ADDRESS(ROW(),input4711[[#This Row],[first col]]+1,4)&amp;":"&amp;ADDRESS(ROW(),input4711[[#This Row],[lastcol]],4)</f>
        <v>B674:G674</v>
      </c>
      <c r="K674" t="str">
        <f>ADDRESS(ROW(),input4711[[#This Row],[first col]],4)&amp;":"&amp;ADDRESS(ROW(),input4711[[#This Row],[lastcol]]-1,4)</f>
        <v>A674:F674</v>
      </c>
      <c r="L674" t="b" cm="1">
        <f t="array" aca="1" ref="L674" ca="1">SUMPRODUCT(--(INDIRECT(input4711[[#This Row],[range1]])&lt;INDIRECT(input4711[[#This Row],[range2]])))=COUNT(INDIRECT(input4711[[#This Row],[range1]]))</f>
        <v>0</v>
      </c>
      <c r="M674" t="b" cm="1">
        <f t="array" aca="1" ref="M674" ca="1">SUMPRODUCT(--(INDIRECT(input4711[[#This Row],[range1]])&gt;INDIRECT(input4711[[#This Row],[range2]])))=COUNT(INDIRECT(input4711[[#This Row],[range1]]))</f>
        <v>1</v>
      </c>
      <c r="N674" t="b">
        <f ca="1">IF(AND(NOT(input4711[[#This Row],[All DESC?]]),NOT(input4711[[#This Row],[All ASC?]])),FALSE(),TRUE())</f>
        <v>1</v>
      </c>
      <c r="O674" cm="1">
        <f t="array" aca="1" ref="O674" ca="1">IF(AND(input4711[[#This Row],[Safe Part 1]],(MAX(ABS((INDIRECT(input4711[[#This Row],[range2]]))-(INDIRECT(input4711[[#This Row],[range1]])))))&lt;=3),1,0)</f>
        <v>1</v>
      </c>
    </row>
    <row r="675" spans="1:15" x14ac:dyDescent="0.35">
      <c r="A675">
        <v>25</v>
      </c>
      <c r="B675">
        <v>26</v>
      </c>
      <c r="C675">
        <v>29</v>
      </c>
      <c r="D675">
        <v>31</v>
      </c>
      <c r="E675">
        <v>33</v>
      </c>
      <c r="F675">
        <v>36</v>
      </c>
      <c r="G675">
        <v>38</v>
      </c>
      <c r="H675">
        <f>1</f>
        <v>1</v>
      </c>
      <c r="I675">
        <f>COUNTA(input4711[[#This Row],[Column1.1]:[Column1.8]])</f>
        <v>7</v>
      </c>
      <c r="J675" t="str">
        <f>ADDRESS(ROW(),input4711[[#This Row],[first col]]+1,4)&amp;":"&amp;ADDRESS(ROW(),input4711[[#This Row],[lastcol]],4)</f>
        <v>B675:G675</v>
      </c>
      <c r="K675" t="str">
        <f>ADDRESS(ROW(),input4711[[#This Row],[first col]],4)&amp;":"&amp;ADDRESS(ROW(),input4711[[#This Row],[lastcol]]-1,4)</f>
        <v>A675:F675</v>
      </c>
      <c r="L675" t="b" cm="1">
        <f t="array" aca="1" ref="L675" ca="1">SUMPRODUCT(--(INDIRECT(input4711[[#This Row],[range1]])&lt;INDIRECT(input4711[[#This Row],[range2]])))=COUNT(INDIRECT(input4711[[#This Row],[range1]]))</f>
        <v>0</v>
      </c>
      <c r="M675" t="b" cm="1">
        <f t="array" aca="1" ref="M675" ca="1">SUMPRODUCT(--(INDIRECT(input4711[[#This Row],[range1]])&gt;INDIRECT(input4711[[#This Row],[range2]])))=COUNT(INDIRECT(input4711[[#This Row],[range1]]))</f>
        <v>1</v>
      </c>
      <c r="N675" t="b">
        <f ca="1">IF(AND(NOT(input4711[[#This Row],[All DESC?]]),NOT(input4711[[#This Row],[All ASC?]])),FALSE(),TRUE())</f>
        <v>1</v>
      </c>
      <c r="O675" cm="1">
        <f t="array" aca="1" ref="O675" ca="1">IF(AND(input4711[[#This Row],[Safe Part 1]],(MAX(ABS((INDIRECT(input4711[[#This Row],[range2]]))-(INDIRECT(input4711[[#This Row],[range1]])))))&lt;=3),1,0)</f>
        <v>1</v>
      </c>
    </row>
    <row r="676" spans="1:15" x14ac:dyDescent="0.35">
      <c r="A676">
        <v>29</v>
      </c>
      <c r="B676">
        <v>26</v>
      </c>
      <c r="C676">
        <v>25</v>
      </c>
      <c r="D676">
        <v>24</v>
      </c>
      <c r="E676">
        <v>22</v>
      </c>
      <c r="F676">
        <v>20</v>
      </c>
      <c r="H676">
        <f>1</f>
        <v>1</v>
      </c>
      <c r="I676">
        <f>COUNTA(input4711[[#This Row],[Column1.1]:[Column1.8]])</f>
        <v>6</v>
      </c>
      <c r="J676" t="str">
        <f>ADDRESS(ROW(),input4711[[#This Row],[first col]]+1,4)&amp;":"&amp;ADDRESS(ROW(),input4711[[#This Row],[lastcol]],4)</f>
        <v>B676:F676</v>
      </c>
      <c r="K676" t="str">
        <f>ADDRESS(ROW(),input4711[[#This Row],[first col]],4)&amp;":"&amp;ADDRESS(ROW(),input4711[[#This Row],[lastcol]]-1,4)</f>
        <v>A676:E676</v>
      </c>
      <c r="L676" t="b" cm="1">
        <f t="array" aca="1" ref="L676" ca="1">SUMPRODUCT(--(INDIRECT(input4711[[#This Row],[range1]])&lt;INDIRECT(input4711[[#This Row],[range2]])))=COUNT(INDIRECT(input4711[[#This Row],[range1]]))</f>
        <v>1</v>
      </c>
      <c r="M676" t="b" cm="1">
        <f t="array" aca="1" ref="M676" ca="1">SUMPRODUCT(--(INDIRECT(input4711[[#This Row],[range1]])&gt;INDIRECT(input4711[[#This Row],[range2]])))=COUNT(INDIRECT(input4711[[#This Row],[range1]]))</f>
        <v>0</v>
      </c>
      <c r="N676" t="b">
        <f ca="1">IF(AND(NOT(input4711[[#This Row],[All DESC?]]),NOT(input4711[[#This Row],[All ASC?]])),FALSE(),TRUE())</f>
        <v>1</v>
      </c>
      <c r="O676" cm="1">
        <f t="array" aca="1" ref="O676" ca="1">IF(AND(input4711[[#This Row],[Safe Part 1]],(MAX(ABS((INDIRECT(input4711[[#This Row],[range2]]))-(INDIRECT(input4711[[#This Row],[range1]])))))&lt;=3),1,0)</f>
        <v>1</v>
      </c>
    </row>
    <row r="677" spans="1:15" x14ac:dyDescent="0.35">
      <c r="A677">
        <v>48</v>
      </c>
      <c r="B677">
        <v>46</v>
      </c>
      <c r="C677">
        <v>44</v>
      </c>
      <c r="D677">
        <v>41</v>
      </c>
      <c r="E677">
        <v>35</v>
      </c>
      <c r="F677">
        <v>33</v>
      </c>
      <c r="G677">
        <v>32</v>
      </c>
      <c r="H677">
        <f>1</f>
        <v>1</v>
      </c>
      <c r="I677">
        <f>COUNTA(input4711[[#This Row],[Column1.1]:[Column1.8]])</f>
        <v>7</v>
      </c>
      <c r="J677" t="str">
        <f>ADDRESS(ROW(),input4711[[#This Row],[first col]]+1,4)&amp;":"&amp;ADDRESS(ROW(),input4711[[#This Row],[lastcol]],4)</f>
        <v>B677:G677</v>
      </c>
      <c r="K677" t="str">
        <f>ADDRESS(ROW(),input4711[[#This Row],[first col]],4)&amp;":"&amp;ADDRESS(ROW(),input4711[[#This Row],[lastcol]]-1,4)</f>
        <v>A677:F677</v>
      </c>
      <c r="L677" t="b" cm="1">
        <f t="array" aca="1" ref="L677" ca="1">SUMPRODUCT(--(INDIRECT(input4711[[#This Row],[range1]])&lt;INDIRECT(input4711[[#This Row],[range2]])))=COUNT(INDIRECT(input4711[[#This Row],[range1]]))</f>
        <v>1</v>
      </c>
      <c r="M677" t="b" cm="1">
        <f t="array" aca="1" ref="M677" ca="1">SUMPRODUCT(--(INDIRECT(input4711[[#This Row],[range1]])&gt;INDIRECT(input4711[[#This Row],[range2]])))=COUNT(INDIRECT(input4711[[#This Row],[range1]]))</f>
        <v>0</v>
      </c>
      <c r="N677" t="b">
        <f ca="1">IF(AND(NOT(input4711[[#This Row],[All DESC?]]),NOT(input4711[[#This Row],[All ASC?]])),FALSE(),TRUE())</f>
        <v>1</v>
      </c>
      <c r="O677" cm="1">
        <f t="array" aca="1" ref="O677" ca="1">IF(AND(input4711[[#This Row],[Safe Part 1]],(MAX(ABS((INDIRECT(input4711[[#This Row],[range2]]))-(INDIRECT(input4711[[#This Row],[range1]])))))&lt;=3),1,0)</f>
        <v>0</v>
      </c>
    </row>
    <row r="678" spans="1:15" x14ac:dyDescent="0.35">
      <c r="A678">
        <v>74</v>
      </c>
      <c r="B678">
        <v>73</v>
      </c>
      <c r="C678">
        <v>72</v>
      </c>
      <c r="D678">
        <v>71</v>
      </c>
      <c r="E678">
        <v>67</v>
      </c>
      <c r="F678">
        <v>64</v>
      </c>
      <c r="H678">
        <f>1</f>
        <v>1</v>
      </c>
      <c r="I678">
        <f>COUNTA(input4711[[#This Row],[Column1.1]:[Column1.8]])</f>
        <v>6</v>
      </c>
      <c r="J678" t="str">
        <f>ADDRESS(ROW(),input4711[[#This Row],[first col]]+1,4)&amp;":"&amp;ADDRESS(ROW(),input4711[[#This Row],[lastcol]],4)</f>
        <v>B678:F678</v>
      </c>
      <c r="K678" t="str">
        <f>ADDRESS(ROW(),input4711[[#This Row],[first col]],4)&amp;":"&amp;ADDRESS(ROW(),input4711[[#This Row],[lastcol]]-1,4)</f>
        <v>A678:E678</v>
      </c>
      <c r="L678" t="b" cm="1">
        <f t="array" aca="1" ref="L678" ca="1">SUMPRODUCT(--(INDIRECT(input4711[[#This Row],[range1]])&lt;INDIRECT(input4711[[#This Row],[range2]])))=COUNT(INDIRECT(input4711[[#This Row],[range1]]))</f>
        <v>1</v>
      </c>
      <c r="M678" t="b" cm="1">
        <f t="array" aca="1" ref="M678" ca="1">SUMPRODUCT(--(INDIRECT(input4711[[#This Row],[range1]])&gt;INDIRECT(input4711[[#This Row],[range2]])))=COUNT(INDIRECT(input4711[[#This Row],[range1]]))</f>
        <v>0</v>
      </c>
      <c r="N678" t="b">
        <f ca="1">IF(AND(NOT(input4711[[#This Row],[All DESC?]]),NOT(input4711[[#This Row],[All ASC?]])),FALSE(),TRUE())</f>
        <v>1</v>
      </c>
      <c r="O678" cm="1">
        <f t="array" aca="1" ref="O678" ca="1">IF(AND(input4711[[#This Row],[Safe Part 1]],(MAX(ABS((INDIRECT(input4711[[#This Row],[range2]]))-(INDIRECT(input4711[[#This Row],[range1]])))))&lt;=3),1,0)</f>
        <v>0</v>
      </c>
    </row>
    <row r="679" spans="1:15" x14ac:dyDescent="0.35">
      <c r="A679">
        <v>90</v>
      </c>
      <c r="B679">
        <v>89</v>
      </c>
      <c r="C679">
        <v>86</v>
      </c>
      <c r="D679">
        <v>83</v>
      </c>
      <c r="E679">
        <v>81</v>
      </c>
      <c r="F679">
        <v>79</v>
      </c>
      <c r="G679">
        <v>76</v>
      </c>
      <c r="H679">
        <f>1</f>
        <v>1</v>
      </c>
      <c r="I679">
        <f>COUNTA(input4711[[#This Row],[Column1.1]:[Column1.8]])</f>
        <v>7</v>
      </c>
      <c r="J679" t="str">
        <f>ADDRESS(ROW(),input4711[[#This Row],[first col]]+1,4)&amp;":"&amp;ADDRESS(ROW(),input4711[[#This Row],[lastcol]],4)</f>
        <v>B679:G679</v>
      </c>
      <c r="K679" t="str">
        <f>ADDRESS(ROW(),input4711[[#This Row],[first col]],4)&amp;":"&amp;ADDRESS(ROW(),input4711[[#This Row],[lastcol]]-1,4)</f>
        <v>A679:F679</v>
      </c>
      <c r="L679" t="b" cm="1">
        <f t="array" aca="1" ref="L679" ca="1">SUMPRODUCT(--(INDIRECT(input4711[[#This Row],[range1]])&lt;INDIRECT(input4711[[#This Row],[range2]])))=COUNT(INDIRECT(input4711[[#This Row],[range1]]))</f>
        <v>1</v>
      </c>
      <c r="M679" t="b" cm="1">
        <f t="array" aca="1" ref="M679" ca="1">SUMPRODUCT(--(INDIRECT(input4711[[#This Row],[range1]])&gt;INDIRECT(input4711[[#This Row],[range2]])))=COUNT(INDIRECT(input4711[[#This Row],[range1]]))</f>
        <v>0</v>
      </c>
      <c r="N679" t="b">
        <f ca="1">IF(AND(NOT(input4711[[#This Row],[All DESC?]]),NOT(input4711[[#This Row],[All ASC?]])),FALSE(),TRUE())</f>
        <v>1</v>
      </c>
      <c r="O679" cm="1">
        <f t="array" aca="1" ref="O679" ca="1">IF(AND(input4711[[#This Row],[Safe Part 1]],(MAX(ABS((INDIRECT(input4711[[#This Row],[range2]]))-(INDIRECT(input4711[[#This Row],[range1]])))))&lt;=3),1,0)</f>
        <v>1</v>
      </c>
    </row>
    <row r="680" spans="1:15" x14ac:dyDescent="0.35">
      <c r="A680">
        <v>30</v>
      </c>
      <c r="B680">
        <v>32</v>
      </c>
      <c r="C680">
        <v>33</v>
      </c>
      <c r="D680">
        <v>36</v>
      </c>
      <c r="E680">
        <v>40</v>
      </c>
      <c r="F680">
        <v>41</v>
      </c>
      <c r="G680">
        <v>43</v>
      </c>
      <c r="H680">
        <f>1</f>
        <v>1</v>
      </c>
      <c r="I680">
        <f>COUNTA(input4711[[#This Row],[Column1.1]:[Column1.8]])</f>
        <v>7</v>
      </c>
      <c r="J680" t="str">
        <f>ADDRESS(ROW(),input4711[[#This Row],[first col]]+1,4)&amp;":"&amp;ADDRESS(ROW(),input4711[[#This Row],[lastcol]],4)</f>
        <v>B680:G680</v>
      </c>
      <c r="K680" t="str">
        <f>ADDRESS(ROW(),input4711[[#This Row],[first col]],4)&amp;":"&amp;ADDRESS(ROW(),input4711[[#This Row],[lastcol]]-1,4)</f>
        <v>A680:F680</v>
      </c>
      <c r="L680" t="b" cm="1">
        <f t="array" aca="1" ref="L680" ca="1">SUMPRODUCT(--(INDIRECT(input4711[[#This Row],[range1]])&lt;INDIRECT(input4711[[#This Row],[range2]])))=COUNT(INDIRECT(input4711[[#This Row],[range1]]))</f>
        <v>0</v>
      </c>
      <c r="M680" t="b" cm="1">
        <f t="array" aca="1" ref="M680" ca="1">SUMPRODUCT(--(INDIRECT(input4711[[#This Row],[range1]])&gt;INDIRECT(input4711[[#This Row],[range2]])))=COUNT(INDIRECT(input4711[[#This Row],[range1]]))</f>
        <v>1</v>
      </c>
      <c r="N680" t="b">
        <f ca="1">IF(AND(NOT(input4711[[#This Row],[All DESC?]]),NOT(input4711[[#This Row],[All ASC?]])),FALSE(),TRUE())</f>
        <v>1</v>
      </c>
      <c r="O680" cm="1">
        <f t="array" aca="1" ref="O680" ca="1">IF(AND(input4711[[#This Row],[Safe Part 1]],(MAX(ABS((INDIRECT(input4711[[#This Row],[range2]]))-(INDIRECT(input4711[[#This Row],[range1]])))))&lt;=3),1,0)</f>
        <v>0</v>
      </c>
    </row>
    <row r="681" spans="1:15" x14ac:dyDescent="0.35">
      <c r="A681">
        <v>12</v>
      </c>
      <c r="B681">
        <v>14</v>
      </c>
      <c r="C681">
        <v>16</v>
      </c>
      <c r="D681">
        <v>18</v>
      </c>
      <c r="E681">
        <v>22</v>
      </c>
      <c r="F681">
        <v>23</v>
      </c>
      <c r="G681">
        <v>25</v>
      </c>
      <c r="H681">
        <f>1</f>
        <v>1</v>
      </c>
      <c r="I681">
        <f>COUNTA(input4711[[#This Row],[Column1.1]:[Column1.8]])</f>
        <v>7</v>
      </c>
      <c r="J681" t="str">
        <f>ADDRESS(ROW(),input4711[[#This Row],[first col]]+1,4)&amp;":"&amp;ADDRESS(ROW(),input4711[[#This Row],[lastcol]],4)</f>
        <v>B681:G681</v>
      </c>
      <c r="K681" t="str">
        <f>ADDRESS(ROW(),input4711[[#This Row],[first col]],4)&amp;":"&amp;ADDRESS(ROW(),input4711[[#This Row],[lastcol]]-1,4)</f>
        <v>A681:F681</v>
      </c>
      <c r="L681" t="b" cm="1">
        <f t="array" aca="1" ref="L681" ca="1">SUMPRODUCT(--(INDIRECT(input4711[[#This Row],[range1]])&lt;INDIRECT(input4711[[#This Row],[range2]])))=COUNT(INDIRECT(input4711[[#This Row],[range1]]))</f>
        <v>0</v>
      </c>
      <c r="M681" t="b" cm="1">
        <f t="array" aca="1" ref="M681" ca="1">SUMPRODUCT(--(INDIRECT(input4711[[#This Row],[range1]])&gt;INDIRECT(input4711[[#This Row],[range2]])))=COUNT(INDIRECT(input4711[[#This Row],[range1]]))</f>
        <v>1</v>
      </c>
      <c r="N681" t="b">
        <f ca="1">IF(AND(NOT(input4711[[#This Row],[All DESC?]]),NOT(input4711[[#This Row],[All ASC?]])),FALSE(),TRUE())</f>
        <v>1</v>
      </c>
      <c r="O681" cm="1">
        <f t="array" aca="1" ref="O681" ca="1">IF(AND(input4711[[#This Row],[Safe Part 1]],(MAX(ABS((INDIRECT(input4711[[#This Row],[range2]]))-(INDIRECT(input4711[[#This Row],[range1]])))))&lt;=3),1,0)</f>
        <v>0</v>
      </c>
    </row>
    <row r="682" spans="1:15" x14ac:dyDescent="0.35">
      <c r="A682">
        <v>21</v>
      </c>
      <c r="B682">
        <v>19</v>
      </c>
      <c r="C682">
        <v>18</v>
      </c>
      <c r="D682">
        <v>16</v>
      </c>
      <c r="H682">
        <f>1</f>
        <v>1</v>
      </c>
      <c r="I682">
        <f>COUNTA(input4711[[#This Row],[Column1.1]:[Column1.8]])</f>
        <v>4</v>
      </c>
      <c r="J682" t="str">
        <f>ADDRESS(ROW(),input4711[[#This Row],[first col]]+1,4)&amp;":"&amp;ADDRESS(ROW(),input4711[[#This Row],[lastcol]],4)</f>
        <v>B682:D682</v>
      </c>
      <c r="K682" t="str">
        <f>ADDRESS(ROW(),input4711[[#This Row],[first col]],4)&amp;":"&amp;ADDRESS(ROW(),input4711[[#This Row],[lastcol]]-1,4)</f>
        <v>A682:C682</v>
      </c>
      <c r="L682" t="b" cm="1">
        <f t="array" aca="1" ref="L682" ca="1">SUMPRODUCT(--(INDIRECT(input4711[[#This Row],[range1]])&lt;INDIRECT(input4711[[#This Row],[range2]])))=COUNT(INDIRECT(input4711[[#This Row],[range1]]))</f>
        <v>1</v>
      </c>
      <c r="M682" t="b" cm="1">
        <f t="array" aca="1" ref="M682" ca="1">SUMPRODUCT(--(INDIRECT(input4711[[#This Row],[range1]])&gt;INDIRECT(input4711[[#This Row],[range2]])))=COUNT(INDIRECT(input4711[[#This Row],[range1]]))</f>
        <v>0</v>
      </c>
      <c r="N682" t="b">
        <f ca="1">IF(AND(NOT(input4711[[#This Row],[All DESC?]]),NOT(input4711[[#This Row],[All ASC?]])),FALSE(),TRUE())</f>
        <v>1</v>
      </c>
      <c r="O682" cm="1">
        <f t="array" aca="1" ref="O682" ca="1">IF(AND(input4711[[#This Row],[Safe Part 1]],(MAX(ABS((INDIRECT(input4711[[#This Row],[range2]]))-(INDIRECT(input4711[[#This Row],[range1]])))))&lt;=3),1,0)</f>
        <v>1</v>
      </c>
    </row>
    <row r="683" spans="1:15" x14ac:dyDescent="0.35">
      <c r="A683">
        <v>41</v>
      </c>
      <c r="B683">
        <v>42</v>
      </c>
      <c r="C683">
        <v>43</v>
      </c>
      <c r="D683">
        <v>44</v>
      </c>
      <c r="E683">
        <v>48</v>
      </c>
      <c r="F683">
        <v>50</v>
      </c>
      <c r="G683">
        <v>53</v>
      </c>
      <c r="H683">
        <f>1</f>
        <v>1</v>
      </c>
      <c r="I683">
        <f>COUNTA(input4711[[#This Row],[Column1.1]:[Column1.8]])</f>
        <v>7</v>
      </c>
      <c r="J683" t="str">
        <f>ADDRESS(ROW(),input4711[[#This Row],[first col]]+1,4)&amp;":"&amp;ADDRESS(ROW(),input4711[[#This Row],[lastcol]],4)</f>
        <v>B683:G683</v>
      </c>
      <c r="K683" t="str">
        <f>ADDRESS(ROW(),input4711[[#This Row],[first col]],4)&amp;":"&amp;ADDRESS(ROW(),input4711[[#This Row],[lastcol]]-1,4)</f>
        <v>A683:F683</v>
      </c>
      <c r="L683" t="b" cm="1">
        <f t="array" aca="1" ref="L683" ca="1">SUMPRODUCT(--(INDIRECT(input4711[[#This Row],[range1]])&lt;INDIRECT(input4711[[#This Row],[range2]])))=COUNT(INDIRECT(input4711[[#This Row],[range1]]))</f>
        <v>0</v>
      </c>
      <c r="M683" t="b" cm="1">
        <f t="array" aca="1" ref="M683" ca="1">SUMPRODUCT(--(INDIRECT(input4711[[#This Row],[range1]])&gt;INDIRECT(input4711[[#This Row],[range2]])))=COUNT(INDIRECT(input4711[[#This Row],[range1]]))</f>
        <v>1</v>
      </c>
      <c r="N683" t="b">
        <f ca="1">IF(AND(NOT(input4711[[#This Row],[All DESC?]]),NOT(input4711[[#This Row],[All ASC?]])),FALSE(),TRUE())</f>
        <v>1</v>
      </c>
      <c r="O683" cm="1">
        <f t="array" aca="1" ref="O683" ca="1">IF(AND(input4711[[#This Row],[Safe Part 1]],(MAX(ABS((INDIRECT(input4711[[#This Row],[range2]]))-(INDIRECT(input4711[[#This Row],[range1]])))))&lt;=3),1,0)</f>
        <v>0</v>
      </c>
    </row>
    <row r="684" spans="1:15" x14ac:dyDescent="0.35">
      <c r="A684">
        <v>25</v>
      </c>
      <c r="B684">
        <v>27</v>
      </c>
      <c r="C684">
        <v>30</v>
      </c>
      <c r="D684">
        <v>31</v>
      </c>
      <c r="H684">
        <f>1</f>
        <v>1</v>
      </c>
      <c r="I684">
        <f>COUNTA(input4711[[#This Row],[Column1.1]:[Column1.8]])</f>
        <v>4</v>
      </c>
      <c r="J684" t="str">
        <f>ADDRESS(ROW(),input4711[[#This Row],[first col]]+1,4)&amp;":"&amp;ADDRESS(ROW(),input4711[[#This Row],[lastcol]],4)</f>
        <v>B684:D684</v>
      </c>
      <c r="K684" t="str">
        <f>ADDRESS(ROW(),input4711[[#This Row],[first col]],4)&amp;":"&amp;ADDRESS(ROW(),input4711[[#This Row],[lastcol]]-1,4)</f>
        <v>A684:C684</v>
      </c>
      <c r="L684" t="b" cm="1">
        <f t="array" aca="1" ref="L684" ca="1">SUMPRODUCT(--(INDIRECT(input4711[[#This Row],[range1]])&lt;INDIRECT(input4711[[#This Row],[range2]])))=COUNT(INDIRECT(input4711[[#This Row],[range1]]))</f>
        <v>0</v>
      </c>
      <c r="M684" t="b" cm="1">
        <f t="array" aca="1" ref="M684" ca="1">SUMPRODUCT(--(INDIRECT(input4711[[#This Row],[range1]])&gt;INDIRECT(input4711[[#This Row],[range2]])))=COUNT(INDIRECT(input4711[[#This Row],[range1]]))</f>
        <v>1</v>
      </c>
      <c r="N684" t="b">
        <f ca="1">IF(AND(NOT(input4711[[#This Row],[All DESC?]]),NOT(input4711[[#This Row],[All ASC?]])),FALSE(),TRUE())</f>
        <v>1</v>
      </c>
      <c r="O684" cm="1">
        <f t="array" aca="1" ref="O684" ca="1">IF(AND(input4711[[#This Row],[Safe Part 1]],(MAX(ABS((INDIRECT(input4711[[#This Row],[range2]]))-(INDIRECT(input4711[[#This Row],[range1]])))))&lt;=3),1,0)</f>
        <v>1</v>
      </c>
    </row>
    <row r="685" spans="1:15" x14ac:dyDescent="0.35">
      <c r="A685">
        <v>29</v>
      </c>
      <c r="B685">
        <v>31</v>
      </c>
      <c r="C685">
        <v>34</v>
      </c>
      <c r="D685">
        <v>35</v>
      </c>
      <c r="E685">
        <v>39</v>
      </c>
      <c r="F685">
        <v>40</v>
      </c>
      <c r="G685">
        <v>43</v>
      </c>
      <c r="H685">
        <f>1</f>
        <v>1</v>
      </c>
      <c r="I685">
        <f>COUNTA(input4711[[#This Row],[Column1.1]:[Column1.8]])</f>
        <v>7</v>
      </c>
      <c r="J685" t="str">
        <f>ADDRESS(ROW(),input4711[[#This Row],[first col]]+1,4)&amp;":"&amp;ADDRESS(ROW(),input4711[[#This Row],[lastcol]],4)</f>
        <v>B685:G685</v>
      </c>
      <c r="K685" t="str">
        <f>ADDRESS(ROW(),input4711[[#This Row],[first col]],4)&amp;":"&amp;ADDRESS(ROW(),input4711[[#This Row],[lastcol]]-1,4)</f>
        <v>A685:F685</v>
      </c>
      <c r="L685" t="b" cm="1">
        <f t="array" aca="1" ref="L685" ca="1">SUMPRODUCT(--(INDIRECT(input4711[[#This Row],[range1]])&lt;INDIRECT(input4711[[#This Row],[range2]])))=COUNT(INDIRECT(input4711[[#This Row],[range1]]))</f>
        <v>0</v>
      </c>
      <c r="M685" t="b" cm="1">
        <f t="array" aca="1" ref="M685" ca="1">SUMPRODUCT(--(INDIRECT(input4711[[#This Row],[range1]])&gt;INDIRECT(input4711[[#This Row],[range2]])))=COUNT(INDIRECT(input4711[[#This Row],[range1]]))</f>
        <v>1</v>
      </c>
      <c r="N685" t="b">
        <f ca="1">IF(AND(NOT(input4711[[#This Row],[All DESC?]]),NOT(input4711[[#This Row],[All ASC?]])),FALSE(),TRUE())</f>
        <v>1</v>
      </c>
      <c r="O685" cm="1">
        <f t="array" aca="1" ref="O685" ca="1">IF(AND(input4711[[#This Row],[Safe Part 1]],(MAX(ABS((INDIRECT(input4711[[#This Row],[range2]]))-(INDIRECT(input4711[[#This Row],[range1]])))))&lt;=3),1,0)</f>
        <v>0</v>
      </c>
    </row>
    <row r="686" spans="1:15" x14ac:dyDescent="0.35">
      <c r="A686">
        <v>78</v>
      </c>
      <c r="B686">
        <v>75</v>
      </c>
      <c r="C686">
        <v>74</v>
      </c>
      <c r="D686">
        <v>73</v>
      </c>
      <c r="E686">
        <v>67</v>
      </c>
      <c r="H686">
        <f>1</f>
        <v>1</v>
      </c>
      <c r="I686">
        <f>COUNTA(input4711[[#This Row],[Column1.1]:[Column1.8]])</f>
        <v>5</v>
      </c>
      <c r="J686" t="str">
        <f>ADDRESS(ROW(),input4711[[#This Row],[first col]]+1,4)&amp;":"&amp;ADDRESS(ROW(),input4711[[#This Row],[lastcol]],4)</f>
        <v>B686:E686</v>
      </c>
      <c r="K686" t="str">
        <f>ADDRESS(ROW(),input4711[[#This Row],[first col]],4)&amp;":"&amp;ADDRESS(ROW(),input4711[[#This Row],[lastcol]]-1,4)</f>
        <v>A686:D686</v>
      </c>
      <c r="L686" t="b" cm="1">
        <f t="array" aca="1" ref="L686" ca="1">SUMPRODUCT(--(INDIRECT(input4711[[#This Row],[range1]])&lt;INDIRECT(input4711[[#This Row],[range2]])))=COUNT(INDIRECT(input4711[[#This Row],[range1]]))</f>
        <v>1</v>
      </c>
      <c r="M686" t="b" cm="1">
        <f t="array" aca="1" ref="M686" ca="1">SUMPRODUCT(--(INDIRECT(input4711[[#This Row],[range1]])&gt;INDIRECT(input4711[[#This Row],[range2]])))=COUNT(INDIRECT(input4711[[#This Row],[range1]]))</f>
        <v>0</v>
      </c>
      <c r="N686" t="b">
        <f ca="1">IF(AND(NOT(input4711[[#This Row],[All DESC?]]),NOT(input4711[[#This Row],[All ASC?]])),FALSE(),TRUE())</f>
        <v>1</v>
      </c>
      <c r="O686" cm="1">
        <f t="array" aca="1" ref="O686" ca="1">IF(AND(input4711[[#This Row],[Safe Part 1]],(MAX(ABS((INDIRECT(input4711[[#This Row],[range2]]))-(INDIRECT(input4711[[#This Row],[range1]])))))&lt;=3),1,0)</f>
        <v>0</v>
      </c>
    </row>
    <row r="687" spans="1:15" x14ac:dyDescent="0.35">
      <c r="A687">
        <v>85</v>
      </c>
      <c r="B687">
        <v>84</v>
      </c>
      <c r="C687">
        <v>82</v>
      </c>
      <c r="D687">
        <v>81</v>
      </c>
      <c r="E687">
        <v>79</v>
      </c>
      <c r="H687">
        <f>1</f>
        <v>1</v>
      </c>
      <c r="I687">
        <f>COUNTA(input4711[[#This Row],[Column1.1]:[Column1.8]])</f>
        <v>5</v>
      </c>
      <c r="J687" t="str">
        <f>ADDRESS(ROW(),input4711[[#This Row],[first col]]+1,4)&amp;":"&amp;ADDRESS(ROW(),input4711[[#This Row],[lastcol]],4)</f>
        <v>B687:E687</v>
      </c>
      <c r="K687" t="str">
        <f>ADDRESS(ROW(),input4711[[#This Row],[first col]],4)&amp;":"&amp;ADDRESS(ROW(),input4711[[#This Row],[lastcol]]-1,4)</f>
        <v>A687:D687</v>
      </c>
      <c r="L687" t="b" cm="1">
        <f t="array" aca="1" ref="L687" ca="1">SUMPRODUCT(--(INDIRECT(input4711[[#This Row],[range1]])&lt;INDIRECT(input4711[[#This Row],[range2]])))=COUNT(INDIRECT(input4711[[#This Row],[range1]]))</f>
        <v>1</v>
      </c>
      <c r="M687" t="b" cm="1">
        <f t="array" aca="1" ref="M687" ca="1">SUMPRODUCT(--(INDIRECT(input4711[[#This Row],[range1]])&gt;INDIRECT(input4711[[#This Row],[range2]])))=COUNT(INDIRECT(input4711[[#This Row],[range1]]))</f>
        <v>0</v>
      </c>
      <c r="N687" t="b">
        <f ca="1">IF(AND(NOT(input4711[[#This Row],[All DESC?]]),NOT(input4711[[#This Row],[All ASC?]])),FALSE(),TRUE())</f>
        <v>1</v>
      </c>
      <c r="O687" cm="1">
        <f t="array" aca="1" ref="O687" ca="1">IF(AND(input4711[[#This Row],[Safe Part 1]],(MAX(ABS((INDIRECT(input4711[[#This Row],[range2]]))-(INDIRECT(input4711[[#This Row],[range1]])))))&lt;=3),1,0)</f>
        <v>1</v>
      </c>
    </row>
    <row r="688" spans="1:15" x14ac:dyDescent="0.35">
      <c r="A688">
        <v>77</v>
      </c>
      <c r="B688">
        <v>76</v>
      </c>
      <c r="C688">
        <v>75</v>
      </c>
      <c r="D688">
        <v>73</v>
      </c>
      <c r="E688">
        <v>69</v>
      </c>
      <c r="F688">
        <v>66</v>
      </c>
      <c r="G688">
        <v>65</v>
      </c>
      <c r="H688">
        <f>1</f>
        <v>1</v>
      </c>
      <c r="I688">
        <f>COUNTA(input4711[[#This Row],[Column1.1]:[Column1.8]])</f>
        <v>7</v>
      </c>
      <c r="J688" t="str">
        <f>ADDRESS(ROW(),input4711[[#This Row],[first col]]+1,4)&amp;":"&amp;ADDRESS(ROW(),input4711[[#This Row],[lastcol]],4)</f>
        <v>B688:G688</v>
      </c>
      <c r="K688" t="str">
        <f>ADDRESS(ROW(),input4711[[#This Row],[first col]],4)&amp;":"&amp;ADDRESS(ROW(),input4711[[#This Row],[lastcol]]-1,4)</f>
        <v>A688:F688</v>
      </c>
      <c r="L688" t="b" cm="1">
        <f t="array" aca="1" ref="L688" ca="1">SUMPRODUCT(--(INDIRECT(input4711[[#This Row],[range1]])&lt;INDIRECT(input4711[[#This Row],[range2]])))=COUNT(INDIRECT(input4711[[#This Row],[range1]]))</f>
        <v>1</v>
      </c>
      <c r="M688" t="b" cm="1">
        <f t="array" aca="1" ref="M688" ca="1">SUMPRODUCT(--(INDIRECT(input4711[[#This Row],[range1]])&gt;INDIRECT(input4711[[#This Row],[range2]])))=COUNT(INDIRECT(input4711[[#This Row],[range1]]))</f>
        <v>0</v>
      </c>
      <c r="N688" t="b">
        <f ca="1">IF(AND(NOT(input4711[[#This Row],[All DESC?]]),NOT(input4711[[#This Row],[All ASC?]])),FALSE(),TRUE())</f>
        <v>1</v>
      </c>
      <c r="O688" cm="1">
        <f t="array" aca="1" ref="O688" ca="1">IF(AND(input4711[[#This Row],[Safe Part 1]],(MAX(ABS((INDIRECT(input4711[[#This Row],[range2]]))-(INDIRECT(input4711[[#This Row],[range1]])))))&lt;=3),1,0)</f>
        <v>0</v>
      </c>
    </row>
    <row r="689" spans="1:15" x14ac:dyDescent="0.35">
      <c r="A689">
        <v>22</v>
      </c>
      <c r="B689">
        <v>24</v>
      </c>
      <c r="C689">
        <v>26</v>
      </c>
      <c r="D689">
        <v>27</v>
      </c>
      <c r="E689">
        <v>33</v>
      </c>
      <c r="F689">
        <v>35</v>
      </c>
      <c r="G689">
        <v>37</v>
      </c>
      <c r="H689">
        <f>1</f>
        <v>1</v>
      </c>
      <c r="I689">
        <f>COUNTA(input4711[[#This Row],[Column1.1]:[Column1.8]])</f>
        <v>7</v>
      </c>
      <c r="J689" t="str">
        <f>ADDRESS(ROW(),input4711[[#This Row],[first col]]+1,4)&amp;":"&amp;ADDRESS(ROW(),input4711[[#This Row],[lastcol]],4)</f>
        <v>B689:G689</v>
      </c>
      <c r="K689" t="str">
        <f>ADDRESS(ROW(),input4711[[#This Row],[first col]],4)&amp;":"&amp;ADDRESS(ROW(),input4711[[#This Row],[lastcol]]-1,4)</f>
        <v>A689:F689</v>
      </c>
      <c r="L689" t="b" cm="1">
        <f t="array" aca="1" ref="L689" ca="1">SUMPRODUCT(--(INDIRECT(input4711[[#This Row],[range1]])&lt;INDIRECT(input4711[[#This Row],[range2]])))=COUNT(INDIRECT(input4711[[#This Row],[range1]]))</f>
        <v>0</v>
      </c>
      <c r="M689" t="b" cm="1">
        <f t="array" aca="1" ref="M689" ca="1">SUMPRODUCT(--(INDIRECT(input4711[[#This Row],[range1]])&gt;INDIRECT(input4711[[#This Row],[range2]])))=COUNT(INDIRECT(input4711[[#This Row],[range1]]))</f>
        <v>1</v>
      </c>
      <c r="N689" t="b">
        <f ca="1">IF(AND(NOT(input4711[[#This Row],[All DESC?]]),NOT(input4711[[#This Row],[All ASC?]])),FALSE(),TRUE())</f>
        <v>1</v>
      </c>
      <c r="O689" cm="1">
        <f t="array" aca="1" ref="O689" ca="1">IF(AND(input4711[[#This Row],[Safe Part 1]],(MAX(ABS((INDIRECT(input4711[[#This Row],[range2]]))-(INDIRECT(input4711[[#This Row],[range1]])))))&lt;=3),1,0)</f>
        <v>0</v>
      </c>
    </row>
    <row r="690" spans="1:15" x14ac:dyDescent="0.35">
      <c r="A690">
        <v>11</v>
      </c>
      <c r="B690">
        <v>12</v>
      </c>
      <c r="C690">
        <v>14</v>
      </c>
      <c r="D690">
        <v>17</v>
      </c>
      <c r="E690">
        <v>22</v>
      </c>
      <c r="F690">
        <v>23</v>
      </c>
      <c r="H690">
        <f>1</f>
        <v>1</v>
      </c>
      <c r="I690">
        <f>COUNTA(input4711[[#This Row],[Column1.1]:[Column1.8]])</f>
        <v>6</v>
      </c>
      <c r="J690" t="str">
        <f>ADDRESS(ROW(),input4711[[#This Row],[first col]]+1,4)&amp;":"&amp;ADDRESS(ROW(),input4711[[#This Row],[lastcol]],4)</f>
        <v>B690:F690</v>
      </c>
      <c r="K690" t="str">
        <f>ADDRESS(ROW(),input4711[[#This Row],[first col]],4)&amp;":"&amp;ADDRESS(ROW(),input4711[[#This Row],[lastcol]]-1,4)</f>
        <v>A690:E690</v>
      </c>
      <c r="L690" t="b" cm="1">
        <f t="array" aca="1" ref="L690" ca="1">SUMPRODUCT(--(INDIRECT(input4711[[#This Row],[range1]])&lt;INDIRECT(input4711[[#This Row],[range2]])))=COUNT(INDIRECT(input4711[[#This Row],[range1]]))</f>
        <v>0</v>
      </c>
      <c r="M690" t="b" cm="1">
        <f t="array" aca="1" ref="M690" ca="1">SUMPRODUCT(--(INDIRECT(input4711[[#This Row],[range1]])&gt;INDIRECT(input4711[[#This Row],[range2]])))=COUNT(INDIRECT(input4711[[#This Row],[range1]]))</f>
        <v>1</v>
      </c>
      <c r="N690" t="b">
        <f ca="1">IF(AND(NOT(input4711[[#This Row],[All DESC?]]),NOT(input4711[[#This Row],[All ASC?]])),FALSE(),TRUE())</f>
        <v>1</v>
      </c>
      <c r="O690" cm="1">
        <f t="array" aca="1" ref="O690" ca="1">IF(AND(input4711[[#This Row],[Safe Part 1]],(MAX(ABS((INDIRECT(input4711[[#This Row],[range2]]))-(INDIRECT(input4711[[#This Row],[range1]])))))&lt;=3),1,0)</f>
        <v>0</v>
      </c>
    </row>
    <row r="691" spans="1:15" x14ac:dyDescent="0.35">
      <c r="A691">
        <v>78</v>
      </c>
      <c r="B691">
        <v>79</v>
      </c>
      <c r="C691">
        <v>81</v>
      </c>
      <c r="D691">
        <v>82</v>
      </c>
      <c r="H691">
        <f>1</f>
        <v>1</v>
      </c>
      <c r="I691">
        <f>COUNTA(input4711[[#This Row],[Column1.1]:[Column1.8]])</f>
        <v>4</v>
      </c>
      <c r="J691" t="str">
        <f>ADDRESS(ROW(),input4711[[#This Row],[first col]]+1,4)&amp;":"&amp;ADDRESS(ROW(),input4711[[#This Row],[lastcol]],4)</f>
        <v>B691:D691</v>
      </c>
      <c r="K691" t="str">
        <f>ADDRESS(ROW(),input4711[[#This Row],[first col]],4)&amp;":"&amp;ADDRESS(ROW(),input4711[[#This Row],[lastcol]]-1,4)</f>
        <v>A691:C691</v>
      </c>
      <c r="L691" t="b" cm="1">
        <f t="array" aca="1" ref="L691" ca="1">SUMPRODUCT(--(INDIRECT(input4711[[#This Row],[range1]])&lt;INDIRECT(input4711[[#This Row],[range2]])))=COUNT(INDIRECT(input4711[[#This Row],[range1]]))</f>
        <v>0</v>
      </c>
      <c r="M691" t="b" cm="1">
        <f t="array" aca="1" ref="M691" ca="1">SUMPRODUCT(--(INDIRECT(input4711[[#This Row],[range1]])&gt;INDIRECT(input4711[[#This Row],[range2]])))=COUNT(INDIRECT(input4711[[#This Row],[range1]]))</f>
        <v>1</v>
      </c>
      <c r="N691" t="b">
        <f ca="1">IF(AND(NOT(input4711[[#This Row],[All DESC?]]),NOT(input4711[[#This Row],[All ASC?]])),FALSE(),TRUE())</f>
        <v>1</v>
      </c>
      <c r="O691" cm="1">
        <f t="array" aca="1" ref="O691" ca="1">IF(AND(input4711[[#This Row],[Safe Part 1]],(MAX(ABS((INDIRECT(input4711[[#This Row],[range2]]))-(INDIRECT(input4711[[#This Row],[range1]])))))&lt;=3),1,0)</f>
        <v>1</v>
      </c>
    </row>
    <row r="692" spans="1:15" x14ac:dyDescent="0.35">
      <c r="A692">
        <v>62</v>
      </c>
      <c r="B692">
        <v>65</v>
      </c>
      <c r="C692">
        <v>68</v>
      </c>
      <c r="D692">
        <v>69</v>
      </c>
      <c r="E692">
        <v>74</v>
      </c>
      <c r="H692">
        <f>1</f>
        <v>1</v>
      </c>
      <c r="I692">
        <f>COUNTA(input4711[[#This Row],[Column1.1]:[Column1.8]])</f>
        <v>5</v>
      </c>
      <c r="J692" t="str">
        <f>ADDRESS(ROW(),input4711[[#This Row],[first col]]+1,4)&amp;":"&amp;ADDRESS(ROW(),input4711[[#This Row],[lastcol]],4)</f>
        <v>B692:E692</v>
      </c>
      <c r="K692" t="str">
        <f>ADDRESS(ROW(),input4711[[#This Row],[first col]],4)&amp;":"&amp;ADDRESS(ROW(),input4711[[#This Row],[lastcol]]-1,4)</f>
        <v>A692:D692</v>
      </c>
      <c r="L692" t="b" cm="1">
        <f t="array" aca="1" ref="L692" ca="1">SUMPRODUCT(--(INDIRECT(input4711[[#This Row],[range1]])&lt;INDIRECT(input4711[[#This Row],[range2]])))=COUNT(INDIRECT(input4711[[#This Row],[range1]]))</f>
        <v>0</v>
      </c>
      <c r="M692" t="b" cm="1">
        <f t="array" aca="1" ref="M692" ca="1">SUMPRODUCT(--(INDIRECT(input4711[[#This Row],[range1]])&gt;INDIRECT(input4711[[#This Row],[range2]])))=COUNT(INDIRECT(input4711[[#This Row],[range1]]))</f>
        <v>1</v>
      </c>
      <c r="N692" t="b">
        <f ca="1">IF(AND(NOT(input4711[[#This Row],[All DESC?]]),NOT(input4711[[#This Row],[All ASC?]])),FALSE(),TRUE())</f>
        <v>1</v>
      </c>
      <c r="O692" cm="1">
        <f t="array" aca="1" ref="O692" ca="1">IF(AND(input4711[[#This Row],[Safe Part 1]],(MAX(ABS((INDIRECT(input4711[[#This Row],[range2]]))-(INDIRECT(input4711[[#This Row],[range1]])))))&lt;=3),1,0)</f>
        <v>0</v>
      </c>
    </row>
    <row r="693" spans="1:15" x14ac:dyDescent="0.35">
      <c r="A693">
        <v>30</v>
      </c>
      <c r="B693">
        <v>31</v>
      </c>
      <c r="C693">
        <v>34</v>
      </c>
      <c r="D693">
        <v>37</v>
      </c>
      <c r="E693">
        <v>42</v>
      </c>
      <c r="F693">
        <v>43</v>
      </c>
      <c r="G693">
        <v>46</v>
      </c>
      <c r="H693">
        <f>1</f>
        <v>1</v>
      </c>
      <c r="I693">
        <f>COUNTA(input4711[[#This Row],[Column1.1]:[Column1.8]])</f>
        <v>7</v>
      </c>
      <c r="J693" t="str">
        <f>ADDRESS(ROW(),input4711[[#This Row],[first col]]+1,4)&amp;":"&amp;ADDRESS(ROW(),input4711[[#This Row],[lastcol]],4)</f>
        <v>B693:G693</v>
      </c>
      <c r="K693" t="str">
        <f>ADDRESS(ROW(),input4711[[#This Row],[first col]],4)&amp;":"&amp;ADDRESS(ROW(),input4711[[#This Row],[lastcol]]-1,4)</f>
        <v>A693:F693</v>
      </c>
      <c r="L693" t="b" cm="1">
        <f t="array" aca="1" ref="L693" ca="1">SUMPRODUCT(--(INDIRECT(input4711[[#This Row],[range1]])&lt;INDIRECT(input4711[[#This Row],[range2]])))=COUNT(INDIRECT(input4711[[#This Row],[range1]]))</f>
        <v>0</v>
      </c>
      <c r="M693" t="b" cm="1">
        <f t="array" aca="1" ref="M693" ca="1">SUMPRODUCT(--(INDIRECT(input4711[[#This Row],[range1]])&gt;INDIRECT(input4711[[#This Row],[range2]])))=COUNT(INDIRECT(input4711[[#This Row],[range1]]))</f>
        <v>1</v>
      </c>
      <c r="N693" t="b">
        <f ca="1">IF(AND(NOT(input4711[[#This Row],[All DESC?]]),NOT(input4711[[#This Row],[All ASC?]])),FALSE(),TRUE())</f>
        <v>1</v>
      </c>
      <c r="O693" cm="1">
        <f t="array" aca="1" ref="O693" ca="1">IF(AND(input4711[[#This Row],[Safe Part 1]],(MAX(ABS((INDIRECT(input4711[[#This Row],[range2]]))-(INDIRECT(input4711[[#This Row],[range1]])))))&lt;=3),1,0)</f>
        <v>0</v>
      </c>
    </row>
    <row r="694" spans="1:15" x14ac:dyDescent="0.35">
      <c r="A694">
        <v>22</v>
      </c>
      <c r="B694">
        <v>23</v>
      </c>
      <c r="C694">
        <v>25</v>
      </c>
      <c r="D694">
        <v>28</v>
      </c>
      <c r="E694">
        <v>32</v>
      </c>
      <c r="F694">
        <v>35</v>
      </c>
      <c r="G694">
        <v>36</v>
      </c>
      <c r="H694">
        <f>1</f>
        <v>1</v>
      </c>
      <c r="I694">
        <f>COUNTA(input4711[[#This Row],[Column1.1]:[Column1.8]])</f>
        <v>7</v>
      </c>
      <c r="J694" t="str">
        <f>ADDRESS(ROW(),input4711[[#This Row],[first col]]+1,4)&amp;":"&amp;ADDRESS(ROW(),input4711[[#This Row],[lastcol]],4)</f>
        <v>B694:G694</v>
      </c>
      <c r="K694" t="str">
        <f>ADDRESS(ROW(),input4711[[#This Row],[first col]],4)&amp;":"&amp;ADDRESS(ROW(),input4711[[#This Row],[lastcol]]-1,4)</f>
        <v>A694:F694</v>
      </c>
      <c r="L694" t="b" cm="1">
        <f t="array" aca="1" ref="L694" ca="1">SUMPRODUCT(--(INDIRECT(input4711[[#This Row],[range1]])&lt;INDIRECT(input4711[[#This Row],[range2]])))=COUNT(INDIRECT(input4711[[#This Row],[range1]]))</f>
        <v>0</v>
      </c>
      <c r="M694" t="b" cm="1">
        <f t="array" aca="1" ref="M694" ca="1">SUMPRODUCT(--(INDIRECT(input4711[[#This Row],[range1]])&gt;INDIRECT(input4711[[#This Row],[range2]])))=COUNT(INDIRECT(input4711[[#This Row],[range1]]))</f>
        <v>1</v>
      </c>
      <c r="N694" t="b">
        <f ca="1">IF(AND(NOT(input4711[[#This Row],[All DESC?]]),NOT(input4711[[#This Row],[All ASC?]])),FALSE(),TRUE())</f>
        <v>1</v>
      </c>
      <c r="O694" cm="1">
        <f t="array" aca="1" ref="O694" ca="1">IF(AND(input4711[[#This Row],[Safe Part 1]],(MAX(ABS((INDIRECT(input4711[[#This Row],[range2]]))-(INDIRECT(input4711[[#This Row],[range1]])))))&lt;=3),1,0)</f>
        <v>0</v>
      </c>
    </row>
    <row r="695" spans="1:15" x14ac:dyDescent="0.35">
      <c r="A695">
        <v>2</v>
      </c>
      <c r="B695">
        <v>4</v>
      </c>
      <c r="C695">
        <v>6</v>
      </c>
      <c r="D695">
        <v>7</v>
      </c>
      <c r="H695">
        <f>1</f>
        <v>1</v>
      </c>
      <c r="I695">
        <f>COUNTA(input4711[[#This Row],[Column1.1]:[Column1.8]])</f>
        <v>4</v>
      </c>
      <c r="J695" t="str">
        <f>ADDRESS(ROW(),input4711[[#This Row],[first col]]+1,4)&amp;":"&amp;ADDRESS(ROW(),input4711[[#This Row],[lastcol]],4)</f>
        <v>B695:D695</v>
      </c>
      <c r="K695" t="str">
        <f>ADDRESS(ROW(),input4711[[#This Row],[first col]],4)&amp;":"&amp;ADDRESS(ROW(),input4711[[#This Row],[lastcol]]-1,4)</f>
        <v>A695:C695</v>
      </c>
      <c r="L695" t="b" cm="1">
        <f t="array" aca="1" ref="L695" ca="1">SUMPRODUCT(--(INDIRECT(input4711[[#This Row],[range1]])&lt;INDIRECT(input4711[[#This Row],[range2]])))=COUNT(INDIRECT(input4711[[#This Row],[range1]]))</f>
        <v>0</v>
      </c>
      <c r="M695" t="b" cm="1">
        <f t="array" aca="1" ref="M695" ca="1">SUMPRODUCT(--(INDIRECT(input4711[[#This Row],[range1]])&gt;INDIRECT(input4711[[#This Row],[range2]])))=COUNT(INDIRECT(input4711[[#This Row],[range1]]))</f>
        <v>1</v>
      </c>
      <c r="N695" t="b">
        <f ca="1">IF(AND(NOT(input4711[[#This Row],[All DESC?]]),NOT(input4711[[#This Row],[All ASC?]])),FALSE(),TRUE())</f>
        <v>1</v>
      </c>
      <c r="O695" cm="1">
        <f t="array" aca="1" ref="O695" ca="1">IF(AND(input4711[[#This Row],[Safe Part 1]],(MAX(ABS((INDIRECT(input4711[[#This Row],[range2]]))-(INDIRECT(input4711[[#This Row],[range1]])))))&lt;=3),1,0)</f>
        <v>1</v>
      </c>
    </row>
    <row r="696" spans="1:15" x14ac:dyDescent="0.35">
      <c r="A696">
        <v>14</v>
      </c>
      <c r="B696">
        <v>11</v>
      </c>
      <c r="C696">
        <v>8</v>
      </c>
      <c r="D696">
        <v>7</v>
      </c>
      <c r="E696">
        <v>5</v>
      </c>
      <c r="F696">
        <v>4</v>
      </c>
      <c r="G696">
        <v>1</v>
      </c>
      <c r="H696">
        <f>1</f>
        <v>1</v>
      </c>
      <c r="I696">
        <f>COUNTA(input4711[[#This Row],[Column1.1]:[Column1.8]])</f>
        <v>7</v>
      </c>
      <c r="J696" t="str">
        <f>ADDRESS(ROW(),input4711[[#This Row],[first col]]+1,4)&amp;":"&amp;ADDRESS(ROW(),input4711[[#This Row],[lastcol]],4)</f>
        <v>B696:G696</v>
      </c>
      <c r="K696" t="str">
        <f>ADDRESS(ROW(),input4711[[#This Row],[first col]],4)&amp;":"&amp;ADDRESS(ROW(),input4711[[#This Row],[lastcol]]-1,4)</f>
        <v>A696:F696</v>
      </c>
      <c r="L696" t="b" cm="1">
        <f t="array" aca="1" ref="L696" ca="1">SUMPRODUCT(--(INDIRECT(input4711[[#This Row],[range1]])&lt;INDIRECT(input4711[[#This Row],[range2]])))=COUNT(INDIRECT(input4711[[#This Row],[range1]]))</f>
        <v>1</v>
      </c>
      <c r="M696" t="b" cm="1">
        <f t="array" aca="1" ref="M696" ca="1">SUMPRODUCT(--(INDIRECT(input4711[[#This Row],[range1]])&gt;INDIRECT(input4711[[#This Row],[range2]])))=COUNT(INDIRECT(input4711[[#This Row],[range1]]))</f>
        <v>0</v>
      </c>
      <c r="N696" t="b">
        <f ca="1">IF(AND(NOT(input4711[[#This Row],[All DESC?]]),NOT(input4711[[#This Row],[All ASC?]])),FALSE(),TRUE())</f>
        <v>1</v>
      </c>
      <c r="O696" cm="1">
        <f t="array" aca="1" ref="O696" ca="1">IF(AND(input4711[[#This Row],[Safe Part 1]],(MAX(ABS((INDIRECT(input4711[[#This Row],[range2]]))-(INDIRECT(input4711[[#This Row],[range1]])))))&lt;=3),1,0)</f>
        <v>1</v>
      </c>
    </row>
    <row r="697" spans="1:15" x14ac:dyDescent="0.35">
      <c r="A697">
        <v>44</v>
      </c>
      <c r="B697">
        <v>45</v>
      </c>
      <c r="C697">
        <v>48</v>
      </c>
      <c r="D697">
        <v>49</v>
      </c>
      <c r="E697">
        <v>54</v>
      </c>
      <c r="H697">
        <f>1</f>
        <v>1</v>
      </c>
      <c r="I697">
        <f>COUNTA(input4711[[#This Row],[Column1.1]:[Column1.8]])</f>
        <v>5</v>
      </c>
      <c r="J697" t="str">
        <f>ADDRESS(ROW(),input4711[[#This Row],[first col]]+1,4)&amp;":"&amp;ADDRESS(ROW(),input4711[[#This Row],[lastcol]],4)</f>
        <v>B697:E697</v>
      </c>
      <c r="K697" t="str">
        <f>ADDRESS(ROW(),input4711[[#This Row],[first col]],4)&amp;":"&amp;ADDRESS(ROW(),input4711[[#This Row],[lastcol]]-1,4)</f>
        <v>A697:D697</v>
      </c>
      <c r="L697" t="b" cm="1">
        <f t="array" aca="1" ref="L697" ca="1">SUMPRODUCT(--(INDIRECT(input4711[[#This Row],[range1]])&lt;INDIRECT(input4711[[#This Row],[range2]])))=COUNT(INDIRECT(input4711[[#This Row],[range1]]))</f>
        <v>0</v>
      </c>
      <c r="M697" t="b" cm="1">
        <f t="array" aca="1" ref="M697" ca="1">SUMPRODUCT(--(INDIRECT(input4711[[#This Row],[range1]])&gt;INDIRECT(input4711[[#This Row],[range2]])))=COUNT(INDIRECT(input4711[[#This Row],[range1]]))</f>
        <v>1</v>
      </c>
      <c r="N697" t="b">
        <f ca="1">IF(AND(NOT(input4711[[#This Row],[All DESC?]]),NOT(input4711[[#This Row],[All ASC?]])),FALSE(),TRUE())</f>
        <v>1</v>
      </c>
      <c r="O697" cm="1">
        <f t="array" aca="1" ref="O697" ca="1">IF(AND(input4711[[#This Row],[Safe Part 1]],(MAX(ABS((INDIRECT(input4711[[#This Row],[range2]]))-(INDIRECT(input4711[[#This Row],[range1]])))))&lt;=3),1,0)</f>
        <v>0</v>
      </c>
    </row>
    <row r="698" spans="1:15" x14ac:dyDescent="0.35">
      <c r="A698">
        <v>37</v>
      </c>
      <c r="B698">
        <v>38</v>
      </c>
      <c r="C698">
        <v>39</v>
      </c>
      <c r="D698">
        <v>42</v>
      </c>
      <c r="E698">
        <v>46</v>
      </c>
      <c r="H698">
        <f>1</f>
        <v>1</v>
      </c>
      <c r="I698">
        <f>COUNTA(input4711[[#This Row],[Column1.1]:[Column1.8]])</f>
        <v>5</v>
      </c>
      <c r="J698" t="str">
        <f>ADDRESS(ROW(),input4711[[#This Row],[first col]]+1,4)&amp;":"&amp;ADDRESS(ROW(),input4711[[#This Row],[lastcol]],4)</f>
        <v>B698:E698</v>
      </c>
      <c r="K698" t="str">
        <f>ADDRESS(ROW(),input4711[[#This Row],[first col]],4)&amp;":"&amp;ADDRESS(ROW(),input4711[[#This Row],[lastcol]]-1,4)</f>
        <v>A698:D698</v>
      </c>
      <c r="L698" t="b" cm="1">
        <f t="array" aca="1" ref="L698" ca="1">SUMPRODUCT(--(INDIRECT(input4711[[#This Row],[range1]])&lt;INDIRECT(input4711[[#This Row],[range2]])))=COUNT(INDIRECT(input4711[[#This Row],[range1]]))</f>
        <v>0</v>
      </c>
      <c r="M698" t="b" cm="1">
        <f t="array" aca="1" ref="M698" ca="1">SUMPRODUCT(--(INDIRECT(input4711[[#This Row],[range1]])&gt;INDIRECT(input4711[[#This Row],[range2]])))=COUNT(INDIRECT(input4711[[#This Row],[range1]]))</f>
        <v>1</v>
      </c>
      <c r="N698" t="b">
        <f ca="1">IF(AND(NOT(input4711[[#This Row],[All DESC?]]),NOT(input4711[[#This Row],[All ASC?]])),FALSE(),TRUE())</f>
        <v>1</v>
      </c>
      <c r="O698" cm="1">
        <f t="array" aca="1" ref="O698" ca="1">IF(AND(input4711[[#This Row],[Safe Part 1]],(MAX(ABS((INDIRECT(input4711[[#This Row],[range2]]))-(INDIRECT(input4711[[#This Row],[range1]])))))&lt;=3),1,0)</f>
        <v>0</v>
      </c>
    </row>
    <row r="699" spans="1:15" x14ac:dyDescent="0.35">
      <c r="A699">
        <v>98</v>
      </c>
      <c r="B699">
        <v>96</v>
      </c>
      <c r="C699">
        <v>94</v>
      </c>
      <c r="D699">
        <v>93</v>
      </c>
      <c r="E699">
        <v>87</v>
      </c>
      <c r="H699">
        <f>1</f>
        <v>1</v>
      </c>
      <c r="I699">
        <f>COUNTA(input4711[[#This Row],[Column1.1]:[Column1.8]])</f>
        <v>5</v>
      </c>
      <c r="J699" t="str">
        <f>ADDRESS(ROW(),input4711[[#This Row],[first col]]+1,4)&amp;":"&amp;ADDRESS(ROW(),input4711[[#This Row],[lastcol]],4)</f>
        <v>B699:E699</v>
      </c>
      <c r="K699" t="str">
        <f>ADDRESS(ROW(),input4711[[#This Row],[first col]],4)&amp;":"&amp;ADDRESS(ROW(),input4711[[#This Row],[lastcol]]-1,4)</f>
        <v>A699:D699</v>
      </c>
      <c r="L699" t="b" cm="1">
        <f t="array" aca="1" ref="L699" ca="1">SUMPRODUCT(--(INDIRECT(input4711[[#This Row],[range1]])&lt;INDIRECT(input4711[[#This Row],[range2]])))=COUNT(INDIRECT(input4711[[#This Row],[range1]]))</f>
        <v>1</v>
      </c>
      <c r="M699" t="b" cm="1">
        <f t="array" aca="1" ref="M699" ca="1">SUMPRODUCT(--(INDIRECT(input4711[[#This Row],[range1]])&gt;INDIRECT(input4711[[#This Row],[range2]])))=COUNT(INDIRECT(input4711[[#This Row],[range1]]))</f>
        <v>0</v>
      </c>
      <c r="N699" t="b">
        <f ca="1">IF(AND(NOT(input4711[[#This Row],[All DESC?]]),NOT(input4711[[#This Row],[All ASC?]])),FALSE(),TRUE())</f>
        <v>1</v>
      </c>
      <c r="O699" cm="1">
        <f t="array" aca="1" ref="O699" ca="1">IF(AND(input4711[[#This Row],[Safe Part 1]],(MAX(ABS((INDIRECT(input4711[[#This Row],[range2]]))-(INDIRECT(input4711[[#This Row],[range1]])))))&lt;=3),1,0)</f>
        <v>0</v>
      </c>
    </row>
    <row r="700" spans="1:15" x14ac:dyDescent="0.35">
      <c r="A700">
        <v>51</v>
      </c>
      <c r="B700">
        <v>52</v>
      </c>
      <c r="C700">
        <v>54</v>
      </c>
      <c r="D700">
        <v>56</v>
      </c>
      <c r="E700">
        <v>58</v>
      </c>
      <c r="H700">
        <f>1</f>
        <v>1</v>
      </c>
      <c r="I700">
        <f>COUNTA(input4711[[#This Row],[Column1.1]:[Column1.8]])</f>
        <v>5</v>
      </c>
      <c r="J700" t="str">
        <f>ADDRESS(ROW(),input4711[[#This Row],[first col]]+1,4)&amp;":"&amp;ADDRESS(ROW(),input4711[[#This Row],[lastcol]],4)</f>
        <v>B700:E700</v>
      </c>
      <c r="K700" t="str">
        <f>ADDRESS(ROW(),input4711[[#This Row],[first col]],4)&amp;":"&amp;ADDRESS(ROW(),input4711[[#This Row],[lastcol]]-1,4)</f>
        <v>A700:D700</v>
      </c>
      <c r="L700" t="b" cm="1">
        <f t="array" aca="1" ref="L700" ca="1">SUMPRODUCT(--(INDIRECT(input4711[[#This Row],[range1]])&lt;INDIRECT(input4711[[#This Row],[range2]])))=COUNT(INDIRECT(input4711[[#This Row],[range1]]))</f>
        <v>0</v>
      </c>
      <c r="M700" t="b" cm="1">
        <f t="array" aca="1" ref="M700" ca="1">SUMPRODUCT(--(INDIRECT(input4711[[#This Row],[range1]])&gt;INDIRECT(input4711[[#This Row],[range2]])))=COUNT(INDIRECT(input4711[[#This Row],[range1]]))</f>
        <v>1</v>
      </c>
      <c r="N700" t="b">
        <f ca="1">IF(AND(NOT(input4711[[#This Row],[All DESC?]]),NOT(input4711[[#This Row],[All ASC?]])),FALSE(),TRUE())</f>
        <v>1</v>
      </c>
      <c r="O700" cm="1">
        <f t="array" aca="1" ref="O700" ca="1">IF(AND(input4711[[#This Row],[Safe Part 1]],(MAX(ABS((INDIRECT(input4711[[#This Row],[range2]]))-(INDIRECT(input4711[[#This Row],[range1]])))))&lt;=3),1,0)</f>
        <v>1</v>
      </c>
    </row>
    <row r="701" spans="1:15" x14ac:dyDescent="0.35">
      <c r="A701">
        <v>13</v>
      </c>
      <c r="B701">
        <v>14</v>
      </c>
      <c r="C701">
        <v>15</v>
      </c>
      <c r="D701">
        <v>18</v>
      </c>
      <c r="E701">
        <v>22</v>
      </c>
      <c r="H701">
        <f>1</f>
        <v>1</v>
      </c>
      <c r="I701">
        <f>COUNTA(input4711[[#This Row],[Column1.1]:[Column1.8]])</f>
        <v>5</v>
      </c>
      <c r="J701" t="str">
        <f>ADDRESS(ROW(),input4711[[#This Row],[first col]]+1,4)&amp;":"&amp;ADDRESS(ROW(),input4711[[#This Row],[lastcol]],4)</f>
        <v>B701:E701</v>
      </c>
      <c r="K701" t="str">
        <f>ADDRESS(ROW(),input4711[[#This Row],[first col]],4)&amp;":"&amp;ADDRESS(ROW(),input4711[[#This Row],[lastcol]]-1,4)</f>
        <v>A701:D701</v>
      </c>
      <c r="L701" t="b" cm="1">
        <f t="array" aca="1" ref="L701" ca="1">SUMPRODUCT(--(INDIRECT(input4711[[#This Row],[range1]])&lt;INDIRECT(input4711[[#This Row],[range2]])))=COUNT(INDIRECT(input4711[[#This Row],[range1]]))</f>
        <v>0</v>
      </c>
      <c r="M701" t="b" cm="1">
        <f t="array" aca="1" ref="M701" ca="1">SUMPRODUCT(--(INDIRECT(input4711[[#This Row],[range1]])&gt;INDIRECT(input4711[[#This Row],[range2]])))=COUNT(INDIRECT(input4711[[#This Row],[range1]]))</f>
        <v>1</v>
      </c>
      <c r="N701" t="b">
        <f ca="1">IF(AND(NOT(input4711[[#This Row],[All DESC?]]),NOT(input4711[[#This Row],[All ASC?]])),FALSE(),TRUE())</f>
        <v>1</v>
      </c>
      <c r="O701" cm="1">
        <f t="array" aca="1" ref="O701" ca="1">IF(AND(input4711[[#This Row],[Safe Part 1]],(MAX(ABS((INDIRECT(input4711[[#This Row],[range2]]))-(INDIRECT(input4711[[#This Row],[range1]])))))&lt;=3),1,0)</f>
        <v>0</v>
      </c>
    </row>
    <row r="702" spans="1:15" x14ac:dyDescent="0.35">
      <c r="A702">
        <v>49</v>
      </c>
      <c r="B702">
        <v>46</v>
      </c>
      <c r="C702">
        <v>45</v>
      </c>
      <c r="D702">
        <v>44</v>
      </c>
      <c r="H702">
        <f>1</f>
        <v>1</v>
      </c>
      <c r="I702">
        <f>COUNTA(input4711[[#This Row],[Column1.1]:[Column1.8]])</f>
        <v>4</v>
      </c>
      <c r="J702" t="str">
        <f>ADDRESS(ROW(),input4711[[#This Row],[first col]]+1,4)&amp;":"&amp;ADDRESS(ROW(),input4711[[#This Row],[lastcol]],4)</f>
        <v>B702:D702</v>
      </c>
      <c r="K702" t="str">
        <f>ADDRESS(ROW(),input4711[[#This Row],[first col]],4)&amp;":"&amp;ADDRESS(ROW(),input4711[[#This Row],[lastcol]]-1,4)</f>
        <v>A702:C702</v>
      </c>
      <c r="L702" t="b" cm="1">
        <f t="array" aca="1" ref="L702" ca="1">SUMPRODUCT(--(INDIRECT(input4711[[#This Row],[range1]])&lt;INDIRECT(input4711[[#This Row],[range2]])))=COUNT(INDIRECT(input4711[[#This Row],[range1]]))</f>
        <v>1</v>
      </c>
      <c r="M702" t="b" cm="1">
        <f t="array" aca="1" ref="M702" ca="1">SUMPRODUCT(--(INDIRECT(input4711[[#This Row],[range1]])&gt;INDIRECT(input4711[[#This Row],[range2]])))=COUNT(INDIRECT(input4711[[#This Row],[range1]]))</f>
        <v>0</v>
      </c>
      <c r="N702" t="b">
        <f ca="1">IF(AND(NOT(input4711[[#This Row],[All DESC?]]),NOT(input4711[[#This Row],[All ASC?]])),FALSE(),TRUE())</f>
        <v>1</v>
      </c>
      <c r="O702" cm="1">
        <f t="array" aca="1" ref="O702" ca="1">IF(AND(input4711[[#This Row],[Safe Part 1]],(MAX(ABS((INDIRECT(input4711[[#This Row],[range2]]))-(INDIRECT(input4711[[#This Row],[range1]])))))&lt;=3),1,0)</f>
        <v>1</v>
      </c>
    </row>
    <row r="703" spans="1:15" x14ac:dyDescent="0.35">
      <c r="A703">
        <v>60</v>
      </c>
      <c r="B703">
        <v>61</v>
      </c>
      <c r="C703">
        <v>62</v>
      </c>
      <c r="D703">
        <v>63</v>
      </c>
      <c r="E703">
        <v>67</v>
      </c>
      <c r="H703">
        <f>1</f>
        <v>1</v>
      </c>
      <c r="I703">
        <f>COUNTA(input4711[[#This Row],[Column1.1]:[Column1.8]])</f>
        <v>5</v>
      </c>
      <c r="J703" t="str">
        <f>ADDRESS(ROW(),input4711[[#This Row],[first col]]+1,4)&amp;":"&amp;ADDRESS(ROW(),input4711[[#This Row],[lastcol]],4)</f>
        <v>B703:E703</v>
      </c>
      <c r="K703" t="str">
        <f>ADDRESS(ROW(),input4711[[#This Row],[first col]],4)&amp;":"&amp;ADDRESS(ROW(),input4711[[#This Row],[lastcol]]-1,4)</f>
        <v>A703:D703</v>
      </c>
      <c r="L703" t="b" cm="1">
        <f t="array" aca="1" ref="L703" ca="1">SUMPRODUCT(--(INDIRECT(input4711[[#This Row],[range1]])&lt;INDIRECT(input4711[[#This Row],[range2]])))=COUNT(INDIRECT(input4711[[#This Row],[range1]]))</f>
        <v>0</v>
      </c>
      <c r="M703" t="b" cm="1">
        <f t="array" aca="1" ref="M703" ca="1">SUMPRODUCT(--(INDIRECT(input4711[[#This Row],[range1]])&gt;INDIRECT(input4711[[#This Row],[range2]])))=COUNT(INDIRECT(input4711[[#This Row],[range1]]))</f>
        <v>1</v>
      </c>
      <c r="N703" t="b">
        <f ca="1">IF(AND(NOT(input4711[[#This Row],[All DESC?]]),NOT(input4711[[#This Row],[All ASC?]])),FALSE(),TRUE())</f>
        <v>1</v>
      </c>
      <c r="O703" cm="1">
        <f t="array" aca="1" ref="O703" ca="1">IF(AND(input4711[[#This Row],[Safe Part 1]],(MAX(ABS((INDIRECT(input4711[[#This Row],[range2]]))-(INDIRECT(input4711[[#This Row],[range1]])))))&lt;=3),1,0)</f>
        <v>0</v>
      </c>
    </row>
    <row r="704" spans="1:15" x14ac:dyDescent="0.35">
      <c r="A704">
        <v>90</v>
      </c>
      <c r="B704">
        <v>87</v>
      </c>
      <c r="C704">
        <v>84</v>
      </c>
      <c r="D704">
        <v>82</v>
      </c>
      <c r="H704">
        <f>1</f>
        <v>1</v>
      </c>
      <c r="I704">
        <f>COUNTA(input4711[[#This Row],[Column1.1]:[Column1.8]])</f>
        <v>4</v>
      </c>
      <c r="J704" t="str">
        <f>ADDRESS(ROW(),input4711[[#This Row],[first col]]+1,4)&amp;":"&amp;ADDRESS(ROW(),input4711[[#This Row],[lastcol]],4)</f>
        <v>B704:D704</v>
      </c>
      <c r="K704" t="str">
        <f>ADDRESS(ROW(),input4711[[#This Row],[first col]],4)&amp;":"&amp;ADDRESS(ROW(),input4711[[#This Row],[lastcol]]-1,4)</f>
        <v>A704:C704</v>
      </c>
      <c r="L704" t="b" cm="1">
        <f t="array" aca="1" ref="L704" ca="1">SUMPRODUCT(--(INDIRECT(input4711[[#This Row],[range1]])&lt;INDIRECT(input4711[[#This Row],[range2]])))=COUNT(INDIRECT(input4711[[#This Row],[range1]]))</f>
        <v>1</v>
      </c>
      <c r="M704" t="b" cm="1">
        <f t="array" aca="1" ref="M704" ca="1">SUMPRODUCT(--(INDIRECT(input4711[[#This Row],[range1]])&gt;INDIRECT(input4711[[#This Row],[range2]])))=COUNT(INDIRECT(input4711[[#This Row],[range1]]))</f>
        <v>0</v>
      </c>
      <c r="N704" t="b">
        <f ca="1">IF(AND(NOT(input4711[[#This Row],[All DESC?]]),NOT(input4711[[#This Row],[All ASC?]])),FALSE(),TRUE())</f>
        <v>1</v>
      </c>
      <c r="O704" cm="1">
        <f t="array" aca="1" ref="O704" ca="1">IF(AND(input4711[[#This Row],[Safe Part 1]],(MAX(ABS((INDIRECT(input4711[[#This Row],[range2]]))-(INDIRECT(input4711[[#This Row],[range1]])))))&lt;=3),1,0)</f>
        <v>1</v>
      </c>
    </row>
    <row r="705" spans="1:15" x14ac:dyDescent="0.35">
      <c r="A705">
        <v>62</v>
      </c>
      <c r="B705">
        <v>60</v>
      </c>
      <c r="C705">
        <v>59</v>
      </c>
      <c r="D705">
        <v>58</v>
      </c>
      <c r="E705">
        <v>53</v>
      </c>
      <c r="F705">
        <v>50</v>
      </c>
      <c r="H705">
        <f>1</f>
        <v>1</v>
      </c>
      <c r="I705">
        <f>COUNTA(input4711[[#This Row],[Column1.1]:[Column1.8]])</f>
        <v>6</v>
      </c>
      <c r="J705" t="str">
        <f>ADDRESS(ROW(),input4711[[#This Row],[first col]]+1,4)&amp;":"&amp;ADDRESS(ROW(),input4711[[#This Row],[lastcol]],4)</f>
        <v>B705:F705</v>
      </c>
      <c r="K705" t="str">
        <f>ADDRESS(ROW(),input4711[[#This Row],[first col]],4)&amp;":"&amp;ADDRESS(ROW(),input4711[[#This Row],[lastcol]]-1,4)</f>
        <v>A705:E705</v>
      </c>
      <c r="L705" t="b" cm="1">
        <f t="array" aca="1" ref="L705" ca="1">SUMPRODUCT(--(INDIRECT(input4711[[#This Row],[range1]])&lt;INDIRECT(input4711[[#This Row],[range2]])))=COUNT(INDIRECT(input4711[[#This Row],[range1]]))</f>
        <v>1</v>
      </c>
      <c r="M705" t="b" cm="1">
        <f t="array" aca="1" ref="M705" ca="1">SUMPRODUCT(--(INDIRECT(input4711[[#This Row],[range1]])&gt;INDIRECT(input4711[[#This Row],[range2]])))=COUNT(INDIRECT(input4711[[#This Row],[range1]]))</f>
        <v>0</v>
      </c>
      <c r="N705" t="b">
        <f ca="1">IF(AND(NOT(input4711[[#This Row],[All DESC?]]),NOT(input4711[[#This Row],[All ASC?]])),FALSE(),TRUE())</f>
        <v>1</v>
      </c>
      <c r="O705" cm="1">
        <f t="array" aca="1" ref="O705" ca="1">IF(AND(input4711[[#This Row],[Safe Part 1]],(MAX(ABS((INDIRECT(input4711[[#This Row],[range2]]))-(INDIRECT(input4711[[#This Row],[range1]])))))&lt;=3),1,0)</f>
        <v>0</v>
      </c>
    </row>
    <row r="706" spans="1:15" x14ac:dyDescent="0.35">
      <c r="A706">
        <v>92</v>
      </c>
      <c r="B706">
        <v>91</v>
      </c>
      <c r="C706">
        <v>89</v>
      </c>
      <c r="D706">
        <v>87</v>
      </c>
      <c r="E706">
        <v>82</v>
      </c>
      <c r="H706">
        <f>1</f>
        <v>1</v>
      </c>
      <c r="I706">
        <f>COUNTA(input4711[[#This Row],[Column1.1]:[Column1.8]])</f>
        <v>5</v>
      </c>
      <c r="J706" t="str">
        <f>ADDRESS(ROW(),input4711[[#This Row],[first col]]+1,4)&amp;":"&amp;ADDRESS(ROW(),input4711[[#This Row],[lastcol]],4)</f>
        <v>B706:E706</v>
      </c>
      <c r="K706" t="str">
        <f>ADDRESS(ROW(),input4711[[#This Row],[first col]],4)&amp;":"&amp;ADDRESS(ROW(),input4711[[#This Row],[lastcol]]-1,4)</f>
        <v>A706:D706</v>
      </c>
      <c r="L706" t="b" cm="1">
        <f t="array" aca="1" ref="L706" ca="1">SUMPRODUCT(--(INDIRECT(input4711[[#This Row],[range1]])&lt;INDIRECT(input4711[[#This Row],[range2]])))=COUNT(INDIRECT(input4711[[#This Row],[range1]]))</f>
        <v>1</v>
      </c>
      <c r="M706" t="b" cm="1">
        <f t="array" aca="1" ref="M706" ca="1">SUMPRODUCT(--(INDIRECT(input4711[[#This Row],[range1]])&gt;INDIRECT(input4711[[#This Row],[range2]])))=COUNT(INDIRECT(input4711[[#This Row],[range1]]))</f>
        <v>0</v>
      </c>
      <c r="N706" t="b">
        <f ca="1">IF(AND(NOT(input4711[[#This Row],[All DESC?]]),NOT(input4711[[#This Row],[All ASC?]])),FALSE(),TRUE())</f>
        <v>1</v>
      </c>
      <c r="O706" cm="1">
        <f t="array" aca="1" ref="O706" ca="1">IF(AND(input4711[[#This Row],[Safe Part 1]],(MAX(ABS((INDIRECT(input4711[[#This Row],[range2]]))-(INDIRECT(input4711[[#This Row],[range1]])))))&lt;=3),1,0)</f>
        <v>0</v>
      </c>
    </row>
    <row r="707" spans="1:15" x14ac:dyDescent="0.35">
      <c r="A707">
        <v>66</v>
      </c>
      <c r="B707">
        <v>64</v>
      </c>
      <c r="C707">
        <v>63</v>
      </c>
      <c r="D707">
        <v>60</v>
      </c>
      <c r="E707">
        <v>55</v>
      </c>
      <c r="F707">
        <v>54</v>
      </c>
      <c r="G707">
        <v>53</v>
      </c>
      <c r="H707">
        <f>1</f>
        <v>1</v>
      </c>
      <c r="I707">
        <f>COUNTA(input4711[[#This Row],[Column1.1]:[Column1.8]])</f>
        <v>7</v>
      </c>
      <c r="J707" t="str">
        <f>ADDRESS(ROW(),input4711[[#This Row],[first col]]+1,4)&amp;":"&amp;ADDRESS(ROW(),input4711[[#This Row],[lastcol]],4)</f>
        <v>B707:G707</v>
      </c>
      <c r="K707" t="str">
        <f>ADDRESS(ROW(),input4711[[#This Row],[first col]],4)&amp;":"&amp;ADDRESS(ROW(),input4711[[#This Row],[lastcol]]-1,4)</f>
        <v>A707:F707</v>
      </c>
      <c r="L707" t="b" cm="1">
        <f t="array" aca="1" ref="L707" ca="1">SUMPRODUCT(--(INDIRECT(input4711[[#This Row],[range1]])&lt;INDIRECT(input4711[[#This Row],[range2]])))=COUNT(INDIRECT(input4711[[#This Row],[range1]]))</f>
        <v>1</v>
      </c>
      <c r="M707" t="b" cm="1">
        <f t="array" aca="1" ref="M707" ca="1">SUMPRODUCT(--(INDIRECT(input4711[[#This Row],[range1]])&gt;INDIRECT(input4711[[#This Row],[range2]])))=COUNT(INDIRECT(input4711[[#This Row],[range1]]))</f>
        <v>0</v>
      </c>
      <c r="N707" t="b">
        <f ca="1">IF(AND(NOT(input4711[[#This Row],[All DESC?]]),NOT(input4711[[#This Row],[All ASC?]])),FALSE(),TRUE())</f>
        <v>1</v>
      </c>
      <c r="O707" cm="1">
        <f t="array" aca="1" ref="O707" ca="1">IF(AND(input4711[[#This Row],[Safe Part 1]],(MAX(ABS((INDIRECT(input4711[[#This Row],[range2]]))-(INDIRECT(input4711[[#This Row],[range1]])))))&lt;=3),1,0)</f>
        <v>0</v>
      </c>
    </row>
    <row r="708" spans="1:15" x14ac:dyDescent="0.35">
      <c r="A708">
        <v>84</v>
      </c>
      <c r="B708">
        <v>86</v>
      </c>
      <c r="C708">
        <v>88</v>
      </c>
      <c r="D708">
        <v>90</v>
      </c>
      <c r="E708">
        <v>94</v>
      </c>
      <c r="F708">
        <v>96</v>
      </c>
      <c r="H708">
        <f>1</f>
        <v>1</v>
      </c>
      <c r="I708">
        <f>COUNTA(input4711[[#This Row],[Column1.1]:[Column1.8]])</f>
        <v>6</v>
      </c>
      <c r="J708" t="str">
        <f>ADDRESS(ROW(),input4711[[#This Row],[first col]]+1,4)&amp;":"&amp;ADDRESS(ROW(),input4711[[#This Row],[lastcol]],4)</f>
        <v>B708:F708</v>
      </c>
      <c r="K708" t="str">
        <f>ADDRESS(ROW(),input4711[[#This Row],[first col]],4)&amp;":"&amp;ADDRESS(ROW(),input4711[[#This Row],[lastcol]]-1,4)</f>
        <v>A708:E708</v>
      </c>
      <c r="L708" t="b" cm="1">
        <f t="array" aca="1" ref="L708" ca="1">SUMPRODUCT(--(INDIRECT(input4711[[#This Row],[range1]])&lt;INDIRECT(input4711[[#This Row],[range2]])))=COUNT(INDIRECT(input4711[[#This Row],[range1]]))</f>
        <v>0</v>
      </c>
      <c r="M708" t="b" cm="1">
        <f t="array" aca="1" ref="M708" ca="1">SUMPRODUCT(--(INDIRECT(input4711[[#This Row],[range1]])&gt;INDIRECT(input4711[[#This Row],[range2]])))=COUNT(INDIRECT(input4711[[#This Row],[range1]]))</f>
        <v>1</v>
      </c>
      <c r="N708" t="b">
        <f ca="1">IF(AND(NOT(input4711[[#This Row],[All DESC?]]),NOT(input4711[[#This Row],[All ASC?]])),FALSE(),TRUE())</f>
        <v>1</v>
      </c>
      <c r="O708" cm="1">
        <f t="array" aca="1" ref="O708" ca="1">IF(AND(input4711[[#This Row],[Safe Part 1]],(MAX(ABS((INDIRECT(input4711[[#This Row],[range2]]))-(INDIRECT(input4711[[#This Row],[range1]])))))&lt;=3),1,0)</f>
        <v>0</v>
      </c>
    </row>
    <row r="709" spans="1:15" x14ac:dyDescent="0.35">
      <c r="A709">
        <v>23</v>
      </c>
      <c r="B709">
        <v>24</v>
      </c>
      <c r="C709">
        <v>25</v>
      </c>
      <c r="D709">
        <v>27</v>
      </c>
      <c r="E709">
        <v>30</v>
      </c>
      <c r="F709">
        <v>32</v>
      </c>
      <c r="G709">
        <v>35</v>
      </c>
      <c r="H709">
        <f>1</f>
        <v>1</v>
      </c>
      <c r="I709">
        <f>COUNTA(input4711[[#This Row],[Column1.1]:[Column1.8]])</f>
        <v>7</v>
      </c>
      <c r="J709" t="str">
        <f>ADDRESS(ROW(),input4711[[#This Row],[first col]]+1,4)&amp;":"&amp;ADDRESS(ROW(),input4711[[#This Row],[lastcol]],4)</f>
        <v>B709:G709</v>
      </c>
      <c r="K709" t="str">
        <f>ADDRESS(ROW(),input4711[[#This Row],[first col]],4)&amp;":"&amp;ADDRESS(ROW(),input4711[[#This Row],[lastcol]]-1,4)</f>
        <v>A709:F709</v>
      </c>
      <c r="L709" t="b" cm="1">
        <f t="array" aca="1" ref="L709" ca="1">SUMPRODUCT(--(INDIRECT(input4711[[#This Row],[range1]])&lt;INDIRECT(input4711[[#This Row],[range2]])))=COUNT(INDIRECT(input4711[[#This Row],[range1]]))</f>
        <v>0</v>
      </c>
      <c r="M709" t="b" cm="1">
        <f t="array" aca="1" ref="M709" ca="1">SUMPRODUCT(--(INDIRECT(input4711[[#This Row],[range1]])&gt;INDIRECT(input4711[[#This Row],[range2]])))=COUNT(INDIRECT(input4711[[#This Row],[range1]]))</f>
        <v>1</v>
      </c>
      <c r="N709" t="b">
        <f ca="1">IF(AND(NOT(input4711[[#This Row],[All DESC?]]),NOT(input4711[[#This Row],[All ASC?]])),FALSE(),TRUE())</f>
        <v>1</v>
      </c>
      <c r="O709" cm="1">
        <f t="array" aca="1" ref="O709" ca="1">IF(AND(input4711[[#This Row],[Safe Part 1]],(MAX(ABS((INDIRECT(input4711[[#This Row],[range2]]))-(INDIRECT(input4711[[#This Row],[range1]])))))&lt;=3),1,0)</f>
        <v>1</v>
      </c>
    </row>
    <row r="710" spans="1:15" x14ac:dyDescent="0.35">
      <c r="A710">
        <v>55</v>
      </c>
      <c r="B710">
        <v>58</v>
      </c>
      <c r="C710">
        <v>59</v>
      </c>
      <c r="D710">
        <v>61</v>
      </c>
      <c r="E710">
        <v>63</v>
      </c>
      <c r="F710">
        <v>64</v>
      </c>
      <c r="G710">
        <v>65</v>
      </c>
      <c r="H710">
        <f>1</f>
        <v>1</v>
      </c>
      <c r="I710">
        <f>COUNTA(input4711[[#This Row],[Column1.1]:[Column1.8]])</f>
        <v>7</v>
      </c>
      <c r="J710" t="str">
        <f>ADDRESS(ROW(),input4711[[#This Row],[first col]]+1,4)&amp;":"&amp;ADDRESS(ROW(),input4711[[#This Row],[lastcol]],4)</f>
        <v>B710:G710</v>
      </c>
      <c r="K710" t="str">
        <f>ADDRESS(ROW(),input4711[[#This Row],[first col]],4)&amp;":"&amp;ADDRESS(ROW(),input4711[[#This Row],[lastcol]]-1,4)</f>
        <v>A710:F710</v>
      </c>
      <c r="L710" t="b" cm="1">
        <f t="array" aca="1" ref="L710" ca="1">SUMPRODUCT(--(INDIRECT(input4711[[#This Row],[range1]])&lt;INDIRECT(input4711[[#This Row],[range2]])))=COUNT(INDIRECT(input4711[[#This Row],[range1]]))</f>
        <v>0</v>
      </c>
      <c r="M710" t="b" cm="1">
        <f t="array" aca="1" ref="M710" ca="1">SUMPRODUCT(--(INDIRECT(input4711[[#This Row],[range1]])&gt;INDIRECT(input4711[[#This Row],[range2]])))=COUNT(INDIRECT(input4711[[#This Row],[range1]]))</f>
        <v>1</v>
      </c>
      <c r="N710" t="b">
        <f ca="1">IF(AND(NOT(input4711[[#This Row],[All DESC?]]),NOT(input4711[[#This Row],[All ASC?]])),FALSE(),TRUE())</f>
        <v>1</v>
      </c>
      <c r="O710" cm="1">
        <f t="array" aca="1" ref="O710" ca="1">IF(AND(input4711[[#This Row],[Safe Part 1]],(MAX(ABS((INDIRECT(input4711[[#This Row],[range2]]))-(INDIRECT(input4711[[#This Row],[range1]])))))&lt;=3),1,0)</f>
        <v>1</v>
      </c>
    </row>
    <row r="711" spans="1:15" x14ac:dyDescent="0.35">
      <c r="A711">
        <v>52</v>
      </c>
      <c r="B711">
        <v>53</v>
      </c>
      <c r="C711">
        <v>54</v>
      </c>
      <c r="D711">
        <v>56</v>
      </c>
      <c r="E711">
        <v>58</v>
      </c>
      <c r="F711">
        <v>61</v>
      </c>
      <c r="H711">
        <f>1</f>
        <v>1</v>
      </c>
      <c r="I711">
        <f>COUNTA(input4711[[#This Row],[Column1.1]:[Column1.8]])</f>
        <v>6</v>
      </c>
      <c r="J711" t="str">
        <f>ADDRESS(ROW(),input4711[[#This Row],[first col]]+1,4)&amp;":"&amp;ADDRESS(ROW(),input4711[[#This Row],[lastcol]],4)</f>
        <v>B711:F711</v>
      </c>
      <c r="K711" t="str">
        <f>ADDRESS(ROW(),input4711[[#This Row],[first col]],4)&amp;":"&amp;ADDRESS(ROW(),input4711[[#This Row],[lastcol]]-1,4)</f>
        <v>A711:E711</v>
      </c>
      <c r="L711" t="b" cm="1">
        <f t="array" aca="1" ref="L711" ca="1">SUMPRODUCT(--(INDIRECT(input4711[[#This Row],[range1]])&lt;INDIRECT(input4711[[#This Row],[range2]])))=COUNT(INDIRECT(input4711[[#This Row],[range1]]))</f>
        <v>0</v>
      </c>
      <c r="M711" t="b" cm="1">
        <f t="array" aca="1" ref="M711" ca="1">SUMPRODUCT(--(INDIRECT(input4711[[#This Row],[range1]])&gt;INDIRECT(input4711[[#This Row],[range2]])))=COUNT(INDIRECT(input4711[[#This Row],[range1]]))</f>
        <v>1</v>
      </c>
      <c r="N711" t="b">
        <f ca="1">IF(AND(NOT(input4711[[#This Row],[All DESC?]]),NOT(input4711[[#This Row],[All ASC?]])),FALSE(),TRUE())</f>
        <v>1</v>
      </c>
      <c r="O711" cm="1">
        <f t="array" aca="1" ref="O711" ca="1">IF(AND(input4711[[#This Row],[Safe Part 1]],(MAX(ABS((INDIRECT(input4711[[#This Row],[range2]]))-(INDIRECT(input4711[[#This Row],[range1]])))))&lt;=3),1,0)</f>
        <v>1</v>
      </c>
    </row>
    <row r="712" spans="1:15" x14ac:dyDescent="0.35">
      <c r="A712">
        <v>84</v>
      </c>
      <c r="B712">
        <v>83</v>
      </c>
      <c r="C712">
        <v>81</v>
      </c>
      <c r="D712">
        <v>80</v>
      </c>
      <c r="E712">
        <v>75</v>
      </c>
      <c r="H712">
        <f>1</f>
        <v>1</v>
      </c>
      <c r="I712">
        <f>COUNTA(input4711[[#This Row],[Column1.1]:[Column1.8]])</f>
        <v>5</v>
      </c>
      <c r="J712" t="str">
        <f>ADDRESS(ROW(),input4711[[#This Row],[first col]]+1,4)&amp;":"&amp;ADDRESS(ROW(),input4711[[#This Row],[lastcol]],4)</f>
        <v>B712:E712</v>
      </c>
      <c r="K712" t="str">
        <f>ADDRESS(ROW(),input4711[[#This Row],[first col]],4)&amp;":"&amp;ADDRESS(ROW(),input4711[[#This Row],[lastcol]]-1,4)</f>
        <v>A712:D712</v>
      </c>
      <c r="L712" t="b" cm="1">
        <f t="array" aca="1" ref="L712" ca="1">SUMPRODUCT(--(INDIRECT(input4711[[#This Row],[range1]])&lt;INDIRECT(input4711[[#This Row],[range2]])))=COUNT(INDIRECT(input4711[[#This Row],[range1]]))</f>
        <v>1</v>
      </c>
      <c r="M712" t="b" cm="1">
        <f t="array" aca="1" ref="M712" ca="1">SUMPRODUCT(--(INDIRECT(input4711[[#This Row],[range1]])&gt;INDIRECT(input4711[[#This Row],[range2]])))=COUNT(INDIRECT(input4711[[#This Row],[range1]]))</f>
        <v>0</v>
      </c>
      <c r="N712" t="b">
        <f ca="1">IF(AND(NOT(input4711[[#This Row],[All DESC?]]),NOT(input4711[[#This Row],[All ASC?]])),FALSE(),TRUE())</f>
        <v>1</v>
      </c>
      <c r="O712" cm="1">
        <f t="array" aca="1" ref="O712" ca="1">IF(AND(input4711[[#This Row],[Safe Part 1]],(MAX(ABS((INDIRECT(input4711[[#This Row],[range2]]))-(INDIRECT(input4711[[#This Row],[range1]])))))&lt;=3),1,0)</f>
        <v>0</v>
      </c>
    </row>
    <row r="713" spans="1:15" x14ac:dyDescent="0.35">
      <c r="A713">
        <v>29</v>
      </c>
      <c r="B713">
        <v>27</v>
      </c>
      <c r="C713">
        <v>24</v>
      </c>
      <c r="D713">
        <v>21</v>
      </c>
      <c r="E713">
        <v>19</v>
      </c>
      <c r="F713">
        <v>17</v>
      </c>
      <c r="H713">
        <f>1</f>
        <v>1</v>
      </c>
      <c r="I713">
        <f>COUNTA(input4711[[#This Row],[Column1.1]:[Column1.8]])</f>
        <v>6</v>
      </c>
      <c r="J713" t="str">
        <f>ADDRESS(ROW(),input4711[[#This Row],[first col]]+1,4)&amp;":"&amp;ADDRESS(ROW(),input4711[[#This Row],[lastcol]],4)</f>
        <v>B713:F713</v>
      </c>
      <c r="K713" t="str">
        <f>ADDRESS(ROW(),input4711[[#This Row],[first col]],4)&amp;":"&amp;ADDRESS(ROW(),input4711[[#This Row],[lastcol]]-1,4)</f>
        <v>A713:E713</v>
      </c>
      <c r="L713" t="b" cm="1">
        <f t="array" aca="1" ref="L713" ca="1">SUMPRODUCT(--(INDIRECT(input4711[[#This Row],[range1]])&lt;INDIRECT(input4711[[#This Row],[range2]])))=COUNT(INDIRECT(input4711[[#This Row],[range1]]))</f>
        <v>1</v>
      </c>
      <c r="M713" t="b" cm="1">
        <f t="array" aca="1" ref="M713" ca="1">SUMPRODUCT(--(INDIRECT(input4711[[#This Row],[range1]])&gt;INDIRECT(input4711[[#This Row],[range2]])))=COUNT(INDIRECT(input4711[[#This Row],[range1]]))</f>
        <v>0</v>
      </c>
      <c r="N713" t="b">
        <f ca="1">IF(AND(NOT(input4711[[#This Row],[All DESC?]]),NOT(input4711[[#This Row],[All ASC?]])),FALSE(),TRUE())</f>
        <v>1</v>
      </c>
      <c r="O713" cm="1">
        <f t="array" aca="1" ref="O713" ca="1">IF(AND(input4711[[#This Row],[Safe Part 1]],(MAX(ABS((INDIRECT(input4711[[#This Row],[range2]]))-(INDIRECT(input4711[[#This Row],[range1]])))))&lt;=3),1,0)</f>
        <v>1</v>
      </c>
    </row>
    <row r="714" spans="1:15" x14ac:dyDescent="0.35">
      <c r="A714">
        <v>45</v>
      </c>
      <c r="B714">
        <v>46</v>
      </c>
      <c r="C714">
        <v>47</v>
      </c>
      <c r="D714">
        <v>49</v>
      </c>
      <c r="E714">
        <v>51</v>
      </c>
      <c r="F714">
        <v>53</v>
      </c>
      <c r="G714">
        <v>54</v>
      </c>
      <c r="H714">
        <f>1</f>
        <v>1</v>
      </c>
      <c r="I714">
        <f>COUNTA(input4711[[#This Row],[Column1.1]:[Column1.8]])</f>
        <v>7</v>
      </c>
      <c r="J714" t="str">
        <f>ADDRESS(ROW(),input4711[[#This Row],[first col]]+1,4)&amp;":"&amp;ADDRESS(ROW(),input4711[[#This Row],[lastcol]],4)</f>
        <v>B714:G714</v>
      </c>
      <c r="K714" t="str">
        <f>ADDRESS(ROW(),input4711[[#This Row],[first col]],4)&amp;":"&amp;ADDRESS(ROW(),input4711[[#This Row],[lastcol]]-1,4)</f>
        <v>A714:F714</v>
      </c>
      <c r="L714" t="b" cm="1">
        <f t="array" aca="1" ref="L714" ca="1">SUMPRODUCT(--(INDIRECT(input4711[[#This Row],[range1]])&lt;INDIRECT(input4711[[#This Row],[range2]])))=COUNT(INDIRECT(input4711[[#This Row],[range1]]))</f>
        <v>0</v>
      </c>
      <c r="M714" t="b" cm="1">
        <f t="array" aca="1" ref="M714" ca="1">SUMPRODUCT(--(INDIRECT(input4711[[#This Row],[range1]])&gt;INDIRECT(input4711[[#This Row],[range2]])))=COUNT(INDIRECT(input4711[[#This Row],[range1]]))</f>
        <v>1</v>
      </c>
      <c r="N714" t="b">
        <f ca="1">IF(AND(NOT(input4711[[#This Row],[All DESC?]]),NOT(input4711[[#This Row],[All ASC?]])),FALSE(),TRUE())</f>
        <v>1</v>
      </c>
      <c r="O714" cm="1">
        <f t="array" aca="1" ref="O714" ca="1">IF(AND(input4711[[#This Row],[Safe Part 1]],(MAX(ABS((INDIRECT(input4711[[#This Row],[range2]]))-(INDIRECT(input4711[[#This Row],[range1]])))))&lt;=3),1,0)</f>
        <v>1</v>
      </c>
    </row>
    <row r="715" spans="1:15" x14ac:dyDescent="0.35">
      <c r="A715">
        <v>34</v>
      </c>
      <c r="B715">
        <v>36</v>
      </c>
      <c r="C715">
        <v>38</v>
      </c>
      <c r="D715">
        <v>40</v>
      </c>
      <c r="E715">
        <v>42</v>
      </c>
      <c r="F715">
        <v>44</v>
      </c>
      <c r="H715">
        <f>1</f>
        <v>1</v>
      </c>
      <c r="I715">
        <f>COUNTA(input4711[[#This Row],[Column1.1]:[Column1.8]])</f>
        <v>6</v>
      </c>
      <c r="J715" t="str">
        <f>ADDRESS(ROW(),input4711[[#This Row],[first col]]+1,4)&amp;":"&amp;ADDRESS(ROW(),input4711[[#This Row],[lastcol]],4)</f>
        <v>B715:F715</v>
      </c>
      <c r="K715" t="str">
        <f>ADDRESS(ROW(),input4711[[#This Row],[first col]],4)&amp;":"&amp;ADDRESS(ROW(),input4711[[#This Row],[lastcol]]-1,4)</f>
        <v>A715:E715</v>
      </c>
      <c r="L715" t="b" cm="1">
        <f t="array" aca="1" ref="L715" ca="1">SUMPRODUCT(--(INDIRECT(input4711[[#This Row],[range1]])&lt;INDIRECT(input4711[[#This Row],[range2]])))=COUNT(INDIRECT(input4711[[#This Row],[range1]]))</f>
        <v>0</v>
      </c>
      <c r="M715" t="b" cm="1">
        <f t="array" aca="1" ref="M715" ca="1">SUMPRODUCT(--(INDIRECT(input4711[[#This Row],[range1]])&gt;INDIRECT(input4711[[#This Row],[range2]])))=COUNT(INDIRECT(input4711[[#This Row],[range1]]))</f>
        <v>1</v>
      </c>
      <c r="N715" t="b">
        <f ca="1">IF(AND(NOT(input4711[[#This Row],[All DESC?]]),NOT(input4711[[#This Row],[All ASC?]])),FALSE(),TRUE())</f>
        <v>1</v>
      </c>
      <c r="O715" cm="1">
        <f t="array" aca="1" ref="O715" ca="1">IF(AND(input4711[[#This Row],[Safe Part 1]],(MAX(ABS((INDIRECT(input4711[[#This Row],[range2]]))-(INDIRECT(input4711[[#This Row],[range1]])))))&lt;=3),1,0)</f>
        <v>1</v>
      </c>
    </row>
    <row r="716" spans="1:15" x14ac:dyDescent="0.35">
      <c r="A716">
        <v>74</v>
      </c>
      <c r="B716">
        <v>76</v>
      </c>
      <c r="C716">
        <v>78</v>
      </c>
      <c r="D716">
        <v>81</v>
      </c>
      <c r="E716">
        <v>85</v>
      </c>
      <c r="F716">
        <v>87</v>
      </c>
      <c r="H716">
        <f>1</f>
        <v>1</v>
      </c>
      <c r="I716">
        <f>COUNTA(input4711[[#This Row],[Column1.1]:[Column1.8]])</f>
        <v>6</v>
      </c>
      <c r="J716" t="str">
        <f>ADDRESS(ROW(),input4711[[#This Row],[first col]]+1,4)&amp;":"&amp;ADDRESS(ROW(),input4711[[#This Row],[lastcol]],4)</f>
        <v>B716:F716</v>
      </c>
      <c r="K716" t="str">
        <f>ADDRESS(ROW(),input4711[[#This Row],[first col]],4)&amp;":"&amp;ADDRESS(ROW(),input4711[[#This Row],[lastcol]]-1,4)</f>
        <v>A716:E716</v>
      </c>
      <c r="L716" t="b" cm="1">
        <f t="array" aca="1" ref="L716" ca="1">SUMPRODUCT(--(INDIRECT(input4711[[#This Row],[range1]])&lt;INDIRECT(input4711[[#This Row],[range2]])))=COUNT(INDIRECT(input4711[[#This Row],[range1]]))</f>
        <v>0</v>
      </c>
      <c r="M716" t="b" cm="1">
        <f t="array" aca="1" ref="M716" ca="1">SUMPRODUCT(--(INDIRECT(input4711[[#This Row],[range1]])&gt;INDIRECT(input4711[[#This Row],[range2]])))=COUNT(INDIRECT(input4711[[#This Row],[range1]]))</f>
        <v>1</v>
      </c>
      <c r="N716" t="b">
        <f ca="1">IF(AND(NOT(input4711[[#This Row],[All DESC?]]),NOT(input4711[[#This Row],[All ASC?]])),FALSE(),TRUE())</f>
        <v>1</v>
      </c>
      <c r="O716" cm="1">
        <f t="array" aca="1" ref="O716" ca="1">IF(AND(input4711[[#This Row],[Safe Part 1]],(MAX(ABS((INDIRECT(input4711[[#This Row],[range2]]))-(INDIRECT(input4711[[#This Row],[range1]])))))&lt;=3),1,0)</f>
        <v>0</v>
      </c>
    </row>
    <row r="717" spans="1:15" x14ac:dyDescent="0.35">
      <c r="A717">
        <v>6</v>
      </c>
      <c r="B717">
        <v>7</v>
      </c>
      <c r="C717">
        <v>10</v>
      </c>
      <c r="D717">
        <v>13</v>
      </c>
      <c r="E717">
        <v>17</v>
      </c>
      <c r="F717">
        <v>20</v>
      </c>
      <c r="G717">
        <v>21</v>
      </c>
      <c r="H717">
        <f>1</f>
        <v>1</v>
      </c>
      <c r="I717">
        <f>COUNTA(input4711[[#This Row],[Column1.1]:[Column1.8]])</f>
        <v>7</v>
      </c>
      <c r="J717" t="str">
        <f>ADDRESS(ROW(),input4711[[#This Row],[first col]]+1,4)&amp;":"&amp;ADDRESS(ROW(),input4711[[#This Row],[lastcol]],4)</f>
        <v>B717:G717</v>
      </c>
      <c r="K717" t="str">
        <f>ADDRESS(ROW(),input4711[[#This Row],[first col]],4)&amp;":"&amp;ADDRESS(ROW(),input4711[[#This Row],[lastcol]]-1,4)</f>
        <v>A717:F717</v>
      </c>
      <c r="L717" t="b" cm="1">
        <f t="array" aca="1" ref="L717" ca="1">SUMPRODUCT(--(INDIRECT(input4711[[#This Row],[range1]])&lt;INDIRECT(input4711[[#This Row],[range2]])))=COUNT(INDIRECT(input4711[[#This Row],[range1]]))</f>
        <v>0</v>
      </c>
      <c r="M717" t="b" cm="1">
        <f t="array" aca="1" ref="M717" ca="1">SUMPRODUCT(--(INDIRECT(input4711[[#This Row],[range1]])&gt;INDIRECT(input4711[[#This Row],[range2]])))=COUNT(INDIRECT(input4711[[#This Row],[range1]]))</f>
        <v>1</v>
      </c>
      <c r="N717" t="b">
        <f ca="1">IF(AND(NOT(input4711[[#This Row],[All DESC?]]),NOT(input4711[[#This Row],[All ASC?]])),FALSE(),TRUE())</f>
        <v>1</v>
      </c>
      <c r="O717" cm="1">
        <f t="array" aca="1" ref="O717" ca="1">IF(AND(input4711[[#This Row],[Safe Part 1]],(MAX(ABS((INDIRECT(input4711[[#This Row],[range2]]))-(INDIRECT(input4711[[#This Row],[range1]])))))&lt;=3),1,0)</f>
        <v>0</v>
      </c>
    </row>
    <row r="718" spans="1:15" x14ac:dyDescent="0.35">
      <c r="A718">
        <v>37</v>
      </c>
      <c r="B718">
        <v>35</v>
      </c>
      <c r="C718">
        <v>32</v>
      </c>
      <c r="D718">
        <v>31</v>
      </c>
      <c r="H718">
        <f>1</f>
        <v>1</v>
      </c>
      <c r="I718">
        <f>COUNTA(input4711[[#This Row],[Column1.1]:[Column1.8]])</f>
        <v>4</v>
      </c>
      <c r="J718" t="str">
        <f>ADDRESS(ROW(),input4711[[#This Row],[first col]]+1,4)&amp;":"&amp;ADDRESS(ROW(),input4711[[#This Row],[lastcol]],4)</f>
        <v>B718:D718</v>
      </c>
      <c r="K718" t="str">
        <f>ADDRESS(ROW(),input4711[[#This Row],[first col]],4)&amp;":"&amp;ADDRESS(ROW(),input4711[[#This Row],[lastcol]]-1,4)</f>
        <v>A718:C718</v>
      </c>
      <c r="L718" t="b" cm="1">
        <f t="array" aca="1" ref="L718" ca="1">SUMPRODUCT(--(INDIRECT(input4711[[#This Row],[range1]])&lt;INDIRECT(input4711[[#This Row],[range2]])))=COUNT(INDIRECT(input4711[[#This Row],[range1]]))</f>
        <v>1</v>
      </c>
      <c r="M718" t="b" cm="1">
        <f t="array" aca="1" ref="M718" ca="1">SUMPRODUCT(--(INDIRECT(input4711[[#This Row],[range1]])&gt;INDIRECT(input4711[[#This Row],[range2]])))=COUNT(INDIRECT(input4711[[#This Row],[range1]]))</f>
        <v>0</v>
      </c>
      <c r="N718" t="b">
        <f ca="1">IF(AND(NOT(input4711[[#This Row],[All DESC?]]),NOT(input4711[[#This Row],[All ASC?]])),FALSE(),TRUE())</f>
        <v>1</v>
      </c>
      <c r="O718" cm="1">
        <f t="array" aca="1" ref="O718" ca="1">IF(AND(input4711[[#This Row],[Safe Part 1]],(MAX(ABS((INDIRECT(input4711[[#This Row],[range2]]))-(INDIRECT(input4711[[#This Row],[range1]])))))&lt;=3),1,0)</f>
        <v>1</v>
      </c>
    </row>
    <row r="719" spans="1:15" x14ac:dyDescent="0.35">
      <c r="A719">
        <v>77</v>
      </c>
      <c r="B719">
        <v>79</v>
      </c>
      <c r="C719">
        <v>80</v>
      </c>
      <c r="D719">
        <v>83</v>
      </c>
      <c r="E719">
        <v>87</v>
      </c>
      <c r="H719">
        <f>1</f>
        <v>1</v>
      </c>
      <c r="I719">
        <f>COUNTA(input4711[[#This Row],[Column1.1]:[Column1.8]])</f>
        <v>5</v>
      </c>
      <c r="J719" t="str">
        <f>ADDRESS(ROW(),input4711[[#This Row],[first col]]+1,4)&amp;":"&amp;ADDRESS(ROW(),input4711[[#This Row],[lastcol]],4)</f>
        <v>B719:E719</v>
      </c>
      <c r="K719" t="str">
        <f>ADDRESS(ROW(),input4711[[#This Row],[first col]],4)&amp;":"&amp;ADDRESS(ROW(),input4711[[#This Row],[lastcol]]-1,4)</f>
        <v>A719:D719</v>
      </c>
      <c r="L719" t="b" cm="1">
        <f t="array" aca="1" ref="L719" ca="1">SUMPRODUCT(--(INDIRECT(input4711[[#This Row],[range1]])&lt;INDIRECT(input4711[[#This Row],[range2]])))=COUNT(INDIRECT(input4711[[#This Row],[range1]]))</f>
        <v>0</v>
      </c>
      <c r="M719" t="b" cm="1">
        <f t="array" aca="1" ref="M719" ca="1">SUMPRODUCT(--(INDIRECT(input4711[[#This Row],[range1]])&gt;INDIRECT(input4711[[#This Row],[range2]])))=COUNT(INDIRECT(input4711[[#This Row],[range1]]))</f>
        <v>1</v>
      </c>
      <c r="N719" t="b">
        <f ca="1">IF(AND(NOT(input4711[[#This Row],[All DESC?]]),NOT(input4711[[#This Row],[All ASC?]])),FALSE(),TRUE())</f>
        <v>1</v>
      </c>
      <c r="O719" cm="1">
        <f t="array" aca="1" ref="O719" ca="1">IF(AND(input4711[[#This Row],[Safe Part 1]],(MAX(ABS((INDIRECT(input4711[[#This Row],[range2]]))-(INDIRECT(input4711[[#This Row],[range1]])))))&lt;=3),1,0)</f>
        <v>0</v>
      </c>
    </row>
    <row r="720" spans="1:15" x14ac:dyDescent="0.35">
      <c r="A720">
        <v>84</v>
      </c>
      <c r="B720">
        <v>83</v>
      </c>
      <c r="C720">
        <v>81</v>
      </c>
      <c r="D720">
        <v>79</v>
      </c>
      <c r="E720">
        <v>75</v>
      </c>
      <c r="H720">
        <f>1</f>
        <v>1</v>
      </c>
      <c r="I720">
        <f>COUNTA(input4711[[#This Row],[Column1.1]:[Column1.8]])</f>
        <v>5</v>
      </c>
      <c r="J720" t="str">
        <f>ADDRESS(ROW(),input4711[[#This Row],[first col]]+1,4)&amp;":"&amp;ADDRESS(ROW(),input4711[[#This Row],[lastcol]],4)</f>
        <v>B720:E720</v>
      </c>
      <c r="K720" t="str">
        <f>ADDRESS(ROW(),input4711[[#This Row],[first col]],4)&amp;":"&amp;ADDRESS(ROW(),input4711[[#This Row],[lastcol]]-1,4)</f>
        <v>A720:D720</v>
      </c>
      <c r="L720" t="b" cm="1">
        <f t="array" aca="1" ref="L720" ca="1">SUMPRODUCT(--(INDIRECT(input4711[[#This Row],[range1]])&lt;INDIRECT(input4711[[#This Row],[range2]])))=COUNT(INDIRECT(input4711[[#This Row],[range1]]))</f>
        <v>1</v>
      </c>
      <c r="M720" t="b" cm="1">
        <f t="array" aca="1" ref="M720" ca="1">SUMPRODUCT(--(INDIRECT(input4711[[#This Row],[range1]])&gt;INDIRECT(input4711[[#This Row],[range2]])))=COUNT(INDIRECT(input4711[[#This Row],[range1]]))</f>
        <v>0</v>
      </c>
      <c r="N720" t="b">
        <f ca="1">IF(AND(NOT(input4711[[#This Row],[All DESC?]]),NOT(input4711[[#This Row],[All ASC?]])),FALSE(),TRUE())</f>
        <v>1</v>
      </c>
      <c r="O720" cm="1">
        <f t="array" aca="1" ref="O720" ca="1">IF(AND(input4711[[#This Row],[Safe Part 1]],(MAX(ABS((INDIRECT(input4711[[#This Row],[range2]]))-(INDIRECT(input4711[[#This Row],[range1]])))))&lt;=3),1,0)</f>
        <v>0</v>
      </c>
    </row>
    <row r="721" spans="1:15" x14ac:dyDescent="0.35">
      <c r="A721">
        <v>31</v>
      </c>
      <c r="B721">
        <v>32</v>
      </c>
      <c r="C721">
        <v>33</v>
      </c>
      <c r="D721">
        <v>35</v>
      </c>
      <c r="E721">
        <v>39</v>
      </c>
      <c r="H721">
        <f>1</f>
        <v>1</v>
      </c>
      <c r="I721">
        <f>COUNTA(input4711[[#This Row],[Column1.1]:[Column1.8]])</f>
        <v>5</v>
      </c>
      <c r="J721" t="str">
        <f>ADDRESS(ROW(),input4711[[#This Row],[first col]]+1,4)&amp;":"&amp;ADDRESS(ROW(),input4711[[#This Row],[lastcol]],4)</f>
        <v>B721:E721</v>
      </c>
      <c r="K721" t="str">
        <f>ADDRESS(ROW(),input4711[[#This Row],[first col]],4)&amp;":"&amp;ADDRESS(ROW(),input4711[[#This Row],[lastcol]]-1,4)</f>
        <v>A721:D721</v>
      </c>
      <c r="L721" t="b" cm="1">
        <f t="array" aca="1" ref="L721" ca="1">SUMPRODUCT(--(INDIRECT(input4711[[#This Row],[range1]])&lt;INDIRECT(input4711[[#This Row],[range2]])))=COUNT(INDIRECT(input4711[[#This Row],[range1]]))</f>
        <v>0</v>
      </c>
      <c r="M721" t="b" cm="1">
        <f t="array" aca="1" ref="M721" ca="1">SUMPRODUCT(--(INDIRECT(input4711[[#This Row],[range1]])&gt;INDIRECT(input4711[[#This Row],[range2]])))=COUNT(INDIRECT(input4711[[#This Row],[range1]]))</f>
        <v>1</v>
      </c>
      <c r="N721" t="b">
        <f ca="1">IF(AND(NOT(input4711[[#This Row],[All DESC?]]),NOT(input4711[[#This Row],[All ASC?]])),FALSE(),TRUE())</f>
        <v>1</v>
      </c>
      <c r="O721" cm="1">
        <f t="array" aca="1" ref="O721" ca="1">IF(AND(input4711[[#This Row],[Safe Part 1]],(MAX(ABS((INDIRECT(input4711[[#This Row],[range2]]))-(INDIRECT(input4711[[#This Row],[range1]])))))&lt;=3),1,0)</f>
        <v>0</v>
      </c>
    </row>
    <row r="722" spans="1:15" x14ac:dyDescent="0.35">
      <c r="A722">
        <v>47</v>
      </c>
      <c r="B722">
        <v>50</v>
      </c>
      <c r="C722">
        <v>51</v>
      </c>
      <c r="D722">
        <v>53</v>
      </c>
      <c r="E722">
        <v>57</v>
      </c>
      <c r="F722">
        <v>60</v>
      </c>
      <c r="H722">
        <f>1</f>
        <v>1</v>
      </c>
      <c r="I722">
        <f>COUNTA(input4711[[#This Row],[Column1.1]:[Column1.8]])</f>
        <v>6</v>
      </c>
      <c r="J722" t="str">
        <f>ADDRESS(ROW(),input4711[[#This Row],[first col]]+1,4)&amp;":"&amp;ADDRESS(ROW(),input4711[[#This Row],[lastcol]],4)</f>
        <v>B722:F722</v>
      </c>
      <c r="K722" t="str">
        <f>ADDRESS(ROW(),input4711[[#This Row],[first col]],4)&amp;":"&amp;ADDRESS(ROW(),input4711[[#This Row],[lastcol]]-1,4)</f>
        <v>A722:E722</v>
      </c>
      <c r="L722" t="b" cm="1">
        <f t="array" aca="1" ref="L722" ca="1">SUMPRODUCT(--(INDIRECT(input4711[[#This Row],[range1]])&lt;INDIRECT(input4711[[#This Row],[range2]])))=COUNT(INDIRECT(input4711[[#This Row],[range1]]))</f>
        <v>0</v>
      </c>
      <c r="M722" t="b" cm="1">
        <f t="array" aca="1" ref="M722" ca="1">SUMPRODUCT(--(INDIRECT(input4711[[#This Row],[range1]])&gt;INDIRECT(input4711[[#This Row],[range2]])))=COUNT(INDIRECT(input4711[[#This Row],[range1]]))</f>
        <v>1</v>
      </c>
      <c r="N722" t="b">
        <f ca="1">IF(AND(NOT(input4711[[#This Row],[All DESC?]]),NOT(input4711[[#This Row],[All ASC?]])),FALSE(),TRUE())</f>
        <v>1</v>
      </c>
      <c r="O722" cm="1">
        <f t="array" aca="1" ref="O722" ca="1">IF(AND(input4711[[#This Row],[Safe Part 1]],(MAX(ABS((INDIRECT(input4711[[#This Row],[range2]]))-(INDIRECT(input4711[[#This Row],[range1]])))))&lt;=3),1,0)</f>
        <v>0</v>
      </c>
    </row>
    <row r="723" spans="1:15" x14ac:dyDescent="0.35">
      <c r="A723">
        <v>6</v>
      </c>
      <c r="B723">
        <v>9</v>
      </c>
      <c r="C723">
        <v>10</v>
      </c>
      <c r="D723">
        <v>11</v>
      </c>
      <c r="E723">
        <v>16</v>
      </c>
      <c r="F723">
        <v>18</v>
      </c>
      <c r="H723">
        <f>1</f>
        <v>1</v>
      </c>
      <c r="I723">
        <f>COUNTA(input4711[[#This Row],[Column1.1]:[Column1.8]])</f>
        <v>6</v>
      </c>
      <c r="J723" t="str">
        <f>ADDRESS(ROW(),input4711[[#This Row],[first col]]+1,4)&amp;":"&amp;ADDRESS(ROW(),input4711[[#This Row],[lastcol]],4)</f>
        <v>B723:F723</v>
      </c>
      <c r="K723" t="str">
        <f>ADDRESS(ROW(),input4711[[#This Row],[first col]],4)&amp;":"&amp;ADDRESS(ROW(),input4711[[#This Row],[lastcol]]-1,4)</f>
        <v>A723:E723</v>
      </c>
      <c r="L723" t="b" cm="1">
        <f t="array" aca="1" ref="L723" ca="1">SUMPRODUCT(--(INDIRECT(input4711[[#This Row],[range1]])&lt;INDIRECT(input4711[[#This Row],[range2]])))=COUNT(INDIRECT(input4711[[#This Row],[range1]]))</f>
        <v>0</v>
      </c>
      <c r="M723" t="b" cm="1">
        <f t="array" aca="1" ref="M723" ca="1">SUMPRODUCT(--(INDIRECT(input4711[[#This Row],[range1]])&gt;INDIRECT(input4711[[#This Row],[range2]])))=COUNT(INDIRECT(input4711[[#This Row],[range1]]))</f>
        <v>1</v>
      </c>
      <c r="N723" t="b">
        <f ca="1">IF(AND(NOT(input4711[[#This Row],[All DESC?]]),NOT(input4711[[#This Row],[All ASC?]])),FALSE(),TRUE())</f>
        <v>1</v>
      </c>
      <c r="O723" cm="1">
        <f t="array" aca="1" ref="O723" ca="1">IF(AND(input4711[[#This Row],[Safe Part 1]],(MAX(ABS((INDIRECT(input4711[[#This Row],[range2]]))-(INDIRECT(input4711[[#This Row],[range1]])))))&lt;=3),1,0)</f>
        <v>0</v>
      </c>
    </row>
    <row r="724" spans="1:15" x14ac:dyDescent="0.35">
      <c r="A724">
        <v>22</v>
      </c>
      <c r="B724">
        <v>23</v>
      </c>
      <c r="C724">
        <v>26</v>
      </c>
      <c r="D724">
        <v>28</v>
      </c>
      <c r="E724">
        <v>30</v>
      </c>
      <c r="F724">
        <v>33</v>
      </c>
      <c r="G724">
        <v>35</v>
      </c>
      <c r="H724">
        <f>1</f>
        <v>1</v>
      </c>
      <c r="I724">
        <f>COUNTA(input4711[[#This Row],[Column1.1]:[Column1.8]])</f>
        <v>7</v>
      </c>
      <c r="J724" t="str">
        <f>ADDRESS(ROW(),input4711[[#This Row],[first col]]+1,4)&amp;":"&amp;ADDRESS(ROW(),input4711[[#This Row],[lastcol]],4)</f>
        <v>B724:G724</v>
      </c>
      <c r="K724" t="str">
        <f>ADDRESS(ROW(),input4711[[#This Row],[first col]],4)&amp;":"&amp;ADDRESS(ROW(),input4711[[#This Row],[lastcol]]-1,4)</f>
        <v>A724:F724</v>
      </c>
      <c r="L724" t="b" cm="1">
        <f t="array" aca="1" ref="L724" ca="1">SUMPRODUCT(--(INDIRECT(input4711[[#This Row],[range1]])&lt;INDIRECT(input4711[[#This Row],[range2]])))=COUNT(INDIRECT(input4711[[#This Row],[range1]]))</f>
        <v>0</v>
      </c>
      <c r="M724" t="b" cm="1">
        <f t="array" aca="1" ref="M724" ca="1">SUMPRODUCT(--(INDIRECT(input4711[[#This Row],[range1]])&gt;INDIRECT(input4711[[#This Row],[range2]])))=COUNT(INDIRECT(input4711[[#This Row],[range1]]))</f>
        <v>1</v>
      </c>
      <c r="N724" t="b">
        <f ca="1">IF(AND(NOT(input4711[[#This Row],[All DESC?]]),NOT(input4711[[#This Row],[All ASC?]])),FALSE(),TRUE())</f>
        <v>1</v>
      </c>
      <c r="O724" cm="1">
        <f t="array" aca="1" ref="O724" ca="1">IF(AND(input4711[[#This Row],[Safe Part 1]],(MAX(ABS((INDIRECT(input4711[[#This Row],[range2]]))-(INDIRECT(input4711[[#This Row],[range1]])))))&lt;=3),1,0)</f>
        <v>1</v>
      </c>
    </row>
    <row r="725" spans="1:15" x14ac:dyDescent="0.35">
      <c r="A725">
        <v>95</v>
      </c>
      <c r="B725">
        <v>93</v>
      </c>
      <c r="C725">
        <v>92</v>
      </c>
      <c r="D725">
        <v>89</v>
      </c>
      <c r="E725">
        <v>86</v>
      </c>
      <c r="H725">
        <f>1</f>
        <v>1</v>
      </c>
      <c r="I725">
        <f>COUNTA(input4711[[#This Row],[Column1.1]:[Column1.8]])</f>
        <v>5</v>
      </c>
      <c r="J725" t="str">
        <f>ADDRESS(ROW(),input4711[[#This Row],[first col]]+1,4)&amp;":"&amp;ADDRESS(ROW(),input4711[[#This Row],[lastcol]],4)</f>
        <v>B725:E725</v>
      </c>
      <c r="K725" t="str">
        <f>ADDRESS(ROW(),input4711[[#This Row],[first col]],4)&amp;":"&amp;ADDRESS(ROW(),input4711[[#This Row],[lastcol]]-1,4)</f>
        <v>A725:D725</v>
      </c>
      <c r="L725" t="b" cm="1">
        <f t="array" aca="1" ref="L725" ca="1">SUMPRODUCT(--(INDIRECT(input4711[[#This Row],[range1]])&lt;INDIRECT(input4711[[#This Row],[range2]])))=COUNT(INDIRECT(input4711[[#This Row],[range1]]))</f>
        <v>1</v>
      </c>
      <c r="M725" t="b" cm="1">
        <f t="array" aca="1" ref="M725" ca="1">SUMPRODUCT(--(INDIRECT(input4711[[#This Row],[range1]])&gt;INDIRECT(input4711[[#This Row],[range2]])))=COUNT(INDIRECT(input4711[[#This Row],[range1]]))</f>
        <v>0</v>
      </c>
      <c r="N725" t="b">
        <f ca="1">IF(AND(NOT(input4711[[#This Row],[All DESC?]]),NOT(input4711[[#This Row],[All ASC?]])),FALSE(),TRUE())</f>
        <v>1</v>
      </c>
      <c r="O725" cm="1">
        <f t="array" aca="1" ref="O725" ca="1">IF(AND(input4711[[#This Row],[Safe Part 1]],(MAX(ABS((INDIRECT(input4711[[#This Row],[range2]]))-(INDIRECT(input4711[[#This Row],[range1]])))))&lt;=3),1,0)</f>
        <v>1</v>
      </c>
    </row>
    <row r="726" spans="1:15" x14ac:dyDescent="0.35">
      <c r="A726">
        <v>30</v>
      </c>
      <c r="B726">
        <v>33</v>
      </c>
      <c r="C726">
        <v>34</v>
      </c>
      <c r="D726">
        <v>36</v>
      </c>
      <c r="E726">
        <v>39</v>
      </c>
      <c r="F726">
        <v>41</v>
      </c>
      <c r="H726">
        <f>1</f>
        <v>1</v>
      </c>
      <c r="I726">
        <f>COUNTA(input4711[[#This Row],[Column1.1]:[Column1.8]])</f>
        <v>6</v>
      </c>
      <c r="J726" t="str">
        <f>ADDRESS(ROW(),input4711[[#This Row],[first col]]+1,4)&amp;":"&amp;ADDRESS(ROW(),input4711[[#This Row],[lastcol]],4)</f>
        <v>B726:F726</v>
      </c>
      <c r="K726" t="str">
        <f>ADDRESS(ROW(),input4711[[#This Row],[first col]],4)&amp;":"&amp;ADDRESS(ROW(),input4711[[#This Row],[lastcol]]-1,4)</f>
        <v>A726:E726</v>
      </c>
      <c r="L726" t="b" cm="1">
        <f t="array" aca="1" ref="L726" ca="1">SUMPRODUCT(--(INDIRECT(input4711[[#This Row],[range1]])&lt;INDIRECT(input4711[[#This Row],[range2]])))=COUNT(INDIRECT(input4711[[#This Row],[range1]]))</f>
        <v>0</v>
      </c>
      <c r="M726" t="b" cm="1">
        <f t="array" aca="1" ref="M726" ca="1">SUMPRODUCT(--(INDIRECT(input4711[[#This Row],[range1]])&gt;INDIRECT(input4711[[#This Row],[range2]])))=COUNT(INDIRECT(input4711[[#This Row],[range1]]))</f>
        <v>1</v>
      </c>
      <c r="N726" t="b">
        <f ca="1">IF(AND(NOT(input4711[[#This Row],[All DESC?]]),NOT(input4711[[#This Row],[All ASC?]])),FALSE(),TRUE())</f>
        <v>1</v>
      </c>
      <c r="O726" cm="1">
        <f t="array" aca="1" ref="O726" ca="1">IF(AND(input4711[[#This Row],[Safe Part 1]],(MAX(ABS((INDIRECT(input4711[[#This Row],[range2]]))-(INDIRECT(input4711[[#This Row],[range1]])))))&lt;=3),1,0)</f>
        <v>1</v>
      </c>
    </row>
    <row r="727" spans="1:15" x14ac:dyDescent="0.35">
      <c r="A727">
        <v>59</v>
      </c>
      <c r="B727">
        <v>56</v>
      </c>
      <c r="C727">
        <v>54</v>
      </c>
      <c r="D727">
        <v>52</v>
      </c>
      <c r="E727">
        <v>49</v>
      </c>
      <c r="F727">
        <v>46</v>
      </c>
      <c r="G727">
        <v>44</v>
      </c>
      <c r="H727">
        <f>1</f>
        <v>1</v>
      </c>
      <c r="I727">
        <f>COUNTA(input4711[[#This Row],[Column1.1]:[Column1.8]])</f>
        <v>7</v>
      </c>
      <c r="J727" t="str">
        <f>ADDRESS(ROW(),input4711[[#This Row],[first col]]+1,4)&amp;":"&amp;ADDRESS(ROW(),input4711[[#This Row],[lastcol]],4)</f>
        <v>B727:G727</v>
      </c>
      <c r="K727" t="str">
        <f>ADDRESS(ROW(),input4711[[#This Row],[first col]],4)&amp;":"&amp;ADDRESS(ROW(),input4711[[#This Row],[lastcol]]-1,4)</f>
        <v>A727:F727</v>
      </c>
      <c r="L727" t="b" cm="1">
        <f t="array" aca="1" ref="L727" ca="1">SUMPRODUCT(--(INDIRECT(input4711[[#This Row],[range1]])&lt;INDIRECT(input4711[[#This Row],[range2]])))=COUNT(INDIRECT(input4711[[#This Row],[range1]]))</f>
        <v>1</v>
      </c>
      <c r="M727" t="b" cm="1">
        <f t="array" aca="1" ref="M727" ca="1">SUMPRODUCT(--(INDIRECT(input4711[[#This Row],[range1]])&gt;INDIRECT(input4711[[#This Row],[range2]])))=COUNT(INDIRECT(input4711[[#This Row],[range1]]))</f>
        <v>0</v>
      </c>
      <c r="N727" t="b">
        <f ca="1">IF(AND(NOT(input4711[[#This Row],[All DESC?]]),NOT(input4711[[#This Row],[All ASC?]])),FALSE(),TRUE())</f>
        <v>1</v>
      </c>
      <c r="O727" cm="1">
        <f t="array" aca="1" ref="O727" ca="1">IF(AND(input4711[[#This Row],[Safe Part 1]],(MAX(ABS((INDIRECT(input4711[[#This Row],[range2]]))-(INDIRECT(input4711[[#This Row],[range1]])))))&lt;=3),1,0)</f>
        <v>1</v>
      </c>
    </row>
    <row r="728" spans="1:15" x14ac:dyDescent="0.35">
      <c r="A728">
        <v>49</v>
      </c>
      <c r="B728">
        <v>50</v>
      </c>
      <c r="C728">
        <v>53</v>
      </c>
      <c r="D728">
        <v>56</v>
      </c>
      <c r="E728">
        <v>58</v>
      </c>
      <c r="H728">
        <f>1</f>
        <v>1</v>
      </c>
      <c r="I728">
        <f>COUNTA(input4711[[#This Row],[Column1.1]:[Column1.8]])</f>
        <v>5</v>
      </c>
      <c r="J728" t="str">
        <f>ADDRESS(ROW(),input4711[[#This Row],[first col]]+1,4)&amp;":"&amp;ADDRESS(ROW(),input4711[[#This Row],[lastcol]],4)</f>
        <v>B728:E728</v>
      </c>
      <c r="K728" t="str">
        <f>ADDRESS(ROW(),input4711[[#This Row],[first col]],4)&amp;":"&amp;ADDRESS(ROW(),input4711[[#This Row],[lastcol]]-1,4)</f>
        <v>A728:D728</v>
      </c>
      <c r="L728" t="b" cm="1">
        <f t="array" aca="1" ref="L728" ca="1">SUMPRODUCT(--(INDIRECT(input4711[[#This Row],[range1]])&lt;INDIRECT(input4711[[#This Row],[range2]])))=COUNT(INDIRECT(input4711[[#This Row],[range1]]))</f>
        <v>0</v>
      </c>
      <c r="M728" t="b" cm="1">
        <f t="array" aca="1" ref="M728" ca="1">SUMPRODUCT(--(INDIRECT(input4711[[#This Row],[range1]])&gt;INDIRECT(input4711[[#This Row],[range2]])))=COUNT(INDIRECT(input4711[[#This Row],[range1]]))</f>
        <v>1</v>
      </c>
      <c r="N728" t="b">
        <f ca="1">IF(AND(NOT(input4711[[#This Row],[All DESC?]]),NOT(input4711[[#This Row],[All ASC?]])),FALSE(),TRUE())</f>
        <v>1</v>
      </c>
      <c r="O728" cm="1">
        <f t="array" aca="1" ref="O728" ca="1">IF(AND(input4711[[#This Row],[Safe Part 1]],(MAX(ABS((INDIRECT(input4711[[#This Row],[range2]]))-(INDIRECT(input4711[[#This Row],[range1]])))))&lt;=3),1,0)</f>
        <v>1</v>
      </c>
    </row>
    <row r="729" spans="1:15" x14ac:dyDescent="0.35">
      <c r="A729">
        <v>10</v>
      </c>
      <c r="B729">
        <v>12</v>
      </c>
      <c r="C729">
        <v>13</v>
      </c>
      <c r="D729">
        <v>14</v>
      </c>
      <c r="H729">
        <f>1</f>
        <v>1</v>
      </c>
      <c r="I729">
        <f>COUNTA(input4711[[#This Row],[Column1.1]:[Column1.8]])</f>
        <v>4</v>
      </c>
      <c r="J729" t="str">
        <f>ADDRESS(ROW(),input4711[[#This Row],[first col]]+1,4)&amp;":"&amp;ADDRESS(ROW(),input4711[[#This Row],[lastcol]],4)</f>
        <v>B729:D729</v>
      </c>
      <c r="K729" t="str">
        <f>ADDRESS(ROW(),input4711[[#This Row],[first col]],4)&amp;":"&amp;ADDRESS(ROW(),input4711[[#This Row],[lastcol]]-1,4)</f>
        <v>A729:C729</v>
      </c>
      <c r="L729" t="b" cm="1">
        <f t="array" aca="1" ref="L729" ca="1">SUMPRODUCT(--(INDIRECT(input4711[[#This Row],[range1]])&lt;INDIRECT(input4711[[#This Row],[range2]])))=COUNT(INDIRECT(input4711[[#This Row],[range1]]))</f>
        <v>0</v>
      </c>
      <c r="M729" t="b" cm="1">
        <f t="array" aca="1" ref="M729" ca="1">SUMPRODUCT(--(INDIRECT(input4711[[#This Row],[range1]])&gt;INDIRECT(input4711[[#This Row],[range2]])))=COUNT(INDIRECT(input4711[[#This Row],[range1]]))</f>
        <v>1</v>
      </c>
      <c r="N729" t="b">
        <f ca="1">IF(AND(NOT(input4711[[#This Row],[All DESC?]]),NOT(input4711[[#This Row],[All ASC?]])),FALSE(),TRUE())</f>
        <v>1</v>
      </c>
      <c r="O729" cm="1">
        <f t="array" aca="1" ref="O729" ca="1">IF(AND(input4711[[#This Row],[Safe Part 1]],(MAX(ABS((INDIRECT(input4711[[#This Row],[range2]]))-(INDIRECT(input4711[[#This Row],[range1]])))))&lt;=3),1,0)</f>
        <v>1</v>
      </c>
    </row>
    <row r="730" spans="1:15" x14ac:dyDescent="0.35">
      <c r="A730">
        <v>77</v>
      </c>
      <c r="B730">
        <v>78</v>
      </c>
      <c r="C730">
        <v>81</v>
      </c>
      <c r="D730">
        <v>83</v>
      </c>
      <c r="E730">
        <v>87</v>
      </c>
      <c r="F730">
        <v>90</v>
      </c>
      <c r="G730">
        <v>93</v>
      </c>
      <c r="H730">
        <f>1</f>
        <v>1</v>
      </c>
      <c r="I730">
        <f>COUNTA(input4711[[#This Row],[Column1.1]:[Column1.8]])</f>
        <v>7</v>
      </c>
      <c r="J730" t="str">
        <f>ADDRESS(ROW(),input4711[[#This Row],[first col]]+1,4)&amp;":"&amp;ADDRESS(ROW(),input4711[[#This Row],[lastcol]],4)</f>
        <v>B730:G730</v>
      </c>
      <c r="K730" t="str">
        <f>ADDRESS(ROW(),input4711[[#This Row],[first col]],4)&amp;":"&amp;ADDRESS(ROW(),input4711[[#This Row],[lastcol]]-1,4)</f>
        <v>A730:F730</v>
      </c>
      <c r="L730" t="b" cm="1">
        <f t="array" aca="1" ref="L730" ca="1">SUMPRODUCT(--(INDIRECT(input4711[[#This Row],[range1]])&lt;INDIRECT(input4711[[#This Row],[range2]])))=COUNT(INDIRECT(input4711[[#This Row],[range1]]))</f>
        <v>0</v>
      </c>
      <c r="M730" t="b" cm="1">
        <f t="array" aca="1" ref="M730" ca="1">SUMPRODUCT(--(INDIRECT(input4711[[#This Row],[range1]])&gt;INDIRECT(input4711[[#This Row],[range2]])))=COUNT(INDIRECT(input4711[[#This Row],[range1]]))</f>
        <v>1</v>
      </c>
      <c r="N730" t="b">
        <f ca="1">IF(AND(NOT(input4711[[#This Row],[All DESC?]]),NOT(input4711[[#This Row],[All ASC?]])),FALSE(),TRUE())</f>
        <v>1</v>
      </c>
      <c r="O730" cm="1">
        <f t="array" aca="1" ref="O730" ca="1">IF(AND(input4711[[#This Row],[Safe Part 1]],(MAX(ABS((INDIRECT(input4711[[#This Row],[range2]]))-(INDIRECT(input4711[[#This Row],[range1]])))))&lt;=3),1,0)</f>
        <v>0</v>
      </c>
    </row>
    <row r="731" spans="1:15" x14ac:dyDescent="0.35">
      <c r="A731">
        <v>89</v>
      </c>
      <c r="B731">
        <v>88</v>
      </c>
      <c r="C731">
        <v>85</v>
      </c>
      <c r="D731">
        <v>83</v>
      </c>
      <c r="H731">
        <f>1</f>
        <v>1</v>
      </c>
      <c r="I731">
        <f>COUNTA(input4711[[#This Row],[Column1.1]:[Column1.8]])</f>
        <v>4</v>
      </c>
      <c r="J731" t="str">
        <f>ADDRESS(ROW(),input4711[[#This Row],[first col]]+1,4)&amp;":"&amp;ADDRESS(ROW(),input4711[[#This Row],[lastcol]],4)</f>
        <v>B731:D731</v>
      </c>
      <c r="K731" t="str">
        <f>ADDRESS(ROW(),input4711[[#This Row],[first col]],4)&amp;":"&amp;ADDRESS(ROW(),input4711[[#This Row],[lastcol]]-1,4)</f>
        <v>A731:C731</v>
      </c>
      <c r="L731" t="b" cm="1">
        <f t="array" aca="1" ref="L731" ca="1">SUMPRODUCT(--(INDIRECT(input4711[[#This Row],[range1]])&lt;INDIRECT(input4711[[#This Row],[range2]])))=COUNT(INDIRECT(input4711[[#This Row],[range1]]))</f>
        <v>1</v>
      </c>
      <c r="M731" t="b" cm="1">
        <f t="array" aca="1" ref="M731" ca="1">SUMPRODUCT(--(INDIRECT(input4711[[#This Row],[range1]])&gt;INDIRECT(input4711[[#This Row],[range2]])))=COUNT(INDIRECT(input4711[[#This Row],[range1]]))</f>
        <v>0</v>
      </c>
      <c r="N731" t="b">
        <f ca="1">IF(AND(NOT(input4711[[#This Row],[All DESC?]]),NOT(input4711[[#This Row],[All ASC?]])),FALSE(),TRUE())</f>
        <v>1</v>
      </c>
      <c r="O731" cm="1">
        <f t="array" aca="1" ref="O731" ca="1">IF(AND(input4711[[#This Row],[Safe Part 1]],(MAX(ABS((INDIRECT(input4711[[#This Row],[range2]]))-(INDIRECT(input4711[[#This Row],[range1]])))))&lt;=3),1,0)</f>
        <v>1</v>
      </c>
    </row>
    <row r="732" spans="1:15" x14ac:dyDescent="0.35">
      <c r="A732">
        <v>97</v>
      </c>
      <c r="B732">
        <v>96</v>
      </c>
      <c r="C732">
        <v>94</v>
      </c>
      <c r="D732">
        <v>93</v>
      </c>
      <c r="E732">
        <v>91</v>
      </c>
      <c r="F732">
        <v>90</v>
      </c>
      <c r="G732">
        <v>88</v>
      </c>
      <c r="H732">
        <f>1</f>
        <v>1</v>
      </c>
      <c r="I732">
        <f>COUNTA(input4711[[#This Row],[Column1.1]:[Column1.8]])</f>
        <v>7</v>
      </c>
      <c r="J732" t="str">
        <f>ADDRESS(ROW(),input4711[[#This Row],[first col]]+1,4)&amp;":"&amp;ADDRESS(ROW(),input4711[[#This Row],[lastcol]],4)</f>
        <v>B732:G732</v>
      </c>
      <c r="K732" t="str">
        <f>ADDRESS(ROW(),input4711[[#This Row],[first col]],4)&amp;":"&amp;ADDRESS(ROW(),input4711[[#This Row],[lastcol]]-1,4)</f>
        <v>A732:F732</v>
      </c>
      <c r="L732" t="b" cm="1">
        <f t="array" aca="1" ref="L732" ca="1">SUMPRODUCT(--(INDIRECT(input4711[[#This Row],[range1]])&lt;INDIRECT(input4711[[#This Row],[range2]])))=COUNT(INDIRECT(input4711[[#This Row],[range1]]))</f>
        <v>1</v>
      </c>
      <c r="M732" t="b" cm="1">
        <f t="array" aca="1" ref="M732" ca="1">SUMPRODUCT(--(INDIRECT(input4711[[#This Row],[range1]])&gt;INDIRECT(input4711[[#This Row],[range2]])))=COUNT(INDIRECT(input4711[[#This Row],[range1]]))</f>
        <v>0</v>
      </c>
      <c r="N732" t="b">
        <f ca="1">IF(AND(NOT(input4711[[#This Row],[All DESC?]]),NOT(input4711[[#This Row],[All ASC?]])),FALSE(),TRUE())</f>
        <v>1</v>
      </c>
      <c r="O732" cm="1">
        <f t="array" aca="1" ref="O732" ca="1">IF(AND(input4711[[#This Row],[Safe Part 1]],(MAX(ABS((INDIRECT(input4711[[#This Row],[range2]]))-(INDIRECT(input4711[[#This Row],[range1]])))))&lt;=3),1,0)</f>
        <v>1</v>
      </c>
    </row>
    <row r="733" spans="1:15" x14ac:dyDescent="0.35">
      <c r="A733">
        <v>40</v>
      </c>
      <c r="B733">
        <v>42</v>
      </c>
      <c r="C733">
        <v>43</v>
      </c>
      <c r="D733">
        <v>45</v>
      </c>
      <c r="E733">
        <v>49</v>
      </c>
      <c r="H733">
        <f>1</f>
        <v>1</v>
      </c>
      <c r="I733">
        <f>COUNTA(input4711[[#This Row],[Column1.1]:[Column1.8]])</f>
        <v>5</v>
      </c>
      <c r="J733" t="str">
        <f>ADDRESS(ROW(),input4711[[#This Row],[first col]]+1,4)&amp;":"&amp;ADDRESS(ROW(),input4711[[#This Row],[lastcol]],4)</f>
        <v>B733:E733</v>
      </c>
      <c r="K733" t="str">
        <f>ADDRESS(ROW(),input4711[[#This Row],[first col]],4)&amp;":"&amp;ADDRESS(ROW(),input4711[[#This Row],[lastcol]]-1,4)</f>
        <v>A733:D733</v>
      </c>
      <c r="L733" t="b" cm="1">
        <f t="array" aca="1" ref="L733" ca="1">SUMPRODUCT(--(INDIRECT(input4711[[#This Row],[range1]])&lt;INDIRECT(input4711[[#This Row],[range2]])))=COUNT(INDIRECT(input4711[[#This Row],[range1]]))</f>
        <v>0</v>
      </c>
      <c r="M733" t="b" cm="1">
        <f t="array" aca="1" ref="M733" ca="1">SUMPRODUCT(--(INDIRECT(input4711[[#This Row],[range1]])&gt;INDIRECT(input4711[[#This Row],[range2]])))=COUNT(INDIRECT(input4711[[#This Row],[range1]]))</f>
        <v>1</v>
      </c>
      <c r="N733" t="b">
        <f ca="1">IF(AND(NOT(input4711[[#This Row],[All DESC?]]),NOT(input4711[[#This Row],[All ASC?]])),FALSE(),TRUE())</f>
        <v>1</v>
      </c>
      <c r="O733" cm="1">
        <f t="array" aca="1" ref="O733" ca="1">IF(AND(input4711[[#This Row],[Safe Part 1]],(MAX(ABS((INDIRECT(input4711[[#This Row],[range2]]))-(INDIRECT(input4711[[#This Row],[range1]])))))&lt;=3),1,0)</f>
        <v>0</v>
      </c>
    </row>
    <row r="734" spans="1:15" x14ac:dyDescent="0.35">
      <c r="A734">
        <v>96</v>
      </c>
      <c r="B734">
        <v>93</v>
      </c>
      <c r="C734">
        <v>90</v>
      </c>
      <c r="D734">
        <v>87</v>
      </c>
      <c r="H734">
        <f>1</f>
        <v>1</v>
      </c>
      <c r="I734">
        <f>COUNTA(input4711[[#This Row],[Column1.1]:[Column1.8]])</f>
        <v>4</v>
      </c>
      <c r="J734" t="str">
        <f>ADDRESS(ROW(),input4711[[#This Row],[first col]]+1,4)&amp;":"&amp;ADDRESS(ROW(),input4711[[#This Row],[lastcol]],4)</f>
        <v>B734:D734</v>
      </c>
      <c r="K734" t="str">
        <f>ADDRESS(ROW(),input4711[[#This Row],[first col]],4)&amp;":"&amp;ADDRESS(ROW(),input4711[[#This Row],[lastcol]]-1,4)</f>
        <v>A734:C734</v>
      </c>
      <c r="L734" t="b" cm="1">
        <f t="array" aca="1" ref="L734" ca="1">SUMPRODUCT(--(INDIRECT(input4711[[#This Row],[range1]])&lt;INDIRECT(input4711[[#This Row],[range2]])))=COUNT(INDIRECT(input4711[[#This Row],[range1]]))</f>
        <v>1</v>
      </c>
      <c r="M734" t="b" cm="1">
        <f t="array" aca="1" ref="M734" ca="1">SUMPRODUCT(--(INDIRECT(input4711[[#This Row],[range1]])&gt;INDIRECT(input4711[[#This Row],[range2]])))=COUNT(INDIRECT(input4711[[#This Row],[range1]]))</f>
        <v>0</v>
      </c>
      <c r="N734" t="b">
        <f ca="1">IF(AND(NOT(input4711[[#This Row],[All DESC?]]),NOT(input4711[[#This Row],[All ASC?]])),FALSE(),TRUE())</f>
        <v>1</v>
      </c>
      <c r="O734" cm="1">
        <f t="array" aca="1" ref="O734" ca="1">IF(AND(input4711[[#This Row],[Safe Part 1]],(MAX(ABS((INDIRECT(input4711[[#This Row],[range2]]))-(INDIRECT(input4711[[#This Row],[range1]])))))&lt;=3),1,0)</f>
        <v>1</v>
      </c>
    </row>
    <row r="735" spans="1:15" x14ac:dyDescent="0.35">
      <c r="A735">
        <v>46</v>
      </c>
      <c r="B735">
        <v>49</v>
      </c>
      <c r="C735">
        <v>52</v>
      </c>
      <c r="D735">
        <v>53</v>
      </c>
      <c r="E735">
        <v>55</v>
      </c>
      <c r="F735">
        <v>57</v>
      </c>
      <c r="H735">
        <f>1</f>
        <v>1</v>
      </c>
      <c r="I735">
        <f>COUNTA(input4711[[#This Row],[Column1.1]:[Column1.8]])</f>
        <v>6</v>
      </c>
      <c r="J735" t="str">
        <f>ADDRESS(ROW(),input4711[[#This Row],[first col]]+1,4)&amp;":"&amp;ADDRESS(ROW(),input4711[[#This Row],[lastcol]],4)</f>
        <v>B735:F735</v>
      </c>
      <c r="K735" t="str">
        <f>ADDRESS(ROW(),input4711[[#This Row],[first col]],4)&amp;":"&amp;ADDRESS(ROW(),input4711[[#This Row],[lastcol]]-1,4)</f>
        <v>A735:E735</v>
      </c>
      <c r="L735" t="b" cm="1">
        <f t="array" aca="1" ref="L735" ca="1">SUMPRODUCT(--(INDIRECT(input4711[[#This Row],[range1]])&lt;INDIRECT(input4711[[#This Row],[range2]])))=COUNT(INDIRECT(input4711[[#This Row],[range1]]))</f>
        <v>0</v>
      </c>
      <c r="M735" t="b" cm="1">
        <f t="array" aca="1" ref="M735" ca="1">SUMPRODUCT(--(INDIRECT(input4711[[#This Row],[range1]])&gt;INDIRECT(input4711[[#This Row],[range2]])))=COUNT(INDIRECT(input4711[[#This Row],[range1]]))</f>
        <v>1</v>
      </c>
      <c r="N735" t="b">
        <f ca="1">IF(AND(NOT(input4711[[#This Row],[All DESC?]]),NOT(input4711[[#This Row],[All ASC?]])),FALSE(),TRUE())</f>
        <v>1</v>
      </c>
      <c r="O735" cm="1">
        <f t="array" aca="1" ref="O735" ca="1">IF(AND(input4711[[#This Row],[Safe Part 1]],(MAX(ABS((INDIRECT(input4711[[#This Row],[range2]]))-(INDIRECT(input4711[[#This Row],[range1]])))))&lt;=3),1,0)</f>
        <v>1</v>
      </c>
    </row>
    <row r="736" spans="1:15" x14ac:dyDescent="0.35">
      <c r="A736">
        <v>70</v>
      </c>
      <c r="B736">
        <v>67</v>
      </c>
      <c r="C736">
        <v>65</v>
      </c>
      <c r="D736">
        <v>64</v>
      </c>
      <c r="H736">
        <f>1</f>
        <v>1</v>
      </c>
      <c r="I736">
        <f>COUNTA(input4711[[#This Row],[Column1.1]:[Column1.8]])</f>
        <v>4</v>
      </c>
      <c r="J736" t="str">
        <f>ADDRESS(ROW(),input4711[[#This Row],[first col]]+1,4)&amp;":"&amp;ADDRESS(ROW(),input4711[[#This Row],[lastcol]],4)</f>
        <v>B736:D736</v>
      </c>
      <c r="K736" t="str">
        <f>ADDRESS(ROW(),input4711[[#This Row],[first col]],4)&amp;":"&amp;ADDRESS(ROW(),input4711[[#This Row],[lastcol]]-1,4)</f>
        <v>A736:C736</v>
      </c>
      <c r="L736" t="b" cm="1">
        <f t="array" aca="1" ref="L736" ca="1">SUMPRODUCT(--(INDIRECT(input4711[[#This Row],[range1]])&lt;INDIRECT(input4711[[#This Row],[range2]])))=COUNT(INDIRECT(input4711[[#This Row],[range1]]))</f>
        <v>1</v>
      </c>
      <c r="M736" t="b" cm="1">
        <f t="array" aca="1" ref="M736" ca="1">SUMPRODUCT(--(INDIRECT(input4711[[#This Row],[range1]])&gt;INDIRECT(input4711[[#This Row],[range2]])))=COUNT(INDIRECT(input4711[[#This Row],[range1]]))</f>
        <v>0</v>
      </c>
      <c r="N736" t="b">
        <f ca="1">IF(AND(NOT(input4711[[#This Row],[All DESC?]]),NOT(input4711[[#This Row],[All ASC?]])),FALSE(),TRUE())</f>
        <v>1</v>
      </c>
      <c r="O736" cm="1">
        <f t="array" aca="1" ref="O736" ca="1">IF(AND(input4711[[#This Row],[Safe Part 1]],(MAX(ABS((INDIRECT(input4711[[#This Row],[range2]]))-(INDIRECT(input4711[[#This Row],[range1]])))))&lt;=3),1,0)</f>
        <v>1</v>
      </c>
    </row>
    <row r="737" spans="1:15" x14ac:dyDescent="0.35">
      <c r="A737">
        <v>60</v>
      </c>
      <c r="B737">
        <v>58</v>
      </c>
      <c r="C737">
        <v>55</v>
      </c>
      <c r="D737">
        <v>54</v>
      </c>
      <c r="E737">
        <v>51</v>
      </c>
      <c r="F737">
        <v>49</v>
      </c>
      <c r="H737">
        <f>1</f>
        <v>1</v>
      </c>
      <c r="I737">
        <f>COUNTA(input4711[[#This Row],[Column1.1]:[Column1.8]])</f>
        <v>6</v>
      </c>
      <c r="J737" t="str">
        <f>ADDRESS(ROW(),input4711[[#This Row],[first col]]+1,4)&amp;":"&amp;ADDRESS(ROW(),input4711[[#This Row],[lastcol]],4)</f>
        <v>B737:F737</v>
      </c>
      <c r="K737" t="str">
        <f>ADDRESS(ROW(),input4711[[#This Row],[first col]],4)&amp;":"&amp;ADDRESS(ROW(),input4711[[#This Row],[lastcol]]-1,4)</f>
        <v>A737:E737</v>
      </c>
      <c r="L737" t="b" cm="1">
        <f t="array" aca="1" ref="L737" ca="1">SUMPRODUCT(--(INDIRECT(input4711[[#This Row],[range1]])&lt;INDIRECT(input4711[[#This Row],[range2]])))=COUNT(INDIRECT(input4711[[#This Row],[range1]]))</f>
        <v>1</v>
      </c>
      <c r="M737" t="b" cm="1">
        <f t="array" aca="1" ref="M737" ca="1">SUMPRODUCT(--(INDIRECT(input4711[[#This Row],[range1]])&gt;INDIRECT(input4711[[#This Row],[range2]])))=COUNT(INDIRECT(input4711[[#This Row],[range1]]))</f>
        <v>0</v>
      </c>
      <c r="N737" t="b">
        <f ca="1">IF(AND(NOT(input4711[[#This Row],[All DESC?]]),NOT(input4711[[#This Row],[All ASC?]])),FALSE(),TRUE())</f>
        <v>1</v>
      </c>
      <c r="O737" cm="1">
        <f t="array" aca="1" ref="O737" ca="1">IF(AND(input4711[[#This Row],[Safe Part 1]],(MAX(ABS((INDIRECT(input4711[[#This Row],[range2]]))-(INDIRECT(input4711[[#This Row],[range1]])))))&lt;=3),1,0)</f>
        <v>1</v>
      </c>
    </row>
    <row r="738" spans="1:15" x14ac:dyDescent="0.35">
      <c r="A738">
        <v>78</v>
      </c>
      <c r="B738">
        <v>80</v>
      </c>
      <c r="C738">
        <v>83</v>
      </c>
      <c r="D738">
        <v>86</v>
      </c>
      <c r="E738">
        <v>91</v>
      </c>
      <c r="F738">
        <v>93</v>
      </c>
      <c r="H738">
        <f>1</f>
        <v>1</v>
      </c>
      <c r="I738">
        <f>COUNTA(input4711[[#This Row],[Column1.1]:[Column1.8]])</f>
        <v>6</v>
      </c>
      <c r="J738" t="str">
        <f>ADDRESS(ROW(),input4711[[#This Row],[first col]]+1,4)&amp;":"&amp;ADDRESS(ROW(),input4711[[#This Row],[lastcol]],4)</f>
        <v>B738:F738</v>
      </c>
      <c r="K738" t="str">
        <f>ADDRESS(ROW(),input4711[[#This Row],[first col]],4)&amp;":"&amp;ADDRESS(ROW(),input4711[[#This Row],[lastcol]]-1,4)</f>
        <v>A738:E738</v>
      </c>
      <c r="L738" t="b" cm="1">
        <f t="array" aca="1" ref="L738" ca="1">SUMPRODUCT(--(INDIRECT(input4711[[#This Row],[range1]])&lt;INDIRECT(input4711[[#This Row],[range2]])))=COUNT(INDIRECT(input4711[[#This Row],[range1]]))</f>
        <v>0</v>
      </c>
      <c r="M738" t="b" cm="1">
        <f t="array" aca="1" ref="M738" ca="1">SUMPRODUCT(--(INDIRECT(input4711[[#This Row],[range1]])&gt;INDIRECT(input4711[[#This Row],[range2]])))=COUNT(INDIRECT(input4711[[#This Row],[range1]]))</f>
        <v>1</v>
      </c>
      <c r="N738" t="b">
        <f ca="1">IF(AND(NOT(input4711[[#This Row],[All DESC?]]),NOT(input4711[[#This Row],[All ASC?]])),FALSE(),TRUE())</f>
        <v>1</v>
      </c>
      <c r="O738" cm="1">
        <f t="array" aca="1" ref="O738" ca="1">IF(AND(input4711[[#This Row],[Safe Part 1]],(MAX(ABS((INDIRECT(input4711[[#This Row],[range2]]))-(INDIRECT(input4711[[#This Row],[range1]])))))&lt;=3),1,0)</f>
        <v>0</v>
      </c>
    </row>
    <row r="739" spans="1:15" x14ac:dyDescent="0.35">
      <c r="A739">
        <v>42</v>
      </c>
      <c r="B739">
        <v>39</v>
      </c>
      <c r="C739">
        <v>37</v>
      </c>
      <c r="D739">
        <v>35</v>
      </c>
      <c r="E739">
        <v>31</v>
      </c>
      <c r="F739">
        <v>30</v>
      </c>
      <c r="H739">
        <f>1</f>
        <v>1</v>
      </c>
      <c r="I739">
        <f>COUNTA(input4711[[#This Row],[Column1.1]:[Column1.8]])</f>
        <v>6</v>
      </c>
      <c r="J739" t="str">
        <f>ADDRESS(ROW(),input4711[[#This Row],[first col]]+1,4)&amp;":"&amp;ADDRESS(ROW(),input4711[[#This Row],[lastcol]],4)</f>
        <v>B739:F739</v>
      </c>
      <c r="K739" t="str">
        <f>ADDRESS(ROW(),input4711[[#This Row],[first col]],4)&amp;":"&amp;ADDRESS(ROW(),input4711[[#This Row],[lastcol]]-1,4)</f>
        <v>A739:E739</v>
      </c>
      <c r="L739" t="b" cm="1">
        <f t="array" aca="1" ref="L739" ca="1">SUMPRODUCT(--(INDIRECT(input4711[[#This Row],[range1]])&lt;INDIRECT(input4711[[#This Row],[range2]])))=COUNT(INDIRECT(input4711[[#This Row],[range1]]))</f>
        <v>1</v>
      </c>
      <c r="M739" t="b" cm="1">
        <f t="array" aca="1" ref="M739" ca="1">SUMPRODUCT(--(INDIRECT(input4711[[#This Row],[range1]])&gt;INDIRECT(input4711[[#This Row],[range2]])))=COUNT(INDIRECT(input4711[[#This Row],[range1]]))</f>
        <v>0</v>
      </c>
      <c r="N739" t="b">
        <f ca="1">IF(AND(NOT(input4711[[#This Row],[All DESC?]]),NOT(input4711[[#This Row],[All ASC?]])),FALSE(),TRUE())</f>
        <v>1</v>
      </c>
      <c r="O739" cm="1">
        <f t="array" aca="1" ref="O739" ca="1">IF(AND(input4711[[#This Row],[Safe Part 1]],(MAX(ABS((INDIRECT(input4711[[#This Row],[range2]]))-(INDIRECT(input4711[[#This Row],[range1]])))))&lt;=3),1,0)</f>
        <v>0</v>
      </c>
    </row>
    <row r="740" spans="1:15" x14ac:dyDescent="0.35">
      <c r="A740">
        <v>69</v>
      </c>
      <c r="B740">
        <v>71</v>
      </c>
      <c r="C740">
        <v>74</v>
      </c>
      <c r="D740">
        <v>77</v>
      </c>
      <c r="H740">
        <f>1</f>
        <v>1</v>
      </c>
      <c r="I740">
        <f>COUNTA(input4711[[#This Row],[Column1.1]:[Column1.8]])</f>
        <v>4</v>
      </c>
      <c r="J740" t="str">
        <f>ADDRESS(ROW(),input4711[[#This Row],[first col]]+1,4)&amp;":"&amp;ADDRESS(ROW(),input4711[[#This Row],[lastcol]],4)</f>
        <v>B740:D740</v>
      </c>
      <c r="K740" t="str">
        <f>ADDRESS(ROW(),input4711[[#This Row],[first col]],4)&amp;":"&amp;ADDRESS(ROW(),input4711[[#This Row],[lastcol]]-1,4)</f>
        <v>A740:C740</v>
      </c>
      <c r="L740" t="b" cm="1">
        <f t="array" aca="1" ref="L740" ca="1">SUMPRODUCT(--(INDIRECT(input4711[[#This Row],[range1]])&lt;INDIRECT(input4711[[#This Row],[range2]])))=COUNT(INDIRECT(input4711[[#This Row],[range1]]))</f>
        <v>0</v>
      </c>
      <c r="M740" t="b" cm="1">
        <f t="array" aca="1" ref="M740" ca="1">SUMPRODUCT(--(INDIRECT(input4711[[#This Row],[range1]])&gt;INDIRECT(input4711[[#This Row],[range2]])))=COUNT(INDIRECT(input4711[[#This Row],[range1]]))</f>
        <v>1</v>
      </c>
      <c r="N740" t="b">
        <f ca="1">IF(AND(NOT(input4711[[#This Row],[All DESC?]]),NOT(input4711[[#This Row],[All ASC?]])),FALSE(),TRUE())</f>
        <v>1</v>
      </c>
      <c r="O740" cm="1">
        <f t="array" aca="1" ref="O740" ca="1">IF(AND(input4711[[#This Row],[Safe Part 1]],(MAX(ABS((INDIRECT(input4711[[#This Row],[range2]]))-(INDIRECT(input4711[[#This Row],[range1]])))))&lt;=3),1,0)</f>
        <v>1</v>
      </c>
    </row>
    <row r="741" spans="1:15" x14ac:dyDescent="0.35">
      <c r="A741">
        <v>46</v>
      </c>
      <c r="B741">
        <v>48</v>
      </c>
      <c r="C741">
        <v>50</v>
      </c>
      <c r="D741">
        <v>52</v>
      </c>
      <c r="H741">
        <f>1</f>
        <v>1</v>
      </c>
      <c r="I741">
        <f>COUNTA(input4711[[#This Row],[Column1.1]:[Column1.8]])</f>
        <v>4</v>
      </c>
      <c r="J741" t="str">
        <f>ADDRESS(ROW(),input4711[[#This Row],[first col]]+1,4)&amp;":"&amp;ADDRESS(ROW(),input4711[[#This Row],[lastcol]],4)</f>
        <v>B741:D741</v>
      </c>
      <c r="K741" t="str">
        <f>ADDRESS(ROW(),input4711[[#This Row],[first col]],4)&amp;":"&amp;ADDRESS(ROW(),input4711[[#This Row],[lastcol]]-1,4)</f>
        <v>A741:C741</v>
      </c>
      <c r="L741" t="b" cm="1">
        <f t="array" aca="1" ref="L741" ca="1">SUMPRODUCT(--(INDIRECT(input4711[[#This Row],[range1]])&lt;INDIRECT(input4711[[#This Row],[range2]])))=COUNT(INDIRECT(input4711[[#This Row],[range1]]))</f>
        <v>0</v>
      </c>
      <c r="M741" t="b" cm="1">
        <f t="array" aca="1" ref="M741" ca="1">SUMPRODUCT(--(INDIRECT(input4711[[#This Row],[range1]])&gt;INDIRECT(input4711[[#This Row],[range2]])))=COUNT(INDIRECT(input4711[[#This Row],[range1]]))</f>
        <v>1</v>
      </c>
      <c r="N741" t="b">
        <f ca="1">IF(AND(NOT(input4711[[#This Row],[All DESC?]]),NOT(input4711[[#This Row],[All ASC?]])),FALSE(),TRUE())</f>
        <v>1</v>
      </c>
      <c r="O741" cm="1">
        <f t="array" aca="1" ref="O741" ca="1">IF(AND(input4711[[#This Row],[Safe Part 1]],(MAX(ABS((INDIRECT(input4711[[#This Row],[range2]]))-(INDIRECT(input4711[[#This Row],[range1]])))))&lt;=3),1,0)</f>
        <v>1</v>
      </c>
    </row>
    <row r="742" spans="1:15" x14ac:dyDescent="0.35">
      <c r="A742">
        <v>1</v>
      </c>
      <c r="B742">
        <v>2</v>
      </c>
      <c r="C742">
        <v>4</v>
      </c>
      <c r="D742">
        <v>5</v>
      </c>
      <c r="E742">
        <v>10</v>
      </c>
      <c r="H742">
        <f>1</f>
        <v>1</v>
      </c>
      <c r="I742">
        <f>COUNTA(input4711[[#This Row],[Column1.1]:[Column1.8]])</f>
        <v>5</v>
      </c>
      <c r="J742" t="str">
        <f>ADDRESS(ROW(),input4711[[#This Row],[first col]]+1,4)&amp;":"&amp;ADDRESS(ROW(),input4711[[#This Row],[lastcol]],4)</f>
        <v>B742:E742</v>
      </c>
      <c r="K742" t="str">
        <f>ADDRESS(ROW(),input4711[[#This Row],[first col]],4)&amp;":"&amp;ADDRESS(ROW(),input4711[[#This Row],[lastcol]]-1,4)</f>
        <v>A742:D742</v>
      </c>
      <c r="L742" t="b" cm="1">
        <f t="array" aca="1" ref="L742" ca="1">SUMPRODUCT(--(INDIRECT(input4711[[#This Row],[range1]])&lt;INDIRECT(input4711[[#This Row],[range2]])))=COUNT(INDIRECT(input4711[[#This Row],[range1]]))</f>
        <v>0</v>
      </c>
      <c r="M742" t="b" cm="1">
        <f t="array" aca="1" ref="M742" ca="1">SUMPRODUCT(--(INDIRECT(input4711[[#This Row],[range1]])&gt;INDIRECT(input4711[[#This Row],[range2]])))=COUNT(INDIRECT(input4711[[#This Row],[range1]]))</f>
        <v>1</v>
      </c>
      <c r="N742" t="b">
        <f ca="1">IF(AND(NOT(input4711[[#This Row],[All DESC?]]),NOT(input4711[[#This Row],[All ASC?]])),FALSE(),TRUE())</f>
        <v>1</v>
      </c>
      <c r="O742" cm="1">
        <f t="array" aca="1" ref="O742" ca="1">IF(AND(input4711[[#This Row],[Safe Part 1]],(MAX(ABS((INDIRECT(input4711[[#This Row],[range2]]))-(INDIRECT(input4711[[#This Row],[range1]])))))&lt;=3),1,0)</f>
        <v>0</v>
      </c>
    </row>
    <row r="743" spans="1:15" x14ac:dyDescent="0.35">
      <c r="A743">
        <v>15</v>
      </c>
      <c r="B743">
        <v>12</v>
      </c>
      <c r="C743">
        <v>11</v>
      </c>
      <c r="D743">
        <v>9</v>
      </c>
      <c r="H743">
        <f>1</f>
        <v>1</v>
      </c>
      <c r="I743">
        <f>COUNTA(input4711[[#This Row],[Column1.1]:[Column1.8]])</f>
        <v>4</v>
      </c>
      <c r="J743" t="str">
        <f>ADDRESS(ROW(),input4711[[#This Row],[first col]]+1,4)&amp;":"&amp;ADDRESS(ROW(),input4711[[#This Row],[lastcol]],4)</f>
        <v>B743:D743</v>
      </c>
      <c r="K743" t="str">
        <f>ADDRESS(ROW(),input4711[[#This Row],[first col]],4)&amp;":"&amp;ADDRESS(ROW(),input4711[[#This Row],[lastcol]]-1,4)</f>
        <v>A743:C743</v>
      </c>
      <c r="L743" t="b" cm="1">
        <f t="array" aca="1" ref="L743" ca="1">SUMPRODUCT(--(INDIRECT(input4711[[#This Row],[range1]])&lt;INDIRECT(input4711[[#This Row],[range2]])))=COUNT(INDIRECT(input4711[[#This Row],[range1]]))</f>
        <v>1</v>
      </c>
      <c r="M743" t="b" cm="1">
        <f t="array" aca="1" ref="M743" ca="1">SUMPRODUCT(--(INDIRECT(input4711[[#This Row],[range1]])&gt;INDIRECT(input4711[[#This Row],[range2]])))=COUNT(INDIRECT(input4711[[#This Row],[range1]]))</f>
        <v>0</v>
      </c>
      <c r="N743" t="b">
        <f ca="1">IF(AND(NOT(input4711[[#This Row],[All DESC?]]),NOT(input4711[[#This Row],[All ASC?]])),FALSE(),TRUE())</f>
        <v>1</v>
      </c>
      <c r="O743" cm="1">
        <f t="array" aca="1" ref="O743" ca="1">IF(AND(input4711[[#This Row],[Safe Part 1]],(MAX(ABS((INDIRECT(input4711[[#This Row],[range2]]))-(INDIRECT(input4711[[#This Row],[range1]])))))&lt;=3),1,0)</f>
        <v>1</v>
      </c>
    </row>
    <row r="744" spans="1:15" x14ac:dyDescent="0.35">
      <c r="A744">
        <v>70</v>
      </c>
      <c r="B744">
        <v>72</v>
      </c>
      <c r="C744">
        <v>75</v>
      </c>
      <c r="D744">
        <v>76</v>
      </c>
      <c r="E744">
        <v>82</v>
      </c>
      <c r="F744">
        <v>85</v>
      </c>
      <c r="H744">
        <f>1</f>
        <v>1</v>
      </c>
      <c r="I744">
        <f>COUNTA(input4711[[#This Row],[Column1.1]:[Column1.8]])</f>
        <v>6</v>
      </c>
      <c r="J744" t="str">
        <f>ADDRESS(ROW(),input4711[[#This Row],[first col]]+1,4)&amp;":"&amp;ADDRESS(ROW(),input4711[[#This Row],[lastcol]],4)</f>
        <v>B744:F744</v>
      </c>
      <c r="K744" t="str">
        <f>ADDRESS(ROW(),input4711[[#This Row],[first col]],4)&amp;":"&amp;ADDRESS(ROW(),input4711[[#This Row],[lastcol]]-1,4)</f>
        <v>A744:E744</v>
      </c>
      <c r="L744" t="b" cm="1">
        <f t="array" aca="1" ref="L744" ca="1">SUMPRODUCT(--(INDIRECT(input4711[[#This Row],[range1]])&lt;INDIRECT(input4711[[#This Row],[range2]])))=COUNT(INDIRECT(input4711[[#This Row],[range1]]))</f>
        <v>0</v>
      </c>
      <c r="M744" t="b" cm="1">
        <f t="array" aca="1" ref="M744" ca="1">SUMPRODUCT(--(INDIRECT(input4711[[#This Row],[range1]])&gt;INDIRECT(input4711[[#This Row],[range2]])))=COUNT(INDIRECT(input4711[[#This Row],[range1]]))</f>
        <v>1</v>
      </c>
      <c r="N744" t="b">
        <f ca="1">IF(AND(NOT(input4711[[#This Row],[All DESC?]]),NOT(input4711[[#This Row],[All ASC?]])),FALSE(),TRUE())</f>
        <v>1</v>
      </c>
      <c r="O744" cm="1">
        <f t="array" aca="1" ref="O744" ca="1">IF(AND(input4711[[#This Row],[Safe Part 1]],(MAX(ABS((INDIRECT(input4711[[#This Row],[range2]]))-(INDIRECT(input4711[[#This Row],[range1]])))))&lt;=3),1,0)</f>
        <v>0</v>
      </c>
    </row>
    <row r="745" spans="1:15" x14ac:dyDescent="0.35">
      <c r="A745">
        <v>66</v>
      </c>
      <c r="B745">
        <v>67</v>
      </c>
      <c r="C745">
        <v>70</v>
      </c>
      <c r="D745">
        <v>72</v>
      </c>
      <c r="E745">
        <v>75</v>
      </c>
      <c r="H745">
        <f>1</f>
        <v>1</v>
      </c>
      <c r="I745">
        <f>COUNTA(input4711[[#This Row],[Column1.1]:[Column1.8]])</f>
        <v>5</v>
      </c>
      <c r="J745" t="str">
        <f>ADDRESS(ROW(),input4711[[#This Row],[first col]]+1,4)&amp;":"&amp;ADDRESS(ROW(),input4711[[#This Row],[lastcol]],4)</f>
        <v>B745:E745</v>
      </c>
      <c r="K745" t="str">
        <f>ADDRESS(ROW(),input4711[[#This Row],[first col]],4)&amp;":"&amp;ADDRESS(ROW(),input4711[[#This Row],[lastcol]]-1,4)</f>
        <v>A745:D745</v>
      </c>
      <c r="L745" t="b" cm="1">
        <f t="array" aca="1" ref="L745" ca="1">SUMPRODUCT(--(INDIRECT(input4711[[#This Row],[range1]])&lt;INDIRECT(input4711[[#This Row],[range2]])))=COUNT(INDIRECT(input4711[[#This Row],[range1]]))</f>
        <v>0</v>
      </c>
      <c r="M745" t="b" cm="1">
        <f t="array" aca="1" ref="M745" ca="1">SUMPRODUCT(--(INDIRECT(input4711[[#This Row],[range1]])&gt;INDIRECT(input4711[[#This Row],[range2]])))=COUNT(INDIRECT(input4711[[#This Row],[range1]]))</f>
        <v>1</v>
      </c>
      <c r="N745" t="b">
        <f ca="1">IF(AND(NOT(input4711[[#This Row],[All DESC?]]),NOT(input4711[[#This Row],[All ASC?]])),FALSE(),TRUE())</f>
        <v>1</v>
      </c>
      <c r="O745" cm="1">
        <f t="array" aca="1" ref="O745" ca="1">IF(AND(input4711[[#This Row],[Safe Part 1]],(MAX(ABS((INDIRECT(input4711[[#This Row],[range2]]))-(INDIRECT(input4711[[#This Row],[range1]])))))&lt;=3),1,0)</f>
        <v>1</v>
      </c>
    </row>
    <row r="746" spans="1:15" x14ac:dyDescent="0.35">
      <c r="A746">
        <v>3</v>
      </c>
      <c r="B746">
        <v>6</v>
      </c>
      <c r="C746">
        <v>8</v>
      </c>
      <c r="D746">
        <v>10</v>
      </c>
      <c r="E746">
        <v>16</v>
      </c>
      <c r="H746">
        <f>1</f>
        <v>1</v>
      </c>
      <c r="I746">
        <f>COUNTA(input4711[[#This Row],[Column1.1]:[Column1.8]])</f>
        <v>5</v>
      </c>
      <c r="J746" t="str">
        <f>ADDRESS(ROW(),input4711[[#This Row],[first col]]+1,4)&amp;":"&amp;ADDRESS(ROW(),input4711[[#This Row],[lastcol]],4)</f>
        <v>B746:E746</v>
      </c>
      <c r="K746" t="str">
        <f>ADDRESS(ROW(),input4711[[#This Row],[first col]],4)&amp;":"&amp;ADDRESS(ROW(),input4711[[#This Row],[lastcol]]-1,4)</f>
        <v>A746:D746</v>
      </c>
      <c r="L746" t="b" cm="1">
        <f t="array" aca="1" ref="L746" ca="1">SUMPRODUCT(--(INDIRECT(input4711[[#This Row],[range1]])&lt;INDIRECT(input4711[[#This Row],[range2]])))=COUNT(INDIRECT(input4711[[#This Row],[range1]]))</f>
        <v>0</v>
      </c>
      <c r="M746" t="b" cm="1">
        <f t="array" aca="1" ref="M746" ca="1">SUMPRODUCT(--(INDIRECT(input4711[[#This Row],[range1]])&gt;INDIRECT(input4711[[#This Row],[range2]])))=COUNT(INDIRECT(input4711[[#This Row],[range1]]))</f>
        <v>1</v>
      </c>
      <c r="N746" t="b">
        <f ca="1">IF(AND(NOT(input4711[[#This Row],[All DESC?]]),NOT(input4711[[#This Row],[All ASC?]])),FALSE(),TRUE())</f>
        <v>1</v>
      </c>
      <c r="O746" cm="1">
        <f t="array" aca="1" ref="O746" ca="1">IF(AND(input4711[[#This Row],[Safe Part 1]],(MAX(ABS((INDIRECT(input4711[[#This Row],[range2]]))-(INDIRECT(input4711[[#This Row],[range1]])))))&lt;=3),1,0)</f>
        <v>0</v>
      </c>
    </row>
    <row r="747" spans="1:15" x14ac:dyDescent="0.35">
      <c r="A747">
        <v>5</v>
      </c>
      <c r="B747">
        <v>8</v>
      </c>
      <c r="C747">
        <v>11</v>
      </c>
      <c r="D747">
        <v>13</v>
      </c>
      <c r="E747">
        <v>18</v>
      </c>
      <c r="H747">
        <f>1</f>
        <v>1</v>
      </c>
      <c r="I747">
        <f>COUNTA(input4711[[#This Row],[Column1.1]:[Column1.8]])</f>
        <v>5</v>
      </c>
      <c r="J747" t="str">
        <f>ADDRESS(ROW(),input4711[[#This Row],[first col]]+1,4)&amp;":"&amp;ADDRESS(ROW(),input4711[[#This Row],[lastcol]],4)</f>
        <v>B747:E747</v>
      </c>
      <c r="K747" t="str">
        <f>ADDRESS(ROW(),input4711[[#This Row],[first col]],4)&amp;":"&amp;ADDRESS(ROW(),input4711[[#This Row],[lastcol]]-1,4)</f>
        <v>A747:D747</v>
      </c>
      <c r="L747" t="b" cm="1">
        <f t="array" aca="1" ref="L747" ca="1">SUMPRODUCT(--(INDIRECT(input4711[[#This Row],[range1]])&lt;INDIRECT(input4711[[#This Row],[range2]])))=COUNT(INDIRECT(input4711[[#This Row],[range1]]))</f>
        <v>0</v>
      </c>
      <c r="M747" t="b" cm="1">
        <f t="array" aca="1" ref="M747" ca="1">SUMPRODUCT(--(INDIRECT(input4711[[#This Row],[range1]])&gt;INDIRECT(input4711[[#This Row],[range2]])))=COUNT(INDIRECT(input4711[[#This Row],[range1]]))</f>
        <v>1</v>
      </c>
      <c r="N747" t="b">
        <f ca="1">IF(AND(NOT(input4711[[#This Row],[All DESC?]]),NOT(input4711[[#This Row],[All ASC?]])),FALSE(),TRUE())</f>
        <v>1</v>
      </c>
      <c r="O747" cm="1">
        <f t="array" aca="1" ref="O747" ca="1">IF(AND(input4711[[#This Row],[Safe Part 1]],(MAX(ABS((INDIRECT(input4711[[#This Row],[range2]]))-(INDIRECT(input4711[[#This Row],[range1]])))))&lt;=3),1,0)</f>
        <v>0</v>
      </c>
    </row>
    <row r="748" spans="1:15" x14ac:dyDescent="0.35">
      <c r="A748">
        <v>83</v>
      </c>
      <c r="B748">
        <v>82</v>
      </c>
      <c r="C748">
        <v>81</v>
      </c>
      <c r="D748">
        <v>78</v>
      </c>
      <c r="E748">
        <v>75</v>
      </c>
      <c r="H748">
        <f>1</f>
        <v>1</v>
      </c>
      <c r="I748">
        <f>COUNTA(input4711[[#This Row],[Column1.1]:[Column1.8]])</f>
        <v>5</v>
      </c>
      <c r="J748" t="str">
        <f>ADDRESS(ROW(),input4711[[#This Row],[first col]]+1,4)&amp;":"&amp;ADDRESS(ROW(),input4711[[#This Row],[lastcol]],4)</f>
        <v>B748:E748</v>
      </c>
      <c r="K748" t="str">
        <f>ADDRESS(ROW(),input4711[[#This Row],[first col]],4)&amp;":"&amp;ADDRESS(ROW(),input4711[[#This Row],[lastcol]]-1,4)</f>
        <v>A748:D748</v>
      </c>
      <c r="L748" t="b" cm="1">
        <f t="array" aca="1" ref="L748" ca="1">SUMPRODUCT(--(INDIRECT(input4711[[#This Row],[range1]])&lt;INDIRECT(input4711[[#This Row],[range2]])))=COUNT(INDIRECT(input4711[[#This Row],[range1]]))</f>
        <v>1</v>
      </c>
      <c r="M748" t="b" cm="1">
        <f t="array" aca="1" ref="M748" ca="1">SUMPRODUCT(--(INDIRECT(input4711[[#This Row],[range1]])&gt;INDIRECT(input4711[[#This Row],[range2]])))=COUNT(INDIRECT(input4711[[#This Row],[range1]]))</f>
        <v>0</v>
      </c>
      <c r="N748" t="b">
        <f ca="1">IF(AND(NOT(input4711[[#This Row],[All DESC?]]),NOT(input4711[[#This Row],[All ASC?]])),FALSE(),TRUE())</f>
        <v>1</v>
      </c>
      <c r="O748" cm="1">
        <f t="array" aca="1" ref="O748" ca="1">IF(AND(input4711[[#This Row],[Safe Part 1]],(MAX(ABS((INDIRECT(input4711[[#This Row],[range2]]))-(INDIRECT(input4711[[#This Row],[range1]])))))&lt;=3),1,0)</f>
        <v>1</v>
      </c>
    </row>
    <row r="749" spans="1:15" x14ac:dyDescent="0.35">
      <c r="A749">
        <v>22</v>
      </c>
      <c r="B749">
        <v>21</v>
      </c>
      <c r="C749">
        <v>18</v>
      </c>
      <c r="D749">
        <v>16</v>
      </c>
      <c r="E749">
        <v>11</v>
      </c>
      <c r="H749">
        <f>1</f>
        <v>1</v>
      </c>
      <c r="I749">
        <f>COUNTA(input4711[[#This Row],[Column1.1]:[Column1.8]])</f>
        <v>5</v>
      </c>
      <c r="J749" t="str">
        <f>ADDRESS(ROW(),input4711[[#This Row],[first col]]+1,4)&amp;":"&amp;ADDRESS(ROW(),input4711[[#This Row],[lastcol]],4)</f>
        <v>B749:E749</v>
      </c>
      <c r="K749" t="str">
        <f>ADDRESS(ROW(),input4711[[#This Row],[first col]],4)&amp;":"&amp;ADDRESS(ROW(),input4711[[#This Row],[lastcol]]-1,4)</f>
        <v>A749:D749</v>
      </c>
      <c r="L749" t="b" cm="1">
        <f t="array" aca="1" ref="L749" ca="1">SUMPRODUCT(--(INDIRECT(input4711[[#This Row],[range1]])&lt;INDIRECT(input4711[[#This Row],[range2]])))=COUNT(INDIRECT(input4711[[#This Row],[range1]]))</f>
        <v>1</v>
      </c>
      <c r="M749" t="b" cm="1">
        <f t="array" aca="1" ref="M749" ca="1">SUMPRODUCT(--(INDIRECT(input4711[[#This Row],[range1]])&gt;INDIRECT(input4711[[#This Row],[range2]])))=COUNT(INDIRECT(input4711[[#This Row],[range1]]))</f>
        <v>0</v>
      </c>
      <c r="N749" t="b">
        <f ca="1">IF(AND(NOT(input4711[[#This Row],[All DESC?]]),NOT(input4711[[#This Row],[All ASC?]])),FALSE(),TRUE())</f>
        <v>1</v>
      </c>
      <c r="O749" cm="1">
        <f t="array" aca="1" ref="O749" ca="1">IF(AND(input4711[[#This Row],[Safe Part 1]],(MAX(ABS((INDIRECT(input4711[[#This Row],[range2]]))-(INDIRECT(input4711[[#This Row],[range1]])))))&lt;=3),1,0)</f>
        <v>0</v>
      </c>
    </row>
    <row r="750" spans="1:15" x14ac:dyDescent="0.35">
      <c r="A750">
        <v>86</v>
      </c>
      <c r="B750">
        <v>83</v>
      </c>
      <c r="C750">
        <v>82</v>
      </c>
      <c r="D750">
        <v>81</v>
      </c>
      <c r="E750">
        <v>78</v>
      </c>
      <c r="F750">
        <v>77</v>
      </c>
      <c r="G750">
        <v>76</v>
      </c>
      <c r="H750">
        <f>1</f>
        <v>1</v>
      </c>
      <c r="I750">
        <f>COUNTA(input4711[[#This Row],[Column1.1]:[Column1.8]])</f>
        <v>7</v>
      </c>
      <c r="J750" t="str">
        <f>ADDRESS(ROW(),input4711[[#This Row],[first col]]+1,4)&amp;":"&amp;ADDRESS(ROW(),input4711[[#This Row],[lastcol]],4)</f>
        <v>B750:G750</v>
      </c>
      <c r="K750" t="str">
        <f>ADDRESS(ROW(),input4711[[#This Row],[first col]],4)&amp;":"&amp;ADDRESS(ROW(),input4711[[#This Row],[lastcol]]-1,4)</f>
        <v>A750:F750</v>
      </c>
      <c r="L750" t="b" cm="1">
        <f t="array" aca="1" ref="L750" ca="1">SUMPRODUCT(--(INDIRECT(input4711[[#This Row],[range1]])&lt;INDIRECT(input4711[[#This Row],[range2]])))=COUNT(INDIRECT(input4711[[#This Row],[range1]]))</f>
        <v>1</v>
      </c>
      <c r="M750" t="b" cm="1">
        <f t="array" aca="1" ref="M750" ca="1">SUMPRODUCT(--(INDIRECT(input4711[[#This Row],[range1]])&gt;INDIRECT(input4711[[#This Row],[range2]])))=COUNT(INDIRECT(input4711[[#This Row],[range1]]))</f>
        <v>0</v>
      </c>
      <c r="N750" t="b">
        <f ca="1">IF(AND(NOT(input4711[[#This Row],[All DESC?]]),NOT(input4711[[#This Row],[All ASC?]])),FALSE(),TRUE())</f>
        <v>1</v>
      </c>
      <c r="O750" cm="1">
        <f t="array" aca="1" ref="O750" ca="1">IF(AND(input4711[[#This Row],[Safe Part 1]],(MAX(ABS((INDIRECT(input4711[[#This Row],[range2]]))-(INDIRECT(input4711[[#This Row],[range1]])))))&lt;=3),1,0)</f>
        <v>1</v>
      </c>
    </row>
    <row r="751" spans="1:15" x14ac:dyDescent="0.35">
      <c r="A751">
        <v>99</v>
      </c>
      <c r="B751">
        <v>98</v>
      </c>
      <c r="C751">
        <v>95</v>
      </c>
      <c r="D751">
        <v>92</v>
      </c>
      <c r="E751">
        <v>88</v>
      </c>
      <c r="F751">
        <v>86</v>
      </c>
      <c r="G751">
        <v>84</v>
      </c>
      <c r="H751">
        <f>1</f>
        <v>1</v>
      </c>
      <c r="I751">
        <f>COUNTA(input4711[[#This Row],[Column1.1]:[Column1.8]])</f>
        <v>7</v>
      </c>
      <c r="J751" t="str">
        <f>ADDRESS(ROW(),input4711[[#This Row],[first col]]+1,4)&amp;":"&amp;ADDRESS(ROW(),input4711[[#This Row],[lastcol]],4)</f>
        <v>B751:G751</v>
      </c>
      <c r="K751" t="str">
        <f>ADDRESS(ROW(),input4711[[#This Row],[first col]],4)&amp;":"&amp;ADDRESS(ROW(),input4711[[#This Row],[lastcol]]-1,4)</f>
        <v>A751:F751</v>
      </c>
      <c r="L751" t="b" cm="1">
        <f t="array" aca="1" ref="L751" ca="1">SUMPRODUCT(--(INDIRECT(input4711[[#This Row],[range1]])&lt;INDIRECT(input4711[[#This Row],[range2]])))=COUNT(INDIRECT(input4711[[#This Row],[range1]]))</f>
        <v>1</v>
      </c>
      <c r="M751" t="b" cm="1">
        <f t="array" aca="1" ref="M751" ca="1">SUMPRODUCT(--(INDIRECT(input4711[[#This Row],[range1]])&gt;INDIRECT(input4711[[#This Row],[range2]])))=COUNT(INDIRECT(input4711[[#This Row],[range1]]))</f>
        <v>0</v>
      </c>
      <c r="N751" t="b">
        <f ca="1">IF(AND(NOT(input4711[[#This Row],[All DESC?]]),NOT(input4711[[#This Row],[All ASC?]])),FALSE(),TRUE())</f>
        <v>1</v>
      </c>
      <c r="O751" cm="1">
        <f t="array" aca="1" ref="O751" ca="1">IF(AND(input4711[[#This Row],[Safe Part 1]],(MAX(ABS((INDIRECT(input4711[[#This Row],[range2]]))-(INDIRECT(input4711[[#This Row],[range1]])))))&lt;=3),1,0)</f>
        <v>0</v>
      </c>
    </row>
    <row r="752" spans="1:15" x14ac:dyDescent="0.35">
      <c r="A752">
        <v>69</v>
      </c>
      <c r="B752">
        <v>67</v>
      </c>
      <c r="C752">
        <v>65</v>
      </c>
      <c r="D752">
        <v>64</v>
      </c>
      <c r="H752">
        <f>1</f>
        <v>1</v>
      </c>
      <c r="I752">
        <f>COUNTA(input4711[[#This Row],[Column1.1]:[Column1.8]])</f>
        <v>4</v>
      </c>
      <c r="J752" t="str">
        <f>ADDRESS(ROW(),input4711[[#This Row],[first col]]+1,4)&amp;":"&amp;ADDRESS(ROW(),input4711[[#This Row],[lastcol]],4)</f>
        <v>B752:D752</v>
      </c>
      <c r="K752" t="str">
        <f>ADDRESS(ROW(),input4711[[#This Row],[first col]],4)&amp;":"&amp;ADDRESS(ROW(),input4711[[#This Row],[lastcol]]-1,4)</f>
        <v>A752:C752</v>
      </c>
      <c r="L752" t="b" cm="1">
        <f t="array" aca="1" ref="L752" ca="1">SUMPRODUCT(--(INDIRECT(input4711[[#This Row],[range1]])&lt;INDIRECT(input4711[[#This Row],[range2]])))=COUNT(INDIRECT(input4711[[#This Row],[range1]]))</f>
        <v>1</v>
      </c>
      <c r="M752" t="b" cm="1">
        <f t="array" aca="1" ref="M752" ca="1">SUMPRODUCT(--(INDIRECT(input4711[[#This Row],[range1]])&gt;INDIRECT(input4711[[#This Row],[range2]])))=COUNT(INDIRECT(input4711[[#This Row],[range1]]))</f>
        <v>0</v>
      </c>
      <c r="N752" t="b">
        <f ca="1">IF(AND(NOT(input4711[[#This Row],[All DESC?]]),NOT(input4711[[#This Row],[All ASC?]])),FALSE(),TRUE())</f>
        <v>1</v>
      </c>
      <c r="O752" cm="1">
        <f t="array" aca="1" ref="O752" ca="1">IF(AND(input4711[[#This Row],[Safe Part 1]],(MAX(ABS((INDIRECT(input4711[[#This Row],[range2]]))-(INDIRECT(input4711[[#This Row],[range1]])))))&lt;=3),1,0)</f>
        <v>1</v>
      </c>
    </row>
    <row r="753" spans="1:15" x14ac:dyDescent="0.35">
      <c r="A753">
        <v>14</v>
      </c>
      <c r="B753">
        <v>15</v>
      </c>
      <c r="C753">
        <v>18</v>
      </c>
      <c r="D753">
        <v>21</v>
      </c>
      <c r="E753">
        <v>25</v>
      </c>
      <c r="F753">
        <v>27</v>
      </c>
      <c r="H753">
        <f>1</f>
        <v>1</v>
      </c>
      <c r="I753">
        <f>COUNTA(input4711[[#This Row],[Column1.1]:[Column1.8]])</f>
        <v>6</v>
      </c>
      <c r="J753" t="str">
        <f>ADDRESS(ROW(),input4711[[#This Row],[first col]]+1,4)&amp;":"&amp;ADDRESS(ROW(),input4711[[#This Row],[lastcol]],4)</f>
        <v>B753:F753</v>
      </c>
      <c r="K753" t="str">
        <f>ADDRESS(ROW(),input4711[[#This Row],[first col]],4)&amp;":"&amp;ADDRESS(ROW(),input4711[[#This Row],[lastcol]]-1,4)</f>
        <v>A753:E753</v>
      </c>
      <c r="L753" t="b" cm="1">
        <f t="array" aca="1" ref="L753" ca="1">SUMPRODUCT(--(INDIRECT(input4711[[#This Row],[range1]])&lt;INDIRECT(input4711[[#This Row],[range2]])))=COUNT(INDIRECT(input4711[[#This Row],[range1]]))</f>
        <v>0</v>
      </c>
      <c r="M753" t="b" cm="1">
        <f t="array" aca="1" ref="M753" ca="1">SUMPRODUCT(--(INDIRECT(input4711[[#This Row],[range1]])&gt;INDIRECT(input4711[[#This Row],[range2]])))=COUNT(INDIRECT(input4711[[#This Row],[range1]]))</f>
        <v>1</v>
      </c>
      <c r="N753" t="b">
        <f ca="1">IF(AND(NOT(input4711[[#This Row],[All DESC?]]),NOT(input4711[[#This Row],[All ASC?]])),FALSE(),TRUE())</f>
        <v>1</v>
      </c>
      <c r="O753" cm="1">
        <f t="array" aca="1" ref="O753" ca="1">IF(AND(input4711[[#This Row],[Safe Part 1]],(MAX(ABS((INDIRECT(input4711[[#This Row],[range2]]))-(INDIRECT(input4711[[#This Row],[range1]])))))&lt;=3),1,0)</f>
        <v>0</v>
      </c>
    </row>
    <row r="754" spans="1:15" x14ac:dyDescent="0.35">
      <c r="A754">
        <v>77</v>
      </c>
      <c r="B754">
        <v>78</v>
      </c>
      <c r="C754">
        <v>80</v>
      </c>
      <c r="D754">
        <v>81</v>
      </c>
      <c r="E754">
        <v>86</v>
      </c>
      <c r="F754">
        <v>87</v>
      </c>
      <c r="H754">
        <f>1</f>
        <v>1</v>
      </c>
      <c r="I754">
        <f>COUNTA(input4711[[#This Row],[Column1.1]:[Column1.8]])</f>
        <v>6</v>
      </c>
      <c r="J754" t="str">
        <f>ADDRESS(ROW(),input4711[[#This Row],[first col]]+1,4)&amp;":"&amp;ADDRESS(ROW(),input4711[[#This Row],[lastcol]],4)</f>
        <v>B754:F754</v>
      </c>
      <c r="K754" t="str">
        <f>ADDRESS(ROW(),input4711[[#This Row],[first col]],4)&amp;":"&amp;ADDRESS(ROW(),input4711[[#This Row],[lastcol]]-1,4)</f>
        <v>A754:E754</v>
      </c>
      <c r="L754" t="b" cm="1">
        <f t="array" aca="1" ref="L754" ca="1">SUMPRODUCT(--(INDIRECT(input4711[[#This Row],[range1]])&lt;INDIRECT(input4711[[#This Row],[range2]])))=COUNT(INDIRECT(input4711[[#This Row],[range1]]))</f>
        <v>0</v>
      </c>
      <c r="M754" t="b" cm="1">
        <f t="array" aca="1" ref="M754" ca="1">SUMPRODUCT(--(INDIRECT(input4711[[#This Row],[range1]])&gt;INDIRECT(input4711[[#This Row],[range2]])))=COUNT(INDIRECT(input4711[[#This Row],[range1]]))</f>
        <v>1</v>
      </c>
      <c r="N754" t="b">
        <f ca="1">IF(AND(NOT(input4711[[#This Row],[All DESC?]]),NOT(input4711[[#This Row],[All ASC?]])),FALSE(),TRUE())</f>
        <v>1</v>
      </c>
      <c r="O754" cm="1">
        <f t="array" aca="1" ref="O754" ca="1">IF(AND(input4711[[#This Row],[Safe Part 1]],(MAX(ABS((INDIRECT(input4711[[#This Row],[range2]]))-(INDIRECT(input4711[[#This Row],[range1]])))))&lt;=3),1,0)</f>
        <v>0</v>
      </c>
    </row>
    <row r="755" spans="1:15" x14ac:dyDescent="0.35">
      <c r="A755">
        <v>97</v>
      </c>
      <c r="B755">
        <v>94</v>
      </c>
      <c r="C755">
        <v>91</v>
      </c>
      <c r="D755">
        <v>88</v>
      </c>
      <c r="E755">
        <v>84</v>
      </c>
      <c r="F755">
        <v>82</v>
      </c>
      <c r="G755">
        <v>81</v>
      </c>
      <c r="H755">
        <f>1</f>
        <v>1</v>
      </c>
      <c r="I755">
        <f>COUNTA(input4711[[#This Row],[Column1.1]:[Column1.8]])</f>
        <v>7</v>
      </c>
      <c r="J755" t="str">
        <f>ADDRESS(ROW(),input4711[[#This Row],[first col]]+1,4)&amp;":"&amp;ADDRESS(ROW(),input4711[[#This Row],[lastcol]],4)</f>
        <v>B755:G755</v>
      </c>
      <c r="K755" t="str">
        <f>ADDRESS(ROW(),input4711[[#This Row],[first col]],4)&amp;":"&amp;ADDRESS(ROW(),input4711[[#This Row],[lastcol]]-1,4)</f>
        <v>A755:F755</v>
      </c>
      <c r="L755" t="b" cm="1">
        <f t="array" aca="1" ref="L755" ca="1">SUMPRODUCT(--(INDIRECT(input4711[[#This Row],[range1]])&lt;INDIRECT(input4711[[#This Row],[range2]])))=COUNT(INDIRECT(input4711[[#This Row],[range1]]))</f>
        <v>1</v>
      </c>
      <c r="M755" t="b" cm="1">
        <f t="array" aca="1" ref="M755" ca="1">SUMPRODUCT(--(INDIRECT(input4711[[#This Row],[range1]])&gt;INDIRECT(input4711[[#This Row],[range2]])))=COUNT(INDIRECT(input4711[[#This Row],[range1]]))</f>
        <v>0</v>
      </c>
      <c r="N755" t="b">
        <f ca="1">IF(AND(NOT(input4711[[#This Row],[All DESC?]]),NOT(input4711[[#This Row],[All ASC?]])),FALSE(),TRUE())</f>
        <v>1</v>
      </c>
      <c r="O755" cm="1">
        <f t="array" aca="1" ref="O755" ca="1">IF(AND(input4711[[#This Row],[Safe Part 1]],(MAX(ABS((INDIRECT(input4711[[#This Row],[range2]]))-(INDIRECT(input4711[[#This Row],[range1]])))))&lt;=3),1,0)</f>
        <v>0</v>
      </c>
    </row>
    <row r="756" spans="1:15" x14ac:dyDescent="0.35">
      <c r="A756">
        <v>7</v>
      </c>
      <c r="B756">
        <v>8</v>
      </c>
      <c r="C756">
        <v>9</v>
      </c>
      <c r="D756">
        <v>10</v>
      </c>
      <c r="H756">
        <f>1</f>
        <v>1</v>
      </c>
      <c r="I756">
        <f>COUNTA(input4711[[#This Row],[Column1.1]:[Column1.8]])</f>
        <v>4</v>
      </c>
      <c r="J756" t="str">
        <f>ADDRESS(ROW(),input4711[[#This Row],[first col]]+1,4)&amp;":"&amp;ADDRESS(ROW(),input4711[[#This Row],[lastcol]],4)</f>
        <v>B756:D756</v>
      </c>
      <c r="K756" t="str">
        <f>ADDRESS(ROW(),input4711[[#This Row],[first col]],4)&amp;":"&amp;ADDRESS(ROW(),input4711[[#This Row],[lastcol]]-1,4)</f>
        <v>A756:C756</v>
      </c>
      <c r="L756" t="b" cm="1">
        <f t="array" aca="1" ref="L756" ca="1">SUMPRODUCT(--(INDIRECT(input4711[[#This Row],[range1]])&lt;INDIRECT(input4711[[#This Row],[range2]])))=COUNT(INDIRECT(input4711[[#This Row],[range1]]))</f>
        <v>0</v>
      </c>
      <c r="M756" t="b" cm="1">
        <f t="array" aca="1" ref="M756" ca="1">SUMPRODUCT(--(INDIRECT(input4711[[#This Row],[range1]])&gt;INDIRECT(input4711[[#This Row],[range2]])))=COUNT(INDIRECT(input4711[[#This Row],[range1]]))</f>
        <v>1</v>
      </c>
      <c r="N756" t="b">
        <f ca="1">IF(AND(NOT(input4711[[#This Row],[All DESC?]]),NOT(input4711[[#This Row],[All ASC?]])),FALSE(),TRUE())</f>
        <v>1</v>
      </c>
      <c r="O756" cm="1">
        <f t="array" aca="1" ref="O756" ca="1">IF(AND(input4711[[#This Row],[Safe Part 1]],(MAX(ABS((INDIRECT(input4711[[#This Row],[range2]]))-(INDIRECT(input4711[[#This Row],[range1]])))))&lt;=3),1,0)</f>
        <v>1</v>
      </c>
    </row>
    <row r="757" spans="1:15" x14ac:dyDescent="0.35">
      <c r="A757">
        <v>42</v>
      </c>
      <c r="B757">
        <v>43</v>
      </c>
      <c r="C757">
        <v>44</v>
      </c>
      <c r="D757">
        <v>46</v>
      </c>
      <c r="E757">
        <v>51</v>
      </c>
      <c r="H757">
        <f>1</f>
        <v>1</v>
      </c>
      <c r="I757">
        <f>COUNTA(input4711[[#This Row],[Column1.1]:[Column1.8]])</f>
        <v>5</v>
      </c>
      <c r="J757" t="str">
        <f>ADDRESS(ROW(),input4711[[#This Row],[first col]]+1,4)&amp;":"&amp;ADDRESS(ROW(),input4711[[#This Row],[lastcol]],4)</f>
        <v>B757:E757</v>
      </c>
      <c r="K757" t="str">
        <f>ADDRESS(ROW(),input4711[[#This Row],[first col]],4)&amp;":"&amp;ADDRESS(ROW(),input4711[[#This Row],[lastcol]]-1,4)</f>
        <v>A757:D757</v>
      </c>
      <c r="L757" t="b" cm="1">
        <f t="array" aca="1" ref="L757" ca="1">SUMPRODUCT(--(INDIRECT(input4711[[#This Row],[range1]])&lt;INDIRECT(input4711[[#This Row],[range2]])))=COUNT(INDIRECT(input4711[[#This Row],[range1]]))</f>
        <v>0</v>
      </c>
      <c r="M757" t="b" cm="1">
        <f t="array" aca="1" ref="M757" ca="1">SUMPRODUCT(--(INDIRECT(input4711[[#This Row],[range1]])&gt;INDIRECT(input4711[[#This Row],[range2]])))=COUNT(INDIRECT(input4711[[#This Row],[range1]]))</f>
        <v>1</v>
      </c>
      <c r="N757" t="b">
        <f ca="1">IF(AND(NOT(input4711[[#This Row],[All DESC?]]),NOT(input4711[[#This Row],[All ASC?]])),FALSE(),TRUE())</f>
        <v>1</v>
      </c>
      <c r="O757" cm="1">
        <f t="array" aca="1" ref="O757" ca="1">IF(AND(input4711[[#This Row],[Safe Part 1]],(MAX(ABS((INDIRECT(input4711[[#This Row],[range2]]))-(INDIRECT(input4711[[#This Row],[range1]])))))&lt;=3),1,0)</f>
        <v>0</v>
      </c>
    </row>
    <row r="758" spans="1:15" x14ac:dyDescent="0.35">
      <c r="A758">
        <v>97</v>
      </c>
      <c r="B758">
        <v>95</v>
      </c>
      <c r="C758">
        <v>92</v>
      </c>
      <c r="D758">
        <v>91</v>
      </c>
      <c r="E758">
        <v>87</v>
      </c>
      <c r="H758">
        <f>1</f>
        <v>1</v>
      </c>
      <c r="I758">
        <f>COUNTA(input4711[[#This Row],[Column1.1]:[Column1.8]])</f>
        <v>5</v>
      </c>
      <c r="J758" t="str">
        <f>ADDRESS(ROW(),input4711[[#This Row],[first col]]+1,4)&amp;":"&amp;ADDRESS(ROW(),input4711[[#This Row],[lastcol]],4)</f>
        <v>B758:E758</v>
      </c>
      <c r="K758" t="str">
        <f>ADDRESS(ROW(),input4711[[#This Row],[first col]],4)&amp;":"&amp;ADDRESS(ROW(),input4711[[#This Row],[lastcol]]-1,4)</f>
        <v>A758:D758</v>
      </c>
      <c r="L758" t="b" cm="1">
        <f t="array" aca="1" ref="L758" ca="1">SUMPRODUCT(--(INDIRECT(input4711[[#This Row],[range1]])&lt;INDIRECT(input4711[[#This Row],[range2]])))=COUNT(INDIRECT(input4711[[#This Row],[range1]]))</f>
        <v>1</v>
      </c>
      <c r="M758" t="b" cm="1">
        <f t="array" aca="1" ref="M758" ca="1">SUMPRODUCT(--(INDIRECT(input4711[[#This Row],[range1]])&gt;INDIRECT(input4711[[#This Row],[range2]])))=COUNT(INDIRECT(input4711[[#This Row],[range1]]))</f>
        <v>0</v>
      </c>
      <c r="N758" t="b">
        <f ca="1">IF(AND(NOT(input4711[[#This Row],[All DESC?]]),NOT(input4711[[#This Row],[All ASC?]])),FALSE(),TRUE())</f>
        <v>1</v>
      </c>
      <c r="O758" cm="1">
        <f t="array" aca="1" ref="O758" ca="1">IF(AND(input4711[[#This Row],[Safe Part 1]],(MAX(ABS((INDIRECT(input4711[[#This Row],[range2]]))-(INDIRECT(input4711[[#This Row],[range1]])))))&lt;=3),1,0)</f>
        <v>0</v>
      </c>
    </row>
    <row r="759" spans="1:15" x14ac:dyDescent="0.35">
      <c r="A759">
        <v>81</v>
      </c>
      <c r="B759">
        <v>82</v>
      </c>
      <c r="C759">
        <v>83</v>
      </c>
      <c r="D759">
        <v>84</v>
      </c>
      <c r="E759">
        <v>87</v>
      </c>
      <c r="F759">
        <v>89</v>
      </c>
      <c r="G759">
        <v>92</v>
      </c>
      <c r="H759">
        <f>1</f>
        <v>1</v>
      </c>
      <c r="I759">
        <f>COUNTA(input4711[[#This Row],[Column1.1]:[Column1.8]])</f>
        <v>7</v>
      </c>
      <c r="J759" t="str">
        <f>ADDRESS(ROW(),input4711[[#This Row],[first col]]+1,4)&amp;":"&amp;ADDRESS(ROW(),input4711[[#This Row],[lastcol]],4)</f>
        <v>B759:G759</v>
      </c>
      <c r="K759" t="str">
        <f>ADDRESS(ROW(),input4711[[#This Row],[first col]],4)&amp;":"&amp;ADDRESS(ROW(),input4711[[#This Row],[lastcol]]-1,4)</f>
        <v>A759:F759</v>
      </c>
      <c r="L759" t="b" cm="1">
        <f t="array" aca="1" ref="L759" ca="1">SUMPRODUCT(--(INDIRECT(input4711[[#This Row],[range1]])&lt;INDIRECT(input4711[[#This Row],[range2]])))=COUNT(INDIRECT(input4711[[#This Row],[range1]]))</f>
        <v>0</v>
      </c>
      <c r="M759" t="b" cm="1">
        <f t="array" aca="1" ref="M759" ca="1">SUMPRODUCT(--(INDIRECT(input4711[[#This Row],[range1]])&gt;INDIRECT(input4711[[#This Row],[range2]])))=COUNT(INDIRECT(input4711[[#This Row],[range1]]))</f>
        <v>1</v>
      </c>
      <c r="N759" t="b">
        <f ca="1">IF(AND(NOT(input4711[[#This Row],[All DESC?]]),NOT(input4711[[#This Row],[All ASC?]])),FALSE(),TRUE())</f>
        <v>1</v>
      </c>
      <c r="O759" cm="1">
        <f t="array" aca="1" ref="O759" ca="1">IF(AND(input4711[[#This Row],[Safe Part 1]],(MAX(ABS((INDIRECT(input4711[[#This Row],[range2]]))-(INDIRECT(input4711[[#This Row],[range1]])))))&lt;=3),1,0)</f>
        <v>1</v>
      </c>
    </row>
    <row r="760" spans="1:15" x14ac:dyDescent="0.35">
      <c r="A760">
        <v>69</v>
      </c>
      <c r="B760">
        <v>70</v>
      </c>
      <c r="C760">
        <v>71</v>
      </c>
      <c r="D760">
        <v>74</v>
      </c>
      <c r="E760">
        <v>80</v>
      </c>
      <c r="F760">
        <v>82</v>
      </c>
      <c r="G760">
        <v>83</v>
      </c>
      <c r="H760">
        <f>1</f>
        <v>1</v>
      </c>
      <c r="I760">
        <f>COUNTA(input4711[[#This Row],[Column1.1]:[Column1.8]])</f>
        <v>7</v>
      </c>
      <c r="J760" t="str">
        <f>ADDRESS(ROW(),input4711[[#This Row],[first col]]+1,4)&amp;":"&amp;ADDRESS(ROW(),input4711[[#This Row],[lastcol]],4)</f>
        <v>B760:G760</v>
      </c>
      <c r="K760" t="str">
        <f>ADDRESS(ROW(),input4711[[#This Row],[first col]],4)&amp;":"&amp;ADDRESS(ROW(),input4711[[#This Row],[lastcol]]-1,4)</f>
        <v>A760:F760</v>
      </c>
      <c r="L760" t="b" cm="1">
        <f t="array" aca="1" ref="L760" ca="1">SUMPRODUCT(--(INDIRECT(input4711[[#This Row],[range1]])&lt;INDIRECT(input4711[[#This Row],[range2]])))=COUNT(INDIRECT(input4711[[#This Row],[range1]]))</f>
        <v>0</v>
      </c>
      <c r="M760" t="b" cm="1">
        <f t="array" aca="1" ref="M760" ca="1">SUMPRODUCT(--(INDIRECT(input4711[[#This Row],[range1]])&gt;INDIRECT(input4711[[#This Row],[range2]])))=COUNT(INDIRECT(input4711[[#This Row],[range1]]))</f>
        <v>1</v>
      </c>
      <c r="N760" t="b">
        <f ca="1">IF(AND(NOT(input4711[[#This Row],[All DESC?]]),NOT(input4711[[#This Row],[All ASC?]])),FALSE(),TRUE())</f>
        <v>1</v>
      </c>
      <c r="O760" cm="1">
        <f t="array" aca="1" ref="O760" ca="1">IF(AND(input4711[[#This Row],[Safe Part 1]],(MAX(ABS((INDIRECT(input4711[[#This Row],[range2]]))-(INDIRECT(input4711[[#This Row],[range1]])))))&lt;=3),1,0)</f>
        <v>0</v>
      </c>
    </row>
    <row r="761" spans="1:15" x14ac:dyDescent="0.35">
      <c r="A761">
        <v>68</v>
      </c>
      <c r="B761">
        <v>70</v>
      </c>
      <c r="C761">
        <v>73</v>
      </c>
      <c r="D761">
        <v>76</v>
      </c>
      <c r="H761">
        <f>1</f>
        <v>1</v>
      </c>
      <c r="I761">
        <f>COUNTA(input4711[[#This Row],[Column1.1]:[Column1.8]])</f>
        <v>4</v>
      </c>
      <c r="J761" t="str">
        <f>ADDRESS(ROW(),input4711[[#This Row],[first col]]+1,4)&amp;":"&amp;ADDRESS(ROW(),input4711[[#This Row],[lastcol]],4)</f>
        <v>B761:D761</v>
      </c>
      <c r="K761" t="str">
        <f>ADDRESS(ROW(),input4711[[#This Row],[first col]],4)&amp;":"&amp;ADDRESS(ROW(),input4711[[#This Row],[lastcol]]-1,4)</f>
        <v>A761:C761</v>
      </c>
      <c r="L761" t="b" cm="1">
        <f t="array" aca="1" ref="L761" ca="1">SUMPRODUCT(--(INDIRECT(input4711[[#This Row],[range1]])&lt;INDIRECT(input4711[[#This Row],[range2]])))=COUNT(INDIRECT(input4711[[#This Row],[range1]]))</f>
        <v>0</v>
      </c>
      <c r="M761" t="b" cm="1">
        <f t="array" aca="1" ref="M761" ca="1">SUMPRODUCT(--(INDIRECT(input4711[[#This Row],[range1]])&gt;INDIRECT(input4711[[#This Row],[range2]])))=COUNT(INDIRECT(input4711[[#This Row],[range1]]))</f>
        <v>1</v>
      </c>
      <c r="N761" t="b">
        <f ca="1">IF(AND(NOT(input4711[[#This Row],[All DESC?]]),NOT(input4711[[#This Row],[All ASC?]])),FALSE(),TRUE())</f>
        <v>1</v>
      </c>
      <c r="O761" cm="1">
        <f t="array" aca="1" ref="O761" ca="1">IF(AND(input4711[[#This Row],[Safe Part 1]],(MAX(ABS((INDIRECT(input4711[[#This Row],[range2]]))-(INDIRECT(input4711[[#This Row],[range1]])))))&lt;=3),1,0)</f>
        <v>1</v>
      </c>
    </row>
    <row r="762" spans="1:15" x14ac:dyDescent="0.35">
      <c r="A762">
        <v>29</v>
      </c>
      <c r="B762">
        <v>26</v>
      </c>
      <c r="C762">
        <v>23</v>
      </c>
      <c r="D762">
        <v>22</v>
      </c>
      <c r="E762">
        <v>17</v>
      </c>
      <c r="H762">
        <f>1</f>
        <v>1</v>
      </c>
      <c r="I762">
        <f>COUNTA(input4711[[#This Row],[Column1.1]:[Column1.8]])</f>
        <v>5</v>
      </c>
      <c r="J762" t="str">
        <f>ADDRESS(ROW(),input4711[[#This Row],[first col]]+1,4)&amp;":"&amp;ADDRESS(ROW(),input4711[[#This Row],[lastcol]],4)</f>
        <v>B762:E762</v>
      </c>
      <c r="K762" t="str">
        <f>ADDRESS(ROW(),input4711[[#This Row],[first col]],4)&amp;":"&amp;ADDRESS(ROW(),input4711[[#This Row],[lastcol]]-1,4)</f>
        <v>A762:D762</v>
      </c>
      <c r="L762" t="b" cm="1">
        <f t="array" aca="1" ref="L762" ca="1">SUMPRODUCT(--(INDIRECT(input4711[[#This Row],[range1]])&lt;INDIRECT(input4711[[#This Row],[range2]])))=COUNT(INDIRECT(input4711[[#This Row],[range1]]))</f>
        <v>1</v>
      </c>
      <c r="M762" t="b" cm="1">
        <f t="array" aca="1" ref="M762" ca="1">SUMPRODUCT(--(INDIRECT(input4711[[#This Row],[range1]])&gt;INDIRECT(input4711[[#This Row],[range2]])))=COUNT(INDIRECT(input4711[[#This Row],[range1]]))</f>
        <v>0</v>
      </c>
      <c r="N762" t="b">
        <f ca="1">IF(AND(NOT(input4711[[#This Row],[All DESC?]]),NOT(input4711[[#This Row],[All ASC?]])),FALSE(),TRUE())</f>
        <v>1</v>
      </c>
      <c r="O762" cm="1">
        <f t="array" aca="1" ref="O762" ca="1">IF(AND(input4711[[#This Row],[Safe Part 1]],(MAX(ABS((INDIRECT(input4711[[#This Row],[range2]]))-(INDIRECT(input4711[[#This Row],[range1]])))))&lt;=3),1,0)</f>
        <v>0</v>
      </c>
    </row>
    <row r="763" spans="1:15" x14ac:dyDescent="0.35">
      <c r="A763">
        <v>4</v>
      </c>
      <c r="B763">
        <v>6</v>
      </c>
      <c r="C763">
        <v>8</v>
      </c>
      <c r="D763">
        <v>11</v>
      </c>
      <c r="E763">
        <v>14</v>
      </c>
      <c r="H763">
        <f>1</f>
        <v>1</v>
      </c>
      <c r="I763">
        <f>COUNTA(input4711[[#This Row],[Column1.1]:[Column1.8]])</f>
        <v>5</v>
      </c>
      <c r="J763" t="str">
        <f>ADDRESS(ROW(),input4711[[#This Row],[first col]]+1,4)&amp;":"&amp;ADDRESS(ROW(),input4711[[#This Row],[lastcol]],4)</f>
        <v>B763:E763</v>
      </c>
      <c r="K763" t="str">
        <f>ADDRESS(ROW(),input4711[[#This Row],[first col]],4)&amp;":"&amp;ADDRESS(ROW(),input4711[[#This Row],[lastcol]]-1,4)</f>
        <v>A763:D763</v>
      </c>
      <c r="L763" t="b" cm="1">
        <f t="array" aca="1" ref="L763" ca="1">SUMPRODUCT(--(INDIRECT(input4711[[#This Row],[range1]])&lt;INDIRECT(input4711[[#This Row],[range2]])))=COUNT(INDIRECT(input4711[[#This Row],[range1]]))</f>
        <v>0</v>
      </c>
      <c r="M763" t="b" cm="1">
        <f t="array" aca="1" ref="M763" ca="1">SUMPRODUCT(--(INDIRECT(input4711[[#This Row],[range1]])&gt;INDIRECT(input4711[[#This Row],[range2]])))=COUNT(INDIRECT(input4711[[#This Row],[range1]]))</f>
        <v>1</v>
      </c>
      <c r="N763" t="b">
        <f ca="1">IF(AND(NOT(input4711[[#This Row],[All DESC?]]),NOT(input4711[[#This Row],[All ASC?]])),FALSE(),TRUE())</f>
        <v>1</v>
      </c>
      <c r="O763" cm="1">
        <f t="array" aca="1" ref="O763" ca="1">IF(AND(input4711[[#This Row],[Safe Part 1]],(MAX(ABS((INDIRECT(input4711[[#This Row],[range2]]))-(INDIRECT(input4711[[#This Row],[range1]])))))&lt;=3),1,0)</f>
        <v>1</v>
      </c>
    </row>
    <row r="764" spans="1:15" x14ac:dyDescent="0.35">
      <c r="A764">
        <v>36</v>
      </c>
      <c r="B764">
        <v>38</v>
      </c>
      <c r="C764">
        <v>39</v>
      </c>
      <c r="D764">
        <v>40</v>
      </c>
      <c r="E764">
        <v>42</v>
      </c>
      <c r="H764">
        <f>1</f>
        <v>1</v>
      </c>
      <c r="I764">
        <f>COUNTA(input4711[[#This Row],[Column1.1]:[Column1.8]])</f>
        <v>5</v>
      </c>
      <c r="J764" t="str">
        <f>ADDRESS(ROW(),input4711[[#This Row],[first col]]+1,4)&amp;":"&amp;ADDRESS(ROW(),input4711[[#This Row],[lastcol]],4)</f>
        <v>B764:E764</v>
      </c>
      <c r="K764" t="str">
        <f>ADDRESS(ROW(),input4711[[#This Row],[first col]],4)&amp;":"&amp;ADDRESS(ROW(),input4711[[#This Row],[lastcol]]-1,4)</f>
        <v>A764:D764</v>
      </c>
      <c r="L764" t="b" cm="1">
        <f t="array" aca="1" ref="L764" ca="1">SUMPRODUCT(--(INDIRECT(input4711[[#This Row],[range1]])&lt;INDIRECT(input4711[[#This Row],[range2]])))=COUNT(INDIRECT(input4711[[#This Row],[range1]]))</f>
        <v>0</v>
      </c>
      <c r="M764" t="b" cm="1">
        <f t="array" aca="1" ref="M764" ca="1">SUMPRODUCT(--(INDIRECT(input4711[[#This Row],[range1]])&gt;INDIRECT(input4711[[#This Row],[range2]])))=COUNT(INDIRECT(input4711[[#This Row],[range1]]))</f>
        <v>1</v>
      </c>
      <c r="N764" t="b">
        <f ca="1">IF(AND(NOT(input4711[[#This Row],[All DESC?]]),NOT(input4711[[#This Row],[All ASC?]])),FALSE(),TRUE())</f>
        <v>1</v>
      </c>
      <c r="O764" cm="1">
        <f t="array" aca="1" ref="O764" ca="1">IF(AND(input4711[[#This Row],[Safe Part 1]],(MAX(ABS((INDIRECT(input4711[[#This Row],[range2]]))-(INDIRECT(input4711[[#This Row],[range1]])))))&lt;=3),1,0)</f>
        <v>1</v>
      </c>
    </row>
    <row r="765" spans="1:15" x14ac:dyDescent="0.35">
      <c r="A765">
        <v>4</v>
      </c>
      <c r="B765">
        <v>5</v>
      </c>
      <c r="C765">
        <v>7</v>
      </c>
      <c r="D765">
        <v>9</v>
      </c>
      <c r="E765">
        <v>14</v>
      </c>
      <c r="F765">
        <v>17</v>
      </c>
      <c r="G765">
        <v>20</v>
      </c>
      <c r="H765">
        <f>1</f>
        <v>1</v>
      </c>
      <c r="I765">
        <f>COUNTA(input4711[[#This Row],[Column1.1]:[Column1.8]])</f>
        <v>7</v>
      </c>
      <c r="J765" t="str">
        <f>ADDRESS(ROW(),input4711[[#This Row],[first col]]+1,4)&amp;":"&amp;ADDRESS(ROW(),input4711[[#This Row],[lastcol]],4)</f>
        <v>B765:G765</v>
      </c>
      <c r="K765" t="str">
        <f>ADDRESS(ROW(),input4711[[#This Row],[first col]],4)&amp;":"&amp;ADDRESS(ROW(),input4711[[#This Row],[lastcol]]-1,4)</f>
        <v>A765:F765</v>
      </c>
      <c r="L765" t="b" cm="1">
        <f t="array" aca="1" ref="L765" ca="1">SUMPRODUCT(--(INDIRECT(input4711[[#This Row],[range1]])&lt;INDIRECT(input4711[[#This Row],[range2]])))=COUNT(INDIRECT(input4711[[#This Row],[range1]]))</f>
        <v>0</v>
      </c>
      <c r="M765" t="b" cm="1">
        <f t="array" aca="1" ref="M765" ca="1">SUMPRODUCT(--(INDIRECT(input4711[[#This Row],[range1]])&gt;INDIRECT(input4711[[#This Row],[range2]])))=COUNT(INDIRECT(input4711[[#This Row],[range1]]))</f>
        <v>1</v>
      </c>
      <c r="N765" t="b">
        <f ca="1">IF(AND(NOT(input4711[[#This Row],[All DESC?]]),NOT(input4711[[#This Row],[All ASC?]])),FALSE(),TRUE())</f>
        <v>1</v>
      </c>
      <c r="O765" cm="1">
        <f t="array" aca="1" ref="O765" ca="1">IF(AND(input4711[[#This Row],[Safe Part 1]],(MAX(ABS((INDIRECT(input4711[[#This Row],[range2]]))-(INDIRECT(input4711[[#This Row],[range1]])))))&lt;=3),1,0)</f>
        <v>0</v>
      </c>
    </row>
    <row r="766" spans="1:15" x14ac:dyDescent="0.35">
      <c r="A766">
        <v>35</v>
      </c>
      <c r="B766">
        <v>33</v>
      </c>
      <c r="C766">
        <v>30</v>
      </c>
      <c r="D766">
        <v>28</v>
      </c>
      <c r="E766">
        <v>24</v>
      </c>
      <c r="F766">
        <v>21</v>
      </c>
      <c r="H766">
        <f>1</f>
        <v>1</v>
      </c>
      <c r="I766">
        <f>COUNTA(input4711[[#This Row],[Column1.1]:[Column1.8]])</f>
        <v>6</v>
      </c>
      <c r="J766" t="str">
        <f>ADDRESS(ROW(),input4711[[#This Row],[first col]]+1,4)&amp;":"&amp;ADDRESS(ROW(),input4711[[#This Row],[lastcol]],4)</f>
        <v>B766:F766</v>
      </c>
      <c r="K766" t="str">
        <f>ADDRESS(ROW(),input4711[[#This Row],[first col]],4)&amp;":"&amp;ADDRESS(ROW(),input4711[[#This Row],[lastcol]]-1,4)</f>
        <v>A766:E766</v>
      </c>
      <c r="L766" t="b" cm="1">
        <f t="array" aca="1" ref="L766" ca="1">SUMPRODUCT(--(INDIRECT(input4711[[#This Row],[range1]])&lt;INDIRECT(input4711[[#This Row],[range2]])))=COUNT(INDIRECT(input4711[[#This Row],[range1]]))</f>
        <v>1</v>
      </c>
      <c r="M766" t="b" cm="1">
        <f t="array" aca="1" ref="M766" ca="1">SUMPRODUCT(--(INDIRECT(input4711[[#This Row],[range1]])&gt;INDIRECT(input4711[[#This Row],[range2]])))=COUNT(INDIRECT(input4711[[#This Row],[range1]]))</f>
        <v>0</v>
      </c>
      <c r="N766" t="b">
        <f ca="1">IF(AND(NOT(input4711[[#This Row],[All DESC?]]),NOT(input4711[[#This Row],[All ASC?]])),FALSE(),TRUE())</f>
        <v>1</v>
      </c>
      <c r="O766" cm="1">
        <f t="array" aca="1" ref="O766" ca="1">IF(AND(input4711[[#This Row],[Safe Part 1]],(MAX(ABS((INDIRECT(input4711[[#This Row],[range2]]))-(INDIRECT(input4711[[#This Row],[range1]])))))&lt;=3),1,0)</f>
        <v>0</v>
      </c>
    </row>
    <row r="767" spans="1:15" x14ac:dyDescent="0.35">
      <c r="A767">
        <v>59</v>
      </c>
      <c r="B767">
        <v>61</v>
      </c>
      <c r="C767">
        <v>62</v>
      </c>
      <c r="D767">
        <v>63</v>
      </c>
      <c r="E767">
        <v>68</v>
      </c>
      <c r="F767">
        <v>70</v>
      </c>
      <c r="H767">
        <f>1</f>
        <v>1</v>
      </c>
      <c r="I767">
        <f>COUNTA(input4711[[#This Row],[Column1.1]:[Column1.8]])</f>
        <v>6</v>
      </c>
      <c r="J767" t="str">
        <f>ADDRESS(ROW(),input4711[[#This Row],[first col]]+1,4)&amp;":"&amp;ADDRESS(ROW(),input4711[[#This Row],[lastcol]],4)</f>
        <v>B767:F767</v>
      </c>
      <c r="K767" t="str">
        <f>ADDRESS(ROW(),input4711[[#This Row],[first col]],4)&amp;":"&amp;ADDRESS(ROW(),input4711[[#This Row],[lastcol]]-1,4)</f>
        <v>A767:E767</v>
      </c>
      <c r="L767" t="b" cm="1">
        <f t="array" aca="1" ref="L767" ca="1">SUMPRODUCT(--(INDIRECT(input4711[[#This Row],[range1]])&lt;INDIRECT(input4711[[#This Row],[range2]])))=COUNT(INDIRECT(input4711[[#This Row],[range1]]))</f>
        <v>0</v>
      </c>
      <c r="M767" t="b" cm="1">
        <f t="array" aca="1" ref="M767" ca="1">SUMPRODUCT(--(INDIRECT(input4711[[#This Row],[range1]])&gt;INDIRECT(input4711[[#This Row],[range2]])))=COUNT(INDIRECT(input4711[[#This Row],[range1]]))</f>
        <v>1</v>
      </c>
      <c r="N767" t="b">
        <f ca="1">IF(AND(NOT(input4711[[#This Row],[All DESC?]]),NOT(input4711[[#This Row],[All ASC?]])),FALSE(),TRUE())</f>
        <v>1</v>
      </c>
      <c r="O767" cm="1">
        <f t="array" aca="1" ref="O767" ca="1">IF(AND(input4711[[#This Row],[Safe Part 1]],(MAX(ABS((INDIRECT(input4711[[#This Row],[range2]]))-(INDIRECT(input4711[[#This Row],[range1]])))))&lt;=3),1,0)</f>
        <v>0</v>
      </c>
    </row>
    <row r="768" spans="1:15" x14ac:dyDescent="0.35">
      <c r="A768">
        <v>5</v>
      </c>
      <c r="B768">
        <v>8</v>
      </c>
      <c r="C768">
        <v>11</v>
      </c>
      <c r="D768">
        <v>13</v>
      </c>
      <c r="E768">
        <v>15</v>
      </c>
      <c r="F768">
        <v>18</v>
      </c>
      <c r="H768">
        <f>1</f>
        <v>1</v>
      </c>
      <c r="I768">
        <f>COUNTA(input4711[[#This Row],[Column1.1]:[Column1.8]])</f>
        <v>6</v>
      </c>
      <c r="J768" t="str">
        <f>ADDRESS(ROW(),input4711[[#This Row],[first col]]+1,4)&amp;":"&amp;ADDRESS(ROW(),input4711[[#This Row],[lastcol]],4)</f>
        <v>B768:F768</v>
      </c>
      <c r="K768" t="str">
        <f>ADDRESS(ROW(),input4711[[#This Row],[first col]],4)&amp;":"&amp;ADDRESS(ROW(),input4711[[#This Row],[lastcol]]-1,4)</f>
        <v>A768:E768</v>
      </c>
      <c r="L768" t="b" cm="1">
        <f t="array" aca="1" ref="L768" ca="1">SUMPRODUCT(--(INDIRECT(input4711[[#This Row],[range1]])&lt;INDIRECT(input4711[[#This Row],[range2]])))=COUNT(INDIRECT(input4711[[#This Row],[range1]]))</f>
        <v>0</v>
      </c>
      <c r="M768" t="b" cm="1">
        <f t="array" aca="1" ref="M768" ca="1">SUMPRODUCT(--(INDIRECT(input4711[[#This Row],[range1]])&gt;INDIRECT(input4711[[#This Row],[range2]])))=COUNT(INDIRECT(input4711[[#This Row],[range1]]))</f>
        <v>1</v>
      </c>
      <c r="N768" t="b">
        <f ca="1">IF(AND(NOT(input4711[[#This Row],[All DESC?]]),NOT(input4711[[#This Row],[All ASC?]])),FALSE(),TRUE())</f>
        <v>1</v>
      </c>
      <c r="O768" cm="1">
        <f t="array" aca="1" ref="O768" ca="1">IF(AND(input4711[[#This Row],[Safe Part 1]],(MAX(ABS((INDIRECT(input4711[[#This Row],[range2]]))-(INDIRECT(input4711[[#This Row],[range1]])))))&lt;=3),1,0)</f>
        <v>1</v>
      </c>
    </row>
    <row r="769" spans="1:15" x14ac:dyDescent="0.35">
      <c r="A769">
        <v>56</v>
      </c>
      <c r="B769">
        <v>58</v>
      </c>
      <c r="C769">
        <v>59</v>
      </c>
      <c r="D769">
        <v>62</v>
      </c>
      <c r="E769">
        <v>67</v>
      </c>
      <c r="F769">
        <v>70</v>
      </c>
      <c r="H769">
        <f>1</f>
        <v>1</v>
      </c>
      <c r="I769">
        <f>COUNTA(input4711[[#This Row],[Column1.1]:[Column1.8]])</f>
        <v>6</v>
      </c>
      <c r="J769" t="str">
        <f>ADDRESS(ROW(),input4711[[#This Row],[first col]]+1,4)&amp;":"&amp;ADDRESS(ROW(),input4711[[#This Row],[lastcol]],4)</f>
        <v>B769:F769</v>
      </c>
      <c r="K769" t="str">
        <f>ADDRESS(ROW(),input4711[[#This Row],[first col]],4)&amp;":"&amp;ADDRESS(ROW(),input4711[[#This Row],[lastcol]]-1,4)</f>
        <v>A769:E769</v>
      </c>
      <c r="L769" t="b" cm="1">
        <f t="array" aca="1" ref="L769" ca="1">SUMPRODUCT(--(INDIRECT(input4711[[#This Row],[range1]])&lt;INDIRECT(input4711[[#This Row],[range2]])))=COUNT(INDIRECT(input4711[[#This Row],[range1]]))</f>
        <v>0</v>
      </c>
      <c r="M769" t="b" cm="1">
        <f t="array" aca="1" ref="M769" ca="1">SUMPRODUCT(--(INDIRECT(input4711[[#This Row],[range1]])&gt;INDIRECT(input4711[[#This Row],[range2]])))=COUNT(INDIRECT(input4711[[#This Row],[range1]]))</f>
        <v>1</v>
      </c>
      <c r="N769" t="b">
        <f ca="1">IF(AND(NOT(input4711[[#This Row],[All DESC?]]),NOT(input4711[[#This Row],[All ASC?]])),FALSE(),TRUE())</f>
        <v>1</v>
      </c>
      <c r="O769" cm="1">
        <f t="array" aca="1" ref="O769" ca="1">IF(AND(input4711[[#This Row],[Safe Part 1]],(MAX(ABS((INDIRECT(input4711[[#This Row],[range2]]))-(INDIRECT(input4711[[#This Row],[range1]])))))&lt;=3),1,0)</f>
        <v>0</v>
      </c>
    </row>
    <row r="770" spans="1:15" x14ac:dyDescent="0.35">
      <c r="A770">
        <v>65</v>
      </c>
      <c r="B770">
        <v>66</v>
      </c>
      <c r="C770">
        <v>69</v>
      </c>
      <c r="D770">
        <v>70</v>
      </c>
      <c r="E770">
        <v>74</v>
      </c>
      <c r="F770">
        <v>75</v>
      </c>
      <c r="H770">
        <f>1</f>
        <v>1</v>
      </c>
      <c r="I770">
        <f>COUNTA(input4711[[#This Row],[Column1.1]:[Column1.8]])</f>
        <v>6</v>
      </c>
      <c r="J770" t="str">
        <f>ADDRESS(ROW(),input4711[[#This Row],[first col]]+1,4)&amp;":"&amp;ADDRESS(ROW(),input4711[[#This Row],[lastcol]],4)</f>
        <v>B770:F770</v>
      </c>
      <c r="K770" t="str">
        <f>ADDRESS(ROW(),input4711[[#This Row],[first col]],4)&amp;":"&amp;ADDRESS(ROW(),input4711[[#This Row],[lastcol]]-1,4)</f>
        <v>A770:E770</v>
      </c>
      <c r="L770" t="b" cm="1">
        <f t="array" aca="1" ref="L770" ca="1">SUMPRODUCT(--(INDIRECT(input4711[[#This Row],[range1]])&lt;INDIRECT(input4711[[#This Row],[range2]])))=COUNT(INDIRECT(input4711[[#This Row],[range1]]))</f>
        <v>0</v>
      </c>
      <c r="M770" t="b" cm="1">
        <f t="array" aca="1" ref="M770" ca="1">SUMPRODUCT(--(INDIRECT(input4711[[#This Row],[range1]])&gt;INDIRECT(input4711[[#This Row],[range2]])))=COUNT(INDIRECT(input4711[[#This Row],[range1]]))</f>
        <v>1</v>
      </c>
      <c r="N770" t="b">
        <f ca="1">IF(AND(NOT(input4711[[#This Row],[All DESC?]]),NOT(input4711[[#This Row],[All ASC?]])),FALSE(),TRUE())</f>
        <v>1</v>
      </c>
      <c r="O770" cm="1">
        <f t="array" aca="1" ref="O770" ca="1">IF(AND(input4711[[#This Row],[Safe Part 1]],(MAX(ABS((INDIRECT(input4711[[#This Row],[range2]]))-(INDIRECT(input4711[[#This Row],[range1]])))))&lt;=3),1,0)</f>
        <v>0</v>
      </c>
    </row>
    <row r="771" spans="1:15" x14ac:dyDescent="0.35">
      <c r="A771">
        <v>15</v>
      </c>
      <c r="B771">
        <v>17</v>
      </c>
      <c r="C771">
        <v>18</v>
      </c>
      <c r="D771">
        <v>19</v>
      </c>
      <c r="E771">
        <v>23</v>
      </c>
      <c r="H771">
        <f>1</f>
        <v>1</v>
      </c>
      <c r="I771">
        <f>COUNTA(input4711[[#This Row],[Column1.1]:[Column1.8]])</f>
        <v>5</v>
      </c>
      <c r="J771" t="str">
        <f>ADDRESS(ROW(),input4711[[#This Row],[first col]]+1,4)&amp;":"&amp;ADDRESS(ROW(),input4711[[#This Row],[lastcol]],4)</f>
        <v>B771:E771</v>
      </c>
      <c r="K771" t="str">
        <f>ADDRESS(ROW(),input4711[[#This Row],[first col]],4)&amp;":"&amp;ADDRESS(ROW(),input4711[[#This Row],[lastcol]]-1,4)</f>
        <v>A771:D771</v>
      </c>
      <c r="L771" t="b" cm="1">
        <f t="array" aca="1" ref="L771" ca="1">SUMPRODUCT(--(INDIRECT(input4711[[#This Row],[range1]])&lt;INDIRECT(input4711[[#This Row],[range2]])))=COUNT(INDIRECT(input4711[[#This Row],[range1]]))</f>
        <v>0</v>
      </c>
      <c r="M771" t="b" cm="1">
        <f t="array" aca="1" ref="M771" ca="1">SUMPRODUCT(--(INDIRECT(input4711[[#This Row],[range1]])&gt;INDIRECT(input4711[[#This Row],[range2]])))=COUNT(INDIRECT(input4711[[#This Row],[range1]]))</f>
        <v>1</v>
      </c>
      <c r="N771" t="b">
        <f ca="1">IF(AND(NOT(input4711[[#This Row],[All DESC?]]),NOT(input4711[[#This Row],[All ASC?]])),FALSE(),TRUE())</f>
        <v>1</v>
      </c>
      <c r="O771" cm="1">
        <f t="array" aca="1" ref="O771" ca="1">IF(AND(input4711[[#This Row],[Safe Part 1]],(MAX(ABS((INDIRECT(input4711[[#This Row],[range2]]))-(INDIRECT(input4711[[#This Row],[range1]])))))&lt;=3),1,0)</f>
        <v>0</v>
      </c>
    </row>
    <row r="772" spans="1:15" x14ac:dyDescent="0.35">
      <c r="A772">
        <v>46</v>
      </c>
      <c r="B772">
        <v>45</v>
      </c>
      <c r="C772">
        <v>43</v>
      </c>
      <c r="D772">
        <v>42</v>
      </c>
      <c r="E772">
        <v>37</v>
      </c>
      <c r="F772">
        <v>34</v>
      </c>
      <c r="G772">
        <v>31</v>
      </c>
      <c r="H772">
        <f>1</f>
        <v>1</v>
      </c>
      <c r="I772">
        <f>COUNTA(input4711[[#This Row],[Column1.1]:[Column1.8]])</f>
        <v>7</v>
      </c>
      <c r="J772" t="str">
        <f>ADDRESS(ROW(),input4711[[#This Row],[first col]]+1,4)&amp;":"&amp;ADDRESS(ROW(),input4711[[#This Row],[lastcol]],4)</f>
        <v>B772:G772</v>
      </c>
      <c r="K772" t="str">
        <f>ADDRESS(ROW(),input4711[[#This Row],[first col]],4)&amp;":"&amp;ADDRESS(ROW(),input4711[[#This Row],[lastcol]]-1,4)</f>
        <v>A772:F772</v>
      </c>
      <c r="L772" t="b" cm="1">
        <f t="array" aca="1" ref="L772" ca="1">SUMPRODUCT(--(INDIRECT(input4711[[#This Row],[range1]])&lt;INDIRECT(input4711[[#This Row],[range2]])))=COUNT(INDIRECT(input4711[[#This Row],[range1]]))</f>
        <v>1</v>
      </c>
      <c r="M772" t="b" cm="1">
        <f t="array" aca="1" ref="M772" ca="1">SUMPRODUCT(--(INDIRECT(input4711[[#This Row],[range1]])&gt;INDIRECT(input4711[[#This Row],[range2]])))=COUNT(INDIRECT(input4711[[#This Row],[range1]]))</f>
        <v>0</v>
      </c>
      <c r="N772" t="b">
        <f ca="1">IF(AND(NOT(input4711[[#This Row],[All DESC?]]),NOT(input4711[[#This Row],[All ASC?]])),FALSE(),TRUE())</f>
        <v>1</v>
      </c>
      <c r="O772" cm="1">
        <f t="array" aca="1" ref="O772" ca="1">IF(AND(input4711[[#This Row],[Safe Part 1]],(MAX(ABS((INDIRECT(input4711[[#This Row],[range2]]))-(INDIRECT(input4711[[#This Row],[range1]])))))&lt;=3),1,0)</f>
        <v>0</v>
      </c>
    </row>
    <row r="773" spans="1:15" x14ac:dyDescent="0.35">
      <c r="A773">
        <v>65</v>
      </c>
      <c r="B773">
        <v>62</v>
      </c>
      <c r="C773">
        <v>60</v>
      </c>
      <c r="D773">
        <v>59</v>
      </c>
      <c r="H773">
        <f>1</f>
        <v>1</v>
      </c>
      <c r="I773">
        <f>COUNTA(input4711[[#This Row],[Column1.1]:[Column1.8]])</f>
        <v>4</v>
      </c>
      <c r="J773" t="str">
        <f>ADDRESS(ROW(),input4711[[#This Row],[first col]]+1,4)&amp;":"&amp;ADDRESS(ROW(),input4711[[#This Row],[lastcol]],4)</f>
        <v>B773:D773</v>
      </c>
      <c r="K773" t="str">
        <f>ADDRESS(ROW(),input4711[[#This Row],[first col]],4)&amp;":"&amp;ADDRESS(ROW(),input4711[[#This Row],[lastcol]]-1,4)</f>
        <v>A773:C773</v>
      </c>
      <c r="L773" t="b" cm="1">
        <f t="array" aca="1" ref="L773" ca="1">SUMPRODUCT(--(INDIRECT(input4711[[#This Row],[range1]])&lt;INDIRECT(input4711[[#This Row],[range2]])))=COUNT(INDIRECT(input4711[[#This Row],[range1]]))</f>
        <v>1</v>
      </c>
      <c r="M773" t="b" cm="1">
        <f t="array" aca="1" ref="M773" ca="1">SUMPRODUCT(--(INDIRECT(input4711[[#This Row],[range1]])&gt;INDIRECT(input4711[[#This Row],[range2]])))=COUNT(INDIRECT(input4711[[#This Row],[range1]]))</f>
        <v>0</v>
      </c>
      <c r="N773" t="b">
        <f ca="1">IF(AND(NOT(input4711[[#This Row],[All DESC?]]),NOT(input4711[[#This Row],[All ASC?]])),FALSE(),TRUE())</f>
        <v>1</v>
      </c>
      <c r="O773" cm="1">
        <f t="array" aca="1" ref="O773" ca="1">IF(AND(input4711[[#This Row],[Safe Part 1]],(MAX(ABS((INDIRECT(input4711[[#This Row],[range2]]))-(INDIRECT(input4711[[#This Row],[range1]])))))&lt;=3),1,0)</f>
        <v>1</v>
      </c>
    </row>
    <row r="774" spans="1:15" x14ac:dyDescent="0.35">
      <c r="A774">
        <v>29</v>
      </c>
      <c r="B774">
        <v>26</v>
      </c>
      <c r="C774">
        <v>23</v>
      </c>
      <c r="D774">
        <v>21</v>
      </c>
      <c r="E774">
        <v>18</v>
      </c>
      <c r="H774">
        <f>1</f>
        <v>1</v>
      </c>
      <c r="I774">
        <f>COUNTA(input4711[[#This Row],[Column1.1]:[Column1.8]])</f>
        <v>5</v>
      </c>
      <c r="J774" t="str">
        <f>ADDRESS(ROW(),input4711[[#This Row],[first col]]+1,4)&amp;":"&amp;ADDRESS(ROW(),input4711[[#This Row],[lastcol]],4)</f>
        <v>B774:E774</v>
      </c>
      <c r="K774" t="str">
        <f>ADDRESS(ROW(),input4711[[#This Row],[first col]],4)&amp;":"&amp;ADDRESS(ROW(),input4711[[#This Row],[lastcol]]-1,4)</f>
        <v>A774:D774</v>
      </c>
      <c r="L774" t="b" cm="1">
        <f t="array" aca="1" ref="L774" ca="1">SUMPRODUCT(--(INDIRECT(input4711[[#This Row],[range1]])&lt;INDIRECT(input4711[[#This Row],[range2]])))=COUNT(INDIRECT(input4711[[#This Row],[range1]]))</f>
        <v>1</v>
      </c>
      <c r="M774" t="b" cm="1">
        <f t="array" aca="1" ref="M774" ca="1">SUMPRODUCT(--(INDIRECT(input4711[[#This Row],[range1]])&gt;INDIRECT(input4711[[#This Row],[range2]])))=COUNT(INDIRECT(input4711[[#This Row],[range1]]))</f>
        <v>0</v>
      </c>
      <c r="N774" t="b">
        <f ca="1">IF(AND(NOT(input4711[[#This Row],[All DESC?]]),NOT(input4711[[#This Row],[All ASC?]])),FALSE(),TRUE())</f>
        <v>1</v>
      </c>
      <c r="O774" cm="1">
        <f t="array" aca="1" ref="O774" ca="1">IF(AND(input4711[[#This Row],[Safe Part 1]],(MAX(ABS((INDIRECT(input4711[[#This Row],[range2]]))-(INDIRECT(input4711[[#This Row],[range1]])))))&lt;=3),1,0)</f>
        <v>1</v>
      </c>
    </row>
    <row r="775" spans="1:15" x14ac:dyDescent="0.35">
      <c r="A775">
        <v>65</v>
      </c>
      <c r="B775">
        <v>63</v>
      </c>
      <c r="C775">
        <v>62</v>
      </c>
      <c r="D775">
        <v>60</v>
      </c>
      <c r="E775">
        <v>56</v>
      </c>
      <c r="F775">
        <v>53</v>
      </c>
      <c r="H775">
        <f>1</f>
        <v>1</v>
      </c>
      <c r="I775">
        <f>COUNTA(input4711[[#This Row],[Column1.1]:[Column1.8]])</f>
        <v>6</v>
      </c>
      <c r="J775" t="str">
        <f>ADDRESS(ROW(),input4711[[#This Row],[first col]]+1,4)&amp;":"&amp;ADDRESS(ROW(),input4711[[#This Row],[lastcol]],4)</f>
        <v>B775:F775</v>
      </c>
      <c r="K775" t="str">
        <f>ADDRESS(ROW(),input4711[[#This Row],[first col]],4)&amp;":"&amp;ADDRESS(ROW(),input4711[[#This Row],[lastcol]]-1,4)</f>
        <v>A775:E775</v>
      </c>
      <c r="L775" t="b" cm="1">
        <f t="array" aca="1" ref="L775" ca="1">SUMPRODUCT(--(INDIRECT(input4711[[#This Row],[range1]])&lt;INDIRECT(input4711[[#This Row],[range2]])))=COUNT(INDIRECT(input4711[[#This Row],[range1]]))</f>
        <v>1</v>
      </c>
      <c r="M775" t="b" cm="1">
        <f t="array" aca="1" ref="M775" ca="1">SUMPRODUCT(--(INDIRECT(input4711[[#This Row],[range1]])&gt;INDIRECT(input4711[[#This Row],[range2]])))=COUNT(INDIRECT(input4711[[#This Row],[range1]]))</f>
        <v>0</v>
      </c>
      <c r="N775" t="b">
        <f ca="1">IF(AND(NOT(input4711[[#This Row],[All DESC?]]),NOT(input4711[[#This Row],[All ASC?]])),FALSE(),TRUE())</f>
        <v>1</v>
      </c>
      <c r="O775" cm="1">
        <f t="array" aca="1" ref="O775" ca="1">IF(AND(input4711[[#This Row],[Safe Part 1]],(MAX(ABS((INDIRECT(input4711[[#This Row],[range2]]))-(INDIRECT(input4711[[#This Row],[range1]])))))&lt;=3),1,0)</f>
        <v>0</v>
      </c>
    </row>
    <row r="776" spans="1:15" x14ac:dyDescent="0.35">
      <c r="A776">
        <v>16</v>
      </c>
      <c r="B776">
        <v>13</v>
      </c>
      <c r="C776">
        <v>11</v>
      </c>
      <c r="D776">
        <v>8</v>
      </c>
      <c r="E776">
        <v>2</v>
      </c>
      <c r="F776">
        <v>1</v>
      </c>
      <c r="H776">
        <f>1</f>
        <v>1</v>
      </c>
      <c r="I776">
        <f>COUNTA(input4711[[#This Row],[Column1.1]:[Column1.8]])</f>
        <v>6</v>
      </c>
      <c r="J776" t="str">
        <f>ADDRESS(ROW(),input4711[[#This Row],[first col]]+1,4)&amp;":"&amp;ADDRESS(ROW(),input4711[[#This Row],[lastcol]],4)</f>
        <v>B776:F776</v>
      </c>
      <c r="K776" t="str">
        <f>ADDRESS(ROW(),input4711[[#This Row],[first col]],4)&amp;":"&amp;ADDRESS(ROW(),input4711[[#This Row],[lastcol]]-1,4)</f>
        <v>A776:E776</v>
      </c>
      <c r="L776" t="b" cm="1">
        <f t="array" aca="1" ref="L776" ca="1">SUMPRODUCT(--(INDIRECT(input4711[[#This Row],[range1]])&lt;INDIRECT(input4711[[#This Row],[range2]])))=COUNT(INDIRECT(input4711[[#This Row],[range1]]))</f>
        <v>1</v>
      </c>
      <c r="M776" t="b" cm="1">
        <f t="array" aca="1" ref="M776" ca="1">SUMPRODUCT(--(INDIRECT(input4711[[#This Row],[range1]])&gt;INDIRECT(input4711[[#This Row],[range2]])))=COUNT(INDIRECT(input4711[[#This Row],[range1]]))</f>
        <v>0</v>
      </c>
      <c r="N776" t="b">
        <f ca="1">IF(AND(NOT(input4711[[#This Row],[All DESC?]]),NOT(input4711[[#This Row],[All ASC?]])),FALSE(),TRUE())</f>
        <v>1</v>
      </c>
      <c r="O776" cm="1">
        <f t="array" aca="1" ref="O776" ca="1">IF(AND(input4711[[#This Row],[Safe Part 1]],(MAX(ABS((INDIRECT(input4711[[#This Row],[range2]]))-(INDIRECT(input4711[[#This Row],[range1]])))))&lt;=3),1,0)</f>
        <v>0</v>
      </c>
    </row>
    <row r="777" spans="1:15" x14ac:dyDescent="0.35">
      <c r="A777">
        <v>75</v>
      </c>
      <c r="B777">
        <v>73</v>
      </c>
      <c r="C777">
        <v>71</v>
      </c>
      <c r="D777">
        <v>70</v>
      </c>
      <c r="H777">
        <f>1</f>
        <v>1</v>
      </c>
      <c r="I777">
        <f>COUNTA(input4711[[#This Row],[Column1.1]:[Column1.8]])</f>
        <v>4</v>
      </c>
      <c r="J777" t="str">
        <f>ADDRESS(ROW(),input4711[[#This Row],[first col]]+1,4)&amp;":"&amp;ADDRESS(ROW(),input4711[[#This Row],[lastcol]],4)</f>
        <v>B777:D777</v>
      </c>
      <c r="K777" t="str">
        <f>ADDRESS(ROW(),input4711[[#This Row],[first col]],4)&amp;":"&amp;ADDRESS(ROW(),input4711[[#This Row],[lastcol]]-1,4)</f>
        <v>A777:C777</v>
      </c>
      <c r="L777" t="b" cm="1">
        <f t="array" aca="1" ref="L777" ca="1">SUMPRODUCT(--(INDIRECT(input4711[[#This Row],[range1]])&lt;INDIRECT(input4711[[#This Row],[range2]])))=COUNT(INDIRECT(input4711[[#This Row],[range1]]))</f>
        <v>1</v>
      </c>
      <c r="M777" t="b" cm="1">
        <f t="array" aca="1" ref="M777" ca="1">SUMPRODUCT(--(INDIRECT(input4711[[#This Row],[range1]])&gt;INDIRECT(input4711[[#This Row],[range2]])))=COUNT(INDIRECT(input4711[[#This Row],[range1]]))</f>
        <v>0</v>
      </c>
      <c r="N777" t="b">
        <f ca="1">IF(AND(NOT(input4711[[#This Row],[All DESC?]]),NOT(input4711[[#This Row],[All ASC?]])),FALSE(),TRUE())</f>
        <v>1</v>
      </c>
      <c r="O777" cm="1">
        <f t="array" aca="1" ref="O777" ca="1">IF(AND(input4711[[#This Row],[Safe Part 1]],(MAX(ABS((INDIRECT(input4711[[#This Row],[range2]]))-(INDIRECT(input4711[[#This Row],[range1]])))))&lt;=3),1,0)</f>
        <v>1</v>
      </c>
    </row>
    <row r="778" spans="1:15" x14ac:dyDescent="0.35">
      <c r="A778">
        <v>89</v>
      </c>
      <c r="B778">
        <v>86</v>
      </c>
      <c r="C778">
        <v>84</v>
      </c>
      <c r="D778">
        <v>82</v>
      </c>
      <c r="E778">
        <v>79</v>
      </c>
      <c r="F778">
        <v>78</v>
      </c>
      <c r="G778">
        <v>76</v>
      </c>
      <c r="H778">
        <f>1</f>
        <v>1</v>
      </c>
      <c r="I778">
        <f>COUNTA(input4711[[#This Row],[Column1.1]:[Column1.8]])</f>
        <v>7</v>
      </c>
      <c r="J778" t="str">
        <f>ADDRESS(ROW(),input4711[[#This Row],[first col]]+1,4)&amp;":"&amp;ADDRESS(ROW(),input4711[[#This Row],[lastcol]],4)</f>
        <v>B778:G778</v>
      </c>
      <c r="K778" t="str">
        <f>ADDRESS(ROW(),input4711[[#This Row],[first col]],4)&amp;":"&amp;ADDRESS(ROW(),input4711[[#This Row],[lastcol]]-1,4)</f>
        <v>A778:F778</v>
      </c>
      <c r="L778" t="b" cm="1">
        <f t="array" aca="1" ref="L778" ca="1">SUMPRODUCT(--(INDIRECT(input4711[[#This Row],[range1]])&lt;INDIRECT(input4711[[#This Row],[range2]])))=COUNT(INDIRECT(input4711[[#This Row],[range1]]))</f>
        <v>1</v>
      </c>
      <c r="M778" t="b" cm="1">
        <f t="array" aca="1" ref="M778" ca="1">SUMPRODUCT(--(INDIRECT(input4711[[#This Row],[range1]])&gt;INDIRECT(input4711[[#This Row],[range2]])))=COUNT(INDIRECT(input4711[[#This Row],[range1]]))</f>
        <v>0</v>
      </c>
      <c r="N778" t="b">
        <f ca="1">IF(AND(NOT(input4711[[#This Row],[All DESC?]]),NOT(input4711[[#This Row],[All ASC?]])),FALSE(),TRUE())</f>
        <v>1</v>
      </c>
      <c r="O778" cm="1">
        <f t="array" aca="1" ref="O778" ca="1">IF(AND(input4711[[#This Row],[Safe Part 1]],(MAX(ABS((INDIRECT(input4711[[#This Row],[range2]]))-(INDIRECT(input4711[[#This Row],[range1]])))))&lt;=3),1,0)</f>
        <v>1</v>
      </c>
    </row>
    <row r="779" spans="1:15" x14ac:dyDescent="0.35">
      <c r="A779">
        <v>85</v>
      </c>
      <c r="B779">
        <v>83</v>
      </c>
      <c r="C779">
        <v>82</v>
      </c>
      <c r="D779">
        <v>81</v>
      </c>
      <c r="E779">
        <v>79</v>
      </c>
      <c r="F779">
        <v>78</v>
      </c>
      <c r="G779">
        <v>77</v>
      </c>
      <c r="H779">
        <f>1</f>
        <v>1</v>
      </c>
      <c r="I779">
        <f>COUNTA(input4711[[#This Row],[Column1.1]:[Column1.8]])</f>
        <v>7</v>
      </c>
      <c r="J779" t="str">
        <f>ADDRESS(ROW(),input4711[[#This Row],[first col]]+1,4)&amp;":"&amp;ADDRESS(ROW(),input4711[[#This Row],[lastcol]],4)</f>
        <v>B779:G779</v>
      </c>
      <c r="K779" t="str">
        <f>ADDRESS(ROW(),input4711[[#This Row],[first col]],4)&amp;":"&amp;ADDRESS(ROW(),input4711[[#This Row],[lastcol]]-1,4)</f>
        <v>A779:F779</v>
      </c>
      <c r="L779" t="b" cm="1">
        <f t="array" aca="1" ref="L779" ca="1">SUMPRODUCT(--(INDIRECT(input4711[[#This Row],[range1]])&lt;INDIRECT(input4711[[#This Row],[range2]])))=COUNT(INDIRECT(input4711[[#This Row],[range1]]))</f>
        <v>1</v>
      </c>
      <c r="M779" t="b" cm="1">
        <f t="array" aca="1" ref="M779" ca="1">SUMPRODUCT(--(INDIRECT(input4711[[#This Row],[range1]])&gt;INDIRECT(input4711[[#This Row],[range2]])))=COUNT(INDIRECT(input4711[[#This Row],[range1]]))</f>
        <v>0</v>
      </c>
      <c r="N779" t="b">
        <f ca="1">IF(AND(NOT(input4711[[#This Row],[All DESC?]]),NOT(input4711[[#This Row],[All ASC?]])),FALSE(),TRUE())</f>
        <v>1</v>
      </c>
      <c r="O779" cm="1">
        <f t="array" aca="1" ref="O779" ca="1">IF(AND(input4711[[#This Row],[Safe Part 1]],(MAX(ABS((INDIRECT(input4711[[#This Row],[range2]]))-(INDIRECT(input4711[[#This Row],[range1]])))))&lt;=3),1,0)</f>
        <v>1</v>
      </c>
    </row>
    <row r="780" spans="1:15" x14ac:dyDescent="0.35">
      <c r="A780">
        <v>95</v>
      </c>
      <c r="B780">
        <v>92</v>
      </c>
      <c r="C780">
        <v>90</v>
      </c>
      <c r="D780">
        <v>89</v>
      </c>
      <c r="E780">
        <v>85</v>
      </c>
      <c r="F780">
        <v>82</v>
      </c>
      <c r="H780">
        <f>1</f>
        <v>1</v>
      </c>
      <c r="I780">
        <f>COUNTA(input4711[[#This Row],[Column1.1]:[Column1.8]])</f>
        <v>6</v>
      </c>
      <c r="J780" t="str">
        <f>ADDRESS(ROW(),input4711[[#This Row],[first col]]+1,4)&amp;":"&amp;ADDRESS(ROW(),input4711[[#This Row],[lastcol]],4)</f>
        <v>B780:F780</v>
      </c>
      <c r="K780" t="str">
        <f>ADDRESS(ROW(),input4711[[#This Row],[first col]],4)&amp;":"&amp;ADDRESS(ROW(),input4711[[#This Row],[lastcol]]-1,4)</f>
        <v>A780:E780</v>
      </c>
      <c r="L780" t="b" cm="1">
        <f t="array" aca="1" ref="L780" ca="1">SUMPRODUCT(--(INDIRECT(input4711[[#This Row],[range1]])&lt;INDIRECT(input4711[[#This Row],[range2]])))=COUNT(INDIRECT(input4711[[#This Row],[range1]]))</f>
        <v>1</v>
      </c>
      <c r="M780" t="b" cm="1">
        <f t="array" aca="1" ref="M780" ca="1">SUMPRODUCT(--(INDIRECT(input4711[[#This Row],[range1]])&gt;INDIRECT(input4711[[#This Row],[range2]])))=COUNT(INDIRECT(input4711[[#This Row],[range1]]))</f>
        <v>0</v>
      </c>
      <c r="N780" t="b">
        <f ca="1">IF(AND(NOT(input4711[[#This Row],[All DESC?]]),NOT(input4711[[#This Row],[All ASC?]])),FALSE(),TRUE())</f>
        <v>1</v>
      </c>
      <c r="O780" cm="1">
        <f t="array" aca="1" ref="O780" ca="1">IF(AND(input4711[[#This Row],[Safe Part 1]],(MAX(ABS((INDIRECT(input4711[[#This Row],[range2]]))-(INDIRECT(input4711[[#This Row],[range1]])))))&lt;=3),1,0)</f>
        <v>0</v>
      </c>
    </row>
    <row r="781" spans="1:15" x14ac:dyDescent="0.35">
      <c r="A781">
        <v>56</v>
      </c>
      <c r="B781">
        <v>59</v>
      </c>
      <c r="C781">
        <v>61</v>
      </c>
      <c r="D781">
        <v>64</v>
      </c>
      <c r="E781">
        <v>69</v>
      </c>
      <c r="H781">
        <f>1</f>
        <v>1</v>
      </c>
      <c r="I781">
        <f>COUNTA(input4711[[#This Row],[Column1.1]:[Column1.8]])</f>
        <v>5</v>
      </c>
      <c r="J781" t="str">
        <f>ADDRESS(ROW(),input4711[[#This Row],[first col]]+1,4)&amp;":"&amp;ADDRESS(ROW(),input4711[[#This Row],[lastcol]],4)</f>
        <v>B781:E781</v>
      </c>
      <c r="K781" t="str">
        <f>ADDRESS(ROW(),input4711[[#This Row],[first col]],4)&amp;":"&amp;ADDRESS(ROW(),input4711[[#This Row],[lastcol]]-1,4)</f>
        <v>A781:D781</v>
      </c>
      <c r="L781" t="b" cm="1">
        <f t="array" aca="1" ref="L781" ca="1">SUMPRODUCT(--(INDIRECT(input4711[[#This Row],[range1]])&lt;INDIRECT(input4711[[#This Row],[range2]])))=COUNT(INDIRECT(input4711[[#This Row],[range1]]))</f>
        <v>0</v>
      </c>
      <c r="M781" t="b" cm="1">
        <f t="array" aca="1" ref="M781" ca="1">SUMPRODUCT(--(INDIRECT(input4711[[#This Row],[range1]])&gt;INDIRECT(input4711[[#This Row],[range2]])))=COUNT(INDIRECT(input4711[[#This Row],[range1]]))</f>
        <v>1</v>
      </c>
      <c r="N781" t="b">
        <f ca="1">IF(AND(NOT(input4711[[#This Row],[All DESC?]]),NOT(input4711[[#This Row],[All ASC?]])),FALSE(),TRUE())</f>
        <v>1</v>
      </c>
      <c r="O781" cm="1">
        <f t="array" aca="1" ref="O781" ca="1">IF(AND(input4711[[#This Row],[Safe Part 1]],(MAX(ABS((INDIRECT(input4711[[#This Row],[range2]]))-(INDIRECT(input4711[[#This Row],[range1]])))))&lt;=3),1,0)</f>
        <v>0</v>
      </c>
    </row>
    <row r="782" spans="1:15" x14ac:dyDescent="0.35">
      <c r="A782">
        <v>84</v>
      </c>
      <c r="B782">
        <v>85</v>
      </c>
      <c r="C782">
        <v>87</v>
      </c>
      <c r="D782">
        <v>90</v>
      </c>
      <c r="H782">
        <f>1</f>
        <v>1</v>
      </c>
      <c r="I782">
        <f>COUNTA(input4711[[#This Row],[Column1.1]:[Column1.8]])</f>
        <v>4</v>
      </c>
      <c r="J782" t="str">
        <f>ADDRESS(ROW(),input4711[[#This Row],[first col]]+1,4)&amp;":"&amp;ADDRESS(ROW(),input4711[[#This Row],[lastcol]],4)</f>
        <v>B782:D782</v>
      </c>
      <c r="K782" t="str">
        <f>ADDRESS(ROW(),input4711[[#This Row],[first col]],4)&amp;":"&amp;ADDRESS(ROW(),input4711[[#This Row],[lastcol]]-1,4)</f>
        <v>A782:C782</v>
      </c>
      <c r="L782" t="b" cm="1">
        <f t="array" aca="1" ref="L782" ca="1">SUMPRODUCT(--(INDIRECT(input4711[[#This Row],[range1]])&lt;INDIRECT(input4711[[#This Row],[range2]])))=COUNT(INDIRECT(input4711[[#This Row],[range1]]))</f>
        <v>0</v>
      </c>
      <c r="M782" t="b" cm="1">
        <f t="array" aca="1" ref="M782" ca="1">SUMPRODUCT(--(INDIRECT(input4711[[#This Row],[range1]])&gt;INDIRECT(input4711[[#This Row],[range2]])))=COUNT(INDIRECT(input4711[[#This Row],[range1]]))</f>
        <v>1</v>
      </c>
      <c r="N782" t="b">
        <f ca="1">IF(AND(NOT(input4711[[#This Row],[All DESC?]]),NOT(input4711[[#This Row],[All ASC?]])),FALSE(),TRUE())</f>
        <v>1</v>
      </c>
      <c r="O782" cm="1">
        <f t="array" aca="1" ref="O782" ca="1">IF(AND(input4711[[#This Row],[Safe Part 1]],(MAX(ABS((INDIRECT(input4711[[#This Row],[range2]]))-(INDIRECT(input4711[[#This Row],[range1]])))))&lt;=3),1,0)</f>
        <v>1</v>
      </c>
    </row>
    <row r="783" spans="1:15" x14ac:dyDescent="0.35">
      <c r="A783">
        <v>10</v>
      </c>
      <c r="B783">
        <v>11</v>
      </c>
      <c r="C783">
        <v>13</v>
      </c>
      <c r="D783">
        <v>15</v>
      </c>
      <c r="E783">
        <v>19</v>
      </c>
      <c r="H783">
        <f>1</f>
        <v>1</v>
      </c>
      <c r="I783">
        <f>COUNTA(input4711[[#This Row],[Column1.1]:[Column1.8]])</f>
        <v>5</v>
      </c>
      <c r="J783" t="str">
        <f>ADDRESS(ROW(),input4711[[#This Row],[first col]]+1,4)&amp;":"&amp;ADDRESS(ROW(),input4711[[#This Row],[lastcol]],4)</f>
        <v>B783:E783</v>
      </c>
      <c r="K783" t="str">
        <f>ADDRESS(ROW(),input4711[[#This Row],[first col]],4)&amp;":"&amp;ADDRESS(ROW(),input4711[[#This Row],[lastcol]]-1,4)</f>
        <v>A783:D783</v>
      </c>
      <c r="L783" t="b" cm="1">
        <f t="array" aca="1" ref="L783" ca="1">SUMPRODUCT(--(INDIRECT(input4711[[#This Row],[range1]])&lt;INDIRECT(input4711[[#This Row],[range2]])))=COUNT(INDIRECT(input4711[[#This Row],[range1]]))</f>
        <v>0</v>
      </c>
      <c r="M783" t="b" cm="1">
        <f t="array" aca="1" ref="M783" ca="1">SUMPRODUCT(--(INDIRECT(input4711[[#This Row],[range1]])&gt;INDIRECT(input4711[[#This Row],[range2]])))=COUNT(INDIRECT(input4711[[#This Row],[range1]]))</f>
        <v>1</v>
      </c>
      <c r="N783" t="b">
        <f ca="1">IF(AND(NOT(input4711[[#This Row],[All DESC?]]),NOT(input4711[[#This Row],[All ASC?]])),FALSE(),TRUE())</f>
        <v>1</v>
      </c>
      <c r="O783" cm="1">
        <f t="array" aca="1" ref="O783" ca="1">IF(AND(input4711[[#This Row],[Safe Part 1]],(MAX(ABS((INDIRECT(input4711[[#This Row],[range2]]))-(INDIRECT(input4711[[#This Row],[range1]])))))&lt;=3),1,0)</f>
        <v>0</v>
      </c>
    </row>
    <row r="784" spans="1:15" x14ac:dyDescent="0.35">
      <c r="A784">
        <v>67</v>
      </c>
      <c r="B784">
        <v>65</v>
      </c>
      <c r="C784">
        <v>63</v>
      </c>
      <c r="D784">
        <v>60</v>
      </c>
      <c r="E784">
        <v>56</v>
      </c>
      <c r="F784">
        <v>55</v>
      </c>
      <c r="H784">
        <f>1</f>
        <v>1</v>
      </c>
      <c r="I784">
        <f>COUNTA(input4711[[#This Row],[Column1.1]:[Column1.8]])</f>
        <v>6</v>
      </c>
      <c r="J784" t="str">
        <f>ADDRESS(ROW(),input4711[[#This Row],[first col]]+1,4)&amp;":"&amp;ADDRESS(ROW(),input4711[[#This Row],[lastcol]],4)</f>
        <v>B784:F784</v>
      </c>
      <c r="K784" t="str">
        <f>ADDRESS(ROW(),input4711[[#This Row],[first col]],4)&amp;":"&amp;ADDRESS(ROW(),input4711[[#This Row],[lastcol]]-1,4)</f>
        <v>A784:E784</v>
      </c>
      <c r="L784" t="b" cm="1">
        <f t="array" aca="1" ref="L784" ca="1">SUMPRODUCT(--(INDIRECT(input4711[[#This Row],[range1]])&lt;INDIRECT(input4711[[#This Row],[range2]])))=COUNT(INDIRECT(input4711[[#This Row],[range1]]))</f>
        <v>1</v>
      </c>
      <c r="M784" t="b" cm="1">
        <f t="array" aca="1" ref="M784" ca="1">SUMPRODUCT(--(INDIRECT(input4711[[#This Row],[range1]])&gt;INDIRECT(input4711[[#This Row],[range2]])))=COUNT(INDIRECT(input4711[[#This Row],[range1]]))</f>
        <v>0</v>
      </c>
      <c r="N784" t="b">
        <f ca="1">IF(AND(NOT(input4711[[#This Row],[All DESC?]]),NOT(input4711[[#This Row],[All ASC?]])),FALSE(),TRUE())</f>
        <v>1</v>
      </c>
      <c r="O784" cm="1">
        <f t="array" aca="1" ref="O784" ca="1">IF(AND(input4711[[#This Row],[Safe Part 1]],(MAX(ABS((INDIRECT(input4711[[#This Row],[range2]]))-(INDIRECT(input4711[[#This Row],[range1]])))))&lt;=3),1,0)</f>
        <v>0</v>
      </c>
    </row>
    <row r="785" spans="1:15" x14ac:dyDescent="0.35">
      <c r="A785">
        <v>82</v>
      </c>
      <c r="B785">
        <v>85</v>
      </c>
      <c r="C785">
        <v>86</v>
      </c>
      <c r="D785">
        <v>89</v>
      </c>
      <c r="E785">
        <v>92</v>
      </c>
      <c r="H785">
        <f>1</f>
        <v>1</v>
      </c>
      <c r="I785">
        <f>COUNTA(input4711[[#This Row],[Column1.1]:[Column1.8]])</f>
        <v>5</v>
      </c>
      <c r="J785" t="str">
        <f>ADDRESS(ROW(),input4711[[#This Row],[first col]]+1,4)&amp;":"&amp;ADDRESS(ROW(),input4711[[#This Row],[lastcol]],4)</f>
        <v>B785:E785</v>
      </c>
      <c r="K785" t="str">
        <f>ADDRESS(ROW(),input4711[[#This Row],[first col]],4)&amp;":"&amp;ADDRESS(ROW(),input4711[[#This Row],[lastcol]]-1,4)</f>
        <v>A785:D785</v>
      </c>
      <c r="L785" t="b" cm="1">
        <f t="array" aca="1" ref="L785" ca="1">SUMPRODUCT(--(INDIRECT(input4711[[#This Row],[range1]])&lt;INDIRECT(input4711[[#This Row],[range2]])))=COUNT(INDIRECT(input4711[[#This Row],[range1]]))</f>
        <v>0</v>
      </c>
      <c r="M785" t="b" cm="1">
        <f t="array" aca="1" ref="M785" ca="1">SUMPRODUCT(--(INDIRECT(input4711[[#This Row],[range1]])&gt;INDIRECT(input4711[[#This Row],[range2]])))=COUNT(INDIRECT(input4711[[#This Row],[range1]]))</f>
        <v>1</v>
      </c>
      <c r="N785" t="b">
        <f ca="1">IF(AND(NOT(input4711[[#This Row],[All DESC?]]),NOT(input4711[[#This Row],[All ASC?]])),FALSE(),TRUE())</f>
        <v>1</v>
      </c>
      <c r="O785" cm="1">
        <f t="array" aca="1" ref="O785" ca="1">IF(AND(input4711[[#This Row],[Safe Part 1]],(MAX(ABS((INDIRECT(input4711[[#This Row],[range2]]))-(INDIRECT(input4711[[#This Row],[range1]])))))&lt;=3),1,0)</f>
        <v>1</v>
      </c>
    </row>
    <row r="786" spans="1:15" x14ac:dyDescent="0.35">
      <c r="A786">
        <v>80</v>
      </c>
      <c r="B786">
        <v>79</v>
      </c>
      <c r="C786">
        <v>78</v>
      </c>
      <c r="D786">
        <v>75</v>
      </c>
      <c r="H786">
        <f>1</f>
        <v>1</v>
      </c>
      <c r="I786">
        <f>COUNTA(input4711[[#This Row],[Column1.1]:[Column1.8]])</f>
        <v>4</v>
      </c>
      <c r="J786" t="str">
        <f>ADDRESS(ROW(),input4711[[#This Row],[first col]]+1,4)&amp;":"&amp;ADDRESS(ROW(),input4711[[#This Row],[lastcol]],4)</f>
        <v>B786:D786</v>
      </c>
      <c r="K786" t="str">
        <f>ADDRESS(ROW(),input4711[[#This Row],[first col]],4)&amp;":"&amp;ADDRESS(ROW(),input4711[[#This Row],[lastcol]]-1,4)</f>
        <v>A786:C786</v>
      </c>
      <c r="L786" t="b" cm="1">
        <f t="array" aca="1" ref="L786" ca="1">SUMPRODUCT(--(INDIRECT(input4711[[#This Row],[range1]])&lt;INDIRECT(input4711[[#This Row],[range2]])))=COUNT(INDIRECT(input4711[[#This Row],[range1]]))</f>
        <v>1</v>
      </c>
      <c r="M786" t="b" cm="1">
        <f t="array" aca="1" ref="M786" ca="1">SUMPRODUCT(--(INDIRECT(input4711[[#This Row],[range1]])&gt;INDIRECT(input4711[[#This Row],[range2]])))=COUNT(INDIRECT(input4711[[#This Row],[range1]]))</f>
        <v>0</v>
      </c>
      <c r="N786" t="b">
        <f ca="1">IF(AND(NOT(input4711[[#This Row],[All DESC?]]),NOT(input4711[[#This Row],[All ASC?]])),FALSE(),TRUE())</f>
        <v>1</v>
      </c>
      <c r="O786" cm="1">
        <f t="array" aca="1" ref="O786" ca="1">IF(AND(input4711[[#This Row],[Safe Part 1]],(MAX(ABS((INDIRECT(input4711[[#This Row],[range2]]))-(INDIRECT(input4711[[#This Row],[range1]])))))&lt;=3),1,0)</f>
        <v>1</v>
      </c>
    </row>
    <row r="787" spans="1:15" x14ac:dyDescent="0.35">
      <c r="A787">
        <v>54</v>
      </c>
      <c r="B787">
        <v>51</v>
      </c>
      <c r="C787">
        <v>49</v>
      </c>
      <c r="D787">
        <v>46</v>
      </c>
      <c r="E787">
        <v>43</v>
      </c>
      <c r="H787">
        <f>1</f>
        <v>1</v>
      </c>
      <c r="I787">
        <f>COUNTA(input4711[[#This Row],[Column1.1]:[Column1.8]])</f>
        <v>5</v>
      </c>
      <c r="J787" t="str">
        <f>ADDRESS(ROW(),input4711[[#This Row],[first col]]+1,4)&amp;":"&amp;ADDRESS(ROW(),input4711[[#This Row],[lastcol]],4)</f>
        <v>B787:E787</v>
      </c>
      <c r="K787" t="str">
        <f>ADDRESS(ROW(),input4711[[#This Row],[first col]],4)&amp;":"&amp;ADDRESS(ROW(),input4711[[#This Row],[lastcol]]-1,4)</f>
        <v>A787:D787</v>
      </c>
      <c r="L787" t="b" cm="1">
        <f t="array" aca="1" ref="L787" ca="1">SUMPRODUCT(--(INDIRECT(input4711[[#This Row],[range1]])&lt;INDIRECT(input4711[[#This Row],[range2]])))=COUNT(INDIRECT(input4711[[#This Row],[range1]]))</f>
        <v>1</v>
      </c>
      <c r="M787" t="b" cm="1">
        <f t="array" aca="1" ref="M787" ca="1">SUMPRODUCT(--(INDIRECT(input4711[[#This Row],[range1]])&gt;INDIRECT(input4711[[#This Row],[range2]])))=COUNT(INDIRECT(input4711[[#This Row],[range1]]))</f>
        <v>0</v>
      </c>
      <c r="N787" t="b">
        <f ca="1">IF(AND(NOT(input4711[[#This Row],[All DESC?]]),NOT(input4711[[#This Row],[All ASC?]])),FALSE(),TRUE())</f>
        <v>1</v>
      </c>
      <c r="O787" cm="1">
        <f t="array" aca="1" ref="O787" ca="1">IF(AND(input4711[[#This Row],[Safe Part 1]],(MAX(ABS((INDIRECT(input4711[[#This Row],[range2]]))-(INDIRECT(input4711[[#This Row],[range1]])))))&lt;=3),1,0)</f>
        <v>1</v>
      </c>
    </row>
    <row r="788" spans="1:15" x14ac:dyDescent="0.35">
      <c r="A788">
        <v>81</v>
      </c>
      <c r="B788">
        <v>79</v>
      </c>
      <c r="C788">
        <v>76</v>
      </c>
      <c r="D788">
        <v>75</v>
      </c>
      <c r="E788">
        <v>71</v>
      </c>
      <c r="F788">
        <v>70</v>
      </c>
      <c r="G788">
        <v>67</v>
      </c>
      <c r="H788">
        <f>1</f>
        <v>1</v>
      </c>
      <c r="I788">
        <f>COUNTA(input4711[[#This Row],[Column1.1]:[Column1.8]])</f>
        <v>7</v>
      </c>
      <c r="J788" t="str">
        <f>ADDRESS(ROW(),input4711[[#This Row],[first col]]+1,4)&amp;":"&amp;ADDRESS(ROW(),input4711[[#This Row],[lastcol]],4)</f>
        <v>B788:G788</v>
      </c>
      <c r="K788" t="str">
        <f>ADDRESS(ROW(),input4711[[#This Row],[first col]],4)&amp;":"&amp;ADDRESS(ROW(),input4711[[#This Row],[lastcol]]-1,4)</f>
        <v>A788:F788</v>
      </c>
      <c r="L788" t="b" cm="1">
        <f t="array" aca="1" ref="L788" ca="1">SUMPRODUCT(--(INDIRECT(input4711[[#This Row],[range1]])&lt;INDIRECT(input4711[[#This Row],[range2]])))=COUNT(INDIRECT(input4711[[#This Row],[range1]]))</f>
        <v>1</v>
      </c>
      <c r="M788" t="b" cm="1">
        <f t="array" aca="1" ref="M788" ca="1">SUMPRODUCT(--(INDIRECT(input4711[[#This Row],[range1]])&gt;INDIRECT(input4711[[#This Row],[range2]])))=COUNT(INDIRECT(input4711[[#This Row],[range1]]))</f>
        <v>0</v>
      </c>
      <c r="N788" t="b">
        <f ca="1">IF(AND(NOT(input4711[[#This Row],[All DESC?]]),NOT(input4711[[#This Row],[All ASC?]])),FALSE(),TRUE())</f>
        <v>1</v>
      </c>
      <c r="O788" cm="1">
        <f t="array" aca="1" ref="O788" ca="1">IF(AND(input4711[[#This Row],[Safe Part 1]],(MAX(ABS((INDIRECT(input4711[[#This Row],[range2]]))-(INDIRECT(input4711[[#This Row],[range1]])))))&lt;=3),1,0)</f>
        <v>0</v>
      </c>
    </row>
    <row r="789" spans="1:15" x14ac:dyDescent="0.35">
      <c r="A789">
        <v>58</v>
      </c>
      <c r="B789">
        <v>60</v>
      </c>
      <c r="C789">
        <v>62</v>
      </c>
      <c r="D789">
        <v>63</v>
      </c>
      <c r="E789">
        <v>69</v>
      </c>
      <c r="H789">
        <f>1</f>
        <v>1</v>
      </c>
      <c r="I789">
        <f>COUNTA(input4711[[#This Row],[Column1.1]:[Column1.8]])</f>
        <v>5</v>
      </c>
      <c r="J789" t="str">
        <f>ADDRESS(ROW(),input4711[[#This Row],[first col]]+1,4)&amp;":"&amp;ADDRESS(ROW(),input4711[[#This Row],[lastcol]],4)</f>
        <v>B789:E789</v>
      </c>
      <c r="K789" t="str">
        <f>ADDRESS(ROW(),input4711[[#This Row],[first col]],4)&amp;":"&amp;ADDRESS(ROW(),input4711[[#This Row],[lastcol]]-1,4)</f>
        <v>A789:D789</v>
      </c>
      <c r="L789" t="b" cm="1">
        <f t="array" aca="1" ref="L789" ca="1">SUMPRODUCT(--(INDIRECT(input4711[[#This Row],[range1]])&lt;INDIRECT(input4711[[#This Row],[range2]])))=COUNT(INDIRECT(input4711[[#This Row],[range1]]))</f>
        <v>0</v>
      </c>
      <c r="M789" t="b" cm="1">
        <f t="array" aca="1" ref="M789" ca="1">SUMPRODUCT(--(INDIRECT(input4711[[#This Row],[range1]])&gt;INDIRECT(input4711[[#This Row],[range2]])))=COUNT(INDIRECT(input4711[[#This Row],[range1]]))</f>
        <v>1</v>
      </c>
      <c r="N789" t="b">
        <f ca="1">IF(AND(NOT(input4711[[#This Row],[All DESC?]]),NOT(input4711[[#This Row],[All ASC?]])),FALSE(),TRUE())</f>
        <v>1</v>
      </c>
      <c r="O789" cm="1">
        <f t="array" aca="1" ref="O789" ca="1">IF(AND(input4711[[#This Row],[Safe Part 1]],(MAX(ABS((INDIRECT(input4711[[#This Row],[range2]]))-(INDIRECT(input4711[[#This Row],[range1]])))))&lt;=3),1,0)</f>
        <v>0</v>
      </c>
    </row>
    <row r="790" spans="1:15" x14ac:dyDescent="0.35">
      <c r="A790">
        <v>85</v>
      </c>
      <c r="B790">
        <v>84</v>
      </c>
      <c r="C790">
        <v>83</v>
      </c>
      <c r="D790">
        <v>81</v>
      </c>
      <c r="E790">
        <v>77</v>
      </c>
      <c r="F790">
        <v>75</v>
      </c>
      <c r="H790">
        <f>1</f>
        <v>1</v>
      </c>
      <c r="I790">
        <f>COUNTA(input4711[[#This Row],[Column1.1]:[Column1.8]])</f>
        <v>6</v>
      </c>
      <c r="J790" t="str">
        <f>ADDRESS(ROW(),input4711[[#This Row],[first col]]+1,4)&amp;":"&amp;ADDRESS(ROW(),input4711[[#This Row],[lastcol]],4)</f>
        <v>B790:F790</v>
      </c>
      <c r="K790" t="str">
        <f>ADDRESS(ROW(),input4711[[#This Row],[first col]],4)&amp;":"&amp;ADDRESS(ROW(),input4711[[#This Row],[lastcol]]-1,4)</f>
        <v>A790:E790</v>
      </c>
      <c r="L790" t="b" cm="1">
        <f t="array" aca="1" ref="L790" ca="1">SUMPRODUCT(--(INDIRECT(input4711[[#This Row],[range1]])&lt;INDIRECT(input4711[[#This Row],[range2]])))=COUNT(INDIRECT(input4711[[#This Row],[range1]]))</f>
        <v>1</v>
      </c>
      <c r="M790" t="b" cm="1">
        <f t="array" aca="1" ref="M790" ca="1">SUMPRODUCT(--(INDIRECT(input4711[[#This Row],[range1]])&gt;INDIRECT(input4711[[#This Row],[range2]])))=COUNT(INDIRECT(input4711[[#This Row],[range1]]))</f>
        <v>0</v>
      </c>
      <c r="N790" t="b">
        <f ca="1">IF(AND(NOT(input4711[[#This Row],[All DESC?]]),NOT(input4711[[#This Row],[All ASC?]])),FALSE(),TRUE())</f>
        <v>1</v>
      </c>
      <c r="O790" cm="1">
        <f t="array" aca="1" ref="O790" ca="1">IF(AND(input4711[[#This Row],[Safe Part 1]],(MAX(ABS((INDIRECT(input4711[[#This Row],[range2]]))-(INDIRECT(input4711[[#This Row],[range1]])))))&lt;=3),1,0)</f>
        <v>0</v>
      </c>
    </row>
    <row r="791" spans="1:15" x14ac:dyDescent="0.35">
      <c r="A791">
        <v>59</v>
      </c>
      <c r="B791">
        <v>61</v>
      </c>
      <c r="C791">
        <v>63</v>
      </c>
      <c r="D791">
        <v>66</v>
      </c>
      <c r="H791">
        <f>1</f>
        <v>1</v>
      </c>
      <c r="I791">
        <f>COUNTA(input4711[[#This Row],[Column1.1]:[Column1.8]])</f>
        <v>4</v>
      </c>
      <c r="J791" t="str">
        <f>ADDRESS(ROW(),input4711[[#This Row],[first col]]+1,4)&amp;":"&amp;ADDRESS(ROW(),input4711[[#This Row],[lastcol]],4)</f>
        <v>B791:D791</v>
      </c>
      <c r="K791" t="str">
        <f>ADDRESS(ROW(),input4711[[#This Row],[first col]],4)&amp;":"&amp;ADDRESS(ROW(),input4711[[#This Row],[lastcol]]-1,4)</f>
        <v>A791:C791</v>
      </c>
      <c r="L791" t="b" cm="1">
        <f t="array" aca="1" ref="L791" ca="1">SUMPRODUCT(--(INDIRECT(input4711[[#This Row],[range1]])&lt;INDIRECT(input4711[[#This Row],[range2]])))=COUNT(INDIRECT(input4711[[#This Row],[range1]]))</f>
        <v>0</v>
      </c>
      <c r="M791" t="b" cm="1">
        <f t="array" aca="1" ref="M791" ca="1">SUMPRODUCT(--(INDIRECT(input4711[[#This Row],[range1]])&gt;INDIRECT(input4711[[#This Row],[range2]])))=COUNT(INDIRECT(input4711[[#This Row],[range1]]))</f>
        <v>1</v>
      </c>
      <c r="N791" t="b">
        <f ca="1">IF(AND(NOT(input4711[[#This Row],[All DESC?]]),NOT(input4711[[#This Row],[All ASC?]])),FALSE(),TRUE())</f>
        <v>1</v>
      </c>
      <c r="O791" cm="1">
        <f t="array" aca="1" ref="O791" ca="1">IF(AND(input4711[[#This Row],[Safe Part 1]],(MAX(ABS((INDIRECT(input4711[[#This Row],[range2]]))-(INDIRECT(input4711[[#This Row],[range1]])))))&lt;=3),1,0)</f>
        <v>1</v>
      </c>
    </row>
    <row r="792" spans="1:15" x14ac:dyDescent="0.35">
      <c r="A792">
        <v>38</v>
      </c>
      <c r="B792">
        <v>36</v>
      </c>
      <c r="C792">
        <v>34</v>
      </c>
      <c r="D792">
        <v>31</v>
      </c>
      <c r="H792">
        <f>1</f>
        <v>1</v>
      </c>
      <c r="I792">
        <f>COUNTA(input4711[[#This Row],[Column1.1]:[Column1.8]])</f>
        <v>4</v>
      </c>
      <c r="J792" t="str">
        <f>ADDRESS(ROW(),input4711[[#This Row],[first col]]+1,4)&amp;":"&amp;ADDRESS(ROW(),input4711[[#This Row],[lastcol]],4)</f>
        <v>B792:D792</v>
      </c>
      <c r="K792" t="str">
        <f>ADDRESS(ROW(),input4711[[#This Row],[first col]],4)&amp;":"&amp;ADDRESS(ROW(),input4711[[#This Row],[lastcol]]-1,4)</f>
        <v>A792:C792</v>
      </c>
      <c r="L792" t="b" cm="1">
        <f t="array" aca="1" ref="L792" ca="1">SUMPRODUCT(--(INDIRECT(input4711[[#This Row],[range1]])&lt;INDIRECT(input4711[[#This Row],[range2]])))=COUNT(INDIRECT(input4711[[#This Row],[range1]]))</f>
        <v>1</v>
      </c>
      <c r="M792" t="b" cm="1">
        <f t="array" aca="1" ref="M792" ca="1">SUMPRODUCT(--(INDIRECT(input4711[[#This Row],[range1]])&gt;INDIRECT(input4711[[#This Row],[range2]])))=COUNT(INDIRECT(input4711[[#This Row],[range1]]))</f>
        <v>0</v>
      </c>
      <c r="N792" t="b">
        <f ca="1">IF(AND(NOT(input4711[[#This Row],[All DESC?]]),NOT(input4711[[#This Row],[All ASC?]])),FALSE(),TRUE())</f>
        <v>1</v>
      </c>
      <c r="O792" cm="1">
        <f t="array" aca="1" ref="O792" ca="1">IF(AND(input4711[[#This Row],[Safe Part 1]],(MAX(ABS((INDIRECT(input4711[[#This Row],[range2]]))-(INDIRECT(input4711[[#This Row],[range1]])))))&lt;=3),1,0)</f>
        <v>1</v>
      </c>
    </row>
    <row r="793" spans="1:15" x14ac:dyDescent="0.35">
      <c r="A793">
        <v>59</v>
      </c>
      <c r="B793">
        <v>62</v>
      </c>
      <c r="C793">
        <v>65</v>
      </c>
      <c r="D793">
        <v>66</v>
      </c>
      <c r="H793">
        <f>1</f>
        <v>1</v>
      </c>
      <c r="I793">
        <f>COUNTA(input4711[[#This Row],[Column1.1]:[Column1.8]])</f>
        <v>4</v>
      </c>
      <c r="J793" t="str">
        <f>ADDRESS(ROW(),input4711[[#This Row],[first col]]+1,4)&amp;":"&amp;ADDRESS(ROW(),input4711[[#This Row],[lastcol]],4)</f>
        <v>B793:D793</v>
      </c>
      <c r="K793" t="str">
        <f>ADDRESS(ROW(),input4711[[#This Row],[first col]],4)&amp;":"&amp;ADDRESS(ROW(),input4711[[#This Row],[lastcol]]-1,4)</f>
        <v>A793:C793</v>
      </c>
      <c r="L793" t="b" cm="1">
        <f t="array" aca="1" ref="L793" ca="1">SUMPRODUCT(--(INDIRECT(input4711[[#This Row],[range1]])&lt;INDIRECT(input4711[[#This Row],[range2]])))=COUNT(INDIRECT(input4711[[#This Row],[range1]]))</f>
        <v>0</v>
      </c>
      <c r="M793" t="b" cm="1">
        <f t="array" aca="1" ref="M793" ca="1">SUMPRODUCT(--(INDIRECT(input4711[[#This Row],[range1]])&gt;INDIRECT(input4711[[#This Row],[range2]])))=COUNT(INDIRECT(input4711[[#This Row],[range1]]))</f>
        <v>1</v>
      </c>
      <c r="N793" t="b">
        <f ca="1">IF(AND(NOT(input4711[[#This Row],[All DESC?]]),NOT(input4711[[#This Row],[All ASC?]])),FALSE(),TRUE())</f>
        <v>1</v>
      </c>
      <c r="O793" cm="1">
        <f t="array" aca="1" ref="O793" ca="1">IF(AND(input4711[[#This Row],[Safe Part 1]],(MAX(ABS((INDIRECT(input4711[[#This Row],[range2]]))-(INDIRECT(input4711[[#This Row],[range1]])))))&lt;=3),1,0)</f>
        <v>1</v>
      </c>
    </row>
    <row r="794" spans="1:15" x14ac:dyDescent="0.35">
      <c r="A794">
        <v>70</v>
      </c>
      <c r="B794">
        <v>69</v>
      </c>
      <c r="C794">
        <v>67</v>
      </c>
      <c r="D794">
        <v>66</v>
      </c>
      <c r="E794">
        <v>64</v>
      </c>
      <c r="F794">
        <v>62</v>
      </c>
      <c r="G794">
        <v>60</v>
      </c>
      <c r="H794">
        <f>1</f>
        <v>1</v>
      </c>
      <c r="I794">
        <f>COUNTA(input4711[[#This Row],[Column1.1]:[Column1.8]])</f>
        <v>7</v>
      </c>
      <c r="J794" t="str">
        <f>ADDRESS(ROW(),input4711[[#This Row],[first col]]+1,4)&amp;":"&amp;ADDRESS(ROW(),input4711[[#This Row],[lastcol]],4)</f>
        <v>B794:G794</v>
      </c>
      <c r="K794" t="str">
        <f>ADDRESS(ROW(),input4711[[#This Row],[first col]],4)&amp;":"&amp;ADDRESS(ROW(),input4711[[#This Row],[lastcol]]-1,4)</f>
        <v>A794:F794</v>
      </c>
      <c r="L794" t="b" cm="1">
        <f t="array" aca="1" ref="L794" ca="1">SUMPRODUCT(--(INDIRECT(input4711[[#This Row],[range1]])&lt;INDIRECT(input4711[[#This Row],[range2]])))=COUNT(INDIRECT(input4711[[#This Row],[range1]]))</f>
        <v>1</v>
      </c>
      <c r="M794" t="b" cm="1">
        <f t="array" aca="1" ref="M794" ca="1">SUMPRODUCT(--(INDIRECT(input4711[[#This Row],[range1]])&gt;INDIRECT(input4711[[#This Row],[range2]])))=COUNT(INDIRECT(input4711[[#This Row],[range1]]))</f>
        <v>0</v>
      </c>
      <c r="N794" t="b">
        <f ca="1">IF(AND(NOT(input4711[[#This Row],[All DESC?]]),NOT(input4711[[#This Row],[All ASC?]])),FALSE(),TRUE())</f>
        <v>1</v>
      </c>
      <c r="O794" cm="1">
        <f t="array" aca="1" ref="O794" ca="1">IF(AND(input4711[[#This Row],[Safe Part 1]],(MAX(ABS((INDIRECT(input4711[[#This Row],[range2]]))-(INDIRECT(input4711[[#This Row],[range1]])))))&lt;=3),1,0)</f>
        <v>1</v>
      </c>
    </row>
    <row r="795" spans="1:15" x14ac:dyDescent="0.35">
      <c r="A795">
        <v>31</v>
      </c>
      <c r="B795">
        <v>29</v>
      </c>
      <c r="C795">
        <v>28</v>
      </c>
      <c r="D795">
        <v>25</v>
      </c>
      <c r="E795">
        <v>21</v>
      </c>
      <c r="F795">
        <v>19</v>
      </c>
      <c r="G795">
        <v>16</v>
      </c>
      <c r="H795">
        <f>1</f>
        <v>1</v>
      </c>
      <c r="I795">
        <f>COUNTA(input4711[[#This Row],[Column1.1]:[Column1.8]])</f>
        <v>7</v>
      </c>
      <c r="J795" t="str">
        <f>ADDRESS(ROW(),input4711[[#This Row],[first col]]+1,4)&amp;":"&amp;ADDRESS(ROW(),input4711[[#This Row],[lastcol]],4)</f>
        <v>B795:G795</v>
      </c>
      <c r="K795" t="str">
        <f>ADDRESS(ROW(),input4711[[#This Row],[first col]],4)&amp;":"&amp;ADDRESS(ROW(),input4711[[#This Row],[lastcol]]-1,4)</f>
        <v>A795:F795</v>
      </c>
      <c r="L795" t="b" cm="1">
        <f t="array" aca="1" ref="L795" ca="1">SUMPRODUCT(--(INDIRECT(input4711[[#This Row],[range1]])&lt;INDIRECT(input4711[[#This Row],[range2]])))=COUNT(INDIRECT(input4711[[#This Row],[range1]]))</f>
        <v>1</v>
      </c>
      <c r="M795" t="b" cm="1">
        <f t="array" aca="1" ref="M795" ca="1">SUMPRODUCT(--(INDIRECT(input4711[[#This Row],[range1]])&gt;INDIRECT(input4711[[#This Row],[range2]])))=COUNT(INDIRECT(input4711[[#This Row],[range1]]))</f>
        <v>0</v>
      </c>
      <c r="N795" t="b">
        <f ca="1">IF(AND(NOT(input4711[[#This Row],[All DESC?]]),NOT(input4711[[#This Row],[All ASC?]])),FALSE(),TRUE())</f>
        <v>1</v>
      </c>
      <c r="O795" cm="1">
        <f t="array" aca="1" ref="O795" ca="1">IF(AND(input4711[[#This Row],[Safe Part 1]],(MAX(ABS((INDIRECT(input4711[[#This Row],[range2]]))-(INDIRECT(input4711[[#This Row],[range1]])))))&lt;=3),1,0)</f>
        <v>0</v>
      </c>
    </row>
    <row r="796" spans="1:15" x14ac:dyDescent="0.35">
      <c r="A796">
        <v>49</v>
      </c>
      <c r="B796">
        <v>46</v>
      </c>
      <c r="C796">
        <v>44</v>
      </c>
      <c r="D796">
        <v>43</v>
      </c>
      <c r="E796">
        <v>39</v>
      </c>
      <c r="F796">
        <v>38</v>
      </c>
      <c r="H796">
        <f>1</f>
        <v>1</v>
      </c>
      <c r="I796">
        <f>COUNTA(input4711[[#This Row],[Column1.1]:[Column1.8]])</f>
        <v>6</v>
      </c>
      <c r="J796" t="str">
        <f>ADDRESS(ROW(),input4711[[#This Row],[first col]]+1,4)&amp;":"&amp;ADDRESS(ROW(),input4711[[#This Row],[lastcol]],4)</f>
        <v>B796:F796</v>
      </c>
      <c r="K796" t="str">
        <f>ADDRESS(ROW(),input4711[[#This Row],[first col]],4)&amp;":"&amp;ADDRESS(ROW(),input4711[[#This Row],[lastcol]]-1,4)</f>
        <v>A796:E796</v>
      </c>
      <c r="L796" t="b" cm="1">
        <f t="array" aca="1" ref="L796" ca="1">SUMPRODUCT(--(INDIRECT(input4711[[#This Row],[range1]])&lt;INDIRECT(input4711[[#This Row],[range2]])))=COUNT(INDIRECT(input4711[[#This Row],[range1]]))</f>
        <v>1</v>
      </c>
      <c r="M796" t="b" cm="1">
        <f t="array" aca="1" ref="M796" ca="1">SUMPRODUCT(--(INDIRECT(input4711[[#This Row],[range1]])&gt;INDIRECT(input4711[[#This Row],[range2]])))=COUNT(INDIRECT(input4711[[#This Row],[range1]]))</f>
        <v>0</v>
      </c>
      <c r="N796" t="b">
        <f ca="1">IF(AND(NOT(input4711[[#This Row],[All DESC?]]),NOT(input4711[[#This Row],[All ASC?]])),FALSE(),TRUE())</f>
        <v>1</v>
      </c>
      <c r="O796" cm="1">
        <f t="array" aca="1" ref="O796" ca="1">IF(AND(input4711[[#This Row],[Safe Part 1]],(MAX(ABS((INDIRECT(input4711[[#This Row],[range2]]))-(INDIRECT(input4711[[#This Row],[range1]])))))&lt;=3),1,0)</f>
        <v>0</v>
      </c>
    </row>
    <row r="797" spans="1:15" x14ac:dyDescent="0.35">
      <c r="A797">
        <v>20</v>
      </c>
      <c r="B797">
        <v>18</v>
      </c>
      <c r="C797">
        <v>17</v>
      </c>
      <c r="D797">
        <v>16</v>
      </c>
      <c r="E797">
        <v>11</v>
      </c>
      <c r="F797">
        <v>9</v>
      </c>
      <c r="H797">
        <f>1</f>
        <v>1</v>
      </c>
      <c r="I797">
        <f>COUNTA(input4711[[#This Row],[Column1.1]:[Column1.8]])</f>
        <v>6</v>
      </c>
      <c r="J797" t="str">
        <f>ADDRESS(ROW(),input4711[[#This Row],[first col]]+1,4)&amp;":"&amp;ADDRESS(ROW(),input4711[[#This Row],[lastcol]],4)</f>
        <v>B797:F797</v>
      </c>
      <c r="K797" t="str">
        <f>ADDRESS(ROW(),input4711[[#This Row],[first col]],4)&amp;":"&amp;ADDRESS(ROW(),input4711[[#This Row],[lastcol]]-1,4)</f>
        <v>A797:E797</v>
      </c>
      <c r="L797" t="b" cm="1">
        <f t="array" aca="1" ref="L797" ca="1">SUMPRODUCT(--(INDIRECT(input4711[[#This Row],[range1]])&lt;INDIRECT(input4711[[#This Row],[range2]])))=COUNT(INDIRECT(input4711[[#This Row],[range1]]))</f>
        <v>1</v>
      </c>
      <c r="M797" t="b" cm="1">
        <f t="array" aca="1" ref="M797" ca="1">SUMPRODUCT(--(INDIRECT(input4711[[#This Row],[range1]])&gt;INDIRECT(input4711[[#This Row],[range2]])))=COUNT(INDIRECT(input4711[[#This Row],[range1]]))</f>
        <v>0</v>
      </c>
      <c r="N797" t="b">
        <f ca="1">IF(AND(NOT(input4711[[#This Row],[All DESC?]]),NOT(input4711[[#This Row],[All ASC?]])),FALSE(),TRUE())</f>
        <v>1</v>
      </c>
      <c r="O797" cm="1">
        <f t="array" aca="1" ref="O797" ca="1">IF(AND(input4711[[#This Row],[Safe Part 1]],(MAX(ABS((INDIRECT(input4711[[#This Row],[range2]]))-(INDIRECT(input4711[[#This Row],[range1]])))))&lt;=3),1,0)</f>
        <v>0</v>
      </c>
    </row>
    <row r="798" spans="1:15" x14ac:dyDescent="0.35">
      <c r="A798">
        <v>80</v>
      </c>
      <c r="B798">
        <v>78</v>
      </c>
      <c r="C798">
        <v>75</v>
      </c>
      <c r="D798">
        <v>73</v>
      </c>
      <c r="E798">
        <v>70</v>
      </c>
      <c r="F798">
        <v>67</v>
      </c>
      <c r="H798">
        <f>1</f>
        <v>1</v>
      </c>
      <c r="I798">
        <f>COUNTA(input4711[[#This Row],[Column1.1]:[Column1.8]])</f>
        <v>6</v>
      </c>
      <c r="J798" t="str">
        <f>ADDRESS(ROW(),input4711[[#This Row],[first col]]+1,4)&amp;":"&amp;ADDRESS(ROW(),input4711[[#This Row],[lastcol]],4)</f>
        <v>B798:F798</v>
      </c>
      <c r="K798" t="str">
        <f>ADDRESS(ROW(),input4711[[#This Row],[first col]],4)&amp;":"&amp;ADDRESS(ROW(),input4711[[#This Row],[lastcol]]-1,4)</f>
        <v>A798:E798</v>
      </c>
      <c r="L798" t="b" cm="1">
        <f t="array" aca="1" ref="L798" ca="1">SUMPRODUCT(--(INDIRECT(input4711[[#This Row],[range1]])&lt;INDIRECT(input4711[[#This Row],[range2]])))=COUNT(INDIRECT(input4711[[#This Row],[range1]]))</f>
        <v>1</v>
      </c>
      <c r="M798" t="b" cm="1">
        <f t="array" aca="1" ref="M798" ca="1">SUMPRODUCT(--(INDIRECT(input4711[[#This Row],[range1]])&gt;INDIRECT(input4711[[#This Row],[range2]])))=COUNT(INDIRECT(input4711[[#This Row],[range1]]))</f>
        <v>0</v>
      </c>
      <c r="N798" t="b">
        <f ca="1">IF(AND(NOT(input4711[[#This Row],[All DESC?]]),NOT(input4711[[#This Row],[All ASC?]])),FALSE(),TRUE())</f>
        <v>1</v>
      </c>
      <c r="O798" cm="1">
        <f t="array" aca="1" ref="O798" ca="1">IF(AND(input4711[[#This Row],[Safe Part 1]],(MAX(ABS((INDIRECT(input4711[[#This Row],[range2]]))-(INDIRECT(input4711[[#This Row],[range1]])))))&lt;=3),1,0)</f>
        <v>1</v>
      </c>
    </row>
    <row r="799" spans="1:15" x14ac:dyDescent="0.35">
      <c r="A799">
        <v>71</v>
      </c>
      <c r="B799">
        <v>70</v>
      </c>
      <c r="C799">
        <v>69</v>
      </c>
      <c r="D799">
        <v>68</v>
      </c>
      <c r="E799">
        <v>65</v>
      </c>
      <c r="F799">
        <v>63</v>
      </c>
      <c r="G799">
        <v>61</v>
      </c>
      <c r="H799">
        <f>1</f>
        <v>1</v>
      </c>
      <c r="I799">
        <f>COUNTA(input4711[[#This Row],[Column1.1]:[Column1.8]])</f>
        <v>7</v>
      </c>
      <c r="J799" t="str">
        <f>ADDRESS(ROW(),input4711[[#This Row],[first col]]+1,4)&amp;":"&amp;ADDRESS(ROW(),input4711[[#This Row],[lastcol]],4)</f>
        <v>B799:G799</v>
      </c>
      <c r="K799" t="str">
        <f>ADDRESS(ROW(),input4711[[#This Row],[first col]],4)&amp;":"&amp;ADDRESS(ROW(),input4711[[#This Row],[lastcol]]-1,4)</f>
        <v>A799:F799</v>
      </c>
      <c r="L799" t="b" cm="1">
        <f t="array" aca="1" ref="L799" ca="1">SUMPRODUCT(--(INDIRECT(input4711[[#This Row],[range1]])&lt;INDIRECT(input4711[[#This Row],[range2]])))=COUNT(INDIRECT(input4711[[#This Row],[range1]]))</f>
        <v>1</v>
      </c>
      <c r="M799" t="b" cm="1">
        <f t="array" aca="1" ref="M799" ca="1">SUMPRODUCT(--(INDIRECT(input4711[[#This Row],[range1]])&gt;INDIRECT(input4711[[#This Row],[range2]])))=COUNT(INDIRECT(input4711[[#This Row],[range1]]))</f>
        <v>0</v>
      </c>
      <c r="N799" t="b">
        <f ca="1">IF(AND(NOT(input4711[[#This Row],[All DESC?]]),NOT(input4711[[#This Row],[All ASC?]])),FALSE(),TRUE())</f>
        <v>1</v>
      </c>
      <c r="O799" cm="1">
        <f t="array" aca="1" ref="O799" ca="1">IF(AND(input4711[[#This Row],[Safe Part 1]],(MAX(ABS((INDIRECT(input4711[[#This Row],[range2]]))-(INDIRECT(input4711[[#This Row],[range1]])))))&lt;=3),1,0)</f>
        <v>1</v>
      </c>
    </row>
    <row r="800" spans="1:15" x14ac:dyDescent="0.35">
      <c r="A800">
        <v>49</v>
      </c>
      <c r="B800">
        <v>52</v>
      </c>
      <c r="C800">
        <v>54</v>
      </c>
      <c r="D800">
        <v>57</v>
      </c>
      <c r="E800">
        <v>60</v>
      </c>
      <c r="F800">
        <v>61</v>
      </c>
      <c r="H800">
        <f>1</f>
        <v>1</v>
      </c>
      <c r="I800">
        <f>COUNTA(input4711[[#This Row],[Column1.1]:[Column1.8]])</f>
        <v>6</v>
      </c>
      <c r="J800" t="str">
        <f>ADDRESS(ROW(),input4711[[#This Row],[first col]]+1,4)&amp;":"&amp;ADDRESS(ROW(),input4711[[#This Row],[lastcol]],4)</f>
        <v>B800:F800</v>
      </c>
      <c r="K800" t="str">
        <f>ADDRESS(ROW(),input4711[[#This Row],[first col]],4)&amp;":"&amp;ADDRESS(ROW(),input4711[[#This Row],[lastcol]]-1,4)</f>
        <v>A800:E800</v>
      </c>
      <c r="L800" t="b" cm="1">
        <f t="array" aca="1" ref="L800" ca="1">SUMPRODUCT(--(INDIRECT(input4711[[#This Row],[range1]])&lt;INDIRECT(input4711[[#This Row],[range2]])))=COUNT(INDIRECT(input4711[[#This Row],[range1]]))</f>
        <v>0</v>
      </c>
      <c r="M800" t="b" cm="1">
        <f t="array" aca="1" ref="M800" ca="1">SUMPRODUCT(--(INDIRECT(input4711[[#This Row],[range1]])&gt;INDIRECT(input4711[[#This Row],[range2]])))=COUNT(INDIRECT(input4711[[#This Row],[range1]]))</f>
        <v>1</v>
      </c>
      <c r="N800" t="b">
        <f ca="1">IF(AND(NOT(input4711[[#This Row],[All DESC?]]),NOT(input4711[[#This Row],[All ASC?]])),FALSE(),TRUE())</f>
        <v>1</v>
      </c>
      <c r="O800" cm="1">
        <f t="array" aca="1" ref="O800" ca="1">IF(AND(input4711[[#This Row],[Safe Part 1]],(MAX(ABS((INDIRECT(input4711[[#This Row],[range2]]))-(INDIRECT(input4711[[#This Row],[range1]])))))&lt;=3),1,0)</f>
        <v>1</v>
      </c>
    </row>
    <row r="801" spans="1:15" x14ac:dyDescent="0.35">
      <c r="A801">
        <v>38</v>
      </c>
      <c r="B801">
        <v>41</v>
      </c>
      <c r="C801">
        <v>43</v>
      </c>
      <c r="D801">
        <v>46</v>
      </c>
      <c r="E801">
        <v>50</v>
      </c>
      <c r="H801">
        <f>1</f>
        <v>1</v>
      </c>
      <c r="I801">
        <f>COUNTA(input4711[[#This Row],[Column1.1]:[Column1.8]])</f>
        <v>5</v>
      </c>
      <c r="J801" t="str">
        <f>ADDRESS(ROW(),input4711[[#This Row],[first col]]+1,4)&amp;":"&amp;ADDRESS(ROW(),input4711[[#This Row],[lastcol]],4)</f>
        <v>B801:E801</v>
      </c>
      <c r="K801" t="str">
        <f>ADDRESS(ROW(),input4711[[#This Row],[first col]],4)&amp;":"&amp;ADDRESS(ROW(),input4711[[#This Row],[lastcol]]-1,4)</f>
        <v>A801:D801</v>
      </c>
      <c r="L801" t="b" cm="1">
        <f t="array" aca="1" ref="L801" ca="1">SUMPRODUCT(--(INDIRECT(input4711[[#This Row],[range1]])&lt;INDIRECT(input4711[[#This Row],[range2]])))=COUNT(INDIRECT(input4711[[#This Row],[range1]]))</f>
        <v>0</v>
      </c>
      <c r="M801" t="b" cm="1">
        <f t="array" aca="1" ref="M801" ca="1">SUMPRODUCT(--(INDIRECT(input4711[[#This Row],[range1]])&gt;INDIRECT(input4711[[#This Row],[range2]])))=COUNT(INDIRECT(input4711[[#This Row],[range1]]))</f>
        <v>1</v>
      </c>
      <c r="N801" t="b">
        <f ca="1">IF(AND(NOT(input4711[[#This Row],[All DESC?]]),NOT(input4711[[#This Row],[All ASC?]])),FALSE(),TRUE())</f>
        <v>1</v>
      </c>
      <c r="O801" cm="1">
        <f t="array" aca="1" ref="O801" ca="1">IF(AND(input4711[[#This Row],[Safe Part 1]],(MAX(ABS((INDIRECT(input4711[[#This Row],[range2]]))-(INDIRECT(input4711[[#This Row],[range1]])))))&lt;=3),1,0)</f>
        <v>0</v>
      </c>
    </row>
    <row r="802" spans="1:15" x14ac:dyDescent="0.35">
      <c r="A802">
        <v>44</v>
      </c>
      <c r="B802">
        <v>41</v>
      </c>
      <c r="C802">
        <v>39</v>
      </c>
      <c r="D802">
        <v>37</v>
      </c>
      <c r="E802">
        <v>33</v>
      </c>
      <c r="H802">
        <f>1</f>
        <v>1</v>
      </c>
      <c r="I802">
        <f>COUNTA(input4711[[#This Row],[Column1.1]:[Column1.8]])</f>
        <v>5</v>
      </c>
      <c r="J802" t="str">
        <f>ADDRESS(ROW(),input4711[[#This Row],[first col]]+1,4)&amp;":"&amp;ADDRESS(ROW(),input4711[[#This Row],[lastcol]],4)</f>
        <v>B802:E802</v>
      </c>
      <c r="K802" t="str">
        <f>ADDRESS(ROW(),input4711[[#This Row],[first col]],4)&amp;":"&amp;ADDRESS(ROW(),input4711[[#This Row],[lastcol]]-1,4)</f>
        <v>A802:D802</v>
      </c>
      <c r="L802" t="b" cm="1">
        <f t="array" aca="1" ref="L802" ca="1">SUMPRODUCT(--(INDIRECT(input4711[[#This Row],[range1]])&lt;INDIRECT(input4711[[#This Row],[range2]])))=COUNT(INDIRECT(input4711[[#This Row],[range1]]))</f>
        <v>1</v>
      </c>
      <c r="M802" t="b" cm="1">
        <f t="array" aca="1" ref="M802" ca="1">SUMPRODUCT(--(INDIRECT(input4711[[#This Row],[range1]])&gt;INDIRECT(input4711[[#This Row],[range2]])))=COUNT(INDIRECT(input4711[[#This Row],[range1]]))</f>
        <v>0</v>
      </c>
      <c r="N802" t="b">
        <f ca="1">IF(AND(NOT(input4711[[#This Row],[All DESC?]]),NOT(input4711[[#This Row],[All ASC?]])),FALSE(),TRUE())</f>
        <v>1</v>
      </c>
      <c r="O802" cm="1">
        <f t="array" aca="1" ref="O802" ca="1">IF(AND(input4711[[#This Row],[Safe Part 1]],(MAX(ABS((INDIRECT(input4711[[#This Row],[range2]]))-(INDIRECT(input4711[[#This Row],[range1]])))))&lt;=3),1,0)</f>
        <v>0</v>
      </c>
    </row>
    <row r="803" spans="1:15" x14ac:dyDescent="0.35">
      <c r="A803">
        <v>80</v>
      </c>
      <c r="B803">
        <v>79</v>
      </c>
      <c r="C803">
        <v>76</v>
      </c>
      <c r="D803">
        <v>75</v>
      </c>
      <c r="H803">
        <f>1</f>
        <v>1</v>
      </c>
      <c r="I803">
        <f>COUNTA(input4711[[#This Row],[Column1.1]:[Column1.8]])</f>
        <v>4</v>
      </c>
      <c r="J803" t="str">
        <f>ADDRESS(ROW(),input4711[[#This Row],[first col]]+1,4)&amp;":"&amp;ADDRESS(ROW(),input4711[[#This Row],[lastcol]],4)</f>
        <v>B803:D803</v>
      </c>
      <c r="K803" t="str">
        <f>ADDRESS(ROW(),input4711[[#This Row],[first col]],4)&amp;":"&amp;ADDRESS(ROW(),input4711[[#This Row],[lastcol]]-1,4)</f>
        <v>A803:C803</v>
      </c>
      <c r="L803" t="b" cm="1">
        <f t="array" aca="1" ref="L803" ca="1">SUMPRODUCT(--(INDIRECT(input4711[[#This Row],[range1]])&lt;INDIRECT(input4711[[#This Row],[range2]])))=COUNT(INDIRECT(input4711[[#This Row],[range1]]))</f>
        <v>1</v>
      </c>
      <c r="M803" t="b" cm="1">
        <f t="array" aca="1" ref="M803" ca="1">SUMPRODUCT(--(INDIRECT(input4711[[#This Row],[range1]])&gt;INDIRECT(input4711[[#This Row],[range2]])))=COUNT(INDIRECT(input4711[[#This Row],[range1]]))</f>
        <v>0</v>
      </c>
      <c r="N803" t="b">
        <f ca="1">IF(AND(NOT(input4711[[#This Row],[All DESC?]]),NOT(input4711[[#This Row],[All ASC?]])),FALSE(),TRUE())</f>
        <v>1</v>
      </c>
      <c r="O803" cm="1">
        <f t="array" aca="1" ref="O803" ca="1">IF(AND(input4711[[#This Row],[Safe Part 1]],(MAX(ABS((INDIRECT(input4711[[#This Row],[range2]]))-(INDIRECT(input4711[[#This Row],[range1]])))))&lt;=3),1,0)</f>
        <v>1</v>
      </c>
    </row>
    <row r="804" spans="1:15" x14ac:dyDescent="0.35">
      <c r="A804">
        <v>20</v>
      </c>
      <c r="B804">
        <v>23</v>
      </c>
      <c r="C804">
        <v>26</v>
      </c>
      <c r="D804">
        <v>29</v>
      </c>
      <c r="E804">
        <v>32</v>
      </c>
      <c r="F804">
        <v>33</v>
      </c>
      <c r="G804">
        <v>36</v>
      </c>
      <c r="H804">
        <f>1</f>
        <v>1</v>
      </c>
      <c r="I804">
        <f>COUNTA(input4711[[#This Row],[Column1.1]:[Column1.8]])</f>
        <v>7</v>
      </c>
      <c r="J804" t="str">
        <f>ADDRESS(ROW(),input4711[[#This Row],[first col]]+1,4)&amp;":"&amp;ADDRESS(ROW(),input4711[[#This Row],[lastcol]],4)</f>
        <v>B804:G804</v>
      </c>
      <c r="K804" t="str">
        <f>ADDRESS(ROW(),input4711[[#This Row],[first col]],4)&amp;":"&amp;ADDRESS(ROW(),input4711[[#This Row],[lastcol]]-1,4)</f>
        <v>A804:F804</v>
      </c>
      <c r="L804" t="b" cm="1">
        <f t="array" aca="1" ref="L804" ca="1">SUMPRODUCT(--(INDIRECT(input4711[[#This Row],[range1]])&lt;INDIRECT(input4711[[#This Row],[range2]])))=COUNT(INDIRECT(input4711[[#This Row],[range1]]))</f>
        <v>0</v>
      </c>
      <c r="M804" t="b" cm="1">
        <f t="array" aca="1" ref="M804" ca="1">SUMPRODUCT(--(INDIRECT(input4711[[#This Row],[range1]])&gt;INDIRECT(input4711[[#This Row],[range2]])))=COUNT(INDIRECT(input4711[[#This Row],[range1]]))</f>
        <v>1</v>
      </c>
      <c r="N804" t="b">
        <f ca="1">IF(AND(NOT(input4711[[#This Row],[All DESC?]]),NOT(input4711[[#This Row],[All ASC?]])),FALSE(),TRUE())</f>
        <v>1</v>
      </c>
      <c r="O804" cm="1">
        <f t="array" aca="1" ref="O804" ca="1">IF(AND(input4711[[#This Row],[Safe Part 1]],(MAX(ABS((INDIRECT(input4711[[#This Row],[range2]]))-(INDIRECT(input4711[[#This Row],[range1]])))))&lt;=3),1,0)</f>
        <v>1</v>
      </c>
    </row>
    <row r="805" spans="1:15" x14ac:dyDescent="0.35">
      <c r="A805">
        <v>76</v>
      </c>
      <c r="B805">
        <v>78</v>
      </c>
      <c r="C805">
        <v>79</v>
      </c>
      <c r="D805">
        <v>82</v>
      </c>
      <c r="H805">
        <f>1</f>
        <v>1</v>
      </c>
      <c r="I805">
        <f>COUNTA(input4711[[#This Row],[Column1.1]:[Column1.8]])</f>
        <v>4</v>
      </c>
      <c r="J805" t="str">
        <f>ADDRESS(ROW(),input4711[[#This Row],[first col]]+1,4)&amp;":"&amp;ADDRESS(ROW(),input4711[[#This Row],[lastcol]],4)</f>
        <v>B805:D805</v>
      </c>
      <c r="K805" t="str">
        <f>ADDRESS(ROW(),input4711[[#This Row],[first col]],4)&amp;":"&amp;ADDRESS(ROW(),input4711[[#This Row],[lastcol]]-1,4)</f>
        <v>A805:C805</v>
      </c>
      <c r="L805" t="b" cm="1">
        <f t="array" aca="1" ref="L805" ca="1">SUMPRODUCT(--(INDIRECT(input4711[[#This Row],[range1]])&lt;INDIRECT(input4711[[#This Row],[range2]])))=COUNT(INDIRECT(input4711[[#This Row],[range1]]))</f>
        <v>0</v>
      </c>
      <c r="M805" t="b" cm="1">
        <f t="array" aca="1" ref="M805" ca="1">SUMPRODUCT(--(INDIRECT(input4711[[#This Row],[range1]])&gt;INDIRECT(input4711[[#This Row],[range2]])))=COUNT(INDIRECT(input4711[[#This Row],[range1]]))</f>
        <v>1</v>
      </c>
      <c r="N805" t="b">
        <f ca="1">IF(AND(NOT(input4711[[#This Row],[All DESC?]]),NOT(input4711[[#This Row],[All ASC?]])),FALSE(),TRUE())</f>
        <v>1</v>
      </c>
      <c r="O805" cm="1">
        <f t="array" aca="1" ref="O805" ca="1">IF(AND(input4711[[#This Row],[Safe Part 1]],(MAX(ABS((INDIRECT(input4711[[#This Row],[range2]]))-(INDIRECT(input4711[[#This Row],[range1]])))))&lt;=3),1,0)</f>
        <v>1</v>
      </c>
    </row>
    <row r="806" spans="1:15" x14ac:dyDescent="0.35">
      <c r="A806">
        <v>29</v>
      </c>
      <c r="B806">
        <v>27</v>
      </c>
      <c r="C806">
        <v>26</v>
      </c>
      <c r="D806">
        <v>23</v>
      </c>
      <c r="H806">
        <f>1</f>
        <v>1</v>
      </c>
      <c r="I806">
        <f>COUNTA(input4711[[#This Row],[Column1.1]:[Column1.8]])</f>
        <v>4</v>
      </c>
      <c r="J806" t="str">
        <f>ADDRESS(ROW(),input4711[[#This Row],[first col]]+1,4)&amp;":"&amp;ADDRESS(ROW(),input4711[[#This Row],[lastcol]],4)</f>
        <v>B806:D806</v>
      </c>
      <c r="K806" t="str">
        <f>ADDRESS(ROW(),input4711[[#This Row],[first col]],4)&amp;":"&amp;ADDRESS(ROW(),input4711[[#This Row],[lastcol]]-1,4)</f>
        <v>A806:C806</v>
      </c>
      <c r="L806" t="b" cm="1">
        <f t="array" aca="1" ref="L806" ca="1">SUMPRODUCT(--(INDIRECT(input4711[[#This Row],[range1]])&lt;INDIRECT(input4711[[#This Row],[range2]])))=COUNT(INDIRECT(input4711[[#This Row],[range1]]))</f>
        <v>1</v>
      </c>
      <c r="M806" t="b" cm="1">
        <f t="array" aca="1" ref="M806" ca="1">SUMPRODUCT(--(INDIRECT(input4711[[#This Row],[range1]])&gt;INDIRECT(input4711[[#This Row],[range2]])))=COUNT(INDIRECT(input4711[[#This Row],[range1]]))</f>
        <v>0</v>
      </c>
      <c r="N806" t="b">
        <f ca="1">IF(AND(NOT(input4711[[#This Row],[All DESC?]]),NOT(input4711[[#This Row],[All ASC?]])),FALSE(),TRUE())</f>
        <v>1</v>
      </c>
      <c r="O806" cm="1">
        <f t="array" aca="1" ref="O806" ca="1">IF(AND(input4711[[#This Row],[Safe Part 1]],(MAX(ABS((INDIRECT(input4711[[#This Row],[range2]]))-(INDIRECT(input4711[[#This Row],[range1]])))))&lt;=3),1,0)</f>
        <v>1</v>
      </c>
    </row>
    <row r="807" spans="1:15" x14ac:dyDescent="0.35">
      <c r="A807">
        <v>22</v>
      </c>
      <c r="B807">
        <v>25</v>
      </c>
      <c r="C807">
        <v>28</v>
      </c>
      <c r="D807">
        <v>31</v>
      </c>
      <c r="E807">
        <v>33</v>
      </c>
      <c r="H807">
        <f>1</f>
        <v>1</v>
      </c>
      <c r="I807">
        <f>COUNTA(input4711[[#This Row],[Column1.1]:[Column1.8]])</f>
        <v>5</v>
      </c>
      <c r="J807" t="str">
        <f>ADDRESS(ROW(),input4711[[#This Row],[first col]]+1,4)&amp;":"&amp;ADDRESS(ROW(),input4711[[#This Row],[lastcol]],4)</f>
        <v>B807:E807</v>
      </c>
      <c r="K807" t="str">
        <f>ADDRESS(ROW(),input4711[[#This Row],[first col]],4)&amp;":"&amp;ADDRESS(ROW(),input4711[[#This Row],[lastcol]]-1,4)</f>
        <v>A807:D807</v>
      </c>
      <c r="L807" t="b" cm="1">
        <f t="array" aca="1" ref="L807" ca="1">SUMPRODUCT(--(INDIRECT(input4711[[#This Row],[range1]])&lt;INDIRECT(input4711[[#This Row],[range2]])))=COUNT(INDIRECT(input4711[[#This Row],[range1]]))</f>
        <v>0</v>
      </c>
      <c r="M807" t="b" cm="1">
        <f t="array" aca="1" ref="M807" ca="1">SUMPRODUCT(--(INDIRECT(input4711[[#This Row],[range1]])&gt;INDIRECT(input4711[[#This Row],[range2]])))=COUNT(INDIRECT(input4711[[#This Row],[range1]]))</f>
        <v>1</v>
      </c>
      <c r="N807" t="b">
        <f ca="1">IF(AND(NOT(input4711[[#This Row],[All DESC?]]),NOT(input4711[[#This Row],[All ASC?]])),FALSE(),TRUE())</f>
        <v>1</v>
      </c>
      <c r="O807" cm="1">
        <f t="array" aca="1" ref="O807" ca="1">IF(AND(input4711[[#This Row],[Safe Part 1]],(MAX(ABS((INDIRECT(input4711[[#This Row],[range2]]))-(INDIRECT(input4711[[#This Row],[range1]])))))&lt;=3),1,0)</f>
        <v>1</v>
      </c>
    </row>
    <row r="808" spans="1:15" x14ac:dyDescent="0.35">
      <c r="A808">
        <v>30</v>
      </c>
      <c r="B808">
        <v>28</v>
      </c>
      <c r="C808">
        <v>26</v>
      </c>
      <c r="D808">
        <v>23</v>
      </c>
      <c r="H808">
        <f>1</f>
        <v>1</v>
      </c>
      <c r="I808">
        <f>COUNTA(input4711[[#This Row],[Column1.1]:[Column1.8]])</f>
        <v>4</v>
      </c>
      <c r="J808" t="str">
        <f>ADDRESS(ROW(),input4711[[#This Row],[first col]]+1,4)&amp;":"&amp;ADDRESS(ROW(),input4711[[#This Row],[lastcol]],4)</f>
        <v>B808:D808</v>
      </c>
      <c r="K808" t="str">
        <f>ADDRESS(ROW(),input4711[[#This Row],[first col]],4)&amp;":"&amp;ADDRESS(ROW(),input4711[[#This Row],[lastcol]]-1,4)</f>
        <v>A808:C808</v>
      </c>
      <c r="L808" t="b" cm="1">
        <f t="array" aca="1" ref="L808" ca="1">SUMPRODUCT(--(INDIRECT(input4711[[#This Row],[range1]])&lt;INDIRECT(input4711[[#This Row],[range2]])))=COUNT(INDIRECT(input4711[[#This Row],[range1]]))</f>
        <v>1</v>
      </c>
      <c r="M808" t="b" cm="1">
        <f t="array" aca="1" ref="M808" ca="1">SUMPRODUCT(--(INDIRECT(input4711[[#This Row],[range1]])&gt;INDIRECT(input4711[[#This Row],[range2]])))=COUNT(INDIRECT(input4711[[#This Row],[range1]]))</f>
        <v>0</v>
      </c>
      <c r="N808" t="b">
        <f ca="1">IF(AND(NOT(input4711[[#This Row],[All DESC?]]),NOT(input4711[[#This Row],[All ASC?]])),FALSE(),TRUE())</f>
        <v>1</v>
      </c>
      <c r="O808" cm="1">
        <f t="array" aca="1" ref="O808" ca="1">IF(AND(input4711[[#This Row],[Safe Part 1]],(MAX(ABS((INDIRECT(input4711[[#This Row],[range2]]))-(INDIRECT(input4711[[#This Row],[range1]])))))&lt;=3),1,0)</f>
        <v>1</v>
      </c>
    </row>
    <row r="809" spans="1:15" x14ac:dyDescent="0.35">
      <c r="A809">
        <v>10</v>
      </c>
      <c r="B809">
        <v>12</v>
      </c>
      <c r="C809">
        <v>15</v>
      </c>
      <c r="D809">
        <v>18</v>
      </c>
      <c r="E809">
        <v>22</v>
      </c>
      <c r="H809">
        <f>1</f>
        <v>1</v>
      </c>
      <c r="I809">
        <f>COUNTA(input4711[[#This Row],[Column1.1]:[Column1.8]])</f>
        <v>5</v>
      </c>
      <c r="J809" t="str">
        <f>ADDRESS(ROW(),input4711[[#This Row],[first col]]+1,4)&amp;":"&amp;ADDRESS(ROW(),input4711[[#This Row],[lastcol]],4)</f>
        <v>B809:E809</v>
      </c>
      <c r="K809" t="str">
        <f>ADDRESS(ROW(),input4711[[#This Row],[first col]],4)&amp;":"&amp;ADDRESS(ROW(),input4711[[#This Row],[lastcol]]-1,4)</f>
        <v>A809:D809</v>
      </c>
      <c r="L809" t="b" cm="1">
        <f t="array" aca="1" ref="L809" ca="1">SUMPRODUCT(--(INDIRECT(input4711[[#This Row],[range1]])&lt;INDIRECT(input4711[[#This Row],[range2]])))=COUNT(INDIRECT(input4711[[#This Row],[range1]]))</f>
        <v>0</v>
      </c>
      <c r="M809" t="b" cm="1">
        <f t="array" aca="1" ref="M809" ca="1">SUMPRODUCT(--(INDIRECT(input4711[[#This Row],[range1]])&gt;INDIRECT(input4711[[#This Row],[range2]])))=COUNT(INDIRECT(input4711[[#This Row],[range1]]))</f>
        <v>1</v>
      </c>
      <c r="N809" t="b">
        <f ca="1">IF(AND(NOT(input4711[[#This Row],[All DESC?]]),NOT(input4711[[#This Row],[All ASC?]])),FALSE(),TRUE())</f>
        <v>1</v>
      </c>
      <c r="O809" cm="1">
        <f t="array" aca="1" ref="O809" ca="1">IF(AND(input4711[[#This Row],[Safe Part 1]],(MAX(ABS((INDIRECT(input4711[[#This Row],[range2]]))-(INDIRECT(input4711[[#This Row],[range1]])))))&lt;=3),1,0)</f>
        <v>0</v>
      </c>
    </row>
    <row r="810" spans="1:15" x14ac:dyDescent="0.35">
      <c r="A810">
        <v>57</v>
      </c>
      <c r="B810">
        <v>59</v>
      </c>
      <c r="C810">
        <v>62</v>
      </c>
      <c r="D810">
        <v>64</v>
      </c>
      <c r="E810">
        <v>67</v>
      </c>
      <c r="F810">
        <v>68</v>
      </c>
      <c r="H810">
        <f>1</f>
        <v>1</v>
      </c>
      <c r="I810">
        <f>COUNTA(input4711[[#This Row],[Column1.1]:[Column1.8]])</f>
        <v>6</v>
      </c>
      <c r="J810" t="str">
        <f>ADDRESS(ROW(),input4711[[#This Row],[first col]]+1,4)&amp;":"&amp;ADDRESS(ROW(),input4711[[#This Row],[lastcol]],4)</f>
        <v>B810:F810</v>
      </c>
      <c r="K810" t="str">
        <f>ADDRESS(ROW(),input4711[[#This Row],[first col]],4)&amp;":"&amp;ADDRESS(ROW(),input4711[[#This Row],[lastcol]]-1,4)</f>
        <v>A810:E810</v>
      </c>
      <c r="L810" t="b" cm="1">
        <f t="array" aca="1" ref="L810" ca="1">SUMPRODUCT(--(INDIRECT(input4711[[#This Row],[range1]])&lt;INDIRECT(input4711[[#This Row],[range2]])))=COUNT(INDIRECT(input4711[[#This Row],[range1]]))</f>
        <v>0</v>
      </c>
      <c r="M810" t="b" cm="1">
        <f t="array" aca="1" ref="M810" ca="1">SUMPRODUCT(--(INDIRECT(input4711[[#This Row],[range1]])&gt;INDIRECT(input4711[[#This Row],[range2]])))=COUNT(INDIRECT(input4711[[#This Row],[range1]]))</f>
        <v>1</v>
      </c>
      <c r="N810" t="b">
        <f ca="1">IF(AND(NOT(input4711[[#This Row],[All DESC?]]),NOT(input4711[[#This Row],[All ASC?]])),FALSE(),TRUE())</f>
        <v>1</v>
      </c>
      <c r="O810" cm="1">
        <f t="array" aca="1" ref="O810" ca="1">IF(AND(input4711[[#This Row],[Safe Part 1]],(MAX(ABS((INDIRECT(input4711[[#This Row],[range2]]))-(INDIRECT(input4711[[#This Row],[range1]])))))&lt;=3),1,0)</f>
        <v>1</v>
      </c>
    </row>
    <row r="811" spans="1:15" x14ac:dyDescent="0.35">
      <c r="A811">
        <v>85</v>
      </c>
      <c r="B811">
        <v>82</v>
      </c>
      <c r="C811">
        <v>80</v>
      </c>
      <c r="D811">
        <v>77</v>
      </c>
      <c r="E811">
        <v>73</v>
      </c>
      <c r="F811">
        <v>71</v>
      </c>
      <c r="G811">
        <v>68</v>
      </c>
      <c r="H811">
        <f>1</f>
        <v>1</v>
      </c>
      <c r="I811">
        <f>COUNTA(input4711[[#This Row],[Column1.1]:[Column1.8]])</f>
        <v>7</v>
      </c>
      <c r="J811" t="str">
        <f>ADDRESS(ROW(),input4711[[#This Row],[first col]]+1,4)&amp;":"&amp;ADDRESS(ROW(),input4711[[#This Row],[lastcol]],4)</f>
        <v>B811:G811</v>
      </c>
      <c r="K811" t="str">
        <f>ADDRESS(ROW(),input4711[[#This Row],[first col]],4)&amp;":"&amp;ADDRESS(ROW(),input4711[[#This Row],[lastcol]]-1,4)</f>
        <v>A811:F811</v>
      </c>
      <c r="L811" t="b" cm="1">
        <f t="array" aca="1" ref="L811" ca="1">SUMPRODUCT(--(INDIRECT(input4711[[#This Row],[range1]])&lt;INDIRECT(input4711[[#This Row],[range2]])))=COUNT(INDIRECT(input4711[[#This Row],[range1]]))</f>
        <v>1</v>
      </c>
      <c r="M811" t="b" cm="1">
        <f t="array" aca="1" ref="M811" ca="1">SUMPRODUCT(--(INDIRECT(input4711[[#This Row],[range1]])&gt;INDIRECT(input4711[[#This Row],[range2]])))=COUNT(INDIRECT(input4711[[#This Row],[range1]]))</f>
        <v>0</v>
      </c>
      <c r="N811" t="b">
        <f ca="1">IF(AND(NOT(input4711[[#This Row],[All DESC?]]),NOT(input4711[[#This Row],[All ASC?]])),FALSE(),TRUE())</f>
        <v>1</v>
      </c>
      <c r="O811" cm="1">
        <f t="array" aca="1" ref="O811" ca="1">IF(AND(input4711[[#This Row],[Safe Part 1]],(MAX(ABS((INDIRECT(input4711[[#This Row],[range2]]))-(INDIRECT(input4711[[#This Row],[range1]])))))&lt;=3),1,0)</f>
        <v>0</v>
      </c>
    </row>
    <row r="812" spans="1:15" x14ac:dyDescent="0.35">
      <c r="A812">
        <v>29</v>
      </c>
      <c r="B812">
        <v>28</v>
      </c>
      <c r="C812">
        <v>26</v>
      </c>
      <c r="D812">
        <v>24</v>
      </c>
      <c r="E812">
        <v>18</v>
      </c>
      <c r="F812">
        <v>17</v>
      </c>
      <c r="H812">
        <f>1</f>
        <v>1</v>
      </c>
      <c r="I812">
        <f>COUNTA(input4711[[#This Row],[Column1.1]:[Column1.8]])</f>
        <v>6</v>
      </c>
      <c r="J812" t="str">
        <f>ADDRESS(ROW(),input4711[[#This Row],[first col]]+1,4)&amp;":"&amp;ADDRESS(ROW(),input4711[[#This Row],[lastcol]],4)</f>
        <v>B812:F812</v>
      </c>
      <c r="K812" t="str">
        <f>ADDRESS(ROW(),input4711[[#This Row],[first col]],4)&amp;":"&amp;ADDRESS(ROW(),input4711[[#This Row],[lastcol]]-1,4)</f>
        <v>A812:E812</v>
      </c>
      <c r="L812" t="b" cm="1">
        <f t="array" aca="1" ref="L812" ca="1">SUMPRODUCT(--(INDIRECT(input4711[[#This Row],[range1]])&lt;INDIRECT(input4711[[#This Row],[range2]])))=COUNT(INDIRECT(input4711[[#This Row],[range1]]))</f>
        <v>1</v>
      </c>
      <c r="M812" t="b" cm="1">
        <f t="array" aca="1" ref="M812" ca="1">SUMPRODUCT(--(INDIRECT(input4711[[#This Row],[range1]])&gt;INDIRECT(input4711[[#This Row],[range2]])))=COUNT(INDIRECT(input4711[[#This Row],[range1]]))</f>
        <v>0</v>
      </c>
      <c r="N812" t="b">
        <f ca="1">IF(AND(NOT(input4711[[#This Row],[All DESC?]]),NOT(input4711[[#This Row],[All ASC?]])),FALSE(),TRUE())</f>
        <v>1</v>
      </c>
      <c r="O812" cm="1">
        <f t="array" aca="1" ref="O812" ca="1">IF(AND(input4711[[#This Row],[Safe Part 1]],(MAX(ABS((INDIRECT(input4711[[#This Row],[range2]]))-(INDIRECT(input4711[[#This Row],[range1]])))))&lt;=3),1,0)</f>
        <v>0</v>
      </c>
    </row>
    <row r="813" spans="1:15" x14ac:dyDescent="0.35">
      <c r="A813">
        <v>11</v>
      </c>
      <c r="B813">
        <v>12</v>
      </c>
      <c r="C813">
        <v>15</v>
      </c>
      <c r="D813">
        <v>16</v>
      </c>
      <c r="E813">
        <v>20</v>
      </c>
      <c r="H813">
        <f>1</f>
        <v>1</v>
      </c>
      <c r="I813">
        <f>COUNTA(input4711[[#This Row],[Column1.1]:[Column1.8]])</f>
        <v>5</v>
      </c>
      <c r="J813" t="str">
        <f>ADDRESS(ROW(),input4711[[#This Row],[first col]]+1,4)&amp;":"&amp;ADDRESS(ROW(),input4711[[#This Row],[lastcol]],4)</f>
        <v>B813:E813</v>
      </c>
      <c r="K813" t="str">
        <f>ADDRESS(ROW(),input4711[[#This Row],[first col]],4)&amp;":"&amp;ADDRESS(ROW(),input4711[[#This Row],[lastcol]]-1,4)</f>
        <v>A813:D813</v>
      </c>
      <c r="L813" t="b" cm="1">
        <f t="array" aca="1" ref="L813" ca="1">SUMPRODUCT(--(INDIRECT(input4711[[#This Row],[range1]])&lt;INDIRECT(input4711[[#This Row],[range2]])))=COUNT(INDIRECT(input4711[[#This Row],[range1]]))</f>
        <v>0</v>
      </c>
      <c r="M813" t="b" cm="1">
        <f t="array" aca="1" ref="M813" ca="1">SUMPRODUCT(--(INDIRECT(input4711[[#This Row],[range1]])&gt;INDIRECT(input4711[[#This Row],[range2]])))=COUNT(INDIRECT(input4711[[#This Row],[range1]]))</f>
        <v>1</v>
      </c>
      <c r="N813" t="b">
        <f ca="1">IF(AND(NOT(input4711[[#This Row],[All DESC?]]),NOT(input4711[[#This Row],[All ASC?]])),FALSE(),TRUE())</f>
        <v>1</v>
      </c>
      <c r="O813" cm="1">
        <f t="array" aca="1" ref="O813" ca="1">IF(AND(input4711[[#This Row],[Safe Part 1]],(MAX(ABS((INDIRECT(input4711[[#This Row],[range2]]))-(INDIRECT(input4711[[#This Row],[range1]])))))&lt;=3),1,0)</f>
        <v>0</v>
      </c>
    </row>
    <row r="814" spans="1:15" x14ac:dyDescent="0.35">
      <c r="A814">
        <v>53</v>
      </c>
      <c r="B814">
        <v>52</v>
      </c>
      <c r="C814">
        <v>49</v>
      </c>
      <c r="D814">
        <v>46</v>
      </c>
      <c r="E814">
        <v>42</v>
      </c>
      <c r="H814">
        <f>1</f>
        <v>1</v>
      </c>
      <c r="I814">
        <f>COUNTA(input4711[[#This Row],[Column1.1]:[Column1.8]])</f>
        <v>5</v>
      </c>
      <c r="J814" t="str">
        <f>ADDRESS(ROW(),input4711[[#This Row],[first col]]+1,4)&amp;":"&amp;ADDRESS(ROW(),input4711[[#This Row],[lastcol]],4)</f>
        <v>B814:E814</v>
      </c>
      <c r="K814" t="str">
        <f>ADDRESS(ROW(),input4711[[#This Row],[first col]],4)&amp;":"&amp;ADDRESS(ROW(),input4711[[#This Row],[lastcol]]-1,4)</f>
        <v>A814:D814</v>
      </c>
      <c r="L814" t="b" cm="1">
        <f t="array" aca="1" ref="L814" ca="1">SUMPRODUCT(--(INDIRECT(input4711[[#This Row],[range1]])&lt;INDIRECT(input4711[[#This Row],[range2]])))=COUNT(INDIRECT(input4711[[#This Row],[range1]]))</f>
        <v>1</v>
      </c>
      <c r="M814" t="b" cm="1">
        <f t="array" aca="1" ref="M814" ca="1">SUMPRODUCT(--(INDIRECT(input4711[[#This Row],[range1]])&gt;INDIRECT(input4711[[#This Row],[range2]])))=COUNT(INDIRECT(input4711[[#This Row],[range1]]))</f>
        <v>0</v>
      </c>
      <c r="N814" t="b">
        <f ca="1">IF(AND(NOT(input4711[[#This Row],[All DESC?]]),NOT(input4711[[#This Row],[All ASC?]])),FALSE(),TRUE())</f>
        <v>1</v>
      </c>
      <c r="O814" cm="1">
        <f t="array" aca="1" ref="O814" ca="1">IF(AND(input4711[[#This Row],[Safe Part 1]],(MAX(ABS((INDIRECT(input4711[[#This Row],[range2]]))-(INDIRECT(input4711[[#This Row],[range1]])))))&lt;=3),1,0)</f>
        <v>0</v>
      </c>
    </row>
    <row r="815" spans="1:15" x14ac:dyDescent="0.35">
      <c r="A815">
        <v>64</v>
      </c>
      <c r="B815">
        <v>65</v>
      </c>
      <c r="C815">
        <v>67</v>
      </c>
      <c r="D815">
        <v>70</v>
      </c>
      <c r="E815">
        <v>74</v>
      </c>
      <c r="F815">
        <v>77</v>
      </c>
      <c r="G815">
        <v>78</v>
      </c>
      <c r="H815">
        <f>1</f>
        <v>1</v>
      </c>
      <c r="I815">
        <f>COUNTA(input4711[[#This Row],[Column1.1]:[Column1.8]])</f>
        <v>7</v>
      </c>
      <c r="J815" t="str">
        <f>ADDRESS(ROW(),input4711[[#This Row],[first col]]+1,4)&amp;":"&amp;ADDRESS(ROW(),input4711[[#This Row],[lastcol]],4)</f>
        <v>B815:G815</v>
      </c>
      <c r="K815" t="str">
        <f>ADDRESS(ROW(),input4711[[#This Row],[first col]],4)&amp;":"&amp;ADDRESS(ROW(),input4711[[#This Row],[lastcol]]-1,4)</f>
        <v>A815:F815</v>
      </c>
      <c r="L815" t="b" cm="1">
        <f t="array" aca="1" ref="L815" ca="1">SUMPRODUCT(--(INDIRECT(input4711[[#This Row],[range1]])&lt;INDIRECT(input4711[[#This Row],[range2]])))=COUNT(INDIRECT(input4711[[#This Row],[range1]]))</f>
        <v>0</v>
      </c>
      <c r="M815" t="b" cm="1">
        <f t="array" aca="1" ref="M815" ca="1">SUMPRODUCT(--(INDIRECT(input4711[[#This Row],[range1]])&gt;INDIRECT(input4711[[#This Row],[range2]])))=COUNT(INDIRECT(input4711[[#This Row],[range1]]))</f>
        <v>1</v>
      </c>
      <c r="N815" t="b">
        <f ca="1">IF(AND(NOT(input4711[[#This Row],[All DESC?]]),NOT(input4711[[#This Row],[All ASC?]])),FALSE(),TRUE())</f>
        <v>1</v>
      </c>
      <c r="O815" cm="1">
        <f t="array" aca="1" ref="O815" ca="1">IF(AND(input4711[[#This Row],[Safe Part 1]],(MAX(ABS((INDIRECT(input4711[[#This Row],[range2]]))-(INDIRECT(input4711[[#This Row],[range1]])))))&lt;=3),1,0)</f>
        <v>0</v>
      </c>
    </row>
    <row r="816" spans="1:15" x14ac:dyDescent="0.35">
      <c r="A816">
        <v>4</v>
      </c>
      <c r="B816">
        <v>5</v>
      </c>
      <c r="C816">
        <v>8</v>
      </c>
      <c r="D816">
        <v>11</v>
      </c>
      <c r="H816">
        <f>1</f>
        <v>1</v>
      </c>
      <c r="I816">
        <f>COUNTA(input4711[[#This Row],[Column1.1]:[Column1.8]])</f>
        <v>4</v>
      </c>
      <c r="J816" t="str">
        <f>ADDRESS(ROW(),input4711[[#This Row],[first col]]+1,4)&amp;":"&amp;ADDRESS(ROW(),input4711[[#This Row],[lastcol]],4)</f>
        <v>B816:D816</v>
      </c>
      <c r="K816" t="str">
        <f>ADDRESS(ROW(),input4711[[#This Row],[first col]],4)&amp;":"&amp;ADDRESS(ROW(),input4711[[#This Row],[lastcol]]-1,4)</f>
        <v>A816:C816</v>
      </c>
      <c r="L816" t="b" cm="1">
        <f t="array" aca="1" ref="L816" ca="1">SUMPRODUCT(--(INDIRECT(input4711[[#This Row],[range1]])&lt;INDIRECT(input4711[[#This Row],[range2]])))=COUNT(INDIRECT(input4711[[#This Row],[range1]]))</f>
        <v>0</v>
      </c>
      <c r="M816" t="b" cm="1">
        <f t="array" aca="1" ref="M816" ca="1">SUMPRODUCT(--(INDIRECT(input4711[[#This Row],[range1]])&gt;INDIRECT(input4711[[#This Row],[range2]])))=COUNT(INDIRECT(input4711[[#This Row],[range1]]))</f>
        <v>1</v>
      </c>
      <c r="N816" t="b">
        <f ca="1">IF(AND(NOT(input4711[[#This Row],[All DESC?]]),NOT(input4711[[#This Row],[All ASC?]])),FALSE(),TRUE())</f>
        <v>1</v>
      </c>
      <c r="O816" cm="1">
        <f t="array" aca="1" ref="O816" ca="1">IF(AND(input4711[[#This Row],[Safe Part 1]],(MAX(ABS((INDIRECT(input4711[[#This Row],[range2]]))-(INDIRECT(input4711[[#This Row],[range1]])))))&lt;=3),1,0)</f>
        <v>1</v>
      </c>
    </row>
    <row r="817" spans="1:15" x14ac:dyDescent="0.35">
      <c r="A817">
        <v>43</v>
      </c>
      <c r="B817">
        <v>44</v>
      </c>
      <c r="C817">
        <v>45</v>
      </c>
      <c r="D817">
        <v>46</v>
      </c>
      <c r="E817">
        <v>50</v>
      </c>
      <c r="F817">
        <v>52</v>
      </c>
      <c r="G817">
        <v>55</v>
      </c>
      <c r="H817">
        <f>1</f>
        <v>1</v>
      </c>
      <c r="I817">
        <f>COUNTA(input4711[[#This Row],[Column1.1]:[Column1.8]])</f>
        <v>7</v>
      </c>
      <c r="J817" t="str">
        <f>ADDRESS(ROW(),input4711[[#This Row],[first col]]+1,4)&amp;":"&amp;ADDRESS(ROW(),input4711[[#This Row],[lastcol]],4)</f>
        <v>B817:G817</v>
      </c>
      <c r="K817" t="str">
        <f>ADDRESS(ROW(),input4711[[#This Row],[first col]],4)&amp;":"&amp;ADDRESS(ROW(),input4711[[#This Row],[lastcol]]-1,4)</f>
        <v>A817:F817</v>
      </c>
      <c r="L817" t="b" cm="1">
        <f t="array" aca="1" ref="L817" ca="1">SUMPRODUCT(--(INDIRECT(input4711[[#This Row],[range1]])&lt;INDIRECT(input4711[[#This Row],[range2]])))=COUNT(INDIRECT(input4711[[#This Row],[range1]]))</f>
        <v>0</v>
      </c>
      <c r="M817" t="b" cm="1">
        <f t="array" aca="1" ref="M817" ca="1">SUMPRODUCT(--(INDIRECT(input4711[[#This Row],[range1]])&gt;INDIRECT(input4711[[#This Row],[range2]])))=COUNT(INDIRECT(input4711[[#This Row],[range1]]))</f>
        <v>1</v>
      </c>
      <c r="N817" t="b">
        <f ca="1">IF(AND(NOT(input4711[[#This Row],[All DESC?]]),NOT(input4711[[#This Row],[All ASC?]])),FALSE(),TRUE())</f>
        <v>1</v>
      </c>
      <c r="O817" cm="1">
        <f t="array" aca="1" ref="O817" ca="1">IF(AND(input4711[[#This Row],[Safe Part 1]],(MAX(ABS((INDIRECT(input4711[[#This Row],[range2]]))-(INDIRECT(input4711[[#This Row],[range1]])))))&lt;=3),1,0)</f>
        <v>0</v>
      </c>
    </row>
    <row r="818" spans="1:15" x14ac:dyDescent="0.35">
      <c r="A818">
        <v>88</v>
      </c>
      <c r="B818">
        <v>89</v>
      </c>
      <c r="C818">
        <v>92</v>
      </c>
      <c r="D818">
        <v>95</v>
      </c>
      <c r="E818">
        <v>99</v>
      </c>
      <c r="H818">
        <f>1</f>
        <v>1</v>
      </c>
      <c r="I818">
        <f>COUNTA(input4711[[#This Row],[Column1.1]:[Column1.8]])</f>
        <v>5</v>
      </c>
      <c r="J818" t="str">
        <f>ADDRESS(ROW(),input4711[[#This Row],[first col]]+1,4)&amp;":"&amp;ADDRESS(ROW(),input4711[[#This Row],[lastcol]],4)</f>
        <v>B818:E818</v>
      </c>
      <c r="K818" t="str">
        <f>ADDRESS(ROW(),input4711[[#This Row],[first col]],4)&amp;":"&amp;ADDRESS(ROW(),input4711[[#This Row],[lastcol]]-1,4)</f>
        <v>A818:D818</v>
      </c>
      <c r="L818" t="b" cm="1">
        <f t="array" aca="1" ref="L818" ca="1">SUMPRODUCT(--(INDIRECT(input4711[[#This Row],[range1]])&lt;INDIRECT(input4711[[#This Row],[range2]])))=COUNT(INDIRECT(input4711[[#This Row],[range1]]))</f>
        <v>0</v>
      </c>
      <c r="M818" t="b" cm="1">
        <f t="array" aca="1" ref="M818" ca="1">SUMPRODUCT(--(INDIRECT(input4711[[#This Row],[range1]])&gt;INDIRECT(input4711[[#This Row],[range2]])))=COUNT(INDIRECT(input4711[[#This Row],[range1]]))</f>
        <v>1</v>
      </c>
      <c r="N818" t="b">
        <f ca="1">IF(AND(NOT(input4711[[#This Row],[All DESC?]]),NOT(input4711[[#This Row],[All ASC?]])),FALSE(),TRUE())</f>
        <v>1</v>
      </c>
      <c r="O818" cm="1">
        <f t="array" aca="1" ref="O818" ca="1">IF(AND(input4711[[#This Row],[Safe Part 1]],(MAX(ABS((INDIRECT(input4711[[#This Row],[range2]]))-(INDIRECT(input4711[[#This Row],[range1]])))))&lt;=3),1,0)</f>
        <v>0</v>
      </c>
    </row>
    <row r="819" spans="1:15" x14ac:dyDescent="0.35">
      <c r="A819">
        <v>1</v>
      </c>
      <c r="B819">
        <v>3</v>
      </c>
      <c r="C819">
        <v>6</v>
      </c>
      <c r="D819">
        <v>9</v>
      </c>
      <c r="E819">
        <v>13</v>
      </c>
      <c r="H819">
        <f>1</f>
        <v>1</v>
      </c>
      <c r="I819">
        <f>COUNTA(input4711[[#This Row],[Column1.1]:[Column1.8]])</f>
        <v>5</v>
      </c>
      <c r="J819" t="str">
        <f>ADDRESS(ROW(),input4711[[#This Row],[first col]]+1,4)&amp;":"&amp;ADDRESS(ROW(),input4711[[#This Row],[lastcol]],4)</f>
        <v>B819:E819</v>
      </c>
      <c r="K819" t="str">
        <f>ADDRESS(ROW(),input4711[[#This Row],[first col]],4)&amp;":"&amp;ADDRESS(ROW(),input4711[[#This Row],[lastcol]]-1,4)</f>
        <v>A819:D819</v>
      </c>
      <c r="L819" t="b" cm="1">
        <f t="array" aca="1" ref="L819" ca="1">SUMPRODUCT(--(INDIRECT(input4711[[#This Row],[range1]])&lt;INDIRECT(input4711[[#This Row],[range2]])))=COUNT(INDIRECT(input4711[[#This Row],[range1]]))</f>
        <v>0</v>
      </c>
      <c r="M819" t="b" cm="1">
        <f t="array" aca="1" ref="M819" ca="1">SUMPRODUCT(--(INDIRECT(input4711[[#This Row],[range1]])&gt;INDIRECT(input4711[[#This Row],[range2]])))=COUNT(INDIRECT(input4711[[#This Row],[range1]]))</f>
        <v>1</v>
      </c>
      <c r="N819" t="b">
        <f ca="1">IF(AND(NOT(input4711[[#This Row],[All DESC?]]),NOT(input4711[[#This Row],[All ASC?]])),FALSE(),TRUE())</f>
        <v>1</v>
      </c>
      <c r="O819" cm="1">
        <f t="array" aca="1" ref="O819" ca="1">IF(AND(input4711[[#This Row],[Safe Part 1]],(MAX(ABS((INDIRECT(input4711[[#This Row],[range2]]))-(INDIRECT(input4711[[#This Row],[range1]])))))&lt;=3),1,0)</f>
        <v>0</v>
      </c>
    </row>
    <row r="820" spans="1:15" x14ac:dyDescent="0.35">
      <c r="A820">
        <v>44</v>
      </c>
      <c r="B820">
        <v>43</v>
      </c>
      <c r="C820">
        <v>41</v>
      </c>
      <c r="D820">
        <v>38</v>
      </c>
      <c r="H820">
        <f>1</f>
        <v>1</v>
      </c>
      <c r="I820">
        <f>COUNTA(input4711[[#This Row],[Column1.1]:[Column1.8]])</f>
        <v>4</v>
      </c>
      <c r="J820" t="str">
        <f>ADDRESS(ROW(),input4711[[#This Row],[first col]]+1,4)&amp;":"&amp;ADDRESS(ROW(),input4711[[#This Row],[lastcol]],4)</f>
        <v>B820:D820</v>
      </c>
      <c r="K820" t="str">
        <f>ADDRESS(ROW(),input4711[[#This Row],[first col]],4)&amp;":"&amp;ADDRESS(ROW(),input4711[[#This Row],[lastcol]]-1,4)</f>
        <v>A820:C820</v>
      </c>
      <c r="L820" t="b" cm="1">
        <f t="array" aca="1" ref="L820" ca="1">SUMPRODUCT(--(INDIRECT(input4711[[#This Row],[range1]])&lt;INDIRECT(input4711[[#This Row],[range2]])))=COUNT(INDIRECT(input4711[[#This Row],[range1]]))</f>
        <v>1</v>
      </c>
      <c r="M820" t="b" cm="1">
        <f t="array" aca="1" ref="M820" ca="1">SUMPRODUCT(--(INDIRECT(input4711[[#This Row],[range1]])&gt;INDIRECT(input4711[[#This Row],[range2]])))=COUNT(INDIRECT(input4711[[#This Row],[range1]]))</f>
        <v>0</v>
      </c>
      <c r="N820" t="b">
        <f ca="1">IF(AND(NOT(input4711[[#This Row],[All DESC?]]),NOT(input4711[[#This Row],[All ASC?]])),FALSE(),TRUE())</f>
        <v>1</v>
      </c>
      <c r="O820" cm="1">
        <f t="array" aca="1" ref="O820" ca="1">IF(AND(input4711[[#This Row],[Safe Part 1]],(MAX(ABS((INDIRECT(input4711[[#This Row],[range2]]))-(INDIRECT(input4711[[#This Row],[range1]])))))&lt;=3),1,0)</f>
        <v>1</v>
      </c>
    </row>
    <row r="821" spans="1:15" x14ac:dyDescent="0.35">
      <c r="A821">
        <v>72</v>
      </c>
      <c r="B821">
        <v>69</v>
      </c>
      <c r="C821">
        <v>66</v>
      </c>
      <c r="D821">
        <v>63</v>
      </c>
      <c r="E821">
        <v>58</v>
      </c>
      <c r="H821">
        <f>1</f>
        <v>1</v>
      </c>
      <c r="I821">
        <f>COUNTA(input4711[[#This Row],[Column1.1]:[Column1.8]])</f>
        <v>5</v>
      </c>
      <c r="J821" t="str">
        <f>ADDRESS(ROW(),input4711[[#This Row],[first col]]+1,4)&amp;":"&amp;ADDRESS(ROW(),input4711[[#This Row],[lastcol]],4)</f>
        <v>B821:E821</v>
      </c>
      <c r="K821" t="str">
        <f>ADDRESS(ROW(),input4711[[#This Row],[first col]],4)&amp;":"&amp;ADDRESS(ROW(),input4711[[#This Row],[lastcol]]-1,4)</f>
        <v>A821:D821</v>
      </c>
      <c r="L821" t="b" cm="1">
        <f t="array" aca="1" ref="L821" ca="1">SUMPRODUCT(--(INDIRECT(input4711[[#This Row],[range1]])&lt;INDIRECT(input4711[[#This Row],[range2]])))=COUNT(INDIRECT(input4711[[#This Row],[range1]]))</f>
        <v>1</v>
      </c>
      <c r="M821" t="b" cm="1">
        <f t="array" aca="1" ref="M821" ca="1">SUMPRODUCT(--(INDIRECT(input4711[[#This Row],[range1]])&gt;INDIRECT(input4711[[#This Row],[range2]])))=COUNT(INDIRECT(input4711[[#This Row],[range1]]))</f>
        <v>0</v>
      </c>
      <c r="N821" t="b">
        <f ca="1">IF(AND(NOT(input4711[[#This Row],[All DESC?]]),NOT(input4711[[#This Row],[All ASC?]])),FALSE(),TRUE())</f>
        <v>1</v>
      </c>
      <c r="O821" cm="1">
        <f t="array" aca="1" ref="O821" ca="1">IF(AND(input4711[[#This Row],[Safe Part 1]],(MAX(ABS((INDIRECT(input4711[[#This Row],[range2]]))-(INDIRECT(input4711[[#This Row],[range1]])))))&lt;=3),1,0)</f>
        <v>0</v>
      </c>
    </row>
    <row r="822" spans="1:15" x14ac:dyDescent="0.35">
      <c r="A822">
        <v>69</v>
      </c>
      <c r="B822">
        <v>70</v>
      </c>
      <c r="C822">
        <v>73</v>
      </c>
      <c r="D822">
        <v>76</v>
      </c>
      <c r="E822">
        <v>81</v>
      </c>
      <c r="H822">
        <f>1</f>
        <v>1</v>
      </c>
      <c r="I822">
        <f>COUNTA(input4711[[#This Row],[Column1.1]:[Column1.8]])</f>
        <v>5</v>
      </c>
      <c r="J822" t="str">
        <f>ADDRESS(ROW(),input4711[[#This Row],[first col]]+1,4)&amp;":"&amp;ADDRESS(ROW(),input4711[[#This Row],[lastcol]],4)</f>
        <v>B822:E822</v>
      </c>
      <c r="K822" t="str">
        <f>ADDRESS(ROW(),input4711[[#This Row],[first col]],4)&amp;":"&amp;ADDRESS(ROW(),input4711[[#This Row],[lastcol]]-1,4)</f>
        <v>A822:D822</v>
      </c>
      <c r="L822" t="b" cm="1">
        <f t="array" aca="1" ref="L822" ca="1">SUMPRODUCT(--(INDIRECT(input4711[[#This Row],[range1]])&lt;INDIRECT(input4711[[#This Row],[range2]])))=COUNT(INDIRECT(input4711[[#This Row],[range1]]))</f>
        <v>0</v>
      </c>
      <c r="M822" t="b" cm="1">
        <f t="array" aca="1" ref="M822" ca="1">SUMPRODUCT(--(INDIRECT(input4711[[#This Row],[range1]])&gt;INDIRECT(input4711[[#This Row],[range2]])))=COUNT(INDIRECT(input4711[[#This Row],[range1]]))</f>
        <v>1</v>
      </c>
      <c r="N822" t="b">
        <f ca="1">IF(AND(NOT(input4711[[#This Row],[All DESC?]]),NOT(input4711[[#This Row],[All ASC?]])),FALSE(),TRUE())</f>
        <v>1</v>
      </c>
      <c r="O822" cm="1">
        <f t="array" aca="1" ref="O822" ca="1">IF(AND(input4711[[#This Row],[Safe Part 1]],(MAX(ABS((INDIRECT(input4711[[#This Row],[range2]]))-(INDIRECT(input4711[[#This Row],[range1]])))))&lt;=3),1,0)</f>
        <v>0</v>
      </c>
    </row>
    <row r="823" spans="1:15" x14ac:dyDescent="0.35">
      <c r="A823">
        <v>85</v>
      </c>
      <c r="B823">
        <v>87</v>
      </c>
      <c r="C823">
        <v>89</v>
      </c>
      <c r="D823">
        <v>90</v>
      </c>
      <c r="E823">
        <v>96</v>
      </c>
      <c r="H823">
        <f>1</f>
        <v>1</v>
      </c>
      <c r="I823">
        <f>COUNTA(input4711[[#This Row],[Column1.1]:[Column1.8]])</f>
        <v>5</v>
      </c>
      <c r="J823" t="str">
        <f>ADDRESS(ROW(),input4711[[#This Row],[first col]]+1,4)&amp;":"&amp;ADDRESS(ROW(),input4711[[#This Row],[lastcol]],4)</f>
        <v>B823:E823</v>
      </c>
      <c r="K823" t="str">
        <f>ADDRESS(ROW(),input4711[[#This Row],[first col]],4)&amp;":"&amp;ADDRESS(ROW(),input4711[[#This Row],[lastcol]]-1,4)</f>
        <v>A823:D823</v>
      </c>
      <c r="L823" t="b" cm="1">
        <f t="array" aca="1" ref="L823" ca="1">SUMPRODUCT(--(INDIRECT(input4711[[#This Row],[range1]])&lt;INDIRECT(input4711[[#This Row],[range2]])))=COUNT(INDIRECT(input4711[[#This Row],[range1]]))</f>
        <v>0</v>
      </c>
      <c r="M823" t="b" cm="1">
        <f t="array" aca="1" ref="M823" ca="1">SUMPRODUCT(--(INDIRECT(input4711[[#This Row],[range1]])&gt;INDIRECT(input4711[[#This Row],[range2]])))=COUNT(INDIRECT(input4711[[#This Row],[range1]]))</f>
        <v>1</v>
      </c>
      <c r="N823" t="b">
        <f ca="1">IF(AND(NOT(input4711[[#This Row],[All DESC?]]),NOT(input4711[[#This Row],[All ASC?]])),FALSE(),TRUE())</f>
        <v>1</v>
      </c>
      <c r="O823" cm="1">
        <f t="array" aca="1" ref="O823" ca="1">IF(AND(input4711[[#This Row],[Safe Part 1]],(MAX(ABS((INDIRECT(input4711[[#This Row],[range2]]))-(INDIRECT(input4711[[#This Row],[range1]])))))&lt;=3),1,0)</f>
        <v>0</v>
      </c>
    </row>
    <row r="824" spans="1:15" x14ac:dyDescent="0.35">
      <c r="A824">
        <v>64</v>
      </c>
      <c r="B824">
        <v>62</v>
      </c>
      <c r="C824">
        <v>60</v>
      </c>
      <c r="D824">
        <v>57</v>
      </c>
      <c r="E824">
        <v>53</v>
      </c>
      <c r="F824">
        <v>51</v>
      </c>
      <c r="G824">
        <v>50</v>
      </c>
      <c r="H824">
        <f>1</f>
        <v>1</v>
      </c>
      <c r="I824">
        <f>COUNTA(input4711[[#This Row],[Column1.1]:[Column1.8]])</f>
        <v>7</v>
      </c>
      <c r="J824" t="str">
        <f>ADDRESS(ROW(),input4711[[#This Row],[first col]]+1,4)&amp;":"&amp;ADDRESS(ROW(),input4711[[#This Row],[lastcol]],4)</f>
        <v>B824:G824</v>
      </c>
      <c r="K824" t="str">
        <f>ADDRESS(ROW(),input4711[[#This Row],[first col]],4)&amp;":"&amp;ADDRESS(ROW(),input4711[[#This Row],[lastcol]]-1,4)</f>
        <v>A824:F824</v>
      </c>
      <c r="L824" t="b" cm="1">
        <f t="array" aca="1" ref="L824" ca="1">SUMPRODUCT(--(INDIRECT(input4711[[#This Row],[range1]])&lt;INDIRECT(input4711[[#This Row],[range2]])))=COUNT(INDIRECT(input4711[[#This Row],[range1]]))</f>
        <v>1</v>
      </c>
      <c r="M824" t="b" cm="1">
        <f t="array" aca="1" ref="M824" ca="1">SUMPRODUCT(--(INDIRECT(input4711[[#This Row],[range1]])&gt;INDIRECT(input4711[[#This Row],[range2]])))=COUNT(INDIRECT(input4711[[#This Row],[range1]]))</f>
        <v>0</v>
      </c>
      <c r="N824" t="b">
        <f ca="1">IF(AND(NOT(input4711[[#This Row],[All DESC?]]),NOT(input4711[[#This Row],[All ASC?]])),FALSE(),TRUE())</f>
        <v>1</v>
      </c>
      <c r="O824" cm="1">
        <f t="array" aca="1" ref="O824" ca="1">IF(AND(input4711[[#This Row],[Safe Part 1]],(MAX(ABS((INDIRECT(input4711[[#This Row],[range2]]))-(INDIRECT(input4711[[#This Row],[range1]])))))&lt;=3),1,0)</f>
        <v>0</v>
      </c>
    </row>
    <row r="825" spans="1:15" x14ac:dyDescent="0.35">
      <c r="A825">
        <v>75</v>
      </c>
      <c r="B825">
        <v>77</v>
      </c>
      <c r="C825">
        <v>79</v>
      </c>
      <c r="D825">
        <v>81</v>
      </c>
      <c r="E825">
        <v>85</v>
      </c>
      <c r="H825">
        <f>1</f>
        <v>1</v>
      </c>
      <c r="I825">
        <f>COUNTA(input4711[[#This Row],[Column1.1]:[Column1.8]])</f>
        <v>5</v>
      </c>
      <c r="J825" t="str">
        <f>ADDRESS(ROW(),input4711[[#This Row],[first col]]+1,4)&amp;":"&amp;ADDRESS(ROW(),input4711[[#This Row],[lastcol]],4)</f>
        <v>B825:E825</v>
      </c>
      <c r="K825" t="str">
        <f>ADDRESS(ROW(),input4711[[#This Row],[first col]],4)&amp;":"&amp;ADDRESS(ROW(),input4711[[#This Row],[lastcol]]-1,4)</f>
        <v>A825:D825</v>
      </c>
      <c r="L825" t="b" cm="1">
        <f t="array" aca="1" ref="L825" ca="1">SUMPRODUCT(--(INDIRECT(input4711[[#This Row],[range1]])&lt;INDIRECT(input4711[[#This Row],[range2]])))=COUNT(INDIRECT(input4711[[#This Row],[range1]]))</f>
        <v>0</v>
      </c>
      <c r="M825" t="b" cm="1">
        <f t="array" aca="1" ref="M825" ca="1">SUMPRODUCT(--(INDIRECT(input4711[[#This Row],[range1]])&gt;INDIRECT(input4711[[#This Row],[range2]])))=COUNT(INDIRECT(input4711[[#This Row],[range1]]))</f>
        <v>1</v>
      </c>
      <c r="N825" t="b">
        <f ca="1">IF(AND(NOT(input4711[[#This Row],[All DESC?]]),NOT(input4711[[#This Row],[All ASC?]])),FALSE(),TRUE())</f>
        <v>1</v>
      </c>
      <c r="O825" cm="1">
        <f t="array" aca="1" ref="O825" ca="1">IF(AND(input4711[[#This Row],[Safe Part 1]],(MAX(ABS((INDIRECT(input4711[[#This Row],[range2]]))-(INDIRECT(input4711[[#This Row],[range1]])))))&lt;=3),1,0)</f>
        <v>0</v>
      </c>
    </row>
    <row r="826" spans="1:15" x14ac:dyDescent="0.35">
      <c r="A826">
        <v>6</v>
      </c>
      <c r="B826">
        <v>8</v>
      </c>
      <c r="C826">
        <v>9</v>
      </c>
      <c r="D826">
        <v>11</v>
      </c>
      <c r="H826">
        <f>1</f>
        <v>1</v>
      </c>
      <c r="I826">
        <f>COUNTA(input4711[[#This Row],[Column1.1]:[Column1.8]])</f>
        <v>4</v>
      </c>
      <c r="J826" t="str">
        <f>ADDRESS(ROW(),input4711[[#This Row],[first col]]+1,4)&amp;":"&amp;ADDRESS(ROW(),input4711[[#This Row],[lastcol]],4)</f>
        <v>B826:D826</v>
      </c>
      <c r="K826" t="str">
        <f>ADDRESS(ROW(),input4711[[#This Row],[first col]],4)&amp;":"&amp;ADDRESS(ROW(),input4711[[#This Row],[lastcol]]-1,4)</f>
        <v>A826:C826</v>
      </c>
      <c r="L826" t="b" cm="1">
        <f t="array" aca="1" ref="L826" ca="1">SUMPRODUCT(--(INDIRECT(input4711[[#This Row],[range1]])&lt;INDIRECT(input4711[[#This Row],[range2]])))=COUNT(INDIRECT(input4711[[#This Row],[range1]]))</f>
        <v>0</v>
      </c>
      <c r="M826" t="b" cm="1">
        <f t="array" aca="1" ref="M826" ca="1">SUMPRODUCT(--(INDIRECT(input4711[[#This Row],[range1]])&gt;INDIRECT(input4711[[#This Row],[range2]])))=COUNT(INDIRECT(input4711[[#This Row],[range1]]))</f>
        <v>1</v>
      </c>
      <c r="N826" t="b">
        <f ca="1">IF(AND(NOT(input4711[[#This Row],[All DESC?]]),NOT(input4711[[#This Row],[All ASC?]])),FALSE(),TRUE())</f>
        <v>1</v>
      </c>
      <c r="O826" cm="1">
        <f t="array" aca="1" ref="O826" ca="1">IF(AND(input4711[[#This Row],[Safe Part 1]],(MAX(ABS((INDIRECT(input4711[[#This Row],[range2]]))-(INDIRECT(input4711[[#This Row],[range1]])))))&lt;=3),1,0)</f>
        <v>1</v>
      </c>
    </row>
    <row r="827" spans="1:15" x14ac:dyDescent="0.35">
      <c r="A827">
        <v>57</v>
      </c>
      <c r="B827">
        <v>58</v>
      </c>
      <c r="C827">
        <v>61</v>
      </c>
      <c r="D827">
        <v>62</v>
      </c>
      <c r="E827">
        <v>67</v>
      </c>
      <c r="H827">
        <f>1</f>
        <v>1</v>
      </c>
      <c r="I827">
        <f>COUNTA(input4711[[#This Row],[Column1.1]:[Column1.8]])</f>
        <v>5</v>
      </c>
      <c r="J827" t="str">
        <f>ADDRESS(ROW(),input4711[[#This Row],[first col]]+1,4)&amp;":"&amp;ADDRESS(ROW(),input4711[[#This Row],[lastcol]],4)</f>
        <v>B827:E827</v>
      </c>
      <c r="K827" t="str">
        <f>ADDRESS(ROW(),input4711[[#This Row],[first col]],4)&amp;":"&amp;ADDRESS(ROW(),input4711[[#This Row],[lastcol]]-1,4)</f>
        <v>A827:D827</v>
      </c>
      <c r="L827" t="b" cm="1">
        <f t="array" aca="1" ref="L827" ca="1">SUMPRODUCT(--(INDIRECT(input4711[[#This Row],[range1]])&lt;INDIRECT(input4711[[#This Row],[range2]])))=COUNT(INDIRECT(input4711[[#This Row],[range1]]))</f>
        <v>0</v>
      </c>
      <c r="M827" t="b" cm="1">
        <f t="array" aca="1" ref="M827" ca="1">SUMPRODUCT(--(INDIRECT(input4711[[#This Row],[range1]])&gt;INDIRECT(input4711[[#This Row],[range2]])))=COUNT(INDIRECT(input4711[[#This Row],[range1]]))</f>
        <v>1</v>
      </c>
      <c r="N827" t="b">
        <f ca="1">IF(AND(NOT(input4711[[#This Row],[All DESC?]]),NOT(input4711[[#This Row],[All ASC?]])),FALSE(),TRUE())</f>
        <v>1</v>
      </c>
      <c r="O827" cm="1">
        <f t="array" aca="1" ref="O827" ca="1">IF(AND(input4711[[#This Row],[Safe Part 1]],(MAX(ABS((INDIRECT(input4711[[#This Row],[range2]]))-(INDIRECT(input4711[[#This Row],[range1]])))))&lt;=3),1,0)</f>
        <v>0</v>
      </c>
    </row>
    <row r="828" spans="1:15" x14ac:dyDescent="0.35">
      <c r="A828">
        <v>14</v>
      </c>
      <c r="B828">
        <v>13</v>
      </c>
      <c r="C828">
        <v>10</v>
      </c>
      <c r="D828">
        <v>7</v>
      </c>
      <c r="E828">
        <v>4</v>
      </c>
      <c r="F828">
        <v>1</v>
      </c>
      <c r="H828">
        <f>1</f>
        <v>1</v>
      </c>
      <c r="I828">
        <f>COUNTA(input4711[[#This Row],[Column1.1]:[Column1.8]])</f>
        <v>6</v>
      </c>
      <c r="J828" t="str">
        <f>ADDRESS(ROW(),input4711[[#This Row],[first col]]+1,4)&amp;":"&amp;ADDRESS(ROW(),input4711[[#This Row],[lastcol]],4)</f>
        <v>B828:F828</v>
      </c>
      <c r="K828" t="str">
        <f>ADDRESS(ROW(),input4711[[#This Row],[first col]],4)&amp;":"&amp;ADDRESS(ROW(),input4711[[#This Row],[lastcol]]-1,4)</f>
        <v>A828:E828</v>
      </c>
      <c r="L828" t="b" cm="1">
        <f t="array" aca="1" ref="L828" ca="1">SUMPRODUCT(--(INDIRECT(input4711[[#This Row],[range1]])&lt;INDIRECT(input4711[[#This Row],[range2]])))=COUNT(INDIRECT(input4711[[#This Row],[range1]]))</f>
        <v>1</v>
      </c>
      <c r="M828" t="b" cm="1">
        <f t="array" aca="1" ref="M828" ca="1">SUMPRODUCT(--(INDIRECT(input4711[[#This Row],[range1]])&gt;INDIRECT(input4711[[#This Row],[range2]])))=COUNT(INDIRECT(input4711[[#This Row],[range1]]))</f>
        <v>0</v>
      </c>
      <c r="N828" t="b">
        <f ca="1">IF(AND(NOT(input4711[[#This Row],[All DESC?]]),NOT(input4711[[#This Row],[All ASC?]])),FALSE(),TRUE())</f>
        <v>1</v>
      </c>
      <c r="O828" cm="1">
        <f t="array" aca="1" ref="O828" ca="1">IF(AND(input4711[[#This Row],[Safe Part 1]],(MAX(ABS((INDIRECT(input4711[[#This Row],[range2]]))-(INDIRECT(input4711[[#This Row],[range1]])))))&lt;=3),1,0)</f>
        <v>1</v>
      </c>
    </row>
    <row r="829" spans="1:15" x14ac:dyDescent="0.35">
      <c r="A829">
        <v>66</v>
      </c>
      <c r="B829">
        <v>69</v>
      </c>
      <c r="C829">
        <v>71</v>
      </c>
      <c r="D829">
        <v>72</v>
      </c>
      <c r="E829">
        <v>76</v>
      </c>
      <c r="H829">
        <f>1</f>
        <v>1</v>
      </c>
      <c r="I829">
        <f>COUNTA(input4711[[#This Row],[Column1.1]:[Column1.8]])</f>
        <v>5</v>
      </c>
      <c r="J829" t="str">
        <f>ADDRESS(ROW(),input4711[[#This Row],[first col]]+1,4)&amp;":"&amp;ADDRESS(ROW(),input4711[[#This Row],[lastcol]],4)</f>
        <v>B829:E829</v>
      </c>
      <c r="K829" t="str">
        <f>ADDRESS(ROW(),input4711[[#This Row],[first col]],4)&amp;":"&amp;ADDRESS(ROW(),input4711[[#This Row],[lastcol]]-1,4)</f>
        <v>A829:D829</v>
      </c>
      <c r="L829" t="b" cm="1">
        <f t="array" aca="1" ref="L829" ca="1">SUMPRODUCT(--(INDIRECT(input4711[[#This Row],[range1]])&lt;INDIRECT(input4711[[#This Row],[range2]])))=COUNT(INDIRECT(input4711[[#This Row],[range1]]))</f>
        <v>0</v>
      </c>
      <c r="M829" t="b" cm="1">
        <f t="array" aca="1" ref="M829" ca="1">SUMPRODUCT(--(INDIRECT(input4711[[#This Row],[range1]])&gt;INDIRECT(input4711[[#This Row],[range2]])))=COUNT(INDIRECT(input4711[[#This Row],[range1]]))</f>
        <v>1</v>
      </c>
      <c r="N829" t="b">
        <f ca="1">IF(AND(NOT(input4711[[#This Row],[All DESC?]]),NOT(input4711[[#This Row],[All ASC?]])),FALSE(),TRUE())</f>
        <v>1</v>
      </c>
      <c r="O829" cm="1">
        <f t="array" aca="1" ref="O829" ca="1">IF(AND(input4711[[#This Row],[Safe Part 1]],(MAX(ABS((INDIRECT(input4711[[#This Row],[range2]]))-(INDIRECT(input4711[[#This Row],[range1]])))))&lt;=3),1,0)</f>
        <v>0</v>
      </c>
    </row>
    <row r="830" spans="1:15" x14ac:dyDescent="0.35">
      <c r="A830">
        <v>22</v>
      </c>
      <c r="B830">
        <v>20</v>
      </c>
      <c r="C830">
        <v>19</v>
      </c>
      <c r="D830">
        <v>16</v>
      </c>
      <c r="H830">
        <f>1</f>
        <v>1</v>
      </c>
      <c r="I830">
        <f>COUNTA(input4711[[#This Row],[Column1.1]:[Column1.8]])</f>
        <v>4</v>
      </c>
      <c r="J830" t="str">
        <f>ADDRESS(ROW(),input4711[[#This Row],[first col]]+1,4)&amp;":"&amp;ADDRESS(ROW(),input4711[[#This Row],[lastcol]],4)</f>
        <v>B830:D830</v>
      </c>
      <c r="K830" t="str">
        <f>ADDRESS(ROW(),input4711[[#This Row],[first col]],4)&amp;":"&amp;ADDRESS(ROW(),input4711[[#This Row],[lastcol]]-1,4)</f>
        <v>A830:C830</v>
      </c>
      <c r="L830" t="b" cm="1">
        <f t="array" aca="1" ref="L830" ca="1">SUMPRODUCT(--(INDIRECT(input4711[[#This Row],[range1]])&lt;INDIRECT(input4711[[#This Row],[range2]])))=COUNT(INDIRECT(input4711[[#This Row],[range1]]))</f>
        <v>1</v>
      </c>
      <c r="M830" t="b" cm="1">
        <f t="array" aca="1" ref="M830" ca="1">SUMPRODUCT(--(INDIRECT(input4711[[#This Row],[range1]])&gt;INDIRECT(input4711[[#This Row],[range2]])))=COUNT(INDIRECT(input4711[[#This Row],[range1]]))</f>
        <v>0</v>
      </c>
      <c r="N830" t="b">
        <f ca="1">IF(AND(NOT(input4711[[#This Row],[All DESC?]]),NOT(input4711[[#This Row],[All ASC?]])),FALSE(),TRUE())</f>
        <v>1</v>
      </c>
      <c r="O830" cm="1">
        <f t="array" aca="1" ref="O830" ca="1">IF(AND(input4711[[#This Row],[Safe Part 1]],(MAX(ABS((INDIRECT(input4711[[#This Row],[range2]]))-(INDIRECT(input4711[[#This Row],[range1]])))))&lt;=3),1,0)</f>
        <v>1</v>
      </c>
    </row>
    <row r="831" spans="1:15" x14ac:dyDescent="0.35">
      <c r="A831">
        <v>57</v>
      </c>
      <c r="B831">
        <v>54</v>
      </c>
      <c r="C831">
        <v>53</v>
      </c>
      <c r="D831">
        <v>50</v>
      </c>
      <c r="E831">
        <v>46</v>
      </c>
      <c r="F831">
        <v>43</v>
      </c>
      <c r="G831">
        <v>40</v>
      </c>
      <c r="H831">
        <f>1</f>
        <v>1</v>
      </c>
      <c r="I831">
        <f>COUNTA(input4711[[#This Row],[Column1.1]:[Column1.8]])</f>
        <v>7</v>
      </c>
      <c r="J831" t="str">
        <f>ADDRESS(ROW(),input4711[[#This Row],[first col]]+1,4)&amp;":"&amp;ADDRESS(ROW(),input4711[[#This Row],[lastcol]],4)</f>
        <v>B831:G831</v>
      </c>
      <c r="K831" t="str">
        <f>ADDRESS(ROW(),input4711[[#This Row],[first col]],4)&amp;":"&amp;ADDRESS(ROW(),input4711[[#This Row],[lastcol]]-1,4)</f>
        <v>A831:F831</v>
      </c>
      <c r="L831" t="b" cm="1">
        <f t="array" aca="1" ref="L831" ca="1">SUMPRODUCT(--(INDIRECT(input4711[[#This Row],[range1]])&lt;INDIRECT(input4711[[#This Row],[range2]])))=COUNT(INDIRECT(input4711[[#This Row],[range1]]))</f>
        <v>1</v>
      </c>
      <c r="M831" t="b" cm="1">
        <f t="array" aca="1" ref="M831" ca="1">SUMPRODUCT(--(INDIRECT(input4711[[#This Row],[range1]])&gt;INDIRECT(input4711[[#This Row],[range2]])))=COUNT(INDIRECT(input4711[[#This Row],[range1]]))</f>
        <v>0</v>
      </c>
      <c r="N831" t="b">
        <f ca="1">IF(AND(NOT(input4711[[#This Row],[All DESC?]]),NOT(input4711[[#This Row],[All ASC?]])),FALSE(),TRUE())</f>
        <v>1</v>
      </c>
      <c r="O831" cm="1">
        <f t="array" aca="1" ref="O831" ca="1">IF(AND(input4711[[#This Row],[Safe Part 1]],(MAX(ABS((INDIRECT(input4711[[#This Row],[range2]]))-(INDIRECT(input4711[[#This Row],[range1]])))))&lt;=3),1,0)</f>
        <v>0</v>
      </c>
    </row>
    <row r="832" spans="1:15" x14ac:dyDescent="0.35">
      <c r="A832">
        <v>18</v>
      </c>
      <c r="B832">
        <v>16</v>
      </c>
      <c r="C832">
        <v>15</v>
      </c>
      <c r="D832">
        <v>14</v>
      </c>
      <c r="E832">
        <v>9</v>
      </c>
      <c r="F832">
        <v>8</v>
      </c>
      <c r="H832">
        <f>1</f>
        <v>1</v>
      </c>
      <c r="I832">
        <f>COUNTA(input4711[[#This Row],[Column1.1]:[Column1.8]])</f>
        <v>6</v>
      </c>
      <c r="J832" t="str">
        <f>ADDRESS(ROW(),input4711[[#This Row],[first col]]+1,4)&amp;":"&amp;ADDRESS(ROW(),input4711[[#This Row],[lastcol]],4)</f>
        <v>B832:F832</v>
      </c>
      <c r="K832" t="str">
        <f>ADDRESS(ROW(),input4711[[#This Row],[first col]],4)&amp;":"&amp;ADDRESS(ROW(),input4711[[#This Row],[lastcol]]-1,4)</f>
        <v>A832:E832</v>
      </c>
      <c r="L832" t="b" cm="1">
        <f t="array" aca="1" ref="L832" ca="1">SUMPRODUCT(--(INDIRECT(input4711[[#This Row],[range1]])&lt;INDIRECT(input4711[[#This Row],[range2]])))=COUNT(INDIRECT(input4711[[#This Row],[range1]]))</f>
        <v>1</v>
      </c>
      <c r="M832" t="b" cm="1">
        <f t="array" aca="1" ref="M832" ca="1">SUMPRODUCT(--(INDIRECT(input4711[[#This Row],[range1]])&gt;INDIRECT(input4711[[#This Row],[range2]])))=COUNT(INDIRECT(input4711[[#This Row],[range1]]))</f>
        <v>0</v>
      </c>
      <c r="N832" t="b">
        <f ca="1">IF(AND(NOT(input4711[[#This Row],[All DESC?]]),NOT(input4711[[#This Row],[All ASC?]])),FALSE(),TRUE())</f>
        <v>1</v>
      </c>
      <c r="O832" cm="1">
        <f t="array" aca="1" ref="O832" ca="1">IF(AND(input4711[[#This Row],[Safe Part 1]],(MAX(ABS((INDIRECT(input4711[[#This Row],[range2]]))-(INDIRECT(input4711[[#This Row],[range1]])))))&lt;=3),1,0)</f>
        <v>0</v>
      </c>
    </row>
    <row r="833" spans="1:15" x14ac:dyDescent="0.35">
      <c r="A833">
        <v>80</v>
      </c>
      <c r="B833">
        <v>79</v>
      </c>
      <c r="C833">
        <v>76</v>
      </c>
      <c r="D833">
        <v>75</v>
      </c>
      <c r="E833">
        <v>69</v>
      </c>
      <c r="F833">
        <v>66</v>
      </c>
      <c r="G833">
        <v>63</v>
      </c>
      <c r="H833">
        <f>1</f>
        <v>1</v>
      </c>
      <c r="I833">
        <f>COUNTA(input4711[[#This Row],[Column1.1]:[Column1.8]])</f>
        <v>7</v>
      </c>
      <c r="J833" t="str">
        <f>ADDRESS(ROW(),input4711[[#This Row],[first col]]+1,4)&amp;":"&amp;ADDRESS(ROW(),input4711[[#This Row],[lastcol]],4)</f>
        <v>B833:G833</v>
      </c>
      <c r="K833" t="str">
        <f>ADDRESS(ROW(),input4711[[#This Row],[first col]],4)&amp;":"&amp;ADDRESS(ROW(),input4711[[#This Row],[lastcol]]-1,4)</f>
        <v>A833:F833</v>
      </c>
      <c r="L833" t="b" cm="1">
        <f t="array" aca="1" ref="L833" ca="1">SUMPRODUCT(--(INDIRECT(input4711[[#This Row],[range1]])&lt;INDIRECT(input4711[[#This Row],[range2]])))=COUNT(INDIRECT(input4711[[#This Row],[range1]]))</f>
        <v>1</v>
      </c>
      <c r="M833" t="b" cm="1">
        <f t="array" aca="1" ref="M833" ca="1">SUMPRODUCT(--(INDIRECT(input4711[[#This Row],[range1]])&gt;INDIRECT(input4711[[#This Row],[range2]])))=COUNT(INDIRECT(input4711[[#This Row],[range1]]))</f>
        <v>0</v>
      </c>
      <c r="N833" t="b">
        <f ca="1">IF(AND(NOT(input4711[[#This Row],[All DESC?]]),NOT(input4711[[#This Row],[All ASC?]])),FALSE(),TRUE())</f>
        <v>1</v>
      </c>
      <c r="O833" cm="1">
        <f t="array" aca="1" ref="O833" ca="1">IF(AND(input4711[[#This Row],[Safe Part 1]],(MAX(ABS((INDIRECT(input4711[[#This Row],[range2]]))-(INDIRECT(input4711[[#This Row],[range1]])))))&lt;=3),1,0)</f>
        <v>0</v>
      </c>
    </row>
    <row r="834" spans="1:15" x14ac:dyDescent="0.35">
      <c r="A834">
        <v>9</v>
      </c>
      <c r="B834">
        <v>10</v>
      </c>
      <c r="C834">
        <v>11</v>
      </c>
      <c r="D834">
        <v>12</v>
      </c>
      <c r="E834">
        <v>16</v>
      </c>
      <c r="F834">
        <v>17</v>
      </c>
      <c r="H834">
        <f>1</f>
        <v>1</v>
      </c>
      <c r="I834">
        <f>COUNTA(input4711[[#This Row],[Column1.1]:[Column1.8]])</f>
        <v>6</v>
      </c>
      <c r="J834" t="str">
        <f>ADDRESS(ROW(),input4711[[#This Row],[first col]]+1,4)&amp;":"&amp;ADDRESS(ROW(),input4711[[#This Row],[lastcol]],4)</f>
        <v>B834:F834</v>
      </c>
      <c r="K834" t="str">
        <f>ADDRESS(ROW(),input4711[[#This Row],[first col]],4)&amp;":"&amp;ADDRESS(ROW(),input4711[[#This Row],[lastcol]]-1,4)</f>
        <v>A834:E834</v>
      </c>
      <c r="L834" t="b" cm="1">
        <f t="array" aca="1" ref="L834" ca="1">SUMPRODUCT(--(INDIRECT(input4711[[#This Row],[range1]])&lt;INDIRECT(input4711[[#This Row],[range2]])))=COUNT(INDIRECT(input4711[[#This Row],[range1]]))</f>
        <v>0</v>
      </c>
      <c r="M834" t="b" cm="1">
        <f t="array" aca="1" ref="M834" ca="1">SUMPRODUCT(--(INDIRECT(input4711[[#This Row],[range1]])&gt;INDIRECT(input4711[[#This Row],[range2]])))=COUNT(INDIRECT(input4711[[#This Row],[range1]]))</f>
        <v>1</v>
      </c>
      <c r="N834" t="b">
        <f ca="1">IF(AND(NOT(input4711[[#This Row],[All DESC?]]),NOT(input4711[[#This Row],[All ASC?]])),FALSE(),TRUE())</f>
        <v>1</v>
      </c>
      <c r="O834" cm="1">
        <f t="array" aca="1" ref="O834" ca="1">IF(AND(input4711[[#This Row],[Safe Part 1]],(MAX(ABS((INDIRECT(input4711[[#This Row],[range2]]))-(INDIRECT(input4711[[#This Row],[range1]])))))&lt;=3),1,0)</f>
        <v>0</v>
      </c>
    </row>
    <row r="835" spans="1:15" x14ac:dyDescent="0.35">
      <c r="A835">
        <v>27</v>
      </c>
      <c r="B835">
        <v>28</v>
      </c>
      <c r="C835">
        <v>31</v>
      </c>
      <c r="D835">
        <v>33</v>
      </c>
      <c r="E835">
        <v>39</v>
      </c>
      <c r="H835">
        <f>1</f>
        <v>1</v>
      </c>
      <c r="I835">
        <f>COUNTA(input4711[[#This Row],[Column1.1]:[Column1.8]])</f>
        <v>5</v>
      </c>
      <c r="J835" t="str">
        <f>ADDRESS(ROW(),input4711[[#This Row],[first col]]+1,4)&amp;":"&amp;ADDRESS(ROW(),input4711[[#This Row],[lastcol]],4)</f>
        <v>B835:E835</v>
      </c>
      <c r="K835" t="str">
        <f>ADDRESS(ROW(),input4711[[#This Row],[first col]],4)&amp;":"&amp;ADDRESS(ROW(),input4711[[#This Row],[lastcol]]-1,4)</f>
        <v>A835:D835</v>
      </c>
      <c r="L835" t="b" cm="1">
        <f t="array" aca="1" ref="L835" ca="1">SUMPRODUCT(--(INDIRECT(input4711[[#This Row],[range1]])&lt;INDIRECT(input4711[[#This Row],[range2]])))=COUNT(INDIRECT(input4711[[#This Row],[range1]]))</f>
        <v>0</v>
      </c>
      <c r="M835" t="b" cm="1">
        <f t="array" aca="1" ref="M835" ca="1">SUMPRODUCT(--(INDIRECT(input4711[[#This Row],[range1]])&gt;INDIRECT(input4711[[#This Row],[range2]])))=COUNT(INDIRECT(input4711[[#This Row],[range1]]))</f>
        <v>1</v>
      </c>
      <c r="N835" t="b">
        <f ca="1">IF(AND(NOT(input4711[[#This Row],[All DESC?]]),NOT(input4711[[#This Row],[All ASC?]])),FALSE(),TRUE())</f>
        <v>1</v>
      </c>
      <c r="O835" cm="1">
        <f t="array" aca="1" ref="O835" ca="1">IF(AND(input4711[[#This Row],[Safe Part 1]],(MAX(ABS((INDIRECT(input4711[[#This Row],[range2]]))-(INDIRECT(input4711[[#This Row],[range1]])))))&lt;=3),1,0)</f>
        <v>0</v>
      </c>
    </row>
    <row r="836" spans="1:15" x14ac:dyDescent="0.35">
      <c r="A836">
        <v>37</v>
      </c>
      <c r="B836">
        <v>36</v>
      </c>
      <c r="C836">
        <v>33</v>
      </c>
      <c r="D836">
        <v>32</v>
      </c>
      <c r="E836">
        <v>30</v>
      </c>
      <c r="F836">
        <v>27</v>
      </c>
      <c r="H836">
        <f>1</f>
        <v>1</v>
      </c>
      <c r="I836">
        <f>COUNTA(input4711[[#This Row],[Column1.1]:[Column1.8]])</f>
        <v>6</v>
      </c>
      <c r="J836" t="str">
        <f>ADDRESS(ROW(),input4711[[#This Row],[first col]]+1,4)&amp;":"&amp;ADDRESS(ROW(),input4711[[#This Row],[lastcol]],4)</f>
        <v>B836:F836</v>
      </c>
      <c r="K836" t="str">
        <f>ADDRESS(ROW(),input4711[[#This Row],[first col]],4)&amp;":"&amp;ADDRESS(ROW(),input4711[[#This Row],[lastcol]]-1,4)</f>
        <v>A836:E836</v>
      </c>
      <c r="L836" t="b" cm="1">
        <f t="array" aca="1" ref="L836" ca="1">SUMPRODUCT(--(INDIRECT(input4711[[#This Row],[range1]])&lt;INDIRECT(input4711[[#This Row],[range2]])))=COUNT(INDIRECT(input4711[[#This Row],[range1]]))</f>
        <v>1</v>
      </c>
      <c r="M836" t="b" cm="1">
        <f t="array" aca="1" ref="M836" ca="1">SUMPRODUCT(--(INDIRECT(input4711[[#This Row],[range1]])&gt;INDIRECT(input4711[[#This Row],[range2]])))=COUNT(INDIRECT(input4711[[#This Row],[range1]]))</f>
        <v>0</v>
      </c>
      <c r="N836" t="b">
        <f ca="1">IF(AND(NOT(input4711[[#This Row],[All DESC?]]),NOT(input4711[[#This Row],[All ASC?]])),FALSE(),TRUE())</f>
        <v>1</v>
      </c>
      <c r="O836" cm="1">
        <f t="array" aca="1" ref="O836" ca="1">IF(AND(input4711[[#This Row],[Safe Part 1]],(MAX(ABS((INDIRECT(input4711[[#This Row],[range2]]))-(INDIRECT(input4711[[#This Row],[range1]])))))&lt;=3),1,0)</f>
        <v>1</v>
      </c>
    </row>
    <row r="837" spans="1:15" x14ac:dyDescent="0.35">
      <c r="A837">
        <v>71</v>
      </c>
      <c r="B837">
        <v>69</v>
      </c>
      <c r="C837">
        <v>67</v>
      </c>
      <c r="D837">
        <v>64</v>
      </c>
      <c r="E837">
        <v>58</v>
      </c>
      <c r="F837">
        <v>55</v>
      </c>
      <c r="H837">
        <f>1</f>
        <v>1</v>
      </c>
      <c r="I837">
        <f>COUNTA(input4711[[#This Row],[Column1.1]:[Column1.8]])</f>
        <v>6</v>
      </c>
      <c r="J837" t="str">
        <f>ADDRESS(ROW(),input4711[[#This Row],[first col]]+1,4)&amp;":"&amp;ADDRESS(ROW(),input4711[[#This Row],[lastcol]],4)</f>
        <v>B837:F837</v>
      </c>
      <c r="K837" t="str">
        <f>ADDRESS(ROW(),input4711[[#This Row],[first col]],4)&amp;":"&amp;ADDRESS(ROW(),input4711[[#This Row],[lastcol]]-1,4)</f>
        <v>A837:E837</v>
      </c>
      <c r="L837" t="b" cm="1">
        <f t="array" aca="1" ref="L837" ca="1">SUMPRODUCT(--(INDIRECT(input4711[[#This Row],[range1]])&lt;INDIRECT(input4711[[#This Row],[range2]])))=COUNT(INDIRECT(input4711[[#This Row],[range1]]))</f>
        <v>1</v>
      </c>
      <c r="M837" t="b" cm="1">
        <f t="array" aca="1" ref="M837" ca="1">SUMPRODUCT(--(INDIRECT(input4711[[#This Row],[range1]])&gt;INDIRECT(input4711[[#This Row],[range2]])))=COUNT(INDIRECT(input4711[[#This Row],[range1]]))</f>
        <v>0</v>
      </c>
      <c r="N837" t="b">
        <f ca="1">IF(AND(NOT(input4711[[#This Row],[All DESC?]]),NOT(input4711[[#This Row],[All ASC?]])),FALSE(),TRUE())</f>
        <v>1</v>
      </c>
      <c r="O837" cm="1">
        <f t="array" aca="1" ref="O837" ca="1">IF(AND(input4711[[#This Row],[Safe Part 1]],(MAX(ABS((INDIRECT(input4711[[#This Row],[range2]]))-(INDIRECT(input4711[[#This Row],[range1]])))))&lt;=3),1,0)</f>
        <v>0</v>
      </c>
    </row>
    <row r="838" spans="1:15" x14ac:dyDescent="0.35">
      <c r="A838">
        <v>46</v>
      </c>
      <c r="B838">
        <v>45</v>
      </c>
      <c r="C838">
        <v>44</v>
      </c>
      <c r="D838">
        <v>41</v>
      </c>
      <c r="E838">
        <v>36</v>
      </c>
      <c r="H838">
        <f>1</f>
        <v>1</v>
      </c>
      <c r="I838">
        <f>COUNTA(input4711[[#This Row],[Column1.1]:[Column1.8]])</f>
        <v>5</v>
      </c>
      <c r="J838" t="str">
        <f>ADDRESS(ROW(),input4711[[#This Row],[first col]]+1,4)&amp;":"&amp;ADDRESS(ROW(),input4711[[#This Row],[lastcol]],4)</f>
        <v>B838:E838</v>
      </c>
      <c r="K838" t="str">
        <f>ADDRESS(ROW(),input4711[[#This Row],[first col]],4)&amp;":"&amp;ADDRESS(ROW(),input4711[[#This Row],[lastcol]]-1,4)</f>
        <v>A838:D838</v>
      </c>
      <c r="L838" t="b" cm="1">
        <f t="array" aca="1" ref="L838" ca="1">SUMPRODUCT(--(INDIRECT(input4711[[#This Row],[range1]])&lt;INDIRECT(input4711[[#This Row],[range2]])))=COUNT(INDIRECT(input4711[[#This Row],[range1]]))</f>
        <v>1</v>
      </c>
      <c r="M838" t="b" cm="1">
        <f t="array" aca="1" ref="M838" ca="1">SUMPRODUCT(--(INDIRECT(input4711[[#This Row],[range1]])&gt;INDIRECT(input4711[[#This Row],[range2]])))=COUNT(INDIRECT(input4711[[#This Row],[range1]]))</f>
        <v>0</v>
      </c>
      <c r="N838" t="b">
        <f ca="1">IF(AND(NOT(input4711[[#This Row],[All DESC?]]),NOT(input4711[[#This Row],[All ASC?]])),FALSE(),TRUE())</f>
        <v>1</v>
      </c>
      <c r="O838" cm="1">
        <f t="array" aca="1" ref="O838" ca="1">IF(AND(input4711[[#This Row],[Safe Part 1]],(MAX(ABS((INDIRECT(input4711[[#This Row],[range2]]))-(INDIRECT(input4711[[#This Row],[range1]])))))&lt;=3),1,0)</f>
        <v>0</v>
      </c>
    </row>
    <row r="839" spans="1:15" x14ac:dyDescent="0.35">
      <c r="A839">
        <v>21</v>
      </c>
      <c r="B839">
        <v>18</v>
      </c>
      <c r="C839">
        <v>15</v>
      </c>
      <c r="D839">
        <v>13</v>
      </c>
      <c r="H839">
        <f>1</f>
        <v>1</v>
      </c>
      <c r="I839">
        <f>COUNTA(input4711[[#This Row],[Column1.1]:[Column1.8]])</f>
        <v>4</v>
      </c>
      <c r="J839" t="str">
        <f>ADDRESS(ROW(),input4711[[#This Row],[first col]]+1,4)&amp;":"&amp;ADDRESS(ROW(),input4711[[#This Row],[lastcol]],4)</f>
        <v>B839:D839</v>
      </c>
      <c r="K839" t="str">
        <f>ADDRESS(ROW(),input4711[[#This Row],[first col]],4)&amp;":"&amp;ADDRESS(ROW(),input4711[[#This Row],[lastcol]]-1,4)</f>
        <v>A839:C839</v>
      </c>
      <c r="L839" t="b" cm="1">
        <f t="array" aca="1" ref="L839" ca="1">SUMPRODUCT(--(INDIRECT(input4711[[#This Row],[range1]])&lt;INDIRECT(input4711[[#This Row],[range2]])))=COUNT(INDIRECT(input4711[[#This Row],[range1]]))</f>
        <v>1</v>
      </c>
      <c r="M839" t="b" cm="1">
        <f t="array" aca="1" ref="M839" ca="1">SUMPRODUCT(--(INDIRECT(input4711[[#This Row],[range1]])&gt;INDIRECT(input4711[[#This Row],[range2]])))=COUNT(INDIRECT(input4711[[#This Row],[range1]]))</f>
        <v>0</v>
      </c>
      <c r="N839" t="b">
        <f ca="1">IF(AND(NOT(input4711[[#This Row],[All DESC?]]),NOT(input4711[[#This Row],[All ASC?]])),FALSE(),TRUE())</f>
        <v>1</v>
      </c>
      <c r="O839" cm="1">
        <f t="array" aca="1" ref="O839" ca="1">IF(AND(input4711[[#This Row],[Safe Part 1]],(MAX(ABS((INDIRECT(input4711[[#This Row],[range2]]))-(INDIRECT(input4711[[#This Row],[range1]])))))&lt;=3),1,0)</f>
        <v>1</v>
      </c>
    </row>
    <row r="840" spans="1:15" x14ac:dyDescent="0.35">
      <c r="A840">
        <v>38</v>
      </c>
      <c r="B840">
        <v>36</v>
      </c>
      <c r="C840">
        <v>33</v>
      </c>
      <c r="D840">
        <v>31</v>
      </c>
      <c r="E840">
        <v>27</v>
      </c>
      <c r="F840">
        <v>26</v>
      </c>
      <c r="G840">
        <v>24</v>
      </c>
      <c r="H840">
        <f>1</f>
        <v>1</v>
      </c>
      <c r="I840">
        <f>COUNTA(input4711[[#This Row],[Column1.1]:[Column1.8]])</f>
        <v>7</v>
      </c>
      <c r="J840" t="str">
        <f>ADDRESS(ROW(),input4711[[#This Row],[first col]]+1,4)&amp;":"&amp;ADDRESS(ROW(),input4711[[#This Row],[lastcol]],4)</f>
        <v>B840:G840</v>
      </c>
      <c r="K840" t="str">
        <f>ADDRESS(ROW(),input4711[[#This Row],[first col]],4)&amp;":"&amp;ADDRESS(ROW(),input4711[[#This Row],[lastcol]]-1,4)</f>
        <v>A840:F840</v>
      </c>
      <c r="L840" t="b" cm="1">
        <f t="array" aca="1" ref="L840" ca="1">SUMPRODUCT(--(INDIRECT(input4711[[#This Row],[range1]])&lt;INDIRECT(input4711[[#This Row],[range2]])))=COUNT(INDIRECT(input4711[[#This Row],[range1]]))</f>
        <v>1</v>
      </c>
      <c r="M840" t="b" cm="1">
        <f t="array" aca="1" ref="M840" ca="1">SUMPRODUCT(--(INDIRECT(input4711[[#This Row],[range1]])&gt;INDIRECT(input4711[[#This Row],[range2]])))=COUNT(INDIRECT(input4711[[#This Row],[range1]]))</f>
        <v>0</v>
      </c>
      <c r="N840" t="b">
        <f ca="1">IF(AND(NOT(input4711[[#This Row],[All DESC?]]),NOT(input4711[[#This Row],[All ASC?]])),FALSE(),TRUE())</f>
        <v>1</v>
      </c>
      <c r="O840" cm="1">
        <f t="array" aca="1" ref="O840" ca="1">IF(AND(input4711[[#This Row],[Safe Part 1]],(MAX(ABS((INDIRECT(input4711[[#This Row],[range2]]))-(INDIRECT(input4711[[#This Row],[range1]])))))&lt;=3),1,0)</f>
        <v>0</v>
      </c>
    </row>
    <row r="841" spans="1:15" x14ac:dyDescent="0.35">
      <c r="A841">
        <v>11</v>
      </c>
      <c r="B841">
        <v>13</v>
      </c>
      <c r="C841">
        <v>16</v>
      </c>
      <c r="D841">
        <v>17</v>
      </c>
      <c r="E841">
        <v>21</v>
      </c>
      <c r="F841">
        <v>24</v>
      </c>
      <c r="G841">
        <v>27</v>
      </c>
      <c r="H841">
        <f>1</f>
        <v>1</v>
      </c>
      <c r="I841">
        <f>COUNTA(input4711[[#This Row],[Column1.1]:[Column1.8]])</f>
        <v>7</v>
      </c>
      <c r="J841" t="str">
        <f>ADDRESS(ROW(),input4711[[#This Row],[first col]]+1,4)&amp;":"&amp;ADDRESS(ROW(),input4711[[#This Row],[lastcol]],4)</f>
        <v>B841:G841</v>
      </c>
      <c r="K841" t="str">
        <f>ADDRESS(ROW(),input4711[[#This Row],[first col]],4)&amp;":"&amp;ADDRESS(ROW(),input4711[[#This Row],[lastcol]]-1,4)</f>
        <v>A841:F841</v>
      </c>
      <c r="L841" t="b" cm="1">
        <f t="array" aca="1" ref="L841" ca="1">SUMPRODUCT(--(INDIRECT(input4711[[#This Row],[range1]])&lt;INDIRECT(input4711[[#This Row],[range2]])))=COUNT(INDIRECT(input4711[[#This Row],[range1]]))</f>
        <v>0</v>
      </c>
      <c r="M841" t="b" cm="1">
        <f t="array" aca="1" ref="M841" ca="1">SUMPRODUCT(--(INDIRECT(input4711[[#This Row],[range1]])&gt;INDIRECT(input4711[[#This Row],[range2]])))=COUNT(INDIRECT(input4711[[#This Row],[range1]]))</f>
        <v>1</v>
      </c>
      <c r="N841" t="b">
        <f ca="1">IF(AND(NOT(input4711[[#This Row],[All DESC?]]),NOT(input4711[[#This Row],[All ASC?]])),FALSE(),TRUE())</f>
        <v>1</v>
      </c>
      <c r="O841" cm="1">
        <f t="array" aca="1" ref="O841" ca="1">IF(AND(input4711[[#This Row],[Safe Part 1]],(MAX(ABS((INDIRECT(input4711[[#This Row],[range2]]))-(INDIRECT(input4711[[#This Row],[range1]])))))&lt;=3),1,0)</f>
        <v>0</v>
      </c>
    </row>
    <row r="842" spans="1:15" x14ac:dyDescent="0.35">
      <c r="A842">
        <v>21</v>
      </c>
      <c r="B842">
        <v>24</v>
      </c>
      <c r="C842">
        <v>26</v>
      </c>
      <c r="D842">
        <v>29</v>
      </c>
      <c r="E842">
        <v>33</v>
      </c>
      <c r="H842">
        <f>1</f>
        <v>1</v>
      </c>
      <c r="I842">
        <f>COUNTA(input4711[[#This Row],[Column1.1]:[Column1.8]])</f>
        <v>5</v>
      </c>
      <c r="J842" t="str">
        <f>ADDRESS(ROW(),input4711[[#This Row],[first col]]+1,4)&amp;":"&amp;ADDRESS(ROW(),input4711[[#This Row],[lastcol]],4)</f>
        <v>B842:E842</v>
      </c>
      <c r="K842" t="str">
        <f>ADDRESS(ROW(),input4711[[#This Row],[first col]],4)&amp;":"&amp;ADDRESS(ROW(),input4711[[#This Row],[lastcol]]-1,4)</f>
        <v>A842:D842</v>
      </c>
      <c r="L842" t="b" cm="1">
        <f t="array" aca="1" ref="L842" ca="1">SUMPRODUCT(--(INDIRECT(input4711[[#This Row],[range1]])&lt;INDIRECT(input4711[[#This Row],[range2]])))=COUNT(INDIRECT(input4711[[#This Row],[range1]]))</f>
        <v>0</v>
      </c>
      <c r="M842" t="b" cm="1">
        <f t="array" aca="1" ref="M842" ca="1">SUMPRODUCT(--(INDIRECT(input4711[[#This Row],[range1]])&gt;INDIRECT(input4711[[#This Row],[range2]])))=COUNT(INDIRECT(input4711[[#This Row],[range1]]))</f>
        <v>1</v>
      </c>
      <c r="N842" t="b">
        <f ca="1">IF(AND(NOT(input4711[[#This Row],[All DESC?]]),NOT(input4711[[#This Row],[All ASC?]])),FALSE(),TRUE())</f>
        <v>1</v>
      </c>
      <c r="O842" cm="1">
        <f t="array" aca="1" ref="O842" ca="1">IF(AND(input4711[[#This Row],[Safe Part 1]],(MAX(ABS((INDIRECT(input4711[[#This Row],[range2]]))-(INDIRECT(input4711[[#This Row],[range1]])))))&lt;=3),1,0)</f>
        <v>0</v>
      </c>
    </row>
    <row r="843" spans="1:15" x14ac:dyDescent="0.35">
      <c r="A843">
        <v>94</v>
      </c>
      <c r="B843">
        <v>92</v>
      </c>
      <c r="C843">
        <v>89</v>
      </c>
      <c r="D843">
        <v>88</v>
      </c>
      <c r="E843">
        <v>84</v>
      </c>
      <c r="F843">
        <v>81</v>
      </c>
      <c r="G843">
        <v>79</v>
      </c>
      <c r="H843">
        <f>1</f>
        <v>1</v>
      </c>
      <c r="I843">
        <f>COUNTA(input4711[[#This Row],[Column1.1]:[Column1.8]])</f>
        <v>7</v>
      </c>
      <c r="J843" t="str">
        <f>ADDRESS(ROW(),input4711[[#This Row],[first col]]+1,4)&amp;":"&amp;ADDRESS(ROW(),input4711[[#This Row],[lastcol]],4)</f>
        <v>B843:G843</v>
      </c>
      <c r="K843" t="str">
        <f>ADDRESS(ROW(),input4711[[#This Row],[first col]],4)&amp;":"&amp;ADDRESS(ROW(),input4711[[#This Row],[lastcol]]-1,4)</f>
        <v>A843:F843</v>
      </c>
      <c r="L843" t="b" cm="1">
        <f t="array" aca="1" ref="L843" ca="1">SUMPRODUCT(--(INDIRECT(input4711[[#This Row],[range1]])&lt;INDIRECT(input4711[[#This Row],[range2]])))=COUNT(INDIRECT(input4711[[#This Row],[range1]]))</f>
        <v>1</v>
      </c>
      <c r="M843" t="b" cm="1">
        <f t="array" aca="1" ref="M843" ca="1">SUMPRODUCT(--(INDIRECT(input4711[[#This Row],[range1]])&gt;INDIRECT(input4711[[#This Row],[range2]])))=COUNT(INDIRECT(input4711[[#This Row],[range1]]))</f>
        <v>0</v>
      </c>
      <c r="N843" t="b">
        <f ca="1">IF(AND(NOT(input4711[[#This Row],[All DESC?]]),NOT(input4711[[#This Row],[All ASC?]])),FALSE(),TRUE())</f>
        <v>1</v>
      </c>
      <c r="O843" cm="1">
        <f t="array" aca="1" ref="O843" ca="1">IF(AND(input4711[[#This Row],[Safe Part 1]],(MAX(ABS((INDIRECT(input4711[[#This Row],[range2]]))-(INDIRECT(input4711[[#This Row],[range1]])))))&lt;=3),1,0)</f>
        <v>0</v>
      </c>
    </row>
    <row r="844" spans="1:15" x14ac:dyDescent="0.35">
      <c r="A844">
        <v>13</v>
      </c>
      <c r="B844">
        <v>15</v>
      </c>
      <c r="C844">
        <v>16</v>
      </c>
      <c r="D844">
        <v>17</v>
      </c>
      <c r="H844">
        <f>1</f>
        <v>1</v>
      </c>
      <c r="I844">
        <f>COUNTA(input4711[[#This Row],[Column1.1]:[Column1.8]])</f>
        <v>4</v>
      </c>
      <c r="J844" t="str">
        <f>ADDRESS(ROW(),input4711[[#This Row],[first col]]+1,4)&amp;":"&amp;ADDRESS(ROW(),input4711[[#This Row],[lastcol]],4)</f>
        <v>B844:D844</v>
      </c>
      <c r="K844" t="str">
        <f>ADDRESS(ROW(),input4711[[#This Row],[first col]],4)&amp;":"&amp;ADDRESS(ROW(),input4711[[#This Row],[lastcol]]-1,4)</f>
        <v>A844:C844</v>
      </c>
      <c r="L844" t="b" cm="1">
        <f t="array" aca="1" ref="L844" ca="1">SUMPRODUCT(--(INDIRECT(input4711[[#This Row],[range1]])&lt;INDIRECT(input4711[[#This Row],[range2]])))=COUNT(INDIRECT(input4711[[#This Row],[range1]]))</f>
        <v>0</v>
      </c>
      <c r="M844" t="b" cm="1">
        <f t="array" aca="1" ref="M844" ca="1">SUMPRODUCT(--(INDIRECT(input4711[[#This Row],[range1]])&gt;INDIRECT(input4711[[#This Row],[range2]])))=COUNT(INDIRECT(input4711[[#This Row],[range1]]))</f>
        <v>1</v>
      </c>
      <c r="N844" t="b">
        <f ca="1">IF(AND(NOT(input4711[[#This Row],[All DESC?]]),NOT(input4711[[#This Row],[All ASC?]])),FALSE(),TRUE())</f>
        <v>1</v>
      </c>
      <c r="O844" cm="1">
        <f t="array" aca="1" ref="O844" ca="1">IF(AND(input4711[[#This Row],[Safe Part 1]],(MAX(ABS((INDIRECT(input4711[[#This Row],[range2]]))-(INDIRECT(input4711[[#This Row],[range1]])))))&lt;=3),1,0)</f>
        <v>1</v>
      </c>
    </row>
    <row r="845" spans="1:15" x14ac:dyDescent="0.35">
      <c r="A845">
        <v>58</v>
      </c>
      <c r="B845">
        <v>59</v>
      </c>
      <c r="C845">
        <v>61</v>
      </c>
      <c r="D845">
        <v>63</v>
      </c>
      <c r="H845">
        <f>1</f>
        <v>1</v>
      </c>
      <c r="I845">
        <f>COUNTA(input4711[[#This Row],[Column1.1]:[Column1.8]])</f>
        <v>4</v>
      </c>
      <c r="J845" t="str">
        <f>ADDRESS(ROW(),input4711[[#This Row],[first col]]+1,4)&amp;":"&amp;ADDRESS(ROW(),input4711[[#This Row],[lastcol]],4)</f>
        <v>B845:D845</v>
      </c>
      <c r="K845" t="str">
        <f>ADDRESS(ROW(),input4711[[#This Row],[first col]],4)&amp;":"&amp;ADDRESS(ROW(),input4711[[#This Row],[lastcol]]-1,4)</f>
        <v>A845:C845</v>
      </c>
      <c r="L845" t="b" cm="1">
        <f t="array" aca="1" ref="L845" ca="1">SUMPRODUCT(--(INDIRECT(input4711[[#This Row],[range1]])&lt;INDIRECT(input4711[[#This Row],[range2]])))=COUNT(INDIRECT(input4711[[#This Row],[range1]]))</f>
        <v>0</v>
      </c>
      <c r="M845" t="b" cm="1">
        <f t="array" aca="1" ref="M845" ca="1">SUMPRODUCT(--(INDIRECT(input4711[[#This Row],[range1]])&gt;INDIRECT(input4711[[#This Row],[range2]])))=COUNT(INDIRECT(input4711[[#This Row],[range1]]))</f>
        <v>1</v>
      </c>
      <c r="N845" t="b">
        <f ca="1">IF(AND(NOT(input4711[[#This Row],[All DESC?]]),NOT(input4711[[#This Row],[All ASC?]])),FALSE(),TRUE())</f>
        <v>1</v>
      </c>
      <c r="O845" cm="1">
        <f t="array" aca="1" ref="O845" ca="1">IF(AND(input4711[[#This Row],[Safe Part 1]],(MAX(ABS((INDIRECT(input4711[[#This Row],[range2]]))-(INDIRECT(input4711[[#This Row],[range1]])))))&lt;=3),1,0)</f>
        <v>1</v>
      </c>
    </row>
    <row r="846" spans="1:15" x14ac:dyDescent="0.35">
      <c r="A846">
        <v>23</v>
      </c>
      <c r="B846">
        <v>25</v>
      </c>
      <c r="C846">
        <v>27</v>
      </c>
      <c r="D846">
        <v>29</v>
      </c>
      <c r="E846">
        <v>35</v>
      </c>
      <c r="F846">
        <v>36</v>
      </c>
      <c r="H846">
        <f>1</f>
        <v>1</v>
      </c>
      <c r="I846">
        <f>COUNTA(input4711[[#This Row],[Column1.1]:[Column1.8]])</f>
        <v>6</v>
      </c>
      <c r="J846" t="str">
        <f>ADDRESS(ROW(),input4711[[#This Row],[first col]]+1,4)&amp;":"&amp;ADDRESS(ROW(),input4711[[#This Row],[lastcol]],4)</f>
        <v>B846:F846</v>
      </c>
      <c r="K846" t="str">
        <f>ADDRESS(ROW(),input4711[[#This Row],[first col]],4)&amp;":"&amp;ADDRESS(ROW(),input4711[[#This Row],[lastcol]]-1,4)</f>
        <v>A846:E846</v>
      </c>
      <c r="L846" t="b" cm="1">
        <f t="array" aca="1" ref="L846" ca="1">SUMPRODUCT(--(INDIRECT(input4711[[#This Row],[range1]])&lt;INDIRECT(input4711[[#This Row],[range2]])))=COUNT(INDIRECT(input4711[[#This Row],[range1]]))</f>
        <v>0</v>
      </c>
      <c r="M846" t="b" cm="1">
        <f t="array" aca="1" ref="M846" ca="1">SUMPRODUCT(--(INDIRECT(input4711[[#This Row],[range1]])&gt;INDIRECT(input4711[[#This Row],[range2]])))=COUNT(INDIRECT(input4711[[#This Row],[range1]]))</f>
        <v>1</v>
      </c>
      <c r="N846" t="b">
        <f ca="1">IF(AND(NOT(input4711[[#This Row],[All DESC?]]),NOT(input4711[[#This Row],[All ASC?]])),FALSE(),TRUE())</f>
        <v>1</v>
      </c>
      <c r="O846" cm="1">
        <f t="array" aca="1" ref="O846" ca="1">IF(AND(input4711[[#This Row],[Safe Part 1]],(MAX(ABS((INDIRECT(input4711[[#This Row],[range2]]))-(INDIRECT(input4711[[#This Row],[range1]])))))&lt;=3),1,0)</f>
        <v>0</v>
      </c>
    </row>
    <row r="847" spans="1:15" x14ac:dyDescent="0.35">
      <c r="A847">
        <v>56</v>
      </c>
      <c r="B847">
        <v>59</v>
      </c>
      <c r="C847">
        <v>61</v>
      </c>
      <c r="D847">
        <v>63</v>
      </c>
      <c r="E847">
        <v>69</v>
      </c>
      <c r="F847">
        <v>71</v>
      </c>
      <c r="G847">
        <v>74</v>
      </c>
      <c r="H847">
        <f>1</f>
        <v>1</v>
      </c>
      <c r="I847">
        <f>COUNTA(input4711[[#This Row],[Column1.1]:[Column1.8]])</f>
        <v>7</v>
      </c>
      <c r="J847" t="str">
        <f>ADDRESS(ROW(),input4711[[#This Row],[first col]]+1,4)&amp;":"&amp;ADDRESS(ROW(),input4711[[#This Row],[lastcol]],4)</f>
        <v>B847:G847</v>
      </c>
      <c r="K847" t="str">
        <f>ADDRESS(ROW(),input4711[[#This Row],[first col]],4)&amp;":"&amp;ADDRESS(ROW(),input4711[[#This Row],[lastcol]]-1,4)</f>
        <v>A847:F847</v>
      </c>
      <c r="L847" t="b" cm="1">
        <f t="array" aca="1" ref="L847" ca="1">SUMPRODUCT(--(INDIRECT(input4711[[#This Row],[range1]])&lt;INDIRECT(input4711[[#This Row],[range2]])))=COUNT(INDIRECT(input4711[[#This Row],[range1]]))</f>
        <v>0</v>
      </c>
      <c r="M847" t="b" cm="1">
        <f t="array" aca="1" ref="M847" ca="1">SUMPRODUCT(--(INDIRECT(input4711[[#This Row],[range1]])&gt;INDIRECT(input4711[[#This Row],[range2]])))=COUNT(INDIRECT(input4711[[#This Row],[range1]]))</f>
        <v>1</v>
      </c>
      <c r="N847" t="b">
        <f ca="1">IF(AND(NOT(input4711[[#This Row],[All DESC?]]),NOT(input4711[[#This Row],[All ASC?]])),FALSE(),TRUE())</f>
        <v>1</v>
      </c>
      <c r="O847" cm="1">
        <f t="array" aca="1" ref="O847" ca="1">IF(AND(input4711[[#This Row],[Safe Part 1]],(MAX(ABS((INDIRECT(input4711[[#This Row],[range2]]))-(INDIRECT(input4711[[#This Row],[range1]])))))&lt;=3),1,0)</f>
        <v>0</v>
      </c>
    </row>
    <row r="848" spans="1:15" x14ac:dyDescent="0.35">
      <c r="A848">
        <v>84</v>
      </c>
      <c r="B848">
        <v>85</v>
      </c>
      <c r="C848">
        <v>88</v>
      </c>
      <c r="D848">
        <v>89</v>
      </c>
      <c r="E848">
        <v>95</v>
      </c>
      <c r="H848">
        <f>1</f>
        <v>1</v>
      </c>
      <c r="I848">
        <f>COUNTA(input4711[[#This Row],[Column1.1]:[Column1.8]])</f>
        <v>5</v>
      </c>
      <c r="J848" t="str">
        <f>ADDRESS(ROW(),input4711[[#This Row],[first col]]+1,4)&amp;":"&amp;ADDRESS(ROW(),input4711[[#This Row],[lastcol]],4)</f>
        <v>B848:E848</v>
      </c>
      <c r="K848" t="str">
        <f>ADDRESS(ROW(),input4711[[#This Row],[first col]],4)&amp;":"&amp;ADDRESS(ROW(),input4711[[#This Row],[lastcol]]-1,4)</f>
        <v>A848:D848</v>
      </c>
      <c r="L848" t="b" cm="1">
        <f t="array" aca="1" ref="L848" ca="1">SUMPRODUCT(--(INDIRECT(input4711[[#This Row],[range1]])&lt;INDIRECT(input4711[[#This Row],[range2]])))=COUNT(INDIRECT(input4711[[#This Row],[range1]]))</f>
        <v>0</v>
      </c>
      <c r="M848" t="b" cm="1">
        <f t="array" aca="1" ref="M848" ca="1">SUMPRODUCT(--(INDIRECT(input4711[[#This Row],[range1]])&gt;INDIRECT(input4711[[#This Row],[range2]])))=COUNT(INDIRECT(input4711[[#This Row],[range1]]))</f>
        <v>1</v>
      </c>
      <c r="N848" t="b">
        <f ca="1">IF(AND(NOT(input4711[[#This Row],[All DESC?]]),NOT(input4711[[#This Row],[All ASC?]])),FALSE(),TRUE())</f>
        <v>1</v>
      </c>
      <c r="O848" cm="1">
        <f t="array" aca="1" ref="O848" ca="1">IF(AND(input4711[[#This Row],[Safe Part 1]],(MAX(ABS((INDIRECT(input4711[[#This Row],[range2]]))-(INDIRECT(input4711[[#This Row],[range1]])))))&lt;=3),1,0)</f>
        <v>0</v>
      </c>
    </row>
    <row r="849" spans="1:15" x14ac:dyDescent="0.35">
      <c r="A849">
        <v>78</v>
      </c>
      <c r="B849">
        <v>81</v>
      </c>
      <c r="C849">
        <v>84</v>
      </c>
      <c r="D849">
        <v>87</v>
      </c>
      <c r="E849">
        <v>91</v>
      </c>
      <c r="F849">
        <v>93</v>
      </c>
      <c r="H849">
        <f>1</f>
        <v>1</v>
      </c>
      <c r="I849">
        <f>COUNTA(input4711[[#This Row],[Column1.1]:[Column1.8]])</f>
        <v>6</v>
      </c>
      <c r="J849" t="str">
        <f>ADDRESS(ROW(),input4711[[#This Row],[first col]]+1,4)&amp;":"&amp;ADDRESS(ROW(),input4711[[#This Row],[lastcol]],4)</f>
        <v>B849:F849</v>
      </c>
      <c r="K849" t="str">
        <f>ADDRESS(ROW(),input4711[[#This Row],[first col]],4)&amp;":"&amp;ADDRESS(ROW(),input4711[[#This Row],[lastcol]]-1,4)</f>
        <v>A849:E849</v>
      </c>
      <c r="L849" t="b" cm="1">
        <f t="array" aca="1" ref="L849" ca="1">SUMPRODUCT(--(INDIRECT(input4711[[#This Row],[range1]])&lt;INDIRECT(input4711[[#This Row],[range2]])))=COUNT(INDIRECT(input4711[[#This Row],[range1]]))</f>
        <v>0</v>
      </c>
      <c r="M849" t="b" cm="1">
        <f t="array" aca="1" ref="M849" ca="1">SUMPRODUCT(--(INDIRECT(input4711[[#This Row],[range1]])&gt;INDIRECT(input4711[[#This Row],[range2]])))=COUNT(INDIRECT(input4711[[#This Row],[range1]]))</f>
        <v>1</v>
      </c>
      <c r="N849" t="b">
        <f ca="1">IF(AND(NOT(input4711[[#This Row],[All DESC?]]),NOT(input4711[[#This Row],[All ASC?]])),FALSE(),TRUE())</f>
        <v>1</v>
      </c>
      <c r="O849" cm="1">
        <f t="array" aca="1" ref="O849" ca="1">IF(AND(input4711[[#This Row],[Safe Part 1]],(MAX(ABS((INDIRECT(input4711[[#This Row],[range2]]))-(INDIRECT(input4711[[#This Row],[range1]])))))&lt;=3),1,0)</f>
        <v>0</v>
      </c>
    </row>
    <row r="850" spans="1:15" x14ac:dyDescent="0.35">
      <c r="A850">
        <v>26</v>
      </c>
      <c r="B850">
        <v>25</v>
      </c>
      <c r="C850">
        <v>22</v>
      </c>
      <c r="D850">
        <v>21</v>
      </c>
      <c r="E850">
        <v>16</v>
      </c>
      <c r="H850">
        <f>1</f>
        <v>1</v>
      </c>
      <c r="I850">
        <f>COUNTA(input4711[[#This Row],[Column1.1]:[Column1.8]])</f>
        <v>5</v>
      </c>
      <c r="J850" t="str">
        <f>ADDRESS(ROW(),input4711[[#This Row],[first col]]+1,4)&amp;":"&amp;ADDRESS(ROW(),input4711[[#This Row],[lastcol]],4)</f>
        <v>B850:E850</v>
      </c>
      <c r="K850" t="str">
        <f>ADDRESS(ROW(),input4711[[#This Row],[first col]],4)&amp;":"&amp;ADDRESS(ROW(),input4711[[#This Row],[lastcol]]-1,4)</f>
        <v>A850:D850</v>
      </c>
      <c r="L850" t="b" cm="1">
        <f t="array" aca="1" ref="L850" ca="1">SUMPRODUCT(--(INDIRECT(input4711[[#This Row],[range1]])&lt;INDIRECT(input4711[[#This Row],[range2]])))=COUNT(INDIRECT(input4711[[#This Row],[range1]]))</f>
        <v>1</v>
      </c>
      <c r="M850" t="b" cm="1">
        <f t="array" aca="1" ref="M850" ca="1">SUMPRODUCT(--(INDIRECT(input4711[[#This Row],[range1]])&gt;INDIRECT(input4711[[#This Row],[range2]])))=COUNT(INDIRECT(input4711[[#This Row],[range1]]))</f>
        <v>0</v>
      </c>
      <c r="N850" t="b">
        <f ca="1">IF(AND(NOT(input4711[[#This Row],[All DESC?]]),NOT(input4711[[#This Row],[All ASC?]])),FALSE(),TRUE())</f>
        <v>1</v>
      </c>
      <c r="O850" cm="1">
        <f t="array" aca="1" ref="O850" ca="1">IF(AND(input4711[[#This Row],[Safe Part 1]],(MAX(ABS((INDIRECT(input4711[[#This Row],[range2]]))-(INDIRECT(input4711[[#This Row],[range1]])))))&lt;=3),1,0)</f>
        <v>0</v>
      </c>
    </row>
    <row r="851" spans="1:15" x14ac:dyDescent="0.35">
      <c r="A851">
        <v>44</v>
      </c>
      <c r="B851">
        <v>41</v>
      </c>
      <c r="C851">
        <v>38</v>
      </c>
      <c r="D851">
        <v>37</v>
      </c>
      <c r="E851">
        <v>33</v>
      </c>
      <c r="H851">
        <f>1</f>
        <v>1</v>
      </c>
      <c r="I851">
        <f>COUNTA(input4711[[#This Row],[Column1.1]:[Column1.8]])</f>
        <v>5</v>
      </c>
      <c r="J851" t="str">
        <f>ADDRESS(ROW(),input4711[[#This Row],[first col]]+1,4)&amp;":"&amp;ADDRESS(ROW(),input4711[[#This Row],[lastcol]],4)</f>
        <v>B851:E851</v>
      </c>
      <c r="K851" t="str">
        <f>ADDRESS(ROW(),input4711[[#This Row],[first col]],4)&amp;":"&amp;ADDRESS(ROW(),input4711[[#This Row],[lastcol]]-1,4)</f>
        <v>A851:D851</v>
      </c>
      <c r="L851" t="b" cm="1">
        <f t="array" aca="1" ref="L851" ca="1">SUMPRODUCT(--(INDIRECT(input4711[[#This Row],[range1]])&lt;INDIRECT(input4711[[#This Row],[range2]])))=COUNT(INDIRECT(input4711[[#This Row],[range1]]))</f>
        <v>1</v>
      </c>
      <c r="M851" t="b" cm="1">
        <f t="array" aca="1" ref="M851" ca="1">SUMPRODUCT(--(INDIRECT(input4711[[#This Row],[range1]])&gt;INDIRECT(input4711[[#This Row],[range2]])))=COUNT(INDIRECT(input4711[[#This Row],[range1]]))</f>
        <v>0</v>
      </c>
      <c r="N851" t="b">
        <f ca="1">IF(AND(NOT(input4711[[#This Row],[All DESC?]]),NOT(input4711[[#This Row],[All ASC?]])),FALSE(),TRUE())</f>
        <v>1</v>
      </c>
      <c r="O851" cm="1">
        <f t="array" aca="1" ref="O851" ca="1">IF(AND(input4711[[#This Row],[Safe Part 1]],(MAX(ABS((INDIRECT(input4711[[#This Row],[range2]]))-(INDIRECT(input4711[[#This Row],[range1]])))))&lt;=3),1,0)</f>
        <v>0</v>
      </c>
    </row>
    <row r="852" spans="1:15" x14ac:dyDescent="0.35">
      <c r="A852">
        <v>80</v>
      </c>
      <c r="B852">
        <v>79</v>
      </c>
      <c r="C852">
        <v>78</v>
      </c>
      <c r="D852">
        <v>76</v>
      </c>
      <c r="E852">
        <v>72</v>
      </c>
      <c r="F852">
        <v>70</v>
      </c>
      <c r="G852">
        <v>68</v>
      </c>
      <c r="H852">
        <f>1</f>
        <v>1</v>
      </c>
      <c r="I852">
        <f>COUNTA(input4711[[#This Row],[Column1.1]:[Column1.8]])</f>
        <v>7</v>
      </c>
      <c r="J852" t="str">
        <f>ADDRESS(ROW(),input4711[[#This Row],[first col]]+1,4)&amp;":"&amp;ADDRESS(ROW(),input4711[[#This Row],[lastcol]],4)</f>
        <v>B852:G852</v>
      </c>
      <c r="K852" t="str">
        <f>ADDRESS(ROW(),input4711[[#This Row],[first col]],4)&amp;":"&amp;ADDRESS(ROW(),input4711[[#This Row],[lastcol]]-1,4)</f>
        <v>A852:F852</v>
      </c>
      <c r="L852" t="b" cm="1">
        <f t="array" aca="1" ref="L852" ca="1">SUMPRODUCT(--(INDIRECT(input4711[[#This Row],[range1]])&lt;INDIRECT(input4711[[#This Row],[range2]])))=COUNT(INDIRECT(input4711[[#This Row],[range1]]))</f>
        <v>1</v>
      </c>
      <c r="M852" t="b" cm="1">
        <f t="array" aca="1" ref="M852" ca="1">SUMPRODUCT(--(INDIRECT(input4711[[#This Row],[range1]])&gt;INDIRECT(input4711[[#This Row],[range2]])))=COUNT(INDIRECT(input4711[[#This Row],[range1]]))</f>
        <v>0</v>
      </c>
      <c r="N852" t="b">
        <f ca="1">IF(AND(NOT(input4711[[#This Row],[All DESC?]]),NOT(input4711[[#This Row],[All ASC?]])),FALSE(),TRUE())</f>
        <v>1</v>
      </c>
      <c r="O852" cm="1">
        <f t="array" aca="1" ref="O852" ca="1">IF(AND(input4711[[#This Row],[Safe Part 1]],(MAX(ABS((INDIRECT(input4711[[#This Row],[range2]]))-(INDIRECT(input4711[[#This Row],[range1]])))))&lt;=3),1,0)</f>
        <v>0</v>
      </c>
    </row>
    <row r="853" spans="1:15" x14ac:dyDescent="0.35">
      <c r="A853">
        <v>27</v>
      </c>
      <c r="B853">
        <v>29</v>
      </c>
      <c r="C853">
        <v>30</v>
      </c>
      <c r="D853">
        <v>32</v>
      </c>
      <c r="E853">
        <v>36</v>
      </c>
      <c r="H853">
        <f>1</f>
        <v>1</v>
      </c>
      <c r="I853">
        <f>COUNTA(input4711[[#This Row],[Column1.1]:[Column1.8]])</f>
        <v>5</v>
      </c>
      <c r="J853" t="str">
        <f>ADDRESS(ROW(),input4711[[#This Row],[first col]]+1,4)&amp;":"&amp;ADDRESS(ROW(),input4711[[#This Row],[lastcol]],4)</f>
        <v>B853:E853</v>
      </c>
      <c r="K853" t="str">
        <f>ADDRESS(ROW(),input4711[[#This Row],[first col]],4)&amp;":"&amp;ADDRESS(ROW(),input4711[[#This Row],[lastcol]]-1,4)</f>
        <v>A853:D853</v>
      </c>
      <c r="L853" t="b" cm="1">
        <f t="array" aca="1" ref="L853" ca="1">SUMPRODUCT(--(INDIRECT(input4711[[#This Row],[range1]])&lt;INDIRECT(input4711[[#This Row],[range2]])))=COUNT(INDIRECT(input4711[[#This Row],[range1]]))</f>
        <v>0</v>
      </c>
      <c r="M853" t="b" cm="1">
        <f t="array" aca="1" ref="M853" ca="1">SUMPRODUCT(--(INDIRECT(input4711[[#This Row],[range1]])&gt;INDIRECT(input4711[[#This Row],[range2]])))=COUNT(INDIRECT(input4711[[#This Row],[range1]]))</f>
        <v>1</v>
      </c>
      <c r="N853" t="b">
        <f ca="1">IF(AND(NOT(input4711[[#This Row],[All DESC?]]),NOT(input4711[[#This Row],[All ASC?]])),FALSE(),TRUE())</f>
        <v>1</v>
      </c>
      <c r="O853" cm="1">
        <f t="array" aca="1" ref="O853" ca="1">IF(AND(input4711[[#This Row],[Safe Part 1]],(MAX(ABS((INDIRECT(input4711[[#This Row],[range2]]))-(INDIRECT(input4711[[#This Row],[range1]])))))&lt;=3),1,0)</f>
        <v>0</v>
      </c>
    </row>
    <row r="854" spans="1:15" x14ac:dyDescent="0.35">
      <c r="A854">
        <v>75</v>
      </c>
      <c r="B854">
        <v>73</v>
      </c>
      <c r="C854">
        <v>72</v>
      </c>
      <c r="D854">
        <v>70</v>
      </c>
      <c r="E854">
        <v>64</v>
      </c>
      <c r="F854">
        <v>61</v>
      </c>
      <c r="G854">
        <v>60</v>
      </c>
      <c r="H854">
        <f>1</f>
        <v>1</v>
      </c>
      <c r="I854">
        <f>COUNTA(input4711[[#This Row],[Column1.1]:[Column1.8]])</f>
        <v>7</v>
      </c>
      <c r="J854" t="str">
        <f>ADDRESS(ROW(),input4711[[#This Row],[first col]]+1,4)&amp;":"&amp;ADDRESS(ROW(),input4711[[#This Row],[lastcol]],4)</f>
        <v>B854:G854</v>
      </c>
      <c r="K854" t="str">
        <f>ADDRESS(ROW(),input4711[[#This Row],[first col]],4)&amp;":"&amp;ADDRESS(ROW(),input4711[[#This Row],[lastcol]]-1,4)</f>
        <v>A854:F854</v>
      </c>
      <c r="L854" t="b" cm="1">
        <f t="array" aca="1" ref="L854" ca="1">SUMPRODUCT(--(INDIRECT(input4711[[#This Row],[range1]])&lt;INDIRECT(input4711[[#This Row],[range2]])))=COUNT(INDIRECT(input4711[[#This Row],[range1]]))</f>
        <v>1</v>
      </c>
      <c r="M854" t="b" cm="1">
        <f t="array" aca="1" ref="M854" ca="1">SUMPRODUCT(--(INDIRECT(input4711[[#This Row],[range1]])&gt;INDIRECT(input4711[[#This Row],[range2]])))=COUNT(INDIRECT(input4711[[#This Row],[range1]]))</f>
        <v>0</v>
      </c>
      <c r="N854" t="b">
        <f ca="1">IF(AND(NOT(input4711[[#This Row],[All DESC?]]),NOT(input4711[[#This Row],[All ASC?]])),FALSE(),TRUE())</f>
        <v>1</v>
      </c>
      <c r="O854" cm="1">
        <f t="array" aca="1" ref="O854" ca="1">IF(AND(input4711[[#This Row],[Safe Part 1]],(MAX(ABS((INDIRECT(input4711[[#This Row],[range2]]))-(INDIRECT(input4711[[#This Row],[range1]])))))&lt;=3),1,0)</f>
        <v>0</v>
      </c>
    </row>
    <row r="855" spans="1:15" x14ac:dyDescent="0.35">
      <c r="A855">
        <v>59</v>
      </c>
      <c r="B855">
        <v>61</v>
      </c>
      <c r="C855">
        <v>64</v>
      </c>
      <c r="D855">
        <v>66</v>
      </c>
      <c r="E855">
        <v>72</v>
      </c>
      <c r="F855">
        <v>73</v>
      </c>
      <c r="H855">
        <f>1</f>
        <v>1</v>
      </c>
      <c r="I855">
        <f>COUNTA(input4711[[#This Row],[Column1.1]:[Column1.8]])</f>
        <v>6</v>
      </c>
      <c r="J855" t="str">
        <f>ADDRESS(ROW(),input4711[[#This Row],[first col]]+1,4)&amp;":"&amp;ADDRESS(ROW(),input4711[[#This Row],[lastcol]],4)</f>
        <v>B855:F855</v>
      </c>
      <c r="K855" t="str">
        <f>ADDRESS(ROW(),input4711[[#This Row],[first col]],4)&amp;":"&amp;ADDRESS(ROW(),input4711[[#This Row],[lastcol]]-1,4)</f>
        <v>A855:E855</v>
      </c>
      <c r="L855" t="b" cm="1">
        <f t="array" aca="1" ref="L855" ca="1">SUMPRODUCT(--(INDIRECT(input4711[[#This Row],[range1]])&lt;INDIRECT(input4711[[#This Row],[range2]])))=COUNT(INDIRECT(input4711[[#This Row],[range1]]))</f>
        <v>0</v>
      </c>
      <c r="M855" t="b" cm="1">
        <f t="array" aca="1" ref="M855" ca="1">SUMPRODUCT(--(INDIRECT(input4711[[#This Row],[range1]])&gt;INDIRECT(input4711[[#This Row],[range2]])))=COUNT(INDIRECT(input4711[[#This Row],[range1]]))</f>
        <v>1</v>
      </c>
      <c r="N855" t="b">
        <f ca="1">IF(AND(NOT(input4711[[#This Row],[All DESC?]]),NOT(input4711[[#This Row],[All ASC?]])),FALSE(),TRUE())</f>
        <v>1</v>
      </c>
      <c r="O855" cm="1">
        <f t="array" aca="1" ref="O855" ca="1">IF(AND(input4711[[#This Row],[Safe Part 1]],(MAX(ABS((INDIRECT(input4711[[#This Row],[range2]]))-(INDIRECT(input4711[[#This Row],[range1]])))))&lt;=3),1,0)</f>
        <v>0</v>
      </c>
    </row>
    <row r="856" spans="1:15" x14ac:dyDescent="0.35">
      <c r="A856">
        <v>39</v>
      </c>
      <c r="B856">
        <v>38</v>
      </c>
      <c r="C856">
        <v>36</v>
      </c>
      <c r="D856">
        <v>34</v>
      </c>
      <c r="E856">
        <v>30</v>
      </c>
      <c r="F856">
        <v>27</v>
      </c>
      <c r="G856">
        <v>25</v>
      </c>
      <c r="H856">
        <f>1</f>
        <v>1</v>
      </c>
      <c r="I856">
        <f>COUNTA(input4711[[#This Row],[Column1.1]:[Column1.8]])</f>
        <v>7</v>
      </c>
      <c r="J856" t="str">
        <f>ADDRESS(ROW(),input4711[[#This Row],[first col]]+1,4)&amp;":"&amp;ADDRESS(ROW(),input4711[[#This Row],[lastcol]],4)</f>
        <v>B856:G856</v>
      </c>
      <c r="K856" t="str">
        <f>ADDRESS(ROW(),input4711[[#This Row],[first col]],4)&amp;":"&amp;ADDRESS(ROW(),input4711[[#This Row],[lastcol]]-1,4)</f>
        <v>A856:F856</v>
      </c>
      <c r="L856" t="b" cm="1">
        <f t="array" aca="1" ref="L856" ca="1">SUMPRODUCT(--(INDIRECT(input4711[[#This Row],[range1]])&lt;INDIRECT(input4711[[#This Row],[range2]])))=COUNT(INDIRECT(input4711[[#This Row],[range1]]))</f>
        <v>1</v>
      </c>
      <c r="M856" t="b" cm="1">
        <f t="array" aca="1" ref="M856" ca="1">SUMPRODUCT(--(INDIRECT(input4711[[#This Row],[range1]])&gt;INDIRECT(input4711[[#This Row],[range2]])))=COUNT(INDIRECT(input4711[[#This Row],[range1]]))</f>
        <v>0</v>
      </c>
      <c r="N856" t="b">
        <f ca="1">IF(AND(NOT(input4711[[#This Row],[All DESC?]]),NOT(input4711[[#This Row],[All ASC?]])),FALSE(),TRUE())</f>
        <v>1</v>
      </c>
      <c r="O856" cm="1">
        <f t="array" aca="1" ref="O856" ca="1">IF(AND(input4711[[#This Row],[Safe Part 1]],(MAX(ABS((INDIRECT(input4711[[#This Row],[range2]]))-(INDIRECT(input4711[[#This Row],[range1]])))))&lt;=3),1,0)</f>
        <v>0</v>
      </c>
    </row>
    <row r="857" spans="1:15" x14ac:dyDescent="0.35">
      <c r="A857">
        <v>3</v>
      </c>
      <c r="B857">
        <v>4</v>
      </c>
      <c r="C857">
        <v>5</v>
      </c>
      <c r="D857">
        <v>7</v>
      </c>
      <c r="E857">
        <v>11</v>
      </c>
      <c r="H857">
        <f>1</f>
        <v>1</v>
      </c>
      <c r="I857">
        <f>COUNTA(input4711[[#This Row],[Column1.1]:[Column1.8]])</f>
        <v>5</v>
      </c>
      <c r="J857" t="str">
        <f>ADDRESS(ROW(),input4711[[#This Row],[first col]]+1,4)&amp;":"&amp;ADDRESS(ROW(),input4711[[#This Row],[lastcol]],4)</f>
        <v>B857:E857</v>
      </c>
      <c r="K857" t="str">
        <f>ADDRESS(ROW(),input4711[[#This Row],[first col]],4)&amp;":"&amp;ADDRESS(ROW(),input4711[[#This Row],[lastcol]]-1,4)</f>
        <v>A857:D857</v>
      </c>
      <c r="L857" t="b" cm="1">
        <f t="array" aca="1" ref="L857" ca="1">SUMPRODUCT(--(INDIRECT(input4711[[#This Row],[range1]])&lt;INDIRECT(input4711[[#This Row],[range2]])))=COUNT(INDIRECT(input4711[[#This Row],[range1]]))</f>
        <v>0</v>
      </c>
      <c r="M857" t="b" cm="1">
        <f t="array" aca="1" ref="M857" ca="1">SUMPRODUCT(--(INDIRECT(input4711[[#This Row],[range1]])&gt;INDIRECT(input4711[[#This Row],[range2]])))=COUNT(INDIRECT(input4711[[#This Row],[range1]]))</f>
        <v>1</v>
      </c>
      <c r="N857" t="b">
        <f ca="1">IF(AND(NOT(input4711[[#This Row],[All DESC?]]),NOT(input4711[[#This Row],[All ASC?]])),FALSE(),TRUE())</f>
        <v>1</v>
      </c>
      <c r="O857" cm="1">
        <f t="array" aca="1" ref="O857" ca="1">IF(AND(input4711[[#This Row],[Safe Part 1]],(MAX(ABS((INDIRECT(input4711[[#This Row],[range2]]))-(INDIRECT(input4711[[#This Row],[range1]])))))&lt;=3),1,0)</f>
        <v>0</v>
      </c>
    </row>
    <row r="858" spans="1:15" x14ac:dyDescent="0.35">
      <c r="A858">
        <v>73</v>
      </c>
      <c r="B858">
        <v>75</v>
      </c>
      <c r="C858">
        <v>76</v>
      </c>
      <c r="D858">
        <v>77</v>
      </c>
      <c r="E858">
        <v>81</v>
      </c>
      <c r="H858">
        <f>1</f>
        <v>1</v>
      </c>
      <c r="I858">
        <f>COUNTA(input4711[[#This Row],[Column1.1]:[Column1.8]])</f>
        <v>5</v>
      </c>
      <c r="J858" t="str">
        <f>ADDRESS(ROW(),input4711[[#This Row],[first col]]+1,4)&amp;":"&amp;ADDRESS(ROW(),input4711[[#This Row],[lastcol]],4)</f>
        <v>B858:E858</v>
      </c>
      <c r="K858" t="str">
        <f>ADDRESS(ROW(),input4711[[#This Row],[first col]],4)&amp;":"&amp;ADDRESS(ROW(),input4711[[#This Row],[lastcol]]-1,4)</f>
        <v>A858:D858</v>
      </c>
      <c r="L858" t="b" cm="1">
        <f t="array" aca="1" ref="L858" ca="1">SUMPRODUCT(--(INDIRECT(input4711[[#This Row],[range1]])&lt;INDIRECT(input4711[[#This Row],[range2]])))=COUNT(INDIRECT(input4711[[#This Row],[range1]]))</f>
        <v>0</v>
      </c>
      <c r="M858" t="b" cm="1">
        <f t="array" aca="1" ref="M858" ca="1">SUMPRODUCT(--(INDIRECT(input4711[[#This Row],[range1]])&gt;INDIRECT(input4711[[#This Row],[range2]])))=COUNT(INDIRECT(input4711[[#This Row],[range1]]))</f>
        <v>1</v>
      </c>
      <c r="N858" t="b">
        <f ca="1">IF(AND(NOT(input4711[[#This Row],[All DESC?]]),NOT(input4711[[#This Row],[All ASC?]])),FALSE(),TRUE())</f>
        <v>1</v>
      </c>
      <c r="O858" cm="1">
        <f t="array" aca="1" ref="O858" ca="1">IF(AND(input4711[[#This Row],[Safe Part 1]],(MAX(ABS((INDIRECT(input4711[[#This Row],[range2]]))-(INDIRECT(input4711[[#This Row],[range1]])))))&lt;=3),1,0)</f>
        <v>0</v>
      </c>
    </row>
    <row r="859" spans="1:15" x14ac:dyDescent="0.35">
      <c r="A859">
        <v>58</v>
      </c>
      <c r="B859">
        <v>60</v>
      </c>
      <c r="C859">
        <v>62</v>
      </c>
      <c r="D859">
        <v>65</v>
      </c>
      <c r="E859">
        <v>69</v>
      </c>
      <c r="H859">
        <f>1</f>
        <v>1</v>
      </c>
      <c r="I859">
        <f>COUNTA(input4711[[#This Row],[Column1.1]:[Column1.8]])</f>
        <v>5</v>
      </c>
      <c r="J859" t="str">
        <f>ADDRESS(ROW(),input4711[[#This Row],[first col]]+1,4)&amp;":"&amp;ADDRESS(ROW(),input4711[[#This Row],[lastcol]],4)</f>
        <v>B859:E859</v>
      </c>
      <c r="K859" t="str">
        <f>ADDRESS(ROW(),input4711[[#This Row],[first col]],4)&amp;":"&amp;ADDRESS(ROW(),input4711[[#This Row],[lastcol]]-1,4)</f>
        <v>A859:D859</v>
      </c>
      <c r="L859" t="b" cm="1">
        <f t="array" aca="1" ref="L859" ca="1">SUMPRODUCT(--(INDIRECT(input4711[[#This Row],[range1]])&lt;INDIRECT(input4711[[#This Row],[range2]])))=COUNT(INDIRECT(input4711[[#This Row],[range1]]))</f>
        <v>0</v>
      </c>
      <c r="M859" t="b" cm="1">
        <f t="array" aca="1" ref="M859" ca="1">SUMPRODUCT(--(INDIRECT(input4711[[#This Row],[range1]])&gt;INDIRECT(input4711[[#This Row],[range2]])))=COUNT(INDIRECT(input4711[[#This Row],[range1]]))</f>
        <v>1</v>
      </c>
      <c r="N859" t="b">
        <f ca="1">IF(AND(NOT(input4711[[#This Row],[All DESC?]]),NOT(input4711[[#This Row],[All ASC?]])),FALSE(),TRUE())</f>
        <v>1</v>
      </c>
      <c r="O859" cm="1">
        <f t="array" aca="1" ref="O859" ca="1">IF(AND(input4711[[#This Row],[Safe Part 1]],(MAX(ABS((INDIRECT(input4711[[#This Row],[range2]]))-(INDIRECT(input4711[[#This Row],[range1]])))))&lt;=3),1,0)</f>
        <v>0</v>
      </c>
    </row>
    <row r="860" spans="1:15" x14ac:dyDescent="0.35">
      <c r="A860">
        <v>76</v>
      </c>
      <c r="B860">
        <v>79</v>
      </c>
      <c r="C860">
        <v>80</v>
      </c>
      <c r="D860">
        <v>83</v>
      </c>
      <c r="E860">
        <v>89</v>
      </c>
      <c r="F860">
        <v>90</v>
      </c>
      <c r="G860">
        <v>91</v>
      </c>
      <c r="H860">
        <f>1</f>
        <v>1</v>
      </c>
      <c r="I860">
        <f>COUNTA(input4711[[#This Row],[Column1.1]:[Column1.8]])</f>
        <v>7</v>
      </c>
      <c r="J860" t="str">
        <f>ADDRESS(ROW(),input4711[[#This Row],[first col]]+1,4)&amp;":"&amp;ADDRESS(ROW(),input4711[[#This Row],[lastcol]],4)</f>
        <v>B860:G860</v>
      </c>
      <c r="K860" t="str">
        <f>ADDRESS(ROW(),input4711[[#This Row],[first col]],4)&amp;":"&amp;ADDRESS(ROW(),input4711[[#This Row],[lastcol]]-1,4)</f>
        <v>A860:F860</v>
      </c>
      <c r="L860" t="b" cm="1">
        <f t="array" aca="1" ref="L860" ca="1">SUMPRODUCT(--(INDIRECT(input4711[[#This Row],[range1]])&lt;INDIRECT(input4711[[#This Row],[range2]])))=COUNT(INDIRECT(input4711[[#This Row],[range1]]))</f>
        <v>0</v>
      </c>
      <c r="M860" t="b" cm="1">
        <f t="array" aca="1" ref="M860" ca="1">SUMPRODUCT(--(INDIRECT(input4711[[#This Row],[range1]])&gt;INDIRECT(input4711[[#This Row],[range2]])))=COUNT(INDIRECT(input4711[[#This Row],[range1]]))</f>
        <v>1</v>
      </c>
      <c r="N860" t="b">
        <f ca="1">IF(AND(NOT(input4711[[#This Row],[All DESC?]]),NOT(input4711[[#This Row],[All ASC?]])),FALSE(),TRUE())</f>
        <v>1</v>
      </c>
      <c r="O860" cm="1">
        <f t="array" aca="1" ref="O860" ca="1">IF(AND(input4711[[#This Row],[Safe Part 1]],(MAX(ABS((INDIRECT(input4711[[#This Row],[range2]]))-(INDIRECT(input4711[[#This Row],[range1]])))))&lt;=3),1,0)</f>
        <v>0</v>
      </c>
    </row>
    <row r="861" spans="1:15" x14ac:dyDescent="0.35">
      <c r="A861">
        <v>12</v>
      </c>
      <c r="B861">
        <v>9</v>
      </c>
      <c r="C861">
        <v>6</v>
      </c>
      <c r="D861">
        <v>3</v>
      </c>
      <c r="E861">
        <v>1</v>
      </c>
      <c r="H861">
        <f>1</f>
        <v>1</v>
      </c>
      <c r="I861">
        <f>COUNTA(input4711[[#This Row],[Column1.1]:[Column1.8]])</f>
        <v>5</v>
      </c>
      <c r="J861" t="str">
        <f>ADDRESS(ROW(),input4711[[#This Row],[first col]]+1,4)&amp;":"&amp;ADDRESS(ROW(),input4711[[#This Row],[lastcol]],4)</f>
        <v>B861:E861</v>
      </c>
      <c r="K861" t="str">
        <f>ADDRESS(ROW(),input4711[[#This Row],[first col]],4)&amp;":"&amp;ADDRESS(ROW(),input4711[[#This Row],[lastcol]]-1,4)</f>
        <v>A861:D861</v>
      </c>
      <c r="L861" t="b" cm="1">
        <f t="array" aca="1" ref="L861" ca="1">SUMPRODUCT(--(INDIRECT(input4711[[#This Row],[range1]])&lt;INDIRECT(input4711[[#This Row],[range2]])))=COUNT(INDIRECT(input4711[[#This Row],[range1]]))</f>
        <v>1</v>
      </c>
      <c r="M861" t="b" cm="1">
        <f t="array" aca="1" ref="M861" ca="1">SUMPRODUCT(--(INDIRECT(input4711[[#This Row],[range1]])&gt;INDIRECT(input4711[[#This Row],[range2]])))=COUNT(INDIRECT(input4711[[#This Row],[range1]]))</f>
        <v>0</v>
      </c>
      <c r="N861" t="b">
        <f ca="1">IF(AND(NOT(input4711[[#This Row],[All DESC?]]),NOT(input4711[[#This Row],[All ASC?]])),FALSE(),TRUE())</f>
        <v>1</v>
      </c>
      <c r="O861" cm="1">
        <f t="array" aca="1" ref="O861" ca="1">IF(AND(input4711[[#This Row],[Safe Part 1]],(MAX(ABS((INDIRECT(input4711[[#This Row],[range2]]))-(INDIRECT(input4711[[#This Row],[range1]])))))&lt;=3),1,0)</f>
        <v>1</v>
      </c>
    </row>
    <row r="862" spans="1:15" x14ac:dyDescent="0.35">
      <c r="A862">
        <v>52</v>
      </c>
      <c r="B862">
        <v>53</v>
      </c>
      <c r="C862">
        <v>54</v>
      </c>
      <c r="D862">
        <v>56</v>
      </c>
      <c r="E862">
        <v>61</v>
      </c>
      <c r="F862">
        <v>62</v>
      </c>
      <c r="G862">
        <v>64</v>
      </c>
      <c r="H862">
        <f>1</f>
        <v>1</v>
      </c>
      <c r="I862">
        <f>COUNTA(input4711[[#This Row],[Column1.1]:[Column1.8]])</f>
        <v>7</v>
      </c>
      <c r="J862" t="str">
        <f>ADDRESS(ROW(),input4711[[#This Row],[first col]]+1,4)&amp;":"&amp;ADDRESS(ROW(),input4711[[#This Row],[lastcol]],4)</f>
        <v>B862:G862</v>
      </c>
      <c r="K862" t="str">
        <f>ADDRESS(ROW(),input4711[[#This Row],[first col]],4)&amp;":"&amp;ADDRESS(ROW(),input4711[[#This Row],[lastcol]]-1,4)</f>
        <v>A862:F862</v>
      </c>
      <c r="L862" t="b" cm="1">
        <f t="array" aca="1" ref="L862" ca="1">SUMPRODUCT(--(INDIRECT(input4711[[#This Row],[range1]])&lt;INDIRECT(input4711[[#This Row],[range2]])))=COUNT(INDIRECT(input4711[[#This Row],[range1]]))</f>
        <v>0</v>
      </c>
      <c r="M862" t="b" cm="1">
        <f t="array" aca="1" ref="M862" ca="1">SUMPRODUCT(--(INDIRECT(input4711[[#This Row],[range1]])&gt;INDIRECT(input4711[[#This Row],[range2]])))=COUNT(INDIRECT(input4711[[#This Row],[range1]]))</f>
        <v>1</v>
      </c>
      <c r="N862" t="b">
        <f ca="1">IF(AND(NOT(input4711[[#This Row],[All DESC?]]),NOT(input4711[[#This Row],[All ASC?]])),FALSE(),TRUE())</f>
        <v>1</v>
      </c>
      <c r="O862" cm="1">
        <f t="array" aca="1" ref="O862" ca="1">IF(AND(input4711[[#This Row],[Safe Part 1]],(MAX(ABS((INDIRECT(input4711[[#This Row],[range2]]))-(INDIRECT(input4711[[#This Row],[range1]])))))&lt;=3),1,0)</f>
        <v>0</v>
      </c>
    </row>
    <row r="863" spans="1:15" x14ac:dyDescent="0.35">
      <c r="A863">
        <v>72</v>
      </c>
      <c r="B863">
        <v>73</v>
      </c>
      <c r="C863">
        <v>74</v>
      </c>
      <c r="D863">
        <v>77</v>
      </c>
      <c r="H863">
        <f>1</f>
        <v>1</v>
      </c>
      <c r="I863">
        <f>COUNTA(input4711[[#This Row],[Column1.1]:[Column1.8]])</f>
        <v>4</v>
      </c>
      <c r="J863" t="str">
        <f>ADDRESS(ROW(),input4711[[#This Row],[first col]]+1,4)&amp;":"&amp;ADDRESS(ROW(),input4711[[#This Row],[lastcol]],4)</f>
        <v>B863:D863</v>
      </c>
      <c r="K863" t="str">
        <f>ADDRESS(ROW(),input4711[[#This Row],[first col]],4)&amp;":"&amp;ADDRESS(ROW(),input4711[[#This Row],[lastcol]]-1,4)</f>
        <v>A863:C863</v>
      </c>
      <c r="L863" t="b" cm="1">
        <f t="array" aca="1" ref="L863" ca="1">SUMPRODUCT(--(INDIRECT(input4711[[#This Row],[range1]])&lt;INDIRECT(input4711[[#This Row],[range2]])))=COUNT(INDIRECT(input4711[[#This Row],[range1]]))</f>
        <v>0</v>
      </c>
      <c r="M863" t="b" cm="1">
        <f t="array" aca="1" ref="M863" ca="1">SUMPRODUCT(--(INDIRECT(input4711[[#This Row],[range1]])&gt;INDIRECT(input4711[[#This Row],[range2]])))=COUNT(INDIRECT(input4711[[#This Row],[range1]]))</f>
        <v>1</v>
      </c>
      <c r="N863" t="b">
        <f ca="1">IF(AND(NOT(input4711[[#This Row],[All DESC?]]),NOT(input4711[[#This Row],[All ASC?]])),FALSE(),TRUE())</f>
        <v>1</v>
      </c>
      <c r="O863" cm="1">
        <f t="array" aca="1" ref="O863" ca="1">IF(AND(input4711[[#This Row],[Safe Part 1]],(MAX(ABS((INDIRECT(input4711[[#This Row],[range2]]))-(INDIRECT(input4711[[#This Row],[range1]])))))&lt;=3),1,0)</f>
        <v>1</v>
      </c>
    </row>
    <row r="864" spans="1:15" x14ac:dyDescent="0.35">
      <c r="A864">
        <v>75</v>
      </c>
      <c r="B864">
        <v>72</v>
      </c>
      <c r="C864">
        <v>71</v>
      </c>
      <c r="D864">
        <v>70</v>
      </c>
      <c r="E864">
        <v>66</v>
      </c>
      <c r="F864">
        <v>63</v>
      </c>
      <c r="H864">
        <f>1</f>
        <v>1</v>
      </c>
      <c r="I864">
        <f>COUNTA(input4711[[#This Row],[Column1.1]:[Column1.8]])</f>
        <v>6</v>
      </c>
      <c r="J864" t="str">
        <f>ADDRESS(ROW(),input4711[[#This Row],[first col]]+1,4)&amp;":"&amp;ADDRESS(ROW(),input4711[[#This Row],[lastcol]],4)</f>
        <v>B864:F864</v>
      </c>
      <c r="K864" t="str">
        <f>ADDRESS(ROW(),input4711[[#This Row],[first col]],4)&amp;":"&amp;ADDRESS(ROW(),input4711[[#This Row],[lastcol]]-1,4)</f>
        <v>A864:E864</v>
      </c>
      <c r="L864" t="b" cm="1">
        <f t="array" aca="1" ref="L864" ca="1">SUMPRODUCT(--(INDIRECT(input4711[[#This Row],[range1]])&lt;INDIRECT(input4711[[#This Row],[range2]])))=COUNT(INDIRECT(input4711[[#This Row],[range1]]))</f>
        <v>1</v>
      </c>
      <c r="M864" t="b" cm="1">
        <f t="array" aca="1" ref="M864" ca="1">SUMPRODUCT(--(INDIRECT(input4711[[#This Row],[range1]])&gt;INDIRECT(input4711[[#This Row],[range2]])))=COUNT(INDIRECT(input4711[[#This Row],[range1]]))</f>
        <v>0</v>
      </c>
      <c r="N864" t="b">
        <f ca="1">IF(AND(NOT(input4711[[#This Row],[All DESC?]]),NOT(input4711[[#This Row],[All ASC?]])),FALSE(),TRUE())</f>
        <v>1</v>
      </c>
      <c r="O864" cm="1">
        <f t="array" aca="1" ref="O864" ca="1">IF(AND(input4711[[#This Row],[Safe Part 1]],(MAX(ABS((INDIRECT(input4711[[#This Row],[range2]]))-(INDIRECT(input4711[[#This Row],[range1]])))))&lt;=3),1,0)</f>
        <v>0</v>
      </c>
    </row>
    <row r="865" spans="1:15" x14ac:dyDescent="0.35">
      <c r="A865">
        <v>48</v>
      </c>
      <c r="B865">
        <v>46</v>
      </c>
      <c r="C865">
        <v>45</v>
      </c>
      <c r="D865">
        <v>44</v>
      </c>
      <c r="E865">
        <v>42</v>
      </c>
      <c r="F865">
        <v>39</v>
      </c>
      <c r="H865">
        <f>1</f>
        <v>1</v>
      </c>
      <c r="I865">
        <f>COUNTA(input4711[[#This Row],[Column1.1]:[Column1.8]])</f>
        <v>6</v>
      </c>
      <c r="J865" t="str">
        <f>ADDRESS(ROW(),input4711[[#This Row],[first col]]+1,4)&amp;":"&amp;ADDRESS(ROW(),input4711[[#This Row],[lastcol]],4)</f>
        <v>B865:F865</v>
      </c>
      <c r="K865" t="str">
        <f>ADDRESS(ROW(),input4711[[#This Row],[first col]],4)&amp;":"&amp;ADDRESS(ROW(),input4711[[#This Row],[lastcol]]-1,4)</f>
        <v>A865:E865</v>
      </c>
      <c r="L865" t="b" cm="1">
        <f t="array" aca="1" ref="L865" ca="1">SUMPRODUCT(--(INDIRECT(input4711[[#This Row],[range1]])&lt;INDIRECT(input4711[[#This Row],[range2]])))=COUNT(INDIRECT(input4711[[#This Row],[range1]]))</f>
        <v>1</v>
      </c>
      <c r="M865" t="b" cm="1">
        <f t="array" aca="1" ref="M865" ca="1">SUMPRODUCT(--(INDIRECT(input4711[[#This Row],[range1]])&gt;INDIRECT(input4711[[#This Row],[range2]])))=COUNT(INDIRECT(input4711[[#This Row],[range1]]))</f>
        <v>0</v>
      </c>
      <c r="N865" t="b">
        <f ca="1">IF(AND(NOT(input4711[[#This Row],[All DESC?]]),NOT(input4711[[#This Row],[All ASC?]])),FALSE(),TRUE())</f>
        <v>1</v>
      </c>
      <c r="O865" cm="1">
        <f t="array" aca="1" ref="O865" ca="1">IF(AND(input4711[[#This Row],[Safe Part 1]],(MAX(ABS((INDIRECT(input4711[[#This Row],[range2]]))-(INDIRECT(input4711[[#This Row],[range1]])))))&lt;=3),1,0)</f>
        <v>1</v>
      </c>
    </row>
    <row r="866" spans="1:15" x14ac:dyDescent="0.35">
      <c r="A866">
        <v>70</v>
      </c>
      <c r="B866">
        <v>71</v>
      </c>
      <c r="C866">
        <v>73</v>
      </c>
      <c r="D866">
        <v>74</v>
      </c>
      <c r="E866">
        <v>79</v>
      </c>
      <c r="F866">
        <v>81</v>
      </c>
      <c r="G866">
        <v>84</v>
      </c>
      <c r="H866">
        <f>1</f>
        <v>1</v>
      </c>
      <c r="I866">
        <f>COUNTA(input4711[[#This Row],[Column1.1]:[Column1.8]])</f>
        <v>7</v>
      </c>
      <c r="J866" t="str">
        <f>ADDRESS(ROW(),input4711[[#This Row],[first col]]+1,4)&amp;":"&amp;ADDRESS(ROW(),input4711[[#This Row],[lastcol]],4)</f>
        <v>B866:G866</v>
      </c>
      <c r="K866" t="str">
        <f>ADDRESS(ROW(),input4711[[#This Row],[first col]],4)&amp;":"&amp;ADDRESS(ROW(),input4711[[#This Row],[lastcol]]-1,4)</f>
        <v>A866:F866</v>
      </c>
      <c r="L866" t="b" cm="1">
        <f t="array" aca="1" ref="L866" ca="1">SUMPRODUCT(--(INDIRECT(input4711[[#This Row],[range1]])&lt;INDIRECT(input4711[[#This Row],[range2]])))=COUNT(INDIRECT(input4711[[#This Row],[range1]]))</f>
        <v>0</v>
      </c>
      <c r="M866" t="b" cm="1">
        <f t="array" aca="1" ref="M866" ca="1">SUMPRODUCT(--(INDIRECT(input4711[[#This Row],[range1]])&gt;INDIRECT(input4711[[#This Row],[range2]])))=COUNT(INDIRECT(input4711[[#This Row],[range1]]))</f>
        <v>1</v>
      </c>
      <c r="N866" t="b">
        <f ca="1">IF(AND(NOT(input4711[[#This Row],[All DESC?]]),NOT(input4711[[#This Row],[All ASC?]])),FALSE(),TRUE())</f>
        <v>1</v>
      </c>
      <c r="O866" cm="1">
        <f t="array" aca="1" ref="O866" ca="1">IF(AND(input4711[[#This Row],[Safe Part 1]],(MAX(ABS((INDIRECT(input4711[[#This Row],[range2]]))-(INDIRECT(input4711[[#This Row],[range1]])))))&lt;=3),1,0)</f>
        <v>0</v>
      </c>
    </row>
    <row r="867" spans="1:15" x14ac:dyDescent="0.35">
      <c r="A867">
        <v>90</v>
      </c>
      <c r="B867">
        <v>93</v>
      </c>
      <c r="C867">
        <v>96</v>
      </c>
      <c r="D867">
        <v>98</v>
      </c>
      <c r="H867">
        <f>1</f>
        <v>1</v>
      </c>
      <c r="I867">
        <f>COUNTA(input4711[[#This Row],[Column1.1]:[Column1.8]])</f>
        <v>4</v>
      </c>
      <c r="J867" t="str">
        <f>ADDRESS(ROW(),input4711[[#This Row],[first col]]+1,4)&amp;":"&amp;ADDRESS(ROW(),input4711[[#This Row],[lastcol]],4)</f>
        <v>B867:D867</v>
      </c>
      <c r="K867" t="str">
        <f>ADDRESS(ROW(),input4711[[#This Row],[first col]],4)&amp;":"&amp;ADDRESS(ROW(),input4711[[#This Row],[lastcol]]-1,4)</f>
        <v>A867:C867</v>
      </c>
      <c r="L867" t="b" cm="1">
        <f t="array" aca="1" ref="L867" ca="1">SUMPRODUCT(--(INDIRECT(input4711[[#This Row],[range1]])&lt;INDIRECT(input4711[[#This Row],[range2]])))=COUNT(INDIRECT(input4711[[#This Row],[range1]]))</f>
        <v>0</v>
      </c>
      <c r="M867" t="b" cm="1">
        <f t="array" aca="1" ref="M867" ca="1">SUMPRODUCT(--(INDIRECT(input4711[[#This Row],[range1]])&gt;INDIRECT(input4711[[#This Row],[range2]])))=COUNT(INDIRECT(input4711[[#This Row],[range1]]))</f>
        <v>1</v>
      </c>
      <c r="N867" t="b">
        <f ca="1">IF(AND(NOT(input4711[[#This Row],[All DESC?]]),NOT(input4711[[#This Row],[All ASC?]])),FALSE(),TRUE())</f>
        <v>1</v>
      </c>
      <c r="O867" cm="1">
        <f t="array" aca="1" ref="O867" ca="1">IF(AND(input4711[[#This Row],[Safe Part 1]],(MAX(ABS((INDIRECT(input4711[[#This Row],[range2]]))-(INDIRECT(input4711[[#This Row],[range1]])))))&lt;=3),1,0)</f>
        <v>1</v>
      </c>
    </row>
    <row r="868" spans="1:15" x14ac:dyDescent="0.35">
      <c r="A868">
        <v>45</v>
      </c>
      <c r="B868">
        <v>46</v>
      </c>
      <c r="C868">
        <v>47</v>
      </c>
      <c r="D868">
        <v>50</v>
      </c>
      <c r="E868">
        <v>55</v>
      </c>
      <c r="F868">
        <v>58</v>
      </c>
      <c r="G868">
        <v>61</v>
      </c>
      <c r="H868">
        <f>1</f>
        <v>1</v>
      </c>
      <c r="I868">
        <f>COUNTA(input4711[[#This Row],[Column1.1]:[Column1.8]])</f>
        <v>7</v>
      </c>
      <c r="J868" t="str">
        <f>ADDRESS(ROW(),input4711[[#This Row],[first col]]+1,4)&amp;":"&amp;ADDRESS(ROW(),input4711[[#This Row],[lastcol]],4)</f>
        <v>B868:G868</v>
      </c>
      <c r="K868" t="str">
        <f>ADDRESS(ROW(),input4711[[#This Row],[first col]],4)&amp;":"&amp;ADDRESS(ROW(),input4711[[#This Row],[lastcol]]-1,4)</f>
        <v>A868:F868</v>
      </c>
      <c r="L868" t="b" cm="1">
        <f t="array" aca="1" ref="L868" ca="1">SUMPRODUCT(--(INDIRECT(input4711[[#This Row],[range1]])&lt;INDIRECT(input4711[[#This Row],[range2]])))=COUNT(INDIRECT(input4711[[#This Row],[range1]]))</f>
        <v>0</v>
      </c>
      <c r="M868" t="b" cm="1">
        <f t="array" aca="1" ref="M868" ca="1">SUMPRODUCT(--(INDIRECT(input4711[[#This Row],[range1]])&gt;INDIRECT(input4711[[#This Row],[range2]])))=COUNT(INDIRECT(input4711[[#This Row],[range1]]))</f>
        <v>1</v>
      </c>
      <c r="N868" t="b">
        <f ca="1">IF(AND(NOT(input4711[[#This Row],[All DESC?]]),NOT(input4711[[#This Row],[All ASC?]])),FALSE(),TRUE())</f>
        <v>1</v>
      </c>
      <c r="O868" cm="1">
        <f t="array" aca="1" ref="O868" ca="1">IF(AND(input4711[[#This Row],[Safe Part 1]],(MAX(ABS((INDIRECT(input4711[[#This Row],[range2]]))-(INDIRECT(input4711[[#This Row],[range1]])))))&lt;=3),1,0)</f>
        <v>0</v>
      </c>
    </row>
    <row r="869" spans="1:15" x14ac:dyDescent="0.35">
      <c r="A869">
        <v>65</v>
      </c>
      <c r="B869">
        <v>68</v>
      </c>
      <c r="C869">
        <v>69</v>
      </c>
      <c r="D869">
        <v>72</v>
      </c>
      <c r="E869">
        <v>75</v>
      </c>
      <c r="F869">
        <v>78</v>
      </c>
      <c r="G869">
        <v>81</v>
      </c>
      <c r="H869">
        <f>1</f>
        <v>1</v>
      </c>
      <c r="I869">
        <f>COUNTA(input4711[[#This Row],[Column1.1]:[Column1.8]])</f>
        <v>7</v>
      </c>
      <c r="J869" t="str">
        <f>ADDRESS(ROW(),input4711[[#This Row],[first col]]+1,4)&amp;":"&amp;ADDRESS(ROW(),input4711[[#This Row],[lastcol]],4)</f>
        <v>B869:G869</v>
      </c>
      <c r="K869" t="str">
        <f>ADDRESS(ROW(),input4711[[#This Row],[first col]],4)&amp;":"&amp;ADDRESS(ROW(),input4711[[#This Row],[lastcol]]-1,4)</f>
        <v>A869:F869</v>
      </c>
      <c r="L869" t="b" cm="1">
        <f t="array" aca="1" ref="L869" ca="1">SUMPRODUCT(--(INDIRECT(input4711[[#This Row],[range1]])&lt;INDIRECT(input4711[[#This Row],[range2]])))=COUNT(INDIRECT(input4711[[#This Row],[range1]]))</f>
        <v>0</v>
      </c>
      <c r="M869" t="b" cm="1">
        <f t="array" aca="1" ref="M869" ca="1">SUMPRODUCT(--(INDIRECT(input4711[[#This Row],[range1]])&gt;INDIRECT(input4711[[#This Row],[range2]])))=COUNT(INDIRECT(input4711[[#This Row],[range1]]))</f>
        <v>1</v>
      </c>
      <c r="N869" t="b">
        <f ca="1">IF(AND(NOT(input4711[[#This Row],[All DESC?]]),NOT(input4711[[#This Row],[All ASC?]])),FALSE(),TRUE())</f>
        <v>1</v>
      </c>
      <c r="O869" cm="1">
        <f t="array" aca="1" ref="O869" ca="1">IF(AND(input4711[[#This Row],[Safe Part 1]],(MAX(ABS((INDIRECT(input4711[[#This Row],[range2]]))-(INDIRECT(input4711[[#This Row],[range1]])))))&lt;=3),1,0)</f>
        <v>1</v>
      </c>
    </row>
    <row r="870" spans="1:15" x14ac:dyDescent="0.35">
      <c r="A870">
        <v>47</v>
      </c>
      <c r="B870">
        <v>46</v>
      </c>
      <c r="C870">
        <v>43</v>
      </c>
      <c r="D870">
        <v>40</v>
      </c>
      <c r="E870">
        <v>34</v>
      </c>
      <c r="H870">
        <f>1</f>
        <v>1</v>
      </c>
      <c r="I870">
        <f>COUNTA(input4711[[#This Row],[Column1.1]:[Column1.8]])</f>
        <v>5</v>
      </c>
      <c r="J870" t="str">
        <f>ADDRESS(ROW(),input4711[[#This Row],[first col]]+1,4)&amp;":"&amp;ADDRESS(ROW(),input4711[[#This Row],[lastcol]],4)</f>
        <v>B870:E870</v>
      </c>
      <c r="K870" t="str">
        <f>ADDRESS(ROW(),input4711[[#This Row],[first col]],4)&amp;":"&amp;ADDRESS(ROW(),input4711[[#This Row],[lastcol]]-1,4)</f>
        <v>A870:D870</v>
      </c>
      <c r="L870" t="b" cm="1">
        <f t="array" aca="1" ref="L870" ca="1">SUMPRODUCT(--(INDIRECT(input4711[[#This Row],[range1]])&lt;INDIRECT(input4711[[#This Row],[range2]])))=COUNT(INDIRECT(input4711[[#This Row],[range1]]))</f>
        <v>1</v>
      </c>
      <c r="M870" t="b" cm="1">
        <f t="array" aca="1" ref="M870" ca="1">SUMPRODUCT(--(INDIRECT(input4711[[#This Row],[range1]])&gt;INDIRECT(input4711[[#This Row],[range2]])))=COUNT(INDIRECT(input4711[[#This Row],[range1]]))</f>
        <v>0</v>
      </c>
      <c r="N870" t="b">
        <f ca="1">IF(AND(NOT(input4711[[#This Row],[All DESC?]]),NOT(input4711[[#This Row],[All ASC?]])),FALSE(),TRUE())</f>
        <v>1</v>
      </c>
      <c r="O870" cm="1">
        <f t="array" aca="1" ref="O870" ca="1">IF(AND(input4711[[#This Row],[Safe Part 1]],(MAX(ABS((INDIRECT(input4711[[#This Row],[range2]]))-(INDIRECT(input4711[[#This Row],[range1]])))))&lt;=3),1,0)</f>
        <v>0</v>
      </c>
    </row>
    <row r="871" spans="1:15" x14ac:dyDescent="0.35">
      <c r="A871">
        <v>13</v>
      </c>
      <c r="B871">
        <v>12</v>
      </c>
      <c r="C871">
        <v>9</v>
      </c>
      <c r="D871">
        <v>8</v>
      </c>
      <c r="E871">
        <v>5</v>
      </c>
      <c r="F871">
        <v>4</v>
      </c>
      <c r="G871">
        <v>1</v>
      </c>
      <c r="H871">
        <f>1</f>
        <v>1</v>
      </c>
      <c r="I871">
        <f>COUNTA(input4711[[#This Row],[Column1.1]:[Column1.8]])</f>
        <v>7</v>
      </c>
      <c r="J871" t="str">
        <f>ADDRESS(ROW(),input4711[[#This Row],[first col]]+1,4)&amp;":"&amp;ADDRESS(ROW(),input4711[[#This Row],[lastcol]],4)</f>
        <v>B871:G871</v>
      </c>
      <c r="K871" t="str">
        <f>ADDRESS(ROW(),input4711[[#This Row],[first col]],4)&amp;":"&amp;ADDRESS(ROW(),input4711[[#This Row],[lastcol]]-1,4)</f>
        <v>A871:F871</v>
      </c>
      <c r="L871" t="b" cm="1">
        <f t="array" aca="1" ref="L871" ca="1">SUMPRODUCT(--(INDIRECT(input4711[[#This Row],[range1]])&lt;INDIRECT(input4711[[#This Row],[range2]])))=COUNT(INDIRECT(input4711[[#This Row],[range1]]))</f>
        <v>1</v>
      </c>
      <c r="M871" t="b" cm="1">
        <f t="array" aca="1" ref="M871" ca="1">SUMPRODUCT(--(INDIRECT(input4711[[#This Row],[range1]])&gt;INDIRECT(input4711[[#This Row],[range2]])))=COUNT(INDIRECT(input4711[[#This Row],[range1]]))</f>
        <v>0</v>
      </c>
      <c r="N871" t="b">
        <f ca="1">IF(AND(NOT(input4711[[#This Row],[All DESC?]]),NOT(input4711[[#This Row],[All ASC?]])),FALSE(),TRUE())</f>
        <v>1</v>
      </c>
      <c r="O871" cm="1">
        <f t="array" aca="1" ref="O871" ca="1">IF(AND(input4711[[#This Row],[Safe Part 1]],(MAX(ABS((INDIRECT(input4711[[#This Row],[range2]]))-(INDIRECT(input4711[[#This Row],[range1]])))))&lt;=3),1,0)</f>
        <v>1</v>
      </c>
    </row>
    <row r="872" spans="1:15" x14ac:dyDescent="0.35">
      <c r="A872">
        <v>80</v>
      </c>
      <c r="B872">
        <v>77</v>
      </c>
      <c r="C872">
        <v>75</v>
      </c>
      <c r="D872">
        <v>73</v>
      </c>
      <c r="E872">
        <v>69</v>
      </c>
      <c r="F872">
        <v>67</v>
      </c>
      <c r="G872">
        <v>66</v>
      </c>
      <c r="H872">
        <f>1</f>
        <v>1</v>
      </c>
      <c r="I872">
        <f>COUNTA(input4711[[#This Row],[Column1.1]:[Column1.8]])</f>
        <v>7</v>
      </c>
      <c r="J872" t="str">
        <f>ADDRESS(ROW(),input4711[[#This Row],[first col]]+1,4)&amp;":"&amp;ADDRESS(ROW(),input4711[[#This Row],[lastcol]],4)</f>
        <v>B872:G872</v>
      </c>
      <c r="K872" t="str">
        <f>ADDRESS(ROW(),input4711[[#This Row],[first col]],4)&amp;":"&amp;ADDRESS(ROW(),input4711[[#This Row],[lastcol]]-1,4)</f>
        <v>A872:F872</v>
      </c>
      <c r="L872" t="b" cm="1">
        <f t="array" aca="1" ref="L872" ca="1">SUMPRODUCT(--(INDIRECT(input4711[[#This Row],[range1]])&lt;INDIRECT(input4711[[#This Row],[range2]])))=COUNT(INDIRECT(input4711[[#This Row],[range1]]))</f>
        <v>1</v>
      </c>
      <c r="M872" t="b" cm="1">
        <f t="array" aca="1" ref="M872" ca="1">SUMPRODUCT(--(INDIRECT(input4711[[#This Row],[range1]])&gt;INDIRECT(input4711[[#This Row],[range2]])))=COUNT(INDIRECT(input4711[[#This Row],[range1]]))</f>
        <v>0</v>
      </c>
      <c r="N872" t="b">
        <f ca="1">IF(AND(NOT(input4711[[#This Row],[All DESC?]]),NOT(input4711[[#This Row],[All ASC?]])),FALSE(),TRUE())</f>
        <v>1</v>
      </c>
      <c r="O872" cm="1">
        <f t="array" aca="1" ref="O872" ca="1">IF(AND(input4711[[#This Row],[Safe Part 1]],(MAX(ABS((INDIRECT(input4711[[#This Row],[range2]]))-(INDIRECT(input4711[[#This Row],[range1]])))))&lt;=3),1,0)</f>
        <v>0</v>
      </c>
    </row>
    <row r="873" spans="1:15" x14ac:dyDescent="0.35">
      <c r="A873">
        <v>40</v>
      </c>
      <c r="B873">
        <v>42</v>
      </c>
      <c r="C873">
        <v>44</v>
      </c>
      <c r="D873">
        <v>46</v>
      </c>
      <c r="E873">
        <v>50</v>
      </c>
      <c r="H873">
        <f>1</f>
        <v>1</v>
      </c>
      <c r="I873">
        <f>COUNTA(input4711[[#This Row],[Column1.1]:[Column1.8]])</f>
        <v>5</v>
      </c>
      <c r="J873" t="str">
        <f>ADDRESS(ROW(),input4711[[#This Row],[first col]]+1,4)&amp;":"&amp;ADDRESS(ROW(),input4711[[#This Row],[lastcol]],4)</f>
        <v>B873:E873</v>
      </c>
      <c r="K873" t="str">
        <f>ADDRESS(ROW(),input4711[[#This Row],[first col]],4)&amp;":"&amp;ADDRESS(ROW(),input4711[[#This Row],[lastcol]]-1,4)</f>
        <v>A873:D873</v>
      </c>
      <c r="L873" t="b" cm="1">
        <f t="array" aca="1" ref="L873" ca="1">SUMPRODUCT(--(INDIRECT(input4711[[#This Row],[range1]])&lt;INDIRECT(input4711[[#This Row],[range2]])))=COUNT(INDIRECT(input4711[[#This Row],[range1]]))</f>
        <v>0</v>
      </c>
      <c r="M873" t="b" cm="1">
        <f t="array" aca="1" ref="M873" ca="1">SUMPRODUCT(--(INDIRECT(input4711[[#This Row],[range1]])&gt;INDIRECT(input4711[[#This Row],[range2]])))=COUNT(INDIRECT(input4711[[#This Row],[range1]]))</f>
        <v>1</v>
      </c>
      <c r="N873" t="b">
        <f ca="1">IF(AND(NOT(input4711[[#This Row],[All DESC?]]),NOT(input4711[[#This Row],[All ASC?]])),FALSE(),TRUE())</f>
        <v>1</v>
      </c>
      <c r="O873" cm="1">
        <f t="array" aca="1" ref="O873" ca="1">IF(AND(input4711[[#This Row],[Safe Part 1]],(MAX(ABS((INDIRECT(input4711[[#This Row],[range2]]))-(INDIRECT(input4711[[#This Row],[range1]])))))&lt;=3),1,0)</f>
        <v>0</v>
      </c>
    </row>
    <row r="874" spans="1:15" x14ac:dyDescent="0.35">
      <c r="A874">
        <v>64</v>
      </c>
      <c r="B874">
        <v>67</v>
      </c>
      <c r="C874">
        <v>68</v>
      </c>
      <c r="D874">
        <v>69</v>
      </c>
      <c r="E874">
        <v>73</v>
      </c>
      <c r="F874">
        <v>74</v>
      </c>
      <c r="G874">
        <v>76</v>
      </c>
      <c r="H874">
        <f>1</f>
        <v>1</v>
      </c>
      <c r="I874">
        <f>COUNTA(input4711[[#This Row],[Column1.1]:[Column1.8]])</f>
        <v>7</v>
      </c>
      <c r="J874" t="str">
        <f>ADDRESS(ROW(),input4711[[#This Row],[first col]]+1,4)&amp;":"&amp;ADDRESS(ROW(),input4711[[#This Row],[lastcol]],4)</f>
        <v>B874:G874</v>
      </c>
      <c r="K874" t="str">
        <f>ADDRESS(ROW(),input4711[[#This Row],[first col]],4)&amp;":"&amp;ADDRESS(ROW(),input4711[[#This Row],[lastcol]]-1,4)</f>
        <v>A874:F874</v>
      </c>
      <c r="L874" t="b" cm="1">
        <f t="array" aca="1" ref="L874" ca="1">SUMPRODUCT(--(INDIRECT(input4711[[#This Row],[range1]])&lt;INDIRECT(input4711[[#This Row],[range2]])))=COUNT(INDIRECT(input4711[[#This Row],[range1]]))</f>
        <v>0</v>
      </c>
      <c r="M874" t="b" cm="1">
        <f t="array" aca="1" ref="M874" ca="1">SUMPRODUCT(--(INDIRECT(input4711[[#This Row],[range1]])&gt;INDIRECT(input4711[[#This Row],[range2]])))=COUNT(INDIRECT(input4711[[#This Row],[range1]]))</f>
        <v>1</v>
      </c>
      <c r="N874" t="b">
        <f ca="1">IF(AND(NOT(input4711[[#This Row],[All DESC?]]),NOT(input4711[[#This Row],[All ASC?]])),FALSE(),TRUE())</f>
        <v>1</v>
      </c>
      <c r="O874" cm="1">
        <f t="array" aca="1" ref="O874" ca="1">IF(AND(input4711[[#This Row],[Safe Part 1]],(MAX(ABS((INDIRECT(input4711[[#This Row],[range2]]))-(INDIRECT(input4711[[#This Row],[range1]])))))&lt;=3),1,0)</f>
        <v>0</v>
      </c>
    </row>
    <row r="875" spans="1:15" x14ac:dyDescent="0.35">
      <c r="A875">
        <v>1</v>
      </c>
      <c r="B875">
        <v>3</v>
      </c>
      <c r="C875">
        <v>6</v>
      </c>
      <c r="D875">
        <v>8</v>
      </c>
      <c r="E875">
        <v>11</v>
      </c>
      <c r="H875">
        <f>1</f>
        <v>1</v>
      </c>
      <c r="I875">
        <f>COUNTA(input4711[[#This Row],[Column1.1]:[Column1.8]])</f>
        <v>5</v>
      </c>
      <c r="J875" t="str">
        <f>ADDRESS(ROW(),input4711[[#This Row],[first col]]+1,4)&amp;":"&amp;ADDRESS(ROW(),input4711[[#This Row],[lastcol]],4)</f>
        <v>B875:E875</v>
      </c>
      <c r="K875" t="str">
        <f>ADDRESS(ROW(),input4711[[#This Row],[first col]],4)&amp;":"&amp;ADDRESS(ROW(),input4711[[#This Row],[lastcol]]-1,4)</f>
        <v>A875:D875</v>
      </c>
      <c r="L875" t="b" cm="1">
        <f t="array" aca="1" ref="L875" ca="1">SUMPRODUCT(--(INDIRECT(input4711[[#This Row],[range1]])&lt;INDIRECT(input4711[[#This Row],[range2]])))=COUNT(INDIRECT(input4711[[#This Row],[range1]]))</f>
        <v>0</v>
      </c>
      <c r="M875" t="b" cm="1">
        <f t="array" aca="1" ref="M875" ca="1">SUMPRODUCT(--(INDIRECT(input4711[[#This Row],[range1]])&gt;INDIRECT(input4711[[#This Row],[range2]])))=COUNT(INDIRECT(input4711[[#This Row],[range1]]))</f>
        <v>1</v>
      </c>
      <c r="N875" t="b">
        <f ca="1">IF(AND(NOT(input4711[[#This Row],[All DESC?]]),NOT(input4711[[#This Row],[All ASC?]])),FALSE(),TRUE())</f>
        <v>1</v>
      </c>
      <c r="O875" cm="1">
        <f t="array" aca="1" ref="O875" ca="1">IF(AND(input4711[[#This Row],[Safe Part 1]],(MAX(ABS((INDIRECT(input4711[[#This Row],[range2]]))-(INDIRECT(input4711[[#This Row],[range1]])))))&lt;=3),1,0)</f>
        <v>1</v>
      </c>
    </row>
    <row r="876" spans="1:15" x14ac:dyDescent="0.35">
      <c r="A876">
        <v>24</v>
      </c>
      <c r="B876">
        <v>21</v>
      </c>
      <c r="C876">
        <v>20</v>
      </c>
      <c r="D876">
        <v>18</v>
      </c>
      <c r="H876">
        <f>1</f>
        <v>1</v>
      </c>
      <c r="I876">
        <f>COUNTA(input4711[[#This Row],[Column1.1]:[Column1.8]])</f>
        <v>4</v>
      </c>
      <c r="J876" t="str">
        <f>ADDRESS(ROW(),input4711[[#This Row],[first col]]+1,4)&amp;":"&amp;ADDRESS(ROW(),input4711[[#This Row],[lastcol]],4)</f>
        <v>B876:D876</v>
      </c>
      <c r="K876" t="str">
        <f>ADDRESS(ROW(),input4711[[#This Row],[first col]],4)&amp;":"&amp;ADDRESS(ROW(),input4711[[#This Row],[lastcol]]-1,4)</f>
        <v>A876:C876</v>
      </c>
      <c r="L876" t="b" cm="1">
        <f t="array" aca="1" ref="L876" ca="1">SUMPRODUCT(--(INDIRECT(input4711[[#This Row],[range1]])&lt;INDIRECT(input4711[[#This Row],[range2]])))=COUNT(INDIRECT(input4711[[#This Row],[range1]]))</f>
        <v>1</v>
      </c>
      <c r="M876" t="b" cm="1">
        <f t="array" aca="1" ref="M876" ca="1">SUMPRODUCT(--(INDIRECT(input4711[[#This Row],[range1]])&gt;INDIRECT(input4711[[#This Row],[range2]])))=COUNT(INDIRECT(input4711[[#This Row],[range1]]))</f>
        <v>0</v>
      </c>
      <c r="N876" t="b">
        <f ca="1">IF(AND(NOT(input4711[[#This Row],[All DESC?]]),NOT(input4711[[#This Row],[All ASC?]])),FALSE(),TRUE())</f>
        <v>1</v>
      </c>
      <c r="O876" cm="1">
        <f t="array" aca="1" ref="O876" ca="1">IF(AND(input4711[[#This Row],[Safe Part 1]],(MAX(ABS((INDIRECT(input4711[[#This Row],[range2]]))-(INDIRECT(input4711[[#This Row],[range1]])))))&lt;=3),1,0)</f>
        <v>1</v>
      </c>
    </row>
    <row r="877" spans="1:15" x14ac:dyDescent="0.35">
      <c r="A877">
        <v>53</v>
      </c>
      <c r="B877">
        <v>56</v>
      </c>
      <c r="C877">
        <v>58</v>
      </c>
      <c r="D877">
        <v>60</v>
      </c>
      <c r="E877">
        <v>65</v>
      </c>
      <c r="H877">
        <f>1</f>
        <v>1</v>
      </c>
      <c r="I877">
        <f>COUNTA(input4711[[#This Row],[Column1.1]:[Column1.8]])</f>
        <v>5</v>
      </c>
      <c r="J877" t="str">
        <f>ADDRESS(ROW(),input4711[[#This Row],[first col]]+1,4)&amp;":"&amp;ADDRESS(ROW(),input4711[[#This Row],[lastcol]],4)</f>
        <v>B877:E877</v>
      </c>
      <c r="K877" t="str">
        <f>ADDRESS(ROW(),input4711[[#This Row],[first col]],4)&amp;":"&amp;ADDRESS(ROW(),input4711[[#This Row],[lastcol]]-1,4)</f>
        <v>A877:D877</v>
      </c>
      <c r="L877" t="b" cm="1">
        <f t="array" aca="1" ref="L877" ca="1">SUMPRODUCT(--(INDIRECT(input4711[[#This Row],[range1]])&lt;INDIRECT(input4711[[#This Row],[range2]])))=COUNT(INDIRECT(input4711[[#This Row],[range1]]))</f>
        <v>0</v>
      </c>
      <c r="M877" t="b" cm="1">
        <f t="array" aca="1" ref="M877" ca="1">SUMPRODUCT(--(INDIRECT(input4711[[#This Row],[range1]])&gt;INDIRECT(input4711[[#This Row],[range2]])))=COUNT(INDIRECT(input4711[[#This Row],[range1]]))</f>
        <v>1</v>
      </c>
      <c r="N877" t="b">
        <f ca="1">IF(AND(NOT(input4711[[#This Row],[All DESC?]]),NOT(input4711[[#This Row],[All ASC?]])),FALSE(),TRUE())</f>
        <v>1</v>
      </c>
      <c r="O877" cm="1">
        <f t="array" aca="1" ref="O877" ca="1">IF(AND(input4711[[#This Row],[Safe Part 1]],(MAX(ABS((INDIRECT(input4711[[#This Row],[range2]]))-(INDIRECT(input4711[[#This Row],[range1]])))))&lt;=3),1,0)</f>
        <v>0</v>
      </c>
    </row>
    <row r="878" spans="1:15" x14ac:dyDescent="0.35">
      <c r="A878">
        <v>77</v>
      </c>
      <c r="B878">
        <v>78</v>
      </c>
      <c r="C878">
        <v>80</v>
      </c>
      <c r="D878">
        <v>83</v>
      </c>
      <c r="E878">
        <v>87</v>
      </c>
      <c r="H878">
        <f>1</f>
        <v>1</v>
      </c>
      <c r="I878">
        <f>COUNTA(input4711[[#This Row],[Column1.1]:[Column1.8]])</f>
        <v>5</v>
      </c>
      <c r="J878" t="str">
        <f>ADDRESS(ROW(),input4711[[#This Row],[first col]]+1,4)&amp;":"&amp;ADDRESS(ROW(),input4711[[#This Row],[lastcol]],4)</f>
        <v>B878:E878</v>
      </c>
      <c r="K878" t="str">
        <f>ADDRESS(ROW(),input4711[[#This Row],[first col]],4)&amp;":"&amp;ADDRESS(ROW(),input4711[[#This Row],[lastcol]]-1,4)</f>
        <v>A878:D878</v>
      </c>
      <c r="L878" t="b" cm="1">
        <f t="array" aca="1" ref="L878" ca="1">SUMPRODUCT(--(INDIRECT(input4711[[#This Row],[range1]])&lt;INDIRECT(input4711[[#This Row],[range2]])))=COUNT(INDIRECT(input4711[[#This Row],[range1]]))</f>
        <v>0</v>
      </c>
      <c r="M878" t="b" cm="1">
        <f t="array" aca="1" ref="M878" ca="1">SUMPRODUCT(--(INDIRECT(input4711[[#This Row],[range1]])&gt;INDIRECT(input4711[[#This Row],[range2]])))=COUNT(INDIRECT(input4711[[#This Row],[range1]]))</f>
        <v>1</v>
      </c>
      <c r="N878" t="b">
        <f ca="1">IF(AND(NOT(input4711[[#This Row],[All DESC?]]),NOT(input4711[[#This Row],[All ASC?]])),FALSE(),TRUE())</f>
        <v>1</v>
      </c>
      <c r="O878" cm="1">
        <f t="array" aca="1" ref="O878" ca="1">IF(AND(input4711[[#This Row],[Safe Part 1]],(MAX(ABS((INDIRECT(input4711[[#This Row],[range2]]))-(INDIRECT(input4711[[#This Row],[range1]])))))&lt;=3),1,0)</f>
        <v>0</v>
      </c>
    </row>
    <row r="879" spans="1:15" x14ac:dyDescent="0.35">
      <c r="A879">
        <v>8</v>
      </c>
      <c r="B879">
        <v>10</v>
      </c>
      <c r="C879">
        <v>13</v>
      </c>
      <c r="D879">
        <v>16</v>
      </c>
      <c r="E879">
        <v>21</v>
      </c>
      <c r="F879">
        <v>23</v>
      </c>
      <c r="H879">
        <f>1</f>
        <v>1</v>
      </c>
      <c r="I879">
        <f>COUNTA(input4711[[#This Row],[Column1.1]:[Column1.8]])</f>
        <v>6</v>
      </c>
      <c r="J879" t="str">
        <f>ADDRESS(ROW(),input4711[[#This Row],[first col]]+1,4)&amp;":"&amp;ADDRESS(ROW(),input4711[[#This Row],[lastcol]],4)</f>
        <v>B879:F879</v>
      </c>
      <c r="K879" t="str">
        <f>ADDRESS(ROW(),input4711[[#This Row],[first col]],4)&amp;":"&amp;ADDRESS(ROW(),input4711[[#This Row],[lastcol]]-1,4)</f>
        <v>A879:E879</v>
      </c>
      <c r="L879" t="b" cm="1">
        <f t="array" aca="1" ref="L879" ca="1">SUMPRODUCT(--(INDIRECT(input4711[[#This Row],[range1]])&lt;INDIRECT(input4711[[#This Row],[range2]])))=COUNT(INDIRECT(input4711[[#This Row],[range1]]))</f>
        <v>0</v>
      </c>
      <c r="M879" t="b" cm="1">
        <f t="array" aca="1" ref="M879" ca="1">SUMPRODUCT(--(INDIRECT(input4711[[#This Row],[range1]])&gt;INDIRECT(input4711[[#This Row],[range2]])))=COUNT(INDIRECT(input4711[[#This Row],[range1]]))</f>
        <v>1</v>
      </c>
      <c r="N879" t="b">
        <f ca="1">IF(AND(NOT(input4711[[#This Row],[All DESC?]]),NOT(input4711[[#This Row],[All ASC?]])),FALSE(),TRUE())</f>
        <v>1</v>
      </c>
      <c r="O879" cm="1">
        <f t="array" aca="1" ref="O879" ca="1">IF(AND(input4711[[#This Row],[Safe Part 1]],(MAX(ABS((INDIRECT(input4711[[#This Row],[range2]]))-(INDIRECT(input4711[[#This Row],[range1]])))))&lt;=3),1,0)</f>
        <v>0</v>
      </c>
    </row>
    <row r="880" spans="1:15" x14ac:dyDescent="0.35">
      <c r="A880">
        <v>30</v>
      </c>
      <c r="B880">
        <v>28</v>
      </c>
      <c r="C880">
        <v>26</v>
      </c>
      <c r="D880">
        <v>24</v>
      </c>
      <c r="H880">
        <f>1</f>
        <v>1</v>
      </c>
      <c r="I880">
        <f>COUNTA(input4711[[#This Row],[Column1.1]:[Column1.8]])</f>
        <v>4</v>
      </c>
      <c r="J880" t="str">
        <f>ADDRESS(ROW(),input4711[[#This Row],[first col]]+1,4)&amp;":"&amp;ADDRESS(ROW(),input4711[[#This Row],[lastcol]],4)</f>
        <v>B880:D880</v>
      </c>
      <c r="K880" t="str">
        <f>ADDRESS(ROW(),input4711[[#This Row],[first col]],4)&amp;":"&amp;ADDRESS(ROW(),input4711[[#This Row],[lastcol]]-1,4)</f>
        <v>A880:C880</v>
      </c>
      <c r="L880" t="b" cm="1">
        <f t="array" aca="1" ref="L880" ca="1">SUMPRODUCT(--(INDIRECT(input4711[[#This Row],[range1]])&lt;INDIRECT(input4711[[#This Row],[range2]])))=COUNT(INDIRECT(input4711[[#This Row],[range1]]))</f>
        <v>1</v>
      </c>
      <c r="M880" t="b" cm="1">
        <f t="array" aca="1" ref="M880" ca="1">SUMPRODUCT(--(INDIRECT(input4711[[#This Row],[range1]])&gt;INDIRECT(input4711[[#This Row],[range2]])))=COUNT(INDIRECT(input4711[[#This Row],[range1]]))</f>
        <v>0</v>
      </c>
      <c r="N880" t="b">
        <f ca="1">IF(AND(NOT(input4711[[#This Row],[All DESC?]]),NOT(input4711[[#This Row],[All ASC?]])),FALSE(),TRUE())</f>
        <v>1</v>
      </c>
      <c r="O880" cm="1">
        <f t="array" aca="1" ref="O880" ca="1">IF(AND(input4711[[#This Row],[Safe Part 1]],(MAX(ABS((INDIRECT(input4711[[#This Row],[range2]]))-(INDIRECT(input4711[[#This Row],[range1]])))))&lt;=3),1,0)</f>
        <v>1</v>
      </c>
    </row>
    <row r="881" spans="1:15" x14ac:dyDescent="0.35">
      <c r="A881">
        <v>27</v>
      </c>
      <c r="B881">
        <v>25</v>
      </c>
      <c r="C881">
        <v>22</v>
      </c>
      <c r="D881">
        <v>19</v>
      </c>
      <c r="E881">
        <v>17</v>
      </c>
      <c r="H881">
        <f>1</f>
        <v>1</v>
      </c>
      <c r="I881">
        <f>COUNTA(input4711[[#This Row],[Column1.1]:[Column1.8]])</f>
        <v>5</v>
      </c>
      <c r="J881" t="str">
        <f>ADDRESS(ROW(),input4711[[#This Row],[first col]]+1,4)&amp;":"&amp;ADDRESS(ROW(),input4711[[#This Row],[lastcol]],4)</f>
        <v>B881:E881</v>
      </c>
      <c r="K881" t="str">
        <f>ADDRESS(ROW(),input4711[[#This Row],[first col]],4)&amp;":"&amp;ADDRESS(ROW(),input4711[[#This Row],[lastcol]]-1,4)</f>
        <v>A881:D881</v>
      </c>
      <c r="L881" t="b" cm="1">
        <f t="array" aca="1" ref="L881" ca="1">SUMPRODUCT(--(INDIRECT(input4711[[#This Row],[range1]])&lt;INDIRECT(input4711[[#This Row],[range2]])))=COUNT(INDIRECT(input4711[[#This Row],[range1]]))</f>
        <v>1</v>
      </c>
      <c r="M881" t="b" cm="1">
        <f t="array" aca="1" ref="M881" ca="1">SUMPRODUCT(--(INDIRECT(input4711[[#This Row],[range1]])&gt;INDIRECT(input4711[[#This Row],[range2]])))=COUNT(INDIRECT(input4711[[#This Row],[range1]]))</f>
        <v>0</v>
      </c>
      <c r="N881" t="b">
        <f ca="1">IF(AND(NOT(input4711[[#This Row],[All DESC?]]),NOT(input4711[[#This Row],[All ASC?]])),FALSE(),TRUE())</f>
        <v>1</v>
      </c>
      <c r="O881" cm="1">
        <f t="array" aca="1" ref="O881" ca="1">IF(AND(input4711[[#This Row],[Safe Part 1]],(MAX(ABS((INDIRECT(input4711[[#This Row],[range2]]))-(INDIRECT(input4711[[#This Row],[range1]])))))&lt;=3),1,0)</f>
        <v>1</v>
      </c>
    </row>
    <row r="882" spans="1:15" x14ac:dyDescent="0.35">
      <c r="A882">
        <v>79</v>
      </c>
      <c r="B882">
        <v>76</v>
      </c>
      <c r="C882">
        <v>73</v>
      </c>
      <c r="D882">
        <v>71</v>
      </c>
      <c r="E882">
        <v>68</v>
      </c>
      <c r="F882">
        <v>65</v>
      </c>
      <c r="G882">
        <v>62</v>
      </c>
      <c r="H882">
        <f>1</f>
        <v>1</v>
      </c>
      <c r="I882">
        <f>COUNTA(input4711[[#This Row],[Column1.1]:[Column1.8]])</f>
        <v>7</v>
      </c>
      <c r="J882" t="str">
        <f>ADDRESS(ROW(),input4711[[#This Row],[first col]]+1,4)&amp;":"&amp;ADDRESS(ROW(),input4711[[#This Row],[lastcol]],4)</f>
        <v>B882:G882</v>
      </c>
      <c r="K882" t="str">
        <f>ADDRESS(ROW(),input4711[[#This Row],[first col]],4)&amp;":"&amp;ADDRESS(ROW(),input4711[[#This Row],[lastcol]]-1,4)</f>
        <v>A882:F882</v>
      </c>
      <c r="L882" t="b" cm="1">
        <f t="array" aca="1" ref="L882" ca="1">SUMPRODUCT(--(INDIRECT(input4711[[#This Row],[range1]])&lt;INDIRECT(input4711[[#This Row],[range2]])))=COUNT(INDIRECT(input4711[[#This Row],[range1]]))</f>
        <v>1</v>
      </c>
      <c r="M882" t="b" cm="1">
        <f t="array" aca="1" ref="M882" ca="1">SUMPRODUCT(--(INDIRECT(input4711[[#This Row],[range1]])&gt;INDIRECT(input4711[[#This Row],[range2]])))=COUNT(INDIRECT(input4711[[#This Row],[range1]]))</f>
        <v>0</v>
      </c>
      <c r="N882" t="b">
        <f ca="1">IF(AND(NOT(input4711[[#This Row],[All DESC?]]),NOT(input4711[[#This Row],[All ASC?]])),FALSE(),TRUE())</f>
        <v>1</v>
      </c>
      <c r="O882" cm="1">
        <f t="array" aca="1" ref="O882" ca="1">IF(AND(input4711[[#This Row],[Safe Part 1]],(MAX(ABS((INDIRECT(input4711[[#This Row],[range2]]))-(INDIRECT(input4711[[#This Row],[range1]])))))&lt;=3),1,0)</f>
        <v>1</v>
      </c>
    </row>
    <row r="883" spans="1:15" x14ac:dyDescent="0.35">
      <c r="A883">
        <v>79</v>
      </c>
      <c r="B883">
        <v>76</v>
      </c>
      <c r="C883">
        <v>74</v>
      </c>
      <c r="D883">
        <v>72</v>
      </c>
      <c r="H883">
        <f>1</f>
        <v>1</v>
      </c>
      <c r="I883">
        <f>COUNTA(input4711[[#This Row],[Column1.1]:[Column1.8]])</f>
        <v>4</v>
      </c>
      <c r="J883" t="str">
        <f>ADDRESS(ROW(),input4711[[#This Row],[first col]]+1,4)&amp;":"&amp;ADDRESS(ROW(),input4711[[#This Row],[lastcol]],4)</f>
        <v>B883:D883</v>
      </c>
      <c r="K883" t="str">
        <f>ADDRESS(ROW(),input4711[[#This Row],[first col]],4)&amp;":"&amp;ADDRESS(ROW(),input4711[[#This Row],[lastcol]]-1,4)</f>
        <v>A883:C883</v>
      </c>
      <c r="L883" t="b" cm="1">
        <f t="array" aca="1" ref="L883" ca="1">SUMPRODUCT(--(INDIRECT(input4711[[#This Row],[range1]])&lt;INDIRECT(input4711[[#This Row],[range2]])))=COUNT(INDIRECT(input4711[[#This Row],[range1]]))</f>
        <v>1</v>
      </c>
      <c r="M883" t="b" cm="1">
        <f t="array" aca="1" ref="M883" ca="1">SUMPRODUCT(--(INDIRECT(input4711[[#This Row],[range1]])&gt;INDIRECT(input4711[[#This Row],[range2]])))=COUNT(INDIRECT(input4711[[#This Row],[range1]]))</f>
        <v>0</v>
      </c>
      <c r="N883" t="b">
        <f ca="1">IF(AND(NOT(input4711[[#This Row],[All DESC?]]),NOT(input4711[[#This Row],[All ASC?]])),FALSE(),TRUE())</f>
        <v>1</v>
      </c>
      <c r="O883" cm="1">
        <f t="array" aca="1" ref="O883" ca="1">IF(AND(input4711[[#This Row],[Safe Part 1]],(MAX(ABS((INDIRECT(input4711[[#This Row],[range2]]))-(INDIRECT(input4711[[#This Row],[range1]])))))&lt;=3),1,0)</f>
        <v>1</v>
      </c>
    </row>
    <row r="884" spans="1:15" x14ac:dyDescent="0.35">
      <c r="A884">
        <v>72</v>
      </c>
      <c r="B884">
        <v>71</v>
      </c>
      <c r="C884">
        <v>68</v>
      </c>
      <c r="D884">
        <v>66</v>
      </c>
      <c r="E884">
        <v>62</v>
      </c>
      <c r="F884">
        <v>61</v>
      </c>
      <c r="G884">
        <v>59</v>
      </c>
      <c r="H884">
        <f>1</f>
        <v>1</v>
      </c>
      <c r="I884">
        <f>COUNTA(input4711[[#This Row],[Column1.1]:[Column1.8]])</f>
        <v>7</v>
      </c>
      <c r="J884" t="str">
        <f>ADDRESS(ROW(),input4711[[#This Row],[first col]]+1,4)&amp;":"&amp;ADDRESS(ROW(),input4711[[#This Row],[lastcol]],4)</f>
        <v>B884:G884</v>
      </c>
      <c r="K884" t="str">
        <f>ADDRESS(ROW(),input4711[[#This Row],[first col]],4)&amp;":"&amp;ADDRESS(ROW(),input4711[[#This Row],[lastcol]]-1,4)</f>
        <v>A884:F884</v>
      </c>
      <c r="L884" t="b" cm="1">
        <f t="array" aca="1" ref="L884" ca="1">SUMPRODUCT(--(INDIRECT(input4711[[#This Row],[range1]])&lt;INDIRECT(input4711[[#This Row],[range2]])))=COUNT(INDIRECT(input4711[[#This Row],[range1]]))</f>
        <v>1</v>
      </c>
      <c r="M884" t="b" cm="1">
        <f t="array" aca="1" ref="M884" ca="1">SUMPRODUCT(--(INDIRECT(input4711[[#This Row],[range1]])&gt;INDIRECT(input4711[[#This Row],[range2]])))=COUNT(INDIRECT(input4711[[#This Row],[range1]]))</f>
        <v>0</v>
      </c>
      <c r="N884" t="b">
        <f ca="1">IF(AND(NOT(input4711[[#This Row],[All DESC?]]),NOT(input4711[[#This Row],[All ASC?]])),FALSE(),TRUE())</f>
        <v>1</v>
      </c>
      <c r="O884" cm="1">
        <f t="array" aca="1" ref="O884" ca="1">IF(AND(input4711[[#This Row],[Safe Part 1]],(MAX(ABS((INDIRECT(input4711[[#This Row],[range2]]))-(INDIRECT(input4711[[#This Row],[range1]])))))&lt;=3),1,0)</f>
        <v>0</v>
      </c>
    </row>
    <row r="885" spans="1:15" x14ac:dyDescent="0.35">
      <c r="A885">
        <v>51</v>
      </c>
      <c r="B885">
        <v>53</v>
      </c>
      <c r="C885">
        <v>54</v>
      </c>
      <c r="D885">
        <v>55</v>
      </c>
      <c r="E885">
        <v>60</v>
      </c>
      <c r="F885">
        <v>61</v>
      </c>
      <c r="G885">
        <v>64</v>
      </c>
      <c r="H885">
        <f>1</f>
        <v>1</v>
      </c>
      <c r="I885">
        <f>COUNTA(input4711[[#This Row],[Column1.1]:[Column1.8]])</f>
        <v>7</v>
      </c>
      <c r="J885" t="str">
        <f>ADDRESS(ROW(),input4711[[#This Row],[first col]]+1,4)&amp;":"&amp;ADDRESS(ROW(),input4711[[#This Row],[lastcol]],4)</f>
        <v>B885:G885</v>
      </c>
      <c r="K885" t="str">
        <f>ADDRESS(ROW(),input4711[[#This Row],[first col]],4)&amp;":"&amp;ADDRESS(ROW(),input4711[[#This Row],[lastcol]]-1,4)</f>
        <v>A885:F885</v>
      </c>
      <c r="L885" t="b" cm="1">
        <f t="array" aca="1" ref="L885" ca="1">SUMPRODUCT(--(INDIRECT(input4711[[#This Row],[range1]])&lt;INDIRECT(input4711[[#This Row],[range2]])))=COUNT(INDIRECT(input4711[[#This Row],[range1]]))</f>
        <v>0</v>
      </c>
      <c r="M885" t="b" cm="1">
        <f t="array" aca="1" ref="M885" ca="1">SUMPRODUCT(--(INDIRECT(input4711[[#This Row],[range1]])&gt;INDIRECT(input4711[[#This Row],[range2]])))=COUNT(INDIRECT(input4711[[#This Row],[range1]]))</f>
        <v>1</v>
      </c>
      <c r="N885" t="b">
        <f ca="1">IF(AND(NOT(input4711[[#This Row],[All DESC?]]),NOT(input4711[[#This Row],[All ASC?]])),FALSE(),TRUE())</f>
        <v>1</v>
      </c>
      <c r="O885" cm="1">
        <f t="array" aca="1" ref="O885" ca="1">IF(AND(input4711[[#This Row],[Safe Part 1]],(MAX(ABS((INDIRECT(input4711[[#This Row],[range2]]))-(INDIRECT(input4711[[#This Row],[range1]])))))&lt;=3),1,0)</f>
        <v>0</v>
      </c>
    </row>
    <row r="886" spans="1:15" x14ac:dyDescent="0.35">
      <c r="A886">
        <v>82</v>
      </c>
      <c r="B886">
        <v>85</v>
      </c>
      <c r="C886">
        <v>86</v>
      </c>
      <c r="D886">
        <v>87</v>
      </c>
      <c r="E886">
        <v>91</v>
      </c>
      <c r="F886">
        <v>93</v>
      </c>
      <c r="G886">
        <v>95</v>
      </c>
      <c r="H886">
        <f>1</f>
        <v>1</v>
      </c>
      <c r="I886">
        <f>COUNTA(input4711[[#This Row],[Column1.1]:[Column1.8]])</f>
        <v>7</v>
      </c>
      <c r="J886" t="str">
        <f>ADDRESS(ROW(),input4711[[#This Row],[first col]]+1,4)&amp;":"&amp;ADDRESS(ROW(),input4711[[#This Row],[lastcol]],4)</f>
        <v>B886:G886</v>
      </c>
      <c r="K886" t="str">
        <f>ADDRESS(ROW(),input4711[[#This Row],[first col]],4)&amp;":"&amp;ADDRESS(ROW(),input4711[[#This Row],[lastcol]]-1,4)</f>
        <v>A886:F886</v>
      </c>
      <c r="L886" t="b" cm="1">
        <f t="array" aca="1" ref="L886" ca="1">SUMPRODUCT(--(INDIRECT(input4711[[#This Row],[range1]])&lt;INDIRECT(input4711[[#This Row],[range2]])))=COUNT(INDIRECT(input4711[[#This Row],[range1]]))</f>
        <v>0</v>
      </c>
      <c r="M886" t="b" cm="1">
        <f t="array" aca="1" ref="M886" ca="1">SUMPRODUCT(--(INDIRECT(input4711[[#This Row],[range1]])&gt;INDIRECT(input4711[[#This Row],[range2]])))=COUNT(INDIRECT(input4711[[#This Row],[range1]]))</f>
        <v>1</v>
      </c>
      <c r="N886" t="b">
        <f ca="1">IF(AND(NOT(input4711[[#This Row],[All DESC?]]),NOT(input4711[[#This Row],[All ASC?]])),FALSE(),TRUE())</f>
        <v>1</v>
      </c>
      <c r="O886" cm="1">
        <f t="array" aca="1" ref="O886" ca="1">IF(AND(input4711[[#This Row],[Safe Part 1]],(MAX(ABS((INDIRECT(input4711[[#This Row],[range2]]))-(INDIRECT(input4711[[#This Row],[range1]])))))&lt;=3),1,0)</f>
        <v>0</v>
      </c>
    </row>
    <row r="887" spans="1:15" x14ac:dyDescent="0.35">
      <c r="A887">
        <v>32</v>
      </c>
      <c r="B887">
        <v>31</v>
      </c>
      <c r="C887">
        <v>28</v>
      </c>
      <c r="D887">
        <v>26</v>
      </c>
      <c r="E887">
        <v>23</v>
      </c>
      <c r="F887">
        <v>22</v>
      </c>
      <c r="H887">
        <f>1</f>
        <v>1</v>
      </c>
      <c r="I887">
        <f>COUNTA(input4711[[#This Row],[Column1.1]:[Column1.8]])</f>
        <v>6</v>
      </c>
      <c r="J887" t="str">
        <f>ADDRESS(ROW(),input4711[[#This Row],[first col]]+1,4)&amp;":"&amp;ADDRESS(ROW(),input4711[[#This Row],[lastcol]],4)</f>
        <v>B887:F887</v>
      </c>
      <c r="K887" t="str">
        <f>ADDRESS(ROW(),input4711[[#This Row],[first col]],4)&amp;":"&amp;ADDRESS(ROW(),input4711[[#This Row],[lastcol]]-1,4)</f>
        <v>A887:E887</v>
      </c>
      <c r="L887" t="b" cm="1">
        <f t="array" aca="1" ref="L887" ca="1">SUMPRODUCT(--(INDIRECT(input4711[[#This Row],[range1]])&lt;INDIRECT(input4711[[#This Row],[range2]])))=COUNT(INDIRECT(input4711[[#This Row],[range1]]))</f>
        <v>1</v>
      </c>
      <c r="M887" t="b" cm="1">
        <f t="array" aca="1" ref="M887" ca="1">SUMPRODUCT(--(INDIRECT(input4711[[#This Row],[range1]])&gt;INDIRECT(input4711[[#This Row],[range2]])))=COUNT(INDIRECT(input4711[[#This Row],[range1]]))</f>
        <v>0</v>
      </c>
      <c r="N887" t="b">
        <f ca="1">IF(AND(NOT(input4711[[#This Row],[All DESC?]]),NOT(input4711[[#This Row],[All ASC?]])),FALSE(),TRUE())</f>
        <v>1</v>
      </c>
      <c r="O887" cm="1">
        <f t="array" aca="1" ref="O887" ca="1">IF(AND(input4711[[#This Row],[Safe Part 1]],(MAX(ABS((INDIRECT(input4711[[#This Row],[range2]]))-(INDIRECT(input4711[[#This Row],[range1]])))))&lt;=3),1,0)</f>
        <v>1</v>
      </c>
    </row>
    <row r="888" spans="1:15" x14ac:dyDescent="0.35">
      <c r="A888">
        <v>80</v>
      </c>
      <c r="B888">
        <v>77</v>
      </c>
      <c r="C888">
        <v>74</v>
      </c>
      <c r="D888">
        <v>71</v>
      </c>
      <c r="H888">
        <f>1</f>
        <v>1</v>
      </c>
      <c r="I888">
        <f>COUNTA(input4711[[#This Row],[Column1.1]:[Column1.8]])</f>
        <v>4</v>
      </c>
      <c r="J888" t="str">
        <f>ADDRESS(ROW(),input4711[[#This Row],[first col]]+1,4)&amp;":"&amp;ADDRESS(ROW(),input4711[[#This Row],[lastcol]],4)</f>
        <v>B888:D888</v>
      </c>
      <c r="K888" t="str">
        <f>ADDRESS(ROW(),input4711[[#This Row],[first col]],4)&amp;":"&amp;ADDRESS(ROW(),input4711[[#This Row],[lastcol]]-1,4)</f>
        <v>A888:C888</v>
      </c>
      <c r="L888" t="b" cm="1">
        <f t="array" aca="1" ref="L888" ca="1">SUMPRODUCT(--(INDIRECT(input4711[[#This Row],[range1]])&lt;INDIRECT(input4711[[#This Row],[range2]])))=COUNT(INDIRECT(input4711[[#This Row],[range1]]))</f>
        <v>1</v>
      </c>
      <c r="M888" t="b" cm="1">
        <f t="array" aca="1" ref="M888" ca="1">SUMPRODUCT(--(INDIRECT(input4711[[#This Row],[range1]])&gt;INDIRECT(input4711[[#This Row],[range2]])))=COUNT(INDIRECT(input4711[[#This Row],[range1]]))</f>
        <v>0</v>
      </c>
      <c r="N888" t="b">
        <f ca="1">IF(AND(NOT(input4711[[#This Row],[All DESC?]]),NOT(input4711[[#This Row],[All ASC?]])),FALSE(),TRUE())</f>
        <v>1</v>
      </c>
      <c r="O888" cm="1">
        <f t="array" aca="1" ref="O888" ca="1">IF(AND(input4711[[#This Row],[Safe Part 1]],(MAX(ABS((INDIRECT(input4711[[#This Row],[range2]]))-(INDIRECT(input4711[[#This Row],[range1]])))))&lt;=3),1,0)</f>
        <v>1</v>
      </c>
    </row>
    <row r="889" spans="1:15" x14ac:dyDescent="0.35">
      <c r="A889">
        <v>63</v>
      </c>
      <c r="B889">
        <v>60</v>
      </c>
      <c r="C889">
        <v>59</v>
      </c>
      <c r="D889">
        <v>56</v>
      </c>
      <c r="H889">
        <f>1</f>
        <v>1</v>
      </c>
      <c r="I889">
        <f>COUNTA(input4711[[#This Row],[Column1.1]:[Column1.8]])</f>
        <v>4</v>
      </c>
      <c r="J889" t="str">
        <f>ADDRESS(ROW(),input4711[[#This Row],[first col]]+1,4)&amp;":"&amp;ADDRESS(ROW(),input4711[[#This Row],[lastcol]],4)</f>
        <v>B889:D889</v>
      </c>
      <c r="K889" t="str">
        <f>ADDRESS(ROW(),input4711[[#This Row],[first col]],4)&amp;":"&amp;ADDRESS(ROW(),input4711[[#This Row],[lastcol]]-1,4)</f>
        <v>A889:C889</v>
      </c>
      <c r="L889" t="b" cm="1">
        <f t="array" aca="1" ref="L889" ca="1">SUMPRODUCT(--(INDIRECT(input4711[[#This Row],[range1]])&lt;INDIRECT(input4711[[#This Row],[range2]])))=COUNT(INDIRECT(input4711[[#This Row],[range1]]))</f>
        <v>1</v>
      </c>
      <c r="M889" t="b" cm="1">
        <f t="array" aca="1" ref="M889" ca="1">SUMPRODUCT(--(INDIRECT(input4711[[#This Row],[range1]])&gt;INDIRECT(input4711[[#This Row],[range2]])))=COUNT(INDIRECT(input4711[[#This Row],[range1]]))</f>
        <v>0</v>
      </c>
      <c r="N889" t="b">
        <f ca="1">IF(AND(NOT(input4711[[#This Row],[All DESC?]]),NOT(input4711[[#This Row],[All ASC?]])),FALSE(),TRUE())</f>
        <v>1</v>
      </c>
      <c r="O889" cm="1">
        <f t="array" aca="1" ref="O889" ca="1">IF(AND(input4711[[#This Row],[Safe Part 1]],(MAX(ABS((INDIRECT(input4711[[#This Row],[range2]]))-(INDIRECT(input4711[[#This Row],[range1]])))))&lt;=3),1,0)</f>
        <v>1</v>
      </c>
    </row>
    <row r="890" spans="1:15" x14ac:dyDescent="0.35">
      <c r="A890">
        <v>97</v>
      </c>
      <c r="B890">
        <v>96</v>
      </c>
      <c r="C890">
        <v>93</v>
      </c>
      <c r="D890">
        <v>91</v>
      </c>
      <c r="E890">
        <v>87</v>
      </c>
      <c r="H890">
        <f>1</f>
        <v>1</v>
      </c>
      <c r="I890">
        <f>COUNTA(input4711[[#This Row],[Column1.1]:[Column1.8]])</f>
        <v>5</v>
      </c>
      <c r="J890" t="str">
        <f>ADDRESS(ROW(),input4711[[#This Row],[first col]]+1,4)&amp;":"&amp;ADDRESS(ROW(),input4711[[#This Row],[lastcol]],4)</f>
        <v>B890:E890</v>
      </c>
      <c r="K890" t="str">
        <f>ADDRESS(ROW(),input4711[[#This Row],[first col]],4)&amp;":"&amp;ADDRESS(ROW(),input4711[[#This Row],[lastcol]]-1,4)</f>
        <v>A890:D890</v>
      </c>
      <c r="L890" t="b" cm="1">
        <f t="array" aca="1" ref="L890" ca="1">SUMPRODUCT(--(INDIRECT(input4711[[#This Row],[range1]])&lt;INDIRECT(input4711[[#This Row],[range2]])))=COUNT(INDIRECT(input4711[[#This Row],[range1]]))</f>
        <v>1</v>
      </c>
      <c r="M890" t="b" cm="1">
        <f t="array" aca="1" ref="M890" ca="1">SUMPRODUCT(--(INDIRECT(input4711[[#This Row],[range1]])&gt;INDIRECT(input4711[[#This Row],[range2]])))=COUNT(INDIRECT(input4711[[#This Row],[range1]]))</f>
        <v>0</v>
      </c>
      <c r="N890" t="b">
        <f ca="1">IF(AND(NOT(input4711[[#This Row],[All DESC?]]),NOT(input4711[[#This Row],[All ASC?]])),FALSE(),TRUE())</f>
        <v>1</v>
      </c>
      <c r="O890" cm="1">
        <f t="array" aca="1" ref="O890" ca="1">IF(AND(input4711[[#This Row],[Safe Part 1]],(MAX(ABS((INDIRECT(input4711[[#This Row],[range2]]))-(INDIRECT(input4711[[#This Row],[range1]])))))&lt;=3),1,0)</f>
        <v>0</v>
      </c>
    </row>
    <row r="891" spans="1:15" x14ac:dyDescent="0.35">
      <c r="A891">
        <v>19</v>
      </c>
      <c r="B891">
        <v>17</v>
      </c>
      <c r="C891">
        <v>14</v>
      </c>
      <c r="D891">
        <v>11</v>
      </c>
      <c r="H891">
        <f>1</f>
        <v>1</v>
      </c>
      <c r="I891">
        <f>COUNTA(input4711[[#This Row],[Column1.1]:[Column1.8]])</f>
        <v>4</v>
      </c>
      <c r="J891" t="str">
        <f>ADDRESS(ROW(),input4711[[#This Row],[first col]]+1,4)&amp;":"&amp;ADDRESS(ROW(),input4711[[#This Row],[lastcol]],4)</f>
        <v>B891:D891</v>
      </c>
      <c r="K891" t="str">
        <f>ADDRESS(ROW(),input4711[[#This Row],[first col]],4)&amp;":"&amp;ADDRESS(ROW(),input4711[[#This Row],[lastcol]]-1,4)</f>
        <v>A891:C891</v>
      </c>
      <c r="L891" t="b" cm="1">
        <f t="array" aca="1" ref="L891" ca="1">SUMPRODUCT(--(INDIRECT(input4711[[#This Row],[range1]])&lt;INDIRECT(input4711[[#This Row],[range2]])))=COUNT(INDIRECT(input4711[[#This Row],[range1]]))</f>
        <v>1</v>
      </c>
      <c r="M891" t="b" cm="1">
        <f t="array" aca="1" ref="M891" ca="1">SUMPRODUCT(--(INDIRECT(input4711[[#This Row],[range1]])&gt;INDIRECT(input4711[[#This Row],[range2]])))=COUNT(INDIRECT(input4711[[#This Row],[range1]]))</f>
        <v>0</v>
      </c>
      <c r="N891" t="b">
        <f ca="1">IF(AND(NOT(input4711[[#This Row],[All DESC?]]),NOT(input4711[[#This Row],[All ASC?]])),FALSE(),TRUE())</f>
        <v>1</v>
      </c>
      <c r="O891" cm="1">
        <f t="array" aca="1" ref="O891" ca="1">IF(AND(input4711[[#This Row],[Safe Part 1]],(MAX(ABS((INDIRECT(input4711[[#This Row],[range2]]))-(INDIRECT(input4711[[#This Row],[range1]])))))&lt;=3),1,0)</f>
        <v>1</v>
      </c>
    </row>
    <row r="892" spans="1:15" x14ac:dyDescent="0.35">
      <c r="A892">
        <v>36</v>
      </c>
      <c r="B892">
        <v>38</v>
      </c>
      <c r="C892">
        <v>41</v>
      </c>
      <c r="D892">
        <v>43</v>
      </c>
      <c r="E892">
        <v>49</v>
      </c>
      <c r="F892">
        <v>51</v>
      </c>
      <c r="G892">
        <v>52</v>
      </c>
      <c r="H892">
        <f>1</f>
        <v>1</v>
      </c>
      <c r="I892">
        <f>COUNTA(input4711[[#This Row],[Column1.1]:[Column1.8]])</f>
        <v>7</v>
      </c>
      <c r="J892" t="str">
        <f>ADDRESS(ROW(),input4711[[#This Row],[first col]]+1,4)&amp;":"&amp;ADDRESS(ROW(),input4711[[#This Row],[lastcol]],4)</f>
        <v>B892:G892</v>
      </c>
      <c r="K892" t="str">
        <f>ADDRESS(ROW(),input4711[[#This Row],[first col]],4)&amp;":"&amp;ADDRESS(ROW(),input4711[[#This Row],[lastcol]]-1,4)</f>
        <v>A892:F892</v>
      </c>
      <c r="L892" t="b" cm="1">
        <f t="array" aca="1" ref="L892" ca="1">SUMPRODUCT(--(INDIRECT(input4711[[#This Row],[range1]])&lt;INDIRECT(input4711[[#This Row],[range2]])))=COUNT(INDIRECT(input4711[[#This Row],[range1]]))</f>
        <v>0</v>
      </c>
      <c r="M892" t="b" cm="1">
        <f t="array" aca="1" ref="M892" ca="1">SUMPRODUCT(--(INDIRECT(input4711[[#This Row],[range1]])&gt;INDIRECT(input4711[[#This Row],[range2]])))=COUNT(INDIRECT(input4711[[#This Row],[range1]]))</f>
        <v>1</v>
      </c>
      <c r="N892" t="b">
        <f ca="1">IF(AND(NOT(input4711[[#This Row],[All DESC?]]),NOT(input4711[[#This Row],[All ASC?]])),FALSE(),TRUE())</f>
        <v>1</v>
      </c>
      <c r="O892" cm="1">
        <f t="array" aca="1" ref="O892" ca="1">IF(AND(input4711[[#This Row],[Safe Part 1]],(MAX(ABS((INDIRECT(input4711[[#This Row],[range2]]))-(INDIRECT(input4711[[#This Row],[range1]])))))&lt;=3),1,0)</f>
        <v>0</v>
      </c>
    </row>
    <row r="893" spans="1:15" x14ac:dyDescent="0.35">
      <c r="A893">
        <v>53</v>
      </c>
      <c r="B893">
        <v>56</v>
      </c>
      <c r="C893">
        <v>59</v>
      </c>
      <c r="D893">
        <v>62</v>
      </c>
      <c r="E893">
        <v>65</v>
      </c>
      <c r="F893">
        <v>66</v>
      </c>
      <c r="H893">
        <f>1</f>
        <v>1</v>
      </c>
      <c r="I893">
        <f>COUNTA(input4711[[#This Row],[Column1.1]:[Column1.8]])</f>
        <v>6</v>
      </c>
      <c r="J893" t="str">
        <f>ADDRESS(ROW(),input4711[[#This Row],[first col]]+1,4)&amp;":"&amp;ADDRESS(ROW(),input4711[[#This Row],[lastcol]],4)</f>
        <v>B893:F893</v>
      </c>
      <c r="K893" t="str">
        <f>ADDRESS(ROW(),input4711[[#This Row],[first col]],4)&amp;":"&amp;ADDRESS(ROW(),input4711[[#This Row],[lastcol]]-1,4)</f>
        <v>A893:E893</v>
      </c>
      <c r="L893" t="b" cm="1">
        <f t="array" aca="1" ref="L893" ca="1">SUMPRODUCT(--(INDIRECT(input4711[[#This Row],[range1]])&lt;INDIRECT(input4711[[#This Row],[range2]])))=COUNT(INDIRECT(input4711[[#This Row],[range1]]))</f>
        <v>0</v>
      </c>
      <c r="M893" t="b" cm="1">
        <f t="array" aca="1" ref="M893" ca="1">SUMPRODUCT(--(INDIRECT(input4711[[#This Row],[range1]])&gt;INDIRECT(input4711[[#This Row],[range2]])))=COUNT(INDIRECT(input4711[[#This Row],[range1]]))</f>
        <v>1</v>
      </c>
      <c r="N893" t="b">
        <f ca="1">IF(AND(NOT(input4711[[#This Row],[All DESC?]]),NOT(input4711[[#This Row],[All ASC?]])),FALSE(),TRUE())</f>
        <v>1</v>
      </c>
      <c r="O893" cm="1">
        <f t="array" aca="1" ref="O893" ca="1">IF(AND(input4711[[#This Row],[Safe Part 1]],(MAX(ABS((INDIRECT(input4711[[#This Row],[range2]]))-(INDIRECT(input4711[[#This Row],[range1]])))))&lt;=3),1,0)</f>
        <v>1</v>
      </c>
    </row>
    <row r="894" spans="1:15" x14ac:dyDescent="0.35">
      <c r="A894">
        <v>78</v>
      </c>
      <c r="B894">
        <v>81</v>
      </c>
      <c r="C894">
        <v>83</v>
      </c>
      <c r="D894">
        <v>85</v>
      </c>
      <c r="E894">
        <v>89</v>
      </c>
      <c r="F894">
        <v>92</v>
      </c>
      <c r="G894">
        <v>94</v>
      </c>
      <c r="H894">
        <f>1</f>
        <v>1</v>
      </c>
      <c r="I894">
        <f>COUNTA(input4711[[#This Row],[Column1.1]:[Column1.8]])</f>
        <v>7</v>
      </c>
      <c r="J894" t="str">
        <f>ADDRESS(ROW(),input4711[[#This Row],[first col]]+1,4)&amp;":"&amp;ADDRESS(ROW(),input4711[[#This Row],[lastcol]],4)</f>
        <v>B894:G894</v>
      </c>
      <c r="K894" t="str">
        <f>ADDRESS(ROW(),input4711[[#This Row],[first col]],4)&amp;":"&amp;ADDRESS(ROW(),input4711[[#This Row],[lastcol]]-1,4)</f>
        <v>A894:F894</v>
      </c>
      <c r="L894" t="b" cm="1">
        <f t="array" aca="1" ref="L894" ca="1">SUMPRODUCT(--(INDIRECT(input4711[[#This Row],[range1]])&lt;INDIRECT(input4711[[#This Row],[range2]])))=COUNT(INDIRECT(input4711[[#This Row],[range1]]))</f>
        <v>0</v>
      </c>
      <c r="M894" t="b" cm="1">
        <f t="array" aca="1" ref="M894" ca="1">SUMPRODUCT(--(INDIRECT(input4711[[#This Row],[range1]])&gt;INDIRECT(input4711[[#This Row],[range2]])))=COUNT(INDIRECT(input4711[[#This Row],[range1]]))</f>
        <v>1</v>
      </c>
      <c r="N894" t="b">
        <f ca="1">IF(AND(NOT(input4711[[#This Row],[All DESC?]]),NOT(input4711[[#This Row],[All ASC?]])),FALSE(),TRUE())</f>
        <v>1</v>
      </c>
      <c r="O894" cm="1">
        <f t="array" aca="1" ref="O894" ca="1">IF(AND(input4711[[#This Row],[Safe Part 1]],(MAX(ABS((INDIRECT(input4711[[#This Row],[range2]]))-(INDIRECT(input4711[[#This Row],[range1]])))))&lt;=3),1,0)</f>
        <v>0</v>
      </c>
    </row>
    <row r="895" spans="1:15" x14ac:dyDescent="0.35">
      <c r="A895">
        <v>11</v>
      </c>
      <c r="B895">
        <v>12</v>
      </c>
      <c r="C895">
        <v>13</v>
      </c>
      <c r="D895">
        <v>16</v>
      </c>
      <c r="H895">
        <f>1</f>
        <v>1</v>
      </c>
      <c r="I895">
        <f>COUNTA(input4711[[#This Row],[Column1.1]:[Column1.8]])</f>
        <v>4</v>
      </c>
      <c r="J895" t="str">
        <f>ADDRESS(ROW(),input4711[[#This Row],[first col]]+1,4)&amp;":"&amp;ADDRESS(ROW(),input4711[[#This Row],[lastcol]],4)</f>
        <v>B895:D895</v>
      </c>
      <c r="K895" t="str">
        <f>ADDRESS(ROW(),input4711[[#This Row],[first col]],4)&amp;":"&amp;ADDRESS(ROW(),input4711[[#This Row],[lastcol]]-1,4)</f>
        <v>A895:C895</v>
      </c>
      <c r="L895" t="b" cm="1">
        <f t="array" aca="1" ref="L895" ca="1">SUMPRODUCT(--(INDIRECT(input4711[[#This Row],[range1]])&lt;INDIRECT(input4711[[#This Row],[range2]])))=COUNT(INDIRECT(input4711[[#This Row],[range1]]))</f>
        <v>0</v>
      </c>
      <c r="M895" t="b" cm="1">
        <f t="array" aca="1" ref="M895" ca="1">SUMPRODUCT(--(INDIRECT(input4711[[#This Row],[range1]])&gt;INDIRECT(input4711[[#This Row],[range2]])))=COUNT(INDIRECT(input4711[[#This Row],[range1]]))</f>
        <v>1</v>
      </c>
      <c r="N895" t="b">
        <f ca="1">IF(AND(NOT(input4711[[#This Row],[All DESC?]]),NOT(input4711[[#This Row],[All ASC?]])),FALSE(),TRUE())</f>
        <v>1</v>
      </c>
      <c r="O895" cm="1">
        <f t="array" aca="1" ref="O895" ca="1">IF(AND(input4711[[#This Row],[Safe Part 1]],(MAX(ABS((INDIRECT(input4711[[#This Row],[range2]]))-(INDIRECT(input4711[[#This Row],[range1]])))))&lt;=3),1,0)</f>
        <v>1</v>
      </c>
    </row>
    <row r="896" spans="1:15" x14ac:dyDescent="0.35">
      <c r="A896">
        <v>34</v>
      </c>
      <c r="B896">
        <v>37</v>
      </c>
      <c r="C896">
        <v>38</v>
      </c>
      <c r="D896">
        <v>39</v>
      </c>
      <c r="H896">
        <f>1</f>
        <v>1</v>
      </c>
      <c r="I896">
        <f>COUNTA(input4711[[#This Row],[Column1.1]:[Column1.8]])</f>
        <v>4</v>
      </c>
      <c r="J896" t="str">
        <f>ADDRESS(ROW(),input4711[[#This Row],[first col]]+1,4)&amp;":"&amp;ADDRESS(ROW(),input4711[[#This Row],[lastcol]],4)</f>
        <v>B896:D896</v>
      </c>
      <c r="K896" t="str">
        <f>ADDRESS(ROW(),input4711[[#This Row],[first col]],4)&amp;":"&amp;ADDRESS(ROW(),input4711[[#This Row],[lastcol]]-1,4)</f>
        <v>A896:C896</v>
      </c>
      <c r="L896" t="b" cm="1">
        <f t="array" aca="1" ref="L896" ca="1">SUMPRODUCT(--(INDIRECT(input4711[[#This Row],[range1]])&lt;INDIRECT(input4711[[#This Row],[range2]])))=COUNT(INDIRECT(input4711[[#This Row],[range1]]))</f>
        <v>0</v>
      </c>
      <c r="M896" t="b" cm="1">
        <f t="array" aca="1" ref="M896" ca="1">SUMPRODUCT(--(INDIRECT(input4711[[#This Row],[range1]])&gt;INDIRECT(input4711[[#This Row],[range2]])))=COUNT(INDIRECT(input4711[[#This Row],[range1]]))</f>
        <v>1</v>
      </c>
      <c r="N896" t="b">
        <f ca="1">IF(AND(NOT(input4711[[#This Row],[All DESC?]]),NOT(input4711[[#This Row],[All ASC?]])),FALSE(),TRUE())</f>
        <v>1</v>
      </c>
      <c r="O896" cm="1">
        <f t="array" aca="1" ref="O896" ca="1">IF(AND(input4711[[#This Row],[Safe Part 1]],(MAX(ABS((INDIRECT(input4711[[#This Row],[range2]]))-(INDIRECT(input4711[[#This Row],[range1]])))))&lt;=3),1,0)</f>
        <v>1</v>
      </c>
    </row>
    <row r="897" spans="1:15" x14ac:dyDescent="0.35">
      <c r="A897">
        <v>51</v>
      </c>
      <c r="B897">
        <v>48</v>
      </c>
      <c r="C897">
        <v>45</v>
      </c>
      <c r="D897">
        <v>44</v>
      </c>
      <c r="E897">
        <v>40</v>
      </c>
      <c r="H897">
        <f>1</f>
        <v>1</v>
      </c>
      <c r="I897">
        <f>COUNTA(input4711[[#This Row],[Column1.1]:[Column1.8]])</f>
        <v>5</v>
      </c>
      <c r="J897" t="str">
        <f>ADDRESS(ROW(),input4711[[#This Row],[first col]]+1,4)&amp;":"&amp;ADDRESS(ROW(),input4711[[#This Row],[lastcol]],4)</f>
        <v>B897:E897</v>
      </c>
      <c r="K897" t="str">
        <f>ADDRESS(ROW(),input4711[[#This Row],[first col]],4)&amp;":"&amp;ADDRESS(ROW(),input4711[[#This Row],[lastcol]]-1,4)</f>
        <v>A897:D897</v>
      </c>
      <c r="L897" t="b" cm="1">
        <f t="array" aca="1" ref="L897" ca="1">SUMPRODUCT(--(INDIRECT(input4711[[#This Row],[range1]])&lt;INDIRECT(input4711[[#This Row],[range2]])))=COUNT(INDIRECT(input4711[[#This Row],[range1]]))</f>
        <v>1</v>
      </c>
      <c r="M897" t="b" cm="1">
        <f t="array" aca="1" ref="M897" ca="1">SUMPRODUCT(--(INDIRECT(input4711[[#This Row],[range1]])&gt;INDIRECT(input4711[[#This Row],[range2]])))=COUNT(INDIRECT(input4711[[#This Row],[range1]]))</f>
        <v>0</v>
      </c>
      <c r="N897" t="b">
        <f ca="1">IF(AND(NOT(input4711[[#This Row],[All DESC?]]),NOT(input4711[[#This Row],[All ASC?]])),FALSE(),TRUE())</f>
        <v>1</v>
      </c>
      <c r="O897" cm="1">
        <f t="array" aca="1" ref="O897" ca="1">IF(AND(input4711[[#This Row],[Safe Part 1]],(MAX(ABS((INDIRECT(input4711[[#This Row],[range2]]))-(INDIRECT(input4711[[#This Row],[range1]])))))&lt;=3),1,0)</f>
        <v>0</v>
      </c>
    </row>
    <row r="898" spans="1:15" x14ac:dyDescent="0.35">
      <c r="A898">
        <v>37</v>
      </c>
      <c r="B898">
        <v>35</v>
      </c>
      <c r="C898">
        <v>34</v>
      </c>
      <c r="D898">
        <v>32</v>
      </c>
      <c r="E898">
        <v>29</v>
      </c>
      <c r="F898">
        <v>28</v>
      </c>
      <c r="G898">
        <v>26</v>
      </c>
      <c r="H898">
        <f>1</f>
        <v>1</v>
      </c>
      <c r="I898">
        <f>COUNTA(input4711[[#This Row],[Column1.1]:[Column1.8]])</f>
        <v>7</v>
      </c>
      <c r="J898" t="str">
        <f>ADDRESS(ROW(),input4711[[#This Row],[first col]]+1,4)&amp;":"&amp;ADDRESS(ROW(),input4711[[#This Row],[lastcol]],4)</f>
        <v>B898:G898</v>
      </c>
      <c r="K898" t="str">
        <f>ADDRESS(ROW(),input4711[[#This Row],[first col]],4)&amp;":"&amp;ADDRESS(ROW(),input4711[[#This Row],[lastcol]]-1,4)</f>
        <v>A898:F898</v>
      </c>
      <c r="L898" t="b" cm="1">
        <f t="array" aca="1" ref="L898" ca="1">SUMPRODUCT(--(INDIRECT(input4711[[#This Row],[range1]])&lt;INDIRECT(input4711[[#This Row],[range2]])))=COUNT(INDIRECT(input4711[[#This Row],[range1]]))</f>
        <v>1</v>
      </c>
      <c r="M898" t="b" cm="1">
        <f t="array" aca="1" ref="M898" ca="1">SUMPRODUCT(--(INDIRECT(input4711[[#This Row],[range1]])&gt;INDIRECT(input4711[[#This Row],[range2]])))=COUNT(INDIRECT(input4711[[#This Row],[range1]]))</f>
        <v>0</v>
      </c>
      <c r="N898" t="b">
        <f ca="1">IF(AND(NOT(input4711[[#This Row],[All DESC?]]),NOT(input4711[[#This Row],[All ASC?]])),FALSE(),TRUE())</f>
        <v>1</v>
      </c>
      <c r="O898" cm="1">
        <f t="array" aca="1" ref="O898" ca="1">IF(AND(input4711[[#This Row],[Safe Part 1]],(MAX(ABS((INDIRECT(input4711[[#This Row],[range2]]))-(INDIRECT(input4711[[#This Row],[range1]])))))&lt;=3),1,0)</f>
        <v>1</v>
      </c>
    </row>
    <row r="899" spans="1:15" x14ac:dyDescent="0.35">
      <c r="A899">
        <v>79</v>
      </c>
      <c r="B899">
        <v>76</v>
      </c>
      <c r="C899">
        <v>75</v>
      </c>
      <c r="D899">
        <v>73</v>
      </c>
      <c r="E899">
        <v>69</v>
      </c>
      <c r="F899">
        <v>67</v>
      </c>
      <c r="G899">
        <v>65</v>
      </c>
      <c r="H899">
        <f>1</f>
        <v>1</v>
      </c>
      <c r="I899">
        <f>COUNTA(input4711[[#This Row],[Column1.1]:[Column1.8]])</f>
        <v>7</v>
      </c>
      <c r="J899" t="str">
        <f>ADDRESS(ROW(),input4711[[#This Row],[first col]]+1,4)&amp;":"&amp;ADDRESS(ROW(),input4711[[#This Row],[lastcol]],4)</f>
        <v>B899:G899</v>
      </c>
      <c r="K899" t="str">
        <f>ADDRESS(ROW(),input4711[[#This Row],[first col]],4)&amp;":"&amp;ADDRESS(ROW(),input4711[[#This Row],[lastcol]]-1,4)</f>
        <v>A899:F899</v>
      </c>
      <c r="L899" t="b" cm="1">
        <f t="array" aca="1" ref="L899" ca="1">SUMPRODUCT(--(INDIRECT(input4711[[#This Row],[range1]])&lt;INDIRECT(input4711[[#This Row],[range2]])))=COUNT(INDIRECT(input4711[[#This Row],[range1]]))</f>
        <v>1</v>
      </c>
      <c r="M899" t="b" cm="1">
        <f t="array" aca="1" ref="M899" ca="1">SUMPRODUCT(--(INDIRECT(input4711[[#This Row],[range1]])&gt;INDIRECT(input4711[[#This Row],[range2]])))=COUNT(INDIRECT(input4711[[#This Row],[range1]]))</f>
        <v>0</v>
      </c>
      <c r="N899" t="b">
        <f ca="1">IF(AND(NOT(input4711[[#This Row],[All DESC?]]),NOT(input4711[[#This Row],[All ASC?]])),FALSE(),TRUE())</f>
        <v>1</v>
      </c>
      <c r="O899" cm="1">
        <f t="array" aca="1" ref="O899" ca="1">IF(AND(input4711[[#This Row],[Safe Part 1]],(MAX(ABS((INDIRECT(input4711[[#This Row],[range2]]))-(INDIRECT(input4711[[#This Row],[range1]])))))&lt;=3),1,0)</f>
        <v>0</v>
      </c>
    </row>
    <row r="900" spans="1:15" x14ac:dyDescent="0.35">
      <c r="A900">
        <v>74</v>
      </c>
      <c r="B900">
        <v>71</v>
      </c>
      <c r="C900">
        <v>68</v>
      </c>
      <c r="D900">
        <v>66</v>
      </c>
      <c r="E900">
        <v>62</v>
      </c>
      <c r="F900">
        <v>60</v>
      </c>
      <c r="H900">
        <f>1</f>
        <v>1</v>
      </c>
      <c r="I900">
        <f>COUNTA(input4711[[#This Row],[Column1.1]:[Column1.8]])</f>
        <v>6</v>
      </c>
      <c r="J900" t="str">
        <f>ADDRESS(ROW(),input4711[[#This Row],[first col]]+1,4)&amp;":"&amp;ADDRESS(ROW(),input4711[[#This Row],[lastcol]],4)</f>
        <v>B900:F900</v>
      </c>
      <c r="K900" t="str">
        <f>ADDRESS(ROW(),input4711[[#This Row],[first col]],4)&amp;":"&amp;ADDRESS(ROW(),input4711[[#This Row],[lastcol]]-1,4)</f>
        <v>A900:E900</v>
      </c>
      <c r="L900" t="b" cm="1">
        <f t="array" aca="1" ref="L900" ca="1">SUMPRODUCT(--(INDIRECT(input4711[[#This Row],[range1]])&lt;INDIRECT(input4711[[#This Row],[range2]])))=COUNT(INDIRECT(input4711[[#This Row],[range1]]))</f>
        <v>1</v>
      </c>
      <c r="M900" t="b" cm="1">
        <f t="array" aca="1" ref="M900" ca="1">SUMPRODUCT(--(INDIRECT(input4711[[#This Row],[range1]])&gt;INDIRECT(input4711[[#This Row],[range2]])))=COUNT(INDIRECT(input4711[[#This Row],[range1]]))</f>
        <v>0</v>
      </c>
      <c r="N900" t="b">
        <f ca="1">IF(AND(NOT(input4711[[#This Row],[All DESC?]]),NOT(input4711[[#This Row],[All ASC?]])),FALSE(),TRUE())</f>
        <v>1</v>
      </c>
      <c r="O900" cm="1">
        <f t="array" aca="1" ref="O900" ca="1">IF(AND(input4711[[#This Row],[Safe Part 1]],(MAX(ABS((INDIRECT(input4711[[#This Row],[range2]]))-(INDIRECT(input4711[[#This Row],[range1]])))))&lt;=3),1,0)</f>
        <v>0</v>
      </c>
    </row>
    <row r="901" spans="1:15" x14ac:dyDescent="0.35">
      <c r="A901">
        <v>87</v>
      </c>
      <c r="B901">
        <v>88</v>
      </c>
      <c r="C901">
        <v>89</v>
      </c>
      <c r="D901">
        <v>90</v>
      </c>
      <c r="E901">
        <v>95</v>
      </c>
      <c r="H901">
        <f>1</f>
        <v>1</v>
      </c>
      <c r="I901">
        <f>COUNTA(input4711[[#This Row],[Column1.1]:[Column1.8]])</f>
        <v>5</v>
      </c>
      <c r="J901" t="str">
        <f>ADDRESS(ROW(),input4711[[#This Row],[first col]]+1,4)&amp;":"&amp;ADDRESS(ROW(),input4711[[#This Row],[lastcol]],4)</f>
        <v>B901:E901</v>
      </c>
      <c r="K901" t="str">
        <f>ADDRESS(ROW(),input4711[[#This Row],[first col]],4)&amp;":"&amp;ADDRESS(ROW(),input4711[[#This Row],[lastcol]]-1,4)</f>
        <v>A901:D901</v>
      </c>
      <c r="L901" t="b" cm="1">
        <f t="array" aca="1" ref="L901" ca="1">SUMPRODUCT(--(INDIRECT(input4711[[#This Row],[range1]])&lt;INDIRECT(input4711[[#This Row],[range2]])))=COUNT(INDIRECT(input4711[[#This Row],[range1]]))</f>
        <v>0</v>
      </c>
      <c r="M901" t="b" cm="1">
        <f t="array" aca="1" ref="M901" ca="1">SUMPRODUCT(--(INDIRECT(input4711[[#This Row],[range1]])&gt;INDIRECT(input4711[[#This Row],[range2]])))=COUNT(INDIRECT(input4711[[#This Row],[range1]]))</f>
        <v>1</v>
      </c>
      <c r="N901" t="b">
        <f ca="1">IF(AND(NOT(input4711[[#This Row],[All DESC?]]),NOT(input4711[[#This Row],[All ASC?]])),FALSE(),TRUE())</f>
        <v>1</v>
      </c>
      <c r="O901" cm="1">
        <f t="array" aca="1" ref="O901" ca="1">IF(AND(input4711[[#This Row],[Safe Part 1]],(MAX(ABS((INDIRECT(input4711[[#This Row],[range2]]))-(INDIRECT(input4711[[#This Row],[range1]])))))&lt;=3),1,0)</f>
        <v>0</v>
      </c>
    </row>
    <row r="902" spans="1:15" x14ac:dyDescent="0.35">
      <c r="A902">
        <v>33</v>
      </c>
      <c r="B902">
        <v>30</v>
      </c>
      <c r="C902">
        <v>29</v>
      </c>
      <c r="D902">
        <v>26</v>
      </c>
      <c r="E902">
        <v>23</v>
      </c>
      <c r="F902">
        <v>22</v>
      </c>
      <c r="G902">
        <v>19</v>
      </c>
      <c r="H902">
        <f>1</f>
        <v>1</v>
      </c>
      <c r="I902">
        <f>COUNTA(input4711[[#This Row],[Column1.1]:[Column1.8]])</f>
        <v>7</v>
      </c>
      <c r="J902" t="str">
        <f>ADDRESS(ROW(),input4711[[#This Row],[first col]]+1,4)&amp;":"&amp;ADDRESS(ROW(),input4711[[#This Row],[lastcol]],4)</f>
        <v>B902:G902</v>
      </c>
      <c r="K902" t="str">
        <f>ADDRESS(ROW(),input4711[[#This Row],[first col]],4)&amp;":"&amp;ADDRESS(ROW(),input4711[[#This Row],[lastcol]]-1,4)</f>
        <v>A902:F902</v>
      </c>
      <c r="L902" t="b" cm="1">
        <f t="array" aca="1" ref="L902" ca="1">SUMPRODUCT(--(INDIRECT(input4711[[#This Row],[range1]])&lt;INDIRECT(input4711[[#This Row],[range2]])))=COUNT(INDIRECT(input4711[[#This Row],[range1]]))</f>
        <v>1</v>
      </c>
      <c r="M902" t="b" cm="1">
        <f t="array" aca="1" ref="M902" ca="1">SUMPRODUCT(--(INDIRECT(input4711[[#This Row],[range1]])&gt;INDIRECT(input4711[[#This Row],[range2]])))=COUNT(INDIRECT(input4711[[#This Row],[range1]]))</f>
        <v>0</v>
      </c>
      <c r="N902" t="b">
        <f ca="1">IF(AND(NOT(input4711[[#This Row],[All DESC?]]),NOT(input4711[[#This Row],[All ASC?]])),FALSE(),TRUE())</f>
        <v>1</v>
      </c>
      <c r="O902" cm="1">
        <f t="array" aca="1" ref="O902" ca="1">IF(AND(input4711[[#This Row],[Safe Part 1]],(MAX(ABS((INDIRECT(input4711[[#This Row],[range2]]))-(INDIRECT(input4711[[#This Row],[range1]])))))&lt;=3),1,0)</f>
        <v>1</v>
      </c>
    </row>
    <row r="903" spans="1:15" x14ac:dyDescent="0.35">
      <c r="A903">
        <v>27</v>
      </c>
      <c r="B903">
        <v>26</v>
      </c>
      <c r="C903">
        <v>24</v>
      </c>
      <c r="D903">
        <v>22</v>
      </c>
      <c r="E903">
        <v>17</v>
      </c>
      <c r="F903">
        <v>15</v>
      </c>
      <c r="G903">
        <v>13</v>
      </c>
      <c r="H903">
        <f>1</f>
        <v>1</v>
      </c>
      <c r="I903">
        <f>COUNTA(input4711[[#This Row],[Column1.1]:[Column1.8]])</f>
        <v>7</v>
      </c>
      <c r="J903" t="str">
        <f>ADDRESS(ROW(),input4711[[#This Row],[first col]]+1,4)&amp;":"&amp;ADDRESS(ROW(),input4711[[#This Row],[lastcol]],4)</f>
        <v>B903:G903</v>
      </c>
      <c r="K903" t="str">
        <f>ADDRESS(ROW(),input4711[[#This Row],[first col]],4)&amp;":"&amp;ADDRESS(ROW(),input4711[[#This Row],[lastcol]]-1,4)</f>
        <v>A903:F903</v>
      </c>
      <c r="L903" t="b" cm="1">
        <f t="array" aca="1" ref="L903" ca="1">SUMPRODUCT(--(INDIRECT(input4711[[#This Row],[range1]])&lt;INDIRECT(input4711[[#This Row],[range2]])))=COUNT(INDIRECT(input4711[[#This Row],[range1]]))</f>
        <v>1</v>
      </c>
      <c r="M903" t="b" cm="1">
        <f t="array" aca="1" ref="M903" ca="1">SUMPRODUCT(--(INDIRECT(input4711[[#This Row],[range1]])&gt;INDIRECT(input4711[[#This Row],[range2]])))=COUNT(INDIRECT(input4711[[#This Row],[range1]]))</f>
        <v>0</v>
      </c>
      <c r="N903" t="b">
        <f ca="1">IF(AND(NOT(input4711[[#This Row],[All DESC?]]),NOT(input4711[[#This Row],[All ASC?]])),FALSE(),TRUE())</f>
        <v>1</v>
      </c>
      <c r="O903" cm="1">
        <f t="array" aca="1" ref="O903" ca="1">IF(AND(input4711[[#This Row],[Safe Part 1]],(MAX(ABS((INDIRECT(input4711[[#This Row],[range2]]))-(INDIRECT(input4711[[#This Row],[range1]])))))&lt;=3),1,0)</f>
        <v>0</v>
      </c>
    </row>
    <row r="904" spans="1:15" x14ac:dyDescent="0.35">
      <c r="A904">
        <v>39</v>
      </c>
      <c r="B904">
        <v>38</v>
      </c>
      <c r="C904">
        <v>37</v>
      </c>
      <c r="D904">
        <v>36</v>
      </c>
      <c r="E904">
        <v>33</v>
      </c>
      <c r="F904">
        <v>32</v>
      </c>
      <c r="H904">
        <f>1</f>
        <v>1</v>
      </c>
      <c r="I904">
        <f>COUNTA(input4711[[#This Row],[Column1.1]:[Column1.8]])</f>
        <v>6</v>
      </c>
      <c r="J904" t="str">
        <f>ADDRESS(ROW(),input4711[[#This Row],[first col]]+1,4)&amp;":"&amp;ADDRESS(ROW(),input4711[[#This Row],[lastcol]],4)</f>
        <v>B904:F904</v>
      </c>
      <c r="K904" t="str">
        <f>ADDRESS(ROW(),input4711[[#This Row],[first col]],4)&amp;":"&amp;ADDRESS(ROW(),input4711[[#This Row],[lastcol]]-1,4)</f>
        <v>A904:E904</v>
      </c>
      <c r="L904" t="b" cm="1">
        <f t="array" aca="1" ref="L904" ca="1">SUMPRODUCT(--(INDIRECT(input4711[[#This Row],[range1]])&lt;INDIRECT(input4711[[#This Row],[range2]])))=COUNT(INDIRECT(input4711[[#This Row],[range1]]))</f>
        <v>1</v>
      </c>
      <c r="M904" t="b" cm="1">
        <f t="array" aca="1" ref="M904" ca="1">SUMPRODUCT(--(INDIRECT(input4711[[#This Row],[range1]])&gt;INDIRECT(input4711[[#This Row],[range2]])))=COUNT(INDIRECT(input4711[[#This Row],[range1]]))</f>
        <v>0</v>
      </c>
      <c r="N904" t="b">
        <f ca="1">IF(AND(NOT(input4711[[#This Row],[All DESC?]]),NOT(input4711[[#This Row],[All ASC?]])),FALSE(),TRUE())</f>
        <v>1</v>
      </c>
      <c r="O904" cm="1">
        <f t="array" aca="1" ref="O904" ca="1">IF(AND(input4711[[#This Row],[Safe Part 1]],(MAX(ABS((INDIRECT(input4711[[#This Row],[range2]]))-(INDIRECT(input4711[[#This Row],[range1]])))))&lt;=3),1,0)</f>
        <v>1</v>
      </c>
    </row>
    <row r="905" spans="1:15" x14ac:dyDescent="0.35">
      <c r="A905">
        <v>52</v>
      </c>
      <c r="B905">
        <v>49</v>
      </c>
      <c r="C905">
        <v>46</v>
      </c>
      <c r="D905">
        <v>43</v>
      </c>
      <c r="E905">
        <v>40</v>
      </c>
      <c r="F905">
        <v>37</v>
      </c>
      <c r="H905">
        <f>1</f>
        <v>1</v>
      </c>
      <c r="I905">
        <f>COUNTA(input4711[[#This Row],[Column1.1]:[Column1.8]])</f>
        <v>6</v>
      </c>
      <c r="J905" t="str">
        <f>ADDRESS(ROW(),input4711[[#This Row],[first col]]+1,4)&amp;":"&amp;ADDRESS(ROW(),input4711[[#This Row],[lastcol]],4)</f>
        <v>B905:F905</v>
      </c>
      <c r="K905" t="str">
        <f>ADDRESS(ROW(),input4711[[#This Row],[first col]],4)&amp;":"&amp;ADDRESS(ROW(),input4711[[#This Row],[lastcol]]-1,4)</f>
        <v>A905:E905</v>
      </c>
      <c r="L905" t="b" cm="1">
        <f t="array" aca="1" ref="L905" ca="1">SUMPRODUCT(--(INDIRECT(input4711[[#This Row],[range1]])&lt;INDIRECT(input4711[[#This Row],[range2]])))=COUNT(INDIRECT(input4711[[#This Row],[range1]]))</f>
        <v>1</v>
      </c>
      <c r="M905" t="b" cm="1">
        <f t="array" aca="1" ref="M905" ca="1">SUMPRODUCT(--(INDIRECT(input4711[[#This Row],[range1]])&gt;INDIRECT(input4711[[#This Row],[range2]])))=COUNT(INDIRECT(input4711[[#This Row],[range1]]))</f>
        <v>0</v>
      </c>
      <c r="N905" t="b">
        <f ca="1">IF(AND(NOT(input4711[[#This Row],[All DESC?]]),NOT(input4711[[#This Row],[All ASC?]])),FALSE(),TRUE())</f>
        <v>1</v>
      </c>
      <c r="O905" cm="1">
        <f t="array" aca="1" ref="O905" ca="1">IF(AND(input4711[[#This Row],[Safe Part 1]],(MAX(ABS((INDIRECT(input4711[[#This Row],[range2]]))-(INDIRECT(input4711[[#This Row],[range1]])))))&lt;=3),1,0)</f>
        <v>1</v>
      </c>
    </row>
    <row r="906" spans="1:15" x14ac:dyDescent="0.35">
      <c r="A906">
        <v>33</v>
      </c>
      <c r="B906">
        <v>36</v>
      </c>
      <c r="C906">
        <v>39</v>
      </c>
      <c r="D906">
        <v>41</v>
      </c>
      <c r="E906">
        <v>46</v>
      </c>
      <c r="H906">
        <f>1</f>
        <v>1</v>
      </c>
      <c r="I906">
        <f>COUNTA(input4711[[#This Row],[Column1.1]:[Column1.8]])</f>
        <v>5</v>
      </c>
      <c r="J906" t="str">
        <f>ADDRESS(ROW(),input4711[[#This Row],[first col]]+1,4)&amp;":"&amp;ADDRESS(ROW(),input4711[[#This Row],[lastcol]],4)</f>
        <v>B906:E906</v>
      </c>
      <c r="K906" t="str">
        <f>ADDRESS(ROW(),input4711[[#This Row],[first col]],4)&amp;":"&amp;ADDRESS(ROW(),input4711[[#This Row],[lastcol]]-1,4)</f>
        <v>A906:D906</v>
      </c>
      <c r="L906" t="b" cm="1">
        <f t="array" aca="1" ref="L906" ca="1">SUMPRODUCT(--(INDIRECT(input4711[[#This Row],[range1]])&lt;INDIRECT(input4711[[#This Row],[range2]])))=COUNT(INDIRECT(input4711[[#This Row],[range1]]))</f>
        <v>0</v>
      </c>
      <c r="M906" t="b" cm="1">
        <f t="array" aca="1" ref="M906" ca="1">SUMPRODUCT(--(INDIRECT(input4711[[#This Row],[range1]])&gt;INDIRECT(input4711[[#This Row],[range2]])))=COUNT(INDIRECT(input4711[[#This Row],[range1]]))</f>
        <v>1</v>
      </c>
      <c r="N906" t="b">
        <f ca="1">IF(AND(NOT(input4711[[#This Row],[All DESC?]]),NOT(input4711[[#This Row],[All ASC?]])),FALSE(),TRUE())</f>
        <v>1</v>
      </c>
      <c r="O906" cm="1">
        <f t="array" aca="1" ref="O906" ca="1">IF(AND(input4711[[#This Row],[Safe Part 1]],(MAX(ABS((INDIRECT(input4711[[#This Row],[range2]]))-(INDIRECT(input4711[[#This Row],[range1]])))))&lt;=3),1,0)</f>
        <v>0</v>
      </c>
    </row>
    <row r="907" spans="1:15" x14ac:dyDescent="0.35">
      <c r="A907">
        <v>29</v>
      </c>
      <c r="B907">
        <v>28</v>
      </c>
      <c r="C907">
        <v>27</v>
      </c>
      <c r="D907">
        <v>26</v>
      </c>
      <c r="E907">
        <v>21</v>
      </c>
      <c r="H907">
        <f>1</f>
        <v>1</v>
      </c>
      <c r="I907">
        <f>COUNTA(input4711[[#This Row],[Column1.1]:[Column1.8]])</f>
        <v>5</v>
      </c>
      <c r="J907" t="str">
        <f>ADDRESS(ROW(),input4711[[#This Row],[first col]]+1,4)&amp;":"&amp;ADDRESS(ROW(),input4711[[#This Row],[lastcol]],4)</f>
        <v>B907:E907</v>
      </c>
      <c r="K907" t="str">
        <f>ADDRESS(ROW(),input4711[[#This Row],[first col]],4)&amp;":"&amp;ADDRESS(ROW(),input4711[[#This Row],[lastcol]]-1,4)</f>
        <v>A907:D907</v>
      </c>
      <c r="L907" t="b" cm="1">
        <f t="array" aca="1" ref="L907" ca="1">SUMPRODUCT(--(INDIRECT(input4711[[#This Row],[range1]])&lt;INDIRECT(input4711[[#This Row],[range2]])))=COUNT(INDIRECT(input4711[[#This Row],[range1]]))</f>
        <v>1</v>
      </c>
      <c r="M907" t="b" cm="1">
        <f t="array" aca="1" ref="M907" ca="1">SUMPRODUCT(--(INDIRECT(input4711[[#This Row],[range1]])&gt;INDIRECT(input4711[[#This Row],[range2]])))=COUNT(INDIRECT(input4711[[#This Row],[range1]]))</f>
        <v>0</v>
      </c>
      <c r="N907" t="b">
        <f ca="1">IF(AND(NOT(input4711[[#This Row],[All DESC?]]),NOT(input4711[[#This Row],[All ASC?]])),FALSE(),TRUE())</f>
        <v>1</v>
      </c>
      <c r="O907" cm="1">
        <f t="array" aca="1" ref="O907" ca="1">IF(AND(input4711[[#This Row],[Safe Part 1]],(MAX(ABS((INDIRECT(input4711[[#This Row],[range2]]))-(INDIRECT(input4711[[#This Row],[range1]])))))&lt;=3),1,0)</f>
        <v>0</v>
      </c>
    </row>
    <row r="908" spans="1:15" x14ac:dyDescent="0.35">
      <c r="A908">
        <v>66</v>
      </c>
      <c r="B908">
        <v>68</v>
      </c>
      <c r="C908">
        <v>70</v>
      </c>
      <c r="D908">
        <v>71</v>
      </c>
      <c r="E908">
        <v>73</v>
      </c>
      <c r="H908">
        <f>1</f>
        <v>1</v>
      </c>
      <c r="I908">
        <f>COUNTA(input4711[[#This Row],[Column1.1]:[Column1.8]])</f>
        <v>5</v>
      </c>
      <c r="J908" t="str">
        <f>ADDRESS(ROW(),input4711[[#This Row],[first col]]+1,4)&amp;":"&amp;ADDRESS(ROW(),input4711[[#This Row],[lastcol]],4)</f>
        <v>B908:E908</v>
      </c>
      <c r="K908" t="str">
        <f>ADDRESS(ROW(),input4711[[#This Row],[first col]],4)&amp;":"&amp;ADDRESS(ROW(),input4711[[#This Row],[lastcol]]-1,4)</f>
        <v>A908:D908</v>
      </c>
      <c r="L908" t="b" cm="1">
        <f t="array" aca="1" ref="L908" ca="1">SUMPRODUCT(--(INDIRECT(input4711[[#This Row],[range1]])&lt;INDIRECT(input4711[[#This Row],[range2]])))=COUNT(INDIRECT(input4711[[#This Row],[range1]]))</f>
        <v>0</v>
      </c>
      <c r="M908" t="b" cm="1">
        <f t="array" aca="1" ref="M908" ca="1">SUMPRODUCT(--(INDIRECT(input4711[[#This Row],[range1]])&gt;INDIRECT(input4711[[#This Row],[range2]])))=COUNT(INDIRECT(input4711[[#This Row],[range1]]))</f>
        <v>1</v>
      </c>
      <c r="N908" t="b">
        <f ca="1">IF(AND(NOT(input4711[[#This Row],[All DESC?]]),NOT(input4711[[#This Row],[All ASC?]])),FALSE(),TRUE())</f>
        <v>1</v>
      </c>
      <c r="O908" cm="1">
        <f t="array" aca="1" ref="O908" ca="1">IF(AND(input4711[[#This Row],[Safe Part 1]],(MAX(ABS((INDIRECT(input4711[[#This Row],[range2]]))-(INDIRECT(input4711[[#This Row],[range1]])))))&lt;=3),1,0)</f>
        <v>1</v>
      </c>
    </row>
    <row r="909" spans="1:15" x14ac:dyDescent="0.35">
      <c r="A909">
        <v>38</v>
      </c>
      <c r="B909">
        <v>37</v>
      </c>
      <c r="C909">
        <v>34</v>
      </c>
      <c r="D909">
        <v>33</v>
      </c>
      <c r="H909">
        <f>1</f>
        <v>1</v>
      </c>
      <c r="I909">
        <f>COUNTA(input4711[[#This Row],[Column1.1]:[Column1.8]])</f>
        <v>4</v>
      </c>
      <c r="J909" t="str">
        <f>ADDRESS(ROW(),input4711[[#This Row],[first col]]+1,4)&amp;":"&amp;ADDRESS(ROW(),input4711[[#This Row],[lastcol]],4)</f>
        <v>B909:D909</v>
      </c>
      <c r="K909" t="str">
        <f>ADDRESS(ROW(),input4711[[#This Row],[first col]],4)&amp;":"&amp;ADDRESS(ROW(),input4711[[#This Row],[lastcol]]-1,4)</f>
        <v>A909:C909</v>
      </c>
      <c r="L909" t="b" cm="1">
        <f t="array" aca="1" ref="L909" ca="1">SUMPRODUCT(--(INDIRECT(input4711[[#This Row],[range1]])&lt;INDIRECT(input4711[[#This Row],[range2]])))=COUNT(INDIRECT(input4711[[#This Row],[range1]]))</f>
        <v>1</v>
      </c>
      <c r="M909" t="b" cm="1">
        <f t="array" aca="1" ref="M909" ca="1">SUMPRODUCT(--(INDIRECT(input4711[[#This Row],[range1]])&gt;INDIRECT(input4711[[#This Row],[range2]])))=COUNT(INDIRECT(input4711[[#This Row],[range1]]))</f>
        <v>0</v>
      </c>
      <c r="N909" t="b">
        <f ca="1">IF(AND(NOT(input4711[[#This Row],[All DESC?]]),NOT(input4711[[#This Row],[All ASC?]])),FALSE(),TRUE())</f>
        <v>1</v>
      </c>
      <c r="O909" cm="1">
        <f t="array" aca="1" ref="O909" ca="1">IF(AND(input4711[[#This Row],[Safe Part 1]],(MAX(ABS((INDIRECT(input4711[[#This Row],[range2]]))-(INDIRECT(input4711[[#This Row],[range1]])))))&lt;=3),1,0)</f>
        <v>1</v>
      </c>
    </row>
    <row r="910" spans="1:15" x14ac:dyDescent="0.35">
      <c r="A910">
        <v>90</v>
      </c>
      <c r="B910">
        <v>89</v>
      </c>
      <c r="C910">
        <v>88</v>
      </c>
      <c r="D910">
        <v>86</v>
      </c>
      <c r="E910">
        <v>81</v>
      </c>
      <c r="F910">
        <v>80</v>
      </c>
      <c r="G910">
        <v>78</v>
      </c>
      <c r="H910">
        <f>1</f>
        <v>1</v>
      </c>
      <c r="I910">
        <f>COUNTA(input4711[[#This Row],[Column1.1]:[Column1.8]])</f>
        <v>7</v>
      </c>
      <c r="J910" t="str">
        <f>ADDRESS(ROW(),input4711[[#This Row],[first col]]+1,4)&amp;":"&amp;ADDRESS(ROW(),input4711[[#This Row],[lastcol]],4)</f>
        <v>B910:G910</v>
      </c>
      <c r="K910" t="str">
        <f>ADDRESS(ROW(),input4711[[#This Row],[first col]],4)&amp;":"&amp;ADDRESS(ROW(),input4711[[#This Row],[lastcol]]-1,4)</f>
        <v>A910:F910</v>
      </c>
      <c r="L910" t="b" cm="1">
        <f t="array" aca="1" ref="L910" ca="1">SUMPRODUCT(--(INDIRECT(input4711[[#This Row],[range1]])&lt;INDIRECT(input4711[[#This Row],[range2]])))=COUNT(INDIRECT(input4711[[#This Row],[range1]]))</f>
        <v>1</v>
      </c>
      <c r="M910" t="b" cm="1">
        <f t="array" aca="1" ref="M910" ca="1">SUMPRODUCT(--(INDIRECT(input4711[[#This Row],[range1]])&gt;INDIRECT(input4711[[#This Row],[range2]])))=COUNT(INDIRECT(input4711[[#This Row],[range1]]))</f>
        <v>0</v>
      </c>
      <c r="N910" t="b">
        <f ca="1">IF(AND(NOT(input4711[[#This Row],[All DESC?]]),NOT(input4711[[#This Row],[All ASC?]])),FALSE(),TRUE())</f>
        <v>1</v>
      </c>
      <c r="O910" cm="1">
        <f t="array" aca="1" ref="O910" ca="1">IF(AND(input4711[[#This Row],[Safe Part 1]],(MAX(ABS((INDIRECT(input4711[[#This Row],[range2]]))-(INDIRECT(input4711[[#This Row],[range1]])))))&lt;=3),1,0)</f>
        <v>0</v>
      </c>
    </row>
    <row r="911" spans="1:15" x14ac:dyDescent="0.35">
      <c r="A911">
        <v>23</v>
      </c>
      <c r="B911">
        <v>25</v>
      </c>
      <c r="C911">
        <v>27</v>
      </c>
      <c r="D911">
        <v>30</v>
      </c>
      <c r="E911">
        <v>33</v>
      </c>
      <c r="H911">
        <f>1</f>
        <v>1</v>
      </c>
      <c r="I911">
        <f>COUNTA(input4711[[#This Row],[Column1.1]:[Column1.8]])</f>
        <v>5</v>
      </c>
      <c r="J911" t="str">
        <f>ADDRESS(ROW(),input4711[[#This Row],[first col]]+1,4)&amp;":"&amp;ADDRESS(ROW(),input4711[[#This Row],[lastcol]],4)</f>
        <v>B911:E911</v>
      </c>
      <c r="K911" t="str">
        <f>ADDRESS(ROW(),input4711[[#This Row],[first col]],4)&amp;":"&amp;ADDRESS(ROW(),input4711[[#This Row],[lastcol]]-1,4)</f>
        <v>A911:D911</v>
      </c>
      <c r="L911" t="b" cm="1">
        <f t="array" aca="1" ref="L911" ca="1">SUMPRODUCT(--(INDIRECT(input4711[[#This Row],[range1]])&lt;INDIRECT(input4711[[#This Row],[range2]])))=COUNT(INDIRECT(input4711[[#This Row],[range1]]))</f>
        <v>0</v>
      </c>
      <c r="M911" t="b" cm="1">
        <f t="array" aca="1" ref="M911" ca="1">SUMPRODUCT(--(INDIRECT(input4711[[#This Row],[range1]])&gt;INDIRECT(input4711[[#This Row],[range2]])))=COUNT(INDIRECT(input4711[[#This Row],[range1]]))</f>
        <v>1</v>
      </c>
      <c r="N911" t="b">
        <f ca="1">IF(AND(NOT(input4711[[#This Row],[All DESC?]]),NOT(input4711[[#This Row],[All ASC?]])),FALSE(),TRUE())</f>
        <v>1</v>
      </c>
      <c r="O911" cm="1">
        <f t="array" aca="1" ref="O911" ca="1">IF(AND(input4711[[#This Row],[Safe Part 1]],(MAX(ABS((INDIRECT(input4711[[#This Row],[range2]]))-(INDIRECT(input4711[[#This Row],[range1]])))))&lt;=3),1,0)</f>
        <v>1</v>
      </c>
    </row>
    <row r="912" spans="1:15" x14ac:dyDescent="0.35">
      <c r="A912">
        <v>49</v>
      </c>
      <c r="B912">
        <v>47</v>
      </c>
      <c r="C912">
        <v>44</v>
      </c>
      <c r="D912">
        <v>42</v>
      </c>
      <c r="E912">
        <v>38</v>
      </c>
      <c r="F912">
        <v>37</v>
      </c>
      <c r="H912">
        <f>1</f>
        <v>1</v>
      </c>
      <c r="I912">
        <f>COUNTA(input4711[[#This Row],[Column1.1]:[Column1.8]])</f>
        <v>6</v>
      </c>
      <c r="J912" t="str">
        <f>ADDRESS(ROW(),input4711[[#This Row],[first col]]+1,4)&amp;":"&amp;ADDRESS(ROW(),input4711[[#This Row],[lastcol]],4)</f>
        <v>B912:F912</v>
      </c>
      <c r="K912" t="str">
        <f>ADDRESS(ROW(),input4711[[#This Row],[first col]],4)&amp;":"&amp;ADDRESS(ROW(),input4711[[#This Row],[lastcol]]-1,4)</f>
        <v>A912:E912</v>
      </c>
      <c r="L912" t="b" cm="1">
        <f t="array" aca="1" ref="L912" ca="1">SUMPRODUCT(--(INDIRECT(input4711[[#This Row],[range1]])&lt;INDIRECT(input4711[[#This Row],[range2]])))=COUNT(INDIRECT(input4711[[#This Row],[range1]]))</f>
        <v>1</v>
      </c>
      <c r="M912" t="b" cm="1">
        <f t="array" aca="1" ref="M912" ca="1">SUMPRODUCT(--(INDIRECT(input4711[[#This Row],[range1]])&gt;INDIRECT(input4711[[#This Row],[range2]])))=COUNT(INDIRECT(input4711[[#This Row],[range1]]))</f>
        <v>0</v>
      </c>
      <c r="N912" t="b">
        <f ca="1">IF(AND(NOT(input4711[[#This Row],[All DESC?]]),NOT(input4711[[#This Row],[All ASC?]])),FALSE(),TRUE())</f>
        <v>1</v>
      </c>
      <c r="O912" cm="1">
        <f t="array" aca="1" ref="O912" ca="1">IF(AND(input4711[[#This Row],[Safe Part 1]],(MAX(ABS((INDIRECT(input4711[[#This Row],[range2]]))-(INDIRECT(input4711[[#This Row],[range1]])))))&lt;=3),1,0)</f>
        <v>0</v>
      </c>
    </row>
    <row r="913" spans="1:15" x14ac:dyDescent="0.35">
      <c r="A913">
        <v>88</v>
      </c>
      <c r="B913">
        <v>85</v>
      </c>
      <c r="C913">
        <v>84</v>
      </c>
      <c r="D913">
        <v>81</v>
      </c>
      <c r="H913">
        <f>1</f>
        <v>1</v>
      </c>
      <c r="I913">
        <f>COUNTA(input4711[[#This Row],[Column1.1]:[Column1.8]])</f>
        <v>4</v>
      </c>
      <c r="J913" t="str">
        <f>ADDRESS(ROW(),input4711[[#This Row],[first col]]+1,4)&amp;":"&amp;ADDRESS(ROW(),input4711[[#This Row],[lastcol]],4)</f>
        <v>B913:D913</v>
      </c>
      <c r="K913" t="str">
        <f>ADDRESS(ROW(),input4711[[#This Row],[first col]],4)&amp;":"&amp;ADDRESS(ROW(),input4711[[#This Row],[lastcol]]-1,4)</f>
        <v>A913:C913</v>
      </c>
      <c r="L913" t="b" cm="1">
        <f t="array" aca="1" ref="L913" ca="1">SUMPRODUCT(--(INDIRECT(input4711[[#This Row],[range1]])&lt;INDIRECT(input4711[[#This Row],[range2]])))=COUNT(INDIRECT(input4711[[#This Row],[range1]]))</f>
        <v>1</v>
      </c>
      <c r="M913" t="b" cm="1">
        <f t="array" aca="1" ref="M913" ca="1">SUMPRODUCT(--(INDIRECT(input4711[[#This Row],[range1]])&gt;INDIRECT(input4711[[#This Row],[range2]])))=COUNT(INDIRECT(input4711[[#This Row],[range1]]))</f>
        <v>0</v>
      </c>
      <c r="N913" t="b">
        <f ca="1">IF(AND(NOT(input4711[[#This Row],[All DESC?]]),NOT(input4711[[#This Row],[All ASC?]])),FALSE(),TRUE())</f>
        <v>1</v>
      </c>
      <c r="O913" cm="1">
        <f t="array" aca="1" ref="O913" ca="1">IF(AND(input4711[[#This Row],[Safe Part 1]],(MAX(ABS((INDIRECT(input4711[[#This Row],[range2]]))-(INDIRECT(input4711[[#This Row],[range1]])))))&lt;=3),1,0)</f>
        <v>1</v>
      </c>
    </row>
    <row r="914" spans="1:15" x14ac:dyDescent="0.35">
      <c r="A914">
        <v>42</v>
      </c>
      <c r="B914">
        <v>44</v>
      </c>
      <c r="C914">
        <v>45</v>
      </c>
      <c r="D914">
        <v>46</v>
      </c>
      <c r="E914">
        <v>49</v>
      </c>
      <c r="F914">
        <v>51</v>
      </c>
      <c r="H914">
        <f>1</f>
        <v>1</v>
      </c>
      <c r="I914">
        <f>COUNTA(input4711[[#This Row],[Column1.1]:[Column1.8]])</f>
        <v>6</v>
      </c>
      <c r="J914" t="str">
        <f>ADDRESS(ROW(),input4711[[#This Row],[first col]]+1,4)&amp;":"&amp;ADDRESS(ROW(),input4711[[#This Row],[lastcol]],4)</f>
        <v>B914:F914</v>
      </c>
      <c r="K914" t="str">
        <f>ADDRESS(ROW(),input4711[[#This Row],[first col]],4)&amp;":"&amp;ADDRESS(ROW(),input4711[[#This Row],[lastcol]]-1,4)</f>
        <v>A914:E914</v>
      </c>
      <c r="L914" t="b" cm="1">
        <f t="array" aca="1" ref="L914" ca="1">SUMPRODUCT(--(INDIRECT(input4711[[#This Row],[range1]])&lt;INDIRECT(input4711[[#This Row],[range2]])))=COUNT(INDIRECT(input4711[[#This Row],[range1]]))</f>
        <v>0</v>
      </c>
      <c r="M914" t="b" cm="1">
        <f t="array" aca="1" ref="M914" ca="1">SUMPRODUCT(--(INDIRECT(input4711[[#This Row],[range1]])&gt;INDIRECT(input4711[[#This Row],[range2]])))=COUNT(INDIRECT(input4711[[#This Row],[range1]]))</f>
        <v>1</v>
      </c>
      <c r="N914" t="b">
        <f ca="1">IF(AND(NOT(input4711[[#This Row],[All DESC?]]),NOT(input4711[[#This Row],[All ASC?]])),FALSE(),TRUE())</f>
        <v>1</v>
      </c>
      <c r="O914" cm="1">
        <f t="array" aca="1" ref="O914" ca="1">IF(AND(input4711[[#This Row],[Safe Part 1]],(MAX(ABS((INDIRECT(input4711[[#This Row],[range2]]))-(INDIRECT(input4711[[#This Row],[range1]])))))&lt;=3),1,0)</f>
        <v>1</v>
      </c>
    </row>
    <row r="915" spans="1:15" x14ac:dyDescent="0.35">
      <c r="A915">
        <v>35</v>
      </c>
      <c r="B915">
        <v>37</v>
      </c>
      <c r="C915">
        <v>38</v>
      </c>
      <c r="D915">
        <v>40</v>
      </c>
      <c r="E915">
        <v>42</v>
      </c>
      <c r="F915">
        <v>45</v>
      </c>
      <c r="H915">
        <f>1</f>
        <v>1</v>
      </c>
      <c r="I915">
        <f>COUNTA(input4711[[#This Row],[Column1.1]:[Column1.8]])</f>
        <v>6</v>
      </c>
      <c r="J915" t="str">
        <f>ADDRESS(ROW(),input4711[[#This Row],[first col]]+1,4)&amp;":"&amp;ADDRESS(ROW(),input4711[[#This Row],[lastcol]],4)</f>
        <v>B915:F915</v>
      </c>
      <c r="K915" t="str">
        <f>ADDRESS(ROW(),input4711[[#This Row],[first col]],4)&amp;":"&amp;ADDRESS(ROW(),input4711[[#This Row],[lastcol]]-1,4)</f>
        <v>A915:E915</v>
      </c>
      <c r="L915" t="b" cm="1">
        <f t="array" aca="1" ref="L915" ca="1">SUMPRODUCT(--(INDIRECT(input4711[[#This Row],[range1]])&lt;INDIRECT(input4711[[#This Row],[range2]])))=COUNT(INDIRECT(input4711[[#This Row],[range1]]))</f>
        <v>0</v>
      </c>
      <c r="M915" t="b" cm="1">
        <f t="array" aca="1" ref="M915" ca="1">SUMPRODUCT(--(INDIRECT(input4711[[#This Row],[range1]])&gt;INDIRECT(input4711[[#This Row],[range2]])))=COUNT(INDIRECT(input4711[[#This Row],[range1]]))</f>
        <v>1</v>
      </c>
      <c r="N915" t="b">
        <f ca="1">IF(AND(NOT(input4711[[#This Row],[All DESC?]]),NOT(input4711[[#This Row],[All ASC?]])),FALSE(),TRUE())</f>
        <v>1</v>
      </c>
      <c r="O915" cm="1">
        <f t="array" aca="1" ref="O915" ca="1">IF(AND(input4711[[#This Row],[Safe Part 1]],(MAX(ABS((INDIRECT(input4711[[#This Row],[range2]]))-(INDIRECT(input4711[[#This Row],[range1]])))))&lt;=3),1,0)</f>
        <v>1</v>
      </c>
    </row>
    <row r="916" spans="1:15" x14ac:dyDescent="0.35">
      <c r="A916">
        <v>94</v>
      </c>
      <c r="B916">
        <v>95</v>
      </c>
      <c r="C916">
        <v>96</v>
      </c>
      <c r="D916">
        <v>97</v>
      </c>
      <c r="H916">
        <f>1</f>
        <v>1</v>
      </c>
      <c r="I916">
        <f>COUNTA(input4711[[#This Row],[Column1.1]:[Column1.8]])</f>
        <v>4</v>
      </c>
      <c r="J916" t="str">
        <f>ADDRESS(ROW(),input4711[[#This Row],[first col]]+1,4)&amp;":"&amp;ADDRESS(ROW(),input4711[[#This Row],[lastcol]],4)</f>
        <v>B916:D916</v>
      </c>
      <c r="K916" t="str">
        <f>ADDRESS(ROW(),input4711[[#This Row],[first col]],4)&amp;":"&amp;ADDRESS(ROW(),input4711[[#This Row],[lastcol]]-1,4)</f>
        <v>A916:C916</v>
      </c>
      <c r="L916" t="b" cm="1">
        <f t="array" aca="1" ref="L916" ca="1">SUMPRODUCT(--(INDIRECT(input4711[[#This Row],[range1]])&lt;INDIRECT(input4711[[#This Row],[range2]])))=COUNT(INDIRECT(input4711[[#This Row],[range1]]))</f>
        <v>0</v>
      </c>
      <c r="M916" t="b" cm="1">
        <f t="array" aca="1" ref="M916" ca="1">SUMPRODUCT(--(INDIRECT(input4711[[#This Row],[range1]])&gt;INDIRECT(input4711[[#This Row],[range2]])))=COUNT(INDIRECT(input4711[[#This Row],[range1]]))</f>
        <v>1</v>
      </c>
      <c r="N916" t="b">
        <f ca="1">IF(AND(NOT(input4711[[#This Row],[All DESC?]]),NOT(input4711[[#This Row],[All ASC?]])),FALSE(),TRUE())</f>
        <v>1</v>
      </c>
      <c r="O916" cm="1">
        <f t="array" aca="1" ref="O916" ca="1">IF(AND(input4711[[#This Row],[Safe Part 1]],(MAX(ABS((INDIRECT(input4711[[#This Row],[range2]]))-(INDIRECT(input4711[[#This Row],[range1]])))))&lt;=3),1,0)</f>
        <v>1</v>
      </c>
    </row>
    <row r="917" spans="1:15" x14ac:dyDescent="0.35">
      <c r="A917">
        <v>39</v>
      </c>
      <c r="B917">
        <v>36</v>
      </c>
      <c r="C917">
        <v>33</v>
      </c>
      <c r="D917">
        <v>32</v>
      </c>
      <c r="E917">
        <v>26</v>
      </c>
      <c r="H917">
        <f>1</f>
        <v>1</v>
      </c>
      <c r="I917">
        <f>COUNTA(input4711[[#This Row],[Column1.1]:[Column1.8]])</f>
        <v>5</v>
      </c>
      <c r="J917" t="str">
        <f>ADDRESS(ROW(),input4711[[#This Row],[first col]]+1,4)&amp;":"&amp;ADDRESS(ROW(),input4711[[#This Row],[lastcol]],4)</f>
        <v>B917:E917</v>
      </c>
      <c r="K917" t="str">
        <f>ADDRESS(ROW(),input4711[[#This Row],[first col]],4)&amp;":"&amp;ADDRESS(ROW(),input4711[[#This Row],[lastcol]]-1,4)</f>
        <v>A917:D917</v>
      </c>
      <c r="L917" t="b" cm="1">
        <f t="array" aca="1" ref="L917" ca="1">SUMPRODUCT(--(INDIRECT(input4711[[#This Row],[range1]])&lt;INDIRECT(input4711[[#This Row],[range2]])))=COUNT(INDIRECT(input4711[[#This Row],[range1]]))</f>
        <v>1</v>
      </c>
      <c r="M917" t="b" cm="1">
        <f t="array" aca="1" ref="M917" ca="1">SUMPRODUCT(--(INDIRECT(input4711[[#This Row],[range1]])&gt;INDIRECT(input4711[[#This Row],[range2]])))=COUNT(INDIRECT(input4711[[#This Row],[range1]]))</f>
        <v>0</v>
      </c>
      <c r="N917" t="b">
        <f ca="1">IF(AND(NOT(input4711[[#This Row],[All DESC?]]),NOT(input4711[[#This Row],[All ASC?]])),FALSE(),TRUE())</f>
        <v>1</v>
      </c>
      <c r="O917" cm="1">
        <f t="array" aca="1" ref="O917" ca="1">IF(AND(input4711[[#This Row],[Safe Part 1]],(MAX(ABS((INDIRECT(input4711[[#This Row],[range2]]))-(INDIRECT(input4711[[#This Row],[range1]])))))&lt;=3),1,0)</f>
        <v>0</v>
      </c>
    </row>
    <row r="918" spans="1:15" x14ac:dyDescent="0.35">
      <c r="A918">
        <v>58</v>
      </c>
      <c r="B918">
        <v>60</v>
      </c>
      <c r="C918">
        <v>61</v>
      </c>
      <c r="D918">
        <v>63</v>
      </c>
      <c r="H918">
        <f>1</f>
        <v>1</v>
      </c>
      <c r="I918">
        <f>COUNTA(input4711[[#This Row],[Column1.1]:[Column1.8]])</f>
        <v>4</v>
      </c>
      <c r="J918" t="str">
        <f>ADDRESS(ROW(),input4711[[#This Row],[first col]]+1,4)&amp;":"&amp;ADDRESS(ROW(),input4711[[#This Row],[lastcol]],4)</f>
        <v>B918:D918</v>
      </c>
      <c r="K918" t="str">
        <f>ADDRESS(ROW(),input4711[[#This Row],[first col]],4)&amp;":"&amp;ADDRESS(ROW(),input4711[[#This Row],[lastcol]]-1,4)</f>
        <v>A918:C918</v>
      </c>
      <c r="L918" t="b" cm="1">
        <f t="array" aca="1" ref="L918" ca="1">SUMPRODUCT(--(INDIRECT(input4711[[#This Row],[range1]])&lt;INDIRECT(input4711[[#This Row],[range2]])))=COUNT(INDIRECT(input4711[[#This Row],[range1]]))</f>
        <v>0</v>
      </c>
      <c r="M918" t="b" cm="1">
        <f t="array" aca="1" ref="M918" ca="1">SUMPRODUCT(--(INDIRECT(input4711[[#This Row],[range1]])&gt;INDIRECT(input4711[[#This Row],[range2]])))=COUNT(INDIRECT(input4711[[#This Row],[range1]]))</f>
        <v>1</v>
      </c>
      <c r="N918" t="b">
        <f ca="1">IF(AND(NOT(input4711[[#This Row],[All DESC?]]),NOT(input4711[[#This Row],[All ASC?]])),FALSE(),TRUE())</f>
        <v>1</v>
      </c>
      <c r="O918" cm="1">
        <f t="array" aca="1" ref="O918" ca="1">IF(AND(input4711[[#This Row],[Safe Part 1]],(MAX(ABS((INDIRECT(input4711[[#This Row],[range2]]))-(INDIRECT(input4711[[#This Row],[range1]])))))&lt;=3),1,0)</f>
        <v>1</v>
      </c>
    </row>
    <row r="919" spans="1:15" x14ac:dyDescent="0.35">
      <c r="A919">
        <v>52</v>
      </c>
      <c r="B919">
        <v>51</v>
      </c>
      <c r="C919">
        <v>49</v>
      </c>
      <c r="D919">
        <v>47</v>
      </c>
      <c r="H919">
        <f>1</f>
        <v>1</v>
      </c>
      <c r="I919">
        <f>COUNTA(input4711[[#This Row],[Column1.1]:[Column1.8]])</f>
        <v>4</v>
      </c>
      <c r="J919" t="str">
        <f>ADDRESS(ROW(),input4711[[#This Row],[first col]]+1,4)&amp;":"&amp;ADDRESS(ROW(),input4711[[#This Row],[lastcol]],4)</f>
        <v>B919:D919</v>
      </c>
      <c r="K919" t="str">
        <f>ADDRESS(ROW(),input4711[[#This Row],[first col]],4)&amp;":"&amp;ADDRESS(ROW(),input4711[[#This Row],[lastcol]]-1,4)</f>
        <v>A919:C919</v>
      </c>
      <c r="L919" t="b" cm="1">
        <f t="array" aca="1" ref="L919" ca="1">SUMPRODUCT(--(INDIRECT(input4711[[#This Row],[range1]])&lt;INDIRECT(input4711[[#This Row],[range2]])))=COUNT(INDIRECT(input4711[[#This Row],[range1]]))</f>
        <v>1</v>
      </c>
      <c r="M919" t="b" cm="1">
        <f t="array" aca="1" ref="M919" ca="1">SUMPRODUCT(--(INDIRECT(input4711[[#This Row],[range1]])&gt;INDIRECT(input4711[[#This Row],[range2]])))=COUNT(INDIRECT(input4711[[#This Row],[range1]]))</f>
        <v>0</v>
      </c>
      <c r="N919" t="b">
        <f ca="1">IF(AND(NOT(input4711[[#This Row],[All DESC?]]),NOT(input4711[[#This Row],[All ASC?]])),FALSE(),TRUE())</f>
        <v>1</v>
      </c>
      <c r="O919" cm="1">
        <f t="array" aca="1" ref="O919" ca="1">IF(AND(input4711[[#This Row],[Safe Part 1]],(MAX(ABS((INDIRECT(input4711[[#This Row],[range2]]))-(INDIRECT(input4711[[#This Row],[range1]])))))&lt;=3),1,0)</f>
        <v>1</v>
      </c>
    </row>
    <row r="920" spans="1:15" x14ac:dyDescent="0.35">
      <c r="A920">
        <v>23</v>
      </c>
      <c r="B920">
        <v>22</v>
      </c>
      <c r="C920">
        <v>21</v>
      </c>
      <c r="D920">
        <v>19</v>
      </c>
      <c r="E920">
        <v>15</v>
      </c>
      <c r="F920">
        <v>13</v>
      </c>
      <c r="G920">
        <v>11</v>
      </c>
      <c r="H920">
        <f>1</f>
        <v>1</v>
      </c>
      <c r="I920">
        <f>COUNTA(input4711[[#This Row],[Column1.1]:[Column1.8]])</f>
        <v>7</v>
      </c>
      <c r="J920" t="str">
        <f>ADDRESS(ROW(),input4711[[#This Row],[first col]]+1,4)&amp;":"&amp;ADDRESS(ROW(),input4711[[#This Row],[lastcol]],4)</f>
        <v>B920:G920</v>
      </c>
      <c r="K920" t="str">
        <f>ADDRESS(ROW(),input4711[[#This Row],[first col]],4)&amp;":"&amp;ADDRESS(ROW(),input4711[[#This Row],[lastcol]]-1,4)</f>
        <v>A920:F920</v>
      </c>
      <c r="L920" t="b" cm="1">
        <f t="array" aca="1" ref="L920" ca="1">SUMPRODUCT(--(INDIRECT(input4711[[#This Row],[range1]])&lt;INDIRECT(input4711[[#This Row],[range2]])))=COUNT(INDIRECT(input4711[[#This Row],[range1]]))</f>
        <v>1</v>
      </c>
      <c r="M920" t="b" cm="1">
        <f t="array" aca="1" ref="M920" ca="1">SUMPRODUCT(--(INDIRECT(input4711[[#This Row],[range1]])&gt;INDIRECT(input4711[[#This Row],[range2]])))=COUNT(INDIRECT(input4711[[#This Row],[range1]]))</f>
        <v>0</v>
      </c>
      <c r="N920" t="b">
        <f ca="1">IF(AND(NOT(input4711[[#This Row],[All DESC?]]),NOT(input4711[[#This Row],[All ASC?]])),FALSE(),TRUE())</f>
        <v>1</v>
      </c>
      <c r="O920" cm="1">
        <f t="array" aca="1" ref="O920" ca="1">IF(AND(input4711[[#This Row],[Safe Part 1]],(MAX(ABS((INDIRECT(input4711[[#This Row],[range2]]))-(INDIRECT(input4711[[#This Row],[range1]])))))&lt;=3),1,0)</f>
        <v>0</v>
      </c>
    </row>
    <row r="921" spans="1:15" x14ac:dyDescent="0.35">
      <c r="A921">
        <v>4</v>
      </c>
      <c r="B921">
        <v>5</v>
      </c>
      <c r="C921">
        <v>6</v>
      </c>
      <c r="D921">
        <v>8</v>
      </c>
      <c r="E921">
        <v>11</v>
      </c>
      <c r="F921">
        <v>12</v>
      </c>
      <c r="G921">
        <v>15</v>
      </c>
      <c r="H921">
        <f>1</f>
        <v>1</v>
      </c>
      <c r="I921">
        <f>COUNTA(input4711[[#This Row],[Column1.1]:[Column1.8]])</f>
        <v>7</v>
      </c>
      <c r="J921" t="str">
        <f>ADDRESS(ROW(),input4711[[#This Row],[first col]]+1,4)&amp;":"&amp;ADDRESS(ROW(),input4711[[#This Row],[lastcol]],4)</f>
        <v>B921:G921</v>
      </c>
      <c r="K921" t="str">
        <f>ADDRESS(ROW(),input4711[[#This Row],[first col]],4)&amp;":"&amp;ADDRESS(ROW(),input4711[[#This Row],[lastcol]]-1,4)</f>
        <v>A921:F921</v>
      </c>
      <c r="L921" t="b" cm="1">
        <f t="array" aca="1" ref="L921" ca="1">SUMPRODUCT(--(INDIRECT(input4711[[#This Row],[range1]])&lt;INDIRECT(input4711[[#This Row],[range2]])))=COUNT(INDIRECT(input4711[[#This Row],[range1]]))</f>
        <v>0</v>
      </c>
      <c r="M921" t="b" cm="1">
        <f t="array" aca="1" ref="M921" ca="1">SUMPRODUCT(--(INDIRECT(input4711[[#This Row],[range1]])&gt;INDIRECT(input4711[[#This Row],[range2]])))=COUNT(INDIRECT(input4711[[#This Row],[range1]]))</f>
        <v>1</v>
      </c>
      <c r="N921" t="b">
        <f ca="1">IF(AND(NOT(input4711[[#This Row],[All DESC?]]),NOT(input4711[[#This Row],[All ASC?]])),FALSE(),TRUE())</f>
        <v>1</v>
      </c>
      <c r="O921" cm="1">
        <f t="array" aca="1" ref="O921" ca="1">IF(AND(input4711[[#This Row],[Safe Part 1]],(MAX(ABS((INDIRECT(input4711[[#This Row],[range2]]))-(INDIRECT(input4711[[#This Row],[range1]])))))&lt;=3),1,0)</f>
        <v>1</v>
      </c>
    </row>
    <row r="922" spans="1:15" x14ac:dyDescent="0.35">
      <c r="A922">
        <v>6</v>
      </c>
      <c r="B922">
        <v>7</v>
      </c>
      <c r="C922">
        <v>9</v>
      </c>
      <c r="D922">
        <v>11</v>
      </c>
      <c r="E922">
        <v>16</v>
      </c>
      <c r="F922">
        <v>19</v>
      </c>
      <c r="G922">
        <v>21</v>
      </c>
      <c r="H922">
        <f>1</f>
        <v>1</v>
      </c>
      <c r="I922">
        <f>COUNTA(input4711[[#This Row],[Column1.1]:[Column1.8]])</f>
        <v>7</v>
      </c>
      <c r="J922" t="str">
        <f>ADDRESS(ROW(),input4711[[#This Row],[first col]]+1,4)&amp;":"&amp;ADDRESS(ROW(),input4711[[#This Row],[lastcol]],4)</f>
        <v>B922:G922</v>
      </c>
      <c r="K922" t="str">
        <f>ADDRESS(ROW(),input4711[[#This Row],[first col]],4)&amp;":"&amp;ADDRESS(ROW(),input4711[[#This Row],[lastcol]]-1,4)</f>
        <v>A922:F922</v>
      </c>
      <c r="L922" t="b" cm="1">
        <f t="array" aca="1" ref="L922" ca="1">SUMPRODUCT(--(INDIRECT(input4711[[#This Row],[range1]])&lt;INDIRECT(input4711[[#This Row],[range2]])))=COUNT(INDIRECT(input4711[[#This Row],[range1]]))</f>
        <v>0</v>
      </c>
      <c r="M922" t="b" cm="1">
        <f t="array" aca="1" ref="M922" ca="1">SUMPRODUCT(--(INDIRECT(input4711[[#This Row],[range1]])&gt;INDIRECT(input4711[[#This Row],[range2]])))=COUNT(INDIRECT(input4711[[#This Row],[range1]]))</f>
        <v>1</v>
      </c>
      <c r="N922" t="b">
        <f ca="1">IF(AND(NOT(input4711[[#This Row],[All DESC?]]),NOT(input4711[[#This Row],[All ASC?]])),FALSE(),TRUE())</f>
        <v>1</v>
      </c>
      <c r="O922" cm="1">
        <f t="array" aca="1" ref="O922" ca="1">IF(AND(input4711[[#This Row],[Safe Part 1]],(MAX(ABS((INDIRECT(input4711[[#This Row],[range2]]))-(INDIRECT(input4711[[#This Row],[range1]])))))&lt;=3),1,0)</f>
        <v>0</v>
      </c>
    </row>
    <row r="923" spans="1:15" x14ac:dyDescent="0.35">
      <c r="A923">
        <v>30</v>
      </c>
      <c r="B923">
        <v>33</v>
      </c>
      <c r="C923">
        <v>34</v>
      </c>
      <c r="D923">
        <v>35</v>
      </c>
      <c r="H923">
        <f>1</f>
        <v>1</v>
      </c>
      <c r="I923">
        <f>COUNTA(input4711[[#This Row],[Column1.1]:[Column1.8]])</f>
        <v>4</v>
      </c>
      <c r="J923" t="str">
        <f>ADDRESS(ROW(),input4711[[#This Row],[first col]]+1,4)&amp;":"&amp;ADDRESS(ROW(),input4711[[#This Row],[lastcol]],4)</f>
        <v>B923:D923</v>
      </c>
      <c r="K923" t="str">
        <f>ADDRESS(ROW(),input4711[[#This Row],[first col]],4)&amp;":"&amp;ADDRESS(ROW(),input4711[[#This Row],[lastcol]]-1,4)</f>
        <v>A923:C923</v>
      </c>
      <c r="L923" t="b" cm="1">
        <f t="array" aca="1" ref="L923" ca="1">SUMPRODUCT(--(INDIRECT(input4711[[#This Row],[range1]])&lt;INDIRECT(input4711[[#This Row],[range2]])))=COUNT(INDIRECT(input4711[[#This Row],[range1]]))</f>
        <v>0</v>
      </c>
      <c r="M923" t="b" cm="1">
        <f t="array" aca="1" ref="M923" ca="1">SUMPRODUCT(--(INDIRECT(input4711[[#This Row],[range1]])&gt;INDIRECT(input4711[[#This Row],[range2]])))=COUNT(INDIRECT(input4711[[#This Row],[range1]]))</f>
        <v>1</v>
      </c>
      <c r="N923" t="b">
        <f ca="1">IF(AND(NOT(input4711[[#This Row],[All DESC?]]),NOT(input4711[[#This Row],[All ASC?]])),FALSE(),TRUE())</f>
        <v>1</v>
      </c>
      <c r="O923" cm="1">
        <f t="array" aca="1" ref="O923" ca="1">IF(AND(input4711[[#This Row],[Safe Part 1]],(MAX(ABS((INDIRECT(input4711[[#This Row],[range2]]))-(INDIRECT(input4711[[#This Row],[range1]])))))&lt;=3),1,0)</f>
        <v>1</v>
      </c>
    </row>
    <row r="924" spans="1:15" x14ac:dyDescent="0.35">
      <c r="A924">
        <v>16</v>
      </c>
      <c r="B924">
        <v>19</v>
      </c>
      <c r="C924">
        <v>21</v>
      </c>
      <c r="D924">
        <v>22</v>
      </c>
      <c r="E924">
        <v>25</v>
      </c>
      <c r="F924">
        <v>27</v>
      </c>
      <c r="H924">
        <f>1</f>
        <v>1</v>
      </c>
      <c r="I924">
        <f>COUNTA(input4711[[#This Row],[Column1.1]:[Column1.8]])</f>
        <v>6</v>
      </c>
      <c r="J924" t="str">
        <f>ADDRESS(ROW(),input4711[[#This Row],[first col]]+1,4)&amp;":"&amp;ADDRESS(ROW(),input4711[[#This Row],[lastcol]],4)</f>
        <v>B924:F924</v>
      </c>
      <c r="K924" t="str">
        <f>ADDRESS(ROW(),input4711[[#This Row],[first col]],4)&amp;":"&amp;ADDRESS(ROW(),input4711[[#This Row],[lastcol]]-1,4)</f>
        <v>A924:E924</v>
      </c>
      <c r="L924" t="b" cm="1">
        <f t="array" aca="1" ref="L924" ca="1">SUMPRODUCT(--(INDIRECT(input4711[[#This Row],[range1]])&lt;INDIRECT(input4711[[#This Row],[range2]])))=COUNT(INDIRECT(input4711[[#This Row],[range1]]))</f>
        <v>0</v>
      </c>
      <c r="M924" t="b" cm="1">
        <f t="array" aca="1" ref="M924" ca="1">SUMPRODUCT(--(INDIRECT(input4711[[#This Row],[range1]])&gt;INDIRECT(input4711[[#This Row],[range2]])))=COUNT(INDIRECT(input4711[[#This Row],[range1]]))</f>
        <v>1</v>
      </c>
      <c r="N924" t="b">
        <f ca="1">IF(AND(NOT(input4711[[#This Row],[All DESC?]]),NOT(input4711[[#This Row],[All ASC?]])),FALSE(),TRUE())</f>
        <v>1</v>
      </c>
      <c r="O924" cm="1">
        <f t="array" aca="1" ref="O924" ca="1">IF(AND(input4711[[#This Row],[Safe Part 1]],(MAX(ABS((INDIRECT(input4711[[#This Row],[range2]]))-(INDIRECT(input4711[[#This Row],[range1]])))))&lt;=3),1,0)</f>
        <v>1</v>
      </c>
    </row>
    <row r="925" spans="1:15" x14ac:dyDescent="0.35">
      <c r="A925">
        <v>64</v>
      </c>
      <c r="B925">
        <v>65</v>
      </c>
      <c r="C925">
        <v>68</v>
      </c>
      <c r="D925">
        <v>71</v>
      </c>
      <c r="E925">
        <v>74</v>
      </c>
      <c r="F925">
        <v>76</v>
      </c>
      <c r="G925">
        <v>78</v>
      </c>
      <c r="H925">
        <f>1</f>
        <v>1</v>
      </c>
      <c r="I925">
        <f>COUNTA(input4711[[#This Row],[Column1.1]:[Column1.8]])</f>
        <v>7</v>
      </c>
      <c r="J925" t="str">
        <f>ADDRESS(ROW(),input4711[[#This Row],[first col]]+1,4)&amp;":"&amp;ADDRESS(ROW(),input4711[[#This Row],[lastcol]],4)</f>
        <v>B925:G925</v>
      </c>
      <c r="K925" t="str">
        <f>ADDRESS(ROW(),input4711[[#This Row],[first col]],4)&amp;":"&amp;ADDRESS(ROW(),input4711[[#This Row],[lastcol]]-1,4)</f>
        <v>A925:F925</v>
      </c>
      <c r="L925" t="b" cm="1">
        <f t="array" aca="1" ref="L925" ca="1">SUMPRODUCT(--(INDIRECT(input4711[[#This Row],[range1]])&lt;INDIRECT(input4711[[#This Row],[range2]])))=COUNT(INDIRECT(input4711[[#This Row],[range1]]))</f>
        <v>0</v>
      </c>
      <c r="M925" t="b" cm="1">
        <f t="array" aca="1" ref="M925" ca="1">SUMPRODUCT(--(INDIRECT(input4711[[#This Row],[range1]])&gt;INDIRECT(input4711[[#This Row],[range2]])))=COUNT(INDIRECT(input4711[[#This Row],[range1]]))</f>
        <v>1</v>
      </c>
      <c r="N925" t="b">
        <f ca="1">IF(AND(NOT(input4711[[#This Row],[All DESC?]]),NOT(input4711[[#This Row],[All ASC?]])),FALSE(),TRUE())</f>
        <v>1</v>
      </c>
      <c r="O925" cm="1">
        <f t="array" aca="1" ref="O925" ca="1">IF(AND(input4711[[#This Row],[Safe Part 1]],(MAX(ABS((INDIRECT(input4711[[#This Row],[range2]]))-(INDIRECT(input4711[[#This Row],[range1]])))))&lt;=3),1,0)</f>
        <v>1</v>
      </c>
    </row>
    <row r="926" spans="1:15" x14ac:dyDescent="0.35">
      <c r="A926">
        <v>68</v>
      </c>
      <c r="B926">
        <v>66</v>
      </c>
      <c r="C926">
        <v>64</v>
      </c>
      <c r="D926">
        <v>62</v>
      </c>
      <c r="E926">
        <v>58</v>
      </c>
      <c r="F926">
        <v>56</v>
      </c>
      <c r="G926">
        <v>54</v>
      </c>
      <c r="H926">
        <f>1</f>
        <v>1</v>
      </c>
      <c r="I926">
        <f>COUNTA(input4711[[#This Row],[Column1.1]:[Column1.8]])</f>
        <v>7</v>
      </c>
      <c r="J926" t="str">
        <f>ADDRESS(ROW(),input4711[[#This Row],[first col]]+1,4)&amp;":"&amp;ADDRESS(ROW(),input4711[[#This Row],[lastcol]],4)</f>
        <v>B926:G926</v>
      </c>
      <c r="K926" t="str">
        <f>ADDRESS(ROW(),input4711[[#This Row],[first col]],4)&amp;":"&amp;ADDRESS(ROW(),input4711[[#This Row],[lastcol]]-1,4)</f>
        <v>A926:F926</v>
      </c>
      <c r="L926" t="b" cm="1">
        <f t="array" aca="1" ref="L926" ca="1">SUMPRODUCT(--(INDIRECT(input4711[[#This Row],[range1]])&lt;INDIRECT(input4711[[#This Row],[range2]])))=COUNT(INDIRECT(input4711[[#This Row],[range1]]))</f>
        <v>1</v>
      </c>
      <c r="M926" t="b" cm="1">
        <f t="array" aca="1" ref="M926" ca="1">SUMPRODUCT(--(INDIRECT(input4711[[#This Row],[range1]])&gt;INDIRECT(input4711[[#This Row],[range2]])))=COUNT(INDIRECT(input4711[[#This Row],[range1]]))</f>
        <v>0</v>
      </c>
      <c r="N926" t="b">
        <f ca="1">IF(AND(NOT(input4711[[#This Row],[All DESC?]]),NOT(input4711[[#This Row],[All ASC?]])),FALSE(),TRUE())</f>
        <v>1</v>
      </c>
      <c r="O926" cm="1">
        <f t="array" aca="1" ref="O926" ca="1">IF(AND(input4711[[#This Row],[Safe Part 1]],(MAX(ABS((INDIRECT(input4711[[#This Row],[range2]]))-(INDIRECT(input4711[[#This Row],[range1]])))))&lt;=3),1,0)</f>
        <v>0</v>
      </c>
    </row>
    <row r="927" spans="1:15" x14ac:dyDescent="0.35">
      <c r="A927">
        <v>56</v>
      </c>
      <c r="B927">
        <v>53</v>
      </c>
      <c r="C927">
        <v>51</v>
      </c>
      <c r="D927">
        <v>48</v>
      </c>
      <c r="E927">
        <v>44</v>
      </c>
      <c r="F927">
        <v>41</v>
      </c>
      <c r="G927">
        <v>39</v>
      </c>
      <c r="H927">
        <f>1</f>
        <v>1</v>
      </c>
      <c r="I927">
        <f>COUNTA(input4711[[#This Row],[Column1.1]:[Column1.8]])</f>
        <v>7</v>
      </c>
      <c r="J927" t="str">
        <f>ADDRESS(ROW(),input4711[[#This Row],[first col]]+1,4)&amp;":"&amp;ADDRESS(ROW(),input4711[[#This Row],[lastcol]],4)</f>
        <v>B927:G927</v>
      </c>
      <c r="K927" t="str">
        <f>ADDRESS(ROW(),input4711[[#This Row],[first col]],4)&amp;":"&amp;ADDRESS(ROW(),input4711[[#This Row],[lastcol]]-1,4)</f>
        <v>A927:F927</v>
      </c>
      <c r="L927" t="b" cm="1">
        <f t="array" aca="1" ref="L927" ca="1">SUMPRODUCT(--(INDIRECT(input4711[[#This Row],[range1]])&lt;INDIRECT(input4711[[#This Row],[range2]])))=COUNT(INDIRECT(input4711[[#This Row],[range1]]))</f>
        <v>1</v>
      </c>
      <c r="M927" t="b" cm="1">
        <f t="array" aca="1" ref="M927" ca="1">SUMPRODUCT(--(INDIRECT(input4711[[#This Row],[range1]])&gt;INDIRECT(input4711[[#This Row],[range2]])))=COUNT(INDIRECT(input4711[[#This Row],[range1]]))</f>
        <v>0</v>
      </c>
      <c r="N927" t="b">
        <f ca="1">IF(AND(NOT(input4711[[#This Row],[All DESC?]]),NOT(input4711[[#This Row],[All ASC?]])),FALSE(),TRUE())</f>
        <v>1</v>
      </c>
      <c r="O927" cm="1">
        <f t="array" aca="1" ref="O927" ca="1">IF(AND(input4711[[#This Row],[Safe Part 1]],(MAX(ABS((INDIRECT(input4711[[#This Row],[range2]]))-(INDIRECT(input4711[[#This Row],[range1]])))))&lt;=3),1,0)</f>
        <v>0</v>
      </c>
    </row>
    <row r="928" spans="1:15" x14ac:dyDescent="0.35">
      <c r="A928">
        <v>17</v>
      </c>
      <c r="B928">
        <v>15</v>
      </c>
      <c r="C928">
        <v>12</v>
      </c>
      <c r="D928">
        <v>11</v>
      </c>
      <c r="E928">
        <v>6</v>
      </c>
      <c r="H928">
        <f>1</f>
        <v>1</v>
      </c>
      <c r="I928">
        <f>COUNTA(input4711[[#This Row],[Column1.1]:[Column1.8]])</f>
        <v>5</v>
      </c>
      <c r="J928" t="str">
        <f>ADDRESS(ROW(),input4711[[#This Row],[first col]]+1,4)&amp;":"&amp;ADDRESS(ROW(),input4711[[#This Row],[lastcol]],4)</f>
        <v>B928:E928</v>
      </c>
      <c r="K928" t="str">
        <f>ADDRESS(ROW(),input4711[[#This Row],[first col]],4)&amp;":"&amp;ADDRESS(ROW(),input4711[[#This Row],[lastcol]]-1,4)</f>
        <v>A928:D928</v>
      </c>
      <c r="L928" t="b" cm="1">
        <f t="array" aca="1" ref="L928" ca="1">SUMPRODUCT(--(INDIRECT(input4711[[#This Row],[range1]])&lt;INDIRECT(input4711[[#This Row],[range2]])))=COUNT(INDIRECT(input4711[[#This Row],[range1]]))</f>
        <v>1</v>
      </c>
      <c r="M928" t="b" cm="1">
        <f t="array" aca="1" ref="M928" ca="1">SUMPRODUCT(--(INDIRECT(input4711[[#This Row],[range1]])&gt;INDIRECT(input4711[[#This Row],[range2]])))=COUNT(INDIRECT(input4711[[#This Row],[range1]]))</f>
        <v>0</v>
      </c>
      <c r="N928" t="b">
        <f ca="1">IF(AND(NOT(input4711[[#This Row],[All DESC?]]),NOT(input4711[[#This Row],[All ASC?]])),FALSE(),TRUE())</f>
        <v>1</v>
      </c>
      <c r="O928" cm="1">
        <f t="array" aca="1" ref="O928" ca="1">IF(AND(input4711[[#This Row],[Safe Part 1]],(MAX(ABS((INDIRECT(input4711[[#This Row],[range2]]))-(INDIRECT(input4711[[#This Row],[range1]])))))&lt;=3),1,0)</f>
        <v>0</v>
      </c>
    </row>
    <row r="929" spans="1:15" x14ac:dyDescent="0.35">
      <c r="A929">
        <v>53</v>
      </c>
      <c r="B929">
        <v>54</v>
      </c>
      <c r="C929">
        <v>56</v>
      </c>
      <c r="D929">
        <v>57</v>
      </c>
      <c r="E929">
        <v>62</v>
      </c>
      <c r="H929">
        <f>1</f>
        <v>1</v>
      </c>
      <c r="I929">
        <f>COUNTA(input4711[[#This Row],[Column1.1]:[Column1.8]])</f>
        <v>5</v>
      </c>
      <c r="J929" t="str">
        <f>ADDRESS(ROW(),input4711[[#This Row],[first col]]+1,4)&amp;":"&amp;ADDRESS(ROW(),input4711[[#This Row],[lastcol]],4)</f>
        <v>B929:E929</v>
      </c>
      <c r="K929" t="str">
        <f>ADDRESS(ROW(),input4711[[#This Row],[first col]],4)&amp;":"&amp;ADDRESS(ROW(),input4711[[#This Row],[lastcol]]-1,4)</f>
        <v>A929:D929</v>
      </c>
      <c r="L929" t="b" cm="1">
        <f t="array" aca="1" ref="L929" ca="1">SUMPRODUCT(--(INDIRECT(input4711[[#This Row],[range1]])&lt;INDIRECT(input4711[[#This Row],[range2]])))=COUNT(INDIRECT(input4711[[#This Row],[range1]]))</f>
        <v>0</v>
      </c>
      <c r="M929" t="b" cm="1">
        <f t="array" aca="1" ref="M929" ca="1">SUMPRODUCT(--(INDIRECT(input4711[[#This Row],[range1]])&gt;INDIRECT(input4711[[#This Row],[range2]])))=COUNT(INDIRECT(input4711[[#This Row],[range1]]))</f>
        <v>1</v>
      </c>
      <c r="N929" t="b">
        <f ca="1">IF(AND(NOT(input4711[[#This Row],[All DESC?]]),NOT(input4711[[#This Row],[All ASC?]])),FALSE(),TRUE())</f>
        <v>1</v>
      </c>
      <c r="O929" cm="1">
        <f t="array" aca="1" ref="O929" ca="1">IF(AND(input4711[[#This Row],[Safe Part 1]],(MAX(ABS((INDIRECT(input4711[[#This Row],[range2]]))-(INDIRECT(input4711[[#This Row],[range1]])))))&lt;=3),1,0)</f>
        <v>0</v>
      </c>
    </row>
    <row r="930" spans="1:15" x14ac:dyDescent="0.35">
      <c r="A930">
        <v>21</v>
      </c>
      <c r="B930">
        <v>19</v>
      </c>
      <c r="C930">
        <v>16</v>
      </c>
      <c r="D930">
        <v>15</v>
      </c>
      <c r="E930">
        <v>13</v>
      </c>
      <c r="F930">
        <v>10</v>
      </c>
      <c r="G930">
        <v>9</v>
      </c>
      <c r="H930">
        <f>1</f>
        <v>1</v>
      </c>
      <c r="I930">
        <f>COUNTA(input4711[[#This Row],[Column1.1]:[Column1.8]])</f>
        <v>7</v>
      </c>
      <c r="J930" t="str">
        <f>ADDRESS(ROW(),input4711[[#This Row],[first col]]+1,4)&amp;":"&amp;ADDRESS(ROW(),input4711[[#This Row],[lastcol]],4)</f>
        <v>B930:G930</v>
      </c>
      <c r="K930" t="str">
        <f>ADDRESS(ROW(),input4711[[#This Row],[first col]],4)&amp;":"&amp;ADDRESS(ROW(),input4711[[#This Row],[lastcol]]-1,4)</f>
        <v>A930:F930</v>
      </c>
      <c r="L930" t="b" cm="1">
        <f t="array" aca="1" ref="L930" ca="1">SUMPRODUCT(--(INDIRECT(input4711[[#This Row],[range1]])&lt;INDIRECT(input4711[[#This Row],[range2]])))=COUNT(INDIRECT(input4711[[#This Row],[range1]]))</f>
        <v>1</v>
      </c>
      <c r="M930" t="b" cm="1">
        <f t="array" aca="1" ref="M930" ca="1">SUMPRODUCT(--(INDIRECT(input4711[[#This Row],[range1]])&gt;INDIRECT(input4711[[#This Row],[range2]])))=COUNT(INDIRECT(input4711[[#This Row],[range1]]))</f>
        <v>0</v>
      </c>
      <c r="N930" t="b">
        <f ca="1">IF(AND(NOT(input4711[[#This Row],[All DESC?]]),NOT(input4711[[#This Row],[All ASC?]])),FALSE(),TRUE())</f>
        <v>1</v>
      </c>
      <c r="O930" cm="1">
        <f t="array" aca="1" ref="O930" ca="1">IF(AND(input4711[[#This Row],[Safe Part 1]],(MAX(ABS((INDIRECT(input4711[[#This Row],[range2]]))-(INDIRECT(input4711[[#This Row],[range1]])))))&lt;=3),1,0)</f>
        <v>1</v>
      </c>
    </row>
    <row r="931" spans="1:15" x14ac:dyDescent="0.35">
      <c r="A931">
        <v>12</v>
      </c>
      <c r="B931">
        <v>11</v>
      </c>
      <c r="C931">
        <v>8</v>
      </c>
      <c r="D931">
        <v>6</v>
      </c>
      <c r="E931">
        <v>2</v>
      </c>
      <c r="H931">
        <f>1</f>
        <v>1</v>
      </c>
      <c r="I931">
        <f>COUNTA(input4711[[#This Row],[Column1.1]:[Column1.8]])</f>
        <v>5</v>
      </c>
      <c r="J931" t="str">
        <f>ADDRESS(ROW(),input4711[[#This Row],[first col]]+1,4)&amp;":"&amp;ADDRESS(ROW(),input4711[[#This Row],[lastcol]],4)</f>
        <v>B931:E931</v>
      </c>
      <c r="K931" t="str">
        <f>ADDRESS(ROW(),input4711[[#This Row],[first col]],4)&amp;":"&amp;ADDRESS(ROW(),input4711[[#This Row],[lastcol]]-1,4)</f>
        <v>A931:D931</v>
      </c>
      <c r="L931" t="b" cm="1">
        <f t="array" aca="1" ref="L931" ca="1">SUMPRODUCT(--(INDIRECT(input4711[[#This Row],[range1]])&lt;INDIRECT(input4711[[#This Row],[range2]])))=COUNT(INDIRECT(input4711[[#This Row],[range1]]))</f>
        <v>1</v>
      </c>
      <c r="M931" t="b" cm="1">
        <f t="array" aca="1" ref="M931" ca="1">SUMPRODUCT(--(INDIRECT(input4711[[#This Row],[range1]])&gt;INDIRECT(input4711[[#This Row],[range2]])))=COUNT(INDIRECT(input4711[[#This Row],[range1]]))</f>
        <v>0</v>
      </c>
      <c r="N931" t="b">
        <f ca="1">IF(AND(NOT(input4711[[#This Row],[All DESC?]]),NOT(input4711[[#This Row],[All ASC?]])),FALSE(),TRUE())</f>
        <v>1</v>
      </c>
      <c r="O931" cm="1">
        <f t="array" aca="1" ref="O931" ca="1">IF(AND(input4711[[#This Row],[Safe Part 1]],(MAX(ABS((INDIRECT(input4711[[#This Row],[range2]]))-(INDIRECT(input4711[[#This Row],[range1]])))))&lt;=3),1,0)</f>
        <v>0</v>
      </c>
    </row>
    <row r="932" spans="1:15" x14ac:dyDescent="0.35">
      <c r="A932">
        <v>94</v>
      </c>
      <c r="B932">
        <v>92</v>
      </c>
      <c r="C932">
        <v>89</v>
      </c>
      <c r="D932">
        <v>88</v>
      </c>
      <c r="E932">
        <v>84</v>
      </c>
      <c r="F932">
        <v>83</v>
      </c>
      <c r="G932">
        <v>82</v>
      </c>
      <c r="H932">
        <f>1</f>
        <v>1</v>
      </c>
      <c r="I932">
        <f>COUNTA(input4711[[#This Row],[Column1.1]:[Column1.8]])</f>
        <v>7</v>
      </c>
      <c r="J932" t="str">
        <f>ADDRESS(ROW(),input4711[[#This Row],[first col]]+1,4)&amp;":"&amp;ADDRESS(ROW(),input4711[[#This Row],[lastcol]],4)</f>
        <v>B932:G932</v>
      </c>
      <c r="K932" t="str">
        <f>ADDRESS(ROW(),input4711[[#This Row],[first col]],4)&amp;":"&amp;ADDRESS(ROW(),input4711[[#This Row],[lastcol]]-1,4)</f>
        <v>A932:F932</v>
      </c>
      <c r="L932" t="b" cm="1">
        <f t="array" aca="1" ref="L932" ca="1">SUMPRODUCT(--(INDIRECT(input4711[[#This Row],[range1]])&lt;INDIRECT(input4711[[#This Row],[range2]])))=COUNT(INDIRECT(input4711[[#This Row],[range1]]))</f>
        <v>1</v>
      </c>
      <c r="M932" t="b" cm="1">
        <f t="array" aca="1" ref="M932" ca="1">SUMPRODUCT(--(INDIRECT(input4711[[#This Row],[range1]])&gt;INDIRECT(input4711[[#This Row],[range2]])))=COUNT(INDIRECT(input4711[[#This Row],[range1]]))</f>
        <v>0</v>
      </c>
      <c r="N932" t="b">
        <f ca="1">IF(AND(NOT(input4711[[#This Row],[All DESC?]]),NOT(input4711[[#This Row],[All ASC?]])),FALSE(),TRUE())</f>
        <v>1</v>
      </c>
      <c r="O932" cm="1">
        <f t="array" aca="1" ref="O932" ca="1">IF(AND(input4711[[#This Row],[Safe Part 1]],(MAX(ABS((INDIRECT(input4711[[#This Row],[range2]]))-(INDIRECT(input4711[[#This Row],[range1]])))))&lt;=3),1,0)</f>
        <v>0</v>
      </c>
    </row>
    <row r="933" spans="1:15" x14ac:dyDescent="0.35">
      <c r="A933">
        <v>18</v>
      </c>
      <c r="B933">
        <v>20</v>
      </c>
      <c r="C933">
        <v>23</v>
      </c>
      <c r="D933">
        <v>24</v>
      </c>
      <c r="H933">
        <f>1</f>
        <v>1</v>
      </c>
      <c r="I933">
        <f>COUNTA(input4711[[#This Row],[Column1.1]:[Column1.8]])</f>
        <v>4</v>
      </c>
      <c r="J933" t="str">
        <f>ADDRESS(ROW(),input4711[[#This Row],[first col]]+1,4)&amp;":"&amp;ADDRESS(ROW(),input4711[[#This Row],[lastcol]],4)</f>
        <v>B933:D933</v>
      </c>
      <c r="K933" t="str">
        <f>ADDRESS(ROW(),input4711[[#This Row],[first col]],4)&amp;":"&amp;ADDRESS(ROW(),input4711[[#This Row],[lastcol]]-1,4)</f>
        <v>A933:C933</v>
      </c>
      <c r="L933" t="b" cm="1">
        <f t="array" aca="1" ref="L933" ca="1">SUMPRODUCT(--(INDIRECT(input4711[[#This Row],[range1]])&lt;INDIRECT(input4711[[#This Row],[range2]])))=COUNT(INDIRECT(input4711[[#This Row],[range1]]))</f>
        <v>0</v>
      </c>
      <c r="M933" t="b" cm="1">
        <f t="array" aca="1" ref="M933" ca="1">SUMPRODUCT(--(INDIRECT(input4711[[#This Row],[range1]])&gt;INDIRECT(input4711[[#This Row],[range2]])))=COUNT(INDIRECT(input4711[[#This Row],[range1]]))</f>
        <v>1</v>
      </c>
      <c r="N933" t="b">
        <f ca="1">IF(AND(NOT(input4711[[#This Row],[All DESC?]]),NOT(input4711[[#This Row],[All ASC?]])),FALSE(),TRUE())</f>
        <v>1</v>
      </c>
      <c r="O933" cm="1">
        <f t="array" aca="1" ref="O933" ca="1">IF(AND(input4711[[#This Row],[Safe Part 1]],(MAX(ABS((INDIRECT(input4711[[#This Row],[range2]]))-(INDIRECT(input4711[[#This Row],[range1]])))))&lt;=3),1,0)</f>
        <v>1</v>
      </c>
    </row>
    <row r="934" spans="1:15" x14ac:dyDescent="0.35">
      <c r="A934">
        <v>39</v>
      </c>
      <c r="B934">
        <v>41</v>
      </c>
      <c r="C934">
        <v>44</v>
      </c>
      <c r="D934">
        <v>47</v>
      </c>
      <c r="E934">
        <v>52</v>
      </c>
      <c r="F934">
        <v>55</v>
      </c>
      <c r="G934">
        <v>58</v>
      </c>
      <c r="H934">
        <f>1</f>
        <v>1</v>
      </c>
      <c r="I934">
        <f>COUNTA(input4711[[#This Row],[Column1.1]:[Column1.8]])</f>
        <v>7</v>
      </c>
      <c r="J934" t="str">
        <f>ADDRESS(ROW(),input4711[[#This Row],[first col]]+1,4)&amp;":"&amp;ADDRESS(ROW(),input4711[[#This Row],[lastcol]],4)</f>
        <v>B934:G934</v>
      </c>
      <c r="K934" t="str">
        <f>ADDRESS(ROW(),input4711[[#This Row],[first col]],4)&amp;":"&amp;ADDRESS(ROW(),input4711[[#This Row],[lastcol]]-1,4)</f>
        <v>A934:F934</v>
      </c>
      <c r="L934" t="b" cm="1">
        <f t="array" aca="1" ref="L934" ca="1">SUMPRODUCT(--(INDIRECT(input4711[[#This Row],[range1]])&lt;INDIRECT(input4711[[#This Row],[range2]])))=COUNT(INDIRECT(input4711[[#This Row],[range1]]))</f>
        <v>0</v>
      </c>
      <c r="M934" t="b" cm="1">
        <f t="array" aca="1" ref="M934" ca="1">SUMPRODUCT(--(INDIRECT(input4711[[#This Row],[range1]])&gt;INDIRECT(input4711[[#This Row],[range2]])))=COUNT(INDIRECT(input4711[[#This Row],[range1]]))</f>
        <v>1</v>
      </c>
      <c r="N934" t="b">
        <f ca="1">IF(AND(NOT(input4711[[#This Row],[All DESC?]]),NOT(input4711[[#This Row],[All ASC?]])),FALSE(),TRUE())</f>
        <v>1</v>
      </c>
      <c r="O934" cm="1">
        <f t="array" aca="1" ref="O934" ca="1">IF(AND(input4711[[#This Row],[Safe Part 1]],(MAX(ABS((INDIRECT(input4711[[#This Row],[range2]]))-(INDIRECT(input4711[[#This Row],[range1]])))))&lt;=3),1,0)</f>
        <v>0</v>
      </c>
    </row>
    <row r="935" spans="1:15" x14ac:dyDescent="0.35">
      <c r="A935">
        <v>83</v>
      </c>
      <c r="B935">
        <v>82</v>
      </c>
      <c r="C935">
        <v>79</v>
      </c>
      <c r="D935">
        <v>77</v>
      </c>
      <c r="E935">
        <v>73</v>
      </c>
      <c r="F935">
        <v>72</v>
      </c>
      <c r="G935">
        <v>69</v>
      </c>
      <c r="H935">
        <f>1</f>
        <v>1</v>
      </c>
      <c r="I935">
        <f>COUNTA(input4711[[#This Row],[Column1.1]:[Column1.8]])</f>
        <v>7</v>
      </c>
      <c r="J935" t="str">
        <f>ADDRESS(ROW(),input4711[[#This Row],[first col]]+1,4)&amp;":"&amp;ADDRESS(ROW(),input4711[[#This Row],[lastcol]],4)</f>
        <v>B935:G935</v>
      </c>
      <c r="K935" t="str">
        <f>ADDRESS(ROW(),input4711[[#This Row],[first col]],4)&amp;":"&amp;ADDRESS(ROW(),input4711[[#This Row],[lastcol]]-1,4)</f>
        <v>A935:F935</v>
      </c>
      <c r="L935" t="b" cm="1">
        <f t="array" aca="1" ref="L935" ca="1">SUMPRODUCT(--(INDIRECT(input4711[[#This Row],[range1]])&lt;INDIRECT(input4711[[#This Row],[range2]])))=COUNT(INDIRECT(input4711[[#This Row],[range1]]))</f>
        <v>1</v>
      </c>
      <c r="M935" t="b" cm="1">
        <f t="array" aca="1" ref="M935" ca="1">SUMPRODUCT(--(INDIRECT(input4711[[#This Row],[range1]])&gt;INDIRECT(input4711[[#This Row],[range2]])))=COUNT(INDIRECT(input4711[[#This Row],[range1]]))</f>
        <v>0</v>
      </c>
      <c r="N935" t="b">
        <f ca="1">IF(AND(NOT(input4711[[#This Row],[All DESC?]]),NOT(input4711[[#This Row],[All ASC?]])),FALSE(),TRUE())</f>
        <v>1</v>
      </c>
      <c r="O935" cm="1">
        <f t="array" aca="1" ref="O935" ca="1">IF(AND(input4711[[#This Row],[Safe Part 1]],(MAX(ABS((INDIRECT(input4711[[#This Row],[range2]]))-(INDIRECT(input4711[[#This Row],[range1]])))))&lt;=3),1,0)</f>
        <v>0</v>
      </c>
    </row>
    <row r="936" spans="1:15" x14ac:dyDescent="0.35">
      <c r="A936">
        <v>81</v>
      </c>
      <c r="B936">
        <v>82</v>
      </c>
      <c r="C936">
        <v>83</v>
      </c>
      <c r="D936">
        <v>84</v>
      </c>
      <c r="E936">
        <v>87</v>
      </c>
      <c r="F936">
        <v>90</v>
      </c>
      <c r="H936">
        <f>1</f>
        <v>1</v>
      </c>
      <c r="I936">
        <f>COUNTA(input4711[[#This Row],[Column1.1]:[Column1.8]])</f>
        <v>6</v>
      </c>
      <c r="J936" t="str">
        <f>ADDRESS(ROW(),input4711[[#This Row],[first col]]+1,4)&amp;":"&amp;ADDRESS(ROW(),input4711[[#This Row],[lastcol]],4)</f>
        <v>B936:F936</v>
      </c>
      <c r="K936" t="str">
        <f>ADDRESS(ROW(),input4711[[#This Row],[first col]],4)&amp;":"&amp;ADDRESS(ROW(),input4711[[#This Row],[lastcol]]-1,4)</f>
        <v>A936:E936</v>
      </c>
      <c r="L936" t="b" cm="1">
        <f t="array" aca="1" ref="L936" ca="1">SUMPRODUCT(--(INDIRECT(input4711[[#This Row],[range1]])&lt;INDIRECT(input4711[[#This Row],[range2]])))=COUNT(INDIRECT(input4711[[#This Row],[range1]]))</f>
        <v>0</v>
      </c>
      <c r="M936" t="b" cm="1">
        <f t="array" aca="1" ref="M936" ca="1">SUMPRODUCT(--(INDIRECT(input4711[[#This Row],[range1]])&gt;INDIRECT(input4711[[#This Row],[range2]])))=COUNT(INDIRECT(input4711[[#This Row],[range1]]))</f>
        <v>1</v>
      </c>
      <c r="N936" t="b">
        <f ca="1">IF(AND(NOT(input4711[[#This Row],[All DESC?]]),NOT(input4711[[#This Row],[All ASC?]])),FALSE(),TRUE())</f>
        <v>1</v>
      </c>
      <c r="O936" cm="1">
        <f t="array" aca="1" ref="O936" ca="1">IF(AND(input4711[[#This Row],[Safe Part 1]],(MAX(ABS((INDIRECT(input4711[[#This Row],[range2]]))-(INDIRECT(input4711[[#This Row],[range1]])))))&lt;=3),1,0)</f>
        <v>1</v>
      </c>
    </row>
    <row r="937" spans="1:15" x14ac:dyDescent="0.35">
      <c r="A937">
        <v>53</v>
      </c>
      <c r="B937">
        <v>54</v>
      </c>
      <c r="C937">
        <v>55</v>
      </c>
      <c r="D937">
        <v>57</v>
      </c>
      <c r="H937">
        <f>1</f>
        <v>1</v>
      </c>
      <c r="I937">
        <f>COUNTA(input4711[[#This Row],[Column1.1]:[Column1.8]])</f>
        <v>4</v>
      </c>
      <c r="J937" t="str">
        <f>ADDRESS(ROW(),input4711[[#This Row],[first col]]+1,4)&amp;":"&amp;ADDRESS(ROW(),input4711[[#This Row],[lastcol]],4)</f>
        <v>B937:D937</v>
      </c>
      <c r="K937" t="str">
        <f>ADDRESS(ROW(),input4711[[#This Row],[first col]],4)&amp;":"&amp;ADDRESS(ROW(),input4711[[#This Row],[lastcol]]-1,4)</f>
        <v>A937:C937</v>
      </c>
      <c r="L937" t="b" cm="1">
        <f t="array" aca="1" ref="L937" ca="1">SUMPRODUCT(--(INDIRECT(input4711[[#This Row],[range1]])&lt;INDIRECT(input4711[[#This Row],[range2]])))=COUNT(INDIRECT(input4711[[#This Row],[range1]]))</f>
        <v>0</v>
      </c>
      <c r="M937" t="b" cm="1">
        <f t="array" aca="1" ref="M937" ca="1">SUMPRODUCT(--(INDIRECT(input4711[[#This Row],[range1]])&gt;INDIRECT(input4711[[#This Row],[range2]])))=COUNT(INDIRECT(input4711[[#This Row],[range1]]))</f>
        <v>1</v>
      </c>
      <c r="N937" t="b">
        <f ca="1">IF(AND(NOT(input4711[[#This Row],[All DESC?]]),NOT(input4711[[#This Row],[All ASC?]])),FALSE(),TRUE())</f>
        <v>1</v>
      </c>
      <c r="O937" cm="1">
        <f t="array" aca="1" ref="O937" ca="1">IF(AND(input4711[[#This Row],[Safe Part 1]],(MAX(ABS((INDIRECT(input4711[[#This Row],[range2]]))-(INDIRECT(input4711[[#This Row],[range1]])))))&lt;=3),1,0)</f>
        <v>1</v>
      </c>
    </row>
    <row r="938" spans="1:15" x14ac:dyDescent="0.35">
      <c r="A938">
        <v>33</v>
      </c>
      <c r="B938">
        <v>30</v>
      </c>
      <c r="C938">
        <v>27</v>
      </c>
      <c r="D938">
        <v>25</v>
      </c>
      <c r="E938">
        <v>22</v>
      </c>
      <c r="F938">
        <v>19</v>
      </c>
      <c r="H938">
        <f>1</f>
        <v>1</v>
      </c>
      <c r="I938">
        <f>COUNTA(input4711[[#This Row],[Column1.1]:[Column1.8]])</f>
        <v>6</v>
      </c>
      <c r="J938" t="str">
        <f>ADDRESS(ROW(),input4711[[#This Row],[first col]]+1,4)&amp;":"&amp;ADDRESS(ROW(),input4711[[#This Row],[lastcol]],4)</f>
        <v>B938:F938</v>
      </c>
      <c r="K938" t="str">
        <f>ADDRESS(ROW(),input4711[[#This Row],[first col]],4)&amp;":"&amp;ADDRESS(ROW(),input4711[[#This Row],[lastcol]]-1,4)</f>
        <v>A938:E938</v>
      </c>
      <c r="L938" t="b" cm="1">
        <f t="array" aca="1" ref="L938" ca="1">SUMPRODUCT(--(INDIRECT(input4711[[#This Row],[range1]])&lt;INDIRECT(input4711[[#This Row],[range2]])))=COUNT(INDIRECT(input4711[[#This Row],[range1]]))</f>
        <v>1</v>
      </c>
      <c r="M938" t="b" cm="1">
        <f t="array" aca="1" ref="M938" ca="1">SUMPRODUCT(--(INDIRECT(input4711[[#This Row],[range1]])&gt;INDIRECT(input4711[[#This Row],[range2]])))=COUNT(INDIRECT(input4711[[#This Row],[range1]]))</f>
        <v>0</v>
      </c>
      <c r="N938" t="b">
        <f ca="1">IF(AND(NOT(input4711[[#This Row],[All DESC?]]),NOT(input4711[[#This Row],[All ASC?]])),FALSE(),TRUE())</f>
        <v>1</v>
      </c>
      <c r="O938" cm="1">
        <f t="array" aca="1" ref="O938" ca="1">IF(AND(input4711[[#This Row],[Safe Part 1]],(MAX(ABS((INDIRECT(input4711[[#This Row],[range2]]))-(INDIRECT(input4711[[#This Row],[range1]])))))&lt;=3),1,0)</f>
        <v>1</v>
      </c>
    </row>
    <row r="939" spans="1:15" x14ac:dyDescent="0.35">
      <c r="A939">
        <v>87</v>
      </c>
      <c r="B939">
        <v>88</v>
      </c>
      <c r="C939">
        <v>90</v>
      </c>
      <c r="D939">
        <v>93</v>
      </c>
      <c r="E939">
        <v>95</v>
      </c>
      <c r="F939">
        <v>98</v>
      </c>
      <c r="H939">
        <f>1</f>
        <v>1</v>
      </c>
      <c r="I939">
        <f>COUNTA(input4711[[#This Row],[Column1.1]:[Column1.8]])</f>
        <v>6</v>
      </c>
      <c r="J939" t="str">
        <f>ADDRESS(ROW(),input4711[[#This Row],[first col]]+1,4)&amp;":"&amp;ADDRESS(ROW(),input4711[[#This Row],[lastcol]],4)</f>
        <v>B939:F939</v>
      </c>
      <c r="K939" t="str">
        <f>ADDRESS(ROW(),input4711[[#This Row],[first col]],4)&amp;":"&amp;ADDRESS(ROW(),input4711[[#This Row],[lastcol]]-1,4)</f>
        <v>A939:E939</v>
      </c>
      <c r="L939" t="b" cm="1">
        <f t="array" aca="1" ref="L939" ca="1">SUMPRODUCT(--(INDIRECT(input4711[[#This Row],[range1]])&lt;INDIRECT(input4711[[#This Row],[range2]])))=COUNT(INDIRECT(input4711[[#This Row],[range1]]))</f>
        <v>0</v>
      </c>
      <c r="M939" t="b" cm="1">
        <f t="array" aca="1" ref="M939" ca="1">SUMPRODUCT(--(INDIRECT(input4711[[#This Row],[range1]])&gt;INDIRECT(input4711[[#This Row],[range2]])))=COUNT(INDIRECT(input4711[[#This Row],[range1]]))</f>
        <v>1</v>
      </c>
      <c r="N939" t="b">
        <f ca="1">IF(AND(NOT(input4711[[#This Row],[All DESC?]]),NOT(input4711[[#This Row],[All ASC?]])),FALSE(),TRUE())</f>
        <v>1</v>
      </c>
      <c r="O939" cm="1">
        <f t="array" aca="1" ref="O939" ca="1">IF(AND(input4711[[#This Row],[Safe Part 1]],(MAX(ABS((INDIRECT(input4711[[#This Row],[range2]]))-(INDIRECT(input4711[[#This Row],[range1]])))))&lt;=3),1,0)</f>
        <v>1</v>
      </c>
    </row>
    <row r="940" spans="1:15" x14ac:dyDescent="0.35">
      <c r="A940">
        <v>77</v>
      </c>
      <c r="B940">
        <v>76</v>
      </c>
      <c r="C940">
        <v>73</v>
      </c>
      <c r="D940">
        <v>72</v>
      </c>
      <c r="E940">
        <v>68</v>
      </c>
      <c r="F940">
        <v>65</v>
      </c>
      <c r="G940">
        <v>63</v>
      </c>
      <c r="H940">
        <f>1</f>
        <v>1</v>
      </c>
      <c r="I940">
        <f>COUNTA(input4711[[#This Row],[Column1.1]:[Column1.8]])</f>
        <v>7</v>
      </c>
      <c r="J940" t="str">
        <f>ADDRESS(ROW(),input4711[[#This Row],[first col]]+1,4)&amp;":"&amp;ADDRESS(ROW(),input4711[[#This Row],[lastcol]],4)</f>
        <v>B940:G940</v>
      </c>
      <c r="K940" t="str">
        <f>ADDRESS(ROW(),input4711[[#This Row],[first col]],4)&amp;":"&amp;ADDRESS(ROW(),input4711[[#This Row],[lastcol]]-1,4)</f>
        <v>A940:F940</v>
      </c>
      <c r="L940" t="b" cm="1">
        <f t="array" aca="1" ref="L940" ca="1">SUMPRODUCT(--(INDIRECT(input4711[[#This Row],[range1]])&lt;INDIRECT(input4711[[#This Row],[range2]])))=COUNT(INDIRECT(input4711[[#This Row],[range1]]))</f>
        <v>1</v>
      </c>
      <c r="M940" t="b" cm="1">
        <f t="array" aca="1" ref="M940" ca="1">SUMPRODUCT(--(INDIRECT(input4711[[#This Row],[range1]])&gt;INDIRECT(input4711[[#This Row],[range2]])))=COUNT(INDIRECT(input4711[[#This Row],[range1]]))</f>
        <v>0</v>
      </c>
      <c r="N940" t="b">
        <f ca="1">IF(AND(NOT(input4711[[#This Row],[All DESC?]]),NOT(input4711[[#This Row],[All ASC?]])),FALSE(),TRUE())</f>
        <v>1</v>
      </c>
      <c r="O940" cm="1">
        <f t="array" aca="1" ref="O940" ca="1">IF(AND(input4711[[#This Row],[Safe Part 1]],(MAX(ABS((INDIRECT(input4711[[#This Row],[range2]]))-(INDIRECT(input4711[[#This Row],[range1]])))))&lt;=3),1,0)</f>
        <v>0</v>
      </c>
    </row>
    <row r="941" spans="1:15" x14ac:dyDescent="0.35">
      <c r="A941">
        <v>93</v>
      </c>
      <c r="B941">
        <v>92</v>
      </c>
      <c r="C941">
        <v>89</v>
      </c>
      <c r="D941">
        <v>88</v>
      </c>
      <c r="E941">
        <v>86</v>
      </c>
      <c r="H941">
        <f>1</f>
        <v>1</v>
      </c>
      <c r="I941">
        <f>COUNTA(input4711[[#This Row],[Column1.1]:[Column1.8]])</f>
        <v>5</v>
      </c>
      <c r="J941" t="str">
        <f>ADDRESS(ROW(),input4711[[#This Row],[first col]]+1,4)&amp;":"&amp;ADDRESS(ROW(),input4711[[#This Row],[lastcol]],4)</f>
        <v>B941:E941</v>
      </c>
      <c r="K941" t="str">
        <f>ADDRESS(ROW(),input4711[[#This Row],[first col]],4)&amp;":"&amp;ADDRESS(ROW(),input4711[[#This Row],[lastcol]]-1,4)</f>
        <v>A941:D941</v>
      </c>
      <c r="L941" t="b" cm="1">
        <f t="array" aca="1" ref="L941" ca="1">SUMPRODUCT(--(INDIRECT(input4711[[#This Row],[range1]])&lt;INDIRECT(input4711[[#This Row],[range2]])))=COUNT(INDIRECT(input4711[[#This Row],[range1]]))</f>
        <v>1</v>
      </c>
      <c r="M941" t="b" cm="1">
        <f t="array" aca="1" ref="M941" ca="1">SUMPRODUCT(--(INDIRECT(input4711[[#This Row],[range1]])&gt;INDIRECT(input4711[[#This Row],[range2]])))=COUNT(INDIRECT(input4711[[#This Row],[range1]]))</f>
        <v>0</v>
      </c>
      <c r="N941" t="b">
        <f ca="1">IF(AND(NOT(input4711[[#This Row],[All DESC?]]),NOT(input4711[[#This Row],[All ASC?]])),FALSE(),TRUE())</f>
        <v>1</v>
      </c>
      <c r="O941" cm="1">
        <f t="array" aca="1" ref="O941" ca="1">IF(AND(input4711[[#This Row],[Safe Part 1]],(MAX(ABS((INDIRECT(input4711[[#This Row],[range2]]))-(INDIRECT(input4711[[#This Row],[range1]])))))&lt;=3),1,0)</f>
        <v>1</v>
      </c>
    </row>
    <row r="942" spans="1:15" x14ac:dyDescent="0.35">
      <c r="A942">
        <v>67</v>
      </c>
      <c r="B942">
        <v>64</v>
      </c>
      <c r="C942">
        <v>63</v>
      </c>
      <c r="D942">
        <v>60</v>
      </c>
      <c r="E942">
        <v>55</v>
      </c>
      <c r="H942">
        <f>1</f>
        <v>1</v>
      </c>
      <c r="I942">
        <f>COUNTA(input4711[[#This Row],[Column1.1]:[Column1.8]])</f>
        <v>5</v>
      </c>
      <c r="J942" t="str">
        <f>ADDRESS(ROW(),input4711[[#This Row],[first col]]+1,4)&amp;":"&amp;ADDRESS(ROW(),input4711[[#This Row],[lastcol]],4)</f>
        <v>B942:E942</v>
      </c>
      <c r="K942" t="str">
        <f>ADDRESS(ROW(),input4711[[#This Row],[first col]],4)&amp;":"&amp;ADDRESS(ROW(),input4711[[#This Row],[lastcol]]-1,4)</f>
        <v>A942:D942</v>
      </c>
      <c r="L942" t="b" cm="1">
        <f t="array" aca="1" ref="L942" ca="1">SUMPRODUCT(--(INDIRECT(input4711[[#This Row],[range1]])&lt;INDIRECT(input4711[[#This Row],[range2]])))=COUNT(INDIRECT(input4711[[#This Row],[range1]]))</f>
        <v>1</v>
      </c>
      <c r="M942" t="b" cm="1">
        <f t="array" aca="1" ref="M942" ca="1">SUMPRODUCT(--(INDIRECT(input4711[[#This Row],[range1]])&gt;INDIRECT(input4711[[#This Row],[range2]])))=COUNT(INDIRECT(input4711[[#This Row],[range1]]))</f>
        <v>0</v>
      </c>
      <c r="N942" t="b">
        <f ca="1">IF(AND(NOT(input4711[[#This Row],[All DESC?]]),NOT(input4711[[#This Row],[All ASC?]])),FALSE(),TRUE())</f>
        <v>1</v>
      </c>
      <c r="O942" cm="1">
        <f t="array" aca="1" ref="O942" ca="1">IF(AND(input4711[[#This Row],[Safe Part 1]],(MAX(ABS((INDIRECT(input4711[[#This Row],[range2]]))-(INDIRECT(input4711[[#This Row],[range1]])))))&lt;=3),1,0)</f>
        <v>0</v>
      </c>
    </row>
    <row r="943" spans="1:15" x14ac:dyDescent="0.35">
      <c r="A943">
        <v>93</v>
      </c>
      <c r="B943">
        <v>91</v>
      </c>
      <c r="C943">
        <v>90</v>
      </c>
      <c r="D943">
        <v>88</v>
      </c>
      <c r="E943">
        <v>84</v>
      </c>
      <c r="H943">
        <f>1</f>
        <v>1</v>
      </c>
      <c r="I943">
        <f>COUNTA(input4711[[#This Row],[Column1.1]:[Column1.8]])</f>
        <v>5</v>
      </c>
      <c r="J943" t="str">
        <f>ADDRESS(ROW(),input4711[[#This Row],[first col]]+1,4)&amp;":"&amp;ADDRESS(ROW(),input4711[[#This Row],[lastcol]],4)</f>
        <v>B943:E943</v>
      </c>
      <c r="K943" t="str">
        <f>ADDRESS(ROW(),input4711[[#This Row],[first col]],4)&amp;":"&amp;ADDRESS(ROW(),input4711[[#This Row],[lastcol]]-1,4)</f>
        <v>A943:D943</v>
      </c>
      <c r="L943" t="b" cm="1">
        <f t="array" aca="1" ref="L943" ca="1">SUMPRODUCT(--(INDIRECT(input4711[[#This Row],[range1]])&lt;INDIRECT(input4711[[#This Row],[range2]])))=COUNT(INDIRECT(input4711[[#This Row],[range1]]))</f>
        <v>1</v>
      </c>
      <c r="M943" t="b" cm="1">
        <f t="array" aca="1" ref="M943" ca="1">SUMPRODUCT(--(INDIRECT(input4711[[#This Row],[range1]])&gt;INDIRECT(input4711[[#This Row],[range2]])))=COUNT(INDIRECT(input4711[[#This Row],[range1]]))</f>
        <v>0</v>
      </c>
      <c r="N943" t="b">
        <f ca="1">IF(AND(NOT(input4711[[#This Row],[All DESC?]]),NOT(input4711[[#This Row],[All ASC?]])),FALSE(),TRUE())</f>
        <v>1</v>
      </c>
      <c r="O943" cm="1">
        <f t="array" aca="1" ref="O943" ca="1">IF(AND(input4711[[#This Row],[Safe Part 1]],(MAX(ABS((INDIRECT(input4711[[#This Row],[range2]]))-(INDIRECT(input4711[[#This Row],[range1]])))))&lt;=3),1,0)</f>
        <v>0</v>
      </c>
    </row>
    <row r="944" spans="1:15" x14ac:dyDescent="0.35">
      <c r="A944">
        <v>80</v>
      </c>
      <c r="B944">
        <v>82</v>
      </c>
      <c r="C944">
        <v>83</v>
      </c>
      <c r="D944">
        <v>86</v>
      </c>
      <c r="E944">
        <v>91</v>
      </c>
      <c r="F944">
        <v>94</v>
      </c>
      <c r="G944">
        <v>97</v>
      </c>
      <c r="H944">
        <f>1</f>
        <v>1</v>
      </c>
      <c r="I944">
        <f>COUNTA(input4711[[#This Row],[Column1.1]:[Column1.8]])</f>
        <v>7</v>
      </c>
      <c r="J944" t="str">
        <f>ADDRESS(ROW(),input4711[[#This Row],[first col]]+1,4)&amp;":"&amp;ADDRESS(ROW(),input4711[[#This Row],[lastcol]],4)</f>
        <v>B944:G944</v>
      </c>
      <c r="K944" t="str">
        <f>ADDRESS(ROW(),input4711[[#This Row],[first col]],4)&amp;":"&amp;ADDRESS(ROW(),input4711[[#This Row],[lastcol]]-1,4)</f>
        <v>A944:F944</v>
      </c>
      <c r="L944" t="b" cm="1">
        <f t="array" aca="1" ref="L944" ca="1">SUMPRODUCT(--(INDIRECT(input4711[[#This Row],[range1]])&lt;INDIRECT(input4711[[#This Row],[range2]])))=COUNT(INDIRECT(input4711[[#This Row],[range1]]))</f>
        <v>0</v>
      </c>
      <c r="M944" t="b" cm="1">
        <f t="array" aca="1" ref="M944" ca="1">SUMPRODUCT(--(INDIRECT(input4711[[#This Row],[range1]])&gt;INDIRECT(input4711[[#This Row],[range2]])))=COUNT(INDIRECT(input4711[[#This Row],[range1]]))</f>
        <v>1</v>
      </c>
      <c r="N944" t="b">
        <f ca="1">IF(AND(NOT(input4711[[#This Row],[All DESC?]]),NOT(input4711[[#This Row],[All ASC?]])),FALSE(),TRUE())</f>
        <v>1</v>
      </c>
      <c r="O944" cm="1">
        <f t="array" aca="1" ref="O944" ca="1">IF(AND(input4711[[#This Row],[Safe Part 1]],(MAX(ABS((INDIRECT(input4711[[#This Row],[range2]]))-(INDIRECT(input4711[[#This Row],[range1]])))))&lt;=3),1,0)</f>
        <v>0</v>
      </c>
    </row>
    <row r="945" spans="1:15" x14ac:dyDescent="0.35">
      <c r="A945">
        <v>19</v>
      </c>
      <c r="B945">
        <v>22</v>
      </c>
      <c r="C945">
        <v>25</v>
      </c>
      <c r="D945">
        <v>27</v>
      </c>
      <c r="E945">
        <v>31</v>
      </c>
      <c r="H945">
        <f>1</f>
        <v>1</v>
      </c>
      <c r="I945">
        <f>COUNTA(input4711[[#This Row],[Column1.1]:[Column1.8]])</f>
        <v>5</v>
      </c>
      <c r="J945" t="str">
        <f>ADDRESS(ROW(),input4711[[#This Row],[first col]]+1,4)&amp;":"&amp;ADDRESS(ROW(),input4711[[#This Row],[lastcol]],4)</f>
        <v>B945:E945</v>
      </c>
      <c r="K945" t="str">
        <f>ADDRESS(ROW(),input4711[[#This Row],[first col]],4)&amp;":"&amp;ADDRESS(ROW(),input4711[[#This Row],[lastcol]]-1,4)</f>
        <v>A945:D945</v>
      </c>
      <c r="L945" t="b" cm="1">
        <f t="array" aca="1" ref="L945" ca="1">SUMPRODUCT(--(INDIRECT(input4711[[#This Row],[range1]])&lt;INDIRECT(input4711[[#This Row],[range2]])))=COUNT(INDIRECT(input4711[[#This Row],[range1]]))</f>
        <v>0</v>
      </c>
      <c r="M945" t="b" cm="1">
        <f t="array" aca="1" ref="M945" ca="1">SUMPRODUCT(--(INDIRECT(input4711[[#This Row],[range1]])&gt;INDIRECT(input4711[[#This Row],[range2]])))=COUNT(INDIRECT(input4711[[#This Row],[range1]]))</f>
        <v>1</v>
      </c>
      <c r="N945" t="b">
        <f ca="1">IF(AND(NOT(input4711[[#This Row],[All DESC?]]),NOT(input4711[[#This Row],[All ASC?]])),FALSE(),TRUE())</f>
        <v>1</v>
      </c>
      <c r="O945" cm="1">
        <f t="array" aca="1" ref="O945" ca="1">IF(AND(input4711[[#This Row],[Safe Part 1]],(MAX(ABS((INDIRECT(input4711[[#This Row],[range2]]))-(INDIRECT(input4711[[#This Row],[range1]])))))&lt;=3),1,0)</f>
        <v>0</v>
      </c>
    </row>
    <row r="946" spans="1:15" x14ac:dyDescent="0.35">
      <c r="A946">
        <v>66</v>
      </c>
      <c r="B946">
        <v>69</v>
      </c>
      <c r="C946">
        <v>70</v>
      </c>
      <c r="D946">
        <v>71</v>
      </c>
      <c r="E946">
        <v>76</v>
      </c>
      <c r="H946">
        <f>1</f>
        <v>1</v>
      </c>
      <c r="I946">
        <f>COUNTA(input4711[[#This Row],[Column1.1]:[Column1.8]])</f>
        <v>5</v>
      </c>
      <c r="J946" t="str">
        <f>ADDRESS(ROW(),input4711[[#This Row],[first col]]+1,4)&amp;":"&amp;ADDRESS(ROW(),input4711[[#This Row],[lastcol]],4)</f>
        <v>B946:E946</v>
      </c>
      <c r="K946" t="str">
        <f>ADDRESS(ROW(),input4711[[#This Row],[first col]],4)&amp;":"&amp;ADDRESS(ROW(),input4711[[#This Row],[lastcol]]-1,4)</f>
        <v>A946:D946</v>
      </c>
      <c r="L946" t="b" cm="1">
        <f t="array" aca="1" ref="L946" ca="1">SUMPRODUCT(--(INDIRECT(input4711[[#This Row],[range1]])&lt;INDIRECT(input4711[[#This Row],[range2]])))=COUNT(INDIRECT(input4711[[#This Row],[range1]]))</f>
        <v>0</v>
      </c>
      <c r="M946" t="b" cm="1">
        <f t="array" aca="1" ref="M946" ca="1">SUMPRODUCT(--(INDIRECT(input4711[[#This Row],[range1]])&gt;INDIRECT(input4711[[#This Row],[range2]])))=COUNT(INDIRECT(input4711[[#This Row],[range1]]))</f>
        <v>1</v>
      </c>
      <c r="N946" t="b">
        <f ca="1">IF(AND(NOT(input4711[[#This Row],[All DESC?]]),NOT(input4711[[#This Row],[All ASC?]])),FALSE(),TRUE())</f>
        <v>1</v>
      </c>
      <c r="O946" cm="1">
        <f t="array" aca="1" ref="O946" ca="1">IF(AND(input4711[[#This Row],[Safe Part 1]],(MAX(ABS((INDIRECT(input4711[[#This Row],[range2]]))-(INDIRECT(input4711[[#This Row],[range1]])))))&lt;=3),1,0)</f>
        <v>0</v>
      </c>
    </row>
    <row r="947" spans="1:15" x14ac:dyDescent="0.35">
      <c r="A947">
        <v>86</v>
      </c>
      <c r="B947">
        <v>84</v>
      </c>
      <c r="C947">
        <v>81</v>
      </c>
      <c r="D947">
        <v>79</v>
      </c>
      <c r="E947">
        <v>74</v>
      </c>
      <c r="F947">
        <v>72</v>
      </c>
      <c r="G947">
        <v>69</v>
      </c>
      <c r="H947">
        <f>1</f>
        <v>1</v>
      </c>
      <c r="I947">
        <f>COUNTA(input4711[[#This Row],[Column1.1]:[Column1.8]])</f>
        <v>7</v>
      </c>
      <c r="J947" t="str">
        <f>ADDRESS(ROW(),input4711[[#This Row],[first col]]+1,4)&amp;":"&amp;ADDRESS(ROW(),input4711[[#This Row],[lastcol]],4)</f>
        <v>B947:G947</v>
      </c>
      <c r="K947" t="str">
        <f>ADDRESS(ROW(),input4711[[#This Row],[first col]],4)&amp;":"&amp;ADDRESS(ROW(),input4711[[#This Row],[lastcol]]-1,4)</f>
        <v>A947:F947</v>
      </c>
      <c r="L947" t="b" cm="1">
        <f t="array" aca="1" ref="L947" ca="1">SUMPRODUCT(--(INDIRECT(input4711[[#This Row],[range1]])&lt;INDIRECT(input4711[[#This Row],[range2]])))=COUNT(INDIRECT(input4711[[#This Row],[range1]]))</f>
        <v>1</v>
      </c>
      <c r="M947" t="b" cm="1">
        <f t="array" aca="1" ref="M947" ca="1">SUMPRODUCT(--(INDIRECT(input4711[[#This Row],[range1]])&gt;INDIRECT(input4711[[#This Row],[range2]])))=COUNT(INDIRECT(input4711[[#This Row],[range1]]))</f>
        <v>0</v>
      </c>
      <c r="N947" t="b">
        <f ca="1">IF(AND(NOT(input4711[[#This Row],[All DESC?]]),NOT(input4711[[#This Row],[All ASC?]])),FALSE(),TRUE())</f>
        <v>1</v>
      </c>
      <c r="O947" cm="1">
        <f t="array" aca="1" ref="O947" ca="1">IF(AND(input4711[[#This Row],[Safe Part 1]],(MAX(ABS((INDIRECT(input4711[[#This Row],[range2]]))-(INDIRECT(input4711[[#This Row],[range1]])))))&lt;=3),1,0)</f>
        <v>0</v>
      </c>
    </row>
    <row r="948" spans="1:15" x14ac:dyDescent="0.35">
      <c r="A948">
        <v>21</v>
      </c>
      <c r="B948">
        <v>22</v>
      </c>
      <c r="C948">
        <v>25</v>
      </c>
      <c r="D948">
        <v>27</v>
      </c>
      <c r="H948">
        <f>1</f>
        <v>1</v>
      </c>
      <c r="I948">
        <f>COUNTA(input4711[[#This Row],[Column1.1]:[Column1.8]])</f>
        <v>4</v>
      </c>
      <c r="J948" t="str">
        <f>ADDRESS(ROW(),input4711[[#This Row],[first col]]+1,4)&amp;":"&amp;ADDRESS(ROW(),input4711[[#This Row],[lastcol]],4)</f>
        <v>B948:D948</v>
      </c>
      <c r="K948" t="str">
        <f>ADDRESS(ROW(),input4711[[#This Row],[first col]],4)&amp;":"&amp;ADDRESS(ROW(),input4711[[#This Row],[lastcol]]-1,4)</f>
        <v>A948:C948</v>
      </c>
      <c r="L948" t="b" cm="1">
        <f t="array" aca="1" ref="L948" ca="1">SUMPRODUCT(--(INDIRECT(input4711[[#This Row],[range1]])&lt;INDIRECT(input4711[[#This Row],[range2]])))=COUNT(INDIRECT(input4711[[#This Row],[range1]]))</f>
        <v>0</v>
      </c>
      <c r="M948" t="b" cm="1">
        <f t="array" aca="1" ref="M948" ca="1">SUMPRODUCT(--(INDIRECT(input4711[[#This Row],[range1]])&gt;INDIRECT(input4711[[#This Row],[range2]])))=COUNT(INDIRECT(input4711[[#This Row],[range1]]))</f>
        <v>1</v>
      </c>
      <c r="N948" t="b">
        <f ca="1">IF(AND(NOT(input4711[[#This Row],[All DESC?]]),NOT(input4711[[#This Row],[All ASC?]])),FALSE(),TRUE())</f>
        <v>1</v>
      </c>
      <c r="O948" cm="1">
        <f t="array" aca="1" ref="O948" ca="1">IF(AND(input4711[[#This Row],[Safe Part 1]],(MAX(ABS((INDIRECT(input4711[[#This Row],[range2]]))-(INDIRECT(input4711[[#This Row],[range1]])))))&lt;=3),1,0)</f>
        <v>1</v>
      </c>
    </row>
    <row r="949" spans="1:15" x14ac:dyDescent="0.35">
      <c r="A949">
        <v>64</v>
      </c>
      <c r="B949">
        <v>67</v>
      </c>
      <c r="C949">
        <v>70</v>
      </c>
      <c r="D949">
        <v>71</v>
      </c>
      <c r="E949">
        <v>73</v>
      </c>
      <c r="H949">
        <f>1</f>
        <v>1</v>
      </c>
      <c r="I949">
        <f>COUNTA(input4711[[#This Row],[Column1.1]:[Column1.8]])</f>
        <v>5</v>
      </c>
      <c r="J949" t="str">
        <f>ADDRESS(ROW(),input4711[[#This Row],[first col]]+1,4)&amp;":"&amp;ADDRESS(ROW(),input4711[[#This Row],[lastcol]],4)</f>
        <v>B949:E949</v>
      </c>
      <c r="K949" t="str">
        <f>ADDRESS(ROW(),input4711[[#This Row],[first col]],4)&amp;":"&amp;ADDRESS(ROW(),input4711[[#This Row],[lastcol]]-1,4)</f>
        <v>A949:D949</v>
      </c>
      <c r="L949" t="b" cm="1">
        <f t="array" aca="1" ref="L949" ca="1">SUMPRODUCT(--(INDIRECT(input4711[[#This Row],[range1]])&lt;INDIRECT(input4711[[#This Row],[range2]])))=COUNT(INDIRECT(input4711[[#This Row],[range1]]))</f>
        <v>0</v>
      </c>
      <c r="M949" t="b" cm="1">
        <f t="array" aca="1" ref="M949" ca="1">SUMPRODUCT(--(INDIRECT(input4711[[#This Row],[range1]])&gt;INDIRECT(input4711[[#This Row],[range2]])))=COUNT(INDIRECT(input4711[[#This Row],[range1]]))</f>
        <v>1</v>
      </c>
      <c r="N949" t="b">
        <f ca="1">IF(AND(NOT(input4711[[#This Row],[All DESC?]]),NOT(input4711[[#This Row],[All ASC?]])),FALSE(),TRUE())</f>
        <v>1</v>
      </c>
      <c r="O949" cm="1">
        <f t="array" aca="1" ref="O949" ca="1">IF(AND(input4711[[#This Row],[Safe Part 1]],(MAX(ABS((INDIRECT(input4711[[#This Row],[range2]]))-(INDIRECT(input4711[[#This Row],[range1]])))))&lt;=3),1,0)</f>
        <v>1</v>
      </c>
    </row>
    <row r="950" spans="1:15" x14ac:dyDescent="0.35">
      <c r="A950">
        <v>45</v>
      </c>
      <c r="B950">
        <v>42</v>
      </c>
      <c r="C950">
        <v>39</v>
      </c>
      <c r="D950">
        <v>36</v>
      </c>
      <c r="H950">
        <f>1</f>
        <v>1</v>
      </c>
      <c r="I950">
        <f>COUNTA(input4711[[#This Row],[Column1.1]:[Column1.8]])</f>
        <v>4</v>
      </c>
      <c r="J950" t="str">
        <f>ADDRESS(ROW(),input4711[[#This Row],[first col]]+1,4)&amp;":"&amp;ADDRESS(ROW(),input4711[[#This Row],[lastcol]],4)</f>
        <v>B950:D950</v>
      </c>
      <c r="K950" t="str">
        <f>ADDRESS(ROW(),input4711[[#This Row],[first col]],4)&amp;":"&amp;ADDRESS(ROW(),input4711[[#This Row],[lastcol]]-1,4)</f>
        <v>A950:C950</v>
      </c>
      <c r="L950" t="b" cm="1">
        <f t="array" aca="1" ref="L950" ca="1">SUMPRODUCT(--(INDIRECT(input4711[[#This Row],[range1]])&lt;INDIRECT(input4711[[#This Row],[range2]])))=COUNT(INDIRECT(input4711[[#This Row],[range1]]))</f>
        <v>1</v>
      </c>
      <c r="M950" t="b" cm="1">
        <f t="array" aca="1" ref="M950" ca="1">SUMPRODUCT(--(INDIRECT(input4711[[#This Row],[range1]])&gt;INDIRECT(input4711[[#This Row],[range2]])))=COUNT(INDIRECT(input4711[[#This Row],[range1]]))</f>
        <v>0</v>
      </c>
      <c r="N950" t="b">
        <f ca="1">IF(AND(NOT(input4711[[#This Row],[All DESC?]]),NOT(input4711[[#This Row],[All ASC?]])),FALSE(),TRUE())</f>
        <v>1</v>
      </c>
      <c r="O950" cm="1">
        <f t="array" aca="1" ref="O950" ca="1">IF(AND(input4711[[#This Row],[Safe Part 1]],(MAX(ABS((INDIRECT(input4711[[#This Row],[range2]]))-(INDIRECT(input4711[[#This Row],[range1]])))))&lt;=3),1,0)</f>
        <v>1</v>
      </c>
    </row>
    <row r="951" spans="1:15" x14ac:dyDescent="0.35">
      <c r="A951">
        <v>80</v>
      </c>
      <c r="B951">
        <v>81</v>
      </c>
      <c r="C951">
        <v>84</v>
      </c>
      <c r="D951">
        <v>85</v>
      </c>
      <c r="E951">
        <v>90</v>
      </c>
      <c r="F951">
        <v>92</v>
      </c>
      <c r="G951">
        <v>94</v>
      </c>
      <c r="H951">
        <f>1</f>
        <v>1</v>
      </c>
      <c r="I951">
        <f>COUNTA(input4711[[#This Row],[Column1.1]:[Column1.8]])</f>
        <v>7</v>
      </c>
      <c r="J951" t="str">
        <f>ADDRESS(ROW(),input4711[[#This Row],[first col]]+1,4)&amp;":"&amp;ADDRESS(ROW(),input4711[[#This Row],[lastcol]],4)</f>
        <v>B951:G951</v>
      </c>
      <c r="K951" t="str">
        <f>ADDRESS(ROW(),input4711[[#This Row],[first col]],4)&amp;":"&amp;ADDRESS(ROW(),input4711[[#This Row],[lastcol]]-1,4)</f>
        <v>A951:F951</v>
      </c>
      <c r="L951" t="b" cm="1">
        <f t="array" aca="1" ref="L951" ca="1">SUMPRODUCT(--(INDIRECT(input4711[[#This Row],[range1]])&lt;INDIRECT(input4711[[#This Row],[range2]])))=COUNT(INDIRECT(input4711[[#This Row],[range1]]))</f>
        <v>0</v>
      </c>
      <c r="M951" t="b" cm="1">
        <f t="array" aca="1" ref="M951" ca="1">SUMPRODUCT(--(INDIRECT(input4711[[#This Row],[range1]])&gt;INDIRECT(input4711[[#This Row],[range2]])))=COUNT(INDIRECT(input4711[[#This Row],[range1]]))</f>
        <v>1</v>
      </c>
      <c r="N951" t="b">
        <f ca="1">IF(AND(NOT(input4711[[#This Row],[All DESC?]]),NOT(input4711[[#This Row],[All ASC?]])),FALSE(),TRUE())</f>
        <v>1</v>
      </c>
      <c r="O951" cm="1">
        <f t="array" aca="1" ref="O951" ca="1">IF(AND(input4711[[#This Row],[Safe Part 1]],(MAX(ABS((INDIRECT(input4711[[#This Row],[range2]]))-(INDIRECT(input4711[[#This Row],[range1]])))))&lt;=3),1,0)</f>
        <v>0</v>
      </c>
    </row>
    <row r="952" spans="1:15" x14ac:dyDescent="0.35">
      <c r="A952">
        <v>41</v>
      </c>
      <c r="B952">
        <v>40</v>
      </c>
      <c r="C952">
        <v>37</v>
      </c>
      <c r="D952">
        <v>34</v>
      </c>
      <c r="E952">
        <v>30</v>
      </c>
      <c r="F952">
        <v>29</v>
      </c>
      <c r="G952">
        <v>26</v>
      </c>
      <c r="H952">
        <f>1</f>
        <v>1</v>
      </c>
      <c r="I952">
        <f>COUNTA(input4711[[#This Row],[Column1.1]:[Column1.8]])</f>
        <v>7</v>
      </c>
      <c r="J952" t="str">
        <f>ADDRESS(ROW(),input4711[[#This Row],[first col]]+1,4)&amp;":"&amp;ADDRESS(ROW(),input4711[[#This Row],[lastcol]],4)</f>
        <v>B952:G952</v>
      </c>
      <c r="K952" t="str">
        <f>ADDRESS(ROW(),input4711[[#This Row],[first col]],4)&amp;":"&amp;ADDRESS(ROW(),input4711[[#This Row],[lastcol]]-1,4)</f>
        <v>A952:F952</v>
      </c>
      <c r="L952" t="b" cm="1">
        <f t="array" aca="1" ref="L952" ca="1">SUMPRODUCT(--(INDIRECT(input4711[[#This Row],[range1]])&lt;INDIRECT(input4711[[#This Row],[range2]])))=COUNT(INDIRECT(input4711[[#This Row],[range1]]))</f>
        <v>1</v>
      </c>
      <c r="M952" t="b" cm="1">
        <f t="array" aca="1" ref="M952" ca="1">SUMPRODUCT(--(INDIRECT(input4711[[#This Row],[range1]])&gt;INDIRECT(input4711[[#This Row],[range2]])))=COUNT(INDIRECT(input4711[[#This Row],[range1]]))</f>
        <v>0</v>
      </c>
      <c r="N952" t="b">
        <f ca="1">IF(AND(NOT(input4711[[#This Row],[All DESC?]]),NOT(input4711[[#This Row],[All ASC?]])),FALSE(),TRUE())</f>
        <v>1</v>
      </c>
      <c r="O952" cm="1">
        <f t="array" aca="1" ref="O952" ca="1">IF(AND(input4711[[#This Row],[Safe Part 1]],(MAX(ABS((INDIRECT(input4711[[#This Row],[range2]]))-(INDIRECT(input4711[[#This Row],[range1]])))))&lt;=3),1,0)</f>
        <v>0</v>
      </c>
    </row>
    <row r="953" spans="1:15" x14ac:dyDescent="0.35">
      <c r="A953">
        <v>25</v>
      </c>
      <c r="B953">
        <v>22</v>
      </c>
      <c r="C953">
        <v>19</v>
      </c>
      <c r="D953">
        <v>16</v>
      </c>
      <c r="E953">
        <v>11</v>
      </c>
      <c r="F953">
        <v>10</v>
      </c>
      <c r="G953">
        <v>7</v>
      </c>
      <c r="H953">
        <f>1</f>
        <v>1</v>
      </c>
      <c r="I953">
        <f>COUNTA(input4711[[#This Row],[Column1.1]:[Column1.8]])</f>
        <v>7</v>
      </c>
      <c r="J953" t="str">
        <f>ADDRESS(ROW(),input4711[[#This Row],[first col]]+1,4)&amp;":"&amp;ADDRESS(ROW(),input4711[[#This Row],[lastcol]],4)</f>
        <v>B953:G953</v>
      </c>
      <c r="K953" t="str">
        <f>ADDRESS(ROW(),input4711[[#This Row],[first col]],4)&amp;":"&amp;ADDRESS(ROW(),input4711[[#This Row],[lastcol]]-1,4)</f>
        <v>A953:F953</v>
      </c>
      <c r="L953" t="b" cm="1">
        <f t="array" aca="1" ref="L953" ca="1">SUMPRODUCT(--(INDIRECT(input4711[[#This Row],[range1]])&lt;INDIRECT(input4711[[#This Row],[range2]])))=COUNT(INDIRECT(input4711[[#This Row],[range1]]))</f>
        <v>1</v>
      </c>
      <c r="M953" t="b" cm="1">
        <f t="array" aca="1" ref="M953" ca="1">SUMPRODUCT(--(INDIRECT(input4711[[#This Row],[range1]])&gt;INDIRECT(input4711[[#This Row],[range2]])))=COUNT(INDIRECT(input4711[[#This Row],[range1]]))</f>
        <v>0</v>
      </c>
      <c r="N953" t="b">
        <f ca="1">IF(AND(NOT(input4711[[#This Row],[All DESC?]]),NOT(input4711[[#This Row],[All ASC?]])),FALSE(),TRUE())</f>
        <v>1</v>
      </c>
      <c r="O953" cm="1">
        <f t="array" aca="1" ref="O953" ca="1">IF(AND(input4711[[#This Row],[Safe Part 1]],(MAX(ABS((INDIRECT(input4711[[#This Row],[range2]]))-(INDIRECT(input4711[[#This Row],[range1]])))))&lt;=3),1,0)</f>
        <v>0</v>
      </c>
    </row>
    <row r="954" spans="1:15" x14ac:dyDescent="0.35">
      <c r="A954">
        <v>7</v>
      </c>
      <c r="B954">
        <v>9</v>
      </c>
      <c r="C954">
        <v>12</v>
      </c>
      <c r="D954">
        <v>14</v>
      </c>
      <c r="H954">
        <f>1</f>
        <v>1</v>
      </c>
      <c r="I954">
        <f>COUNTA(input4711[[#This Row],[Column1.1]:[Column1.8]])</f>
        <v>4</v>
      </c>
      <c r="J954" t="str">
        <f>ADDRESS(ROW(),input4711[[#This Row],[first col]]+1,4)&amp;":"&amp;ADDRESS(ROW(),input4711[[#This Row],[lastcol]],4)</f>
        <v>B954:D954</v>
      </c>
      <c r="K954" t="str">
        <f>ADDRESS(ROW(),input4711[[#This Row],[first col]],4)&amp;":"&amp;ADDRESS(ROW(),input4711[[#This Row],[lastcol]]-1,4)</f>
        <v>A954:C954</v>
      </c>
      <c r="L954" t="b" cm="1">
        <f t="array" aca="1" ref="L954" ca="1">SUMPRODUCT(--(INDIRECT(input4711[[#This Row],[range1]])&lt;INDIRECT(input4711[[#This Row],[range2]])))=COUNT(INDIRECT(input4711[[#This Row],[range1]]))</f>
        <v>0</v>
      </c>
      <c r="M954" t="b" cm="1">
        <f t="array" aca="1" ref="M954" ca="1">SUMPRODUCT(--(INDIRECT(input4711[[#This Row],[range1]])&gt;INDIRECT(input4711[[#This Row],[range2]])))=COUNT(INDIRECT(input4711[[#This Row],[range1]]))</f>
        <v>1</v>
      </c>
      <c r="N954" t="b">
        <f ca="1">IF(AND(NOT(input4711[[#This Row],[All DESC?]]),NOT(input4711[[#This Row],[All ASC?]])),FALSE(),TRUE())</f>
        <v>1</v>
      </c>
      <c r="O954" cm="1">
        <f t="array" aca="1" ref="O954" ca="1">IF(AND(input4711[[#This Row],[Safe Part 1]],(MAX(ABS((INDIRECT(input4711[[#This Row],[range2]]))-(INDIRECT(input4711[[#This Row],[range1]])))))&lt;=3),1,0)</f>
        <v>1</v>
      </c>
    </row>
    <row r="955" spans="1:15" x14ac:dyDescent="0.35">
      <c r="A955">
        <v>51</v>
      </c>
      <c r="B955">
        <v>54</v>
      </c>
      <c r="C955">
        <v>57</v>
      </c>
      <c r="D955">
        <v>59</v>
      </c>
      <c r="E955">
        <v>64</v>
      </c>
      <c r="F955">
        <v>67</v>
      </c>
      <c r="H955">
        <f>1</f>
        <v>1</v>
      </c>
      <c r="I955">
        <f>COUNTA(input4711[[#This Row],[Column1.1]:[Column1.8]])</f>
        <v>6</v>
      </c>
      <c r="J955" t="str">
        <f>ADDRESS(ROW(),input4711[[#This Row],[first col]]+1,4)&amp;":"&amp;ADDRESS(ROW(),input4711[[#This Row],[lastcol]],4)</f>
        <v>B955:F955</v>
      </c>
      <c r="K955" t="str">
        <f>ADDRESS(ROW(),input4711[[#This Row],[first col]],4)&amp;":"&amp;ADDRESS(ROW(),input4711[[#This Row],[lastcol]]-1,4)</f>
        <v>A955:E955</v>
      </c>
      <c r="L955" t="b" cm="1">
        <f t="array" aca="1" ref="L955" ca="1">SUMPRODUCT(--(INDIRECT(input4711[[#This Row],[range1]])&lt;INDIRECT(input4711[[#This Row],[range2]])))=COUNT(INDIRECT(input4711[[#This Row],[range1]]))</f>
        <v>0</v>
      </c>
      <c r="M955" t="b" cm="1">
        <f t="array" aca="1" ref="M955" ca="1">SUMPRODUCT(--(INDIRECT(input4711[[#This Row],[range1]])&gt;INDIRECT(input4711[[#This Row],[range2]])))=COUNT(INDIRECT(input4711[[#This Row],[range1]]))</f>
        <v>1</v>
      </c>
      <c r="N955" t="b">
        <f ca="1">IF(AND(NOT(input4711[[#This Row],[All DESC?]]),NOT(input4711[[#This Row],[All ASC?]])),FALSE(),TRUE())</f>
        <v>1</v>
      </c>
      <c r="O955" cm="1">
        <f t="array" aca="1" ref="O955" ca="1">IF(AND(input4711[[#This Row],[Safe Part 1]],(MAX(ABS((INDIRECT(input4711[[#This Row],[range2]]))-(INDIRECT(input4711[[#This Row],[range1]])))))&lt;=3),1,0)</f>
        <v>0</v>
      </c>
    </row>
    <row r="956" spans="1:15" x14ac:dyDescent="0.35">
      <c r="A956">
        <v>28</v>
      </c>
      <c r="B956">
        <v>29</v>
      </c>
      <c r="C956">
        <v>31</v>
      </c>
      <c r="D956">
        <v>32</v>
      </c>
      <c r="E956">
        <v>36</v>
      </c>
      <c r="F956">
        <v>39</v>
      </c>
      <c r="H956">
        <f>1</f>
        <v>1</v>
      </c>
      <c r="I956">
        <f>COUNTA(input4711[[#This Row],[Column1.1]:[Column1.8]])</f>
        <v>6</v>
      </c>
      <c r="J956" t="str">
        <f>ADDRESS(ROW(),input4711[[#This Row],[first col]]+1,4)&amp;":"&amp;ADDRESS(ROW(),input4711[[#This Row],[lastcol]],4)</f>
        <v>B956:F956</v>
      </c>
      <c r="K956" t="str">
        <f>ADDRESS(ROW(),input4711[[#This Row],[first col]],4)&amp;":"&amp;ADDRESS(ROW(),input4711[[#This Row],[lastcol]]-1,4)</f>
        <v>A956:E956</v>
      </c>
      <c r="L956" t="b" cm="1">
        <f t="array" aca="1" ref="L956" ca="1">SUMPRODUCT(--(INDIRECT(input4711[[#This Row],[range1]])&lt;INDIRECT(input4711[[#This Row],[range2]])))=COUNT(INDIRECT(input4711[[#This Row],[range1]]))</f>
        <v>0</v>
      </c>
      <c r="M956" t="b" cm="1">
        <f t="array" aca="1" ref="M956" ca="1">SUMPRODUCT(--(INDIRECT(input4711[[#This Row],[range1]])&gt;INDIRECT(input4711[[#This Row],[range2]])))=COUNT(INDIRECT(input4711[[#This Row],[range1]]))</f>
        <v>1</v>
      </c>
      <c r="N956" t="b">
        <f ca="1">IF(AND(NOT(input4711[[#This Row],[All DESC?]]),NOT(input4711[[#This Row],[All ASC?]])),FALSE(),TRUE())</f>
        <v>1</v>
      </c>
      <c r="O956" cm="1">
        <f t="array" aca="1" ref="O956" ca="1">IF(AND(input4711[[#This Row],[Safe Part 1]],(MAX(ABS((INDIRECT(input4711[[#This Row],[range2]]))-(INDIRECT(input4711[[#This Row],[range1]])))))&lt;=3),1,0)</f>
        <v>0</v>
      </c>
    </row>
    <row r="957" spans="1:15" x14ac:dyDescent="0.35">
      <c r="A957">
        <v>70</v>
      </c>
      <c r="B957">
        <v>73</v>
      </c>
      <c r="C957">
        <v>75</v>
      </c>
      <c r="D957">
        <v>78</v>
      </c>
      <c r="E957">
        <v>81</v>
      </c>
      <c r="F957">
        <v>83</v>
      </c>
      <c r="H957">
        <f>1</f>
        <v>1</v>
      </c>
      <c r="I957">
        <f>COUNTA(input4711[[#This Row],[Column1.1]:[Column1.8]])</f>
        <v>6</v>
      </c>
      <c r="J957" t="str">
        <f>ADDRESS(ROW(),input4711[[#This Row],[first col]]+1,4)&amp;":"&amp;ADDRESS(ROW(),input4711[[#This Row],[lastcol]],4)</f>
        <v>B957:F957</v>
      </c>
      <c r="K957" t="str">
        <f>ADDRESS(ROW(),input4711[[#This Row],[first col]],4)&amp;":"&amp;ADDRESS(ROW(),input4711[[#This Row],[lastcol]]-1,4)</f>
        <v>A957:E957</v>
      </c>
      <c r="L957" t="b" cm="1">
        <f t="array" aca="1" ref="L957" ca="1">SUMPRODUCT(--(INDIRECT(input4711[[#This Row],[range1]])&lt;INDIRECT(input4711[[#This Row],[range2]])))=COUNT(INDIRECT(input4711[[#This Row],[range1]]))</f>
        <v>0</v>
      </c>
      <c r="M957" t="b" cm="1">
        <f t="array" aca="1" ref="M957" ca="1">SUMPRODUCT(--(INDIRECT(input4711[[#This Row],[range1]])&gt;INDIRECT(input4711[[#This Row],[range2]])))=COUNT(INDIRECT(input4711[[#This Row],[range1]]))</f>
        <v>1</v>
      </c>
      <c r="N957" t="b">
        <f ca="1">IF(AND(NOT(input4711[[#This Row],[All DESC?]]),NOT(input4711[[#This Row],[All ASC?]])),FALSE(),TRUE())</f>
        <v>1</v>
      </c>
      <c r="O957" cm="1">
        <f t="array" aca="1" ref="O957" ca="1">IF(AND(input4711[[#This Row],[Safe Part 1]],(MAX(ABS((INDIRECT(input4711[[#This Row],[range2]]))-(INDIRECT(input4711[[#This Row],[range1]])))))&lt;=3),1,0)</f>
        <v>1</v>
      </c>
    </row>
    <row r="958" spans="1:15" x14ac:dyDescent="0.35">
      <c r="A958">
        <v>88</v>
      </c>
      <c r="B958">
        <v>90</v>
      </c>
      <c r="C958">
        <v>91</v>
      </c>
      <c r="D958">
        <v>93</v>
      </c>
      <c r="E958">
        <v>96</v>
      </c>
      <c r="H958">
        <f>1</f>
        <v>1</v>
      </c>
      <c r="I958">
        <f>COUNTA(input4711[[#This Row],[Column1.1]:[Column1.8]])</f>
        <v>5</v>
      </c>
      <c r="J958" t="str">
        <f>ADDRESS(ROW(),input4711[[#This Row],[first col]]+1,4)&amp;":"&amp;ADDRESS(ROW(),input4711[[#This Row],[lastcol]],4)</f>
        <v>B958:E958</v>
      </c>
      <c r="K958" t="str">
        <f>ADDRESS(ROW(),input4711[[#This Row],[first col]],4)&amp;":"&amp;ADDRESS(ROW(),input4711[[#This Row],[lastcol]]-1,4)</f>
        <v>A958:D958</v>
      </c>
      <c r="L958" t="b" cm="1">
        <f t="array" aca="1" ref="L958" ca="1">SUMPRODUCT(--(INDIRECT(input4711[[#This Row],[range1]])&lt;INDIRECT(input4711[[#This Row],[range2]])))=COUNT(INDIRECT(input4711[[#This Row],[range1]]))</f>
        <v>0</v>
      </c>
      <c r="M958" t="b" cm="1">
        <f t="array" aca="1" ref="M958" ca="1">SUMPRODUCT(--(INDIRECT(input4711[[#This Row],[range1]])&gt;INDIRECT(input4711[[#This Row],[range2]])))=COUNT(INDIRECT(input4711[[#This Row],[range1]]))</f>
        <v>1</v>
      </c>
      <c r="N958" t="b">
        <f ca="1">IF(AND(NOT(input4711[[#This Row],[All DESC?]]),NOT(input4711[[#This Row],[All ASC?]])),FALSE(),TRUE())</f>
        <v>1</v>
      </c>
      <c r="O958" cm="1">
        <f t="array" aca="1" ref="O958" ca="1">IF(AND(input4711[[#This Row],[Safe Part 1]],(MAX(ABS((INDIRECT(input4711[[#This Row],[range2]]))-(INDIRECT(input4711[[#This Row],[range1]])))))&lt;=3),1,0)</f>
        <v>1</v>
      </c>
    </row>
    <row r="959" spans="1:15" x14ac:dyDescent="0.35">
      <c r="A959">
        <v>58</v>
      </c>
      <c r="B959">
        <v>57</v>
      </c>
      <c r="C959">
        <v>55</v>
      </c>
      <c r="D959">
        <v>52</v>
      </c>
      <c r="E959">
        <v>49</v>
      </c>
      <c r="H959">
        <f>1</f>
        <v>1</v>
      </c>
      <c r="I959">
        <f>COUNTA(input4711[[#This Row],[Column1.1]:[Column1.8]])</f>
        <v>5</v>
      </c>
      <c r="J959" t="str">
        <f>ADDRESS(ROW(),input4711[[#This Row],[first col]]+1,4)&amp;":"&amp;ADDRESS(ROW(),input4711[[#This Row],[lastcol]],4)</f>
        <v>B959:E959</v>
      </c>
      <c r="K959" t="str">
        <f>ADDRESS(ROW(),input4711[[#This Row],[first col]],4)&amp;":"&amp;ADDRESS(ROW(),input4711[[#This Row],[lastcol]]-1,4)</f>
        <v>A959:D959</v>
      </c>
      <c r="L959" t="b" cm="1">
        <f t="array" aca="1" ref="L959" ca="1">SUMPRODUCT(--(INDIRECT(input4711[[#This Row],[range1]])&lt;INDIRECT(input4711[[#This Row],[range2]])))=COUNT(INDIRECT(input4711[[#This Row],[range1]]))</f>
        <v>1</v>
      </c>
      <c r="M959" t="b" cm="1">
        <f t="array" aca="1" ref="M959" ca="1">SUMPRODUCT(--(INDIRECT(input4711[[#This Row],[range1]])&gt;INDIRECT(input4711[[#This Row],[range2]])))=COUNT(INDIRECT(input4711[[#This Row],[range1]]))</f>
        <v>0</v>
      </c>
      <c r="N959" t="b">
        <f ca="1">IF(AND(NOT(input4711[[#This Row],[All DESC?]]),NOT(input4711[[#This Row],[All ASC?]])),FALSE(),TRUE())</f>
        <v>1</v>
      </c>
      <c r="O959" cm="1">
        <f t="array" aca="1" ref="O959" ca="1">IF(AND(input4711[[#This Row],[Safe Part 1]],(MAX(ABS((INDIRECT(input4711[[#This Row],[range2]]))-(INDIRECT(input4711[[#This Row],[range1]])))))&lt;=3),1,0)</f>
        <v>1</v>
      </c>
    </row>
    <row r="960" spans="1:15" x14ac:dyDescent="0.35">
      <c r="A960">
        <v>31</v>
      </c>
      <c r="B960">
        <v>30</v>
      </c>
      <c r="C960">
        <v>27</v>
      </c>
      <c r="D960">
        <v>24</v>
      </c>
      <c r="E960">
        <v>19</v>
      </c>
      <c r="H960">
        <f>1</f>
        <v>1</v>
      </c>
      <c r="I960">
        <f>COUNTA(input4711[[#This Row],[Column1.1]:[Column1.8]])</f>
        <v>5</v>
      </c>
      <c r="J960" t="str">
        <f>ADDRESS(ROW(),input4711[[#This Row],[first col]]+1,4)&amp;":"&amp;ADDRESS(ROW(),input4711[[#This Row],[lastcol]],4)</f>
        <v>B960:E960</v>
      </c>
      <c r="K960" t="str">
        <f>ADDRESS(ROW(),input4711[[#This Row],[first col]],4)&amp;":"&amp;ADDRESS(ROW(),input4711[[#This Row],[lastcol]]-1,4)</f>
        <v>A960:D960</v>
      </c>
      <c r="L960" t="b" cm="1">
        <f t="array" aca="1" ref="L960" ca="1">SUMPRODUCT(--(INDIRECT(input4711[[#This Row],[range1]])&lt;INDIRECT(input4711[[#This Row],[range2]])))=COUNT(INDIRECT(input4711[[#This Row],[range1]]))</f>
        <v>1</v>
      </c>
      <c r="M960" t="b" cm="1">
        <f t="array" aca="1" ref="M960" ca="1">SUMPRODUCT(--(INDIRECT(input4711[[#This Row],[range1]])&gt;INDIRECT(input4711[[#This Row],[range2]])))=COUNT(INDIRECT(input4711[[#This Row],[range1]]))</f>
        <v>0</v>
      </c>
      <c r="N960" t="b">
        <f ca="1">IF(AND(NOT(input4711[[#This Row],[All DESC?]]),NOT(input4711[[#This Row],[All ASC?]])),FALSE(),TRUE())</f>
        <v>1</v>
      </c>
      <c r="O960" cm="1">
        <f t="array" aca="1" ref="O960" ca="1">IF(AND(input4711[[#This Row],[Safe Part 1]],(MAX(ABS((INDIRECT(input4711[[#This Row],[range2]]))-(INDIRECT(input4711[[#This Row],[range1]])))))&lt;=3),1,0)</f>
        <v>0</v>
      </c>
    </row>
    <row r="961" spans="1:15" x14ac:dyDescent="0.35">
      <c r="A961">
        <v>43</v>
      </c>
      <c r="B961">
        <v>44</v>
      </c>
      <c r="C961">
        <v>45</v>
      </c>
      <c r="D961">
        <v>47</v>
      </c>
      <c r="E961">
        <v>51</v>
      </c>
      <c r="H961">
        <f>1</f>
        <v>1</v>
      </c>
      <c r="I961">
        <f>COUNTA(input4711[[#This Row],[Column1.1]:[Column1.8]])</f>
        <v>5</v>
      </c>
      <c r="J961" t="str">
        <f>ADDRESS(ROW(),input4711[[#This Row],[first col]]+1,4)&amp;":"&amp;ADDRESS(ROW(),input4711[[#This Row],[lastcol]],4)</f>
        <v>B961:E961</v>
      </c>
      <c r="K961" t="str">
        <f>ADDRESS(ROW(),input4711[[#This Row],[first col]],4)&amp;":"&amp;ADDRESS(ROW(),input4711[[#This Row],[lastcol]]-1,4)</f>
        <v>A961:D961</v>
      </c>
      <c r="L961" t="b" cm="1">
        <f t="array" aca="1" ref="L961" ca="1">SUMPRODUCT(--(INDIRECT(input4711[[#This Row],[range1]])&lt;INDIRECT(input4711[[#This Row],[range2]])))=COUNT(INDIRECT(input4711[[#This Row],[range1]]))</f>
        <v>0</v>
      </c>
      <c r="M961" t="b" cm="1">
        <f t="array" aca="1" ref="M961" ca="1">SUMPRODUCT(--(INDIRECT(input4711[[#This Row],[range1]])&gt;INDIRECT(input4711[[#This Row],[range2]])))=COUNT(INDIRECT(input4711[[#This Row],[range1]]))</f>
        <v>1</v>
      </c>
      <c r="N961" t="b">
        <f ca="1">IF(AND(NOT(input4711[[#This Row],[All DESC?]]),NOT(input4711[[#This Row],[All ASC?]])),FALSE(),TRUE())</f>
        <v>1</v>
      </c>
      <c r="O961" cm="1">
        <f t="array" aca="1" ref="O961" ca="1">IF(AND(input4711[[#This Row],[Safe Part 1]],(MAX(ABS((INDIRECT(input4711[[#This Row],[range2]]))-(INDIRECT(input4711[[#This Row],[range1]])))))&lt;=3),1,0)</f>
        <v>0</v>
      </c>
    </row>
    <row r="962" spans="1:15" x14ac:dyDescent="0.35">
      <c r="A962">
        <v>84</v>
      </c>
      <c r="B962">
        <v>82</v>
      </c>
      <c r="C962">
        <v>81</v>
      </c>
      <c r="D962">
        <v>79</v>
      </c>
      <c r="E962">
        <v>74</v>
      </c>
      <c r="H962">
        <f>1</f>
        <v>1</v>
      </c>
      <c r="I962">
        <f>COUNTA(input4711[[#This Row],[Column1.1]:[Column1.8]])</f>
        <v>5</v>
      </c>
      <c r="J962" t="str">
        <f>ADDRESS(ROW(),input4711[[#This Row],[first col]]+1,4)&amp;":"&amp;ADDRESS(ROW(),input4711[[#This Row],[lastcol]],4)</f>
        <v>B962:E962</v>
      </c>
      <c r="K962" t="str">
        <f>ADDRESS(ROW(),input4711[[#This Row],[first col]],4)&amp;":"&amp;ADDRESS(ROW(),input4711[[#This Row],[lastcol]]-1,4)</f>
        <v>A962:D962</v>
      </c>
      <c r="L962" t="b" cm="1">
        <f t="array" aca="1" ref="L962" ca="1">SUMPRODUCT(--(INDIRECT(input4711[[#This Row],[range1]])&lt;INDIRECT(input4711[[#This Row],[range2]])))=COUNT(INDIRECT(input4711[[#This Row],[range1]]))</f>
        <v>1</v>
      </c>
      <c r="M962" t="b" cm="1">
        <f t="array" aca="1" ref="M962" ca="1">SUMPRODUCT(--(INDIRECT(input4711[[#This Row],[range1]])&gt;INDIRECT(input4711[[#This Row],[range2]])))=COUNT(INDIRECT(input4711[[#This Row],[range1]]))</f>
        <v>0</v>
      </c>
      <c r="N962" t="b">
        <f ca="1">IF(AND(NOT(input4711[[#This Row],[All DESC?]]),NOT(input4711[[#This Row],[All ASC?]])),FALSE(),TRUE())</f>
        <v>1</v>
      </c>
      <c r="O962" cm="1">
        <f t="array" aca="1" ref="O962" ca="1">IF(AND(input4711[[#This Row],[Safe Part 1]],(MAX(ABS((INDIRECT(input4711[[#This Row],[range2]]))-(INDIRECT(input4711[[#This Row],[range1]])))))&lt;=3),1,0)</f>
        <v>0</v>
      </c>
    </row>
    <row r="963" spans="1:15" x14ac:dyDescent="0.35">
      <c r="A963">
        <v>58</v>
      </c>
      <c r="B963">
        <v>57</v>
      </c>
      <c r="C963">
        <v>54</v>
      </c>
      <c r="D963">
        <v>52</v>
      </c>
      <c r="E963">
        <v>46</v>
      </c>
      <c r="F963">
        <v>45</v>
      </c>
      <c r="H963">
        <f>1</f>
        <v>1</v>
      </c>
      <c r="I963">
        <f>COUNTA(input4711[[#This Row],[Column1.1]:[Column1.8]])</f>
        <v>6</v>
      </c>
      <c r="J963" t="str">
        <f>ADDRESS(ROW(),input4711[[#This Row],[first col]]+1,4)&amp;":"&amp;ADDRESS(ROW(),input4711[[#This Row],[lastcol]],4)</f>
        <v>B963:F963</v>
      </c>
      <c r="K963" t="str">
        <f>ADDRESS(ROW(),input4711[[#This Row],[first col]],4)&amp;":"&amp;ADDRESS(ROW(),input4711[[#This Row],[lastcol]]-1,4)</f>
        <v>A963:E963</v>
      </c>
      <c r="L963" t="b" cm="1">
        <f t="array" aca="1" ref="L963" ca="1">SUMPRODUCT(--(INDIRECT(input4711[[#This Row],[range1]])&lt;INDIRECT(input4711[[#This Row],[range2]])))=COUNT(INDIRECT(input4711[[#This Row],[range1]]))</f>
        <v>1</v>
      </c>
      <c r="M963" t="b" cm="1">
        <f t="array" aca="1" ref="M963" ca="1">SUMPRODUCT(--(INDIRECT(input4711[[#This Row],[range1]])&gt;INDIRECT(input4711[[#This Row],[range2]])))=COUNT(INDIRECT(input4711[[#This Row],[range1]]))</f>
        <v>0</v>
      </c>
      <c r="N963" t="b">
        <f ca="1">IF(AND(NOT(input4711[[#This Row],[All DESC?]]),NOT(input4711[[#This Row],[All ASC?]])),FALSE(),TRUE())</f>
        <v>1</v>
      </c>
      <c r="O963" cm="1">
        <f t="array" aca="1" ref="O963" ca="1">IF(AND(input4711[[#This Row],[Safe Part 1]],(MAX(ABS((INDIRECT(input4711[[#This Row],[range2]]))-(INDIRECT(input4711[[#This Row],[range1]])))))&lt;=3),1,0)</f>
        <v>0</v>
      </c>
    </row>
    <row r="964" spans="1:15" x14ac:dyDescent="0.35">
      <c r="A964">
        <v>45</v>
      </c>
      <c r="B964">
        <v>46</v>
      </c>
      <c r="C964">
        <v>48</v>
      </c>
      <c r="D964">
        <v>49</v>
      </c>
      <c r="H964">
        <f>1</f>
        <v>1</v>
      </c>
      <c r="I964">
        <f>COUNTA(input4711[[#This Row],[Column1.1]:[Column1.8]])</f>
        <v>4</v>
      </c>
      <c r="J964" t="str">
        <f>ADDRESS(ROW(),input4711[[#This Row],[first col]]+1,4)&amp;":"&amp;ADDRESS(ROW(),input4711[[#This Row],[lastcol]],4)</f>
        <v>B964:D964</v>
      </c>
      <c r="K964" t="str">
        <f>ADDRESS(ROW(),input4711[[#This Row],[first col]],4)&amp;":"&amp;ADDRESS(ROW(),input4711[[#This Row],[lastcol]]-1,4)</f>
        <v>A964:C964</v>
      </c>
      <c r="L964" t="b" cm="1">
        <f t="array" aca="1" ref="L964" ca="1">SUMPRODUCT(--(INDIRECT(input4711[[#This Row],[range1]])&lt;INDIRECT(input4711[[#This Row],[range2]])))=COUNT(INDIRECT(input4711[[#This Row],[range1]]))</f>
        <v>0</v>
      </c>
      <c r="M964" t="b" cm="1">
        <f t="array" aca="1" ref="M964" ca="1">SUMPRODUCT(--(INDIRECT(input4711[[#This Row],[range1]])&gt;INDIRECT(input4711[[#This Row],[range2]])))=COUNT(INDIRECT(input4711[[#This Row],[range1]]))</f>
        <v>1</v>
      </c>
      <c r="N964" t="b">
        <f ca="1">IF(AND(NOT(input4711[[#This Row],[All DESC?]]),NOT(input4711[[#This Row],[All ASC?]])),FALSE(),TRUE())</f>
        <v>1</v>
      </c>
      <c r="O964" cm="1">
        <f t="array" aca="1" ref="O964" ca="1">IF(AND(input4711[[#This Row],[Safe Part 1]],(MAX(ABS((INDIRECT(input4711[[#This Row],[range2]]))-(INDIRECT(input4711[[#This Row],[range1]])))))&lt;=3),1,0)</f>
        <v>1</v>
      </c>
    </row>
    <row r="965" spans="1:15" x14ac:dyDescent="0.35">
      <c r="A965">
        <v>16</v>
      </c>
      <c r="B965">
        <v>18</v>
      </c>
      <c r="C965">
        <v>21</v>
      </c>
      <c r="D965">
        <v>23</v>
      </c>
      <c r="E965">
        <v>27</v>
      </c>
      <c r="H965">
        <f>1</f>
        <v>1</v>
      </c>
      <c r="I965">
        <f>COUNTA(input4711[[#This Row],[Column1.1]:[Column1.8]])</f>
        <v>5</v>
      </c>
      <c r="J965" t="str">
        <f>ADDRESS(ROW(),input4711[[#This Row],[first col]]+1,4)&amp;":"&amp;ADDRESS(ROW(),input4711[[#This Row],[lastcol]],4)</f>
        <v>B965:E965</v>
      </c>
      <c r="K965" t="str">
        <f>ADDRESS(ROW(),input4711[[#This Row],[first col]],4)&amp;":"&amp;ADDRESS(ROW(),input4711[[#This Row],[lastcol]]-1,4)</f>
        <v>A965:D965</v>
      </c>
      <c r="L965" t="b" cm="1">
        <f t="array" aca="1" ref="L965" ca="1">SUMPRODUCT(--(INDIRECT(input4711[[#This Row],[range1]])&lt;INDIRECT(input4711[[#This Row],[range2]])))=COUNT(INDIRECT(input4711[[#This Row],[range1]]))</f>
        <v>0</v>
      </c>
      <c r="M965" t="b" cm="1">
        <f t="array" aca="1" ref="M965" ca="1">SUMPRODUCT(--(INDIRECT(input4711[[#This Row],[range1]])&gt;INDIRECT(input4711[[#This Row],[range2]])))=COUNT(INDIRECT(input4711[[#This Row],[range1]]))</f>
        <v>1</v>
      </c>
      <c r="N965" t="b">
        <f ca="1">IF(AND(NOT(input4711[[#This Row],[All DESC?]]),NOT(input4711[[#This Row],[All ASC?]])),FALSE(),TRUE())</f>
        <v>1</v>
      </c>
      <c r="O965" cm="1">
        <f t="array" aca="1" ref="O965" ca="1">IF(AND(input4711[[#This Row],[Safe Part 1]],(MAX(ABS((INDIRECT(input4711[[#This Row],[range2]]))-(INDIRECT(input4711[[#This Row],[range1]])))))&lt;=3),1,0)</f>
        <v>0</v>
      </c>
    </row>
    <row r="966" spans="1:15" x14ac:dyDescent="0.35">
      <c r="A966">
        <v>24</v>
      </c>
      <c r="B966">
        <v>26</v>
      </c>
      <c r="C966">
        <v>27</v>
      </c>
      <c r="D966">
        <v>29</v>
      </c>
      <c r="E966">
        <v>34</v>
      </c>
      <c r="F966">
        <v>35</v>
      </c>
      <c r="H966">
        <f>1</f>
        <v>1</v>
      </c>
      <c r="I966">
        <f>COUNTA(input4711[[#This Row],[Column1.1]:[Column1.8]])</f>
        <v>6</v>
      </c>
      <c r="J966" t="str">
        <f>ADDRESS(ROW(),input4711[[#This Row],[first col]]+1,4)&amp;":"&amp;ADDRESS(ROW(),input4711[[#This Row],[lastcol]],4)</f>
        <v>B966:F966</v>
      </c>
      <c r="K966" t="str">
        <f>ADDRESS(ROW(),input4711[[#This Row],[first col]],4)&amp;":"&amp;ADDRESS(ROW(),input4711[[#This Row],[lastcol]]-1,4)</f>
        <v>A966:E966</v>
      </c>
      <c r="L966" t="b" cm="1">
        <f t="array" aca="1" ref="L966" ca="1">SUMPRODUCT(--(INDIRECT(input4711[[#This Row],[range1]])&lt;INDIRECT(input4711[[#This Row],[range2]])))=COUNT(INDIRECT(input4711[[#This Row],[range1]]))</f>
        <v>0</v>
      </c>
      <c r="M966" t="b" cm="1">
        <f t="array" aca="1" ref="M966" ca="1">SUMPRODUCT(--(INDIRECT(input4711[[#This Row],[range1]])&gt;INDIRECT(input4711[[#This Row],[range2]])))=COUNT(INDIRECT(input4711[[#This Row],[range1]]))</f>
        <v>1</v>
      </c>
      <c r="N966" t="b">
        <f ca="1">IF(AND(NOT(input4711[[#This Row],[All DESC?]]),NOT(input4711[[#This Row],[All ASC?]])),FALSE(),TRUE())</f>
        <v>1</v>
      </c>
      <c r="O966" cm="1">
        <f t="array" aca="1" ref="O966" ca="1">IF(AND(input4711[[#This Row],[Safe Part 1]],(MAX(ABS((INDIRECT(input4711[[#This Row],[range2]]))-(INDIRECT(input4711[[#This Row],[range1]])))))&lt;=3),1,0)</f>
        <v>0</v>
      </c>
    </row>
    <row r="967" spans="1:15" x14ac:dyDescent="0.35">
      <c r="A967">
        <v>64</v>
      </c>
      <c r="B967">
        <v>66</v>
      </c>
      <c r="C967">
        <v>68</v>
      </c>
      <c r="D967">
        <v>69</v>
      </c>
      <c r="E967">
        <v>72</v>
      </c>
      <c r="F967">
        <v>75</v>
      </c>
      <c r="G967">
        <v>78</v>
      </c>
      <c r="H967">
        <f>1</f>
        <v>1</v>
      </c>
      <c r="I967">
        <f>COUNTA(input4711[[#This Row],[Column1.1]:[Column1.8]])</f>
        <v>7</v>
      </c>
      <c r="J967" t="str">
        <f>ADDRESS(ROW(),input4711[[#This Row],[first col]]+1,4)&amp;":"&amp;ADDRESS(ROW(),input4711[[#This Row],[lastcol]],4)</f>
        <v>B967:G967</v>
      </c>
      <c r="K967" t="str">
        <f>ADDRESS(ROW(),input4711[[#This Row],[first col]],4)&amp;":"&amp;ADDRESS(ROW(),input4711[[#This Row],[lastcol]]-1,4)</f>
        <v>A967:F967</v>
      </c>
      <c r="L967" t="b" cm="1">
        <f t="array" aca="1" ref="L967" ca="1">SUMPRODUCT(--(INDIRECT(input4711[[#This Row],[range1]])&lt;INDIRECT(input4711[[#This Row],[range2]])))=COUNT(INDIRECT(input4711[[#This Row],[range1]]))</f>
        <v>0</v>
      </c>
      <c r="M967" t="b" cm="1">
        <f t="array" aca="1" ref="M967" ca="1">SUMPRODUCT(--(INDIRECT(input4711[[#This Row],[range1]])&gt;INDIRECT(input4711[[#This Row],[range2]])))=COUNT(INDIRECT(input4711[[#This Row],[range1]]))</f>
        <v>1</v>
      </c>
      <c r="N967" t="b">
        <f ca="1">IF(AND(NOT(input4711[[#This Row],[All DESC?]]),NOT(input4711[[#This Row],[All ASC?]])),FALSE(),TRUE())</f>
        <v>1</v>
      </c>
      <c r="O967" cm="1">
        <f t="array" aca="1" ref="O967" ca="1">IF(AND(input4711[[#This Row],[Safe Part 1]],(MAX(ABS((INDIRECT(input4711[[#This Row],[range2]]))-(INDIRECT(input4711[[#This Row],[range1]])))))&lt;=3),1,0)</f>
        <v>1</v>
      </c>
    </row>
    <row r="968" spans="1:15" x14ac:dyDescent="0.35">
      <c r="A968">
        <v>28</v>
      </c>
      <c r="B968">
        <v>27</v>
      </c>
      <c r="C968">
        <v>24</v>
      </c>
      <c r="D968">
        <v>23</v>
      </c>
      <c r="E968">
        <v>18</v>
      </c>
      <c r="F968">
        <v>16</v>
      </c>
      <c r="H968">
        <f>1</f>
        <v>1</v>
      </c>
      <c r="I968">
        <f>COUNTA(input4711[[#This Row],[Column1.1]:[Column1.8]])</f>
        <v>6</v>
      </c>
      <c r="J968" t="str">
        <f>ADDRESS(ROW(),input4711[[#This Row],[first col]]+1,4)&amp;":"&amp;ADDRESS(ROW(),input4711[[#This Row],[lastcol]],4)</f>
        <v>B968:F968</v>
      </c>
      <c r="K968" t="str">
        <f>ADDRESS(ROW(),input4711[[#This Row],[first col]],4)&amp;":"&amp;ADDRESS(ROW(),input4711[[#This Row],[lastcol]]-1,4)</f>
        <v>A968:E968</v>
      </c>
      <c r="L968" t="b" cm="1">
        <f t="array" aca="1" ref="L968" ca="1">SUMPRODUCT(--(INDIRECT(input4711[[#This Row],[range1]])&lt;INDIRECT(input4711[[#This Row],[range2]])))=COUNT(INDIRECT(input4711[[#This Row],[range1]]))</f>
        <v>1</v>
      </c>
      <c r="M968" t="b" cm="1">
        <f t="array" aca="1" ref="M968" ca="1">SUMPRODUCT(--(INDIRECT(input4711[[#This Row],[range1]])&gt;INDIRECT(input4711[[#This Row],[range2]])))=COUNT(INDIRECT(input4711[[#This Row],[range1]]))</f>
        <v>0</v>
      </c>
      <c r="N968" t="b">
        <f ca="1">IF(AND(NOT(input4711[[#This Row],[All DESC?]]),NOT(input4711[[#This Row],[All ASC?]])),FALSE(),TRUE())</f>
        <v>1</v>
      </c>
      <c r="O968" cm="1">
        <f t="array" aca="1" ref="O968" ca="1">IF(AND(input4711[[#This Row],[Safe Part 1]],(MAX(ABS((INDIRECT(input4711[[#This Row],[range2]]))-(INDIRECT(input4711[[#This Row],[range1]])))))&lt;=3),1,0)</f>
        <v>0</v>
      </c>
    </row>
    <row r="969" spans="1:15" x14ac:dyDescent="0.35">
      <c r="A969">
        <v>63</v>
      </c>
      <c r="B969">
        <v>66</v>
      </c>
      <c r="C969">
        <v>67</v>
      </c>
      <c r="D969">
        <v>68</v>
      </c>
      <c r="E969">
        <v>73</v>
      </c>
      <c r="F969">
        <v>75</v>
      </c>
      <c r="H969">
        <f>1</f>
        <v>1</v>
      </c>
      <c r="I969">
        <f>COUNTA(input4711[[#This Row],[Column1.1]:[Column1.8]])</f>
        <v>6</v>
      </c>
      <c r="J969" t="str">
        <f>ADDRESS(ROW(),input4711[[#This Row],[first col]]+1,4)&amp;":"&amp;ADDRESS(ROW(),input4711[[#This Row],[lastcol]],4)</f>
        <v>B969:F969</v>
      </c>
      <c r="K969" t="str">
        <f>ADDRESS(ROW(),input4711[[#This Row],[first col]],4)&amp;":"&amp;ADDRESS(ROW(),input4711[[#This Row],[lastcol]]-1,4)</f>
        <v>A969:E969</v>
      </c>
      <c r="L969" t="b" cm="1">
        <f t="array" aca="1" ref="L969" ca="1">SUMPRODUCT(--(INDIRECT(input4711[[#This Row],[range1]])&lt;INDIRECT(input4711[[#This Row],[range2]])))=COUNT(INDIRECT(input4711[[#This Row],[range1]]))</f>
        <v>0</v>
      </c>
      <c r="M969" t="b" cm="1">
        <f t="array" aca="1" ref="M969" ca="1">SUMPRODUCT(--(INDIRECT(input4711[[#This Row],[range1]])&gt;INDIRECT(input4711[[#This Row],[range2]])))=COUNT(INDIRECT(input4711[[#This Row],[range1]]))</f>
        <v>1</v>
      </c>
      <c r="N969" t="b">
        <f ca="1">IF(AND(NOT(input4711[[#This Row],[All DESC?]]),NOT(input4711[[#This Row],[All ASC?]])),FALSE(),TRUE())</f>
        <v>1</v>
      </c>
      <c r="O969" cm="1">
        <f t="array" aca="1" ref="O969" ca="1">IF(AND(input4711[[#This Row],[Safe Part 1]],(MAX(ABS((INDIRECT(input4711[[#This Row],[range2]]))-(INDIRECT(input4711[[#This Row],[range1]])))))&lt;=3),1,0)</f>
        <v>0</v>
      </c>
    </row>
    <row r="970" spans="1:15" x14ac:dyDescent="0.35">
      <c r="A970">
        <v>99</v>
      </c>
      <c r="B970">
        <v>96</v>
      </c>
      <c r="C970">
        <v>93</v>
      </c>
      <c r="D970">
        <v>92</v>
      </c>
      <c r="H970">
        <f>1</f>
        <v>1</v>
      </c>
      <c r="I970">
        <f>COUNTA(input4711[[#This Row],[Column1.1]:[Column1.8]])</f>
        <v>4</v>
      </c>
      <c r="J970" t="str">
        <f>ADDRESS(ROW(),input4711[[#This Row],[first col]]+1,4)&amp;":"&amp;ADDRESS(ROW(),input4711[[#This Row],[lastcol]],4)</f>
        <v>B970:D970</v>
      </c>
      <c r="K970" t="str">
        <f>ADDRESS(ROW(),input4711[[#This Row],[first col]],4)&amp;":"&amp;ADDRESS(ROW(),input4711[[#This Row],[lastcol]]-1,4)</f>
        <v>A970:C970</v>
      </c>
      <c r="L970" t="b" cm="1">
        <f t="array" aca="1" ref="L970" ca="1">SUMPRODUCT(--(INDIRECT(input4711[[#This Row],[range1]])&lt;INDIRECT(input4711[[#This Row],[range2]])))=COUNT(INDIRECT(input4711[[#This Row],[range1]]))</f>
        <v>1</v>
      </c>
      <c r="M970" t="b" cm="1">
        <f t="array" aca="1" ref="M970" ca="1">SUMPRODUCT(--(INDIRECT(input4711[[#This Row],[range1]])&gt;INDIRECT(input4711[[#This Row],[range2]])))=COUNT(INDIRECT(input4711[[#This Row],[range1]]))</f>
        <v>0</v>
      </c>
      <c r="N970" t="b">
        <f ca="1">IF(AND(NOT(input4711[[#This Row],[All DESC?]]),NOT(input4711[[#This Row],[All ASC?]])),FALSE(),TRUE())</f>
        <v>1</v>
      </c>
      <c r="O970" cm="1">
        <f t="array" aca="1" ref="O970" ca="1">IF(AND(input4711[[#This Row],[Safe Part 1]],(MAX(ABS((INDIRECT(input4711[[#This Row],[range2]]))-(INDIRECT(input4711[[#This Row],[range1]])))))&lt;=3),1,0)</f>
        <v>1</v>
      </c>
    </row>
    <row r="971" spans="1:15" x14ac:dyDescent="0.35">
      <c r="A971">
        <v>19</v>
      </c>
      <c r="B971">
        <v>21</v>
      </c>
      <c r="C971">
        <v>23</v>
      </c>
      <c r="D971">
        <v>25</v>
      </c>
      <c r="E971">
        <v>27</v>
      </c>
      <c r="F971">
        <v>30</v>
      </c>
      <c r="G971">
        <v>33</v>
      </c>
      <c r="H971">
        <f>1</f>
        <v>1</v>
      </c>
      <c r="I971">
        <f>COUNTA(input4711[[#This Row],[Column1.1]:[Column1.8]])</f>
        <v>7</v>
      </c>
      <c r="J971" t="str">
        <f>ADDRESS(ROW(),input4711[[#This Row],[first col]]+1,4)&amp;":"&amp;ADDRESS(ROW(),input4711[[#This Row],[lastcol]],4)</f>
        <v>B971:G971</v>
      </c>
      <c r="K971" t="str">
        <f>ADDRESS(ROW(),input4711[[#This Row],[first col]],4)&amp;":"&amp;ADDRESS(ROW(),input4711[[#This Row],[lastcol]]-1,4)</f>
        <v>A971:F971</v>
      </c>
      <c r="L971" t="b" cm="1">
        <f t="array" aca="1" ref="L971" ca="1">SUMPRODUCT(--(INDIRECT(input4711[[#This Row],[range1]])&lt;INDIRECT(input4711[[#This Row],[range2]])))=COUNT(INDIRECT(input4711[[#This Row],[range1]]))</f>
        <v>0</v>
      </c>
      <c r="M971" t="b" cm="1">
        <f t="array" aca="1" ref="M971" ca="1">SUMPRODUCT(--(INDIRECT(input4711[[#This Row],[range1]])&gt;INDIRECT(input4711[[#This Row],[range2]])))=COUNT(INDIRECT(input4711[[#This Row],[range1]]))</f>
        <v>1</v>
      </c>
      <c r="N971" t="b">
        <f ca="1">IF(AND(NOT(input4711[[#This Row],[All DESC?]]),NOT(input4711[[#This Row],[All ASC?]])),FALSE(),TRUE())</f>
        <v>1</v>
      </c>
      <c r="O971" cm="1">
        <f t="array" aca="1" ref="O971" ca="1">IF(AND(input4711[[#This Row],[Safe Part 1]],(MAX(ABS((INDIRECT(input4711[[#This Row],[range2]]))-(INDIRECT(input4711[[#This Row],[range1]])))))&lt;=3),1,0)</f>
        <v>1</v>
      </c>
    </row>
    <row r="972" spans="1:15" x14ac:dyDescent="0.35">
      <c r="A972">
        <v>40</v>
      </c>
      <c r="B972">
        <v>42</v>
      </c>
      <c r="C972">
        <v>45</v>
      </c>
      <c r="D972">
        <v>47</v>
      </c>
      <c r="E972">
        <v>53</v>
      </c>
      <c r="H972">
        <f>1</f>
        <v>1</v>
      </c>
      <c r="I972">
        <f>COUNTA(input4711[[#This Row],[Column1.1]:[Column1.8]])</f>
        <v>5</v>
      </c>
      <c r="J972" t="str">
        <f>ADDRESS(ROW(),input4711[[#This Row],[first col]]+1,4)&amp;":"&amp;ADDRESS(ROW(),input4711[[#This Row],[lastcol]],4)</f>
        <v>B972:E972</v>
      </c>
      <c r="K972" t="str">
        <f>ADDRESS(ROW(),input4711[[#This Row],[first col]],4)&amp;":"&amp;ADDRESS(ROW(),input4711[[#This Row],[lastcol]]-1,4)</f>
        <v>A972:D972</v>
      </c>
      <c r="L972" t="b" cm="1">
        <f t="array" aca="1" ref="L972" ca="1">SUMPRODUCT(--(INDIRECT(input4711[[#This Row],[range1]])&lt;INDIRECT(input4711[[#This Row],[range2]])))=COUNT(INDIRECT(input4711[[#This Row],[range1]]))</f>
        <v>0</v>
      </c>
      <c r="M972" t="b" cm="1">
        <f t="array" aca="1" ref="M972" ca="1">SUMPRODUCT(--(INDIRECT(input4711[[#This Row],[range1]])&gt;INDIRECT(input4711[[#This Row],[range2]])))=COUNT(INDIRECT(input4711[[#This Row],[range1]]))</f>
        <v>1</v>
      </c>
      <c r="N972" t="b">
        <f ca="1">IF(AND(NOT(input4711[[#This Row],[All DESC?]]),NOT(input4711[[#This Row],[All ASC?]])),FALSE(),TRUE())</f>
        <v>1</v>
      </c>
      <c r="O972" cm="1">
        <f t="array" aca="1" ref="O972" ca="1">IF(AND(input4711[[#This Row],[Safe Part 1]],(MAX(ABS((INDIRECT(input4711[[#This Row],[range2]]))-(INDIRECT(input4711[[#This Row],[range1]])))))&lt;=3),1,0)</f>
        <v>0</v>
      </c>
    </row>
    <row r="973" spans="1:15" x14ac:dyDescent="0.35">
      <c r="A973">
        <v>61</v>
      </c>
      <c r="B973">
        <v>64</v>
      </c>
      <c r="C973">
        <v>65</v>
      </c>
      <c r="D973">
        <v>66</v>
      </c>
      <c r="H973">
        <f>1</f>
        <v>1</v>
      </c>
      <c r="I973">
        <f>COUNTA(input4711[[#This Row],[Column1.1]:[Column1.8]])</f>
        <v>4</v>
      </c>
      <c r="J973" t="str">
        <f>ADDRESS(ROW(),input4711[[#This Row],[first col]]+1,4)&amp;":"&amp;ADDRESS(ROW(),input4711[[#This Row],[lastcol]],4)</f>
        <v>B973:D973</v>
      </c>
      <c r="K973" t="str">
        <f>ADDRESS(ROW(),input4711[[#This Row],[first col]],4)&amp;":"&amp;ADDRESS(ROW(),input4711[[#This Row],[lastcol]]-1,4)</f>
        <v>A973:C973</v>
      </c>
      <c r="L973" t="b" cm="1">
        <f t="array" aca="1" ref="L973" ca="1">SUMPRODUCT(--(INDIRECT(input4711[[#This Row],[range1]])&lt;INDIRECT(input4711[[#This Row],[range2]])))=COUNT(INDIRECT(input4711[[#This Row],[range1]]))</f>
        <v>0</v>
      </c>
      <c r="M973" t="b" cm="1">
        <f t="array" aca="1" ref="M973" ca="1">SUMPRODUCT(--(INDIRECT(input4711[[#This Row],[range1]])&gt;INDIRECT(input4711[[#This Row],[range2]])))=COUNT(INDIRECT(input4711[[#This Row],[range1]]))</f>
        <v>1</v>
      </c>
      <c r="N973" t="b">
        <f ca="1">IF(AND(NOT(input4711[[#This Row],[All DESC?]]),NOT(input4711[[#This Row],[All ASC?]])),FALSE(),TRUE())</f>
        <v>1</v>
      </c>
      <c r="O973" cm="1">
        <f t="array" aca="1" ref="O973" ca="1">IF(AND(input4711[[#This Row],[Safe Part 1]],(MAX(ABS((INDIRECT(input4711[[#This Row],[range2]]))-(INDIRECT(input4711[[#This Row],[range1]])))))&lt;=3),1,0)</f>
        <v>1</v>
      </c>
    </row>
    <row r="974" spans="1:15" x14ac:dyDescent="0.35">
      <c r="A974">
        <v>61</v>
      </c>
      <c r="B974">
        <v>58</v>
      </c>
      <c r="C974">
        <v>56</v>
      </c>
      <c r="D974">
        <v>54</v>
      </c>
      <c r="E974">
        <v>49</v>
      </c>
      <c r="H974">
        <f>1</f>
        <v>1</v>
      </c>
      <c r="I974">
        <f>COUNTA(input4711[[#This Row],[Column1.1]:[Column1.8]])</f>
        <v>5</v>
      </c>
      <c r="J974" t="str">
        <f>ADDRESS(ROW(),input4711[[#This Row],[first col]]+1,4)&amp;":"&amp;ADDRESS(ROW(),input4711[[#This Row],[lastcol]],4)</f>
        <v>B974:E974</v>
      </c>
      <c r="K974" t="str">
        <f>ADDRESS(ROW(),input4711[[#This Row],[first col]],4)&amp;":"&amp;ADDRESS(ROW(),input4711[[#This Row],[lastcol]]-1,4)</f>
        <v>A974:D974</v>
      </c>
      <c r="L974" t="b" cm="1">
        <f t="array" aca="1" ref="L974" ca="1">SUMPRODUCT(--(INDIRECT(input4711[[#This Row],[range1]])&lt;INDIRECT(input4711[[#This Row],[range2]])))=COUNT(INDIRECT(input4711[[#This Row],[range1]]))</f>
        <v>1</v>
      </c>
      <c r="M974" t="b" cm="1">
        <f t="array" aca="1" ref="M974" ca="1">SUMPRODUCT(--(INDIRECT(input4711[[#This Row],[range1]])&gt;INDIRECT(input4711[[#This Row],[range2]])))=COUNT(INDIRECT(input4711[[#This Row],[range1]]))</f>
        <v>0</v>
      </c>
      <c r="N974" t="b">
        <f ca="1">IF(AND(NOT(input4711[[#This Row],[All DESC?]]),NOT(input4711[[#This Row],[All ASC?]])),FALSE(),TRUE())</f>
        <v>1</v>
      </c>
      <c r="O974" cm="1">
        <f t="array" aca="1" ref="O974" ca="1">IF(AND(input4711[[#This Row],[Safe Part 1]],(MAX(ABS((INDIRECT(input4711[[#This Row],[range2]]))-(INDIRECT(input4711[[#This Row],[range1]])))))&lt;=3),1,0)</f>
        <v>0</v>
      </c>
    </row>
    <row r="975" spans="1:15" x14ac:dyDescent="0.35">
      <c r="A975">
        <v>82</v>
      </c>
      <c r="B975">
        <v>83</v>
      </c>
      <c r="C975">
        <v>85</v>
      </c>
      <c r="D975">
        <v>88</v>
      </c>
      <c r="H975">
        <f>1</f>
        <v>1</v>
      </c>
      <c r="I975">
        <f>COUNTA(input4711[[#This Row],[Column1.1]:[Column1.8]])</f>
        <v>4</v>
      </c>
      <c r="J975" t="str">
        <f>ADDRESS(ROW(),input4711[[#This Row],[first col]]+1,4)&amp;":"&amp;ADDRESS(ROW(),input4711[[#This Row],[lastcol]],4)</f>
        <v>B975:D975</v>
      </c>
      <c r="K975" t="str">
        <f>ADDRESS(ROW(),input4711[[#This Row],[first col]],4)&amp;":"&amp;ADDRESS(ROW(),input4711[[#This Row],[lastcol]]-1,4)</f>
        <v>A975:C975</v>
      </c>
      <c r="L975" t="b" cm="1">
        <f t="array" aca="1" ref="L975" ca="1">SUMPRODUCT(--(INDIRECT(input4711[[#This Row],[range1]])&lt;INDIRECT(input4711[[#This Row],[range2]])))=COUNT(INDIRECT(input4711[[#This Row],[range1]]))</f>
        <v>0</v>
      </c>
      <c r="M975" t="b" cm="1">
        <f t="array" aca="1" ref="M975" ca="1">SUMPRODUCT(--(INDIRECT(input4711[[#This Row],[range1]])&gt;INDIRECT(input4711[[#This Row],[range2]])))=COUNT(INDIRECT(input4711[[#This Row],[range1]]))</f>
        <v>1</v>
      </c>
      <c r="N975" t="b">
        <f ca="1">IF(AND(NOT(input4711[[#This Row],[All DESC?]]),NOT(input4711[[#This Row],[All ASC?]])),FALSE(),TRUE())</f>
        <v>1</v>
      </c>
      <c r="O975" cm="1">
        <f t="array" aca="1" ref="O975" ca="1">IF(AND(input4711[[#This Row],[Safe Part 1]],(MAX(ABS((INDIRECT(input4711[[#This Row],[range2]]))-(INDIRECT(input4711[[#This Row],[range1]])))))&lt;=3),1,0)</f>
        <v>1</v>
      </c>
    </row>
    <row r="976" spans="1:15" x14ac:dyDescent="0.35">
      <c r="A976">
        <v>49</v>
      </c>
      <c r="B976">
        <v>46</v>
      </c>
      <c r="C976">
        <v>45</v>
      </c>
      <c r="D976">
        <v>43</v>
      </c>
      <c r="E976">
        <v>41</v>
      </c>
      <c r="F976">
        <v>39</v>
      </c>
      <c r="H976">
        <f>1</f>
        <v>1</v>
      </c>
      <c r="I976">
        <f>COUNTA(input4711[[#This Row],[Column1.1]:[Column1.8]])</f>
        <v>6</v>
      </c>
      <c r="J976" t="str">
        <f>ADDRESS(ROW(),input4711[[#This Row],[first col]]+1,4)&amp;":"&amp;ADDRESS(ROW(),input4711[[#This Row],[lastcol]],4)</f>
        <v>B976:F976</v>
      </c>
      <c r="K976" t="str">
        <f>ADDRESS(ROW(),input4711[[#This Row],[first col]],4)&amp;":"&amp;ADDRESS(ROW(),input4711[[#This Row],[lastcol]]-1,4)</f>
        <v>A976:E976</v>
      </c>
      <c r="L976" t="b" cm="1">
        <f t="array" aca="1" ref="L976" ca="1">SUMPRODUCT(--(INDIRECT(input4711[[#This Row],[range1]])&lt;INDIRECT(input4711[[#This Row],[range2]])))=COUNT(INDIRECT(input4711[[#This Row],[range1]]))</f>
        <v>1</v>
      </c>
      <c r="M976" t="b" cm="1">
        <f t="array" aca="1" ref="M976" ca="1">SUMPRODUCT(--(INDIRECT(input4711[[#This Row],[range1]])&gt;INDIRECT(input4711[[#This Row],[range2]])))=COUNT(INDIRECT(input4711[[#This Row],[range1]]))</f>
        <v>0</v>
      </c>
      <c r="N976" t="b">
        <f ca="1">IF(AND(NOT(input4711[[#This Row],[All DESC?]]),NOT(input4711[[#This Row],[All ASC?]])),FALSE(),TRUE())</f>
        <v>1</v>
      </c>
      <c r="O976" cm="1">
        <f t="array" aca="1" ref="O976" ca="1">IF(AND(input4711[[#This Row],[Safe Part 1]],(MAX(ABS((INDIRECT(input4711[[#This Row],[range2]]))-(INDIRECT(input4711[[#This Row],[range1]])))))&lt;=3),1,0)</f>
        <v>1</v>
      </c>
    </row>
    <row r="977" spans="1:15" x14ac:dyDescent="0.35">
      <c r="A977">
        <v>65</v>
      </c>
      <c r="B977">
        <v>66</v>
      </c>
      <c r="C977">
        <v>67</v>
      </c>
      <c r="D977">
        <v>69</v>
      </c>
      <c r="E977">
        <v>74</v>
      </c>
      <c r="F977">
        <v>75</v>
      </c>
      <c r="H977">
        <f>1</f>
        <v>1</v>
      </c>
      <c r="I977">
        <f>COUNTA(input4711[[#This Row],[Column1.1]:[Column1.8]])</f>
        <v>6</v>
      </c>
      <c r="J977" t="str">
        <f>ADDRESS(ROW(),input4711[[#This Row],[first col]]+1,4)&amp;":"&amp;ADDRESS(ROW(),input4711[[#This Row],[lastcol]],4)</f>
        <v>B977:F977</v>
      </c>
      <c r="K977" t="str">
        <f>ADDRESS(ROW(),input4711[[#This Row],[first col]],4)&amp;":"&amp;ADDRESS(ROW(),input4711[[#This Row],[lastcol]]-1,4)</f>
        <v>A977:E977</v>
      </c>
      <c r="L977" t="b" cm="1">
        <f t="array" aca="1" ref="L977" ca="1">SUMPRODUCT(--(INDIRECT(input4711[[#This Row],[range1]])&lt;INDIRECT(input4711[[#This Row],[range2]])))=COUNT(INDIRECT(input4711[[#This Row],[range1]]))</f>
        <v>0</v>
      </c>
      <c r="M977" t="b" cm="1">
        <f t="array" aca="1" ref="M977" ca="1">SUMPRODUCT(--(INDIRECT(input4711[[#This Row],[range1]])&gt;INDIRECT(input4711[[#This Row],[range2]])))=COUNT(INDIRECT(input4711[[#This Row],[range1]]))</f>
        <v>1</v>
      </c>
      <c r="N977" t="b">
        <f ca="1">IF(AND(NOT(input4711[[#This Row],[All DESC?]]),NOT(input4711[[#This Row],[All ASC?]])),FALSE(),TRUE())</f>
        <v>1</v>
      </c>
      <c r="O977" cm="1">
        <f t="array" aca="1" ref="O977" ca="1">IF(AND(input4711[[#This Row],[Safe Part 1]],(MAX(ABS((INDIRECT(input4711[[#This Row],[range2]]))-(INDIRECT(input4711[[#This Row],[range1]])))))&lt;=3),1,0)</f>
        <v>0</v>
      </c>
    </row>
    <row r="978" spans="1:15" x14ac:dyDescent="0.35">
      <c r="A978">
        <v>92</v>
      </c>
      <c r="B978">
        <v>93</v>
      </c>
      <c r="C978">
        <v>94</v>
      </c>
      <c r="D978">
        <v>96</v>
      </c>
      <c r="H978">
        <f>1</f>
        <v>1</v>
      </c>
      <c r="I978">
        <f>COUNTA(input4711[[#This Row],[Column1.1]:[Column1.8]])</f>
        <v>4</v>
      </c>
      <c r="J978" t="str">
        <f>ADDRESS(ROW(),input4711[[#This Row],[first col]]+1,4)&amp;":"&amp;ADDRESS(ROW(),input4711[[#This Row],[lastcol]],4)</f>
        <v>B978:D978</v>
      </c>
      <c r="K978" t="str">
        <f>ADDRESS(ROW(),input4711[[#This Row],[first col]],4)&amp;":"&amp;ADDRESS(ROW(),input4711[[#This Row],[lastcol]]-1,4)</f>
        <v>A978:C978</v>
      </c>
      <c r="L978" t="b" cm="1">
        <f t="array" aca="1" ref="L978" ca="1">SUMPRODUCT(--(INDIRECT(input4711[[#This Row],[range1]])&lt;INDIRECT(input4711[[#This Row],[range2]])))=COUNT(INDIRECT(input4711[[#This Row],[range1]]))</f>
        <v>0</v>
      </c>
      <c r="M978" t="b" cm="1">
        <f t="array" aca="1" ref="M978" ca="1">SUMPRODUCT(--(INDIRECT(input4711[[#This Row],[range1]])&gt;INDIRECT(input4711[[#This Row],[range2]])))=COUNT(INDIRECT(input4711[[#This Row],[range1]]))</f>
        <v>1</v>
      </c>
      <c r="N978" t="b">
        <f ca="1">IF(AND(NOT(input4711[[#This Row],[All DESC?]]),NOT(input4711[[#This Row],[All ASC?]])),FALSE(),TRUE())</f>
        <v>1</v>
      </c>
      <c r="O978" cm="1">
        <f t="array" aca="1" ref="O978" ca="1">IF(AND(input4711[[#This Row],[Safe Part 1]],(MAX(ABS((INDIRECT(input4711[[#This Row],[range2]]))-(INDIRECT(input4711[[#This Row],[range1]])))))&lt;=3),1,0)</f>
        <v>1</v>
      </c>
    </row>
    <row r="979" spans="1:15" x14ac:dyDescent="0.35">
      <c r="A979">
        <v>38</v>
      </c>
      <c r="B979">
        <v>39</v>
      </c>
      <c r="C979">
        <v>42</v>
      </c>
      <c r="D979">
        <v>45</v>
      </c>
      <c r="E979">
        <v>48</v>
      </c>
      <c r="F979">
        <v>50</v>
      </c>
      <c r="H979">
        <f>1</f>
        <v>1</v>
      </c>
      <c r="I979">
        <f>COUNTA(input4711[[#This Row],[Column1.1]:[Column1.8]])</f>
        <v>6</v>
      </c>
      <c r="J979" t="str">
        <f>ADDRESS(ROW(),input4711[[#This Row],[first col]]+1,4)&amp;":"&amp;ADDRESS(ROW(),input4711[[#This Row],[lastcol]],4)</f>
        <v>B979:F979</v>
      </c>
      <c r="K979" t="str">
        <f>ADDRESS(ROW(),input4711[[#This Row],[first col]],4)&amp;":"&amp;ADDRESS(ROW(),input4711[[#This Row],[lastcol]]-1,4)</f>
        <v>A979:E979</v>
      </c>
      <c r="L979" t="b" cm="1">
        <f t="array" aca="1" ref="L979" ca="1">SUMPRODUCT(--(INDIRECT(input4711[[#This Row],[range1]])&lt;INDIRECT(input4711[[#This Row],[range2]])))=COUNT(INDIRECT(input4711[[#This Row],[range1]]))</f>
        <v>0</v>
      </c>
      <c r="M979" t="b" cm="1">
        <f t="array" aca="1" ref="M979" ca="1">SUMPRODUCT(--(INDIRECT(input4711[[#This Row],[range1]])&gt;INDIRECT(input4711[[#This Row],[range2]])))=COUNT(INDIRECT(input4711[[#This Row],[range1]]))</f>
        <v>1</v>
      </c>
      <c r="N979" t="b">
        <f ca="1">IF(AND(NOT(input4711[[#This Row],[All DESC?]]),NOT(input4711[[#This Row],[All ASC?]])),FALSE(),TRUE())</f>
        <v>1</v>
      </c>
      <c r="O979" cm="1">
        <f t="array" aca="1" ref="O979" ca="1">IF(AND(input4711[[#This Row],[Safe Part 1]],(MAX(ABS((INDIRECT(input4711[[#This Row],[range2]]))-(INDIRECT(input4711[[#This Row],[range1]])))))&lt;=3),1,0)</f>
        <v>1</v>
      </c>
    </row>
    <row r="980" spans="1:15" x14ac:dyDescent="0.35">
      <c r="A980">
        <v>49</v>
      </c>
      <c r="B980">
        <v>46</v>
      </c>
      <c r="C980">
        <v>43</v>
      </c>
      <c r="D980">
        <v>42</v>
      </c>
      <c r="H980">
        <f>1</f>
        <v>1</v>
      </c>
      <c r="I980">
        <f>COUNTA(input4711[[#This Row],[Column1.1]:[Column1.8]])</f>
        <v>4</v>
      </c>
      <c r="J980" t="str">
        <f>ADDRESS(ROW(),input4711[[#This Row],[first col]]+1,4)&amp;":"&amp;ADDRESS(ROW(),input4711[[#This Row],[lastcol]],4)</f>
        <v>B980:D980</v>
      </c>
      <c r="K980" t="str">
        <f>ADDRESS(ROW(),input4711[[#This Row],[first col]],4)&amp;":"&amp;ADDRESS(ROW(),input4711[[#This Row],[lastcol]]-1,4)</f>
        <v>A980:C980</v>
      </c>
      <c r="L980" t="b" cm="1">
        <f t="array" aca="1" ref="L980" ca="1">SUMPRODUCT(--(INDIRECT(input4711[[#This Row],[range1]])&lt;INDIRECT(input4711[[#This Row],[range2]])))=COUNT(INDIRECT(input4711[[#This Row],[range1]]))</f>
        <v>1</v>
      </c>
      <c r="M980" t="b" cm="1">
        <f t="array" aca="1" ref="M980" ca="1">SUMPRODUCT(--(INDIRECT(input4711[[#This Row],[range1]])&gt;INDIRECT(input4711[[#This Row],[range2]])))=COUNT(INDIRECT(input4711[[#This Row],[range1]]))</f>
        <v>0</v>
      </c>
      <c r="N980" t="b">
        <f ca="1">IF(AND(NOT(input4711[[#This Row],[All DESC?]]),NOT(input4711[[#This Row],[All ASC?]])),FALSE(),TRUE())</f>
        <v>1</v>
      </c>
      <c r="O980" cm="1">
        <f t="array" aca="1" ref="O980" ca="1">IF(AND(input4711[[#This Row],[Safe Part 1]],(MAX(ABS((INDIRECT(input4711[[#This Row],[range2]]))-(INDIRECT(input4711[[#This Row],[range1]])))))&lt;=3),1,0)</f>
        <v>1</v>
      </c>
    </row>
    <row r="981" spans="1:15" x14ac:dyDescent="0.35">
      <c r="A981">
        <v>51</v>
      </c>
      <c r="B981">
        <v>50</v>
      </c>
      <c r="C981">
        <v>48</v>
      </c>
      <c r="D981">
        <v>45</v>
      </c>
      <c r="E981">
        <v>40</v>
      </c>
      <c r="F981">
        <v>39</v>
      </c>
      <c r="H981">
        <f>1</f>
        <v>1</v>
      </c>
      <c r="I981">
        <f>COUNTA(input4711[[#This Row],[Column1.1]:[Column1.8]])</f>
        <v>6</v>
      </c>
      <c r="J981" t="str">
        <f>ADDRESS(ROW(),input4711[[#This Row],[first col]]+1,4)&amp;":"&amp;ADDRESS(ROW(),input4711[[#This Row],[lastcol]],4)</f>
        <v>B981:F981</v>
      </c>
      <c r="K981" t="str">
        <f>ADDRESS(ROW(),input4711[[#This Row],[first col]],4)&amp;":"&amp;ADDRESS(ROW(),input4711[[#This Row],[lastcol]]-1,4)</f>
        <v>A981:E981</v>
      </c>
      <c r="L981" t="b" cm="1">
        <f t="array" aca="1" ref="L981" ca="1">SUMPRODUCT(--(INDIRECT(input4711[[#This Row],[range1]])&lt;INDIRECT(input4711[[#This Row],[range2]])))=COUNT(INDIRECT(input4711[[#This Row],[range1]]))</f>
        <v>1</v>
      </c>
      <c r="M981" t="b" cm="1">
        <f t="array" aca="1" ref="M981" ca="1">SUMPRODUCT(--(INDIRECT(input4711[[#This Row],[range1]])&gt;INDIRECT(input4711[[#This Row],[range2]])))=COUNT(INDIRECT(input4711[[#This Row],[range1]]))</f>
        <v>0</v>
      </c>
      <c r="N981" t="b">
        <f ca="1">IF(AND(NOT(input4711[[#This Row],[All DESC?]]),NOT(input4711[[#This Row],[All ASC?]])),FALSE(),TRUE())</f>
        <v>1</v>
      </c>
      <c r="O981" cm="1">
        <f t="array" aca="1" ref="O981" ca="1">IF(AND(input4711[[#This Row],[Safe Part 1]],(MAX(ABS((INDIRECT(input4711[[#This Row],[range2]]))-(INDIRECT(input4711[[#This Row],[range1]])))))&lt;=3),1,0)</f>
        <v>0</v>
      </c>
    </row>
    <row r="982" spans="1:15" x14ac:dyDescent="0.35">
      <c r="A982">
        <v>66</v>
      </c>
      <c r="B982">
        <v>64</v>
      </c>
      <c r="C982">
        <v>62</v>
      </c>
      <c r="D982">
        <v>60</v>
      </c>
      <c r="E982">
        <v>54</v>
      </c>
      <c r="F982">
        <v>51</v>
      </c>
      <c r="H982">
        <f>1</f>
        <v>1</v>
      </c>
      <c r="I982">
        <f>COUNTA(input4711[[#This Row],[Column1.1]:[Column1.8]])</f>
        <v>6</v>
      </c>
      <c r="J982" t="str">
        <f>ADDRESS(ROW(),input4711[[#This Row],[first col]]+1,4)&amp;":"&amp;ADDRESS(ROW(),input4711[[#This Row],[lastcol]],4)</f>
        <v>B982:F982</v>
      </c>
      <c r="K982" t="str">
        <f>ADDRESS(ROW(),input4711[[#This Row],[first col]],4)&amp;":"&amp;ADDRESS(ROW(),input4711[[#This Row],[lastcol]]-1,4)</f>
        <v>A982:E982</v>
      </c>
      <c r="L982" t="b" cm="1">
        <f t="array" aca="1" ref="L982" ca="1">SUMPRODUCT(--(INDIRECT(input4711[[#This Row],[range1]])&lt;INDIRECT(input4711[[#This Row],[range2]])))=COUNT(INDIRECT(input4711[[#This Row],[range1]]))</f>
        <v>1</v>
      </c>
      <c r="M982" t="b" cm="1">
        <f t="array" aca="1" ref="M982" ca="1">SUMPRODUCT(--(INDIRECT(input4711[[#This Row],[range1]])&gt;INDIRECT(input4711[[#This Row],[range2]])))=COUNT(INDIRECT(input4711[[#This Row],[range1]]))</f>
        <v>0</v>
      </c>
      <c r="N982" t="b">
        <f ca="1">IF(AND(NOT(input4711[[#This Row],[All DESC?]]),NOT(input4711[[#This Row],[All ASC?]])),FALSE(),TRUE())</f>
        <v>1</v>
      </c>
      <c r="O982" cm="1">
        <f t="array" aca="1" ref="O982" ca="1">IF(AND(input4711[[#This Row],[Safe Part 1]],(MAX(ABS((INDIRECT(input4711[[#This Row],[range2]]))-(INDIRECT(input4711[[#This Row],[range1]])))))&lt;=3),1,0)</f>
        <v>0</v>
      </c>
    </row>
    <row r="983" spans="1:15" x14ac:dyDescent="0.35">
      <c r="A983">
        <v>66</v>
      </c>
      <c r="B983">
        <v>65</v>
      </c>
      <c r="C983">
        <v>63</v>
      </c>
      <c r="D983">
        <v>62</v>
      </c>
      <c r="E983">
        <v>58</v>
      </c>
      <c r="F983">
        <v>55</v>
      </c>
      <c r="H983">
        <f>1</f>
        <v>1</v>
      </c>
      <c r="I983">
        <f>COUNTA(input4711[[#This Row],[Column1.1]:[Column1.8]])</f>
        <v>6</v>
      </c>
      <c r="J983" t="str">
        <f>ADDRESS(ROW(),input4711[[#This Row],[first col]]+1,4)&amp;":"&amp;ADDRESS(ROW(),input4711[[#This Row],[lastcol]],4)</f>
        <v>B983:F983</v>
      </c>
      <c r="K983" t="str">
        <f>ADDRESS(ROW(),input4711[[#This Row],[first col]],4)&amp;":"&amp;ADDRESS(ROW(),input4711[[#This Row],[lastcol]]-1,4)</f>
        <v>A983:E983</v>
      </c>
      <c r="L983" t="b" cm="1">
        <f t="array" aca="1" ref="L983" ca="1">SUMPRODUCT(--(INDIRECT(input4711[[#This Row],[range1]])&lt;INDIRECT(input4711[[#This Row],[range2]])))=COUNT(INDIRECT(input4711[[#This Row],[range1]]))</f>
        <v>1</v>
      </c>
      <c r="M983" t="b" cm="1">
        <f t="array" aca="1" ref="M983" ca="1">SUMPRODUCT(--(INDIRECT(input4711[[#This Row],[range1]])&gt;INDIRECT(input4711[[#This Row],[range2]])))=COUNT(INDIRECT(input4711[[#This Row],[range1]]))</f>
        <v>0</v>
      </c>
      <c r="N983" t="b">
        <f ca="1">IF(AND(NOT(input4711[[#This Row],[All DESC?]]),NOT(input4711[[#This Row],[All ASC?]])),FALSE(),TRUE())</f>
        <v>1</v>
      </c>
      <c r="O983" cm="1">
        <f t="array" aca="1" ref="O983" ca="1">IF(AND(input4711[[#This Row],[Safe Part 1]],(MAX(ABS((INDIRECT(input4711[[#This Row],[range2]]))-(INDIRECT(input4711[[#This Row],[range1]])))))&lt;=3),1,0)</f>
        <v>0</v>
      </c>
    </row>
    <row r="984" spans="1:15" x14ac:dyDescent="0.35">
      <c r="A984">
        <v>76</v>
      </c>
      <c r="B984">
        <v>78</v>
      </c>
      <c r="C984">
        <v>80</v>
      </c>
      <c r="D984">
        <v>83</v>
      </c>
      <c r="E984">
        <v>88</v>
      </c>
      <c r="H984">
        <f>1</f>
        <v>1</v>
      </c>
      <c r="I984">
        <f>COUNTA(input4711[[#This Row],[Column1.1]:[Column1.8]])</f>
        <v>5</v>
      </c>
      <c r="J984" t="str">
        <f>ADDRESS(ROW(),input4711[[#This Row],[first col]]+1,4)&amp;":"&amp;ADDRESS(ROW(),input4711[[#This Row],[lastcol]],4)</f>
        <v>B984:E984</v>
      </c>
      <c r="K984" t="str">
        <f>ADDRESS(ROW(),input4711[[#This Row],[first col]],4)&amp;":"&amp;ADDRESS(ROW(),input4711[[#This Row],[lastcol]]-1,4)</f>
        <v>A984:D984</v>
      </c>
      <c r="L984" t="b" cm="1">
        <f t="array" aca="1" ref="L984" ca="1">SUMPRODUCT(--(INDIRECT(input4711[[#This Row],[range1]])&lt;INDIRECT(input4711[[#This Row],[range2]])))=COUNT(INDIRECT(input4711[[#This Row],[range1]]))</f>
        <v>0</v>
      </c>
      <c r="M984" t="b" cm="1">
        <f t="array" aca="1" ref="M984" ca="1">SUMPRODUCT(--(INDIRECT(input4711[[#This Row],[range1]])&gt;INDIRECT(input4711[[#This Row],[range2]])))=COUNT(INDIRECT(input4711[[#This Row],[range1]]))</f>
        <v>1</v>
      </c>
      <c r="N984" t="b">
        <f ca="1">IF(AND(NOT(input4711[[#This Row],[All DESC?]]),NOT(input4711[[#This Row],[All ASC?]])),FALSE(),TRUE())</f>
        <v>1</v>
      </c>
      <c r="O984" cm="1">
        <f t="array" aca="1" ref="O984" ca="1">IF(AND(input4711[[#This Row],[Safe Part 1]],(MAX(ABS((INDIRECT(input4711[[#This Row],[range2]]))-(INDIRECT(input4711[[#This Row],[range1]])))))&lt;=3),1,0)</f>
        <v>0</v>
      </c>
    </row>
    <row r="985" spans="1:15" x14ac:dyDescent="0.35">
      <c r="A985">
        <v>69</v>
      </c>
      <c r="B985">
        <v>70</v>
      </c>
      <c r="C985">
        <v>72</v>
      </c>
      <c r="D985">
        <v>74</v>
      </c>
      <c r="E985">
        <v>76</v>
      </c>
      <c r="H985">
        <f>1</f>
        <v>1</v>
      </c>
      <c r="I985">
        <f>COUNTA(input4711[[#This Row],[Column1.1]:[Column1.8]])</f>
        <v>5</v>
      </c>
      <c r="J985" t="str">
        <f>ADDRESS(ROW(),input4711[[#This Row],[first col]]+1,4)&amp;":"&amp;ADDRESS(ROW(),input4711[[#This Row],[lastcol]],4)</f>
        <v>B985:E985</v>
      </c>
      <c r="K985" t="str">
        <f>ADDRESS(ROW(),input4711[[#This Row],[first col]],4)&amp;":"&amp;ADDRESS(ROW(),input4711[[#This Row],[lastcol]]-1,4)</f>
        <v>A985:D985</v>
      </c>
      <c r="L985" t="b" cm="1">
        <f t="array" aca="1" ref="L985" ca="1">SUMPRODUCT(--(INDIRECT(input4711[[#This Row],[range1]])&lt;INDIRECT(input4711[[#This Row],[range2]])))=COUNT(INDIRECT(input4711[[#This Row],[range1]]))</f>
        <v>0</v>
      </c>
      <c r="M985" t="b" cm="1">
        <f t="array" aca="1" ref="M985" ca="1">SUMPRODUCT(--(INDIRECT(input4711[[#This Row],[range1]])&gt;INDIRECT(input4711[[#This Row],[range2]])))=COUNT(INDIRECT(input4711[[#This Row],[range1]]))</f>
        <v>1</v>
      </c>
      <c r="N985" t="b">
        <f ca="1">IF(AND(NOT(input4711[[#This Row],[All DESC?]]),NOT(input4711[[#This Row],[All ASC?]])),FALSE(),TRUE())</f>
        <v>1</v>
      </c>
      <c r="O985" cm="1">
        <f t="array" aca="1" ref="O985" ca="1">IF(AND(input4711[[#This Row],[Safe Part 1]],(MAX(ABS((INDIRECT(input4711[[#This Row],[range2]]))-(INDIRECT(input4711[[#This Row],[range1]])))))&lt;=3),1,0)</f>
        <v>1</v>
      </c>
    </row>
    <row r="986" spans="1:15" x14ac:dyDescent="0.35">
      <c r="A986">
        <v>70</v>
      </c>
      <c r="B986">
        <v>72</v>
      </c>
      <c r="C986">
        <v>74</v>
      </c>
      <c r="D986">
        <v>75</v>
      </c>
      <c r="E986">
        <v>79</v>
      </c>
      <c r="H986">
        <f>1</f>
        <v>1</v>
      </c>
      <c r="I986">
        <f>COUNTA(input4711[[#This Row],[Column1.1]:[Column1.8]])</f>
        <v>5</v>
      </c>
      <c r="J986" t="str">
        <f>ADDRESS(ROW(),input4711[[#This Row],[first col]]+1,4)&amp;":"&amp;ADDRESS(ROW(),input4711[[#This Row],[lastcol]],4)</f>
        <v>B986:E986</v>
      </c>
      <c r="K986" t="str">
        <f>ADDRESS(ROW(),input4711[[#This Row],[first col]],4)&amp;":"&amp;ADDRESS(ROW(),input4711[[#This Row],[lastcol]]-1,4)</f>
        <v>A986:D986</v>
      </c>
      <c r="L986" t="b" cm="1">
        <f t="array" aca="1" ref="L986" ca="1">SUMPRODUCT(--(INDIRECT(input4711[[#This Row],[range1]])&lt;INDIRECT(input4711[[#This Row],[range2]])))=COUNT(INDIRECT(input4711[[#This Row],[range1]]))</f>
        <v>0</v>
      </c>
      <c r="M986" t="b" cm="1">
        <f t="array" aca="1" ref="M986" ca="1">SUMPRODUCT(--(INDIRECT(input4711[[#This Row],[range1]])&gt;INDIRECT(input4711[[#This Row],[range2]])))=COUNT(INDIRECT(input4711[[#This Row],[range1]]))</f>
        <v>1</v>
      </c>
      <c r="N986" t="b">
        <f ca="1">IF(AND(NOT(input4711[[#This Row],[All DESC?]]),NOT(input4711[[#This Row],[All ASC?]])),FALSE(),TRUE())</f>
        <v>1</v>
      </c>
      <c r="O986" cm="1">
        <f t="array" aca="1" ref="O986" ca="1">IF(AND(input4711[[#This Row],[Safe Part 1]],(MAX(ABS((INDIRECT(input4711[[#This Row],[range2]]))-(INDIRECT(input4711[[#This Row],[range1]])))))&lt;=3),1,0)</f>
        <v>0</v>
      </c>
    </row>
    <row r="987" spans="1:15" x14ac:dyDescent="0.35">
      <c r="A987">
        <v>96</v>
      </c>
      <c r="B987">
        <v>95</v>
      </c>
      <c r="C987">
        <v>93</v>
      </c>
      <c r="D987">
        <v>90</v>
      </c>
      <c r="E987">
        <v>85</v>
      </c>
      <c r="F987">
        <v>83</v>
      </c>
      <c r="G987">
        <v>81</v>
      </c>
      <c r="H987">
        <f>1</f>
        <v>1</v>
      </c>
      <c r="I987">
        <f>COUNTA(input4711[[#This Row],[Column1.1]:[Column1.8]])</f>
        <v>7</v>
      </c>
      <c r="J987" t="str">
        <f>ADDRESS(ROW(),input4711[[#This Row],[first col]]+1,4)&amp;":"&amp;ADDRESS(ROW(),input4711[[#This Row],[lastcol]],4)</f>
        <v>B987:G987</v>
      </c>
      <c r="K987" t="str">
        <f>ADDRESS(ROW(),input4711[[#This Row],[first col]],4)&amp;":"&amp;ADDRESS(ROW(),input4711[[#This Row],[lastcol]]-1,4)</f>
        <v>A987:F987</v>
      </c>
      <c r="L987" t="b" cm="1">
        <f t="array" aca="1" ref="L987" ca="1">SUMPRODUCT(--(INDIRECT(input4711[[#This Row],[range1]])&lt;INDIRECT(input4711[[#This Row],[range2]])))=COUNT(INDIRECT(input4711[[#This Row],[range1]]))</f>
        <v>1</v>
      </c>
      <c r="M987" t="b" cm="1">
        <f t="array" aca="1" ref="M987" ca="1">SUMPRODUCT(--(INDIRECT(input4711[[#This Row],[range1]])&gt;INDIRECT(input4711[[#This Row],[range2]])))=COUNT(INDIRECT(input4711[[#This Row],[range1]]))</f>
        <v>0</v>
      </c>
      <c r="N987" t="b">
        <f ca="1">IF(AND(NOT(input4711[[#This Row],[All DESC?]]),NOT(input4711[[#This Row],[All ASC?]])),FALSE(),TRUE())</f>
        <v>1</v>
      </c>
      <c r="O987" cm="1">
        <f t="array" aca="1" ref="O987" ca="1">IF(AND(input4711[[#This Row],[Safe Part 1]],(MAX(ABS((INDIRECT(input4711[[#This Row],[range2]]))-(INDIRECT(input4711[[#This Row],[range1]])))))&lt;=3),1,0)</f>
        <v>0</v>
      </c>
    </row>
    <row r="988" spans="1:15" x14ac:dyDescent="0.35">
      <c r="A988">
        <v>95</v>
      </c>
      <c r="B988">
        <v>94</v>
      </c>
      <c r="C988">
        <v>91</v>
      </c>
      <c r="D988">
        <v>89</v>
      </c>
      <c r="E988">
        <v>84</v>
      </c>
      <c r="F988">
        <v>82</v>
      </c>
      <c r="H988">
        <f>1</f>
        <v>1</v>
      </c>
      <c r="I988">
        <f>COUNTA(input4711[[#This Row],[Column1.1]:[Column1.8]])</f>
        <v>6</v>
      </c>
      <c r="J988" t="str">
        <f>ADDRESS(ROW(),input4711[[#This Row],[first col]]+1,4)&amp;":"&amp;ADDRESS(ROW(),input4711[[#This Row],[lastcol]],4)</f>
        <v>B988:F988</v>
      </c>
      <c r="K988" t="str">
        <f>ADDRESS(ROW(),input4711[[#This Row],[first col]],4)&amp;":"&amp;ADDRESS(ROW(),input4711[[#This Row],[lastcol]]-1,4)</f>
        <v>A988:E988</v>
      </c>
      <c r="L988" t="b" cm="1">
        <f t="array" aca="1" ref="L988" ca="1">SUMPRODUCT(--(INDIRECT(input4711[[#This Row],[range1]])&lt;INDIRECT(input4711[[#This Row],[range2]])))=COUNT(INDIRECT(input4711[[#This Row],[range1]]))</f>
        <v>1</v>
      </c>
      <c r="M988" t="b" cm="1">
        <f t="array" aca="1" ref="M988" ca="1">SUMPRODUCT(--(INDIRECT(input4711[[#This Row],[range1]])&gt;INDIRECT(input4711[[#This Row],[range2]])))=COUNT(INDIRECT(input4711[[#This Row],[range1]]))</f>
        <v>0</v>
      </c>
      <c r="N988" t="b">
        <f ca="1">IF(AND(NOT(input4711[[#This Row],[All DESC?]]),NOT(input4711[[#This Row],[All ASC?]])),FALSE(),TRUE())</f>
        <v>1</v>
      </c>
      <c r="O988" cm="1">
        <f t="array" aca="1" ref="O988" ca="1">IF(AND(input4711[[#This Row],[Safe Part 1]],(MAX(ABS((INDIRECT(input4711[[#This Row],[range2]]))-(INDIRECT(input4711[[#This Row],[range1]])))))&lt;=3),1,0)</f>
        <v>0</v>
      </c>
    </row>
    <row r="989" spans="1:15" x14ac:dyDescent="0.35">
      <c r="A989">
        <v>13</v>
      </c>
      <c r="B989">
        <v>15</v>
      </c>
      <c r="C989">
        <v>16</v>
      </c>
      <c r="D989">
        <v>19</v>
      </c>
      <c r="E989">
        <v>23</v>
      </c>
      <c r="H989">
        <f>1</f>
        <v>1</v>
      </c>
      <c r="I989">
        <f>COUNTA(input4711[[#This Row],[Column1.1]:[Column1.8]])</f>
        <v>5</v>
      </c>
      <c r="J989" t="str">
        <f>ADDRESS(ROW(),input4711[[#This Row],[first col]]+1,4)&amp;":"&amp;ADDRESS(ROW(),input4711[[#This Row],[lastcol]],4)</f>
        <v>B989:E989</v>
      </c>
      <c r="K989" t="str">
        <f>ADDRESS(ROW(),input4711[[#This Row],[first col]],4)&amp;":"&amp;ADDRESS(ROW(),input4711[[#This Row],[lastcol]]-1,4)</f>
        <v>A989:D989</v>
      </c>
      <c r="L989" t="b" cm="1">
        <f t="array" aca="1" ref="L989" ca="1">SUMPRODUCT(--(INDIRECT(input4711[[#This Row],[range1]])&lt;INDIRECT(input4711[[#This Row],[range2]])))=COUNT(INDIRECT(input4711[[#This Row],[range1]]))</f>
        <v>0</v>
      </c>
      <c r="M989" t="b" cm="1">
        <f t="array" aca="1" ref="M989" ca="1">SUMPRODUCT(--(INDIRECT(input4711[[#This Row],[range1]])&gt;INDIRECT(input4711[[#This Row],[range2]])))=COUNT(INDIRECT(input4711[[#This Row],[range1]]))</f>
        <v>1</v>
      </c>
      <c r="N989" t="b">
        <f ca="1">IF(AND(NOT(input4711[[#This Row],[All DESC?]]),NOT(input4711[[#This Row],[All ASC?]])),FALSE(),TRUE())</f>
        <v>1</v>
      </c>
      <c r="O989" cm="1">
        <f t="array" aca="1" ref="O989" ca="1">IF(AND(input4711[[#This Row],[Safe Part 1]],(MAX(ABS((INDIRECT(input4711[[#This Row],[range2]]))-(INDIRECT(input4711[[#This Row],[range1]])))))&lt;=3),1,0)</f>
        <v>0</v>
      </c>
    </row>
    <row r="990" spans="1:15" x14ac:dyDescent="0.35">
      <c r="A990">
        <v>14</v>
      </c>
      <c r="B990">
        <v>16</v>
      </c>
      <c r="C990">
        <v>19</v>
      </c>
      <c r="D990">
        <v>20</v>
      </c>
      <c r="E990">
        <v>26</v>
      </c>
      <c r="H990">
        <f>1</f>
        <v>1</v>
      </c>
      <c r="I990">
        <f>COUNTA(input4711[[#This Row],[Column1.1]:[Column1.8]])</f>
        <v>5</v>
      </c>
      <c r="J990" t="str">
        <f>ADDRESS(ROW(),input4711[[#This Row],[first col]]+1,4)&amp;":"&amp;ADDRESS(ROW(),input4711[[#This Row],[lastcol]],4)</f>
        <v>B990:E990</v>
      </c>
      <c r="K990" t="str">
        <f>ADDRESS(ROW(),input4711[[#This Row],[first col]],4)&amp;":"&amp;ADDRESS(ROW(),input4711[[#This Row],[lastcol]]-1,4)</f>
        <v>A990:D990</v>
      </c>
      <c r="L990" t="b" cm="1">
        <f t="array" aca="1" ref="L990" ca="1">SUMPRODUCT(--(INDIRECT(input4711[[#This Row],[range1]])&lt;INDIRECT(input4711[[#This Row],[range2]])))=COUNT(INDIRECT(input4711[[#This Row],[range1]]))</f>
        <v>0</v>
      </c>
      <c r="M990" t="b" cm="1">
        <f t="array" aca="1" ref="M990" ca="1">SUMPRODUCT(--(INDIRECT(input4711[[#This Row],[range1]])&gt;INDIRECT(input4711[[#This Row],[range2]])))=COUNT(INDIRECT(input4711[[#This Row],[range1]]))</f>
        <v>1</v>
      </c>
      <c r="N990" t="b">
        <f ca="1">IF(AND(NOT(input4711[[#This Row],[All DESC?]]),NOT(input4711[[#This Row],[All ASC?]])),FALSE(),TRUE())</f>
        <v>1</v>
      </c>
      <c r="O990" cm="1">
        <f t="array" aca="1" ref="O990" ca="1">IF(AND(input4711[[#This Row],[Safe Part 1]],(MAX(ABS((INDIRECT(input4711[[#This Row],[range2]]))-(INDIRECT(input4711[[#This Row],[range1]])))))&lt;=3),1,0)</f>
        <v>0</v>
      </c>
    </row>
    <row r="991" spans="1:15" x14ac:dyDescent="0.35">
      <c r="A991">
        <v>13</v>
      </c>
      <c r="B991">
        <v>10</v>
      </c>
      <c r="C991">
        <v>7</v>
      </c>
      <c r="D991">
        <v>6</v>
      </c>
      <c r="E991">
        <v>3</v>
      </c>
      <c r="H991">
        <f>1</f>
        <v>1</v>
      </c>
      <c r="I991">
        <f>COUNTA(input4711[[#This Row],[Column1.1]:[Column1.8]])</f>
        <v>5</v>
      </c>
      <c r="J991" t="str">
        <f>ADDRESS(ROW(),input4711[[#This Row],[first col]]+1,4)&amp;":"&amp;ADDRESS(ROW(),input4711[[#This Row],[lastcol]],4)</f>
        <v>B991:E991</v>
      </c>
      <c r="K991" t="str">
        <f>ADDRESS(ROW(),input4711[[#This Row],[first col]],4)&amp;":"&amp;ADDRESS(ROW(),input4711[[#This Row],[lastcol]]-1,4)</f>
        <v>A991:D991</v>
      </c>
      <c r="L991" t="b" cm="1">
        <f t="array" aca="1" ref="L991" ca="1">SUMPRODUCT(--(INDIRECT(input4711[[#This Row],[range1]])&lt;INDIRECT(input4711[[#This Row],[range2]])))=COUNT(INDIRECT(input4711[[#This Row],[range1]]))</f>
        <v>1</v>
      </c>
      <c r="M991" t="b" cm="1">
        <f t="array" aca="1" ref="M991" ca="1">SUMPRODUCT(--(INDIRECT(input4711[[#This Row],[range1]])&gt;INDIRECT(input4711[[#This Row],[range2]])))=COUNT(INDIRECT(input4711[[#This Row],[range1]]))</f>
        <v>0</v>
      </c>
      <c r="N991" t="b">
        <f ca="1">IF(AND(NOT(input4711[[#This Row],[All DESC?]]),NOT(input4711[[#This Row],[All ASC?]])),FALSE(),TRUE())</f>
        <v>1</v>
      </c>
      <c r="O991" cm="1">
        <f t="array" aca="1" ref="O991" ca="1">IF(AND(input4711[[#This Row],[Safe Part 1]],(MAX(ABS((INDIRECT(input4711[[#This Row],[range2]]))-(INDIRECT(input4711[[#This Row],[range1]])))))&lt;=3),1,0)</f>
        <v>1</v>
      </c>
    </row>
    <row r="992" spans="1:15" x14ac:dyDescent="0.35">
      <c r="A992">
        <v>58</v>
      </c>
      <c r="B992">
        <v>57</v>
      </c>
      <c r="C992">
        <v>56</v>
      </c>
      <c r="D992">
        <v>53</v>
      </c>
      <c r="E992">
        <v>50</v>
      </c>
      <c r="H992">
        <f>1</f>
        <v>1</v>
      </c>
      <c r="I992">
        <f>COUNTA(input4711[[#This Row],[Column1.1]:[Column1.8]])</f>
        <v>5</v>
      </c>
      <c r="J992" t="str">
        <f>ADDRESS(ROW(),input4711[[#This Row],[first col]]+1,4)&amp;":"&amp;ADDRESS(ROW(),input4711[[#This Row],[lastcol]],4)</f>
        <v>B992:E992</v>
      </c>
      <c r="K992" t="str">
        <f>ADDRESS(ROW(),input4711[[#This Row],[first col]],4)&amp;":"&amp;ADDRESS(ROW(),input4711[[#This Row],[lastcol]]-1,4)</f>
        <v>A992:D992</v>
      </c>
      <c r="L992" t="b" cm="1">
        <f t="array" aca="1" ref="L992" ca="1">SUMPRODUCT(--(INDIRECT(input4711[[#This Row],[range1]])&lt;INDIRECT(input4711[[#This Row],[range2]])))=COUNT(INDIRECT(input4711[[#This Row],[range1]]))</f>
        <v>1</v>
      </c>
      <c r="M992" t="b" cm="1">
        <f t="array" aca="1" ref="M992" ca="1">SUMPRODUCT(--(INDIRECT(input4711[[#This Row],[range1]])&gt;INDIRECT(input4711[[#This Row],[range2]])))=COUNT(INDIRECT(input4711[[#This Row],[range1]]))</f>
        <v>0</v>
      </c>
      <c r="N992" t="b">
        <f ca="1">IF(AND(NOT(input4711[[#This Row],[All DESC?]]),NOT(input4711[[#This Row],[All ASC?]])),FALSE(),TRUE())</f>
        <v>1</v>
      </c>
      <c r="O992" cm="1">
        <f t="array" aca="1" ref="O992" ca="1">IF(AND(input4711[[#This Row],[Safe Part 1]],(MAX(ABS((INDIRECT(input4711[[#This Row],[range2]]))-(INDIRECT(input4711[[#This Row],[range1]])))))&lt;=3),1,0)</f>
        <v>1</v>
      </c>
    </row>
    <row r="993" spans="1:15" x14ac:dyDescent="0.35">
      <c r="A993">
        <v>16</v>
      </c>
      <c r="B993">
        <v>14</v>
      </c>
      <c r="C993">
        <v>12</v>
      </c>
      <c r="D993">
        <v>9</v>
      </c>
      <c r="E993">
        <v>6</v>
      </c>
      <c r="F993">
        <v>3</v>
      </c>
      <c r="H993">
        <f>1</f>
        <v>1</v>
      </c>
      <c r="I993">
        <f>COUNTA(input4711[[#This Row],[Column1.1]:[Column1.8]])</f>
        <v>6</v>
      </c>
      <c r="J993" t="str">
        <f>ADDRESS(ROW(),input4711[[#This Row],[first col]]+1,4)&amp;":"&amp;ADDRESS(ROW(),input4711[[#This Row],[lastcol]],4)</f>
        <v>B993:F993</v>
      </c>
      <c r="K993" t="str">
        <f>ADDRESS(ROW(),input4711[[#This Row],[first col]],4)&amp;":"&amp;ADDRESS(ROW(),input4711[[#This Row],[lastcol]]-1,4)</f>
        <v>A993:E993</v>
      </c>
      <c r="L993" t="b" cm="1">
        <f t="array" aca="1" ref="L993" ca="1">SUMPRODUCT(--(INDIRECT(input4711[[#This Row],[range1]])&lt;INDIRECT(input4711[[#This Row],[range2]])))=COUNT(INDIRECT(input4711[[#This Row],[range1]]))</f>
        <v>1</v>
      </c>
      <c r="M993" t="b" cm="1">
        <f t="array" aca="1" ref="M993" ca="1">SUMPRODUCT(--(INDIRECT(input4711[[#This Row],[range1]])&gt;INDIRECT(input4711[[#This Row],[range2]])))=COUNT(INDIRECT(input4711[[#This Row],[range1]]))</f>
        <v>0</v>
      </c>
      <c r="N993" t="b">
        <f ca="1">IF(AND(NOT(input4711[[#This Row],[All DESC?]]),NOT(input4711[[#This Row],[All ASC?]])),FALSE(),TRUE())</f>
        <v>1</v>
      </c>
      <c r="O993" cm="1">
        <f t="array" aca="1" ref="O993" ca="1">IF(AND(input4711[[#This Row],[Safe Part 1]],(MAX(ABS((INDIRECT(input4711[[#This Row],[range2]]))-(INDIRECT(input4711[[#This Row],[range1]])))))&lt;=3),1,0)</f>
        <v>1</v>
      </c>
    </row>
    <row r="994" spans="1:15" x14ac:dyDescent="0.35">
      <c r="A994">
        <v>74</v>
      </c>
      <c r="B994">
        <v>71</v>
      </c>
      <c r="C994">
        <v>70</v>
      </c>
      <c r="D994">
        <v>69</v>
      </c>
      <c r="E994">
        <v>64</v>
      </c>
      <c r="F994">
        <v>62</v>
      </c>
      <c r="G994">
        <v>61</v>
      </c>
      <c r="H994">
        <f>1</f>
        <v>1</v>
      </c>
      <c r="I994">
        <f>COUNTA(input4711[[#This Row],[Column1.1]:[Column1.8]])</f>
        <v>7</v>
      </c>
      <c r="J994" t="str">
        <f>ADDRESS(ROW(),input4711[[#This Row],[first col]]+1,4)&amp;":"&amp;ADDRESS(ROW(),input4711[[#This Row],[lastcol]],4)</f>
        <v>B994:G994</v>
      </c>
      <c r="K994" t="str">
        <f>ADDRESS(ROW(),input4711[[#This Row],[first col]],4)&amp;":"&amp;ADDRESS(ROW(),input4711[[#This Row],[lastcol]]-1,4)</f>
        <v>A994:F994</v>
      </c>
      <c r="L994" t="b" cm="1">
        <f t="array" aca="1" ref="L994" ca="1">SUMPRODUCT(--(INDIRECT(input4711[[#This Row],[range1]])&lt;INDIRECT(input4711[[#This Row],[range2]])))=COUNT(INDIRECT(input4711[[#This Row],[range1]]))</f>
        <v>1</v>
      </c>
      <c r="M994" t="b" cm="1">
        <f t="array" aca="1" ref="M994" ca="1">SUMPRODUCT(--(INDIRECT(input4711[[#This Row],[range1]])&gt;INDIRECT(input4711[[#This Row],[range2]])))=COUNT(INDIRECT(input4711[[#This Row],[range1]]))</f>
        <v>0</v>
      </c>
      <c r="N994" t="b">
        <f ca="1">IF(AND(NOT(input4711[[#This Row],[All DESC?]]),NOT(input4711[[#This Row],[All ASC?]])),FALSE(),TRUE())</f>
        <v>1</v>
      </c>
      <c r="O994" cm="1">
        <f t="array" aca="1" ref="O994" ca="1">IF(AND(input4711[[#This Row],[Safe Part 1]],(MAX(ABS((INDIRECT(input4711[[#This Row],[range2]]))-(INDIRECT(input4711[[#This Row],[range1]])))))&lt;=3),1,0)</f>
        <v>0</v>
      </c>
    </row>
    <row r="995" spans="1:15" x14ac:dyDescent="0.35">
      <c r="A995">
        <v>75</v>
      </c>
      <c r="B995">
        <v>72</v>
      </c>
      <c r="C995">
        <v>69</v>
      </c>
      <c r="D995">
        <v>67</v>
      </c>
      <c r="H995">
        <f>1</f>
        <v>1</v>
      </c>
      <c r="I995">
        <f>COUNTA(input4711[[#This Row],[Column1.1]:[Column1.8]])</f>
        <v>4</v>
      </c>
      <c r="J995" t="str">
        <f>ADDRESS(ROW(),input4711[[#This Row],[first col]]+1,4)&amp;":"&amp;ADDRESS(ROW(),input4711[[#This Row],[lastcol]],4)</f>
        <v>B995:D995</v>
      </c>
      <c r="K995" t="str">
        <f>ADDRESS(ROW(),input4711[[#This Row],[first col]],4)&amp;":"&amp;ADDRESS(ROW(),input4711[[#This Row],[lastcol]]-1,4)</f>
        <v>A995:C995</v>
      </c>
      <c r="L995" t="b" cm="1">
        <f t="array" aca="1" ref="L995" ca="1">SUMPRODUCT(--(INDIRECT(input4711[[#This Row],[range1]])&lt;INDIRECT(input4711[[#This Row],[range2]])))=COUNT(INDIRECT(input4711[[#This Row],[range1]]))</f>
        <v>1</v>
      </c>
      <c r="M995" t="b" cm="1">
        <f t="array" aca="1" ref="M995" ca="1">SUMPRODUCT(--(INDIRECT(input4711[[#This Row],[range1]])&gt;INDIRECT(input4711[[#This Row],[range2]])))=COUNT(INDIRECT(input4711[[#This Row],[range1]]))</f>
        <v>0</v>
      </c>
      <c r="N995" t="b">
        <f ca="1">IF(AND(NOT(input4711[[#This Row],[All DESC?]]),NOT(input4711[[#This Row],[All ASC?]])),FALSE(),TRUE())</f>
        <v>1</v>
      </c>
      <c r="O995" cm="1">
        <f t="array" aca="1" ref="O995" ca="1">IF(AND(input4711[[#This Row],[Safe Part 1]],(MAX(ABS((INDIRECT(input4711[[#This Row],[range2]]))-(INDIRECT(input4711[[#This Row],[range1]])))))&lt;=3),1,0)</f>
        <v>1</v>
      </c>
    </row>
    <row r="996" spans="1:15" x14ac:dyDescent="0.35">
      <c r="A996">
        <v>80</v>
      </c>
      <c r="B996">
        <v>77</v>
      </c>
      <c r="C996">
        <v>76</v>
      </c>
      <c r="D996">
        <v>74</v>
      </c>
      <c r="E996">
        <v>71</v>
      </c>
      <c r="F996">
        <v>70</v>
      </c>
      <c r="G996">
        <v>67</v>
      </c>
      <c r="H996">
        <f>1</f>
        <v>1</v>
      </c>
      <c r="I996">
        <f>COUNTA(input4711[[#This Row],[Column1.1]:[Column1.8]])</f>
        <v>7</v>
      </c>
      <c r="J996" t="str">
        <f>ADDRESS(ROW(),input4711[[#This Row],[first col]]+1,4)&amp;":"&amp;ADDRESS(ROW(),input4711[[#This Row],[lastcol]],4)</f>
        <v>B996:G996</v>
      </c>
      <c r="K996" t="str">
        <f>ADDRESS(ROW(),input4711[[#This Row],[first col]],4)&amp;":"&amp;ADDRESS(ROW(),input4711[[#This Row],[lastcol]]-1,4)</f>
        <v>A996:F996</v>
      </c>
      <c r="L996" t="b" cm="1">
        <f t="array" aca="1" ref="L996" ca="1">SUMPRODUCT(--(INDIRECT(input4711[[#This Row],[range1]])&lt;INDIRECT(input4711[[#This Row],[range2]])))=COUNT(INDIRECT(input4711[[#This Row],[range1]]))</f>
        <v>1</v>
      </c>
      <c r="M996" t="b" cm="1">
        <f t="array" aca="1" ref="M996" ca="1">SUMPRODUCT(--(INDIRECT(input4711[[#This Row],[range1]])&gt;INDIRECT(input4711[[#This Row],[range2]])))=COUNT(INDIRECT(input4711[[#This Row],[range1]]))</f>
        <v>0</v>
      </c>
      <c r="N996" t="b">
        <f ca="1">IF(AND(NOT(input4711[[#This Row],[All DESC?]]),NOT(input4711[[#This Row],[All ASC?]])),FALSE(),TRUE())</f>
        <v>1</v>
      </c>
      <c r="O996" cm="1">
        <f t="array" aca="1" ref="O996" ca="1">IF(AND(input4711[[#This Row],[Safe Part 1]],(MAX(ABS((INDIRECT(input4711[[#This Row],[range2]]))-(INDIRECT(input4711[[#This Row],[range1]])))))&lt;=3),1,0)</f>
        <v>1</v>
      </c>
    </row>
    <row r="997" spans="1:15" x14ac:dyDescent="0.35">
      <c r="A997">
        <v>79</v>
      </c>
      <c r="B997">
        <v>82</v>
      </c>
      <c r="C997">
        <v>85</v>
      </c>
      <c r="D997">
        <v>88</v>
      </c>
      <c r="E997">
        <v>91</v>
      </c>
      <c r="F997">
        <v>93</v>
      </c>
      <c r="G997">
        <v>95</v>
      </c>
      <c r="H997">
        <f>1</f>
        <v>1</v>
      </c>
      <c r="I997">
        <f>COUNTA(input4711[[#This Row],[Column1.1]:[Column1.8]])</f>
        <v>7</v>
      </c>
      <c r="J997" t="str">
        <f>ADDRESS(ROW(),input4711[[#This Row],[first col]]+1,4)&amp;":"&amp;ADDRESS(ROW(),input4711[[#This Row],[lastcol]],4)</f>
        <v>B997:G997</v>
      </c>
      <c r="K997" t="str">
        <f>ADDRESS(ROW(),input4711[[#This Row],[first col]],4)&amp;":"&amp;ADDRESS(ROW(),input4711[[#This Row],[lastcol]]-1,4)</f>
        <v>A997:F997</v>
      </c>
      <c r="L997" t="b" cm="1">
        <f t="array" aca="1" ref="L997" ca="1">SUMPRODUCT(--(INDIRECT(input4711[[#This Row],[range1]])&lt;INDIRECT(input4711[[#This Row],[range2]])))=COUNT(INDIRECT(input4711[[#This Row],[range1]]))</f>
        <v>0</v>
      </c>
      <c r="M997" t="b" cm="1">
        <f t="array" aca="1" ref="M997" ca="1">SUMPRODUCT(--(INDIRECT(input4711[[#This Row],[range1]])&gt;INDIRECT(input4711[[#This Row],[range2]])))=COUNT(INDIRECT(input4711[[#This Row],[range1]]))</f>
        <v>1</v>
      </c>
      <c r="N997" t="b">
        <f ca="1">IF(AND(NOT(input4711[[#This Row],[All DESC?]]),NOT(input4711[[#This Row],[All ASC?]])),FALSE(),TRUE())</f>
        <v>1</v>
      </c>
      <c r="O997" cm="1">
        <f t="array" aca="1" ref="O997" ca="1">IF(AND(input4711[[#This Row],[Safe Part 1]],(MAX(ABS((INDIRECT(input4711[[#This Row],[range2]]))-(INDIRECT(input4711[[#This Row],[range1]])))))&lt;=3),1,0)</f>
        <v>1</v>
      </c>
    </row>
    <row r="998" spans="1:15" x14ac:dyDescent="0.35">
      <c r="A998">
        <v>42</v>
      </c>
      <c r="B998">
        <v>41</v>
      </c>
      <c r="C998">
        <v>39</v>
      </c>
      <c r="D998">
        <v>36</v>
      </c>
      <c r="E998">
        <v>33</v>
      </c>
      <c r="F998">
        <v>32</v>
      </c>
      <c r="H998">
        <f>1</f>
        <v>1</v>
      </c>
      <c r="I998">
        <f>COUNTA(input4711[[#This Row],[Column1.1]:[Column1.8]])</f>
        <v>6</v>
      </c>
      <c r="J998" t="str">
        <f>ADDRESS(ROW(),input4711[[#This Row],[first col]]+1,4)&amp;":"&amp;ADDRESS(ROW(),input4711[[#This Row],[lastcol]],4)</f>
        <v>B998:F998</v>
      </c>
      <c r="K998" t="str">
        <f>ADDRESS(ROW(),input4711[[#This Row],[first col]],4)&amp;":"&amp;ADDRESS(ROW(),input4711[[#This Row],[lastcol]]-1,4)</f>
        <v>A998:E998</v>
      </c>
      <c r="L998" t="b" cm="1">
        <f t="array" aca="1" ref="L998" ca="1">SUMPRODUCT(--(INDIRECT(input4711[[#This Row],[range1]])&lt;INDIRECT(input4711[[#This Row],[range2]])))=COUNT(INDIRECT(input4711[[#This Row],[range1]]))</f>
        <v>1</v>
      </c>
      <c r="M998" t="b" cm="1">
        <f t="array" aca="1" ref="M998" ca="1">SUMPRODUCT(--(INDIRECT(input4711[[#This Row],[range1]])&gt;INDIRECT(input4711[[#This Row],[range2]])))=COUNT(INDIRECT(input4711[[#This Row],[range1]]))</f>
        <v>0</v>
      </c>
      <c r="N998" t="b">
        <f ca="1">IF(AND(NOT(input4711[[#This Row],[All DESC?]]),NOT(input4711[[#This Row],[All ASC?]])),FALSE(),TRUE())</f>
        <v>1</v>
      </c>
      <c r="O998" cm="1">
        <f t="array" aca="1" ref="O998" ca="1">IF(AND(input4711[[#This Row],[Safe Part 1]],(MAX(ABS((INDIRECT(input4711[[#This Row],[range2]]))-(INDIRECT(input4711[[#This Row],[range1]])))))&lt;=3),1,0)</f>
        <v>1</v>
      </c>
    </row>
    <row r="999" spans="1:15" x14ac:dyDescent="0.35">
      <c r="A999">
        <v>10</v>
      </c>
      <c r="B999">
        <v>12</v>
      </c>
      <c r="C999">
        <v>13</v>
      </c>
      <c r="D999">
        <v>16</v>
      </c>
      <c r="H999">
        <f>1</f>
        <v>1</v>
      </c>
      <c r="I999">
        <f>COUNTA(input4711[[#This Row],[Column1.1]:[Column1.8]])</f>
        <v>4</v>
      </c>
      <c r="J999" t="str">
        <f>ADDRESS(ROW(),input4711[[#This Row],[first col]]+1,4)&amp;":"&amp;ADDRESS(ROW(),input4711[[#This Row],[lastcol]],4)</f>
        <v>B999:D999</v>
      </c>
      <c r="K999" t="str">
        <f>ADDRESS(ROW(),input4711[[#This Row],[first col]],4)&amp;":"&amp;ADDRESS(ROW(),input4711[[#This Row],[lastcol]]-1,4)</f>
        <v>A999:C999</v>
      </c>
      <c r="L999" t="b" cm="1">
        <f t="array" aca="1" ref="L999" ca="1">SUMPRODUCT(--(INDIRECT(input4711[[#This Row],[range1]])&lt;INDIRECT(input4711[[#This Row],[range2]])))=COUNT(INDIRECT(input4711[[#This Row],[range1]]))</f>
        <v>0</v>
      </c>
      <c r="M999" t="b" cm="1">
        <f t="array" aca="1" ref="M999" ca="1">SUMPRODUCT(--(INDIRECT(input4711[[#This Row],[range1]])&gt;INDIRECT(input4711[[#This Row],[range2]])))=COUNT(INDIRECT(input4711[[#This Row],[range1]]))</f>
        <v>1</v>
      </c>
      <c r="N999" t="b">
        <f ca="1">IF(AND(NOT(input4711[[#This Row],[All DESC?]]),NOT(input4711[[#This Row],[All ASC?]])),FALSE(),TRUE())</f>
        <v>1</v>
      </c>
      <c r="O999" cm="1">
        <f t="array" aca="1" ref="O999" ca="1">IF(AND(input4711[[#This Row],[Safe Part 1]],(MAX(ABS((INDIRECT(input4711[[#This Row],[range2]]))-(INDIRECT(input4711[[#This Row],[range1]])))))&lt;=3),1,0)</f>
        <v>1</v>
      </c>
    </row>
    <row r="1000" spans="1:15" x14ac:dyDescent="0.35">
      <c r="A1000">
        <v>14</v>
      </c>
      <c r="B1000">
        <v>12</v>
      </c>
      <c r="C1000">
        <v>10</v>
      </c>
      <c r="D1000">
        <v>7</v>
      </c>
      <c r="E1000">
        <v>3</v>
      </c>
      <c r="H1000">
        <f>1</f>
        <v>1</v>
      </c>
      <c r="I1000">
        <f>COUNTA(input4711[[#This Row],[Column1.1]:[Column1.8]])</f>
        <v>5</v>
      </c>
      <c r="J1000" t="str">
        <f>ADDRESS(ROW(),input4711[[#This Row],[first col]]+1,4)&amp;":"&amp;ADDRESS(ROW(),input4711[[#This Row],[lastcol]],4)</f>
        <v>B1000:E1000</v>
      </c>
      <c r="K1000" t="str">
        <f>ADDRESS(ROW(),input4711[[#This Row],[first col]],4)&amp;":"&amp;ADDRESS(ROW(),input4711[[#This Row],[lastcol]]-1,4)</f>
        <v>A1000:D1000</v>
      </c>
      <c r="L1000" t="b" cm="1">
        <f t="array" aca="1" ref="L1000" ca="1">SUMPRODUCT(--(INDIRECT(input4711[[#This Row],[range1]])&lt;INDIRECT(input4711[[#This Row],[range2]])))=COUNT(INDIRECT(input4711[[#This Row],[range1]]))</f>
        <v>1</v>
      </c>
      <c r="M1000" t="b" cm="1">
        <f t="array" aca="1" ref="M1000" ca="1">SUMPRODUCT(--(INDIRECT(input4711[[#This Row],[range1]])&gt;INDIRECT(input4711[[#This Row],[range2]])))=COUNT(INDIRECT(input4711[[#This Row],[range1]]))</f>
        <v>0</v>
      </c>
      <c r="N1000" t="b">
        <f ca="1">IF(AND(NOT(input4711[[#This Row],[All DESC?]]),NOT(input4711[[#This Row],[All ASC?]])),FALSE(),TRUE())</f>
        <v>1</v>
      </c>
      <c r="O1000" cm="1">
        <f t="array" aca="1" ref="O1000" ca="1">IF(AND(input4711[[#This Row],[Safe Part 1]],(MAX(ABS((INDIRECT(input4711[[#This Row],[range2]]))-(INDIRECT(input4711[[#This Row],[range1]])))))&lt;=3),1,0)</f>
        <v>0</v>
      </c>
    </row>
    <row r="1001" spans="1:15" x14ac:dyDescent="0.35">
      <c r="A1001">
        <v>47</v>
      </c>
      <c r="B1001">
        <v>49</v>
      </c>
      <c r="C1001">
        <v>50</v>
      </c>
      <c r="D1001">
        <v>52</v>
      </c>
      <c r="E1001">
        <v>54</v>
      </c>
      <c r="F1001">
        <v>57</v>
      </c>
      <c r="G1001">
        <v>59</v>
      </c>
      <c r="H1001">
        <f>1</f>
        <v>1</v>
      </c>
      <c r="I1001">
        <f>COUNTA(input4711[[#This Row],[Column1.1]:[Column1.8]])</f>
        <v>7</v>
      </c>
      <c r="J1001" t="str">
        <f>ADDRESS(ROW(),input4711[[#This Row],[first col]]+1,4)&amp;":"&amp;ADDRESS(ROW(),input4711[[#This Row],[lastcol]],4)</f>
        <v>B1001:G1001</v>
      </c>
      <c r="K1001" t="str">
        <f>ADDRESS(ROW(),input4711[[#This Row],[first col]],4)&amp;":"&amp;ADDRESS(ROW(),input4711[[#This Row],[lastcol]]-1,4)</f>
        <v>A1001:F1001</v>
      </c>
      <c r="L1001" t="b" cm="1">
        <f t="array" aca="1" ref="L1001" ca="1">SUMPRODUCT(--(INDIRECT(input4711[[#This Row],[range1]])&lt;INDIRECT(input4711[[#This Row],[range2]])))=COUNT(INDIRECT(input4711[[#This Row],[range1]]))</f>
        <v>0</v>
      </c>
      <c r="M1001" t="b" cm="1">
        <f t="array" aca="1" ref="M1001" ca="1">SUMPRODUCT(--(INDIRECT(input4711[[#This Row],[range1]])&gt;INDIRECT(input4711[[#This Row],[range2]])))=COUNT(INDIRECT(input4711[[#This Row],[range1]]))</f>
        <v>1</v>
      </c>
      <c r="N1001" t="b">
        <f ca="1">IF(AND(NOT(input4711[[#This Row],[All DESC?]]),NOT(input4711[[#This Row],[All ASC?]])),FALSE(),TRUE())</f>
        <v>1</v>
      </c>
      <c r="O1001" cm="1">
        <f t="array" aca="1" ref="O1001" ca="1">IF(AND(input4711[[#This Row],[Safe Part 1]],(MAX(ABS((INDIRECT(input4711[[#This Row],[range2]]))-(INDIRECT(input4711[[#This Row],[range1]])))))&lt;=3),1,0)</f>
        <v>1</v>
      </c>
    </row>
    <row r="1002" spans="1:15" x14ac:dyDescent="0.35">
      <c r="A1002">
        <v>28</v>
      </c>
      <c r="B1002">
        <v>29</v>
      </c>
      <c r="C1002">
        <v>32</v>
      </c>
      <c r="D1002">
        <v>33</v>
      </c>
      <c r="H1002">
        <f>1</f>
        <v>1</v>
      </c>
      <c r="I1002">
        <f>COUNTA(input4711[[#This Row],[Column1.1]:[Column1.8]])</f>
        <v>4</v>
      </c>
      <c r="J1002" t="str">
        <f>ADDRESS(ROW(),input4711[[#This Row],[first col]]+1,4)&amp;":"&amp;ADDRESS(ROW(),input4711[[#This Row],[lastcol]],4)</f>
        <v>B1002:D1002</v>
      </c>
      <c r="K1002" t="str">
        <f>ADDRESS(ROW(),input4711[[#This Row],[first col]],4)&amp;":"&amp;ADDRESS(ROW(),input4711[[#This Row],[lastcol]]-1,4)</f>
        <v>A1002:C1002</v>
      </c>
      <c r="L1002" t="b" cm="1">
        <f t="array" aca="1" ref="L1002" ca="1">SUMPRODUCT(--(INDIRECT(input4711[[#This Row],[range1]])&lt;INDIRECT(input4711[[#This Row],[range2]])))=COUNT(INDIRECT(input4711[[#This Row],[range1]]))</f>
        <v>0</v>
      </c>
      <c r="M1002" t="b" cm="1">
        <f t="array" aca="1" ref="M1002" ca="1">SUMPRODUCT(--(INDIRECT(input4711[[#This Row],[range1]])&gt;INDIRECT(input4711[[#This Row],[range2]])))=COUNT(INDIRECT(input4711[[#This Row],[range1]]))</f>
        <v>1</v>
      </c>
      <c r="N1002" t="b">
        <f ca="1">IF(AND(NOT(input4711[[#This Row],[All DESC?]]),NOT(input4711[[#This Row],[All ASC?]])),FALSE(),TRUE())</f>
        <v>1</v>
      </c>
      <c r="O1002" cm="1">
        <f t="array" aca="1" ref="O1002" ca="1">IF(AND(input4711[[#This Row],[Safe Part 1]],(MAX(ABS((INDIRECT(input4711[[#This Row],[range2]]))-(INDIRECT(input4711[[#This Row],[range1]])))))&lt;=3),1,0)</f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496A-B597-441D-B64C-B6BEBF18132E}">
  <dimension ref="A1:O1002"/>
  <sheetViews>
    <sheetView workbookViewId="0">
      <selection activeCell="F1" sqref="F1:F1048576"/>
    </sheetView>
  </sheetViews>
  <sheetFormatPr defaultRowHeight="13.5" x14ac:dyDescent="0.35"/>
  <cols>
    <col min="1" max="7" width="12.44140625" bestFit="1" customWidth="1"/>
    <col min="8" max="11" width="12.44140625" customWidth="1"/>
    <col min="15" max="15" width="10.0546875" bestFit="1" customWidth="1"/>
  </cols>
  <sheetData>
    <row r="1" spans="1:15" x14ac:dyDescent="0.35">
      <c r="O1" s="1" t="s">
        <v>21</v>
      </c>
    </row>
    <row r="2" spans="1:15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5</v>
      </c>
      <c r="M2" t="s">
        <v>6</v>
      </c>
      <c r="N2" t="s">
        <v>7</v>
      </c>
      <c r="O2" t="s">
        <v>8</v>
      </c>
    </row>
    <row r="3" spans="1:15" x14ac:dyDescent="0.35">
      <c r="A3">
        <v>35</v>
      </c>
      <c r="B3">
        <v>37</v>
      </c>
      <c r="C3">
        <v>38</v>
      </c>
      <c r="D3">
        <v>41</v>
      </c>
      <c r="E3">
        <v>43</v>
      </c>
      <c r="H3">
        <f>1</f>
        <v>1</v>
      </c>
      <c r="I3">
        <f>COUNTA(input4712[[#This Row],[Column1.1]:[Column1.8]])</f>
        <v>5</v>
      </c>
      <c r="J3" t="str">
        <f>ADDRESS(ROW(),input4712[[#This Row],[first col]]+1,4)&amp;":"&amp;ADDRESS(ROW(),input4712[[#This Row],[lastcol]],4)</f>
        <v>B3:E3</v>
      </c>
      <c r="K3" t="str">
        <f>ADDRESS(ROW(),input4712[[#This Row],[first col]],4)&amp;":"&amp;ADDRESS(ROW(),input4712[[#This Row],[lastcol]]-1,4)</f>
        <v>A3:D3</v>
      </c>
      <c r="L3" t="b" cm="1">
        <f t="array" aca="1" ref="L3" ca="1">SUMPRODUCT(--(INDIRECT(input4712[[#This Row],[range1]])&lt;INDIRECT(input4712[[#This Row],[range2]])))=COUNT(INDIRECT(input4712[[#This Row],[range1]]))</f>
        <v>0</v>
      </c>
      <c r="M3" t="b" cm="1">
        <f t="array" aca="1" ref="M3" ca="1">SUMPRODUCT(--(INDIRECT(input4712[[#This Row],[range1]])&gt;INDIRECT(input4712[[#This Row],[range2]])))=COUNT(INDIRECT(input4712[[#This Row],[range1]]))</f>
        <v>1</v>
      </c>
      <c r="N3" t="b">
        <f ca="1">IF(AND(NOT(input4712[[#This Row],[All DESC?]]),NOT(input4712[[#This Row],[All ASC?]])),FALSE(),TRUE())</f>
        <v>1</v>
      </c>
      <c r="O3" cm="1">
        <f t="array" aca="1" ref="O3" ca="1">IF(AND(input4712[[#This Row],[Safe Part 1]],(MAX(ABS((INDIRECT(input4712[[#This Row],[range2]]))-(INDIRECT(input4712[[#This Row],[range1]])))))&lt;=3),1,0)</f>
        <v>1</v>
      </c>
    </row>
    <row r="4" spans="1:15" x14ac:dyDescent="0.35">
      <c r="A4">
        <v>64</v>
      </c>
      <c r="B4">
        <v>66</v>
      </c>
      <c r="C4">
        <v>69</v>
      </c>
      <c r="D4">
        <v>71</v>
      </c>
      <c r="E4">
        <v>72</v>
      </c>
      <c r="H4">
        <f>1</f>
        <v>1</v>
      </c>
      <c r="I4">
        <f>COUNTA(input4712[[#This Row],[Column1.1]:[Column1.8]])</f>
        <v>5</v>
      </c>
      <c r="J4" t="str">
        <f>ADDRESS(ROW(),input4712[[#This Row],[first col]]+1,4)&amp;":"&amp;ADDRESS(ROW(),input4712[[#This Row],[lastcol]],4)</f>
        <v>B4:E4</v>
      </c>
      <c r="K4" t="str">
        <f>ADDRESS(ROW(),input4712[[#This Row],[first col]],4)&amp;":"&amp;ADDRESS(ROW(),input4712[[#This Row],[lastcol]]-1,4)</f>
        <v>A4:D4</v>
      </c>
      <c r="L4" t="b" cm="1">
        <f t="array" aca="1" ref="L4" ca="1">SUMPRODUCT(--(INDIRECT(input4712[[#This Row],[range1]])&lt;INDIRECT(input4712[[#This Row],[range2]])))=COUNT(INDIRECT(input4712[[#This Row],[range1]]))</f>
        <v>0</v>
      </c>
      <c r="M4" t="b" cm="1">
        <f t="array" aca="1" ref="M4" ca="1">SUMPRODUCT(--(INDIRECT(input4712[[#This Row],[range1]])&gt;INDIRECT(input4712[[#This Row],[range2]])))=COUNT(INDIRECT(input4712[[#This Row],[range1]]))</f>
        <v>1</v>
      </c>
      <c r="N4" t="b">
        <f ca="1">IF(AND(NOT(input4712[[#This Row],[All DESC?]]),NOT(input4712[[#This Row],[All ASC?]])),FALSE(),TRUE())</f>
        <v>1</v>
      </c>
      <c r="O4" cm="1">
        <f t="array" aca="1" ref="O4" ca="1">IF(AND(input4712[[#This Row],[Safe Part 1]],(MAX(ABS((INDIRECT(input4712[[#This Row],[range2]]))-(INDIRECT(input4712[[#This Row],[range1]])))))&lt;=3),1,0)</f>
        <v>1</v>
      </c>
    </row>
    <row r="5" spans="1:15" x14ac:dyDescent="0.35">
      <c r="A5">
        <v>45</v>
      </c>
      <c r="B5">
        <v>47</v>
      </c>
      <c r="C5">
        <v>50</v>
      </c>
      <c r="D5">
        <v>51</v>
      </c>
      <c r="E5">
        <v>52</v>
      </c>
      <c r="F5">
        <v>55</v>
      </c>
      <c r="G5">
        <v>59</v>
      </c>
      <c r="H5">
        <f>1</f>
        <v>1</v>
      </c>
      <c r="I5">
        <f>COUNTA(input4712[[#This Row],[Column1.1]:[Column1.8]])</f>
        <v>7</v>
      </c>
      <c r="J5" t="str">
        <f>ADDRESS(ROW(),input4712[[#This Row],[first col]]+1,4)&amp;":"&amp;ADDRESS(ROW(),input4712[[#This Row],[lastcol]],4)</f>
        <v>B5:G5</v>
      </c>
      <c r="K5" t="str">
        <f>ADDRESS(ROW(),input4712[[#This Row],[first col]],4)&amp;":"&amp;ADDRESS(ROW(),input4712[[#This Row],[lastcol]]-1,4)</f>
        <v>A5:F5</v>
      </c>
      <c r="L5" t="b" cm="1">
        <f t="array" aca="1" ref="L5" ca="1">SUMPRODUCT(--(INDIRECT(input4712[[#This Row],[range1]])&lt;INDIRECT(input4712[[#This Row],[range2]])))=COUNT(INDIRECT(input4712[[#This Row],[range1]]))</f>
        <v>0</v>
      </c>
      <c r="M5" t="b" cm="1">
        <f t="array" aca="1" ref="M5" ca="1">SUMPRODUCT(--(INDIRECT(input4712[[#This Row],[range1]])&gt;INDIRECT(input4712[[#This Row],[range2]])))=COUNT(INDIRECT(input4712[[#This Row],[range1]]))</f>
        <v>1</v>
      </c>
      <c r="N5" t="b">
        <f ca="1">IF(AND(NOT(input4712[[#This Row],[All DESC?]]),NOT(input4712[[#This Row],[All ASC?]])),FALSE(),TRUE())</f>
        <v>1</v>
      </c>
      <c r="O5" cm="1">
        <f t="array" aca="1" ref="O5" ca="1">IF(AND(input4712[[#This Row],[Safe Part 1]],(MAX(ABS((INDIRECT(input4712[[#This Row],[range2]]))-(INDIRECT(input4712[[#This Row],[range1]])))))&lt;=3),1,0)</f>
        <v>0</v>
      </c>
    </row>
    <row r="6" spans="1:15" x14ac:dyDescent="0.35">
      <c r="A6">
        <v>16</v>
      </c>
      <c r="B6">
        <v>18</v>
      </c>
      <c r="C6">
        <v>19</v>
      </c>
      <c r="D6">
        <v>20</v>
      </c>
      <c r="E6">
        <v>23</v>
      </c>
      <c r="H6">
        <f>1</f>
        <v>1</v>
      </c>
      <c r="I6">
        <f>COUNTA(input4712[[#This Row],[Column1.1]:[Column1.8]])</f>
        <v>5</v>
      </c>
      <c r="J6" t="str">
        <f>ADDRESS(ROW(),input4712[[#This Row],[first col]]+1,4)&amp;":"&amp;ADDRESS(ROW(),input4712[[#This Row],[lastcol]],4)</f>
        <v>B6:E6</v>
      </c>
      <c r="K6" t="str">
        <f>ADDRESS(ROW(),input4712[[#This Row],[first col]],4)&amp;":"&amp;ADDRESS(ROW(),input4712[[#This Row],[lastcol]]-1,4)</f>
        <v>A6:D6</v>
      </c>
      <c r="L6" t="b" cm="1">
        <f t="array" aca="1" ref="L6" ca="1">SUMPRODUCT(--(INDIRECT(input4712[[#This Row],[range1]])&lt;INDIRECT(input4712[[#This Row],[range2]])))=COUNT(INDIRECT(input4712[[#This Row],[range1]]))</f>
        <v>0</v>
      </c>
      <c r="M6" t="b" cm="1">
        <f t="array" aca="1" ref="M6" ca="1">SUMPRODUCT(--(INDIRECT(input4712[[#This Row],[range1]])&gt;INDIRECT(input4712[[#This Row],[range2]])))=COUNT(INDIRECT(input4712[[#This Row],[range1]]))</f>
        <v>1</v>
      </c>
      <c r="N6" t="b">
        <f ca="1">IF(AND(NOT(input4712[[#This Row],[All DESC?]]),NOT(input4712[[#This Row],[All ASC?]])),FALSE(),TRUE())</f>
        <v>1</v>
      </c>
      <c r="O6" cm="1">
        <f t="array" aca="1" ref="O6" ca="1">IF(AND(input4712[[#This Row],[Safe Part 1]],(MAX(ABS((INDIRECT(input4712[[#This Row],[range2]]))-(INDIRECT(input4712[[#This Row],[range1]])))))&lt;=3),1,0)</f>
        <v>1</v>
      </c>
    </row>
    <row r="7" spans="1:15" x14ac:dyDescent="0.35">
      <c r="A7">
        <v>36</v>
      </c>
      <c r="B7">
        <v>39</v>
      </c>
      <c r="C7">
        <v>41</v>
      </c>
      <c r="D7">
        <v>43</v>
      </c>
      <c r="E7">
        <v>44</v>
      </c>
      <c r="F7">
        <v>44</v>
      </c>
      <c r="H7">
        <f>1</f>
        <v>1</v>
      </c>
      <c r="I7">
        <f>COUNTA(input4712[[#This Row],[Column1.1]:[Column1.8]])</f>
        <v>6</v>
      </c>
      <c r="J7" t="str">
        <f>ADDRESS(ROW(),input4712[[#This Row],[first col]]+1,4)&amp;":"&amp;ADDRESS(ROW(),input4712[[#This Row],[lastcol]],4)</f>
        <v>B7:F7</v>
      </c>
      <c r="K7" t="str">
        <f>ADDRESS(ROW(),input4712[[#This Row],[first col]],4)&amp;":"&amp;ADDRESS(ROW(),input4712[[#This Row],[lastcol]]-1,4)</f>
        <v>A7:E7</v>
      </c>
      <c r="L7" t="b" cm="1">
        <f t="array" aca="1" ref="L7" ca="1">SUMPRODUCT(--(INDIRECT(input4712[[#This Row],[range1]])&lt;INDIRECT(input4712[[#This Row],[range2]])))=COUNT(INDIRECT(input4712[[#This Row],[range1]]))</f>
        <v>0</v>
      </c>
      <c r="M7" t="b" cm="1">
        <f t="array" aca="1" ref="M7" ca="1">SUMPRODUCT(--(INDIRECT(input4712[[#This Row],[range1]])&gt;INDIRECT(input4712[[#This Row],[range2]])))=COUNT(INDIRECT(input4712[[#This Row],[range1]]))</f>
        <v>0</v>
      </c>
      <c r="N7" t="b">
        <f ca="1">IF(AND(NOT(input4712[[#This Row],[All DESC?]]),NOT(input4712[[#This Row],[All ASC?]])),FALSE(),TRUE())</f>
        <v>0</v>
      </c>
      <c r="O7" cm="1">
        <f t="array" aca="1" ref="O7" ca="1">IF(AND(input4712[[#This Row],[Safe Part 1]],(MAX(ABS((INDIRECT(input4712[[#This Row],[range2]]))-(INDIRECT(input4712[[#This Row],[range1]])))))&lt;=3),1,0)</f>
        <v>0</v>
      </c>
    </row>
    <row r="8" spans="1:15" x14ac:dyDescent="0.35">
      <c r="A8">
        <v>42</v>
      </c>
      <c r="B8">
        <v>45</v>
      </c>
      <c r="C8">
        <v>46</v>
      </c>
      <c r="D8">
        <v>44</v>
      </c>
      <c r="E8">
        <v>42</v>
      </c>
      <c r="H8">
        <f>1</f>
        <v>1</v>
      </c>
      <c r="I8">
        <f>COUNTA(input4712[[#This Row],[Column1.1]:[Column1.8]])</f>
        <v>5</v>
      </c>
      <c r="J8" t="str">
        <f>ADDRESS(ROW(),input4712[[#This Row],[first col]]+1,4)&amp;":"&amp;ADDRESS(ROW(),input4712[[#This Row],[lastcol]],4)</f>
        <v>B8:E8</v>
      </c>
      <c r="K8" t="str">
        <f>ADDRESS(ROW(),input4712[[#This Row],[first col]],4)&amp;":"&amp;ADDRESS(ROW(),input4712[[#This Row],[lastcol]]-1,4)</f>
        <v>A8:D8</v>
      </c>
      <c r="L8" t="b" cm="1">
        <f t="array" aca="1" ref="L8" ca="1">SUMPRODUCT(--(INDIRECT(input4712[[#This Row],[range1]])&lt;INDIRECT(input4712[[#This Row],[range2]])))=COUNT(INDIRECT(input4712[[#This Row],[range1]]))</f>
        <v>0</v>
      </c>
      <c r="M8" t="b" cm="1">
        <f t="array" aca="1" ref="M8" ca="1">SUMPRODUCT(--(INDIRECT(input4712[[#This Row],[range1]])&gt;INDIRECT(input4712[[#This Row],[range2]])))=COUNT(INDIRECT(input4712[[#This Row],[range1]]))</f>
        <v>0</v>
      </c>
      <c r="N8" t="b">
        <f ca="1">IF(AND(NOT(input4712[[#This Row],[All DESC?]]),NOT(input4712[[#This Row],[All ASC?]])),FALSE(),TRUE())</f>
        <v>0</v>
      </c>
      <c r="O8" cm="1">
        <f t="array" aca="1" ref="O8" ca="1">IF(AND(input4712[[#This Row],[Safe Part 1]],(MAX(ABS((INDIRECT(input4712[[#This Row],[range2]]))-(INDIRECT(input4712[[#This Row],[range1]])))))&lt;=3),1,0)</f>
        <v>0</v>
      </c>
    </row>
    <row r="9" spans="1:15" x14ac:dyDescent="0.35">
      <c r="A9">
        <v>82</v>
      </c>
      <c r="B9">
        <v>85</v>
      </c>
      <c r="C9">
        <v>86</v>
      </c>
      <c r="D9">
        <v>87</v>
      </c>
      <c r="E9">
        <v>88</v>
      </c>
      <c r="F9">
        <v>86</v>
      </c>
      <c r="H9">
        <f>1</f>
        <v>1</v>
      </c>
      <c r="I9">
        <f>COUNTA(input4712[[#This Row],[Column1.1]:[Column1.8]])</f>
        <v>6</v>
      </c>
      <c r="J9" t="str">
        <f>ADDRESS(ROW(),input4712[[#This Row],[first col]]+1,4)&amp;":"&amp;ADDRESS(ROW(),input4712[[#This Row],[lastcol]],4)</f>
        <v>B9:F9</v>
      </c>
      <c r="K9" t="str">
        <f>ADDRESS(ROW(),input4712[[#This Row],[first col]],4)&amp;":"&amp;ADDRESS(ROW(),input4712[[#This Row],[lastcol]]-1,4)</f>
        <v>A9:E9</v>
      </c>
      <c r="L9" t="b" cm="1">
        <f t="array" aca="1" ref="L9" ca="1">SUMPRODUCT(--(INDIRECT(input4712[[#This Row],[range1]])&lt;INDIRECT(input4712[[#This Row],[range2]])))=COUNT(INDIRECT(input4712[[#This Row],[range1]]))</f>
        <v>0</v>
      </c>
      <c r="M9" t="b" cm="1">
        <f t="array" aca="1" ref="M9" ca="1">SUMPRODUCT(--(INDIRECT(input4712[[#This Row],[range1]])&gt;INDIRECT(input4712[[#This Row],[range2]])))=COUNT(INDIRECT(input4712[[#This Row],[range1]]))</f>
        <v>0</v>
      </c>
      <c r="N9" t="b">
        <f ca="1">IF(AND(NOT(input4712[[#This Row],[All DESC?]]),NOT(input4712[[#This Row],[All ASC?]])),FALSE(),TRUE())</f>
        <v>0</v>
      </c>
      <c r="O9" cm="1">
        <f t="array" aca="1" ref="O9" ca="1">IF(AND(input4712[[#This Row],[Safe Part 1]],(MAX(ABS((INDIRECT(input4712[[#This Row],[range2]]))-(INDIRECT(input4712[[#This Row],[range1]])))))&lt;=3),1,0)</f>
        <v>0</v>
      </c>
    </row>
    <row r="10" spans="1:15" x14ac:dyDescent="0.35">
      <c r="A10">
        <v>42</v>
      </c>
      <c r="B10">
        <v>45</v>
      </c>
      <c r="C10">
        <v>46</v>
      </c>
      <c r="D10">
        <v>45</v>
      </c>
      <c r="E10">
        <v>47</v>
      </c>
      <c r="H10">
        <f>1</f>
        <v>1</v>
      </c>
      <c r="I10">
        <f>COUNTA(input4712[[#This Row],[Column1.1]:[Column1.8]])</f>
        <v>5</v>
      </c>
      <c r="J10" t="str">
        <f>ADDRESS(ROW(),input4712[[#This Row],[first col]]+1,4)&amp;":"&amp;ADDRESS(ROW(),input4712[[#This Row],[lastcol]],4)</f>
        <v>B10:E10</v>
      </c>
      <c r="K10" t="str">
        <f>ADDRESS(ROW(),input4712[[#This Row],[first col]],4)&amp;":"&amp;ADDRESS(ROW(),input4712[[#This Row],[lastcol]]-1,4)</f>
        <v>A10:D10</v>
      </c>
      <c r="L10" t="b" cm="1">
        <f t="array" aca="1" ref="L10" ca="1">SUMPRODUCT(--(INDIRECT(input4712[[#This Row],[range1]])&lt;INDIRECT(input4712[[#This Row],[range2]])))=COUNT(INDIRECT(input4712[[#This Row],[range1]]))</f>
        <v>0</v>
      </c>
      <c r="M10" t="b" cm="1">
        <f t="array" aca="1" ref="M10" ca="1">SUMPRODUCT(--(INDIRECT(input4712[[#This Row],[range1]])&gt;INDIRECT(input4712[[#This Row],[range2]])))=COUNT(INDIRECT(input4712[[#This Row],[range1]]))</f>
        <v>0</v>
      </c>
      <c r="N10" t="b">
        <f ca="1">IF(AND(NOT(input4712[[#This Row],[All DESC?]]),NOT(input4712[[#This Row],[All ASC?]])),FALSE(),TRUE())</f>
        <v>0</v>
      </c>
      <c r="O10" cm="1">
        <f t="array" aca="1" ref="O10" ca="1">IF(AND(input4712[[#This Row],[Safe Part 1]],(MAX(ABS((INDIRECT(input4712[[#This Row],[range2]]))-(INDIRECT(input4712[[#This Row],[range1]])))))&lt;=3),1,0)</f>
        <v>0</v>
      </c>
    </row>
    <row r="11" spans="1:15" x14ac:dyDescent="0.35">
      <c r="A11">
        <v>57</v>
      </c>
      <c r="B11">
        <v>60</v>
      </c>
      <c r="C11">
        <v>62</v>
      </c>
      <c r="D11">
        <v>65</v>
      </c>
      <c r="E11">
        <v>63</v>
      </c>
      <c r="F11">
        <v>70</v>
      </c>
      <c r="H11">
        <f>1</f>
        <v>1</v>
      </c>
      <c r="I11">
        <f>COUNTA(input4712[[#This Row],[Column1.1]:[Column1.8]])</f>
        <v>6</v>
      </c>
      <c r="J11" t="str">
        <f>ADDRESS(ROW(),input4712[[#This Row],[first col]]+1,4)&amp;":"&amp;ADDRESS(ROW(),input4712[[#This Row],[lastcol]],4)</f>
        <v>B11:F11</v>
      </c>
      <c r="K11" t="str">
        <f>ADDRESS(ROW(),input4712[[#This Row],[first col]],4)&amp;":"&amp;ADDRESS(ROW(),input4712[[#This Row],[lastcol]]-1,4)</f>
        <v>A11:E11</v>
      </c>
      <c r="L11" t="b" cm="1">
        <f t="array" aca="1" ref="L11" ca="1">SUMPRODUCT(--(INDIRECT(input4712[[#This Row],[range1]])&lt;INDIRECT(input4712[[#This Row],[range2]])))=COUNT(INDIRECT(input4712[[#This Row],[range1]]))</f>
        <v>0</v>
      </c>
      <c r="M11" t="b" cm="1">
        <f t="array" aca="1" ref="M11" ca="1">SUMPRODUCT(--(INDIRECT(input4712[[#This Row],[range1]])&gt;INDIRECT(input4712[[#This Row],[range2]])))=COUNT(INDIRECT(input4712[[#This Row],[range1]]))</f>
        <v>0</v>
      </c>
      <c r="N11" t="b">
        <f ca="1">IF(AND(NOT(input4712[[#This Row],[All DESC?]]),NOT(input4712[[#This Row],[All ASC?]])),FALSE(),TRUE())</f>
        <v>0</v>
      </c>
      <c r="O11" cm="1">
        <f t="array" aca="1" ref="O11" ca="1">IF(AND(input4712[[#This Row],[Safe Part 1]],(MAX(ABS((INDIRECT(input4712[[#This Row],[range2]]))-(INDIRECT(input4712[[#This Row],[range1]])))))&lt;=3),1,0)</f>
        <v>0</v>
      </c>
    </row>
    <row r="12" spans="1:15" x14ac:dyDescent="0.35">
      <c r="A12">
        <v>88</v>
      </c>
      <c r="B12">
        <v>90</v>
      </c>
      <c r="C12">
        <v>90</v>
      </c>
      <c r="D12">
        <v>93</v>
      </c>
      <c r="E12">
        <v>95</v>
      </c>
      <c r="H12">
        <f>1</f>
        <v>1</v>
      </c>
      <c r="I12">
        <f>COUNTA(input4712[[#This Row],[Column1.1]:[Column1.8]])</f>
        <v>5</v>
      </c>
      <c r="J12" t="str">
        <f>ADDRESS(ROW(),input4712[[#This Row],[first col]]+1,4)&amp;":"&amp;ADDRESS(ROW(),input4712[[#This Row],[lastcol]],4)</f>
        <v>B12:E12</v>
      </c>
      <c r="K12" t="str">
        <f>ADDRESS(ROW(),input4712[[#This Row],[first col]],4)&amp;":"&amp;ADDRESS(ROW(),input4712[[#This Row],[lastcol]]-1,4)</f>
        <v>A12:D12</v>
      </c>
      <c r="L12" t="b" cm="1">
        <f t="array" aca="1" ref="L12" ca="1">SUMPRODUCT(--(INDIRECT(input4712[[#This Row],[range1]])&lt;INDIRECT(input4712[[#This Row],[range2]])))=COUNT(INDIRECT(input4712[[#This Row],[range1]]))</f>
        <v>0</v>
      </c>
      <c r="M12" t="b" cm="1">
        <f t="array" aca="1" ref="M12" ca="1">SUMPRODUCT(--(INDIRECT(input4712[[#This Row],[range1]])&gt;INDIRECT(input4712[[#This Row],[range2]])))=COUNT(INDIRECT(input4712[[#This Row],[range1]]))</f>
        <v>0</v>
      </c>
      <c r="N12" t="b">
        <f ca="1">IF(AND(NOT(input4712[[#This Row],[All DESC?]]),NOT(input4712[[#This Row],[All ASC?]])),FALSE(),TRUE())</f>
        <v>0</v>
      </c>
      <c r="O12" cm="1">
        <f t="array" aca="1" ref="O12" ca="1">IF(AND(input4712[[#This Row],[Safe Part 1]],(MAX(ABS((INDIRECT(input4712[[#This Row],[range2]]))-(INDIRECT(input4712[[#This Row],[range1]])))))&lt;=3),1,0)</f>
        <v>0</v>
      </c>
    </row>
    <row r="13" spans="1:15" x14ac:dyDescent="0.35">
      <c r="A13">
        <v>54</v>
      </c>
      <c r="B13">
        <v>56</v>
      </c>
      <c r="C13">
        <v>58</v>
      </c>
      <c r="D13">
        <v>59</v>
      </c>
      <c r="E13">
        <v>60</v>
      </c>
      <c r="F13">
        <v>62</v>
      </c>
      <c r="G13">
        <v>61</v>
      </c>
      <c r="H13">
        <f>1</f>
        <v>1</v>
      </c>
      <c r="I13">
        <f>COUNTA(input4712[[#This Row],[Column1.1]:[Column1.8]])</f>
        <v>7</v>
      </c>
      <c r="J13" t="str">
        <f>ADDRESS(ROW(),input4712[[#This Row],[first col]]+1,4)&amp;":"&amp;ADDRESS(ROW(),input4712[[#This Row],[lastcol]],4)</f>
        <v>B13:G13</v>
      </c>
      <c r="K13" t="str">
        <f>ADDRESS(ROW(),input4712[[#This Row],[first col]],4)&amp;":"&amp;ADDRESS(ROW(),input4712[[#This Row],[lastcol]]-1,4)</f>
        <v>A13:F13</v>
      </c>
      <c r="L13" t="b" cm="1">
        <f t="array" aca="1" ref="L13" ca="1">SUMPRODUCT(--(INDIRECT(input4712[[#This Row],[range1]])&lt;INDIRECT(input4712[[#This Row],[range2]])))=COUNT(INDIRECT(input4712[[#This Row],[range1]]))</f>
        <v>0</v>
      </c>
      <c r="M13" t="b" cm="1">
        <f t="array" aca="1" ref="M13" ca="1">SUMPRODUCT(--(INDIRECT(input4712[[#This Row],[range1]])&gt;INDIRECT(input4712[[#This Row],[range2]])))=COUNT(INDIRECT(input4712[[#This Row],[range1]]))</f>
        <v>0</v>
      </c>
      <c r="N13" t="b">
        <f ca="1">IF(AND(NOT(input4712[[#This Row],[All DESC?]]),NOT(input4712[[#This Row],[All ASC?]])),FALSE(),TRUE())</f>
        <v>0</v>
      </c>
      <c r="O13" cm="1">
        <f t="array" aca="1" ref="O13" ca="1">IF(AND(input4712[[#This Row],[Safe Part 1]],(MAX(ABS((INDIRECT(input4712[[#This Row],[range2]]))-(INDIRECT(input4712[[#This Row],[range1]])))))&lt;=3),1,0)</f>
        <v>0</v>
      </c>
    </row>
    <row r="14" spans="1:15" x14ac:dyDescent="0.35">
      <c r="A14">
        <v>64</v>
      </c>
      <c r="B14">
        <v>66</v>
      </c>
      <c r="C14">
        <v>68</v>
      </c>
      <c r="D14">
        <v>68</v>
      </c>
      <c r="E14">
        <v>70</v>
      </c>
      <c r="F14">
        <v>73</v>
      </c>
      <c r="H14">
        <f>1</f>
        <v>1</v>
      </c>
      <c r="I14">
        <f>COUNTA(input4712[[#This Row],[Column1.1]:[Column1.8]])</f>
        <v>6</v>
      </c>
      <c r="J14" t="str">
        <f>ADDRESS(ROW(),input4712[[#This Row],[first col]]+1,4)&amp;":"&amp;ADDRESS(ROW(),input4712[[#This Row],[lastcol]],4)</f>
        <v>B14:F14</v>
      </c>
      <c r="K14" t="str">
        <f>ADDRESS(ROW(),input4712[[#This Row],[first col]],4)&amp;":"&amp;ADDRESS(ROW(),input4712[[#This Row],[lastcol]]-1,4)</f>
        <v>A14:E14</v>
      </c>
      <c r="L14" t="b" cm="1">
        <f t="array" aca="1" ref="L14" ca="1">SUMPRODUCT(--(INDIRECT(input4712[[#This Row],[range1]])&lt;INDIRECT(input4712[[#This Row],[range2]])))=COUNT(INDIRECT(input4712[[#This Row],[range1]]))</f>
        <v>0</v>
      </c>
      <c r="M14" t="b" cm="1">
        <f t="array" aca="1" ref="M14" ca="1">SUMPRODUCT(--(INDIRECT(input4712[[#This Row],[range1]])&gt;INDIRECT(input4712[[#This Row],[range2]])))=COUNT(INDIRECT(input4712[[#This Row],[range1]]))</f>
        <v>0</v>
      </c>
      <c r="N14" t="b">
        <f ca="1">IF(AND(NOT(input4712[[#This Row],[All DESC?]]),NOT(input4712[[#This Row],[All ASC?]])),FALSE(),TRUE())</f>
        <v>0</v>
      </c>
      <c r="O14" cm="1">
        <f t="array" aca="1" ref="O14" ca="1">IF(AND(input4712[[#This Row],[Safe Part 1]],(MAX(ABS((INDIRECT(input4712[[#This Row],[range2]]))-(INDIRECT(input4712[[#This Row],[range1]])))))&lt;=3),1,0)</f>
        <v>0</v>
      </c>
    </row>
    <row r="15" spans="1:15" x14ac:dyDescent="0.35">
      <c r="A15">
        <v>5</v>
      </c>
      <c r="B15">
        <v>8</v>
      </c>
      <c r="C15">
        <v>11</v>
      </c>
      <c r="D15">
        <v>11</v>
      </c>
      <c r="E15">
        <v>15</v>
      </c>
      <c r="H15">
        <f>1</f>
        <v>1</v>
      </c>
      <c r="I15">
        <f>COUNTA(input4712[[#This Row],[Column1.1]:[Column1.8]])</f>
        <v>5</v>
      </c>
      <c r="J15" t="str">
        <f>ADDRESS(ROW(),input4712[[#This Row],[first col]]+1,4)&amp;":"&amp;ADDRESS(ROW(),input4712[[#This Row],[lastcol]],4)</f>
        <v>B15:E15</v>
      </c>
      <c r="K15" t="str">
        <f>ADDRESS(ROW(),input4712[[#This Row],[first col]],4)&amp;":"&amp;ADDRESS(ROW(),input4712[[#This Row],[lastcol]]-1,4)</f>
        <v>A15:D15</v>
      </c>
      <c r="L15" t="b" cm="1">
        <f t="array" aca="1" ref="L15" ca="1">SUMPRODUCT(--(INDIRECT(input4712[[#This Row],[range1]])&lt;INDIRECT(input4712[[#This Row],[range2]])))=COUNT(INDIRECT(input4712[[#This Row],[range1]]))</f>
        <v>0</v>
      </c>
      <c r="M15" t="b" cm="1">
        <f t="array" aca="1" ref="M15" ca="1">SUMPRODUCT(--(INDIRECT(input4712[[#This Row],[range1]])&gt;INDIRECT(input4712[[#This Row],[range2]])))=COUNT(INDIRECT(input4712[[#This Row],[range1]]))</f>
        <v>0</v>
      </c>
      <c r="N15" t="b">
        <f ca="1">IF(AND(NOT(input4712[[#This Row],[All DESC?]]),NOT(input4712[[#This Row],[All ASC?]])),FALSE(),TRUE())</f>
        <v>0</v>
      </c>
      <c r="O15" cm="1">
        <f t="array" aca="1" ref="O15" ca="1">IF(AND(input4712[[#This Row],[Safe Part 1]],(MAX(ABS((INDIRECT(input4712[[#This Row],[range2]]))-(INDIRECT(input4712[[#This Row],[range1]])))))&lt;=3),1,0)</f>
        <v>0</v>
      </c>
    </row>
    <row r="16" spans="1:15" x14ac:dyDescent="0.35">
      <c r="A16">
        <v>82</v>
      </c>
      <c r="B16">
        <v>84</v>
      </c>
      <c r="C16">
        <v>84</v>
      </c>
      <c r="D16">
        <v>87</v>
      </c>
      <c r="E16">
        <v>89</v>
      </c>
      <c r="F16">
        <v>97</v>
      </c>
      <c r="H16">
        <f>1</f>
        <v>1</v>
      </c>
      <c r="I16">
        <f>COUNTA(input4712[[#This Row],[Column1.1]:[Column1.8]])</f>
        <v>6</v>
      </c>
      <c r="J16" t="str">
        <f>ADDRESS(ROW(),input4712[[#This Row],[first col]]+1,4)&amp;":"&amp;ADDRESS(ROW(),input4712[[#This Row],[lastcol]],4)</f>
        <v>B16:F16</v>
      </c>
      <c r="K16" t="str">
        <f>ADDRESS(ROW(),input4712[[#This Row],[first col]],4)&amp;":"&amp;ADDRESS(ROW(),input4712[[#This Row],[lastcol]]-1,4)</f>
        <v>A16:E16</v>
      </c>
      <c r="L16" t="b" cm="1">
        <f t="array" aca="1" ref="L16" ca="1">SUMPRODUCT(--(INDIRECT(input4712[[#This Row],[range1]])&lt;INDIRECT(input4712[[#This Row],[range2]])))=COUNT(INDIRECT(input4712[[#This Row],[range1]]))</f>
        <v>0</v>
      </c>
      <c r="M16" t="b" cm="1">
        <f t="array" aca="1" ref="M16" ca="1">SUMPRODUCT(--(INDIRECT(input4712[[#This Row],[range1]])&gt;INDIRECT(input4712[[#This Row],[range2]])))=COUNT(INDIRECT(input4712[[#This Row],[range1]]))</f>
        <v>0</v>
      </c>
      <c r="N16" t="b">
        <f ca="1">IF(AND(NOT(input4712[[#This Row],[All DESC?]]),NOT(input4712[[#This Row],[All ASC?]])),FALSE(),TRUE())</f>
        <v>0</v>
      </c>
      <c r="O16" cm="1">
        <f t="array" aca="1" ref="O16" ca="1">IF(AND(input4712[[#This Row],[Safe Part 1]],(MAX(ABS((INDIRECT(input4712[[#This Row],[range2]]))-(INDIRECT(input4712[[#This Row],[range1]])))))&lt;=3),1,0)</f>
        <v>0</v>
      </c>
    </row>
    <row r="17" spans="1:15" x14ac:dyDescent="0.35">
      <c r="A17">
        <v>62</v>
      </c>
      <c r="B17">
        <v>65</v>
      </c>
      <c r="C17">
        <v>69</v>
      </c>
      <c r="D17">
        <v>71</v>
      </c>
      <c r="E17">
        <v>73</v>
      </c>
      <c r="H17">
        <f>1</f>
        <v>1</v>
      </c>
      <c r="I17">
        <f>COUNTA(input4712[[#This Row],[Column1.1]:[Column1.8]])</f>
        <v>5</v>
      </c>
      <c r="J17" t="str">
        <f>ADDRESS(ROW(),input4712[[#This Row],[first col]]+1,4)&amp;":"&amp;ADDRESS(ROW(),input4712[[#This Row],[lastcol]],4)</f>
        <v>B17:E17</v>
      </c>
      <c r="K17" t="str">
        <f>ADDRESS(ROW(),input4712[[#This Row],[first col]],4)&amp;":"&amp;ADDRESS(ROW(),input4712[[#This Row],[lastcol]]-1,4)</f>
        <v>A17:D17</v>
      </c>
      <c r="L17" t="b" cm="1">
        <f t="array" aca="1" ref="L17" ca="1">SUMPRODUCT(--(INDIRECT(input4712[[#This Row],[range1]])&lt;INDIRECT(input4712[[#This Row],[range2]])))=COUNT(INDIRECT(input4712[[#This Row],[range1]]))</f>
        <v>0</v>
      </c>
      <c r="M17" t="b" cm="1">
        <f t="array" aca="1" ref="M17" ca="1">SUMPRODUCT(--(INDIRECT(input4712[[#This Row],[range1]])&gt;INDIRECT(input4712[[#This Row],[range2]])))=COUNT(INDIRECT(input4712[[#This Row],[range1]]))</f>
        <v>1</v>
      </c>
      <c r="N17" t="b">
        <f ca="1">IF(AND(NOT(input4712[[#This Row],[All DESC?]]),NOT(input4712[[#This Row],[All ASC?]])),FALSE(),TRUE())</f>
        <v>1</v>
      </c>
      <c r="O17" cm="1">
        <f t="array" aca="1" ref="O17" ca="1">IF(AND(input4712[[#This Row],[Safe Part 1]],(MAX(ABS((INDIRECT(input4712[[#This Row],[range2]]))-(INDIRECT(input4712[[#This Row],[range1]])))))&lt;=3),1,0)</f>
        <v>0</v>
      </c>
    </row>
    <row r="18" spans="1:15" x14ac:dyDescent="0.35">
      <c r="A18">
        <v>46</v>
      </c>
      <c r="B18">
        <v>48</v>
      </c>
      <c r="C18">
        <v>50</v>
      </c>
      <c r="D18">
        <v>51</v>
      </c>
      <c r="E18">
        <v>55</v>
      </c>
      <c r="F18">
        <v>59</v>
      </c>
      <c r="G18">
        <v>57</v>
      </c>
      <c r="H18">
        <f>1</f>
        <v>1</v>
      </c>
      <c r="I18">
        <f>COUNTA(input4712[[#This Row],[Column1.1]:[Column1.8]])</f>
        <v>7</v>
      </c>
      <c r="J18" t="str">
        <f>ADDRESS(ROW(),input4712[[#This Row],[first col]]+1,4)&amp;":"&amp;ADDRESS(ROW(),input4712[[#This Row],[lastcol]],4)</f>
        <v>B18:G18</v>
      </c>
      <c r="K18" t="str">
        <f>ADDRESS(ROW(),input4712[[#This Row],[first col]],4)&amp;":"&amp;ADDRESS(ROW(),input4712[[#This Row],[lastcol]]-1,4)</f>
        <v>A18:F18</v>
      </c>
      <c r="L18" t="b" cm="1">
        <f t="array" aca="1" ref="L18" ca="1">SUMPRODUCT(--(INDIRECT(input4712[[#This Row],[range1]])&lt;INDIRECT(input4712[[#This Row],[range2]])))=COUNT(INDIRECT(input4712[[#This Row],[range1]]))</f>
        <v>0</v>
      </c>
      <c r="M18" t="b" cm="1">
        <f t="array" aca="1" ref="M18" ca="1">SUMPRODUCT(--(INDIRECT(input4712[[#This Row],[range1]])&gt;INDIRECT(input4712[[#This Row],[range2]])))=COUNT(INDIRECT(input4712[[#This Row],[range1]]))</f>
        <v>0</v>
      </c>
      <c r="N18" t="b">
        <f ca="1">IF(AND(NOT(input4712[[#This Row],[All DESC?]]),NOT(input4712[[#This Row],[All ASC?]])),FALSE(),TRUE())</f>
        <v>0</v>
      </c>
      <c r="O18" cm="1">
        <f t="array" aca="1" ref="O18" ca="1">IF(AND(input4712[[#This Row],[Safe Part 1]],(MAX(ABS((INDIRECT(input4712[[#This Row],[range2]]))-(INDIRECT(input4712[[#This Row],[range1]])))))&lt;=3),1,0)</f>
        <v>0</v>
      </c>
    </row>
    <row r="19" spans="1:15" x14ac:dyDescent="0.35">
      <c r="A19">
        <v>10</v>
      </c>
      <c r="B19">
        <v>11</v>
      </c>
      <c r="C19">
        <v>15</v>
      </c>
      <c r="D19">
        <v>18</v>
      </c>
      <c r="E19">
        <v>18</v>
      </c>
      <c r="H19">
        <f>1</f>
        <v>1</v>
      </c>
      <c r="I19">
        <f>COUNTA(input4712[[#This Row],[Column1.1]:[Column1.8]])</f>
        <v>5</v>
      </c>
      <c r="J19" t="str">
        <f>ADDRESS(ROW(),input4712[[#This Row],[first col]]+1,4)&amp;":"&amp;ADDRESS(ROW(),input4712[[#This Row],[lastcol]],4)</f>
        <v>B19:E19</v>
      </c>
      <c r="K19" t="str">
        <f>ADDRESS(ROW(),input4712[[#This Row],[first col]],4)&amp;":"&amp;ADDRESS(ROW(),input4712[[#This Row],[lastcol]]-1,4)</f>
        <v>A19:D19</v>
      </c>
      <c r="L19" t="b" cm="1">
        <f t="array" aca="1" ref="L19" ca="1">SUMPRODUCT(--(INDIRECT(input4712[[#This Row],[range1]])&lt;INDIRECT(input4712[[#This Row],[range2]])))=COUNT(INDIRECT(input4712[[#This Row],[range1]]))</f>
        <v>0</v>
      </c>
      <c r="M19" t="b" cm="1">
        <f t="array" aca="1" ref="M19" ca="1">SUMPRODUCT(--(INDIRECT(input4712[[#This Row],[range1]])&gt;INDIRECT(input4712[[#This Row],[range2]])))=COUNT(INDIRECT(input4712[[#This Row],[range1]]))</f>
        <v>0</v>
      </c>
      <c r="N19" t="b">
        <f ca="1">IF(AND(NOT(input4712[[#This Row],[All DESC?]]),NOT(input4712[[#This Row],[All ASC?]])),FALSE(),TRUE())</f>
        <v>0</v>
      </c>
      <c r="O19" cm="1">
        <f t="array" aca="1" ref="O19" ca="1">IF(AND(input4712[[#This Row],[Safe Part 1]],(MAX(ABS((INDIRECT(input4712[[#This Row],[range2]]))-(INDIRECT(input4712[[#This Row],[range1]])))))&lt;=3),1,0)</f>
        <v>0</v>
      </c>
    </row>
    <row r="20" spans="1:15" x14ac:dyDescent="0.35">
      <c r="A20">
        <v>26</v>
      </c>
      <c r="B20">
        <v>28</v>
      </c>
      <c r="C20">
        <v>31</v>
      </c>
      <c r="D20">
        <v>34</v>
      </c>
      <c r="E20">
        <v>38</v>
      </c>
      <c r="F20">
        <v>45</v>
      </c>
      <c r="H20">
        <f>1</f>
        <v>1</v>
      </c>
      <c r="I20">
        <f>COUNTA(input4712[[#This Row],[Column1.1]:[Column1.8]])</f>
        <v>6</v>
      </c>
      <c r="J20" t="str">
        <f>ADDRESS(ROW(),input4712[[#This Row],[first col]]+1,4)&amp;":"&amp;ADDRESS(ROW(),input4712[[#This Row],[lastcol]],4)</f>
        <v>B20:F20</v>
      </c>
      <c r="K20" t="str">
        <f>ADDRESS(ROW(),input4712[[#This Row],[first col]],4)&amp;":"&amp;ADDRESS(ROW(),input4712[[#This Row],[lastcol]]-1,4)</f>
        <v>A20:E20</v>
      </c>
      <c r="L20" t="b" cm="1">
        <f t="array" aca="1" ref="L20" ca="1">SUMPRODUCT(--(INDIRECT(input4712[[#This Row],[range1]])&lt;INDIRECT(input4712[[#This Row],[range2]])))=COUNT(INDIRECT(input4712[[#This Row],[range1]]))</f>
        <v>0</v>
      </c>
      <c r="M20" t="b" cm="1">
        <f t="array" aca="1" ref="M20" ca="1">SUMPRODUCT(--(INDIRECT(input4712[[#This Row],[range1]])&gt;INDIRECT(input4712[[#This Row],[range2]])))=COUNT(INDIRECT(input4712[[#This Row],[range1]]))</f>
        <v>1</v>
      </c>
      <c r="N20" t="b">
        <f ca="1">IF(AND(NOT(input4712[[#This Row],[All DESC?]]),NOT(input4712[[#This Row],[All ASC?]])),FALSE(),TRUE())</f>
        <v>1</v>
      </c>
      <c r="O20" cm="1">
        <f t="array" aca="1" ref="O20" ca="1">IF(AND(input4712[[#This Row],[Safe Part 1]],(MAX(ABS((INDIRECT(input4712[[#This Row],[range2]]))-(INDIRECT(input4712[[#This Row],[range1]])))))&lt;=3),1,0)</f>
        <v>0</v>
      </c>
    </row>
    <row r="21" spans="1:15" x14ac:dyDescent="0.35">
      <c r="A21">
        <v>40</v>
      </c>
      <c r="B21">
        <v>41</v>
      </c>
      <c r="C21">
        <v>42</v>
      </c>
      <c r="D21">
        <v>45</v>
      </c>
      <c r="E21">
        <v>47</v>
      </c>
      <c r="F21">
        <v>53</v>
      </c>
      <c r="G21">
        <v>60</v>
      </c>
      <c r="H21">
        <f>1</f>
        <v>1</v>
      </c>
      <c r="I21">
        <f>COUNTA(input4712[[#This Row],[Column1.1]:[Column1.8]])</f>
        <v>7</v>
      </c>
      <c r="J21" t="str">
        <f>ADDRESS(ROW(),input4712[[#This Row],[first col]]+1,4)&amp;":"&amp;ADDRESS(ROW(),input4712[[#This Row],[lastcol]],4)</f>
        <v>B21:G21</v>
      </c>
      <c r="K21" t="str">
        <f>ADDRESS(ROW(),input4712[[#This Row],[first col]],4)&amp;":"&amp;ADDRESS(ROW(),input4712[[#This Row],[lastcol]]-1,4)</f>
        <v>A21:F21</v>
      </c>
      <c r="L21" t="b" cm="1">
        <f t="array" aca="1" ref="L21" ca="1">SUMPRODUCT(--(INDIRECT(input4712[[#This Row],[range1]])&lt;INDIRECT(input4712[[#This Row],[range2]])))=COUNT(INDIRECT(input4712[[#This Row],[range1]]))</f>
        <v>0</v>
      </c>
      <c r="M21" t="b" cm="1">
        <f t="array" aca="1" ref="M21" ca="1">SUMPRODUCT(--(INDIRECT(input4712[[#This Row],[range1]])&gt;INDIRECT(input4712[[#This Row],[range2]])))=COUNT(INDIRECT(input4712[[#This Row],[range1]]))</f>
        <v>1</v>
      </c>
      <c r="N21" t="b">
        <f ca="1">IF(AND(NOT(input4712[[#This Row],[All DESC?]]),NOT(input4712[[#This Row],[All ASC?]])),FALSE(),TRUE())</f>
        <v>1</v>
      </c>
      <c r="O21" cm="1">
        <f t="array" aca="1" ref="O21" ca="1">IF(AND(input4712[[#This Row],[Safe Part 1]],(MAX(ABS((INDIRECT(input4712[[#This Row],[range2]]))-(INDIRECT(input4712[[#This Row],[range1]])))))&lt;=3),1,0)</f>
        <v>0</v>
      </c>
    </row>
    <row r="22" spans="1:15" x14ac:dyDescent="0.35">
      <c r="A22">
        <v>19</v>
      </c>
      <c r="B22">
        <v>22</v>
      </c>
      <c r="C22">
        <v>25</v>
      </c>
      <c r="D22">
        <v>30</v>
      </c>
      <c r="E22">
        <v>32</v>
      </c>
      <c r="H22">
        <f>1</f>
        <v>1</v>
      </c>
      <c r="I22">
        <f>COUNTA(input4712[[#This Row],[Column1.1]:[Column1.8]])</f>
        <v>5</v>
      </c>
      <c r="J22" t="str">
        <f>ADDRESS(ROW(),input4712[[#This Row],[first col]]+1,4)&amp;":"&amp;ADDRESS(ROW(),input4712[[#This Row],[lastcol]],4)</f>
        <v>B22:E22</v>
      </c>
      <c r="K22" t="str">
        <f>ADDRESS(ROW(),input4712[[#This Row],[first col]],4)&amp;":"&amp;ADDRESS(ROW(),input4712[[#This Row],[lastcol]]-1,4)</f>
        <v>A22:D22</v>
      </c>
      <c r="L22" t="b" cm="1">
        <f t="array" aca="1" ref="L22" ca="1">SUMPRODUCT(--(INDIRECT(input4712[[#This Row],[range1]])&lt;INDIRECT(input4712[[#This Row],[range2]])))=COUNT(INDIRECT(input4712[[#This Row],[range1]]))</f>
        <v>0</v>
      </c>
      <c r="M22" t="b" cm="1">
        <f t="array" aca="1" ref="M22" ca="1">SUMPRODUCT(--(INDIRECT(input4712[[#This Row],[range1]])&gt;INDIRECT(input4712[[#This Row],[range2]])))=COUNT(INDIRECT(input4712[[#This Row],[range1]]))</f>
        <v>1</v>
      </c>
      <c r="N22" t="b">
        <f ca="1">IF(AND(NOT(input4712[[#This Row],[All DESC?]]),NOT(input4712[[#This Row],[All ASC?]])),FALSE(),TRUE())</f>
        <v>1</v>
      </c>
      <c r="O22" cm="1">
        <f t="array" aca="1" ref="O22" ca="1">IF(AND(input4712[[#This Row],[Safe Part 1]],(MAX(ABS((INDIRECT(input4712[[#This Row],[range2]]))-(INDIRECT(input4712[[#This Row],[range1]])))))&lt;=3),1,0)</f>
        <v>0</v>
      </c>
    </row>
    <row r="23" spans="1:15" x14ac:dyDescent="0.35">
      <c r="A23">
        <v>77</v>
      </c>
      <c r="B23">
        <v>78</v>
      </c>
      <c r="C23">
        <v>84</v>
      </c>
      <c r="D23">
        <v>85</v>
      </c>
      <c r="E23">
        <v>88</v>
      </c>
      <c r="H23">
        <f>1</f>
        <v>1</v>
      </c>
      <c r="I23">
        <f>COUNTA(input4712[[#This Row],[Column1.1]:[Column1.8]])</f>
        <v>5</v>
      </c>
      <c r="J23" t="str">
        <f>ADDRESS(ROW(),input4712[[#This Row],[first col]]+1,4)&amp;":"&amp;ADDRESS(ROW(),input4712[[#This Row],[lastcol]],4)</f>
        <v>B23:E23</v>
      </c>
      <c r="K23" t="str">
        <f>ADDRESS(ROW(),input4712[[#This Row],[first col]],4)&amp;":"&amp;ADDRESS(ROW(),input4712[[#This Row],[lastcol]]-1,4)</f>
        <v>A23:D23</v>
      </c>
      <c r="L23" t="b" cm="1">
        <f t="array" aca="1" ref="L23" ca="1">SUMPRODUCT(--(INDIRECT(input4712[[#This Row],[range1]])&lt;INDIRECT(input4712[[#This Row],[range2]])))=COUNT(INDIRECT(input4712[[#This Row],[range1]]))</f>
        <v>0</v>
      </c>
      <c r="M23" t="b" cm="1">
        <f t="array" aca="1" ref="M23" ca="1">SUMPRODUCT(--(INDIRECT(input4712[[#This Row],[range1]])&gt;INDIRECT(input4712[[#This Row],[range2]])))=COUNT(INDIRECT(input4712[[#This Row],[range1]]))</f>
        <v>1</v>
      </c>
      <c r="N23" t="b">
        <f ca="1">IF(AND(NOT(input4712[[#This Row],[All DESC?]]),NOT(input4712[[#This Row],[All ASC?]])),FALSE(),TRUE())</f>
        <v>1</v>
      </c>
      <c r="O23" cm="1">
        <f t="array" aca="1" ref="O23" ca="1">IF(AND(input4712[[#This Row],[Safe Part 1]],(MAX(ABS((INDIRECT(input4712[[#This Row],[range2]]))-(INDIRECT(input4712[[#This Row],[range1]])))))&lt;=3),1,0)</f>
        <v>0</v>
      </c>
    </row>
    <row r="24" spans="1:15" x14ac:dyDescent="0.35">
      <c r="A24">
        <v>25</v>
      </c>
      <c r="B24">
        <v>27</v>
      </c>
      <c r="C24">
        <v>32</v>
      </c>
      <c r="D24">
        <v>33</v>
      </c>
      <c r="E24">
        <v>34</v>
      </c>
      <c r="F24">
        <v>37</v>
      </c>
      <c r="H24">
        <f>1</f>
        <v>1</v>
      </c>
      <c r="I24">
        <f>COUNTA(input4712[[#This Row],[Column1.1]:[Column1.8]])</f>
        <v>6</v>
      </c>
      <c r="J24" t="str">
        <f>ADDRESS(ROW(),input4712[[#This Row],[first col]]+1,4)&amp;":"&amp;ADDRESS(ROW(),input4712[[#This Row],[lastcol]],4)</f>
        <v>B24:F24</v>
      </c>
      <c r="K24" t="str">
        <f>ADDRESS(ROW(),input4712[[#This Row],[first col]],4)&amp;":"&amp;ADDRESS(ROW(),input4712[[#This Row],[lastcol]]-1,4)</f>
        <v>A24:E24</v>
      </c>
      <c r="L24" t="b" cm="1">
        <f t="array" aca="1" ref="L24" ca="1">SUMPRODUCT(--(INDIRECT(input4712[[#This Row],[range1]])&lt;INDIRECT(input4712[[#This Row],[range2]])))=COUNT(INDIRECT(input4712[[#This Row],[range1]]))</f>
        <v>0</v>
      </c>
      <c r="M24" t="b" cm="1">
        <f t="array" aca="1" ref="M24" ca="1">SUMPRODUCT(--(INDIRECT(input4712[[#This Row],[range1]])&gt;INDIRECT(input4712[[#This Row],[range2]])))=COUNT(INDIRECT(input4712[[#This Row],[range1]]))</f>
        <v>1</v>
      </c>
      <c r="N24" t="b">
        <f ca="1">IF(AND(NOT(input4712[[#This Row],[All DESC?]]),NOT(input4712[[#This Row],[All ASC?]])),FALSE(),TRUE())</f>
        <v>1</v>
      </c>
      <c r="O24" cm="1">
        <f t="array" aca="1" ref="O24" ca="1">IF(AND(input4712[[#This Row],[Safe Part 1]],(MAX(ABS((INDIRECT(input4712[[#This Row],[range2]]))-(INDIRECT(input4712[[#This Row],[range1]])))))&lt;=3),1,0)</f>
        <v>0</v>
      </c>
    </row>
    <row r="25" spans="1:15" x14ac:dyDescent="0.35">
      <c r="A25">
        <v>77</v>
      </c>
      <c r="B25">
        <v>79</v>
      </c>
      <c r="C25">
        <v>84</v>
      </c>
      <c r="D25">
        <v>87</v>
      </c>
      <c r="E25">
        <v>89</v>
      </c>
      <c r="F25">
        <v>92</v>
      </c>
      <c r="G25">
        <v>96</v>
      </c>
      <c r="H25">
        <f>1</f>
        <v>1</v>
      </c>
      <c r="I25">
        <f>COUNTA(input4712[[#This Row],[Column1.1]:[Column1.8]])</f>
        <v>7</v>
      </c>
      <c r="J25" t="str">
        <f>ADDRESS(ROW(),input4712[[#This Row],[first col]]+1,4)&amp;":"&amp;ADDRESS(ROW(),input4712[[#This Row],[lastcol]],4)</f>
        <v>B25:G25</v>
      </c>
      <c r="K25" t="str">
        <f>ADDRESS(ROW(),input4712[[#This Row],[first col]],4)&amp;":"&amp;ADDRESS(ROW(),input4712[[#This Row],[lastcol]]-1,4)</f>
        <v>A25:F25</v>
      </c>
      <c r="L25" t="b" cm="1">
        <f t="array" aca="1" ref="L25" ca="1">SUMPRODUCT(--(INDIRECT(input4712[[#This Row],[range1]])&lt;INDIRECT(input4712[[#This Row],[range2]])))=COUNT(INDIRECT(input4712[[#This Row],[range1]]))</f>
        <v>0</v>
      </c>
      <c r="M25" t="b" cm="1">
        <f t="array" aca="1" ref="M25" ca="1">SUMPRODUCT(--(INDIRECT(input4712[[#This Row],[range1]])&gt;INDIRECT(input4712[[#This Row],[range2]])))=COUNT(INDIRECT(input4712[[#This Row],[range1]]))</f>
        <v>1</v>
      </c>
      <c r="N25" t="b">
        <f ca="1">IF(AND(NOT(input4712[[#This Row],[All DESC?]]),NOT(input4712[[#This Row],[All ASC?]])),FALSE(),TRUE())</f>
        <v>1</v>
      </c>
      <c r="O25" cm="1">
        <f t="array" aca="1" ref="O25" ca="1">IF(AND(input4712[[#This Row],[Safe Part 1]],(MAX(ABS((INDIRECT(input4712[[#This Row],[range2]]))-(INDIRECT(input4712[[#This Row],[range1]])))))&lt;=3),1,0)</f>
        <v>0</v>
      </c>
    </row>
    <row r="26" spans="1:15" x14ac:dyDescent="0.35">
      <c r="A26">
        <v>10</v>
      </c>
      <c r="B26">
        <v>12</v>
      </c>
      <c r="C26">
        <v>18</v>
      </c>
      <c r="D26">
        <v>19</v>
      </c>
      <c r="E26">
        <v>25</v>
      </c>
      <c r="H26">
        <f>1</f>
        <v>1</v>
      </c>
      <c r="I26">
        <f>COUNTA(input4712[[#This Row],[Column1.1]:[Column1.8]])</f>
        <v>5</v>
      </c>
      <c r="J26" t="str">
        <f>ADDRESS(ROW(),input4712[[#This Row],[first col]]+1,4)&amp;":"&amp;ADDRESS(ROW(),input4712[[#This Row],[lastcol]],4)</f>
        <v>B26:E26</v>
      </c>
      <c r="K26" t="str">
        <f>ADDRESS(ROW(),input4712[[#This Row],[first col]],4)&amp;":"&amp;ADDRESS(ROW(),input4712[[#This Row],[lastcol]]-1,4)</f>
        <v>A26:D26</v>
      </c>
      <c r="L26" t="b" cm="1">
        <f t="array" aca="1" ref="L26" ca="1">SUMPRODUCT(--(INDIRECT(input4712[[#This Row],[range1]])&lt;INDIRECT(input4712[[#This Row],[range2]])))=COUNT(INDIRECT(input4712[[#This Row],[range1]]))</f>
        <v>0</v>
      </c>
      <c r="M26" t="b" cm="1">
        <f t="array" aca="1" ref="M26" ca="1">SUMPRODUCT(--(INDIRECT(input4712[[#This Row],[range1]])&gt;INDIRECT(input4712[[#This Row],[range2]])))=COUNT(INDIRECT(input4712[[#This Row],[range1]]))</f>
        <v>1</v>
      </c>
      <c r="N26" t="b">
        <f ca="1">IF(AND(NOT(input4712[[#This Row],[All DESC?]]),NOT(input4712[[#This Row],[All ASC?]])),FALSE(),TRUE())</f>
        <v>1</v>
      </c>
      <c r="O26" cm="1">
        <f t="array" aca="1" ref="O26" ca="1">IF(AND(input4712[[#This Row],[Safe Part 1]],(MAX(ABS((INDIRECT(input4712[[#This Row],[range2]]))-(INDIRECT(input4712[[#This Row],[range1]])))))&lt;=3),1,0)</f>
        <v>0</v>
      </c>
    </row>
    <row r="27" spans="1:15" x14ac:dyDescent="0.35">
      <c r="A27">
        <v>52</v>
      </c>
      <c r="B27">
        <v>51</v>
      </c>
      <c r="C27">
        <v>54</v>
      </c>
      <c r="D27">
        <v>57</v>
      </c>
      <c r="E27">
        <v>59</v>
      </c>
      <c r="F27">
        <v>64</v>
      </c>
      <c r="H27">
        <f>1</f>
        <v>1</v>
      </c>
      <c r="I27">
        <f>COUNTA(input4712[[#This Row],[Column1.1]:[Column1.8]])</f>
        <v>6</v>
      </c>
      <c r="J27" t="str">
        <f>ADDRESS(ROW(),input4712[[#This Row],[first col]]+1,4)&amp;":"&amp;ADDRESS(ROW(),input4712[[#This Row],[lastcol]],4)</f>
        <v>B27:F27</v>
      </c>
      <c r="K27" t="str">
        <f>ADDRESS(ROW(),input4712[[#This Row],[first col]],4)&amp;":"&amp;ADDRESS(ROW(),input4712[[#This Row],[lastcol]]-1,4)</f>
        <v>A27:E27</v>
      </c>
      <c r="L27" t="b" cm="1">
        <f t="array" aca="1" ref="L27" ca="1">SUMPRODUCT(--(INDIRECT(input4712[[#This Row],[range1]])&lt;INDIRECT(input4712[[#This Row],[range2]])))=COUNT(INDIRECT(input4712[[#This Row],[range1]]))</f>
        <v>0</v>
      </c>
      <c r="M27" t="b" cm="1">
        <f t="array" aca="1" ref="M27" ca="1">SUMPRODUCT(--(INDIRECT(input4712[[#This Row],[range1]])&gt;INDIRECT(input4712[[#This Row],[range2]])))=COUNT(INDIRECT(input4712[[#This Row],[range1]]))</f>
        <v>0</v>
      </c>
      <c r="N27" t="b">
        <f ca="1">IF(AND(NOT(input4712[[#This Row],[All DESC?]]),NOT(input4712[[#This Row],[All ASC?]])),FALSE(),TRUE())</f>
        <v>0</v>
      </c>
      <c r="O27" cm="1">
        <f t="array" aca="1" ref="O27" ca="1">IF(AND(input4712[[#This Row],[Safe Part 1]],(MAX(ABS((INDIRECT(input4712[[#This Row],[range2]]))-(INDIRECT(input4712[[#This Row],[range1]])))))&lt;=3),1,0)</f>
        <v>0</v>
      </c>
    </row>
    <row r="28" spans="1:15" x14ac:dyDescent="0.35">
      <c r="A28">
        <v>65</v>
      </c>
      <c r="B28">
        <v>62</v>
      </c>
      <c r="C28">
        <v>65</v>
      </c>
      <c r="D28">
        <v>66</v>
      </c>
      <c r="E28">
        <v>63</v>
      </c>
      <c r="H28">
        <f>1</f>
        <v>1</v>
      </c>
      <c r="I28">
        <f>COUNTA(input4712[[#This Row],[Column1.1]:[Column1.8]])</f>
        <v>5</v>
      </c>
      <c r="J28" t="str">
        <f>ADDRESS(ROW(),input4712[[#This Row],[first col]]+1,4)&amp;":"&amp;ADDRESS(ROW(),input4712[[#This Row],[lastcol]],4)</f>
        <v>B28:E28</v>
      </c>
      <c r="K28" t="str">
        <f>ADDRESS(ROW(),input4712[[#This Row],[first col]],4)&amp;":"&amp;ADDRESS(ROW(),input4712[[#This Row],[lastcol]]-1,4)</f>
        <v>A28:D28</v>
      </c>
      <c r="L28" t="b" cm="1">
        <f t="array" aca="1" ref="L28" ca="1">SUMPRODUCT(--(INDIRECT(input4712[[#This Row],[range1]])&lt;INDIRECT(input4712[[#This Row],[range2]])))=COUNT(INDIRECT(input4712[[#This Row],[range1]]))</f>
        <v>0</v>
      </c>
      <c r="M28" t="b" cm="1">
        <f t="array" aca="1" ref="M28" ca="1">SUMPRODUCT(--(INDIRECT(input4712[[#This Row],[range1]])&gt;INDIRECT(input4712[[#This Row],[range2]])))=COUNT(INDIRECT(input4712[[#This Row],[range1]]))</f>
        <v>0</v>
      </c>
      <c r="N28" t="b">
        <f ca="1">IF(AND(NOT(input4712[[#This Row],[All DESC?]]),NOT(input4712[[#This Row],[All ASC?]])),FALSE(),TRUE())</f>
        <v>0</v>
      </c>
      <c r="O28" cm="1">
        <f t="array" aca="1" ref="O28" ca="1">IF(AND(input4712[[#This Row],[Safe Part 1]],(MAX(ABS((INDIRECT(input4712[[#This Row],[range2]]))-(INDIRECT(input4712[[#This Row],[range1]])))))&lt;=3),1,0)</f>
        <v>0</v>
      </c>
    </row>
    <row r="29" spans="1:15" x14ac:dyDescent="0.35">
      <c r="A29">
        <v>71</v>
      </c>
      <c r="B29">
        <v>69</v>
      </c>
      <c r="C29">
        <v>71</v>
      </c>
      <c r="D29">
        <v>72</v>
      </c>
      <c r="E29">
        <v>73</v>
      </c>
      <c r="F29">
        <v>76</v>
      </c>
      <c r="G29">
        <v>76</v>
      </c>
      <c r="H29">
        <f>1</f>
        <v>1</v>
      </c>
      <c r="I29">
        <f>COUNTA(input4712[[#This Row],[Column1.1]:[Column1.8]])</f>
        <v>7</v>
      </c>
      <c r="J29" t="str">
        <f>ADDRESS(ROW(),input4712[[#This Row],[first col]]+1,4)&amp;":"&amp;ADDRESS(ROW(),input4712[[#This Row],[lastcol]],4)</f>
        <v>B29:G29</v>
      </c>
      <c r="K29" t="str">
        <f>ADDRESS(ROW(),input4712[[#This Row],[first col]],4)&amp;":"&amp;ADDRESS(ROW(),input4712[[#This Row],[lastcol]]-1,4)</f>
        <v>A29:F29</v>
      </c>
      <c r="L29" t="b" cm="1">
        <f t="array" aca="1" ref="L29" ca="1">SUMPRODUCT(--(INDIRECT(input4712[[#This Row],[range1]])&lt;INDIRECT(input4712[[#This Row],[range2]])))=COUNT(INDIRECT(input4712[[#This Row],[range1]]))</f>
        <v>0</v>
      </c>
      <c r="M29" t="b" cm="1">
        <f t="array" aca="1" ref="M29" ca="1">SUMPRODUCT(--(INDIRECT(input4712[[#This Row],[range1]])&gt;INDIRECT(input4712[[#This Row],[range2]])))=COUNT(INDIRECT(input4712[[#This Row],[range1]]))</f>
        <v>0</v>
      </c>
      <c r="N29" t="b">
        <f ca="1">IF(AND(NOT(input4712[[#This Row],[All DESC?]]),NOT(input4712[[#This Row],[All ASC?]])),FALSE(),TRUE())</f>
        <v>0</v>
      </c>
      <c r="O29" cm="1">
        <f t="array" aca="1" ref="O29" ca="1">IF(AND(input4712[[#This Row],[Safe Part 1]],(MAX(ABS((INDIRECT(input4712[[#This Row],[range2]]))-(INDIRECT(input4712[[#This Row],[range1]])))))&lt;=3),1,0)</f>
        <v>0</v>
      </c>
    </row>
    <row r="30" spans="1:15" x14ac:dyDescent="0.35">
      <c r="A30">
        <v>70</v>
      </c>
      <c r="B30">
        <v>69</v>
      </c>
      <c r="C30">
        <v>71</v>
      </c>
      <c r="D30">
        <v>72</v>
      </c>
      <c r="E30">
        <v>73</v>
      </c>
      <c r="F30">
        <v>79</v>
      </c>
      <c r="H30">
        <f>1</f>
        <v>1</v>
      </c>
      <c r="I30">
        <f>COUNTA(input4712[[#This Row],[Column1.1]:[Column1.8]])</f>
        <v>6</v>
      </c>
      <c r="J30" t="str">
        <f>ADDRESS(ROW(),input4712[[#This Row],[first col]]+1,4)&amp;":"&amp;ADDRESS(ROW(),input4712[[#This Row],[lastcol]],4)</f>
        <v>B30:F30</v>
      </c>
      <c r="K30" t="str">
        <f>ADDRESS(ROW(),input4712[[#This Row],[first col]],4)&amp;":"&amp;ADDRESS(ROW(),input4712[[#This Row],[lastcol]]-1,4)</f>
        <v>A30:E30</v>
      </c>
      <c r="L30" t="b" cm="1">
        <f t="array" aca="1" ref="L30" ca="1">SUMPRODUCT(--(INDIRECT(input4712[[#This Row],[range1]])&lt;INDIRECT(input4712[[#This Row],[range2]])))=COUNT(INDIRECT(input4712[[#This Row],[range1]]))</f>
        <v>0</v>
      </c>
      <c r="M30" t="b" cm="1">
        <f t="array" aca="1" ref="M30" ca="1">SUMPRODUCT(--(INDIRECT(input4712[[#This Row],[range1]])&gt;INDIRECT(input4712[[#This Row],[range2]])))=COUNT(INDIRECT(input4712[[#This Row],[range1]]))</f>
        <v>0</v>
      </c>
      <c r="N30" t="b">
        <f ca="1">IF(AND(NOT(input4712[[#This Row],[All DESC?]]),NOT(input4712[[#This Row],[All ASC?]])),FALSE(),TRUE())</f>
        <v>0</v>
      </c>
      <c r="O30" cm="1">
        <f t="array" aca="1" ref="O30" ca="1">IF(AND(input4712[[#This Row],[Safe Part 1]],(MAX(ABS((INDIRECT(input4712[[#This Row],[range2]]))-(INDIRECT(input4712[[#This Row],[range1]])))))&lt;=3),1,0)</f>
        <v>0</v>
      </c>
    </row>
    <row r="31" spans="1:15" x14ac:dyDescent="0.35">
      <c r="A31">
        <v>9</v>
      </c>
      <c r="B31">
        <v>7</v>
      </c>
      <c r="C31">
        <v>10</v>
      </c>
      <c r="D31">
        <v>11</v>
      </c>
      <c r="E31">
        <v>12</v>
      </c>
      <c r="H31">
        <f>1</f>
        <v>1</v>
      </c>
      <c r="I31">
        <f>COUNTA(input4712[[#This Row],[Column1.1]:[Column1.8]])</f>
        <v>5</v>
      </c>
      <c r="J31" t="str">
        <f>ADDRESS(ROW(),input4712[[#This Row],[first col]]+1,4)&amp;":"&amp;ADDRESS(ROW(),input4712[[#This Row],[lastcol]],4)</f>
        <v>B31:E31</v>
      </c>
      <c r="K31" t="str">
        <f>ADDRESS(ROW(),input4712[[#This Row],[first col]],4)&amp;":"&amp;ADDRESS(ROW(),input4712[[#This Row],[lastcol]]-1,4)</f>
        <v>A31:D31</v>
      </c>
      <c r="L31" t="b" cm="1">
        <f t="array" aca="1" ref="L31" ca="1">SUMPRODUCT(--(INDIRECT(input4712[[#This Row],[range1]])&lt;INDIRECT(input4712[[#This Row],[range2]])))=COUNT(INDIRECT(input4712[[#This Row],[range1]]))</f>
        <v>0</v>
      </c>
      <c r="M31" t="b" cm="1">
        <f t="array" aca="1" ref="M31" ca="1">SUMPRODUCT(--(INDIRECT(input4712[[#This Row],[range1]])&gt;INDIRECT(input4712[[#This Row],[range2]])))=COUNT(INDIRECT(input4712[[#This Row],[range1]]))</f>
        <v>0</v>
      </c>
      <c r="N31" t="b">
        <f ca="1">IF(AND(NOT(input4712[[#This Row],[All DESC?]]),NOT(input4712[[#This Row],[All ASC?]])),FALSE(),TRUE())</f>
        <v>0</v>
      </c>
      <c r="O31" cm="1">
        <f t="array" aca="1" ref="O31" ca="1">IF(AND(input4712[[#This Row],[Safe Part 1]],(MAX(ABS((INDIRECT(input4712[[#This Row],[range2]]))-(INDIRECT(input4712[[#This Row],[range1]])))))&lt;=3),1,0)</f>
        <v>0</v>
      </c>
    </row>
    <row r="32" spans="1:15" x14ac:dyDescent="0.35">
      <c r="A32">
        <v>18</v>
      </c>
      <c r="B32">
        <v>15</v>
      </c>
      <c r="C32">
        <v>18</v>
      </c>
      <c r="D32">
        <v>19</v>
      </c>
      <c r="E32">
        <v>17</v>
      </c>
      <c r="H32">
        <f>1</f>
        <v>1</v>
      </c>
      <c r="I32">
        <f>COUNTA(input4712[[#This Row],[Column1.1]:[Column1.8]])</f>
        <v>5</v>
      </c>
      <c r="J32" t="str">
        <f>ADDRESS(ROW(),input4712[[#This Row],[first col]]+1,4)&amp;":"&amp;ADDRESS(ROW(),input4712[[#This Row],[lastcol]],4)</f>
        <v>B32:E32</v>
      </c>
      <c r="K32" t="str">
        <f>ADDRESS(ROW(),input4712[[#This Row],[first col]],4)&amp;":"&amp;ADDRESS(ROW(),input4712[[#This Row],[lastcol]]-1,4)</f>
        <v>A32:D32</v>
      </c>
      <c r="L32" t="b" cm="1">
        <f t="array" aca="1" ref="L32" ca="1">SUMPRODUCT(--(INDIRECT(input4712[[#This Row],[range1]])&lt;INDIRECT(input4712[[#This Row],[range2]])))=COUNT(INDIRECT(input4712[[#This Row],[range1]]))</f>
        <v>0</v>
      </c>
      <c r="M32" t="b" cm="1">
        <f t="array" aca="1" ref="M32" ca="1">SUMPRODUCT(--(INDIRECT(input4712[[#This Row],[range1]])&gt;INDIRECT(input4712[[#This Row],[range2]])))=COUNT(INDIRECT(input4712[[#This Row],[range1]]))</f>
        <v>0</v>
      </c>
      <c r="N32" t="b">
        <f ca="1">IF(AND(NOT(input4712[[#This Row],[All DESC?]]),NOT(input4712[[#This Row],[All ASC?]])),FALSE(),TRUE())</f>
        <v>0</v>
      </c>
      <c r="O32" cm="1">
        <f t="array" aca="1" ref="O32" ca="1">IF(AND(input4712[[#This Row],[Safe Part 1]],(MAX(ABS((INDIRECT(input4712[[#This Row],[range2]]))-(INDIRECT(input4712[[#This Row],[range1]])))))&lt;=3),1,0)</f>
        <v>0</v>
      </c>
    </row>
    <row r="33" spans="1:15" x14ac:dyDescent="0.35">
      <c r="A33">
        <v>24</v>
      </c>
      <c r="B33">
        <v>22</v>
      </c>
      <c r="C33">
        <v>23</v>
      </c>
      <c r="D33">
        <v>26</v>
      </c>
      <c r="E33">
        <v>29</v>
      </c>
      <c r="F33">
        <v>29</v>
      </c>
      <c r="G33">
        <v>26</v>
      </c>
      <c r="H33">
        <f>1</f>
        <v>1</v>
      </c>
      <c r="I33">
        <f>COUNTA(input4712[[#This Row],[Column1.1]:[Column1.8]])</f>
        <v>7</v>
      </c>
      <c r="J33" t="str">
        <f>ADDRESS(ROW(),input4712[[#This Row],[first col]]+1,4)&amp;":"&amp;ADDRESS(ROW(),input4712[[#This Row],[lastcol]],4)</f>
        <v>B33:G33</v>
      </c>
      <c r="K33" t="str">
        <f>ADDRESS(ROW(),input4712[[#This Row],[first col]],4)&amp;":"&amp;ADDRESS(ROW(),input4712[[#This Row],[lastcol]]-1,4)</f>
        <v>A33:F33</v>
      </c>
      <c r="L33" t="b" cm="1">
        <f t="array" aca="1" ref="L33" ca="1">SUMPRODUCT(--(INDIRECT(input4712[[#This Row],[range1]])&lt;INDIRECT(input4712[[#This Row],[range2]])))=COUNT(INDIRECT(input4712[[#This Row],[range1]]))</f>
        <v>0</v>
      </c>
      <c r="M33" t="b" cm="1">
        <f t="array" aca="1" ref="M33" ca="1">SUMPRODUCT(--(INDIRECT(input4712[[#This Row],[range1]])&gt;INDIRECT(input4712[[#This Row],[range2]])))=COUNT(INDIRECT(input4712[[#This Row],[range1]]))</f>
        <v>0</v>
      </c>
      <c r="N33" t="b">
        <f ca="1">IF(AND(NOT(input4712[[#This Row],[All DESC?]]),NOT(input4712[[#This Row],[All ASC?]])),FALSE(),TRUE())</f>
        <v>0</v>
      </c>
      <c r="O33" cm="1">
        <f t="array" aca="1" ref="O33" ca="1">IF(AND(input4712[[#This Row],[Safe Part 1]],(MAX(ABS((INDIRECT(input4712[[#This Row],[range2]]))-(INDIRECT(input4712[[#This Row],[range1]])))))&lt;=3),1,0)</f>
        <v>0</v>
      </c>
    </row>
    <row r="34" spans="1:15" x14ac:dyDescent="0.35">
      <c r="A34">
        <v>94</v>
      </c>
      <c r="B34">
        <v>91</v>
      </c>
      <c r="C34">
        <v>89</v>
      </c>
      <c r="D34">
        <v>90</v>
      </c>
      <c r="E34">
        <v>91</v>
      </c>
      <c r="H34">
        <f>1</f>
        <v>1</v>
      </c>
      <c r="I34">
        <f>COUNTA(input4712[[#This Row],[Column1.1]:[Column1.8]])</f>
        <v>5</v>
      </c>
      <c r="J34" t="str">
        <f>ADDRESS(ROW(),input4712[[#This Row],[first col]]+1,4)&amp;":"&amp;ADDRESS(ROW(),input4712[[#This Row],[lastcol]],4)</f>
        <v>B34:E34</v>
      </c>
      <c r="K34" t="str">
        <f>ADDRESS(ROW(),input4712[[#This Row],[first col]],4)&amp;":"&amp;ADDRESS(ROW(),input4712[[#This Row],[lastcol]]-1,4)</f>
        <v>A34:D34</v>
      </c>
      <c r="L34" t="b" cm="1">
        <f t="array" aca="1" ref="L34" ca="1">SUMPRODUCT(--(INDIRECT(input4712[[#This Row],[range1]])&lt;INDIRECT(input4712[[#This Row],[range2]])))=COUNT(INDIRECT(input4712[[#This Row],[range1]]))</f>
        <v>0</v>
      </c>
      <c r="M34" t="b" cm="1">
        <f t="array" aca="1" ref="M34" ca="1">SUMPRODUCT(--(INDIRECT(input4712[[#This Row],[range1]])&gt;INDIRECT(input4712[[#This Row],[range2]])))=COUNT(INDIRECT(input4712[[#This Row],[range1]]))</f>
        <v>0</v>
      </c>
      <c r="N34" t="b">
        <f ca="1">IF(AND(NOT(input4712[[#This Row],[All DESC?]]),NOT(input4712[[#This Row],[All ASC?]])),FALSE(),TRUE())</f>
        <v>0</v>
      </c>
      <c r="O34" cm="1">
        <f t="array" aca="1" ref="O34" ca="1">IF(AND(input4712[[#This Row],[Safe Part 1]],(MAX(ABS((INDIRECT(input4712[[#This Row],[range2]]))-(INDIRECT(input4712[[#This Row],[range1]])))))&lt;=3),1,0)</f>
        <v>0</v>
      </c>
    </row>
    <row r="35" spans="1:15" x14ac:dyDescent="0.35">
      <c r="A35">
        <v>18</v>
      </c>
      <c r="B35">
        <v>15</v>
      </c>
      <c r="C35">
        <v>16</v>
      </c>
      <c r="D35">
        <v>15</v>
      </c>
      <c r="E35">
        <v>16</v>
      </c>
      <c r="H35">
        <f>1</f>
        <v>1</v>
      </c>
      <c r="I35">
        <f>COUNTA(input4712[[#This Row],[Column1.1]:[Column1.8]])</f>
        <v>5</v>
      </c>
      <c r="J35" t="str">
        <f>ADDRESS(ROW(),input4712[[#This Row],[first col]]+1,4)&amp;":"&amp;ADDRESS(ROW(),input4712[[#This Row],[lastcol]],4)</f>
        <v>B35:E35</v>
      </c>
      <c r="K35" t="str">
        <f>ADDRESS(ROW(),input4712[[#This Row],[first col]],4)&amp;":"&amp;ADDRESS(ROW(),input4712[[#This Row],[lastcol]]-1,4)</f>
        <v>A35:D35</v>
      </c>
      <c r="L35" t="b" cm="1">
        <f t="array" aca="1" ref="L35" ca="1">SUMPRODUCT(--(INDIRECT(input4712[[#This Row],[range1]])&lt;INDIRECT(input4712[[#This Row],[range2]])))=COUNT(INDIRECT(input4712[[#This Row],[range1]]))</f>
        <v>0</v>
      </c>
      <c r="M35" t="b" cm="1">
        <f t="array" aca="1" ref="M35" ca="1">SUMPRODUCT(--(INDIRECT(input4712[[#This Row],[range1]])&gt;INDIRECT(input4712[[#This Row],[range2]])))=COUNT(INDIRECT(input4712[[#This Row],[range1]]))</f>
        <v>0</v>
      </c>
      <c r="N35" t="b">
        <f ca="1">IF(AND(NOT(input4712[[#This Row],[All DESC?]]),NOT(input4712[[#This Row],[All ASC?]])),FALSE(),TRUE())</f>
        <v>0</v>
      </c>
      <c r="O35" cm="1">
        <f t="array" aca="1" ref="O35" ca="1">IF(AND(input4712[[#This Row],[Safe Part 1]],(MAX(ABS((INDIRECT(input4712[[#This Row],[range2]]))-(INDIRECT(input4712[[#This Row],[range1]])))))&lt;=3),1,0)</f>
        <v>0</v>
      </c>
    </row>
    <row r="36" spans="1:15" x14ac:dyDescent="0.35">
      <c r="A36">
        <v>72</v>
      </c>
      <c r="B36">
        <v>69</v>
      </c>
      <c r="C36">
        <v>67</v>
      </c>
      <c r="D36">
        <v>68</v>
      </c>
      <c r="E36">
        <v>73</v>
      </c>
      <c r="H36">
        <f>1</f>
        <v>1</v>
      </c>
      <c r="I36">
        <f>COUNTA(input4712[[#This Row],[Column1.1]:[Column1.8]])</f>
        <v>5</v>
      </c>
      <c r="J36" t="str">
        <f>ADDRESS(ROW(),input4712[[#This Row],[first col]]+1,4)&amp;":"&amp;ADDRESS(ROW(),input4712[[#This Row],[lastcol]],4)</f>
        <v>B36:E36</v>
      </c>
      <c r="K36" t="str">
        <f>ADDRESS(ROW(),input4712[[#This Row],[first col]],4)&amp;":"&amp;ADDRESS(ROW(),input4712[[#This Row],[lastcol]]-1,4)</f>
        <v>A36:D36</v>
      </c>
      <c r="L36" t="b" cm="1">
        <f t="array" aca="1" ref="L36" ca="1">SUMPRODUCT(--(INDIRECT(input4712[[#This Row],[range1]])&lt;INDIRECT(input4712[[#This Row],[range2]])))=COUNT(INDIRECT(input4712[[#This Row],[range1]]))</f>
        <v>0</v>
      </c>
      <c r="M36" t="b" cm="1">
        <f t="array" aca="1" ref="M36" ca="1">SUMPRODUCT(--(INDIRECT(input4712[[#This Row],[range1]])&gt;INDIRECT(input4712[[#This Row],[range2]])))=COUNT(INDIRECT(input4712[[#This Row],[range1]]))</f>
        <v>0</v>
      </c>
      <c r="N36" t="b">
        <f ca="1">IF(AND(NOT(input4712[[#This Row],[All DESC?]]),NOT(input4712[[#This Row],[All ASC?]])),FALSE(),TRUE())</f>
        <v>0</v>
      </c>
      <c r="O36" cm="1">
        <f t="array" aca="1" ref="O36" ca="1">IF(AND(input4712[[#This Row],[Safe Part 1]],(MAX(ABS((INDIRECT(input4712[[#This Row],[range2]]))-(INDIRECT(input4712[[#This Row],[range1]])))))&lt;=3),1,0)</f>
        <v>0</v>
      </c>
    </row>
    <row r="37" spans="1:15" x14ac:dyDescent="0.35">
      <c r="A37">
        <v>66</v>
      </c>
      <c r="B37">
        <v>63</v>
      </c>
      <c r="C37">
        <v>64</v>
      </c>
      <c r="D37">
        <v>66</v>
      </c>
      <c r="E37">
        <v>66</v>
      </c>
      <c r="F37">
        <v>70</v>
      </c>
      <c r="H37">
        <f>1</f>
        <v>1</v>
      </c>
      <c r="I37">
        <f>COUNTA(input4712[[#This Row],[Column1.1]:[Column1.8]])</f>
        <v>6</v>
      </c>
      <c r="J37" t="str">
        <f>ADDRESS(ROW(),input4712[[#This Row],[first col]]+1,4)&amp;":"&amp;ADDRESS(ROW(),input4712[[#This Row],[lastcol]],4)</f>
        <v>B37:F37</v>
      </c>
      <c r="K37" t="str">
        <f>ADDRESS(ROW(),input4712[[#This Row],[first col]],4)&amp;":"&amp;ADDRESS(ROW(),input4712[[#This Row],[lastcol]]-1,4)</f>
        <v>A37:E37</v>
      </c>
      <c r="L37" t="b" cm="1">
        <f t="array" aca="1" ref="L37" ca="1">SUMPRODUCT(--(INDIRECT(input4712[[#This Row],[range1]])&lt;INDIRECT(input4712[[#This Row],[range2]])))=COUNT(INDIRECT(input4712[[#This Row],[range1]]))</f>
        <v>0</v>
      </c>
      <c r="M37" t="b" cm="1">
        <f t="array" aca="1" ref="M37" ca="1">SUMPRODUCT(--(INDIRECT(input4712[[#This Row],[range1]])&gt;INDIRECT(input4712[[#This Row],[range2]])))=COUNT(INDIRECT(input4712[[#This Row],[range1]]))</f>
        <v>0</v>
      </c>
      <c r="N37" t="b">
        <f ca="1">IF(AND(NOT(input4712[[#This Row],[All DESC?]]),NOT(input4712[[#This Row],[All ASC?]])),FALSE(),TRUE())</f>
        <v>0</v>
      </c>
      <c r="O37" cm="1">
        <f t="array" aca="1" ref="O37" ca="1">IF(AND(input4712[[#This Row],[Safe Part 1]],(MAX(ABS((INDIRECT(input4712[[#This Row],[range2]]))-(INDIRECT(input4712[[#This Row],[range1]])))))&lt;=3),1,0)</f>
        <v>0</v>
      </c>
    </row>
    <row r="38" spans="1:15" x14ac:dyDescent="0.35">
      <c r="A38">
        <v>78</v>
      </c>
      <c r="B38">
        <v>76</v>
      </c>
      <c r="C38">
        <v>76</v>
      </c>
      <c r="D38">
        <v>77</v>
      </c>
      <c r="E38">
        <v>79</v>
      </c>
      <c r="H38">
        <f>1</f>
        <v>1</v>
      </c>
      <c r="I38">
        <f>COUNTA(input4712[[#This Row],[Column1.1]:[Column1.8]])</f>
        <v>5</v>
      </c>
      <c r="J38" t="str">
        <f>ADDRESS(ROW(),input4712[[#This Row],[first col]]+1,4)&amp;":"&amp;ADDRESS(ROW(),input4712[[#This Row],[lastcol]],4)</f>
        <v>B38:E38</v>
      </c>
      <c r="K38" t="str">
        <f>ADDRESS(ROW(),input4712[[#This Row],[first col]],4)&amp;":"&amp;ADDRESS(ROW(),input4712[[#This Row],[lastcol]]-1,4)</f>
        <v>A38:D38</v>
      </c>
      <c r="L38" t="b" cm="1">
        <f t="array" aca="1" ref="L38" ca="1">SUMPRODUCT(--(INDIRECT(input4712[[#This Row],[range1]])&lt;INDIRECT(input4712[[#This Row],[range2]])))=COUNT(INDIRECT(input4712[[#This Row],[range1]]))</f>
        <v>0</v>
      </c>
      <c r="M38" t="b" cm="1">
        <f t="array" aca="1" ref="M38" ca="1">SUMPRODUCT(--(INDIRECT(input4712[[#This Row],[range1]])&gt;INDIRECT(input4712[[#This Row],[range2]])))=COUNT(INDIRECT(input4712[[#This Row],[range1]]))</f>
        <v>0</v>
      </c>
      <c r="N38" t="b">
        <f ca="1">IF(AND(NOT(input4712[[#This Row],[All DESC?]]),NOT(input4712[[#This Row],[All ASC?]])),FALSE(),TRUE())</f>
        <v>0</v>
      </c>
      <c r="O38" cm="1">
        <f t="array" aca="1" ref="O38" ca="1">IF(AND(input4712[[#This Row],[Safe Part 1]],(MAX(ABS((INDIRECT(input4712[[#This Row],[range2]]))-(INDIRECT(input4712[[#This Row],[range1]])))))&lt;=3),1,0)</f>
        <v>0</v>
      </c>
    </row>
    <row r="39" spans="1:15" x14ac:dyDescent="0.35">
      <c r="A39">
        <v>59</v>
      </c>
      <c r="B39">
        <v>56</v>
      </c>
      <c r="C39">
        <v>57</v>
      </c>
      <c r="D39">
        <v>57</v>
      </c>
      <c r="E39">
        <v>58</v>
      </c>
      <c r="F39">
        <v>61</v>
      </c>
      <c r="H39">
        <f>1</f>
        <v>1</v>
      </c>
      <c r="I39">
        <f>COUNTA(input4712[[#This Row],[Column1.1]:[Column1.8]])</f>
        <v>6</v>
      </c>
      <c r="J39" t="str">
        <f>ADDRESS(ROW(),input4712[[#This Row],[first col]]+1,4)&amp;":"&amp;ADDRESS(ROW(),input4712[[#This Row],[lastcol]],4)</f>
        <v>B39:F39</v>
      </c>
      <c r="K39" t="str">
        <f>ADDRESS(ROW(),input4712[[#This Row],[first col]],4)&amp;":"&amp;ADDRESS(ROW(),input4712[[#This Row],[lastcol]]-1,4)</f>
        <v>A39:E39</v>
      </c>
      <c r="L39" t="b" cm="1">
        <f t="array" aca="1" ref="L39" ca="1">SUMPRODUCT(--(INDIRECT(input4712[[#This Row],[range1]])&lt;INDIRECT(input4712[[#This Row],[range2]])))=COUNT(INDIRECT(input4712[[#This Row],[range1]]))</f>
        <v>0</v>
      </c>
      <c r="M39" t="b" cm="1">
        <f t="array" aca="1" ref="M39" ca="1">SUMPRODUCT(--(INDIRECT(input4712[[#This Row],[range1]])&gt;INDIRECT(input4712[[#This Row],[range2]])))=COUNT(INDIRECT(input4712[[#This Row],[range1]]))</f>
        <v>0</v>
      </c>
      <c r="N39" t="b">
        <f ca="1">IF(AND(NOT(input4712[[#This Row],[All DESC?]]),NOT(input4712[[#This Row],[All ASC?]])),FALSE(),TRUE())</f>
        <v>0</v>
      </c>
      <c r="O39" cm="1">
        <f t="array" aca="1" ref="O39" ca="1">IF(AND(input4712[[#This Row],[Safe Part 1]],(MAX(ABS((INDIRECT(input4712[[#This Row],[range2]]))-(INDIRECT(input4712[[#This Row],[range1]])))))&lt;=3),1,0)</f>
        <v>0</v>
      </c>
    </row>
    <row r="40" spans="1:15" x14ac:dyDescent="0.35">
      <c r="A40">
        <v>10</v>
      </c>
      <c r="B40">
        <v>9</v>
      </c>
      <c r="C40">
        <v>12</v>
      </c>
      <c r="D40">
        <v>14</v>
      </c>
      <c r="E40">
        <v>17</v>
      </c>
      <c r="F40">
        <v>21</v>
      </c>
      <c r="H40">
        <f>1</f>
        <v>1</v>
      </c>
      <c r="I40">
        <f>COUNTA(input4712[[#This Row],[Column1.1]:[Column1.8]])</f>
        <v>6</v>
      </c>
      <c r="J40" t="str">
        <f>ADDRESS(ROW(),input4712[[#This Row],[first col]]+1,4)&amp;":"&amp;ADDRESS(ROW(),input4712[[#This Row],[lastcol]],4)</f>
        <v>B40:F40</v>
      </c>
      <c r="K40" t="str">
        <f>ADDRESS(ROW(),input4712[[#This Row],[first col]],4)&amp;":"&amp;ADDRESS(ROW(),input4712[[#This Row],[lastcol]]-1,4)</f>
        <v>A40:E40</v>
      </c>
      <c r="L40" t="b" cm="1">
        <f t="array" aca="1" ref="L40" ca="1">SUMPRODUCT(--(INDIRECT(input4712[[#This Row],[range1]])&lt;INDIRECT(input4712[[#This Row],[range2]])))=COUNT(INDIRECT(input4712[[#This Row],[range1]]))</f>
        <v>0</v>
      </c>
      <c r="M40" t="b" cm="1">
        <f t="array" aca="1" ref="M40" ca="1">SUMPRODUCT(--(INDIRECT(input4712[[#This Row],[range1]])&gt;INDIRECT(input4712[[#This Row],[range2]])))=COUNT(INDIRECT(input4712[[#This Row],[range1]]))</f>
        <v>0</v>
      </c>
      <c r="N40" t="b">
        <f ca="1">IF(AND(NOT(input4712[[#This Row],[All DESC?]]),NOT(input4712[[#This Row],[All ASC?]])),FALSE(),TRUE())</f>
        <v>0</v>
      </c>
      <c r="O40" cm="1">
        <f t="array" aca="1" ref="O40" ca="1">IF(AND(input4712[[#This Row],[Safe Part 1]],(MAX(ABS((INDIRECT(input4712[[#This Row],[range2]]))-(INDIRECT(input4712[[#This Row],[range1]])))))&lt;=3),1,0)</f>
        <v>0</v>
      </c>
    </row>
    <row r="41" spans="1:15" x14ac:dyDescent="0.35">
      <c r="A41">
        <v>3</v>
      </c>
      <c r="B41">
        <v>2</v>
      </c>
      <c r="C41">
        <v>5</v>
      </c>
      <c r="D41">
        <v>7</v>
      </c>
      <c r="E41">
        <v>8</v>
      </c>
      <c r="F41">
        <v>9</v>
      </c>
      <c r="G41">
        <v>16</v>
      </c>
      <c r="H41">
        <f>1</f>
        <v>1</v>
      </c>
      <c r="I41">
        <f>COUNTA(input4712[[#This Row],[Column1.1]:[Column1.8]])</f>
        <v>7</v>
      </c>
      <c r="J41" t="str">
        <f>ADDRESS(ROW(),input4712[[#This Row],[first col]]+1,4)&amp;":"&amp;ADDRESS(ROW(),input4712[[#This Row],[lastcol]],4)</f>
        <v>B41:G41</v>
      </c>
      <c r="K41" t="str">
        <f>ADDRESS(ROW(),input4712[[#This Row],[first col]],4)&amp;":"&amp;ADDRESS(ROW(),input4712[[#This Row],[lastcol]]-1,4)</f>
        <v>A41:F41</v>
      </c>
      <c r="L41" t="b" cm="1">
        <f t="array" aca="1" ref="L41" ca="1">SUMPRODUCT(--(INDIRECT(input4712[[#This Row],[range1]])&lt;INDIRECT(input4712[[#This Row],[range2]])))=COUNT(INDIRECT(input4712[[#This Row],[range1]]))</f>
        <v>0</v>
      </c>
      <c r="M41" t="b" cm="1">
        <f t="array" aca="1" ref="M41" ca="1">SUMPRODUCT(--(INDIRECT(input4712[[#This Row],[range1]])&gt;INDIRECT(input4712[[#This Row],[range2]])))=COUNT(INDIRECT(input4712[[#This Row],[range1]]))</f>
        <v>0</v>
      </c>
      <c r="N41" t="b">
        <f ca="1">IF(AND(NOT(input4712[[#This Row],[All DESC?]]),NOT(input4712[[#This Row],[All ASC?]])),FALSE(),TRUE())</f>
        <v>0</v>
      </c>
      <c r="O41" cm="1">
        <f t="array" aca="1" ref="O41" ca="1">IF(AND(input4712[[#This Row],[Safe Part 1]],(MAX(ABS((INDIRECT(input4712[[#This Row],[range2]]))-(INDIRECT(input4712[[#This Row],[range1]])))))&lt;=3),1,0)</f>
        <v>0</v>
      </c>
    </row>
    <row r="42" spans="1:15" x14ac:dyDescent="0.35">
      <c r="A42">
        <v>78</v>
      </c>
      <c r="B42">
        <v>76</v>
      </c>
      <c r="C42">
        <v>79</v>
      </c>
      <c r="D42">
        <v>81</v>
      </c>
      <c r="E42">
        <v>85</v>
      </c>
      <c r="H42">
        <f>1</f>
        <v>1</v>
      </c>
      <c r="I42">
        <f>COUNTA(input4712[[#This Row],[Column1.1]:[Column1.8]])</f>
        <v>5</v>
      </c>
      <c r="J42" t="str">
        <f>ADDRESS(ROW(),input4712[[#This Row],[first col]]+1,4)&amp;":"&amp;ADDRESS(ROW(),input4712[[#This Row],[lastcol]],4)</f>
        <v>B42:E42</v>
      </c>
      <c r="K42" t="str">
        <f>ADDRESS(ROW(),input4712[[#This Row],[first col]],4)&amp;":"&amp;ADDRESS(ROW(),input4712[[#This Row],[lastcol]]-1,4)</f>
        <v>A42:D42</v>
      </c>
      <c r="L42" t="b" cm="1">
        <f t="array" aca="1" ref="L42" ca="1">SUMPRODUCT(--(INDIRECT(input4712[[#This Row],[range1]])&lt;INDIRECT(input4712[[#This Row],[range2]])))=COUNT(INDIRECT(input4712[[#This Row],[range1]]))</f>
        <v>0</v>
      </c>
      <c r="M42" t="b" cm="1">
        <f t="array" aca="1" ref="M42" ca="1">SUMPRODUCT(--(INDIRECT(input4712[[#This Row],[range1]])&gt;INDIRECT(input4712[[#This Row],[range2]])))=COUNT(INDIRECT(input4712[[#This Row],[range1]]))</f>
        <v>0</v>
      </c>
      <c r="N42" t="b">
        <f ca="1">IF(AND(NOT(input4712[[#This Row],[All DESC?]]),NOT(input4712[[#This Row],[All ASC?]])),FALSE(),TRUE())</f>
        <v>0</v>
      </c>
      <c r="O42" cm="1">
        <f t="array" aca="1" ref="O42" ca="1">IF(AND(input4712[[#This Row],[Safe Part 1]],(MAX(ABS((INDIRECT(input4712[[#This Row],[range2]]))-(INDIRECT(input4712[[#This Row],[range1]])))))&lt;=3),1,0)</f>
        <v>0</v>
      </c>
    </row>
    <row r="43" spans="1:15" x14ac:dyDescent="0.35">
      <c r="A43">
        <v>31</v>
      </c>
      <c r="B43">
        <v>29</v>
      </c>
      <c r="C43">
        <v>30</v>
      </c>
      <c r="D43">
        <v>32</v>
      </c>
      <c r="E43">
        <v>35</v>
      </c>
      <c r="F43">
        <v>40</v>
      </c>
      <c r="G43">
        <v>39</v>
      </c>
      <c r="H43">
        <f>1</f>
        <v>1</v>
      </c>
      <c r="I43">
        <f>COUNTA(input4712[[#This Row],[Column1.1]:[Column1.8]])</f>
        <v>7</v>
      </c>
      <c r="J43" t="str">
        <f>ADDRESS(ROW(),input4712[[#This Row],[first col]]+1,4)&amp;":"&amp;ADDRESS(ROW(),input4712[[#This Row],[lastcol]],4)</f>
        <v>B43:G43</v>
      </c>
      <c r="K43" t="str">
        <f>ADDRESS(ROW(),input4712[[#This Row],[first col]],4)&amp;":"&amp;ADDRESS(ROW(),input4712[[#This Row],[lastcol]]-1,4)</f>
        <v>A43:F43</v>
      </c>
      <c r="L43" t="b" cm="1">
        <f t="array" aca="1" ref="L43" ca="1">SUMPRODUCT(--(INDIRECT(input4712[[#This Row],[range1]])&lt;INDIRECT(input4712[[#This Row],[range2]])))=COUNT(INDIRECT(input4712[[#This Row],[range1]]))</f>
        <v>0</v>
      </c>
      <c r="M43" t="b" cm="1">
        <f t="array" aca="1" ref="M43" ca="1">SUMPRODUCT(--(INDIRECT(input4712[[#This Row],[range1]])&gt;INDIRECT(input4712[[#This Row],[range2]])))=COUNT(INDIRECT(input4712[[#This Row],[range1]]))</f>
        <v>0</v>
      </c>
      <c r="N43" t="b">
        <f ca="1">IF(AND(NOT(input4712[[#This Row],[All DESC?]]),NOT(input4712[[#This Row],[All ASC?]])),FALSE(),TRUE())</f>
        <v>0</v>
      </c>
      <c r="O43" cm="1">
        <f t="array" aca="1" ref="O43" ca="1">IF(AND(input4712[[#This Row],[Safe Part 1]],(MAX(ABS((INDIRECT(input4712[[#This Row],[range2]]))-(INDIRECT(input4712[[#This Row],[range1]])))))&lt;=3),1,0)</f>
        <v>0</v>
      </c>
    </row>
    <row r="44" spans="1:15" x14ac:dyDescent="0.35">
      <c r="A44">
        <v>75</v>
      </c>
      <c r="B44">
        <v>73</v>
      </c>
      <c r="C44">
        <v>75</v>
      </c>
      <c r="D44">
        <v>77</v>
      </c>
      <c r="E44">
        <v>80</v>
      </c>
      <c r="F44">
        <v>84</v>
      </c>
      <c r="H44">
        <f>1</f>
        <v>1</v>
      </c>
      <c r="I44">
        <f>COUNTA(input4712[[#This Row],[Column1.1]:[Column1.8]])</f>
        <v>6</v>
      </c>
      <c r="J44" t="str">
        <f>ADDRESS(ROW(),input4712[[#This Row],[first col]]+1,4)&amp;":"&amp;ADDRESS(ROW(),input4712[[#This Row],[lastcol]],4)</f>
        <v>B44:F44</v>
      </c>
      <c r="K44" t="str">
        <f>ADDRESS(ROW(),input4712[[#This Row],[first col]],4)&amp;":"&amp;ADDRESS(ROW(),input4712[[#This Row],[lastcol]]-1,4)</f>
        <v>A44:E44</v>
      </c>
      <c r="L44" t="b" cm="1">
        <f t="array" aca="1" ref="L44" ca="1">SUMPRODUCT(--(INDIRECT(input4712[[#This Row],[range1]])&lt;INDIRECT(input4712[[#This Row],[range2]])))=COUNT(INDIRECT(input4712[[#This Row],[range1]]))</f>
        <v>0</v>
      </c>
      <c r="M44" t="b" cm="1">
        <f t="array" aca="1" ref="M44" ca="1">SUMPRODUCT(--(INDIRECT(input4712[[#This Row],[range1]])&gt;INDIRECT(input4712[[#This Row],[range2]])))=COUNT(INDIRECT(input4712[[#This Row],[range1]]))</f>
        <v>0</v>
      </c>
      <c r="N44" t="b">
        <f ca="1">IF(AND(NOT(input4712[[#This Row],[All DESC?]]),NOT(input4712[[#This Row],[All ASC?]])),FALSE(),TRUE())</f>
        <v>0</v>
      </c>
      <c r="O44" cm="1">
        <f t="array" aca="1" ref="O44" ca="1">IF(AND(input4712[[#This Row],[Safe Part 1]],(MAX(ABS((INDIRECT(input4712[[#This Row],[range2]]))-(INDIRECT(input4712[[#This Row],[range1]])))))&lt;=3),1,0)</f>
        <v>0</v>
      </c>
    </row>
    <row r="45" spans="1:15" x14ac:dyDescent="0.35">
      <c r="A45">
        <v>65</v>
      </c>
      <c r="B45">
        <v>63</v>
      </c>
      <c r="C45">
        <v>65</v>
      </c>
      <c r="D45">
        <v>69</v>
      </c>
      <c r="E45">
        <v>70</v>
      </c>
      <c r="H45">
        <f>1</f>
        <v>1</v>
      </c>
      <c r="I45">
        <f>COUNTA(input4712[[#This Row],[Column1.1]:[Column1.8]])</f>
        <v>5</v>
      </c>
      <c r="J45" t="str">
        <f>ADDRESS(ROW(),input4712[[#This Row],[first col]]+1,4)&amp;":"&amp;ADDRESS(ROW(),input4712[[#This Row],[lastcol]],4)</f>
        <v>B45:E45</v>
      </c>
      <c r="K45" t="str">
        <f>ADDRESS(ROW(),input4712[[#This Row],[first col]],4)&amp;":"&amp;ADDRESS(ROW(),input4712[[#This Row],[lastcol]]-1,4)</f>
        <v>A45:D45</v>
      </c>
      <c r="L45" t="b" cm="1">
        <f t="array" aca="1" ref="L45" ca="1">SUMPRODUCT(--(INDIRECT(input4712[[#This Row],[range1]])&lt;INDIRECT(input4712[[#This Row],[range2]])))=COUNT(INDIRECT(input4712[[#This Row],[range1]]))</f>
        <v>0</v>
      </c>
      <c r="M45" t="b" cm="1">
        <f t="array" aca="1" ref="M45" ca="1">SUMPRODUCT(--(INDIRECT(input4712[[#This Row],[range1]])&gt;INDIRECT(input4712[[#This Row],[range2]])))=COUNT(INDIRECT(input4712[[#This Row],[range1]]))</f>
        <v>0</v>
      </c>
      <c r="N45" t="b">
        <f ca="1">IF(AND(NOT(input4712[[#This Row],[All DESC?]]),NOT(input4712[[#This Row],[All ASC?]])),FALSE(),TRUE())</f>
        <v>0</v>
      </c>
      <c r="O45" cm="1">
        <f t="array" aca="1" ref="O45" ca="1">IF(AND(input4712[[#This Row],[Safe Part 1]],(MAX(ABS((INDIRECT(input4712[[#This Row],[range2]]))-(INDIRECT(input4712[[#This Row],[range1]])))))&lt;=3),1,0)</f>
        <v>0</v>
      </c>
    </row>
    <row r="46" spans="1:15" x14ac:dyDescent="0.35">
      <c r="A46">
        <v>75</v>
      </c>
      <c r="B46">
        <v>73</v>
      </c>
      <c r="C46">
        <v>74</v>
      </c>
      <c r="D46">
        <v>75</v>
      </c>
      <c r="E46">
        <v>79</v>
      </c>
      <c r="F46">
        <v>81</v>
      </c>
      <c r="G46">
        <v>88</v>
      </c>
      <c r="H46">
        <f>1</f>
        <v>1</v>
      </c>
      <c r="I46">
        <f>COUNTA(input4712[[#This Row],[Column1.1]:[Column1.8]])</f>
        <v>7</v>
      </c>
      <c r="J46" t="str">
        <f>ADDRESS(ROW(),input4712[[#This Row],[first col]]+1,4)&amp;":"&amp;ADDRESS(ROW(),input4712[[#This Row],[lastcol]],4)</f>
        <v>B46:G46</v>
      </c>
      <c r="K46" t="str">
        <f>ADDRESS(ROW(),input4712[[#This Row],[first col]],4)&amp;":"&amp;ADDRESS(ROW(),input4712[[#This Row],[lastcol]]-1,4)</f>
        <v>A46:F46</v>
      </c>
      <c r="L46" t="b" cm="1">
        <f t="array" aca="1" ref="L46" ca="1">SUMPRODUCT(--(INDIRECT(input4712[[#This Row],[range1]])&lt;INDIRECT(input4712[[#This Row],[range2]])))=COUNT(INDIRECT(input4712[[#This Row],[range1]]))</f>
        <v>0</v>
      </c>
      <c r="M46" t="b" cm="1">
        <f t="array" aca="1" ref="M46" ca="1">SUMPRODUCT(--(INDIRECT(input4712[[#This Row],[range1]])&gt;INDIRECT(input4712[[#This Row],[range2]])))=COUNT(INDIRECT(input4712[[#This Row],[range1]]))</f>
        <v>0</v>
      </c>
      <c r="N46" t="b">
        <f ca="1">IF(AND(NOT(input4712[[#This Row],[All DESC?]]),NOT(input4712[[#This Row],[All ASC?]])),FALSE(),TRUE())</f>
        <v>0</v>
      </c>
      <c r="O46" cm="1">
        <f t="array" aca="1" ref="O46" ca="1">IF(AND(input4712[[#This Row],[Safe Part 1]],(MAX(ABS((INDIRECT(input4712[[#This Row],[range2]]))-(INDIRECT(input4712[[#This Row],[range1]])))))&lt;=3),1,0)</f>
        <v>0</v>
      </c>
    </row>
    <row r="47" spans="1:15" x14ac:dyDescent="0.35">
      <c r="A47">
        <v>55</v>
      </c>
      <c r="B47">
        <v>52</v>
      </c>
      <c r="C47">
        <v>53</v>
      </c>
      <c r="D47">
        <v>55</v>
      </c>
      <c r="E47">
        <v>61</v>
      </c>
      <c r="H47">
        <f>1</f>
        <v>1</v>
      </c>
      <c r="I47">
        <f>COUNTA(input4712[[#This Row],[Column1.1]:[Column1.8]])</f>
        <v>5</v>
      </c>
      <c r="J47" t="str">
        <f>ADDRESS(ROW(),input4712[[#This Row],[first col]]+1,4)&amp;":"&amp;ADDRESS(ROW(),input4712[[#This Row],[lastcol]],4)</f>
        <v>B47:E47</v>
      </c>
      <c r="K47" t="str">
        <f>ADDRESS(ROW(),input4712[[#This Row],[first col]],4)&amp;":"&amp;ADDRESS(ROW(),input4712[[#This Row],[lastcol]]-1,4)</f>
        <v>A47:D47</v>
      </c>
      <c r="L47" t="b" cm="1">
        <f t="array" aca="1" ref="L47" ca="1">SUMPRODUCT(--(INDIRECT(input4712[[#This Row],[range1]])&lt;INDIRECT(input4712[[#This Row],[range2]])))=COUNT(INDIRECT(input4712[[#This Row],[range1]]))</f>
        <v>0</v>
      </c>
      <c r="M47" t="b" cm="1">
        <f t="array" aca="1" ref="M47" ca="1">SUMPRODUCT(--(INDIRECT(input4712[[#This Row],[range1]])&gt;INDIRECT(input4712[[#This Row],[range2]])))=COUNT(INDIRECT(input4712[[#This Row],[range1]]))</f>
        <v>0</v>
      </c>
      <c r="N47" t="b">
        <f ca="1">IF(AND(NOT(input4712[[#This Row],[All DESC?]]),NOT(input4712[[#This Row],[All ASC?]])),FALSE(),TRUE())</f>
        <v>0</v>
      </c>
      <c r="O47" cm="1">
        <f t="array" aca="1" ref="O47" ca="1">IF(AND(input4712[[#This Row],[Safe Part 1]],(MAX(ABS((INDIRECT(input4712[[#This Row],[range2]]))-(INDIRECT(input4712[[#This Row],[range1]])))))&lt;=3),1,0)</f>
        <v>0</v>
      </c>
    </row>
    <row r="48" spans="1:15" x14ac:dyDescent="0.35">
      <c r="A48">
        <v>68</v>
      </c>
      <c r="B48">
        <v>65</v>
      </c>
      <c r="C48">
        <v>66</v>
      </c>
      <c r="D48">
        <v>69</v>
      </c>
      <c r="E48">
        <v>75</v>
      </c>
      <c r="H48">
        <f>1</f>
        <v>1</v>
      </c>
      <c r="I48">
        <f>COUNTA(input4712[[#This Row],[Column1.1]:[Column1.8]])</f>
        <v>5</v>
      </c>
      <c r="J48" t="str">
        <f>ADDRESS(ROW(),input4712[[#This Row],[first col]]+1,4)&amp;":"&amp;ADDRESS(ROW(),input4712[[#This Row],[lastcol]],4)</f>
        <v>B48:E48</v>
      </c>
      <c r="K48" t="str">
        <f>ADDRESS(ROW(),input4712[[#This Row],[first col]],4)&amp;":"&amp;ADDRESS(ROW(),input4712[[#This Row],[lastcol]]-1,4)</f>
        <v>A48:D48</v>
      </c>
      <c r="L48" t="b" cm="1">
        <f t="array" aca="1" ref="L48" ca="1">SUMPRODUCT(--(INDIRECT(input4712[[#This Row],[range1]])&lt;INDIRECT(input4712[[#This Row],[range2]])))=COUNT(INDIRECT(input4712[[#This Row],[range1]]))</f>
        <v>0</v>
      </c>
      <c r="M48" t="b" cm="1">
        <f t="array" aca="1" ref="M48" ca="1">SUMPRODUCT(--(INDIRECT(input4712[[#This Row],[range1]])&gt;INDIRECT(input4712[[#This Row],[range2]])))=COUNT(INDIRECT(input4712[[#This Row],[range1]]))</f>
        <v>0</v>
      </c>
      <c r="N48" t="b">
        <f ca="1">IF(AND(NOT(input4712[[#This Row],[All DESC?]]),NOT(input4712[[#This Row],[All ASC?]])),FALSE(),TRUE())</f>
        <v>0</v>
      </c>
      <c r="O48" cm="1">
        <f t="array" aca="1" ref="O48" ca="1">IF(AND(input4712[[#This Row],[Safe Part 1]],(MAX(ABS((INDIRECT(input4712[[#This Row],[range2]]))-(INDIRECT(input4712[[#This Row],[range1]])))))&lt;=3),1,0)</f>
        <v>0</v>
      </c>
    </row>
    <row r="49" spans="1:15" x14ac:dyDescent="0.35">
      <c r="A49">
        <v>6</v>
      </c>
      <c r="B49">
        <v>5</v>
      </c>
      <c r="C49">
        <v>8</v>
      </c>
      <c r="D49">
        <v>15</v>
      </c>
      <c r="E49">
        <v>15</v>
      </c>
      <c r="H49">
        <f>1</f>
        <v>1</v>
      </c>
      <c r="I49">
        <f>COUNTA(input4712[[#This Row],[Column1.1]:[Column1.8]])</f>
        <v>5</v>
      </c>
      <c r="J49" t="str">
        <f>ADDRESS(ROW(),input4712[[#This Row],[first col]]+1,4)&amp;":"&amp;ADDRESS(ROW(),input4712[[#This Row],[lastcol]],4)</f>
        <v>B49:E49</v>
      </c>
      <c r="K49" t="str">
        <f>ADDRESS(ROW(),input4712[[#This Row],[first col]],4)&amp;":"&amp;ADDRESS(ROW(),input4712[[#This Row],[lastcol]]-1,4)</f>
        <v>A49:D49</v>
      </c>
      <c r="L49" t="b" cm="1">
        <f t="array" aca="1" ref="L49" ca="1">SUMPRODUCT(--(INDIRECT(input4712[[#This Row],[range1]])&lt;INDIRECT(input4712[[#This Row],[range2]])))=COUNT(INDIRECT(input4712[[#This Row],[range1]]))</f>
        <v>0</v>
      </c>
      <c r="M49" t="b" cm="1">
        <f t="array" aca="1" ref="M49" ca="1">SUMPRODUCT(--(INDIRECT(input4712[[#This Row],[range1]])&gt;INDIRECT(input4712[[#This Row],[range2]])))=COUNT(INDIRECT(input4712[[#This Row],[range1]]))</f>
        <v>0</v>
      </c>
      <c r="N49" t="b">
        <f ca="1">IF(AND(NOT(input4712[[#This Row],[All DESC?]]),NOT(input4712[[#This Row],[All ASC?]])),FALSE(),TRUE())</f>
        <v>0</v>
      </c>
      <c r="O49" cm="1">
        <f t="array" aca="1" ref="O49" ca="1">IF(AND(input4712[[#This Row],[Safe Part 1]],(MAX(ABS((INDIRECT(input4712[[#This Row],[range2]]))-(INDIRECT(input4712[[#This Row],[range1]])))))&lt;=3),1,0)</f>
        <v>0</v>
      </c>
    </row>
    <row r="50" spans="1:15" x14ac:dyDescent="0.35">
      <c r="A50">
        <v>70</v>
      </c>
      <c r="B50">
        <v>68</v>
      </c>
      <c r="C50">
        <v>69</v>
      </c>
      <c r="D50">
        <v>72</v>
      </c>
      <c r="E50">
        <v>79</v>
      </c>
      <c r="F50">
        <v>85</v>
      </c>
      <c r="H50">
        <f>1</f>
        <v>1</v>
      </c>
      <c r="I50">
        <f>COUNTA(input4712[[#This Row],[Column1.1]:[Column1.8]])</f>
        <v>6</v>
      </c>
      <c r="J50" t="str">
        <f>ADDRESS(ROW(),input4712[[#This Row],[first col]]+1,4)&amp;":"&amp;ADDRESS(ROW(),input4712[[#This Row],[lastcol]],4)</f>
        <v>B50:F50</v>
      </c>
      <c r="K50" t="str">
        <f>ADDRESS(ROW(),input4712[[#This Row],[first col]],4)&amp;":"&amp;ADDRESS(ROW(),input4712[[#This Row],[lastcol]]-1,4)</f>
        <v>A50:E50</v>
      </c>
      <c r="L50" t="b" cm="1">
        <f t="array" aca="1" ref="L50" ca="1">SUMPRODUCT(--(INDIRECT(input4712[[#This Row],[range1]])&lt;INDIRECT(input4712[[#This Row],[range2]])))=COUNT(INDIRECT(input4712[[#This Row],[range1]]))</f>
        <v>0</v>
      </c>
      <c r="M50" t="b" cm="1">
        <f t="array" aca="1" ref="M50" ca="1">SUMPRODUCT(--(INDIRECT(input4712[[#This Row],[range1]])&gt;INDIRECT(input4712[[#This Row],[range2]])))=COUNT(INDIRECT(input4712[[#This Row],[range1]]))</f>
        <v>0</v>
      </c>
      <c r="N50" t="b">
        <f ca="1">IF(AND(NOT(input4712[[#This Row],[All DESC?]]),NOT(input4712[[#This Row],[All ASC?]])),FALSE(),TRUE())</f>
        <v>0</v>
      </c>
      <c r="O50" cm="1">
        <f t="array" aca="1" ref="O50" ca="1">IF(AND(input4712[[#This Row],[Safe Part 1]],(MAX(ABS((INDIRECT(input4712[[#This Row],[range2]]))-(INDIRECT(input4712[[#This Row],[range1]])))))&lt;=3),1,0)</f>
        <v>0</v>
      </c>
    </row>
    <row r="51" spans="1:15" x14ac:dyDescent="0.35">
      <c r="A51">
        <v>11</v>
      </c>
      <c r="B51">
        <v>9</v>
      </c>
      <c r="C51">
        <v>12</v>
      </c>
      <c r="D51">
        <v>19</v>
      </c>
      <c r="E51">
        <v>20</v>
      </c>
      <c r="H51">
        <f>1</f>
        <v>1</v>
      </c>
      <c r="I51">
        <f>COUNTA(input4712[[#This Row],[Column1.1]:[Column1.8]])</f>
        <v>5</v>
      </c>
      <c r="J51" t="str">
        <f>ADDRESS(ROW(),input4712[[#This Row],[first col]]+1,4)&amp;":"&amp;ADDRESS(ROW(),input4712[[#This Row],[lastcol]],4)</f>
        <v>B51:E51</v>
      </c>
      <c r="K51" t="str">
        <f>ADDRESS(ROW(),input4712[[#This Row],[first col]],4)&amp;":"&amp;ADDRESS(ROW(),input4712[[#This Row],[lastcol]]-1,4)</f>
        <v>A51:D51</v>
      </c>
      <c r="L51" t="b" cm="1">
        <f t="array" aca="1" ref="L51" ca="1">SUMPRODUCT(--(INDIRECT(input4712[[#This Row],[range1]])&lt;INDIRECT(input4712[[#This Row],[range2]])))=COUNT(INDIRECT(input4712[[#This Row],[range1]]))</f>
        <v>0</v>
      </c>
      <c r="M51" t="b" cm="1">
        <f t="array" aca="1" ref="M51" ca="1">SUMPRODUCT(--(INDIRECT(input4712[[#This Row],[range1]])&gt;INDIRECT(input4712[[#This Row],[range2]])))=COUNT(INDIRECT(input4712[[#This Row],[range1]]))</f>
        <v>0</v>
      </c>
      <c r="N51" t="b">
        <f ca="1">IF(AND(NOT(input4712[[#This Row],[All DESC?]]),NOT(input4712[[#This Row],[All ASC?]])),FALSE(),TRUE())</f>
        <v>0</v>
      </c>
      <c r="O51" cm="1">
        <f t="array" aca="1" ref="O51" ca="1">IF(AND(input4712[[#This Row],[Safe Part 1]],(MAX(ABS((INDIRECT(input4712[[#This Row],[range2]]))-(INDIRECT(input4712[[#This Row],[range1]])))))&lt;=3),1,0)</f>
        <v>0</v>
      </c>
    </row>
    <row r="52" spans="1:15" x14ac:dyDescent="0.35">
      <c r="A52">
        <v>33</v>
      </c>
      <c r="B52">
        <v>33</v>
      </c>
      <c r="C52">
        <v>35</v>
      </c>
      <c r="D52">
        <v>37</v>
      </c>
      <c r="E52">
        <v>39</v>
      </c>
      <c r="H52">
        <f>1</f>
        <v>1</v>
      </c>
      <c r="I52">
        <f>COUNTA(input4712[[#This Row],[Column1.1]:[Column1.8]])</f>
        <v>5</v>
      </c>
      <c r="J52" t="str">
        <f>ADDRESS(ROW(),input4712[[#This Row],[first col]]+1,4)&amp;":"&amp;ADDRESS(ROW(),input4712[[#This Row],[lastcol]],4)</f>
        <v>B52:E52</v>
      </c>
      <c r="K52" t="str">
        <f>ADDRESS(ROW(),input4712[[#This Row],[first col]],4)&amp;":"&amp;ADDRESS(ROW(),input4712[[#This Row],[lastcol]]-1,4)</f>
        <v>A52:D52</v>
      </c>
      <c r="L52" t="b" cm="1">
        <f t="array" aca="1" ref="L52" ca="1">SUMPRODUCT(--(INDIRECT(input4712[[#This Row],[range1]])&lt;INDIRECT(input4712[[#This Row],[range2]])))=COUNT(INDIRECT(input4712[[#This Row],[range1]]))</f>
        <v>0</v>
      </c>
      <c r="M52" t="b" cm="1">
        <f t="array" aca="1" ref="M52" ca="1">SUMPRODUCT(--(INDIRECT(input4712[[#This Row],[range1]])&gt;INDIRECT(input4712[[#This Row],[range2]])))=COUNT(INDIRECT(input4712[[#This Row],[range1]]))</f>
        <v>0</v>
      </c>
      <c r="N52" t="b">
        <f ca="1">IF(AND(NOT(input4712[[#This Row],[All DESC?]]),NOT(input4712[[#This Row],[All ASC?]])),FALSE(),TRUE())</f>
        <v>0</v>
      </c>
      <c r="O52" cm="1">
        <f t="array" aca="1" ref="O52" ca="1">IF(AND(input4712[[#This Row],[Safe Part 1]],(MAX(ABS((INDIRECT(input4712[[#This Row],[range2]]))-(INDIRECT(input4712[[#This Row],[range1]])))))&lt;=3),1,0)</f>
        <v>0</v>
      </c>
    </row>
    <row r="53" spans="1:15" x14ac:dyDescent="0.35">
      <c r="A53">
        <v>88</v>
      </c>
      <c r="B53">
        <v>88</v>
      </c>
      <c r="C53">
        <v>89</v>
      </c>
      <c r="D53">
        <v>92</v>
      </c>
      <c r="E53">
        <v>93</v>
      </c>
      <c r="F53">
        <v>96</v>
      </c>
      <c r="G53">
        <v>95</v>
      </c>
      <c r="H53">
        <f>1</f>
        <v>1</v>
      </c>
      <c r="I53">
        <f>COUNTA(input4712[[#This Row],[Column1.1]:[Column1.8]])</f>
        <v>7</v>
      </c>
      <c r="J53" t="str">
        <f>ADDRESS(ROW(),input4712[[#This Row],[first col]]+1,4)&amp;":"&amp;ADDRESS(ROW(),input4712[[#This Row],[lastcol]],4)</f>
        <v>B53:G53</v>
      </c>
      <c r="K53" t="str">
        <f>ADDRESS(ROW(),input4712[[#This Row],[first col]],4)&amp;":"&amp;ADDRESS(ROW(),input4712[[#This Row],[lastcol]]-1,4)</f>
        <v>A53:F53</v>
      </c>
      <c r="L53" t="b" cm="1">
        <f t="array" aca="1" ref="L53" ca="1">SUMPRODUCT(--(INDIRECT(input4712[[#This Row],[range1]])&lt;INDIRECT(input4712[[#This Row],[range2]])))=COUNT(INDIRECT(input4712[[#This Row],[range1]]))</f>
        <v>0</v>
      </c>
      <c r="M53" t="b" cm="1">
        <f t="array" aca="1" ref="M53" ca="1">SUMPRODUCT(--(INDIRECT(input4712[[#This Row],[range1]])&gt;INDIRECT(input4712[[#This Row],[range2]])))=COUNT(INDIRECT(input4712[[#This Row],[range1]]))</f>
        <v>0</v>
      </c>
      <c r="N53" t="b">
        <f ca="1">IF(AND(NOT(input4712[[#This Row],[All DESC?]]),NOT(input4712[[#This Row],[All ASC?]])),FALSE(),TRUE())</f>
        <v>0</v>
      </c>
      <c r="O53" cm="1">
        <f t="array" aca="1" ref="O53" ca="1">IF(AND(input4712[[#This Row],[Safe Part 1]],(MAX(ABS((INDIRECT(input4712[[#This Row],[range2]]))-(INDIRECT(input4712[[#This Row],[range1]])))))&lt;=3),1,0)</f>
        <v>0</v>
      </c>
    </row>
    <row r="54" spans="1:15" x14ac:dyDescent="0.35">
      <c r="A54">
        <v>69</v>
      </c>
      <c r="B54">
        <v>69</v>
      </c>
      <c r="C54">
        <v>72</v>
      </c>
      <c r="D54">
        <v>74</v>
      </c>
      <c r="E54">
        <v>77</v>
      </c>
      <c r="F54">
        <v>78</v>
      </c>
      <c r="H54">
        <f>1</f>
        <v>1</v>
      </c>
      <c r="I54">
        <f>COUNTA(input4712[[#This Row],[Column1.1]:[Column1.8]])</f>
        <v>6</v>
      </c>
      <c r="J54" t="str">
        <f>ADDRESS(ROW(),input4712[[#This Row],[first col]]+1,4)&amp;":"&amp;ADDRESS(ROW(),input4712[[#This Row],[lastcol]],4)</f>
        <v>B54:F54</v>
      </c>
      <c r="K54" t="str">
        <f>ADDRESS(ROW(),input4712[[#This Row],[first col]],4)&amp;":"&amp;ADDRESS(ROW(),input4712[[#This Row],[lastcol]]-1,4)</f>
        <v>A54:E54</v>
      </c>
      <c r="L54" t="b" cm="1">
        <f t="array" aca="1" ref="L54" ca="1">SUMPRODUCT(--(INDIRECT(input4712[[#This Row],[range1]])&lt;INDIRECT(input4712[[#This Row],[range2]])))=COUNT(INDIRECT(input4712[[#This Row],[range1]]))</f>
        <v>0</v>
      </c>
      <c r="M54" t="b" cm="1">
        <f t="array" aca="1" ref="M54" ca="1">SUMPRODUCT(--(INDIRECT(input4712[[#This Row],[range1]])&gt;INDIRECT(input4712[[#This Row],[range2]])))=COUNT(INDIRECT(input4712[[#This Row],[range1]]))</f>
        <v>0</v>
      </c>
      <c r="N54" t="b">
        <f ca="1">IF(AND(NOT(input4712[[#This Row],[All DESC?]]),NOT(input4712[[#This Row],[All ASC?]])),FALSE(),TRUE())</f>
        <v>0</v>
      </c>
      <c r="O54" cm="1">
        <f t="array" aca="1" ref="O54" ca="1">IF(AND(input4712[[#This Row],[Safe Part 1]],(MAX(ABS((INDIRECT(input4712[[#This Row],[range2]]))-(INDIRECT(input4712[[#This Row],[range1]])))))&lt;=3),1,0)</f>
        <v>0</v>
      </c>
    </row>
    <row r="55" spans="1:15" x14ac:dyDescent="0.35">
      <c r="A55">
        <v>1</v>
      </c>
      <c r="B55">
        <v>1</v>
      </c>
      <c r="C55">
        <v>2</v>
      </c>
      <c r="D55">
        <v>3</v>
      </c>
      <c r="E55">
        <v>7</v>
      </c>
      <c r="H55">
        <f>1</f>
        <v>1</v>
      </c>
      <c r="I55">
        <f>COUNTA(input4712[[#This Row],[Column1.1]:[Column1.8]])</f>
        <v>5</v>
      </c>
      <c r="J55" t="str">
        <f>ADDRESS(ROW(),input4712[[#This Row],[first col]]+1,4)&amp;":"&amp;ADDRESS(ROW(),input4712[[#This Row],[lastcol]],4)</f>
        <v>B55:E55</v>
      </c>
      <c r="K55" t="str">
        <f>ADDRESS(ROW(),input4712[[#This Row],[first col]],4)&amp;":"&amp;ADDRESS(ROW(),input4712[[#This Row],[lastcol]]-1,4)</f>
        <v>A55:D55</v>
      </c>
      <c r="L55" t="b" cm="1">
        <f t="array" aca="1" ref="L55" ca="1">SUMPRODUCT(--(INDIRECT(input4712[[#This Row],[range1]])&lt;INDIRECT(input4712[[#This Row],[range2]])))=COUNT(INDIRECT(input4712[[#This Row],[range1]]))</f>
        <v>0</v>
      </c>
      <c r="M55" t="b" cm="1">
        <f t="array" aca="1" ref="M55" ca="1">SUMPRODUCT(--(INDIRECT(input4712[[#This Row],[range1]])&gt;INDIRECT(input4712[[#This Row],[range2]])))=COUNT(INDIRECT(input4712[[#This Row],[range1]]))</f>
        <v>0</v>
      </c>
      <c r="N55" t="b">
        <f ca="1">IF(AND(NOT(input4712[[#This Row],[All DESC?]]),NOT(input4712[[#This Row],[All ASC?]])),FALSE(),TRUE())</f>
        <v>0</v>
      </c>
      <c r="O55" cm="1">
        <f t="array" aca="1" ref="O55" ca="1">IF(AND(input4712[[#This Row],[Safe Part 1]],(MAX(ABS((INDIRECT(input4712[[#This Row],[range2]]))-(INDIRECT(input4712[[#This Row],[range1]])))))&lt;=3),1,0)</f>
        <v>0</v>
      </c>
    </row>
    <row r="56" spans="1:15" x14ac:dyDescent="0.35">
      <c r="A56">
        <v>58</v>
      </c>
      <c r="B56">
        <v>58</v>
      </c>
      <c r="C56">
        <v>61</v>
      </c>
      <c r="D56">
        <v>64</v>
      </c>
      <c r="E56">
        <v>66</v>
      </c>
      <c r="F56">
        <v>70</v>
      </c>
      <c r="G56">
        <v>76</v>
      </c>
      <c r="H56">
        <f>1</f>
        <v>1</v>
      </c>
      <c r="I56">
        <f>COUNTA(input4712[[#This Row],[Column1.1]:[Column1.8]])</f>
        <v>7</v>
      </c>
      <c r="J56" t="str">
        <f>ADDRESS(ROW(),input4712[[#This Row],[first col]]+1,4)&amp;":"&amp;ADDRESS(ROW(),input4712[[#This Row],[lastcol]],4)</f>
        <v>B56:G56</v>
      </c>
      <c r="K56" t="str">
        <f>ADDRESS(ROW(),input4712[[#This Row],[first col]],4)&amp;":"&amp;ADDRESS(ROW(),input4712[[#This Row],[lastcol]]-1,4)</f>
        <v>A56:F56</v>
      </c>
      <c r="L56" t="b" cm="1">
        <f t="array" aca="1" ref="L56" ca="1">SUMPRODUCT(--(INDIRECT(input4712[[#This Row],[range1]])&lt;INDIRECT(input4712[[#This Row],[range2]])))=COUNT(INDIRECT(input4712[[#This Row],[range1]]))</f>
        <v>0</v>
      </c>
      <c r="M56" t="b" cm="1">
        <f t="array" aca="1" ref="M56" ca="1">SUMPRODUCT(--(INDIRECT(input4712[[#This Row],[range1]])&gt;INDIRECT(input4712[[#This Row],[range2]])))=COUNT(INDIRECT(input4712[[#This Row],[range1]]))</f>
        <v>0</v>
      </c>
      <c r="N56" t="b">
        <f ca="1">IF(AND(NOT(input4712[[#This Row],[All DESC?]]),NOT(input4712[[#This Row],[All ASC?]])),FALSE(),TRUE())</f>
        <v>0</v>
      </c>
      <c r="O56" cm="1">
        <f t="array" aca="1" ref="O56" ca="1">IF(AND(input4712[[#This Row],[Safe Part 1]],(MAX(ABS((INDIRECT(input4712[[#This Row],[range2]]))-(INDIRECT(input4712[[#This Row],[range1]])))))&lt;=3),1,0)</f>
        <v>0</v>
      </c>
    </row>
    <row r="57" spans="1:15" x14ac:dyDescent="0.35">
      <c r="A57">
        <v>9</v>
      </c>
      <c r="B57">
        <v>9</v>
      </c>
      <c r="C57">
        <v>11</v>
      </c>
      <c r="D57">
        <v>13</v>
      </c>
      <c r="E57">
        <v>14</v>
      </c>
      <c r="F57">
        <v>14</v>
      </c>
      <c r="G57">
        <v>15</v>
      </c>
      <c r="H57">
        <f>1</f>
        <v>1</v>
      </c>
      <c r="I57">
        <f>COUNTA(input4712[[#This Row],[Column1.1]:[Column1.8]])</f>
        <v>7</v>
      </c>
      <c r="J57" t="str">
        <f>ADDRESS(ROW(),input4712[[#This Row],[first col]]+1,4)&amp;":"&amp;ADDRESS(ROW(),input4712[[#This Row],[lastcol]],4)</f>
        <v>B57:G57</v>
      </c>
      <c r="K57" t="str">
        <f>ADDRESS(ROW(),input4712[[#This Row],[first col]],4)&amp;":"&amp;ADDRESS(ROW(),input4712[[#This Row],[lastcol]]-1,4)</f>
        <v>A57:F57</v>
      </c>
      <c r="L57" t="b" cm="1">
        <f t="array" aca="1" ref="L57" ca="1">SUMPRODUCT(--(INDIRECT(input4712[[#This Row],[range1]])&lt;INDIRECT(input4712[[#This Row],[range2]])))=COUNT(INDIRECT(input4712[[#This Row],[range1]]))</f>
        <v>0</v>
      </c>
      <c r="M57" t="b" cm="1">
        <f t="array" aca="1" ref="M57" ca="1">SUMPRODUCT(--(INDIRECT(input4712[[#This Row],[range1]])&gt;INDIRECT(input4712[[#This Row],[range2]])))=COUNT(INDIRECT(input4712[[#This Row],[range1]]))</f>
        <v>0</v>
      </c>
      <c r="N57" t="b">
        <f ca="1">IF(AND(NOT(input4712[[#This Row],[All DESC?]]),NOT(input4712[[#This Row],[All ASC?]])),FALSE(),TRUE())</f>
        <v>0</v>
      </c>
      <c r="O57" cm="1">
        <f t="array" aca="1" ref="O57" ca="1">IF(AND(input4712[[#This Row],[Safe Part 1]],(MAX(ABS((INDIRECT(input4712[[#This Row],[range2]]))-(INDIRECT(input4712[[#This Row],[range1]])))))&lt;=3),1,0)</f>
        <v>0</v>
      </c>
    </row>
    <row r="58" spans="1:15" x14ac:dyDescent="0.35">
      <c r="A58">
        <v>40</v>
      </c>
      <c r="B58">
        <v>40</v>
      </c>
      <c r="C58">
        <v>42</v>
      </c>
      <c r="D58">
        <v>44</v>
      </c>
      <c r="E58">
        <v>43</v>
      </c>
      <c r="F58">
        <v>44</v>
      </c>
      <c r="H58">
        <f>1</f>
        <v>1</v>
      </c>
      <c r="I58">
        <f>COUNTA(input4712[[#This Row],[Column1.1]:[Column1.8]])</f>
        <v>6</v>
      </c>
      <c r="J58" t="str">
        <f>ADDRESS(ROW(),input4712[[#This Row],[first col]]+1,4)&amp;":"&amp;ADDRESS(ROW(),input4712[[#This Row],[lastcol]],4)</f>
        <v>B58:F58</v>
      </c>
      <c r="K58" t="str">
        <f>ADDRESS(ROW(),input4712[[#This Row],[first col]],4)&amp;":"&amp;ADDRESS(ROW(),input4712[[#This Row],[lastcol]]-1,4)</f>
        <v>A58:E58</v>
      </c>
      <c r="L58" t="b" cm="1">
        <f t="array" aca="1" ref="L58" ca="1">SUMPRODUCT(--(INDIRECT(input4712[[#This Row],[range1]])&lt;INDIRECT(input4712[[#This Row],[range2]])))=COUNT(INDIRECT(input4712[[#This Row],[range1]]))</f>
        <v>0</v>
      </c>
      <c r="M58" t="b" cm="1">
        <f t="array" aca="1" ref="M58" ca="1">SUMPRODUCT(--(INDIRECT(input4712[[#This Row],[range1]])&gt;INDIRECT(input4712[[#This Row],[range2]])))=COUNT(INDIRECT(input4712[[#This Row],[range1]]))</f>
        <v>0</v>
      </c>
      <c r="N58" t="b">
        <f ca="1">IF(AND(NOT(input4712[[#This Row],[All DESC?]]),NOT(input4712[[#This Row],[All ASC?]])),FALSE(),TRUE())</f>
        <v>0</v>
      </c>
      <c r="O58" cm="1">
        <f t="array" aca="1" ref="O58" ca="1">IF(AND(input4712[[#This Row],[Safe Part 1]],(MAX(ABS((INDIRECT(input4712[[#This Row],[range2]]))-(INDIRECT(input4712[[#This Row],[range1]])))))&lt;=3),1,0)</f>
        <v>0</v>
      </c>
    </row>
    <row r="59" spans="1:15" x14ac:dyDescent="0.35">
      <c r="A59">
        <v>26</v>
      </c>
      <c r="B59">
        <v>26</v>
      </c>
      <c r="C59">
        <v>24</v>
      </c>
      <c r="D59">
        <v>26</v>
      </c>
      <c r="E59">
        <v>26</v>
      </c>
      <c r="H59">
        <f>1</f>
        <v>1</v>
      </c>
      <c r="I59">
        <f>COUNTA(input4712[[#This Row],[Column1.1]:[Column1.8]])</f>
        <v>5</v>
      </c>
      <c r="J59" t="str">
        <f>ADDRESS(ROW(),input4712[[#This Row],[first col]]+1,4)&amp;":"&amp;ADDRESS(ROW(),input4712[[#This Row],[lastcol]],4)</f>
        <v>B59:E59</v>
      </c>
      <c r="K59" t="str">
        <f>ADDRESS(ROW(),input4712[[#This Row],[first col]],4)&amp;":"&amp;ADDRESS(ROW(),input4712[[#This Row],[lastcol]]-1,4)</f>
        <v>A59:D59</v>
      </c>
      <c r="L59" t="b" cm="1">
        <f t="array" aca="1" ref="L59" ca="1">SUMPRODUCT(--(INDIRECT(input4712[[#This Row],[range1]])&lt;INDIRECT(input4712[[#This Row],[range2]])))=COUNT(INDIRECT(input4712[[#This Row],[range1]]))</f>
        <v>0</v>
      </c>
      <c r="M59" t="b" cm="1">
        <f t="array" aca="1" ref="M59" ca="1">SUMPRODUCT(--(INDIRECT(input4712[[#This Row],[range1]])&gt;INDIRECT(input4712[[#This Row],[range2]])))=COUNT(INDIRECT(input4712[[#This Row],[range1]]))</f>
        <v>0</v>
      </c>
      <c r="N59" t="b">
        <f ca="1">IF(AND(NOT(input4712[[#This Row],[All DESC?]]),NOT(input4712[[#This Row],[All ASC?]])),FALSE(),TRUE())</f>
        <v>0</v>
      </c>
      <c r="O59" cm="1">
        <f t="array" aca="1" ref="O59" ca="1">IF(AND(input4712[[#This Row],[Safe Part 1]],(MAX(ABS((INDIRECT(input4712[[#This Row],[range2]]))-(INDIRECT(input4712[[#This Row],[range1]])))))&lt;=3),1,0)</f>
        <v>0</v>
      </c>
    </row>
    <row r="60" spans="1:15" x14ac:dyDescent="0.35">
      <c r="A60">
        <v>74</v>
      </c>
      <c r="B60">
        <v>74</v>
      </c>
      <c r="C60">
        <v>77</v>
      </c>
      <c r="D60">
        <v>79</v>
      </c>
      <c r="E60">
        <v>80</v>
      </c>
      <c r="F60">
        <v>78</v>
      </c>
      <c r="G60">
        <v>82</v>
      </c>
      <c r="H60">
        <f>1</f>
        <v>1</v>
      </c>
      <c r="I60">
        <f>COUNTA(input4712[[#This Row],[Column1.1]:[Column1.8]])</f>
        <v>7</v>
      </c>
      <c r="J60" t="str">
        <f>ADDRESS(ROW(),input4712[[#This Row],[first col]]+1,4)&amp;":"&amp;ADDRESS(ROW(),input4712[[#This Row],[lastcol]],4)</f>
        <v>B60:G60</v>
      </c>
      <c r="K60" t="str">
        <f>ADDRESS(ROW(),input4712[[#This Row],[first col]],4)&amp;":"&amp;ADDRESS(ROW(),input4712[[#This Row],[lastcol]]-1,4)</f>
        <v>A60:F60</v>
      </c>
      <c r="L60" t="b" cm="1">
        <f t="array" aca="1" ref="L60" ca="1">SUMPRODUCT(--(INDIRECT(input4712[[#This Row],[range1]])&lt;INDIRECT(input4712[[#This Row],[range2]])))=COUNT(INDIRECT(input4712[[#This Row],[range1]]))</f>
        <v>0</v>
      </c>
      <c r="M60" t="b" cm="1">
        <f t="array" aca="1" ref="M60" ca="1">SUMPRODUCT(--(INDIRECT(input4712[[#This Row],[range1]])&gt;INDIRECT(input4712[[#This Row],[range2]])))=COUNT(INDIRECT(input4712[[#This Row],[range1]]))</f>
        <v>0</v>
      </c>
      <c r="N60" t="b">
        <f ca="1">IF(AND(NOT(input4712[[#This Row],[All DESC?]]),NOT(input4712[[#This Row],[All ASC?]])),FALSE(),TRUE())</f>
        <v>0</v>
      </c>
      <c r="O60" cm="1">
        <f t="array" aca="1" ref="O60" ca="1">IF(AND(input4712[[#This Row],[Safe Part 1]],(MAX(ABS((INDIRECT(input4712[[#This Row],[range2]]))-(INDIRECT(input4712[[#This Row],[range1]])))))&lt;=3),1,0)</f>
        <v>0</v>
      </c>
    </row>
    <row r="61" spans="1:15" x14ac:dyDescent="0.35">
      <c r="A61">
        <v>72</v>
      </c>
      <c r="B61">
        <v>72</v>
      </c>
      <c r="C61">
        <v>74</v>
      </c>
      <c r="D61">
        <v>72</v>
      </c>
      <c r="E61">
        <v>75</v>
      </c>
      <c r="F61">
        <v>80</v>
      </c>
      <c r="G61">
        <v>86</v>
      </c>
      <c r="H61">
        <f>1</f>
        <v>1</v>
      </c>
      <c r="I61">
        <f>COUNTA(input4712[[#This Row],[Column1.1]:[Column1.8]])</f>
        <v>7</v>
      </c>
      <c r="J61" t="str">
        <f>ADDRESS(ROW(),input4712[[#This Row],[first col]]+1,4)&amp;":"&amp;ADDRESS(ROW(),input4712[[#This Row],[lastcol]],4)</f>
        <v>B61:G61</v>
      </c>
      <c r="K61" t="str">
        <f>ADDRESS(ROW(),input4712[[#This Row],[first col]],4)&amp;":"&amp;ADDRESS(ROW(),input4712[[#This Row],[lastcol]]-1,4)</f>
        <v>A61:F61</v>
      </c>
      <c r="L61" t="b" cm="1">
        <f t="array" aca="1" ref="L61" ca="1">SUMPRODUCT(--(INDIRECT(input4712[[#This Row],[range1]])&lt;INDIRECT(input4712[[#This Row],[range2]])))=COUNT(INDIRECT(input4712[[#This Row],[range1]]))</f>
        <v>0</v>
      </c>
      <c r="M61" t="b" cm="1">
        <f t="array" aca="1" ref="M61" ca="1">SUMPRODUCT(--(INDIRECT(input4712[[#This Row],[range1]])&gt;INDIRECT(input4712[[#This Row],[range2]])))=COUNT(INDIRECT(input4712[[#This Row],[range1]]))</f>
        <v>0</v>
      </c>
      <c r="N61" t="b">
        <f ca="1">IF(AND(NOT(input4712[[#This Row],[All DESC?]]),NOT(input4712[[#This Row],[All ASC?]])),FALSE(),TRUE())</f>
        <v>0</v>
      </c>
      <c r="O61" cm="1">
        <f t="array" aca="1" ref="O61" ca="1">IF(AND(input4712[[#This Row],[Safe Part 1]],(MAX(ABS((INDIRECT(input4712[[#This Row],[range2]]))-(INDIRECT(input4712[[#This Row],[range1]])))))&lt;=3),1,0)</f>
        <v>0</v>
      </c>
    </row>
    <row r="62" spans="1:15" x14ac:dyDescent="0.35">
      <c r="A62">
        <v>45</v>
      </c>
      <c r="B62">
        <v>45</v>
      </c>
      <c r="C62">
        <v>47</v>
      </c>
      <c r="D62">
        <v>47</v>
      </c>
      <c r="E62">
        <v>48</v>
      </c>
      <c r="H62">
        <f>1</f>
        <v>1</v>
      </c>
      <c r="I62">
        <f>COUNTA(input4712[[#This Row],[Column1.1]:[Column1.8]])</f>
        <v>5</v>
      </c>
      <c r="J62" t="str">
        <f>ADDRESS(ROW(),input4712[[#This Row],[first col]]+1,4)&amp;":"&amp;ADDRESS(ROW(),input4712[[#This Row],[lastcol]],4)</f>
        <v>B62:E62</v>
      </c>
      <c r="K62" t="str">
        <f>ADDRESS(ROW(),input4712[[#This Row],[first col]],4)&amp;":"&amp;ADDRESS(ROW(),input4712[[#This Row],[lastcol]]-1,4)</f>
        <v>A62:D62</v>
      </c>
      <c r="L62" t="b" cm="1">
        <f t="array" aca="1" ref="L62" ca="1">SUMPRODUCT(--(INDIRECT(input4712[[#This Row],[range1]])&lt;INDIRECT(input4712[[#This Row],[range2]])))=COUNT(INDIRECT(input4712[[#This Row],[range1]]))</f>
        <v>0</v>
      </c>
      <c r="M62" t="b" cm="1">
        <f t="array" aca="1" ref="M62" ca="1">SUMPRODUCT(--(INDIRECT(input4712[[#This Row],[range1]])&gt;INDIRECT(input4712[[#This Row],[range2]])))=COUNT(INDIRECT(input4712[[#This Row],[range1]]))</f>
        <v>0</v>
      </c>
      <c r="N62" t="b">
        <f ca="1">IF(AND(NOT(input4712[[#This Row],[All DESC?]]),NOT(input4712[[#This Row],[All ASC?]])),FALSE(),TRUE())</f>
        <v>0</v>
      </c>
      <c r="O62" cm="1">
        <f t="array" aca="1" ref="O62" ca="1">IF(AND(input4712[[#This Row],[Safe Part 1]],(MAX(ABS((INDIRECT(input4712[[#This Row],[range2]]))-(INDIRECT(input4712[[#This Row],[range1]])))))&lt;=3),1,0)</f>
        <v>0</v>
      </c>
    </row>
    <row r="63" spans="1:15" x14ac:dyDescent="0.35">
      <c r="A63">
        <v>48</v>
      </c>
      <c r="B63">
        <v>48</v>
      </c>
      <c r="C63">
        <v>51</v>
      </c>
      <c r="D63">
        <v>52</v>
      </c>
      <c r="E63">
        <v>53</v>
      </c>
      <c r="F63">
        <v>52</v>
      </c>
      <c r="H63">
        <f>1</f>
        <v>1</v>
      </c>
      <c r="I63">
        <f>COUNTA(input4712[[#This Row],[Column1.1]:[Column1.8]])</f>
        <v>6</v>
      </c>
      <c r="J63" t="str">
        <f>ADDRESS(ROW(),input4712[[#This Row],[first col]]+1,4)&amp;":"&amp;ADDRESS(ROW(),input4712[[#This Row],[lastcol]],4)</f>
        <v>B63:F63</v>
      </c>
      <c r="K63" t="str">
        <f>ADDRESS(ROW(),input4712[[#This Row],[first col]],4)&amp;":"&amp;ADDRESS(ROW(),input4712[[#This Row],[lastcol]]-1,4)</f>
        <v>A63:E63</v>
      </c>
      <c r="L63" t="b" cm="1">
        <f t="array" aca="1" ref="L63" ca="1">SUMPRODUCT(--(INDIRECT(input4712[[#This Row],[range1]])&lt;INDIRECT(input4712[[#This Row],[range2]])))=COUNT(INDIRECT(input4712[[#This Row],[range1]]))</f>
        <v>0</v>
      </c>
      <c r="M63" t="b" cm="1">
        <f t="array" aca="1" ref="M63" ca="1">SUMPRODUCT(--(INDIRECT(input4712[[#This Row],[range1]])&gt;INDIRECT(input4712[[#This Row],[range2]])))=COUNT(INDIRECT(input4712[[#This Row],[range1]]))</f>
        <v>0</v>
      </c>
      <c r="N63" t="b">
        <f ca="1">IF(AND(NOT(input4712[[#This Row],[All DESC?]]),NOT(input4712[[#This Row],[All ASC?]])),FALSE(),TRUE())</f>
        <v>0</v>
      </c>
      <c r="O63" cm="1">
        <f t="array" aca="1" ref="O63" ca="1">IF(AND(input4712[[#This Row],[Safe Part 1]],(MAX(ABS((INDIRECT(input4712[[#This Row],[range2]]))-(INDIRECT(input4712[[#This Row],[range1]])))))&lt;=3),1,0)</f>
        <v>0</v>
      </c>
    </row>
    <row r="64" spans="1:15" x14ac:dyDescent="0.35">
      <c r="A64">
        <v>86</v>
      </c>
      <c r="B64">
        <v>86</v>
      </c>
      <c r="C64">
        <v>87</v>
      </c>
      <c r="D64">
        <v>90</v>
      </c>
      <c r="E64">
        <v>90</v>
      </c>
      <c r="F64">
        <v>93</v>
      </c>
      <c r="G64">
        <v>93</v>
      </c>
      <c r="H64">
        <f>1</f>
        <v>1</v>
      </c>
      <c r="I64">
        <f>COUNTA(input4712[[#This Row],[Column1.1]:[Column1.8]])</f>
        <v>7</v>
      </c>
      <c r="J64" t="str">
        <f>ADDRESS(ROW(),input4712[[#This Row],[first col]]+1,4)&amp;":"&amp;ADDRESS(ROW(),input4712[[#This Row],[lastcol]],4)</f>
        <v>B64:G64</v>
      </c>
      <c r="K64" t="str">
        <f>ADDRESS(ROW(),input4712[[#This Row],[first col]],4)&amp;":"&amp;ADDRESS(ROW(),input4712[[#This Row],[lastcol]]-1,4)</f>
        <v>A64:F64</v>
      </c>
      <c r="L64" t="b" cm="1">
        <f t="array" aca="1" ref="L64" ca="1">SUMPRODUCT(--(INDIRECT(input4712[[#This Row],[range1]])&lt;INDIRECT(input4712[[#This Row],[range2]])))=COUNT(INDIRECT(input4712[[#This Row],[range1]]))</f>
        <v>0</v>
      </c>
      <c r="M64" t="b" cm="1">
        <f t="array" aca="1" ref="M64" ca="1">SUMPRODUCT(--(INDIRECT(input4712[[#This Row],[range1]])&gt;INDIRECT(input4712[[#This Row],[range2]])))=COUNT(INDIRECT(input4712[[#This Row],[range1]]))</f>
        <v>0</v>
      </c>
      <c r="N64" t="b">
        <f ca="1">IF(AND(NOT(input4712[[#This Row],[All DESC?]]),NOT(input4712[[#This Row],[All ASC?]])),FALSE(),TRUE())</f>
        <v>0</v>
      </c>
      <c r="O64" cm="1">
        <f t="array" aca="1" ref="O64" ca="1">IF(AND(input4712[[#This Row],[Safe Part 1]],(MAX(ABS((INDIRECT(input4712[[#This Row],[range2]]))-(INDIRECT(input4712[[#This Row],[range1]])))))&lt;=3),1,0)</f>
        <v>0</v>
      </c>
    </row>
    <row r="65" spans="1:15" x14ac:dyDescent="0.35">
      <c r="A65">
        <v>64</v>
      </c>
      <c r="B65">
        <v>64</v>
      </c>
      <c r="C65">
        <v>66</v>
      </c>
      <c r="D65">
        <v>68</v>
      </c>
      <c r="E65">
        <v>70</v>
      </c>
      <c r="F65">
        <v>74</v>
      </c>
      <c r="H65">
        <f>1</f>
        <v>1</v>
      </c>
      <c r="I65">
        <f>COUNTA(input4712[[#This Row],[Column1.1]:[Column1.8]])</f>
        <v>6</v>
      </c>
      <c r="J65" t="str">
        <f>ADDRESS(ROW(),input4712[[#This Row],[first col]]+1,4)&amp;":"&amp;ADDRESS(ROW(),input4712[[#This Row],[lastcol]],4)</f>
        <v>B65:F65</v>
      </c>
      <c r="K65" t="str">
        <f>ADDRESS(ROW(),input4712[[#This Row],[first col]],4)&amp;":"&amp;ADDRESS(ROW(),input4712[[#This Row],[lastcol]]-1,4)</f>
        <v>A65:E65</v>
      </c>
      <c r="L65" t="b" cm="1">
        <f t="array" aca="1" ref="L65" ca="1">SUMPRODUCT(--(INDIRECT(input4712[[#This Row],[range1]])&lt;INDIRECT(input4712[[#This Row],[range2]])))=COUNT(INDIRECT(input4712[[#This Row],[range1]]))</f>
        <v>0</v>
      </c>
      <c r="M65" t="b" cm="1">
        <f t="array" aca="1" ref="M65" ca="1">SUMPRODUCT(--(INDIRECT(input4712[[#This Row],[range1]])&gt;INDIRECT(input4712[[#This Row],[range2]])))=COUNT(INDIRECT(input4712[[#This Row],[range1]]))</f>
        <v>0</v>
      </c>
      <c r="N65" t="b">
        <f ca="1">IF(AND(NOT(input4712[[#This Row],[All DESC?]]),NOT(input4712[[#This Row],[All ASC?]])),FALSE(),TRUE())</f>
        <v>0</v>
      </c>
      <c r="O65" cm="1">
        <f t="array" aca="1" ref="O65" ca="1">IF(AND(input4712[[#This Row],[Safe Part 1]],(MAX(ABS((INDIRECT(input4712[[#This Row],[range2]]))-(INDIRECT(input4712[[#This Row],[range1]])))))&lt;=3),1,0)</f>
        <v>0</v>
      </c>
    </row>
    <row r="66" spans="1:15" x14ac:dyDescent="0.35">
      <c r="A66">
        <v>46</v>
      </c>
      <c r="B66">
        <v>46</v>
      </c>
      <c r="C66">
        <v>46</v>
      </c>
      <c r="D66">
        <v>47</v>
      </c>
      <c r="E66">
        <v>48</v>
      </c>
      <c r="F66">
        <v>57</v>
      </c>
      <c r="H66">
        <f>1</f>
        <v>1</v>
      </c>
      <c r="I66">
        <f>COUNTA(input4712[[#This Row],[Column1.1]:[Column1.8]])</f>
        <v>6</v>
      </c>
      <c r="J66" t="str">
        <f>ADDRESS(ROW(),input4712[[#This Row],[first col]]+1,4)&amp;":"&amp;ADDRESS(ROW(),input4712[[#This Row],[lastcol]],4)</f>
        <v>B66:F66</v>
      </c>
      <c r="K66" t="str">
        <f>ADDRESS(ROW(),input4712[[#This Row],[first col]],4)&amp;":"&amp;ADDRESS(ROW(),input4712[[#This Row],[lastcol]]-1,4)</f>
        <v>A66:E66</v>
      </c>
      <c r="L66" t="b" cm="1">
        <f t="array" aca="1" ref="L66" ca="1">SUMPRODUCT(--(INDIRECT(input4712[[#This Row],[range1]])&lt;INDIRECT(input4712[[#This Row],[range2]])))=COUNT(INDIRECT(input4712[[#This Row],[range1]]))</f>
        <v>0</v>
      </c>
      <c r="M66" t="b" cm="1">
        <f t="array" aca="1" ref="M66" ca="1">SUMPRODUCT(--(INDIRECT(input4712[[#This Row],[range1]])&gt;INDIRECT(input4712[[#This Row],[range2]])))=COUNT(INDIRECT(input4712[[#This Row],[range1]]))</f>
        <v>0</v>
      </c>
      <c r="N66" t="b">
        <f ca="1">IF(AND(NOT(input4712[[#This Row],[All DESC?]]),NOT(input4712[[#This Row],[All ASC?]])),FALSE(),TRUE())</f>
        <v>0</v>
      </c>
      <c r="O66" cm="1">
        <f t="array" aca="1" ref="O66" ca="1">IF(AND(input4712[[#This Row],[Safe Part 1]],(MAX(ABS((INDIRECT(input4712[[#This Row],[range2]]))-(INDIRECT(input4712[[#This Row],[range1]])))))&lt;=3),1,0)</f>
        <v>0</v>
      </c>
    </row>
    <row r="67" spans="1:15" x14ac:dyDescent="0.35">
      <c r="A67">
        <v>39</v>
      </c>
      <c r="B67">
        <v>39</v>
      </c>
      <c r="C67">
        <v>41</v>
      </c>
      <c r="D67">
        <v>45</v>
      </c>
      <c r="E67">
        <v>47</v>
      </c>
      <c r="F67">
        <v>49</v>
      </c>
      <c r="H67">
        <f>1</f>
        <v>1</v>
      </c>
      <c r="I67">
        <f>COUNTA(input4712[[#This Row],[Column1.1]:[Column1.8]])</f>
        <v>6</v>
      </c>
      <c r="J67" t="str">
        <f>ADDRESS(ROW(),input4712[[#This Row],[first col]]+1,4)&amp;":"&amp;ADDRESS(ROW(),input4712[[#This Row],[lastcol]],4)</f>
        <v>B67:F67</v>
      </c>
      <c r="K67" t="str">
        <f>ADDRESS(ROW(),input4712[[#This Row],[first col]],4)&amp;":"&amp;ADDRESS(ROW(),input4712[[#This Row],[lastcol]]-1,4)</f>
        <v>A67:E67</v>
      </c>
      <c r="L67" t="b" cm="1">
        <f t="array" aca="1" ref="L67" ca="1">SUMPRODUCT(--(INDIRECT(input4712[[#This Row],[range1]])&lt;INDIRECT(input4712[[#This Row],[range2]])))=COUNT(INDIRECT(input4712[[#This Row],[range1]]))</f>
        <v>0</v>
      </c>
      <c r="M67" t="b" cm="1">
        <f t="array" aca="1" ref="M67" ca="1">SUMPRODUCT(--(INDIRECT(input4712[[#This Row],[range1]])&gt;INDIRECT(input4712[[#This Row],[range2]])))=COUNT(INDIRECT(input4712[[#This Row],[range1]]))</f>
        <v>0</v>
      </c>
      <c r="N67" t="b">
        <f ca="1">IF(AND(NOT(input4712[[#This Row],[All DESC?]]),NOT(input4712[[#This Row],[All ASC?]])),FALSE(),TRUE())</f>
        <v>0</v>
      </c>
      <c r="O67" cm="1">
        <f t="array" aca="1" ref="O67" ca="1">IF(AND(input4712[[#This Row],[Safe Part 1]],(MAX(ABS((INDIRECT(input4712[[#This Row],[range2]]))-(INDIRECT(input4712[[#This Row],[range1]])))))&lt;=3),1,0)</f>
        <v>0</v>
      </c>
    </row>
    <row r="68" spans="1:15" x14ac:dyDescent="0.35">
      <c r="A68">
        <v>2</v>
      </c>
      <c r="B68">
        <v>2</v>
      </c>
      <c r="C68">
        <v>5</v>
      </c>
      <c r="D68">
        <v>9</v>
      </c>
      <c r="E68">
        <v>10</v>
      </c>
      <c r="H68">
        <f>1</f>
        <v>1</v>
      </c>
      <c r="I68">
        <f>COUNTA(input4712[[#This Row],[Column1.1]:[Column1.8]])</f>
        <v>5</v>
      </c>
      <c r="J68" t="str">
        <f>ADDRESS(ROW(),input4712[[#This Row],[first col]]+1,4)&amp;":"&amp;ADDRESS(ROW(),input4712[[#This Row],[lastcol]],4)</f>
        <v>B68:E68</v>
      </c>
      <c r="K68" t="str">
        <f>ADDRESS(ROW(),input4712[[#This Row],[first col]],4)&amp;":"&amp;ADDRESS(ROW(),input4712[[#This Row],[lastcol]]-1,4)</f>
        <v>A68:D68</v>
      </c>
      <c r="L68" t="b" cm="1">
        <f t="array" aca="1" ref="L68" ca="1">SUMPRODUCT(--(INDIRECT(input4712[[#This Row],[range1]])&lt;INDIRECT(input4712[[#This Row],[range2]])))=COUNT(INDIRECT(input4712[[#This Row],[range1]]))</f>
        <v>0</v>
      </c>
      <c r="M68" t="b" cm="1">
        <f t="array" aca="1" ref="M68" ca="1">SUMPRODUCT(--(INDIRECT(input4712[[#This Row],[range1]])&gt;INDIRECT(input4712[[#This Row],[range2]])))=COUNT(INDIRECT(input4712[[#This Row],[range1]]))</f>
        <v>0</v>
      </c>
      <c r="N68" t="b">
        <f ca="1">IF(AND(NOT(input4712[[#This Row],[All DESC?]]),NOT(input4712[[#This Row],[All ASC?]])),FALSE(),TRUE())</f>
        <v>0</v>
      </c>
      <c r="O68" cm="1">
        <f t="array" aca="1" ref="O68" ca="1">IF(AND(input4712[[#This Row],[Safe Part 1]],(MAX(ABS((INDIRECT(input4712[[#This Row],[range2]]))-(INDIRECT(input4712[[#This Row],[range1]])))))&lt;=3),1,0)</f>
        <v>0</v>
      </c>
    </row>
    <row r="69" spans="1:15" x14ac:dyDescent="0.35">
      <c r="A69">
        <v>36</v>
      </c>
      <c r="B69">
        <v>36</v>
      </c>
      <c r="C69">
        <v>37</v>
      </c>
      <c r="D69">
        <v>41</v>
      </c>
      <c r="E69">
        <v>42</v>
      </c>
      <c r="F69">
        <v>48</v>
      </c>
      <c r="G69">
        <v>48</v>
      </c>
      <c r="H69">
        <f>1</f>
        <v>1</v>
      </c>
      <c r="I69">
        <f>COUNTA(input4712[[#This Row],[Column1.1]:[Column1.8]])</f>
        <v>7</v>
      </c>
      <c r="J69" t="str">
        <f>ADDRESS(ROW(),input4712[[#This Row],[first col]]+1,4)&amp;":"&amp;ADDRESS(ROW(),input4712[[#This Row],[lastcol]],4)</f>
        <v>B69:G69</v>
      </c>
      <c r="K69" t="str">
        <f>ADDRESS(ROW(),input4712[[#This Row],[first col]],4)&amp;":"&amp;ADDRESS(ROW(),input4712[[#This Row],[lastcol]]-1,4)</f>
        <v>A69:F69</v>
      </c>
      <c r="L69" t="b" cm="1">
        <f t="array" aca="1" ref="L69" ca="1">SUMPRODUCT(--(INDIRECT(input4712[[#This Row],[range1]])&lt;INDIRECT(input4712[[#This Row],[range2]])))=COUNT(INDIRECT(input4712[[#This Row],[range1]]))</f>
        <v>0</v>
      </c>
      <c r="M69" t="b" cm="1">
        <f t="array" aca="1" ref="M69" ca="1">SUMPRODUCT(--(INDIRECT(input4712[[#This Row],[range1]])&gt;INDIRECT(input4712[[#This Row],[range2]])))=COUNT(INDIRECT(input4712[[#This Row],[range1]]))</f>
        <v>0</v>
      </c>
      <c r="N69" t="b">
        <f ca="1">IF(AND(NOT(input4712[[#This Row],[All DESC?]]),NOT(input4712[[#This Row],[All ASC?]])),FALSE(),TRUE())</f>
        <v>0</v>
      </c>
      <c r="O69" cm="1">
        <f t="array" aca="1" ref="O69" ca="1">IF(AND(input4712[[#This Row],[Safe Part 1]],(MAX(ABS((INDIRECT(input4712[[#This Row],[range2]]))-(INDIRECT(input4712[[#This Row],[range1]])))))&lt;=3),1,0)</f>
        <v>0</v>
      </c>
    </row>
    <row r="70" spans="1:15" x14ac:dyDescent="0.35">
      <c r="A70">
        <v>8</v>
      </c>
      <c r="B70">
        <v>8</v>
      </c>
      <c r="C70">
        <v>11</v>
      </c>
      <c r="D70">
        <v>14</v>
      </c>
      <c r="E70">
        <v>17</v>
      </c>
      <c r="F70">
        <v>24</v>
      </c>
      <c r="G70">
        <v>28</v>
      </c>
      <c r="H70">
        <f>1</f>
        <v>1</v>
      </c>
      <c r="I70">
        <f>COUNTA(input4712[[#This Row],[Column1.1]:[Column1.8]])</f>
        <v>7</v>
      </c>
      <c r="J70" t="str">
        <f>ADDRESS(ROW(),input4712[[#This Row],[first col]]+1,4)&amp;":"&amp;ADDRESS(ROW(),input4712[[#This Row],[lastcol]],4)</f>
        <v>B70:G70</v>
      </c>
      <c r="K70" t="str">
        <f>ADDRESS(ROW(),input4712[[#This Row],[first col]],4)&amp;":"&amp;ADDRESS(ROW(),input4712[[#This Row],[lastcol]]-1,4)</f>
        <v>A70:F70</v>
      </c>
      <c r="L70" t="b" cm="1">
        <f t="array" aca="1" ref="L70" ca="1">SUMPRODUCT(--(INDIRECT(input4712[[#This Row],[range1]])&lt;INDIRECT(input4712[[#This Row],[range2]])))=COUNT(INDIRECT(input4712[[#This Row],[range1]]))</f>
        <v>0</v>
      </c>
      <c r="M70" t="b" cm="1">
        <f t="array" aca="1" ref="M70" ca="1">SUMPRODUCT(--(INDIRECT(input4712[[#This Row],[range1]])&gt;INDIRECT(input4712[[#This Row],[range2]])))=COUNT(INDIRECT(input4712[[#This Row],[range1]]))</f>
        <v>0</v>
      </c>
      <c r="N70" t="b">
        <f ca="1">IF(AND(NOT(input4712[[#This Row],[All DESC?]]),NOT(input4712[[#This Row],[All ASC?]])),FALSE(),TRUE())</f>
        <v>0</v>
      </c>
      <c r="O70" cm="1">
        <f t="array" aca="1" ref="O70" ca="1">IF(AND(input4712[[#This Row],[Safe Part 1]],(MAX(ABS((INDIRECT(input4712[[#This Row],[range2]]))-(INDIRECT(input4712[[#This Row],[range1]])))))&lt;=3),1,0)</f>
        <v>0</v>
      </c>
    </row>
    <row r="71" spans="1:15" x14ac:dyDescent="0.35">
      <c r="A71">
        <v>13</v>
      </c>
      <c r="B71">
        <v>13</v>
      </c>
      <c r="C71">
        <v>14</v>
      </c>
      <c r="D71">
        <v>18</v>
      </c>
      <c r="E71">
        <v>24</v>
      </c>
      <c r="H71">
        <f>1</f>
        <v>1</v>
      </c>
      <c r="I71">
        <f>COUNTA(input4712[[#This Row],[Column1.1]:[Column1.8]])</f>
        <v>5</v>
      </c>
      <c r="J71" t="str">
        <f>ADDRESS(ROW(),input4712[[#This Row],[first col]]+1,4)&amp;":"&amp;ADDRESS(ROW(),input4712[[#This Row],[lastcol]],4)</f>
        <v>B71:E71</v>
      </c>
      <c r="K71" t="str">
        <f>ADDRESS(ROW(),input4712[[#This Row],[first col]],4)&amp;":"&amp;ADDRESS(ROW(),input4712[[#This Row],[lastcol]]-1,4)</f>
        <v>A71:D71</v>
      </c>
      <c r="L71" t="b" cm="1">
        <f t="array" aca="1" ref="L71" ca="1">SUMPRODUCT(--(INDIRECT(input4712[[#This Row],[range1]])&lt;INDIRECT(input4712[[#This Row],[range2]])))=COUNT(INDIRECT(input4712[[#This Row],[range1]]))</f>
        <v>0</v>
      </c>
      <c r="M71" t="b" cm="1">
        <f t="array" aca="1" ref="M71" ca="1">SUMPRODUCT(--(INDIRECT(input4712[[#This Row],[range1]])&gt;INDIRECT(input4712[[#This Row],[range2]])))=COUNT(INDIRECT(input4712[[#This Row],[range1]]))</f>
        <v>0</v>
      </c>
      <c r="N71" t="b">
        <f ca="1">IF(AND(NOT(input4712[[#This Row],[All DESC?]]),NOT(input4712[[#This Row],[All ASC?]])),FALSE(),TRUE())</f>
        <v>0</v>
      </c>
      <c r="O71" cm="1">
        <f t="array" aca="1" ref="O71" ca="1">IF(AND(input4712[[#This Row],[Safe Part 1]],(MAX(ABS((INDIRECT(input4712[[#This Row],[range2]]))-(INDIRECT(input4712[[#This Row],[range1]])))))&lt;=3),1,0)</f>
        <v>0</v>
      </c>
    </row>
    <row r="72" spans="1:15" x14ac:dyDescent="0.35">
      <c r="A72">
        <v>50</v>
      </c>
      <c r="B72">
        <v>50</v>
      </c>
      <c r="C72">
        <v>51</v>
      </c>
      <c r="D72">
        <v>54</v>
      </c>
      <c r="E72">
        <v>61</v>
      </c>
      <c r="H72">
        <f>1</f>
        <v>1</v>
      </c>
      <c r="I72">
        <f>COUNTA(input4712[[#This Row],[Column1.1]:[Column1.8]])</f>
        <v>5</v>
      </c>
      <c r="J72" t="str">
        <f>ADDRESS(ROW(),input4712[[#This Row],[first col]]+1,4)&amp;":"&amp;ADDRESS(ROW(),input4712[[#This Row],[lastcol]],4)</f>
        <v>B72:E72</v>
      </c>
      <c r="K72" t="str">
        <f>ADDRESS(ROW(),input4712[[#This Row],[first col]],4)&amp;":"&amp;ADDRESS(ROW(),input4712[[#This Row],[lastcol]]-1,4)</f>
        <v>A72:D72</v>
      </c>
      <c r="L72" t="b" cm="1">
        <f t="array" aca="1" ref="L72" ca="1">SUMPRODUCT(--(INDIRECT(input4712[[#This Row],[range1]])&lt;INDIRECT(input4712[[#This Row],[range2]])))=COUNT(INDIRECT(input4712[[#This Row],[range1]]))</f>
        <v>0</v>
      </c>
      <c r="M72" t="b" cm="1">
        <f t="array" aca="1" ref="M72" ca="1">SUMPRODUCT(--(INDIRECT(input4712[[#This Row],[range1]])&gt;INDIRECT(input4712[[#This Row],[range2]])))=COUNT(INDIRECT(input4712[[#This Row],[range1]]))</f>
        <v>0</v>
      </c>
      <c r="N72" t="b">
        <f ca="1">IF(AND(NOT(input4712[[#This Row],[All DESC?]]),NOT(input4712[[#This Row],[All ASC?]])),FALSE(),TRUE())</f>
        <v>0</v>
      </c>
      <c r="O72" cm="1">
        <f t="array" aca="1" ref="O72" ca="1">IF(AND(input4712[[#This Row],[Safe Part 1]],(MAX(ABS((INDIRECT(input4712[[#This Row],[range2]]))-(INDIRECT(input4712[[#This Row],[range1]])))))&lt;=3),1,0)</f>
        <v>0</v>
      </c>
    </row>
    <row r="73" spans="1:15" x14ac:dyDescent="0.35">
      <c r="A73">
        <v>54</v>
      </c>
      <c r="B73">
        <v>54</v>
      </c>
      <c r="C73">
        <v>55</v>
      </c>
      <c r="D73">
        <v>58</v>
      </c>
      <c r="E73">
        <v>60</v>
      </c>
      <c r="F73">
        <v>64</v>
      </c>
      <c r="H73">
        <f>1</f>
        <v>1</v>
      </c>
      <c r="I73">
        <f>COUNTA(input4712[[#This Row],[Column1.1]:[Column1.8]])</f>
        <v>6</v>
      </c>
      <c r="J73" t="str">
        <f>ADDRESS(ROW(),input4712[[#This Row],[first col]]+1,4)&amp;":"&amp;ADDRESS(ROW(),input4712[[#This Row],[lastcol]],4)</f>
        <v>B73:F73</v>
      </c>
      <c r="K73" t="str">
        <f>ADDRESS(ROW(),input4712[[#This Row],[first col]],4)&amp;":"&amp;ADDRESS(ROW(),input4712[[#This Row],[lastcol]]-1,4)</f>
        <v>A73:E73</v>
      </c>
      <c r="L73" t="b" cm="1">
        <f t="array" aca="1" ref="L73" ca="1">SUMPRODUCT(--(INDIRECT(input4712[[#This Row],[range1]])&lt;INDIRECT(input4712[[#This Row],[range2]])))=COUNT(INDIRECT(input4712[[#This Row],[range1]]))</f>
        <v>0</v>
      </c>
      <c r="M73" t="b" cm="1">
        <f t="array" aca="1" ref="M73" ca="1">SUMPRODUCT(--(INDIRECT(input4712[[#This Row],[range1]])&gt;INDIRECT(input4712[[#This Row],[range2]])))=COUNT(INDIRECT(input4712[[#This Row],[range1]]))</f>
        <v>0</v>
      </c>
      <c r="N73" t="b">
        <f ca="1">IF(AND(NOT(input4712[[#This Row],[All DESC?]]),NOT(input4712[[#This Row],[All ASC?]])),FALSE(),TRUE())</f>
        <v>0</v>
      </c>
      <c r="O73" cm="1">
        <f t="array" aca="1" ref="O73" ca="1">IF(AND(input4712[[#This Row],[Safe Part 1]],(MAX(ABS((INDIRECT(input4712[[#This Row],[range2]]))-(INDIRECT(input4712[[#This Row],[range1]])))))&lt;=3),1,0)</f>
        <v>0</v>
      </c>
    </row>
    <row r="74" spans="1:15" x14ac:dyDescent="0.35">
      <c r="A74">
        <v>19</v>
      </c>
      <c r="B74">
        <v>19</v>
      </c>
      <c r="C74">
        <v>21</v>
      </c>
      <c r="D74">
        <v>27</v>
      </c>
      <c r="E74">
        <v>29</v>
      </c>
      <c r="H74">
        <f>1</f>
        <v>1</v>
      </c>
      <c r="I74">
        <f>COUNTA(input4712[[#This Row],[Column1.1]:[Column1.8]])</f>
        <v>5</v>
      </c>
      <c r="J74" t="str">
        <f>ADDRESS(ROW(),input4712[[#This Row],[first col]]+1,4)&amp;":"&amp;ADDRESS(ROW(),input4712[[#This Row],[lastcol]],4)</f>
        <v>B74:E74</v>
      </c>
      <c r="K74" t="str">
        <f>ADDRESS(ROW(),input4712[[#This Row],[first col]],4)&amp;":"&amp;ADDRESS(ROW(),input4712[[#This Row],[lastcol]]-1,4)</f>
        <v>A74:D74</v>
      </c>
      <c r="L74" t="b" cm="1">
        <f t="array" aca="1" ref="L74" ca="1">SUMPRODUCT(--(INDIRECT(input4712[[#This Row],[range1]])&lt;INDIRECT(input4712[[#This Row],[range2]])))=COUNT(INDIRECT(input4712[[#This Row],[range1]]))</f>
        <v>0</v>
      </c>
      <c r="M74" t="b" cm="1">
        <f t="array" aca="1" ref="M74" ca="1">SUMPRODUCT(--(INDIRECT(input4712[[#This Row],[range1]])&gt;INDIRECT(input4712[[#This Row],[range2]])))=COUNT(INDIRECT(input4712[[#This Row],[range1]]))</f>
        <v>0</v>
      </c>
      <c r="N74" t="b">
        <f ca="1">IF(AND(NOT(input4712[[#This Row],[All DESC?]]),NOT(input4712[[#This Row],[All ASC?]])),FALSE(),TRUE())</f>
        <v>0</v>
      </c>
      <c r="O74" cm="1">
        <f t="array" aca="1" ref="O74" ca="1">IF(AND(input4712[[#This Row],[Safe Part 1]],(MAX(ABS((INDIRECT(input4712[[#This Row],[range2]]))-(INDIRECT(input4712[[#This Row],[range1]])))))&lt;=3),1,0)</f>
        <v>0</v>
      </c>
    </row>
    <row r="75" spans="1:15" x14ac:dyDescent="0.35">
      <c r="A75">
        <v>10</v>
      </c>
      <c r="B75">
        <v>10</v>
      </c>
      <c r="C75">
        <v>17</v>
      </c>
      <c r="D75">
        <v>19</v>
      </c>
      <c r="E75">
        <v>23</v>
      </c>
      <c r="H75">
        <f>1</f>
        <v>1</v>
      </c>
      <c r="I75">
        <f>COUNTA(input4712[[#This Row],[Column1.1]:[Column1.8]])</f>
        <v>5</v>
      </c>
      <c r="J75" t="str">
        <f>ADDRESS(ROW(),input4712[[#This Row],[first col]]+1,4)&amp;":"&amp;ADDRESS(ROW(),input4712[[#This Row],[lastcol]],4)</f>
        <v>B75:E75</v>
      </c>
      <c r="K75" t="str">
        <f>ADDRESS(ROW(),input4712[[#This Row],[first col]],4)&amp;":"&amp;ADDRESS(ROW(),input4712[[#This Row],[lastcol]]-1,4)</f>
        <v>A75:D75</v>
      </c>
      <c r="L75" t="b" cm="1">
        <f t="array" aca="1" ref="L75" ca="1">SUMPRODUCT(--(INDIRECT(input4712[[#This Row],[range1]])&lt;INDIRECT(input4712[[#This Row],[range2]])))=COUNT(INDIRECT(input4712[[#This Row],[range1]]))</f>
        <v>0</v>
      </c>
      <c r="M75" t="b" cm="1">
        <f t="array" aca="1" ref="M75" ca="1">SUMPRODUCT(--(INDIRECT(input4712[[#This Row],[range1]])&gt;INDIRECT(input4712[[#This Row],[range2]])))=COUNT(INDIRECT(input4712[[#This Row],[range1]]))</f>
        <v>0</v>
      </c>
      <c r="N75" t="b">
        <f ca="1">IF(AND(NOT(input4712[[#This Row],[All DESC?]]),NOT(input4712[[#This Row],[All ASC?]])),FALSE(),TRUE())</f>
        <v>0</v>
      </c>
      <c r="O75" cm="1">
        <f t="array" aca="1" ref="O75" ca="1">IF(AND(input4712[[#This Row],[Safe Part 1]],(MAX(ABS((INDIRECT(input4712[[#This Row],[range2]]))-(INDIRECT(input4712[[#This Row],[range1]])))))&lt;=3),1,0)</f>
        <v>0</v>
      </c>
    </row>
    <row r="76" spans="1:15" x14ac:dyDescent="0.35">
      <c r="A76">
        <v>31</v>
      </c>
      <c r="B76">
        <v>31</v>
      </c>
      <c r="C76">
        <v>34</v>
      </c>
      <c r="D76">
        <v>36</v>
      </c>
      <c r="E76">
        <v>37</v>
      </c>
      <c r="F76">
        <v>50</v>
      </c>
      <c r="H76">
        <f>1</f>
        <v>1</v>
      </c>
      <c r="I76">
        <f>COUNTA(input4712[[#This Row],[Column1.1]:[Column1.8]])</f>
        <v>6</v>
      </c>
      <c r="J76" t="str">
        <f>ADDRESS(ROW(),input4712[[#This Row],[first col]]+1,4)&amp;":"&amp;ADDRESS(ROW(),input4712[[#This Row],[lastcol]],4)</f>
        <v>B76:F76</v>
      </c>
      <c r="K76" t="str">
        <f>ADDRESS(ROW(),input4712[[#This Row],[first col]],4)&amp;":"&amp;ADDRESS(ROW(),input4712[[#This Row],[lastcol]]-1,4)</f>
        <v>A76:E76</v>
      </c>
      <c r="L76" t="b" cm="1">
        <f t="array" aca="1" ref="L76" ca="1">SUMPRODUCT(--(INDIRECT(input4712[[#This Row],[range1]])&lt;INDIRECT(input4712[[#This Row],[range2]])))=COUNT(INDIRECT(input4712[[#This Row],[range1]]))</f>
        <v>0</v>
      </c>
      <c r="M76" t="b" cm="1">
        <f t="array" aca="1" ref="M76" ca="1">SUMPRODUCT(--(INDIRECT(input4712[[#This Row],[range1]])&gt;INDIRECT(input4712[[#This Row],[range2]])))=COUNT(INDIRECT(input4712[[#This Row],[range1]]))</f>
        <v>0</v>
      </c>
      <c r="N76" t="b">
        <f ca="1">IF(AND(NOT(input4712[[#This Row],[All DESC?]]),NOT(input4712[[#This Row],[All ASC?]])),FALSE(),TRUE())</f>
        <v>0</v>
      </c>
      <c r="O76" cm="1">
        <f t="array" aca="1" ref="O76" ca="1">IF(AND(input4712[[#This Row],[Safe Part 1]],(MAX(ABS((INDIRECT(input4712[[#This Row],[range2]]))-(INDIRECT(input4712[[#This Row],[range1]])))))&lt;=3),1,0)</f>
        <v>0</v>
      </c>
    </row>
    <row r="77" spans="1:15" x14ac:dyDescent="0.35">
      <c r="A77">
        <v>34</v>
      </c>
      <c r="B77">
        <v>38</v>
      </c>
      <c r="C77">
        <v>39</v>
      </c>
      <c r="D77">
        <v>40</v>
      </c>
      <c r="E77">
        <v>43</v>
      </c>
      <c r="F77">
        <v>47</v>
      </c>
      <c r="G77">
        <v>50</v>
      </c>
      <c r="H77">
        <f>1</f>
        <v>1</v>
      </c>
      <c r="I77">
        <f>COUNTA(input4712[[#This Row],[Column1.1]:[Column1.8]])</f>
        <v>7</v>
      </c>
      <c r="J77" t="str">
        <f>ADDRESS(ROW(),input4712[[#This Row],[first col]]+1,4)&amp;":"&amp;ADDRESS(ROW(),input4712[[#This Row],[lastcol]],4)</f>
        <v>B77:G77</v>
      </c>
      <c r="K77" t="str">
        <f>ADDRESS(ROW(),input4712[[#This Row],[first col]],4)&amp;":"&amp;ADDRESS(ROW(),input4712[[#This Row],[lastcol]]-1,4)</f>
        <v>A77:F77</v>
      </c>
      <c r="L77" t="b" cm="1">
        <f t="array" aca="1" ref="L77" ca="1">SUMPRODUCT(--(INDIRECT(input4712[[#This Row],[range1]])&lt;INDIRECT(input4712[[#This Row],[range2]])))=COUNT(INDIRECT(input4712[[#This Row],[range1]]))</f>
        <v>0</v>
      </c>
      <c r="M77" t="b" cm="1">
        <f t="array" aca="1" ref="M77" ca="1">SUMPRODUCT(--(INDIRECT(input4712[[#This Row],[range1]])&gt;INDIRECT(input4712[[#This Row],[range2]])))=COUNT(INDIRECT(input4712[[#This Row],[range1]]))</f>
        <v>1</v>
      </c>
      <c r="N77" t="b">
        <f ca="1">IF(AND(NOT(input4712[[#This Row],[All DESC?]]),NOT(input4712[[#This Row],[All ASC?]])),FALSE(),TRUE())</f>
        <v>1</v>
      </c>
      <c r="O77" cm="1">
        <f t="array" aca="1" ref="O77" ca="1">IF(AND(input4712[[#This Row],[Safe Part 1]],(MAX(ABS((INDIRECT(input4712[[#This Row],[range2]]))-(INDIRECT(input4712[[#This Row],[range1]])))))&lt;=3),1,0)</f>
        <v>0</v>
      </c>
    </row>
    <row r="78" spans="1:15" x14ac:dyDescent="0.35">
      <c r="A78">
        <v>12</v>
      </c>
      <c r="B78">
        <v>16</v>
      </c>
      <c r="C78">
        <v>18</v>
      </c>
      <c r="D78">
        <v>21</v>
      </c>
      <c r="E78">
        <v>24</v>
      </c>
      <c r="F78">
        <v>29</v>
      </c>
      <c r="G78">
        <v>26</v>
      </c>
      <c r="H78">
        <f>1</f>
        <v>1</v>
      </c>
      <c r="I78">
        <f>COUNTA(input4712[[#This Row],[Column1.1]:[Column1.8]])</f>
        <v>7</v>
      </c>
      <c r="J78" t="str">
        <f>ADDRESS(ROW(),input4712[[#This Row],[first col]]+1,4)&amp;":"&amp;ADDRESS(ROW(),input4712[[#This Row],[lastcol]],4)</f>
        <v>B78:G78</v>
      </c>
      <c r="K78" t="str">
        <f>ADDRESS(ROW(),input4712[[#This Row],[first col]],4)&amp;":"&amp;ADDRESS(ROW(),input4712[[#This Row],[lastcol]]-1,4)</f>
        <v>A78:F78</v>
      </c>
      <c r="L78" t="b" cm="1">
        <f t="array" aca="1" ref="L78" ca="1">SUMPRODUCT(--(INDIRECT(input4712[[#This Row],[range1]])&lt;INDIRECT(input4712[[#This Row],[range2]])))=COUNT(INDIRECT(input4712[[#This Row],[range1]]))</f>
        <v>0</v>
      </c>
      <c r="M78" t="b" cm="1">
        <f t="array" aca="1" ref="M78" ca="1">SUMPRODUCT(--(INDIRECT(input4712[[#This Row],[range1]])&gt;INDIRECT(input4712[[#This Row],[range2]])))=COUNT(INDIRECT(input4712[[#This Row],[range1]]))</f>
        <v>0</v>
      </c>
      <c r="N78" t="b">
        <f ca="1">IF(AND(NOT(input4712[[#This Row],[All DESC?]]),NOT(input4712[[#This Row],[All ASC?]])),FALSE(),TRUE())</f>
        <v>0</v>
      </c>
      <c r="O78" cm="1">
        <f t="array" aca="1" ref="O78" ca="1">IF(AND(input4712[[#This Row],[Safe Part 1]],(MAX(ABS((INDIRECT(input4712[[#This Row],[range2]]))-(INDIRECT(input4712[[#This Row],[range1]])))))&lt;=3),1,0)</f>
        <v>0</v>
      </c>
    </row>
    <row r="79" spans="1:15" x14ac:dyDescent="0.35">
      <c r="A79">
        <v>75</v>
      </c>
      <c r="B79">
        <v>79</v>
      </c>
      <c r="C79">
        <v>82</v>
      </c>
      <c r="D79">
        <v>84</v>
      </c>
      <c r="E79">
        <v>87</v>
      </c>
      <c r="H79">
        <f>1</f>
        <v>1</v>
      </c>
      <c r="I79">
        <f>COUNTA(input4712[[#This Row],[Column1.1]:[Column1.8]])</f>
        <v>5</v>
      </c>
      <c r="J79" t="str">
        <f>ADDRESS(ROW(),input4712[[#This Row],[first col]]+1,4)&amp;":"&amp;ADDRESS(ROW(),input4712[[#This Row],[lastcol]],4)</f>
        <v>B79:E79</v>
      </c>
      <c r="K79" t="str">
        <f>ADDRESS(ROW(),input4712[[#This Row],[first col]],4)&amp;":"&amp;ADDRESS(ROW(),input4712[[#This Row],[lastcol]]-1,4)</f>
        <v>A79:D79</v>
      </c>
      <c r="L79" t="b" cm="1">
        <f t="array" aca="1" ref="L79" ca="1">SUMPRODUCT(--(INDIRECT(input4712[[#This Row],[range1]])&lt;INDIRECT(input4712[[#This Row],[range2]])))=COUNT(INDIRECT(input4712[[#This Row],[range1]]))</f>
        <v>0</v>
      </c>
      <c r="M79" t="b" cm="1">
        <f t="array" aca="1" ref="M79" ca="1">SUMPRODUCT(--(INDIRECT(input4712[[#This Row],[range1]])&gt;INDIRECT(input4712[[#This Row],[range2]])))=COUNT(INDIRECT(input4712[[#This Row],[range1]]))</f>
        <v>1</v>
      </c>
      <c r="N79" t="b">
        <f ca="1">IF(AND(NOT(input4712[[#This Row],[All DESC?]]),NOT(input4712[[#This Row],[All ASC?]])),FALSE(),TRUE())</f>
        <v>1</v>
      </c>
      <c r="O79" cm="1">
        <f t="array" aca="1" ref="O79" ca="1">IF(AND(input4712[[#This Row],[Safe Part 1]],(MAX(ABS((INDIRECT(input4712[[#This Row],[range2]]))-(INDIRECT(input4712[[#This Row],[range1]])))))&lt;=3),1,0)</f>
        <v>0</v>
      </c>
    </row>
    <row r="80" spans="1:15" x14ac:dyDescent="0.35">
      <c r="A80">
        <v>36</v>
      </c>
      <c r="B80">
        <v>40</v>
      </c>
      <c r="C80">
        <v>41</v>
      </c>
      <c r="D80">
        <v>44</v>
      </c>
      <c r="E80">
        <v>45</v>
      </c>
      <c r="F80">
        <v>51</v>
      </c>
      <c r="H80">
        <f>1</f>
        <v>1</v>
      </c>
      <c r="I80">
        <f>COUNTA(input4712[[#This Row],[Column1.1]:[Column1.8]])</f>
        <v>6</v>
      </c>
      <c r="J80" t="str">
        <f>ADDRESS(ROW(),input4712[[#This Row],[first col]]+1,4)&amp;":"&amp;ADDRESS(ROW(),input4712[[#This Row],[lastcol]],4)</f>
        <v>B80:F80</v>
      </c>
      <c r="K80" t="str">
        <f>ADDRESS(ROW(),input4712[[#This Row],[first col]],4)&amp;":"&amp;ADDRESS(ROW(),input4712[[#This Row],[lastcol]]-1,4)</f>
        <v>A80:E80</v>
      </c>
      <c r="L80" t="b" cm="1">
        <f t="array" aca="1" ref="L80" ca="1">SUMPRODUCT(--(INDIRECT(input4712[[#This Row],[range1]])&lt;INDIRECT(input4712[[#This Row],[range2]])))=COUNT(INDIRECT(input4712[[#This Row],[range1]]))</f>
        <v>0</v>
      </c>
      <c r="M80" t="b" cm="1">
        <f t="array" aca="1" ref="M80" ca="1">SUMPRODUCT(--(INDIRECT(input4712[[#This Row],[range1]])&gt;INDIRECT(input4712[[#This Row],[range2]])))=COUNT(INDIRECT(input4712[[#This Row],[range1]]))</f>
        <v>1</v>
      </c>
      <c r="N80" t="b">
        <f ca="1">IF(AND(NOT(input4712[[#This Row],[All DESC?]]),NOT(input4712[[#This Row],[All ASC?]])),FALSE(),TRUE())</f>
        <v>1</v>
      </c>
      <c r="O80" cm="1">
        <f t="array" aca="1" ref="O80" ca="1">IF(AND(input4712[[#This Row],[Safe Part 1]],(MAX(ABS((INDIRECT(input4712[[#This Row],[range2]]))-(INDIRECT(input4712[[#This Row],[range1]])))))&lt;=3),1,0)</f>
        <v>0</v>
      </c>
    </row>
    <row r="81" spans="1:15" x14ac:dyDescent="0.35">
      <c r="A81">
        <v>58</v>
      </c>
      <c r="B81">
        <v>62</v>
      </c>
      <c r="C81">
        <v>63</v>
      </c>
      <c r="D81">
        <v>66</v>
      </c>
      <c r="E81">
        <v>69</v>
      </c>
      <c r="F81">
        <v>72</v>
      </c>
      <c r="G81">
        <v>79</v>
      </c>
      <c r="H81">
        <f>1</f>
        <v>1</v>
      </c>
      <c r="I81">
        <f>COUNTA(input4712[[#This Row],[Column1.1]:[Column1.8]])</f>
        <v>7</v>
      </c>
      <c r="J81" t="str">
        <f>ADDRESS(ROW(),input4712[[#This Row],[first col]]+1,4)&amp;":"&amp;ADDRESS(ROW(),input4712[[#This Row],[lastcol]],4)</f>
        <v>B81:G81</v>
      </c>
      <c r="K81" t="str">
        <f>ADDRESS(ROW(),input4712[[#This Row],[first col]],4)&amp;":"&amp;ADDRESS(ROW(),input4712[[#This Row],[lastcol]]-1,4)</f>
        <v>A81:F81</v>
      </c>
      <c r="L81" t="b" cm="1">
        <f t="array" aca="1" ref="L81" ca="1">SUMPRODUCT(--(INDIRECT(input4712[[#This Row],[range1]])&lt;INDIRECT(input4712[[#This Row],[range2]])))=COUNT(INDIRECT(input4712[[#This Row],[range1]]))</f>
        <v>0</v>
      </c>
      <c r="M81" t="b" cm="1">
        <f t="array" aca="1" ref="M81" ca="1">SUMPRODUCT(--(INDIRECT(input4712[[#This Row],[range1]])&gt;INDIRECT(input4712[[#This Row],[range2]])))=COUNT(INDIRECT(input4712[[#This Row],[range1]]))</f>
        <v>1</v>
      </c>
      <c r="N81" t="b">
        <f ca="1">IF(AND(NOT(input4712[[#This Row],[All DESC?]]),NOT(input4712[[#This Row],[All ASC?]])),FALSE(),TRUE())</f>
        <v>1</v>
      </c>
      <c r="O81" cm="1">
        <f t="array" aca="1" ref="O81" ca="1">IF(AND(input4712[[#This Row],[Safe Part 1]],(MAX(ABS((INDIRECT(input4712[[#This Row],[range2]]))-(INDIRECT(input4712[[#This Row],[range1]])))))&lt;=3),1,0)</f>
        <v>0</v>
      </c>
    </row>
    <row r="82" spans="1:15" x14ac:dyDescent="0.35">
      <c r="A82">
        <v>33</v>
      </c>
      <c r="B82">
        <v>37</v>
      </c>
      <c r="C82">
        <v>35</v>
      </c>
      <c r="D82">
        <v>36</v>
      </c>
      <c r="E82">
        <v>37</v>
      </c>
      <c r="F82">
        <v>40</v>
      </c>
      <c r="H82">
        <f>1</f>
        <v>1</v>
      </c>
      <c r="I82">
        <f>COUNTA(input4712[[#This Row],[Column1.1]:[Column1.8]])</f>
        <v>6</v>
      </c>
      <c r="J82" t="str">
        <f>ADDRESS(ROW(),input4712[[#This Row],[first col]]+1,4)&amp;":"&amp;ADDRESS(ROW(),input4712[[#This Row],[lastcol]],4)</f>
        <v>B82:F82</v>
      </c>
      <c r="K82" t="str">
        <f>ADDRESS(ROW(),input4712[[#This Row],[first col]],4)&amp;":"&amp;ADDRESS(ROW(),input4712[[#This Row],[lastcol]]-1,4)</f>
        <v>A82:E82</v>
      </c>
      <c r="L82" t="b" cm="1">
        <f t="array" aca="1" ref="L82" ca="1">SUMPRODUCT(--(INDIRECT(input4712[[#This Row],[range1]])&lt;INDIRECT(input4712[[#This Row],[range2]])))=COUNT(INDIRECT(input4712[[#This Row],[range1]]))</f>
        <v>0</v>
      </c>
      <c r="M82" t="b" cm="1">
        <f t="array" aca="1" ref="M82" ca="1">SUMPRODUCT(--(INDIRECT(input4712[[#This Row],[range1]])&gt;INDIRECT(input4712[[#This Row],[range2]])))=COUNT(INDIRECT(input4712[[#This Row],[range1]]))</f>
        <v>0</v>
      </c>
      <c r="N82" t="b">
        <f ca="1">IF(AND(NOT(input4712[[#This Row],[All DESC?]]),NOT(input4712[[#This Row],[All ASC?]])),FALSE(),TRUE())</f>
        <v>0</v>
      </c>
      <c r="O82" cm="1">
        <f t="array" aca="1" ref="O82" ca="1">IF(AND(input4712[[#This Row],[Safe Part 1]],(MAX(ABS((INDIRECT(input4712[[#This Row],[range2]]))-(INDIRECT(input4712[[#This Row],[range1]])))))&lt;=3),1,0)</f>
        <v>0</v>
      </c>
    </row>
    <row r="83" spans="1:15" x14ac:dyDescent="0.35">
      <c r="A83">
        <v>95</v>
      </c>
      <c r="B83">
        <v>99</v>
      </c>
      <c r="C83">
        <v>97</v>
      </c>
      <c r="D83">
        <v>99</v>
      </c>
      <c r="E83">
        <v>96</v>
      </c>
      <c r="H83">
        <f>1</f>
        <v>1</v>
      </c>
      <c r="I83">
        <f>COUNTA(input4712[[#This Row],[Column1.1]:[Column1.8]])</f>
        <v>5</v>
      </c>
      <c r="J83" t="str">
        <f>ADDRESS(ROW(),input4712[[#This Row],[first col]]+1,4)&amp;":"&amp;ADDRESS(ROW(),input4712[[#This Row],[lastcol]],4)</f>
        <v>B83:E83</v>
      </c>
      <c r="K83" t="str">
        <f>ADDRESS(ROW(),input4712[[#This Row],[first col]],4)&amp;":"&amp;ADDRESS(ROW(),input4712[[#This Row],[lastcol]]-1,4)</f>
        <v>A83:D83</v>
      </c>
      <c r="L83" t="b" cm="1">
        <f t="array" aca="1" ref="L83" ca="1">SUMPRODUCT(--(INDIRECT(input4712[[#This Row],[range1]])&lt;INDIRECT(input4712[[#This Row],[range2]])))=COUNT(INDIRECT(input4712[[#This Row],[range1]]))</f>
        <v>0</v>
      </c>
      <c r="M83" t="b" cm="1">
        <f t="array" aca="1" ref="M83" ca="1">SUMPRODUCT(--(INDIRECT(input4712[[#This Row],[range1]])&gt;INDIRECT(input4712[[#This Row],[range2]])))=COUNT(INDIRECT(input4712[[#This Row],[range1]]))</f>
        <v>0</v>
      </c>
      <c r="N83" t="b">
        <f ca="1">IF(AND(NOT(input4712[[#This Row],[All DESC?]]),NOT(input4712[[#This Row],[All ASC?]])),FALSE(),TRUE())</f>
        <v>0</v>
      </c>
      <c r="O83" cm="1">
        <f t="array" aca="1" ref="O83" ca="1">IF(AND(input4712[[#This Row],[Safe Part 1]],(MAX(ABS((INDIRECT(input4712[[#This Row],[range2]]))-(INDIRECT(input4712[[#This Row],[range1]])))))&lt;=3),1,0)</f>
        <v>0</v>
      </c>
    </row>
    <row r="84" spans="1:15" x14ac:dyDescent="0.35">
      <c r="A84">
        <v>20</v>
      </c>
      <c r="B84">
        <v>24</v>
      </c>
      <c r="C84">
        <v>26</v>
      </c>
      <c r="D84">
        <v>23</v>
      </c>
      <c r="E84">
        <v>23</v>
      </c>
      <c r="H84">
        <f>1</f>
        <v>1</v>
      </c>
      <c r="I84">
        <f>COUNTA(input4712[[#This Row],[Column1.1]:[Column1.8]])</f>
        <v>5</v>
      </c>
      <c r="J84" t="str">
        <f>ADDRESS(ROW(),input4712[[#This Row],[first col]]+1,4)&amp;":"&amp;ADDRESS(ROW(),input4712[[#This Row],[lastcol]],4)</f>
        <v>B84:E84</v>
      </c>
      <c r="K84" t="str">
        <f>ADDRESS(ROW(),input4712[[#This Row],[first col]],4)&amp;":"&amp;ADDRESS(ROW(),input4712[[#This Row],[lastcol]]-1,4)</f>
        <v>A84:D84</v>
      </c>
      <c r="L84" t="b" cm="1">
        <f t="array" aca="1" ref="L84" ca="1">SUMPRODUCT(--(INDIRECT(input4712[[#This Row],[range1]])&lt;INDIRECT(input4712[[#This Row],[range2]])))=COUNT(INDIRECT(input4712[[#This Row],[range1]]))</f>
        <v>0</v>
      </c>
      <c r="M84" t="b" cm="1">
        <f t="array" aca="1" ref="M84" ca="1">SUMPRODUCT(--(INDIRECT(input4712[[#This Row],[range1]])&gt;INDIRECT(input4712[[#This Row],[range2]])))=COUNT(INDIRECT(input4712[[#This Row],[range1]]))</f>
        <v>0</v>
      </c>
      <c r="N84" t="b">
        <f ca="1">IF(AND(NOT(input4712[[#This Row],[All DESC?]]),NOT(input4712[[#This Row],[All ASC?]])),FALSE(),TRUE())</f>
        <v>0</v>
      </c>
      <c r="O84" cm="1">
        <f t="array" aca="1" ref="O84" ca="1">IF(AND(input4712[[#This Row],[Safe Part 1]],(MAX(ABS((INDIRECT(input4712[[#This Row],[range2]]))-(INDIRECT(input4712[[#This Row],[range1]])))))&lt;=3),1,0)</f>
        <v>0</v>
      </c>
    </row>
    <row r="85" spans="1:15" x14ac:dyDescent="0.35">
      <c r="A85">
        <v>81</v>
      </c>
      <c r="B85">
        <v>85</v>
      </c>
      <c r="C85">
        <v>87</v>
      </c>
      <c r="D85">
        <v>90</v>
      </c>
      <c r="E85">
        <v>88</v>
      </c>
      <c r="F85">
        <v>91</v>
      </c>
      <c r="G85">
        <v>95</v>
      </c>
      <c r="H85">
        <f>1</f>
        <v>1</v>
      </c>
      <c r="I85">
        <f>COUNTA(input4712[[#This Row],[Column1.1]:[Column1.8]])</f>
        <v>7</v>
      </c>
      <c r="J85" t="str">
        <f>ADDRESS(ROW(),input4712[[#This Row],[first col]]+1,4)&amp;":"&amp;ADDRESS(ROW(),input4712[[#This Row],[lastcol]],4)</f>
        <v>B85:G85</v>
      </c>
      <c r="K85" t="str">
        <f>ADDRESS(ROW(),input4712[[#This Row],[first col]],4)&amp;":"&amp;ADDRESS(ROW(),input4712[[#This Row],[lastcol]]-1,4)</f>
        <v>A85:F85</v>
      </c>
      <c r="L85" t="b" cm="1">
        <f t="array" aca="1" ref="L85" ca="1">SUMPRODUCT(--(INDIRECT(input4712[[#This Row],[range1]])&lt;INDIRECT(input4712[[#This Row],[range2]])))=COUNT(INDIRECT(input4712[[#This Row],[range1]]))</f>
        <v>0</v>
      </c>
      <c r="M85" t="b" cm="1">
        <f t="array" aca="1" ref="M85" ca="1">SUMPRODUCT(--(INDIRECT(input4712[[#This Row],[range1]])&gt;INDIRECT(input4712[[#This Row],[range2]])))=COUNT(INDIRECT(input4712[[#This Row],[range1]]))</f>
        <v>0</v>
      </c>
      <c r="N85" t="b">
        <f ca="1">IF(AND(NOT(input4712[[#This Row],[All DESC?]]),NOT(input4712[[#This Row],[All ASC?]])),FALSE(),TRUE())</f>
        <v>0</v>
      </c>
      <c r="O85" cm="1">
        <f t="array" aca="1" ref="O85" ca="1">IF(AND(input4712[[#This Row],[Safe Part 1]],(MAX(ABS((INDIRECT(input4712[[#This Row],[range2]]))-(INDIRECT(input4712[[#This Row],[range1]])))))&lt;=3),1,0)</f>
        <v>0</v>
      </c>
    </row>
    <row r="86" spans="1:15" x14ac:dyDescent="0.35">
      <c r="A86">
        <v>37</v>
      </c>
      <c r="B86">
        <v>41</v>
      </c>
      <c r="C86">
        <v>40</v>
      </c>
      <c r="D86">
        <v>41</v>
      </c>
      <c r="E86">
        <v>43</v>
      </c>
      <c r="F86">
        <v>47</v>
      </c>
      <c r="G86">
        <v>54</v>
      </c>
      <c r="H86">
        <f>1</f>
        <v>1</v>
      </c>
      <c r="I86">
        <f>COUNTA(input4712[[#This Row],[Column1.1]:[Column1.8]])</f>
        <v>7</v>
      </c>
      <c r="J86" t="str">
        <f>ADDRESS(ROW(),input4712[[#This Row],[first col]]+1,4)&amp;":"&amp;ADDRESS(ROW(),input4712[[#This Row],[lastcol]],4)</f>
        <v>B86:G86</v>
      </c>
      <c r="K86" t="str">
        <f>ADDRESS(ROW(),input4712[[#This Row],[first col]],4)&amp;":"&amp;ADDRESS(ROW(),input4712[[#This Row],[lastcol]]-1,4)</f>
        <v>A86:F86</v>
      </c>
      <c r="L86" t="b" cm="1">
        <f t="array" aca="1" ref="L86" ca="1">SUMPRODUCT(--(INDIRECT(input4712[[#This Row],[range1]])&lt;INDIRECT(input4712[[#This Row],[range2]])))=COUNT(INDIRECT(input4712[[#This Row],[range1]]))</f>
        <v>0</v>
      </c>
      <c r="M86" t="b" cm="1">
        <f t="array" aca="1" ref="M86" ca="1">SUMPRODUCT(--(INDIRECT(input4712[[#This Row],[range1]])&gt;INDIRECT(input4712[[#This Row],[range2]])))=COUNT(INDIRECT(input4712[[#This Row],[range1]]))</f>
        <v>0</v>
      </c>
      <c r="N86" t="b">
        <f ca="1">IF(AND(NOT(input4712[[#This Row],[All DESC?]]),NOT(input4712[[#This Row],[All ASC?]])),FALSE(),TRUE())</f>
        <v>0</v>
      </c>
      <c r="O86" cm="1">
        <f t="array" aca="1" ref="O86" ca="1">IF(AND(input4712[[#This Row],[Safe Part 1]],(MAX(ABS((INDIRECT(input4712[[#This Row],[range2]]))-(INDIRECT(input4712[[#This Row],[range1]])))))&lt;=3),1,0)</f>
        <v>0</v>
      </c>
    </row>
    <row r="87" spans="1:15" x14ac:dyDescent="0.35">
      <c r="A87">
        <v>17</v>
      </c>
      <c r="B87">
        <v>21</v>
      </c>
      <c r="C87">
        <v>21</v>
      </c>
      <c r="D87">
        <v>24</v>
      </c>
      <c r="E87">
        <v>25</v>
      </c>
      <c r="F87">
        <v>30</v>
      </c>
      <c r="G87">
        <v>31</v>
      </c>
      <c r="H87">
        <f>1</f>
        <v>1</v>
      </c>
      <c r="I87">
        <f>COUNTA(input4712[[#This Row],[Column1.1]:[Column1.8]])</f>
        <v>7</v>
      </c>
      <c r="J87" t="str">
        <f>ADDRESS(ROW(),input4712[[#This Row],[first col]]+1,4)&amp;":"&amp;ADDRESS(ROW(),input4712[[#This Row],[lastcol]],4)</f>
        <v>B87:G87</v>
      </c>
      <c r="K87" t="str">
        <f>ADDRESS(ROW(),input4712[[#This Row],[first col]],4)&amp;":"&amp;ADDRESS(ROW(),input4712[[#This Row],[lastcol]]-1,4)</f>
        <v>A87:F87</v>
      </c>
      <c r="L87" t="b" cm="1">
        <f t="array" aca="1" ref="L87" ca="1">SUMPRODUCT(--(INDIRECT(input4712[[#This Row],[range1]])&lt;INDIRECT(input4712[[#This Row],[range2]])))=COUNT(INDIRECT(input4712[[#This Row],[range1]]))</f>
        <v>0</v>
      </c>
      <c r="M87" t="b" cm="1">
        <f t="array" aca="1" ref="M87" ca="1">SUMPRODUCT(--(INDIRECT(input4712[[#This Row],[range1]])&gt;INDIRECT(input4712[[#This Row],[range2]])))=COUNT(INDIRECT(input4712[[#This Row],[range1]]))</f>
        <v>0</v>
      </c>
      <c r="N87" t="b">
        <f ca="1">IF(AND(NOT(input4712[[#This Row],[All DESC?]]),NOT(input4712[[#This Row],[All ASC?]])),FALSE(),TRUE())</f>
        <v>0</v>
      </c>
      <c r="O87" cm="1">
        <f t="array" aca="1" ref="O87" ca="1">IF(AND(input4712[[#This Row],[Safe Part 1]],(MAX(ABS((INDIRECT(input4712[[#This Row],[range2]]))-(INDIRECT(input4712[[#This Row],[range1]])))))&lt;=3),1,0)</f>
        <v>0</v>
      </c>
    </row>
    <row r="88" spans="1:15" x14ac:dyDescent="0.35">
      <c r="A88">
        <v>9</v>
      </c>
      <c r="B88">
        <v>13</v>
      </c>
      <c r="C88">
        <v>13</v>
      </c>
      <c r="D88">
        <v>15</v>
      </c>
      <c r="E88">
        <v>17</v>
      </c>
      <c r="F88">
        <v>15</v>
      </c>
      <c r="H88">
        <f>1</f>
        <v>1</v>
      </c>
      <c r="I88">
        <f>COUNTA(input4712[[#This Row],[Column1.1]:[Column1.8]])</f>
        <v>6</v>
      </c>
      <c r="J88" t="str">
        <f>ADDRESS(ROW(),input4712[[#This Row],[first col]]+1,4)&amp;":"&amp;ADDRESS(ROW(),input4712[[#This Row],[lastcol]],4)</f>
        <v>B88:F88</v>
      </c>
      <c r="K88" t="str">
        <f>ADDRESS(ROW(),input4712[[#This Row],[first col]],4)&amp;":"&amp;ADDRESS(ROW(),input4712[[#This Row],[lastcol]]-1,4)</f>
        <v>A88:E88</v>
      </c>
      <c r="L88" t="b" cm="1">
        <f t="array" aca="1" ref="L88" ca="1">SUMPRODUCT(--(INDIRECT(input4712[[#This Row],[range1]])&lt;INDIRECT(input4712[[#This Row],[range2]])))=COUNT(INDIRECT(input4712[[#This Row],[range1]]))</f>
        <v>0</v>
      </c>
      <c r="M88" t="b" cm="1">
        <f t="array" aca="1" ref="M88" ca="1">SUMPRODUCT(--(INDIRECT(input4712[[#This Row],[range1]])&gt;INDIRECT(input4712[[#This Row],[range2]])))=COUNT(INDIRECT(input4712[[#This Row],[range1]]))</f>
        <v>0</v>
      </c>
      <c r="N88" t="b">
        <f ca="1">IF(AND(NOT(input4712[[#This Row],[All DESC?]]),NOT(input4712[[#This Row],[All ASC?]])),FALSE(),TRUE())</f>
        <v>0</v>
      </c>
      <c r="O88" cm="1">
        <f t="array" aca="1" ref="O88" ca="1">IF(AND(input4712[[#This Row],[Safe Part 1]],(MAX(ABS((INDIRECT(input4712[[#This Row],[range2]]))-(INDIRECT(input4712[[#This Row],[range1]])))))&lt;=3),1,0)</f>
        <v>0</v>
      </c>
    </row>
    <row r="89" spans="1:15" x14ac:dyDescent="0.35">
      <c r="A89">
        <v>8</v>
      </c>
      <c r="B89">
        <v>12</v>
      </c>
      <c r="C89">
        <v>13</v>
      </c>
      <c r="D89">
        <v>14</v>
      </c>
      <c r="E89">
        <v>14</v>
      </c>
      <c r="H89">
        <f>1</f>
        <v>1</v>
      </c>
      <c r="I89">
        <f>COUNTA(input4712[[#This Row],[Column1.1]:[Column1.8]])</f>
        <v>5</v>
      </c>
      <c r="J89" t="str">
        <f>ADDRESS(ROW(),input4712[[#This Row],[first col]]+1,4)&amp;":"&amp;ADDRESS(ROW(),input4712[[#This Row],[lastcol]],4)</f>
        <v>B89:E89</v>
      </c>
      <c r="K89" t="str">
        <f>ADDRESS(ROW(),input4712[[#This Row],[first col]],4)&amp;":"&amp;ADDRESS(ROW(),input4712[[#This Row],[lastcol]]-1,4)</f>
        <v>A89:D89</v>
      </c>
      <c r="L89" t="b" cm="1">
        <f t="array" aca="1" ref="L89" ca="1">SUMPRODUCT(--(INDIRECT(input4712[[#This Row],[range1]])&lt;INDIRECT(input4712[[#This Row],[range2]])))=COUNT(INDIRECT(input4712[[#This Row],[range1]]))</f>
        <v>0</v>
      </c>
      <c r="M89" t="b" cm="1">
        <f t="array" aca="1" ref="M89" ca="1">SUMPRODUCT(--(INDIRECT(input4712[[#This Row],[range1]])&gt;INDIRECT(input4712[[#This Row],[range2]])))=COUNT(INDIRECT(input4712[[#This Row],[range1]]))</f>
        <v>0</v>
      </c>
      <c r="N89" t="b">
        <f ca="1">IF(AND(NOT(input4712[[#This Row],[All DESC?]]),NOT(input4712[[#This Row],[All ASC?]])),FALSE(),TRUE())</f>
        <v>0</v>
      </c>
      <c r="O89" cm="1">
        <f t="array" aca="1" ref="O89" ca="1">IF(AND(input4712[[#This Row],[Safe Part 1]],(MAX(ABS((INDIRECT(input4712[[#This Row],[range2]]))-(INDIRECT(input4712[[#This Row],[range1]])))))&lt;=3),1,0)</f>
        <v>0</v>
      </c>
    </row>
    <row r="90" spans="1:15" x14ac:dyDescent="0.35">
      <c r="A90">
        <v>31</v>
      </c>
      <c r="B90">
        <v>35</v>
      </c>
      <c r="C90">
        <v>36</v>
      </c>
      <c r="D90">
        <v>36</v>
      </c>
      <c r="E90">
        <v>38</v>
      </c>
      <c r="H90">
        <f>1</f>
        <v>1</v>
      </c>
      <c r="I90">
        <f>COUNTA(input4712[[#This Row],[Column1.1]:[Column1.8]])</f>
        <v>5</v>
      </c>
      <c r="J90" t="str">
        <f>ADDRESS(ROW(),input4712[[#This Row],[first col]]+1,4)&amp;":"&amp;ADDRESS(ROW(),input4712[[#This Row],[lastcol]],4)</f>
        <v>B90:E90</v>
      </c>
      <c r="K90" t="str">
        <f>ADDRESS(ROW(),input4712[[#This Row],[first col]],4)&amp;":"&amp;ADDRESS(ROW(),input4712[[#This Row],[lastcol]]-1,4)</f>
        <v>A90:D90</v>
      </c>
      <c r="L90" t="b" cm="1">
        <f t="array" aca="1" ref="L90" ca="1">SUMPRODUCT(--(INDIRECT(input4712[[#This Row],[range1]])&lt;INDIRECT(input4712[[#This Row],[range2]])))=COUNT(INDIRECT(input4712[[#This Row],[range1]]))</f>
        <v>0</v>
      </c>
      <c r="M90" t="b" cm="1">
        <f t="array" aca="1" ref="M90" ca="1">SUMPRODUCT(--(INDIRECT(input4712[[#This Row],[range1]])&gt;INDIRECT(input4712[[#This Row],[range2]])))=COUNT(INDIRECT(input4712[[#This Row],[range1]]))</f>
        <v>0</v>
      </c>
      <c r="N90" t="b">
        <f ca="1">IF(AND(NOT(input4712[[#This Row],[All DESC?]]),NOT(input4712[[#This Row],[All ASC?]])),FALSE(),TRUE())</f>
        <v>0</v>
      </c>
      <c r="O90" cm="1">
        <f t="array" aca="1" ref="O90" ca="1">IF(AND(input4712[[#This Row],[Safe Part 1]],(MAX(ABS((INDIRECT(input4712[[#This Row],[range2]]))-(INDIRECT(input4712[[#This Row],[range1]])))))&lt;=3),1,0)</f>
        <v>0</v>
      </c>
    </row>
    <row r="91" spans="1:15" x14ac:dyDescent="0.35">
      <c r="A91">
        <v>78</v>
      </c>
      <c r="B91">
        <v>82</v>
      </c>
      <c r="C91">
        <v>82</v>
      </c>
      <c r="D91">
        <v>84</v>
      </c>
      <c r="E91">
        <v>85</v>
      </c>
      <c r="F91">
        <v>94</v>
      </c>
      <c r="H91">
        <f>1</f>
        <v>1</v>
      </c>
      <c r="I91">
        <f>COUNTA(input4712[[#This Row],[Column1.1]:[Column1.8]])</f>
        <v>6</v>
      </c>
      <c r="J91" t="str">
        <f>ADDRESS(ROW(),input4712[[#This Row],[first col]]+1,4)&amp;":"&amp;ADDRESS(ROW(),input4712[[#This Row],[lastcol]],4)</f>
        <v>B91:F91</v>
      </c>
      <c r="K91" t="str">
        <f>ADDRESS(ROW(),input4712[[#This Row],[first col]],4)&amp;":"&amp;ADDRESS(ROW(),input4712[[#This Row],[lastcol]]-1,4)</f>
        <v>A91:E91</v>
      </c>
      <c r="L91" t="b" cm="1">
        <f t="array" aca="1" ref="L91" ca="1">SUMPRODUCT(--(INDIRECT(input4712[[#This Row],[range1]])&lt;INDIRECT(input4712[[#This Row],[range2]])))=COUNT(INDIRECT(input4712[[#This Row],[range1]]))</f>
        <v>0</v>
      </c>
      <c r="M91" t="b" cm="1">
        <f t="array" aca="1" ref="M91" ca="1">SUMPRODUCT(--(INDIRECT(input4712[[#This Row],[range1]])&gt;INDIRECT(input4712[[#This Row],[range2]])))=COUNT(INDIRECT(input4712[[#This Row],[range1]]))</f>
        <v>0</v>
      </c>
      <c r="N91" t="b">
        <f ca="1">IF(AND(NOT(input4712[[#This Row],[All DESC?]]),NOT(input4712[[#This Row],[All ASC?]])),FALSE(),TRUE())</f>
        <v>0</v>
      </c>
      <c r="O91" cm="1">
        <f t="array" aca="1" ref="O91" ca="1">IF(AND(input4712[[#This Row],[Safe Part 1]],(MAX(ABS((INDIRECT(input4712[[#This Row],[range2]]))-(INDIRECT(input4712[[#This Row],[range1]])))))&lt;=3),1,0)</f>
        <v>0</v>
      </c>
    </row>
    <row r="92" spans="1:15" x14ac:dyDescent="0.35">
      <c r="A92">
        <v>25</v>
      </c>
      <c r="B92">
        <v>29</v>
      </c>
      <c r="C92">
        <v>31</v>
      </c>
      <c r="D92">
        <v>32</v>
      </c>
      <c r="E92">
        <v>35</v>
      </c>
      <c r="F92">
        <v>41</v>
      </c>
      <c r="G92">
        <v>43</v>
      </c>
      <c r="H92">
        <f>1</f>
        <v>1</v>
      </c>
      <c r="I92">
        <f>COUNTA(input4712[[#This Row],[Column1.1]:[Column1.8]])</f>
        <v>7</v>
      </c>
      <c r="J92" t="str">
        <f>ADDRESS(ROW(),input4712[[#This Row],[first col]]+1,4)&amp;":"&amp;ADDRESS(ROW(),input4712[[#This Row],[lastcol]],4)</f>
        <v>B92:G92</v>
      </c>
      <c r="K92" t="str">
        <f>ADDRESS(ROW(),input4712[[#This Row],[first col]],4)&amp;":"&amp;ADDRESS(ROW(),input4712[[#This Row],[lastcol]]-1,4)</f>
        <v>A92:F92</v>
      </c>
      <c r="L92" t="b" cm="1">
        <f t="array" aca="1" ref="L92" ca="1">SUMPRODUCT(--(INDIRECT(input4712[[#This Row],[range1]])&lt;INDIRECT(input4712[[#This Row],[range2]])))=COUNT(INDIRECT(input4712[[#This Row],[range1]]))</f>
        <v>0</v>
      </c>
      <c r="M92" t="b" cm="1">
        <f t="array" aca="1" ref="M92" ca="1">SUMPRODUCT(--(INDIRECT(input4712[[#This Row],[range1]])&gt;INDIRECT(input4712[[#This Row],[range2]])))=COUNT(INDIRECT(input4712[[#This Row],[range1]]))</f>
        <v>1</v>
      </c>
      <c r="N92" t="b">
        <f ca="1">IF(AND(NOT(input4712[[#This Row],[All DESC?]]),NOT(input4712[[#This Row],[All ASC?]])),FALSE(),TRUE())</f>
        <v>1</v>
      </c>
      <c r="O92" cm="1">
        <f t="array" aca="1" ref="O92" ca="1">IF(AND(input4712[[#This Row],[Safe Part 1]],(MAX(ABS((INDIRECT(input4712[[#This Row],[range2]]))-(INDIRECT(input4712[[#This Row],[range1]])))))&lt;=3),1,0)</f>
        <v>0</v>
      </c>
    </row>
    <row r="93" spans="1:15" x14ac:dyDescent="0.35">
      <c r="A93">
        <v>32</v>
      </c>
      <c r="B93">
        <v>36</v>
      </c>
      <c r="C93">
        <v>40</v>
      </c>
      <c r="D93">
        <v>42</v>
      </c>
      <c r="E93">
        <v>40</v>
      </c>
      <c r="H93">
        <f>1</f>
        <v>1</v>
      </c>
      <c r="I93">
        <f>COUNTA(input4712[[#This Row],[Column1.1]:[Column1.8]])</f>
        <v>5</v>
      </c>
      <c r="J93" t="str">
        <f>ADDRESS(ROW(),input4712[[#This Row],[first col]]+1,4)&amp;":"&amp;ADDRESS(ROW(),input4712[[#This Row],[lastcol]],4)</f>
        <v>B93:E93</v>
      </c>
      <c r="K93" t="str">
        <f>ADDRESS(ROW(),input4712[[#This Row],[first col]],4)&amp;":"&amp;ADDRESS(ROW(),input4712[[#This Row],[lastcol]]-1,4)</f>
        <v>A93:D93</v>
      </c>
      <c r="L93" t="b" cm="1">
        <f t="array" aca="1" ref="L93" ca="1">SUMPRODUCT(--(INDIRECT(input4712[[#This Row],[range1]])&lt;INDIRECT(input4712[[#This Row],[range2]])))=COUNT(INDIRECT(input4712[[#This Row],[range1]]))</f>
        <v>0</v>
      </c>
      <c r="M93" t="b" cm="1">
        <f t="array" aca="1" ref="M93" ca="1">SUMPRODUCT(--(INDIRECT(input4712[[#This Row],[range1]])&gt;INDIRECT(input4712[[#This Row],[range2]])))=COUNT(INDIRECT(input4712[[#This Row],[range1]]))</f>
        <v>0</v>
      </c>
      <c r="N93" t="b">
        <f ca="1">IF(AND(NOT(input4712[[#This Row],[All DESC?]]),NOT(input4712[[#This Row],[All ASC?]])),FALSE(),TRUE())</f>
        <v>0</v>
      </c>
      <c r="O93" cm="1">
        <f t="array" aca="1" ref="O93" ca="1">IF(AND(input4712[[#This Row],[Safe Part 1]],(MAX(ABS((INDIRECT(input4712[[#This Row],[range2]]))-(INDIRECT(input4712[[#This Row],[range1]])))))&lt;=3),1,0)</f>
        <v>0</v>
      </c>
    </row>
    <row r="94" spans="1:15" x14ac:dyDescent="0.35">
      <c r="A94">
        <v>22</v>
      </c>
      <c r="B94">
        <v>26</v>
      </c>
      <c r="C94">
        <v>30</v>
      </c>
      <c r="D94">
        <v>33</v>
      </c>
      <c r="E94">
        <v>33</v>
      </c>
      <c r="H94">
        <f>1</f>
        <v>1</v>
      </c>
      <c r="I94">
        <f>COUNTA(input4712[[#This Row],[Column1.1]:[Column1.8]])</f>
        <v>5</v>
      </c>
      <c r="J94" t="str">
        <f>ADDRESS(ROW(),input4712[[#This Row],[first col]]+1,4)&amp;":"&amp;ADDRESS(ROW(),input4712[[#This Row],[lastcol]],4)</f>
        <v>B94:E94</v>
      </c>
      <c r="K94" t="str">
        <f>ADDRESS(ROW(),input4712[[#This Row],[first col]],4)&amp;":"&amp;ADDRESS(ROW(),input4712[[#This Row],[lastcol]]-1,4)</f>
        <v>A94:D94</v>
      </c>
      <c r="L94" t="b" cm="1">
        <f t="array" aca="1" ref="L94" ca="1">SUMPRODUCT(--(INDIRECT(input4712[[#This Row],[range1]])&lt;INDIRECT(input4712[[#This Row],[range2]])))=COUNT(INDIRECT(input4712[[#This Row],[range1]]))</f>
        <v>0</v>
      </c>
      <c r="M94" t="b" cm="1">
        <f t="array" aca="1" ref="M94" ca="1">SUMPRODUCT(--(INDIRECT(input4712[[#This Row],[range1]])&gt;INDIRECT(input4712[[#This Row],[range2]])))=COUNT(INDIRECT(input4712[[#This Row],[range1]]))</f>
        <v>0</v>
      </c>
      <c r="N94" t="b">
        <f ca="1">IF(AND(NOT(input4712[[#This Row],[All DESC?]]),NOT(input4712[[#This Row],[All ASC?]])),FALSE(),TRUE())</f>
        <v>0</v>
      </c>
      <c r="O94" cm="1">
        <f t="array" aca="1" ref="O94" ca="1">IF(AND(input4712[[#This Row],[Safe Part 1]],(MAX(ABS((INDIRECT(input4712[[#This Row],[range2]]))-(INDIRECT(input4712[[#This Row],[range1]])))))&lt;=3),1,0)</f>
        <v>0</v>
      </c>
    </row>
    <row r="95" spans="1:15" x14ac:dyDescent="0.35">
      <c r="A95">
        <v>54</v>
      </c>
      <c r="B95">
        <v>58</v>
      </c>
      <c r="C95">
        <v>62</v>
      </c>
      <c r="D95">
        <v>65</v>
      </c>
      <c r="E95">
        <v>69</v>
      </c>
      <c r="H95">
        <f>1</f>
        <v>1</v>
      </c>
      <c r="I95">
        <f>COUNTA(input4712[[#This Row],[Column1.1]:[Column1.8]])</f>
        <v>5</v>
      </c>
      <c r="J95" t="str">
        <f>ADDRESS(ROW(),input4712[[#This Row],[first col]]+1,4)&amp;":"&amp;ADDRESS(ROW(),input4712[[#This Row],[lastcol]],4)</f>
        <v>B95:E95</v>
      </c>
      <c r="K95" t="str">
        <f>ADDRESS(ROW(),input4712[[#This Row],[first col]],4)&amp;":"&amp;ADDRESS(ROW(),input4712[[#This Row],[lastcol]]-1,4)</f>
        <v>A95:D95</v>
      </c>
      <c r="L95" t="b" cm="1">
        <f t="array" aca="1" ref="L95" ca="1">SUMPRODUCT(--(INDIRECT(input4712[[#This Row],[range1]])&lt;INDIRECT(input4712[[#This Row],[range2]])))=COUNT(INDIRECT(input4712[[#This Row],[range1]]))</f>
        <v>0</v>
      </c>
      <c r="M95" t="b" cm="1">
        <f t="array" aca="1" ref="M95" ca="1">SUMPRODUCT(--(INDIRECT(input4712[[#This Row],[range1]])&gt;INDIRECT(input4712[[#This Row],[range2]])))=COUNT(INDIRECT(input4712[[#This Row],[range1]]))</f>
        <v>1</v>
      </c>
      <c r="N95" t="b">
        <f ca="1">IF(AND(NOT(input4712[[#This Row],[All DESC?]]),NOT(input4712[[#This Row],[All ASC?]])),FALSE(),TRUE())</f>
        <v>1</v>
      </c>
      <c r="O95" cm="1">
        <f t="array" aca="1" ref="O95" ca="1">IF(AND(input4712[[#This Row],[Safe Part 1]],(MAX(ABS((INDIRECT(input4712[[#This Row],[range2]]))-(INDIRECT(input4712[[#This Row],[range1]])))))&lt;=3),1,0)</f>
        <v>0</v>
      </c>
    </row>
    <row r="96" spans="1:15" x14ac:dyDescent="0.35">
      <c r="A96">
        <v>61</v>
      </c>
      <c r="B96">
        <v>65</v>
      </c>
      <c r="C96">
        <v>69</v>
      </c>
      <c r="D96">
        <v>72</v>
      </c>
      <c r="E96">
        <v>73</v>
      </c>
      <c r="H96">
        <f>1</f>
        <v>1</v>
      </c>
      <c r="I96">
        <f>COUNTA(input4712[[#This Row],[Column1.1]:[Column1.8]])</f>
        <v>5</v>
      </c>
      <c r="J96" t="str">
        <f>ADDRESS(ROW(),input4712[[#This Row],[first col]]+1,4)&amp;":"&amp;ADDRESS(ROW(),input4712[[#This Row],[lastcol]],4)</f>
        <v>B96:E96</v>
      </c>
      <c r="K96" t="str">
        <f>ADDRESS(ROW(),input4712[[#This Row],[first col]],4)&amp;":"&amp;ADDRESS(ROW(),input4712[[#This Row],[lastcol]]-1,4)</f>
        <v>A96:D96</v>
      </c>
      <c r="L96" t="b" cm="1">
        <f t="array" aca="1" ref="L96" ca="1">SUMPRODUCT(--(INDIRECT(input4712[[#This Row],[range1]])&lt;INDIRECT(input4712[[#This Row],[range2]])))=COUNT(INDIRECT(input4712[[#This Row],[range1]]))</f>
        <v>0</v>
      </c>
      <c r="M96" t="b" cm="1">
        <f t="array" aca="1" ref="M96" ca="1">SUMPRODUCT(--(INDIRECT(input4712[[#This Row],[range1]])&gt;INDIRECT(input4712[[#This Row],[range2]])))=COUNT(INDIRECT(input4712[[#This Row],[range1]]))</f>
        <v>1</v>
      </c>
      <c r="N96" t="b">
        <f ca="1">IF(AND(NOT(input4712[[#This Row],[All DESC?]]),NOT(input4712[[#This Row],[All ASC?]])),FALSE(),TRUE())</f>
        <v>1</v>
      </c>
      <c r="O96" cm="1">
        <f t="array" aca="1" ref="O96" ca="1">IF(AND(input4712[[#This Row],[Safe Part 1]],(MAX(ABS((INDIRECT(input4712[[#This Row],[range2]]))-(INDIRECT(input4712[[#This Row],[range1]])))))&lt;=3),1,0)</f>
        <v>0</v>
      </c>
    </row>
    <row r="97" spans="1:15" x14ac:dyDescent="0.35">
      <c r="A97">
        <v>52</v>
      </c>
      <c r="B97">
        <v>56</v>
      </c>
      <c r="C97">
        <v>63</v>
      </c>
      <c r="D97">
        <v>64</v>
      </c>
      <c r="E97">
        <v>66</v>
      </c>
      <c r="H97">
        <f>1</f>
        <v>1</v>
      </c>
      <c r="I97">
        <f>COUNTA(input4712[[#This Row],[Column1.1]:[Column1.8]])</f>
        <v>5</v>
      </c>
      <c r="J97" t="str">
        <f>ADDRESS(ROW(),input4712[[#This Row],[first col]]+1,4)&amp;":"&amp;ADDRESS(ROW(),input4712[[#This Row],[lastcol]],4)</f>
        <v>B97:E97</v>
      </c>
      <c r="K97" t="str">
        <f>ADDRESS(ROW(),input4712[[#This Row],[first col]],4)&amp;":"&amp;ADDRESS(ROW(),input4712[[#This Row],[lastcol]]-1,4)</f>
        <v>A97:D97</v>
      </c>
      <c r="L97" t="b" cm="1">
        <f t="array" aca="1" ref="L97" ca="1">SUMPRODUCT(--(INDIRECT(input4712[[#This Row],[range1]])&lt;INDIRECT(input4712[[#This Row],[range2]])))=COUNT(INDIRECT(input4712[[#This Row],[range1]]))</f>
        <v>0</v>
      </c>
      <c r="M97" t="b" cm="1">
        <f t="array" aca="1" ref="M97" ca="1">SUMPRODUCT(--(INDIRECT(input4712[[#This Row],[range1]])&gt;INDIRECT(input4712[[#This Row],[range2]])))=COUNT(INDIRECT(input4712[[#This Row],[range1]]))</f>
        <v>1</v>
      </c>
      <c r="N97" t="b">
        <f ca="1">IF(AND(NOT(input4712[[#This Row],[All DESC?]]),NOT(input4712[[#This Row],[All ASC?]])),FALSE(),TRUE())</f>
        <v>1</v>
      </c>
      <c r="O97" cm="1">
        <f t="array" aca="1" ref="O97" ca="1">IF(AND(input4712[[#This Row],[Safe Part 1]],(MAX(ABS((INDIRECT(input4712[[#This Row],[range2]]))-(INDIRECT(input4712[[#This Row],[range1]])))))&lt;=3),1,0)</f>
        <v>0</v>
      </c>
    </row>
    <row r="98" spans="1:15" x14ac:dyDescent="0.35">
      <c r="A98">
        <v>76</v>
      </c>
      <c r="B98">
        <v>80</v>
      </c>
      <c r="C98">
        <v>86</v>
      </c>
      <c r="D98">
        <v>89</v>
      </c>
      <c r="E98">
        <v>86</v>
      </c>
      <c r="H98">
        <f>1</f>
        <v>1</v>
      </c>
      <c r="I98">
        <f>COUNTA(input4712[[#This Row],[Column1.1]:[Column1.8]])</f>
        <v>5</v>
      </c>
      <c r="J98" t="str">
        <f>ADDRESS(ROW(),input4712[[#This Row],[first col]]+1,4)&amp;":"&amp;ADDRESS(ROW(),input4712[[#This Row],[lastcol]],4)</f>
        <v>B98:E98</v>
      </c>
      <c r="K98" t="str">
        <f>ADDRESS(ROW(),input4712[[#This Row],[first col]],4)&amp;":"&amp;ADDRESS(ROW(),input4712[[#This Row],[lastcol]]-1,4)</f>
        <v>A98:D98</v>
      </c>
      <c r="L98" t="b" cm="1">
        <f t="array" aca="1" ref="L98" ca="1">SUMPRODUCT(--(INDIRECT(input4712[[#This Row],[range1]])&lt;INDIRECT(input4712[[#This Row],[range2]])))=COUNT(INDIRECT(input4712[[#This Row],[range1]]))</f>
        <v>0</v>
      </c>
      <c r="M98" t="b" cm="1">
        <f t="array" aca="1" ref="M98" ca="1">SUMPRODUCT(--(INDIRECT(input4712[[#This Row],[range1]])&gt;INDIRECT(input4712[[#This Row],[range2]])))=COUNT(INDIRECT(input4712[[#This Row],[range1]]))</f>
        <v>0</v>
      </c>
      <c r="N98" t="b">
        <f ca="1">IF(AND(NOT(input4712[[#This Row],[All DESC?]]),NOT(input4712[[#This Row],[All ASC?]])),FALSE(),TRUE())</f>
        <v>0</v>
      </c>
      <c r="O98" cm="1">
        <f t="array" aca="1" ref="O98" ca="1">IF(AND(input4712[[#This Row],[Safe Part 1]],(MAX(ABS((INDIRECT(input4712[[#This Row],[range2]]))-(INDIRECT(input4712[[#This Row],[range1]])))))&lt;=3),1,0)</f>
        <v>0</v>
      </c>
    </row>
    <row r="99" spans="1:15" x14ac:dyDescent="0.35">
      <c r="A99">
        <v>6</v>
      </c>
      <c r="B99">
        <v>10</v>
      </c>
      <c r="C99">
        <v>11</v>
      </c>
      <c r="D99">
        <v>14</v>
      </c>
      <c r="E99">
        <v>19</v>
      </c>
      <c r="H99">
        <f>1</f>
        <v>1</v>
      </c>
      <c r="I99">
        <f>COUNTA(input4712[[#This Row],[Column1.1]:[Column1.8]])</f>
        <v>5</v>
      </c>
      <c r="J99" t="str">
        <f>ADDRESS(ROW(),input4712[[#This Row],[first col]]+1,4)&amp;":"&amp;ADDRESS(ROW(),input4712[[#This Row],[lastcol]],4)</f>
        <v>B99:E99</v>
      </c>
      <c r="K99" t="str">
        <f>ADDRESS(ROW(),input4712[[#This Row],[first col]],4)&amp;":"&amp;ADDRESS(ROW(),input4712[[#This Row],[lastcol]]-1,4)</f>
        <v>A99:D99</v>
      </c>
      <c r="L99" t="b" cm="1">
        <f t="array" aca="1" ref="L99" ca="1">SUMPRODUCT(--(INDIRECT(input4712[[#This Row],[range1]])&lt;INDIRECT(input4712[[#This Row],[range2]])))=COUNT(INDIRECT(input4712[[#This Row],[range1]]))</f>
        <v>0</v>
      </c>
      <c r="M99" t="b" cm="1">
        <f t="array" aca="1" ref="M99" ca="1">SUMPRODUCT(--(INDIRECT(input4712[[#This Row],[range1]])&gt;INDIRECT(input4712[[#This Row],[range2]])))=COUNT(INDIRECT(input4712[[#This Row],[range1]]))</f>
        <v>1</v>
      </c>
      <c r="N99" t="b">
        <f ca="1">IF(AND(NOT(input4712[[#This Row],[All DESC?]]),NOT(input4712[[#This Row],[All ASC?]])),FALSE(),TRUE())</f>
        <v>1</v>
      </c>
      <c r="O99" cm="1">
        <f t="array" aca="1" ref="O99" ca="1">IF(AND(input4712[[#This Row],[Safe Part 1]],(MAX(ABS((INDIRECT(input4712[[#This Row],[range2]]))-(INDIRECT(input4712[[#This Row],[range1]])))))&lt;=3),1,0)</f>
        <v>0</v>
      </c>
    </row>
    <row r="100" spans="1:15" x14ac:dyDescent="0.35">
      <c r="A100">
        <v>8</v>
      </c>
      <c r="B100">
        <v>12</v>
      </c>
      <c r="C100">
        <v>13</v>
      </c>
      <c r="D100">
        <v>14</v>
      </c>
      <c r="E100">
        <v>15</v>
      </c>
      <c r="F100">
        <v>23</v>
      </c>
      <c r="G100">
        <v>27</v>
      </c>
      <c r="H100">
        <f>1</f>
        <v>1</v>
      </c>
      <c r="I100">
        <f>COUNTA(input4712[[#This Row],[Column1.1]:[Column1.8]])</f>
        <v>7</v>
      </c>
      <c r="J100" t="str">
        <f>ADDRESS(ROW(),input4712[[#This Row],[first col]]+1,4)&amp;":"&amp;ADDRESS(ROW(),input4712[[#This Row],[lastcol]],4)</f>
        <v>B100:G100</v>
      </c>
      <c r="K100" t="str">
        <f>ADDRESS(ROW(),input4712[[#This Row],[first col]],4)&amp;":"&amp;ADDRESS(ROW(),input4712[[#This Row],[lastcol]]-1,4)</f>
        <v>A100:F100</v>
      </c>
      <c r="L100" t="b" cm="1">
        <f t="array" aca="1" ref="L100" ca="1">SUMPRODUCT(--(INDIRECT(input4712[[#This Row],[range1]])&lt;INDIRECT(input4712[[#This Row],[range2]])))=COUNT(INDIRECT(input4712[[#This Row],[range1]]))</f>
        <v>0</v>
      </c>
      <c r="M100" t="b" cm="1">
        <f t="array" aca="1" ref="M100" ca="1">SUMPRODUCT(--(INDIRECT(input4712[[#This Row],[range1]])&gt;INDIRECT(input4712[[#This Row],[range2]])))=COUNT(INDIRECT(input4712[[#This Row],[range1]]))</f>
        <v>1</v>
      </c>
      <c r="N100" t="b">
        <f ca="1">IF(AND(NOT(input4712[[#This Row],[All DESC?]]),NOT(input4712[[#This Row],[All ASC?]])),FALSE(),TRUE())</f>
        <v>1</v>
      </c>
      <c r="O100" cm="1">
        <f t="array" aca="1" ref="O100" ca="1">IF(AND(input4712[[#This Row],[Safe Part 1]],(MAX(ABS((INDIRECT(input4712[[#This Row],[range2]]))-(INDIRECT(input4712[[#This Row],[range1]])))))&lt;=3),1,0)</f>
        <v>0</v>
      </c>
    </row>
    <row r="101" spans="1:15" x14ac:dyDescent="0.35">
      <c r="A101">
        <v>48</v>
      </c>
      <c r="B101">
        <v>52</v>
      </c>
      <c r="C101">
        <v>53</v>
      </c>
      <c r="D101">
        <v>56</v>
      </c>
      <c r="E101">
        <v>58</v>
      </c>
      <c r="F101">
        <v>72</v>
      </c>
      <c r="H101">
        <f>1</f>
        <v>1</v>
      </c>
      <c r="I101">
        <f>COUNTA(input4712[[#This Row],[Column1.1]:[Column1.8]])</f>
        <v>6</v>
      </c>
      <c r="J101" t="str">
        <f>ADDRESS(ROW(),input4712[[#This Row],[first col]]+1,4)&amp;":"&amp;ADDRESS(ROW(),input4712[[#This Row],[lastcol]],4)</f>
        <v>B101:F101</v>
      </c>
      <c r="K101" t="str">
        <f>ADDRESS(ROW(),input4712[[#This Row],[first col]],4)&amp;":"&amp;ADDRESS(ROW(),input4712[[#This Row],[lastcol]]-1,4)</f>
        <v>A101:E101</v>
      </c>
      <c r="L101" t="b" cm="1">
        <f t="array" aca="1" ref="L101" ca="1">SUMPRODUCT(--(INDIRECT(input4712[[#This Row],[range1]])&lt;INDIRECT(input4712[[#This Row],[range2]])))=COUNT(INDIRECT(input4712[[#This Row],[range1]]))</f>
        <v>0</v>
      </c>
      <c r="M101" t="b" cm="1">
        <f t="array" aca="1" ref="M101" ca="1">SUMPRODUCT(--(INDIRECT(input4712[[#This Row],[range1]])&gt;INDIRECT(input4712[[#This Row],[range2]])))=COUNT(INDIRECT(input4712[[#This Row],[range1]]))</f>
        <v>1</v>
      </c>
      <c r="N101" t="b">
        <f ca="1">IF(AND(NOT(input4712[[#This Row],[All DESC?]]),NOT(input4712[[#This Row],[All ASC?]])),FALSE(),TRUE())</f>
        <v>1</v>
      </c>
      <c r="O101" cm="1">
        <f t="array" aca="1" ref="O101" ca="1">IF(AND(input4712[[#This Row],[Safe Part 1]],(MAX(ABS((INDIRECT(input4712[[#This Row],[range2]]))-(INDIRECT(input4712[[#This Row],[range1]])))))&lt;=3),1,0)</f>
        <v>0</v>
      </c>
    </row>
    <row r="102" spans="1:15" x14ac:dyDescent="0.35">
      <c r="A102">
        <v>6</v>
      </c>
      <c r="B102">
        <v>13</v>
      </c>
      <c r="C102">
        <v>14</v>
      </c>
      <c r="D102">
        <v>17</v>
      </c>
      <c r="E102">
        <v>20</v>
      </c>
      <c r="H102">
        <f>1</f>
        <v>1</v>
      </c>
      <c r="I102">
        <f>COUNTA(input4712[[#This Row],[Column1.1]:[Column1.8]])</f>
        <v>5</v>
      </c>
      <c r="J102" t="str">
        <f>ADDRESS(ROW(),input4712[[#This Row],[first col]]+1,4)&amp;":"&amp;ADDRESS(ROW(),input4712[[#This Row],[lastcol]],4)</f>
        <v>B102:E102</v>
      </c>
      <c r="K102" t="str">
        <f>ADDRESS(ROW(),input4712[[#This Row],[first col]],4)&amp;":"&amp;ADDRESS(ROW(),input4712[[#This Row],[lastcol]]-1,4)</f>
        <v>A102:D102</v>
      </c>
      <c r="L102" t="b" cm="1">
        <f t="array" aca="1" ref="L102" ca="1">SUMPRODUCT(--(INDIRECT(input4712[[#This Row],[range1]])&lt;INDIRECT(input4712[[#This Row],[range2]])))=COUNT(INDIRECT(input4712[[#This Row],[range1]]))</f>
        <v>0</v>
      </c>
      <c r="M102" t="b" cm="1">
        <f t="array" aca="1" ref="M102" ca="1">SUMPRODUCT(--(INDIRECT(input4712[[#This Row],[range1]])&gt;INDIRECT(input4712[[#This Row],[range2]])))=COUNT(INDIRECT(input4712[[#This Row],[range1]]))</f>
        <v>1</v>
      </c>
      <c r="N102" t="b">
        <f ca="1">IF(AND(NOT(input4712[[#This Row],[All DESC?]]),NOT(input4712[[#This Row],[All ASC?]])),FALSE(),TRUE())</f>
        <v>1</v>
      </c>
      <c r="O102" cm="1">
        <f t="array" aca="1" ref="O102" ca="1">IF(AND(input4712[[#This Row],[Safe Part 1]],(MAX(ABS((INDIRECT(input4712[[#This Row],[range2]]))-(INDIRECT(input4712[[#This Row],[range1]])))))&lt;=3),1,0)</f>
        <v>0</v>
      </c>
    </row>
    <row r="103" spans="1:15" x14ac:dyDescent="0.35">
      <c r="A103">
        <v>65</v>
      </c>
      <c r="B103">
        <v>71</v>
      </c>
      <c r="C103">
        <v>73</v>
      </c>
      <c r="D103">
        <v>74</v>
      </c>
      <c r="E103">
        <v>77</v>
      </c>
      <c r="F103">
        <v>81</v>
      </c>
      <c r="G103">
        <v>80</v>
      </c>
      <c r="H103">
        <f>1</f>
        <v>1</v>
      </c>
      <c r="I103">
        <f>COUNTA(input4712[[#This Row],[Column1.1]:[Column1.8]])</f>
        <v>7</v>
      </c>
      <c r="J103" t="str">
        <f>ADDRESS(ROW(),input4712[[#This Row],[first col]]+1,4)&amp;":"&amp;ADDRESS(ROW(),input4712[[#This Row],[lastcol]],4)</f>
        <v>B103:G103</v>
      </c>
      <c r="K103" t="str">
        <f>ADDRESS(ROW(),input4712[[#This Row],[first col]],4)&amp;":"&amp;ADDRESS(ROW(),input4712[[#This Row],[lastcol]]-1,4)</f>
        <v>A103:F103</v>
      </c>
      <c r="L103" t="b" cm="1">
        <f t="array" aca="1" ref="L103" ca="1">SUMPRODUCT(--(INDIRECT(input4712[[#This Row],[range1]])&lt;INDIRECT(input4712[[#This Row],[range2]])))=COUNT(INDIRECT(input4712[[#This Row],[range1]]))</f>
        <v>0</v>
      </c>
      <c r="M103" t="b" cm="1">
        <f t="array" aca="1" ref="M103" ca="1">SUMPRODUCT(--(INDIRECT(input4712[[#This Row],[range1]])&gt;INDIRECT(input4712[[#This Row],[range2]])))=COUNT(INDIRECT(input4712[[#This Row],[range1]]))</f>
        <v>0</v>
      </c>
      <c r="N103" t="b">
        <f ca="1">IF(AND(NOT(input4712[[#This Row],[All DESC?]]),NOT(input4712[[#This Row],[All ASC?]])),FALSE(),TRUE())</f>
        <v>0</v>
      </c>
      <c r="O103" cm="1">
        <f t="array" aca="1" ref="O103" ca="1">IF(AND(input4712[[#This Row],[Safe Part 1]],(MAX(ABS((INDIRECT(input4712[[#This Row],[range2]]))-(INDIRECT(input4712[[#This Row],[range1]])))))&lt;=3),1,0)</f>
        <v>0</v>
      </c>
    </row>
    <row r="104" spans="1:15" x14ac:dyDescent="0.35">
      <c r="A104">
        <v>80</v>
      </c>
      <c r="B104">
        <v>85</v>
      </c>
      <c r="C104">
        <v>88</v>
      </c>
      <c r="D104">
        <v>91</v>
      </c>
      <c r="E104">
        <v>92</v>
      </c>
      <c r="F104">
        <v>96</v>
      </c>
      <c r="G104">
        <v>96</v>
      </c>
      <c r="H104">
        <f>1</f>
        <v>1</v>
      </c>
      <c r="I104">
        <f>COUNTA(input4712[[#This Row],[Column1.1]:[Column1.8]])</f>
        <v>7</v>
      </c>
      <c r="J104" t="str">
        <f>ADDRESS(ROW(),input4712[[#This Row],[first col]]+1,4)&amp;":"&amp;ADDRESS(ROW(),input4712[[#This Row],[lastcol]],4)</f>
        <v>B104:G104</v>
      </c>
      <c r="K104" t="str">
        <f>ADDRESS(ROW(),input4712[[#This Row],[first col]],4)&amp;":"&amp;ADDRESS(ROW(),input4712[[#This Row],[lastcol]]-1,4)</f>
        <v>A104:F104</v>
      </c>
      <c r="L104" t="b" cm="1">
        <f t="array" aca="1" ref="L104" ca="1">SUMPRODUCT(--(INDIRECT(input4712[[#This Row],[range1]])&lt;INDIRECT(input4712[[#This Row],[range2]])))=COUNT(INDIRECT(input4712[[#This Row],[range1]]))</f>
        <v>0</v>
      </c>
      <c r="M104" t="b" cm="1">
        <f t="array" aca="1" ref="M104" ca="1">SUMPRODUCT(--(INDIRECT(input4712[[#This Row],[range1]])&gt;INDIRECT(input4712[[#This Row],[range2]])))=COUNT(INDIRECT(input4712[[#This Row],[range1]]))</f>
        <v>0</v>
      </c>
      <c r="N104" t="b">
        <f ca="1">IF(AND(NOT(input4712[[#This Row],[All DESC?]]),NOT(input4712[[#This Row],[All ASC?]])),FALSE(),TRUE())</f>
        <v>0</v>
      </c>
      <c r="O104" cm="1">
        <f t="array" aca="1" ref="O104" ca="1">IF(AND(input4712[[#This Row],[Safe Part 1]],(MAX(ABS((INDIRECT(input4712[[#This Row],[range2]]))-(INDIRECT(input4712[[#This Row],[range1]])))))&lt;=3),1,0)</f>
        <v>0</v>
      </c>
    </row>
    <row r="105" spans="1:15" x14ac:dyDescent="0.35">
      <c r="A105">
        <v>79</v>
      </c>
      <c r="B105">
        <v>85</v>
      </c>
      <c r="C105">
        <v>88</v>
      </c>
      <c r="D105">
        <v>89</v>
      </c>
      <c r="E105">
        <v>93</v>
      </c>
      <c r="H105">
        <f>1</f>
        <v>1</v>
      </c>
      <c r="I105">
        <f>COUNTA(input4712[[#This Row],[Column1.1]:[Column1.8]])</f>
        <v>5</v>
      </c>
      <c r="J105" t="str">
        <f>ADDRESS(ROW(),input4712[[#This Row],[first col]]+1,4)&amp;":"&amp;ADDRESS(ROW(),input4712[[#This Row],[lastcol]],4)</f>
        <v>B105:E105</v>
      </c>
      <c r="K105" t="str">
        <f>ADDRESS(ROW(),input4712[[#This Row],[first col]],4)&amp;":"&amp;ADDRESS(ROW(),input4712[[#This Row],[lastcol]]-1,4)</f>
        <v>A105:D105</v>
      </c>
      <c r="L105" t="b" cm="1">
        <f t="array" aca="1" ref="L105" ca="1">SUMPRODUCT(--(INDIRECT(input4712[[#This Row],[range1]])&lt;INDIRECT(input4712[[#This Row],[range2]])))=COUNT(INDIRECT(input4712[[#This Row],[range1]]))</f>
        <v>0</v>
      </c>
      <c r="M105" t="b" cm="1">
        <f t="array" aca="1" ref="M105" ca="1">SUMPRODUCT(--(INDIRECT(input4712[[#This Row],[range1]])&gt;INDIRECT(input4712[[#This Row],[range2]])))=COUNT(INDIRECT(input4712[[#This Row],[range1]]))</f>
        <v>1</v>
      </c>
      <c r="N105" t="b">
        <f ca="1">IF(AND(NOT(input4712[[#This Row],[All DESC?]]),NOT(input4712[[#This Row],[All ASC?]])),FALSE(),TRUE())</f>
        <v>1</v>
      </c>
      <c r="O105" cm="1">
        <f t="array" aca="1" ref="O105" ca="1">IF(AND(input4712[[#This Row],[Safe Part 1]],(MAX(ABS((INDIRECT(input4712[[#This Row],[range2]]))-(INDIRECT(input4712[[#This Row],[range1]])))))&lt;=3),1,0)</f>
        <v>0</v>
      </c>
    </row>
    <row r="106" spans="1:15" x14ac:dyDescent="0.35">
      <c r="A106">
        <v>36</v>
      </c>
      <c r="B106">
        <v>41</v>
      </c>
      <c r="C106">
        <v>43</v>
      </c>
      <c r="D106">
        <v>46</v>
      </c>
      <c r="E106">
        <v>47</v>
      </c>
      <c r="F106">
        <v>55</v>
      </c>
      <c r="H106">
        <f>1</f>
        <v>1</v>
      </c>
      <c r="I106">
        <f>COUNTA(input4712[[#This Row],[Column1.1]:[Column1.8]])</f>
        <v>6</v>
      </c>
      <c r="J106" t="str">
        <f>ADDRESS(ROW(),input4712[[#This Row],[first col]]+1,4)&amp;":"&amp;ADDRESS(ROW(),input4712[[#This Row],[lastcol]],4)</f>
        <v>B106:F106</v>
      </c>
      <c r="K106" t="str">
        <f>ADDRESS(ROW(),input4712[[#This Row],[first col]],4)&amp;":"&amp;ADDRESS(ROW(),input4712[[#This Row],[lastcol]]-1,4)</f>
        <v>A106:E106</v>
      </c>
      <c r="L106" t="b" cm="1">
        <f t="array" aca="1" ref="L106" ca="1">SUMPRODUCT(--(INDIRECT(input4712[[#This Row],[range1]])&lt;INDIRECT(input4712[[#This Row],[range2]])))=COUNT(INDIRECT(input4712[[#This Row],[range1]]))</f>
        <v>0</v>
      </c>
      <c r="M106" t="b" cm="1">
        <f t="array" aca="1" ref="M106" ca="1">SUMPRODUCT(--(INDIRECT(input4712[[#This Row],[range1]])&gt;INDIRECT(input4712[[#This Row],[range2]])))=COUNT(INDIRECT(input4712[[#This Row],[range1]]))</f>
        <v>1</v>
      </c>
      <c r="N106" t="b">
        <f ca="1">IF(AND(NOT(input4712[[#This Row],[All DESC?]]),NOT(input4712[[#This Row],[All ASC?]])),FALSE(),TRUE())</f>
        <v>1</v>
      </c>
      <c r="O106" cm="1">
        <f t="array" aca="1" ref="O106" ca="1">IF(AND(input4712[[#This Row],[Safe Part 1]],(MAX(ABS((INDIRECT(input4712[[#This Row],[range2]]))-(INDIRECT(input4712[[#This Row],[range1]])))))&lt;=3),1,0)</f>
        <v>0</v>
      </c>
    </row>
    <row r="107" spans="1:15" x14ac:dyDescent="0.35">
      <c r="A107">
        <v>54</v>
      </c>
      <c r="B107">
        <v>59</v>
      </c>
      <c r="C107">
        <v>57</v>
      </c>
      <c r="D107">
        <v>58</v>
      </c>
      <c r="E107">
        <v>59</v>
      </c>
      <c r="H107">
        <f>1</f>
        <v>1</v>
      </c>
      <c r="I107">
        <f>COUNTA(input4712[[#This Row],[Column1.1]:[Column1.8]])</f>
        <v>5</v>
      </c>
      <c r="J107" t="str">
        <f>ADDRESS(ROW(),input4712[[#This Row],[first col]]+1,4)&amp;":"&amp;ADDRESS(ROW(),input4712[[#This Row],[lastcol]],4)</f>
        <v>B107:E107</v>
      </c>
      <c r="K107" t="str">
        <f>ADDRESS(ROW(),input4712[[#This Row],[first col]],4)&amp;":"&amp;ADDRESS(ROW(),input4712[[#This Row],[lastcol]]-1,4)</f>
        <v>A107:D107</v>
      </c>
      <c r="L107" t="b" cm="1">
        <f t="array" aca="1" ref="L107" ca="1">SUMPRODUCT(--(INDIRECT(input4712[[#This Row],[range1]])&lt;INDIRECT(input4712[[#This Row],[range2]])))=COUNT(INDIRECT(input4712[[#This Row],[range1]]))</f>
        <v>0</v>
      </c>
      <c r="M107" t="b" cm="1">
        <f t="array" aca="1" ref="M107" ca="1">SUMPRODUCT(--(INDIRECT(input4712[[#This Row],[range1]])&gt;INDIRECT(input4712[[#This Row],[range2]])))=COUNT(INDIRECT(input4712[[#This Row],[range1]]))</f>
        <v>0</v>
      </c>
      <c r="N107" t="b">
        <f ca="1">IF(AND(NOT(input4712[[#This Row],[All DESC?]]),NOT(input4712[[#This Row],[All ASC?]])),FALSE(),TRUE())</f>
        <v>0</v>
      </c>
      <c r="O107" cm="1">
        <f t="array" aca="1" ref="O107" ca="1">IF(AND(input4712[[#This Row],[Safe Part 1]],(MAX(ABS((INDIRECT(input4712[[#This Row],[range2]]))-(INDIRECT(input4712[[#This Row],[range1]])))))&lt;=3),1,0)</f>
        <v>0</v>
      </c>
    </row>
    <row r="108" spans="1:15" x14ac:dyDescent="0.35">
      <c r="A108">
        <v>77</v>
      </c>
      <c r="B108">
        <v>84</v>
      </c>
      <c r="C108">
        <v>86</v>
      </c>
      <c r="D108">
        <v>84</v>
      </c>
      <c r="E108">
        <v>85</v>
      </c>
      <c r="H108">
        <f>1</f>
        <v>1</v>
      </c>
      <c r="I108">
        <f>COUNTA(input4712[[#This Row],[Column1.1]:[Column1.8]])</f>
        <v>5</v>
      </c>
      <c r="J108" t="str">
        <f>ADDRESS(ROW(),input4712[[#This Row],[first col]]+1,4)&amp;":"&amp;ADDRESS(ROW(),input4712[[#This Row],[lastcol]],4)</f>
        <v>B108:E108</v>
      </c>
      <c r="K108" t="str">
        <f>ADDRESS(ROW(),input4712[[#This Row],[first col]],4)&amp;":"&amp;ADDRESS(ROW(),input4712[[#This Row],[lastcol]]-1,4)</f>
        <v>A108:D108</v>
      </c>
      <c r="L108" t="b" cm="1">
        <f t="array" aca="1" ref="L108" ca="1">SUMPRODUCT(--(INDIRECT(input4712[[#This Row],[range1]])&lt;INDIRECT(input4712[[#This Row],[range2]])))=COUNT(INDIRECT(input4712[[#This Row],[range1]]))</f>
        <v>0</v>
      </c>
      <c r="M108" t="b" cm="1">
        <f t="array" aca="1" ref="M108" ca="1">SUMPRODUCT(--(INDIRECT(input4712[[#This Row],[range1]])&gt;INDIRECT(input4712[[#This Row],[range2]])))=COUNT(INDIRECT(input4712[[#This Row],[range1]]))</f>
        <v>0</v>
      </c>
      <c r="N108" t="b">
        <f ca="1">IF(AND(NOT(input4712[[#This Row],[All DESC?]]),NOT(input4712[[#This Row],[All ASC?]])),FALSE(),TRUE())</f>
        <v>0</v>
      </c>
      <c r="O108" cm="1">
        <f t="array" aca="1" ref="O108" ca="1">IF(AND(input4712[[#This Row],[Safe Part 1]],(MAX(ABS((INDIRECT(input4712[[#This Row],[range2]]))-(INDIRECT(input4712[[#This Row],[range1]])))))&lt;=3),1,0)</f>
        <v>0</v>
      </c>
    </row>
    <row r="109" spans="1:15" x14ac:dyDescent="0.35">
      <c r="A109">
        <v>2</v>
      </c>
      <c r="B109">
        <v>9</v>
      </c>
      <c r="C109">
        <v>11</v>
      </c>
      <c r="D109">
        <v>12</v>
      </c>
      <c r="E109">
        <v>9</v>
      </c>
      <c r="F109">
        <v>11</v>
      </c>
      <c r="H109">
        <f>1</f>
        <v>1</v>
      </c>
      <c r="I109">
        <f>COUNTA(input4712[[#This Row],[Column1.1]:[Column1.8]])</f>
        <v>6</v>
      </c>
      <c r="J109" t="str">
        <f>ADDRESS(ROW(),input4712[[#This Row],[first col]]+1,4)&amp;":"&amp;ADDRESS(ROW(),input4712[[#This Row],[lastcol]],4)</f>
        <v>B109:F109</v>
      </c>
      <c r="K109" t="str">
        <f>ADDRESS(ROW(),input4712[[#This Row],[first col]],4)&amp;":"&amp;ADDRESS(ROW(),input4712[[#This Row],[lastcol]]-1,4)</f>
        <v>A109:E109</v>
      </c>
      <c r="L109" t="b" cm="1">
        <f t="array" aca="1" ref="L109" ca="1">SUMPRODUCT(--(INDIRECT(input4712[[#This Row],[range1]])&lt;INDIRECT(input4712[[#This Row],[range2]])))=COUNT(INDIRECT(input4712[[#This Row],[range1]]))</f>
        <v>0</v>
      </c>
      <c r="M109" t="b" cm="1">
        <f t="array" aca="1" ref="M109" ca="1">SUMPRODUCT(--(INDIRECT(input4712[[#This Row],[range1]])&gt;INDIRECT(input4712[[#This Row],[range2]])))=COUNT(INDIRECT(input4712[[#This Row],[range1]]))</f>
        <v>0</v>
      </c>
      <c r="N109" t="b">
        <f ca="1">IF(AND(NOT(input4712[[#This Row],[All DESC?]]),NOT(input4712[[#This Row],[All ASC?]])),FALSE(),TRUE())</f>
        <v>0</v>
      </c>
      <c r="O109" cm="1">
        <f t="array" aca="1" ref="O109" ca="1">IF(AND(input4712[[#This Row],[Safe Part 1]],(MAX(ABS((INDIRECT(input4712[[#This Row],[range2]]))-(INDIRECT(input4712[[#This Row],[range1]])))))&lt;=3),1,0)</f>
        <v>0</v>
      </c>
    </row>
    <row r="110" spans="1:15" x14ac:dyDescent="0.35">
      <c r="A110">
        <v>82</v>
      </c>
      <c r="B110">
        <v>88</v>
      </c>
      <c r="C110">
        <v>87</v>
      </c>
      <c r="D110">
        <v>90</v>
      </c>
      <c r="E110">
        <v>94</v>
      </c>
      <c r="H110">
        <f>1</f>
        <v>1</v>
      </c>
      <c r="I110">
        <f>COUNTA(input4712[[#This Row],[Column1.1]:[Column1.8]])</f>
        <v>5</v>
      </c>
      <c r="J110" t="str">
        <f>ADDRESS(ROW(),input4712[[#This Row],[first col]]+1,4)&amp;":"&amp;ADDRESS(ROW(),input4712[[#This Row],[lastcol]],4)</f>
        <v>B110:E110</v>
      </c>
      <c r="K110" t="str">
        <f>ADDRESS(ROW(),input4712[[#This Row],[first col]],4)&amp;":"&amp;ADDRESS(ROW(),input4712[[#This Row],[lastcol]]-1,4)</f>
        <v>A110:D110</v>
      </c>
      <c r="L110" t="b" cm="1">
        <f t="array" aca="1" ref="L110" ca="1">SUMPRODUCT(--(INDIRECT(input4712[[#This Row],[range1]])&lt;INDIRECT(input4712[[#This Row],[range2]])))=COUNT(INDIRECT(input4712[[#This Row],[range1]]))</f>
        <v>0</v>
      </c>
      <c r="M110" t="b" cm="1">
        <f t="array" aca="1" ref="M110" ca="1">SUMPRODUCT(--(INDIRECT(input4712[[#This Row],[range1]])&gt;INDIRECT(input4712[[#This Row],[range2]])))=COUNT(INDIRECT(input4712[[#This Row],[range1]]))</f>
        <v>0</v>
      </c>
      <c r="N110" t="b">
        <f ca="1">IF(AND(NOT(input4712[[#This Row],[All DESC?]]),NOT(input4712[[#This Row],[All ASC?]])),FALSE(),TRUE())</f>
        <v>0</v>
      </c>
      <c r="O110" cm="1">
        <f t="array" aca="1" ref="O110" ca="1">IF(AND(input4712[[#This Row],[Safe Part 1]],(MAX(ABS((INDIRECT(input4712[[#This Row],[range2]]))-(INDIRECT(input4712[[#This Row],[range1]])))))&lt;=3),1,0)</f>
        <v>0</v>
      </c>
    </row>
    <row r="111" spans="1:15" x14ac:dyDescent="0.35">
      <c r="A111">
        <v>22</v>
      </c>
      <c r="B111">
        <v>27</v>
      </c>
      <c r="C111">
        <v>30</v>
      </c>
      <c r="D111">
        <v>33</v>
      </c>
      <c r="E111">
        <v>35</v>
      </c>
      <c r="F111">
        <v>37</v>
      </c>
      <c r="G111">
        <v>43</v>
      </c>
      <c r="H111">
        <f>1</f>
        <v>1</v>
      </c>
      <c r="I111">
        <f>COUNTA(input4712[[#This Row],[Column1.1]:[Column1.8]])</f>
        <v>7</v>
      </c>
      <c r="J111" t="str">
        <f>ADDRESS(ROW(),input4712[[#This Row],[first col]]+1,4)&amp;":"&amp;ADDRESS(ROW(),input4712[[#This Row],[lastcol]],4)</f>
        <v>B111:G111</v>
      </c>
      <c r="K111" t="str">
        <f>ADDRESS(ROW(),input4712[[#This Row],[first col]],4)&amp;":"&amp;ADDRESS(ROW(),input4712[[#This Row],[lastcol]]-1,4)</f>
        <v>A111:F111</v>
      </c>
      <c r="L111" t="b" cm="1">
        <f t="array" aca="1" ref="L111" ca="1">SUMPRODUCT(--(INDIRECT(input4712[[#This Row],[range1]])&lt;INDIRECT(input4712[[#This Row],[range2]])))=COUNT(INDIRECT(input4712[[#This Row],[range1]]))</f>
        <v>0</v>
      </c>
      <c r="M111" t="b" cm="1">
        <f t="array" aca="1" ref="M111" ca="1">SUMPRODUCT(--(INDIRECT(input4712[[#This Row],[range1]])&gt;INDIRECT(input4712[[#This Row],[range2]])))=COUNT(INDIRECT(input4712[[#This Row],[range1]]))</f>
        <v>1</v>
      </c>
      <c r="N111" t="b">
        <f ca="1">IF(AND(NOT(input4712[[#This Row],[All DESC?]]),NOT(input4712[[#This Row],[All ASC?]])),FALSE(),TRUE())</f>
        <v>1</v>
      </c>
      <c r="O111" cm="1">
        <f t="array" aca="1" ref="O111" ca="1">IF(AND(input4712[[#This Row],[Safe Part 1]],(MAX(ABS((INDIRECT(input4712[[#This Row],[range2]]))-(INDIRECT(input4712[[#This Row],[range1]])))))&lt;=3),1,0)</f>
        <v>0</v>
      </c>
    </row>
    <row r="112" spans="1:15" x14ac:dyDescent="0.35">
      <c r="A112">
        <v>72</v>
      </c>
      <c r="B112">
        <v>77</v>
      </c>
      <c r="C112">
        <v>79</v>
      </c>
      <c r="D112">
        <v>79</v>
      </c>
      <c r="E112">
        <v>81</v>
      </c>
      <c r="H112">
        <f>1</f>
        <v>1</v>
      </c>
      <c r="I112">
        <f>COUNTA(input4712[[#This Row],[Column1.1]:[Column1.8]])</f>
        <v>5</v>
      </c>
      <c r="J112" t="str">
        <f>ADDRESS(ROW(),input4712[[#This Row],[first col]]+1,4)&amp;":"&amp;ADDRESS(ROW(),input4712[[#This Row],[lastcol]],4)</f>
        <v>B112:E112</v>
      </c>
      <c r="K112" t="str">
        <f>ADDRESS(ROW(),input4712[[#This Row],[first col]],4)&amp;":"&amp;ADDRESS(ROW(),input4712[[#This Row],[lastcol]]-1,4)</f>
        <v>A112:D112</v>
      </c>
      <c r="L112" t="b" cm="1">
        <f t="array" aca="1" ref="L112" ca="1">SUMPRODUCT(--(INDIRECT(input4712[[#This Row],[range1]])&lt;INDIRECT(input4712[[#This Row],[range2]])))=COUNT(INDIRECT(input4712[[#This Row],[range1]]))</f>
        <v>0</v>
      </c>
      <c r="M112" t="b" cm="1">
        <f t="array" aca="1" ref="M112" ca="1">SUMPRODUCT(--(INDIRECT(input4712[[#This Row],[range1]])&gt;INDIRECT(input4712[[#This Row],[range2]])))=COUNT(INDIRECT(input4712[[#This Row],[range1]]))</f>
        <v>0</v>
      </c>
      <c r="N112" t="b">
        <f ca="1">IF(AND(NOT(input4712[[#This Row],[All DESC?]]),NOT(input4712[[#This Row],[All ASC?]])),FALSE(),TRUE())</f>
        <v>0</v>
      </c>
      <c r="O112" cm="1">
        <f t="array" aca="1" ref="O112" ca="1">IF(AND(input4712[[#This Row],[Safe Part 1]],(MAX(ABS((INDIRECT(input4712[[#This Row],[range2]]))-(INDIRECT(input4712[[#This Row],[range1]])))))&lt;=3),1,0)</f>
        <v>0</v>
      </c>
    </row>
    <row r="113" spans="1:15" x14ac:dyDescent="0.35">
      <c r="A113">
        <v>82</v>
      </c>
      <c r="B113">
        <v>89</v>
      </c>
      <c r="C113">
        <v>92</v>
      </c>
      <c r="D113">
        <v>94</v>
      </c>
      <c r="E113">
        <v>96</v>
      </c>
      <c r="F113">
        <v>94</v>
      </c>
      <c r="H113">
        <f>1</f>
        <v>1</v>
      </c>
      <c r="I113">
        <f>COUNTA(input4712[[#This Row],[Column1.1]:[Column1.8]])</f>
        <v>6</v>
      </c>
      <c r="J113" t="str">
        <f>ADDRESS(ROW(),input4712[[#This Row],[first col]]+1,4)&amp;":"&amp;ADDRESS(ROW(),input4712[[#This Row],[lastcol]],4)</f>
        <v>B113:F113</v>
      </c>
      <c r="K113" t="str">
        <f>ADDRESS(ROW(),input4712[[#This Row],[first col]],4)&amp;":"&amp;ADDRESS(ROW(),input4712[[#This Row],[lastcol]]-1,4)</f>
        <v>A113:E113</v>
      </c>
      <c r="L113" t="b" cm="1">
        <f t="array" aca="1" ref="L113" ca="1">SUMPRODUCT(--(INDIRECT(input4712[[#This Row],[range1]])&lt;INDIRECT(input4712[[#This Row],[range2]])))=COUNT(INDIRECT(input4712[[#This Row],[range1]]))</f>
        <v>0</v>
      </c>
      <c r="M113" t="b" cm="1">
        <f t="array" aca="1" ref="M113" ca="1">SUMPRODUCT(--(INDIRECT(input4712[[#This Row],[range1]])&gt;INDIRECT(input4712[[#This Row],[range2]])))=COUNT(INDIRECT(input4712[[#This Row],[range1]]))</f>
        <v>0</v>
      </c>
      <c r="N113" t="b">
        <f ca="1">IF(AND(NOT(input4712[[#This Row],[All DESC?]]),NOT(input4712[[#This Row],[All ASC?]])),FALSE(),TRUE())</f>
        <v>0</v>
      </c>
      <c r="O113" cm="1">
        <f t="array" aca="1" ref="O113" ca="1">IF(AND(input4712[[#This Row],[Safe Part 1]],(MAX(ABS((INDIRECT(input4712[[#This Row],[range2]]))-(INDIRECT(input4712[[#This Row],[range1]])))))&lt;=3),1,0)</f>
        <v>0</v>
      </c>
    </row>
    <row r="114" spans="1:15" x14ac:dyDescent="0.35">
      <c r="A114">
        <v>65</v>
      </c>
      <c r="B114">
        <v>72</v>
      </c>
      <c r="C114">
        <v>73</v>
      </c>
      <c r="D114">
        <v>73</v>
      </c>
      <c r="E114">
        <v>73</v>
      </c>
      <c r="H114">
        <f>1</f>
        <v>1</v>
      </c>
      <c r="I114">
        <f>COUNTA(input4712[[#This Row],[Column1.1]:[Column1.8]])</f>
        <v>5</v>
      </c>
      <c r="J114" t="str">
        <f>ADDRESS(ROW(),input4712[[#This Row],[first col]]+1,4)&amp;":"&amp;ADDRESS(ROW(),input4712[[#This Row],[lastcol]],4)</f>
        <v>B114:E114</v>
      </c>
      <c r="K114" t="str">
        <f>ADDRESS(ROW(),input4712[[#This Row],[first col]],4)&amp;":"&amp;ADDRESS(ROW(),input4712[[#This Row],[lastcol]]-1,4)</f>
        <v>A114:D114</v>
      </c>
      <c r="L114" t="b" cm="1">
        <f t="array" aca="1" ref="L114" ca="1">SUMPRODUCT(--(INDIRECT(input4712[[#This Row],[range1]])&lt;INDIRECT(input4712[[#This Row],[range2]])))=COUNT(INDIRECT(input4712[[#This Row],[range1]]))</f>
        <v>0</v>
      </c>
      <c r="M114" t="b" cm="1">
        <f t="array" aca="1" ref="M114" ca="1">SUMPRODUCT(--(INDIRECT(input4712[[#This Row],[range1]])&gt;INDIRECT(input4712[[#This Row],[range2]])))=COUNT(INDIRECT(input4712[[#This Row],[range1]]))</f>
        <v>0</v>
      </c>
      <c r="N114" t="b">
        <f ca="1">IF(AND(NOT(input4712[[#This Row],[All DESC?]]),NOT(input4712[[#This Row],[All ASC?]])),FALSE(),TRUE())</f>
        <v>0</v>
      </c>
      <c r="O114" cm="1">
        <f t="array" aca="1" ref="O114" ca="1">IF(AND(input4712[[#This Row],[Safe Part 1]],(MAX(ABS((INDIRECT(input4712[[#This Row],[range2]]))-(INDIRECT(input4712[[#This Row],[range1]])))))&lt;=3),1,0)</f>
        <v>0</v>
      </c>
    </row>
    <row r="115" spans="1:15" x14ac:dyDescent="0.35">
      <c r="A115">
        <v>42</v>
      </c>
      <c r="B115">
        <v>49</v>
      </c>
      <c r="C115">
        <v>52</v>
      </c>
      <c r="D115">
        <v>52</v>
      </c>
      <c r="E115">
        <v>54</v>
      </c>
      <c r="F115">
        <v>61</v>
      </c>
      <c r="H115">
        <f>1</f>
        <v>1</v>
      </c>
      <c r="I115">
        <f>COUNTA(input4712[[#This Row],[Column1.1]:[Column1.8]])</f>
        <v>6</v>
      </c>
      <c r="J115" t="str">
        <f>ADDRESS(ROW(),input4712[[#This Row],[first col]]+1,4)&amp;":"&amp;ADDRESS(ROW(),input4712[[#This Row],[lastcol]],4)</f>
        <v>B115:F115</v>
      </c>
      <c r="K115" t="str">
        <f>ADDRESS(ROW(),input4712[[#This Row],[first col]],4)&amp;":"&amp;ADDRESS(ROW(),input4712[[#This Row],[lastcol]]-1,4)</f>
        <v>A115:E115</v>
      </c>
      <c r="L115" t="b" cm="1">
        <f t="array" aca="1" ref="L115" ca="1">SUMPRODUCT(--(INDIRECT(input4712[[#This Row],[range1]])&lt;INDIRECT(input4712[[#This Row],[range2]])))=COUNT(INDIRECT(input4712[[#This Row],[range1]]))</f>
        <v>0</v>
      </c>
      <c r="M115" t="b" cm="1">
        <f t="array" aca="1" ref="M115" ca="1">SUMPRODUCT(--(INDIRECT(input4712[[#This Row],[range1]])&gt;INDIRECT(input4712[[#This Row],[range2]])))=COUNT(INDIRECT(input4712[[#This Row],[range1]]))</f>
        <v>0</v>
      </c>
      <c r="N115" t="b">
        <f ca="1">IF(AND(NOT(input4712[[#This Row],[All DESC?]]),NOT(input4712[[#This Row],[All ASC?]])),FALSE(),TRUE())</f>
        <v>0</v>
      </c>
      <c r="O115" cm="1">
        <f t="array" aca="1" ref="O115" ca="1">IF(AND(input4712[[#This Row],[Safe Part 1]],(MAX(ABS((INDIRECT(input4712[[#This Row],[range2]]))-(INDIRECT(input4712[[#This Row],[range1]])))))&lt;=3),1,0)</f>
        <v>0</v>
      </c>
    </row>
    <row r="116" spans="1:15" x14ac:dyDescent="0.35">
      <c r="A116">
        <v>76</v>
      </c>
      <c r="B116">
        <v>81</v>
      </c>
      <c r="C116">
        <v>81</v>
      </c>
      <c r="D116">
        <v>82</v>
      </c>
      <c r="E116">
        <v>83</v>
      </c>
      <c r="H116">
        <f>1</f>
        <v>1</v>
      </c>
      <c r="I116">
        <f>COUNTA(input4712[[#This Row],[Column1.1]:[Column1.8]])</f>
        <v>5</v>
      </c>
      <c r="J116" t="str">
        <f>ADDRESS(ROW(),input4712[[#This Row],[first col]]+1,4)&amp;":"&amp;ADDRESS(ROW(),input4712[[#This Row],[lastcol]],4)</f>
        <v>B116:E116</v>
      </c>
      <c r="K116" t="str">
        <f>ADDRESS(ROW(),input4712[[#This Row],[first col]],4)&amp;":"&amp;ADDRESS(ROW(),input4712[[#This Row],[lastcol]]-1,4)</f>
        <v>A116:D116</v>
      </c>
      <c r="L116" t="b" cm="1">
        <f t="array" aca="1" ref="L116" ca="1">SUMPRODUCT(--(INDIRECT(input4712[[#This Row],[range1]])&lt;INDIRECT(input4712[[#This Row],[range2]])))=COUNT(INDIRECT(input4712[[#This Row],[range1]]))</f>
        <v>0</v>
      </c>
      <c r="M116" t="b" cm="1">
        <f t="array" aca="1" ref="M116" ca="1">SUMPRODUCT(--(INDIRECT(input4712[[#This Row],[range1]])&gt;INDIRECT(input4712[[#This Row],[range2]])))=COUNT(INDIRECT(input4712[[#This Row],[range1]]))</f>
        <v>0</v>
      </c>
      <c r="N116" t="b">
        <f ca="1">IF(AND(NOT(input4712[[#This Row],[All DESC?]]),NOT(input4712[[#This Row],[All ASC?]])),FALSE(),TRUE())</f>
        <v>0</v>
      </c>
      <c r="O116" cm="1">
        <f t="array" aca="1" ref="O116" ca="1">IF(AND(input4712[[#This Row],[Safe Part 1]],(MAX(ABS((INDIRECT(input4712[[#This Row],[range2]]))-(INDIRECT(input4712[[#This Row],[range1]])))))&lt;=3),1,0)</f>
        <v>0</v>
      </c>
    </row>
    <row r="117" spans="1:15" x14ac:dyDescent="0.35">
      <c r="A117">
        <v>20</v>
      </c>
      <c r="B117">
        <v>25</v>
      </c>
      <c r="C117">
        <v>26</v>
      </c>
      <c r="D117">
        <v>30</v>
      </c>
      <c r="E117">
        <v>31</v>
      </c>
      <c r="H117">
        <f>1</f>
        <v>1</v>
      </c>
      <c r="I117">
        <f>COUNTA(input4712[[#This Row],[Column1.1]:[Column1.8]])</f>
        <v>5</v>
      </c>
      <c r="J117" t="str">
        <f>ADDRESS(ROW(),input4712[[#This Row],[first col]]+1,4)&amp;":"&amp;ADDRESS(ROW(),input4712[[#This Row],[lastcol]],4)</f>
        <v>B117:E117</v>
      </c>
      <c r="K117" t="str">
        <f>ADDRESS(ROW(),input4712[[#This Row],[first col]],4)&amp;":"&amp;ADDRESS(ROW(),input4712[[#This Row],[lastcol]]-1,4)</f>
        <v>A117:D117</v>
      </c>
      <c r="L117" t="b" cm="1">
        <f t="array" aca="1" ref="L117" ca="1">SUMPRODUCT(--(INDIRECT(input4712[[#This Row],[range1]])&lt;INDIRECT(input4712[[#This Row],[range2]])))=COUNT(INDIRECT(input4712[[#This Row],[range1]]))</f>
        <v>0</v>
      </c>
      <c r="M117" t="b" cm="1">
        <f t="array" aca="1" ref="M117" ca="1">SUMPRODUCT(--(INDIRECT(input4712[[#This Row],[range1]])&gt;INDIRECT(input4712[[#This Row],[range2]])))=COUNT(INDIRECT(input4712[[#This Row],[range1]]))</f>
        <v>1</v>
      </c>
      <c r="N117" t="b">
        <f ca="1">IF(AND(NOT(input4712[[#This Row],[All DESC?]]),NOT(input4712[[#This Row],[All ASC?]])),FALSE(),TRUE())</f>
        <v>1</v>
      </c>
      <c r="O117" cm="1">
        <f t="array" aca="1" ref="O117" ca="1">IF(AND(input4712[[#This Row],[Safe Part 1]],(MAX(ABS((INDIRECT(input4712[[#This Row],[range2]]))-(INDIRECT(input4712[[#This Row],[range1]])))))&lt;=3),1,0)</f>
        <v>0</v>
      </c>
    </row>
    <row r="118" spans="1:15" x14ac:dyDescent="0.35">
      <c r="A118">
        <v>6</v>
      </c>
      <c r="B118">
        <v>11</v>
      </c>
      <c r="C118">
        <v>12</v>
      </c>
      <c r="D118">
        <v>16</v>
      </c>
      <c r="E118">
        <v>15</v>
      </c>
      <c r="H118">
        <f>1</f>
        <v>1</v>
      </c>
      <c r="I118">
        <f>COUNTA(input4712[[#This Row],[Column1.1]:[Column1.8]])</f>
        <v>5</v>
      </c>
      <c r="J118" t="str">
        <f>ADDRESS(ROW(),input4712[[#This Row],[first col]]+1,4)&amp;":"&amp;ADDRESS(ROW(),input4712[[#This Row],[lastcol]],4)</f>
        <v>B118:E118</v>
      </c>
      <c r="K118" t="str">
        <f>ADDRESS(ROW(),input4712[[#This Row],[first col]],4)&amp;":"&amp;ADDRESS(ROW(),input4712[[#This Row],[lastcol]]-1,4)</f>
        <v>A118:D118</v>
      </c>
      <c r="L118" t="b" cm="1">
        <f t="array" aca="1" ref="L118" ca="1">SUMPRODUCT(--(INDIRECT(input4712[[#This Row],[range1]])&lt;INDIRECT(input4712[[#This Row],[range2]])))=COUNT(INDIRECT(input4712[[#This Row],[range1]]))</f>
        <v>0</v>
      </c>
      <c r="M118" t="b" cm="1">
        <f t="array" aca="1" ref="M118" ca="1">SUMPRODUCT(--(INDIRECT(input4712[[#This Row],[range1]])&gt;INDIRECT(input4712[[#This Row],[range2]])))=COUNT(INDIRECT(input4712[[#This Row],[range1]]))</f>
        <v>0</v>
      </c>
      <c r="N118" t="b">
        <f ca="1">IF(AND(NOT(input4712[[#This Row],[All DESC?]]),NOT(input4712[[#This Row],[All ASC?]])),FALSE(),TRUE())</f>
        <v>0</v>
      </c>
      <c r="O118" cm="1">
        <f t="array" aca="1" ref="O118" ca="1">IF(AND(input4712[[#This Row],[Safe Part 1]],(MAX(ABS((INDIRECT(input4712[[#This Row],[range2]]))-(INDIRECT(input4712[[#This Row],[range1]])))))&lt;=3),1,0)</f>
        <v>0</v>
      </c>
    </row>
    <row r="119" spans="1:15" x14ac:dyDescent="0.35">
      <c r="A119">
        <v>20</v>
      </c>
      <c r="B119">
        <v>26</v>
      </c>
      <c r="C119">
        <v>27</v>
      </c>
      <c r="D119">
        <v>31</v>
      </c>
      <c r="E119">
        <v>33</v>
      </c>
      <c r="F119">
        <v>36</v>
      </c>
      <c r="H119">
        <f>1</f>
        <v>1</v>
      </c>
      <c r="I119">
        <f>COUNTA(input4712[[#This Row],[Column1.1]:[Column1.8]])</f>
        <v>6</v>
      </c>
      <c r="J119" t="str">
        <f>ADDRESS(ROW(),input4712[[#This Row],[first col]]+1,4)&amp;":"&amp;ADDRESS(ROW(),input4712[[#This Row],[lastcol]],4)</f>
        <v>B119:F119</v>
      </c>
      <c r="K119" t="str">
        <f>ADDRESS(ROW(),input4712[[#This Row],[first col]],4)&amp;":"&amp;ADDRESS(ROW(),input4712[[#This Row],[lastcol]]-1,4)</f>
        <v>A119:E119</v>
      </c>
      <c r="L119" t="b" cm="1">
        <f t="array" aca="1" ref="L119" ca="1">SUMPRODUCT(--(INDIRECT(input4712[[#This Row],[range1]])&lt;INDIRECT(input4712[[#This Row],[range2]])))=COUNT(INDIRECT(input4712[[#This Row],[range1]]))</f>
        <v>0</v>
      </c>
      <c r="M119" t="b" cm="1">
        <f t="array" aca="1" ref="M119" ca="1">SUMPRODUCT(--(INDIRECT(input4712[[#This Row],[range1]])&gt;INDIRECT(input4712[[#This Row],[range2]])))=COUNT(INDIRECT(input4712[[#This Row],[range1]]))</f>
        <v>1</v>
      </c>
      <c r="N119" t="b">
        <f ca="1">IF(AND(NOT(input4712[[#This Row],[All DESC?]]),NOT(input4712[[#This Row],[All ASC?]])),FALSE(),TRUE())</f>
        <v>1</v>
      </c>
      <c r="O119" cm="1">
        <f t="array" aca="1" ref="O119" ca="1">IF(AND(input4712[[#This Row],[Safe Part 1]],(MAX(ABS((INDIRECT(input4712[[#This Row],[range2]]))-(INDIRECT(input4712[[#This Row],[range1]])))))&lt;=3),1,0)</f>
        <v>0</v>
      </c>
    </row>
    <row r="120" spans="1:15" x14ac:dyDescent="0.35">
      <c r="A120">
        <v>7</v>
      </c>
      <c r="B120">
        <v>14</v>
      </c>
      <c r="C120">
        <v>17</v>
      </c>
      <c r="D120">
        <v>21</v>
      </c>
      <c r="E120">
        <v>25</v>
      </c>
      <c r="H120">
        <f>1</f>
        <v>1</v>
      </c>
      <c r="I120">
        <f>COUNTA(input4712[[#This Row],[Column1.1]:[Column1.8]])</f>
        <v>5</v>
      </c>
      <c r="J120" t="str">
        <f>ADDRESS(ROW(),input4712[[#This Row],[first col]]+1,4)&amp;":"&amp;ADDRESS(ROW(),input4712[[#This Row],[lastcol]],4)</f>
        <v>B120:E120</v>
      </c>
      <c r="K120" t="str">
        <f>ADDRESS(ROW(),input4712[[#This Row],[first col]],4)&amp;":"&amp;ADDRESS(ROW(),input4712[[#This Row],[lastcol]]-1,4)</f>
        <v>A120:D120</v>
      </c>
      <c r="L120" t="b" cm="1">
        <f t="array" aca="1" ref="L120" ca="1">SUMPRODUCT(--(INDIRECT(input4712[[#This Row],[range1]])&lt;INDIRECT(input4712[[#This Row],[range2]])))=COUNT(INDIRECT(input4712[[#This Row],[range1]]))</f>
        <v>0</v>
      </c>
      <c r="M120" t="b" cm="1">
        <f t="array" aca="1" ref="M120" ca="1">SUMPRODUCT(--(INDIRECT(input4712[[#This Row],[range1]])&gt;INDIRECT(input4712[[#This Row],[range2]])))=COUNT(INDIRECT(input4712[[#This Row],[range1]]))</f>
        <v>1</v>
      </c>
      <c r="N120" t="b">
        <f ca="1">IF(AND(NOT(input4712[[#This Row],[All DESC?]]),NOT(input4712[[#This Row],[All ASC?]])),FALSE(),TRUE())</f>
        <v>1</v>
      </c>
      <c r="O120" cm="1">
        <f t="array" aca="1" ref="O120" ca="1">IF(AND(input4712[[#This Row],[Safe Part 1]],(MAX(ABS((INDIRECT(input4712[[#This Row],[range2]]))-(INDIRECT(input4712[[#This Row],[range1]])))))&lt;=3),1,0)</f>
        <v>0</v>
      </c>
    </row>
    <row r="121" spans="1:15" x14ac:dyDescent="0.35">
      <c r="A121">
        <v>37</v>
      </c>
      <c r="B121">
        <v>44</v>
      </c>
      <c r="C121">
        <v>47</v>
      </c>
      <c r="D121">
        <v>50</v>
      </c>
      <c r="E121">
        <v>51</v>
      </c>
      <c r="F121">
        <v>56</v>
      </c>
      <c r="G121">
        <v>61</v>
      </c>
      <c r="H121">
        <f>1</f>
        <v>1</v>
      </c>
      <c r="I121">
        <f>COUNTA(input4712[[#This Row],[Column1.1]:[Column1.8]])</f>
        <v>7</v>
      </c>
      <c r="J121" t="str">
        <f>ADDRESS(ROW(),input4712[[#This Row],[first col]]+1,4)&amp;":"&amp;ADDRESS(ROW(),input4712[[#This Row],[lastcol]],4)</f>
        <v>B121:G121</v>
      </c>
      <c r="K121" t="str">
        <f>ADDRESS(ROW(),input4712[[#This Row],[first col]],4)&amp;":"&amp;ADDRESS(ROW(),input4712[[#This Row],[lastcol]]-1,4)</f>
        <v>A121:F121</v>
      </c>
      <c r="L121" t="b" cm="1">
        <f t="array" aca="1" ref="L121" ca="1">SUMPRODUCT(--(INDIRECT(input4712[[#This Row],[range1]])&lt;INDIRECT(input4712[[#This Row],[range2]])))=COUNT(INDIRECT(input4712[[#This Row],[range1]]))</f>
        <v>0</v>
      </c>
      <c r="M121" t="b" cm="1">
        <f t="array" aca="1" ref="M121" ca="1">SUMPRODUCT(--(INDIRECT(input4712[[#This Row],[range1]])&gt;INDIRECT(input4712[[#This Row],[range2]])))=COUNT(INDIRECT(input4712[[#This Row],[range1]]))</f>
        <v>1</v>
      </c>
      <c r="N121" t="b">
        <f ca="1">IF(AND(NOT(input4712[[#This Row],[All DESC?]]),NOT(input4712[[#This Row],[All ASC?]])),FALSE(),TRUE())</f>
        <v>1</v>
      </c>
      <c r="O121" cm="1">
        <f t="array" aca="1" ref="O121" ca="1">IF(AND(input4712[[#This Row],[Safe Part 1]],(MAX(ABS((INDIRECT(input4712[[#This Row],[range2]]))-(INDIRECT(input4712[[#This Row],[range1]])))))&lt;=3),1,0)</f>
        <v>0</v>
      </c>
    </row>
    <row r="122" spans="1:15" x14ac:dyDescent="0.35">
      <c r="A122">
        <v>53</v>
      </c>
      <c r="B122">
        <v>58</v>
      </c>
      <c r="C122">
        <v>60</v>
      </c>
      <c r="D122">
        <v>63</v>
      </c>
      <c r="E122">
        <v>69</v>
      </c>
      <c r="F122">
        <v>72</v>
      </c>
      <c r="H122">
        <f>1</f>
        <v>1</v>
      </c>
      <c r="I122">
        <f>COUNTA(input4712[[#This Row],[Column1.1]:[Column1.8]])</f>
        <v>6</v>
      </c>
      <c r="J122" t="str">
        <f>ADDRESS(ROW(),input4712[[#This Row],[first col]]+1,4)&amp;":"&amp;ADDRESS(ROW(),input4712[[#This Row],[lastcol]],4)</f>
        <v>B122:F122</v>
      </c>
      <c r="K122" t="str">
        <f>ADDRESS(ROW(),input4712[[#This Row],[first col]],4)&amp;":"&amp;ADDRESS(ROW(),input4712[[#This Row],[lastcol]]-1,4)</f>
        <v>A122:E122</v>
      </c>
      <c r="L122" t="b" cm="1">
        <f t="array" aca="1" ref="L122" ca="1">SUMPRODUCT(--(INDIRECT(input4712[[#This Row],[range1]])&lt;INDIRECT(input4712[[#This Row],[range2]])))=COUNT(INDIRECT(input4712[[#This Row],[range1]]))</f>
        <v>0</v>
      </c>
      <c r="M122" t="b" cm="1">
        <f t="array" aca="1" ref="M122" ca="1">SUMPRODUCT(--(INDIRECT(input4712[[#This Row],[range1]])&gt;INDIRECT(input4712[[#This Row],[range2]])))=COUNT(INDIRECT(input4712[[#This Row],[range1]]))</f>
        <v>1</v>
      </c>
      <c r="N122" t="b">
        <f ca="1">IF(AND(NOT(input4712[[#This Row],[All DESC?]]),NOT(input4712[[#This Row],[All ASC?]])),FALSE(),TRUE())</f>
        <v>1</v>
      </c>
      <c r="O122" cm="1">
        <f t="array" aca="1" ref="O122" ca="1">IF(AND(input4712[[#This Row],[Safe Part 1]],(MAX(ABS((INDIRECT(input4712[[#This Row],[range2]]))-(INDIRECT(input4712[[#This Row],[range1]])))))&lt;=3),1,0)</f>
        <v>0</v>
      </c>
    </row>
    <row r="123" spans="1:15" x14ac:dyDescent="0.35">
      <c r="A123">
        <v>40</v>
      </c>
      <c r="B123">
        <v>47</v>
      </c>
      <c r="C123">
        <v>54</v>
      </c>
      <c r="D123">
        <v>55</v>
      </c>
      <c r="E123">
        <v>54</v>
      </c>
      <c r="H123">
        <f>1</f>
        <v>1</v>
      </c>
      <c r="I123">
        <f>COUNTA(input4712[[#This Row],[Column1.1]:[Column1.8]])</f>
        <v>5</v>
      </c>
      <c r="J123" t="str">
        <f>ADDRESS(ROW(),input4712[[#This Row],[first col]]+1,4)&amp;":"&amp;ADDRESS(ROW(),input4712[[#This Row],[lastcol]],4)</f>
        <v>B123:E123</v>
      </c>
      <c r="K123" t="str">
        <f>ADDRESS(ROW(),input4712[[#This Row],[first col]],4)&amp;":"&amp;ADDRESS(ROW(),input4712[[#This Row],[lastcol]]-1,4)</f>
        <v>A123:D123</v>
      </c>
      <c r="L123" t="b" cm="1">
        <f t="array" aca="1" ref="L123" ca="1">SUMPRODUCT(--(INDIRECT(input4712[[#This Row],[range1]])&lt;INDIRECT(input4712[[#This Row],[range2]])))=COUNT(INDIRECT(input4712[[#This Row],[range1]]))</f>
        <v>0</v>
      </c>
      <c r="M123" t="b" cm="1">
        <f t="array" aca="1" ref="M123" ca="1">SUMPRODUCT(--(INDIRECT(input4712[[#This Row],[range1]])&gt;INDIRECT(input4712[[#This Row],[range2]])))=COUNT(INDIRECT(input4712[[#This Row],[range1]]))</f>
        <v>0</v>
      </c>
      <c r="N123" t="b">
        <f ca="1">IF(AND(NOT(input4712[[#This Row],[All DESC?]]),NOT(input4712[[#This Row],[All ASC?]])),FALSE(),TRUE())</f>
        <v>0</v>
      </c>
      <c r="O123" cm="1">
        <f t="array" aca="1" ref="O123" ca="1">IF(AND(input4712[[#This Row],[Safe Part 1]],(MAX(ABS((INDIRECT(input4712[[#This Row],[range2]]))-(INDIRECT(input4712[[#This Row],[range1]])))))&lt;=3),1,0)</f>
        <v>0</v>
      </c>
    </row>
    <row r="124" spans="1:15" x14ac:dyDescent="0.35">
      <c r="A124">
        <v>58</v>
      </c>
      <c r="B124">
        <v>65</v>
      </c>
      <c r="C124">
        <v>72</v>
      </c>
      <c r="D124">
        <v>75</v>
      </c>
      <c r="E124">
        <v>77</v>
      </c>
      <c r="F124">
        <v>81</v>
      </c>
      <c r="G124">
        <v>81</v>
      </c>
      <c r="H124">
        <f>1</f>
        <v>1</v>
      </c>
      <c r="I124">
        <f>COUNTA(input4712[[#This Row],[Column1.1]:[Column1.8]])</f>
        <v>7</v>
      </c>
      <c r="J124" t="str">
        <f>ADDRESS(ROW(),input4712[[#This Row],[first col]]+1,4)&amp;":"&amp;ADDRESS(ROW(),input4712[[#This Row],[lastcol]],4)</f>
        <v>B124:G124</v>
      </c>
      <c r="K124" t="str">
        <f>ADDRESS(ROW(),input4712[[#This Row],[first col]],4)&amp;":"&amp;ADDRESS(ROW(),input4712[[#This Row],[lastcol]]-1,4)</f>
        <v>A124:F124</v>
      </c>
      <c r="L124" t="b" cm="1">
        <f t="array" aca="1" ref="L124" ca="1">SUMPRODUCT(--(INDIRECT(input4712[[#This Row],[range1]])&lt;INDIRECT(input4712[[#This Row],[range2]])))=COUNT(INDIRECT(input4712[[#This Row],[range1]]))</f>
        <v>0</v>
      </c>
      <c r="M124" t="b" cm="1">
        <f t="array" aca="1" ref="M124" ca="1">SUMPRODUCT(--(INDIRECT(input4712[[#This Row],[range1]])&gt;INDIRECT(input4712[[#This Row],[range2]])))=COUNT(INDIRECT(input4712[[#This Row],[range1]]))</f>
        <v>0</v>
      </c>
      <c r="N124" t="b">
        <f ca="1">IF(AND(NOT(input4712[[#This Row],[All DESC?]]),NOT(input4712[[#This Row],[All ASC?]])),FALSE(),TRUE())</f>
        <v>0</v>
      </c>
      <c r="O124" cm="1">
        <f t="array" aca="1" ref="O124" ca="1">IF(AND(input4712[[#This Row],[Safe Part 1]],(MAX(ABS((INDIRECT(input4712[[#This Row],[range2]]))-(INDIRECT(input4712[[#This Row],[range1]])))))&lt;=3),1,0)</f>
        <v>0</v>
      </c>
    </row>
    <row r="125" spans="1:15" x14ac:dyDescent="0.35">
      <c r="A125">
        <v>13</v>
      </c>
      <c r="B125">
        <v>18</v>
      </c>
      <c r="C125">
        <v>20</v>
      </c>
      <c r="D125">
        <v>21</v>
      </c>
      <c r="E125">
        <v>27</v>
      </c>
      <c r="H125">
        <f>1</f>
        <v>1</v>
      </c>
      <c r="I125">
        <f>COUNTA(input4712[[#This Row],[Column1.1]:[Column1.8]])</f>
        <v>5</v>
      </c>
      <c r="J125" t="str">
        <f>ADDRESS(ROW(),input4712[[#This Row],[first col]]+1,4)&amp;":"&amp;ADDRESS(ROW(),input4712[[#This Row],[lastcol]],4)</f>
        <v>B125:E125</v>
      </c>
      <c r="K125" t="str">
        <f>ADDRESS(ROW(),input4712[[#This Row],[first col]],4)&amp;":"&amp;ADDRESS(ROW(),input4712[[#This Row],[lastcol]]-1,4)</f>
        <v>A125:D125</v>
      </c>
      <c r="L125" t="b" cm="1">
        <f t="array" aca="1" ref="L125" ca="1">SUMPRODUCT(--(INDIRECT(input4712[[#This Row],[range1]])&lt;INDIRECT(input4712[[#This Row],[range2]])))=COUNT(INDIRECT(input4712[[#This Row],[range1]]))</f>
        <v>0</v>
      </c>
      <c r="M125" t="b" cm="1">
        <f t="array" aca="1" ref="M125" ca="1">SUMPRODUCT(--(INDIRECT(input4712[[#This Row],[range1]])&gt;INDIRECT(input4712[[#This Row],[range2]])))=COUNT(INDIRECT(input4712[[#This Row],[range1]]))</f>
        <v>1</v>
      </c>
      <c r="N125" t="b">
        <f ca="1">IF(AND(NOT(input4712[[#This Row],[All DESC?]]),NOT(input4712[[#This Row],[All ASC?]])),FALSE(),TRUE())</f>
        <v>1</v>
      </c>
      <c r="O125" cm="1">
        <f t="array" aca="1" ref="O125" ca="1">IF(AND(input4712[[#This Row],[Safe Part 1]],(MAX(ABS((INDIRECT(input4712[[#This Row],[range2]]))-(INDIRECT(input4712[[#This Row],[range1]])))))&lt;=3),1,0)</f>
        <v>0</v>
      </c>
    </row>
    <row r="126" spans="1:15" x14ac:dyDescent="0.35">
      <c r="A126">
        <v>51</v>
      </c>
      <c r="B126">
        <v>58</v>
      </c>
      <c r="C126">
        <v>59</v>
      </c>
      <c r="D126">
        <v>66</v>
      </c>
      <c r="E126">
        <v>73</v>
      </c>
      <c r="H126">
        <f>1</f>
        <v>1</v>
      </c>
      <c r="I126">
        <f>COUNTA(input4712[[#This Row],[Column1.1]:[Column1.8]])</f>
        <v>5</v>
      </c>
      <c r="J126" t="str">
        <f>ADDRESS(ROW(),input4712[[#This Row],[first col]]+1,4)&amp;":"&amp;ADDRESS(ROW(),input4712[[#This Row],[lastcol]],4)</f>
        <v>B126:E126</v>
      </c>
      <c r="K126" t="str">
        <f>ADDRESS(ROW(),input4712[[#This Row],[first col]],4)&amp;":"&amp;ADDRESS(ROW(),input4712[[#This Row],[lastcol]]-1,4)</f>
        <v>A126:D126</v>
      </c>
      <c r="L126" t="b" cm="1">
        <f t="array" aca="1" ref="L126" ca="1">SUMPRODUCT(--(INDIRECT(input4712[[#This Row],[range1]])&lt;INDIRECT(input4712[[#This Row],[range2]])))=COUNT(INDIRECT(input4712[[#This Row],[range1]]))</f>
        <v>0</v>
      </c>
      <c r="M126" t="b" cm="1">
        <f t="array" aca="1" ref="M126" ca="1">SUMPRODUCT(--(INDIRECT(input4712[[#This Row],[range1]])&gt;INDIRECT(input4712[[#This Row],[range2]])))=COUNT(INDIRECT(input4712[[#This Row],[range1]]))</f>
        <v>1</v>
      </c>
      <c r="N126" t="b">
        <f ca="1">IF(AND(NOT(input4712[[#This Row],[All DESC?]]),NOT(input4712[[#This Row],[All ASC?]])),FALSE(),TRUE())</f>
        <v>1</v>
      </c>
      <c r="O126" cm="1">
        <f t="array" aca="1" ref="O126" ca="1">IF(AND(input4712[[#This Row],[Safe Part 1]],(MAX(ABS((INDIRECT(input4712[[#This Row],[range2]]))-(INDIRECT(input4712[[#This Row],[range1]])))))&lt;=3),1,0)</f>
        <v>0</v>
      </c>
    </row>
    <row r="127" spans="1:15" x14ac:dyDescent="0.35">
      <c r="A127">
        <v>64</v>
      </c>
      <c r="B127">
        <v>61</v>
      </c>
      <c r="C127">
        <v>60</v>
      </c>
      <c r="D127">
        <v>59</v>
      </c>
      <c r="E127">
        <v>62</v>
      </c>
      <c r="H127">
        <f>1</f>
        <v>1</v>
      </c>
      <c r="I127">
        <f>COUNTA(input4712[[#This Row],[Column1.1]:[Column1.8]])</f>
        <v>5</v>
      </c>
      <c r="J127" t="str">
        <f>ADDRESS(ROW(),input4712[[#This Row],[first col]]+1,4)&amp;":"&amp;ADDRESS(ROW(),input4712[[#This Row],[lastcol]],4)</f>
        <v>B127:E127</v>
      </c>
      <c r="K127" t="str">
        <f>ADDRESS(ROW(),input4712[[#This Row],[first col]],4)&amp;":"&amp;ADDRESS(ROW(),input4712[[#This Row],[lastcol]]-1,4)</f>
        <v>A127:D127</v>
      </c>
      <c r="L127" t="b" cm="1">
        <f t="array" aca="1" ref="L127" ca="1">SUMPRODUCT(--(INDIRECT(input4712[[#This Row],[range1]])&lt;INDIRECT(input4712[[#This Row],[range2]])))=COUNT(INDIRECT(input4712[[#This Row],[range1]]))</f>
        <v>0</v>
      </c>
      <c r="M127" t="b" cm="1">
        <f t="array" aca="1" ref="M127" ca="1">SUMPRODUCT(--(INDIRECT(input4712[[#This Row],[range1]])&gt;INDIRECT(input4712[[#This Row],[range2]])))=COUNT(INDIRECT(input4712[[#This Row],[range1]]))</f>
        <v>0</v>
      </c>
      <c r="N127" t="b">
        <f ca="1">IF(AND(NOT(input4712[[#This Row],[All DESC?]]),NOT(input4712[[#This Row],[All ASC?]])),FALSE(),TRUE())</f>
        <v>0</v>
      </c>
      <c r="O127" cm="1">
        <f t="array" aca="1" ref="O127" ca="1">IF(AND(input4712[[#This Row],[Safe Part 1]],(MAX(ABS((INDIRECT(input4712[[#This Row],[range2]]))-(INDIRECT(input4712[[#This Row],[range1]])))))&lt;=3),1,0)</f>
        <v>0</v>
      </c>
    </row>
    <row r="128" spans="1:15" x14ac:dyDescent="0.35">
      <c r="A128">
        <v>87</v>
      </c>
      <c r="B128">
        <v>84</v>
      </c>
      <c r="C128">
        <v>81</v>
      </c>
      <c r="D128">
        <v>80</v>
      </c>
      <c r="E128">
        <v>78</v>
      </c>
      <c r="F128">
        <v>74</v>
      </c>
      <c r="G128">
        <v>74</v>
      </c>
      <c r="H128">
        <f>1</f>
        <v>1</v>
      </c>
      <c r="I128">
        <f>COUNTA(input4712[[#This Row],[Column1.1]:[Column1.8]])</f>
        <v>7</v>
      </c>
      <c r="J128" t="str">
        <f>ADDRESS(ROW(),input4712[[#This Row],[first col]]+1,4)&amp;":"&amp;ADDRESS(ROW(),input4712[[#This Row],[lastcol]],4)</f>
        <v>B128:G128</v>
      </c>
      <c r="K128" t="str">
        <f>ADDRESS(ROW(),input4712[[#This Row],[first col]],4)&amp;":"&amp;ADDRESS(ROW(),input4712[[#This Row],[lastcol]]-1,4)</f>
        <v>A128:F128</v>
      </c>
      <c r="L128" t="b" cm="1">
        <f t="array" aca="1" ref="L128" ca="1">SUMPRODUCT(--(INDIRECT(input4712[[#This Row],[range1]])&lt;INDIRECT(input4712[[#This Row],[range2]])))=COUNT(INDIRECT(input4712[[#This Row],[range1]]))</f>
        <v>0</v>
      </c>
      <c r="M128" t="b" cm="1">
        <f t="array" aca="1" ref="M128" ca="1">SUMPRODUCT(--(INDIRECT(input4712[[#This Row],[range1]])&gt;INDIRECT(input4712[[#This Row],[range2]])))=COUNT(INDIRECT(input4712[[#This Row],[range1]]))</f>
        <v>0</v>
      </c>
      <c r="N128" t="b">
        <f ca="1">IF(AND(NOT(input4712[[#This Row],[All DESC?]]),NOT(input4712[[#This Row],[All ASC?]])),FALSE(),TRUE())</f>
        <v>0</v>
      </c>
      <c r="O128" cm="1">
        <f t="array" aca="1" ref="O128" ca="1">IF(AND(input4712[[#This Row],[Safe Part 1]],(MAX(ABS((INDIRECT(input4712[[#This Row],[range2]]))-(INDIRECT(input4712[[#This Row],[range1]])))))&lt;=3),1,0)</f>
        <v>0</v>
      </c>
    </row>
    <row r="129" spans="1:15" x14ac:dyDescent="0.35">
      <c r="A129">
        <v>98</v>
      </c>
      <c r="B129">
        <v>95</v>
      </c>
      <c r="C129">
        <v>93</v>
      </c>
      <c r="D129">
        <v>91</v>
      </c>
      <c r="E129">
        <v>89</v>
      </c>
      <c r="F129">
        <v>84</v>
      </c>
      <c r="G129">
        <v>80</v>
      </c>
      <c r="H129">
        <f>1</f>
        <v>1</v>
      </c>
      <c r="I129">
        <f>COUNTA(input4712[[#This Row],[Column1.1]:[Column1.8]])</f>
        <v>7</v>
      </c>
      <c r="J129" t="str">
        <f>ADDRESS(ROW(),input4712[[#This Row],[first col]]+1,4)&amp;":"&amp;ADDRESS(ROW(),input4712[[#This Row],[lastcol]],4)</f>
        <v>B129:G129</v>
      </c>
      <c r="K129" t="str">
        <f>ADDRESS(ROW(),input4712[[#This Row],[first col]],4)&amp;":"&amp;ADDRESS(ROW(),input4712[[#This Row],[lastcol]]-1,4)</f>
        <v>A129:F129</v>
      </c>
      <c r="L129" t="b" cm="1">
        <f t="array" aca="1" ref="L129" ca="1">SUMPRODUCT(--(INDIRECT(input4712[[#This Row],[range1]])&lt;INDIRECT(input4712[[#This Row],[range2]])))=COUNT(INDIRECT(input4712[[#This Row],[range1]]))</f>
        <v>1</v>
      </c>
      <c r="M129" t="b" cm="1">
        <f t="array" aca="1" ref="M129" ca="1">SUMPRODUCT(--(INDIRECT(input4712[[#This Row],[range1]])&gt;INDIRECT(input4712[[#This Row],[range2]])))=COUNT(INDIRECT(input4712[[#This Row],[range1]]))</f>
        <v>0</v>
      </c>
      <c r="N129" t="b">
        <f ca="1">IF(AND(NOT(input4712[[#This Row],[All DESC?]]),NOT(input4712[[#This Row],[All ASC?]])),FALSE(),TRUE())</f>
        <v>1</v>
      </c>
      <c r="O129" cm="1">
        <f t="array" aca="1" ref="O129" ca="1">IF(AND(input4712[[#This Row],[Safe Part 1]],(MAX(ABS((INDIRECT(input4712[[#This Row],[range2]]))-(INDIRECT(input4712[[#This Row],[range1]])))))&lt;=3),1,0)</f>
        <v>0</v>
      </c>
    </row>
    <row r="130" spans="1:15" x14ac:dyDescent="0.35">
      <c r="A130">
        <v>42</v>
      </c>
      <c r="B130">
        <v>40</v>
      </c>
      <c r="C130">
        <v>37</v>
      </c>
      <c r="D130">
        <v>35</v>
      </c>
      <c r="E130">
        <v>33</v>
      </c>
      <c r="H130">
        <f>1</f>
        <v>1</v>
      </c>
      <c r="I130">
        <f>COUNTA(input4712[[#This Row],[Column1.1]:[Column1.8]])</f>
        <v>5</v>
      </c>
      <c r="J130" t="str">
        <f>ADDRESS(ROW(),input4712[[#This Row],[first col]]+1,4)&amp;":"&amp;ADDRESS(ROW(),input4712[[#This Row],[lastcol]],4)</f>
        <v>B130:E130</v>
      </c>
      <c r="K130" t="str">
        <f>ADDRESS(ROW(),input4712[[#This Row],[first col]],4)&amp;":"&amp;ADDRESS(ROW(),input4712[[#This Row],[lastcol]]-1,4)</f>
        <v>A130:D130</v>
      </c>
      <c r="L130" t="b" cm="1">
        <f t="array" aca="1" ref="L130" ca="1">SUMPRODUCT(--(INDIRECT(input4712[[#This Row],[range1]])&lt;INDIRECT(input4712[[#This Row],[range2]])))=COUNT(INDIRECT(input4712[[#This Row],[range1]]))</f>
        <v>1</v>
      </c>
      <c r="M130" t="b" cm="1">
        <f t="array" aca="1" ref="M130" ca="1">SUMPRODUCT(--(INDIRECT(input4712[[#This Row],[range1]])&gt;INDIRECT(input4712[[#This Row],[range2]])))=COUNT(INDIRECT(input4712[[#This Row],[range1]]))</f>
        <v>0</v>
      </c>
      <c r="N130" t="b">
        <f ca="1">IF(AND(NOT(input4712[[#This Row],[All DESC?]]),NOT(input4712[[#This Row],[All ASC?]])),FALSE(),TRUE())</f>
        <v>1</v>
      </c>
      <c r="O130" cm="1">
        <f t="array" aca="1" ref="O130" ca="1">IF(AND(input4712[[#This Row],[Safe Part 1]],(MAX(ABS((INDIRECT(input4712[[#This Row],[range2]]))-(INDIRECT(input4712[[#This Row],[range1]])))))&lt;=3),1,0)</f>
        <v>1</v>
      </c>
    </row>
    <row r="131" spans="1:15" x14ac:dyDescent="0.35">
      <c r="A131">
        <v>77</v>
      </c>
      <c r="B131">
        <v>75</v>
      </c>
      <c r="C131">
        <v>72</v>
      </c>
      <c r="D131">
        <v>70</v>
      </c>
      <c r="E131">
        <v>72</v>
      </c>
      <c r="F131">
        <v>67</v>
      </c>
      <c r="H131">
        <f>1</f>
        <v>1</v>
      </c>
      <c r="I131">
        <f>COUNTA(input4712[[#This Row],[Column1.1]:[Column1.8]])</f>
        <v>6</v>
      </c>
      <c r="J131" t="str">
        <f>ADDRESS(ROW(),input4712[[#This Row],[first col]]+1,4)&amp;":"&amp;ADDRESS(ROW(),input4712[[#This Row],[lastcol]],4)</f>
        <v>B131:F131</v>
      </c>
      <c r="K131" t="str">
        <f>ADDRESS(ROW(),input4712[[#This Row],[first col]],4)&amp;":"&amp;ADDRESS(ROW(),input4712[[#This Row],[lastcol]]-1,4)</f>
        <v>A131:E131</v>
      </c>
      <c r="L131" t="b" cm="1">
        <f t="array" aca="1" ref="L131" ca="1">SUMPRODUCT(--(INDIRECT(input4712[[#This Row],[range1]])&lt;INDIRECT(input4712[[#This Row],[range2]])))=COUNT(INDIRECT(input4712[[#This Row],[range1]]))</f>
        <v>0</v>
      </c>
      <c r="M131" t="b" cm="1">
        <f t="array" aca="1" ref="M131" ca="1">SUMPRODUCT(--(INDIRECT(input4712[[#This Row],[range1]])&gt;INDIRECT(input4712[[#This Row],[range2]])))=COUNT(INDIRECT(input4712[[#This Row],[range1]]))</f>
        <v>0</v>
      </c>
      <c r="N131" t="b">
        <f ca="1">IF(AND(NOT(input4712[[#This Row],[All DESC?]]),NOT(input4712[[#This Row],[All ASC?]])),FALSE(),TRUE())</f>
        <v>0</v>
      </c>
      <c r="O131" cm="1">
        <f t="array" aca="1" ref="O131" ca="1">IF(AND(input4712[[#This Row],[Safe Part 1]],(MAX(ABS((INDIRECT(input4712[[#This Row],[range2]]))-(INDIRECT(input4712[[#This Row],[range1]])))))&lt;=3),1,0)</f>
        <v>0</v>
      </c>
    </row>
    <row r="132" spans="1:15" x14ac:dyDescent="0.35">
      <c r="A132">
        <v>86</v>
      </c>
      <c r="B132">
        <v>85</v>
      </c>
      <c r="C132">
        <v>84</v>
      </c>
      <c r="D132">
        <v>86</v>
      </c>
      <c r="E132">
        <v>88</v>
      </c>
      <c r="H132">
        <f>1</f>
        <v>1</v>
      </c>
      <c r="I132">
        <f>COUNTA(input4712[[#This Row],[Column1.1]:[Column1.8]])</f>
        <v>5</v>
      </c>
      <c r="J132" t="str">
        <f>ADDRESS(ROW(),input4712[[#This Row],[first col]]+1,4)&amp;":"&amp;ADDRESS(ROW(),input4712[[#This Row],[lastcol]],4)</f>
        <v>B132:E132</v>
      </c>
      <c r="K132" t="str">
        <f>ADDRESS(ROW(),input4712[[#This Row],[first col]],4)&amp;":"&amp;ADDRESS(ROW(),input4712[[#This Row],[lastcol]]-1,4)</f>
        <v>A132:D132</v>
      </c>
      <c r="L132" t="b" cm="1">
        <f t="array" aca="1" ref="L132" ca="1">SUMPRODUCT(--(INDIRECT(input4712[[#This Row],[range1]])&lt;INDIRECT(input4712[[#This Row],[range2]])))=COUNT(INDIRECT(input4712[[#This Row],[range1]]))</f>
        <v>0</v>
      </c>
      <c r="M132" t="b" cm="1">
        <f t="array" aca="1" ref="M132" ca="1">SUMPRODUCT(--(INDIRECT(input4712[[#This Row],[range1]])&gt;INDIRECT(input4712[[#This Row],[range2]])))=COUNT(INDIRECT(input4712[[#This Row],[range1]]))</f>
        <v>0</v>
      </c>
      <c r="N132" t="b">
        <f ca="1">IF(AND(NOT(input4712[[#This Row],[All DESC?]]),NOT(input4712[[#This Row],[All ASC?]])),FALSE(),TRUE())</f>
        <v>0</v>
      </c>
      <c r="O132" cm="1">
        <f t="array" aca="1" ref="O132" ca="1">IF(AND(input4712[[#This Row],[Safe Part 1]],(MAX(ABS((INDIRECT(input4712[[#This Row],[range2]]))-(INDIRECT(input4712[[#This Row],[range1]])))))&lt;=3),1,0)</f>
        <v>0</v>
      </c>
    </row>
    <row r="133" spans="1:15" x14ac:dyDescent="0.35">
      <c r="A133">
        <v>68</v>
      </c>
      <c r="B133">
        <v>66</v>
      </c>
      <c r="C133">
        <v>63</v>
      </c>
      <c r="D133">
        <v>66</v>
      </c>
      <c r="E133">
        <v>66</v>
      </c>
      <c r="H133">
        <f>1</f>
        <v>1</v>
      </c>
      <c r="I133">
        <f>COUNTA(input4712[[#This Row],[Column1.1]:[Column1.8]])</f>
        <v>5</v>
      </c>
      <c r="J133" t="str">
        <f>ADDRESS(ROW(),input4712[[#This Row],[first col]]+1,4)&amp;":"&amp;ADDRESS(ROW(),input4712[[#This Row],[lastcol]],4)</f>
        <v>B133:E133</v>
      </c>
      <c r="K133" t="str">
        <f>ADDRESS(ROW(),input4712[[#This Row],[first col]],4)&amp;":"&amp;ADDRESS(ROW(),input4712[[#This Row],[lastcol]]-1,4)</f>
        <v>A133:D133</v>
      </c>
      <c r="L133" t="b" cm="1">
        <f t="array" aca="1" ref="L133" ca="1">SUMPRODUCT(--(INDIRECT(input4712[[#This Row],[range1]])&lt;INDIRECT(input4712[[#This Row],[range2]])))=COUNT(INDIRECT(input4712[[#This Row],[range1]]))</f>
        <v>0</v>
      </c>
      <c r="M133" t="b" cm="1">
        <f t="array" aca="1" ref="M133" ca="1">SUMPRODUCT(--(INDIRECT(input4712[[#This Row],[range1]])&gt;INDIRECT(input4712[[#This Row],[range2]])))=COUNT(INDIRECT(input4712[[#This Row],[range1]]))</f>
        <v>0</v>
      </c>
      <c r="N133" t="b">
        <f ca="1">IF(AND(NOT(input4712[[#This Row],[All DESC?]]),NOT(input4712[[#This Row],[All ASC?]])),FALSE(),TRUE())</f>
        <v>0</v>
      </c>
      <c r="O133" cm="1">
        <f t="array" aca="1" ref="O133" ca="1">IF(AND(input4712[[#This Row],[Safe Part 1]],(MAX(ABS((INDIRECT(input4712[[#This Row],[range2]]))-(INDIRECT(input4712[[#This Row],[range1]])))))&lt;=3),1,0)</f>
        <v>0</v>
      </c>
    </row>
    <row r="134" spans="1:15" x14ac:dyDescent="0.35">
      <c r="A134">
        <v>63</v>
      </c>
      <c r="B134">
        <v>60</v>
      </c>
      <c r="C134">
        <v>61</v>
      </c>
      <c r="D134">
        <v>60</v>
      </c>
      <c r="E134">
        <v>59</v>
      </c>
      <c r="F134">
        <v>54</v>
      </c>
      <c r="G134">
        <v>50</v>
      </c>
      <c r="H134">
        <f>1</f>
        <v>1</v>
      </c>
      <c r="I134">
        <f>COUNTA(input4712[[#This Row],[Column1.1]:[Column1.8]])</f>
        <v>7</v>
      </c>
      <c r="J134" t="str">
        <f>ADDRESS(ROW(),input4712[[#This Row],[first col]]+1,4)&amp;":"&amp;ADDRESS(ROW(),input4712[[#This Row],[lastcol]],4)</f>
        <v>B134:G134</v>
      </c>
      <c r="K134" t="str">
        <f>ADDRESS(ROW(),input4712[[#This Row],[first col]],4)&amp;":"&amp;ADDRESS(ROW(),input4712[[#This Row],[lastcol]]-1,4)</f>
        <v>A134:F134</v>
      </c>
      <c r="L134" t="b" cm="1">
        <f t="array" aca="1" ref="L134" ca="1">SUMPRODUCT(--(INDIRECT(input4712[[#This Row],[range1]])&lt;INDIRECT(input4712[[#This Row],[range2]])))=COUNT(INDIRECT(input4712[[#This Row],[range1]]))</f>
        <v>0</v>
      </c>
      <c r="M134" t="b" cm="1">
        <f t="array" aca="1" ref="M134" ca="1">SUMPRODUCT(--(INDIRECT(input4712[[#This Row],[range1]])&gt;INDIRECT(input4712[[#This Row],[range2]])))=COUNT(INDIRECT(input4712[[#This Row],[range1]]))</f>
        <v>0</v>
      </c>
      <c r="N134" t="b">
        <f ca="1">IF(AND(NOT(input4712[[#This Row],[All DESC?]]),NOT(input4712[[#This Row],[All ASC?]])),FALSE(),TRUE())</f>
        <v>0</v>
      </c>
      <c r="O134" cm="1">
        <f t="array" aca="1" ref="O134" ca="1">IF(AND(input4712[[#This Row],[Safe Part 1]],(MAX(ABS((INDIRECT(input4712[[#This Row],[range2]]))-(INDIRECT(input4712[[#This Row],[range1]])))))&lt;=3),1,0)</f>
        <v>0</v>
      </c>
    </row>
    <row r="135" spans="1:15" x14ac:dyDescent="0.35">
      <c r="A135">
        <v>86</v>
      </c>
      <c r="B135">
        <v>83</v>
      </c>
      <c r="C135">
        <v>84</v>
      </c>
      <c r="D135">
        <v>83</v>
      </c>
      <c r="E135">
        <v>82</v>
      </c>
      <c r="F135">
        <v>74</v>
      </c>
      <c r="H135">
        <f>1</f>
        <v>1</v>
      </c>
      <c r="I135">
        <f>COUNTA(input4712[[#This Row],[Column1.1]:[Column1.8]])</f>
        <v>6</v>
      </c>
      <c r="J135" t="str">
        <f>ADDRESS(ROW(),input4712[[#This Row],[first col]]+1,4)&amp;":"&amp;ADDRESS(ROW(),input4712[[#This Row],[lastcol]],4)</f>
        <v>B135:F135</v>
      </c>
      <c r="K135" t="str">
        <f>ADDRESS(ROW(),input4712[[#This Row],[first col]],4)&amp;":"&amp;ADDRESS(ROW(),input4712[[#This Row],[lastcol]]-1,4)</f>
        <v>A135:E135</v>
      </c>
      <c r="L135" t="b" cm="1">
        <f t="array" aca="1" ref="L135" ca="1">SUMPRODUCT(--(INDIRECT(input4712[[#This Row],[range1]])&lt;INDIRECT(input4712[[#This Row],[range2]])))=COUNT(INDIRECT(input4712[[#This Row],[range1]]))</f>
        <v>0</v>
      </c>
      <c r="M135" t="b" cm="1">
        <f t="array" aca="1" ref="M135" ca="1">SUMPRODUCT(--(INDIRECT(input4712[[#This Row],[range1]])&gt;INDIRECT(input4712[[#This Row],[range2]])))=COUNT(INDIRECT(input4712[[#This Row],[range1]]))</f>
        <v>0</v>
      </c>
      <c r="N135" t="b">
        <f ca="1">IF(AND(NOT(input4712[[#This Row],[All DESC?]]),NOT(input4712[[#This Row],[All ASC?]])),FALSE(),TRUE())</f>
        <v>0</v>
      </c>
      <c r="O135" cm="1">
        <f t="array" aca="1" ref="O135" ca="1">IF(AND(input4712[[#This Row],[Safe Part 1]],(MAX(ABS((INDIRECT(input4712[[#This Row],[range2]]))-(INDIRECT(input4712[[#This Row],[range1]])))))&lt;=3),1,0)</f>
        <v>0</v>
      </c>
    </row>
    <row r="136" spans="1:15" x14ac:dyDescent="0.35">
      <c r="A136">
        <v>81</v>
      </c>
      <c r="B136">
        <v>80</v>
      </c>
      <c r="C136">
        <v>79</v>
      </c>
      <c r="D136">
        <v>79</v>
      </c>
      <c r="E136">
        <v>77</v>
      </c>
      <c r="H136">
        <f>1</f>
        <v>1</v>
      </c>
      <c r="I136">
        <f>COUNTA(input4712[[#This Row],[Column1.1]:[Column1.8]])</f>
        <v>5</v>
      </c>
      <c r="J136" t="str">
        <f>ADDRESS(ROW(),input4712[[#This Row],[first col]]+1,4)&amp;":"&amp;ADDRESS(ROW(),input4712[[#This Row],[lastcol]],4)</f>
        <v>B136:E136</v>
      </c>
      <c r="K136" t="str">
        <f>ADDRESS(ROW(),input4712[[#This Row],[first col]],4)&amp;":"&amp;ADDRESS(ROW(),input4712[[#This Row],[lastcol]]-1,4)</f>
        <v>A136:D136</v>
      </c>
      <c r="L136" t="b" cm="1">
        <f t="array" aca="1" ref="L136" ca="1">SUMPRODUCT(--(INDIRECT(input4712[[#This Row],[range1]])&lt;INDIRECT(input4712[[#This Row],[range2]])))=COUNT(INDIRECT(input4712[[#This Row],[range1]]))</f>
        <v>0</v>
      </c>
      <c r="M136" t="b" cm="1">
        <f t="array" aca="1" ref="M136" ca="1">SUMPRODUCT(--(INDIRECT(input4712[[#This Row],[range1]])&gt;INDIRECT(input4712[[#This Row],[range2]])))=COUNT(INDIRECT(input4712[[#This Row],[range1]]))</f>
        <v>0</v>
      </c>
      <c r="N136" t="b">
        <f ca="1">IF(AND(NOT(input4712[[#This Row],[All DESC?]]),NOT(input4712[[#This Row],[All ASC?]])),FALSE(),TRUE())</f>
        <v>0</v>
      </c>
      <c r="O136" cm="1">
        <f t="array" aca="1" ref="O136" ca="1">IF(AND(input4712[[#This Row],[Safe Part 1]],(MAX(ABS((INDIRECT(input4712[[#This Row],[range2]]))-(INDIRECT(input4712[[#This Row],[range1]])))))&lt;=3),1,0)</f>
        <v>0</v>
      </c>
    </row>
    <row r="137" spans="1:15" x14ac:dyDescent="0.35">
      <c r="A137">
        <v>76</v>
      </c>
      <c r="B137">
        <v>75</v>
      </c>
      <c r="C137">
        <v>75</v>
      </c>
      <c r="D137">
        <v>73</v>
      </c>
      <c r="E137">
        <v>72</v>
      </c>
      <c r="F137">
        <v>71</v>
      </c>
      <c r="H137">
        <f>1</f>
        <v>1</v>
      </c>
      <c r="I137">
        <f>COUNTA(input4712[[#This Row],[Column1.1]:[Column1.8]])</f>
        <v>6</v>
      </c>
      <c r="J137" t="str">
        <f>ADDRESS(ROW(),input4712[[#This Row],[first col]]+1,4)&amp;":"&amp;ADDRESS(ROW(),input4712[[#This Row],[lastcol]],4)</f>
        <v>B137:F137</v>
      </c>
      <c r="K137" t="str">
        <f>ADDRESS(ROW(),input4712[[#This Row],[first col]],4)&amp;":"&amp;ADDRESS(ROW(),input4712[[#This Row],[lastcol]]-1,4)</f>
        <v>A137:E137</v>
      </c>
      <c r="L137" t="b" cm="1">
        <f t="array" aca="1" ref="L137" ca="1">SUMPRODUCT(--(INDIRECT(input4712[[#This Row],[range1]])&lt;INDIRECT(input4712[[#This Row],[range2]])))=COUNT(INDIRECT(input4712[[#This Row],[range1]]))</f>
        <v>0</v>
      </c>
      <c r="M137" t="b" cm="1">
        <f t="array" aca="1" ref="M137" ca="1">SUMPRODUCT(--(INDIRECT(input4712[[#This Row],[range1]])&gt;INDIRECT(input4712[[#This Row],[range2]])))=COUNT(INDIRECT(input4712[[#This Row],[range1]]))</f>
        <v>0</v>
      </c>
      <c r="N137" t="b">
        <f ca="1">IF(AND(NOT(input4712[[#This Row],[All DESC?]]),NOT(input4712[[#This Row],[All ASC?]])),FALSE(),TRUE())</f>
        <v>0</v>
      </c>
      <c r="O137" cm="1">
        <f t="array" aca="1" ref="O137" ca="1">IF(AND(input4712[[#This Row],[Safe Part 1]],(MAX(ABS((INDIRECT(input4712[[#This Row],[range2]]))-(INDIRECT(input4712[[#This Row],[range1]])))))&lt;=3),1,0)</f>
        <v>0</v>
      </c>
    </row>
    <row r="138" spans="1:15" x14ac:dyDescent="0.35">
      <c r="A138">
        <v>20</v>
      </c>
      <c r="B138">
        <v>17</v>
      </c>
      <c r="C138">
        <v>17</v>
      </c>
      <c r="D138">
        <v>15</v>
      </c>
      <c r="E138">
        <v>15</v>
      </c>
      <c r="H138">
        <f>1</f>
        <v>1</v>
      </c>
      <c r="I138">
        <f>COUNTA(input4712[[#This Row],[Column1.1]:[Column1.8]])</f>
        <v>5</v>
      </c>
      <c r="J138" t="str">
        <f>ADDRESS(ROW(),input4712[[#This Row],[first col]]+1,4)&amp;":"&amp;ADDRESS(ROW(),input4712[[#This Row],[lastcol]],4)</f>
        <v>B138:E138</v>
      </c>
      <c r="K138" t="str">
        <f>ADDRESS(ROW(),input4712[[#This Row],[first col]],4)&amp;":"&amp;ADDRESS(ROW(),input4712[[#This Row],[lastcol]]-1,4)</f>
        <v>A138:D138</v>
      </c>
      <c r="L138" t="b" cm="1">
        <f t="array" aca="1" ref="L138" ca="1">SUMPRODUCT(--(INDIRECT(input4712[[#This Row],[range1]])&lt;INDIRECT(input4712[[#This Row],[range2]])))=COUNT(INDIRECT(input4712[[#This Row],[range1]]))</f>
        <v>0</v>
      </c>
      <c r="M138" t="b" cm="1">
        <f t="array" aca="1" ref="M138" ca="1">SUMPRODUCT(--(INDIRECT(input4712[[#This Row],[range1]])&gt;INDIRECT(input4712[[#This Row],[range2]])))=COUNT(INDIRECT(input4712[[#This Row],[range1]]))</f>
        <v>0</v>
      </c>
      <c r="N138" t="b">
        <f ca="1">IF(AND(NOT(input4712[[#This Row],[All DESC?]]),NOT(input4712[[#This Row],[All ASC?]])),FALSE(),TRUE())</f>
        <v>0</v>
      </c>
      <c r="O138" cm="1">
        <f t="array" aca="1" ref="O138" ca="1">IF(AND(input4712[[#This Row],[Safe Part 1]],(MAX(ABS((INDIRECT(input4712[[#This Row],[range2]]))-(INDIRECT(input4712[[#This Row],[range1]])))))&lt;=3),1,0)</f>
        <v>0</v>
      </c>
    </row>
    <row r="139" spans="1:15" x14ac:dyDescent="0.35">
      <c r="A139">
        <v>77</v>
      </c>
      <c r="B139">
        <v>76</v>
      </c>
      <c r="C139">
        <v>73</v>
      </c>
      <c r="D139">
        <v>73</v>
      </c>
      <c r="E139">
        <v>69</v>
      </c>
      <c r="H139">
        <f>1</f>
        <v>1</v>
      </c>
      <c r="I139">
        <f>COUNTA(input4712[[#This Row],[Column1.1]:[Column1.8]])</f>
        <v>5</v>
      </c>
      <c r="J139" t="str">
        <f>ADDRESS(ROW(),input4712[[#This Row],[first col]]+1,4)&amp;":"&amp;ADDRESS(ROW(),input4712[[#This Row],[lastcol]],4)</f>
        <v>B139:E139</v>
      </c>
      <c r="K139" t="str">
        <f>ADDRESS(ROW(),input4712[[#This Row],[first col]],4)&amp;":"&amp;ADDRESS(ROW(),input4712[[#This Row],[lastcol]]-1,4)</f>
        <v>A139:D139</v>
      </c>
      <c r="L139" t="b" cm="1">
        <f t="array" aca="1" ref="L139" ca="1">SUMPRODUCT(--(INDIRECT(input4712[[#This Row],[range1]])&lt;INDIRECT(input4712[[#This Row],[range2]])))=COUNT(INDIRECT(input4712[[#This Row],[range1]]))</f>
        <v>0</v>
      </c>
      <c r="M139" t="b" cm="1">
        <f t="array" aca="1" ref="M139" ca="1">SUMPRODUCT(--(INDIRECT(input4712[[#This Row],[range1]])&gt;INDIRECT(input4712[[#This Row],[range2]])))=COUNT(INDIRECT(input4712[[#This Row],[range1]]))</f>
        <v>0</v>
      </c>
      <c r="N139" t="b">
        <f ca="1">IF(AND(NOT(input4712[[#This Row],[All DESC?]]),NOT(input4712[[#This Row],[All ASC?]])),FALSE(),TRUE())</f>
        <v>0</v>
      </c>
      <c r="O139" cm="1">
        <f t="array" aca="1" ref="O139" ca="1">IF(AND(input4712[[#This Row],[Safe Part 1]],(MAX(ABS((INDIRECT(input4712[[#This Row],[range2]]))-(INDIRECT(input4712[[#This Row],[range1]])))))&lt;=3),1,0)</f>
        <v>0</v>
      </c>
    </row>
    <row r="140" spans="1:15" x14ac:dyDescent="0.35">
      <c r="A140">
        <v>63</v>
      </c>
      <c r="B140">
        <v>62</v>
      </c>
      <c r="C140">
        <v>61</v>
      </c>
      <c r="D140">
        <v>61</v>
      </c>
      <c r="E140">
        <v>60</v>
      </c>
      <c r="H140">
        <f>1</f>
        <v>1</v>
      </c>
      <c r="I140">
        <f>COUNTA(input4712[[#This Row],[Column1.1]:[Column1.8]])</f>
        <v>5</v>
      </c>
      <c r="J140" t="str">
        <f>ADDRESS(ROW(),input4712[[#This Row],[first col]]+1,4)&amp;":"&amp;ADDRESS(ROW(),input4712[[#This Row],[lastcol]],4)</f>
        <v>B140:E140</v>
      </c>
      <c r="K140" t="str">
        <f>ADDRESS(ROW(),input4712[[#This Row],[first col]],4)&amp;":"&amp;ADDRESS(ROW(),input4712[[#This Row],[lastcol]]-1,4)</f>
        <v>A140:D140</v>
      </c>
      <c r="L140" t="b" cm="1">
        <f t="array" aca="1" ref="L140" ca="1">SUMPRODUCT(--(INDIRECT(input4712[[#This Row],[range1]])&lt;INDIRECT(input4712[[#This Row],[range2]])))=COUNT(INDIRECT(input4712[[#This Row],[range1]]))</f>
        <v>0</v>
      </c>
      <c r="M140" t="b" cm="1">
        <f t="array" aca="1" ref="M140" ca="1">SUMPRODUCT(--(INDIRECT(input4712[[#This Row],[range1]])&gt;INDIRECT(input4712[[#This Row],[range2]])))=COUNT(INDIRECT(input4712[[#This Row],[range1]]))</f>
        <v>0</v>
      </c>
      <c r="N140" t="b">
        <f ca="1">IF(AND(NOT(input4712[[#This Row],[All DESC?]]),NOT(input4712[[#This Row],[All ASC?]])),FALSE(),TRUE())</f>
        <v>0</v>
      </c>
      <c r="O140" cm="1">
        <f t="array" aca="1" ref="O140" ca="1">IF(AND(input4712[[#This Row],[Safe Part 1]],(MAX(ABS((INDIRECT(input4712[[#This Row],[range2]]))-(INDIRECT(input4712[[#This Row],[range1]])))))&lt;=3),1,0)</f>
        <v>0</v>
      </c>
    </row>
    <row r="141" spans="1:15" x14ac:dyDescent="0.35">
      <c r="A141">
        <v>89</v>
      </c>
      <c r="B141">
        <v>86</v>
      </c>
      <c r="C141">
        <v>82</v>
      </c>
      <c r="D141">
        <v>80</v>
      </c>
      <c r="E141">
        <v>78</v>
      </c>
      <c r="H141">
        <f>1</f>
        <v>1</v>
      </c>
      <c r="I141">
        <f>COUNTA(input4712[[#This Row],[Column1.1]:[Column1.8]])</f>
        <v>5</v>
      </c>
      <c r="J141" t="str">
        <f>ADDRESS(ROW(),input4712[[#This Row],[first col]]+1,4)&amp;":"&amp;ADDRESS(ROW(),input4712[[#This Row],[lastcol]],4)</f>
        <v>B141:E141</v>
      </c>
      <c r="K141" t="str">
        <f>ADDRESS(ROW(),input4712[[#This Row],[first col]],4)&amp;":"&amp;ADDRESS(ROW(),input4712[[#This Row],[lastcol]]-1,4)</f>
        <v>A141:D141</v>
      </c>
      <c r="L141" t="b" cm="1">
        <f t="array" aca="1" ref="L141" ca="1">SUMPRODUCT(--(INDIRECT(input4712[[#This Row],[range1]])&lt;INDIRECT(input4712[[#This Row],[range2]])))=COUNT(INDIRECT(input4712[[#This Row],[range1]]))</f>
        <v>1</v>
      </c>
      <c r="M141" t="b" cm="1">
        <f t="array" aca="1" ref="M141" ca="1">SUMPRODUCT(--(INDIRECT(input4712[[#This Row],[range1]])&gt;INDIRECT(input4712[[#This Row],[range2]])))=COUNT(INDIRECT(input4712[[#This Row],[range1]]))</f>
        <v>0</v>
      </c>
      <c r="N141" t="b">
        <f ca="1">IF(AND(NOT(input4712[[#This Row],[All DESC?]]),NOT(input4712[[#This Row],[All ASC?]])),FALSE(),TRUE())</f>
        <v>1</v>
      </c>
      <c r="O141" cm="1">
        <f t="array" aca="1" ref="O141" ca="1">IF(AND(input4712[[#This Row],[Safe Part 1]],(MAX(ABS((INDIRECT(input4712[[#This Row],[range2]]))-(INDIRECT(input4712[[#This Row],[range1]])))))&lt;=3),1,0)</f>
        <v>0</v>
      </c>
    </row>
    <row r="142" spans="1:15" x14ac:dyDescent="0.35">
      <c r="A142">
        <v>92</v>
      </c>
      <c r="B142">
        <v>91</v>
      </c>
      <c r="C142">
        <v>90</v>
      </c>
      <c r="D142">
        <v>89</v>
      </c>
      <c r="E142">
        <v>88</v>
      </c>
      <c r="F142">
        <v>82</v>
      </c>
      <c r="G142">
        <v>85</v>
      </c>
      <c r="H142">
        <f>1</f>
        <v>1</v>
      </c>
      <c r="I142">
        <f>COUNTA(input4712[[#This Row],[Column1.1]:[Column1.8]])</f>
        <v>7</v>
      </c>
      <c r="J142" t="str">
        <f>ADDRESS(ROW(),input4712[[#This Row],[first col]]+1,4)&amp;":"&amp;ADDRESS(ROW(),input4712[[#This Row],[lastcol]],4)</f>
        <v>B142:G142</v>
      </c>
      <c r="K142" t="str">
        <f>ADDRESS(ROW(),input4712[[#This Row],[first col]],4)&amp;":"&amp;ADDRESS(ROW(),input4712[[#This Row],[lastcol]]-1,4)</f>
        <v>A142:F142</v>
      </c>
      <c r="L142" t="b" cm="1">
        <f t="array" aca="1" ref="L142" ca="1">SUMPRODUCT(--(INDIRECT(input4712[[#This Row],[range1]])&lt;INDIRECT(input4712[[#This Row],[range2]])))=COUNT(INDIRECT(input4712[[#This Row],[range1]]))</f>
        <v>0</v>
      </c>
      <c r="M142" t="b" cm="1">
        <f t="array" aca="1" ref="M142" ca="1">SUMPRODUCT(--(INDIRECT(input4712[[#This Row],[range1]])&gt;INDIRECT(input4712[[#This Row],[range2]])))=COUNT(INDIRECT(input4712[[#This Row],[range1]]))</f>
        <v>0</v>
      </c>
      <c r="N142" t="b">
        <f ca="1">IF(AND(NOT(input4712[[#This Row],[All DESC?]]),NOT(input4712[[#This Row],[All ASC?]])),FALSE(),TRUE())</f>
        <v>0</v>
      </c>
      <c r="O142" cm="1">
        <f t="array" aca="1" ref="O142" ca="1">IF(AND(input4712[[#This Row],[Safe Part 1]],(MAX(ABS((INDIRECT(input4712[[#This Row],[range2]]))-(INDIRECT(input4712[[#This Row],[range1]])))))&lt;=3),1,0)</f>
        <v>0</v>
      </c>
    </row>
    <row r="143" spans="1:15" x14ac:dyDescent="0.35">
      <c r="A143">
        <v>87</v>
      </c>
      <c r="B143">
        <v>86</v>
      </c>
      <c r="C143">
        <v>83</v>
      </c>
      <c r="D143">
        <v>80</v>
      </c>
      <c r="E143">
        <v>79</v>
      </c>
      <c r="F143">
        <v>75</v>
      </c>
      <c r="H143">
        <f>1</f>
        <v>1</v>
      </c>
      <c r="I143">
        <f>COUNTA(input4712[[#This Row],[Column1.1]:[Column1.8]])</f>
        <v>6</v>
      </c>
      <c r="J143" t="str">
        <f>ADDRESS(ROW(),input4712[[#This Row],[first col]]+1,4)&amp;":"&amp;ADDRESS(ROW(),input4712[[#This Row],[lastcol]],4)</f>
        <v>B143:F143</v>
      </c>
      <c r="K143" t="str">
        <f>ADDRESS(ROW(),input4712[[#This Row],[first col]],4)&amp;":"&amp;ADDRESS(ROW(),input4712[[#This Row],[lastcol]]-1,4)</f>
        <v>A143:E143</v>
      </c>
      <c r="L143" t="b" cm="1">
        <f t="array" aca="1" ref="L143" ca="1">SUMPRODUCT(--(INDIRECT(input4712[[#This Row],[range1]])&lt;INDIRECT(input4712[[#This Row],[range2]])))=COUNT(INDIRECT(input4712[[#This Row],[range1]]))</f>
        <v>1</v>
      </c>
      <c r="M143" t="b" cm="1">
        <f t="array" aca="1" ref="M143" ca="1">SUMPRODUCT(--(INDIRECT(input4712[[#This Row],[range1]])&gt;INDIRECT(input4712[[#This Row],[range2]])))=COUNT(INDIRECT(input4712[[#This Row],[range1]]))</f>
        <v>0</v>
      </c>
      <c r="N143" t="b">
        <f ca="1">IF(AND(NOT(input4712[[#This Row],[All DESC?]]),NOT(input4712[[#This Row],[All ASC?]])),FALSE(),TRUE())</f>
        <v>1</v>
      </c>
      <c r="O143" cm="1">
        <f t="array" aca="1" ref="O143" ca="1">IF(AND(input4712[[#This Row],[Safe Part 1]],(MAX(ABS((INDIRECT(input4712[[#This Row],[range2]]))-(INDIRECT(input4712[[#This Row],[range1]])))))&lt;=3),1,0)</f>
        <v>0</v>
      </c>
    </row>
    <row r="144" spans="1:15" x14ac:dyDescent="0.35">
      <c r="A144">
        <v>86</v>
      </c>
      <c r="B144">
        <v>83</v>
      </c>
      <c r="C144">
        <v>81</v>
      </c>
      <c r="D144">
        <v>77</v>
      </c>
      <c r="E144">
        <v>73</v>
      </c>
      <c r="H144">
        <f>1</f>
        <v>1</v>
      </c>
      <c r="I144">
        <f>COUNTA(input4712[[#This Row],[Column1.1]:[Column1.8]])</f>
        <v>5</v>
      </c>
      <c r="J144" t="str">
        <f>ADDRESS(ROW(),input4712[[#This Row],[first col]]+1,4)&amp;":"&amp;ADDRESS(ROW(),input4712[[#This Row],[lastcol]],4)</f>
        <v>B144:E144</v>
      </c>
      <c r="K144" t="str">
        <f>ADDRESS(ROW(),input4712[[#This Row],[first col]],4)&amp;":"&amp;ADDRESS(ROW(),input4712[[#This Row],[lastcol]]-1,4)</f>
        <v>A144:D144</v>
      </c>
      <c r="L144" t="b" cm="1">
        <f t="array" aca="1" ref="L144" ca="1">SUMPRODUCT(--(INDIRECT(input4712[[#This Row],[range1]])&lt;INDIRECT(input4712[[#This Row],[range2]])))=COUNT(INDIRECT(input4712[[#This Row],[range1]]))</f>
        <v>1</v>
      </c>
      <c r="M144" t="b" cm="1">
        <f t="array" aca="1" ref="M144" ca="1">SUMPRODUCT(--(INDIRECT(input4712[[#This Row],[range1]])&gt;INDIRECT(input4712[[#This Row],[range2]])))=COUNT(INDIRECT(input4712[[#This Row],[range1]]))</f>
        <v>0</v>
      </c>
      <c r="N144" t="b">
        <f ca="1">IF(AND(NOT(input4712[[#This Row],[All DESC?]]),NOT(input4712[[#This Row],[All ASC?]])),FALSE(),TRUE())</f>
        <v>1</v>
      </c>
      <c r="O144" cm="1">
        <f t="array" aca="1" ref="O144" ca="1">IF(AND(input4712[[#This Row],[Safe Part 1]],(MAX(ABS((INDIRECT(input4712[[#This Row],[range2]]))-(INDIRECT(input4712[[#This Row],[range1]])))))&lt;=3),1,0)</f>
        <v>0</v>
      </c>
    </row>
    <row r="145" spans="1:15" x14ac:dyDescent="0.35">
      <c r="A145">
        <v>79</v>
      </c>
      <c r="B145">
        <v>76</v>
      </c>
      <c r="C145">
        <v>75</v>
      </c>
      <c r="D145">
        <v>73</v>
      </c>
      <c r="E145">
        <v>69</v>
      </c>
      <c r="H145">
        <f>1</f>
        <v>1</v>
      </c>
      <c r="I145">
        <f>COUNTA(input4712[[#This Row],[Column1.1]:[Column1.8]])</f>
        <v>5</v>
      </c>
      <c r="J145" t="str">
        <f>ADDRESS(ROW(),input4712[[#This Row],[first col]]+1,4)&amp;":"&amp;ADDRESS(ROW(),input4712[[#This Row],[lastcol]],4)</f>
        <v>B145:E145</v>
      </c>
      <c r="K145" t="str">
        <f>ADDRESS(ROW(),input4712[[#This Row],[first col]],4)&amp;":"&amp;ADDRESS(ROW(),input4712[[#This Row],[lastcol]]-1,4)</f>
        <v>A145:D145</v>
      </c>
      <c r="L145" t="b" cm="1">
        <f t="array" aca="1" ref="L145" ca="1">SUMPRODUCT(--(INDIRECT(input4712[[#This Row],[range1]])&lt;INDIRECT(input4712[[#This Row],[range2]])))=COUNT(INDIRECT(input4712[[#This Row],[range1]]))</f>
        <v>1</v>
      </c>
      <c r="M145" t="b" cm="1">
        <f t="array" aca="1" ref="M145" ca="1">SUMPRODUCT(--(INDIRECT(input4712[[#This Row],[range1]])&gt;INDIRECT(input4712[[#This Row],[range2]])))=COUNT(INDIRECT(input4712[[#This Row],[range1]]))</f>
        <v>0</v>
      </c>
      <c r="N145" t="b">
        <f ca="1">IF(AND(NOT(input4712[[#This Row],[All DESC?]]),NOT(input4712[[#This Row],[All ASC?]])),FALSE(),TRUE())</f>
        <v>1</v>
      </c>
      <c r="O145" cm="1">
        <f t="array" aca="1" ref="O145" ca="1">IF(AND(input4712[[#This Row],[Safe Part 1]],(MAX(ABS((INDIRECT(input4712[[#This Row],[range2]]))-(INDIRECT(input4712[[#This Row],[range1]])))))&lt;=3),1,0)</f>
        <v>0</v>
      </c>
    </row>
    <row r="146" spans="1:15" x14ac:dyDescent="0.35">
      <c r="A146">
        <v>88</v>
      </c>
      <c r="B146">
        <v>86</v>
      </c>
      <c r="C146">
        <v>81</v>
      </c>
      <c r="D146">
        <v>80</v>
      </c>
      <c r="E146">
        <v>78</v>
      </c>
      <c r="H146">
        <f>1</f>
        <v>1</v>
      </c>
      <c r="I146">
        <f>COUNTA(input4712[[#This Row],[Column1.1]:[Column1.8]])</f>
        <v>5</v>
      </c>
      <c r="J146" t="str">
        <f>ADDRESS(ROW(),input4712[[#This Row],[first col]]+1,4)&amp;":"&amp;ADDRESS(ROW(),input4712[[#This Row],[lastcol]],4)</f>
        <v>B146:E146</v>
      </c>
      <c r="K146" t="str">
        <f>ADDRESS(ROW(),input4712[[#This Row],[first col]],4)&amp;":"&amp;ADDRESS(ROW(),input4712[[#This Row],[lastcol]]-1,4)</f>
        <v>A146:D146</v>
      </c>
      <c r="L146" t="b" cm="1">
        <f t="array" aca="1" ref="L146" ca="1">SUMPRODUCT(--(INDIRECT(input4712[[#This Row],[range1]])&lt;INDIRECT(input4712[[#This Row],[range2]])))=COUNT(INDIRECT(input4712[[#This Row],[range1]]))</f>
        <v>1</v>
      </c>
      <c r="M146" t="b" cm="1">
        <f t="array" aca="1" ref="M146" ca="1">SUMPRODUCT(--(INDIRECT(input4712[[#This Row],[range1]])&gt;INDIRECT(input4712[[#This Row],[range2]])))=COUNT(INDIRECT(input4712[[#This Row],[range1]]))</f>
        <v>0</v>
      </c>
      <c r="N146" t="b">
        <f ca="1">IF(AND(NOT(input4712[[#This Row],[All DESC?]]),NOT(input4712[[#This Row],[All ASC?]])),FALSE(),TRUE())</f>
        <v>1</v>
      </c>
      <c r="O146" cm="1">
        <f t="array" aca="1" ref="O146" ca="1">IF(AND(input4712[[#This Row],[Safe Part 1]],(MAX(ABS((INDIRECT(input4712[[#This Row],[range2]]))-(INDIRECT(input4712[[#This Row],[range1]])))))&lt;=3),1,0)</f>
        <v>0</v>
      </c>
    </row>
    <row r="147" spans="1:15" x14ac:dyDescent="0.35">
      <c r="A147">
        <v>88</v>
      </c>
      <c r="B147">
        <v>86</v>
      </c>
      <c r="C147">
        <v>85</v>
      </c>
      <c r="D147">
        <v>82</v>
      </c>
      <c r="E147">
        <v>77</v>
      </c>
      <c r="H147">
        <f>1</f>
        <v>1</v>
      </c>
      <c r="I147">
        <f>COUNTA(input4712[[#This Row],[Column1.1]:[Column1.8]])</f>
        <v>5</v>
      </c>
      <c r="J147" t="str">
        <f>ADDRESS(ROW(),input4712[[#This Row],[first col]]+1,4)&amp;":"&amp;ADDRESS(ROW(),input4712[[#This Row],[lastcol]],4)</f>
        <v>B147:E147</v>
      </c>
      <c r="K147" t="str">
        <f>ADDRESS(ROW(),input4712[[#This Row],[first col]],4)&amp;":"&amp;ADDRESS(ROW(),input4712[[#This Row],[lastcol]]-1,4)</f>
        <v>A147:D147</v>
      </c>
      <c r="L147" t="b" cm="1">
        <f t="array" aca="1" ref="L147" ca="1">SUMPRODUCT(--(INDIRECT(input4712[[#This Row],[range1]])&lt;INDIRECT(input4712[[#This Row],[range2]])))=COUNT(INDIRECT(input4712[[#This Row],[range1]]))</f>
        <v>1</v>
      </c>
      <c r="M147" t="b" cm="1">
        <f t="array" aca="1" ref="M147" ca="1">SUMPRODUCT(--(INDIRECT(input4712[[#This Row],[range1]])&gt;INDIRECT(input4712[[#This Row],[range2]])))=COUNT(INDIRECT(input4712[[#This Row],[range1]]))</f>
        <v>0</v>
      </c>
      <c r="N147" t="b">
        <f ca="1">IF(AND(NOT(input4712[[#This Row],[All DESC?]]),NOT(input4712[[#This Row],[All ASC?]])),FALSE(),TRUE())</f>
        <v>1</v>
      </c>
      <c r="O147" cm="1">
        <f t="array" aca="1" ref="O147" ca="1">IF(AND(input4712[[#This Row],[Safe Part 1]],(MAX(ABS((INDIRECT(input4712[[#This Row],[range2]]))-(INDIRECT(input4712[[#This Row],[range1]])))))&lt;=3),1,0)</f>
        <v>0</v>
      </c>
    </row>
    <row r="148" spans="1:15" x14ac:dyDescent="0.35">
      <c r="A148">
        <v>57</v>
      </c>
      <c r="B148">
        <v>55</v>
      </c>
      <c r="C148">
        <v>54</v>
      </c>
      <c r="D148">
        <v>51</v>
      </c>
      <c r="E148">
        <v>49</v>
      </c>
      <c r="F148">
        <v>40</v>
      </c>
      <c r="G148">
        <v>40</v>
      </c>
      <c r="H148">
        <f>1</f>
        <v>1</v>
      </c>
      <c r="I148">
        <f>COUNTA(input4712[[#This Row],[Column1.1]:[Column1.8]])</f>
        <v>7</v>
      </c>
      <c r="J148" t="str">
        <f>ADDRESS(ROW(),input4712[[#This Row],[first col]]+1,4)&amp;":"&amp;ADDRESS(ROW(),input4712[[#This Row],[lastcol]],4)</f>
        <v>B148:G148</v>
      </c>
      <c r="K148" t="str">
        <f>ADDRESS(ROW(),input4712[[#This Row],[first col]],4)&amp;":"&amp;ADDRESS(ROW(),input4712[[#This Row],[lastcol]]-1,4)</f>
        <v>A148:F148</v>
      </c>
      <c r="L148" t="b" cm="1">
        <f t="array" aca="1" ref="L148" ca="1">SUMPRODUCT(--(INDIRECT(input4712[[#This Row],[range1]])&lt;INDIRECT(input4712[[#This Row],[range2]])))=COUNT(INDIRECT(input4712[[#This Row],[range1]]))</f>
        <v>0</v>
      </c>
      <c r="M148" t="b" cm="1">
        <f t="array" aca="1" ref="M148" ca="1">SUMPRODUCT(--(INDIRECT(input4712[[#This Row],[range1]])&gt;INDIRECT(input4712[[#This Row],[range2]])))=COUNT(INDIRECT(input4712[[#This Row],[range1]]))</f>
        <v>0</v>
      </c>
      <c r="N148" t="b">
        <f ca="1">IF(AND(NOT(input4712[[#This Row],[All DESC?]]),NOT(input4712[[#This Row],[All ASC?]])),FALSE(),TRUE())</f>
        <v>0</v>
      </c>
      <c r="O148" cm="1">
        <f t="array" aca="1" ref="O148" ca="1">IF(AND(input4712[[#This Row],[Safe Part 1]],(MAX(ABS((INDIRECT(input4712[[#This Row],[range2]]))-(INDIRECT(input4712[[#This Row],[range1]])))))&lt;=3),1,0)</f>
        <v>0</v>
      </c>
    </row>
    <row r="149" spans="1:15" x14ac:dyDescent="0.35">
      <c r="A149">
        <v>47</v>
      </c>
      <c r="B149">
        <v>44</v>
      </c>
      <c r="C149">
        <v>41</v>
      </c>
      <c r="D149">
        <v>35</v>
      </c>
      <c r="E149">
        <v>33</v>
      </c>
      <c r="F149">
        <v>27</v>
      </c>
      <c r="H149">
        <f>1</f>
        <v>1</v>
      </c>
      <c r="I149">
        <f>COUNTA(input4712[[#This Row],[Column1.1]:[Column1.8]])</f>
        <v>6</v>
      </c>
      <c r="J149" t="str">
        <f>ADDRESS(ROW(),input4712[[#This Row],[first col]]+1,4)&amp;":"&amp;ADDRESS(ROW(),input4712[[#This Row],[lastcol]],4)</f>
        <v>B149:F149</v>
      </c>
      <c r="K149" t="str">
        <f>ADDRESS(ROW(),input4712[[#This Row],[first col]],4)&amp;":"&amp;ADDRESS(ROW(),input4712[[#This Row],[lastcol]]-1,4)</f>
        <v>A149:E149</v>
      </c>
      <c r="L149" t="b" cm="1">
        <f t="array" aca="1" ref="L149" ca="1">SUMPRODUCT(--(INDIRECT(input4712[[#This Row],[range1]])&lt;INDIRECT(input4712[[#This Row],[range2]])))=COUNT(INDIRECT(input4712[[#This Row],[range1]]))</f>
        <v>1</v>
      </c>
      <c r="M149" t="b" cm="1">
        <f t="array" aca="1" ref="M149" ca="1">SUMPRODUCT(--(INDIRECT(input4712[[#This Row],[range1]])&gt;INDIRECT(input4712[[#This Row],[range2]])))=COUNT(INDIRECT(input4712[[#This Row],[range1]]))</f>
        <v>0</v>
      </c>
      <c r="N149" t="b">
        <f ca="1">IF(AND(NOT(input4712[[#This Row],[All DESC?]]),NOT(input4712[[#This Row],[All ASC?]])),FALSE(),TRUE())</f>
        <v>1</v>
      </c>
      <c r="O149" cm="1">
        <f t="array" aca="1" ref="O149" ca="1">IF(AND(input4712[[#This Row],[Safe Part 1]],(MAX(ABS((INDIRECT(input4712[[#This Row],[range2]]))-(INDIRECT(input4712[[#This Row],[range1]])))))&lt;=3),1,0)</f>
        <v>0</v>
      </c>
    </row>
    <row r="150" spans="1:15" x14ac:dyDescent="0.35">
      <c r="A150">
        <v>29</v>
      </c>
      <c r="B150">
        <v>26</v>
      </c>
      <c r="C150">
        <v>20</v>
      </c>
      <c r="D150">
        <v>17</v>
      </c>
      <c r="E150">
        <v>16</v>
      </c>
      <c r="F150">
        <v>7</v>
      </c>
      <c r="H150">
        <f>1</f>
        <v>1</v>
      </c>
      <c r="I150">
        <f>COUNTA(input4712[[#This Row],[Column1.1]:[Column1.8]])</f>
        <v>6</v>
      </c>
      <c r="J150" t="str">
        <f>ADDRESS(ROW(),input4712[[#This Row],[first col]]+1,4)&amp;":"&amp;ADDRESS(ROW(),input4712[[#This Row],[lastcol]],4)</f>
        <v>B150:F150</v>
      </c>
      <c r="K150" t="str">
        <f>ADDRESS(ROW(),input4712[[#This Row],[first col]],4)&amp;":"&amp;ADDRESS(ROW(),input4712[[#This Row],[lastcol]]-1,4)</f>
        <v>A150:E150</v>
      </c>
      <c r="L150" t="b" cm="1">
        <f t="array" aca="1" ref="L150" ca="1">SUMPRODUCT(--(INDIRECT(input4712[[#This Row],[range1]])&lt;INDIRECT(input4712[[#This Row],[range2]])))=COUNT(INDIRECT(input4712[[#This Row],[range1]]))</f>
        <v>1</v>
      </c>
      <c r="M150" t="b" cm="1">
        <f t="array" aca="1" ref="M150" ca="1">SUMPRODUCT(--(INDIRECT(input4712[[#This Row],[range1]])&gt;INDIRECT(input4712[[#This Row],[range2]])))=COUNT(INDIRECT(input4712[[#This Row],[range1]]))</f>
        <v>0</v>
      </c>
      <c r="N150" t="b">
        <f ca="1">IF(AND(NOT(input4712[[#This Row],[All DESC?]]),NOT(input4712[[#This Row],[All ASC?]])),FALSE(),TRUE())</f>
        <v>1</v>
      </c>
      <c r="O150" cm="1">
        <f t="array" aca="1" ref="O150" ca="1">IF(AND(input4712[[#This Row],[Safe Part 1]],(MAX(ABS((INDIRECT(input4712[[#This Row],[range2]]))-(INDIRECT(input4712[[#This Row],[range1]])))))&lt;=3),1,0)</f>
        <v>0</v>
      </c>
    </row>
    <row r="151" spans="1:15" x14ac:dyDescent="0.35">
      <c r="A151">
        <v>49</v>
      </c>
      <c r="B151">
        <v>51</v>
      </c>
      <c r="C151">
        <v>48</v>
      </c>
      <c r="D151">
        <v>45</v>
      </c>
      <c r="E151">
        <v>42</v>
      </c>
      <c r="H151">
        <f>1</f>
        <v>1</v>
      </c>
      <c r="I151">
        <f>COUNTA(input4712[[#This Row],[Column1.1]:[Column1.8]])</f>
        <v>5</v>
      </c>
      <c r="J151" t="str">
        <f>ADDRESS(ROW(),input4712[[#This Row],[first col]]+1,4)&amp;":"&amp;ADDRESS(ROW(),input4712[[#This Row],[lastcol]],4)</f>
        <v>B151:E151</v>
      </c>
      <c r="K151" t="str">
        <f>ADDRESS(ROW(),input4712[[#This Row],[first col]],4)&amp;":"&amp;ADDRESS(ROW(),input4712[[#This Row],[lastcol]]-1,4)</f>
        <v>A151:D151</v>
      </c>
      <c r="L151" t="b" cm="1">
        <f t="array" aca="1" ref="L151" ca="1">SUMPRODUCT(--(INDIRECT(input4712[[#This Row],[range1]])&lt;INDIRECT(input4712[[#This Row],[range2]])))=COUNT(INDIRECT(input4712[[#This Row],[range1]]))</f>
        <v>0</v>
      </c>
      <c r="M151" t="b" cm="1">
        <f t="array" aca="1" ref="M151" ca="1">SUMPRODUCT(--(INDIRECT(input4712[[#This Row],[range1]])&gt;INDIRECT(input4712[[#This Row],[range2]])))=COUNT(INDIRECT(input4712[[#This Row],[range1]]))</f>
        <v>0</v>
      </c>
      <c r="N151" t="b">
        <f ca="1">IF(AND(NOT(input4712[[#This Row],[All DESC?]]),NOT(input4712[[#This Row],[All ASC?]])),FALSE(),TRUE())</f>
        <v>0</v>
      </c>
      <c r="O151" cm="1">
        <f t="array" aca="1" ref="O151" ca="1">IF(AND(input4712[[#This Row],[Safe Part 1]],(MAX(ABS((INDIRECT(input4712[[#This Row],[range2]]))-(INDIRECT(input4712[[#This Row],[range1]])))))&lt;=3),1,0)</f>
        <v>0</v>
      </c>
    </row>
    <row r="152" spans="1:15" x14ac:dyDescent="0.35">
      <c r="A152">
        <v>62</v>
      </c>
      <c r="B152">
        <v>65</v>
      </c>
      <c r="C152">
        <v>62</v>
      </c>
      <c r="D152">
        <v>59</v>
      </c>
      <c r="E152">
        <v>56</v>
      </c>
      <c r="F152">
        <v>55</v>
      </c>
      <c r="H152">
        <f>1</f>
        <v>1</v>
      </c>
      <c r="I152">
        <f>COUNTA(input4712[[#This Row],[Column1.1]:[Column1.8]])</f>
        <v>6</v>
      </c>
      <c r="J152" t="str">
        <f>ADDRESS(ROW(),input4712[[#This Row],[first col]]+1,4)&amp;":"&amp;ADDRESS(ROW(),input4712[[#This Row],[lastcol]],4)</f>
        <v>B152:F152</v>
      </c>
      <c r="K152" t="str">
        <f>ADDRESS(ROW(),input4712[[#This Row],[first col]],4)&amp;":"&amp;ADDRESS(ROW(),input4712[[#This Row],[lastcol]]-1,4)</f>
        <v>A152:E152</v>
      </c>
      <c r="L152" t="b" cm="1">
        <f t="array" aca="1" ref="L152" ca="1">SUMPRODUCT(--(INDIRECT(input4712[[#This Row],[range1]])&lt;INDIRECT(input4712[[#This Row],[range2]])))=COUNT(INDIRECT(input4712[[#This Row],[range1]]))</f>
        <v>0</v>
      </c>
      <c r="M152" t="b" cm="1">
        <f t="array" aca="1" ref="M152" ca="1">SUMPRODUCT(--(INDIRECT(input4712[[#This Row],[range1]])&gt;INDIRECT(input4712[[#This Row],[range2]])))=COUNT(INDIRECT(input4712[[#This Row],[range1]]))</f>
        <v>0</v>
      </c>
      <c r="N152" t="b">
        <f ca="1">IF(AND(NOT(input4712[[#This Row],[All DESC?]]),NOT(input4712[[#This Row],[All ASC?]])),FALSE(),TRUE())</f>
        <v>0</v>
      </c>
      <c r="O152" cm="1">
        <f t="array" aca="1" ref="O152" ca="1">IF(AND(input4712[[#This Row],[Safe Part 1]],(MAX(ABS((INDIRECT(input4712[[#This Row],[range2]]))-(INDIRECT(input4712[[#This Row],[range1]])))))&lt;=3),1,0)</f>
        <v>0</v>
      </c>
    </row>
    <row r="153" spans="1:15" x14ac:dyDescent="0.35">
      <c r="A153">
        <v>54</v>
      </c>
      <c r="B153">
        <v>56</v>
      </c>
      <c r="C153">
        <v>54</v>
      </c>
      <c r="D153">
        <v>51</v>
      </c>
      <c r="E153">
        <v>51</v>
      </c>
      <c r="H153">
        <f>1</f>
        <v>1</v>
      </c>
      <c r="I153">
        <f>COUNTA(input4712[[#This Row],[Column1.1]:[Column1.8]])</f>
        <v>5</v>
      </c>
      <c r="J153" t="str">
        <f>ADDRESS(ROW(),input4712[[#This Row],[first col]]+1,4)&amp;":"&amp;ADDRESS(ROW(),input4712[[#This Row],[lastcol]],4)</f>
        <v>B153:E153</v>
      </c>
      <c r="K153" t="str">
        <f>ADDRESS(ROW(),input4712[[#This Row],[first col]],4)&amp;":"&amp;ADDRESS(ROW(),input4712[[#This Row],[lastcol]]-1,4)</f>
        <v>A153:D153</v>
      </c>
      <c r="L153" t="b" cm="1">
        <f t="array" aca="1" ref="L153" ca="1">SUMPRODUCT(--(INDIRECT(input4712[[#This Row],[range1]])&lt;INDIRECT(input4712[[#This Row],[range2]])))=COUNT(INDIRECT(input4712[[#This Row],[range1]]))</f>
        <v>0</v>
      </c>
      <c r="M153" t="b" cm="1">
        <f t="array" aca="1" ref="M153" ca="1">SUMPRODUCT(--(INDIRECT(input4712[[#This Row],[range1]])&gt;INDIRECT(input4712[[#This Row],[range2]])))=COUNT(INDIRECT(input4712[[#This Row],[range1]]))</f>
        <v>0</v>
      </c>
      <c r="N153" t="b">
        <f ca="1">IF(AND(NOT(input4712[[#This Row],[All DESC?]]),NOT(input4712[[#This Row],[All ASC?]])),FALSE(),TRUE())</f>
        <v>0</v>
      </c>
      <c r="O153" cm="1">
        <f t="array" aca="1" ref="O153" ca="1">IF(AND(input4712[[#This Row],[Safe Part 1]],(MAX(ABS((INDIRECT(input4712[[#This Row],[range2]]))-(INDIRECT(input4712[[#This Row],[range1]])))))&lt;=3),1,0)</f>
        <v>0</v>
      </c>
    </row>
    <row r="154" spans="1:15" x14ac:dyDescent="0.35">
      <c r="A154">
        <v>83</v>
      </c>
      <c r="B154">
        <v>85</v>
      </c>
      <c r="C154">
        <v>83</v>
      </c>
      <c r="D154">
        <v>80</v>
      </c>
      <c r="E154">
        <v>77</v>
      </c>
      <c r="F154">
        <v>70</v>
      </c>
      <c r="H154">
        <f>1</f>
        <v>1</v>
      </c>
      <c r="I154">
        <f>COUNTA(input4712[[#This Row],[Column1.1]:[Column1.8]])</f>
        <v>6</v>
      </c>
      <c r="J154" t="str">
        <f>ADDRESS(ROW(),input4712[[#This Row],[first col]]+1,4)&amp;":"&amp;ADDRESS(ROW(),input4712[[#This Row],[lastcol]],4)</f>
        <v>B154:F154</v>
      </c>
      <c r="K154" t="str">
        <f>ADDRESS(ROW(),input4712[[#This Row],[first col]],4)&amp;":"&amp;ADDRESS(ROW(),input4712[[#This Row],[lastcol]]-1,4)</f>
        <v>A154:E154</v>
      </c>
      <c r="L154" t="b" cm="1">
        <f t="array" aca="1" ref="L154" ca="1">SUMPRODUCT(--(INDIRECT(input4712[[#This Row],[range1]])&lt;INDIRECT(input4712[[#This Row],[range2]])))=COUNT(INDIRECT(input4712[[#This Row],[range1]]))</f>
        <v>0</v>
      </c>
      <c r="M154" t="b" cm="1">
        <f t="array" aca="1" ref="M154" ca="1">SUMPRODUCT(--(INDIRECT(input4712[[#This Row],[range1]])&gt;INDIRECT(input4712[[#This Row],[range2]])))=COUNT(INDIRECT(input4712[[#This Row],[range1]]))</f>
        <v>0</v>
      </c>
      <c r="N154" t="b">
        <f ca="1">IF(AND(NOT(input4712[[#This Row],[All DESC?]]),NOT(input4712[[#This Row],[All ASC?]])),FALSE(),TRUE())</f>
        <v>0</v>
      </c>
      <c r="O154" cm="1">
        <f t="array" aca="1" ref="O154" ca="1">IF(AND(input4712[[#This Row],[Safe Part 1]],(MAX(ABS((INDIRECT(input4712[[#This Row],[range2]]))-(INDIRECT(input4712[[#This Row],[range1]])))))&lt;=3),1,0)</f>
        <v>0</v>
      </c>
    </row>
    <row r="155" spans="1:15" x14ac:dyDescent="0.35">
      <c r="A155">
        <v>37</v>
      </c>
      <c r="B155">
        <v>38</v>
      </c>
      <c r="C155">
        <v>37</v>
      </c>
      <c r="D155">
        <v>36</v>
      </c>
      <c r="E155">
        <v>35</v>
      </c>
      <c r="H155">
        <f>1</f>
        <v>1</v>
      </c>
      <c r="I155">
        <f>COUNTA(input4712[[#This Row],[Column1.1]:[Column1.8]])</f>
        <v>5</v>
      </c>
      <c r="J155" t="str">
        <f>ADDRESS(ROW(),input4712[[#This Row],[first col]]+1,4)&amp;":"&amp;ADDRESS(ROW(),input4712[[#This Row],[lastcol]],4)</f>
        <v>B155:E155</v>
      </c>
      <c r="K155" t="str">
        <f>ADDRESS(ROW(),input4712[[#This Row],[first col]],4)&amp;":"&amp;ADDRESS(ROW(),input4712[[#This Row],[lastcol]]-1,4)</f>
        <v>A155:D155</v>
      </c>
      <c r="L155" t="b" cm="1">
        <f t="array" aca="1" ref="L155" ca="1">SUMPRODUCT(--(INDIRECT(input4712[[#This Row],[range1]])&lt;INDIRECT(input4712[[#This Row],[range2]])))=COUNT(INDIRECT(input4712[[#This Row],[range1]]))</f>
        <v>0</v>
      </c>
      <c r="M155" t="b" cm="1">
        <f t="array" aca="1" ref="M155" ca="1">SUMPRODUCT(--(INDIRECT(input4712[[#This Row],[range1]])&gt;INDIRECT(input4712[[#This Row],[range2]])))=COUNT(INDIRECT(input4712[[#This Row],[range1]]))</f>
        <v>0</v>
      </c>
      <c r="N155" t="b">
        <f ca="1">IF(AND(NOT(input4712[[#This Row],[All DESC?]]),NOT(input4712[[#This Row],[All ASC?]])),FALSE(),TRUE())</f>
        <v>0</v>
      </c>
      <c r="O155" cm="1">
        <f t="array" aca="1" ref="O155" ca="1">IF(AND(input4712[[#This Row],[Safe Part 1]],(MAX(ABS((INDIRECT(input4712[[#This Row],[range2]]))-(INDIRECT(input4712[[#This Row],[range1]])))))&lt;=3),1,0)</f>
        <v>0</v>
      </c>
    </row>
    <row r="156" spans="1:15" x14ac:dyDescent="0.35">
      <c r="A156">
        <v>39</v>
      </c>
      <c r="B156">
        <v>42</v>
      </c>
      <c r="C156">
        <v>39</v>
      </c>
      <c r="D156">
        <v>40</v>
      </c>
      <c r="E156">
        <v>39</v>
      </c>
      <c r="F156">
        <v>37</v>
      </c>
      <c r="H156">
        <f>1</f>
        <v>1</v>
      </c>
      <c r="I156">
        <f>COUNTA(input4712[[#This Row],[Column1.1]:[Column1.8]])</f>
        <v>6</v>
      </c>
      <c r="J156" t="str">
        <f>ADDRESS(ROW(),input4712[[#This Row],[first col]]+1,4)&amp;":"&amp;ADDRESS(ROW(),input4712[[#This Row],[lastcol]],4)</f>
        <v>B156:F156</v>
      </c>
      <c r="K156" t="str">
        <f>ADDRESS(ROW(),input4712[[#This Row],[first col]],4)&amp;":"&amp;ADDRESS(ROW(),input4712[[#This Row],[lastcol]]-1,4)</f>
        <v>A156:E156</v>
      </c>
      <c r="L156" t="b" cm="1">
        <f t="array" aca="1" ref="L156" ca="1">SUMPRODUCT(--(INDIRECT(input4712[[#This Row],[range1]])&lt;INDIRECT(input4712[[#This Row],[range2]])))=COUNT(INDIRECT(input4712[[#This Row],[range1]]))</f>
        <v>0</v>
      </c>
      <c r="M156" t="b" cm="1">
        <f t="array" aca="1" ref="M156" ca="1">SUMPRODUCT(--(INDIRECT(input4712[[#This Row],[range1]])&gt;INDIRECT(input4712[[#This Row],[range2]])))=COUNT(INDIRECT(input4712[[#This Row],[range1]]))</f>
        <v>0</v>
      </c>
      <c r="N156" t="b">
        <f ca="1">IF(AND(NOT(input4712[[#This Row],[All DESC?]]),NOT(input4712[[#This Row],[All ASC?]])),FALSE(),TRUE())</f>
        <v>0</v>
      </c>
      <c r="O156" cm="1">
        <f t="array" aca="1" ref="O156" ca="1">IF(AND(input4712[[#This Row],[Safe Part 1]],(MAX(ABS((INDIRECT(input4712[[#This Row],[range2]]))-(INDIRECT(input4712[[#This Row],[range1]])))))&lt;=3),1,0)</f>
        <v>0</v>
      </c>
    </row>
    <row r="157" spans="1:15" x14ac:dyDescent="0.35">
      <c r="A157">
        <v>19</v>
      </c>
      <c r="B157">
        <v>21</v>
      </c>
      <c r="C157">
        <v>20</v>
      </c>
      <c r="D157">
        <v>17</v>
      </c>
      <c r="E157">
        <v>16</v>
      </c>
      <c r="F157">
        <v>15</v>
      </c>
      <c r="G157">
        <v>18</v>
      </c>
      <c r="H157">
        <f>1</f>
        <v>1</v>
      </c>
      <c r="I157">
        <f>COUNTA(input4712[[#This Row],[Column1.1]:[Column1.8]])</f>
        <v>7</v>
      </c>
      <c r="J157" t="str">
        <f>ADDRESS(ROW(),input4712[[#This Row],[first col]]+1,4)&amp;":"&amp;ADDRESS(ROW(),input4712[[#This Row],[lastcol]],4)</f>
        <v>B157:G157</v>
      </c>
      <c r="K157" t="str">
        <f>ADDRESS(ROW(),input4712[[#This Row],[first col]],4)&amp;":"&amp;ADDRESS(ROW(),input4712[[#This Row],[lastcol]]-1,4)</f>
        <v>A157:F157</v>
      </c>
      <c r="L157" t="b" cm="1">
        <f t="array" aca="1" ref="L157" ca="1">SUMPRODUCT(--(INDIRECT(input4712[[#This Row],[range1]])&lt;INDIRECT(input4712[[#This Row],[range2]])))=COUNT(INDIRECT(input4712[[#This Row],[range1]]))</f>
        <v>0</v>
      </c>
      <c r="M157" t="b" cm="1">
        <f t="array" aca="1" ref="M157" ca="1">SUMPRODUCT(--(INDIRECT(input4712[[#This Row],[range1]])&gt;INDIRECT(input4712[[#This Row],[range2]])))=COUNT(INDIRECT(input4712[[#This Row],[range1]]))</f>
        <v>0</v>
      </c>
      <c r="N157" t="b">
        <f ca="1">IF(AND(NOT(input4712[[#This Row],[All DESC?]]),NOT(input4712[[#This Row],[All ASC?]])),FALSE(),TRUE())</f>
        <v>0</v>
      </c>
      <c r="O157" cm="1">
        <f t="array" aca="1" ref="O157" ca="1">IF(AND(input4712[[#This Row],[Safe Part 1]],(MAX(ABS((INDIRECT(input4712[[#This Row],[range2]]))-(INDIRECT(input4712[[#This Row],[range1]])))))&lt;=3),1,0)</f>
        <v>0</v>
      </c>
    </row>
    <row r="158" spans="1:15" x14ac:dyDescent="0.35">
      <c r="A158">
        <v>8</v>
      </c>
      <c r="B158">
        <v>11</v>
      </c>
      <c r="C158">
        <v>9</v>
      </c>
      <c r="D158">
        <v>7</v>
      </c>
      <c r="E158">
        <v>8</v>
      </c>
      <c r="H158">
        <f>1</f>
        <v>1</v>
      </c>
      <c r="I158">
        <f>COUNTA(input4712[[#This Row],[Column1.1]:[Column1.8]])</f>
        <v>5</v>
      </c>
      <c r="J158" t="str">
        <f>ADDRESS(ROW(),input4712[[#This Row],[first col]]+1,4)&amp;":"&amp;ADDRESS(ROW(),input4712[[#This Row],[lastcol]],4)</f>
        <v>B158:E158</v>
      </c>
      <c r="K158" t="str">
        <f>ADDRESS(ROW(),input4712[[#This Row],[first col]],4)&amp;":"&amp;ADDRESS(ROW(),input4712[[#This Row],[lastcol]]-1,4)</f>
        <v>A158:D158</v>
      </c>
      <c r="L158" t="b" cm="1">
        <f t="array" aca="1" ref="L158" ca="1">SUMPRODUCT(--(INDIRECT(input4712[[#This Row],[range1]])&lt;INDIRECT(input4712[[#This Row],[range2]])))=COUNT(INDIRECT(input4712[[#This Row],[range1]]))</f>
        <v>0</v>
      </c>
      <c r="M158" t="b" cm="1">
        <f t="array" aca="1" ref="M158" ca="1">SUMPRODUCT(--(INDIRECT(input4712[[#This Row],[range1]])&gt;INDIRECT(input4712[[#This Row],[range2]])))=COUNT(INDIRECT(input4712[[#This Row],[range1]]))</f>
        <v>0</v>
      </c>
      <c r="N158" t="b">
        <f ca="1">IF(AND(NOT(input4712[[#This Row],[All DESC?]]),NOT(input4712[[#This Row],[All ASC?]])),FALSE(),TRUE())</f>
        <v>0</v>
      </c>
      <c r="O158" cm="1">
        <f t="array" aca="1" ref="O158" ca="1">IF(AND(input4712[[#This Row],[Safe Part 1]],(MAX(ABS((INDIRECT(input4712[[#This Row],[range2]]))-(INDIRECT(input4712[[#This Row],[range1]])))))&lt;=3),1,0)</f>
        <v>0</v>
      </c>
    </row>
    <row r="159" spans="1:15" x14ac:dyDescent="0.35">
      <c r="A159">
        <v>70</v>
      </c>
      <c r="B159">
        <v>72</v>
      </c>
      <c r="C159">
        <v>70</v>
      </c>
      <c r="D159">
        <v>67</v>
      </c>
      <c r="E159">
        <v>68</v>
      </c>
      <c r="H159">
        <f>1</f>
        <v>1</v>
      </c>
      <c r="I159">
        <f>COUNTA(input4712[[#This Row],[Column1.1]:[Column1.8]])</f>
        <v>5</v>
      </c>
      <c r="J159" t="str">
        <f>ADDRESS(ROW(),input4712[[#This Row],[first col]]+1,4)&amp;":"&amp;ADDRESS(ROW(),input4712[[#This Row],[lastcol]],4)</f>
        <v>B159:E159</v>
      </c>
      <c r="K159" t="str">
        <f>ADDRESS(ROW(),input4712[[#This Row],[first col]],4)&amp;":"&amp;ADDRESS(ROW(),input4712[[#This Row],[lastcol]]-1,4)</f>
        <v>A159:D159</v>
      </c>
      <c r="L159" t="b" cm="1">
        <f t="array" aca="1" ref="L159" ca="1">SUMPRODUCT(--(INDIRECT(input4712[[#This Row],[range1]])&lt;INDIRECT(input4712[[#This Row],[range2]])))=COUNT(INDIRECT(input4712[[#This Row],[range1]]))</f>
        <v>0</v>
      </c>
      <c r="M159" t="b" cm="1">
        <f t="array" aca="1" ref="M159" ca="1">SUMPRODUCT(--(INDIRECT(input4712[[#This Row],[range1]])&gt;INDIRECT(input4712[[#This Row],[range2]])))=COUNT(INDIRECT(input4712[[#This Row],[range1]]))</f>
        <v>0</v>
      </c>
      <c r="N159" t="b">
        <f ca="1">IF(AND(NOT(input4712[[#This Row],[All DESC?]]),NOT(input4712[[#This Row],[All ASC?]])),FALSE(),TRUE())</f>
        <v>0</v>
      </c>
      <c r="O159" cm="1">
        <f t="array" aca="1" ref="O159" ca="1">IF(AND(input4712[[#This Row],[Safe Part 1]],(MAX(ABS((INDIRECT(input4712[[#This Row],[range2]]))-(INDIRECT(input4712[[#This Row],[range1]])))))&lt;=3),1,0)</f>
        <v>0</v>
      </c>
    </row>
    <row r="160" spans="1:15" x14ac:dyDescent="0.35">
      <c r="A160">
        <v>85</v>
      </c>
      <c r="B160">
        <v>87</v>
      </c>
      <c r="C160">
        <v>84</v>
      </c>
      <c r="D160">
        <v>86</v>
      </c>
      <c r="E160">
        <v>79</v>
      </c>
      <c r="H160">
        <f>1</f>
        <v>1</v>
      </c>
      <c r="I160">
        <f>COUNTA(input4712[[#This Row],[Column1.1]:[Column1.8]])</f>
        <v>5</v>
      </c>
      <c r="J160" t="str">
        <f>ADDRESS(ROW(),input4712[[#This Row],[first col]]+1,4)&amp;":"&amp;ADDRESS(ROW(),input4712[[#This Row],[lastcol]],4)</f>
        <v>B160:E160</v>
      </c>
      <c r="K160" t="str">
        <f>ADDRESS(ROW(),input4712[[#This Row],[first col]],4)&amp;":"&amp;ADDRESS(ROW(),input4712[[#This Row],[lastcol]]-1,4)</f>
        <v>A160:D160</v>
      </c>
      <c r="L160" t="b" cm="1">
        <f t="array" aca="1" ref="L160" ca="1">SUMPRODUCT(--(INDIRECT(input4712[[#This Row],[range1]])&lt;INDIRECT(input4712[[#This Row],[range2]])))=COUNT(INDIRECT(input4712[[#This Row],[range1]]))</f>
        <v>0</v>
      </c>
      <c r="M160" t="b" cm="1">
        <f t="array" aca="1" ref="M160" ca="1">SUMPRODUCT(--(INDIRECT(input4712[[#This Row],[range1]])&gt;INDIRECT(input4712[[#This Row],[range2]])))=COUNT(INDIRECT(input4712[[#This Row],[range1]]))</f>
        <v>0</v>
      </c>
      <c r="N160" t="b">
        <f ca="1">IF(AND(NOT(input4712[[#This Row],[All DESC?]]),NOT(input4712[[#This Row],[All ASC?]])),FALSE(),TRUE())</f>
        <v>0</v>
      </c>
      <c r="O160" cm="1">
        <f t="array" aca="1" ref="O160" ca="1">IF(AND(input4712[[#This Row],[Safe Part 1]],(MAX(ABS((INDIRECT(input4712[[#This Row],[range2]]))-(INDIRECT(input4712[[#This Row],[range1]])))))&lt;=3),1,0)</f>
        <v>0</v>
      </c>
    </row>
    <row r="161" spans="1:15" x14ac:dyDescent="0.35">
      <c r="A161">
        <v>25</v>
      </c>
      <c r="B161">
        <v>28</v>
      </c>
      <c r="C161">
        <v>28</v>
      </c>
      <c r="D161">
        <v>26</v>
      </c>
      <c r="E161">
        <v>24</v>
      </c>
      <c r="H161">
        <f>1</f>
        <v>1</v>
      </c>
      <c r="I161">
        <f>COUNTA(input4712[[#This Row],[Column1.1]:[Column1.8]])</f>
        <v>5</v>
      </c>
      <c r="J161" t="str">
        <f>ADDRESS(ROW(),input4712[[#This Row],[first col]]+1,4)&amp;":"&amp;ADDRESS(ROW(),input4712[[#This Row],[lastcol]],4)</f>
        <v>B161:E161</v>
      </c>
      <c r="K161" t="str">
        <f>ADDRESS(ROW(),input4712[[#This Row],[first col]],4)&amp;":"&amp;ADDRESS(ROW(),input4712[[#This Row],[lastcol]]-1,4)</f>
        <v>A161:D161</v>
      </c>
      <c r="L161" t="b" cm="1">
        <f t="array" aca="1" ref="L161" ca="1">SUMPRODUCT(--(INDIRECT(input4712[[#This Row],[range1]])&lt;INDIRECT(input4712[[#This Row],[range2]])))=COUNT(INDIRECT(input4712[[#This Row],[range1]]))</f>
        <v>0</v>
      </c>
      <c r="M161" t="b" cm="1">
        <f t="array" aca="1" ref="M161" ca="1">SUMPRODUCT(--(INDIRECT(input4712[[#This Row],[range1]])&gt;INDIRECT(input4712[[#This Row],[range2]])))=COUNT(INDIRECT(input4712[[#This Row],[range1]]))</f>
        <v>0</v>
      </c>
      <c r="N161" t="b">
        <f ca="1">IF(AND(NOT(input4712[[#This Row],[All DESC?]]),NOT(input4712[[#This Row],[All ASC?]])),FALSE(),TRUE())</f>
        <v>0</v>
      </c>
      <c r="O161" cm="1">
        <f t="array" aca="1" ref="O161" ca="1">IF(AND(input4712[[#This Row],[Safe Part 1]],(MAX(ABS((INDIRECT(input4712[[#This Row],[range2]]))-(INDIRECT(input4712[[#This Row],[range1]])))))&lt;=3),1,0)</f>
        <v>0</v>
      </c>
    </row>
    <row r="162" spans="1:15" x14ac:dyDescent="0.35">
      <c r="A162">
        <v>58</v>
      </c>
      <c r="B162">
        <v>60</v>
      </c>
      <c r="C162">
        <v>60</v>
      </c>
      <c r="D162">
        <v>59</v>
      </c>
      <c r="E162">
        <v>56</v>
      </c>
      <c r="H162">
        <f>1</f>
        <v>1</v>
      </c>
      <c r="I162">
        <f>COUNTA(input4712[[#This Row],[Column1.1]:[Column1.8]])</f>
        <v>5</v>
      </c>
      <c r="J162" t="str">
        <f>ADDRESS(ROW(),input4712[[#This Row],[first col]]+1,4)&amp;":"&amp;ADDRESS(ROW(),input4712[[#This Row],[lastcol]],4)</f>
        <v>B162:E162</v>
      </c>
      <c r="K162" t="str">
        <f>ADDRESS(ROW(),input4712[[#This Row],[first col]],4)&amp;":"&amp;ADDRESS(ROW(),input4712[[#This Row],[lastcol]]-1,4)</f>
        <v>A162:D162</v>
      </c>
      <c r="L162" t="b" cm="1">
        <f t="array" aca="1" ref="L162" ca="1">SUMPRODUCT(--(INDIRECT(input4712[[#This Row],[range1]])&lt;INDIRECT(input4712[[#This Row],[range2]])))=COUNT(INDIRECT(input4712[[#This Row],[range1]]))</f>
        <v>0</v>
      </c>
      <c r="M162" t="b" cm="1">
        <f t="array" aca="1" ref="M162" ca="1">SUMPRODUCT(--(INDIRECT(input4712[[#This Row],[range1]])&gt;INDIRECT(input4712[[#This Row],[range2]])))=COUNT(INDIRECT(input4712[[#This Row],[range1]]))</f>
        <v>0</v>
      </c>
      <c r="N162" t="b">
        <f ca="1">IF(AND(NOT(input4712[[#This Row],[All DESC?]]),NOT(input4712[[#This Row],[All ASC?]])),FALSE(),TRUE())</f>
        <v>0</v>
      </c>
      <c r="O162" cm="1">
        <f t="array" aca="1" ref="O162" ca="1">IF(AND(input4712[[#This Row],[Safe Part 1]],(MAX(ABS((INDIRECT(input4712[[#This Row],[range2]]))-(INDIRECT(input4712[[#This Row],[range1]])))))&lt;=3),1,0)</f>
        <v>0</v>
      </c>
    </row>
    <row r="163" spans="1:15" x14ac:dyDescent="0.35">
      <c r="A163">
        <v>71</v>
      </c>
      <c r="B163">
        <v>72</v>
      </c>
      <c r="C163">
        <v>72</v>
      </c>
      <c r="D163">
        <v>69</v>
      </c>
      <c r="E163">
        <v>69</v>
      </c>
      <c r="H163">
        <f>1</f>
        <v>1</v>
      </c>
      <c r="I163">
        <f>COUNTA(input4712[[#This Row],[Column1.1]:[Column1.8]])</f>
        <v>5</v>
      </c>
      <c r="J163" t="str">
        <f>ADDRESS(ROW(),input4712[[#This Row],[first col]]+1,4)&amp;":"&amp;ADDRESS(ROW(),input4712[[#This Row],[lastcol]],4)</f>
        <v>B163:E163</v>
      </c>
      <c r="K163" t="str">
        <f>ADDRESS(ROW(),input4712[[#This Row],[first col]],4)&amp;":"&amp;ADDRESS(ROW(),input4712[[#This Row],[lastcol]]-1,4)</f>
        <v>A163:D163</v>
      </c>
      <c r="L163" t="b" cm="1">
        <f t="array" aca="1" ref="L163" ca="1">SUMPRODUCT(--(INDIRECT(input4712[[#This Row],[range1]])&lt;INDIRECT(input4712[[#This Row],[range2]])))=COUNT(INDIRECT(input4712[[#This Row],[range1]]))</f>
        <v>0</v>
      </c>
      <c r="M163" t="b" cm="1">
        <f t="array" aca="1" ref="M163" ca="1">SUMPRODUCT(--(INDIRECT(input4712[[#This Row],[range1]])&gt;INDIRECT(input4712[[#This Row],[range2]])))=COUNT(INDIRECT(input4712[[#This Row],[range1]]))</f>
        <v>0</v>
      </c>
      <c r="N163" t="b">
        <f ca="1">IF(AND(NOT(input4712[[#This Row],[All DESC?]]),NOT(input4712[[#This Row],[All ASC?]])),FALSE(),TRUE())</f>
        <v>0</v>
      </c>
      <c r="O163" cm="1">
        <f t="array" aca="1" ref="O163" ca="1">IF(AND(input4712[[#This Row],[Safe Part 1]],(MAX(ABS((INDIRECT(input4712[[#This Row],[range2]]))-(INDIRECT(input4712[[#This Row],[range1]])))))&lt;=3),1,0)</f>
        <v>0</v>
      </c>
    </row>
    <row r="164" spans="1:15" x14ac:dyDescent="0.35">
      <c r="A164">
        <v>88</v>
      </c>
      <c r="B164">
        <v>89</v>
      </c>
      <c r="C164">
        <v>87</v>
      </c>
      <c r="D164">
        <v>87</v>
      </c>
      <c r="E164">
        <v>85</v>
      </c>
      <c r="F164">
        <v>81</v>
      </c>
      <c r="G164">
        <v>77</v>
      </c>
      <c r="H164">
        <f>1</f>
        <v>1</v>
      </c>
      <c r="I164">
        <f>COUNTA(input4712[[#This Row],[Column1.1]:[Column1.8]])</f>
        <v>7</v>
      </c>
      <c r="J164" t="str">
        <f>ADDRESS(ROW(),input4712[[#This Row],[first col]]+1,4)&amp;":"&amp;ADDRESS(ROW(),input4712[[#This Row],[lastcol]],4)</f>
        <v>B164:G164</v>
      </c>
      <c r="K164" t="str">
        <f>ADDRESS(ROW(),input4712[[#This Row],[first col]],4)&amp;":"&amp;ADDRESS(ROW(),input4712[[#This Row],[lastcol]]-1,4)</f>
        <v>A164:F164</v>
      </c>
      <c r="L164" t="b" cm="1">
        <f t="array" aca="1" ref="L164" ca="1">SUMPRODUCT(--(INDIRECT(input4712[[#This Row],[range1]])&lt;INDIRECT(input4712[[#This Row],[range2]])))=COUNT(INDIRECT(input4712[[#This Row],[range1]]))</f>
        <v>0</v>
      </c>
      <c r="M164" t="b" cm="1">
        <f t="array" aca="1" ref="M164" ca="1">SUMPRODUCT(--(INDIRECT(input4712[[#This Row],[range1]])&gt;INDIRECT(input4712[[#This Row],[range2]])))=COUNT(INDIRECT(input4712[[#This Row],[range1]]))</f>
        <v>0</v>
      </c>
      <c r="N164" t="b">
        <f ca="1">IF(AND(NOT(input4712[[#This Row],[All DESC?]]),NOT(input4712[[#This Row],[All ASC?]])),FALSE(),TRUE())</f>
        <v>0</v>
      </c>
      <c r="O164" cm="1">
        <f t="array" aca="1" ref="O164" ca="1">IF(AND(input4712[[#This Row],[Safe Part 1]],(MAX(ABS((INDIRECT(input4712[[#This Row],[range2]]))-(INDIRECT(input4712[[#This Row],[range1]])))))&lt;=3),1,0)</f>
        <v>0</v>
      </c>
    </row>
    <row r="165" spans="1:15" x14ac:dyDescent="0.35">
      <c r="A165">
        <v>37</v>
      </c>
      <c r="B165">
        <v>39</v>
      </c>
      <c r="C165">
        <v>36</v>
      </c>
      <c r="D165">
        <v>34</v>
      </c>
      <c r="E165">
        <v>34</v>
      </c>
      <c r="H165">
        <f>1</f>
        <v>1</v>
      </c>
      <c r="I165">
        <f>COUNTA(input4712[[#This Row],[Column1.1]:[Column1.8]])</f>
        <v>5</v>
      </c>
      <c r="J165" t="str">
        <f>ADDRESS(ROW(),input4712[[#This Row],[first col]]+1,4)&amp;":"&amp;ADDRESS(ROW(),input4712[[#This Row],[lastcol]],4)</f>
        <v>B165:E165</v>
      </c>
      <c r="K165" t="str">
        <f>ADDRESS(ROW(),input4712[[#This Row],[first col]],4)&amp;":"&amp;ADDRESS(ROW(),input4712[[#This Row],[lastcol]]-1,4)</f>
        <v>A165:D165</v>
      </c>
      <c r="L165" t="b" cm="1">
        <f t="array" aca="1" ref="L165" ca="1">SUMPRODUCT(--(INDIRECT(input4712[[#This Row],[range1]])&lt;INDIRECT(input4712[[#This Row],[range2]])))=COUNT(INDIRECT(input4712[[#This Row],[range1]]))</f>
        <v>0</v>
      </c>
      <c r="M165" t="b" cm="1">
        <f t="array" aca="1" ref="M165" ca="1">SUMPRODUCT(--(INDIRECT(input4712[[#This Row],[range1]])&gt;INDIRECT(input4712[[#This Row],[range2]])))=COUNT(INDIRECT(input4712[[#This Row],[range1]]))</f>
        <v>0</v>
      </c>
      <c r="N165" t="b">
        <f ca="1">IF(AND(NOT(input4712[[#This Row],[All DESC?]]),NOT(input4712[[#This Row],[All ASC?]])),FALSE(),TRUE())</f>
        <v>0</v>
      </c>
      <c r="O165" cm="1">
        <f t="array" aca="1" ref="O165" ca="1">IF(AND(input4712[[#This Row],[Safe Part 1]],(MAX(ABS((INDIRECT(input4712[[#This Row],[range2]]))-(INDIRECT(input4712[[#This Row],[range1]])))))&lt;=3),1,0)</f>
        <v>0</v>
      </c>
    </row>
    <row r="166" spans="1:15" x14ac:dyDescent="0.35">
      <c r="A166">
        <v>50</v>
      </c>
      <c r="B166">
        <v>51</v>
      </c>
      <c r="C166">
        <v>49</v>
      </c>
      <c r="D166">
        <v>47</v>
      </c>
      <c r="E166">
        <v>46</v>
      </c>
      <c r="F166">
        <v>40</v>
      </c>
      <c r="H166">
        <f>1</f>
        <v>1</v>
      </c>
      <c r="I166">
        <f>COUNTA(input4712[[#This Row],[Column1.1]:[Column1.8]])</f>
        <v>6</v>
      </c>
      <c r="J166" t="str">
        <f>ADDRESS(ROW(),input4712[[#This Row],[first col]]+1,4)&amp;":"&amp;ADDRESS(ROW(),input4712[[#This Row],[lastcol]],4)</f>
        <v>B166:F166</v>
      </c>
      <c r="K166" t="str">
        <f>ADDRESS(ROW(),input4712[[#This Row],[first col]],4)&amp;":"&amp;ADDRESS(ROW(),input4712[[#This Row],[lastcol]]-1,4)</f>
        <v>A166:E166</v>
      </c>
      <c r="L166" t="b" cm="1">
        <f t="array" aca="1" ref="L166" ca="1">SUMPRODUCT(--(INDIRECT(input4712[[#This Row],[range1]])&lt;INDIRECT(input4712[[#This Row],[range2]])))=COUNT(INDIRECT(input4712[[#This Row],[range1]]))</f>
        <v>0</v>
      </c>
      <c r="M166" t="b" cm="1">
        <f t="array" aca="1" ref="M166" ca="1">SUMPRODUCT(--(INDIRECT(input4712[[#This Row],[range1]])&gt;INDIRECT(input4712[[#This Row],[range2]])))=COUNT(INDIRECT(input4712[[#This Row],[range1]]))</f>
        <v>0</v>
      </c>
      <c r="N166" t="b">
        <f ca="1">IF(AND(NOT(input4712[[#This Row],[All DESC?]]),NOT(input4712[[#This Row],[All ASC?]])),FALSE(),TRUE())</f>
        <v>0</v>
      </c>
      <c r="O166" cm="1">
        <f t="array" aca="1" ref="O166" ca="1">IF(AND(input4712[[#This Row],[Safe Part 1]],(MAX(ABS((INDIRECT(input4712[[#This Row],[range2]]))-(INDIRECT(input4712[[#This Row],[range1]])))))&lt;=3),1,0)</f>
        <v>0</v>
      </c>
    </row>
    <row r="167" spans="1:15" x14ac:dyDescent="0.35">
      <c r="A167">
        <v>60</v>
      </c>
      <c r="B167">
        <v>61</v>
      </c>
      <c r="C167">
        <v>59</v>
      </c>
      <c r="D167">
        <v>55</v>
      </c>
      <c r="E167">
        <v>52</v>
      </c>
      <c r="F167">
        <v>48</v>
      </c>
      <c r="G167">
        <v>50</v>
      </c>
      <c r="H167">
        <f>1</f>
        <v>1</v>
      </c>
      <c r="I167">
        <f>COUNTA(input4712[[#This Row],[Column1.1]:[Column1.8]])</f>
        <v>7</v>
      </c>
      <c r="J167" t="str">
        <f>ADDRESS(ROW(),input4712[[#This Row],[first col]]+1,4)&amp;":"&amp;ADDRESS(ROW(),input4712[[#This Row],[lastcol]],4)</f>
        <v>B167:G167</v>
      </c>
      <c r="K167" t="str">
        <f>ADDRESS(ROW(),input4712[[#This Row],[first col]],4)&amp;":"&amp;ADDRESS(ROW(),input4712[[#This Row],[lastcol]]-1,4)</f>
        <v>A167:F167</v>
      </c>
      <c r="L167" t="b" cm="1">
        <f t="array" aca="1" ref="L167" ca="1">SUMPRODUCT(--(INDIRECT(input4712[[#This Row],[range1]])&lt;INDIRECT(input4712[[#This Row],[range2]])))=COUNT(INDIRECT(input4712[[#This Row],[range1]]))</f>
        <v>0</v>
      </c>
      <c r="M167" t="b" cm="1">
        <f t="array" aca="1" ref="M167" ca="1">SUMPRODUCT(--(INDIRECT(input4712[[#This Row],[range1]])&gt;INDIRECT(input4712[[#This Row],[range2]])))=COUNT(INDIRECT(input4712[[#This Row],[range1]]))</f>
        <v>0</v>
      </c>
      <c r="N167" t="b">
        <f ca="1">IF(AND(NOT(input4712[[#This Row],[All DESC?]]),NOT(input4712[[#This Row],[All ASC?]])),FALSE(),TRUE())</f>
        <v>0</v>
      </c>
      <c r="O167" cm="1">
        <f t="array" aca="1" ref="O167" ca="1">IF(AND(input4712[[#This Row],[Safe Part 1]],(MAX(ABS((INDIRECT(input4712[[#This Row],[range2]]))-(INDIRECT(input4712[[#This Row],[range1]])))))&lt;=3),1,0)</f>
        <v>0</v>
      </c>
    </row>
    <row r="168" spans="1:15" x14ac:dyDescent="0.35">
      <c r="A168">
        <v>95</v>
      </c>
      <c r="B168">
        <v>97</v>
      </c>
      <c r="C168">
        <v>94</v>
      </c>
      <c r="D168">
        <v>93</v>
      </c>
      <c r="E168">
        <v>91</v>
      </c>
      <c r="F168">
        <v>87</v>
      </c>
      <c r="H168">
        <f>1</f>
        <v>1</v>
      </c>
      <c r="I168">
        <f>COUNTA(input4712[[#This Row],[Column1.1]:[Column1.8]])</f>
        <v>6</v>
      </c>
      <c r="J168" t="str">
        <f>ADDRESS(ROW(),input4712[[#This Row],[first col]]+1,4)&amp;":"&amp;ADDRESS(ROW(),input4712[[#This Row],[lastcol]],4)</f>
        <v>B168:F168</v>
      </c>
      <c r="K168" t="str">
        <f>ADDRESS(ROW(),input4712[[#This Row],[first col]],4)&amp;":"&amp;ADDRESS(ROW(),input4712[[#This Row],[lastcol]]-1,4)</f>
        <v>A168:E168</v>
      </c>
      <c r="L168" t="b" cm="1">
        <f t="array" aca="1" ref="L168" ca="1">SUMPRODUCT(--(INDIRECT(input4712[[#This Row],[range1]])&lt;INDIRECT(input4712[[#This Row],[range2]])))=COUNT(INDIRECT(input4712[[#This Row],[range1]]))</f>
        <v>0</v>
      </c>
      <c r="M168" t="b" cm="1">
        <f t="array" aca="1" ref="M168" ca="1">SUMPRODUCT(--(INDIRECT(input4712[[#This Row],[range1]])&gt;INDIRECT(input4712[[#This Row],[range2]])))=COUNT(INDIRECT(input4712[[#This Row],[range1]]))</f>
        <v>0</v>
      </c>
      <c r="N168" t="b">
        <f ca="1">IF(AND(NOT(input4712[[#This Row],[All DESC?]]),NOT(input4712[[#This Row],[All ASC?]])),FALSE(),TRUE())</f>
        <v>0</v>
      </c>
      <c r="O168" cm="1">
        <f t="array" aca="1" ref="O168" ca="1">IF(AND(input4712[[#This Row],[Safe Part 1]],(MAX(ABS((INDIRECT(input4712[[#This Row],[range2]]))-(INDIRECT(input4712[[#This Row],[range1]])))))&lt;=3),1,0)</f>
        <v>0</v>
      </c>
    </row>
    <row r="169" spans="1:15" x14ac:dyDescent="0.35">
      <c r="A169">
        <v>92</v>
      </c>
      <c r="B169">
        <v>93</v>
      </c>
      <c r="C169">
        <v>92</v>
      </c>
      <c r="D169">
        <v>88</v>
      </c>
      <c r="E169">
        <v>87</v>
      </c>
      <c r="H169">
        <f>1</f>
        <v>1</v>
      </c>
      <c r="I169">
        <f>COUNTA(input4712[[#This Row],[Column1.1]:[Column1.8]])</f>
        <v>5</v>
      </c>
      <c r="J169" t="str">
        <f>ADDRESS(ROW(),input4712[[#This Row],[first col]]+1,4)&amp;":"&amp;ADDRESS(ROW(),input4712[[#This Row],[lastcol]],4)</f>
        <v>B169:E169</v>
      </c>
      <c r="K169" t="str">
        <f>ADDRESS(ROW(),input4712[[#This Row],[first col]],4)&amp;":"&amp;ADDRESS(ROW(),input4712[[#This Row],[lastcol]]-1,4)</f>
        <v>A169:D169</v>
      </c>
      <c r="L169" t="b" cm="1">
        <f t="array" aca="1" ref="L169" ca="1">SUMPRODUCT(--(INDIRECT(input4712[[#This Row],[range1]])&lt;INDIRECT(input4712[[#This Row],[range2]])))=COUNT(INDIRECT(input4712[[#This Row],[range1]]))</f>
        <v>0</v>
      </c>
      <c r="M169" t="b" cm="1">
        <f t="array" aca="1" ref="M169" ca="1">SUMPRODUCT(--(INDIRECT(input4712[[#This Row],[range1]])&gt;INDIRECT(input4712[[#This Row],[range2]])))=COUNT(INDIRECT(input4712[[#This Row],[range1]]))</f>
        <v>0</v>
      </c>
      <c r="N169" t="b">
        <f ca="1">IF(AND(NOT(input4712[[#This Row],[All DESC?]]),NOT(input4712[[#This Row],[All ASC?]])),FALSE(),TRUE())</f>
        <v>0</v>
      </c>
      <c r="O169" cm="1">
        <f t="array" aca="1" ref="O169" ca="1">IF(AND(input4712[[#This Row],[Safe Part 1]],(MAX(ABS((INDIRECT(input4712[[#This Row],[range2]]))-(INDIRECT(input4712[[#This Row],[range1]])))))&lt;=3),1,0)</f>
        <v>0</v>
      </c>
    </row>
    <row r="170" spans="1:15" x14ac:dyDescent="0.35">
      <c r="A170">
        <v>84</v>
      </c>
      <c r="B170">
        <v>86</v>
      </c>
      <c r="C170">
        <v>83</v>
      </c>
      <c r="D170">
        <v>79</v>
      </c>
      <c r="E170">
        <v>78</v>
      </c>
      <c r="F170">
        <v>74</v>
      </c>
      <c r="G170">
        <v>69</v>
      </c>
      <c r="H170">
        <f>1</f>
        <v>1</v>
      </c>
      <c r="I170">
        <f>COUNTA(input4712[[#This Row],[Column1.1]:[Column1.8]])</f>
        <v>7</v>
      </c>
      <c r="J170" t="str">
        <f>ADDRESS(ROW(),input4712[[#This Row],[first col]]+1,4)&amp;":"&amp;ADDRESS(ROW(),input4712[[#This Row],[lastcol]],4)</f>
        <v>B170:G170</v>
      </c>
      <c r="K170" t="str">
        <f>ADDRESS(ROW(),input4712[[#This Row],[first col]],4)&amp;":"&amp;ADDRESS(ROW(),input4712[[#This Row],[lastcol]]-1,4)</f>
        <v>A170:F170</v>
      </c>
      <c r="L170" t="b" cm="1">
        <f t="array" aca="1" ref="L170" ca="1">SUMPRODUCT(--(INDIRECT(input4712[[#This Row],[range1]])&lt;INDIRECT(input4712[[#This Row],[range2]])))=COUNT(INDIRECT(input4712[[#This Row],[range1]]))</f>
        <v>0</v>
      </c>
      <c r="M170" t="b" cm="1">
        <f t="array" aca="1" ref="M170" ca="1">SUMPRODUCT(--(INDIRECT(input4712[[#This Row],[range1]])&gt;INDIRECT(input4712[[#This Row],[range2]])))=COUNT(INDIRECT(input4712[[#This Row],[range1]]))</f>
        <v>0</v>
      </c>
      <c r="N170" t="b">
        <f ca="1">IF(AND(NOT(input4712[[#This Row],[All DESC?]]),NOT(input4712[[#This Row],[All ASC?]])),FALSE(),TRUE())</f>
        <v>0</v>
      </c>
      <c r="O170" cm="1">
        <f t="array" aca="1" ref="O170" ca="1">IF(AND(input4712[[#This Row],[Safe Part 1]],(MAX(ABS((INDIRECT(input4712[[#This Row],[range2]]))-(INDIRECT(input4712[[#This Row],[range1]])))))&lt;=3),1,0)</f>
        <v>0</v>
      </c>
    </row>
    <row r="171" spans="1:15" x14ac:dyDescent="0.35">
      <c r="A171">
        <v>95</v>
      </c>
      <c r="B171">
        <v>98</v>
      </c>
      <c r="C171">
        <v>92</v>
      </c>
      <c r="D171">
        <v>89</v>
      </c>
      <c r="E171">
        <v>87</v>
      </c>
      <c r="F171">
        <v>83</v>
      </c>
      <c r="H171">
        <f>1</f>
        <v>1</v>
      </c>
      <c r="I171">
        <f>COUNTA(input4712[[#This Row],[Column1.1]:[Column1.8]])</f>
        <v>6</v>
      </c>
      <c r="J171" t="str">
        <f>ADDRESS(ROW(),input4712[[#This Row],[first col]]+1,4)&amp;":"&amp;ADDRESS(ROW(),input4712[[#This Row],[lastcol]],4)</f>
        <v>B171:F171</v>
      </c>
      <c r="K171" t="str">
        <f>ADDRESS(ROW(),input4712[[#This Row],[first col]],4)&amp;":"&amp;ADDRESS(ROW(),input4712[[#This Row],[lastcol]]-1,4)</f>
        <v>A171:E171</v>
      </c>
      <c r="L171" t="b" cm="1">
        <f t="array" aca="1" ref="L171" ca="1">SUMPRODUCT(--(INDIRECT(input4712[[#This Row],[range1]])&lt;INDIRECT(input4712[[#This Row],[range2]])))=COUNT(INDIRECT(input4712[[#This Row],[range1]]))</f>
        <v>0</v>
      </c>
      <c r="M171" t="b" cm="1">
        <f t="array" aca="1" ref="M171" ca="1">SUMPRODUCT(--(INDIRECT(input4712[[#This Row],[range1]])&gt;INDIRECT(input4712[[#This Row],[range2]])))=COUNT(INDIRECT(input4712[[#This Row],[range1]]))</f>
        <v>0</v>
      </c>
      <c r="N171" t="b">
        <f ca="1">IF(AND(NOT(input4712[[#This Row],[All DESC?]]),NOT(input4712[[#This Row],[All ASC?]])),FALSE(),TRUE())</f>
        <v>0</v>
      </c>
      <c r="O171" cm="1">
        <f t="array" aca="1" ref="O171" ca="1">IF(AND(input4712[[#This Row],[Safe Part 1]],(MAX(ABS((INDIRECT(input4712[[#This Row],[range2]]))-(INDIRECT(input4712[[#This Row],[range1]])))))&lt;=3),1,0)</f>
        <v>0</v>
      </c>
    </row>
    <row r="172" spans="1:15" x14ac:dyDescent="0.35">
      <c r="A172">
        <v>27</v>
      </c>
      <c r="B172">
        <v>29</v>
      </c>
      <c r="C172">
        <v>27</v>
      </c>
      <c r="D172">
        <v>25</v>
      </c>
      <c r="E172">
        <v>20</v>
      </c>
      <c r="F172">
        <v>20</v>
      </c>
      <c r="H172">
        <f>1</f>
        <v>1</v>
      </c>
      <c r="I172">
        <f>COUNTA(input4712[[#This Row],[Column1.1]:[Column1.8]])</f>
        <v>6</v>
      </c>
      <c r="J172" t="str">
        <f>ADDRESS(ROW(),input4712[[#This Row],[first col]]+1,4)&amp;":"&amp;ADDRESS(ROW(),input4712[[#This Row],[lastcol]],4)</f>
        <v>B172:F172</v>
      </c>
      <c r="K172" t="str">
        <f>ADDRESS(ROW(),input4712[[#This Row],[first col]],4)&amp;":"&amp;ADDRESS(ROW(),input4712[[#This Row],[lastcol]]-1,4)</f>
        <v>A172:E172</v>
      </c>
      <c r="L172" t="b" cm="1">
        <f t="array" aca="1" ref="L172" ca="1">SUMPRODUCT(--(INDIRECT(input4712[[#This Row],[range1]])&lt;INDIRECT(input4712[[#This Row],[range2]])))=COUNT(INDIRECT(input4712[[#This Row],[range1]]))</f>
        <v>0</v>
      </c>
      <c r="M172" t="b" cm="1">
        <f t="array" aca="1" ref="M172" ca="1">SUMPRODUCT(--(INDIRECT(input4712[[#This Row],[range1]])&gt;INDIRECT(input4712[[#This Row],[range2]])))=COUNT(INDIRECT(input4712[[#This Row],[range1]]))</f>
        <v>0</v>
      </c>
      <c r="N172" t="b">
        <f ca="1">IF(AND(NOT(input4712[[#This Row],[All DESC?]]),NOT(input4712[[#This Row],[All ASC?]])),FALSE(),TRUE())</f>
        <v>0</v>
      </c>
      <c r="O172" cm="1">
        <f t="array" aca="1" ref="O172" ca="1">IF(AND(input4712[[#This Row],[Safe Part 1]],(MAX(ABS((INDIRECT(input4712[[#This Row],[range2]]))-(INDIRECT(input4712[[#This Row],[range1]])))))&lt;=3),1,0)</f>
        <v>0</v>
      </c>
    </row>
    <row r="173" spans="1:15" x14ac:dyDescent="0.35">
      <c r="A173">
        <v>44</v>
      </c>
      <c r="B173">
        <v>47</v>
      </c>
      <c r="C173">
        <v>45</v>
      </c>
      <c r="D173">
        <v>39</v>
      </c>
      <c r="E173">
        <v>38</v>
      </c>
      <c r="F173">
        <v>36</v>
      </c>
      <c r="H173">
        <f>1</f>
        <v>1</v>
      </c>
      <c r="I173">
        <f>COUNTA(input4712[[#This Row],[Column1.1]:[Column1.8]])</f>
        <v>6</v>
      </c>
      <c r="J173" t="str">
        <f>ADDRESS(ROW(),input4712[[#This Row],[first col]]+1,4)&amp;":"&amp;ADDRESS(ROW(),input4712[[#This Row],[lastcol]],4)</f>
        <v>B173:F173</v>
      </c>
      <c r="K173" t="str">
        <f>ADDRESS(ROW(),input4712[[#This Row],[first col]],4)&amp;":"&amp;ADDRESS(ROW(),input4712[[#This Row],[lastcol]]-1,4)</f>
        <v>A173:E173</v>
      </c>
      <c r="L173" t="b" cm="1">
        <f t="array" aca="1" ref="L173" ca="1">SUMPRODUCT(--(INDIRECT(input4712[[#This Row],[range1]])&lt;INDIRECT(input4712[[#This Row],[range2]])))=COUNT(INDIRECT(input4712[[#This Row],[range1]]))</f>
        <v>0</v>
      </c>
      <c r="M173" t="b" cm="1">
        <f t="array" aca="1" ref="M173" ca="1">SUMPRODUCT(--(INDIRECT(input4712[[#This Row],[range1]])&gt;INDIRECT(input4712[[#This Row],[range2]])))=COUNT(INDIRECT(input4712[[#This Row],[range1]]))</f>
        <v>0</v>
      </c>
      <c r="N173" t="b">
        <f ca="1">IF(AND(NOT(input4712[[#This Row],[All DESC?]]),NOT(input4712[[#This Row],[All ASC?]])),FALSE(),TRUE())</f>
        <v>0</v>
      </c>
      <c r="O173" cm="1">
        <f t="array" aca="1" ref="O173" ca="1">IF(AND(input4712[[#This Row],[Safe Part 1]],(MAX(ABS((INDIRECT(input4712[[#This Row],[range2]]))-(INDIRECT(input4712[[#This Row],[range1]])))))&lt;=3),1,0)</f>
        <v>0</v>
      </c>
    </row>
    <row r="174" spans="1:15" x14ac:dyDescent="0.35">
      <c r="A174">
        <v>76</v>
      </c>
      <c r="B174">
        <v>79</v>
      </c>
      <c r="C174">
        <v>73</v>
      </c>
      <c r="D174">
        <v>72</v>
      </c>
      <c r="E174">
        <v>68</v>
      </c>
      <c r="H174">
        <f>1</f>
        <v>1</v>
      </c>
      <c r="I174">
        <f>COUNTA(input4712[[#This Row],[Column1.1]:[Column1.8]])</f>
        <v>5</v>
      </c>
      <c r="J174" t="str">
        <f>ADDRESS(ROW(),input4712[[#This Row],[first col]]+1,4)&amp;":"&amp;ADDRESS(ROW(),input4712[[#This Row],[lastcol]],4)</f>
        <v>B174:E174</v>
      </c>
      <c r="K174" t="str">
        <f>ADDRESS(ROW(),input4712[[#This Row],[first col]],4)&amp;":"&amp;ADDRESS(ROW(),input4712[[#This Row],[lastcol]]-1,4)</f>
        <v>A174:D174</v>
      </c>
      <c r="L174" t="b" cm="1">
        <f t="array" aca="1" ref="L174" ca="1">SUMPRODUCT(--(INDIRECT(input4712[[#This Row],[range1]])&lt;INDIRECT(input4712[[#This Row],[range2]])))=COUNT(INDIRECT(input4712[[#This Row],[range1]]))</f>
        <v>0</v>
      </c>
      <c r="M174" t="b" cm="1">
        <f t="array" aca="1" ref="M174" ca="1">SUMPRODUCT(--(INDIRECT(input4712[[#This Row],[range1]])&gt;INDIRECT(input4712[[#This Row],[range2]])))=COUNT(INDIRECT(input4712[[#This Row],[range1]]))</f>
        <v>0</v>
      </c>
      <c r="N174" t="b">
        <f ca="1">IF(AND(NOT(input4712[[#This Row],[All DESC?]]),NOT(input4712[[#This Row],[All ASC?]])),FALSE(),TRUE())</f>
        <v>0</v>
      </c>
      <c r="O174" cm="1">
        <f t="array" aca="1" ref="O174" ca="1">IF(AND(input4712[[#This Row],[Safe Part 1]],(MAX(ABS((INDIRECT(input4712[[#This Row],[range2]]))-(INDIRECT(input4712[[#This Row],[range1]])))))&lt;=3),1,0)</f>
        <v>0</v>
      </c>
    </row>
    <row r="175" spans="1:15" x14ac:dyDescent="0.35">
      <c r="A175">
        <v>94</v>
      </c>
      <c r="B175">
        <v>95</v>
      </c>
      <c r="C175">
        <v>88</v>
      </c>
      <c r="D175">
        <v>85</v>
      </c>
      <c r="E175">
        <v>79</v>
      </c>
      <c r="H175">
        <f>1</f>
        <v>1</v>
      </c>
      <c r="I175">
        <f>COUNTA(input4712[[#This Row],[Column1.1]:[Column1.8]])</f>
        <v>5</v>
      </c>
      <c r="J175" t="str">
        <f>ADDRESS(ROW(),input4712[[#This Row],[first col]]+1,4)&amp;":"&amp;ADDRESS(ROW(),input4712[[#This Row],[lastcol]],4)</f>
        <v>B175:E175</v>
      </c>
      <c r="K175" t="str">
        <f>ADDRESS(ROW(),input4712[[#This Row],[first col]],4)&amp;":"&amp;ADDRESS(ROW(),input4712[[#This Row],[lastcol]]-1,4)</f>
        <v>A175:D175</v>
      </c>
      <c r="L175" t="b" cm="1">
        <f t="array" aca="1" ref="L175" ca="1">SUMPRODUCT(--(INDIRECT(input4712[[#This Row],[range1]])&lt;INDIRECT(input4712[[#This Row],[range2]])))=COUNT(INDIRECT(input4712[[#This Row],[range1]]))</f>
        <v>0</v>
      </c>
      <c r="M175" t="b" cm="1">
        <f t="array" aca="1" ref="M175" ca="1">SUMPRODUCT(--(INDIRECT(input4712[[#This Row],[range1]])&gt;INDIRECT(input4712[[#This Row],[range2]])))=COUNT(INDIRECT(input4712[[#This Row],[range1]]))</f>
        <v>0</v>
      </c>
      <c r="N175" t="b">
        <f ca="1">IF(AND(NOT(input4712[[#This Row],[All DESC?]]),NOT(input4712[[#This Row],[All ASC?]])),FALSE(),TRUE())</f>
        <v>0</v>
      </c>
      <c r="O175" cm="1">
        <f t="array" aca="1" ref="O175" ca="1">IF(AND(input4712[[#This Row],[Safe Part 1]],(MAX(ABS((INDIRECT(input4712[[#This Row],[range2]]))-(INDIRECT(input4712[[#This Row],[range1]])))))&lt;=3),1,0)</f>
        <v>0</v>
      </c>
    </row>
    <row r="176" spans="1:15" x14ac:dyDescent="0.35">
      <c r="A176">
        <v>89</v>
      </c>
      <c r="B176">
        <v>89</v>
      </c>
      <c r="C176">
        <v>86</v>
      </c>
      <c r="D176">
        <v>83</v>
      </c>
      <c r="E176">
        <v>81</v>
      </c>
      <c r="F176">
        <v>77</v>
      </c>
      <c r="G176">
        <v>76</v>
      </c>
      <c r="H176">
        <f>1</f>
        <v>1</v>
      </c>
      <c r="I176">
        <f>COUNTA(input4712[[#This Row],[Column1.1]:[Column1.8]])</f>
        <v>7</v>
      </c>
      <c r="J176" t="str">
        <f>ADDRESS(ROW(),input4712[[#This Row],[first col]]+1,4)&amp;":"&amp;ADDRESS(ROW(),input4712[[#This Row],[lastcol]],4)</f>
        <v>B176:G176</v>
      </c>
      <c r="K176" t="str">
        <f>ADDRESS(ROW(),input4712[[#This Row],[first col]],4)&amp;":"&amp;ADDRESS(ROW(),input4712[[#This Row],[lastcol]]-1,4)</f>
        <v>A176:F176</v>
      </c>
      <c r="L176" t="b" cm="1">
        <f t="array" aca="1" ref="L176" ca="1">SUMPRODUCT(--(INDIRECT(input4712[[#This Row],[range1]])&lt;INDIRECT(input4712[[#This Row],[range2]])))=COUNT(INDIRECT(input4712[[#This Row],[range1]]))</f>
        <v>0</v>
      </c>
      <c r="M176" t="b" cm="1">
        <f t="array" aca="1" ref="M176" ca="1">SUMPRODUCT(--(INDIRECT(input4712[[#This Row],[range1]])&gt;INDIRECT(input4712[[#This Row],[range2]])))=COUNT(INDIRECT(input4712[[#This Row],[range1]]))</f>
        <v>0</v>
      </c>
      <c r="N176" t="b">
        <f ca="1">IF(AND(NOT(input4712[[#This Row],[All DESC?]]),NOT(input4712[[#This Row],[All ASC?]])),FALSE(),TRUE())</f>
        <v>0</v>
      </c>
      <c r="O176" cm="1">
        <f t="array" aca="1" ref="O176" ca="1">IF(AND(input4712[[#This Row],[Safe Part 1]],(MAX(ABS((INDIRECT(input4712[[#This Row],[range2]]))-(INDIRECT(input4712[[#This Row],[range1]])))))&lt;=3),1,0)</f>
        <v>0</v>
      </c>
    </row>
    <row r="177" spans="1:15" x14ac:dyDescent="0.35">
      <c r="A177">
        <v>74</v>
      </c>
      <c r="B177">
        <v>74</v>
      </c>
      <c r="C177">
        <v>71</v>
      </c>
      <c r="D177">
        <v>68</v>
      </c>
      <c r="E177">
        <v>67</v>
      </c>
      <c r="F177">
        <v>63</v>
      </c>
      <c r="G177">
        <v>66</v>
      </c>
      <c r="H177">
        <f>1</f>
        <v>1</v>
      </c>
      <c r="I177">
        <f>COUNTA(input4712[[#This Row],[Column1.1]:[Column1.8]])</f>
        <v>7</v>
      </c>
      <c r="J177" t="str">
        <f>ADDRESS(ROW(),input4712[[#This Row],[first col]]+1,4)&amp;":"&amp;ADDRESS(ROW(),input4712[[#This Row],[lastcol]],4)</f>
        <v>B177:G177</v>
      </c>
      <c r="K177" t="str">
        <f>ADDRESS(ROW(),input4712[[#This Row],[first col]],4)&amp;":"&amp;ADDRESS(ROW(),input4712[[#This Row],[lastcol]]-1,4)</f>
        <v>A177:F177</v>
      </c>
      <c r="L177" t="b" cm="1">
        <f t="array" aca="1" ref="L177" ca="1">SUMPRODUCT(--(INDIRECT(input4712[[#This Row],[range1]])&lt;INDIRECT(input4712[[#This Row],[range2]])))=COUNT(INDIRECT(input4712[[#This Row],[range1]]))</f>
        <v>0</v>
      </c>
      <c r="M177" t="b" cm="1">
        <f t="array" aca="1" ref="M177" ca="1">SUMPRODUCT(--(INDIRECT(input4712[[#This Row],[range1]])&gt;INDIRECT(input4712[[#This Row],[range2]])))=COUNT(INDIRECT(input4712[[#This Row],[range1]]))</f>
        <v>0</v>
      </c>
      <c r="N177" t="b">
        <f ca="1">IF(AND(NOT(input4712[[#This Row],[All DESC?]]),NOT(input4712[[#This Row],[All ASC?]])),FALSE(),TRUE())</f>
        <v>0</v>
      </c>
      <c r="O177" cm="1">
        <f t="array" aca="1" ref="O177" ca="1">IF(AND(input4712[[#This Row],[Safe Part 1]],(MAX(ABS((INDIRECT(input4712[[#This Row],[range2]]))-(INDIRECT(input4712[[#This Row],[range1]])))))&lt;=3),1,0)</f>
        <v>0</v>
      </c>
    </row>
    <row r="178" spans="1:15" x14ac:dyDescent="0.35">
      <c r="A178">
        <v>70</v>
      </c>
      <c r="B178">
        <v>70</v>
      </c>
      <c r="C178">
        <v>69</v>
      </c>
      <c r="D178">
        <v>68</v>
      </c>
      <c r="E178">
        <v>68</v>
      </c>
      <c r="H178">
        <f>1</f>
        <v>1</v>
      </c>
      <c r="I178">
        <f>COUNTA(input4712[[#This Row],[Column1.1]:[Column1.8]])</f>
        <v>5</v>
      </c>
      <c r="J178" t="str">
        <f>ADDRESS(ROW(),input4712[[#This Row],[first col]]+1,4)&amp;":"&amp;ADDRESS(ROW(),input4712[[#This Row],[lastcol]],4)</f>
        <v>B178:E178</v>
      </c>
      <c r="K178" t="str">
        <f>ADDRESS(ROW(),input4712[[#This Row],[first col]],4)&amp;":"&amp;ADDRESS(ROW(),input4712[[#This Row],[lastcol]]-1,4)</f>
        <v>A178:D178</v>
      </c>
      <c r="L178" t="b" cm="1">
        <f t="array" aca="1" ref="L178" ca="1">SUMPRODUCT(--(INDIRECT(input4712[[#This Row],[range1]])&lt;INDIRECT(input4712[[#This Row],[range2]])))=COUNT(INDIRECT(input4712[[#This Row],[range1]]))</f>
        <v>0</v>
      </c>
      <c r="M178" t="b" cm="1">
        <f t="array" aca="1" ref="M178" ca="1">SUMPRODUCT(--(INDIRECT(input4712[[#This Row],[range1]])&gt;INDIRECT(input4712[[#This Row],[range2]])))=COUNT(INDIRECT(input4712[[#This Row],[range1]]))</f>
        <v>0</v>
      </c>
      <c r="N178" t="b">
        <f ca="1">IF(AND(NOT(input4712[[#This Row],[All DESC?]]),NOT(input4712[[#This Row],[All ASC?]])),FALSE(),TRUE())</f>
        <v>0</v>
      </c>
      <c r="O178" cm="1">
        <f t="array" aca="1" ref="O178" ca="1">IF(AND(input4712[[#This Row],[Safe Part 1]],(MAX(ABS((INDIRECT(input4712[[#This Row],[range2]]))-(INDIRECT(input4712[[#This Row],[range1]])))))&lt;=3),1,0)</f>
        <v>0</v>
      </c>
    </row>
    <row r="179" spans="1:15" x14ac:dyDescent="0.35">
      <c r="A179">
        <v>85</v>
      </c>
      <c r="B179">
        <v>85</v>
      </c>
      <c r="C179">
        <v>83</v>
      </c>
      <c r="D179">
        <v>82</v>
      </c>
      <c r="E179">
        <v>78</v>
      </c>
      <c r="H179">
        <f>1</f>
        <v>1</v>
      </c>
      <c r="I179">
        <f>COUNTA(input4712[[#This Row],[Column1.1]:[Column1.8]])</f>
        <v>5</v>
      </c>
      <c r="J179" t="str">
        <f>ADDRESS(ROW(),input4712[[#This Row],[first col]]+1,4)&amp;":"&amp;ADDRESS(ROW(),input4712[[#This Row],[lastcol]],4)</f>
        <v>B179:E179</v>
      </c>
      <c r="K179" t="str">
        <f>ADDRESS(ROW(),input4712[[#This Row],[first col]],4)&amp;":"&amp;ADDRESS(ROW(),input4712[[#This Row],[lastcol]]-1,4)</f>
        <v>A179:D179</v>
      </c>
      <c r="L179" t="b" cm="1">
        <f t="array" aca="1" ref="L179" ca="1">SUMPRODUCT(--(INDIRECT(input4712[[#This Row],[range1]])&lt;INDIRECT(input4712[[#This Row],[range2]])))=COUNT(INDIRECT(input4712[[#This Row],[range1]]))</f>
        <v>0</v>
      </c>
      <c r="M179" t="b" cm="1">
        <f t="array" aca="1" ref="M179" ca="1">SUMPRODUCT(--(INDIRECT(input4712[[#This Row],[range1]])&gt;INDIRECT(input4712[[#This Row],[range2]])))=COUNT(INDIRECT(input4712[[#This Row],[range1]]))</f>
        <v>0</v>
      </c>
      <c r="N179" t="b">
        <f ca="1">IF(AND(NOT(input4712[[#This Row],[All DESC?]]),NOT(input4712[[#This Row],[All ASC?]])),FALSE(),TRUE())</f>
        <v>0</v>
      </c>
      <c r="O179" cm="1">
        <f t="array" aca="1" ref="O179" ca="1">IF(AND(input4712[[#This Row],[Safe Part 1]],(MAX(ABS((INDIRECT(input4712[[#This Row],[range2]]))-(INDIRECT(input4712[[#This Row],[range1]])))))&lt;=3),1,0)</f>
        <v>0</v>
      </c>
    </row>
    <row r="180" spans="1:15" x14ac:dyDescent="0.35">
      <c r="A180">
        <v>58</v>
      </c>
      <c r="B180">
        <v>58</v>
      </c>
      <c r="C180">
        <v>57</v>
      </c>
      <c r="D180">
        <v>54</v>
      </c>
      <c r="E180">
        <v>53</v>
      </c>
      <c r="H180">
        <f>1</f>
        <v>1</v>
      </c>
      <c r="I180">
        <f>COUNTA(input4712[[#This Row],[Column1.1]:[Column1.8]])</f>
        <v>5</v>
      </c>
      <c r="J180" t="str">
        <f>ADDRESS(ROW(),input4712[[#This Row],[first col]]+1,4)&amp;":"&amp;ADDRESS(ROW(),input4712[[#This Row],[lastcol]],4)</f>
        <v>B180:E180</v>
      </c>
      <c r="K180" t="str">
        <f>ADDRESS(ROW(),input4712[[#This Row],[first col]],4)&amp;":"&amp;ADDRESS(ROW(),input4712[[#This Row],[lastcol]]-1,4)</f>
        <v>A180:D180</v>
      </c>
      <c r="L180" t="b" cm="1">
        <f t="array" aca="1" ref="L180" ca="1">SUMPRODUCT(--(INDIRECT(input4712[[#This Row],[range1]])&lt;INDIRECT(input4712[[#This Row],[range2]])))=COUNT(INDIRECT(input4712[[#This Row],[range1]]))</f>
        <v>0</v>
      </c>
      <c r="M180" t="b" cm="1">
        <f t="array" aca="1" ref="M180" ca="1">SUMPRODUCT(--(INDIRECT(input4712[[#This Row],[range1]])&gt;INDIRECT(input4712[[#This Row],[range2]])))=COUNT(INDIRECT(input4712[[#This Row],[range1]]))</f>
        <v>0</v>
      </c>
      <c r="N180" t="b">
        <f ca="1">IF(AND(NOT(input4712[[#This Row],[All DESC?]]),NOT(input4712[[#This Row],[All ASC?]])),FALSE(),TRUE())</f>
        <v>0</v>
      </c>
      <c r="O180" cm="1">
        <f t="array" aca="1" ref="O180" ca="1">IF(AND(input4712[[#This Row],[Safe Part 1]],(MAX(ABS((INDIRECT(input4712[[#This Row],[range2]]))-(INDIRECT(input4712[[#This Row],[range1]])))))&lt;=3),1,0)</f>
        <v>0</v>
      </c>
    </row>
    <row r="181" spans="1:15" x14ac:dyDescent="0.35">
      <c r="A181">
        <v>18</v>
      </c>
      <c r="B181">
        <v>18</v>
      </c>
      <c r="C181">
        <v>20</v>
      </c>
      <c r="D181">
        <v>19</v>
      </c>
      <c r="E181">
        <v>17</v>
      </c>
      <c r="F181">
        <v>12</v>
      </c>
      <c r="G181">
        <v>11</v>
      </c>
      <c r="H181">
        <f>1</f>
        <v>1</v>
      </c>
      <c r="I181">
        <f>COUNTA(input4712[[#This Row],[Column1.1]:[Column1.8]])</f>
        <v>7</v>
      </c>
      <c r="J181" t="str">
        <f>ADDRESS(ROW(),input4712[[#This Row],[first col]]+1,4)&amp;":"&amp;ADDRESS(ROW(),input4712[[#This Row],[lastcol]],4)</f>
        <v>B181:G181</v>
      </c>
      <c r="K181" t="str">
        <f>ADDRESS(ROW(),input4712[[#This Row],[first col]],4)&amp;":"&amp;ADDRESS(ROW(),input4712[[#This Row],[lastcol]]-1,4)</f>
        <v>A181:F181</v>
      </c>
      <c r="L181" t="b" cm="1">
        <f t="array" aca="1" ref="L181" ca="1">SUMPRODUCT(--(INDIRECT(input4712[[#This Row],[range1]])&lt;INDIRECT(input4712[[#This Row],[range2]])))=COUNT(INDIRECT(input4712[[#This Row],[range1]]))</f>
        <v>0</v>
      </c>
      <c r="M181" t="b" cm="1">
        <f t="array" aca="1" ref="M181" ca="1">SUMPRODUCT(--(INDIRECT(input4712[[#This Row],[range1]])&gt;INDIRECT(input4712[[#This Row],[range2]])))=COUNT(INDIRECT(input4712[[#This Row],[range1]]))</f>
        <v>0</v>
      </c>
      <c r="N181" t="b">
        <f ca="1">IF(AND(NOT(input4712[[#This Row],[All DESC?]]),NOT(input4712[[#This Row],[All ASC?]])),FALSE(),TRUE())</f>
        <v>0</v>
      </c>
      <c r="O181" cm="1">
        <f t="array" aca="1" ref="O181" ca="1">IF(AND(input4712[[#This Row],[Safe Part 1]],(MAX(ABS((INDIRECT(input4712[[#This Row],[range2]]))-(INDIRECT(input4712[[#This Row],[range1]])))))&lt;=3),1,0)</f>
        <v>0</v>
      </c>
    </row>
    <row r="182" spans="1:15" x14ac:dyDescent="0.35">
      <c r="A182">
        <v>49</v>
      </c>
      <c r="B182">
        <v>49</v>
      </c>
      <c r="C182">
        <v>47</v>
      </c>
      <c r="D182">
        <v>44</v>
      </c>
      <c r="E182">
        <v>42</v>
      </c>
      <c r="F182">
        <v>44</v>
      </c>
      <c r="H182">
        <f>1</f>
        <v>1</v>
      </c>
      <c r="I182">
        <f>COUNTA(input4712[[#This Row],[Column1.1]:[Column1.8]])</f>
        <v>6</v>
      </c>
      <c r="J182" t="str">
        <f>ADDRESS(ROW(),input4712[[#This Row],[first col]]+1,4)&amp;":"&amp;ADDRESS(ROW(),input4712[[#This Row],[lastcol]],4)</f>
        <v>B182:F182</v>
      </c>
      <c r="K182" t="str">
        <f>ADDRESS(ROW(),input4712[[#This Row],[first col]],4)&amp;":"&amp;ADDRESS(ROW(),input4712[[#This Row],[lastcol]]-1,4)</f>
        <v>A182:E182</v>
      </c>
      <c r="L182" t="b" cm="1">
        <f t="array" aca="1" ref="L182" ca="1">SUMPRODUCT(--(INDIRECT(input4712[[#This Row],[range1]])&lt;INDIRECT(input4712[[#This Row],[range2]])))=COUNT(INDIRECT(input4712[[#This Row],[range1]]))</f>
        <v>0</v>
      </c>
      <c r="M182" t="b" cm="1">
        <f t="array" aca="1" ref="M182" ca="1">SUMPRODUCT(--(INDIRECT(input4712[[#This Row],[range1]])&gt;INDIRECT(input4712[[#This Row],[range2]])))=COUNT(INDIRECT(input4712[[#This Row],[range1]]))</f>
        <v>0</v>
      </c>
      <c r="N182" t="b">
        <f ca="1">IF(AND(NOT(input4712[[#This Row],[All DESC?]]),NOT(input4712[[#This Row],[All ASC?]])),FALSE(),TRUE())</f>
        <v>0</v>
      </c>
      <c r="O182" cm="1">
        <f t="array" aca="1" ref="O182" ca="1">IF(AND(input4712[[#This Row],[Safe Part 1]],(MAX(ABS((INDIRECT(input4712[[#This Row],[range2]]))-(INDIRECT(input4712[[#This Row],[range1]])))))&lt;=3),1,0)</f>
        <v>0</v>
      </c>
    </row>
    <row r="183" spans="1:15" x14ac:dyDescent="0.35">
      <c r="A183">
        <v>43</v>
      </c>
      <c r="B183">
        <v>43</v>
      </c>
      <c r="C183">
        <v>41</v>
      </c>
      <c r="D183">
        <v>40</v>
      </c>
      <c r="E183">
        <v>38</v>
      </c>
      <c r="F183">
        <v>36</v>
      </c>
      <c r="G183">
        <v>36</v>
      </c>
      <c r="H183">
        <f>1</f>
        <v>1</v>
      </c>
      <c r="I183">
        <f>COUNTA(input4712[[#This Row],[Column1.1]:[Column1.8]])</f>
        <v>7</v>
      </c>
      <c r="J183" t="str">
        <f>ADDRESS(ROW(),input4712[[#This Row],[first col]]+1,4)&amp;":"&amp;ADDRESS(ROW(),input4712[[#This Row],[lastcol]],4)</f>
        <v>B183:G183</v>
      </c>
      <c r="K183" t="str">
        <f>ADDRESS(ROW(),input4712[[#This Row],[first col]],4)&amp;":"&amp;ADDRESS(ROW(),input4712[[#This Row],[lastcol]]-1,4)</f>
        <v>A183:F183</v>
      </c>
      <c r="L183" t="b" cm="1">
        <f t="array" aca="1" ref="L183" ca="1">SUMPRODUCT(--(INDIRECT(input4712[[#This Row],[range1]])&lt;INDIRECT(input4712[[#This Row],[range2]])))=COUNT(INDIRECT(input4712[[#This Row],[range1]]))</f>
        <v>0</v>
      </c>
      <c r="M183" t="b" cm="1">
        <f t="array" aca="1" ref="M183" ca="1">SUMPRODUCT(--(INDIRECT(input4712[[#This Row],[range1]])&gt;INDIRECT(input4712[[#This Row],[range2]])))=COUNT(INDIRECT(input4712[[#This Row],[range1]]))</f>
        <v>0</v>
      </c>
      <c r="N183" t="b">
        <f ca="1">IF(AND(NOT(input4712[[#This Row],[All DESC?]]),NOT(input4712[[#This Row],[All ASC?]])),FALSE(),TRUE())</f>
        <v>0</v>
      </c>
      <c r="O183" cm="1">
        <f t="array" aca="1" ref="O183" ca="1">IF(AND(input4712[[#This Row],[Safe Part 1]],(MAX(ABS((INDIRECT(input4712[[#This Row],[range2]]))-(INDIRECT(input4712[[#This Row],[range1]])))))&lt;=3),1,0)</f>
        <v>0</v>
      </c>
    </row>
    <row r="184" spans="1:15" x14ac:dyDescent="0.35">
      <c r="A184">
        <v>25</v>
      </c>
      <c r="B184">
        <v>25</v>
      </c>
      <c r="C184">
        <v>27</v>
      </c>
      <c r="D184">
        <v>26</v>
      </c>
      <c r="E184">
        <v>24</v>
      </c>
      <c r="F184">
        <v>17</v>
      </c>
      <c r="H184">
        <f>1</f>
        <v>1</v>
      </c>
      <c r="I184">
        <f>COUNTA(input4712[[#This Row],[Column1.1]:[Column1.8]])</f>
        <v>6</v>
      </c>
      <c r="J184" t="str">
        <f>ADDRESS(ROW(),input4712[[#This Row],[first col]]+1,4)&amp;":"&amp;ADDRESS(ROW(),input4712[[#This Row],[lastcol]],4)</f>
        <v>B184:F184</v>
      </c>
      <c r="K184" t="str">
        <f>ADDRESS(ROW(),input4712[[#This Row],[first col]],4)&amp;":"&amp;ADDRESS(ROW(),input4712[[#This Row],[lastcol]]-1,4)</f>
        <v>A184:E184</v>
      </c>
      <c r="L184" t="b" cm="1">
        <f t="array" aca="1" ref="L184" ca="1">SUMPRODUCT(--(INDIRECT(input4712[[#This Row],[range1]])&lt;INDIRECT(input4712[[#This Row],[range2]])))=COUNT(INDIRECT(input4712[[#This Row],[range1]]))</f>
        <v>0</v>
      </c>
      <c r="M184" t="b" cm="1">
        <f t="array" aca="1" ref="M184" ca="1">SUMPRODUCT(--(INDIRECT(input4712[[#This Row],[range1]])&gt;INDIRECT(input4712[[#This Row],[range2]])))=COUNT(INDIRECT(input4712[[#This Row],[range1]]))</f>
        <v>0</v>
      </c>
      <c r="N184" t="b">
        <f ca="1">IF(AND(NOT(input4712[[#This Row],[All DESC?]]),NOT(input4712[[#This Row],[All ASC?]])),FALSE(),TRUE())</f>
        <v>0</v>
      </c>
      <c r="O184" cm="1">
        <f t="array" aca="1" ref="O184" ca="1">IF(AND(input4712[[#This Row],[Safe Part 1]],(MAX(ABS((INDIRECT(input4712[[#This Row],[range2]]))-(INDIRECT(input4712[[#This Row],[range1]])))))&lt;=3),1,0)</f>
        <v>0</v>
      </c>
    </row>
    <row r="185" spans="1:15" x14ac:dyDescent="0.35">
      <c r="A185">
        <v>50</v>
      </c>
      <c r="B185">
        <v>50</v>
      </c>
      <c r="C185">
        <v>53</v>
      </c>
      <c r="D185">
        <v>51</v>
      </c>
      <c r="E185">
        <v>46</v>
      </c>
      <c r="H185">
        <f>1</f>
        <v>1</v>
      </c>
      <c r="I185">
        <f>COUNTA(input4712[[#This Row],[Column1.1]:[Column1.8]])</f>
        <v>5</v>
      </c>
      <c r="J185" t="str">
        <f>ADDRESS(ROW(),input4712[[#This Row],[first col]]+1,4)&amp;":"&amp;ADDRESS(ROW(),input4712[[#This Row],[lastcol]],4)</f>
        <v>B185:E185</v>
      </c>
      <c r="K185" t="str">
        <f>ADDRESS(ROW(),input4712[[#This Row],[first col]],4)&amp;":"&amp;ADDRESS(ROW(),input4712[[#This Row],[lastcol]]-1,4)</f>
        <v>A185:D185</v>
      </c>
      <c r="L185" t="b" cm="1">
        <f t="array" aca="1" ref="L185" ca="1">SUMPRODUCT(--(INDIRECT(input4712[[#This Row],[range1]])&lt;INDIRECT(input4712[[#This Row],[range2]])))=COUNT(INDIRECT(input4712[[#This Row],[range1]]))</f>
        <v>0</v>
      </c>
      <c r="M185" t="b" cm="1">
        <f t="array" aca="1" ref="M185" ca="1">SUMPRODUCT(--(INDIRECT(input4712[[#This Row],[range1]])&gt;INDIRECT(input4712[[#This Row],[range2]])))=COUNT(INDIRECT(input4712[[#This Row],[range1]]))</f>
        <v>0</v>
      </c>
      <c r="N185" t="b">
        <f ca="1">IF(AND(NOT(input4712[[#This Row],[All DESC?]]),NOT(input4712[[#This Row],[All ASC?]])),FALSE(),TRUE())</f>
        <v>0</v>
      </c>
      <c r="O185" cm="1">
        <f t="array" aca="1" ref="O185" ca="1">IF(AND(input4712[[#This Row],[Safe Part 1]],(MAX(ABS((INDIRECT(input4712[[#This Row],[range2]]))-(INDIRECT(input4712[[#This Row],[range1]])))))&lt;=3),1,0)</f>
        <v>0</v>
      </c>
    </row>
    <row r="186" spans="1:15" x14ac:dyDescent="0.35">
      <c r="A186">
        <v>92</v>
      </c>
      <c r="B186">
        <v>92</v>
      </c>
      <c r="C186">
        <v>89</v>
      </c>
      <c r="D186">
        <v>89</v>
      </c>
      <c r="E186">
        <v>86</v>
      </c>
      <c r="F186">
        <v>81</v>
      </c>
      <c r="G186">
        <v>79</v>
      </c>
      <c r="H186">
        <f>1</f>
        <v>1</v>
      </c>
      <c r="I186">
        <f>COUNTA(input4712[[#This Row],[Column1.1]:[Column1.8]])</f>
        <v>7</v>
      </c>
      <c r="J186" t="str">
        <f>ADDRESS(ROW(),input4712[[#This Row],[first col]]+1,4)&amp;":"&amp;ADDRESS(ROW(),input4712[[#This Row],[lastcol]],4)</f>
        <v>B186:G186</v>
      </c>
      <c r="K186" t="str">
        <f>ADDRESS(ROW(),input4712[[#This Row],[first col]],4)&amp;":"&amp;ADDRESS(ROW(),input4712[[#This Row],[lastcol]]-1,4)</f>
        <v>A186:F186</v>
      </c>
      <c r="L186" t="b" cm="1">
        <f t="array" aca="1" ref="L186" ca="1">SUMPRODUCT(--(INDIRECT(input4712[[#This Row],[range1]])&lt;INDIRECT(input4712[[#This Row],[range2]])))=COUNT(INDIRECT(input4712[[#This Row],[range1]]))</f>
        <v>0</v>
      </c>
      <c r="M186" t="b" cm="1">
        <f t="array" aca="1" ref="M186" ca="1">SUMPRODUCT(--(INDIRECT(input4712[[#This Row],[range1]])&gt;INDIRECT(input4712[[#This Row],[range2]])))=COUNT(INDIRECT(input4712[[#This Row],[range1]]))</f>
        <v>0</v>
      </c>
      <c r="N186" t="b">
        <f ca="1">IF(AND(NOT(input4712[[#This Row],[All DESC?]]),NOT(input4712[[#This Row],[All ASC?]])),FALSE(),TRUE())</f>
        <v>0</v>
      </c>
      <c r="O186" cm="1">
        <f t="array" aca="1" ref="O186" ca="1">IF(AND(input4712[[#This Row],[Safe Part 1]],(MAX(ABS((INDIRECT(input4712[[#This Row],[range2]]))-(INDIRECT(input4712[[#This Row],[range1]])))))&lt;=3),1,0)</f>
        <v>0</v>
      </c>
    </row>
    <row r="187" spans="1:15" x14ac:dyDescent="0.35">
      <c r="A187">
        <v>65</v>
      </c>
      <c r="B187">
        <v>65</v>
      </c>
      <c r="C187">
        <v>65</v>
      </c>
      <c r="D187">
        <v>62</v>
      </c>
      <c r="E187">
        <v>65</v>
      </c>
      <c r="H187">
        <f>1</f>
        <v>1</v>
      </c>
      <c r="I187">
        <f>COUNTA(input4712[[#This Row],[Column1.1]:[Column1.8]])</f>
        <v>5</v>
      </c>
      <c r="J187" t="str">
        <f>ADDRESS(ROW(),input4712[[#This Row],[first col]]+1,4)&amp;":"&amp;ADDRESS(ROW(),input4712[[#This Row],[lastcol]],4)</f>
        <v>B187:E187</v>
      </c>
      <c r="K187" t="str">
        <f>ADDRESS(ROW(),input4712[[#This Row],[first col]],4)&amp;":"&amp;ADDRESS(ROW(),input4712[[#This Row],[lastcol]]-1,4)</f>
        <v>A187:D187</v>
      </c>
      <c r="L187" t="b" cm="1">
        <f t="array" aca="1" ref="L187" ca="1">SUMPRODUCT(--(INDIRECT(input4712[[#This Row],[range1]])&lt;INDIRECT(input4712[[#This Row],[range2]])))=COUNT(INDIRECT(input4712[[#This Row],[range1]]))</f>
        <v>0</v>
      </c>
      <c r="M187" t="b" cm="1">
        <f t="array" aca="1" ref="M187" ca="1">SUMPRODUCT(--(INDIRECT(input4712[[#This Row],[range1]])&gt;INDIRECT(input4712[[#This Row],[range2]])))=COUNT(INDIRECT(input4712[[#This Row],[range1]]))</f>
        <v>0</v>
      </c>
      <c r="N187" t="b">
        <f ca="1">IF(AND(NOT(input4712[[#This Row],[All DESC?]]),NOT(input4712[[#This Row],[All ASC?]])),FALSE(),TRUE())</f>
        <v>0</v>
      </c>
      <c r="O187" cm="1">
        <f t="array" aca="1" ref="O187" ca="1">IF(AND(input4712[[#This Row],[Safe Part 1]],(MAX(ABS((INDIRECT(input4712[[#This Row],[range2]]))-(INDIRECT(input4712[[#This Row],[range1]])))))&lt;=3),1,0)</f>
        <v>0</v>
      </c>
    </row>
    <row r="188" spans="1:15" x14ac:dyDescent="0.35">
      <c r="A188">
        <v>91</v>
      </c>
      <c r="B188">
        <v>91</v>
      </c>
      <c r="C188">
        <v>91</v>
      </c>
      <c r="D188">
        <v>89</v>
      </c>
      <c r="E188">
        <v>88</v>
      </c>
      <c r="H188">
        <f>1</f>
        <v>1</v>
      </c>
      <c r="I188">
        <f>COUNTA(input4712[[#This Row],[Column1.1]:[Column1.8]])</f>
        <v>5</v>
      </c>
      <c r="J188" t="str">
        <f>ADDRESS(ROW(),input4712[[#This Row],[first col]]+1,4)&amp;":"&amp;ADDRESS(ROW(),input4712[[#This Row],[lastcol]],4)</f>
        <v>B188:E188</v>
      </c>
      <c r="K188" t="str">
        <f>ADDRESS(ROW(),input4712[[#This Row],[first col]],4)&amp;":"&amp;ADDRESS(ROW(),input4712[[#This Row],[lastcol]]-1,4)</f>
        <v>A188:D188</v>
      </c>
      <c r="L188" t="b" cm="1">
        <f t="array" aca="1" ref="L188" ca="1">SUMPRODUCT(--(INDIRECT(input4712[[#This Row],[range1]])&lt;INDIRECT(input4712[[#This Row],[range2]])))=COUNT(INDIRECT(input4712[[#This Row],[range1]]))</f>
        <v>0</v>
      </c>
      <c r="M188" t="b" cm="1">
        <f t="array" aca="1" ref="M188" ca="1">SUMPRODUCT(--(INDIRECT(input4712[[#This Row],[range1]])&gt;INDIRECT(input4712[[#This Row],[range2]])))=COUNT(INDIRECT(input4712[[#This Row],[range1]]))</f>
        <v>0</v>
      </c>
      <c r="N188" t="b">
        <f ca="1">IF(AND(NOT(input4712[[#This Row],[All DESC?]]),NOT(input4712[[#This Row],[All ASC?]])),FALSE(),TRUE())</f>
        <v>0</v>
      </c>
      <c r="O188" cm="1">
        <f t="array" aca="1" ref="O188" ca="1">IF(AND(input4712[[#This Row],[Safe Part 1]],(MAX(ABS((INDIRECT(input4712[[#This Row],[range2]]))-(INDIRECT(input4712[[#This Row],[range1]])))))&lt;=3),1,0)</f>
        <v>0</v>
      </c>
    </row>
    <row r="189" spans="1:15" x14ac:dyDescent="0.35">
      <c r="A189">
        <v>75</v>
      </c>
      <c r="B189">
        <v>75</v>
      </c>
      <c r="C189">
        <v>75</v>
      </c>
      <c r="D189">
        <v>72</v>
      </c>
      <c r="E189">
        <v>68</v>
      </c>
      <c r="H189">
        <f>1</f>
        <v>1</v>
      </c>
      <c r="I189">
        <f>COUNTA(input4712[[#This Row],[Column1.1]:[Column1.8]])</f>
        <v>5</v>
      </c>
      <c r="J189" t="str">
        <f>ADDRESS(ROW(),input4712[[#This Row],[first col]]+1,4)&amp;":"&amp;ADDRESS(ROW(),input4712[[#This Row],[lastcol]],4)</f>
        <v>B189:E189</v>
      </c>
      <c r="K189" t="str">
        <f>ADDRESS(ROW(),input4712[[#This Row],[first col]],4)&amp;":"&amp;ADDRESS(ROW(),input4712[[#This Row],[lastcol]]-1,4)</f>
        <v>A189:D189</v>
      </c>
      <c r="L189" t="b" cm="1">
        <f t="array" aca="1" ref="L189" ca="1">SUMPRODUCT(--(INDIRECT(input4712[[#This Row],[range1]])&lt;INDIRECT(input4712[[#This Row],[range2]])))=COUNT(INDIRECT(input4712[[#This Row],[range1]]))</f>
        <v>0</v>
      </c>
      <c r="M189" t="b" cm="1">
        <f t="array" aca="1" ref="M189" ca="1">SUMPRODUCT(--(INDIRECT(input4712[[#This Row],[range1]])&gt;INDIRECT(input4712[[#This Row],[range2]])))=COUNT(INDIRECT(input4712[[#This Row],[range1]]))</f>
        <v>0</v>
      </c>
      <c r="N189" t="b">
        <f ca="1">IF(AND(NOT(input4712[[#This Row],[All DESC?]]),NOT(input4712[[#This Row],[All ASC?]])),FALSE(),TRUE())</f>
        <v>0</v>
      </c>
      <c r="O189" cm="1">
        <f t="array" aca="1" ref="O189" ca="1">IF(AND(input4712[[#This Row],[Safe Part 1]],(MAX(ABS((INDIRECT(input4712[[#This Row],[range2]]))-(INDIRECT(input4712[[#This Row],[range1]])))))&lt;=3),1,0)</f>
        <v>0</v>
      </c>
    </row>
    <row r="190" spans="1:15" x14ac:dyDescent="0.35">
      <c r="A190">
        <v>77</v>
      </c>
      <c r="B190">
        <v>77</v>
      </c>
      <c r="C190">
        <v>74</v>
      </c>
      <c r="D190">
        <v>71</v>
      </c>
      <c r="E190">
        <v>71</v>
      </c>
      <c r="H190">
        <f>1</f>
        <v>1</v>
      </c>
      <c r="I190">
        <f>COUNTA(input4712[[#This Row],[Column1.1]:[Column1.8]])</f>
        <v>5</v>
      </c>
      <c r="J190" t="str">
        <f>ADDRESS(ROW(),input4712[[#This Row],[first col]]+1,4)&amp;":"&amp;ADDRESS(ROW(),input4712[[#This Row],[lastcol]],4)</f>
        <v>B190:E190</v>
      </c>
      <c r="K190" t="str">
        <f>ADDRESS(ROW(),input4712[[#This Row],[first col]],4)&amp;":"&amp;ADDRESS(ROW(),input4712[[#This Row],[lastcol]]-1,4)</f>
        <v>A190:D190</v>
      </c>
      <c r="L190" t="b" cm="1">
        <f t="array" aca="1" ref="L190" ca="1">SUMPRODUCT(--(INDIRECT(input4712[[#This Row],[range1]])&lt;INDIRECT(input4712[[#This Row],[range2]])))=COUNT(INDIRECT(input4712[[#This Row],[range1]]))</f>
        <v>0</v>
      </c>
      <c r="M190" t="b" cm="1">
        <f t="array" aca="1" ref="M190" ca="1">SUMPRODUCT(--(INDIRECT(input4712[[#This Row],[range1]])&gt;INDIRECT(input4712[[#This Row],[range2]])))=COUNT(INDIRECT(input4712[[#This Row],[range1]]))</f>
        <v>0</v>
      </c>
      <c r="N190" t="b">
        <f ca="1">IF(AND(NOT(input4712[[#This Row],[All DESC?]]),NOT(input4712[[#This Row],[All ASC?]])),FALSE(),TRUE())</f>
        <v>0</v>
      </c>
      <c r="O190" cm="1">
        <f t="array" aca="1" ref="O190" ca="1">IF(AND(input4712[[#This Row],[Safe Part 1]],(MAX(ABS((INDIRECT(input4712[[#This Row],[range2]]))-(INDIRECT(input4712[[#This Row],[range1]])))))&lt;=3),1,0)</f>
        <v>0</v>
      </c>
    </row>
    <row r="191" spans="1:15" x14ac:dyDescent="0.35">
      <c r="A191">
        <v>29</v>
      </c>
      <c r="B191">
        <v>29</v>
      </c>
      <c r="C191">
        <v>25</v>
      </c>
      <c r="D191">
        <v>24</v>
      </c>
      <c r="E191">
        <v>21</v>
      </c>
      <c r="H191">
        <f>1</f>
        <v>1</v>
      </c>
      <c r="I191">
        <f>COUNTA(input4712[[#This Row],[Column1.1]:[Column1.8]])</f>
        <v>5</v>
      </c>
      <c r="J191" t="str">
        <f>ADDRESS(ROW(),input4712[[#This Row],[first col]]+1,4)&amp;":"&amp;ADDRESS(ROW(),input4712[[#This Row],[lastcol]],4)</f>
        <v>B191:E191</v>
      </c>
      <c r="K191" t="str">
        <f>ADDRESS(ROW(),input4712[[#This Row],[first col]],4)&amp;":"&amp;ADDRESS(ROW(),input4712[[#This Row],[lastcol]]-1,4)</f>
        <v>A191:D191</v>
      </c>
      <c r="L191" t="b" cm="1">
        <f t="array" aca="1" ref="L191" ca="1">SUMPRODUCT(--(INDIRECT(input4712[[#This Row],[range1]])&lt;INDIRECT(input4712[[#This Row],[range2]])))=COUNT(INDIRECT(input4712[[#This Row],[range1]]))</f>
        <v>0</v>
      </c>
      <c r="M191" t="b" cm="1">
        <f t="array" aca="1" ref="M191" ca="1">SUMPRODUCT(--(INDIRECT(input4712[[#This Row],[range1]])&gt;INDIRECT(input4712[[#This Row],[range2]])))=COUNT(INDIRECT(input4712[[#This Row],[range1]]))</f>
        <v>0</v>
      </c>
      <c r="N191" t="b">
        <f ca="1">IF(AND(NOT(input4712[[#This Row],[All DESC?]]),NOT(input4712[[#This Row],[All ASC?]])),FALSE(),TRUE())</f>
        <v>0</v>
      </c>
      <c r="O191" cm="1">
        <f t="array" aca="1" ref="O191" ca="1">IF(AND(input4712[[#This Row],[Safe Part 1]],(MAX(ABS((INDIRECT(input4712[[#This Row],[range2]]))-(INDIRECT(input4712[[#This Row],[range1]])))))&lt;=3),1,0)</f>
        <v>0</v>
      </c>
    </row>
    <row r="192" spans="1:15" x14ac:dyDescent="0.35">
      <c r="A192">
        <v>52</v>
      </c>
      <c r="B192">
        <v>52</v>
      </c>
      <c r="C192">
        <v>51</v>
      </c>
      <c r="D192">
        <v>47</v>
      </c>
      <c r="E192">
        <v>46</v>
      </c>
      <c r="F192">
        <v>45</v>
      </c>
      <c r="H192">
        <f>1</f>
        <v>1</v>
      </c>
      <c r="I192">
        <f>COUNTA(input4712[[#This Row],[Column1.1]:[Column1.8]])</f>
        <v>6</v>
      </c>
      <c r="J192" t="str">
        <f>ADDRESS(ROW(),input4712[[#This Row],[first col]]+1,4)&amp;":"&amp;ADDRESS(ROW(),input4712[[#This Row],[lastcol]],4)</f>
        <v>B192:F192</v>
      </c>
      <c r="K192" t="str">
        <f>ADDRESS(ROW(),input4712[[#This Row],[first col]],4)&amp;":"&amp;ADDRESS(ROW(),input4712[[#This Row],[lastcol]]-1,4)</f>
        <v>A192:E192</v>
      </c>
      <c r="L192" t="b" cm="1">
        <f t="array" aca="1" ref="L192" ca="1">SUMPRODUCT(--(INDIRECT(input4712[[#This Row],[range1]])&lt;INDIRECT(input4712[[#This Row],[range2]])))=COUNT(INDIRECT(input4712[[#This Row],[range1]]))</f>
        <v>0</v>
      </c>
      <c r="M192" t="b" cm="1">
        <f t="array" aca="1" ref="M192" ca="1">SUMPRODUCT(--(INDIRECT(input4712[[#This Row],[range1]])&gt;INDIRECT(input4712[[#This Row],[range2]])))=COUNT(INDIRECT(input4712[[#This Row],[range1]]))</f>
        <v>0</v>
      </c>
      <c r="N192" t="b">
        <f ca="1">IF(AND(NOT(input4712[[#This Row],[All DESC?]]),NOT(input4712[[#This Row],[All ASC?]])),FALSE(),TRUE())</f>
        <v>0</v>
      </c>
      <c r="O192" cm="1">
        <f t="array" aca="1" ref="O192" ca="1">IF(AND(input4712[[#This Row],[Safe Part 1]],(MAX(ABS((INDIRECT(input4712[[#This Row],[range2]]))-(INDIRECT(input4712[[#This Row],[range1]])))))&lt;=3),1,0)</f>
        <v>0</v>
      </c>
    </row>
    <row r="193" spans="1:15" x14ac:dyDescent="0.35">
      <c r="A193">
        <v>99</v>
      </c>
      <c r="B193">
        <v>99</v>
      </c>
      <c r="C193">
        <v>95</v>
      </c>
      <c r="D193">
        <v>94</v>
      </c>
      <c r="E193">
        <v>91</v>
      </c>
      <c r="F193">
        <v>90</v>
      </c>
      <c r="H193">
        <f>1</f>
        <v>1</v>
      </c>
      <c r="I193">
        <f>COUNTA(input4712[[#This Row],[Column1.1]:[Column1.8]])</f>
        <v>6</v>
      </c>
      <c r="J193" t="str">
        <f>ADDRESS(ROW(),input4712[[#This Row],[first col]]+1,4)&amp;":"&amp;ADDRESS(ROW(),input4712[[#This Row],[lastcol]],4)</f>
        <v>B193:F193</v>
      </c>
      <c r="K193" t="str">
        <f>ADDRESS(ROW(),input4712[[#This Row],[first col]],4)&amp;":"&amp;ADDRESS(ROW(),input4712[[#This Row],[lastcol]]-1,4)</f>
        <v>A193:E193</v>
      </c>
      <c r="L193" t="b" cm="1">
        <f t="array" aca="1" ref="L193" ca="1">SUMPRODUCT(--(INDIRECT(input4712[[#This Row],[range1]])&lt;INDIRECT(input4712[[#This Row],[range2]])))=COUNT(INDIRECT(input4712[[#This Row],[range1]]))</f>
        <v>0</v>
      </c>
      <c r="M193" t="b" cm="1">
        <f t="array" aca="1" ref="M193" ca="1">SUMPRODUCT(--(INDIRECT(input4712[[#This Row],[range1]])&gt;INDIRECT(input4712[[#This Row],[range2]])))=COUNT(INDIRECT(input4712[[#This Row],[range1]]))</f>
        <v>0</v>
      </c>
      <c r="N193" t="b">
        <f ca="1">IF(AND(NOT(input4712[[#This Row],[All DESC?]]),NOT(input4712[[#This Row],[All ASC?]])),FALSE(),TRUE())</f>
        <v>0</v>
      </c>
      <c r="O193" cm="1">
        <f t="array" aca="1" ref="O193" ca="1">IF(AND(input4712[[#This Row],[Safe Part 1]],(MAX(ABS((INDIRECT(input4712[[#This Row],[range2]]))-(INDIRECT(input4712[[#This Row],[range1]])))))&lt;=3),1,0)</f>
        <v>0</v>
      </c>
    </row>
    <row r="194" spans="1:15" x14ac:dyDescent="0.35">
      <c r="A194">
        <v>38</v>
      </c>
      <c r="B194">
        <v>38</v>
      </c>
      <c r="C194">
        <v>36</v>
      </c>
      <c r="D194">
        <v>33</v>
      </c>
      <c r="E194">
        <v>31</v>
      </c>
      <c r="F194">
        <v>23</v>
      </c>
      <c r="H194">
        <f>1</f>
        <v>1</v>
      </c>
      <c r="I194">
        <f>COUNTA(input4712[[#This Row],[Column1.1]:[Column1.8]])</f>
        <v>6</v>
      </c>
      <c r="J194" t="str">
        <f>ADDRESS(ROW(),input4712[[#This Row],[first col]]+1,4)&amp;":"&amp;ADDRESS(ROW(),input4712[[#This Row],[lastcol]],4)</f>
        <v>B194:F194</v>
      </c>
      <c r="K194" t="str">
        <f>ADDRESS(ROW(),input4712[[#This Row],[first col]],4)&amp;":"&amp;ADDRESS(ROW(),input4712[[#This Row],[lastcol]]-1,4)</f>
        <v>A194:E194</v>
      </c>
      <c r="L194" t="b" cm="1">
        <f t="array" aca="1" ref="L194" ca="1">SUMPRODUCT(--(INDIRECT(input4712[[#This Row],[range1]])&lt;INDIRECT(input4712[[#This Row],[range2]])))=COUNT(INDIRECT(input4712[[#This Row],[range1]]))</f>
        <v>0</v>
      </c>
      <c r="M194" t="b" cm="1">
        <f t="array" aca="1" ref="M194" ca="1">SUMPRODUCT(--(INDIRECT(input4712[[#This Row],[range1]])&gt;INDIRECT(input4712[[#This Row],[range2]])))=COUNT(INDIRECT(input4712[[#This Row],[range1]]))</f>
        <v>0</v>
      </c>
      <c r="N194" t="b">
        <f ca="1">IF(AND(NOT(input4712[[#This Row],[All DESC?]]),NOT(input4712[[#This Row],[All ASC?]])),FALSE(),TRUE())</f>
        <v>0</v>
      </c>
      <c r="O194" cm="1">
        <f t="array" aca="1" ref="O194" ca="1">IF(AND(input4712[[#This Row],[Safe Part 1]],(MAX(ABS((INDIRECT(input4712[[#This Row],[range2]]))-(INDIRECT(input4712[[#This Row],[range1]])))))&lt;=3),1,0)</f>
        <v>0</v>
      </c>
    </row>
    <row r="195" spans="1:15" x14ac:dyDescent="0.35">
      <c r="A195">
        <v>41</v>
      </c>
      <c r="B195">
        <v>41</v>
      </c>
      <c r="C195">
        <v>40</v>
      </c>
      <c r="D195">
        <v>36</v>
      </c>
      <c r="E195">
        <v>30</v>
      </c>
      <c r="H195">
        <f>1</f>
        <v>1</v>
      </c>
      <c r="I195">
        <f>COUNTA(input4712[[#This Row],[Column1.1]:[Column1.8]])</f>
        <v>5</v>
      </c>
      <c r="J195" t="str">
        <f>ADDRESS(ROW(),input4712[[#This Row],[first col]]+1,4)&amp;":"&amp;ADDRESS(ROW(),input4712[[#This Row],[lastcol]],4)</f>
        <v>B195:E195</v>
      </c>
      <c r="K195" t="str">
        <f>ADDRESS(ROW(),input4712[[#This Row],[first col]],4)&amp;":"&amp;ADDRESS(ROW(),input4712[[#This Row],[lastcol]]-1,4)</f>
        <v>A195:D195</v>
      </c>
      <c r="L195" t="b" cm="1">
        <f t="array" aca="1" ref="L195" ca="1">SUMPRODUCT(--(INDIRECT(input4712[[#This Row],[range1]])&lt;INDIRECT(input4712[[#This Row],[range2]])))=COUNT(INDIRECT(input4712[[#This Row],[range1]]))</f>
        <v>0</v>
      </c>
      <c r="M195" t="b" cm="1">
        <f t="array" aca="1" ref="M195" ca="1">SUMPRODUCT(--(INDIRECT(input4712[[#This Row],[range1]])&gt;INDIRECT(input4712[[#This Row],[range2]])))=COUNT(INDIRECT(input4712[[#This Row],[range1]]))</f>
        <v>0</v>
      </c>
      <c r="N195" t="b">
        <f ca="1">IF(AND(NOT(input4712[[#This Row],[All DESC?]]),NOT(input4712[[#This Row],[All ASC?]])),FALSE(),TRUE())</f>
        <v>0</v>
      </c>
      <c r="O195" cm="1">
        <f t="array" aca="1" ref="O195" ca="1">IF(AND(input4712[[#This Row],[Safe Part 1]],(MAX(ABS((INDIRECT(input4712[[#This Row],[range2]]))-(INDIRECT(input4712[[#This Row],[range1]])))))&lt;=3),1,0)</f>
        <v>0</v>
      </c>
    </row>
    <row r="196" spans="1:15" x14ac:dyDescent="0.35">
      <c r="A196">
        <v>81</v>
      </c>
      <c r="B196">
        <v>81</v>
      </c>
      <c r="C196">
        <v>80</v>
      </c>
      <c r="D196">
        <v>74</v>
      </c>
      <c r="E196">
        <v>73</v>
      </c>
      <c r="F196">
        <v>71</v>
      </c>
      <c r="G196">
        <v>68</v>
      </c>
      <c r="H196">
        <f>1</f>
        <v>1</v>
      </c>
      <c r="I196">
        <f>COUNTA(input4712[[#This Row],[Column1.1]:[Column1.8]])</f>
        <v>7</v>
      </c>
      <c r="J196" t="str">
        <f>ADDRESS(ROW(),input4712[[#This Row],[first col]]+1,4)&amp;":"&amp;ADDRESS(ROW(),input4712[[#This Row],[lastcol]],4)</f>
        <v>B196:G196</v>
      </c>
      <c r="K196" t="str">
        <f>ADDRESS(ROW(),input4712[[#This Row],[first col]],4)&amp;":"&amp;ADDRESS(ROW(),input4712[[#This Row],[lastcol]]-1,4)</f>
        <v>A196:F196</v>
      </c>
      <c r="L196" t="b" cm="1">
        <f t="array" aca="1" ref="L196" ca="1">SUMPRODUCT(--(INDIRECT(input4712[[#This Row],[range1]])&lt;INDIRECT(input4712[[#This Row],[range2]])))=COUNT(INDIRECT(input4712[[#This Row],[range1]]))</f>
        <v>0</v>
      </c>
      <c r="M196" t="b" cm="1">
        <f t="array" aca="1" ref="M196" ca="1">SUMPRODUCT(--(INDIRECT(input4712[[#This Row],[range1]])&gt;INDIRECT(input4712[[#This Row],[range2]])))=COUNT(INDIRECT(input4712[[#This Row],[range1]]))</f>
        <v>0</v>
      </c>
      <c r="N196" t="b">
        <f ca="1">IF(AND(NOT(input4712[[#This Row],[All DESC?]]),NOT(input4712[[#This Row],[All ASC?]])),FALSE(),TRUE())</f>
        <v>0</v>
      </c>
      <c r="O196" cm="1">
        <f t="array" aca="1" ref="O196" ca="1">IF(AND(input4712[[#This Row],[Safe Part 1]],(MAX(ABS((INDIRECT(input4712[[#This Row],[range2]]))-(INDIRECT(input4712[[#This Row],[range1]])))))&lt;=3),1,0)</f>
        <v>0</v>
      </c>
    </row>
    <row r="197" spans="1:15" x14ac:dyDescent="0.35">
      <c r="A197">
        <v>46</v>
      </c>
      <c r="B197">
        <v>46</v>
      </c>
      <c r="C197">
        <v>44</v>
      </c>
      <c r="D197">
        <v>41</v>
      </c>
      <c r="E197">
        <v>40</v>
      </c>
      <c r="F197">
        <v>31</v>
      </c>
      <c r="G197">
        <v>32</v>
      </c>
      <c r="H197">
        <f>1</f>
        <v>1</v>
      </c>
      <c r="I197">
        <f>COUNTA(input4712[[#This Row],[Column1.1]:[Column1.8]])</f>
        <v>7</v>
      </c>
      <c r="J197" t="str">
        <f>ADDRESS(ROW(),input4712[[#This Row],[first col]]+1,4)&amp;":"&amp;ADDRESS(ROW(),input4712[[#This Row],[lastcol]],4)</f>
        <v>B197:G197</v>
      </c>
      <c r="K197" t="str">
        <f>ADDRESS(ROW(),input4712[[#This Row],[first col]],4)&amp;":"&amp;ADDRESS(ROW(),input4712[[#This Row],[lastcol]]-1,4)</f>
        <v>A197:F197</v>
      </c>
      <c r="L197" t="b" cm="1">
        <f t="array" aca="1" ref="L197" ca="1">SUMPRODUCT(--(INDIRECT(input4712[[#This Row],[range1]])&lt;INDIRECT(input4712[[#This Row],[range2]])))=COUNT(INDIRECT(input4712[[#This Row],[range1]]))</f>
        <v>0</v>
      </c>
      <c r="M197" t="b" cm="1">
        <f t="array" aca="1" ref="M197" ca="1">SUMPRODUCT(--(INDIRECT(input4712[[#This Row],[range1]])&gt;INDIRECT(input4712[[#This Row],[range2]])))=COUNT(INDIRECT(input4712[[#This Row],[range1]]))</f>
        <v>0</v>
      </c>
      <c r="N197" t="b">
        <f ca="1">IF(AND(NOT(input4712[[#This Row],[All DESC?]]),NOT(input4712[[#This Row],[All ASC?]])),FALSE(),TRUE())</f>
        <v>0</v>
      </c>
      <c r="O197" cm="1">
        <f t="array" aca="1" ref="O197" ca="1">IF(AND(input4712[[#This Row],[Safe Part 1]],(MAX(ABS((INDIRECT(input4712[[#This Row],[range2]]))-(INDIRECT(input4712[[#This Row],[range1]])))))&lt;=3),1,0)</f>
        <v>0</v>
      </c>
    </row>
    <row r="198" spans="1:15" x14ac:dyDescent="0.35">
      <c r="A198">
        <v>55</v>
      </c>
      <c r="B198">
        <v>55</v>
      </c>
      <c r="C198">
        <v>53</v>
      </c>
      <c r="D198">
        <v>51</v>
      </c>
      <c r="E198">
        <v>50</v>
      </c>
      <c r="F198">
        <v>41</v>
      </c>
      <c r="G198">
        <v>41</v>
      </c>
      <c r="H198">
        <f>1</f>
        <v>1</v>
      </c>
      <c r="I198">
        <f>COUNTA(input4712[[#This Row],[Column1.1]:[Column1.8]])</f>
        <v>7</v>
      </c>
      <c r="J198" t="str">
        <f>ADDRESS(ROW(),input4712[[#This Row],[first col]]+1,4)&amp;":"&amp;ADDRESS(ROW(),input4712[[#This Row],[lastcol]],4)</f>
        <v>B198:G198</v>
      </c>
      <c r="K198" t="str">
        <f>ADDRESS(ROW(),input4712[[#This Row],[first col]],4)&amp;":"&amp;ADDRESS(ROW(),input4712[[#This Row],[lastcol]]-1,4)</f>
        <v>A198:F198</v>
      </c>
      <c r="L198" t="b" cm="1">
        <f t="array" aca="1" ref="L198" ca="1">SUMPRODUCT(--(INDIRECT(input4712[[#This Row],[range1]])&lt;INDIRECT(input4712[[#This Row],[range2]])))=COUNT(INDIRECT(input4712[[#This Row],[range1]]))</f>
        <v>0</v>
      </c>
      <c r="M198" t="b" cm="1">
        <f t="array" aca="1" ref="M198" ca="1">SUMPRODUCT(--(INDIRECT(input4712[[#This Row],[range1]])&gt;INDIRECT(input4712[[#This Row],[range2]])))=COUNT(INDIRECT(input4712[[#This Row],[range1]]))</f>
        <v>0</v>
      </c>
      <c r="N198" t="b">
        <f ca="1">IF(AND(NOT(input4712[[#This Row],[All DESC?]]),NOT(input4712[[#This Row],[All ASC?]])),FALSE(),TRUE())</f>
        <v>0</v>
      </c>
      <c r="O198" cm="1">
        <f t="array" aca="1" ref="O198" ca="1">IF(AND(input4712[[#This Row],[Safe Part 1]],(MAX(ABS((INDIRECT(input4712[[#This Row],[range2]]))-(INDIRECT(input4712[[#This Row],[range1]])))))&lt;=3),1,0)</f>
        <v>0</v>
      </c>
    </row>
    <row r="199" spans="1:15" x14ac:dyDescent="0.35">
      <c r="A199">
        <v>66</v>
      </c>
      <c r="B199">
        <v>66</v>
      </c>
      <c r="C199">
        <v>65</v>
      </c>
      <c r="D199">
        <v>64</v>
      </c>
      <c r="E199">
        <v>59</v>
      </c>
      <c r="H199">
        <f>1</f>
        <v>1</v>
      </c>
      <c r="I199">
        <f>COUNTA(input4712[[#This Row],[Column1.1]:[Column1.8]])</f>
        <v>5</v>
      </c>
      <c r="J199" t="str">
        <f>ADDRESS(ROW(),input4712[[#This Row],[first col]]+1,4)&amp;":"&amp;ADDRESS(ROW(),input4712[[#This Row],[lastcol]],4)</f>
        <v>B199:E199</v>
      </c>
      <c r="K199" t="str">
        <f>ADDRESS(ROW(),input4712[[#This Row],[first col]],4)&amp;":"&amp;ADDRESS(ROW(),input4712[[#This Row],[lastcol]]-1,4)</f>
        <v>A199:D199</v>
      </c>
      <c r="L199" t="b" cm="1">
        <f t="array" aca="1" ref="L199" ca="1">SUMPRODUCT(--(INDIRECT(input4712[[#This Row],[range1]])&lt;INDIRECT(input4712[[#This Row],[range2]])))=COUNT(INDIRECT(input4712[[#This Row],[range1]]))</f>
        <v>0</v>
      </c>
      <c r="M199" t="b" cm="1">
        <f t="array" aca="1" ref="M199" ca="1">SUMPRODUCT(--(INDIRECT(input4712[[#This Row],[range1]])&gt;INDIRECT(input4712[[#This Row],[range2]])))=COUNT(INDIRECT(input4712[[#This Row],[range1]]))</f>
        <v>0</v>
      </c>
      <c r="N199" t="b">
        <f ca="1">IF(AND(NOT(input4712[[#This Row],[All DESC?]]),NOT(input4712[[#This Row],[All ASC?]])),FALSE(),TRUE())</f>
        <v>0</v>
      </c>
      <c r="O199" cm="1">
        <f t="array" aca="1" ref="O199" ca="1">IF(AND(input4712[[#This Row],[Safe Part 1]],(MAX(ABS((INDIRECT(input4712[[#This Row],[range2]]))-(INDIRECT(input4712[[#This Row],[range1]])))))&lt;=3),1,0)</f>
        <v>0</v>
      </c>
    </row>
    <row r="200" spans="1:15" x14ac:dyDescent="0.35">
      <c r="A200">
        <v>22</v>
      </c>
      <c r="B200">
        <v>22</v>
      </c>
      <c r="C200">
        <v>21</v>
      </c>
      <c r="D200">
        <v>19</v>
      </c>
      <c r="E200">
        <v>17</v>
      </c>
      <c r="F200">
        <v>10</v>
      </c>
      <c r="G200">
        <v>4</v>
      </c>
      <c r="H200">
        <f>1</f>
        <v>1</v>
      </c>
      <c r="I200">
        <f>COUNTA(input4712[[#This Row],[Column1.1]:[Column1.8]])</f>
        <v>7</v>
      </c>
      <c r="J200" t="str">
        <f>ADDRESS(ROW(),input4712[[#This Row],[first col]]+1,4)&amp;":"&amp;ADDRESS(ROW(),input4712[[#This Row],[lastcol]],4)</f>
        <v>B200:G200</v>
      </c>
      <c r="K200" t="str">
        <f>ADDRESS(ROW(),input4712[[#This Row],[first col]],4)&amp;":"&amp;ADDRESS(ROW(),input4712[[#This Row],[lastcol]]-1,4)</f>
        <v>A200:F200</v>
      </c>
      <c r="L200" t="b" cm="1">
        <f t="array" aca="1" ref="L200" ca="1">SUMPRODUCT(--(INDIRECT(input4712[[#This Row],[range1]])&lt;INDIRECT(input4712[[#This Row],[range2]])))=COUNT(INDIRECT(input4712[[#This Row],[range1]]))</f>
        <v>0</v>
      </c>
      <c r="M200" t="b" cm="1">
        <f t="array" aca="1" ref="M200" ca="1">SUMPRODUCT(--(INDIRECT(input4712[[#This Row],[range1]])&gt;INDIRECT(input4712[[#This Row],[range2]])))=COUNT(INDIRECT(input4712[[#This Row],[range1]]))</f>
        <v>0</v>
      </c>
      <c r="N200" t="b">
        <f ca="1">IF(AND(NOT(input4712[[#This Row],[All DESC?]]),NOT(input4712[[#This Row],[All ASC?]])),FALSE(),TRUE())</f>
        <v>0</v>
      </c>
      <c r="O200" cm="1">
        <f t="array" aca="1" ref="O200" ca="1">IF(AND(input4712[[#This Row],[Safe Part 1]],(MAX(ABS((INDIRECT(input4712[[#This Row],[range2]]))-(INDIRECT(input4712[[#This Row],[range1]])))))&lt;=3),1,0)</f>
        <v>0</v>
      </c>
    </row>
    <row r="201" spans="1:15" x14ac:dyDescent="0.35">
      <c r="A201">
        <v>17</v>
      </c>
      <c r="B201">
        <v>13</v>
      </c>
      <c r="C201">
        <v>10</v>
      </c>
      <c r="D201">
        <v>7</v>
      </c>
      <c r="E201">
        <v>6</v>
      </c>
      <c r="F201">
        <v>3</v>
      </c>
      <c r="H201">
        <f>1</f>
        <v>1</v>
      </c>
      <c r="I201">
        <f>COUNTA(input4712[[#This Row],[Column1.1]:[Column1.8]])</f>
        <v>6</v>
      </c>
      <c r="J201" t="str">
        <f>ADDRESS(ROW(),input4712[[#This Row],[first col]]+1,4)&amp;":"&amp;ADDRESS(ROW(),input4712[[#This Row],[lastcol]],4)</f>
        <v>B201:F201</v>
      </c>
      <c r="K201" t="str">
        <f>ADDRESS(ROW(),input4712[[#This Row],[first col]],4)&amp;":"&amp;ADDRESS(ROW(),input4712[[#This Row],[lastcol]]-1,4)</f>
        <v>A201:E201</v>
      </c>
      <c r="L201" t="b" cm="1">
        <f t="array" aca="1" ref="L201" ca="1">SUMPRODUCT(--(INDIRECT(input4712[[#This Row],[range1]])&lt;INDIRECT(input4712[[#This Row],[range2]])))=COUNT(INDIRECT(input4712[[#This Row],[range1]]))</f>
        <v>1</v>
      </c>
      <c r="M201" t="b" cm="1">
        <f t="array" aca="1" ref="M201" ca="1">SUMPRODUCT(--(INDIRECT(input4712[[#This Row],[range1]])&gt;INDIRECT(input4712[[#This Row],[range2]])))=COUNT(INDIRECT(input4712[[#This Row],[range1]]))</f>
        <v>0</v>
      </c>
      <c r="N201" t="b">
        <f ca="1">IF(AND(NOT(input4712[[#This Row],[All DESC?]]),NOT(input4712[[#This Row],[All ASC?]])),FALSE(),TRUE())</f>
        <v>1</v>
      </c>
      <c r="O201" cm="1">
        <f t="array" aca="1" ref="O201" ca="1">IF(AND(input4712[[#This Row],[Safe Part 1]],(MAX(ABS((INDIRECT(input4712[[#This Row],[range2]]))-(INDIRECT(input4712[[#This Row],[range1]])))))&lt;=3),1,0)</f>
        <v>0</v>
      </c>
    </row>
    <row r="202" spans="1:15" x14ac:dyDescent="0.35">
      <c r="A202">
        <v>25</v>
      </c>
      <c r="B202">
        <v>21</v>
      </c>
      <c r="C202">
        <v>19</v>
      </c>
      <c r="D202">
        <v>18</v>
      </c>
      <c r="E202">
        <v>15</v>
      </c>
      <c r="F202">
        <v>16</v>
      </c>
      <c r="H202">
        <f>1</f>
        <v>1</v>
      </c>
      <c r="I202">
        <f>COUNTA(input4712[[#This Row],[Column1.1]:[Column1.8]])</f>
        <v>6</v>
      </c>
      <c r="J202" t="str">
        <f>ADDRESS(ROW(),input4712[[#This Row],[first col]]+1,4)&amp;":"&amp;ADDRESS(ROW(),input4712[[#This Row],[lastcol]],4)</f>
        <v>B202:F202</v>
      </c>
      <c r="K202" t="str">
        <f>ADDRESS(ROW(),input4712[[#This Row],[first col]],4)&amp;":"&amp;ADDRESS(ROW(),input4712[[#This Row],[lastcol]]-1,4)</f>
        <v>A202:E202</v>
      </c>
      <c r="L202" t="b" cm="1">
        <f t="array" aca="1" ref="L202" ca="1">SUMPRODUCT(--(INDIRECT(input4712[[#This Row],[range1]])&lt;INDIRECT(input4712[[#This Row],[range2]])))=COUNT(INDIRECT(input4712[[#This Row],[range1]]))</f>
        <v>0</v>
      </c>
      <c r="M202" t="b" cm="1">
        <f t="array" aca="1" ref="M202" ca="1">SUMPRODUCT(--(INDIRECT(input4712[[#This Row],[range1]])&gt;INDIRECT(input4712[[#This Row],[range2]])))=COUNT(INDIRECT(input4712[[#This Row],[range1]]))</f>
        <v>0</v>
      </c>
      <c r="N202" t="b">
        <f ca="1">IF(AND(NOT(input4712[[#This Row],[All DESC?]]),NOT(input4712[[#This Row],[All ASC?]])),FALSE(),TRUE())</f>
        <v>0</v>
      </c>
      <c r="O202" cm="1">
        <f t="array" aca="1" ref="O202" ca="1">IF(AND(input4712[[#This Row],[Safe Part 1]],(MAX(ABS((INDIRECT(input4712[[#This Row],[range2]]))-(INDIRECT(input4712[[#This Row],[range1]])))))&lt;=3),1,0)</f>
        <v>0</v>
      </c>
    </row>
    <row r="203" spans="1:15" x14ac:dyDescent="0.35">
      <c r="A203">
        <v>38</v>
      </c>
      <c r="B203">
        <v>34</v>
      </c>
      <c r="C203">
        <v>31</v>
      </c>
      <c r="D203">
        <v>28</v>
      </c>
      <c r="E203">
        <v>26</v>
      </c>
      <c r="F203">
        <v>25</v>
      </c>
      <c r="H203">
        <f>1</f>
        <v>1</v>
      </c>
      <c r="I203">
        <f>COUNTA(input4712[[#This Row],[Column1.1]:[Column1.8]])</f>
        <v>6</v>
      </c>
      <c r="J203" t="str">
        <f>ADDRESS(ROW(),input4712[[#This Row],[first col]]+1,4)&amp;":"&amp;ADDRESS(ROW(),input4712[[#This Row],[lastcol]],4)</f>
        <v>B203:F203</v>
      </c>
      <c r="K203" t="str">
        <f>ADDRESS(ROW(),input4712[[#This Row],[first col]],4)&amp;":"&amp;ADDRESS(ROW(),input4712[[#This Row],[lastcol]]-1,4)</f>
        <v>A203:E203</v>
      </c>
      <c r="L203" t="b" cm="1">
        <f t="array" aca="1" ref="L203" ca="1">SUMPRODUCT(--(INDIRECT(input4712[[#This Row],[range1]])&lt;INDIRECT(input4712[[#This Row],[range2]])))=COUNT(INDIRECT(input4712[[#This Row],[range1]]))</f>
        <v>1</v>
      </c>
      <c r="M203" t="b" cm="1">
        <f t="array" aca="1" ref="M203" ca="1">SUMPRODUCT(--(INDIRECT(input4712[[#This Row],[range1]])&gt;INDIRECT(input4712[[#This Row],[range2]])))=COUNT(INDIRECT(input4712[[#This Row],[range1]]))</f>
        <v>0</v>
      </c>
      <c r="N203" t="b">
        <f ca="1">IF(AND(NOT(input4712[[#This Row],[All DESC?]]),NOT(input4712[[#This Row],[All ASC?]])),FALSE(),TRUE())</f>
        <v>1</v>
      </c>
      <c r="O203" cm="1">
        <f t="array" aca="1" ref="O203" ca="1">IF(AND(input4712[[#This Row],[Safe Part 1]],(MAX(ABS((INDIRECT(input4712[[#This Row],[range2]]))-(INDIRECT(input4712[[#This Row],[range1]])))))&lt;=3),1,0)</f>
        <v>0</v>
      </c>
    </row>
    <row r="204" spans="1:15" x14ac:dyDescent="0.35">
      <c r="A204">
        <v>75</v>
      </c>
      <c r="B204">
        <v>71</v>
      </c>
      <c r="C204">
        <v>68</v>
      </c>
      <c r="D204">
        <v>67</v>
      </c>
      <c r="E204">
        <v>64</v>
      </c>
      <c r="F204">
        <v>60</v>
      </c>
      <c r="G204">
        <v>56</v>
      </c>
      <c r="H204">
        <f>1</f>
        <v>1</v>
      </c>
      <c r="I204">
        <f>COUNTA(input4712[[#This Row],[Column1.1]:[Column1.8]])</f>
        <v>7</v>
      </c>
      <c r="J204" t="str">
        <f>ADDRESS(ROW(),input4712[[#This Row],[first col]]+1,4)&amp;":"&amp;ADDRESS(ROW(),input4712[[#This Row],[lastcol]],4)</f>
        <v>B204:G204</v>
      </c>
      <c r="K204" t="str">
        <f>ADDRESS(ROW(),input4712[[#This Row],[first col]],4)&amp;":"&amp;ADDRESS(ROW(),input4712[[#This Row],[lastcol]]-1,4)</f>
        <v>A204:F204</v>
      </c>
      <c r="L204" t="b" cm="1">
        <f t="array" aca="1" ref="L204" ca="1">SUMPRODUCT(--(INDIRECT(input4712[[#This Row],[range1]])&lt;INDIRECT(input4712[[#This Row],[range2]])))=COUNT(INDIRECT(input4712[[#This Row],[range1]]))</f>
        <v>1</v>
      </c>
      <c r="M204" t="b" cm="1">
        <f t="array" aca="1" ref="M204" ca="1">SUMPRODUCT(--(INDIRECT(input4712[[#This Row],[range1]])&gt;INDIRECT(input4712[[#This Row],[range2]])))=COUNT(INDIRECT(input4712[[#This Row],[range1]]))</f>
        <v>0</v>
      </c>
      <c r="N204" t="b">
        <f ca="1">IF(AND(NOT(input4712[[#This Row],[All DESC?]]),NOT(input4712[[#This Row],[All ASC?]])),FALSE(),TRUE())</f>
        <v>1</v>
      </c>
      <c r="O204" cm="1">
        <f t="array" aca="1" ref="O204" ca="1">IF(AND(input4712[[#This Row],[Safe Part 1]],(MAX(ABS((INDIRECT(input4712[[#This Row],[range2]]))-(INDIRECT(input4712[[#This Row],[range1]])))))&lt;=3),1,0)</f>
        <v>0</v>
      </c>
    </row>
    <row r="205" spans="1:15" x14ac:dyDescent="0.35">
      <c r="A205">
        <v>83</v>
      </c>
      <c r="B205">
        <v>79</v>
      </c>
      <c r="C205">
        <v>76</v>
      </c>
      <c r="D205">
        <v>73</v>
      </c>
      <c r="E205">
        <v>72</v>
      </c>
      <c r="F205">
        <v>69</v>
      </c>
      <c r="G205">
        <v>64</v>
      </c>
      <c r="H205">
        <f>1</f>
        <v>1</v>
      </c>
      <c r="I205">
        <f>COUNTA(input4712[[#This Row],[Column1.1]:[Column1.8]])</f>
        <v>7</v>
      </c>
      <c r="J205" t="str">
        <f>ADDRESS(ROW(),input4712[[#This Row],[first col]]+1,4)&amp;":"&amp;ADDRESS(ROW(),input4712[[#This Row],[lastcol]],4)</f>
        <v>B205:G205</v>
      </c>
      <c r="K205" t="str">
        <f>ADDRESS(ROW(),input4712[[#This Row],[first col]],4)&amp;":"&amp;ADDRESS(ROW(),input4712[[#This Row],[lastcol]]-1,4)</f>
        <v>A205:F205</v>
      </c>
      <c r="L205" t="b" cm="1">
        <f t="array" aca="1" ref="L205" ca="1">SUMPRODUCT(--(INDIRECT(input4712[[#This Row],[range1]])&lt;INDIRECT(input4712[[#This Row],[range2]])))=COUNT(INDIRECT(input4712[[#This Row],[range1]]))</f>
        <v>1</v>
      </c>
      <c r="M205" t="b" cm="1">
        <f t="array" aca="1" ref="M205" ca="1">SUMPRODUCT(--(INDIRECT(input4712[[#This Row],[range1]])&gt;INDIRECT(input4712[[#This Row],[range2]])))=COUNT(INDIRECT(input4712[[#This Row],[range1]]))</f>
        <v>0</v>
      </c>
      <c r="N205" t="b">
        <f ca="1">IF(AND(NOT(input4712[[#This Row],[All DESC?]]),NOT(input4712[[#This Row],[All ASC?]])),FALSE(),TRUE())</f>
        <v>1</v>
      </c>
      <c r="O205" cm="1">
        <f t="array" aca="1" ref="O205" ca="1">IF(AND(input4712[[#This Row],[Safe Part 1]],(MAX(ABS((INDIRECT(input4712[[#This Row],[range2]]))-(INDIRECT(input4712[[#This Row],[range1]])))))&lt;=3),1,0)</f>
        <v>0</v>
      </c>
    </row>
    <row r="206" spans="1:15" x14ac:dyDescent="0.35">
      <c r="A206">
        <v>51</v>
      </c>
      <c r="B206">
        <v>47</v>
      </c>
      <c r="C206">
        <v>44</v>
      </c>
      <c r="D206">
        <v>45</v>
      </c>
      <c r="E206">
        <v>42</v>
      </c>
      <c r="H206">
        <f>1</f>
        <v>1</v>
      </c>
      <c r="I206">
        <f>COUNTA(input4712[[#This Row],[Column1.1]:[Column1.8]])</f>
        <v>5</v>
      </c>
      <c r="J206" t="str">
        <f>ADDRESS(ROW(),input4712[[#This Row],[first col]]+1,4)&amp;":"&amp;ADDRESS(ROW(),input4712[[#This Row],[lastcol]],4)</f>
        <v>B206:E206</v>
      </c>
      <c r="K206" t="str">
        <f>ADDRESS(ROW(),input4712[[#This Row],[first col]],4)&amp;":"&amp;ADDRESS(ROW(),input4712[[#This Row],[lastcol]]-1,4)</f>
        <v>A206:D206</v>
      </c>
      <c r="L206" t="b" cm="1">
        <f t="array" aca="1" ref="L206" ca="1">SUMPRODUCT(--(INDIRECT(input4712[[#This Row],[range1]])&lt;INDIRECT(input4712[[#This Row],[range2]])))=COUNT(INDIRECT(input4712[[#This Row],[range1]]))</f>
        <v>0</v>
      </c>
      <c r="M206" t="b" cm="1">
        <f t="array" aca="1" ref="M206" ca="1">SUMPRODUCT(--(INDIRECT(input4712[[#This Row],[range1]])&gt;INDIRECT(input4712[[#This Row],[range2]])))=COUNT(INDIRECT(input4712[[#This Row],[range1]]))</f>
        <v>0</v>
      </c>
      <c r="N206" t="b">
        <f ca="1">IF(AND(NOT(input4712[[#This Row],[All DESC?]]),NOT(input4712[[#This Row],[All ASC?]])),FALSE(),TRUE())</f>
        <v>0</v>
      </c>
      <c r="O206" cm="1">
        <f t="array" aca="1" ref="O206" ca="1">IF(AND(input4712[[#This Row],[Safe Part 1]],(MAX(ABS((INDIRECT(input4712[[#This Row],[range2]]))-(INDIRECT(input4712[[#This Row],[range1]])))))&lt;=3),1,0)</f>
        <v>0</v>
      </c>
    </row>
    <row r="207" spans="1:15" x14ac:dyDescent="0.35">
      <c r="A207">
        <v>46</v>
      </c>
      <c r="B207">
        <v>42</v>
      </c>
      <c r="C207">
        <v>45</v>
      </c>
      <c r="D207">
        <v>42</v>
      </c>
      <c r="E207">
        <v>45</v>
      </c>
      <c r="H207">
        <f>1</f>
        <v>1</v>
      </c>
      <c r="I207">
        <f>COUNTA(input4712[[#This Row],[Column1.1]:[Column1.8]])</f>
        <v>5</v>
      </c>
      <c r="J207" t="str">
        <f>ADDRESS(ROW(),input4712[[#This Row],[first col]]+1,4)&amp;":"&amp;ADDRESS(ROW(),input4712[[#This Row],[lastcol]],4)</f>
        <v>B207:E207</v>
      </c>
      <c r="K207" t="str">
        <f>ADDRESS(ROW(),input4712[[#This Row],[first col]],4)&amp;":"&amp;ADDRESS(ROW(),input4712[[#This Row],[lastcol]]-1,4)</f>
        <v>A207:D207</v>
      </c>
      <c r="L207" t="b" cm="1">
        <f t="array" aca="1" ref="L207" ca="1">SUMPRODUCT(--(INDIRECT(input4712[[#This Row],[range1]])&lt;INDIRECT(input4712[[#This Row],[range2]])))=COUNT(INDIRECT(input4712[[#This Row],[range1]]))</f>
        <v>0</v>
      </c>
      <c r="M207" t="b" cm="1">
        <f t="array" aca="1" ref="M207" ca="1">SUMPRODUCT(--(INDIRECT(input4712[[#This Row],[range1]])&gt;INDIRECT(input4712[[#This Row],[range2]])))=COUNT(INDIRECT(input4712[[#This Row],[range1]]))</f>
        <v>0</v>
      </c>
      <c r="N207" t="b">
        <f ca="1">IF(AND(NOT(input4712[[#This Row],[All DESC?]]),NOT(input4712[[#This Row],[All ASC?]])),FALSE(),TRUE())</f>
        <v>0</v>
      </c>
      <c r="O207" cm="1">
        <f t="array" aca="1" ref="O207" ca="1">IF(AND(input4712[[#This Row],[Safe Part 1]],(MAX(ABS((INDIRECT(input4712[[#This Row],[range2]]))-(INDIRECT(input4712[[#This Row],[range1]])))))&lt;=3),1,0)</f>
        <v>0</v>
      </c>
    </row>
    <row r="208" spans="1:15" x14ac:dyDescent="0.35">
      <c r="A208">
        <v>89</v>
      </c>
      <c r="B208">
        <v>85</v>
      </c>
      <c r="C208">
        <v>84</v>
      </c>
      <c r="D208">
        <v>86</v>
      </c>
      <c r="E208">
        <v>84</v>
      </c>
      <c r="F208">
        <v>80</v>
      </c>
      <c r="G208">
        <v>80</v>
      </c>
      <c r="H208">
        <f>1</f>
        <v>1</v>
      </c>
      <c r="I208">
        <f>COUNTA(input4712[[#This Row],[Column1.1]:[Column1.8]])</f>
        <v>7</v>
      </c>
      <c r="J208" t="str">
        <f>ADDRESS(ROW(),input4712[[#This Row],[first col]]+1,4)&amp;":"&amp;ADDRESS(ROW(),input4712[[#This Row],[lastcol]],4)</f>
        <v>B208:G208</v>
      </c>
      <c r="K208" t="str">
        <f>ADDRESS(ROW(),input4712[[#This Row],[first col]],4)&amp;":"&amp;ADDRESS(ROW(),input4712[[#This Row],[lastcol]]-1,4)</f>
        <v>A208:F208</v>
      </c>
      <c r="L208" t="b" cm="1">
        <f t="array" aca="1" ref="L208" ca="1">SUMPRODUCT(--(INDIRECT(input4712[[#This Row],[range1]])&lt;INDIRECT(input4712[[#This Row],[range2]])))=COUNT(INDIRECT(input4712[[#This Row],[range1]]))</f>
        <v>0</v>
      </c>
      <c r="M208" t="b" cm="1">
        <f t="array" aca="1" ref="M208" ca="1">SUMPRODUCT(--(INDIRECT(input4712[[#This Row],[range1]])&gt;INDIRECT(input4712[[#This Row],[range2]])))=COUNT(INDIRECT(input4712[[#This Row],[range1]]))</f>
        <v>0</v>
      </c>
      <c r="N208" t="b">
        <f ca="1">IF(AND(NOT(input4712[[#This Row],[All DESC?]]),NOT(input4712[[#This Row],[All ASC?]])),FALSE(),TRUE())</f>
        <v>0</v>
      </c>
      <c r="O208" cm="1">
        <f t="array" aca="1" ref="O208" ca="1">IF(AND(input4712[[#This Row],[Safe Part 1]],(MAX(ABS((INDIRECT(input4712[[#This Row],[range2]]))-(INDIRECT(input4712[[#This Row],[range1]])))))&lt;=3),1,0)</f>
        <v>0</v>
      </c>
    </row>
    <row r="209" spans="1:15" x14ac:dyDescent="0.35">
      <c r="A209">
        <v>23</v>
      </c>
      <c r="B209">
        <v>19</v>
      </c>
      <c r="C209">
        <v>16</v>
      </c>
      <c r="D209">
        <v>14</v>
      </c>
      <c r="E209">
        <v>15</v>
      </c>
      <c r="H209">
        <f>1</f>
        <v>1</v>
      </c>
      <c r="I209">
        <f>COUNTA(input4712[[#This Row],[Column1.1]:[Column1.8]])</f>
        <v>5</v>
      </c>
      <c r="J209" t="str">
        <f>ADDRESS(ROW(),input4712[[#This Row],[first col]]+1,4)&amp;":"&amp;ADDRESS(ROW(),input4712[[#This Row],[lastcol]],4)</f>
        <v>B209:E209</v>
      </c>
      <c r="K209" t="str">
        <f>ADDRESS(ROW(),input4712[[#This Row],[first col]],4)&amp;":"&amp;ADDRESS(ROW(),input4712[[#This Row],[lastcol]]-1,4)</f>
        <v>A209:D209</v>
      </c>
      <c r="L209" t="b" cm="1">
        <f t="array" aca="1" ref="L209" ca="1">SUMPRODUCT(--(INDIRECT(input4712[[#This Row],[range1]])&lt;INDIRECT(input4712[[#This Row],[range2]])))=COUNT(INDIRECT(input4712[[#This Row],[range1]]))</f>
        <v>0</v>
      </c>
      <c r="M209" t="b" cm="1">
        <f t="array" aca="1" ref="M209" ca="1">SUMPRODUCT(--(INDIRECT(input4712[[#This Row],[range1]])&gt;INDIRECT(input4712[[#This Row],[range2]])))=COUNT(INDIRECT(input4712[[#This Row],[range1]]))</f>
        <v>0</v>
      </c>
      <c r="N209" t="b">
        <f ca="1">IF(AND(NOT(input4712[[#This Row],[All DESC?]]),NOT(input4712[[#This Row],[All ASC?]])),FALSE(),TRUE())</f>
        <v>0</v>
      </c>
      <c r="O209" cm="1">
        <f t="array" aca="1" ref="O209" ca="1">IF(AND(input4712[[#This Row],[Safe Part 1]],(MAX(ABS((INDIRECT(input4712[[#This Row],[range2]]))-(INDIRECT(input4712[[#This Row],[range1]])))))&lt;=3),1,0)</f>
        <v>0</v>
      </c>
    </row>
    <row r="210" spans="1:15" x14ac:dyDescent="0.35">
      <c r="A210">
        <v>61</v>
      </c>
      <c r="B210">
        <v>57</v>
      </c>
      <c r="C210">
        <v>54</v>
      </c>
      <c r="D210">
        <v>57</v>
      </c>
      <c r="E210">
        <v>56</v>
      </c>
      <c r="F210">
        <v>49</v>
      </c>
      <c r="H210">
        <f>1</f>
        <v>1</v>
      </c>
      <c r="I210">
        <f>COUNTA(input4712[[#This Row],[Column1.1]:[Column1.8]])</f>
        <v>6</v>
      </c>
      <c r="J210" t="str">
        <f>ADDRESS(ROW(),input4712[[#This Row],[first col]]+1,4)&amp;":"&amp;ADDRESS(ROW(),input4712[[#This Row],[lastcol]],4)</f>
        <v>B210:F210</v>
      </c>
      <c r="K210" t="str">
        <f>ADDRESS(ROW(),input4712[[#This Row],[first col]],4)&amp;":"&amp;ADDRESS(ROW(),input4712[[#This Row],[lastcol]]-1,4)</f>
        <v>A210:E210</v>
      </c>
      <c r="L210" t="b" cm="1">
        <f t="array" aca="1" ref="L210" ca="1">SUMPRODUCT(--(INDIRECT(input4712[[#This Row],[range1]])&lt;INDIRECT(input4712[[#This Row],[range2]])))=COUNT(INDIRECT(input4712[[#This Row],[range1]]))</f>
        <v>0</v>
      </c>
      <c r="M210" t="b" cm="1">
        <f t="array" aca="1" ref="M210" ca="1">SUMPRODUCT(--(INDIRECT(input4712[[#This Row],[range1]])&gt;INDIRECT(input4712[[#This Row],[range2]])))=COUNT(INDIRECT(input4712[[#This Row],[range1]]))</f>
        <v>0</v>
      </c>
      <c r="N210" t="b">
        <f ca="1">IF(AND(NOT(input4712[[#This Row],[All DESC?]]),NOT(input4712[[#This Row],[All ASC?]])),FALSE(),TRUE())</f>
        <v>0</v>
      </c>
      <c r="O210" cm="1">
        <f t="array" aca="1" ref="O210" ca="1">IF(AND(input4712[[#This Row],[Safe Part 1]],(MAX(ABS((INDIRECT(input4712[[#This Row],[range2]]))-(INDIRECT(input4712[[#This Row],[range1]])))))&lt;=3),1,0)</f>
        <v>0</v>
      </c>
    </row>
    <row r="211" spans="1:15" x14ac:dyDescent="0.35">
      <c r="A211">
        <v>85</v>
      </c>
      <c r="B211">
        <v>81</v>
      </c>
      <c r="C211">
        <v>81</v>
      </c>
      <c r="D211">
        <v>80</v>
      </c>
      <c r="E211">
        <v>79</v>
      </c>
      <c r="F211">
        <v>74</v>
      </c>
      <c r="H211">
        <f>1</f>
        <v>1</v>
      </c>
      <c r="I211">
        <f>COUNTA(input4712[[#This Row],[Column1.1]:[Column1.8]])</f>
        <v>6</v>
      </c>
      <c r="J211" t="str">
        <f>ADDRESS(ROW(),input4712[[#This Row],[first col]]+1,4)&amp;":"&amp;ADDRESS(ROW(),input4712[[#This Row],[lastcol]],4)</f>
        <v>B211:F211</v>
      </c>
      <c r="K211" t="str">
        <f>ADDRESS(ROW(),input4712[[#This Row],[first col]],4)&amp;":"&amp;ADDRESS(ROW(),input4712[[#This Row],[lastcol]]-1,4)</f>
        <v>A211:E211</v>
      </c>
      <c r="L211" t="b" cm="1">
        <f t="array" aca="1" ref="L211" ca="1">SUMPRODUCT(--(INDIRECT(input4712[[#This Row],[range1]])&lt;INDIRECT(input4712[[#This Row],[range2]])))=COUNT(INDIRECT(input4712[[#This Row],[range1]]))</f>
        <v>0</v>
      </c>
      <c r="M211" t="b" cm="1">
        <f t="array" aca="1" ref="M211" ca="1">SUMPRODUCT(--(INDIRECT(input4712[[#This Row],[range1]])&gt;INDIRECT(input4712[[#This Row],[range2]])))=COUNT(INDIRECT(input4712[[#This Row],[range1]]))</f>
        <v>0</v>
      </c>
      <c r="N211" t="b">
        <f ca="1">IF(AND(NOT(input4712[[#This Row],[All DESC?]]),NOT(input4712[[#This Row],[All ASC?]])),FALSE(),TRUE())</f>
        <v>0</v>
      </c>
      <c r="O211" cm="1">
        <f t="array" aca="1" ref="O211" ca="1">IF(AND(input4712[[#This Row],[Safe Part 1]],(MAX(ABS((INDIRECT(input4712[[#This Row],[range2]]))-(INDIRECT(input4712[[#This Row],[range1]])))))&lt;=3),1,0)</f>
        <v>0</v>
      </c>
    </row>
    <row r="212" spans="1:15" x14ac:dyDescent="0.35">
      <c r="A212">
        <v>12</v>
      </c>
      <c r="B212">
        <v>8</v>
      </c>
      <c r="C212">
        <v>7</v>
      </c>
      <c r="D212">
        <v>5</v>
      </c>
      <c r="E212">
        <v>3</v>
      </c>
      <c r="F212">
        <v>2</v>
      </c>
      <c r="G212">
        <v>5</v>
      </c>
      <c r="H212">
        <f>1</f>
        <v>1</v>
      </c>
      <c r="I212">
        <f>COUNTA(input4712[[#This Row],[Column1.1]:[Column1.8]])</f>
        <v>7</v>
      </c>
      <c r="J212" t="str">
        <f>ADDRESS(ROW(),input4712[[#This Row],[first col]]+1,4)&amp;":"&amp;ADDRESS(ROW(),input4712[[#This Row],[lastcol]],4)</f>
        <v>B212:G212</v>
      </c>
      <c r="K212" t="str">
        <f>ADDRESS(ROW(),input4712[[#This Row],[first col]],4)&amp;":"&amp;ADDRESS(ROW(),input4712[[#This Row],[lastcol]]-1,4)</f>
        <v>A212:F212</v>
      </c>
      <c r="L212" t="b" cm="1">
        <f t="array" aca="1" ref="L212" ca="1">SUMPRODUCT(--(INDIRECT(input4712[[#This Row],[range1]])&lt;INDIRECT(input4712[[#This Row],[range2]])))=COUNT(INDIRECT(input4712[[#This Row],[range1]]))</f>
        <v>0</v>
      </c>
      <c r="M212" t="b" cm="1">
        <f t="array" aca="1" ref="M212" ca="1">SUMPRODUCT(--(INDIRECT(input4712[[#This Row],[range1]])&gt;INDIRECT(input4712[[#This Row],[range2]])))=COUNT(INDIRECT(input4712[[#This Row],[range1]]))</f>
        <v>0</v>
      </c>
      <c r="N212" t="b">
        <f ca="1">IF(AND(NOT(input4712[[#This Row],[All DESC?]]),NOT(input4712[[#This Row],[All ASC?]])),FALSE(),TRUE())</f>
        <v>0</v>
      </c>
      <c r="O212" cm="1">
        <f t="array" aca="1" ref="O212" ca="1">IF(AND(input4712[[#This Row],[Safe Part 1]],(MAX(ABS((INDIRECT(input4712[[#This Row],[range2]]))-(INDIRECT(input4712[[#This Row],[range1]])))))&lt;=3),1,0)</f>
        <v>0</v>
      </c>
    </row>
    <row r="213" spans="1:15" x14ac:dyDescent="0.35">
      <c r="A213">
        <v>97</v>
      </c>
      <c r="B213">
        <v>93</v>
      </c>
      <c r="C213">
        <v>90</v>
      </c>
      <c r="D213">
        <v>90</v>
      </c>
      <c r="E213">
        <v>89</v>
      </c>
      <c r="H213">
        <f>1</f>
        <v>1</v>
      </c>
      <c r="I213">
        <f>COUNTA(input4712[[#This Row],[Column1.1]:[Column1.8]])</f>
        <v>5</v>
      </c>
      <c r="J213" t="str">
        <f>ADDRESS(ROW(),input4712[[#This Row],[first col]]+1,4)&amp;":"&amp;ADDRESS(ROW(),input4712[[#This Row],[lastcol]],4)</f>
        <v>B213:E213</v>
      </c>
      <c r="K213" t="str">
        <f>ADDRESS(ROW(),input4712[[#This Row],[first col]],4)&amp;":"&amp;ADDRESS(ROW(),input4712[[#This Row],[lastcol]]-1,4)</f>
        <v>A213:D213</v>
      </c>
      <c r="L213" t="b" cm="1">
        <f t="array" aca="1" ref="L213" ca="1">SUMPRODUCT(--(INDIRECT(input4712[[#This Row],[range1]])&lt;INDIRECT(input4712[[#This Row],[range2]])))=COUNT(INDIRECT(input4712[[#This Row],[range1]]))</f>
        <v>0</v>
      </c>
      <c r="M213" t="b" cm="1">
        <f t="array" aca="1" ref="M213" ca="1">SUMPRODUCT(--(INDIRECT(input4712[[#This Row],[range1]])&gt;INDIRECT(input4712[[#This Row],[range2]])))=COUNT(INDIRECT(input4712[[#This Row],[range1]]))</f>
        <v>0</v>
      </c>
      <c r="N213" t="b">
        <f ca="1">IF(AND(NOT(input4712[[#This Row],[All DESC?]]),NOT(input4712[[#This Row],[All ASC?]])),FALSE(),TRUE())</f>
        <v>0</v>
      </c>
      <c r="O213" cm="1">
        <f t="array" aca="1" ref="O213" ca="1">IF(AND(input4712[[#This Row],[Safe Part 1]],(MAX(ABS((INDIRECT(input4712[[#This Row],[range2]]))-(INDIRECT(input4712[[#This Row],[range1]])))))&lt;=3),1,0)</f>
        <v>0</v>
      </c>
    </row>
    <row r="214" spans="1:15" x14ac:dyDescent="0.35">
      <c r="A214">
        <v>75</v>
      </c>
      <c r="B214">
        <v>71</v>
      </c>
      <c r="C214">
        <v>70</v>
      </c>
      <c r="D214">
        <v>67</v>
      </c>
      <c r="E214">
        <v>67</v>
      </c>
      <c r="F214">
        <v>60</v>
      </c>
      <c r="H214">
        <f>1</f>
        <v>1</v>
      </c>
      <c r="I214">
        <f>COUNTA(input4712[[#This Row],[Column1.1]:[Column1.8]])</f>
        <v>6</v>
      </c>
      <c r="J214" t="str">
        <f>ADDRESS(ROW(),input4712[[#This Row],[first col]]+1,4)&amp;":"&amp;ADDRESS(ROW(),input4712[[#This Row],[lastcol]],4)</f>
        <v>B214:F214</v>
      </c>
      <c r="K214" t="str">
        <f>ADDRESS(ROW(),input4712[[#This Row],[first col]],4)&amp;":"&amp;ADDRESS(ROW(),input4712[[#This Row],[lastcol]]-1,4)</f>
        <v>A214:E214</v>
      </c>
      <c r="L214" t="b" cm="1">
        <f t="array" aca="1" ref="L214" ca="1">SUMPRODUCT(--(INDIRECT(input4712[[#This Row],[range1]])&lt;INDIRECT(input4712[[#This Row],[range2]])))=COUNT(INDIRECT(input4712[[#This Row],[range1]]))</f>
        <v>0</v>
      </c>
      <c r="M214" t="b" cm="1">
        <f t="array" aca="1" ref="M214" ca="1">SUMPRODUCT(--(INDIRECT(input4712[[#This Row],[range1]])&gt;INDIRECT(input4712[[#This Row],[range2]])))=COUNT(INDIRECT(input4712[[#This Row],[range1]]))</f>
        <v>0</v>
      </c>
      <c r="N214" t="b">
        <f ca="1">IF(AND(NOT(input4712[[#This Row],[All DESC?]]),NOT(input4712[[#This Row],[All ASC?]])),FALSE(),TRUE())</f>
        <v>0</v>
      </c>
      <c r="O214" cm="1">
        <f t="array" aca="1" ref="O214" ca="1">IF(AND(input4712[[#This Row],[Safe Part 1]],(MAX(ABS((INDIRECT(input4712[[#This Row],[range2]]))-(INDIRECT(input4712[[#This Row],[range1]])))))&lt;=3),1,0)</f>
        <v>0</v>
      </c>
    </row>
    <row r="215" spans="1:15" x14ac:dyDescent="0.35">
      <c r="A215">
        <v>36</v>
      </c>
      <c r="B215">
        <v>32</v>
      </c>
      <c r="C215">
        <v>29</v>
      </c>
      <c r="D215">
        <v>29</v>
      </c>
      <c r="E215">
        <v>28</v>
      </c>
      <c r="H215">
        <f>1</f>
        <v>1</v>
      </c>
      <c r="I215">
        <f>COUNTA(input4712[[#This Row],[Column1.1]:[Column1.8]])</f>
        <v>5</v>
      </c>
      <c r="J215" t="str">
        <f>ADDRESS(ROW(),input4712[[#This Row],[first col]]+1,4)&amp;":"&amp;ADDRESS(ROW(),input4712[[#This Row],[lastcol]],4)</f>
        <v>B215:E215</v>
      </c>
      <c r="K215" t="str">
        <f>ADDRESS(ROW(),input4712[[#This Row],[first col]],4)&amp;":"&amp;ADDRESS(ROW(),input4712[[#This Row],[lastcol]]-1,4)</f>
        <v>A215:D215</v>
      </c>
      <c r="L215" t="b" cm="1">
        <f t="array" aca="1" ref="L215" ca="1">SUMPRODUCT(--(INDIRECT(input4712[[#This Row],[range1]])&lt;INDIRECT(input4712[[#This Row],[range2]])))=COUNT(INDIRECT(input4712[[#This Row],[range1]]))</f>
        <v>0</v>
      </c>
      <c r="M215" t="b" cm="1">
        <f t="array" aca="1" ref="M215" ca="1">SUMPRODUCT(--(INDIRECT(input4712[[#This Row],[range1]])&gt;INDIRECT(input4712[[#This Row],[range2]])))=COUNT(INDIRECT(input4712[[#This Row],[range1]]))</f>
        <v>0</v>
      </c>
      <c r="N215" t="b">
        <f ca="1">IF(AND(NOT(input4712[[#This Row],[All DESC?]]),NOT(input4712[[#This Row],[All ASC?]])),FALSE(),TRUE())</f>
        <v>0</v>
      </c>
      <c r="O215" cm="1">
        <f t="array" aca="1" ref="O215" ca="1">IF(AND(input4712[[#This Row],[Safe Part 1]],(MAX(ABS((INDIRECT(input4712[[#This Row],[range2]]))-(INDIRECT(input4712[[#This Row],[range1]])))))&lt;=3),1,0)</f>
        <v>0</v>
      </c>
    </row>
    <row r="216" spans="1:15" x14ac:dyDescent="0.35">
      <c r="A216">
        <v>40</v>
      </c>
      <c r="B216">
        <v>36</v>
      </c>
      <c r="C216">
        <v>35</v>
      </c>
      <c r="D216">
        <v>32</v>
      </c>
      <c r="E216">
        <v>29</v>
      </c>
      <c r="F216">
        <v>24</v>
      </c>
      <c r="G216">
        <v>22</v>
      </c>
      <c r="H216">
        <f>1</f>
        <v>1</v>
      </c>
      <c r="I216">
        <f>COUNTA(input4712[[#This Row],[Column1.1]:[Column1.8]])</f>
        <v>7</v>
      </c>
      <c r="J216" t="str">
        <f>ADDRESS(ROW(),input4712[[#This Row],[first col]]+1,4)&amp;":"&amp;ADDRESS(ROW(),input4712[[#This Row],[lastcol]],4)</f>
        <v>B216:G216</v>
      </c>
      <c r="K216" t="str">
        <f>ADDRESS(ROW(),input4712[[#This Row],[first col]],4)&amp;":"&amp;ADDRESS(ROW(),input4712[[#This Row],[lastcol]]-1,4)</f>
        <v>A216:F216</v>
      </c>
      <c r="L216" t="b" cm="1">
        <f t="array" aca="1" ref="L216" ca="1">SUMPRODUCT(--(INDIRECT(input4712[[#This Row],[range1]])&lt;INDIRECT(input4712[[#This Row],[range2]])))=COUNT(INDIRECT(input4712[[#This Row],[range1]]))</f>
        <v>1</v>
      </c>
      <c r="M216" t="b" cm="1">
        <f t="array" aca="1" ref="M216" ca="1">SUMPRODUCT(--(INDIRECT(input4712[[#This Row],[range1]])&gt;INDIRECT(input4712[[#This Row],[range2]])))=COUNT(INDIRECT(input4712[[#This Row],[range1]]))</f>
        <v>0</v>
      </c>
      <c r="N216" t="b">
        <f ca="1">IF(AND(NOT(input4712[[#This Row],[All DESC?]]),NOT(input4712[[#This Row],[All ASC?]])),FALSE(),TRUE())</f>
        <v>1</v>
      </c>
      <c r="O216" cm="1">
        <f t="array" aca="1" ref="O216" ca="1">IF(AND(input4712[[#This Row],[Safe Part 1]],(MAX(ABS((INDIRECT(input4712[[#This Row],[range2]]))-(INDIRECT(input4712[[#This Row],[range1]])))))&lt;=3),1,0)</f>
        <v>0</v>
      </c>
    </row>
    <row r="217" spans="1:15" x14ac:dyDescent="0.35">
      <c r="A217">
        <v>98</v>
      </c>
      <c r="B217">
        <v>94</v>
      </c>
      <c r="C217">
        <v>90</v>
      </c>
      <c r="D217">
        <v>89</v>
      </c>
      <c r="E217">
        <v>88</v>
      </c>
      <c r="F217">
        <v>87</v>
      </c>
      <c r="H217">
        <f>1</f>
        <v>1</v>
      </c>
      <c r="I217">
        <f>COUNTA(input4712[[#This Row],[Column1.1]:[Column1.8]])</f>
        <v>6</v>
      </c>
      <c r="J217" t="str">
        <f>ADDRESS(ROW(),input4712[[#This Row],[first col]]+1,4)&amp;":"&amp;ADDRESS(ROW(),input4712[[#This Row],[lastcol]],4)</f>
        <v>B217:F217</v>
      </c>
      <c r="K217" t="str">
        <f>ADDRESS(ROW(),input4712[[#This Row],[first col]],4)&amp;":"&amp;ADDRESS(ROW(),input4712[[#This Row],[lastcol]]-1,4)</f>
        <v>A217:E217</v>
      </c>
      <c r="L217" t="b" cm="1">
        <f t="array" aca="1" ref="L217" ca="1">SUMPRODUCT(--(INDIRECT(input4712[[#This Row],[range1]])&lt;INDIRECT(input4712[[#This Row],[range2]])))=COUNT(INDIRECT(input4712[[#This Row],[range1]]))</f>
        <v>1</v>
      </c>
      <c r="M217" t="b" cm="1">
        <f t="array" aca="1" ref="M217" ca="1">SUMPRODUCT(--(INDIRECT(input4712[[#This Row],[range1]])&gt;INDIRECT(input4712[[#This Row],[range2]])))=COUNT(INDIRECT(input4712[[#This Row],[range1]]))</f>
        <v>0</v>
      </c>
      <c r="N217" t="b">
        <f ca="1">IF(AND(NOT(input4712[[#This Row],[All DESC?]]),NOT(input4712[[#This Row],[All ASC?]])),FALSE(),TRUE())</f>
        <v>1</v>
      </c>
      <c r="O217" cm="1">
        <f t="array" aca="1" ref="O217" ca="1">IF(AND(input4712[[#This Row],[Safe Part 1]],(MAX(ABS((INDIRECT(input4712[[#This Row],[range2]]))-(INDIRECT(input4712[[#This Row],[range1]])))))&lt;=3),1,0)</f>
        <v>0</v>
      </c>
    </row>
    <row r="218" spans="1:15" x14ac:dyDescent="0.35">
      <c r="A218">
        <v>19</v>
      </c>
      <c r="B218">
        <v>15</v>
      </c>
      <c r="C218">
        <v>11</v>
      </c>
      <c r="D218">
        <v>9</v>
      </c>
      <c r="E218">
        <v>6</v>
      </c>
      <c r="H218">
        <f>1</f>
        <v>1</v>
      </c>
      <c r="I218">
        <f>COUNTA(input4712[[#This Row],[Column1.1]:[Column1.8]])</f>
        <v>5</v>
      </c>
      <c r="J218" t="str">
        <f>ADDRESS(ROW(),input4712[[#This Row],[first col]]+1,4)&amp;":"&amp;ADDRESS(ROW(),input4712[[#This Row],[lastcol]],4)</f>
        <v>B218:E218</v>
      </c>
      <c r="K218" t="str">
        <f>ADDRESS(ROW(),input4712[[#This Row],[first col]],4)&amp;":"&amp;ADDRESS(ROW(),input4712[[#This Row],[lastcol]]-1,4)</f>
        <v>A218:D218</v>
      </c>
      <c r="L218" t="b" cm="1">
        <f t="array" aca="1" ref="L218" ca="1">SUMPRODUCT(--(INDIRECT(input4712[[#This Row],[range1]])&lt;INDIRECT(input4712[[#This Row],[range2]])))=COUNT(INDIRECT(input4712[[#This Row],[range1]]))</f>
        <v>1</v>
      </c>
      <c r="M218" t="b" cm="1">
        <f t="array" aca="1" ref="M218" ca="1">SUMPRODUCT(--(INDIRECT(input4712[[#This Row],[range1]])&gt;INDIRECT(input4712[[#This Row],[range2]])))=COUNT(INDIRECT(input4712[[#This Row],[range1]]))</f>
        <v>0</v>
      </c>
      <c r="N218" t="b">
        <f ca="1">IF(AND(NOT(input4712[[#This Row],[All DESC?]]),NOT(input4712[[#This Row],[All ASC?]])),FALSE(),TRUE())</f>
        <v>1</v>
      </c>
      <c r="O218" cm="1">
        <f t="array" aca="1" ref="O218" ca="1">IF(AND(input4712[[#This Row],[Safe Part 1]],(MAX(ABS((INDIRECT(input4712[[#This Row],[range2]]))-(INDIRECT(input4712[[#This Row],[range1]])))))&lt;=3),1,0)</f>
        <v>0</v>
      </c>
    </row>
    <row r="219" spans="1:15" x14ac:dyDescent="0.35">
      <c r="A219">
        <v>40</v>
      </c>
      <c r="B219">
        <v>36</v>
      </c>
      <c r="C219">
        <v>33</v>
      </c>
      <c r="D219">
        <v>31</v>
      </c>
      <c r="E219">
        <v>27</v>
      </c>
      <c r="F219">
        <v>20</v>
      </c>
      <c r="H219">
        <f>1</f>
        <v>1</v>
      </c>
      <c r="I219">
        <f>COUNTA(input4712[[#This Row],[Column1.1]:[Column1.8]])</f>
        <v>6</v>
      </c>
      <c r="J219" t="str">
        <f>ADDRESS(ROW(),input4712[[#This Row],[first col]]+1,4)&amp;":"&amp;ADDRESS(ROW(),input4712[[#This Row],[lastcol]],4)</f>
        <v>B219:F219</v>
      </c>
      <c r="K219" t="str">
        <f>ADDRESS(ROW(),input4712[[#This Row],[first col]],4)&amp;":"&amp;ADDRESS(ROW(),input4712[[#This Row],[lastcol]]-1,4)</f>
        <v>A219:E219</v>
      </c>
      <c r="L219" t="b" cm="1">
        <f t="array" aca="1" ref="L219" ca="1">SUMPRODUCT(--(INDIRECT(input4712[[#This Row],[range1]])&lt;INDIRECT(input4712[[#This Row],[range2]])))=COUNT(INDIRECT(input4712[[#This Row],[range1]]))</f>
        <v>1</v>
      </c>
      <c r="M219" t="b" cm="1">
        <f t="array" aca="1" ref="M219" ca="1">SUMPRODUCT(--(INDIRECT(input4712[[#This Row],[range1]])&gt;INDIRECT(input4712[[#This Row],[range2]])))=COUNT(INDIRECT(input4712[[#This Row],[range1]]))</f>
        <v>0</v>
      </c>
      <c r="N219" t="b">
        <f ca="1">IF(AND(NOT(input4712[[#This Row],[All DESC?]]),NOT(input4712[[#This Row],[All ASC?]])),FALSE(),TRUE())</f>
        <v>1</v>
      </c>
      <c r="O219" cm="1">
        <f t="array" aca="1" ref="O219" ca="1">IF(AND(input4712[[#This Row],[Safe Part 1]],(MAX(ABS((INDIRECT(input4712[[#This Row],[range2]]))-(INDIRECT(input4712[[#This Row],[range1]])))))&lt;=3),1,0)</f>
        <v>0</v>
      </c>
    </row>
    <row r="220" spans="1:15" x14ac:dyDescent="0.35">
      <c r="A220">
        <v>78</v>
      </c>
      <c r="B220">
        <v>74</v>
      </c>
      <c r="C220">
        <v>70</v>
      </c>
      <c r="D220">
        <v>68</v>
      </c>
      <c r="E220">
        <v>61</v>
      </c>
      <c r="H220">
        <f>1</f>
        <v>1</v>
      </c>
      <c r="I220">
        <f>COUNTA(input4712[[#This Row],[Column1.1]:[Column1.8]])</f>
        <v>5</v>
      </c>
      <c r="J220" t="str">
        <f>ADDRESS(ROW(),input4712[[#This Row],[first col]]+1,4)&amp;":"&amp;ADDRESS(ROW(),input4712[[#This Row],[lastcol]],4)</f>
        <v>B220:E220</v>
      </c>
      <c r="K220" t="str">
        <f>ADDRESS(ROW(),input4712[[#This Row],[first col]],4)&amp;":"&amp;ADDRESS(ROW(),input4712[[#This Row],[lastcol]]-1,4)</f>
        <v>A220:D220</v>
      </c>
      <c r="L220" t="b" cm="1">
        <f t="array" aca="1" ref="L220" ca="1">SUMPRODUCT(--(INDIRECT(input4712[[#This Row],[range1]])&lt;INDIRECT(input4712[[#This Row],[range2]])))=COUNT(INDIRECT(input4712[[#This Row],[range1]]))</f>
        <v>1</v>
      </c>
      <c r="M220" t="b" cm="1">
        <f t="array" aca="1" ref="M220" ca="1">SUMPRODUCT(--(INDIRECT(input4712[[#This Row],[range1]])&gt;INDIRECT(input4712[[#This Row],[range2]])))=COUNT(INDIRECT(input4712[[#This Row],[range1]]))</f>
        <v>0</v>
      </c>
      <c r="N220" t="b">
        <f ca="1">IF(AND(NOT(input4712[[#This Row],[All DESC?]]),NOT(input4712[[#This Row],[All ASC?]])),FALSE(),TRUE())</f>
        <v>1</v>
      </c>
      <c r="O220" cm="1">
        <f t="array" aca="1" ref="O220" ca="1">IF(AND(input4712[[#This Row],[Safe Part 1]],(MAX(ABS((INDIRECT(input4712[[#This Row],[range2]]))-(INDIRECT(input4712[[#This Row],[range1]])))))&lt;=3),1,0)</f>
        <v>0</v>
      </c>
    </row>
    <row r="221" spans="1:15" x14ac:dyDescent="0.35">
      <c r="A221">
        <v>49</v>
      </c>
      <c r="B221">
        <v>45</v>
      </c>
      <c r="C221">
        <v>44</v>
      </c>
      <c r="D221">
        <v>41</v>
      </c>
      <c r="E221">
        <v>36</v>
      </c>
      <c r="H221">
        <f>1</f>
        <v>1</v>
      </c>
      <c r="I221">
        <f>COUNTA(input4712[[#This Row],[Column1.1]:[Column1.8]])</f>
        <v>5</v>
      </c>
      <c r="J221" t="str">
        <f>ADDRESS(ROW(),input4712[[#This Row],[first col]]+1,4)&amp;":"&amp;ADDRESS(ROW(),input4712[[#This Row],[lastcol]],4)</f>
        <v>B221:E221</v>
      </c>
      <c r="K221" t="str">
        <f>ADDRESS(ROW(),input4712[[#This Row],[first col]],4)&amp;":"&amp;ADDRESS(ROW(),input4712[[#This Row],[lastcol]]-1,4)</f>
        <v>A221:D221</v>
      </c>
      <c r="L221" t="b" cm="1">
        <f t="array" aca="1" ref="L221" ca="1">SUMPRODUCT(--(INDIRECT(input4712[[#This Row],[range1]])&lt;INDIRECT(input4712[[#This Row],[range2]])))=COUNT(INDIRECT(input4712[[#This Row],[range1]]))</f>
        <v>1</v>
      </c>
      <c r="M221" t="b" cm="1">
        <f t="array" aca="1" ref="M221" ca="1">SUMPRODUCT(--(INDIRECT(input4712[[#This Row],[range1]])&gt;INDIRECT(input4712[[#This Row],[range2]])))=COUNT(INDIRECT(input4712[[#This Row],[range1]]))</f>
        <v>0</v>
      </c>
      <c r="N221" t="b">
        <f ca="1">IF(AND(NOT(input4712[[#This Row],[All DESC?]]),NOT(input4712[[#This Row],[All ASC?]])),FALSE(),TRUE())</f>
        <v>1</v>
      </c>
      <c r="O221" cm="1">
        <f t="array" aca="1" ref="O221" ca="1">IF(AND(input4712[[#This Row],[Safe Part 1]],(MAX(ABS((INDIRECT(input4712[[#This Row],[range2]]))-(INDIRECT(input4712[[#This Row],[range1]])))))&lt;=3),1,0)</f>
        <v>0</v>
      </c>
    </row>
    <row r="222" spans="1:15" x14ac:dyDescent="0.35">
      <c r="A222">
        <v>67</v>
      </c>
      <c r="B222">
        <v>63</v>
      </c>
      <c r="C222">
        <v>62</v>
      </c>
      <c r="D222">
        <v>56</v>
      </c>
      <c r="E222">
        <v>53</v>
      </c>
      <c r="H222">
        <f>1</f>
        <v>1</v>
      </c>
      <c r="I222">
        <f>COUNTA(input4712[[#This Row],[Column1.1]:[Column1.8]])</f>
        <v>5</v>
      </c>
      <c r="J222" t="str">
        <f>ADDRESS(ROW(),input4712[[#This Row],[first col]]+1,4)&amp;":"&amp;ADDRESS(ROW(),input4712[[#This Row],[lastcol]],4)</f>
        <v>B222:E222</v>
      </c>
      <c r="K222" t="str">
        <f>ADDRESS(ROW(),input4712[[#This Row],[first col]],4)&amp;":"&amp;ADDRESS(ROW(),input4712[[#This Row],[lastcol]]-1,4)</f>
        <v>A222:D222</v>
      </c>
      <c r="L222" t="b" cm="1">
        <f t="array" aca="1" ref="L222" ca="1">SUMPRODUCT(--(INDIRECT(input4712[[#This Row],[range1]])&lt;INDIRECT(input4712[[#This Row],[range2]])))=COUNT(INDIRECT(input4712[[#This Row],[range1]]))</f>
        <v>1</v>
      </c>
      <c r="M222" t="b" cm="1">
        <f t="array" aca="1" ref="M222" ca="1">SUMPRODUCT(--(INDIRECT(input4712[[#This Row],[range1]])&gt;INDIRECT(input4712[[#This Row],[range2]])))=COUNT(INDIRECT(input4712[[#This Row],[range1]]))</f>
        <v>0</v>
      </c>
      <c r="N222" t="b">
        <f ca="1">IF(AND(NOT(input4712[[#This Row],[All DESC?]]),NOT(input4712[[#This Row],[All ASC?]])),FALSE(),TRUE())</f>
        <v>1</v>
      </c>
      <c r="O222" cm="1">
        <f t="array" aca="1" ref="O222" ca="1">IF(AND(input4712[[#This Row],[Safe Part 1]],(MAX(ABS((INDIRECT(input4712[[#This Row],[range2]]))-(INDIRECT(input4712[[#This Row],[range1]])))))&lt;=3),1,0)</f>
        <v>0</v>
      </c>
    </row>
    <row r="223" spans="1:15" x14ac:dyDescent="0.35">
      <c r="A223">
        <v>83</v>
      </c>
      <c r="B223">
        <v>79</v>
      </c>
      <c r="C223">
        <v>72</v>
      </c>
      <c r="D223">
        <v>70</v>
      </c>
      <c r="E223">
        <v>67</v>
      </c>
      <c r="F223">
        <v>66</v>
      </c>
      <c r="H223">
        <f>1</f>
        <v>1</v>
      </c>
      <c r="I223">
        <f>COUNTA(input4712[[#This Row],[Column1.1]:[Column1.8]])</f>
        <v>6</v>
      </c>
      <c r="J223" t="str">
        <f>ADDRESS(ROW(),input4712[[#This Row],[first col]]+1,4)&amp;":"&amp;ADDRESS(ROW(),input4712[[#This Row],[lastcol]],4)</f>
        <v>B223:F223</v>
      </c>
      <c r="K223" t="str">
        <f>ADDRESS(ROW(),input4712[[#This Row],[first col]],4)&amp;":"&amp;ADDRESS(ROW(),input4712[[#This Row],[lastcol]]-1,4)</f>
        <v>A223:E223</v>
      </c>
      <c r="L223" t="b" cm="1">
        <f t="array" aca="1" ref="L223" ca="1">SUMPRODUCT(--(INDIRECT(input4712[[#This Row],[range1]])&lt;INDIRECT(input4712[[#This Row],[range2]])))=COUNT(INDIRECT(input4712[[#This Row],[range1]]))</f>
        <v>1</v>
      </c>
      <c r="M223" t="b" cm="1">
        <f t="array" aca="1" ref="M223" ca="1">SUMPRODUCT(--(INDIRECT(input4712[[#This Row],[range1]])&gt;INDIRECT(input4712[[#This Row],[range2]])))=COUNT(INDIRECT(input4712[[#This Row],[range1]]))</f>
        <v>0</v>
      </c>
      <c r="N223" t="b">
        <f ca="1">IF(AND(NOT(input4712[[#This Row],[All DESC?]]),NOT(input4712[[#This Row],[All ASC?]])),FALSE(),TRUE())</f>
        <v>1</v>
      </c>
      <c r="O223" cm="1">
        <f t="array" aca="1" ref="O223" ca="1">IF(AND(input4712[[#This Row],[Safe Part 1]],(MAX(ABS((INDIRECT(input4712[[#This Row],[range2]]))-(INDIRECT(input4712[[#This Row],[range1]])))))&lt;=3),1,0)</f>
        <v>0</v>
      </c>
    </row>
    <row r="224" spans="1:15" x14ac:dyDescent="0.35">
      <c r="A224">
        <v>30</v>
      </c>
      <c r="B224">
        <v>26</v>
      </c>
      <c r="C224">
        <v>20</v>
      </c>
      <c r="D224">
        <v>17</v>
      </c>
      <c r="E224">
        <v>14</v>
      </c>
      <c r="F224">
        <v>9</v>
      </c>
      <c r="H224">
        <f>1</f>
        <v>1</v>
      </c>
      <c r="I224">
        <f>COUNTA(input4712[[#This Row],[Column1.1]:[Column1.8]])</f>
        <v>6</v>
      </c>
      <c r="J224" t="str">
        <f>ADDRESS(ROW(),input4712[[#This Row],[first col]]+1,4)&amp;":"&amp;ADDRESS(ROW(),input4712[[#This Row],[lastcol]],4)</f>
        <v>B224:F224</v>
      </c>
      <c r="K224" t="str">
        <f>ADDRESS(ROW(),input4712[[#This Row],[first col]],4)&amp;":"&amp;ADDRESS(ROW(),input4712[[#This Row],[lastcol]]-1,4)</f>
        <v>A224:E224</v>
      </c>
      <c r="L224" t="b" cm="1">
        <f t="array" aca="1" ref="L224" ca="1">SUMPRODUCT(--(INDIRECT(input4712[[#This Row],[range1]])&lt;INDIRECT(input4712[[#This Row],[range2]])))=COUNT(INDIRECT(input4712[[#This Row],[range1]]))</f>
        <v>1</v>
      </c>
      <c r="M224" t="b" cm="1">
        <f t="array" aca="1" ref="M224" ca="1">SUMPRODUCT(--(INDIRECT(input4712[[#This Row],[range1]])&gt;INDIRECT(input4712[[#This Row],[range2]])))=COUNT(INDIRECT(input4712[[#This Row],[range1]]))</f>
        <v>0</v>
      </c>
      <c r="N224" t="b">
        <f ca="1">IF(AND(NOT(input4712[[#This Row],[All DESC?]]),NOT(input4712[[#This Row],[All ASC?]])),FALSE(),TRUE())</f>
        <v>1</v>
      </c>
      <c r="O224" cm="1">
        <f t="array" aca="1" ref="O224" ca="1">IF(AND(input4712[[#This Row],[Safe Part 1]],(MAX(ABS((INDIRECT(input4712[[#This Row],[range2]]))-(INDIRECT(input4712[[#This Row],[range1]])))))&lt;=3),1,0)</f>
        <v>0</v>
      </c>
    </row>
    <row r="225" spans="1:15" x14ac:dyDescent="0.35">
      <c r="A225">
        <v>65</v>
      </c>
      <c r="B225">
        <v>61</v>
      </c>
      <c r="C225">
        <v>55</v>
      </c>
      <c r="D225">
        <v>52</v>
      </c>
      <c r="E225">
        <v>46</v>
      </c>
      <c r="H225">
        <f>1</f>
        <v>1</v>
      </c>
      <c r="I225">
        <f>COUNTA(input4712[[#This Row],[Column1.1]:[Column1.8]])</f>
        <v>5</v>
      </c>
      <c r="J225" t="str">
        <f>ADDRESS(ROW(),input4712[[#This Row],[first col]]+1,4)&amp;":"&amp;ADDRESS(ROW(),input4712[[#This Row],[lastcol]],4)</f>
        <v>B225:E225</v>
      </c>
      <c r="K225" t="str">
        <f>ADDRESS(ROW(),input4712[[#This Row],[first col]],4)&amp;":"&amp;ADDRESS(ROW(),input4712[[#This Row],[lastcol]]-1,4)</f>
        <v>A225:D225</v>
      </c>
      <c r="L225" t="b" cm="1">
        <f t="array" aca="1" ref="L225" ca="1">SUMPRODUCT(--(INDIRECT(input4712[[#This Row],[range1]])&lt;INDIRECT(input4712[[#This Row],[range2]])))=COUNT(INDIRECT(input4712[[#This Row],[range1]]))</f>
        <v>1</v>
      </c>
      <c r="M225" t="b" cm="1">
        <f t="array" aca="1" ref="M225" ca="1">SUMPRODUCT(--(INDIRECT(input4712[[#This Row],[range1]])&gt;INDIRECT(input4712[[#This Row],[range2]])))=COUNT(INDIRECT(input4712[[#This Row],[range1]]))</f>
        <v>0</v>
      </c>
      <c r="N225" t="b">
        <f ca="1">IF(AND(NOT(input4712[[#This Row],[All DESC?]]),NOT(input4712[[#This Row],[All ASC?]])),FALSE(),TRUE())</f>
        <v>1</v>
      </c>
      <c r="O225" cm="1">
        <f t="array" aca="1" ref="O225" ca="1">IF(AND(input4712[[#This Row],[Safe Part 1]],(MAX(ABS((INDIRECT(input4712[[#This Row],[range2]]))-(INDIRECT(input4712[[#This Row],[range1]])))))&lt;=3),1,0)</f>
        <v>0</v>
      </c>
    </row>
    <row r="226" spans="1:15" x14ac:dyDescent="0.35">
      <c r="A226">
        <v>91</v>
      </c>
      <c r="B226">
        <v>85</v>
      </c>
      <c r="C226">
        <v>83</v>
      </c>
      <c r="D226">
        <v>81</v>
      </c>
      <c r="E226">
        <v>78</v>
      </c>
      <c r="F226">
        <v>75</v>
      </c>
      <c r="H226">
        <f>1</f>
        <v>1</v>
      </c>
      <c r="I226">
        <f>COUNTA(input4712[[#This Row],[Column1.1]:[Column1.8]])</f>
        <v>6</v>
      </c>
      <c r="J226" t="str">
        <f>ADDRESS(ROW(),input4712[[#This Row],[first col]]+1,4)&amp;":"&amp;ADDRESS(ROW(),input4712[[#This Row],[lastcol]],4)</f>
        <v>B226:F226</v>
      </c>
      <c r="K226" t="str">
        <f>ADDRESS(ROW(),input4712[[#This Row],[first col]],4)&amp;":"&amp;ADDRESS(ROW(),input4712[[#This Row],[lastcol]]-1,4)</f>
        <v>A226:E226</v>
      </c>
      <c r="L226" t="b" cm="1">
        <f t="array" aca="1" ref="L226" ca="1">SUMPRODUCT(--(INDIRECT(input4712[[#This Row],[range1]])&lt;INDIRECT(input4712[[#This Row],[range2]])))=COUNT(INDIRECT(input4712[[#This Row],[range1]]))</f>
        <v>1</v>
      </c>
      <c r="M226" t="b" cm="1">
        <f t="array" aca="1" ref="M226" ca="1">SUMPRODUCT(--(INDIRECT(input4712[[#This Row],[range1]])&gt;INDIRECT(input4712[[#This Row],[range2]])))=COUNT(INDIRECT(input4712[[#This Row],[range1]]))</f>
        <v>0</v>
      </c>
      <c r="N226" t="b">
        <f ca="1">IF(AND(NOT(input4712[[#This Row],[All DESC?]]),NOT(input4712[[#This Row],[All ASC?]])),FALSE(),TRUE())</f>
        <v>1</v>
      </c>
      <c r="O226" cm="1">
        <f t="array" aca="1" ref="O226" ca="1">IF(AND(input4712[[#This Row],[Safe Part 1]],(MAX(ABS((INDIRECT(input4712[[#This Row],[range2]]))-(INDIRECT(input4712[[#This Row],[range1]])))))&lt;=3),1,0)</f>
        <v>0</v>
      </c>
    </row>
    <row r="227" spans="1:15" x14ac:dyDescent="0.35">
      <c r="A227">
        <v>80</v>
      </c>
      <c r="B227">
        <v>73</v>
      </c>
      <c r="C227">
        <v>70</v>
      </c>
      <c r="D227">
        <v>68</v>
      </c>
      <c r="E227">
        <v>65</v>
      </c>
      <c r="F227">
        <v>61</v>
      </c>
      <c r="G227">
        <v>63</v>
      </c>
      <c r="H227">
        <f>1</f>
        <v>1</v>
      </c>
      <c r="I227">
        <f>COUNTA(input4712[[#This Row],[Column1.1]:[Column1.8]])</f>
        <v>7</v>
      </c>
      <c r="J227" t="str">
        <f>ADDRESS(ROW(),input4712[[#This Row],[first col]]+1,4)&amp;":"&amp;ADDRESS(ROW(),input4712[[#This Row],[lastcol]],4)</f>
        <v>B227:G227</v>
      </c>
      <c r="K227" t="str">
        <f>ADDRESS(ROW(),input4712[[#This Row],[first col]],4)&amp;":"&amp;ADDRESS(ROW(),input4712[[#This Row],[lastcol]]-1,4)</f>
        <v>A227:F227</v>
      </c>
      <c r="L227" t="b" cm="1">
        <f t="array" aca="1" ref="L227" ca="1">SUMPRODUCT(--(INDIRECT(input4712[[#This Row],[range1]])&lt;INDIRECT(input4712[[#This Row],[range2]])))=COUNT(INDIRECT(input4712[[#This Row],[range1]]))</f>
        <v>0</v>
      </c>
      <c r="M227" t="b" cm="1">
        <f t="array" aca="1" ref="M227" ca="1">SUMPRODUCT(--(INDIRECT(input4712[[#This Row],[range1]])&gt;INDIRECT(input4712[[#This Row],[range2]])))=COUNT(INDIRECT(input4712[[#This Row],[range1]]))</f>
        <v>0</v>
      </c>
      <c r="N227" t="b">
        <f ca="1">IF(AND(NOT(input4712[[#This Row],[All DESC?]]),NOT(input4712[[#This Row],[All ASC?]])),FALSE(),TRUE())</f>
        <v>0</v>
      </c>
      <c r="O227" cm="1">
        <f t="array" aca="1" ref="O227" ca="1">IF(AND(input4712[[#This Row],[Safe Part 1]],(MAX(ABS((INDIRECT(input4712[[#This Row],[range2]]))-(INDIRECT(input4712[[#This Row],[range1]])))))&lt;=3),1,0)</f>
        <v>0</v>
      </c>
    </row>
    <row r="228" spans="1:15" x14ac:dyDescent="0.35">
      <c r="A228">
        <v>35</v>
      </c>
      <c r="B228">
        <v>30</v>
      </c>
      <c r="C228">
        <v>28</v>
      </c>
      <c r="D228">
        <v>25</v>
      </c>
      <c r="E228">
        <v>22</v>
      </c>
      <c r="H228">
        <f>1</f>
        <v>1</v>
      </c>
      <c r="I228">
        <f>COUNTA(input4712[[#This Row],[Column1.1]:[Column1.8]])</f>
        <v>5</v>
      </c>
      <c r="J228" t="str">
        <f>ADDRESS(ROW(),input4712[[#This Row],[first col]]+1,4)&amp;":"&amp;ADDRESS(ROW(),input4712[[#This Row],[lastcol]],4)</f>
        <v>B228:E228</v>
      </c>
      <c r="K228" t="str">
        <f>ADDRESS(ROW(),input4712[[#This Row],[first col]],4)&amp;":"&amp;ADDRESS(ROW(),input4712[[#This Row],[lastcol]]-1,4)</f>
        <v>A228:D228</v>
      </c>
      <c r="L228" t="b" cm="1">
        <f t="array" aca="1" ref="L228" ca="1">SUMPRODUCT(--(INDIRECT(input4712[[#This Row],[range1]])&lt;INDIRECT(input4712[[#This Row],[range2]])))=COUNT(INDIRECT(input4712[[#This Row],[range1]]))</f>
        <v>1</v>
      </c>
      <c r="M228" t="b" cm="1">
        <f t="array" aca="1" ref="M228" ca="1">SUMPRODUCT(--(INDIRECT(input4712[[#This Row],[range1]])&gt;INDIRECT(input4712[[#This Row],[range2]])))=COUNT(INDIRECT(input4712[[#This Row],[range1]]))</f>
        <v>0</v>
      </c>
      <c r="N228" t="b">
        <f ca="1">IF(AND(NOT(input4712[[#This Row],[All DESC?]]),NOT(input4712[[#This Row],[All ASC?]])),FALSE(),TRUE())</f>
        <v>1</v>
      </c>
      <c r="O228" cm="1">
        <f t="array" aca="1" ref="O228" ca="1">IF(AND(input4712[[#This Row],[Safe Part 1]],(MAX(ABS((INDIRECT(input4712[[#This Row],[range2]]))-(INDIRECT(input4712[[#This Row],[range1]])))))&lt;=3),1,0)</f>
        <v>0</v>
      </c>
    </row>
    <row r="229" spans="1:15" x14ac:dyDescent="0.35">
      <c r="A229">
        <v>50</v>
      </c>
      <c r="B229">
        <v>43</v>
      </c>
      <c r="C229">
        <v>42</v>
      </c>
      <c r="D229">
        <v>39</v>
      </c>
      <c r="E229">
        <v>35</v>
      </c>
      <c r="H229">
        <f>1</f>
        <v>1</v>
      </c>
      <c r="I229">
        <f>COUNTA(input4712[[#This Row],[Column1.1]:[Column1.8]])</f>
        <v>5</v>
      </c>
      <c r="J229" t="str">
        <f>ADDRESS(ROW(),input4712[[#This Row],[first col]]+1,4)&amp;":"&amp;ADDRESS(ROW(),input4712[[#This Row],[lastcol]],4)</f>
        <v>B229:E229</v>
      </c>
      <c r="K229" t="str">
        <f>ADDRESS(ROW(),input4712[[#This Row],[first col]],4)&amp;":"&amp;ADDRESS(ROW(),input4712[[#This Row],[lastcol]]-1,4)</f>
        <v>A229:D229</v>
      </c>
      <c r="L229" t="b" cm="1">
        <f t="array" aca="1" ref="L229" ca="1">SUMPRODUCT(--(INDIRECT(input4712[[#This Row],[range1]])&lt;INDIRECT(input4712[[#This Row],[range2]])))=COUNT(INDIRECT(input4712[[#This Row],[range1]]))</f>
        <v>1</v>
      </c>
      <c r="M229" t="b" cm="1">
        <f t="array" aca="1" ref="M229" ca="1">SUMPRODUCT(--(INDIRECT(input4712[[#This Row],[range1]])&gt;INDIRECT(input4712[[#This Row],[range2]])))=COUNT(INDIRECT(input4712[[#This Row],[range1]]))</f>
        <v>0</v>
      </c>
      <c r="N229" t="b">
        <f ca="1">IF(AND(NOT(input4712[[#This Row],[All DESC?]]),NOT(input4712[[#This Row],[All ASC?]])),FALSE(),TRUE())</f>
        <v>1</v>
      </c>
      <c r="O229" cm="1">
        <f t="array" aca="1" ref="O229" ca="1">IF(AND(input4712[[#This Row],[Safe Part 1]],(MAX(ABS((INDIRECT(input4712[[#This Row],[range2]]))-(INDIRECT(input4712[[#This Row],[range1]])))))&lt;=3),1,0)</f>
        <v>0</v>
      </c>
    </row>
    <row r="230" spans="1:15" x14ac:dyDescent="0.35">
      <c r="A230">
        <v>50</v>
      </c>
      <c r="B230">
        <v>44</v>
      </c>
      <c r="C230">
        <v>43</v>
      </c>
      <c r="D230">
        <v>41</v>
      </c>
      <c r="E230">
        <v>36</v>
      </c>
      <c r="H230">
        <f>1</f>
        <v>1</v>
      </c>
      <c r="I230">
        <f>COUNTA(input4712[[#This Row],[Column1.1]:[Column1.8]])</f>
        <v>5</v>
      </c>
      <c r="J230" t="str">
        <f>ADDRESS(ROW(),input4712[[#This Row],[first col]]+1,4)&amp;":"&amp;ADDRESS(ROW(),input4712[[#This Row],[lastcol]],4)</f>
        <v>B230:E230</v>
      </c>
      <c r="K230" t="str">
        <f>ADDRESS(ROW(),input4712[[#This Row],[first col]],4)&amp;":"&amp;ADDRESS(ROW(),input4712[[#This Row],[lastcol]]-1,4)</f>
        <v>A230:D230</v>
      </c>
      <c r="L230" t="b" cm="1">
        <f t="array" aca="1" ref="L230" ca="1">SUMPRODUCT(--(INDIRECT(input4712[[#This Row],[range1]])&lt;INDIRECT(input4712[[#This Row],[range2]])))=COUNT(INDIRECT(input4712[[#This Row],[range1]]))</f>
        <v>1</v>
      </c>
      <c r="M230" t="b" cm="1">
        <f t="array" aca="1" ref="M230" ca="1">SUMPRODUCT(--(INDIRECT(input4712[[#This Row],[range1]])&gt;INDIRECT(input4712[[#This Row],[range2]])))=COUNT(INDIRECT(input4712[[#This Row],[range1]]))</f>
        <v>0</v>
      </c>
      <c r="N230" t="b">
        <f ca="1">IF(AND(NOT(input4712[[#This Row],[All DESC?]]),NOT(input4712[[#This Row],[All ASC?]])),FALSE(),TRUE())</f>
        <v>1</v>
      </c>
      <c r="O230" cm="1">
        <f t="array" aca="1" ref="O230" ca="1">IF(AND(input4712[[#This Row],[Safe Part 1]],(MAX(ABS((INDIRECT(input4712[[#This Row],[range2]]))-(INDIRECT(input4712[[#This Row],[range1]])))))&lt;=3),1,0)</f>
        <v>0</v>
      </c>
    </row>
    <row r="231" spans="1:15" x14ac:dyDescent="0.35">
      <c r="A231">
        <v>98</v>
      </c>
      <c r="B231">
        <v>92</v>
      </c>
      <c r="C231">
        <v>95</v>
      </c>
      <c r="D231">
        <v>92</v>
      </c>
      <c r="E231">
        <v>91</v>
      </c>
      <c r="F231">
        <v>89</v>
      </c>
      <c r="H231">
        <f>1</f>
        <v>1</v>
      </c>
      <c r="I231">
        <f>COUNTA(input4712[[#This Row],[Column1.1]:[Column1.8]])</f>
        <v>6</v>
      </c>
      <c r="J231" t="str">
        <f>ADDRESS(ROW(),input4712[[#This Row],[first col]]+1,4)&amp;":"&amp;ADDRESS(ROW(),input4712[[#This Row],[lastcol]],4)</f>
        <v>B231:F231</v>
      </c>
      <c r="K231" t="str">
        <f>ADDRESS(ROW(),input4712[[#This Row],[first col]],4)&amp;":"&amp;ADDRESS(ROW(),input4712[[#This Row],[lastcol]]-1,4)</f>
        <v>A231:E231</v>
      </c>
      <c r="L231" t="b" cm="1">
        <f t="array" aca="1" ref="L231" ca="1">SUMPRODUCT(--(INDIRECT(input4712[[#This Row],[range1]])&lt;INDIRECT(input4712[[#This Row],[range2]])))=COUNT(INDIRECT(input4712[[#This Row],[range1]]))</f>
        <v>0</v>
      </c>
      <c r="M231" t="b" cm="1">
        <f t="array" aca="1" ref="M231" ca="1">SUMPRODUCT(--(INDIRECT(input4712[[#This Row],[range1]])&gt;INDIRECT(input4712[[#This Row],[range2]])))=COUNT(INDIRECT(input4712[[#This Row],[range1]]))</f>
        <v>0</v>
      </c>
      <c r="N231" t="b">
        <f ca="1">IF(AND(NOT(input4712[[#This Row],[All DESC?]]),NOT(input4712[[#This Row],[All ASC?]])),FALSE(),TRUE())</f>
        <v>0</v>
      </c>
      <c r="O231" cm="1">
        <f t="array" aca="1" ref="O231" ca="1">IF(AND(input4712[[#This Row],[Safe Part 1]],(MAX(ABS((INDIRECT(input4712[[#This Row],[range2]]))-(INDIRECT(input4712[[#This Row],[range1]])))))&lt;=3),1,0)</f>
        <v>0</v>
      </c>
    </row>
    <row r="232" spans="1:15" x14ac:dyDescent="0.35">
      <c r="A232">
        <v>43</v>
      </c>
      <c r="B232">
        <v>37</v>
      </c>
      <c r="C232">
        <v>36</v>
      </c>
      <c r="D232">
        <v>33</v>
      </c>
      <c r="E232">
        <v>30</v>
      </c>
      <c r="F232">
        <v>30</v>
      </c>
      <c r="G232">
        <v>32</v>
      </c>
      <c r="H232">
        <f>1</f>
        <v>1</v>
      </c>
      <c r="I232">
        <f>COUNTA(input4712[[#This Row],[Column1.1]:[Column1.8]])</f>
        <v>7</v>
      </c>
      <c r="J232" t="str">
        <f>ADDRESS(ROW(),input4712[[#This Row],[first col]]+1,4)&amp;":"&amp;ADDRESS(ROW(),input4712[[#This Row],[lastcol]],4)</f>
        <v>B232:G232</v>
      </c>
      <c r="K232" t="str">
        <f>ADDRESS(ROW(),input4712[[#This Row],[first col]],4)&amp;":"&amp;ADDRESS(ROW(),input4712[[#This Row],[lastcol]]-1,4)</f>
        <v>A232:F232</v>
      </c>
      <c r="L232" t="b" cm="1">
        <f t="array" aca="1" ref="L232" ca="1">SUMPRODUCT(--(INDIRECT(input4712[[#This Row],[range1]])&lt;INDIRECT(input4712[[#This Row],[range2]])))=COUNT(INDIRECT(input4712[[#This Row],[range1]]))</f>
        <v>0</v>
      </c>
      <c r="M232" t="b" cm="1">
        <f t="array" aca="1" ref="M232" ca="1">SUMPRODUCT(--(INDIRECT(input4712[[#This Row],[range1]])&gt;INDIRECT(input4712[[#This Row],[range2]])))=COUNT(INDIRECT(input4712[[#This Row],[range1]]))</f>
        <v>0</v>
      </c>
      <c r="N232" t="b">
        <f ca="1">IF(AND(NOT(input4712[[#This Row],[All DESC?]]),NOT(input4712[[#This Row],[All ASC?]])),FALSE(),TRUE())</f>
        <v>0</v>
      </c>
      <c r="O232" cm="1">
        <f t="array" aca="1" ref="O232" ca="1">IF(AND(input4712[[#This Row],[Safe Part 1]],(MAX(ABS((INDIRECT(input4712[[#This Row],[range2]]))-(INDIRECT(input4712[[#This Row],[range1]])))))&lt;=3),1,0)</f>
        <v>0</v>
      </c>
    </row>
    <row r="233" spans="1:15" x14ac:dyDescent="0.35">
      <c r="A233">
        <v>47</v>
      </c>
      <c r="B233">
        <v>40</v>
      </c>
      <c r="C233">
        <v>38</v>
      </c>
      <c r="D233">
        <v>41</v>
      </c>
      <c r="E233">
        <v>40</v>
      </c>
      <c r="F233">
        <v>37</v>
      </c>
      <c r="G233">
        <v>37</v>
      </c>
      <c r="H233">
        <f>1</f>
        <v>1</v>
      </c>
      <c r="I233">
        <f>COUNTA(input4712[[#This Row],[Column1.1]:[Column1.8]])</f>
        <v>7</v>
      </c>
      <c r="J233" t="str">
        <f>ADDRESS(ROW(),input4712[[#This Row],[first col]]+1,4)&amp;":"&amp;ADDRESS(ROW(),input4712[[#This Row],[lastcol]],4)</f>
        <v>B233:G233</v>
      </c>
      <c r="K233" t="str">
        <f>ADDRESS(ROW(),input4712[[#This Row],[first col]],4)&amp;":"&amp;ADDRESS(ROW(),input4712[[#This Row],[lastcol]]-1,4)</f>
        <v>A233:F233</v>
      </c>
      <c r="L233" t="b" cm="1">
        <f t="array" aca="1" ref="L233" ca="1">SUMPRODUCT(--(INDIRECT(input4712[[#This Row],[range1]])&lt;INDIRECT(input4712[[#This Row],[range2]])))=COUNT(INDIRECT(input4712[[#This Row],[range1]]))</f>
        <v>0</v>
      </c>
      <c r="M233" t="b" cm="1">
        <f t="array" aca="1" ref="M233" ca="1">SUMPRODUCT(--(INDIRECT(input4712[[#This Row],[range1]])&gt;INDIRECT(input4712[[#This Row],[range2]])))=COUNT(INDIRECT(input4712[[#This Row],[range1]]))</f>
        <v>0</v>
      </c>
      <c r="N233" t="b">
        <f ca="1">IF(AND(NOT(input4712[[#This Row],[All DESC?]]),NOT(input4712[[#This Row],[All ASC?]])),FALSE(),TRUE())</f>
        <v>0</v>
      </c>
      <c r="O233" cm="1">
        <f t="array" aca="1" ref="O233" ca="1">IF(AND(input4712[[#This Row],[Safe Part 1]],(MAX(ABS((INDIRECT(input4712[[#This Row],[range2]]))-(INDIRECT(input4712[[#This Row],[range1]])))))&lt;=3),1,0)</f>
        <v>0</v>
      </c>
    </row>
    <row r="234" spans="1:15" x14ac:dyDescent="0.35">
      <c r="A234">
        <v>48</v>
      </c>
      <c r="B234">
        <v>42</v>
      </c>
      <c r="C234">
        <v>39</v>
      </c>
      <c r="D234">
        <v>37</v>
      </c>
      <c r="E234">
        <v>38</v>
      </c>
      <c r="H234">
        <f>1</f>
        <v>1</v>
      </c>
      <c r="I234">
        <f>COUNTA(input4712[[#This Row],[Column1.1]:[Column1.8]])</f>
        <v>5</v>
      </c>
      <c r="J234" t="str">
        <f>ADDRESS(ROW(),input4712[[#This Row],[first col]]+1,4)&amp;":"&amp;ADDRESS(ROW(),input4712[[#This Row],[lastcol]],4)</f>
        <v>B234:E234</v>
      </c>
      <c r="K234" t="str">
        <f>ADDRESS(ROW(),input4712[[#This Row],[first col]],4)&amp;":"&amp;ADDRESS(ROW(),input4712[[#This Row],[lastcol]]-1,4)</f>
        <v>A234:D234</v>
      </c>
      <c r="L234" t="b" cm="1">
        <f t="array" aca="1" ref="L234" ca="1">SUMPRODUCT(--(INDIRECT(input4712[[#This Row],[range1]])&lt;INDIRECT(input4712[[#This Row],[range2]])))=COUNT(INDIRECT(input4712[[#This Row],[range1]]))</f>
        <v>0</v>
      </c>
      <c r="M234" t="b" cm="1">
        <f t="array" aca="1" ref="M234" ca="1">SUMPRODUCT(--(INDIRECT(input4712[[#This Row],[range1]])&gt;INDIRECT(input4712[[#This Row],[range2]])))=COUNT(INDIRECT(input4712[[#This Row],[range1]]))</f>
        <v>0</v>
      </c>
      <c r="N234" t="b">
        <f ca="1">IF(AND(NOT(input4712[[#This Row],[All DESC?]]),NOT(input4712[[#This Row],[All ASC?]])),FALSE(),TRUE())</f>
        <v>0</v>
      </c>
      <c r="O234" cm="1">
        <f t="array" aca="1" ref="O234" ca="1">IF(AND(input4712[[#This Row],[Safe Part 1]],(MAX(ABS((INDIRECT(input4712[[#This Row],[range2]]))-(INDIRECT(input4712[[#This Row],[range1]])))))&lt;=3),1,0)</f>
        <v>0</v>
      </c>
    </row>
    <row r="235" spans="1:15" x14ac:dyDescent="0.35">
      <c r="A235">
        <v>49</v>
      </c>
      <c r="B235">
        <v>43</v>
      </c>
      <c r="C235">
        <v>41</v>
      </c>
      <c r="D235">
        <v>40</v>
      </c>
      <c r="E235">
        <v>42</v>
      </c>
      <c r="F235">
        <v>35</v>
      </c>
      <c r="H235">
        <f>1</f>
        <v>1</v>
      </c>
      <c r="I235">
        <f>COUNTA(input4712[[#This Row],[Column1.1]:[Column1.8]])</f>
        <v>6</v>
      </c>
      <c r="J235" t="str">
        <f>ADDRESS(ROW(),input4712[[#This Row],[first col]]+1,4)&amp;":"&amp;ADDRESS(ROW(),input4712[[#This Row],[lastcol]],4)</f>
        <v>B235:F235</v>
      </c>
      <c r="K235" t="str">
        <f>ADDRESS(ROW(),input4712[[#This Row],[first col]],4)&amp;":"&amp;ADDRESS(ROW(),input4712[[#This Row],[lastcol]]-1,4)</f>
        <v>A235:E235</v>
      </c>
      <c r="L235" t="b" cm="1">
        <f t="array" aca="1" ref="L235" ca="1">SUMPRODUCT(--(INDIRECT(input4712[[#This Row],[range1]])&lt;INDIRECT(input4712[[#This Row],[range2]])))=COUNT(INDIRECT(input4712[[#This Row],[range1]]))</f>
        <v>0</v>
      </c>
      <c r="M235" t="b" cm="1">
        <f t="array" aca="1" ref="M235" ca="1">SUMPRODUCT(--(INDIRECT(input4712[[#This Row],[range1]])&gt;INDIRECT(input4712[[#This Row],[range2]])))=COUNT(INDIRECT(input4712[[#This Row],[range1]]))</f>
        <v>0</v>
      </c>
      <c r="N235" t="b">
        <f ca="1">IF(AND(NOT(input4712[[#This Row],[All DESC?]]),NOT(input4712[[#This Row],[All ASC?]])),FALSE(),TRUE())</f>
        <v>0</v>
      </c>
      <c r="O235" cm="1">
        <f t="array" aca="1" ref="O235" ca="1">IF(AND(input4712[[#This Row],[Safe Part 1]],(MAX(ABS((INDIRECT(input4712[[#This Row],[range2]]))-(INDIRECT(input4712[[#This Row],[range1]])))))&lt;=3),1,0)</f>
        <v>0</v>
      </c>
    </row>
    <row r="236" spans="1:15" x14ac:dyDescent="0.35">
      <c r="A236">
        <v>34</v>
      </c>
      <c r="B236">
        <v>27</v>
      </c>
      <c r="C236">
        <v>26</v>
      </c>
      <c r="D236">
        <v>24</v>
      </c>
      <c r="E236">
        <v>24</v>
      </c>
      <c r="H236">
        <f>1</f>
        <v>1</v>
      </c>
      <c r="I236">
        <f>COUNTA(input4712[[#This Row],[Column1.1]:[Column1.8]])</f>
        <v>5</v>
      </c>
      <c r="J236" t="str">
        <f>ADDRESS(ROW(),input4712[[#This Row],[first col]]+1,4)&amp;":"&amp;ADDRESS(ROW(),input4712[[#This Row],[lastcol]],4)</f>
        <v>B236:E236</v>
      </c>
      <c r="K236" t="str">
        <f>ADDRESS(ROW(),input4712[[#This Row],[first col]],4)&amp;":"&amp;ADDRESS(ROW(),input4712[[#This Row],[lastcol]]-1,4)</f>
        <v>A236:D236</v>
      </c>
      <c r="L236" t="b" cm="1">
        <f t="array" aca="1" ref="L236" ca="1">SUMPRODUCT(--(INDIRECT(input4712[[#This Row],[range1]])&lt;INDIRECT(input4712[[#This Row],[range2]])))=COUNT(INDIRECT(input4712[[#This Row],[range1]]))</f>
        <v>0</v>
      </c>
      <c r="M236" t="b" cm="1">
        <f t="array" aca="1" ref="M236" ca="1">SUMPRODUCT(--(INDIRECT(input4712[[#This Row],[range1]])&gt;INDIRECT(input4712[[#This Row],[range2]])))=COUNT(INDIRECT(input4712[[#This Row],[range1]]))</f>
        <v>0</v>
      </c>
      <c r="N236" t="b">
        <f ca="1">IF(AND(NOT(input4712[[#This Row],[All DESC?]]),NOT(input4712[[#This Row],[All ASC?]])),FALSE(),TRUE())</f>
        <v>0</v>
      </c>
      <c r="O236" cm="1">
        <f t="array" aca="1" ref="O236" ca="1">IF(AND(input4712[[#This Row],[Safe Part 1]],(MAX(ABS((INDIRECT(input4712[[#This Row],[range2]]))-(INDIRECT(input4712[[#This Row],[range1]])))))&lt;=3),1,0)</f>
        <v>0</v>
      </c>
    </row>
    <row r="237" spans="1:15" x14ac:dyDescent="0.35">
      <c r="A237">
        <v>89</v>
      </c>
      <c r="B237">
        <v>83</v>
      </c>
      <c r="C237">
        <v>81</v>
      </c>
      <c r="D237">
        <v>81</v>
      </c>
      <c r="E237">
        <v>78</v>
      </c>
      <c r="H237">
        <f>1</f>
        <v>1</v>
      </c>
      <c r="I237">
        <f>COUNTA(input4712[[#This Row],[Column1.1]:[Column1.8]])</f>
        <v>5</v>
      </c>
      <c r="J237" t="str">
        <f>ADDRESS(ROW(),input4712[[#This Row],[first col]]+1,4)&amp;":"&amp;ADDRESS(ROW(),input4712[[#This Row],[lastcol]],4)</f>
        <v>B237:E237</v>
      </c>
      <c r="K237" t="str">
        <f>ADDRESS(ROW(),input4712[[#This Row],[first col]],4)&amp;":"&amp;ADDRESS(ROW(),input4712[[#This Row],[lastcol]]-1,4)</f>
        <v>A237:D237</v>
      </c>
      <c r="L237" t="b" cm="1">
        <f t="array" aca="1" ref="L237" ca="1">SUMPRODUCT(--(INDIRECT(input4712[[#This Row],[range1]])&lt;INDIRECT(input4712[[#This Row],[range2]])))=COUNT(INDIRECT(input4712[[#This Row],[range1]]))</f>
        <v>0</v>
      </c>
      <c r="M237" t="b" cm="1">
        <f t="array" aca="1" ref="M237" ca="1">SUMPRODUCT(--(INDIRECT(input4712[[#This Row],[range1]])&gt;INDIRECT(input4712[[#This Row],[range2]])))=COUNT(INDIRECT(input4712[[#This Row],[range1]]))</f>
        <v>0</v>
      </c>
      <c r="N237" t="b">
        <f ca="1">IF(AND(NOT(input4712[[#This Row],[All DESC?]]),NOT(input4712[[#This Row],[All ASC?]])),FALSE(),TRUE())</f>
        <v>0</v>
      </c>
      <c r="O237" cm="1">
        <f t="array" aca="1" ref="O237" ca="1">IF(AND(input4712[[#This Row],[Safe Part 1]],(MAX(ABS((INDIRECT(input4712[[#This Row],[range2]]))-(INDIRECT(input4712[[#This Row],[range1]])))))&lt;=3),1,0)</f>
        <v>0</v>
      </c>
    </row>
    <row r="238" spans="1:15" x14ac:dyDescent="0.35">
      <c r="A238">
        <v>97</v>
      </c>
      <c r="B238">
        <v>90</v>
      </c>
      <c r="C238">
        <v>88</v>
      </c>
      <c r="D238">
        <v>88</v>
      </c>
      <c r="E238">
        <v>86</v>
      </c>
      <c r="H238">
        <f>1</f>
        <v>1</v>
      </c>
      <c r="I238">
        <f>COUNTA(input4712[[#This Row],[Column1.1]:[Column1.8]])</f>
        <v>5</v>
      </c>
      <c r="J238" t="str">
        <f>ADDRESS(ROW(),input4712[[#This Row],[first col]]+1,4)&amp;":"&amp;ADDRESS(ROW(),input4712[[#This Row],[lastcol]],4)</f>
        <v>B238:E238</v>
      </c>
      <c r="K238" t="str">
        <f>ADDRESS(ROW(),input4712[[#This Row],[first col]],4)&amp;":"&amp;ADDRESS(ROW(),input4712[[#This Row],[lastcol]]-1,4)</f>
        <v>A238:D238</v>
      </c>
      <c r="L238" t="b" cm="1">
        <f t="array" aca="1" ref="L238" ca="1">SUMPRODUCT(--(INDIRECT(input4712[[#This Row],[range1]])&lt;INDIRECT(input4712[[#This Row],[range2]])))=COUNT(INDIRECT(input4712[[#This Row],[range1]]))</f>
        <v>0</v>
      </c>
      <c r="M238" t="b" cm="1">
        <f t="array" aca="1" ref="M238" ca="1">SUMPRODUCT(--(INDIRECT(input4712[[#This Row],[range1]])&gt;INDIRECT(input4712[[#This Row],[range2]])))=COUNT(INDIRECT(input4712[[#This Row],[range1]]))</f>
        <v>0</v>
      </c>
      <c r="N238" t="b">
        <f ca="1">IF(AND(NOT(input4712[[#This Row],[All DESC?]]),NOT(input4712[[#This Row],[All ASC?]])),FALSE(),TRUE())</f>
        <v>0</v>
      </c>
      <c r="O238" cm="1">
        <f t="array" aca="1" ref="O238" ca="1">IF(AND(input4712[[#This Row],[Safe Part 1]],(MAX(ABS((INDIRECT(input4712[[#This Row],[range2]]))-(INDIRECT(input4712[[#This Row],[range1]])))))&lt;=3),1,0)</f>
        <v>0</v>
      </c>
    </row>
    <row r="239" spans="1:15" x14ac:dyDescent="0.35">
      <c r="A239">
        <v>84</v>
      </c>
      <c r="B239">
        <v>78</v>
      </c>
      <c r="C239">
        <v>76</v>
      </c>
      <c r="D239">
        <v>76</v>
      </c>
      <c r="E239">
        <v>74</v>
      </c>
      <c r="F239">
        <v>69</v>
      </c>
      <c r="H239">
        <f>1</f>
        <v>1</v>
      </c>
      <c r="I239">
        <f>COUNTA(input4712[[#This Row],[Column1.1]:[Column1.8]])</f>
        <v>6</v>
      </c>
      <c r="J239" t="str">
        <f>ADDRESS(ROW(),input4712[[#This Row],[first col]]+1,4)&amp;":"&amp;ADDRESS(ROW(),input4712[[#This Row],[lastcol]],4)</f>
        <v>B239:F239</v>
      </c>
      <c r="K239" t="str">
        <f>ADDRESS(ROW(),input4712[[#This Row],[first col]],4)&amp;":"&amp;ADDRESS(ROW(),input4712[[#This Row],[lastcol]]-1,4)</f>
        <v>A239:E239</v>
      </c>
      <c r="L239" t="b" cm="1">
        <f t="array" aca="1" ref="L239" ca="1">SUMPRODUCT(--(INDIRECT(input4712[[#This Row],[range1]])&lt;INDIRECT(input4712[[#This Row],[range2]])))=COUNT(INDIRECT(input4712[[#This Row],[range1]]))</f>
        <v>0</v>
      </c>
      <c r="M239" t="b" cm="1">
        <f t="array" aca="1" ref="M239" ca="1">SUMPRODUCT(--(INDIRECT(input4712[[#This Row],[range1]])&gt;INDIRECT(input4712[[#This Row],[range2]])))=COUNT(INDIRECT(input4712[[#This Row],[range1]]))</f>
        <v>0</v>
      </c>
      <c r="N239" t="b">
        <f ca="1">IF(AND(NOT(input4712[[#This Row],[All DESC?]]),NOT(input4712[[#This Row],[All ASC?]])),FALSE(),TRUE())</f>
        <v>0</v>
      </c>
      <c r="O239" cm="1">
        <f t="array" aca="1" ref="O239" ca="1">IF(AND(input4712[[#This Row],[Safe Part 1]],(MAX(ABS((INDIRECT(input4712[[#This Row],[range2]]))-(INDIRECT(input4712[[#This Row],[range1]])))))&lt;=3),1,0)</f>
        <v>0</v>
      </c>
    </row>
    <row r="240" spans="1:15" x14ac:dyDescent="0.35">
      <c r="A240">
        <v>80</v>
      </c>
      <c r="B240">
        <v>75</v>
      </c>
      <c r="C240">
        <v>72</v>
      </c>
      <c r="D240">
        <v>72</v>
      </c>
      <c r="E240">
        <v>70</v>
      </c>
      <c r="H240">
        <f>1</f>
        <v>1</v>
      </c>
      <c r="I240">
        <f>COUNTA(input4712[[#This Row],[Column1.1]:[Column1.8]])</f>
        <v>5</v>
      </c>
      <c r="J240" t="str">
        <f>ADDRESS(ROW(),input4712[[#This Row],[first col]]+1,4)&amp;":"&amp;ADDRESS(ROW(),input4712[[#This Row],[lastcol]],4)</f>
        <v>B240:E240</v>
      </c>
      <c r="K240" t="str">
        <f>ADDRESS(ROW(),input4712[[#This Row],[first col]],4)&amp;":"&amp;ADDRESS(ROW(),input4712[[#This Row],[lastcol]]-1,4)</f>
        <v>A240:D240</v>
      </c>
      <c r="L240" t="b" cm="1">
        <f t="array" aca="1" ref="L240" ca="1">SUMPRODUCT(--(INDIRECT(input4712[[#This Row],[range1]])&lt;INDIRECT(input4712[[#This Row],[range2]])))=COUNT(INDIRECT(input4712[[#This Row],[range1]]))</f>
        <v>0</v>
      </c>
      <c r="M240" t="b" cm="1">
        <f t="array" aca="1" ref="M240" ca="1">SUMPRODUCT(--(INDIRECT(input4712[[#This Row],[range1]])&gt;INDIRECT(input4712[[#This Row],[range2]])))=COUNT(INDIRECT(input4712[[#This Row],[range1]]))</f>
        <v>0</v>
      </c>
      <c r="N240" t="b">
        <f ca="1">IF(AND(NOT(input4712[[#This Row],[All DESC?]]),NOT(input4712[[#This Row],[All ASC?]])),FALSE(),TRUE())</f>
        <v>0</v>
      </c>
      <c r="O240" cm="1">
        <f t="array" aca="1" ref="O240" ca="1">IF(AND(input4712[[#This Row],[Safe Part 1]],(MAX(ABS((INDIRECT(input4712[[#This Row],[range2]]))-(INDIRECT(input4712[[#This Row],[range1]])))))&lt;=3),1,0)</f>
        <v>0</v>
      </c>
    </row>
    <row r="241" spans="1:15" x14ac:dyDescent="0.35">
      <c r="A241">
        <v>19</v>
      </c>
      <c r="B241">
        <v>14</v>
      </c>
      <c r="C241">
        <v>13</v>
      </c>
      <c r="D241">
        <v>9</v>
      </c>
      <c r="E241">
        <v>8</v>
      </c>
      <c r="F241">
        <v>3</v>
      </c>
      <c r="H241">
        <f>1</f>
        <v>1</v>
      </c>
      <c r="I241">
        <f>COUNTA(input4712[[#This Row],[Column1.1]:[Column1.8]])</f>
        <v>6</v>
      </c>
      <c r="J241" t="str">
        <f>ADDRESS(ROW(),input4712[[#This Row],[first col]]+1,4)&amp;":"&amp;ADDRESS(ROW(),input4712[[#This Row],[lastcol]],4)</f>
        <v>B241:F241</v>
      </c>
      <c r="K241" t="str">
        <f>ADDRESS(ROW(),input4712[[#This Row],[first col]],4)&amp;":"&amp;ADDRESS(ROW(),input4712[[#This Row],[lastcol]]-1,4)</f>
        <v>A241:E241</v>
      </c>
      <c r="L241" t="b" cm="1">
        <f t="array" aca="1" ref="L241" ca="1">SUMPRODUCT(--(INDIRECT(input4712[[#This Row],[range1]])&lt;INDIRECT(input4712[[#This Row],[range2]])))=COUNT(INDIRECT(input4712[[#This Row],[range1]]))</f>
        <v>1</v>
      </c>
      <c r="M241" t="b" cm="1">
        <f t="array" aca="1" ref="M241" ca="1">SUMPRODUCT(--(INDIRECT(input4712[[#This Row],[range1]])&gt;INDIRECT(input4712[[#This Row],[range2]])))=COUNT(INDIRECT(input4712[[#This Row],[range1]]))</f>
        <v>0</v>
      </c>
      <c r="N241" t="b">
        <f ca="1">IF(AND(NOT(input4712[[#This Row],[All DESC?]]),NOT(input4712[[#This Row],[All ASC?]])),FALSE(),TRUE())</f>
        <v>1</v>
      </c>
      <c r="O241" cm="1">
        <f t="array" aca="1" ref="O241" ca="1">IF(AND(input4712[[#This Row],[Safe Part 1]],(MAX(ABS((INDIRECT(input4712[[#This Row],[range2]]))-(INDIRECT(input4712[[#This Row],[range1]])))))&lt;=3),1,0)</f>
        <v>0</v>
      </c>
    </row>
    <row r="242" spans="1:15" x14ac:dyDescent="0.35">
      <c r="A242">
        <v>81</v>
      </c>
      <c r="B242">
        <v>75</v>
      </c>
      <c r="C242">
        <v>73</v>
      </c>
      <c r="D242">
        <v>69</v>
      </c>
      <c r="E242">
        <v>66</v>
      </c>
      <c r="F242">
        <v>65</v>
      </c>
      <c r="H242">
        <f>1</f>
        <v>1</v>
      </c>
      <c r="I242">
        <f>COUNTA(input4712[[#This Row],[Column1.1]:[Column1.8]])</f>
        <v>6</v>
      </c>
      <c r="J242" t="str">
        <f>ADDRESS(ROW(),input4712[[#This Row],[first col]]+1,4)&amp;":"&amp;ADDRESS(ROW(),input4712[[#This Row],[lastcol]],4)</f>
        <v>B242:F242</v>
      </c>
      <c r="K242" t="str">
        <f>ADDRESS(ROW(),input4712[[#This Row],[first col]],4)&amp;":"&amp;ADDRESS(ROW(),input4712[[#This Row],[lastcol]]-1,4)</f>
        <v>A242:E242</v>
      </c>
      <c r="L242" t="b" cm="1">
        <f t="array" aca="1" ref="L242" ca="1">SUMPRODUCT(--(INDIRECT(input4712[[#This Row],[range1]])&lt;INDIRECT(input4712[[#This Row],[range2]])))=COUNT(INDIRECT(input4712[[#This Row],[range1]]))</f>
        <v>1</v>
      </c>
      <c r="M242" t="b" cm="1">
        <f t="array" aca="1" ref="M242" ca="1">SUMPRODUCT(--(INDIRECT(input4712[[#This Row],[range1]])&gt;INDIRECT(input4712[[#This Row],[range2]])))=COUNT(INDIRECT(input4712[[#This Row],[range1]]))</f>
        <v>0</v>
      </c>
      <c r="N242" t="b">
        <f ca="1">IF(AND(NOT(input4712[[#This Row],[All DESC?]]),NOT(input4712[[#This Row],[All ASC?]])),FALSE(),TRUE())</f>
        <v>1</v>
      </c>
      <c r="O242" cm="1">
        <f t="array" aca="1" ref="O242" ca="1">IF(AND(input4712[[#This Row],[Safe Part 1]],(MAX(ABS((INDIRECT(input4712[[#This Row],[range2]]))-(INDIRECT(input4712[[#This Row],[range1]])))))&lt;=3),1,0)</f>
        <v>0</v>
      </c>
    </row>
    <row r="243" spans="1:15" x14ac:dyDescent="0.35">
      <c r="A243">
        <v>58</v>
      </c>
      <c r="B243">
        <v>52</v>
      </c>
      <c r="C243">
        <v>48</v>
      </c>
      <c r="D243">
        <v>46</v>
      </c>
      <c r="E243">
        <v>44</v>
      </c>
      <c r="H243">
        <f>1</f>
        <v>1</v>
      </c>
      <c r="I243">
        <f>COUNTA(input4712[[#This Row],[Column1.1]:[Column1.8]])</f>
        <v>5</v>
      </c>
      <c r="J243" t="str">
        <f>ADDRESS(ROW(),input4712[[#This Row],[first col]]+1,4)&amp;":"&amp;ADDRESS(ROW(),input4712[[#This Row],[lastcol]],4)</f>
        <v>B243:E243</v>
      </c>
      <c r="K243" t="str">
        <f>ADDRESS(ROW(),input4712[[#This Row],[first col]],4)&amp;":"&amp;ADDRESS(ROW(),input4712[[#This Row],[lastcol]]-1,4)</f>
        <v>A243:D243</v>
      </c>
      <c r="L243" t="b" cm="1">
        <f t="array" aca="1" ref="L243" ca="1">SUMPRODUCT(--(INDIRECT(input4712[[#This Row],[range1]])&lt;INDIRECT(input4712[[#This Row],[range2]])))=COUNT(INDIRECT(input4712[[#This Row],[range1]]))</f>
        <v>1</v>
      </c>
      <c r="M243" t="b" cm="1">
        <f t="array" aca="1" ref="M243" ca="1">SUMPRODUCT(--(INDIRECT(input4712[[#This Row],[range1]])&gt;INDIRECT(input4712[[#This Row],[range2]])))=COUNT(INDIRECT(input4712[[#This Row],[range1]]))</f>
        <v>0</v>
      </c>
      <c r="N243" t="b">
        <f ca="1">IF(AND(NOT(input4712[[#This Row],[All DESC?]]),NOT(input4712[[#This Row],[All ASC?]])),FALSE(),TRUE())</f>
        <v>1</v>
      </c>
      <c r="O243" cm="1">
        <f t="array" aca="1" ref="O243" ca="1">IF(AND(input4712[[#This Row],[Safe Part 1]],(MAX(ABS((INDIRECT(input4712[[#This Row],[range2]]))-(INDIRECT(input4712[[#This Row],[range1]])))))&lt;=3),1,0)</f>
        <v>0</v>
      </c>
    </row>
    <row r="244" spans="1:15" x14ac:dyDescent="0.35">
      <c r="A244">
        <v>64</v>
      </c>
      <c r="B244">
        <v>59</v>
      </c>
      <c r="C244">
        <v>58</v>
      </c>
      <c r="D244">
        <v>56</v>
      </c>
      <c r="E244">
        <v>54</v>
      </c>
      <c r="F244">
        <v>48</v>
      </c>
      <c r="G244">
        <v>44</v>
      </c>
      <c r="H244">
        <f>1</f>
        <v>1</v>
      </c>
      <c r="I244">
        <f>COUNTA(input4712[[#This Row],[Column1.1]:[Column1.8]])</f>
        <v>7</v>
      </c>
      <c r="J244" t="str">
        <f>ADDRESS(ROW(),input4712[[#This Row],[first col]]+1,4)&amp;":"&amp;ADDRESS(ROW(),input4712[[#This Row],[lastcol]],4)</f>
        <v>B244:G244</v>
      </c>
      <c r="K244" t="str">
        <f>ADDRESS(ROW(),input4712[[#This Row],[first col]],4)&amp;":"&amp;ADDRESS(ROW(),input4712[[#This Row],[lastcol]]-1,4)</f>
        <v>A244:F244</v>
      </c>
      <c r="L244" t="b" cm="1">
        <f t="array" aca="1" ref="L244" ca="1">SUMPRODUCT(--(INDIRECT(input4712[[#This Row],[range1]])&lt;INDIRECT(input4712[[#This Row],[range2]])))=COUNT(INDIRECT(input4712[[#This Row],[range1]]))</f>
        <v>1</v>
      </c>
      <c r="M244" t="b" cm="1">
        <f t="array" aca="1" ref="M244" ca="1">SUMPRODUCT(--(INDIRECT(input4712[[#This Row],[range1]])&gt;INDIRECT(input4712[[#This Row],[range2]])))=COUNT(INDIRECT(input4712[[#This Row],[range1]]))</f>
        <v>0</v>
      </c>
      <c r="N244" t="b">
        <f ca="1">IF(AND(NOT(input4712[[#This Row],[All DESC?]]),NOT(input4712[[#This Row],[All ASC?]])),FALSE(),TRUE())</f>
        <v>1</v>
      </c>
      <c r="O244" cm="1">
        <f t="array" aca="1" ref="O244" ca="1">IF(AND(input4712[[#This Row],[Safe Part 1]],(MAX(ABS((INDIRECT(input4712[[#This Row],[range2]]))-(INDIRECT(input4712[[#This Row],[range1]])))))&lt;=3),1,0)</f>
        <v>0</v>
      </c>
    </row>
    <row r="245" spans="1:15" x14ac:dyDescent="0.35">
      <c r="A245">
        <v>56</v>
      </c>
      <c r="B245">
        <v>49</v>
      </c>
      <c r="C245">
        <v>46</v>
      </c>
      <c r="D245">
        <v>44</v>
      </c>
      <c r="E245">
        <v>40</v>
      </c>
      <c r="F245">
        <v>30</v>
      </c>
      <c r="H245">
        <f>1</f>
        <v>1</v>
      </c>
      <c r="I245">
        <f>COUNTA(input4712[[#This Row],[Column1.1]:[Column1.8]])</f>
        <v>6</v>
      </c>
      <c r="J245" t="str">
        <f>ADDRESS(ROW(),input4712[[#This Row],[first col]]+1,4)&amp;":"&amp;ADDRESS(ROW(),input4712[[#This Row],[lastcol]],4)</f>
        <v>B245:F245</v>
      </c>
      <c r="K245" t="str">
        <f>ADDRESS(ROW(),input4712[[#This Row],[first col]],4)&amp;":"&amp;ADDRESS(ROW(),input4712[[#This Row],[lastcol]]-1,4)</f>
        <v>A245:E245</v>
      </c>
      <c r="L245" t="b" cm="1">
        <f t="array" aca="1" ref="L245" ca="1">SUMPRODUCT(--(INDIRECT(input4712[[#This Row],[range1]])&lt;INDIRECT(input4712[[#This Row],[range2]])))=COUNT(INDIRECT(input4712[[#This Row],[range1]]))</f>
        <v>1</v>
      </c>
      <c r="M245" t="b" cm="1">
        <f t="array" aca="1" ref="M245" ca="1">SUMPRODUCT(--(INDIRECT(input4712[[#This Row],[range1]])&gt;INDIRECT(input4712[[#This Row],[range2]])))=COUNT(INDIRECT(input4712[[#This Row],[range1]]))</f>
        <v>0</v>
      </c>
      <c r="N245" t="b">
        <f ca="1">IF(AND(NOT(input4712[[#This Row],[All DESC?]]),NOT(input4712[[#This Row],[All ASC?]])),FALSE(),TRUE())</f>
        <v>1</v>
      </c>
      <c r="O245" cm="1">
        <f t="array" aca="1" ref="O245" ca="1">IF(AND(input4712[[#This Row],[Safe Part 1]],(MAX(ABS((INDIRECT(input4712[[#This Row],[range2]]))-(INDIRECT(input4712[[#This Row],[range1]])))))&lt;=3),1,0)</f>
        <v>0</v>
      </c>
    </row>
    <row r="246" spans="1:15" x14ac:dyDescent="0.35">
      <c r="A246">
        <v>52</v>
      </c>
      <c r="B246">
        <v>47</v>
      </c>
      <c r="C246">
        <v>41</v>
      </c>
      <c r="D246">
        <v>38</v>
      </c>
      <c r="E246">
        <v>35</v>
      </c>
      <c r="H246">
        <f>1</f>
        <v>1</v>
      </c>
      <c r="I246">
        <f>COUNTA(input4712[[#This Row],[Column1.1]:[Column1.8]])</f>
        <v>5</v>
      </c>
      <c r="J246" t="str">
        <f>ADDRESS(ROW(),input4712[[#This Row],[first col]]+1,4)&amp;":"&amp;ADDRESS(ROW(),input4712[[#This Row],[lastcol]],4)</f>
        <v>B246:E246</v>
      </c>
      <c r="K246" t="str">
        <f>ADDRESS(ROW(),input4712[[#This Row],[first col]],4)&amp;":"&amp;ADDRESS(ROW(),input4712[[#This Row],[lastcol]]-1,4)</f>
        <v>A246:D246</v>
      </c>
      <c r="L246" t="b" cm="1">
        <f t="array" aca="1" ref="L246" ca="1">SUMPRODUCT(--(INDIRECT(input4712[[#This Row],[range1]])&lt;INDIRECT(input4712[[#This Row],[range2]])))=COUNT(INDIRECT(input4712[[#This Row],[range1]]))</f>
        <v>1</v>
      </c>
      <c r="M246" t="b" cm="1">
        <f t="array" aca="1" ref="M246" ca="1">SUMPRODUCT(--(INDIRECT(input4712[[#This Row],[range1]])&gt;INDIRECT(input4712[[#This Row],[range2]])))=COUNT(INDIRECT(input4712[[#This Row],[range1]]))</f>
        <v>0</v>
      </c>
      <c r="N246" t="b">
        <f ca="1">IF(AND(NOT(input4712[[#This Row],[All DESC?]]),NOT(input4712[[#This Row],[All ASC?]])),FALSE(),TRUE())</f>
        <v>1</v>
      </c>
      <c r="O246" cm="1">
        <f t="array" aca="1" ref="O246" ca="1">IF(AND(input4712[[#This Row],[Safe Part 1]],(MAX(ABS((INDIRECT(input4712[[#This Row],[range2]]))-(INDIRECT(input4712[[#This Row],[range1]])))))&lt;=3),1,0)</f>
        <v>0</v>
      </c>
    </row>
    <row r="247" spans="1:15" x14ac:dyDescent="0.35">
      <c r="A247">
        <v>80</v>
      </c>
      <c r="B247">
        <v>73</v>
      </c>
      <c r="C247">
        <v>71</v>
      </c>
      <c r="D247">
        <v>70</v>
      </c>
      <c r="E247">
        <v>68</v>
      </c>
      <c r="F247">
        <v>64</v>
      </c>
      <c r="H247">
        <f>1</f>
        <v>1</v>
      </c>
      <c r="I247">
        <f>COUNTA(input4712[[#This Row],[Column1.1]:[Column1.8]])</f>
        <v>6</v>
      </c>
      <c r="J247" t="str">
        <f>ADDRESS(ROW(),input4712[[#This Row],[first col]]+1,4)&amp;":"&amp;ADDRESS(ROW(),input4712[[#This Row],[lastcol]],4)</f>
        <v>B247:F247</v>
      </c>
      <c r="K247" t="str">
        <f>ADDRESS(ROW(),input4712[[#This Row],[first col]],4)&amp;":"&amp;ADDRESS(ROW(),input4712[[#This Row],[lastcol]]-1,4)</f>
        <v>A247:E247</v>
      </c>
      <c r="L247" t="b" cm="1">
        <f t="array" aca="1" ref="L247" ca="1">SUMPRODUCT(--(INDIRECT(input4712[[#This Row],[range1]])&lt;INDIRECT(input4712[[#This Row],[range2]])))=COUNT(INDIRECT(input4712[[#This Row],[range1]]))</f>
        <v>1</v>
      </c>
      <c r="M247" t="b" cm="1">
        <f t="array" aca="1" ref="M247" ca="1">SUMPRODUCT(--(INDIRECT(input4712[[#This Row],[range1]])&gt;INDIRECT(input4712[[#This Row],[range2]])))=COUNT(INDIRECT(input4712[[#This Row],[range1]]))</f>
        <v>0</v>
      </c>
      <c r="N247" t="b">
        <f ca="1">IF(AND(NOT(input4712[[#This Row],[All DESC?]]),NOT(input4712[[#This Row],[All ASC?]])),FALSE(),TRUE())</f>
        <v>1</v>
      </c>
      <c r="O247" cm="1">
        <f t="array" aca="1" ref="O247" ca="1">IF(AND(input4712[[#This Row],[Safe Part 1]],(MAX(ABS((INDIRECT(input4712[[#This Row],[range2]]))-(INDIRECT(input4712[[#This Row],[range1]])))))&lt;=3),1,0)</f>
        <v>0</v>
      </c>
    </row>
    <row r="248" spans="1:15" x14ac:dyDescent="0.35">
      <c r="A248">
        <v>77</v>
      </c>
      <c r="B248">
        <v>70</v>
      </c>
      <c r="C248">
        <v>63</v>
      </c>
      <c r="D248">
        <v>60</v>
      </c>
      <c r="E248">
        <v>57</v>
      </c>
      <c r="H248">
        <f>1</f>
        <v>1</v>
      </c>
      <c r="I248">
        <f>COUNTA(input4712[[#This Row],[Column1.1]:[Column1.8]])</f>
        <v>5</v>
      </c>
      <c r="J248" t="str">
        <f>ADDRESS(ROW(),input4712[[#This Row],[first col]]+1,4)&amp;":"&amp;ADDRESS(ROW(),input4712[[#This Row],[lastcol]],4)</f>
        <v>B248:E248</v>
      </c>
      <c r="K248" t="str">
        <f>ADDRESS(ROW(),input4712[[#This Row],[first col]],4)&amp;":"&amp;ADDRESS(ROW(),input4712[[#This Row],[lastcol]]-1,4)</f>
        <v>A248:D248</v>
      </c>
      <c r="L248" t="b" cm="1">
        <f t="array" aca="1" ref="L248" ca="1">SUMPRODUCT(--(INDIRECT(input4712[[#This Row],[range1]])&lt;INDIRECT(input4712[[#This Row],[range2]])))=COUNT(INDIRECT(input4712[[#This Row],[range1]]))</f>
        <v>1</v>
      </c>
      <c r="M248" t="b" cm="1">
        <f t="array" aca="1" ref="M248" ca="1">SUMPRODUCT(--(INDIRECT(input4712[[#This Row],[range1]])&gt;INDIRECT(input4712[[#This Row],[range2]])))=COUNT(INDIRECT(input4712[[#This Row],[range1]]))</f>
        <v>0</v>
      </c>
      <c r="N248" t="b">
        <f ca="1">IF(AND(NOT(input4712[[#This Row],[All DESC?]]),NOT(input4712[[#This Row],[All ASC?]])),FALSE(),TRUE())</f>
        <v>1</v>
      </c>
      <c r="O248" cm="1">
        <f t="array" aca="1" ref="O248" ca="1">IF(AND(input4712[[#This Row],[Safe Part 1]],(MAX(ABS((INDIRECT(input4712[[#This Row],[range2]]))-(INDIRECT(input4712[[#This Row],[range1]])))))&lt;=3),1,0)</f>
        <v>0</v>
      </c>
    </row>
    <row r="249" spans="1:15" x14ac:dyDescent="0.35">
      <c r="A249">
        <v>63</v>
      </c>
      <c r="B249">
        <v>57</v>
      </c>
      <c r="C249">
        <v>51</v>
      </c>
      <c r="D249">
        <v>48</v>
      </c>
      <c r="E249">
        <v>47</v>
      </c>
      <c r="F249">
        <v>41</v>
      </c>
      <c r="H249">
        <f>1</f>
        <v>1</v>
      </c>
      <c r="I249">
        <f>COUNTA(input4712[[#This Row],[Column1.1]:[Column1.8]])</f>
        <v>6</v>
      </c>
      <c r="J249" t="str">
        <f>ADDRESS(ROW(),input4712[[#This Row],[first col]]+1,4)&amp;":"&amp;ADDRESS(ROW(),input4712[[#This Row],[lastcol]],4)</f>
        <v>B249:F249</v>
      </c>
      <c r="K249" t="str">
        <f>ADDRESS(ROW(),input4712[[#This Row],[first col]],4)&amp;":"&amp;ADDRESS(ROW(),input4712[[#This Row],[lastcol]]-1,4)</f>
        <v>A249:E249</v>
      </c>
      <c r="L249" t="b" cm="1">
        <f t="array" aca="1" ref="L249" ca="1">SUMPRODUCT(--(INDIRECT(input4712[[#This Row],[range1]])&lt;INDIRECT(input4712[[#This Row],[range2]])))=COUNT(INDIRECT(input4712[[#This Row],[range1]]))</f>
        <v>1</v>
      </c>
      <c r="M249" t="b" cm="1">
        <f t="array" aca="1" ref="M249" ca="1">SUMPRODUCT(--(INDIRECT(input4712[[#This Row],[range1]])&gt;INDIRECT(input4712[[#This Row],[range2]])))=COUNT(INDIRECT(input4712[[#This Row],[range1]]))</f>
        <v>0</v>
      </c>
      <c r="N249" t="b">
        <f ca="1">IF(AND(NOT(input4712[[#This Row],[All DESC?]]),NOT(input4712[[#This Row],[All ASC?]])),FALSE(),TRUE())</f>
        <v>1</v>
      </c>
      <c r="O249" cm="1">
        <f t="array" aca="1" ref="O249" ca="1">IF(AND(input4712[[#This Row],[Safe Part 1]],(MAX(ABS((INDIRECT(input4712[[#This Row],[range2]]))-(INDIRECT(input4712[[#This Row],[range1]])))))&lt;=3),1,0)</f>
        <v>0</v>
      </c>
    </row>
    <row r="250" spans="1:15" x14ac:dyDescent="0.35">
      <c r="A250">
        <v>35</v>
      </c>
      <c r="B250">
        <v>28</v>
      </c>
      <c r="C250">
        <v>26</v>
      </c>
      <c r="D250">
        <v>20</v>
      </c>
      <c r="E250">
        <v>18</v>
      </c>
      <c r="F250">
        <v>9</v>
      </c>
      <c r="H250">
        <f>1</f>
        <v>1</v>
      </c>
      <c r="I250">
        <f>COUNTA(input4712[[#This Row],[Column1.1]:[Column1.8]])</f>
        <v>6</v>
      </c>
      <c r="J250" t="str">
        <f>ADDRESS(ROW(),input4712[[#This Row],[first col]]+1,4)&amp;":"&amp;ADDRESS(ROW(),input4712[[#This Row],[lastcol]],4)</f>
        <v>B250:F250</v>
      </c>
      <c r="K250" t="str">
        <f>ADDRESS(ROW(),input4712[[#This Row],[first col]],4)&amp;":"&amp;ADDRESS(ROW(),input4712[[#This Row],[lastcol]]-1,4)</f>
        <v>A250:E250</v>
      </c>
      <c r="L250" t="b" cm="1">
        <f t="array" aca="1" ref="L250" ca="1">SUMPRODUCT(--(INDIRECT(input4712[[#This Row],[range1]])&lt;INDIRECT(input4712[[#This Row],[range2]])))=COUNT(INDIRECT(input4712[[#This Row],[range1]]))</f>
        <v>1</v>
      </c>
      <c r="M250" t="b" cm="1">
        <f t="array" aca="1" ref="M250" ca="1">SUMPRODUCT(--(INDIRECT(input4712[[#This Row],[range1]])&gt;INDIRECT(input4712[[#This Row],[range2]])))=COUNT(INDIRECT(input4712[[#This Row],[range1]]))</f>
        <v>0</v>
      </c>
      <c r="N250" t="b">
        <f ca="1">IF(AND(NOT(input4712[[#This Row],[All DESC?]]),NOT(input4712[[#This Row],[All ASC?]])),FALSE(),TRUE())</f>
        <v>1</v>
      </c>
      <c r="O250" cm="1">
        <f t="array" aca="1" ref="O250" ca="1">IF(AND(input4712[[#This Row],[Safe Part 1]],(MAX(ABS((INDIRECT(input4712[[#This Row],[range2]]))-(INDIRECT(input4712[[#This Row],[range1]])))))&lt;=3),1,0)</f>
        <v>0</v>
      </c>
    </row>
    <row r="251" spans="1:15" x14ac:dyDescent="0.35">
      <c r="A251">
        <v>79</v>
      </c>
      <c r="B251">
        <v>75</v>
      </c>
      <c r="C251">
        <v>75</v>
      </c>
      <c r="D251">
        <v>73</v>
      </c>
      <c r="E251">
        <v>71</v>
      </c>
      <c r="H251">
        <f>1</f>
        <v>1</v>
      </c>
      <c r="I251">
        <f>COUNTA(input4712[[#This Row],[Column1.1]:[Column1.8]])</f>
        <v>5</v>
      </c>
      <c r="J251" t="str">
        <f>ADDRESS(ROW(),input4712[[#This Row],[first col]]+1,4)&amp;":"&amp;ADDRESS(ROW(),input4712[[#This Row],[lastcol]],4)</f>
        <v>B251:E251</v>
      </c>
      <c r="K251" t="str">
        <f>ADDRESS(ROW(),input4712[[#This Row],[first col]],4)&amp;":"&amp;ADDRESS(ROW(),input4712[[#This Row],[lastcol]]-1,4)</f>
        <v>A251:D251</v>
      </c>
      <c r="L251" t="b" cm="1">
        <f t="array" aca="1" ref="L251" ca="1">SUMPRODUCT(--(INDIRECT(input4712[[#This Row],[range1]])&lt;INDIRECT(input4712[[#This Row],[range2]])))=COUNT(INDIRECT(input4712[[#This Row],[range1]]))</f>
        <v>0</v>
      </c>
      <c r="M251" t="b" cm="1">
        <f t="array" aca="1" ref="M251" ca="1">SUMPRODUCT(--(INDIRECT(input4712[[#This Row],[range1]])&gt;INDIRECT(input4712[[#This Row],[range2]])))=COUNT(INDIRECT(input4712[[#This Row],[range1]]))</f>
        <v>0</v>
      </c>
      <c r="N251" t="b">
        <f ca="1">IF(AND(NOT(input4712[[#This Row],[All DESC?]]),NOT(input4712[[#This Row],[All ASC?]])),FALSE(),TRUE())</f>
        <v>0</v>
      </c>
      <c r="O251" cm="1">
        <f t="array" aca="1" ref="O251" ca="1">IF(AND(input4712[[#This Row],[Safe Part 1]],(MAX(ABS((INDIRECT(input4712[[#This Row],[range2]]))-(INDIRECT(input4712[[#This Row],[range1]])))))&lt;=3),1,0)</f>
        <v>0</v>
      </c>
    </row>
    <row r="252" spans="1:15" x14ac:dyDescent="0.35">
      <c r="A252">
        <v>96</v>
      </c>
      <c r="B252">
        <v>96</v>
      </c>
      <c r="C252">
        <v>90</v>
      </c>
      <c r="D252">
        <v>87</v>
      </c>
      <c r="E252">
        <v>89</v>
      </c>
      <c r="H252">
        <f>1</f>
        <v>1</v>
      </c>
      <c r="I252">
        <f>COUNTA(input4712[[#This Row],[Column1.1]:[Column1.8]])</f>
        <v>5</v>
      </c>
      <c r="J252" t="str">
        <f>ADDRESS(ROW(),input4712[[#This Row],[first col]]+1,4)&amp;":"&amp;ADDRESS(ROW(),input4712[[#This Row],[lastcol]],4)</f>
        <v>B252:E252</v>
      </c>
      <c r="K252" t="str">
        <f>ADDRESS(ROW(),input4712[[#This Row],[first col]],4)&amp;":"&amp;ADDRESS(ROW(),input4712[[#This Row],[lastcol]]-1,4)</f>
        <v>A252:D252</v>
      </c>
      <c r="L252" t="b" cm="1">
        <f t="array" aca="1" ref="L252" ca="1">SUMPRODUCT(--(INDIRECT(input4712[[#This Row],[range1]])&lt;INDIRECT(input4712[[#This Row],[range2]])))=COUNT(INDIRECT(input4712[[#This Row],[range1]]))</f>
        <v>0</v>
      </c>
      <c r="M252" t="b" cm="1">
        <f t="array" aca="1" ref="M252" ca="1">SUMPRODUCT(--(INDIRECT(input4712[[#This Row],[range1]])&gt;INDIRECT(input4712[[#This Row],[range2]])))=COUNT(INDIRECT(input4712[[#This Row],[range1]]))</f>
        <v>0</v>
      </c>
      <c r="N252" t="b">
        <f ca="1">IF(AND(NOT(input4712[[#This Row],[All DESC?]]),NOT(input4712[[#This Row],[All ASC?]])),FALSE(),TRUE())</f>
        <v>0</v>
      </c>
      <c r="O252" cm="1">
        <f t="array" aca="1" ref="O252" ca="1">IF(AND(input4712[[#This Row],[Safe Part 1]],(MAX(ABS((INDIRECT(input4712[[#This Row],[range2]]))-(INDIRECT(input4712[[#This Row],[range1]])))))&lt;=3),1,0)</f>
        <v>0</v>
      </c>
    </row>
    <row r="253" spans="1:15" x14ac:dyDescent="0.35">
      <c r="A253">
        <v>42</v>
      </c>
      <c r="B253">
        <v>37</v>
      </c>
      <c r="C253">
        <v>36</v>
      </c>
      <c r="D253">
        <v>33</v>
      </c>
      <c r="E253">
        <v>35</v>
      </c>
      <c r="H253">
        <f>1</f>
        <v>1</v>
      </c>
      <c r="I253">
        <f>COUNTA(input4712[[#This Row],[Column1.1]:[Column1.8]])</f>
        <v>5</v>
      </c>
      <c r="J253" t="str">
        <f>ADDRESS(ROW(),input4712[[#This Row],[first col]]+1,4)&amp;":"&amp;ADDRESS(ROW(),input4712[[#This Row],[lastcol]],4)</f>
        <v>B253:E253</v>
      </c>
      <c r="K253" t="str">
        <f>ADDRESS(ROW(),input4712[[#This Row],[first col]],4)&amp;":"&amp;ADDRESS(ROW(),input4712[[#This Row],[lastcol]]-1,4)</f>
        <v>A253:D253</v>
      </c>
      <c r="L253" t="b" cm="1">
        <f t="array" aca="1" ref="L253" ca="1">SUMPRODUCT(--(INDIRECT(input4712[[#This Row],[range1]])&lt;INDIRECT(input4712[[#This Row],[range2]])))=COUNT(INDIRECT(input4712[[#This Row],[range1]]))</f>
        <v>0</v>
      </c>
      <c r="M253" t="b" cm="1">
        <f t="array" aca="1" ref="M253" ca="1">SUMPRODUCT(--(INDIRECT(input4712[[#This Row],[range1]])&gt;INDIRECT(input4712[[#This Row],[range2]])))=COUNT(INDIRECT(input4712[[#This Row],[range1]]))</f>
        <v>0</v>
      </c>
      <c r="N253" t="b">
        <f ca="1">IF(AND(NOT(input4712[[#This Row],[All DESC?]]),NOT(input4712[[#This Row],[All ASC?]])),FALSE(),TRUE())</f>
        <v>0</v>
      </c>
      <c r="O253" cm="1">
        <f t="array" aca="1" ref="O253" ca="1">IF(AND(input4712[[#This Row],[Safe Part 1]],(MAX(ABS((INDIRECT(input4712[[#This Row],[range2]]))-(INDIRECT(input4712[[#This Row],[range1]])))))&lt;=3),1,0)</f>
        <v>0</v>
      </c>
    </row>
    <row r="254" spans="1:15" x14ac:dyDescent="0.35">
      <c r="A254">
        <v>46</v>
      </c>
      <c r="B254">
        <v>50</v>
      </c>
      <c r="C254">
        <v>52</v>
      </c>
      <c r="D254">
        <v>55</v>
      </c>
      <c r="E254">
        <v>57</v>
      </c>
      <c r="F254">
        <v>64</v>
      </c>
      <c r="H254">
        <f>1</f>
        <v>1</v>
      </c>
      <c r="I254">
        <f>COUNTA(input4712[[#This Row],[Column1.1]:[Column1.8]])</f>
        <v>6</v>
      </c>
      <c r="J254" t="str">
        <f>ADDRESS(ROW(),input4712[[#This Row],[first col]]+1,4)&amp;":"&amp;ADDRESS(ROW(),input4712[[#This Row],[lastcol]],4)</f>
        <v>B254:F254</v>
      </c>
      <c r="K254" t="str">
        <f>ADDRESS(ROW(),input4712[[#This Row],[first col]],4)&amp;":"&amp;ADDRESS(ROW(),input4712[[#This Row],[lastcol]]-1,4)</f>
        <v>A254:E254</v>
      </c>
      <c r="L254" t="b" cm="1">
        <f t="array" aca="1" ref="L254" ca="1">SUMPRODUCT(--(INDIRECT(input4712[[#This Row],[range1]])&lt;INDIRECT(input4712[[#This Row],[range2]])))=COUNT(INDIRECT(input4712[[#This Row],[range1]]))</f>
        <v>0</v>
      </c>
      <c r="M254" t="b" cm="1">
        <f t="array" aca="1" ref="M254" ca="1">SUMPRODUCT(--(INDIRECT(input4712[[#This Row],[range1]])&gt;INDIRECT(input4712[[#This Row],[range2]])))=COUNT(INDIRECT(input4712[[#This Row],[range1]]))</f>
        <v>1</v>
      </c>
      <c r="N254" t="b">
        <f ca="1">IF(AND(NOT(input4712[[#This Row],[All DESC?]]),NOT(input4712[[#This Row],[All ASC?]])),FALSE(),TRUE())</f>
        <v>1</v>
      </c>
      <c r="O254" cm="1">
        <f t="array" aca="1" ref="O254" ca="1">IF(AND(input4712[[#This Row],[Safe Part 1]],(MAX(ABS((INDIRECT(input4712[[#This Row],[range2]]))-(INDIRECT(input4712[[#This Row],[range1]])))))&lt;=3),1,0)</f>
        <v>0</v>
      </c>
    </row>
    <row r="255" spans="1:15" x14ac:dyDescent="0.35">
      <c r="A255">
        <v>28</v>
      </c>
      <c r="B255">
        <v>24</v>
      </c>
      <c r="C255">
        <v>20</v>
      </c>
      <c r="D255">
        <v>19</v>
      </c>
      <c r="E255">
        <v>17</v>
      </c>
      <c r="H255">
        <f>1</f>
        <v>1</v>
      </c>
      <c r="I255">
        <f>COUNTA(input4712[[#This Row],[Column1.1]:[Column1.8]])</f>
        <v>5</v>
      </c>
      <c r="J255" t="str">
        <f>ADDRESS(ROW(),input4712[[#This Row],[first col]]+1,4)&amp;":"&amp;ADDRESS(ROW(),input4712[[#This Row],[lastcol]],4)</f>
        <v>B255:E255</v>
      </c>
      <c r="K255" t="str">
        <f>ADDRESS(ROW(),input4712[[#This Row],[first col]],4)&amp;":"&amp;ADDRESS(ROW(),input4712[[#This Row],[lastcol]]-1,4)</f>
        <v>A255:D255</v>
      </c>
      <c r="L255" t="b" cm="1">
        <f t="array" aca="1" ref="L255" ca="1">SUMPRODUCT(--(INDIRECT(input4712[[#This Row],[range1]])&lt;INDIRECT(input4712[[#This Row],[range2]])))=COUNT(INDIRECT(input4712[[#This Row],[range1]]))</f>
        <v>1</v>
      </c>
      <c r="M255" t="b" cm="1">
        <f t="array" aca="1" ref="M255" ca="1">SUMPRODUCT(--(INDIRECT(input4712[[#This Row],[range1]])&gt;INDIRECT(input4712[[#This Row],[range2]])))=COUNT(INDIRECT(input4712[[#This Row],[range1]]))</f>
        <v>0</v>
      </c>
      <c r="N255" t="b">
        <f ca="1">IF(AND(NOT(input4712[[#This Row],[All DESC?]]),NOT(input4712[[#This Row],[All ASC?]])),FALSE(),TRUE())</f>
        <v>1</v>
      </c>
      <c r="O255" cm="1">
        <f t="array" aca="1" ref="O255" ca="1">IF(AND(input4712[[#This Row],[Safe Part 1]],(MAX(ABS((INDIRECT(input4712[[#This Row],[range2]]))-(INDIRECT(input4712[[#This Row],[range1]])))))&lt;=3),1,0)</f>
        <v>0</v>
      </c>
    </row>
    <row r="256" spans="1:15" x14ac:dyDescent="0.35">
      <c r="A256">
        <v>33</v>
      </c>
      <c r="B256">
        <v>31</v>
      </c>
      <c r="C256">
        <v>32</v>
      </c>
      <c r="D256">
        <v>35</v>
      </c>
      <c r="E256">
        <v>36</v>
      </c>
      <c r="F256">
        <v>42</v>
      </c>
      <c r="G256">
        <v>47</v>
      </c>
      <c r="H256">
        <f>1</f>
        <v>1</v>
      </c>
      <c r="I256">
        <f>COUNTA(input4712[[#This Row],[Column1.1]:[Column1.8]])</f>
        <v>7</v>
      </c>
      <c r="J256" t="str">
        <f>ADDRESS(ROW(),input4712[[#This Row],[first col]]+1,4)&amp;":"&amp;ADDRESS(ROW(),input4712[[#This Row],[lastcol]],4)</f>
        <v>B256:G256</v>
      </c>
      <c r="K256" t="str">
        <f>ADDRESS(ROW(),input4712[[#This Row],[first col]],4)&amp;":"&amp;ADDRESS(ROW(),input4712[[#This Row],[lastcol]]-1,4)</f>
        <v>A256:F256</v>
      </c>
      <c r="L256" t="b" cm="1">
        <f t="array" aca="1" ref="L256" ca="1">SUMPRODUCT(--(INDIRECT(input4712[[#This Row],[range1]])&lt;INDIRECT(input4712[[#This Row],[range2]])))=COUNT(INDIRECT(input4712[[#This Row],[range1]]))</f>
        <v>0</v>
      </c>
      <c r="M256" t="b" cm="1">
        <f t="array" aca="1" ref="M256" ca="1">SUMPRODUCT(--(INDIRECT(input4712[[#This Row],[range1]])&gt;INDIRECT(input4712[[#This Row],[range2]])))=COUNT(INDIRECT(input4712[[#This Row],[range1]]))</f>
        <v>0</v>
      </c>
      <c r="N256" t="b">
        <f ca="1">IF(AND(NOT(input4712[[#This Row],[All DESC?]]),NOT(input4712[[#This Row],[All ASC?]])),FALSE(),TRUE())</f>
        <v>0</v>
      </c>
      <c r="O256" cm="1">
        <f t="array" aca="1" ref="O256" ca="1">IF(AND(input4712[[#This Row],[Safe Part 1]],(MAX(ABS((INDIRECT(input4712[[#This Row],[range2]]))-(INDIRECT(input4712[[#This Row],[range1]])))))&lt;=3),1,0)</f>
        <v>0</v>
      </c>
    </row>
    <row r="257" spans="1:15" x14ac:dyDescent="0.35">
      <c r="A257">
        <v>49</v>
      </c>
      <c r="B257">
        <v>46</v>
      </c>
      <c r="C257">
        <v>44</v>
      </c>
      <c r="D257">
        <v>45</v>
      </c>
      <c r="E257">
        <v>48</v>
      </c>
      <c r="F257">
        <v>55</v>
      </c>
      <c r="H257">
        <f>1</f>
        <v>1</v>
      </c>
      <c r="I257">
        <f>COUNTA(input4712[[#This Row],[Column1.1]:[Column1.8]])</f>
        <v>6</v>
      </c>
      <c r="J257" t="str">
        <f>ADDRESS(ROW(),input4712[[#This Row],[first col]]+1,4)&amp;":"&amp;ADDRESS(ROW(),input4712[[#This Row],[lastcol]],4)</f>
        <v>B257:F257</v>
      </c>
      <c r="K257" t="str">
        <f>ADDRESS(ROW(),input4712[[#This Row],[first col]],4)&amp;":"&amp;ADDRESS(ROW(),input4712[[#This Row],[lastcol]]-1,4)</f>
        <v>A257:E257</v>
      </c>
      <c r="L257" t="b" cm="1">
        <f t="array" aca="1" ref="L257" ca="1">SUMPRODUCT(--(INDIRECT(input4712[[#This Row],[range1]])&lt;INDIRECT(input4712[[#This Row],[range2]])))=COUNT(INDIRECT(input4712[[#This Row],[range1]]))</f>
        <v>0</v>
      </c>
      <c r="M257" t="b" cm="1">
        <f t="array" aca="1" ref="M257" ca="1">SUMPRODUCT(--(INDIRECT(input4712[[#This Row],[range1]])&gt;INDIRECT(input4712[[#This Row],[range2]])))=COUNT(INDIRECT(input4712[[#This Row],[range1]]))</f>
        <v>0</v>
      </c>
      <c r="N257" t="b">
        <f ca="1">IF(AND(NOT(input4712[[#This Row],[All DESC?]]),NOT(input4712[[#This Row],[All ASC?]])),FALSE(),TRUE())</f>
        <v>0</v>
      </c>
      <c r="O257" cm="1">
        <f t="array" aca="1" ref="O257" ca="1">IF(AND(input4712[[#This Row],[Safe Part 1]],(MAX(ABS((INDIRECT(input4712[[#This Row],[range2]]))-(INDIRECT(input4712[[#This Row],[range1]])))))&lt;=3),1,0)</f>
        <v>0</v>
      </c>
    </row>
    <row r="258" spans="1:15" x14ac:dyDescent="0.35">
      <c r="A258">
        <v>14</v>
      </c>
      <c r="B258">
        <v>19</v>
      </c>
      <c r="C258">
        <v>20</v>
      </c>
      <c r="D258">
        <v>20</v>
      </c>
      <c r="E258">
        <v>22</v>
      </c>
      <c r="H258">
        <f>1</f>
        <v>1</v>
      </c>
      <c r="I258">
        <f>COUNTA(input4712[[#This Row],[Column1.1]:[Column1.8]])</f>
        <v>5</v>
      </c>
      <c r="J258" t="str">
        <f>ADDRESS(ROW(),input4712[[#This Row],[first col]]+1,4)&amp;":"&amp;ADDRESS(ROW(),input4712[[#This Row],[lastcol]],4)</f>
        <v>B258:E258</v>
      </c>
      <c r="K258" t="str">
        <f>ADDRESS(ROW(),input4712[[#This Row],[first col]],4)&amp;":"&amp;ADDRESS(ROW(),input4712[[#This Row],[lastcol]]-1,4)</f>
        <v>A258:D258</v>
      </c>
      <c r="L258" t="b" cm="1">
        <f t="array" aca="1" ref="L258" ca="1">SUMPRODUCT(--(INDIRECT(input4712[[#This Row],[range1]])&lt;INDIRECT(input4712[[#This Row],[range2]])))=COUNT(INDIRECT(input4712[[#This Row],[range1]]))</f>
        <v>0</v>
      </c>
      <c r="M258" t="b" cm="1">
        <f t="array" aca="1" ref="M258" ca="1">SUMPRODUCT(--(INDIRECT(input4712[[#This Row],[range1]])&gt;INDIRECT(input4712[[#This Row],[range2]])))=COUNT(INDIRECT(input4712[[#This Row],[range1]]))</f>
        <v>0</v>
      </c>
      <c r="N258" t="b">
        <f ca="1">IF(AND(NOT(input4712[[#This Row],[All DESC?]]),NOT(input4712[[#This Row],[All ASC?]])),FALSE(),TRUE())</f>
        <v>0</v>
      </c>
      <c r="O258" cm="1">
        <f t="array" aca="1" ref="O258" ca="1">IF(AND(input4712[[#This Row],[Safe Part 1]],(MAX(ABS((INDIRECT(input4712[[#This Row],[range2]]))-(INDIRECT(input4712[[#This Row],[range1]])))))&lt;=3),1,0)</f>
        <v>0</v>
      </c>
    </row>
    <row r="259" spans="1:15" x14ac:dyDescent="0.35">
      <c r="A259">
        <v>19</v>
      </c>
      <c r="B259">
        <v>20</v>
      </c>
      <c r="C259">
        <v>16</v>
      </c>
      <c r="D259">
        <v>13</v>
      </c>
      <c r="E259">
        <v>10</v>
      </c>
      <c r="F259">
        <v>6</v>
      </c>
      <c r="G259">
        <v>4</v>
      </c>
      <c r="H259">
        <f>1</f>
        <v>1</v>
      </c>
      <c r="I259">
        <f>COUNTA(input4712[[#This Row],[Column1.1]:[Column1.8]])</f>
        <v>7</v>
      </c>
      <c r="J259" t="str">
        <f>ADDRESS(ROW(),input4712[[#This Row],[first col]]+1,4)&amp;":"&amp;ADDRESS(ROW(),input4712[[#This Row],[lastcol]],4)</f>
        <v>B259:G259</v>
      </c>
      <c r="K259" t="str">
        <f>ADDRESS(ROW(),input4712[[#This Row],[first col]],4)&amp;":"&amp;ADDRESS(ROW(),input4712[[#This Row],[lastcol]]-1,4)</f>
        <v>A259:F259</v>
      </c>
      <c r="L259" t="b" cm="1">
        <f t="array" aca="1" ref="L259" ca="1">SUMPRODUCT(--(INDIRECT(input4712[[#This Row],[range1]])&lt;INDIRECT(input4712[[#This Row],[range2]])))=COUNT(INDIRECT(input4712[[#This Row],[range1]]))</f>
        <v>0</v>
      </c>
      <c r="M259" t="b" cm="1">
        <f t="array" aca="1" ref="M259" ca="1">SUMPRODUCT(--(INDIRECT(input4712[[#This Row],[range1]])&gt;INDIRECT(input4712[[#This Row],[range2]])))=COUNT(INDIRECT(input4712[[#This Row],[range1]]))</f>
        <v>0</v>
      </c>
      <c r="N259" t="b">
        <f ca="1">IF(AND(NOT(input4712[[#This Row],[All DESC?]]),NOT(input4712[[#This Row],[All ASC?]])),FALSE(),TRUE())</f>
        <v>0</v>
      </c>
      <c r="O259" cm="1">
        <f t="array" aca="1" ref="O259" ca="1">IF(AND(input4712[[#This Row],[Safe Part 1]],(MAX(ABS((INDIRECT(input4712[[#This Row],[range2]]))-(INDIRECT(input4712[[#This Row],[range1]])))))&lt;=3),1,0)</f>
        <v>0</v>
      </c>
    </row>
    <row r="260" spans="1:15" x14ac:dyDescent="0.35">
      <c r="A260">
        <v>29</v>
      </c>
      <c r="B260">
        <v>25</v>
      </c>
      <c r="C260">
        <v>19</v>
      </c>
      <c r="D260">
        <v>17</v>
      </c>
      <c r="E260">
        <v>10</v>
      </c>
      <c r="H260">
        <f>1</f>
        <v>1</v>
      </c>
      <c r="I260">
        <f>COUNTA(input4712[[#This Row],[Column1.1]:[Column1.8]])</f>
        <v>5</v>
      </c>
      <c r="J260" t="str">
        <f>ADDRESS(ROW(),input4712[[#This Row],[first col]]+1,4)&amp;":"&amp;ADDRESS(ROW(),input4712[[#This Row],[lastcol]],4)</f>
        <v>B260:E260</v>
      </c>
      <c r="K260" t="str">
        <f>ADDRESS(ROW(),input4712[[#This Row],[first col]],4)&amp;":"&amp;ADDRESS(ROW(),input4712[[#This Row],[lastcol]]-1,4)</f>
        <v>A260:D260</v>
      </c>
      <c r="L260" t="b" cm="1">
        <f t="array" aca="1" ref="L260" ca="1">SUMPRODUCT(--(INDIRECT(input4712[[#This Row],[range1]])&lt;INDIRECT(input4712[[#This Row],[range2]])))=COUNT(INDIRECT(input4712[[#This Row],[range1]]))</f>
        <v>1</v>
      </c>
      <c r="M260" t="b" cm="1">
        <f t="array" aca="1" ref="M260" ca="1">SUMPRODUCT(--(INDIRECT(input4712[[#This Row],[range1]])&gt;INDIRECT(input4712[[#This Row],[range2]])))=COUNT(INDIRECT(input4712[[#This Row],[range1]]))</f>
        <v>0</v>
      </c>
      <c r="N260" t="b">
        <f ca="1">IF(AND(NOT(input4712[[#This Row],[All DESC?]]),NOT(input4712[[#This Row],[All ASC?]])),FALSE(),TRUE())</f>
        <v>1</v>
      </c>
      <c r="O260" cm="1">
        <f t="array" aca="1" ref="O260" ca="1">IF(AND(input4712[[#This Row],[Safe Part 1]],(MAX(ABS((INDIRECT(input4712[[#This Row],[range2]]))-(INDIRECT(input4712[[#This Row],[range1]])))))&lt;=3),1,0)</f>
        <v>0</v>
      </c>
    </row>
    <row r="261" spans="1:15" x14ac:dyDescent="0.35">
      <c r="A261">
        <v>42</v>
      </c>
      <c r="B261">
        <v>35</v>
      </c>
      <c r="C261">
        <v>31</v>
      </c>
      <c r="D261">
        <v>28</v>
      </c>
      <c r="E261">
        <v>24</v>
      </c>
      <c r="H261">
        <f>1</f>
        <v>1</v>
      </c>
      <c r="I261">
        <f>COUNTA(input4712[[#This Row],[Column1.1]:[Column1.8]])</f>
        <v>5</v>
      </c>
      <c r="J261" t="str">
        <f>ADDRESS(ROW(),input4712[[#This Row],[first col]]+1,4)&amp;":"&amp;ADDRESS(ROW(),input4712[[#This Row],[lastcol]],4)</f>
        <v>B261:E261</v>
      </c>
      <c r="K261" t="str">
        <f>ADDRESS(ROW(),input4712[[#This Row],[first col]],4)&amp;":"&amp;ADDRESS(ROW(),input4712[[#This Row],[lastcol]]-1,4)</f>
        <v>A261:D261</v>
      </c>
      <c r="L261" t="b" cm="1">
        <f t="array" aca="1" ref="L261" ca="1">SUMPRODUCT(--(INDIRECT(input4712[[#This Row],[range1]])&lt;INDIRECT(input4712[[#This Row],[range2]])))=COUNT(INDIRECT(input4712[[#This Row],[range1]]))</f>
        <v>1</v>
      </c>
      <c r="M261" t="b" cm="1">
        <f t="array" aca="1" ref="M261" ca="1">SUMPRODUCT(--(INDIRECT(input4712[[#This Row],[range1]])&gt;INDIRECT(input4712[[#This Row],[range2]])))=COUNT(INDIRECT(input4712[[#This Row],[range1]]))</f>
        <v>0</v>
      </c>
      <c r="N261" t="b">
        <f ca="1">IF(AND(NOT(input4712[[#This Row],[All DESC?]]),NOT(input4712[[#This Row],[All ASC?]])),FALSE(),TRUE())</f>
        <v>1</v>
      </c>
      <c r="O261" cm="1">
        <f t="array" aca="1" ref="O261" ca="1">IF(AND(input4712[[#This Row],[Safe Part 1]],(MAX(ABS((INDIRECT(input4712[[#This Row],[range2]]))-(INDIRECT(input4712[[#This Row],[range1]])))))&lt;=3),1,0)</f>
        <v>0</v>
      </c>
    </row>
    <row r="262" spans="1:15" x14ac:dyDescent="0.35">
      <c r="A262">
        <v>73</v>
      </c>
      <c r="B262">
        <v>70</v>
      </c>
      <c r="C262">
        <v>67</v>
      </c>
      <c r="D262">
        <v>67</v>
      </c>
      <c r="E262">
        <v>65</v>
      </c>
      <c r="H262">
        <f>1</f>
        <v>1</v>
      </c>
      <c r="I262">
        <f>COUNTA(input4712[[#This Row],[Column1.1]:[Column1.8]])</f>
        <v>5</v>
      </c>
      <c r="J262" t="str">
        <f>ADDRESS(ROW(),input4712[[#This Row],[first col]]+1,4)&amp;":"&amp;ADDRESS(ROW(),input4712[[#This Row],[lastcol]],4)</f>
        <v>B262:E262</v>
      </c>
      <c r="K262" t="str">
        <f>ADDRESS(ROW(),input4712[[#This Row],[first col]],4)&amp;":"&amp;ADDRESS(ROW(),input4712[[#This Row],[lastcol]]-1,4)</f>
        <v>A262:D262</v>
      </c>
      <c r="L262" t="b" cm="1">
        <f t="array" aca="1" ref="L262" ca="1">SUMPRODUCT(--(INDIRECT(input4712[[#This Row],[range1]])&lt;INDIRECT(input4712[[#This Row],[range2]])))=COUNT(INDIRECT(input4712[[#This Row],[range1]]))</f>
        <v>0</v>
      </c>
      <c r="M262" t="b" cm="1">
        <f t="array" aca="1" ref="M262" ca="1">SUMPRODUCT(--(INDIRECT(input4712[[#This Row],[range1]])&gt;INDIRECT(input4712[[#This Row],[range2]])))=COUNT(INDIRECT(input4712[[#This Row],[range1]]))</f>
        <v>0</v>
      </c>
      <c r="N262" t="b">
        <f ca="1">IF(AND(NOT(input4712[[#This Row],[All DESC?]]),NOT(input4712[[#This Row],[All ASC?]])),FALSE(),TRUE())</f>
        <v>0</v>
      </c>
      <c r="O262" cm="1">
        <f t="array" aca="1" ref="O262" ca="1">IF(AND(input4712[[#This Row],[Safe Part 1]],(MAX(ABS((INDIRECT(input4712[[#This Row],[range2]]))-(INDIRECT(input4712[[#This Row],[range1]])))))&lt;=3),1,0)</f>
        <v>0</v>
      </c>
    </row>
    <row r="263" spans="1:15" x14ac:dyDescent="0.35">
      <c r="A263">
        <v>39</v>
      </c>
      <c r="B263">
        <v>38</v>
      </c>
      <c r="C263">
        <v>39</v>
      </c>
      <c r="D263">
        <v>40</v>
      </c>
      <c r="E263">
        <v>43</v>
      </c>
      <c r="F263">
        <v>51</v>
      </c>
      <c r="G263">
        <v>52</v>
      </c>
      <c r="H263">
        <f>1</f>
        <v>1</v>
      </c>
      <c r="I263">
        <f>COUNTA(input4712[[#This Row],[Column1.1]:[Column1.8]])</f>
        <v>7</v>
      </c>
      <c r="J263" t="str">
        <f>ADDRESS(ROW(),input4712[[#This Row],[first col]]+1,4)&amp;":"&amp;ADDRESS(ROW(),input4712[[#This Row],[lastcol]],4)</f>
        <v>B263:G263</v>
      </c>
      <c r="K263" t="str">
        <f>ADDRESS(ROW(),input4712[[#This Row],[first col]],4)&amp;":"&amp;ADDRESS(ROW(),input4712[[#This Row],[lastcol]]-1,4)</f>
        <v>A263:F263</v>
      </c>
      <c r="L263" t="b" cm="1">
        <f t="array" aca="1" ref="L263" ca="1">SUMPRODUCT(--(INDIRECT(input4712[[#This Row],[range1]])&lt;INDIRECT(input4712[[#This Row],[range2]])))=COUNT(INDIRECT(input4712[[#This Row],[range1]]))</f>
        <v>0</v>
      </c>
      <c r="M263" t="b" cm="1">
        <f t="array" aca="1" ref="M263" ca="1">SUMPRODUCT(--(INDIRECT(input4712[[#This Row],[range1]])&gt;INDIRECT(input4712[[#This Row],[range2]])))=COUNT(INDIRECT(input4712[[#This Row],[range1]]))</f>
        <v>0</v>
      </c>
      <c r="N263" t="b">
        <f ca="1">IF(AND(NOT(input4712[[#This Row],[All DESC?]]),NOT(input4712[[#This Row],[All ASC?]])),FALSE(),TRUE())</f>
        <v>0</v>
      </c>
      <c r="O263" cm="1">
        <f t="array" aca="1" ref="O263" ca="1">IF(AND(input4712[[#This Row],[Safe Part 1]],(MAX(ABS((INDIRECT(input4712[[#This Row],[range2]]))-(INDIRECT(input4712[[#This Row],[range1]])))))&lt;=3),1,0)</f>
        <v>0</v>
      </c>
    </row>
    <row r="264" spans="1:15" x14ac:dyDescent="0.35">
      <c r="A264">
        <v>57</v>
      </c>
      <c r="B264">
        <v>59</v>
      </c>
      <c r="C264">
        <v>61</v>
      </c>
      <c r="D264">
        <v>65</v>
      </c>
      <c r="E264">
        <v>67</v>
      </c>
      <c r="F264">
        <v>68</v>
      </c>
      <c r="H264">
        <f>1</f>
        <v>1</v>
      </c>
      <c r="I264">
        <f>COUNTA(input4712[[#This Row],[Column1.1]:[Column1.8]])</f>
        <v>6</v>
      </c>
      <c r="J264" t="str">
        <f>ADDRESS(ROW(),input4712[[#This Row],[first col]]+1,4)&amp;":"&amp;ADDRESS(ROW(),input4712[[#This Row],[lastcol]],4)</f>
        <v>B264:F264</v>
      </c>
      <c r="K264" t="str">
        <f>ADDRESS(ROW(),input4712[[#This Row],[first col]],4)&amp;":"&amp;ADDRESS(ROW(),input4712[[#This Row],[lastcol]]-1,4)</f>
        <v>A264:E264</v>
      </c>
      <c r="L264" t="b" cm="1">
        <f t="array" aca="1" ref="L264" ca="1">SUMPRODUCT(--(INDIRECT(input4712[[#This Row],[range1]])&lt;INDIRECT(input4712[[#This Row],[range2]])))=COUNT(INDIRECT(input4712[[#This Row],[range1]]))</f>
        <v>0</v>
      </c>
      <c r="M264" t="b" cm="1">
        <f t="array" aca="1" ref="M264" ca="1">SUMPRODUCT(--(INDIRECT(input4712[[#This Row],[range1]])&gt;INDIRECT(input4712[[#This Row],[range2]])))=COUNT(INDIRECT(input4712[[#This Row],[range1]]))</f>
        <v>1</v>
      </c>
      <c r="N264" t="b">
        <f ca="1">IF(AND(NOT(input4712[[#This Row],[All DESC?]]),NOT(input4712[[#This Row],[All ASC?]])),FALSE(),TRUE())</f>
        <v>1</v>
      </c>
      <c r="O264" cm="1">
        <f t="array" aca="1" ref="O264" ca="1">IF(AND(input4712[[#This Row],[Safe Part 1]],(MAX(ABS((INDIRECT(input4712[[#This Row],[range2]]))-(INDIRECT(input4712[[#This Row],[range1]])))))&lt;=3),1,0)</f>
        <v>0</v>
      </c>
    </row>
    <row r="265" spans="1:15" x14ac:dyDescent="0.35">
      <c r="A265">
        <v>87</v>
      </c>
      <c r="B265">
        <v>94</v>
      </c>
      <c r="C265">
        <v>93</v>
      </c>
      <c r="D265">
        <v>94</v>
      </c>
      <c r="E265">
        <v>97</v>
      </c>
      <c r="H265">
        <f>1</f>
        <v>1</v>
      </c>
      <c r="I265">
        <f>COUNTA(input4712[[#This Row],[Column1.1]:[Column1.8]])</f>
        <v>5</v>
      </c>
      <c r="J265" t="str">
        <f>ADDRESS(ROW(),input4712[[#This Row],[first col]]+1,4)&amp;":"&amp;ADDRESS(ROW(),input4712[[#This Row],[lastcol]],4)</f>
        <v>B265:E265</v>
      </c>
      <c r="K265" t="str">
        <f>ADDRESS(ROW(),input4712[[#This Row],[first col]],4)&amp;":"&amp;ADDRESS(ROW(),input4712[[#This Row],[lastcol]]-1,4)</f>
        <v>A265:D265</v>
      </c>
      <c r="L265" t="b" cm="1">
        <f t="array" aca="1" ref="L265" ca="1">SUMPRODUCT(--(INDIRECT(input4712[[#This Row],[range1]])&lt;INDIRECT(input4712[[#This Row],[range2]])))=COUNT(INDIRECT(input4712[[#This Row],[range1]]))</f>
        <v>0</v>
      </c>
      <c r="M265" t="b" cm="1">
        <f t="array" aca="1" ref="M265" ca="1">SUMPRODUCT(--(INDIRECT(input4712[[#This Row],[range1]])&gt;INDIRECT(input4712[[#This Row],[range2]])))=COUNT(INDIRECT(input4712[[#This Row],[range1]]))</f>
        <v>0</v>
      </c>
      <c r="N265" t="b">
        <f ca="1">IF(AND(NOT(input4712[[#This Row],[All DESC?]]),NOT(input4712[[#This Row],[All ASC?]])),FALSE(),TRUE())</f>
        <v>0</v>
      </c>
      <c r="O265" cm="1">
        <f t="array" aca="1" ref="O265" ca="1">IF(AND(input4712[[#This Row],[Safe Part 1]],(MAX(ABS((INDIRECT(input4712[[#This Row],[range2]]))-(INDIRECT(input4712[[#This Row],[range1]])))))&lt;=3),1,0)</f>
        <v>0</v>
      </c>
    </row>
    <row r="266" spans="1:15" x14ac:dyDescent="0.35">
      <c r="A266">
        <v>91</v>
      </c>
      <c r="B266">
        <v>94</v>
      </c>
      <c r="C266">
        <v>94</v>
      </c>
      <c r="D266">
        <v>93</v>
      </c>
      <c r="E266">
        <v>92</v>
      </c>
      <c r="H266">
        <f>1</f>
        <v>1</v>
      </c>
      <c r="I266">
        <f>COUNTA(input4712[[#This Row],[Column1.1]:[Column1.8]])</f>
        <v>5</v>
      </c>
      <c r="J266" t="str">
        <f>ADDRESS(ROW(),input4712[[#This Row],[first col]]+1,4)&amp;":"&amp;ADDRESS(ROW(),input4712[[#This Row],[lastcol]],4)</f>
        <v>B266:E266</v>
      </c>
      <c r="K266" t="str">
        <f>ADDRESS(ROW(),input4712[[#This Row],[first col]],4)&amp;":"&amp;ADDRESS(ROW(),input4712[[#This Row],[lastcol]]-1,4)</f>
        <v>A266:D266</v>
      </c>
      <c r="L266" t="b" cm="1">
        <f t="array" aca="1" ref="L266" ca="1">SUMPRODUCT(--(INDIRECT(input4712[[#This Row],[range1]])&lt;INDIRECT(input4712[[#This Row],[range2]])))=COUNT(INDIRECT(input4712[[#This Row],[range1]]))</f>
        <v>0</v>
      </c>
      <c r="M266" t="b" cm="1">
        <f t="array" aca="1" ref="M266" ca="1">SUMPRODUCT(--(INDIRECT(input4712[[#This Row],[range1]])&gt;INDIRECT(input4712[[#This Row],[range2]])))=COUNT(INDIRECT(input4712[[#This Row],[range1]]))</f>
        <v>0</v>
      </c>
      <c r="N266" t="b">
        <f ca="1">IF(AND(NOT(input4712[[#This Row],[All DESC?]]),NOT(input4712[[#This Row],[All ASC?]])),FALSE(),TRUE())</f>
        <v>0</v>
      </c>
      <c r="O266" cm="1">
        <f t="array" aca="1" ref="O266" ca="1">IF(AND(input4712[[#This Row],[Safe Part 1]],(MAX(ABS((INDIRECT(input4712[[#This Row],[range2]]))-(INDIRECT(input4712[[#This Row],[range1]])))))&lt;=3),1,0)</f>
        <v>0</v>
      </c>
    </row>
    <row r="267" spans="1:15" x14ac:dyDescent="0.35">
      <c r="A267">
        <v>59</v>
      </c>
      <c r="B267">
        <v>66</v>
      </c>
      <c r="C267">
        <v>67</v>
      </c>
      <c r="D267">
        <v>70</v>
      </c>
      <c r="E267">
        <v>73</v>
      </c>
      <c r="F267">
        <v>79</v>
      </c>
      <c r="G267">
        <v>86</v>
      </c>
      <c r="H267">
        <f>1</f>
        <v>1</v>
      </c>
      <c r="I267">
        <f>COUNTA(input4712[[#This Row],[Column1.1]:[Column1.8]])</f>
        <v>7</v>
      </c>
      <c r="J267" t="str">
        <f>ADDRESS(ROW(),input4712[[#This Row],[first col]]+1,4)&amp;":"&amp;ADDRESS(ROW(),input4712[[#This Row],[lastcol]],4)</f>
        <v>B267:G267</v>
      </c>
      <c r="K267" t="str">
        <f>ADDRESS(ROW(),input4712[[#This Row],[first col]],4)&amp;":"&amp;ADDRESS(ROW(),input4712[[#This Row],[lastcol]]-1,4)</f>
        <v>A267:F267</v>
      </c>
      <c r="L267" t="b" cm="1">
        <f t="array" aca="1" ref="L267" ca="1">SUMPRODUCT(--(INDIRECT(input4712[[#This Row],[range1]])&lt;INDIRECT(input4712[[#This Row],[range2]])))=COUNT(INDIRECT(input4712[[#This Row],[range1]]))</f>
        <v>0</v>
      </c>
      <c r="M267" t="b" cm="1">
        <f t="array" aca="1" ref="M267" ca="1">SUMPRODUCT(--(INDIRECT(input4712[[#This Row],[range1]])&gt;INDIRECT(input4712[[#This Row],[range2]])))=COUNT(INDIRECT(input4712[[#This Row],[range1]]))</f>
        <v>1</v>
      </c>
      <c r="N267" t="b">
        <f ca="1">IF(AND(NOT(input4712[[#This Row],[All DESC?]]),NOT(input4712[[#This Row],[All ASC?]])),FALSE(),TRUE())</f>
        <v>1</v>
      </c>
      <c r="O267" cm="1">
        <f t="array" aca="1" ref="O267" ca="1">IF(AND(input4712[[#This Row],[Safe Part 1]],(MAX(ABS((INDIRECT(input4712[[#This Row],[range2]]))-(INDIRECT(input4712[[#This Row],[range1]])))))&lt;=3),1,0)</f>
        <v>0</v>
      </c>
    </row>
    <row r="268" spans="1:15" x14ac:dyDescent="0.35">
      <c r="A268">
        <v>28</v>
      </c>
      <c r="B268">
        <v>31</v>
      </c>
      <c r="C268">
        <v>28</v>
      </c>
      <c r="D268">
        <v>23</v>
      </c>
      <c r="E268">
        <v>22</v>
      </c>
      <c r="H268">
        <f>1</f>
        <v>1</v>
      </c>
      <c r="I268">
        <f>COUNTA(input4712[[#This Row],[Column1.1]:[Column1.8]])</f>
        <v>5</v>
      </c>
      <c r="J268" t="str">
        <f>ADDRESS(ROW(),input4712[[#This Row],[first col]]+1,4)&amp;":"&amp;ADDRESS(ROW(),input4712[[#This Row],[lastcol]],4)</f>
        <v>B268:E268</v>
      </c>
      <c r="K268" t="str">
        <f>ADDRESS(ROW(),input4712[[#This Row],[first col]],4)&amp;":"&amp;ADDRESS(ROW(),input4712[[#This Row],[lastcol]]-1,4)</f>
        <v>A268:D268</v>
      </c>
      <c r="L268" t="b" cm="1">
        <f t="array" aca="1" ref="L268" ca="1">SUMPRODUCT(--(INDIRECT(input4712[[#This Row],[range1]])&lt;INDIRECT(input4712[[#This Row],[range2]])))=COUNT(INDIRECT(input4712[[#This Row],[range1]]))</f>
        <v>0</v>
      </c>
      <c r="M268" t="b" cm="1">
        <f t="array" aca="1" ref="M268" ca="1">SUMPRODUCT(--(INDIRECT(input4712[[#This Row],[range1]])&gt;INDIRECT(input4712[[#This Row],[range2]])))=COUNT(INDIRECT(input4712[[#This Row],[range1]]))</f>
        <v>0</v>
      </c>
      <c r="N268" t="b">
        <f ca="1">IF(AND(NOT(input4712[[#This Row],[All DESC?]]),NOT(input4712[[#This Row],[All ASC?]])),FALSE(),TRUE())</f>
        <v>0</v>
      </c>
      <c r="O268" cm="1">
        <f t="array" aca="1" ref="O268" ca="1">IF(AND(input4712[[#This Row],[Safe Part 1]],(MAX(ABS((INDIRECT(input4712[[#This Row],[range2]]))-(INDIRECT(input4712[[#This Row],[range1]])))))&lt;=3),1,0)</f>
        <v>0</v>
      </c>
    </row>
    <row r="269" spans="1:15" x14ac:dyDescent="0.35">
      <c r="A269">
        <v>55</v>
      </c>
      <c r="B269">
        <v>62</v>
      </c>
      <c r="C269">
        <v>65</v>
      </c>
      <c r="D269">
        <v>67</v>
      </c>
      <c r="E269">
        <v>68</v>
      </c>
      <c r="F269">
        <v>73</v>
      </c>
      <c r="G269">
        <v>76</v>
      </c>
      <c r="H269">
        <f>1</f>
        <v>1</v>
      </c>
      <c r="I269">
        <f>COUNTA(input4712[[#This Row],[Column1.1]:[Column1.8]])</f>
        <v>7</v>
      </c>
      <c r="J269" t="str">
        <f>ADDRESS(ROW(),input4712[[#This Row],[first col]]+1,4)&amp;":"&amp;ADDRESS(ROW(),input4712[[#This Row],[lastcol]],4)</f>
        <v>B269:G269</v>
      </c>
      <c r="K269" t="str">
        <f>ADDRESS(ROW(),input4712[[#This Row],[first col]],4)&amp;":"&amp;ADDRESS(ROW(),input4712[[#This Row],[lastcol]]-1,4)</f>
        <v>A269:F269</v>
      </c>
      <c r="L269" t="b" cm="1">
        <f t="array" aca="1" ref="L269" ca="1">SUMPRODUCT(--(INDIRECT(input4712[[#This Row],[range1]])&lt;INDIRECT(input4712[[#This Row],[range2]])))=COUNT(INDIRECT(input4712[[#This Row],[range1]]))</f>
        <v>0</v>
      </c>
      <c r="M269" t="b" cm="1">
        <f t="array" aca="1" ref="M269" ca="1">SUMPRODUCT(--(INDIRECT(input4712[[#This Row],[range1]])&gt;INDIRECT(input4712[[#This Row],[range2]])))=COUNT(INDIRECT(input4712[[#This Row],[range1]]))</f>
        <v>1</v>
      </c>
      <c r="N269" t="b">
        <f ca="1">IF(AND(NOT(input4712[[#This Row],[All DESC?]]),NOT(input4712[[#This Row],[All ASC?]])),FALSE(),TRUE())</f>
        <v>1</v>
      </c>
      <c r="O269" cm="1">
        <f t="array" aca="1" ref="O269" ca="1">IF(AND(input4712[[#This Row],[Safe Part 1]],(MAX(ABS((INDIRECT(input4712[[#This Row],[range2]]))-(INDIRECT(input4712[[#This Row],[range1]])))))&lt;=3),1,0)</f>
        <v>0</v>
      </c>
    </row>
    <row r="270" spans="1:15" x14ac:dyDescent="0.35">
      <c r="A270">
        <v>29</v>
      </c>
      <c r="B270">
        <v>28</v>
      </c>
      <c r="C270">
        <v>27</v>
      </c>
      <c r="D270">
        <v>24</v>
      </c>
      <c r="E270">
        <v>19</v>
      </c>
      <c r="F270">
        <v>16</v>
      </c>
      <c r="G270">
        <v>12</v>
      </c>
      <c r="H270">
        <f>1</f>
        <v>1</v>
      </c>
      <c r="I270">
        <f>COUNTA(input4712[[#This Row],[Column1.1]:[Column1.8]])</f>
        <v>7</v>
      </c>
      <c r="J270" t="str">
        <f>ADDRESS(ROW(),input4712[[#This Row],[first col]]+1,4)&amp;":"&amp;ADDRESS(ROW(),input4712[[#This Row],[lastcol]],4)</f>
        <v>B270:G270</v>
      </c>
      <c r="K270" t="str">
        <f>ADDRESS(ROW(),input4712[[#This Row],[first col]],4)&amp;":"&amp;ADDRESS(ROW(),input4712[[#This Row],[lastcol]]-1,4)</f>
        <v>A270:F270</v>
      </c>
      <c r="L270" t="b" cm="1">
        <f t="array" aca="1" ref="L270" ca="1">SUMPRODUCT(--(INDIRECT(input4712[[#This Row],[range1]])&lt;INDIRECT(input4712[[#This Row],[range2]])))=COUNT(INDIRECT(input4712[[#This Row],[range1]]))</f>
        <v>1</v>
      </c>
      <c r="M270" t="b" cm="1">
        <f t="array" aca="1" ref="M270" ca="1">SUMPRODUCT(--(INDIRECT(input4712[[#This Row],[range1]])&gt;INDIRECT(input4712[[#This Row],[range2]])))=COUNT(INDIRECT(input4712[[#This Row],[range1]]))</f>
        <v>0</v>
      </c>
      <c r="N270" t="b">
        <f ca="1">IF(AND(NOT(input4712[[#This Row],[All DESC?]]),NOT(input4712[[#This Row],[All ASC?]])),FALSE(),TRUE())</f>
        <v>1</v>
      </c>
      <c r="O270" cm="1">
        <f t="array" aca="1" ref="O270" ca="1">IF(AND(input4712[[#This Row],[Safe Part 1]],(MAX(ABS((INDIRECT(input4712[[#This Row],[range2]]))-(INDIRECT(input4712[[#This Row],[range1]])))))&lt;=3),1,0)</f>
        <v>0</v>
      </c>
    </row>
    <row r="271" spans="1:15" x14ac:dyDescent="0.35">
      <c r="A271">
        <v>85</v>
      </c>
      <c r="B271">
        <v>89</v>
      </c>
      <c r="C271">
        <v>90</v>
      </c>
      <c r="D271">
        <v>92</v>
      </c>
      <c r="E271">
        <v>90</v>
      </c>
      <c r="F271">
        <v>93</v>
      </c>
      <c r="G271">
        <v>97</v>
      </c>
      <c r="H271">
        <f>1</f>
        <v>1</v>
      </c>
      <c r="I271">
        <f>COUNTA(input4712[[#This Row],[Column1.1]:[Column1.8]])</f>
        <v>7</v>
      </c>
      <c r="J271" t="str">
        <f>ADDRESS(ROW(),input4712[[#This Row],[first col]]+1,4)&amp;":"&amp;ADDRESS(ROW(),input4712[[#This Row],[lastcol]],4)</f>
        <v>B271:G271</v>
      </c>
      <c r="K271" t="str">
        <f>ADDRESS(ROW(),input4712[[#This Row],[first col]],4)&amp;":"&amp;ADDRESS(ROW(),input4712[[#This Row],[lastcol]]-1,4)</f>
        <v>A271:F271</v>
      </c>
      <c r="L271" t="b" cm="1">
        <f t="array" aca="1" ref="L271" ca="1">SUMPRODUCT(--(INDIRECT(input4712[[#This Row],[range1]])&lt;INDIRECT(input4712[[#This Row],[range2]])))=COUNT(INDIRECT(input4712[[#This Row],[range1]]))</f>
        <v>0</v>
      </c>
      <c r="M271" t="b" cm="1">
        <f t="array" aca="1" ref="M271" ca="1">SUMPRODUCT(--(INDIRECT(input4712[[#This Row],[range1]])&gt;INDIRECT(input4712[[#This Row],[range2]])))=COUNT(INDIRECT(input4712[[#This Row],[range1]]))</f>
        <v>0</v>
      </c>
      <c r="N271" t="b">
        <f ca="1">IF(AND(NOT(input4712[[#This Row],[All DESC?]]),NOT(input4712[[#This Row],[All ASC?]])),FALSE(),TRUE())</f>
        <v>0</v>
      </c>
      <c r="O271" cm="1">
        <f t="array" aca="1" ref="O271" ca="1">IF(AND(input4712[[#This Row],[Safe Part 1]],(MAX(ABS((INDIRECT(input4712[[#This Row],[range2]]))-(INDIRECT(input4712[[#This Row],[range1]])))))&lt;=3),1,0)</f>
        <v>0</v>
      </c>
    </row>
    <row r="272" spans="1:15" x14ac:dyDescent="0.35">
      <c r="A272">
        <v>36</v>
      </c>
      <c r="B272">
        <v>31</v>
      </c>
      <c r="C272">
        <v>28</v>
      </c>
      <c r="D272">
        <v>31</v>
      </c>
      <c r="E272">
        <v>24</v>
      </c>
      <c r="H272">
        <f>1</f>
        <v>1</v>
      </c>
      <c r="I272">
        <f>COUNTA(input4712[[#This Row],[Column1.1]:[Column1.8]])</f>
        <v>5</v>
      </c>
      <c r="J272" t="str">
        <f>ADDRESS(ROW(),input4712[[#This Row],[first col]]+1,4)&amp;":"&amp;ADDRESS(ROW(),input4712[[#This Row],[lastcol]],4)</f>
        <v>B272:E272</v>
      </c>
      <c r="K272" t="str">
        <f>ADDRESS(ROW(),input4712[[#This Row],[first col]],4)&amp;":"&amp;ADDRESS(ROW(),input4712[[#This Row],[lastcol]]-1,4)</f>
        <v>A272:D272</v>
      </c>
      <c r="L272" t="b" cm="1">
        <f t="array" aca="1" ref="L272" ca="1">SUMPRODUCT(--(INDIRECT(input4712[[#This Row],[range1]])&lt;INDIRECT(input4712[[#This Row],[range2]])))=COUNT(INDIRECT(input4712[[#This Row],[range1]]))</f>
        <v>0</v>
      </c>
      <c r="M272" t="b" cm="1">
        <f t="array" aca="1" ref="M272" ca="1">SUMPRODUCT(--(INDIRECT(input4712[[#This Row],[range1]])&gt;INDIRECT(input4712[[#This Row],[range2]])))=COUNT(INDIRECT(input4712[[#This Row],[range1]]))</f>
        <v>0</v>
      </c>
      <c r="N272" t="b">
        <f ca="1">IF(AND(NOT(input4712[[#This Row],[All DESC?]]),NOT(input4712[[#This Row],[All ASC?]])),FALSE(),TRUE())</f>
        <v>0</v>
      </c>
      <c r="O272" cm="1">
        <f t="array" aca="1" ref="O272" ca="1">IF(AND(input4712[[#This Row],[Safe Part 1]],(MAX(ABS((INDIRECT(input4712[[#This Row],[range2]]))-(INDIRECT(input4712[[#This Row],[range1]])))))&lt;=3),1,0)</f>
        <v>0</v>
      </c>
    </row>
    <row r="273" spans="1:15" x14ac:dyDescent="0.35">
      <c r="A273">
        <v>85</v>
      </c>
      <c r="B273">
        <v>82</v>
      </c>
      <c r="C273">
        <v>84</v>
      </c>
      <c r="D273">
        <v>87</v>
      </c>
      <c r="E273">
        <v>93</v>
      </c>
      <c r="F273">
        <v>99</v>
      </c>
      <c r="H273">
        <f>1</f>
        <v>1</v>
      </c>
      <c r="I273">
        <f>COUNTA(input4712[[#This Row],[Column1.1]:[Column1.8]])</f>
        <v>6</v>
      </c>
      <c r="J273" t="str">
        <f>ADDRESS(ROW(),input4712[[#This Row],[first col]]+1,4)&amp;":"&amp;ADDRESS(ROW(),input4712[[#This Row],[lastcol]],4)</f>
        <v>B273:F273</v>
      </c>
      <c r="K273" t="str">
        <f>ADDRESS(ROW(),input4712[[#This Row],[first col]],4)&amp;":"&amp;ADDRESS(ROW(),input4712[[#This Row],[lastcol]]-1,4)</f>
        <v>A273:E273</v>
      </c>
      <c r="L273" t="b" cm="1">
        <f t="array" aca="1" ref="L273" ca="1">SUMPRODUCT(--(INDIRECT(input4712[[#This Row],[range1]])&lt;INDIRECT(input4712[[#This Row],[range2]])))=COUNT(INDIRECT(input4712[[#This Row],[range1]]))</f>
        <v>0</v>
      </c>
      <c r="M273" t="b" cm="1">
        <f t="array" aca="1" ref="M273" ca="1">SUMPRODUCT(--(INDIRECT(input4712[[#This Row],[range1]])&gt;INDIRECT(input4712[[#This Row],[range2]])))=COUNT(INDIRECT(input4712[[#This Row],[range1]]))</f>
        <v>0</v>
      </c>
      <c r="N273" t="b">
        <f ca="1">IF(AND(NOT(input4712[[#This Row],[All DESC?]]),NOT(input4712[[#This Row],[All ASC?]])),FALSE(),TRUE())</f>
        <v>0</v>
      </c>
      <c r="O273" cm="1">
        <f t="array" aca="1" ref="O273" ca="1">IF(AND(input4712[[#This Row],[Safe Part 1]],(MAX(ABS((INDIRECT(input4712[[#This Row],[range2]]))-(INDIRECT(input4712[[#This Row],[range1]])))))&lt;=3),1,0)</f>
        <v>0</v>
      </c>
    </row>
    <row r="274" spans="1:15" x14ac:dyDescent="0.35">
      <c r="A274">
        <v>36</v>
      </c>
      <c r="B274">
        <v>37</v>
      </c>
      <c r="C274">
        <v>34</v>
      </c>
      <c r="D274">
        <v>36</v>
      </c>
      <c r="E274">
        <v>42</v>
      </c>
      <c r="H274">
        <f>1</f>
        <v>1</v>
      </c>
      <c r="I274">
        <f>COUNTA(input4712[[#This Row],[Column1.1]:[Column1.8]])</f>
        <v>5</v>
      </c>
      <c r="J274" t="str">
        <f>ADDRESS(ROW(),input4712[[#This Row],[first col]]+1,4)&amp;":"&amp;ADDRESS(ROW(),input4712[[#This Row],[lastcol]],4)</f>
        <v>B274:E274</v>
      </c>
      <c r="K274" t="str">
        <f>ADDRESS(ROW(),input4712[[#This Row],[first col]],4)&amp;":"&amp;ADDRESS(ROW(),input4712[[#This Row],[lastcol]]-1,4)</f>
        <v>A274:D274</v>
      </c>
      <c r="L274" t="b" cm="1">
        <f t="array" aca="1" ref="L274" ca="1">SUMPRODUCT(--(INDIRECT(input4712[[#This Row],[range1]])&lt;INDIRECT(input4712[[#This Row],[range2]])))=COUNT(INDIRECT(input4712[[#This Row],[range1]]))</f>
        <v>0</v>
      </c>
      <c r="M274" t="b" cm="1">
        <f t="array" aca="1" ref="M274" ca="1">SUMPRODUCT(--(INDIRECT(input4712[[#This Row],[range1]])&gt;INDIRECT(input4712[[#This Row],[range2]])))=COUNT(INDIRECT(input4712[[#This Row],[range1]]))</f>
        <v>0</v>
      </c>
      <c r="N274" t="b">
        <f ca="1">IF(AND(NOT(input4712[[#This Row],[All DESC?]]),NOT(input4712[[#This Row],[All ASC?]])),FALSE(),TRUE())</f>
        <v>0</v>
      </c>
      <c r="O274" cm="1">
        <f t="array" aca="1" ref="O274" ca="1">IF(AND(input4712[[#This Row],[Safe Part 1]],(MAX(ABS((INDIRECT(input4712[[#This Row],[range2]]))-(INDIRECT(input4712[[#This Row],[range1]])))))&lt;=3),1,0)</f>
        <v>0</v>
      </c>
    </row>
    <row r="275" spans="1:15" x14ac:dyDescent="0.35">
      <c r="A275">
        <v>62</v>
      </c>
      <c r="B275">
        <v>62</v>
      </c>
      <c r="C275">
        <v>61</v>
      </c>
      <c r="D275">
        <v>54</v>
      </c>
      <c r="E275">
        <v>52</v>
      </c>
      <c r="F275">
        <v>50</v>
      </c>
      <c r="G275">
        <v>45</v>
      </c>
      <c r="H275">
        <f>1</f>
        <v>1</v>
      </c>
      <c r="I275">
        <f>COUNTA(input4712[[#This Row],[Column1.1]:[Column1.8]])</f>
        <v>7</v>
      </c>
      <c r="J275" t="str">
        <f>ADDRESS(ROW(),input4712[[#This Row],[first col]]+1,4)&amp;":"&amp;ADDRESS(ROW(),input4712[[#This Row],[lastcol]],4)</f>
        <v>B275:G275</v>
      </c>
      <c r="K275" t="str">
        <f>ADDRESS(ROW(),input4712[[#This Row],[first col]],4)&amp;":"&amp;ADDRESS(ROW(),input4712[[#This Row],[lastcol]]-1,4)</f>
        <v>A275:F275</v>
      </c>
      <c r="L275" t="b" cm="1">
        <f t="array" aca="1" ref="L275" ca="1">SUMPRODUCT(--(INDIRECT(input4712[[#This Row],[range1]])&lt;INDIRECT(input4712[[#This Row],[range2]])))=COUNT(INDIRECT(input4712[[#This Row],[range1]]))</f>
        <v>0</v>
      </c>
      <c r="M275" t="b" cm="1">
        <f t="array" aca="1" ref="M275" ca="1">SUMPRODUCT(--(INDIRECT(input4712[[#This Row],[range1]])&gt;INDIRECT(input4712[[#This Row],[range2]])))=COUNT(INDIRECT(input4712[[#This Row],[range1]]))</f>
        <v>0</v>
      </c>
      <c r="N275" t="b">
        <f ca="1">IF(AND(NOT(input4712[[#This Row],[All DESC?]]),NOT(input4712[[#This Row],[All ASC?]])),FALSE(),TRUE())</f>
        <v>0</v>
      </c>
      <c r="O275" cm="1">
        <f t="array" aca="1" ref="O275" ca="1">IF(AND(input4712[[#This Row],[Safe Part 1]],(MAX(ABS((INDIRECT(input4712[[#This Row],[range2]]))-(INDIRECT(input4712[[#This Row],[range1]])))))&lt;=3),1,0)</f>
        <v>0</v>
      </c>
    </row>
    <row r="276" spans="1:15" x14ac:dyDescent="0.35">
      <c r="A276">
        <v>87</v>
      </c>
      <c r="B276">
        <v>89</v>
      </c>
      <c r="C276">
        <v>83</v>
      </c>
      <c r="D276">
        <v>82</v>
      </c>
      <c r="E276">
        <v>80</v>
      </c>
      <c r="F276">
        <v>76</v>
      </c>
      <c r="H276">
        <f>1</f>
        <v>1</v>
      </c>
      <c r="I276">
        <f>COUNTA(input4712[[#This Row],[Column1.1]:[Column1.8]])</f>
        <v>6</v>
      </c>
      <c r="J276" t="str">
        <f>ADDRESS(ROW(),input4712[[#This Row],[first col]]+1,4)&amp;":"&amp;ADDRESS(ROW(),input4712[[#This Row],[lastcol]],4)</f>
        <v>B276:F276</v>
      </c>
      <c r="K276" t="str">
        <f>ADDRESS(ROW(),input4712[[#This Row],[first col]],4)&amp;":"&amp;ADDRESS(ROW(),input4712[[#This Row],[lastcol]]-1,4)</f>
        <v>A276:E276</v>
      </c>
      <c r="L276" t="b" cm="1">
        <f t="array" aca="1" ref="L276" ca="1">SUMPRODUCT(--(INDIRECT(input4712[[#This Row],[range1]])&lt;INDIRECT(input4712[[#This Row],[range2]])))=COUNT(INDIRECT(input4712[[#This Row],[range1]]))</f>
        <v>0</v>
      </c>
      <c r="M276" t="b" cm="1">
        <f t="array" aca="1" ref="M276" ca="1">SUMPRODUCT(--(INDIRECT(input4712[[#This Row],[range1]])&gt;INDIRECT(input4712[[#This Row],[range2]])))=COUNT(INDIRECT(input4712[[#This Row],[range1]]))</f>
        <v>0</v>
      </c>
      <c r="N276" t="b">
        <f ca="1">IF(AND(NOT(input4712[[#This Row],[All DESC?]]),NOT(input4712[[#This Row],[All ASC?]])),FALSE(),TRUE())</f>
        <v>0</v>
      </c>
      <c r="O276" cm="1">
        <f t="array" aca="1" ref="O276" ca="1">IF(AND(input4712[[#This Row],[Safe Part 1]],(MAX(ABS((INDIRECT(input4712[[#This Row],[range2]]))-(INDIRECT(input4712[[#This Row],[range1]])))))&lt;=3),1,0)</f>
        <v>0</v>
      </c>
    </row>
    <row r="277" spans="1:15" x14ac:dyDescent="0.35">
      <c r="A277">
        <v>22</v>
      </c>
      <c r="B277">
        <v>22</v>
      </c>
      <c r="C277">
        <v>24</v>
      </c>
      <c r="D277">
        <v>22</v>
      </c>
      <c r="E277">
        <v>19</v>
      </c>
      <c r="H277">
        <f>1</f>
        <v>1</v>
      </c>
      <c r="I277">
        <f>COUNTA(input4712[[#This Row],[Column1.1]:[Column1.8]])</f>
        <v>5</v>
      </c>
      <c r="J277" t="str">
        <f>ADDRESS(ROW(),input4712[[#This Row],[first col]]+1,4)&amp;":"&amp;ADDRESS(ROW(),input4712[[#This Row],[lastcol]],4)</f>
        <v>B277:E277</v>
      </c>
      <c r="K277" t="str">
        <f>ADDRESS(ROW(),input4712[[#This Row],[first col]],4)&amp;":"&amp;ADDRESS(ROW(),input4712[[#This Row],[lastcol]]-1,4)</f>
        <v>A277:D277</v>
      </c>
      <c r="L277" t="b" cm="1">
        <f t="array" aca="1" ref="L277" ca="1">SUMPRODUCT(--(INDIRECT(input4712[[#This Row],[range1]])&lt;INDIRECT(input4712[[#This Row],[range2]])))=COUNT(INDIRECT(input4712[[#This Row],[range1]]))</f>
        <v>0</v>
      </c>
      <c r="M277" t="b" cm="1">
        <f t="array" aca="1" ref="M277" ca="1">SUMPRODUCT(--(INDIRECT(input4712[[#This Row],[range1]])&gt;INDIRECT(input4712[[#This Row],[range2]])))=COUNT(INDIRECT(input4712[[#This Row],[range1]]))</f>
        <v>0</v>
      </c>
      <c r="N277" t="b">
        <f ca="1">IF(AND(NOT(input4712[[#This Row],[All DESC?]]),NOT(input4712[[#This Row],[All ASC?]])),FALSE(),TRUE())</f>
        <v>0</v>
      </c>
      <c r="O277" cm="1">
        <f t="array" aca="1" ref="O277" ca="1">IF(AND(input4712[[#This Row],[Safe Part 1]],(MAX(ABS((INDIRECT(input4712[[#This Row],[range2]]))-(INDIRECT(input4712[[#This Row],[range1]])))))&lt;=3),1,0)</f>
        <v>0</v>
      </c>
    </row>
    <row r="278" spans="1:15" x14ac:dyDescent="0.35">
      <c r="A278">
        <v>29</v>
      </c>
      <c r="B278">
        <v>36</v>
      </c>
      <c r="C278">
        <v>37</v>
      </c>
      <c r="D278">
        <v>38</v>
      </c>
      <c r="E278">
        <v>38</v>
      </c>
      <c r="F278">
        <v>43</v>
      </c>
      <c r="H278">
        <f>1</f>
        <v>1</v>
      </c>
      <c r="I278">
        <f>COUNTA(input4712[[#This Row],[Column1.1]:[Column1.8]])</f>
        <v>6</v>
      </c>
      <c r="J278" t="str">
        <f>ADDRESS(ROW(),input4712[[#This Row],[first col]]+1,4)&amp;":"&amp;ADDRESS(ROW(),input4712[[#This Row],[lastcol]],4)</f>
        <v>B278:F278</v>
      </c>
      <c r="K278" t="str">
        <f>ADDRESS(ROW(),input4712[[#This Row],[first col]],4)&amp;":"&amp;ADDRESS(ROW(),input4712[[#This Row],[lastcol]]-1,4)</f>
        <v>A278:E278</v>
      </c>
      <c r="L278" t="b" cm="1">
        <f t="array" aca="1" ref="L278" ca="1">SUMPRODUCT(--(INDIRECT(input4712[[#This Row],[range1]])&lt;INDIRECT(input4712[[#This Row],[range2]])))=COUNT(INDIRECT(input4712[[#This Row],[range1]]))</f>
        <v>0</v>
      </c>
      <c r="M278" t="b" cm="1">
        <f t="array" aca="1" ref="M278" ca="1">SUMPRODUCT(--(INDIRECT(input4712[[#This Row],[range1]])&gt;INDIRECT(input4712[[#This Row],[range2]])))=COUNT(INDIRECT(input4712[[#This Row],[range1]]))</f>
        <v>0</v>
      </c>
      <c r="N278" t="b">
        <f ca="1">IF(AND(NOT(input4712[[#This Row],[All DESC?]]),NOT(input4712[[#This Row],[All ASC?]])),FALSE(),TRUE())</f>
        <v>0</v>
      </c>
      <c r="O278" cm="1">
        <f t="array" aca="1" ref="O278" ca="1">IF(AND(input4712[[#This Row],[Safe Part 1]],(MAX(ABS((INDIRECT(input4712[[#This Row],[range2]]))-(INDIRECT(input4712[[#This Row],[range1]])))))&lt;=3),1,0)</f>
        <v>0</v>
      </c>
    </row>
    <row r="279" spans="1:15" x14ac:dyDescent="0.35">
      <c r="A279">
        <v>55</v>
      </c>
      <c r="B279">
        <v>58</v>
      </c>
      <c r="C279">
        <v>56</v>
      </c>
      <c r="D279">
        <v>52</v>
      </c>
      <c r="E279">
        <v>48</v>
      </c>
      <c r="H279">
        <f>1</f>
        <v>1</v>
      </c>
      <c r="I279">
        <f>COUNTA(input4712[[#This Row],[Column1.1]:[Column1.8]])</f>
        <v>5</v>
      </c>
      <c r="J279" t="str">
        <f>ADDRESS(ROW(),input4712[[#This Row],[first col]]+1,4)&amp;":"&amp;ADDRESS(ROW(),input4712[[#This Row],[lastcol]],4)</f>
        <v>B279:E279</v>
      </c>
      <c r="K279" t="str">
        <f>ADDRESS(ROW(),input4712[[#This Row],[first col]],4)&amp;":"&amp;ADDRESS(ROW(),input4712[[#This Row],[lastcol]]-1,4)</f>
        <v>A279:D279</v>
      </c>
      <c r="L279" t="b" cm="1">
        <f t="array" aca="1" ref="L279" ca="1">SUMPRODUCT(--(INDIRECT(input4712[[#This Row],[range1]])&lt;INDIRECT(input4712[[#This Row],[range2]])))=COUNT(INDIRECT(input4712[[#This Row],[range1]]))</f>
        <v>0</v>
      </c>
      <c r="M279" t="b" cm="1">
        <f t="array" aca="1" ref="M279" ca="1">SUMPRODUCT(--(INDIRECT(input4712[[#This Row],[range1]])&gt;INDIRECT(input4712[[#This Row],[range2]])))=COUNT(INDIRECT(input4712[[#This Row],[range1]]))</f>
        <v>0</v>
      </c>
      <c r="N279" t="b">
        <f ca="1">IF(AND(NOT(input4712[[#This Row],[All DESC?]]),NOT(input4712[[#This Row],[All ASC?]])),FALSE(),TRUE())</f>
        <v>0</v>
      </c>
      <c r="O279" cm="1">
        <f t="array" aca="1" ref="O279" ca="1">IF(AND(input4712[[#This Row],[Safe Part 1]],(MAX(ABS((INDIRECT(input4712[[#This Row],[range2]]))-(INDIRECT(input4712[[#This Row],[range1]])))))&lt;=3),1,0)</f>
        <v>0</v>
      </c>
    </row>
    <row r="280" spans="1:15" x14ac:dyDescent="0.35">
      <c r="A280">
        <v>38</v>
      </c>
      <c r="B280">
        <v>38</v>
      </c>
      <c r="C280">
        <v>41</v>
      </c>
      <c r="D280">
        <v>43</v>
      </c>
      <c r="E280">
        <v>43</v>
      </c>
      <c r="H280">
        <f>1</f>
        <v>1</v>
      </c>
      <c r="I280">
        <f>COUNTA(input4712[[#This Row],[Column1.1]:[Column1.8]])</f>
        <v>5</v>
      </c>
      <c r="J280" t="str">
        <f>ADDRESS(ROW(),input4712[[#This Row],[first col]]+1,4)&amp;":"&amp;ADDRESS(ROW(),input4712[[#This Row],[lastcol]],4)</f>
        <v>B280:E280</v>
      </c>
      <c r="K280" t="str">
        <f>ADDRESS(ROW(),input4712[[#This Row],[first col]],4)&amp;":"&amp;ADDRESS(ROW(),input4712[[#This Row],[lastcol]]-1,4)</f>
        <v>A280:D280</v>
      </c>
      <c r="L280" t="b" cm="1">
        <f t="array" aca="1" ref="L280" ca="1">SUMPRODUCT(--(INDIRECT(input4712[[#This Row],[range1]])&lt;INDIRECT(input4712[[#This Row],[range2]])))=COUNT(INDIRECT(input4712[[#This Row],[range1]]))</f>
        <v>0</v>
      </c>
      <c r="M280" t="b" cm="1">
        <f t="array" aca="1" ref="M280" ca="1">SUMPRODUCT(--(INDIRECT(input4712[[#This Row],[range1]])&gt;INDIRECT(input4712[[#This Row],[range2]])))=COUNT(INDIRECT(input4712[[#This Row],[range1]]))</f>
        <v>0</v>
      </c>
      <c r="N280" t="b">
        <f ca="1">IF(AND(NOT(input4712[[#This Row],[All DESC?]]),NOT(input4712[[#This Row],[All ASC?]])),FALSE(),TRUE())</f>
        <v>0</v>
      </c>
      <c r="O280" cm="1">
        <f t="array" aca="1" ref="O280" ca="1">IF(AND(input4712[[#This Row],[Safe Part 1]],(MAX(ABS((INDIRECT(input4712[[#This Row],[range2]]))-(INDIRECT(input4712[[#This Row],[range1]])))))&lt;=3),1,0)</f>
        <v>0</v>
      </c>
    </row>
    <row r="281" spans="1:15" x14ac:dyDescent="0.35">
      <c r="A281">
        <v>63</v>
      </c>
      <c r="B281">
        <v>61</v>
      </c>
      <c r="C281">
        <v>59</v>
      </c>
      <c r="D281">
        <v>56</v>
      </c>
      <c r="E281">
        <v>53</v>
      </c>
      <c r="F281">
        <v>49</v>
      </c>
      <c r="G281">
        <v>42</v>
      </c>
      <c r="H281">
        <f>1</f>
        <v>1</v>
      </c>
      <c r="I281">
        <f>COUNTA(input4712[[#This Row],[Column1.1]:[Column1.8]])</f>
        <v>7</v>
      </c>
      <c r="J281" t="str">
        <f>ADDRESS(ROW(),input4712[[#This Row],[first col]]+1,4)&amp;":"&amp;ADDRESS(ROW(),input4712[[#This Row],[lastcol]],4)</f>
        <v>B281:G281</v>
      </c>
      <c r="K281" t="str">
        <f>ADDRESS(ROW(),input4712[[#This Row],[first col]],4)&amp;":"&amp;ADDRESS(ROW(),input4712[[#This Row],[lastcol]]-1,4)</f>
        <v>A281:F281</v>
      </c>
      <c r="L281" t="b" cm="1">
        <f t="array" aca="1" ref="L281" ca="1">SUMPRODUCT(--(INDIRECT(input4712[[#This Row],[range1]])&lt;INDIRECT(input4712[[#This Row],[range2]])))=COUNT(INDIRECT(input4712[[#This Row],[range1]]))</f>
        <v>1</v>
      </c>
      <c r="M281" t="b" cm="1">
        <f t="array" aca="1" ref="M281" ca="1">SUMPRODUCT(--(INDIRECT(input4712[[#This Row],[range1]])&gt;INDIRECT(input4712[[#This Row],[range2]])))=COUNT(INDIRECT(input4712[[#This Row],[range1]]))</f>
        <v>0</v>
      </c>
      <c r="N281" t="b">
        <f ca="1">IF(AND(NOT(input4712[[#This Row],[All DESC?]]),NOT(input4712[[#This Row],[All ASC?]])),FALSE(),TRUE())</f>
        <v>1</v>
      </c>
      <c r="O281" cm="1">
        <f t="array" aca="1" ref="O281" ca="1">IF(AND(input4712[[#This Row],[Safe Part 1]],(MAX(ABS((INDIRECT(input4712[[#This Row],[range2]]))-(INDIRECT(input4712[[#This Row],[range1]])))))&lt;=3),1,0)</f>
        <v>0</v>
      </c>
    </row>
    <row r="282" spans="1:15" x14ac:dyDescent="0.35">
      <c r="A282">
        <v>56</v>
      </c>
      <c r="B282">
        <v>63</v>
      </c>
      <c r="C282">
        <v>67</v>
      </c>
      <c r="D282">
        <v>70</v>
      </c>
      <c r="E282">
        <v>73</v>
      </c>
      <c r="F282">
        <v>75</v>
      </c>
      <c r="H282">
        <f>1</f>
        <v>1</v>
      </c>
      <c r="I282">
        <f>COUNTA(input4712[[#This Row],[Column1.1]:[Column1.8]])</f>
        <v>6</v>
      </c>
      <c r="J282" t="str">
        <f>ADDRESS(ROW(),input4712[[#This Row],[first col]]+1,4)&amp;":"&amp;ADDRESS(ROW(),input4712[[#This Row],[lastcol]],4)</f>
        <v>B282:F282</v>
      </c>
      <c r="K282" t="str">
        <f>ADDRESS(ROW(),input4712[[#This Row],[first col]],4)&amp;":"&amp;ADDRESS(ROW(),input4712[[#This Row],[lastcol]]-1,4)</f>
        <v>A282:E282</v>
      </c>
      <c r="L282" t="b" cm="1">
        <f t="array" aca="1" ref="L282" ca="1">SUMPRODUCT(--(INDIRECT(input4712[[#This Row],[range1]])&lt;INDIRECT(input4712[[#This Row],[range2]])))=COUNT(INDIRECT(input4712[[#This Row],[range1]]))</f>
        <v>0</v>
      </c>
      <c r="M282" t="b" cm="1">
        <f t="array" aca="1" ref="M282" ca="1">SUMPRODUCT(--(INDIRECT(input4712[[#This Row],[range1]])&gt;INDIRECT(input4712[[#This Row],[range2]])))=COUNT(INDIRECT(input4712[[#This Row],[range1]]))</f>
        <v>1</v>
      </c>
      <c r="N282" t="b">
        <f ca="1">IF(AND(NOT(input4712[[#This Row],[All DESC?]]),NOT(input4712[[#This Row],[All ASC?]])),FALSE(),TRUE())</f>
        <v>1</v>
      </c>
      <c r="O282" cm="1">
        <f t="array" aca="1" ref="O282" ca="1">IF(AND(input4712[[#This Row],[Safe Part 1]],(MAX(ABS((INDIRECT(input4712[[#This Row],[range2]]))-(INDIRECT(input4712[[#This Row],[range1]])))))&lt;=3),1,0)</f>
        <v>0</v>
      </c>
    </row>
    <row r="283" spans="1:15" x14ac:dyDescent="0.35">
      <c r="A283">
        <v>67</v>
      </c>
      <c r="B283">
        <v>63</v>
      </c>
      <c r="C283">
        <v>61</v>
      </c>
      <c r="D283">
        <v>59</v>
      </c>
      <c r="E283">
        <v>56</v>
      </c>
      <c r="F283">
        <v>49</v>
      </c>
      <c r="G283">
        <v>47</v>
      </c>
      <c r="H283">
        <f>1</f>
        <v>1</v>
      </c>
      <c r="I283">
        <f>COUNTA(input4712[[#This Row],[Column1.1]:[Column1.8]])</f>
        <v>7</v>
      </c>
      <c r="J283" t="str">
        <f>ADDRESS(ROW(),input4712[[#This Row],[first col]]+1,4)&amp;":"&amp;ADDRESS(ROW(),input4712[[#This Row],[lastcol]],4)</f>
        <v>B283:G283</v>
      </c>
      <c r="K283" t="str">
        <f>ADDRESS(ROW(),input4712[[#This Row],[first col]],4)&amp;":"&amp;ADDRESS(ROW(),input4712[[#This Row],[lastcol]]-1,4)</f>
        <v>A283:F283</v>
      </c>
      <c r="L283" t="b" cm="1">
        <f t="array" aca="1" ref="L283" ca="1">SUMPRODUCT(--(INDIRECT(input4712[[#This Row],[range1]])&lt;INDIRECT(input4712[[#This Row],[range2]])))=COUNT(INDIRECT(input4712[[#This Row],[range1]]))</f>
        <v>1</v>
      </c>
      <c r="M283" t="b" cm="1">
        <f t="array" aca="1" ref="M283" ca="1">SUMPRODUCT(--(INDIRECT(input4712[[#This Row],[range1]])&gt;INDIRECT(input4712[[#This Row],[range2]])))=COUNT(INDIRECT(input4712[[#This Row],[range1]]))</f>
        <v>0</v>
      </c>
      <c r="N283" t="b">
        <f ca="1">IF(AND(NOT(input4712[[#This Row],[All DESC?]]),NOT(input4712[[#This Row],[All ASC?]])),FALSE(),TRUE())</f>
        <v>1</v>
      </c>
      <c r="O283" cm="1">
        <f t="array" aca="1" ref="O283" ca="1">IF(AND(input4712[[#This Row],[Safe Part 1]],(MAX(ABS((INDIRECT(input4712[[#This Row],[range2]]))-(INDIRECT(input4712[[#This Row],[range1]])))))&lt;=3),1,0)</f>
        <v>0</v>
      </c>
    </row>
    <row r="284" spans="1:15" x14ac:dyDescent="0.35">
      <c r="A284">
        <v>76</v>
      </c>
      <c r="B284">
        <v>77</v>
      </c>
      <c r="C284">
        <v>79</v>
      </c>
      <c r="D284">
        <v>81</v>
      </c>
      <c r="E284">
        <v>82</v>
      </c>
      <c r="H284">
        <f>1</f>
        <v>1</v>
      </c>
      <c r="I284">
        <f>COUNTA(input4712[[#This Row],[Column1.1]:[Column1.8]])</f>
        <v>5</v>
      </c>
      <c r="J284" t="str">
        <f>ADDRESS(ROW(),input4712[[#This Row],[first col]]+1,4)&amp;":"&amp;ADDRESS(ROW(),input4712[[#This Row],[lastcol]],4)</f>
        <v>B284:E284</v>
      </c>
      <c r="K284" t="str">
        <f>ADDRESS(ROW(),input4712[[#This Row],[first col]],4)&amp;":"&amp;ADDRESS(ROW(),input4712[[#This Row],[lastcol]]-1,4)</f>
        <v>A284:D284</v>
      </c>
      <c r="L284" t="b" cm="1">
        <f t="array" aca="1" ref="L284" ca="1">SUMPRODUCT(--(INDIRECT(input4712[[#This Row],[range1]])&lt;INDIRECT(input4712[[#This Row],[range2]])))=COUNT(INDIRECT(input4712[[#This Row],[range1]]))</f>
        <v>0</v>
      </c>
      <c r="M284" t="b" cm="1">
        <f t="array" aca="1" ref="M284" ca="1">SUMPRODUCT(--(INDIRECT(input4712[[#This Row],[range1]])&gt;INDIRECT(input4712[[#This Row],[range2]])))=COUNT(INDIRECT(input4712[[#This Row],[range1]]))</f>
        <v>1</v>
      </c>
      <c r="N284" t="b">
        <f ca="1">IF(AND(NOT(input4712[[#This Row],[All DESC?]]),NOT(input4712[[#This Row],[All ASC?]])),FALSE(),TRUE())</f>
        <v>1</v>
      </c>
      <c r="O284" cm="1">
        <f t="array" aca="1" ref="O284" ca="1">IF(AND(input4712[[#This Row],[Safe Part 1]],(MAX(ABS((INDIRECT(input4712[[#This Row],[range2]]))-(INDIRECT(input4712[[#This Row],[range1]])))))&lt;=3),1,0)</f>
        <v>1</v>
      </c>
    </row>
    <row r="285" spans="1:15" x14ac:dyDescent="0.35">
      <c r="A285">
        <v>62</v>
      </c>
      <c r="B285">
        <v>58</v>
      </c>
      <c r="C285">
        <v>56</v>
      </c>
      <c r="D285">
        <v>55</v>
      </c>
      <c r="E285">
        <v>56</v>
      </c>
      <c r="F285">
        <v>52</v>
      </c>
      <c r="G285">
        <v>52</v>
      </c>
      <c r="H285">
        <f>1</f>
        <v>1</v>
      </c>
      <c r="I285">
        <f>COUNTA(input4712[[#This Row],[Column1.1]:[Column1.8]])</f>
        <v>7</v>
      </c>
      <c r="J285" t="str">
        <f>ADDRESS(ROW(),input4712[[#This Row],[first col]]+1,4)&amp;":"&amp;ADDRESS(ROW(),input4712[[#This Row],[lastcol]],4)</f>
        <v>B285:G285</v>
      </c>
      <c r="K285" t="str">
        <f>ADDRESS(ROW(),input4712[[#This Row],[first col]],4)&amp;":"&amp;ADDRESS(ROW(),input4712[[#This Row],[lastcol]]-1,4)</f>
        <v>A285:F285</v>
      </c>
      <c r="L285" t="b" cm="1">
        <f t="array" aca="1" ref="L285" ca="1">SUMPRODUCT(--(INDIRECT(input4712[[#This Row],[range1]])&lt;INDIRECT(input4712[[#This Row],[range2]])))=COUNT(INDIRECT(input4712[[#This Row],[range1]]))</f>
        <v>0</v>
      </c>
      <c r="M285" t="b" cm="1">
        <f t="array" aca="1" ref="M285" ca="1">SUMPRODUCT(--(INDIRECT(input4712[[#This Row],[range1]])&gt;INDIRECT(input4712[[#This Row],[range2]])))=COUNT(INDIRECT(input4712[[#This Row],[range1]]))</f>
        <v>0</v>
      </c>
      <c r="N285" t="b">
        <f ca="1">IF(AND(NOT(input4712[[#This Row],[All DESC?]]),NOT(input4712[[#This Row],[All ASC?]])),FALSE(),TRUE())</f>
        <v>0</v>
      </c>
      <c r="O285" cm="1">
        <f t="array" aca="1" ref="O285" ca="1">IF(AND(input4712[[#This Row],[Safe Part 1]],(MAX(ABS((INDIRECT(input4712[[#This Row],[range2]]))-(INDIRECT(input4712[[#This Row],[range1]])))))&lt;=3),1,0)</f>
        <v>0</v>
      </c>
    </row>
    <row r="286" spans="1:15" x14ac:dyDescent="0.35">
      <c r="A286">
        <v>62</v>
      </c>
      <c r="B286">
        <v>62</v>
      </c>
      <c r="C286">
        <v>63</v>
      </c>
      <c r="D286">
        <v>66</v>
      </c>
      <c r="E286">
        <v>70</v>
      </c>
      <c r="H286">
        <f>1</f>
        <v>1</v>
      </c>
      <c r="I286">
        <f>COUNTA(input4712[[#This Row],[Column1.1]:[Column1.8]])</f>
        <v>5</v>
      </c>
      <c r="J286" t="str">
        <f>ADDRESS(ROW(),input4712[[#This Row],[first col]]+1,4)&amp;":"&amp;ADDRESS(ROW(),input4712[[#This Row],[lastcol]],4)</f>
        <v>B286:E286</v>
      </c>
      <c r="K286" t="str">
        <f>ADDRESS(ROW(),input4712[[#This Row],[first col]],4)&amp;":"&amp;ADDRESS(ROW(),input4712[[#This Row],[lastcol]]-1,4)</f>
        <v>A286:D286</v>
      </c>
      <c r="L286" t="b" cm="1">
        <f t="array" aca="1" ref="L286" ca="1">SUMPRODUCT(--(INDIRECT(input4712[[#This Row],[range1]])&lt;INDIRECT(input4712[[#This Row],[range2]])))=COUNT(INDIRECT(input4712[[#This Row],[range1]]))</f>
        <v>0</v>
      </c>
      <c r="M286" t="b" cm="1">
        <f t="array" aca="1" ref="M286" ca="1">SUMPRODUCT(--(INDIRECT(input4712[[#This Row],[range1]])&gt;INDIRECT(input4712[[#This Row],[range2]])))=COUNT(INDIRECT(input4712[[#This Row],[range1]]))</f>
        <v>0</v>
      </c>
      <c r="N286" t="b">
        <f ca="1">IF(AND(NOT(input4712[[#This Row],[All DESC?]]),NOT(input4712[[#This Row],[All ASC?]])),FALSE(),TRUE())</f>
        <v>0</v>
      </c>
      <c r="O286" cm="1">
        <f t="array" aca="1" ref="O286" ca="1">IF(AND(input4712[[#This Row],[Safe Part 1]],(MAX(ABS((INDIRECT(input4712[[#This Row],[range2]]))-(INDIRECT(input4712[[#This Row],[range1]])))))&lt;=3),1,0)</f>
        <v>0</v>
      </c>
    </row>
    <row r="287" spans="1:15" x14ac:dyDescent="0.35">
      <c r="A287">
        <v>52</v>
      </c>
      <c r="B287">
        <v>51</v>
      </c>
      <c r="C287">
        <v>55</v>
      </c>
      <c r="D287">
        <v>56</v>
      </c>
      <c r="E287">
        <v>59</v>
      </c>
      <c r="H287">
        <f>1</f>
        <v>1</v>
      </c>
      <c r="I287">
        <f>COUNTA(input4712[[#This Row],[Column1.1]:[Column1.8]])</f>
        <v>5</v>
      </c>
      <c r="J287" t="str">
        <f>ADDRESS(ROW(),input4712[[#This Row],[first col]]+1,4)&amp;":"&amp;ADDRESS(ROW(),input4712[[#This Row],[lastcol]],4)</f>
        <v>B287:E287</v>
      </c>
      <c r="K287" t="str">
        <f>ADDRESS(ROW(),input4712[[#This Row],[first col]],4)&amp;":"&amp;ADDRESS(ROW(),input4712[[#This Row],[lastcol]]-1,4)</f>
        <v>A287:D287</v>
      </c>
      <c r="L287" t="b" cm="1">
        <f t="array" aca="1" ref="L287" ca="1">SUMPRODUCT(--(INDIRECT(input4712[[#This Row],[range1]])&lt;INDIRECT(input4712[[#This Row],[range2]])))=COUNT(INDIRECT(input4712[[#This Row],[range1]]))</f>
        <v>0</v>
      </c>
      <c r="M287" t="b" cm="1">
        <f t="array" aca="1" ref="M287" ca="1">SUMPRODUCT(--(INDIRECT(input4712[[#This Row],[range1]])&gt;INDIRECT(input4712[[#This Row],[range2]])))=COUNT(INDIRECT(input4712[[#This Row],[range1]]))</f>
        <v>0</v>
      </c>
      <c r="N287" t="b">
        <f ca="1">IF(AND(NOT(input4712[[#This Row],[All DESC?]]),NOT(input4712[[#This Row],[All ASC?]])),FALSE(),TRUE())</f>
        <v>0</v>
      </c>
      <c r="O287" cm="1">
        <f t="array" aca="1" ref="O287" ca="1">IF(AND(input4712[[#This Row],[Safe Part 1]],(MAX(ABS((INDIRECT(input4712[[#This Row],[range2]]))-(INDIRECT(input4712[[#This Row],[range1]])))))&lt;=3),1,0)</f>
        <v>0</v>
      </c>
    </row>
    <row r="288" spans="1:15" x14ac:dyDescent="0.35">
      <c r="A288">
        <v>86</v>
      </c>
      <c r="B288">
        <v>79</v>
      </c>
      <c r="C288">
        <v>78</v>
      </c>
      <c r="D288">
        <v>73</v>
      </c>
      <c r="E288">
        <v>71</v>
      </c>
      <c r="H288">
        <f>1</f>
        <v>1</v>
      </c>
      <c r="I288">
        <f>COUNTA(input4712[[#This Row],[Column1.1]:[Column1.8]])</f>
        <v>5</v>
      </c>
      <c r="J288" t="str">
        <f>ADDRESS(ROW(),input4712[[#This Row],[first col]]+1,4)&amp;":"&amp;ADDRESS(ROW(),input4712[[#This Row],[lastcol]],4)</f>
        <v>B288:E288</v>
      </c>
      <c r="K288" t="str">
        <f>ADDRESS(ROW(),input4712[[#This Row],[first col]],4)&amp;":"&amp;ADDRESS(ROW(),input4712[[#This Row],[lastcol]]-1,4)</f>
        <v>A288:D288</v>
      </c>
      <c r="L288" t="b" cm="1">
        <f t="array" aca="1" ref="L288" ca="1">SUMPRODUCT(--(INDIRECT(input4712[[#This Row],[range1]])&lt;INDIRECT(input4712[[#This Row],[range2]])))=COUNT(INDIRECT(input4712[[#This Row],[range1]]))</f>
        <v>1</v>
      </c>
      <c r="M288" t="b" cm="1">
        <f t="array" aca="1" ref="M288" ca="1">SUMPRODUCT(--(INDIRECT(input4712[[#This Row],[range1]])&gt;INDIRECT(input4712[[#This Row],[range2]])))=COUNT(INDIRECT(input4712[[#This Row],[range1]]))</f>
        <v>0</v>
      </c>
      <c r="N288" t="b">
        <f ca="1">IF(AND(NOT(input4712[[#This Row],[All DESC?]]),NOT(input4712[[#This Row],[All ASC?]])),FALSE(),TRUE())</f>
        <v>1</v>
      </c>
      <c r="O288" cm="1">
        <f t="array" aca="1" ref="O288" ca="1">IF(AND(input4712[[#This Row],[Safe Part 1]],(MAX(ABS((INDIRECT(input4712[[#This Row],[range2]]))-(INDIRECT(input4712[[#This Row],[range1]])))))&lt;=3),1,0)</f>
        <v>0</v>
      </c>
    </row>
    <row r="289" spans="1:15" x14ac:dyDescent="0.35">
      <c r="A289">
        <v>79</v>
      </c>
      <c r="B289">
        <v>79</v>
      </c>
      <c r="C289">
        <v>75</v>
      </c>
      <c r="D289">
        <v>73</v>
      </c>
      <c r="E289">
        <v>70</v>
      </c>
      <c r="H289">
        <f>1</f>
        <v>1</v>
      </c>
      <c r="I289">
        <f>COUNTA(input4712[[#This Row],[Column1.1]:[Column1.8]])</f>
        <v>5</v>
      </c>
      <c r="J289" t="str">
        <f>ADDRESS(ROW(),input4712[[#This Row],[first col]]+1,4)&amp;":"&amp;ADDRESS(ROW(),input4712[[#This Row],[lastcol]],4)</f>
        <v>B289:E289</v>
      </c>
      <c r="K289" t="str">
        <f>ADDRESS(ROW(),input4712[[#This Row],[first col]],4)&amp;":"&amp;ADDRESS(ROW(),input4712[[#This Row],[lastcol]]-1,4)</f>
        <v>A289:D289</v>
      </c>
      <c r="L289" t="b" cm="1">
        <f t="array" aca="1" ref="L289" ca="1">SUMPRODUCT(--(INDIRECT(input4712[[#This Row],[range1]])&lt;INDIRECT(input4712[[#This Row],[range2]])))=COUNT(INDIRECT(input4712[[#This Row],[range1]]))</f>
        <v>0</v>
      </c>
      <c r="M289" t="b" cm="1">
        <f t="array" aca="1" ref="M289" ca="1">SUMPRODUCT(--(INDIRECT(input4712[[#This Row],[range1]])&gt;INDIRECT(input4712[[#This Row],[range2]])))=COUNT(INDIRECT(input4712[[#This Row],[range1]]))</f>
        <v>0</v>
      </c>
      <c r="N289" t="b">
        <f ca="1">IF(AND(NOT(input4712[[#This Row],[All DESC?]]),NOT(input4712[[#This Row],[All ASC?]])),FALSE(),TRUE())</f>
        <v>0</v>
      </c>
      <c r="O289" cm="1">
        <f t="array" aca="1" ref="O289" ca="1">IF(AND(input4712[[#This Row],[Safe Part 1]],(MAX(ABS((INDIRECT(input4712[[#This Row],[range2]]))-(INDIRECT(input4712[[#This Row],[range1]])))))&lt;=3),1,0)</f>
        <v>0</v>
      </c>
    </row>
    <row r="290" spans="1:15" x14ac:dyDescent="0.35">
      <c r="A290">
        <v>38</v>
      </c>
      <c r="B290">
        <v>39</v>
      </c>
      <c r="C290">
        <v>40</v>
      </c>
      <c r="D290">
        <v>38</v>
      </c>
      <c r="E290">
        <v>38</v>
      </c>
      <c r="H290">
        <f>1</f>
        <v>1</v>
      </c>
      <c r="I290">
        <f>COUNTA(input4712[[#This Row],[Column1.1]:[Column1.8]])</f>
        <v>5</v>
      </c>
      <c r="J290" t="str">
        <f>ADDRESS(ROW(),input4712[[#This Row],[first col]]+1,4)&amp;":"&amp;ADDRESS(ROW(),input4712[[#This Row],[lastcol]],4)</f>
        <v>B290:E290</v>
      </c>
      <c r="K290" t="str">
        <f>ADDRESS(ROW(),input4712[[#This Row],[first col]],4)&amp;":"&amp;ADDRESS(ROW(),input4712[[#This Row],[lastcol]]-1,4)</f>
        <v>A290:D290</v>
      </c>
      <c r="L290" t="b" cm="1">
        <f t="array" aca="1" ref="L290" ca="1">SUMPRODUCT(--(INDIRECT(input4712[[#This Row],[range1]])&lt;INDIRECT(input4712[[#This Row],[range2]])))=COUNT(INDIRECT(input4712[[#This Row],[range1]]))</f>
        <v>0</v>
      </c>
      <c r="M290" t="b" cm="1">
        <f t="array" aca="1" ref="M290" ca="1">SUMPRODUCT(--(INDIRECT(input4712[[#This Row],[range1]])&gt;INDIRECT(input4712[[#This Row],[range2]])))=COUNT(INDIRECT(input4712[[#This Row],[range1]]))</f>
        <v>0</v>
      </c>
      <c r="N290" t="b">
        <f ca="1">IF(AND(NOT(input4712[[#This Row],[All DESC?]]),NOT(input4712[[#This Row],[All ASC?]])),FALSE(),TRUE())</f>
        <v>0</v>
      </c>
      <c r="O290" cm="1">
        <f t="array" aca="1" ref="O290" ca="1">IF(AND(input4712[[#This Row],[Safe Part 1]],(MAX(ABS((INDIRECT(input4712[[#This Row],[range2]]))-(INDIRECT(input4712[[#This Row],[range1]])))))&lt;=3),1,0)</f>
        <v>0</v>
      </c>
    </row>
    <row r="291" spans="1:15" x14ac:dyDescent="0.35">
      <c r="A291">
        <v>62</v>
      </c>
      <c r="B291">
        <v>66</v>
      </c>
      <c r="C291">
        <v>67</v>
      </c>
      <c r="D291">
        <v>70</v>
      </c>
      <c r="E291">
        <v>73</v>
      </c>
      <c r="F291">
        <v>79</v>
      </c>
      <c r="H291">
        <f>1</f>
        <v>1</v>
      </c>
      <c r="I291">
        <f>COUNTA(input4712[[#This Row],[Column1.1]:[Column1.8]])</f>
        <v>6</v>
      </c>
      <c r="J291" t="str">
        <f>ADDRESS(ROW(),input4712[[#This Row],[first col]]+1,4)&amp;":"&amp;ADDRESS(ROW(),input4712[[#This Row],[lastcol]],4)</f>
        <v>B291:F291</v>
      </c>
      <c r="K291" t="str">
        <f>ADDRESS(ROW(),input4712[[#This Row],[first col]],4)&amp;":"&amp;ADDRESS(ROW(),input4712[[#This Row],[lastcol]]-1,4)</f>
        <v>A291:E291</v>
      </c>
      <c r="L291" t="b" cm="1">
        <f t="array" aca="1" ref="L291" ca="1">SUMPRODUCT(--(INDIRECT(input4712[[#This Row],[range1]])&lt;INDIRECT(input4712[[#This Row],[range2]])))=COUNT(INDIRECT(input4712[[#This Row],[range1]]))</f>
        <v>0</v>
      </c>
      <c r="M291" t="b" cm="1">
        <f t="array" aca="1" ref="M291" ca="1">SUMPRODUCT(--(INDIRECT(input4712[[#This Row],[range1]])&gt;INDIRECT(input4712[[#This Row],[range2]])))=COUNT(INDIRECT(input4712[[#This Row],[range1]]))</f>
        <v>1</v>
      </c>
      <c r="N291" t="b">
        <f ca="1">IF(AND(NOT(input4712[[#This Row],[All DESC?]]),NOT(input4712[[#This Row],[All ASC?]])),FALSE(),TRUE())</f>
        <v>1</v>
      </c>
      <c r="O291" cm="1">
        <f t="array" aca="1" ref="O291" ca="1">IF(AND(input4712[[#This Row],[Safe Part 1]],(MAX(ABS((INDIRECT(input4712[[#This Row],[range2]]))-(INDIRECT(input4712[[#This Row],[range1]])))))&lt;=3),1,0)</f>
        <v>0</v>
      </c>
    </row>
    <row r="292" spans="1:15" x14ac:dyDescent="0.35">
      <c r="A292">
        <v>36</v>
      </c>
      <c r="B292">
        <v>30</v>
      </c>
      <c r="C292">
        <v>29</v>
      </c>
      <c r="D292">
        <v>27</v>
      </c>
      <c r="E292">
        <v>22</v>
      </c>
      <c r="F292">
        <v>19</v>
      </c>
      <c r="G292">
        <v>14</v>
      </c>
      <c r="H292">
        <f>1</f>
        <v>1</v>
      </c>
      <c r="I292">
        <f>COUNTA(input4712[[#This Row],[Column1.1]:[Column1.8]])</f>
        <v>7</v>
      </c>
      <c r="J292" t="str">
        <f>ADDRESS(ROW(),input4712[[#This Row],[first col]]+1,4)&amp;":"&amp;ADDRESS(ROW(),input4712[[#This Row],[lastcol]],4)</f>
        <v>B292:G292</v>
      </c>
      <c r="K292" t="str">
        <f>ADDRESS(ROW(),input4712[[#This Row],[first col]],4)&amp;":"&amp;ADDRESS(ROW(),input4712[[#This Row],[lastcol]]-1,4)</f>
        <v>A292:F292</v>
      </c>
      <c r="L292" t="b" cm="1">
        <f t="array" aca="1" ref="L292" ca="1">SUMPRODUCT(--(INDIRECT(input4712[[#This Row],[range1]])&lt;INDIRECT(input4712[[#This Row],[range2]])))=COUNT(INDIRECT(input4712[[#This Row],[range1]]))</f>
        <v>1</v>
      </c>
      <c r="M292" t="b" cm="1">
        <f t="array" aca="1" ref="M292" ca="1">SUMPRODUCT(--(INDIRECT(input4712[[#This Row],[range1]])&gt;INDIRECT(input4712[[#This Row],[range2]])))=COUNT(INDIRECT(input4712[[#This Row],[range1]]))</f>
        <v>0</v>
      </c>
      <c r="N292" t="b">
        <f ca="1">IF(AND(NOT(input4712[[#This Row],[All DESC?]]),NOT(input4712[[#This Row],[All ASC?]])),FALSE(),TRUE())</f>
        <v>1</v>
      </c>
      <c r="O292" cm="1">
        <f t="array" aca="1" ref="O292" ca="1">IF(AND(input4712[[#This Row],[Safe Part 1]],(MAX(ABS((INDIRECT(input4712[[#This Row],[range2]]))-(INDIRECT(input4712[[#This Row],[range1]])))))&lt;=3),1,0)</f>
        <v>0</v>
      </c>
    </row>
    <row r="293" spans="1:15" x14ac:dyDescent="0.35">
      <c r="A293">
        <v>86</v>
      </c>
      <c r="B293">
        <v>86</v>
      </c>
      <c r="C293">
        <v>86</v>
      </c>
      <c r="D293">
        <v>88</v>
      </c>
      <c r="E293">
        <v>90</v>
      </c>
      <c r="H293">
        <f>1</f>
        <v>1</v>
      </c>
      <c r="I293">
        <f>COUNTA(input4712[[#This Row],[Column1.1]:[Column1.8]])</f>
        <v>5</v>
      </c>
      <c r="J293" t="str">
        <f>ADDRESS(ROW(),input4712[[#This Row],[first col]]+1,4)&amp;":"&amp;ADDRESS(ROW(),input4712[[#This Row],[lastcol]],4)</f>
        <v>B293:E293</v>
      </c>
      <c r="K293" t="str">
        <f>ADDRESS(ROW(),input4712[[#This Row],[first col]],4)&amp;":"&amp;ADDRESS(ROW(),input4712[[#This Row],[lastcol]]-1,4)</f>
        <v>A293:D293</v>
      </c>
      <c r="L293" t="b" cm="1">
        <f t="array" aca="1" ref="L293" ca="1">SUMPRODUCT(--(INDIRECT(input4712[[#This Row],[range1]])&lt;INDIRECT(input4712[[#This Row],[range2]])))=COUNT(INDIRECT(input4712[[#This Row],[range1]]))</f>
        <v>0</v>
      </c>
      <c r="M293" t="b" cm="1">
        <f t="array" aca="1" ref="M293" ca="1">SUMPRODUCT(--(INDIRECT(input4712[[#This Row],[range1]])&gt;INDIRECT(input4712[[#This Row],[range2]])))=COUNT(INDIRECT(input4712[[#This Row],[range1]]))</f>
        <v>0</v>
      </c>
      <c r="N293" t="b">
        <f ca="1">IF(AND(NOT(input4712[[#This Row],[All DESC?]]),NOT(input4712[[#This Row],[All ASC?]])),FALSE(),TRUE())</f>
        <v>0</v>
      </c>
      <c r="O293" cm="1">
        <f t="array" aca="1" ref="O293" ca="1">IF(AND(input4712[[#This Row],[Safe Part 1]],(MAX(ABS((INDIRECT(input4712[[#This Row],[range2]]))-(INDIRECT(input4712[[#This Row],[range1]])))))&lt;=3),1,0)</f>
        <v>0</v>
      </c>
    </row>
    <row r="294" spans="1:15" x14ac:dyDescent="0.35">
      <c r="A294">
        <v>28</v>
      </c>
      <c r="B294">
        <v>28</v>
      </c>
      <c r="C294">
        <v>25</v>
      </c>
      <c r="D294">
        <v>23</v>
      </c>
      <c r="E294">
        <v>20</v>
      </c>
      <c r="H294">
        <f>1</f>
        <v>1</v>
      </c>
      <c r="I294">
        <f>COUNTA(input4712[[#This Row],[Column1.1]:[Column1.8]])</f>
        <v>5</v>
      </c>
      <c r="J294" t="str">
        <f>ADDRESS(ROW(),input4712[[#This Row],[first col]]+1,4)&amp;":"&amp;ADDRESS(ROW(),input4712[[#This Row],[lastcol]],4)</f>
        <v>B294:E294</v>
      </c>
      <c r="K294" t="str">
        <f>ADDRESS(ROW(),input4712[[#This Row],[first col]],4)&amp;":"&amp;ADDRESS(ROW(),input4712[[#This Row],[lastcol]]-1,4)</f>
        <v>A294:D294</v>
      </c>
      <c r="L294" t="b" cm="1">
        <f t="array" aca="1" ref="L294" ca="1">SUMPRODUCT(--(INDIRECT(input4712[[#This Row],[range1]])&lt;INDIRECT(input4712[[#This Row],[range2]])))=COUNT(INDIRECT(input4712[[#This Row],[range1]]))</f>
        <v>0</v>
      </c>
      <c r="M294" t="b" cm="1">
        <f t="array" aca="1" ref="M294" ca="1">SUMPRODUCT(--(INDIRECT(input4712[[#This Row],[range1]])&gt;INDIRECT(input4712[[#This Row],[range2]])))=COUNT(INDIRECT(input4712[[#This Row],[range1]]))</f>
        <v>0</v>
      </c>
      <c r="N294" t="b">
        <f ca="1">IF(AND(NOT(input4712[[#This Row],[All DESC?]]),NOT(input4712[[#This Row],[All ASC?]])),FALSE(),TRUE())</f>
        <v>0</v>
      </c>
      <c r="O294" cm="1">
        <f t="array" aca="1" ref="O294" ca="1">IF(AND(input4712[[#This Row],[Safe Part 1]],(MAX(ABS((INDIRECT(input4712[[#This Row],[range2]]))-(INDIRECT(input4712[[#This Row],[range1]])))))&lt;=3),1,0)</f>
        <v>0</v>
      </c>
    </row>
    <row r="295" spans="1:15" x14ac:dyDescent="0.35">
      <c r="A295">
        <v>31</v>
      </c>
      <c r="B295">
        <v>37</v>
      </c>
      <c r="C295">
        <v>41</v>
      </c>
      <c r="D295">
        <v>43</v>
      </c>
      <c r="E295">
        <v>45</v>
      </c>
      <c r="H295">
        <f>1</f>
        <v>1</v>
      </c>
      <c r="I295">
        <f>COUNTA(input4712[[#This Row],[Column1.1]:[Column1.8]])</f>
        <v>5</v>
      </c>
      <c r="J295" t="str">
        <f>ADDRESS(ROW(),input4712[[#This Row],[first col]]+1,4)&amp;":"&amp;ADDRESS(ROW(),input4712[[#This Row],[lastcol]],4)</f>
        <v>B295:E295</v>
      </c>
      <c r="K295" t="str">
        <f>ADDRESS(ROW(),input4712[[#This Row],[first col]],4)&amp;":"&amp;ADDRESS(ROW(),input4712[[#This Row],[lastcol]]-1,4)</f>
        <v>A295:D295</v>
      </c>
      <c r="L295" t="b" cm="1">
        <f t="array" aca="1" ref="L295" ca="1">SUMPRODUCT(--(INDIRECT(input4712[[#This Row],[range1]])&lt;INDIRECT(input4712[[#This Row],[range2]])))=COUNT(INDIRECT(input4712[[#This Row],[range1]]))</f>
        <v>0</v>
      </c>
      <c r="M295" t="b" cm="1">
        <f t="array" aca="1" ref="M295" ca="1">SUMPRODUCT(--(INDIRECT(input4712[[#This Row],[range1]])&gt;INDIRECT(input4712[[#This Row],[range2]])))=COUNT(INDIRECT(input4712[[#This Row],[range1]]))</f>
        <v>1</v>
      </c>
      <c r="N295" t="b">
        <f ca="1">IF(AND(NOT(input4712[[#This Row],[All DESC?]]),NOT(input4712[[#This Row],[All ASC?]])),FALSE(),TRUE())</f>
        <v>1</v>
      </c>
      <c r="O295" cm="1">
        <f t="array" aca="1" ref="O295" ca="1">IF(AND(input4712[[#This Row],[Safe Part 1]],(MAX(ABS((INDIRECT(input4712[[#This Row],[range2]]))-(INDIRECT(input4712[[#This Row],[range1]])))))&lt;=3),1,0)</f>
        <v>0</v>
      </c>
    </row>
    <row r="296" spans="1:15" x14ac:dyDescent="0.35">
      <c r="A296">
        <v>88</v>
      </c>
      <c r="B296">
        <v>87</v>
      </c>
      <c r="C296">
        <v>84</v>
      </c>
      <c r="D296">
        <v>86</v>
      </c>
      <c r="E296">
        <v>87</v>
      </c>
      <c r="F296">
        <v>89</v>
      </c>
      <c r="H296">
        <f>1</f>
        <v>1</v>
      </c>
      <c r="I296">
        <f>COUNTA(input4712[[#This Row],[Column1.1]:[Column1.8]])</f>
        <v>6</v>
      </c>
      <c r="J296" t="str">
        <f>ADDRESS(ROW(),input4712[[#This Row],[first col]]+1,4)&amp;":"&amp;ADDRESS(ROW(),input4712[[#This Row],[lastcol]],4)</f>
        <v>B296:F296</v>
      </c>
      <c r="K296" t="str">
        <f>ADDRESS(ROW(),input4712[[#This Row],[first col]],4)&amp;":"&amp;ADDRESS(ROW(),input4712[[#This Row],[lastcol]]-1,4)</f>
        <v>A296:E296</v>
      </c>
      <c r="L296" t="b" cm="1">
        <f t="array" aca="1" ref="L296" ca="1">SUMPRODUCT(--(INDIRECT(input4712[[#This Row],[range1]])&lt;INDIRECT(input4712[[#This Row],[range2]])))=COUNT(INDIRECT(input4712[[#This Row],[range1]]))</f>
        <v>0</v>
      </c>
      <c r="M296" t="b" cm="1">
        <f t="array" aca="1" ref="M296" ca="1">SUMPRODUCT(--(INDIRECT(input4712[[#This Row],[range1]])&gt;INDIRECT(input4712[[#This Row],[range2]])))=COUNT(INDIRECT(input4712[[#This Row],[range1]]))</f>
        <v>0</v>
      </c>
      <c r="N296" t="b">
        <f ca="1">IF(AND(NOT(input4712[[#This Row],[All DESC?]]),NOT(input4712[[#This Row],[All ASC?]])),FALSE(),TRUE())</f>
        <v>0</v>
      </c>
      <c r="O296" cm="1">
        <f t="array" aca="1" ref="O296" ca="1">IF(AND(input4712[[#This Row],[Safe Part 1]],(MAX(ABS((INDIRECT(input4712[[#This Row],[range2]]))-(INDIRECT(input4712[[#This Row],[range1]])))))&lt;=3),1,0)</f>
        <v>0</v>
      </c>
    </row>
    <row r="297" spans="1:15" x14ac:dyDescent="0.35">
      <c r="A297">
        <v>82</v>
      </c>
      <c r="B297">
        <v>82</v>
      </c>
      <c r="C297">
        <v>81</v>
      </c>
      <c r="D297">
        <v>78</v>
      </c>
      <c r="E297">
        <v>78</v>
      </c>
      <c r="F297">
        <v>77</v>
      </c>
      <c r="H297">
        <f>1</f>
        <v>1</v>
      </c>
      <c r="I297">
        <f>COUNTA(input4712[[#This Row],[Column1.1]:[Column1.8]])</f>
        <v>6</v>
      </c>
      <c r="J297" t="str">
        <f>ADDRESS(ROW(),input4712[[#This Row],[first col]]+1,4)&amp;":"&amp;ADDRESS(ROW(),input4712[[#This Row],[lastcol]],4)</f>
        <v>B297:F297</v>
      </c>
      <c r="K297" t="str">
        <f>ADDRESS(ROW(),input4712[[#This Row],[first col]],4)&amp;":"&amp;ADDRESS(ROW(),input4712[[#This Row],[lastcol]]-1,4)</f>
        <v>A297:E297</v>
      </c>
      <c r="L297" t="b" cm="1">
        <f t="array" aca="1" ref="L297" ca="1">SUMPRODUCT(--(INDIRECT(input4712[[#This Row],[range1]])&lt;INDIRECT(input4712[[#This Row],[range2]])))=COUNT(INDIRECT(input4712[[#This Row],[range1]]))</f>
        <v>0</v>
      </c>
      <c r="M297" t="b" cm="1">
        <f t="array" aca="1" ref="M297" ca="1">SUMPRODUCT(--(INDIRECT(input4712[[#This Row],[range1]])&gt;INDIRECT(input4712[[#This Row],[range2]])))=COUNT(INDIRECT(input4712[[#This Row],[range1]]))</f>
        <v>0</v>
      </c>
      <c r="N297" t="b">
        <f ca="1">IF(AND(NOT(input4712[[#This Row],[All DESC?]]),NOT(input4712[[#This Row],[All ASC?]])),FALSE(),TRUE())</f>
        <v>0</v>
      </c>
      <c r="O297" cm="1">
        <f t="array" aca="1" ref="O297" ca="1">IF(AND(input4712[[#This Row],[Safe Part 1]],(MAX(ABS((INDIRECT(input4712[[#This Row],[range2]]))-(INDIRECT(input4712[[#This Row],[range1]])))))&lt;=3),1,0)</f>
        <v>0</v>
      </c>
    </row>
    <row r="298" spans="1:15" x14ac:dyDescent="0.35">
      <c r="A298">
        <v>43</v>
      </c>
      <c r="B298">
        <v>41</v>
      </c>
      <c r="C298">
        <v>46</v>
      </c>
      <c r="D298">
        <v>49</v>
      </c>
      <c r="E298">
        <v>52</v>
      </c>
      <c r="F298">
        <v>56</v>
      </c>
      <c r="G298">
        <v>56</v>
      </c>
      <c r="H298">
        <f>1</f>
        <v>1</v>
      </c>
      <c r="I298">
        <f>COUNTA(input4712[[#This Row],[Column1.1]:[Column1.8]])</f>
        <v>7</v>
      </c>
      <c r="J298" t="str">
        <f>ADDRESS(ROW(),input4712[[#This Row],[first col]]+1,4)&amp;":"&amp;ADDRESS(ROW(),input4712[[#This Row],[lastcol]],4)</f>
        <v>B298:G298</v>
      </c>
      <c r="K298" t="str">
        <f>ADDRESS(ROW(),input4712[[#This Row],[first col]],4)&amp;":"&amp;ADDRESS(ROW(),input4712[[#This Row],[lastcol]]-1,4)</f>
        <v>A298:F298</v>
      </c>
      <c r="L298" t="b" cm="1">
        <f t="array" aca="1" ref="L298" ca="1">SUMPRODUCT(--(INDIRECT(input4712[[#This Row],[range1]])&lt;INDIRECT(input4712[[#This Row],[range2]])))=COUNT(INDIRECT(input4712[[#This Row],[range1]]))</f>
        <v>0</v>
      </c>
      <c r="M298" t="b" cm="1">
        <f t="array" aca="1" ref="M298" ca="1">SUMPRODUCT(--(INDIRECT(input4712[[#This Row],[range1]])&gt;INDIRECT(input4712[[#This Row],[range2]])))=COUNT(INDIRECT(input4712[[#This Row],[range1]]))</f>
        <v>0</v>
      </c>
      <c r="N298" t="b">
        <f ca="1">IF(AND(NOT(input4712[[#This Row],[All DESC?]]),NOT(input4712[[#This Row],[All ASC?]])),FALSE(),TRUE())</f>
        <v>0</v>
      </c>
      <c r="O298" cm="1">
        <f t="array" aca="1" ref="O298" ca="1">IF(AND(input4712[[#This Row],[Safe Part 1]],(MAX(ABS((INDIRECT(input4712[[#This Row],[range2]]))-(INDIRECT(input4712[[#This Row],[range1]])))))&lt;=3),1,0)</f>
        <v>0</v>
      </c>
    </row>
    <row r="299" spans="1:15" x14ac:dyDescent="0.35">
      <c r="A299">
        <v>62</v>
      </c>
      <c r="B299">
        <v>64</v>
      </c>
      <c r="C299">
        <v>66</v>
      </c>
      <c r="D299">
        <v>70</v>
      </c>
      <c r="E299">
        <v>71</v>
      </c>
      <c r="F299">
        <v>75</v>
      </c>
      <c r="G299">
        <v>74</v>
      </c>
      <c r="H299">
        <f>1</f>
        <v>1</v>
      </c>
      <c r="I299">
        <f>COUNTA(input4712[[#This Row],[Column1.1]:[Column1.8]])</f>
        <v>7</v>
      </c>
      <c r="J299" t="str">
        <f>ADDRESS(ROW(),input4712[[#This Row],[first col]]+1,4)&amp;":"&amp;ADDRESS(ROW(),input4712[[#This Row],[lastcol]],4)</f>
        <v>B299:G299</v>
      </c>
      <c r="K299" t="str">
        <f>ADDRESS(ROW(),input4712[[#This Row],[first col]],4)&amp;":"&amp;ADDRESS(ROW(),input4712[[#This Row],[lastcol]]-1,4)</f>
        <v>A299:F299</v>
      </c>
      <c r="L299" t="b" cm="1">
        <f t="array" aca="1" ref="L299" ca="1">SUMPRODUCT(--(INDIRECT(input4712[[#This Row],[range1]])&lt;INDIRECT(input4712[[#This Row],[range2]])))=COUNT(INDIRECT(input4712[[#This Row],[range1]]))</f>
        <v>0</v>
      </c>
      <c r="M299" t="b" cm="1">
        <f t="array" aca="1" ref="M299" ca="1">SUMPRODUCT(--(INDIRECT(input4712[[#This Row],[range1]])&gt;INDIRECT(input4712[[#This Row],[range2]])))=COUNT(INDIRECT(input4712[[#This Row],[range1]]))</f>
        <v>0</v>
      </c>
      <c r="N299" t="b">
        <f ca="1">IF(AND(NOT(input4712[[#This Row],[All DESC?]]),NOT(input4712[[#This Row],[All ASC?]])),FALSE(),TRUE())</f>
        <v>0</v>
      </c>
      <c r="O299" cm="1">
        <f t="array" aca="1" ref="O299" ca="1">IF(AND(input4712[[#This Row],[Safe Part 1]],(MAX(ABS((INDIRECT(input4712[[#This Row],[range2]]))-(INDIRECT(input4712[[#This Row],[range1]])))))&lt;=3),1,0)</f>
        <v>0</v>
      </c>
    </row>
    <row r="300" spans="1:15" x14ac:dyDescent="0.35">
      <c r="A300">
        <v>69</v>
      </c>
      <c r="B300">
        <v>76</v>
      </c>
      <c r="C300">
        <v>73</v>
      </c>
      <c r="D300">
        <v>75</v>
      </c>
      <c r="E300">
        <v>76</v>
      </c>
      <c r="F300">
        <v>78</v>
      </c>
      <c r="H300">
        <f>1</f>
        <v>1</v>
      </c>
      <c r="I300">
        <f>COUNTA(input4712[[#This Row],[Column1.1]:[Column1.8]])</f>
        <v>6</v>
      </c>
      <c r="J300" t="str">
        <f>ADDRESS(ROW(),input4712[[#This Row],[first col]]+1,4)&amp;":"&amp;ADDRESS(ROW(),input4712[[#This Row],[lastcol]],4)</f>
        <v>B300:F300</v>
      </c>
      <c r="K300" t="str">
        <f>ADDRESS(ROW(),input4712[[#This Row],[first col]],4)&amp;":"&amp;ADDRESS(ROW(),input4712[[#This Row],[lastcol]]-1,4)</f>
        <v>A300:E300</v>
      </c>
      <c r="L300" t="b" cm="1">
        <f t="array" aca="1" ref="L300" ca="1">SUMPRODUCT(--(INDIRECT(input4712[[#This Row],[range1]])&lt;INDIRECT(input4712[[#This Row],[range2]])))=COUNT(INDIRECT(input4712[[#This Row],[range1]]))</f>
        <v>0</v>
      </c>
      <c r="M300" t="b" cm="1">
        <f t="array" aca="1" ref="M300" ca="1">SUMPRODUCT(--(INDIRECT(input4712[[#This Row],[range1]])&gt;INDIRECT(input4712[[#This Row],[range2]])))=COUNT(INDIRECT(input4712[[#This Row],[range1]]))</f>
        <v>0</v>
      </c>
      <c r="N300" t="b">
        <f ca="1">IF(AND(NOT(input4712[[#This Row],[All DESC?]]),NOT(input4712[[#This Row],[All ASC?]])),FALSE(),TRUE())</f>
        <v>0</v>
      </c>
      <c r="O300" cm="1">
        <f t="array" aca="1" ref="O300" ca="1">IF(AND(input4712[[#This Row],[Safe Part 1]],(MAX(ABS((INDIRECT(input4712[[#This Row],[range2]]))-(INDIRECT(input4712[[#This Row],[range1]])))))&lt;=3),1,0)</f>
        <v>0</v>
      </c>
    </row>
    <row r="301" spans="1:15" x14ac:dyDescent="0.35">
      <c r="A301">
        <v>94</v>
      </c>
      <c r="B301">
        <v>88</v>
      </c>
      <c r="C301">
        <v>85</v>
      </c>
      <c r="D301">
        <v>82</v>
      </c>
      <c r="E301">
        <v>82</v>
      </c>
      <c r="F301">
        <v>79</v>
      </c>
      <c r="H301">
        <f>1</f>
        <v>1</v>
      </c>
      <c r="I301">
        <f>COUNTA(input4712[[#This Row],[Column1.1]:[Column1.8]])</f>
        <v>6</v>
      </c>
      <c r="J301" t="str">
        <f>ADDRESS(ROW(),input4712[[#This Row],[first col]]+1,4)&amp;":"&amp;ADDRESS(ROW(),input4712[[#This Row],[lastcol]],4)</f>
        <v>B301:F301</v>
      </c>
      <c r="K301" t="str">
        <f>ADDRESS(ROW(),input4712[[#This Row],[first col]],4)&amp;":"&amp;ADDRESS(ROW(),input4712[[#This Row],[lastcol]]-1,4)</f>
        <v>A301:E301</v>
      </c>
      <c r="L301" t="b" cm="1">
        <f t="array" aca="1" ref="L301" ca="1">SUMPRODUCT(--(INDIRECT(input4712[[#This Row],[range1]])&lt;INDIRECT(input4712[[#This Row],[range2]])))=COUNT(INDIRECT(input4712[[#This Row],[range1]]))</f>
        <v>0</v>
      </c>
      <c r="M301" t="b" cm="1">
        <f t="array" aca="1" ref="M301" ca="1">SUMPRODUCT(--(INDIRECT(input4712[[#This Row],[range1]])&gt;INDIRECT(input4712[[#This Row],[range2]])))=COUNT(INDIRECT(input4712[[#This Row],[range1]]))</f>
        <v>0</v>
      </c>
      <c r="N301" t="b">
        <f ca="1">IF(AND(NOT(input4712[[#This Row],[All DESC?]]),NOT(input4712[[#This Row],[All ASC?]])),FALSE(),TRUE())</f>
        <v>0</v>
      </c>
      <c r="O301" cm="1">
        <f t="array" aca="1" ref="O301" ca="1">IF(AND(input4712[[#This Row],[Safe Part 1]],(MAX(ABS((INDIRECT(input4712[[#This Row],[range2]]))-(INDIRECT(input4712[[#This Row],[range1]])))))&lt;=3),1,0)</f>
        <v>0</v>
      </c>
    </row>
    <row r="302" spans="1:15" x14ac:dyDescent="0.35">
      <c r="A302">
        <v>37</v>
      </c>
      <c r="B302">
        <v>30</v>
      </c>
      <c r="C302">
        <v>28</v>
      </c>
      <c r="D302">
        <v>27</v>
      </c>
      <c r="E302">
        <v>21</v>
      </c>
      <c r="H302">
        <f>1</f>
        <v>1</v>
      </c>
      <c r="I302">
        <f>COUNTA(input4712[[#This Row],[Column1.1]:[Column1.8]])</f>
        <v>5</v>
      </c>
      <c r="J302" t="str">
        <f>ADDRESS(ROW(),input4712[[#This Row],[first col]]+1,4)&amp;":"&amp;ADDRESS(ROW(),input4712[[#This Row],[lastcol]],4)</f>
        <v>B302:E302</v>
      </c>
      <c r="K302" t="str">
        <f>ADDRESS(ROW(),input4712[[#This Row],[first col]],4)&amp;":"&amp;ADDRESS(ROW(),input4712[[#This Row],[lastcol]]-1,4)</f>
        <v>A302:D302</v>
      </c>
      <c r="L302" t="b" cm="1">
        <f t="array" aca="1" ref="L302" ca="1">SUMPRODUCT(--(INDIRECT(input4712[[#This Row],[range1]])&lt;INDIRECT(input4712[[#This Row],[range2]])))=COUNT(INDIRECT(input4712[[#This Row],[range1]]))</f>
        <v>1</v>
      </c>
      <c r="M302" t="b" cm="1">
        <f t="array" aca="1" ref="M302" ca="1">SUMPRODUCT(--(INDIRECT(input4712[[#This Row],[range1]])&gt;INDIRECT(input4712[[#This Row],[range2]])))=COUNT(INDIRECT(input4712[[#This Row],[range1]]))</f>
        <v>0</v>
      </c>
      <c r="N302" t="b">
        <f ca="1">IF(AND(NOT(input4712[[#This Row],[All DESC?]]),NOT(input4712[[#This Row],[All ASC?]])),FALSE(),TRUE())</f>
        <v>1</v>
      </c>
      <c r="O302" cm="1">
        <f t="array" aca="1" ref="O302" ca="1">IF(AND(input4712[[#This Row],[Safe Part 1]],(MAX(ABS((INDIRECT(input4712[[#This Row],[range2]]))-(INDIRECT(input4712[[#This Row],[range1]])))))&lt;=3),1,0)</f>
        <v>0</v>
      </c>
    </row>
    <row r="303" spans="1:15" x14ac:dyDescent="0.35">
      <c r="A303">
        <v>11</v>
      </c>
      <c r="B303">
        <v>11</v>
      </c>
      <c r="C303">
        <v>9</v>
      </c>
      <c r="D303">
        <v>7</v>
      </c>
      <c r="E303">
        <v>2</v>
      </c>
      <c r="H303">
        <f>1</f>
        <v>1</v>
      </c>
      <c r="I303">
        <f>COUNTA(input4712[[#This Row],[Column1.1]:[Column1.8]])</f>
        <v>5</v>
      </c>
      <c r="J303" t="str">
        <f>ADDRESS(ROW(),input4712[[#This Row],[first col]]+1,4)&amp;":"&amp;ADDRESS(ROW(),input4712[[#This Row],[lastcol]],4)</f>
        <v>B303:E303</v>
      </c>
      <c r="K303" t="str">
        <f>ADDRESS(ROW(),input4712[[#This Row],[first col]],4)&amp;":"&amp;ADDRESS(ROW(),input4712[[#This Row],[lastcol]]-1,4)</f>
        <v>A303:D303</v>
      </c>
      <c r="L303" t="b" cm="1">
        <f t="array" aca="1" ref="L303" ca="1">SUMPRODUCT(--(INDIRECT(input4712[[#This Row],[range1]])&lt;INDIRECT(input4712[[#This Row],[range2]])))=COUNT(INDIRECT(input4712[[#This Row],[range1]]))</f>
        <v>0</v>
      </c>
      <c r="M303" t="b" cm="1">
        <f t="array" aca="1" ref="M303" ca="1">SUMPRODUCT(--(INDIRECT(input4712[[#This Row],[range1]])&gt;INDIRECT(input4712[[#This Row],[range2]])))=COUNT(INDIRECT(input4712[[#This Row],[range1]]))</f>
        <v>0</v>
      </c>
      <c r="N303" t="b">
        <f ca="1">IF(AND(NOT(input4712[[#This Row],[All DESC?]]),NOT(input4712[[#This Row],[All ASC?]])),FALSE(),TRUE())</f>
        <v>0</v>
      </c>
      <c r="O303" cm="1">
        <f t="array" aca="1" ref="O303" ca="1">IF(AND(input4712[[#This Row],[Safe Part 1]],(MAX(ABS((INDIRECT(input4712[[#This Row],[range2]]))-(INDIRECT(input4712[[#This Row],[range1]])))))&lt;=3),1,0)</f>
        <v>0</v>
      </c>
    </row>
    <row r="304" spans="1:15" x14ac:dyDescent="0.35">
      <c r="A304">
        <v>31</v>
      </c>
      <c r="B304">
        <v>27</v>
      </c>
      <c r="C304">
        <v>26</v>
      </c>
      <c r="D304">
        <v>23</v>
      </c>
      <c r="E304">
        <v>22</v>
      </c>
      <c r="F304">
        <v>19</v>
      </c>
      <c r="G304">
        <v>21</v>
      </c>
      <c r="H304">
        <f>1</f>
        <v>1</v>
      </c>
      <c r="I304">
        <f>COUNTA(input4712[[#This Row],[Column1.1]:[Column1.8]])</f>
        <v>7</v>
      </c>
      <c r="J304" t="str">
        <f>ADDRESS(ROW(),input4712[[#This Row],[first col]]+1,4)&amp;":"&amp;ADDRESS(ROW(),input4712[[#This Row],[lastcol]],4)</f>
        <v>B304:G304</v>
      </c>
      <c r="K304" t="str">
        <f>ADDRESS(ROW(),input4712[[#This Row],[first col]],4)&amp;":"&amp;ADDRESS(ROW(),input4712[[#This Row],[lastcol]]-1,4)</f>
        <v>A304:F304</v>
      </c>
      <c r="L304" t="b" cm="1">
        <f t="array" aca="1" ref="L304" ca="1">SUMPRODUCT(--(INDIRECT(input4712[[#This Row],[range1]])&lt;INDIRECT(input4712[[#This Row],[range2]])))=COUNT(INDIRECT(input4712[[#This Row],[range1]]))</f>
        <v>0</v>
      </c>
      <c r="M304" t="b" cm="1">
        <f t="array" aca="1" ref="M304" ca="1">SUMPRODUCT(--(INDIRECT(input4712[[#This Row],[range1]])&gt;INDIRECT(input4712[[#This Row],[range2]])))=COUNT(INDIRECT(input4712[[#This Row],[range1]]))</f>
        <v>0</v>
      </c>
      <c r="N304" t="b">
        <f ca="1">IF(AND(NOT(input4712[[#This Row],[All DESC?]]),NOT(input4712[[#This Row],[All ASC?]])),FALSE(),TRUE())</f>
        <v>0</v>
      </c>
      <c r="O304" cm="1">
        <f t="array" aca="1" ref="O304" ca="1">IF(AND(input4712[[#This Row],[Safe Part 1]],(MAX(ABS((INDIRECT(input4712[[#This Row],[range2]]))-(INDIRECT(input4712[[#This Row],[range1]])))))&lt;=3),1,0)</f>
        <v>0</v>
      </c>
    </row>
    <row r="305" spans="1:15" x14ac:dyDescent="0.35">
      <c r="A305">
        <v>52</v>
      </c>
      <c r="B305">
        <v>48</v>
      </c>
      <c r="C305">
        <v>46</v>
      </c>
      <c r="D305">
        <v>45</v>
      </c>
      <c r="E305">
        <v>47</v>
      </c>
      <c r="F305">
        <v>43</v>
      </c>
      <c r="H305">
        <f>1</f>
        <v>1</v>
      </c>
      <c r="I305">
        <f>COUNTA(input4712[[#This Row],[Column1.1]:[Column1.8]])</f>
        <v>6</v>
      </c>
      <c r="J305" t="str">
        <f>ADDRESS(ROW(),input4712[[#This Row],[first col]]+1,4)&amp;":"&amp;ADDRESS(ROW(),input4712[[#This Row],[lastcol]],4)</f>
        <v>B305:F305</v>
      </c>
      <c r="K305" t="str">
        <f>ADDRESS(ROW(),input4712[[#This Row],[first col]],4)&amp;":"&amp;ADDRESS(ROW(),input4712[[#This Row],[lastcol]]-1,4)</f>
        <v>A305:E305</v>
      </c>
      <c r="L305" t="b" cm="1">
        <f t="array" aca="1" ref="L305" ca="1">SUMPRODUCT(--(INDIRECT(input4712[[#This Row],[range1]])&lt;INDIRECT(input4712[[#This Row],[range2]])))=COUNT(INDIRECT(input4712[[#This Row],[range1]]))</f>
        <v>0</v>
      </c>
      <c r="M305" t="b" cm="1">
        <f t="array" aca="1" ref="M305" ca="1">SUMPRODUCT(--(INDIRECT(input4712[[#This Row],[range1]])&gt;INDIRECT(input4712[[#This Row],[range2]])))=COUNT(INDIRECT(input4712[[#This Row],[range1]]))</f>
        <v>0</v>
      </c>
      <c r="N305" t="b">
        <f ca="1">IF(AND(NOT(input4712[[#This Row],[All DESC?]]),NOT(input4712[[#This Row],[All ASC?]])),FALSE(),TRUE())</f>
        <v>0</v>
      </c>
      <c r="O305" cm="1">
        <f t="array" aca="1" ref="O305" ca="1">IF(AND(input4712[[#This Row],[Safe Part 1]],(MAX(ABS((INDIRECT(input4712[[#This Row],[range2]]))-(INDIRECT(input4712[[#This Row],[range1]])))))&lt;=3),1,0)</f>
        <v>0</v>
      </c>
    </row>
    <row r="306" spans="1:15" x14ac:dyDescent="0.35">
      <c r="A306">
        <v>59</v>
      </c>
      <c r="B306">
        <v>53</v>
      </c>
      <c r="C306">
        <v>51</v>
      </c>
      <c r="D306">
        <v>47</v>
      </c>
      <c r="E306">
        <v>44</v>
      </c>
      <c r="F306">
        <v>39</v>
      </c>
      <c r="G306">
        <v>41</v>
      </c>
      <c r="H306">
        <f>1</f>
        <v>1</v>
      </c>
      <c r="I306">
        <f>COUNTA(input4712[[#This Row],[Column1.1]:[Column1.8]])</f>
        <v>7</v>
      </c>
      <c r="J306" t="str">
        <f>ADDRESS(ROW(),input4712[[#This Row],[first col]]+1,4)&amp;":"&amp;ADDRESS(ROW(),input4712[[#This Row],[lastcol]],4)</f>
        <v>B306:G306</v>
      </c>
      <c r="K306" t="str">
        <f>ADDRESS(ROW(),input4712[[#This Row],[first col]],4)&amp;":"&amp;ADDRESS(ROW(),input4712[[#This Row],[lastcol]]-1,4)</f>
        <v>A306:F306</v>
      </c>
      <c r="L306" t="b" cm="1">
        <f t="array" aca="1" ref="L306" ca="1">SUMPRODUCT(--(INDIRECT(input4712[[#This Row],[range1]])&lt;INDIRECT(input4712[[#This Row],[range2]])))=COUNT(INDIRECT(input4712[[#This Row],[range1]]))</f>
        <v>0</v>
      </c>
      <c r="M306" t="b" cm="1">
        <f t="array" aca="1" ref="M306" ca="1">SUMPRODUCT(--(INDIRECT(input4712[[#This Row],[range1]])&gt;INDIRECT(input4712[[#This Row],[range2]])))=COUNT(INDIRECT(input4712[[#This Row],[range1]]))</f>
        <v>0</v>
      </c>
      <c r="N306" t="b">
        <f ca="1">IF(AND(NOT(input4712[[#This Row],[All DESC?]]),NOT(input4712[[#This Row],[All ASC?]])),FALSE(),TRUE())</f>
        <v>0</v>
      </c>
      <c r="O306" cm="1">
        <f t="array" aca="1" ref="O306" ca="1">IF(AND(input4712[[#This Row],[Safe Part 1]],(MAX(ABS((INDIRECT(input4712[[#This Row],[range2]]))-(INDIRECT(input4712[[#This Row],[range1]])))))&lt;=3),1,0)</f>
        <v>0</v>
      </c>
    </row>
    <row r="307" spans="1:15" x14ac:dyDescent="0.35">
      <c r="A307">
        <v>66</v>
      </c>
      <c r="B307">
        <v>64</v>
      </c>
      <c r="C307">
        <v>67</v>
      </c>
      <c r="D307">
        <v>69</v>
      </c>
      <c r="E307">
        <v>71</v>
      </c>
      <c r="F307">
        <v>73</v>
      </c>
      <c r="H307">
        <f>1</f>
        <v>1</v>
      </c>
      <c r="I307">
        <f>COUNTA(input4712[[#This Row],[Column1.1]:[Column1.8]])</f>
        <v>6</v>
      </c>
      <c r="J307" t="str">
        <f>ADDRESS(ROW(),input4712[[#This Row],[first col]]+1,4)&amp;":"&amp;ADDRESS(ROW(),input4712[[#This Row],[lastcol]],4)</f>
        <v>B307:F307</v>
      </c>
      <c r="K307" t="str">
        <f>ADDRESS(ROW(),input4712[[#This Row],[first col]],4)&amp;":"&amp;ADDRESS(ROW(),input4712[[#This Row],[lastcol]]-1,4)</f>
        <v>A307:E307</v>
      </c>
      <c r="L307" t="b" cm="1">
        <f t="array" aca="1" ref="L307" ca="1">SUMPRODUCT(--(INDIRECT(input4712[[#This Row],[range1]])&lt;INDIRECT(input4712[[#This Row],[range2]])))=COUNT(INDIRECT(input4712[[#This Row],[range1]]))</f>
        <v>0</v>
      </c>
      <c r="M307" t="b" cm="1">
        <f t="array" aca="1" ref="M307" ca="1">SUMPRODUCT(--(INDIRECT(input4712[[#This Row],[range1]])&gt;INDIRECT(input4712[[#This Row],[range2]])))=COUNT(INDIRECT(input4712[[#This Row],[range1]]))</f>
        <v>0</v>
      </c>
      <c r="N307" t="b">
        <f ca="1">IF(AND(NOT(input4712[[#This Row],[All DESC?]]),NOT(input4712[[#This Row],[All ASC?]])),FALSE(),TRUE())</f>
        <v>0</v>
      </c>
      <c r="O307" cm="1">
        <f t="array" aca="1" ref="O307" ca="1">IF(AND(input4712[[#This Row],[Safe Part 1]],(MAX(ABS((INDIRECT(input4712[[#This Row],[range2]]))-(INDIRECT(input4712[[#This Row],[range1]])))))&lt;=3),1,0)</f>
        <v>0</v>
      </c>
    </row>
    <row r="308" spans="1:15" x14ac:dyDescent="0.35">
      <c r="A308">
        <v>68</v>
      </c>
      <c r="B308">
        <v>68</v>
      </c>
      <c r="C308">
        <v>71</v>
      </c>
      <c r="D308">
        <v>72</v>
      </c>
      <c r="E308">
        <v>73</v>
      </c>
      <c r="F308">
        <v>72</v>
      </c>
      <c r="G308">
        <v>71</v>
      </c>
      <c r="H308">
        <f>1</f>
        <v>1</v>
      </c>
      <c r="I308">
        <f>COUNTA(input4712[[#This Row],[Column1.1]:[Column1.8]])</f>
        <v>7</v>
      </c>
      <c r="J308" t="str">
        <f>ADDRESS(ROW(),input4712[[#This Row],[first col]]+1,4)&amp;":"&amp;ADDRESS(ROW(),input4712[[#This Row],[lastcol]],4)</f>
        <v>B308:G308</v>
      </c>
      <c r="K308" t="str">
        <f>ADDRESS(ROW(),input4712[[#This Row],[first col]],4)&amp;":"&amp;ADDRESS(ROW(),input4712[[#This Row],[lastcol]]-1,4)</f>
        <v>A308:F308</v>
      </c>
      <c r="L308" t="b" cm="1">
        <f t="array" aca="1" ref="L308" ca="1">SUMPRODUCT(--(INDIRECT(input4712[[#This Row],[range1]])&lt;INDIRECT(input4712[[#This Row],[range2]])))=COUNT(INDIRECT(input4712[[#This Row],[range1]]))</f>
        <v>0</v>
      </c>
      <c r="M308" t="b" cm="1">
        <f t="array" aca="1" ref="M308" ca="1">SUMPRODUCT(--(INDIRECT(input4712[[#This Row],[range1]])&gt;INDIRECT(input4712[[#This Row],[range2]])))=COUNT(INDIRECT(input4712[[#This Row],[range1]]))</f>
        <v>0</v>
      </c>
      <c r="N308" t="b">
        <f ca="1">IF(AND(NOT(input4712[[#This Row],[All DESC?]]),NOT(input4712[[#This Row],[All ASC?]])),FALSE(),TRUE())</f>
        <v>0</v>
      </c>
      <c r="O308" cm="1">
        <f t="array" aca="1" ref="O308" ca="1">IF(AND(input4712[[#This Row],[Safe Part 1]],(MAX(ABS((INDIRECT(input4712[[#This Row],[range2]]))-(INDIRECT(input4712[[#This Row],[range1]])))))&lt;=3),1,0)</f>
        <v>0</v>
      </c>
    </row>
    <row r="309" spans="1:15" x14ac:dyDescent="0.35">
      <c r="A309">
        <v>64</v>
      </c>
      <c r="B309">
        <v>57</v>
      </c>
      <c r="C309">
        <v>60</v>
      </c>
      <c r="D309">
        <v>57</v>
      </c>
      <c r="E309">
        <v>56</v>
      </c>
      <c r="H309">
        <f>1</f>
        <v>1</v>
      </c>
      <c r="I309">
        <f>COUNTA(input4712[[#This Row],[Column1.1]:[Column1.8]])</f>
        <v>5</v>
      </c>
      <c r="J309" t="str">
        <f>ADDRESS(ROW(),input4712[[#This Row],[first col]]+1,4)&amp;":"&amp;ADDRESS(ROW(),input4712[[#This Row],[lastcol]],4)</f>
        <v>B309:E309</v>
      </c>
      <c r="K309" t="str">
        <f>ADDRESS(ROW(),input4712[[#This Row],[first col]],4)&amp;":"&amp;ADDRESS(ROW(),input4712[[#This Row],[lastcol]]-1,4)</f>
        <v>A309:D309</v>
      </c>
      <c r="L309" t="b" cm="1">
        <f t="array" aca="1" ref="L309" ca="1">SUMPRODUCT(--(INDIRECT(input4712[[#This Row],[range1]])&lt;INDIRECT(input4712[[#This Row],[range2]])))=COUNT(INDIRECT(input4712[[#This Row],[range1]]))</f>
        <v>0</v>
      </c>
      <c r="M309" t="b" cm="1">
        <f t="array" aca="1" ref="M309" ca="1">SUMPRODUCT(--(INDIRECT(input4712[[#This Row],[range1]])&gt;INDIRECT(input4712[[#This Row],[range2]])))=COUNT(INDIRECT(input4712[[#This Row],[range1]]))</f>
        <v>0</v>
      </c>
      <c r="N309" t="b">
        <f ca="1">IF(AND(NOT(input4712[[#This Row],[All DESC?]]),NOT(input4712[[#This Row],[All ASC?]])),FALSE(),TRUE())</f>
        <v>0</v>
      </c>
      <c r="O309" cm="1">
        <f t="array" aca="1" ref="O309" ca="1">IF(AND(input4712[[#This Row],[Safe Part 1]],(MAX(ABS((INDIRECT(input4712[[#This Row],[range2]]))-(INDIRECT(input4712[[#This Row],[range1]])))))&lt;=3),1,0)</f>
        <v>0</v>
      </c>
    </row>
    <row r="310" spans="1:15" x14ac:dyDescent="0.35">
      <c r="A310">
        <v>55</v>
      </c>
      <c r="B310">
        <v>61</v>
      </c>
      <c r="C310">
        <v>64</v>
      </c>
      <c r="D310">
        <v>65</v>
      </c>
      <c r="E310">
        <v>72</v>
      </c>
      <c r="F310">
        <v>77</v>
      </c>
      <c r="G310">
        <v>78</v>
      </c>
      <c r="H310">
        <f>1</f>
        <v>1</v>
      </c>
      <c r="I310">
        <f>COUNTA(input4712[[#This Row],[Column1.1]:[Column1.8]])</f>
        <v>7</v>
      </c>
      <c r="J310" t="str">
        <f>ADDRESS(ROW(),input4712[[#This Row],[first col]]+1,4)&amp;":"&amp;ADDRESS(ROW(),input4712[[#This Row],[lastcol]],4)</f>
        <v>B310:G310</v>
      </c>
      <c r="K310" t="str">
        <f>ADDRESS(ROW(),input4712[[#This Row],[first col]],4)&amp;":"&amp;ADDRESS(ROW(),input4712[[#This Row],[lastcol]]-1,4)</f>
        <v>A310:F310</v>
      </c>
      <c r="L310" t="b" cm="1">
        <f t="array" aca="1" ref="L310" ca="1">SUMPRODUCT(--(INDIRECT(input4712[[#This Row],[range1]])&lt;INDIRECT(input4712[[#This Row],[range2]])))=COUNT(INDIRECT(input4712[[#This Row],[range1]]))</f>
        <v>0</v>
      </c>
      <c r="M310" t="b" cm="1">
        <f t="array" aca="1" ref="M310" ca="1">SUMPRODUCT(--(INDIRECT(input4712[[#This Row],[range1]])&gt;INDIRECT(input4712[[#This Row],[range2]])))=COUNT(INDIRECT(input4712[[#This Row],[range1]]))</f>
        <v>1</v>
      </c>
      <c r="N310" t="b">
        <f ca="1">IF(AND(NOT(input4712[[#This Row],[All DESC?]]),NOT(input4712[[#This Row],[All ASC?]])),FALSE(),TRUE())</f>
        <v>1</v>
      </c>
      <c r="O310" cm="1">
        <f t="array" aca="1" ref="O310" ca="1">IF(AND(input4712[[#This Row],[Safe Part 1]],(MAX(ABS((INDIRECT(input4712[[#This Row],[range2]]))-(INDIRECT(input4712[[#This Row],[range1]])))))&lt;=3),1,0)</f>
        <v>0</v>
      </c>
    </row>
    <row r="311" spans="1:15" x14ac:dyDescent="0.35">
      <c r="A311">
        <v>30</v>
      </c>
      <c r="B311">
        <v>29</v>
      </c>
      <c r="C311">
        <v>29</v>
      </c>
      <c r="D311">
        <v>27</v>
      </c>
      <c r="E311">
        <v>30</v>
      </c>
      <c r="H311">
        <f>1</f>
        <v>1</v>
      </c>
      <c r="I311">
        <f>COUNTA(input4712[[#This Row],[Column1.1]:[Column1.8]])</f>
        <v>5</v>
      </c>
      <c r="J311" t="str">
        <f>ADDRESS(ROW(),input4712[[#This Row],[first col]]+1,4)&amp;":"&amp;ADDRESS(ROW(),input4712[[#This Row],[lastcol]],4)</f>
        <v>B311:E311</v>
      </c>
      <c r="K311" t="str">
        <f>ADDRESS(ROW(),input4712[[#This Row],[first col]],4)&amp;":"&amp;ADDRESS(ROW(),input4712[[#This Row],[lastcol]]-1,4)</f>
        <v>A311:D311</v>
      </c>
      <c r="L311" t="b" cm="1">
        <f t="array" aca="1" ref="L311" ca="1">SUMPRODUCT(--(INDIRECT(input4712[[#This Row],[range1]])&lt;INDIRECT(input4712[[#This Row],[range2]])))=COUNT(INDIRECT(input4712[[#This Row],[range1]]))</f>
        <v>0</v>
      </c>
      <c r="M311" t="b" cm="1">
        <f t="array" aca="1" ref="M311" ca="1">SUMPRODUCT(--(INDIRECT(input4712[[#This Row],[range1]])&gt;INDIRECT(input4712[[#This Row],[range2]])))=COUNT(INDIRECT(input4712[[#This Row],[range1]]))</f>
        <v>0</v>
      </c>
      <c r="N311" t="b">
        <f ca="1">IF(AND(NOT(input4712[[#This Row],[All DESC?]]),NOT(input4712[[#This Row],[All ASC?]])),FALSE(),TRUE())</f>
        <v>0</v>
      </c>
      <c r="O311" cm="1">
        <f t="array" aca="1" ref="O311" ca="1">IF(AND(input4712[[#This Row],[Safe Part 1]],(MAX(ABS((INDIRECT(input4712[[#This Row],[range2]]))-(INDIRECT(input4712[[#This Row],[range1]])))))&lt;=3),1,0)</f>
        <v>0</v>
      </c>
    </row>
    <row r="312" spans="1:15" x14ac:dyDescent="0.35">
      <c r="A312">
        <v>45</v>
      </c>
      <c r="B312">
        <v>45</v>
      </c>
      <c r="C312">
        <v>47</v>
      </c>
      <c r="D312">
        <v>49</v>
      </c>
      <c r="E312">
        <v>52</v>
      </c>
      <c r="F312">
        <v>60</v>
      </c>
      <c r="H312">
        <f>1</f>
        <v>1</v>
      </c>
      <c r="I312">
        <f>COUNTA(input4712[[#This Row],[Column1.1]:[Column1.8]])</f>
        <v>6</v>
      </c>
      <c r="J312" t="str">
        <f>ADDRESS(ROW(),input4712[[#This Row],[first col]]+1,4)&amp;":"&amp;ADDRESS(ROW(),input4712[[#This Row],[lastcol]],4)</f>
        <v>B312:F312</v>
      </c>
      <c r="K312" t="str">
        <f>ADDRESS(ROW(),input4712[[#This Row],[first col]],4)&amp;":"&amp;ADDRESS(ROW(),input4712[[#This Row],[lastcol]]-1,4)</f>
        <v>A312:E312</v>
      </c>
      <c r="L312" t="b" cm="1">
        <f t="array" aca="1" ref="L312" ca="1">SUMPRODUCT(--(INDIRECT(input4712[[#This Row],[range1]])&lt;INDIRECT(input4712[[#This Row],[range2]])))=COUNT(INDIRECT(input4712[[#This Row],[range1]]))</f>
        <v>0</v>
      </c>
      <c r="M312" t="b" cm="1">
        <f t="array" aca="1" ref="M312" ca="1">SUMPRODUCT(--(INDIRECT(input4712[[#This Row],[range1]])&gt;INDIRECT(input4712[[#This Row],[range2]])))=COUNT(INDIRECT(input4712[[#This Row],[range1]]))</f>
        <v>0</v>
      </c>
      <c r="N312" t="b">
        <f ca="1">IF(AND(NOT(input4712[[#This Row],[All DESC?]]),NOT(input4712[[#This Row],[All ASC?]])),FALSE(),TRUE())</f>
        <v>0</v>
      </c>
      <c r="O312" cm="1">
        <f t="array" aca="1" ref="O312" ca="1">IF(AND(input4712[[#This Row],[Safe Part 1]],(MAX(ABS((INDIRECT(input4712[[#This Row],[range2]]))-(INDIRECT(input4712[[#This Row],[range1]])))))&lt;=3),1,0)</f>
        <v>0</v>
      </c>
    </row>
    <row r="313" spans="1:15" x14ac:dyDescent="0.35">
      <c r="A313">
        <v>56</v>
      </c>
      <c r="B313">
        <v>62</v>
      </c>
      <c r="C313">
        <v>63</v>
      </c>
      <c r="D313">
        <v>66</v>
      </c>
      <c r="E313">
        <v>72</v>
      </c>
      <c r="H313">
        <f>1</f>
        <v>1</v>
      </c>
      <c r="I313">
        <f>COUNTA(input4712[[#This Row],[Column1.1]:[Column1.8]])</f>
        <v>5</v>
      </c>
      <c r="J313" t="str">
        <f>ADDRESS(ROW(),input4712[[#This Row],[first col]]+1,4)&amp;":"&amp;ADDRESS(ROW(),input4712[[#This Row],[lastcol]],4)</f>
        <v>B313:E313</v>
      </c>
      <c r="K313" t="str">
        <f>ADDRESS(ROW(),input4712[[#This Row],[first col]],4)&amp;":"&amp;ADDRESS(ROW(),input4712[[#This Row],[lastcol]]-1,4)</f>
        <v>A313:D313</v>
      </c>
      <c r="L313" t="b" cm="1">
        <f t="array" aca="1" ref="L313" ca="1">SUMPRODUCT(--(INDIRECT(input4712[[#This Row],[range1]])&lt;INDIRECT(input4712[[#This Row],[range2]])))=COUNT(INDIRECT(input4712[[#This Row],[range1]]))</f>
        <v>0</v>
      </c>
      <c r="M313" t="b" cm="1">
        <f t="array" aca="1" ref="M313" ca="1">SUMPRODUCT(--(INDIRECT(input4712[[#This Row],[range1]])&gt;INDIRECT(input4712[[#This Row],[range2]])))=COUNT(INDIRECT(input4712[[#This Row],[range1]]))</f>
        <v>1</v>
      </c>
      <c r="N313" t="b">
        <f ca="1">IF(AND(NOT(input4712[[#This Row],[All DESC?]]),NOT(input4712[[#This Row],[All ASC?]])),FALSE(),TRUE())</f>
        <v>1</v>
      </c>
      <c r="O313" cm="1">
        <f t="array" aca="1" ref="O313" ca="1">IF(AND(input4712[[#This Row],[Safe Part 1]],(MAX(ABS((INDIRECT(input4712[[#This Row],[range2]]))-(INDIRECT(input4712[[#This Row],[range1]])))))&lt;=3),1,0)</f>
        <v>0</v>
      </c>
    </row>
    <row r="314" spans="1:15" x14ac:dyDescent="0.35">
      <c r="A314">
        <v>36</v>
      </c>
      <c r="B314">
        <v>43</v>
      </c>
      <c r="C314">
        <v>45</v>
      </c>
      <c r="D314">
        <v>45</v>
      </c>
      <c r="E314">
        <v>45</v>
      </c>
      <c r="H314">
        <f>1</f>
        <v>1</v>
      </c>
      <c r="I314">
        <f>COUNTA(input4712[[#This Row],[Column1.1]:[Column1.8]])</f>
        <v>5</v>
      </c>
      <c r="J314" t="str">
        <f>ADDRESS(ROW(),input4712[[#This Row],[first col]]+1,4)&amp;":"&amp;ADDRESS(ROW(),input4712[[#This Row],[lastcol]],4)</f>
        <v>B314:E314</v>
      </c>
      <c r="K314" t="str">
        <f>ADDRESS(ROW(),input4712[[#This Row],[first col]],4)&amp;":"&amp;ADDRESS(ROW(),input4712[[#This Row],[lastcol]]-1,4)</f>
        <v>A314:D314</v>
      </c>
      <c r="L314" t="b" cm="1">
        <f t="array" aca="1" ref="L314" ca="1">SUMPRODUCT(--(INDIRECT(input4712[[#This Row],[range1]])&lt;INDIRECT(input4712[[#This Row],[range2]])))=COUNT(INDIRECT(input4712[[#This Row],[range1]]))</f>
        <v>0</v>
      </c>
      <c r="M314" t="b" cm="1">
        <f t="array" aca="1" ref="M314" ca="1">SUMPRODUCT(--(INDIRECT(input4712[[#This Row],[range1]])&gt;INDIRECT(input4712[[#This Row],[range2]])))=COUNT(INDIRECT(input4712[[#This Row],[range1]]))</f>
        <v>0</v>
      </c>
      <c r="N314" t="b">
        <f ca="1">IF(AND(NOT(input4712[[#This Row],[All DESC?]]),NOT(input4712[[#This Row],[All ASC?]])),FALSE(),TRUE())</f>
        <v>0</v>
      </c>
      <c r="O314" cm="1">
        <f t="array" aca="1" ref="O314" ca="1">IF(AND(input4712[[#This Row],[Safe Part 1]],(MAX(ABS((INDIRECT(input4712[[#This Row],[range2]]))-(INDIRECT(input4712[[#This Row],[range1]])))))&lt;=3),1,0)</f>
        <v>0</v>
      </c>
    </row>
    <row r="315" spans="1:15" x14ac:dyDescent="0.35">
      <c r="A315">
        <v>83</v>
      </c>
      <c r="B315">
        <v>87</v>
      </c>
      <c r="C315">
        <v>88</v>
      </c>
      <c r="D315">
        <v>91</v>
      </c>
      <c r="E315">
        <v>94</v>
      </c>
      <c r="F315">
        <v>96</v>
      </c>
      <c r="G315">
        <v>97</v>
      </c>
      <c r="H315">
        <f>1</f>
        <v>1</v>
      </c>
      <c r="I315">
        <f>COUNTA(input4712[[#This Row],[Column1.1]:[Column1.8]])</f>
        <v>7</v>
      </c>
      <c r="J315" t="str">
        <f>ADDRESS(ROW(),input4712[[#This Row],[first col]]+1,4)&amp;":"&amp;ADDRESS(ROW(),input4712[[#This Row],[lastcol]],4)</f>
        <v>B315:G315</v>
      </c>
      <c r="K315" t="str">
        <f>ADDRESS(ROW(),input4712[[#This Row],[first col]],4)&amp;":"&amp;ADDRESS(ROW(),input4712[[#This Row],[lastcol]]-1,4)</f>
        <v>A315:F315</v>
      </c>
      <c r="L315" t="b" cm="1">
        <f t="array" aca="1" ref="L315" ca="1">SUMPRODUCT(--(INDIRECT(input4712[[#This Row],[range1]])&lt;INDIRECT(input4712[[#This Row],[range2]])))=COUNT(INDIRECT(input4712[[#This Row],[range1]]))</f>
        <v>0</v>
      </c>
      <c r="M315" t="b" cm="1">
        <f t="array" aca="1" ref="M315" ca="1">SUMPRODUCT(--(INDIRECT(input4712[[#This Row],[range1]])&gt;INDIRECT(input4712[[#This Row],[range2]])))=COUNT(INDIRECT(input4712[[#This Row],[range1]]))</f>
        <v>1</v>
      </c>
      <c r="N315" t="b">
        <f ca="1">IF(AND(NOT(input4712[[#This Row],[All DESC?]]),NOT(input4712[[#This Row],[All ASC?]])),FALSE(),TRUE())</f>
        <v>1</v>
      </c>
      <c r="O315" cm="1">
        <f t="array" aca="1" ref="O315" ca="1">IF(AND(input4712[[#This Row],[Safe Part 1]],(MAX(ABS((INDIRECT(input4712[[#This Row],[range2]]))-(INDIRECT(input4712[[#This Row],[range1]])))))&lt;=3),1,0)</f>
        <v>0</v>
      </c>
    </row>
    <row r="316" spans="1:15" x14ac:dyDescent="0.35">
      <c r="A316">
        <v>33</v>
      </c>
      <c r="B316">
        <v>26</v>
      </c>
      <c r="C316">
        <v>25</v>
      </c>
      <c r="D316">
        <v>22</v>
      </c>
      <c r="E316">
        <v>18</v>
      </c>
      <c r="H316">
        <f>1</f>
        <v>1</v>
      </c>
      <c r="I316">
        <f>COUNTA(input4712[[#This Row],[Column1.1]:[Column1.8]])</f>
        <v>5</v>
      </c>
      <c r="J316" t="str">
        <f>ADDRESS(ROW(),input4712[[#This Row],[first col]]+1,4)&amp;":"&amp;ADDRESS(ROW(),input4712[[#This Row],[lastcol]],4)</f>
        <v>B316:E316</v>
      </c>
      <c r="K316" t="str">
        <f>ADDRESS(ROW(),input4712[[#This Row],[first col]],4)&amp;":"&amp;ADDRESS(ROW(),input4712[[#This Row],[lastcol]]-1,4)</f>
        <v>A316:D316</v>
      </c>
      <c r="L316" t="b" cm="1">
        <f t="array" aca="1" ref="L316" ca="1">SUMPRODUCT(--(INDIRECT(input4712[[#This Row],[range1]])&lt;INDIRECT(input4712[[#This Row],[range2]])))=COUNT(INDIRECT(input4712[[#This Row],[range1]]))</f>
        <v>1</v>
      </c>
      <c r="M316" t="b" cm="1">
        <f t="array" aca="1" ref="M316" ca="1">SUMPRODUCT(--(INDIRECT(input4712[[#This Row],[range1]])&gt;INDIRECT(input4712[[#This Row],[range2]])))=COUNT(INDIRECT(input4712[[#This Row],[range1]]))</f>
        <v>0</v>
      </c>
      <c r="N316" t="b">
        <f ca="1">IF(AND(NOT(input4712[[#This Row],[All DESC?]]),NOT(input4712[[#This Row],[All ASC?]])),FALSE(),TRUE())</f>
        <v>1</v>
      </c>
      <c r="O316" cm="1">
        <f t="array" aca="1" ref="O316" ca="1">IF(AND(input4712[[#This Row],[Safe Part 1]],(MAX(ABS((INDIRECT(input4712[[#This Row],[range2]]))-(INDIRECT(input4712[[#This Row],[range1]])))))&lt;=3),1,0)</f>
        <v>0</v>
      </c>
    </row>
    <row r="317" spans="1:15" x14ac:dyDescent="0.35">
      <c r="A317">
        <v>81</v>
      </c>
      <c r="B317">
        <v>78</v>
      </c>
      <c r="C317">
        <v>75</v>
      </c>
      <c r="D317">
        <v>73</v>
      </c>
      <c r="E317">
        <v>71</v>
      </c>
      <c r="F317">
        <v>71</v>
      </c>
      <c r="G317">
        <v>65</v>
      </c>
      <c r="H317">
        <f>1</f>
        <v>1</v>
      </c>
      <c r="I317">
        <f>COUNTA(input4712[[#This Row],[Column1.1]:[Column1.8]])</f>
        <v>7</v>
      </c>
      <c r="J317" t="str">
        <f>ADDRESS(ROW(),input4712[[#This Row],[first col]]+1,4)&amp;":"&amp;ADDRESS(ROW(),input4712[[#This Row],[lastcol]],4)</f>
        <v>B317:G317</v>
      </c>
      <c r="K317" t="str">
        <f>ADDRESS(ROW(),input4712[[#This Row],[first col]],4)&amp;":"&amp;ADDRESS(ROW(),input4712[[#This Row],[lastcol]]-1,4)</f>
        <v>A317:F317</v>
      </c>
      <c r="L317" t="b" cm="1">
        <f t="array" aca="1" ref="L317" ca="1">SUMPRODUCT(--(INDIRECT(input4712[[#This Row],[range1]])&lt;INDIRECT(input4712[[#This Row],[range2]])))=COUNT(INDIRECT(input4712[[#This Row],[range1]]))</f>
        <v>0</v>
      </c>
      <c r="M317" t="b" cm="1">
        <f t="array" aca="1" ref="M317" ca="1">SUMPRODUCT(--(INDIRECT(input4712[[#This Row],[range1]])&gt;INDIRECT(input4712[[#This Row],[range2]])))=COUNT(INDIRECT(input4712[[#This Row],[range1]]))</f>
        <v>0</v>
      </c>
      <c r="N317" t="b">
        <f ca="1">IF(AND(NOT(input4712[[#This Row],[All DESC?]]),NOT(input4712[[#This Row],[All ASC?]])),FALSE(),TRUE())</f>
        <v>0</v>
      </c>
      <c r="O317" cm="1">
        <f t="array" aca="1" ref="O317" ca="1">IF(AND(input4712[[#This Row],[Safe Part 1]],(MAX(ABS((INDIRECT(input4712[[#This Row],[range2]]))-(INDIRECT(input4712[[#This Row],[range1]])))))&lt;=3),1,0)</f>
        <v>0</v>
      </c>
    </row>
    <row r="318" spans="1:15" x14ac:dyDescent="0.35">
      <c r="A318">
        <v>27</v>
      </c>
      <c r="B318">
        <v>25</v>
      </c>
      <c r="C318">
        <v>28</v>
      </c>
      <c r="D318">
        <v>29</v>
      </c>
      <c r="E318">
        <v>32</v>
      </c>
      <c r="F318">
        <v>34</v>
      </c>
      <c r="H318">
        <f>1</f>
        <v>1</v>
      </c>
      <c r="I318">
        <f>COUNTA(input4712[[#This Row],[Column1.1]:[Column1.8]])</f>
        <v>6</v>
      </c>
      <c r="J318" t="str">
        <f>ADDRESS(ROW(),input4712[[#This Row],[first col]]+1,4)&amp;":"&amp;ADDRESS(ROW(),input4712[[#This Row],[lastcol]],4)</f>
        <v>B318:F318</v>
      </c>
      <c r="K318" t="str">
        <f>ADDRESS(ROW(),input4712[[#This Row],[first col]],4)&amp;":"&amp;ADDRESS(ROW(),input4712[[#This Row],[lastcol]]-1,4)</f>
        <v>A318:E318</v>
      </c>
      <c r="L318" t="b" cm="1">
        <f t="array" aca="1" ref="L318" ca="1">SUMPRODUCT(--(INDIRECT(input4712[[#This Row],[range1]])&lt;INDIRECT(input4712[[#This Row],[range2]])))=COUNT(INDIRECT(input4712[[#This Row],[range1]]))</f>
        <v>0</v>
      </c>
      <c r="M318" t="b" cm="1">
        <f t="array" aca="1" ref="M318" ca="1">SUMPRODUCT(--(INDIRECT(input4712[[#This Row],[range1]])&gt;INDIRECT(input4712[[#This Row],[range2]])))=COUNT(INDIRECT(input4712[[#This Row],[range1]]))</f>
        <v>0</v>
      </c>
      <c r="N318" t="b">
        <f ca="1">IF(AND(NOT(input4712[[#This Row],[All DESC?]]),NOT(input4712[[#This Row],[All ASC?]])),FALSE(),TRUE())</f>
        <v>0</v>
      </c>
      <c r="O318" cm="1">
        <f t="array" aca="1" ref="O318" ca="1">IF(AND(input4712[[#This Row],[Safe Part 1]],(MAX(ABS((INDIRECT(input4712[[#This Row],[range2]]))-(INDIRECT(input4712[[#This Row],[range1]])))))&lt;=3),1,0)</f>
        <v>0</v>
      </c>
    </row>
    <row r="319" spans="1:15" x14ac:dyDescent="0.35">
      <c r="A319">
        <v>59</v>
      </c>
      <c r="B319">
        <v>59</v>
      </c>
      <c r="C319">
        <v>57</v>
      </c>
      <c r="D319">
        <v>57</v>
      </c>
      <c r="E319">
        <v>56</v>
      </c>
      <c r="H319">
        <f>1</f>
        <v>1</v>
      </c>
      <c r="I319">
        <f>COUNTA(input4712[[#This Row],[Column1.1]:[Column1.8]])</f>
        <v>5</v>
      </c>
      <c r="J319" t="str">
        <f>ADDRESS(ROW(),input4712[[#This Row],[first col]]+1,4)&amp;":"&amp;ADDRESS(ROW(),input4712[[#This Row],[lastcol]],4)</f>
        <v>B319:E319</v>
      </c>
      <c r="K319" t="str">
        <f>ADDRESS(ROW(),input4712[[#This Row],[first col]],4)&amp;":"&amp;ADDRESS(ROW(),input4712[[#This Row],[lastcol]]-1,4)</f>
        <v>A319:D319</v>
      </c>
      <c r="L319" t="b" cm="1">
        <f t="array" aca="1" ref="L319" ca="1">SUMPRODUCT(--(INDIRECT(input4712[[#This Row],[range1]])&lt;INDIRECT(input4712[[#This Row],[range2]])))=COUNT(INDIRECT(input4712[[#This Row],[range1]]))</f>
        <v>0</v>
      </c>
      <c r="M319" t="b" cm="1">
        <f t="array" aca="1" ref="M319" ca="1">SUMPRODUCT(--(INDIRECT(input4712[[#This Row],[range1]])&gt;INDIRECT(input4712[[#This Row],[range2]])))=COUNT(INDIRECT(input4712[[#This Row],[range1]]))</f>
        <v>0</v>
      </c>
      <c r="N319" t="b">
        <f ca="1">IF(AND(NOT(input4712[[#This Row],[All DESC?]]),NOT(input4712[[#This Row],[All ASC?]])),FALSE(),TRUE())</f>
        <v>0</v>
      </c>
      <c r="O319" cm="1">
        <f t="array" aca="1" ref="O319" ca="1">IF(AND(input4712[[#This Row],[Safe Part 1]],(MAX(ABS((INDIRECT(input4712[[#This Row],[range2]]))-(INDIRECT(input4712[[#This Row],[range1]])))))&lt;=3),1,0)</f>
        <v>0</v>
      </c>
    </row>
    <row r="320" spans="1:15" x14ac:dyDescent="0.35">
      <c r="A320">
        <v>84</v>
      </c>
      <c r="B320">
        <v>84</v>
      </c>
      <c r="C320">
        <v>87</v>
      </c>
      <c r="D320">
        <v>88</v>
      </c>
      <c r="E320">
        <v>93</v>
      </c>
      <c r="F320">
        <v>94</v>
      </c>
      <c r="H320">
        <f>1</f>
        <v>1</v>
      </c>
      <c r="I320">
        <f>COUNTA(input4712[[#This Row],[Column1.1]:[Column1.8]])</f>
        <v>6</v>
      </c>
      <c r="J320" t="str">
        <f>ADDRESS(ROW(),input4712[[#This Row],[first col]]+1,4)&amp;":"&amp;ADDRESS(ROW(),input4712[[#This Row],[lastcol]],4)</f>
        <v>B320:F320</v>
      </c>
      <c r="K320" t="str">
        <f>ADDRESS(ROW(),input4712[[#This Row],[first col]],4)&amp;":"&amp;ADDRESS(ROW(),input4712[[#This Row],[lastcol]]-1,4)</f>
        <v>A320:E320</v>
      </c>
      <c r="L320" t="b" cm="1">
        <f t="array" aca="1" ref="L320" ca="1">SUMPRODUCT(--(INDIRECT(input4712[[#This Row],[range1]])&lt;INDIRECT(input4712[[#This Row],[range2]])))=COUNT(INDIRECT(input4712[[#This Row],[range1]]))</f>
        <v>0</v>
      </c>
      <c r="M320" t="b" cm="1">
        <f t="array" aca="1" ref="M320" ca="1">SUMPRODUCT(--(INDIRECT(input4712[[#This Row],[range1]])&gt;INDIRECT(input4712[[#This Row],[range2]])))=COUNT(INDIRECT(input4712[[#This Row],[range1]]))</f>
        <v>0</v>
      </c>
      <c r="N320" t="b">
        <f ca="1">IF(AND(NOT(input4712[[#This Row],[All DESC?]]),NOT(input4712[[#This Row],[All ASC?]])),FALSE(),TRUE())</f>
        <v>0</v>
      </c>
      <c r="O320" cm="1">
        <f t="array" aca="1" ref="O320" ca="1">IF(AND(input4712[[#This Row],[Safe Part 1]],(MAX(ABS((INDIRECT(input4712[[#This Row],[range2]]))-(INDIRECT(input4712[[#This Row],[range1]])))))&lt;=3),1,0)</f>
        <v>0</v>
      </c>
    </row>
    <row r="321" spans="1:15" x14ac:dyDescent="0.35">
      <c r="A321">
        <v>49</v>
      </c>
      <c r="B321">
        <v>52</v>
      </c>
      <c r="C321">
        <v>52</v>
      </c>
      <c r="D321">
        <v>55</v>
      </c>
      <c r="E321">
        <v>61</v>
      </c>
      <c r="H321">
        <f>1</f>
        <v>1</v>
      </c>
      <c r="I321">
        <f>COUNTA(input4712[[#This Row],[Column1.1]:[Column1.8]])</f>
        <v>5</v>
      </c>
      <c r="J321" t="str">
        <f>ADDRESS(ROW(),input4712[[#This Row],[first col]]+1,4)&amp;":"&amp;ADDRESS(ROW(),input4712[[#This Row],[lastcol]],4)</f>
        <v>B321:E321</v>
      </c>
      <c r="K321" t="str">
        <f>ADDRESS(ROW(),input4712[[#This Row],[first col]],4)&amp;":"&amp;ADDRESS(ROW(),input4712[[#This Row],[lastcol]]-1,4)</f>
        <v>A321:D321</v>
      </c>
      <c r="L321" t="b" cm="1">
        <f t="array" aca="1" ref="L321" ca="1">SUMPRODUCT(--(INDIRECT(input4712[[#This Row],[range1]])&lt;INDIRECT(input4712[[#This Row],[range2]])))=COUNT(INDIRECT(input4712[[#This Row],[range1]]))</f>
        <v>0</v>
      </c>
      <c r="M321" t="b" cm="1">
        <f t="array" aca="1" ref="M321" ca="1">SUMPRODUCT(--(INDIRECT(input4712[[#This Row],[range1]])&gt;INDIRECT(input4712[[#This Row],[range2]])))=COUNT(INDIRECT(input4712[[#This Row],[range1]]))</f>
        <v>0</v>
      </c>
      <c r="N321" t="b">
        <f ca="1">IF(AND(NOT(input4712[[#This Row],[All DESC?]]),NOT(input4712[[#This Row],[All ASC?]])),FALSE(),TRUE())</f>
        <v>0</v>
      </c>
      <c r="O321" cm="1">
        <f t="array" aca="1" ref="O321" ca="1">IF(AND(input4712[[#This Row],[Safe Part 1]],(MAX(ABS((INDIRECT(input4712[[#This Row],[range2]]))-(INDIRECT(input4712[[#This Row],[range1]])))))&lt;=3),1,0)</f>
        <v>0</v>
      </c>
    </row>
    <row r="322" spans="1:15" x14ac:dyDescent="0.35">
      <c r="A322">
        <v>87</v>
      </c>
      <c r="B322">
        <v>90</v>
      </c>
      <c r="C322">
        <v>88</v>
      </c>
      <c r="D322">
        <v>82</v>
      </c>
      <c r="E322">
        <v>80</v>
      </c>
      <c r="F322">
        <v>74</v>
      </c>
      <c r="G322">
        <v>74</v>
      </c>
      <c r="H322">
        <f>1</f>
        <v>1</v>
      </c>
      <c r="I322">
        <f>COUNTA(input4712[[#This Row],[Column1.1]:[Column1.8]])</f>
        <v>7</v>
      </c>
      <c r="J322" t="str">
        <f>ADDRESS(ROW(),input4712[[#This Row],[first col]]+1,4)&amp;":"&amp;ADDRESS(ROW(),input4712[[#This Row],[lastcol]],4)</f>
        <v>B322:G322</v>
      </c>
      <c r="K322" t="str">
        <f>ADDRESS(ROW(),input4712[[#This Row],[first col]],4)&amp;":"&amp;ADDRESS(ROW(),input4712[[#This Row],[lastcol]]-1,4)</f>
        <v>A322:F322</v>
      </c>
      <c r="L322" t="b" cm="1">
        <f t="array" aca="1" ref="L322" ca="1">SUMPRODUCT(--(INDIRECT(input4712[[#This Row],[range1]])&lt;INDIRECT(input4712[[#This Row],[range2]])))=COUNT(INDIRECT(input4712[[#This Row],[range1]]))</f>
        <v>0</v>
      </c>
      <c r="M322" t="b" cm="1">
        <f t="array" aca="1" ref="M322" ca="1">SUMPRODUCT(--(INDIRECT(input4712[[#This Row],[range1]])&gt;INDIRECT(input4712[[#This Row],[range2]])))=COUNT(INDIRECT(input4712[[#This Row],[range1]]))</f>
        <v>0</v>
      </c>
      <c r="N322" t="b">
        <f ca="1">IF(AND(NOT(input4712[[#This Row],[All DESC?]]),NOT(input4712[[#This Row],[All ASC?]])),FALSE(),TRUE())</f>
        <v>0</v>
      </c>
      <c r="O322" cm="1">
        <f t="array" aca="1" ref="O322" ca="1">IF(AND(input4712[[#This Row],[Safe Part 1]],(MAX(ABS((INDIRECT(input4712[[#This Row],[range2]]))-(INDIRECT(input4712[[#This Row],[range1]])))))&lt;=3),1,0)</f>
        <v>0</v>
      </c>
    </row>
    <row r="323" spans="1:15" x14ac:dyDescent="0.35">
      <c r="A323">
        <v>4</v>
      </c>
      <c r="B323">
        <v>9</v>
      </c>
      <c r="C323">
        <v>10</v>
      </c>
      <c r="D323">
        <v>11</v>
      </c>
      <c r="E323">
        <v>11</v>
      </c>
      <c r="H323">
        <f>1</f>
        <v>1</v>
      </c>
      <c r="I323">
        <f>COUNTA(input4712[[#This Row],[Column1.1]:[Column1.8]])</f>
        <v>5</v>
      </c>
      <c r="J323" t="str">
        <f>ADDRESS(ROW(),input4712[[#This Row],[first col]]+1,4)&amp;":"&amp;ADDRESS(ROW(),input4712[[#This Row],[lastcol]],4)</f>
        <v>B323:E323</v>
      </c>
      <c r="K323" t="str">
        <f>ADDRESS(ROW(),input4712[[#This Row],[first col]],4)&amp;":"&amp;ADDRESS(ROW(),input4712[[#This Row],[lastcol]]-1,4)</f>
        <v>A323:D323</v>
      </c>
      <c r="L323" t="b" cm="1">
        <f t="array" aca="1" ref="L323" ca="1">SUMPRODUCT(--(INDIRECT(input4712[[#This Row],[range1]])&lt;INDIRECT(input4712[[#This Row],[range2]])))=COUNT(INDIRECT(input4712[[#This Row],[range1]]))</f>
        <v>0</v>
      </c>
      <c r="M323" t="b" cm="1">
        <f t="array" aca="1" ref="M323" ca="1">SUMPRODUCT(--(INDIRECT(input4712[[#This Row],[range1]])&gt;INDIRECT(input4712[[#This Row],[range2]])))=COUNT(INDIRECT(input4712[[#This Row],[range1]]))</f>
        <v>0</v>
      </c>
      <c r="N323" t="b">
        <f ca="1">IF(AND(NOT(input4712[[#This Row],[All DESC?]]),NOT(input4712[[#This Row],[All ASC?]])),FALSE(),TRUE())</f>
        <v>0</v>
      </c>
      <c r="O323" cm="1">
        <f t="array" aca="1" ref="O323" ca="1">IF(AND(input4712[[#This Row],[Safe Part 1]],(MAX(ABS((INDIRECT(input4712[[#This Row],[range2]]))-(INDIRECT(input4712[[#This Row],[range1]])))))&lt;=3),1,0)</f>
        <v>0</v>
      </c>
    </row>
    <row r="324" spans="1:15" x14ac:dyDescent="0.35">
      <c r="A324">
        <v>82</v>
      </c>
      <c r="B324">
        <v>86</v>
      </c>
      <c r="C324">
        <v>87</v>
      </c>
      <c r="D324">
        <v>89</v>
      </c>
      <c r="E324">
        <v>91</v>
      </c>
      <c r="F324">
        <v>97</v>
      </c>
      <c r="G324">
        <v>94</v>
      </c>
      <c r="H324">
        <f>1</f>
        <v>1</v>
      </c>
      <c r="I324">
        <f>COUNTA(input4712[[#This Row],[Column1.1]:[Column1.8]])</f>
        <v>7</v>
      </c>
      <c r="J324" t="str">
        <f>ADDRESS(ROW(),input4712[[#This Row],[first col]]+1,4)&amp;":"&amp;ADDRESS(ROW(),input4712[[#This Row],[lastcol]],4)</f>
        <v>B324:G324</v>
      </c>
      <c r="K324" t="str">
        <f>ADDRESS(ROW(),input4712[[#This Row],[first col]],4)&amp;":"&amp;ADDRESS(ROW(),input4712[[#This Row],[lastcol]]-1,4)</f>
        <v>A324:F324</v>
      </c>
      <c r="L324" t="b" cm="1">
        <f t="array" aca="1" ref="L324" ca="1">SUMPRODUCT(--(INDIRECT(input4712[[#This Row],[range1]])&lt;INDIRECT(input4712[[#This Row],[range2]])))=COUNT(INDIRECT(input4712[[#This Row],[range1]]))</f>
        <v>0</v>
      </c>
      <c r="M324" t="b" cm="1">
        <f t="array" aca="1" ref="M324" ca="1">SUMPRODUCT(--(INDIRECT(input4712[[#This Row],[range1]])&gt;INDIRECT(input4712[[#This Row],[range2]])))=COUNT(INDIRECT(input4712[[#This Row],[range1]]))</f>
        <v>0</v>
      </c>
      <c r="N324" t="b">
        <f ca="1">IF(AND(NOT(input4712[[#This Row],[All DESC?]]),NOT(input4712[[#This Row],[All ASC?]])),FALSE(),TRUE())</f>
        <v>0</v>
      </c>
      <c r="O324" cm="1">
        <f t="array" aca="1" ref="O324" ca="1">IF(AND(input4712[[#This Row],[Safe Part 1]],(MAX(ABS((INDIRECT(input4712[[#This Row],[range2]]))-(INDIRECT(input4712[[#This Row],[range1]])))))&lt;=3),1,0)</f>
        <v>0</v>
      </c>
    </row>
    <row r="325" spans="1:15" x14ac:dyDescent="0.35">
      <c r="A325">
        <v>88</v>
      </c>
      <c r="B325">
        <v>84</v>
      </c>
      <c r="C325">
        <v>87</v>
      </c>
      <c r="D325">
        <v>86</v>
      </c>
      <c r="E325">
        <v>82</v>
      </c>
      <c r="H325">
        <f>1</f>
        <v>1</v>
      </c>
      <c r="I325">
        <f>COUNTA(input4712[[#This Row],[Column1.1]:[Column1.8]])</f>
        <v>5</v>
      </c>
      <c r="J325" t="str">
        <f>ADDRESS(ROW(),input4712[[#This Row],[first col]]+1,4)&amp;":"&amp;ADDRESS(ROW(),input4712[[#This Row],[lastcol]],4)</f>
        <v>B325:E325</v>
      </c>
      <c r="K325" t="str">
        <f>ADDRESS(ROW(),input4712[[#This Row],[first col]],4)&amp;":"&amp;ADDRESS(ROW(),input4712[[#This Row],[lastcol]]-1,4)</f>
        <v>A325:D325</v>
      </c>
      <c r="L325" t="b" cm="1">
        <f t="array" aca="1" ref="L325" ca="1">SUMPRODUCT(--(INDIRECT(input4712[[#This Row],[range1]])&lt;INDIRECT(input4712[[#This Row],[range2]])))=COUNT(INDIRECT(input4712[[#This Row],[range1]]))</f>
        <v>0</v>
      </c>
      <c r="M325" t="b" cm="1">
        <f t="array" aca="1" ref="M325" ca="1">SUMPRODUCT(--(INDIRECT(input4712[[#This Row],[range1]])&gt;INDIRECT(input4712[[#This Row],[range2]])))=COUNT(INDIRECT(input4712[[#This Row],[range1]]))</f>
        <v>0</v>
      </c>
      <c r="N325" t="b">
        <f ca="1">IF(AND(NOT(input4712[[#This Row],[All DESC?]]),NOT(input4712[[#This Row],[All ASC?]])),FALSE(),TRUE())</f>
        <v>0</v>
      </c>
      <c r="O325" cm="1">
        <f t="array" aca="1" ref="O325" ca="1">IF(AND(input4712[[#This Row],[Safe Part 1]],(MAX(ABS((INDIRECT(input4712[[#This Row],[range2]]))-(INDIRECT(input4712[[#This Row],[range1]])))))&lt;=3),1,0)</f>
        <v>0</v>
      </c>
    </row>
    <row r="326" spans="1:15" x14ac:dyDescent="0.35">
      <c r="A326">
        <v>12</v>
      </c>
      <c r="B326">
        <v>9</v>
      </c>
      <c r="C326">
        <v>9</v>
      </c>
      <c r="D326">
        <v>12</v>
      </c>
      <c r="E326">
        <v>13</v>
      </c>
      <c r="F326">
        <v>18</v>
      </c>
      <c r="G326">
        <v>16</v>
      </c>
      <c r="H326">
        <f>1</f>
        <v>1</v>
      </c>
      <c r="I326">
        <f>COUNTA(input4712[[#This Row],[Column1.1]:[Column1.8]])</f>
        <v>7</v>
      </c>
      <c r="J326" t="str">
        <f>ADDRESS(ROW(),input4712[[#This Row],[first col]]+1,4)&amp;":"&amp;ADDRESS(ROW(),input4712[[#This Row],[lastcol]],4)</f>
        <v>B326:G326</v>
      </c>
      <c r="K326" t="str">
        <f>ADDRESS(ROW(),input4712[[#This Row],[first col]],4)&amp;":"&amp;ADDRESS(ROW(),input4712[[#This Row],[lastcol]]-1,4)</f>
        <v>A326:F326</v>
      </c>
      <c r="L326" t="b" cm="1">
        <f t="array" aca="1" ref="L326" ca="1">SUMPRODUCT(--(INDIRECT(input4712[[#This Row],[range1]])&lt;INDIRECT(input4712[[#This Row],[range2]])))=COUNT(INDIRECT(input4712[[#This Row],[range1]]))</f>
        <v>0</v>
      </c>
      <c r="M326" t="b" cm="1">
        <f t="array" aca="1" ref="M326" ca="1">SUMPRODUCT(--(INDIRECT(input4712[[#This Row],[range1]])&gt;INDIRECT(input4712[[#This Row],[range2]])))=COUNT(INDIRECT(input4712[[#This Row],[range1]]))</f>
        <v>0</v>
      </c>
      <c r="N326" t="b">
        <f ca="1">IF(AND(NOT(input4712[[#This Row],[All DESC?]]),NOT(input4712[[#This Row],[All ASC?]])),FALSE(),TRUE())</f>
        <v>0</v>
      </c>
      <c r="O326" cm="1">
        <f t="array" aca="1" ref="O326" ca="1">IF(AND(input4712[[#This Row],[Safe Part 1]],(MAX(ABS((INDIRECT(input4712[[#This Row],[range2]]))-(INDIRECT(input4712[[#This Row],[range1]])))))&lt;=3),1,0)</f>
        <v>0</v>
      </c>
    </row>
    <row r="327" spans="1:15" x14ac:dyDescent="0.35">
      <c r="A327">
        <v>51</v>
      </c>
      <c r="B327">
        <v>47</v>
      </c>
      <c r="C327">
        <v>44</v>
      </c>
      <c r="D327">
        <v>41</v>
      </c>
      <c r="E327">
        <v>39</v>
      </c>
      <c r="F327">
        <v>34</v>
      </c>
      <c r="H327">
        <f>1</f>
        <v>1</v>
      </c>
      <c r="I327">
        <f>COUNTA(input4712[[#This Row],[Column1.1]:[Column1.8]])</f>
        <v>6</v>
      </c>
      <c r="J327" t="str">
        <f>ADDRESS(ROW(),input4712[[#This Row],[first col]]+1,4)&amp;":"&amp;ADDRESS(ROW(),input4712[[#This Row],[lastcol]],4)</f>
        <v>B327:F327</v>
      </c>
      <c r="K327" t="str">
        <f>ADDRESS(ROW(),input4712[[#This Row],[first col]],4)&amp;":"&amp;ADDRESS(ROW(),input4712[[#This Row],[lastcol]]-1,4)</f>
        <v>A327:E327</v>
      </c>
      <c r="L327" t="b" cm="1">
        <f t="array" aca="1" ref="L327" ca="1">SUMPRODUCT(--(INDIRECT(input4712[[#This Row],[range1]])&lt;INDIRECT(input4712[[#This Row],[range2]])))=COUNT(INDIRECT(input4712[[#This Row],[range1]]))</f>
        <v>1</v>
      </c>
      <c r="M327" t="b" cm="1">
        <f t="array" aca="1" ref="M327" ca="1">SUMPRODUCT(--(INDIRECT(input4712[[#This Row],[range1]])&gt;INDIRECT(input4712[[#This Row],[range2]])))=COUNT(INDIRECT(input4712[[#This Row],[range1]]))</f>
        <v>0</v>
      </c>
      <c r="N327" t="b">
        <f ca="1">IF(AND(NOT(input4712[[#This Row],[All DESC?]]),NOT(input4712[[#This Row],[All ASC?]])),FALSE(),TRUE())</f>
        <v>1</v>
      </c>
      <c r="O327" cm="1">
        <f t="array" aca="1" ref="O327" ca="1">IF(AND(input4712[[#This Row],[Safe Part 1]],(MAX(ABS((INDIRECT(input4712[[#This Row],[range2]]))-(INDIRECT(input4712[[#This Row],[range1]])))))&lt;=3),1,0)</f>
        <v>0</v>
      </c>
    </row>
    <row r="328" spans="1:15" x14ac:dyDescent="0.35">
      <c r="A328">
        <v>34</v>
      </c>
      <c r="B328">
        <v>34</v>
      </c>
      <c r="C328">
        <v>39</v>
      </c>
      <c r="D328">
        <v>41</v>
      </c>
      <c r="E328">
        <v>44</v>
      </c>
      <c r="F328">
        <v>50</v>
      </c>
      <c r="H328">
        <f>1</f>
        <v>1</v>
      </c>
      <c r="I328">
        <f>COUNTA(input4712[[#This Row],[Column1.1]:[Column1.8]])</f>
        <v>6</v>
      </c>
      <c r="J328" t="str">
        <f>ADDRESS(ROW(),input4712[[#This Row],[first col]]+1,4)&amp;":"&amp;ADDRESS(ROW(),input4712[[#This Row],[lastcol]],4)</f>
        <v>B328:F328</v>
      </c>
      <c r="K328" t="str">
        <f>ADDRESS(ROW(),input4712[[#This Row],[first col]],4)&amp;":"&amp;ADDRESS(ROW(),input4712[[#This Row],[lastcol]]-1,4)</f>
        <v>A328:E328</v>
      </c>
      <c r="L328" t="b" cm="1">
        <f t="array" aca="1" ref="L328" ca="1">SUMPRODUCT(--(INDIRECT(input4712[[#This Row],[range1]])&lt;INDIRECT(input4712[[#This Row],[range2]])))=COUNT(INDIRECT(input4712[[#This Row],[range1]]))</f>
        <v>0</v>
      </c>
      <c r="M328" t="b" cm="1">
        <f t="array" aca="1" ref="M328" ca="1">SUMPRODUCT(--(INDIRECT(input4712[[#This Row],[range1]])&gt;INDIRECT(input4712[[#This Row],[range2]])))=COUNT(INDIRECT(input4712[[#This Row],[range1]]))</f>
        <v>0</v>
      </c>
      <c r="N328" t="b">
        <f ca="1">IF(AND(NOT(input4712[[#This Row],[All DESC?]]),NOT(input4712[[#This Row],[All ASC?]])),FALSE(),TRUE())</f>
        <v>0</v>
      </c>
      <c r="O328" cm="1">
        <f t="array" aca="1" ref="O328" ca="1">IF(AND(input4712[[#This Row],[Safe Part 1]],(MAX(ABS((INDIRECT(input4712[[#This Row],[range2]]))-(INDIRECT(input4712[[#This Row],[range1]])))))&lt;=3),1,0)</f>
        <v>0</v>
      </c>
    </row>
    <row r="329" spans="1:15" x14ac:dyDescent="0.35">
      <c r="A329">
        <v>22</v>
      </c>
      <c r="B329">
        <v>22</v>
      </c>
      <c r="C329">
        <v>20</v>
      </c>
      <c r="D329">
        <v>20</v>
      </c>
      <c r="E329">
        <v>19</v>
      </c>
      <c r="F329">
        <v>17</v>
      </c>
      <c r="G329">
        <v>17</v>
      </c>
      <c r="H329">
        <f>1</f>
        <v>1</v>
      </c>
      <c r="I329">
        <f>COUNTA(input4712[[#This Row],[Column1.1]:[Column1.8]])</f>
        <v>7</v>
      </c>
      <c r="J329" t="str">
        <f>ADDRESS(ROW(),input4712[[#This Row],[first col]]+1,4)&amp;":"&amp;ADDRESS(ROW(),input4712[[#This Row],[lastcol]],4)</f>
        <v>B329:G329</v>
      </c>
      <c r="K329" t="str">
        <f>ADDRESS(ROW(),input4712[[#This Row],[first col]],4)&amp;":"&amp;ADDRESS(ROW(),input4712[[#This Row],[lastcol]]-1,4)</f>
        <v>A329:F329</v>
      </c>
      <c r="L329" t="b" cm="1">
        <f t="array" aca="1" ref="L329" ca="1">SUMPRODUCT(--(INDIRECT(input4712[[#This Row],[range1]])&lt;INDIRECT(input4712[[#This Row],[range2]])))=COUNT(INDIRECT(input4712[[#This Row],[range1]]))</f>
        <v>0</v>
      </c>
      <c r="M329" t="b" cm="1">
        <f t="array" aca="1" ref="M329" ca="1">SUMPRODUCT(--(INDIRECT(input4712[[#This Row],[range1]])&gt;INDIRECT(input4712[[#This Row],[range2]])))=COUNT(INDIRECT(input4712[[#This Row],[range1]]))</f>
        <v>0</v>
      </c>
      <c r="N329" t="b">
        <f ca="1">IF(AND(NOT(input4712[[#This Row],[All DESC?]]),NOT(input4712[[#This Row],[All ASC?]])),FALSE(),TRUE())</f>
        <v>0</v>
      </c>
      <c r="O329" cm="1">
        <f t="array" aca="1" ref="O329" ca="1">IF(AND(input4712[[#This Row],[Safe Part 1]],(MAX(ABS((INDIRECT(input4712[[#This Row],[range2]]))-(INDIRECT(input4712[[#This Row],[range1]])))))&lt;=3),1,0)</f>
        <v>0</v>
      </c>
    </row>
    <row r="330" spans="1:15" x14ac:dyDescent="0.35">
      <c r="A330">
        <v>76</v>
      </c>
      <c r="B330">
        <v>78</v>
      </c>
      <c r="C330">
        <v>76</v>
      </c>
      <c r="D330">
        <v>73</v>
      </c>
      <c r="E330">
        <v>70</v>
      </c>
      <c r="F330">
        <v>65</v>
      </c>
      <c r="H330">
        <f>1</f>
        <v>1</v>
      </c>
      <c r="I330">
        <f>COUNTA(input4712[[#This Row],[Column1.1]:[Column1.8]])</f>
        <v>6</v>
      </c>
      <c r="J330" t="str">
        <f>ADDRESS(ROW(),input4712[[#This Row],[first col]]+1,4)&amp;":"&amp;ADDRESS(ROW(),input4712[[#This Row],[lastcol]],4)</f>
        <v>B330:F330</v>
      </c>
      <c r="K330" t="str">
        <f>ADDRESS(ROW(),input4712[[#This Row],[first col]],4)&amp;":"&amp;ADDRESS(ROW(),input4712[[#This Row],[lastcol]]-1,4)</f>
        <v>A330:E330</v>
      </c>
      <c r="L330" t="b" cm="1">
        <f t="array" aca="1" ref="L330" ca="1">SUMPRODUCT(--(INDIRECT(input4712[[#This Row],[range1]])&lt;INDIRECT(input4712[[#This Row],[range2]])))=COUNT(INDIRECT(input4712[[#This Row],[range1]]))</f>
        <v>0</v>
      </c>
      <c r="M330" t="b" cm="1">
        <f t="array" aca="1" ref="M330" ca="1">SUMPRODUCT(--(INDIRECT(input4712[[#This Row],[range1]])&gt;INDIRECT(input4712[[#This Row],[range2]])))=COUNT(INDIRECT(input4712[[#This Row],[range1]]))</f>
        <v>0</v>
      </c>
      <c r="N330" t="b">
        <f ca="1">IF(AND(NOT(input4712[[#This Row],[All DESC?]]),NOT(input4712[[#This Row],[All ASC?]])),FALSE(),TRUE())</f>
        <v>0</v>
      </c>
      <c r="O330" cm="1">
        <f t="array" aca="1" ref="O330" ca="1">IF(AND(input4712[[#This Row],[Safe Part 1]],(MAX(ABS((INDIRECT(input4712[[#This Row],[range2]]))-(INDIRECT(input4712[[#This Row],[range1]])))))&lt;=3),1,0)</f>
        <v>0</v>
      </c>
    </row>
    <row r="331" spans="1:15" x14ac:dyDescent="0.35">
      <c r="A331">
        <v>7</v>
      </c>
      <c r="B331">
        <v>8</v>
      </c>
      <c r="C331">
        <v>9</v>
      </c>
      <c r="D331">
        <v>12</v>
      </c>
      <c r="E331">
        <v>12</v>
      </c>
      <c r="H331">
        <f>1</f>
        <v>1</v>
      </c>
      <c r="I331">
        <f>COUNTA(input4712[[#This Row],[Column1.1]:[Column1.8]])</f>
        <v>5</v>
      </c>
      <c r="J331" t="str">
        <f>ADDRESS(ROW(),input4712[[#This Row],[first col]]+1,4)&amp;":"&amp;ADDRESS(ROW(),input4712[[#This Row],[lastcol]],4)</f>
        <v>B331:E331</v>
      </c>
      <c r="K331" t="str">
        <f>ADDRESS(ROW(),input4712[[#This Row],[first col]],4)&amp;":"&amp;ADDRESS(ROW(),input4712[[#This Row],[lastcol]]-1,4)</f>
        <v>A331:D331</v>
      </c>
      <c r="L331" t="b" cm="1">
        <f t="array" aca="1" ref="L331" ca="1">SUMPRODUCT(--(INDIRECT(input4712[[#This Row],[range1]])&lt;INDIRECT(input4712[[#This Row],[range2]])))=COUNT(INDIRECT(input4712[[#This Row],[range1]]))</f>
        <v>0</v>
      </c>
      <c r="M331" t="b" cm="1">
        <f t="array" aca="1" ref="M331" ca="1">SUMPRODUCT(--(INDIRECT(input4712[[#This Row],[range1]])&gt;INDIRECT(input4712[[#This Row],[range2]])))=COUNT(INDIRECT(input4712[[#This Row],[range1]]))</f>
        <v>0</v>
      </c>
      <c r="N331" t="b">
        <f ca="1">IF(AND(NOT(input4712[[#This Row],[All DESC?]]),NOT(input4712[[#This Row],[All ASC?]])),FALSE(),TRUE())</f>
        <v>0</v>
      </c>
      <c r="O331" cm="1">
        <f t="array" aca="1" ref="O331" ca="1">IF(AND(input4712[[#This Row],[Safe Part 1]],(MAX(ABS((INDIRECT(input4712[[#This Row],[range2]]))-(INDIRECT(input4712[[#This Row],[range1]])))))&lt;=3),1,0)</f>
        <v>0</v>
      </c>
    </row>
    <row r="332" spans="1:15" x14ac:dyDescent="0.35">
      <c r="A332">
        <v>21</v>
      </c>
      <c r="B332">
        <v>23</v>
      </c>
      <c r="C332">
        <v>24</v>
      </c>
      <c r="D332">
        <v>25</v>
      </c>
      <c r="E332">
        <v>27</v>
      </c>
      <c r="F332">
        <v>29</v>
      </c>
      <c r="G332">
        <v>28</v>
      </c>
      <c r="H332">
        <f>1</f>
        <v>1</v>
      </c>
      <c r="I332">
        <f>COUNTA(input4712[[#This Row],[Column1.1]:[Column1.8]])</f>
        <v>7</v>
      </c>
      <c r="J332" t="str">
        <f>ADDRESS(ROW(),input4712[[#This Row],[first col]]+1,4)&amp;":"&amp;ADDRESS(ROW(),input4712[[#This Row],[lastcol]],4)</f>
        <v>B332:G332</v>
      </c>
      <c r="K332" t="str">
        <f>ADDRESS(ROW(),input4712[[#This Row],[first col]],4)&amp;":"&amp;ADDRESS(ROW(),input4712[[#This Row],[lastcol]]-1,4)</f>
        <v>A332:F332</v>
      </c>
      <c r="L332" t="b" cm="1">
        <f t="array" aca="1" ref="L332" ca="1">SUMPRODUCT(--(INDIRECT(input4712[[#This Row],[range1]])&lt;INDIRECT(input4712[[#This Row],[range2]])))=COUNT(INDIRECT(input4712[[#This Row],[range1]]))</f>
        <v>0</v>
      </c>
      <c r="M332" t="b" cm="1">
        <f t="array" aca="1" ref="M332" ca="1">SUMPRODUCT(--(INDIRECT(input4712[[#This Row],[range1]])&gt;INDIRECT(input4712[[#This Row],[range2]])))=COUNT(INDIRECT(input4712[[#This Row],[range1]]))</f>
        <v>0</v>
      </c>
      <c r="N332" t="b">
        <f ca="1">IF(AND(NOT(input4712[[#This Row],[All DESC?]]),NOT(input4712[[#This Row],[All ASC?]])),FALSE(),TRUE())</f>
        <v>0</v>
      </c>
      <c r="O332" cm="1">
        <f t="array" aca="1" ref="O332" ca="1">IF(AND(input4712[[#This Row],[Safe Part 1]],(MAX(ABS((INDIRECT(input4712[[#This Row],[range2]]))-(INDIRECT(input4712[[#This Row],[range1]])))))&lt;=3),1,0)</f>
        <v>0</v>
      </c>
    </row>
    <row r="333" spans="1:15" x14ac:dyDescent="0.35">
      <c r="A333">
        <v>37</v>
      </c>
      <c r="B333">
        <v>36</v>
      </c>
      <c r="C333">
        <v>32</v>
      </c>
      <c r="D333">
        <v>30</v>
      </c>
      <c r="E333">
        <v>29</v>
      </c>
      <c r="F333">
        <v>28</v>
      </c>
      <c r="H333">
        <f>1</f>
        <v>1</v>
      </c>
      <c r="I333">
        <f>COUNTA(input4712[[#This Row],[Column1.1]:[Column1.8]])</f>
        <v>6</v>
      </c>
      <c r="J333" t="str">
        <f>ADDRESS(ROW(),input4712[[#This Row],[first col]]+1,4)&amp;":"&amp;ADDRESS(ROW(),input4712[[#This Row],[lastcol]],4)</f>
        <v>B333:F333</v>
      </c>
      <c r="K333" t="str">
        <f>ADDRESS(ROW(),input4712[[#This Row],[first col]],4)&amp;":"&amp;ADDRESS(ROW(),input4712[[#This Row],[lastcol]]-1,4)</f>
        <v>A333:E333</v>
      </c>
      <c r="L333" t="b" cm="1">
        <f t="array" aca="1" ref="L333" ca="1">SUMPRODUCT(--(INDIRECT(input4712[[#This Row],[range1]])&lt;INDIRECT(input4712[[#This Row],[range2]])))=COUNT(INDIRECT(input4712[[#This Row],[range1]]))</f>
        <v>1</v>
      </c>
      <c r="M333" t="b" cm="1">
        <f t="array" aca="1" ref="M333" ca="1">SUMPRODUCT(--(INDIRECT(input4712[[#This Row],[range1]])&gt;INDIRECT(input4712[[#This Row],[range2]])))=COUNT(INDIRECT(input4712[[#This Row],[range1]]))</f>
        <v>0</v>
      </c>
      <c r="N333" t="b">
        <f ca="1">IF(AND(NOT(input4712[[#This Row],[All DESC?]]),NOT(input4712[[#This Row],[All ASC?]])),FALSE(),TRUE())</f>
        <v>1</v>
      </c>
      <c r="O333" cm="1">
        <f t="array" aca="1" ref="O333" ca="1">IF(AND(input4712[[#This Row],[Safe Part 1]],(MAX(ABS((INDIRECT(input4712[[#This Row],[range2]]))-(INDIRECT(input4712[[#This Row],[range1]])))))&lt;=3),1,0)</f>
        <v>0</v>
      </c>
    </row>
    <row r="334" spans="1:15" x14ac:dyDescent="0.35">
      <c r="A334">
        <v>83</v>
      </c>
      <c r="B334">
        <v>80</v>
      </c>
      <c r="C334">
        <v>79</v>
      </c>
      <c r="D334">
        <v>76</v>
      </c>
      <c r="E334">
        <v>70</v>
      </c>
      <c r="F334">
        <v>68</v>
      </c>
      <c r="H334">
        <f>1</f>
        <v>1</v>
      </c>
      <c r="I334">
        <f>COUNTA(input4712[[#This Row],[Column1.1]:[Column1.8]])</f>
        <v>6</v>
      </c>
      <c r="J334" t="str">
        <f>ADDRESS(ROW(),input4712[[#This Row],[first col]]+1,4)&amp;":"&amp;ADDRESS(ROW(),input4712[[#This Row],[lastcol]],4)</f>
        <v>B334:F334</v>
      </c>
      <c r="K334" t="str">
        <f>ADDRESS(ROW(),input4712[[#This Row],[first col]],4)&amp;":"&amp;ADDRESS(ROW(),input4712[[#This Row],[lastcol]]-1,4)</f>
        <v>A334:E334</v>
      </c>
      <c r="L334" t="b" cm="1">
        <f t="array" aca="1" ref="L334" ca="1">SUMPRODUCT(--(INDIRECT(input4712[[#This Row],[range1]])&lt;INDIRECT(input4712[[#This Row],[range2]])))=COUNT(INDIRECT(input4712[[#This Row],[range1]]))</f>
        <v>1</v>
      </c>
      <c r="M334" t="b" cm="1">
        <f t="array" aca="1" ref="M334" ca="1">SUMPRODUCT(--(INDIRECT(input4712[[#This Row],[range1]])&gt;INDIRECT(input4712[[#This Row],[range2]])))=COUNT(INDIRECT(input4712[[#This Row],[range1]]))</f>
        <v>0</v>
      </c>
      <c r="N334" t="b">
        <f ca="1">IF(AND(NOT(input4712[[#This Row],[All DESC?]]),NOT(input4712[[#This Row],[All ASC?]])),FALSE(),TRUE())</f>
        <v>1</v>
      </c>
      <c r="O334" cm="1">
        <f t="array" aca="1" ref="O334" ca="1">IF(AND(input4712[[#This Row],[Safe Part 1]],(MAX(ABS((INDIRECT(input4712[[#This Row],[range2]]))-(INDIRECT(input4712[[#This Row],[range1]])))))&lt;=3),1,0)</f>
        <v>0</v>
      </c>
    </row>
    <row r="335" spans="1:15" x14ac:dyDescent="0.35">
      <c r="A335">
        <v>13</v>
      </c>
      <c r="B335">
        <v>17</v>
      </c>
      <c r="C335">
        <v>17</v>
      </c>
      <c r="D335">
        <v>20</v>
      </c>
      <c r="E335">
        <v>17</v>
      </c>
      <c r="H335">
        <f>1</f>
        <v>1</v>
      </c>
      <c r="I335">
        <f>COUNTA(input4712[[#This Row],[Column1.1]:[Column1.8]])</f>
        <v>5</v>
      </c>
      <c r="J335" t="str">
        <f>ADDRESS(ROW(),input4712[[#This Row],[first col]]+1,4)&amp;":"&amp;ADDRESS(ROW(),input4712[[#This Row],[lastcol]],4)</f>
        <v>B335:E335</v>
      </c>
      <c r="K335" t="str">
        <f>ADDRESS(ROW(),input4712[[#This Row],[first col]],4)&amp;":"&amp;ADDRESS(ROW(),input4712[[#This Row],[lastcol]]-1,4)</f>
        <v>A335:D335</v>
      </c>
      <c r="L335" t="b" cm="1">
        <f t="array" aca="1" ref="L335" ca="1">SUMPRODUCT(--(INDIRECT(input4712[[#This Row],[range1]])&lt;INDIRECT(input4712[[#This Row],[range2]])))=COUNT(INDIRECT(input4712[[#This Row],[range1]]))</f>
        <v>0</v>
      </c>
      <c r="M335" t="b" cm="1">
        <f t="array" aca="1" ref="M335" ca="1">SUMPRODUCT(--(INDIRECT(input4712[[#This Row],[range1]])&gt;INDIRECT(input4712[[#This Row],[range2]])))=COUNT(INDIRECT(input4712[[#This Row],[range1]]))</f>
        <v>0</v>
      </c>
      <c r="N335" t="b">
        <f ca="1">IF(AND(NOT(input4712[[#This Row],[All DESC?]]),NOT(input4712[[#This Row],[All ASC?]])),FALSE(),TRUE())</f>
        <v>0</v>
      </c>
      <c r="O335" cm="1">
        <f t="array" aca="1" ref="O335" ca="1">IF(AND(input4712[[#This Row],[Safe Part 1]],(MAX(ABS((INDIRECT(input4712[[#This Row],[range2]]))-(INDIRECT(input4712[[#This Row],[range1]])))))&lt;=3),1,0)</f>
        <v>0</v>
      </c>
    </row>
    <row r="336" spans="1:15" x14ac:dyDescent="0.35">
      <c r="A336">
        <v>23</v>
      </c>
      <c r="B336">
        <v>23</v>
      </c>
      <c r="C336">
        <v>20</v>
      </c>
      <c r="D336">
        <v>17</v>
      </c>
      <c r="E336">
        <v>16</v>
      </c>
      <c r="F336">
        <v>9</v>
      </c>
      <c r="G336">
        <v>5</v>
      </c>
      <c r="H336">
        <f>1</f>
        <v>1</v>
      </c>
      <c r="I336">
        <f>COUNTA(input4712[[#This Row],[Column1.1]:[Column1.8]])</f>
        <v>7</v>
      </c>
      <c r="J336" t="str">
        <f>ADDRESS(ROW(),input4712[[#This Row],[first col]]+1,4)&amp;":"&amp;ADDRESS(ROW(),input4712[[#This Row],[lastcol]],4)</f>
        <v>B336:G336</v>
      </c>
      <c r="K336" t="str">
        <f>ADDRESS(ROW(),input4712[[#This Row],[first col]],4)&amp;":"&amp;ADDRESS(ROW(),input4712[[#This Row],[lastcol]]-1,4)</f>
        <v>A336:F336</v>
      </c>
      <c r="L336" t="b" cm="1">
        <f t="array" aca="1" ref="L336" ca="1">SUMPRODUCT(--(INDIRECT(input4712[[#This Row],[range1]])&lt;INDIRECT(input4712[[#This Row],[range2]])))=COUNT(INDIRECT(input4712[[#This Row],[range1]]))</f>
        <v>0</v>
      </c>
      <c r="M336" t="b" cm="1">
        <f t="array" aca="1" ref="M336" ca="1">SUMPRODUCT(--(INDIRECT(input4712[[#This Row],[range1]])&gt;INDIRECT(input4712[[#This Row],[range2]])))=COUNT(INDIRECT(input4712[[#This Row],[range1]]))</f>
        <v>0</v>
      </c>
      <c r="N336" t="b">
        <f ca="1">IF(AND(NOT(input4712[[#This Row],[All DESC?]]),NOT(input4712[[#This Row],[All ASC?]])),FALSE(),TRUE())</f>
        <v>0</v>
      </c>
      <c r="O336" cm="1">
        <f t="array" aca="1" ref="O336" ca="1">IF(AND(input4712[[#This Row],[Safe Part 1]],(MAX(ABS((INDIRECT(input4712[[#This Row],[range2]]))-(INDIRECT(input4712[[#This Row],[range1]])))))&lt;=3),1,0)</f>
        <v>0</v>
      </c>
    </row>
    <row r="337" spans="1:15" x14ac:dyDescent="0.35">
      <c r="A337">
        <v>26</v>
      </c>
      <c r="B337">
        <v>26</v>
      </c>
      <c r="C337">
        <v>30</v>
      </c>
      <c r="D337">
        <v>32</v>
      </c>
      <c r="E337">
        <v>35</v>
      </c>
      <c r="F337">
        <v>38</v>
      </c>
      <c r="H337">
        <f>1</f>
        <v>1</v>
      </c>
      <c r="I337">
        <f>COUNTA(input4712[[#This Row],[Column1.1]:[Column1.8]])</f>
        <v>6</v>
      </c>
      <c r="J337" t="str">
        <f>ADDRESS(ROW(),input4712[[#This Row],[first col]]+1,4)&amp;":"&amp;ADDRESS(ROW(),input4712[[#This Row],[lastcol]],4)</f>
        <v>B337:F337</v>
      </c>
      <c r="K337" t="str">
        <f>ADDRESS(ROW(),input4712[[#This Row],[first col]],4)&amp;":"&amp;ADDRESS(ROW(),input4712[[#This Row],[lastcol]]-1,4)</f>
        <v>A337:E337</v>
      </c>
      <c r="L337" t="b" cm="1">
        <f t="array" aca="1" ref="L337" ca="1">SUMPRODUCT(--(INDIRECT(input4712[[#This Row],[range1]])&lt;INDIRECT(input4712[[#This Row],[range2]])))=COUNT(INDIRECT(input4712[[#This Row],[range1]]))</f>
        <v>0</v>
      </c>
      <c r="M337" t="b" cm="1">
        <f t="array" aca="1" ref="M337" ca="1">SUMPRODUCT(--(INDIRECT(input4712[[#This Row],[range1]])&gt;INDIRECT(input4712[[#This Row],[range2]])))=COUNT(INDIRECT(input4712[[#This Row],[range1]]))</f>
        <v>0</v>
      </c>
      <c r="N337" t="b">
        <f ca="1">IF(AND(NOT(input4712[[#This Row],[All DESC?]]),NOT(input4712[[#This Row],[All ASC?]])),FALSE(),TRUE())</f>
        <v>0</v>
      </c>
      <c r="O337" cm="1">
        <f t="array" aca="1" ref="O337" ca="1">IF(AND(input4712[[#This Row],[Safe Part 1]],(MAX(ABS((INDIRECT(input4712[[#This Row],[range2]]))-(INDIRECT(input4712[[#This Row],[range1]])))))&lt;=3),1,0)</f>
        <v>0</v>
      </c>
    </row>
    <row r="338" spans="1:15" x14ac:dyDescent="0.35">
      <c r="A338">
        <v>32</v>
      </c>
      <c r="B338">
        <v>31</v>
      </c>
      <c r="C338">
        <v>30</v>
      </c>
      <c r="D338">
        <v>29</v>
      </c>
      <c r="E338">
        <v>27</v>
      </c>
      <c r="F338">
        <v>24</v>
      </c>
      <c r="H338">
        <f>1</f>
        <v>1</v>
      </c>
      <c r="I338">
        <f>COUNTA(input4712[[#This Row],[Column1.1]:[Column1.8]])</f>
        <v>6</v>
      </c>
      <c r="J338" t="str">
        <f>ADDRESS(ROW(),input4712[[#This Row],[first col]]+1,4)&amp;":"&amp;ADDRESS(ROW(),input4712[[#This Row],[lastcol]],4)</f>
        <v>B338:F338</v>
      </c>
      <c r="K338" t="str">
        <f>ADDRESS(ROW(),input4712[[#This Row],[first col]],4)&amp;":"&amp;ADDRESS(ROW(),input4712[[#This Row],[lastcol]]-1,4)</f>
        <v>A338:E338</v>
      </c>
      <c r="L338" t="b" cm="1">
        <f t="array" aca="1" ref="L338" ca="1">SUMPRODUCT(--(INDIRECT(input4712[[#This Row],[range1]])&lt;INDIRECT(input4712[[#This Row],[range2]])))=COUNT(INDIRECT(input4712[[#This Row],[range1]]))</f>
        <v>1</v>
      </c>
      <c r="M338" t="b" cm="1">
        <f t="array" aca="1" ref="M338" ca="1">SUMPRODUCT(--(INDIRECT(input4712[[#This Row],[range1]])&gt;INDIRECT(input4712[[#This Row],[range2]])))=COUNT(INDIRECT(input4712[[#This Row],[range1]]))</f>
        <v>0</v>
      </c>
      <c r="N338" t="b">
        <f ca="1">IF(AND(NOT(input4712[[#This Row],[All DESC?]]),NOT(input4712[[#This Row],[All ASC?]])),FALSE(),TRUE())</f>
        <v>1</v>
      </c>
      <c r="O338" cm="1">
        <f t="array" aca="1" ref="O338" ca="1">IF(AND(input4712[[#This Row],[Safe Part 1]],(MAX(ABS((INDIRECT(input4712[[#This Row],[range2]]))-(INDIRECT(input4712[[#This Row],[range1]])))))&lt;=3),1,0)</f>
        <v>1</v>
      </c>
    </row>
    <row r="339" spans="1:15" x14ac:dyDescent="0.35">
      <c r="A339">
        <v>30</v>
      </c>
      <c r="B339">
        <v>34</v>
      </c>
      <c r="C339">
        <v>40</v>
      </c>
      <c r="D339">
        <v>43</v>
      </c>
      <c r="E339">
        <v>47</v>
      </c>
      <c r="H339">
        <f>1</f>
        <v>1</v>
      </c>
      <c r="I339">
        <f>COUNTA(input4712[[#This Row],[Column1.1]:[Column1.8]])</f>
        <v>5</v>
      </c>
      <c r="J339" t="str">
        <f>ADDRESS(ROW(),input4712[[#This Row],[first col]]+1,4)&amp;":"&amp;ADDRESS(ROW(),input4712[[#This Row],[lastcol]],4)</f>
        <v>B339:E339</v>
      </c>
      <c r="K339" t="str">
        <f>ADDRESS(ROW(),input4712[[#This Row],[first col]],4)&amp;":"&amp;ADDRESS(ROW(),input4712[[#This Row],[lastcol]]-1,4)</f>
        <v>A339:D339</v>
      </c>
      <c r="L339" t="b" cm="1">
        <f t="array" aca="1" ref="L339" ca="1">SUMPRODUCT(--(INDIRECT(input4712[[#This Row],[range1]])&lt;INDIRECT(input4712[[#This Row],[range2]])))=COUNT(INDIRECT(input4712[[#This Row],[range1]]))</f>
        <v>0</v>
      </c>
      <c r="M339" t="b" cm="1">
        <f t="array" aca="1" ref="M339" ca="1">SUMPRODUCT(--(INDIRECT(input4712[[#This Row],[range1]])&gt;INDIRECT(input4712[[#This Row],[range2]])))=COUNT(INDIRECT(input4712[[#This Row],[range1]]))</f>
        <v>1</v>
      </c>
      <c r="N339" t="b">
        <f ca="1">IF(AND(NOT(input4712[[#This Row],[All DESC?]]),NOT(input4712[[#This Row],[All ASC?]])),FALSE(),TRUE())</f>
        <v>1</v>
      </c>
      <c r="O339" cm="1">
        <f t="array" aca="1" ref="O339" ca="1">IF(AND(input4712[[#This Row],[Safe Part 1]],(MAX(ABS((INDIRECT(input4712[[#This Row],[range2]]))-(INDIRECT(input4712[[#This Row],[range1]])))))&lt;=3),1,0)</f>
        <v>0</v>
      </c>
    </row>
    <row r="340" spans="1:15" x14ac:dyDescent="0.35">
      <c r="A340">
        <v>62</v>
      </c>
      <c r="B340">
        <v>68</v>
      </c>
      <c r="C340">
        <v>68</v>
      </c>
      <c r="D340">
        <v>69</v>
      </c>
      <c r="E340">
        <v>71</v>
      </c>
      <c r="F340">
        <v>76</v>
      </c>
      <c r="H340">
        <f>1</f>
        <v>1</v>
      </c>
      <c r="I340">
        <f>COUNTA(input4712[[#This Row],[Column1.1]:[Column1.8]])</f>
        <v>6</v>
      </c>
      <c r="J340" t="str">
        <f>ADDRESS(ROW(),input4712[[#This Row],[first col]]+1,4)&amp;":"&amp;ADDRESS(ROW(),input4712[[#This Row],[lastcol]],4)</f>
        <v>B340:F340</v>
      </c>
      <c r="K340" t="str">
        <f>ADDRESS(ROW(),input4712[[#This Row],[first col]],4)&amp;":"&amp;ADDRESS(ROW(),input4712[[#This Row],[lastcol]]-1,4)</f>
        <v>A340:E340</v>
      </c>
      <c r="L340" t="b" cm="1">
        <f t="array" aca="1" ref="L340" ca="1">SUMPRODUCT(--(INDIRECT(input4712[[#This Row],[range1]])&lt;INDIRECT(input4712[[#This Row],[range2]])))=COUNT(INDIRECT(input4712[[#This Row],[range1]]))</f>
        <v>0</v>
      </c>
      <c r="M340" t="b" cm="1">
        <f t="array" aca="1" ref="M340" ca="1">SUMPRODUCT(--(INDIRECT(input4712[[#This Row],[range1]])&gt;INDIRECT(input4712[[#This Row],[range2]])))=COUNT(INDIRECT(input4712[[#This Row],[range1]]))</f>
        <v>0</v>
      </c>
      <c r="N340" t="b">
        <f ca="1">IF(AND(NOT(input4712[[#This Row],[All DESC?]]),NOT(input4712[[#This Row],[All ASC?]])),FALSE(),TRUE())</f>
        <v>0</v>
      </c>
      <c r="O340" cm="1">
        <f t="array" aca="1" ref="O340" ca="1">IF(AND(input4712[[#This Row],[Safe Part 1]],(MAX(ABS((INDIRECT(input4712[[#This Row],[range2]]))-(INDIRECT(input4712[[#This Row],[range1]])))))&lt;=3),1,0)</f>
        <v>0</v>
      </c>
    </row>
    <row r="341" spans="1:15" x14ac:dyDescent="0.35">
      <c r="A341">
        <v>60</v>
      </c>
      <c r="B341">
        <v>57</v>
      </c>
      <c r="C341">
        <v>57</v>
      </c>
      <c r="D341">
        <v>59</v>
      </c>
      <c r="E341">
        <v>60</v>
      </c>
      <c r="H341">
        <f>1</f>
        <v>1</v>
      </c>
      <c r="I341">
        <f>COUNTA(input4712[[#This Row],[Column1.1]:[Column1.8]])</f>
        <v>5</v>
      </c>
      <c r="J341" t="str">
        <f>ADDRESS(ROW(),input4712[[#This Row],[first col]]+1,4)&amp;":"&amp;ADDRESS(ROW(),input4712[[#This Row],[lastcol]],4)</f>
        <v>B341:E341</v>
      </c>
      <c r="K341" t="str">
        <f>ADDRESS(ROW(),input4712[[#This Row],[first col]],4)&amp;":"&amp;ADDRESS(ROW(),input4712[[#This Row],[lastcol]]-1,4)</f>
        <v>A341:D341</v>
      </c>
      <c r="L341" t="b" cm="1">
        <f t="array" aca="1" ref="L341" ca="1">SUMPRODUCT(--(INDIRECT(input4712[[#This Row],[range1]])&lt;INDIRECT(input4712[[#This Row],[range2]])))=COUNT(INDIRECT(input4712[[#This Row],[range1]]))</f>
        <v>0</v>
      </c>
      <c r="M341" t="b" cm="1">
        <f t="array" aca="1" ref="M341" ca="1">SUMPRODUCT(--(INDIRECT(input4712[[#This Row],[range1]])&gt;INDIRECT(input4712[[#This Row],[range2]])))=COUNT(INDIRECT(input4712[[#This Row],[range1]]))</f>
        <v>0</v>
      </c>
      <c r="N341" t="b">
        <f ca="1">IF(AND(NOT(input4712[[#This Row],[All DESC?]]),NOT(input4712[[#This Row],[All ASC?]])),FALSE(),TRUE())</f>
        <v>0</v>
      </c>
      <c r="O341" cm="1">
        <f t="array" aca="1" ref="O341" ca="1">IF(AND(input4712[[#This Row],[Safe Part 1]],(MAX(ABS((INDIRECT(input4712[[#This Row],[range2]]))-(INDIRECT(input4712[[#This Row],[range1]])))))&lt;=3),1,0)</f>
        <v>0</v>
      </c>
    </row>
    <row r="342" spans="1:15" x14ac:dyDescent="0.35">
      <c r="A342">
        <v>24</v>
      </c>
      <c r="B342">
        <v>20</v>
      </c>
      <c r="C342">
        <v>19</v>
      </c>
      <c r="D342">
        <v>19</v>
      </c>
      <c r="E342">
        <v>18</v>
      </c>
      <c r="H342">
        <f>1</f>
        <v>1</v>
      </c>
      <c r="I342">
        <f>COUNTA(input4712[[#This Row],[Column1.1]:[Column1.8]])</f>
        <v>5</v>
      </c>
      <c r="J342" t="str">
        <f>ADDRESS(ROW(),input4712[[#This Row],[first col]]+1,4)&amp;":"&amp;ADDRESS(ROW(),input4712[[#This Row],[lastcol]],4)</f>
        <v>B342:E342</v>
      </c>
      <c r="K342" t="str">
        <f>ADDRESS(ROW(),input4712[[#This Row],[first col]],4)&amp;":"&amp;ADDRESS(ROW(),input4712[[#This Row],[lastcol]]-1,4)</f>
        <v>A342:D342</v>
      </c>
      <c r="L342" t="b" cm="1">
        <f t="array" aca="1" ref="L342" ca="1">SUMPRODUCT(--(INDIRECT(input4712[[#This Row],[range1]])&lt;INDIRECT(input4712[[#This Row],[range2]])))=COUNT(INDIRECT(input4712[[#This Row],[range1]]))</f>
        <v>0</v>
      </c>
      <c r="M342" t="b" cm="1">
        <f t="array" aca="1" ref="M342" ca="1">SUMPRODUCT(--(INDIRECT(input4712[[#This Row],[range1]])&gt;INDIRECT(input4712[[#This Row],[range2]])))=COUNT(INDIRECT(input4712[[#This Row],[range1]]))</f>
        <v>0</v>
      </c>
      <c r="N342" t="b">
        <f ca="1">IF(AND(NOT(input4712[[#This Row],[All DESC?]]),NOT(input4712[[#This Row],[All ASC?]])),FALSE(),TRUE())</f>
        <v>0</v>
      </c>
      <c r="O342" cm="1">
        <f t="array" aca="1" ref="O342" ca="1">IF(AND(input4712[[#This Row],[Safe Part 1]],(MAX(ABS((INDIRECT(input4712[[#This Row],[range2]]))-(INDIRECT(input4712[[#This Row],[range1]])))))&lt;=3),1,0)</f>
        <v>0</v>
      </c>
    </row>
    <row r="343" spans="1:15" x14ac:dyDescent="0.35">
      <c r="A343">
        <v>42</v>
      </c>
      <c r="B343">
        <v>39</v>
      </c>
      <c r="C343">
        <v>36</v>
      </c>
      <c r="D343">
        <v>35</v>
      </c>
      <c r="E343">
        <v>38</v>
      </c>
      <c r="H343">
        <f>1</f>
        <v>1</v>
      </c>
      <c r="I343">
        <f>COUNTA(input4712[[#This Row],[Column1.1]:[Column1.8]])</f>
        <v>5</v>
      </c>
      <c r="J343" t="str">
        <f>ADDRESS(ROW(),input4712[[#This Row],[first col]]+1,4)&amp;":"&amp;ADDRESS(ROW(),input4712[[#This Row],[lastcol]],4)</f>
        <v>B343:E343</v>
      </c>
      <c r="K343" t="str">
        <f>ADDRESS(ROW(),input4712[[#This Row],[first col]],4)&amp;":"&amp;ADDRESS(ROW(),input4712[[#This Row],[lastcol]]-1,4)</f>
        <v>A343:D343</v>
      </c>
      <c r="L343" t="b" cm="1">
        <f t="array" aca="1" ref="L343" ca="1">SUMPRODUCT(--(INDIRECT(input4712[[#This Row],[range1]])&lt;INDIRECT(input4712[[#This Row],[range2]])))=COUNT(INDIRECT(input4712[[#This Row],[range1]]))</f>
        <v>0</v>
      </c>
      <c r="M343" t="b" cm="1">
        <f t="array" aca="1" ref="M343" ca="1">SUMPRODUCT(--(INDIRECT(input4712[[#This Row],[range1]])&gt;INDIRECT(input4712[[#This Row],[range2]])))=COUNT(INDIRECT(input4712[[#This Row],[range1]]))</f>
        <v>0</v>
      </c>
      <c r="N343" t="b">
        <f ca="1">IF(AND(NOT(input4712[[#This Row],[All DESC?]]),NOT(input4712[[#This Row],[All ASC?]])),FALSE(),TRUE())</f>
        <v>0</v>
      </c>
      <c r="O343" cm="1">
        <f t="array" aca="1" ref="O343" ca="1">IF(AND(input4712[[#This Row],[Safe Part 1]],(MAX(ABS((INDIRECT(input4712[[#This Row],[range2]]))-(INDIRECT(input4712[[#This Row],[range1]])))))&lt;=3),1,0)</f>
        <v>0</v>
      </c>
    </row>
    <row r="344" spans="1:15" x14ac:dyDescent="0.35">
      <c r="A344">
        <v>64</v>
      </c>
      <c r="B344">
        <v>68</v>
      </c>
      <c r="C344">
        <v>69</v>
      </c>
      <c r="D344">
        <v>73</v>
      </c>
      <c r="E344">
        <v>71</v>
      </c>
      <c r="H344">
        <f>1</f>
        <v>1</v>
      </c>
      <c r="I344">
        <f>COUNTA(input4712[[#This Row],[Column1.1]:[Column1.8]])</f>
        <v>5</v>
      </c>
      <c r="J344" t="str">
        <f>ADDRESS(ROW(),input4712[[#This Row],[first col]]+1,4)&amp;":"&amp;ADDRESS(ROW(),input4712[[#This Row],[lastcol]],4)</f>
        <v>B344:E344</v>
      </c>
      <c r="K344" t="str">
        <f>ADDRESS(ROW(),input4712[[#This Row],[first col]],4)&amp;":"&amp;ADDRESS(ROW(),input4712[[#This Row],[lastcol]]-1,4)</f>
        <v>A344:D344</v>
      </c>
      <c r="L344" t="b" cm="1">
        <f t="array" aca="1" ref="L344" ca="1">SUMPRODUCT(--(INDIRECT(input4712[[#This Row],[range1]])&lt;INDIRECT(input4712[[#This Row],[range2]])))=COUNT(INDIRECT(input4712[[#This Row],[range1]]))</f>
        <v>0</v>
      </c>
      <c r="M344" t="b" cm="1">
        <f t="array" aca="1" ref="M344" ca="1">SUMPRODUCT(--(INDIRECT(input4712[[#This Row],[range1]])&gt;INDIRECT(input4712[[#This Row],[range2]])))=COUNT(INDIRECT(input4712[[#This Row],[range1]]))</f>
        <v>0</v>
      </c>
      <c r="N344" t="b">
        <f ca="1">IF(AND(NOT(input4712[[#This Row],[All DESC?]]),NOT(input4712[[#This Row],[All ASC?]])),FALSE(),TRUE())</f>
        <v>0</v>
      </c>
      <c r="O344" cm="1">
        <f t="array" aca="1" ref="O344" ca="1">IF(AND(input4712[[#This Row],[Safe Part 1]],(MAX(ABS((INDIRECT(input4712[[#This Row],[range2]]))-(INDIRECT(input4712[[#This Row],[range1]])))))&lt;=3),1,0)</f>
        <v>0</v>
      </c>
    </row>
    <row r="345" spans="1:15" x14ac:dyDescent="0.35">
      <c r="A345">
        <v>42</v>
      </c>
      <c r="B345">
        <v>35</v>
      </c>
      <c r="C345">
        <v>34</v>
      </c>
      <c r="D345">
        <v>32</v>
      </c>
      <c r="E345">
        <v>31</v>
      </c>
      <c r="F345">
        <v>27</v>
      </c>
      <c r="G345">
        <v>24</v>
      </c>
      <c r="H345">
        <f>1</f>
        <v>1</v>
      </c>
      <c r="I345">
        <f>COUNTA(input4712[[#This Row],[Column1.1]:[Column1.8]])</f>
        <v>7</v>
      </c>
      <c r="J345" t="str">
        <f>ADDRESS(ROW(),input4712[[#This Row],[first col]]+1,4)&amp;":"&amp;ADDRESS(ROW(),input4712[[#This Row],[lastcol]],4)</f>
        <v>B345:G345</v>
      </c>
      <c r="K345" t="str">
        <f>ADDRESS(ROW(),input4712[[#This Row],[first col]],4)&amp;":"&amp;ADDRESS(ROW(),input4712[[#This Row],[lastcol]]-1,4)</f>
        <v>A345:F345</v>
      </c>
      <c r="L345" t="b" cm="1">
        <f t="array" aca="1" ref="L345" ca="1">SUMPRODUCT(--(INDIRECT(input4712[[#This Row],[range1]])&lt;INDIRECT(input4712[[#This Row],[range2]])))=COUNT(INDIRECT(input4712[[#This Row],[range1]]))</f>
        <v>1</v>
      </c>
      <c r="M345" t="b" cm="1">
        <f t="array" aca="1" ref="M345" ca="1">SUMPRODUCT(--(INDIRECT(input4712[[#This Row],[range1]])&gt;INDIRECT(input4712[[#This Row],[range2]])))=COUNT(INDIRECT(input4712[[#This Row],[range1]]))</f>
        <v>0</v>
      </c>
      <c r="N345" t="b">
        <f ca="1">IF(AND(NOT(input4712[[#This Row],[All DESC?]]),NOT(input4712[[#This Row],[All ASC?]])),FALSE(),TRUE())</f>
        <v>1</v>
      </c>
      <c r="O345" cm="1">
        <f t="array" aca="1" ref="O345" ca="1">IF(AND(input4712[[#This Row],[Safe Part 1]],(MAX(ABS((INDIRECT(input4712[[#This Row],[range2]]))-(INDIRECT(input4712[[#This Row],[range1]])))))&lt;=3),1,0)</f>
        <v>0</v>
      </c>
    </row>
    <row r="346" spans="1:15" x14ac:dyDescent="0.35">
      <c r="A346">
        <v>53</v>
      </c>
      <c r="B346">
        <v>55</v>
      </c>
      <c r="C346">
        <v>54</v>
      </c>
      <c r="D346">
        <v>51</v>
      </c>
      <c r="E346">
        <v>50</v>
      </c>
      <c r="F346">
        <v>41</v>
      </c>
      <c r="H346">
        <f>1</f>
        <v>1</v>
      </c>
      <c r="I346">
        <f>COUNTA(input4712[[#This Row],[Column1.1]:[Column1.8]])</f>
        <v>6</v>
      </c>
      <c r="J346" t="str">
        <f>ADDRESS(ROW(),input4712[[#This Row],[first col]]+1,4)&amp;":"&amp;ADDRESS(ROW(),input4712[[#This Row],[lastcol]],4)</f>
        <v>B346:F346</v>
      </c>
      <c r="K346" t="str">
        <f>ADDRESS(ROW(),input4712[[#This Row],[first col]],4)&amp;":"&amp;ADDRESS(ROW(),input4712[[#This Row],[lastcol]]-1,4)</f>
        <v>A346:E346</v>
      </c>
      <c r="L346" t="b" cm="1">
        <f t="array" aca="1" ref="L346" ca="1">SUMPRODUCT(--(INDIRECT(input4712[[#This Row],[range1]])&lt;INDIRECT(input4712[[#This Row],[range2]])))=COUNT(INDIRECT(input4712[[#This Row],[range1]]))</f>
        <v>0</v>
      </c>
      <c r="M346" t="b" cm="1">
        <f t="array" aca="1" ref="M346" ca="1">SUMPRODUCT(--(INDIRECT(input4712[[#This Row],[range1]])&gt;INDIRECT(input4712[[#This Row],[range2]])))=COUNT(INDIRECT(input4712[[#This Row],[range1]]))</f>
        <v>0</v>
      </c>
      <c r="N346" t="b">
        <f ca="1">IF(AND(NOT(input4712[[#This Row],[All DESC?]]),NOT(input4712[[#This Row],[All ASC?]])),FALSE(),TRUE())</f>
        <v>0</v>
      </c>
      <c r="O346" cm="1">
        <f t="array" aca="1" ref="O346" ca="1">IF(AND(input4712[[#This Row],[Safe Part 1]],(MAX(ABS((INDIRECT(input4712[[#This Row],[range2]]))-(INDIRECT(input4712[[#This Row],[range1]])))))&lt;=3),1,0)</f>
        <v>0</v>
      </c>
    </row>
    <row r="347" spans="1:15" x14ac:dyDescent="0.35">
      <c r="A347">
        <v>66</v>
      </c>
      <c r="B347">
        <v>66</v>
      </c>
      <c r="C347">
        <v>62</v>
      </c>
      <c r="D347">
        <v>60</v>
      </c>
      <c r="E347">
        <v>60</v>
      </c>
      <c r="H347">
        <f>1</f>
        <v>1</v>
      </c>
      <c r="I347">
        <f>COUNTA(input4712[[#This Row],[Column1.1]:[Column1.8]])</f>
        <v>5</v>
      </c>
      <c r="J347" t="str">
        <f>ADDRESS(ROW(),input4712[[#This Row],[first col]]+1,4)&amp;":"&amp;ADDRESS(ROW(),input4712[[#This Row],[lastcol]],4)</f>
        <v>B347:E347</v>
      </c>
      <c r="K347" t="str">
        <f>ADDRESS(ROW(),input4712[[#This Row],[first col]],4)&amp;":"&amp;ADDRESS(ROW(),input4712[[#This Row],[lastcol]]-1,4)</f>
        <v>A347:D347</v>
      </c>
      <c r="L347" t="b" cm="1">
        <f t="array" aca="1" ref="L347" ca="1">SUMPRODUCT(--(INDIRECT(input4712[[#This Row],[range1]])&lt;INDIRECT(input4712[[#This Row],[range2]])))=COUNT(INDIRECT(input4712[[#This Row],[range1]]))</f>
        <v>0</v>
      </c>
      <c r="M347" t="b" cm="1">
        <f t="array" aca="1" ref="M347" ca="1">SUMPRODUCT(--(INDIRECT(input4712[[#This Row],[range1]])&gt;INDIRECT(input4712[[#This Row],[range2]])))=COUNT(INDIRECT(input4712[[#This Row],[range1]]))</f>
        <v>0</v>
      </c>
      <c r="N347" t="b">
        <f ca="1">IF(AND(NOT(input4712[[#This Row],[All DESC?]]),NOT(input4712[[#This Row],[All ASC?]])),FALSE(),TRUE())</f>
        <v>0</v>
      </c>
      <c r="O347" cm="1">
        <f t="array" aca="1" ref="O347" ca="1">IF(AND(input4712[[#This Row],[Safe Part 1]],(MAX(ABS((INDIRECT(input4712[[#This Row],[range2]]))-(INDIRECT(input4712[[#This Row],[range1]])))))&lt;=3),1,0)</f>
        <v>0</v>
      </c>
    </row>
    <row r="348" spans="1:15" x14ac:dyDescent="0.35">
      <c r="A348">
        <v>78</v>
      </c>
      <c r="B348">
        <v>82</v>
      </c>
      <c r="C348">
        <v>79</v>
      </c>
      <c r="D348">
        <v>81</v>
      </c>
      <c r="E348">
        <v>79</v>
      </c>
      <c r="H348">
        <f>1</f>
        <v>1</v>
      </c>
      <c r="I348">
        <f>COUNTA(input4712[[#This Row],[Column1.1]:[Column1.8]])</f>
        <v>5</v>
      </c>
      <c r="J348" t="str">
        <f>ADDRESS(ROW(),input4712[[#This Row],[first col]]+1,4)&amp;":"&amp;ADDRESS(ROW(),input4712[[#This Row],[lastcol]],4)</f>
        <v>B348:E348</v>
      </c>
      <c r="K348" t="str">
        <f>ADDRESS(ROW(),input4712[[#This Row],[first col]],4)&amp;":"&amp;ADDRESS(ROW(),input4712[[#This Row],[lastcol]]-1,4)</f>
        <v>A348:D348</v>
      </c>
      <c r="L348" t="b" cm="1">
        <f t="array" aca="1" ref="L348" ca="1">SUMPRODUCT(--(INDIRECT(input4712[[#This Row],[range1]])&lt;INDIRECT(input4712[[#This Row],[range2]])))=COUNT(INDIRECT(input4712[[#This Row],[range1]]))</f>
        <v>0</v>
      </c>
      <c r="M348" t="b" cm="1">
        <f t="array" aca="1" ref="M348" ca="1">SUMPRODUCT(--(INDIRECT(input4712[[#This Row],[range1]])&gt;INDIRECT(input4712[[#This Row],[range2]])))=COUNT(INDIRECT(input4712[[#This Row],[range1]]))</f>
        <v>0</v>
      </c>
      <c r="N348" t="b">
        <f ca="1">IF(AND(NOT(input4712[[#This Row],[All DESC?]]),NOT(input4712[[#This Row],[All ASC?]])),FALSE(),TRUE())</f>
        <v>0</v>
      </c>
      <c r="O348" cm="1">
        <f t="array" aca="1" ref="O348" ca="1">IF(AND(input4712[[#This Row],[Safe Part 1]],(MAX(ABS((INDIRECT(input4712[[#This Row],[range2]]))-(INDIRECT(input4712[[#This Row],[range1]])))))&lt;=3),1,0)</f>
        <v>0</v>
      </c>
    </row>
    <row r="349" spans="1:15" x14ac:dyDescent="0.35">
      <c r="A349">
        <v>53</v>
      </c>
      <c r="B349">
        <v>53</v>
      </c>
      <c r="C349">
        <v>52</v>
      </c>
      <c r="D349">
        <v>51</v>
      </c>
      <c r="E349">
        <v>50</v>
      </c>
      <c r="F349">
        <v>50</v>
      </c>
      <c r="G349">
        <v>51</v>
      </c>
      <c r="H349">
        <f>1</f>
        <v>1</v>
      </c>
      <c r="I349">
        <f>COUNTA(input4712[[#This Row],[Column1.1]:[Column1.8]])</f>
        <v>7</v>
      </c>
      <c r="J349" t="str">
        <f>ADDRESS(ROW(),input4712[[#This Row],[first col]]+1,4)&amp;":"&amp;ADDRESS(ROW(),input4712[[#This Row],[lastcol]],4)</f>
        <v>B349:G349</v>
      </c>
      <c r="K349" t="str">
        <f>ADDRESS(ROW(),input4712[[#This Row],[first col]],4)&amp;":"&amp;ADDRESS(ROW(),input4712[[#This Row],[lastcol]]-1,4)</f>
        <v>A349:F349</v>
      </c>
      <c r="L349" t="b" cm="1">
        <f t="array" aca="1" ref="L349" ca="1">SUMPRODUCT(--(INDIRECT(input4712[[#This Row],[range1]])&lt;INDIRECT(input4712[[#This Row],[range2]])))=COUNT(INDIRECT(input4712[[#This Row],[range1]]))</f>
        <v>0</v>
      </c>
      <c r="M349" t="b" cm="1">
        <f t="array" aca="1" ref="M349" ca="1">SUMPRODUCT(--(INDIRECT(input4712[[#This Row],[range1]])&gt;INDIRECT(input4712[[#This Row],[range2]])))=COUNT(INDIRECT(input4712[[#This Row],[range1]]))</f>
        <v>0</v>
      </c>
      <c r="N349" t="b">
        <f ca="1">IF(AND(NOT(input4712[[#This Row],[All DESC?]]),NOT(input4712[[#This Row],[All ASC?]])),FALSE(),TRUE())</f>
        <v>0</v>
      </c>
      <c r="O349" cm="1">
        <f t="array" aca="1" ref="O349" ca="1">IF(AND(input4712[[#This Row],[Safe Part 1]],(MAX(ABS((INDIRECT(input4712[[#This Row],[range2]]))-(INDIRECT(input4712[[#This Row],[range1]])))))&lt;=3),1,0)</f>
        <v>0</v>
      </c>
    </row>
    <row r="350" spans="1:15" x14ac:dyDescent="0.35">
      <c r="A350">
        <v>11</v>
      </c>
      <c r="B350">
        <v>9</v>
      </c>
      <c r="C350">
        <v>12</v>
      </c>
      <c r="D350">
        <v>15</v>
      </c>
      <c r="E350">
        <v>19</v>
      </c>
      <c r="H350">
        <f>1</f>
        <v>1</v>
      </c>
      <c r="I350">
        <f>COUNTA(input4712[[#This Row],[Column1.1]:[Column1.8]])</f>
        <v>5</v>
      </c>
      <c r="J350" t="str">
        <f>ADDRESS(ROW(),input4712[[#This Row],[first col]]+1,4)&amp;":"&amp;ADDRESS(ROW(),input4712[[#This Row],[lastcol]],4)</f>
        <v>B350:E350</v>
      </c>
      <c r="K350" t="str">
        <f>ADDRESS(ROW(),input4712[[#This Row],[first col]],4)&amp;":"&amp;ADDRESS(ROW(),input4712[[#This Row],[lastcol]]-1,4)</f>
        <v>A350:D350</v>
      </c>
      <c r="L350" t="b" cm="1">
        <f t="array" aca="1" ref="L350" ca="1">SUMPRODUCT(--(INDIRECT(input4712[[#This Row],[range1]])&lt;INDIRECT(input4712[[#This Row],[range2]])))=COUNT(INDIRECT(input4712[[#This Row],[range1]]))</f>
        <v>0</v>
      </c>
      <c r="M350" t="b" cm="1">
        <f t="array" aca="1" ref="M350" ca="1">SUMPRODUCT(--(INDIRECT(input4712[[#This Row],[range1]])&gt;INDIRECT(input4712[[#This Row],[range2]])))=COUNT(INDIRECT(input4712[[#This Row],[range1]]))</f>
        <v>0</v>
      </c>
      <c r="N350" t="b">
        <f ca="1">IF(AND(NOT(input4712[[#This Row],[All DESC?]]),NOT(input4712[[#This Row],[All ASC?]])),FALSE(),TRUE())</f>
        <v>0</v>
      </c>
      <c r="O350" cm="1">
        <f t="array" aca="1" ref="O350" ca="1">IF(AND(input4712[[#This Row],[Safe Part 1]],(MAX(ABS((INDIRECT(input4712[[#This Row],[range2]]))-(INDIRECT(input4712[[#This Row],[range1]])))))&lt;=3),1,0)</f>
        <v>0</v>
      </c>
    </row>
    <row r="351" spans="1:15" x14ac:dyDescent="0.35">
      <c r="A351">
        <v>45</v>
      </c>
      <c r="B351">
        <v>49</v>
      </c>
      <c r="C351">
        <v>51</v>
      </c>
      <c r="D351">
        <v>52</v>
      </c>
      <c r="E351">
        <v>53</v>
      </c>
      <c r="F351">
        <v>64</v>
      </c>
      <c r="H351">
        <f>1</f>
        <v>1</v>
      </c>
      <c r="I351">
        <f>COUNTA(input4712[[#This Row],[Column1.1]:[Column1.8]])</f>
        <v>6</v>
      </c>
      <c r="J351" t="str">
        <f>ADDRESS(ROW(),input4712[[#This Row],[first col]]+1,4)&amp;":"&amp;ADDRESS(ROW(),input4712[[#This Row],[lastcol]],4)</f>
        <v>B351:F351</v>
      </c>
      <c r="K351" t="str">
        <f>ADDRESS(ROW(),input4712[[#This Row],[first col]],4)&amp;":"&amp;ADDRESS(ROW(),input4712[[#This Row],[lastcol]]-1,4)</f>
        <v>A351:E351</v>
      </c>
      <c r="L351" t="b" cm="1">
        <f t="array" aca="1" ref="L351" ca="1">SUMPRODUCT(--(INDIRECT(input4712[[#This Row],[range1]])&lt;INDIRECT(input4712[[#This Row],[range2]])))=COUNT(INDIRECT(input4712[[#This Row],[range1]]))</f>
        <v>0</v>
      </c>
      <c r="M351" t="b" cm="1">
        <f t="array" aca="1" ref="M351" ca="1">SUMPRODUCT(--(INDIRECT(input4712[[#This Row],[range1]])&gt;INDIRECT(input4712[[#This Row],[range2]])))=COUNT(INDIRECT(input4712[[#This Row],[range1]]))</f>
        <v>1</v>
      </c>
      <c r="N351" t="b">
        <f ca="1">IF(AND(NOT(input4712[[#This Row],[All DESC?]]),NOT(input4712[[#This Row],[All ASC?]])),FALSE(),TRUE())</f>
        <v>1</v>
      </c>
      <c r="O351" cm="1">
        <f t="array" aca="1" ref="O351" ca="1">IF(AND(input4712[[#This Row],[Safe Part 1]],(MAX(ABS((INDIRECT(input4712[[#This Row],[range2]]))-(INDIRECT(input4712[[#This Row],[range1]])))))&lt;=3),1,0)</f>
        <v>0</v>
      </c>
    </row>
    <row r="352" spans="1:15" x14ac:dyDescent="0.35">
      <c r="A352">
        <v>17</v>
      </c>
      <c r="B352">
        <v>20</v>
      </c>
      <c r="C352">
        <v>24</v>
      </c>
      <c r="D352">
        <v>25</v>
      </c>
      <c r="E352">
        <v>26</v>
      </c>
      <c r="H352">
        <f>1</f>
        <v>1</v>
      </c>
      <c r="I352">
        <f>COUNTA(input4712[[#This Row],[Column1.1]:[Column1.8]])</f>
        <v>5</v>
      </c>
      <c r="J352" t="str">
        <f>ADDRESS(ROW(),input4712[[#This Row],[first col]]+1,4)&amp;":"&amp;ADDRESS(ROW(),input4712[[#This Row],[lastcol]],4)</f>
        <v>B352:E352</v>
      </c>
      <c r="K352" t="str">
        <f>ADDRESS(ROW(),input4712[[#This Row],[first col]],4)&amp;":"&amp;ADDRESS(ROW(),input4712[[#This Row],[lastcol]]-1,4)</f>
        <v>A352:D352</v>
      </c>
      <c r="L352" t="b" cm="1">
        <f t="array" aca="1" ref="L352" ca="1">SUMPRODUCT(--(INDIRECT(input4712[[#This Row],[range1]])&lt;INDIRECT(input4712[[#This Row],[range2]])))=COUNT(INDIRECT(input4712[[#This Row],[range1]]))</f>
        <v>0</v>
      </c>
      <c r="M352" t="b" cm="1">
        <f t="array" aca="1" ref="M352" ca="1">SUMPRODUCT(--(INDIRECT(input4712[[#This Row],[range1]])&gt;INDIRECT(input4712[[#This Row],[range2]])))=COUNT(INDIRECT(input4712[[#This Row],[range1]]))</f>
        <v>1</v>
      </c>
      <c r="N352" t="b">
        <f ca="1">IF(AND(NOT(input4712[[#This Row],[All DESC?]]),NOT(input4712[[#This Row],[All ASC?]])),FALSE(),TRUE())</f>
        <v>1</v>
      </c>
      <c r="O352" cm="1">
        <f t="array" aca="1" ref="O352" ca="1">IF(AND(input4712[[#This Row],[Safe Part 1]],(MAX(ABS((INDIRECT(input4712[[#This Row],[range2]]))-(INDIRECT(input4712[[#This Row],[range1]])))))&lt;=3),1,0)</f>
        <v>0</v>
      </c>
    </row>
    <row r="353" spans="1:15" x14ac:dyDescent="0.35">
      <c r="A353">
        <v>74</v>
      </c>
      <c r="B353">
        <v>77</v>
      </c>
      <c r="C353">
        <v>75</v>
      </c>
      <c r="D353">
        <v>73</v>
      </c>
      <c r="E353">
        <v>72</v>
      </c>
      <c r="F353">
        <v>62</v>
      </c>
      <c r="H353">
        <f>1</f>
        <v>1</v>
      </c>
      <c r="I353">
        <f>COUNTA(input4712[[#This Row],[Column1.1]:[Column1.8]])</f>
        <v>6</v>
      </c>
      <c r="J353" t="str">
        <f>ADDRESS(ROW(),input4712[[#This Row],[first col]]+1,4)&amp;":"&amp;ADDRESS(ROW(),input4712[[#This Row],[lastcol]],4)</f>
        <v>B353:F353</v>
      </c>
      <c r="K353" t="str">
        <f>ADDRESS(ROW(),input4712[[#This Row],[first col]],4)&amp;":"&amp;ADDRESS(ROW(),input4712[[#This Row],[lastcol]]-1,4)</f>
        <v>A353:E353</v>
      </c>
      <c r="L353" t="b" cm="1">
        <f t="array" aca="1" ref="L353" ca="1">SUMPRODUCT(--(INDIRECT(input4712[[#This Row],[range1]])&lt;INDIRECT(input4712[[#This Row],[range2]])))=COUNT(INDIRECT(input4712[[#This Row],[range1]]))</f>
        <v>0</v>
      </c>
      <c r="M353" t="b" cm="1">
        <f t="array" aca="1" ref="M353" ca="1">SUMPRODUCT(--(INDIRECT(input4712[[#This Row],[range1]])&gt;INDIRECT(input4712[[#This Row],[range2]])))=COUNT(INDIRECT(input4712[[#This Row],[range1]]))</f>
        <v>0</v>
      </c>
      <c r="N353" t="b">
        <f ca="1">IF(AND(NOT(input4712[[#This Row],[All DESC?]]),NOT(input4712[[#This Row],[All ASC?]])),FALSE(),TRUE())</f>
        <v>0</v>
      </c>
      <c r="O353" cm="1">
        <f t="array" aca="1" ref="O353" ca="1">IF(AND(input4712[[#This Row],[Safe Part 1]],(MAX(ABS((INDIRECT(input4712[[#This Row],[range2]]))-(INDIRECT(input4712[[#This Row],[range1]])))))&lt;=3),1,0)</f>
        <v>0</v>
      </c>
    </row>
    <row r="354" spans="1:15" x14ac:dyDescent="0.35">
      <c r="A354">
        <v>81</v>
      </c>
      <c r="B354">
        <v>80</v>
      </c>
      <c r="C354">
        <v>74</v>
      </c>
      <c r="D354">
        <v>72</v>
      </c>
      <c r="E354">
        <v>70</v>
      </c>
      <c r="F354">
        <v>66</v>
      </c>
      <c r="H354">
        <f>1</f>
        <v>1</v>
      </c>
      <c r="I354">
        <f>COUNTA(input4712[[#This Row],[Column1.1]:[Column1.8]])</f>
        <v>6</v>
      </c>
      <c r="J354" t="str">
        <f>ADDRESS(ROW(),input4712[[#This Row],[first col]]+1,4)&amp;":"&amp;ADDRESS(ROW(),input4712[[#This Row],[lastcol]],4)</f>
        <v>B354:F354</v>
      </c>
      <c r="K354" t="str">
        <f>ADDRESS(ROW(),input4712[[#This Row],[first col]],4)&amp;":"&amp;ADDRESS(ROW(),input4712[[#This Row],[lastcol]]-1,4)</f>
        <v>A354:E354</v>
      </c>
      <c r="L354" t="b" cm="1">
        <f t="array" aca="1" ref="L354" ca="1">SUMPRODUCT(--(INDIRECT(input4712[[#This Row],[range1]])&lt;INDIRECT(input4712[[#This Row],[range2]])))=COUNT(INDIRECT(input4712[[#This Row],[range1]]))</f>
        <v>1</v>
      </c>
      <c r="M354" t="b" cm="1">
        <f t="array" aca="1" ref="M354" ca="1">SUMPRODUCT(--(INDIRECT(input4712[[#This Row],[range1]])&gt;INDIRECT(input4712[[#This Row],[range2]])))=COUNT(INDIRECT(input4712[[#This Row],[range1]]))</f>
        <v>0</v>
      </c>
      <c r="N354" t="b">
        <f ca="1">IF(AND(NOT(input4712[[#This Row],[All DESC?]]),NOT(input4712[[#This Row],[All ASC?]])),FALSE(),TRUE())</f>
        <v>1</v>
      </c>
      <c r="O354" cm="1">
        <f t="array" aca="1" ref="O354" ca="1">IF(AND(input4712[[#This Row],[Safe Part 1]],(MAX(ABS((INDIRECT(input4712[[#This Row],[range2]]))-(INDIRECT(input4712[[#This Row],[range1]])))))&lt;=3),1,0)</f>
        <v>0</v>
      </c>
    </row>
    <row r="355" spans="1:15" x14ac:dyDescent="0.35">
      <c r="A355">
        <v>88</v>
      </c>
      <c r="B355">
        <v>87</v>
      </c>
      <c r="C355">
        <v>90</v>
      </c>
      <c r="D355">
        <v>90</v>
      </c>
      <c r="E355">
        <v>90</v>
      </c>
      <c r="H355">
        <f>1</f>
        <v>1</v>
      </c>
      <c r="I355">
        <f>COUNTA(input4712[[#This Row],[Column1.1]:[Column1.8]])</f>
        <v>5</v>
      </c>
      <c r="J355" t="str">
        <f>ADDRESS(ROW(),input4712[[#This Row],[first col]]+1,4)&amp;":"&amp;ADDRESS(ROW(),input4712[[#This Row],[lastcol]],4)</f>
        <v>B355:E355</v>
      </c>
      <c r="K355" t="str">
        <f>ADDRESS(ROW(),input4712[[#This Row],[first col]],4)&amp;":"&amp;ADDRESS(ROW(),input4712[[#This Row],[lastcol]]-1,4)</f>
        <v>A355:D355</v>
      </c>
      <c r="L355" t="b" cm="1">
        <f t="array" aca="1" ref="L355" ca="1">SUMPRODUCT(--(INDIRECT(input4712[[#This Row],[range1]])&lt;INDIRECT(input4712[[#This Row],[range2]])))=COUNT(INDIRECT(input4712[[#This Row],[range1]]))</f>
        <v>0</v>
      </c>
      <c r="M355" t="b" cm="1">
        <f t="array" aca="1" ref="M355" ca="1">SUMPRODUCT(--(INDIRECT(input4712[[#This Row],[range1]])&gt;INDIRECT(input4712[[#This Row],[range2]])))=COUNT(INDIRECT(input4712[[#This Row],[range1]]))</f>
        <v>0</v>
      </c>
      <c r="N355" t="b">
        <f ca="1">IF(AND(NOT(input4712[[#This Row],[All DESC?]]),NOT(input4712[[#This Row],[All ASC?]])),FALSE(),TRUE())</f>
        <v>0</v>
      </c>
      <c r="O355" cm="1">
        <f t="array" aca="1" ref="O355" ca="1">IF(AND(input4712[[#This Row],[Safe Part 1]],(MAX(ABS((INDIRECT(input4712[[#This Row],[range2]]))-(INDIRECT(input4712[[#This Row],[range1]])))))&lt;=3),1,0)</f>
        <v>0</v>
      </c>
    </row>
    <row r="356" spans="1:15" x14ac:dyDescent="0.35">
      <c r="A356">
        <v>45</v>
      </c>
      <c r="B356">
        <v>42</v>
      </c>
      <c r="C356">
        <v>40</v>
      </c>
      <c r="D356">
        <v>33</v>
      </c>
      <c r="E356">
        <v>30</v>
      </c>
      <c r="H356">
        <f>1</f>
        <v>1</v>
      </c>
      <c r="I356">
        <f>COUNTA(input4712[[#This Row],[Column1.1]:[Column1.8]])</f>
        <v>5</v>
      </c>
      <c r="J356" t="str">
        <f>ADDRESS(ROW(),input4712[[#This Row],[first col]]+1,4)&amp;":"&amp;ADDRESS(ROW(),input4712[[#This Row],[lastcol]],4)</f>
        <v>B356:E356</v>
      </c>
      <c r="K356" t="str">
        <f>ADDRESS(ROW(),input4712[[#This Row],[first col]],4)&amp;":"&amp;ADDRESS(ROW(),input4712[[#This Row],[lastcol]]-1,4)</f>
        <v>A356:D356</v>
      </c>
      <c r="L356" t="b" cm="1">
        <f t="array" aca="1" ref="L356" ca="1">SUMPRODUCT(--(INDIRECT(input4712[[#This Row],[range1]])&lt;INDIRECT(input4712[[#This Row],[range2]])))=COUNT(INDIRECT(input4712[[#This Row],[range1]]))</f>
        <v>1</v>
      </c>
      <c r="M356" t="b" cm="1">
        <f t="array" aca="1" ref="M356" ca="1">SUMPRODUCT(--(INDIRECT(input4712[[#This Row],[range1]])&gt;INDIRECT(input4712[[#This Row],[range2]])))=COUNT(INDIRECT(input4712[[#This Row],[range1]]))</f>
        <v>0</v>
      </c>
      <c r="N356" t="b">
        <f ca="1">IF(AND(NOT(input4712[[#This Row],[All DESC?]]),NOT(input4712[[#This Row],[All ASC?]])),FALSE(),TRUE())</f>
        <v>1</v>
      </c>
      <c r="O356" cm="1">
        <f t="array" aca="1" ref="O356" ca="1">IF(AND(input4712[[#This Row],[Safe Part 1]],(MAX(ABS((INDIRECT(input4712[[#This Row],[range2]]))-(INDIRECT(input4712[[#This Row],[range1]])))))&lt;=3),1,0)</f>
        <v>0</v>
      </c>
    </row>
    <row r="357" spans="1:15" x14ac:dyDescent="0.35">
      <c r="A357">
        <v>54</v>
      </c>
      <c r="B357">
        <v>61</v>
      </c>
      <c r="C357">
        <v>64</v>
      </c>
      <c r="D357">
        <v>62</v>
      </c>
      <c r="E357">
        <v>65</v>
      </c>
      <c r="F357">
        <v>69</v>
      </c>
      <c r="G357">
        <v>75</v>
      </c>
      <c r="H357">
        <f>1</f>
        <v>1</v>
      </c>
      <c r="I357">
        <f>COUNTA(input4712[[#This Row],[Column1.1]:[Column1.8]])</f>
        <v>7</v>
      </c>
      <c r="J357" t="str">
        <f>ADDRESS(ROW(),input4712[[#This Row],[first col]]+1,4)&amp;":"&amp;ADDRESS(ROW(),input4712[[#This Row],[lastcol]],4)</f>
        <v>B357:G357</v>
      </c>
      <c r="K357" t="str">
        <f>ADDRESS(ROW(),input4712[[#This Row],[first col]],4)&amp;":"&amp;ADDRESS(ROW(),input4712[[#This Row],[lastcol]]-1,4)</f>
        <v>A357:F357</v>
      </c>
      <c r="L357" t="b" cm="1">
        <f t="array" aca="1" ref="L357" ca="1">SUMPRODUCT(--(INDIRECT(input4712[[#This Row],[range1]])&lt;INDIRECT(input4712[[#This Row],[range2]])))=COUNT(INDIRECT(input4712[[#This Row],[range1]]))</f>
        <v>0</v>
      </c>
      <c r="M357" t="b" cm="1">
        <f t="array" aca="1" ref="M357" ca="1">SUMPRODUCT(--(INDIRECT(input4712[[#This Row],[range1]])&gt;INDIRECT(input4712[[#This Row],[range2]])))=COUNT(INDIRECT(input4712[[#This Row],[range1]]))</f>
        <v>0</v>
      </c>
      <c r="N357" t="b">
        <f ca="1">IF(AND(NOT(input4712[[#This Row],[All DESC?]]),NOT(input4712[[#This Row],[All ASC?]])),FALSE(),TRUE())</f>
        <v>0</v>
      </c>
      <c r="O357" cm="1">
        <f t="array" aca="1" ref="O357" ca="1">IF(AND(input4712[[#This Row],[Safe Part 1]],(MAX(ABS((INDIRECT(input4712[[#This Row],[range2]]))-(INDIRECT(input4712[[#This Row],[range1]])))))&lt;=3),1,0)</f>
        <v>0</v>
      </c>
    </row>
    <row r="358" spans="1:15" x14ac:dyDescent="0.35">
      <c r="A358">
        <v>35</v>
      </c>
      <c r="B358">
        <v>39</v>
      </c>
      <c r="C358">
        <v>39</v>
      </c>
      <c r="D358">
        <v>40</v>
      </c>
      <c r="E358">
        <v>42</v>
      </c>
      <c r="H358">
        <f>1</f>
        <v>1</v>
      </c>
      <c r="I358">
        <f>COUNTA(input4712[[#This Row],[Column1.1]:[Column1.8]])</f>
        <v>5</v>
      </c>
      <c r="J358" t="str">
        <f>ADDRESS(ROW(),input4712[[#This Row],[first col]]+1,4)&amp;":"&amp;ADDRESS(ROW(),input4712[[#This Row],[lastcol]],4)</f>
        <v>B358:E358</v>
      </c>
      <c r="K358" t="str">
        <f>ADDRESS(ROW(),input4712[[#This Row],[first col]],4)&amp;":"&amp;ADDRESS(ROW(),input4712[[#This Row],[lastcol]]-1,4)</f>
        <v>A358:D358</v>
      </c>
      <c r="L358" t="b" cm="1">
        <f t="array" aca="1" ref="L358" ca="1">SUMPRODUCT(--(INDIRECT(input4712[[#This Row],[range1]])&lt;INDIRECT(input4712[[#This Row],[range2]])))=COUNT(INDIRECT(input4712[[#This Row],[range1]]))</f>
        <v>0</v>
      </c>
      <c r="M358" t="b" cm="1">
        <f t="array" aca="1" ref="M358" ca="1">SUMPRODUCT(--(INDIRECT(input4712[[#This Row],[range1]])&gt;INDIRECT(input4712[[#This Row],[range2]])))=COUNT(INDIRECT(input4712[[#This Row],[range1]]))</f>
        <v>0</v>
      </c>
      <c r="N358" t="b">
        <f ca="1">IF(AND(NOT(input4712[[#This Row],[All DESC?]]),NOT(input4712[[#This Row],[All ASC?]])),FALSE(),TRUE())</f>
        <v>0</v>
      </c>
      <c r="O358" cm="1">
        <f t="array" aca="1" ref="O358" ca="1">IF(AND(input4712[[#This Row],[Safe Part 1]],(MAX(ABS((INDIRECT(input4712[[#This Row],[range2]]))-(INDIRECT(input4712[[#This Row],[range1]])))))&lt;=3),1,0)</f>
        <v>0</v>
      </c>
    </row>
    <row r="359" spans="1:15" x14ac:dyDescent="0.35">
      <c r="A359">
        <v>85</v>
      </c>
      <c r="B359">
        <v>90</v>
      </c>
      <c r="C359">
        <v>92</v>
      </c>
      <c r="D359">
        <v>94</v>
      </c>
      <c r="E359">
        <v>97</v>
      </c>
      <c r="F359">
        <v>98</v>
      </c>
      <c r="G359">
        <v>96</v>
      </c>
      <c r="H359">
        <f>1</f>
        <v>1</v>
      </c>
      <c r="I359">
        <f>COUNTA(input4712[[#This Row],[Column1.1]:[Column1.8]])</f>
        <v>7</v>
      </c>
      <c r="J359" t="str">
        <f>ADDRESS(ROW(),input4712[[#This Row],[first col]]+1,4)&amp;":"&amp;ADDRESS(ROW(),input4712[[#This Row],[lastcol]],4)</f>
        <v>B359:G359</v>
      </c>
      <c r="K359" t="str">
        <f>ADDRESS(ROW(),input4712[[#This Row],[first col]],4)&amp;":"&amp;ADDRESS(ROW(),input4712[[#This Row],[lastcol]]-1,4)</f>
        <v>A359:F359</v>
      </c>
      <c r="L359" t="b" cm="1">
        <f t="array" aca="1" ref="L359" ca="1">SUMPRODUCT(--(INDIRECT(input4712[[#This Row],[range1]])&lt;INDIRECT(input4712[[#This Row],[range2]])))=COUNT(INDIRECT(input4712[[#This Row],[range1]]))</f>
        <v>0</v>
      </c>
      <c r="M359" t="b" cm="1">
        <f t="array" aca="1" ref="M359" ca="1">SUMPRODUCT(--(INDIRECT(input4712[[#This Row],[range1]])&gt;INDIRECT(input4712[[#This Row],[range2]])))=COUNT(INDIRECT(input4712[[#This Row],[range1]]))</f>
        <v>0</v>
      </c>
      <c r="N359" t="b">
        <f ca="1">IF(AND(NOT(input4712[[#This Row],[All DESC?]]),NOT(input4712[[#This Row],[All ASC?]])),FALSE(),TRUE())</f>
        <v>0</v>
      </c>
      <c r="O359" cm="1">
        <f t="array" aca="1" ref="O359" ca="1">IF(AND(input4712[[#This Row],[Safe Part 1]],(MAX(ABS((INDIRECT(input4712[[#This Row],[range2]]))-(INDIRECT(input4712[[#This Row],[range1]])))))&lt;=3),1,0)</f>
        <v>0</v>
      </c>
    </row>
    <row r="360" spans="1:15" x14ac:dyDescent="0.35">
      <c r="A360">
        <v>48</v>
      </c>
      <c r="B360">
        <v>47</v>
      </c>
      <c r="C360">
        <v>44</v>
      </c>
      <c r="D360">
        <v>43</v>
      </c>
      <c r="E360">
        <v>42</v>
      </c>
      <c r="F360">
        <v>44</v>
      </c>
      <c r="G360">
        <v>47</v>
      </c>
      <c r="H360">
        <f>1</f>
        <v>1</v>
      </c>
      <c r="I360">
        <f>COUNTA(input4712[[#This Row],[Column1.1]:[Column1.8]])</f>
        <v>7</v>
      </c>
      <c r="J360" t="str">
        <f>ADDRESS(ROW(),input4712[[#This Row],[first col]]+1,4)&amp;":"&amp;ADDRESS(ROW(),input4712[[#This Row],[lastcol]],4)</f>
        <v>B360:G360</v>
      </c>
      <c r="K360" t="str">
        <f>ADDRESS(ROW(),input4712[[#This Row],[first col]],4)&amp;":"&amp;ADDRESS(ROW(),input4712[[#This Row],[lastcol]]-1,4)</f>
        <v>A360:F360</v>
      </c>
      <c r="L360" t="b" cm="1">
        <f t="array" aca="1" ref="L360" ca="1">SUMPRODUCT(--(INDIRECT(input4712[[#This Row],[range1]])&lt;INDIRECT(input4712[[#This Row],[range2]])))=COUNT(INDIRECT(input4712[[#This Row],[range1]]))</f>
        <v>0</v>
      </c>
      <c r="M360" t="b" cm="1">
        <f t="array" aca="1" ref="M360" ca="1">SUMPRODUCT(--(INDIRECT(input4712[[#This Row],[range1]])&gt;INDIRECT(input4712[[#This Row],[range2]])))=COUNT(INDIRECT(input4712[[#This Row],[range1]]))</f>
        <v>0</v>
      </c>
      <c r="N360" t="b">
        <f ca="1">IF(AND(NOT(input4712[[#This Row],[All DESC?]]),NOT(input4712[[#This Row],[All ASC?]])),FALSE(),TRUE())</f>
        <v>0</v>
      </c>
      <c r="O360" cm="1">
        <f t="array" aca="1" ref="O360" ca="1">IF(AND(input4712[[#This Row],[Safe Part 1]],(MAX(ABS((INDIRECT(input4712[[#This Row],[range2]]))-(INDIRECT(input4712[[#This Row],[range1]])))))&lt;=3),1,0)</f>
        <v>0</v>
      </c>
    </row>
    <row r="361" spans="1:15" x14ac:dyDescent="0.35">
      <c r="A361">
        <v>30</v>
      </c>
      <c r="B361">
        <v>33</v>
      </c>
      <c r="C361">
        <v>35</v>
      </c>
      <c r="D361">
        <v>37</v>
      </c>
      <c r="E361">
        <v>36</v>
      </c>
      <c r="H361">
        <f>1</f>
        <v>1</v>
      </c>
      <c r="I361">
        <f>COUNTA(input4712[[#This Row],[Column1.1]:[Column1.8]])</f>
        <v>5</v>
      </c>
      <c r="J361" t="str">
        <f>ADDRESS(ROW(),input4712[[#This Row],[first col]]+1,4)&amp;":"&amp;ADDRESS(ROW(),input4712[[#This Row],[lastcol]],4)</f>
        <v>B361:E361</v>
      </c>
      <c r="K361" t="str">
        <f>ADDRESS(ROW(),input4712[[#This Row],[first col]],4)&amp;":"&amp;ADDRESS(ROW(),input4712[[#This Row],[lastcol]]-1,4)</f>
        <v>A361:D361</v>
      </c>
      <c r="L361" t="b" cm="1">
        <f t="array" aca="1" ref="L361" ca="1">SUMPRODUCT(--(INDIRECT(input4712[[#This Row],[range1]])&lt;INDIRECT(input4712[[#This Row],[range2]])))=COUNT(INDIRECT(input4712[[#This Row],[range1]]))</f>
        <v>0</v>
      </c>
      <c r="M361" t="b" cm="1">
        <f t="array" aca="1" ref="M361" ca="1">SUMPRODUCT(--(INDIRECT(input4712[[#This Row],[range1]])&gt;INDIRECT(input4712[[#This Row],[range2]])))=COUNT(INDIRECT(input4712[[#This Row],[range1]]))</f>
        <v>0</v>
      </c>
      <c r="N361" t="b">
        <f ca="1">IF(AND(NOT(input4712[[#This Row],[All DESC?]]),NOT(input4712[[#This Row],[All ASC?]])),FALSE(),TRUE())</f>
        <v>0</v>
      </c>
      <c r="O361" cm="1">
        <f t="array" aca="1" ref="O361" ca="1">IF(AND(input4712[[#This Row],[Safe Part 1]],(MAX(ABS((INDIRECT(input4712[[#This Row],[range2]]))-(INDIRECT(input4712[[#This Row],[range1]])))))&lt;=3),1,0)</f>
        <v>0</v>
      </c>
    </row>
    <row r="362" spans="1:15" x14ac:dyDescent="0.35">
      <c r="A362">
        <v>84</v>
      </c>
      <c r="B362">
        <v>84</v>
      </c>
      <c r="C362">
        <v>83</v>
      </c>
      <c r="D362">
        <v>80</v>
      </c>
      <c r="E362">
        <v>78</v>
      </c>
      <c r="F362">
        <v>72</v>
      </c>
      <c r="H362">
        <f>1</f>
        <v>1</v>
      </c>
      <c r="I362">
        <f>COUNTA(input4712[[#This Row],[Column1.1]:[Column1.8]])</f>
        <v>6</v>
      </c>
      <c r="J362" t="str">
        <f>ADDRESS(ROW(),input4712[[#This Row],[first col]]+1,4)&amp;":"&amp;ADDRESS(ROW(),input4712[[#This Row],[lastcol]],4)</f>
        <v>B362:F362</v>
      </c>
      <c r="K362" t="str">
        <f>ADDRESS(ROW(),input4712[[#This Row],[first col]],4)&amp;":"&amp;ADDRESS(ROW(),input4712[[#This Row],[lastcol]]-1,4)</f>
        <v>A362:E362</v>
      </c>
      <c r="L362" t="b" cm="1">
        <f t="array" aca="1" ref="L362" ca="1">SUMPRODUCT(--(INDIRECT(input4712[[#This Row],[range1]])&lt;INDIRECT(input4712[[#This Row],[range2]])))=COUNT(INDIRECT(input4712[[#This Row],[range1]]))</f>
        <v>0</v>
      </c>
      <c r="M362" t="b" cm="1">
        <f t="array" aca="1" ref="M362" ca="1">SUMPRODUCT(--(INDIRECT(input4712[[#This Row],[range1]])&gt;INDIRECT(input4712[[#This Row],[range2]])))=COUNT(INDIRECT(input4712[[#This Row],[range1]]))</f>
        <v>0</v>
      </c>
      <c r="N362" t="b">
        <f ca="1">IF(AND(NOT(input4712[[#This Row],[All DESC?]]),NOT(input4712[[#This Row],[All ASC?]])),FALSE(),TRUE())</f>
        <v>0</v>
      </c>
      <c r="O362" cm="1">
        <f t="array" aca="1" ref="O362" ca="1">IF(AND(input4712[[#This Row],[Safe Part 1]],(MAX(ABS((INDIRECT(input4712[[#This Row],[range2]]))-(INDIRECT(input4712[[#This Row],[range1]])))))&lt;=3),1,0)</f>
        <v>0</v>
      </c>
    </row>
    <row r="363" spans="1:15" x14ac:dyDescent="0.35">
      <c r="A363">
        <v>3</v>
      </c>
      <c r="B363">
        <v>5</v>
      </c>
      <c r="C363">
        <v>6</v>
      </c>
      <c r="D363">
        <v>7</v>
      </c>
      <c r="E363">
        <v>10</v>
      </c>
      <c r="F363">
        <v>14</v>
      </c>
      <c r="H363">
        <f>1</f>
        <v>1</v>
      </c>
      <c r="I363">
        <f>COUNTA(input4712[[#This Row],[Column1.1]:[Column1.8]])</f>
        <v>6</v>
      </c>
      <c r="J363" t="str">
        <f>ADDRESS(ROW(),input4712[[#This Row],[first col]]+1,4)&amp;":"&amp;ADDRESS(ROW(),input4712[[#This Row],[lastcol]],4)</f>
        <v>B363:F363</v>
      </c>
      <c r="K363" t="str">
        <f>ADDRESS(ROW(),input4712[[#This Row],[first col]],4)&amp;":"&amp;ADDRESS(ROW(),input4712[[#This Row],[lastcol]]-1,4)</f>
        <v>A363:E363</v>
      </c>
      <c r="L363" t="b" cm="1">
        <f t="array" aca="1" ref="L363" ca="1">SUMPRODUCT(--(INDIRECT(input4712[[#This Row],[range1]])&lt;INDIRECT(input4712[[#This Row],[range2]])))=COUNT(INDIRECT(input4712[[#This Row],[range1]]))</f>
        <v>0</v>
      </c>
      <c r="M363" t="b" cm="1">
        <f t="array" aca="1" ref="M363" ca="1">SUMPRODUCT(--(INDIRECT(input4712[[#This Row],[range1]])&gt;INDIRECT(input4712[[#This Row],[range2]])))=COUNT(INDIRECT(input4712[[#This Row],[range1]]))</f>
        <v>1</v>
      </c>
      <c r="N363" t="b">
        <f ca="1">IF(AND(NOT(input4712[[#This Row],[All DESC?]]),NOT(input4712[[#This Row],[All ASC?]])),FALSE(),TRUE())</f>
        <v>1</v>
      </c>
      <c r="O363" cm="1">
        <f t="array" aca="1" ref="O363" ca="1">IF(AND(input4712[[#This Row],[Safe Part 1]],(MAX(ABS((INDIRECT(input4712[[#This Row],[range2]]))-(INDIRECT(input4712[[#This Row],[range1]])))))&lt;=3),1,0)</f>
        <v>0</v>
      </c>
    </row>
    <row r="364" spans="1:15" x14ac:dyDescent="0.35">
      <c r="A364">
        <v>80</v>
      </c>
      <c r="B364">
        <v>79</v>
      </c>
      <c r="C364">
        <v>82</v>
      </c>
      <c r="D364">
        <v>79</v>
      </c>
      <c r="E364">
        <v>76</v>
      </c>
      <c r="F364">
        <v>70</v>
      </c>
      <c r="H364">
        <f>1</f>
        <v>1</v>
      </c>
      <c r="I364">
        <f>COUNTA(input4712[[#This Row],[Column1.1]:[Column1.8]])</f>
        <v>6</v>
      </c>
      <c r="J364" t="str">
        <f>ADDRESS(ROW(),input4712[[#This Row],[first col]]+1,4)&amp;":"&amp;ADDRESS(ROW(),input4712[[#This Row],[lastcol]],4)</f>
        <v>B364:F364</v>
      </c>
      <c r="K364" t="str">
        <f>ADDRESS(ROW(),input4712[[#This Row],[first col]],4)&amp;":"&amp;ADDRESS(ROW(),input4712[[#This Row],[lastcol]]-1,4)</f>
        <v>A364:E364</v>
      </c>
      <c r="L364" t="b" cm="1">
        <f t="array" aca="1" ref="L364" ca="1">SUMPRODUCT(--(INDIRECT(input4712[[#This Row],[range1]])&lt;INDIRECT(input4712[[#This Row],[range2]])))=COUNT(INDIRECT(input4712[[#This Row],[range1]]))</f>
        <v>0</v>
      </c>
      <c r="M364" t="b" cm="1">
        <f t="array" aca="1" ref="M364" ca="1">SUMPRODUCT(--(INDIRECT(input4712[[#This Row],[range1]])&gt;INDIRECT(input4712[[#This Row],[range2]])))=COUNT(INDIRECT(input4712[[#This Row],[range1]]))</f>
        <v>0</v>
      </c>
      <c r="N364" t="b">
        <f ca="1">IF(AND(NOT(input4712[[#This Row],[All DESC?]]),NOT(input4712[[#This Row],[All ASC?]])),FALSE(),TRUE())</f>
        <v>0</v>
      </c>
      <c r="O364" cm="1">
        <f t="array" aca="1" ref="O364" ca="1">IF(AND(input4712[[#This Row],[Safe Part 1]],(MAX(ABS((INDIRECT(input4712[[#This Row],[range2]]))-(INDIRECT(input4712[[#This Row],[range1]])))))&lt;=3),1,0)</f>
        <v>0</v>
      </c>
    </row>
    <row r="365" spans="1:15" x14ac:dyDescent="0.35">
      <c r="A365">
        <v>28</v>
      </c>
      <c r="B365">
        <v>34</v>
      </c>
      <c r="C365">
        <v>38</v>
      </c>
      <c r="D365">
        <v>41</v>
      </c>
      <c r="E365">
        <v>47</v>
      </c>
      <c r="H365">
        <f>1</f>
        <v>1</v>
      </c>
      <c r="I365">
        <f>COUNTA(input4712[[#This Row],[Column1.1]:[Column1.8]])</f>
        <v>5</v>
      </c>
      <c r="J365" t="str">
        <f>ADDRESS(ROW(),input4712[[#This Row],[first col]]+1,4)&amp;":"&amp;ADDRESS(ROW(),input4712[[#This Row],[lastcol]],4)</f>
        <v>B365:E365</v>
      </c>
      <c r="K365" t="str">
        <f>ADDRESS(ROW(),input4712[[#This Row],[first col]],4)&amp;":"&amp;ADDRESS(ROW(),input4712[[#This Row],[lastcol]]-1,4)</f>
        <v>A365:D365</v>
      </c>
      <c r="L365" t="b" cm="1">
        <f t="array" aca="1" ref="L365" ca="1">SUMPRODUCT(--(INDIRECT(input4712[[#This Row],[range1]])&lt;INDIRECT(input4712[[#This Row],[range2]])))=COUNT(INDIRECT(input4712[[#This Row],[range1]]))</f>
        <v>0</v>
      </c>
      <c r="M365" t="b" cm="1">
        <f t="array" aca="1" ref="M365" ca="1">SUMPRODUCT(--(INDIRECT(input4712[[#This Row],[range1]])&gt;INDIRECT(input4712[[#This Row],[range2]])))=COUNT(INDIRECT(input4712[[#This Row],[range1]]))</f>
        <v>1</v>
      </c>
      <c r="N365" t="b">
        <f ca="1">IF(AND(NOT(input4712[[#This Row],[All DESC?]]),NOT(input4712[[#This Row],[All ASC?]])),FALSE(),TRUE())</f>
        <v>1</v>
      </c>
      <c r="O365" cm="1">
        <f t="array" aca="1" ref="O365" ca="1">IF(AND(input4712[[#This Row],[Safe Part 1]],(MAX(ABS((INDIRECT(input4712[[#This Row],[range2]]))-(INDIRECT(input4712[[#This Row],[range1]])))))&lt;=3),1,0)</f>
        <v>0</v>
      </c>
    </row>
    <row r="366" spans="1:15" x14ac:dyDescent="0.35">
      <c r="A366">
        <v>66</v>
      </c>
      <c r="B366">
        <v>61</v>
      </c>
      <c r="C366">
        <v>58</v>
      </c>
      <c r="D366">
        <v>60</v>
      </c>
      <c r="E366">
        <v>56</v>
      </c>
      <c r="H366">
        <f>1</f>
        <v>1</v>
      </c>
      <c r="I366">
        <f>COUNTA(input4712[[#This Row],[Column1.1]:[Column1.8]])</f>
        <v>5</v>
      </c>
      <c r="J366" t="str">
        <f>ADDRESS(ROW(),input4712[[#This Row],[first col]]+1,4)&amp;":"&amp;ADDRESS(ROW(),input4712[[#This Row],[lastcol]],4)</f>
        <v>B366:E366</v>
      </c>
      <c r="K366" t="str">
        <f>ADDRESS(ROW(),input4712[[#This Row],[first col]],4)&amp;":"&amp;ADDRESS(ROW(),input4712[[#This Row],[lastcol]]-1,4)</f>
        <v>A366:D366</v>
      </c>
      <c r="L366" t="b" cm="1">
        <f t="array" aca="1" ref="L366" ca="1">SUMPRODUCT(--(INDIRECT(input4712[[#This Row],[range1]])&lt;INDIRECT(input4712[[#This Row],[range2]])))=COUNT(INDIRECT(input4712[[#This Row],[range1]]))</f>
        <v>0</v>
      </c>
      <c r="M366" t="b" cm="1">
        <f t="array" aca="1" ref="M366" ca="1">SUMPRODUCT(--(INDIRECT(input4712[[#This Row],[range1]])&gt;INDIRECT(input4712[[#This Row],[range2]])))=COUNT(INDIRECT(input4712[[#This Row],[range1]]))</f>
        <v>0</v>
      </c>
      <c r="N366" t="b">
        <f ca="1">IF(AND(NOT(input4712[[#This Row],[All DESC?]]),NOT(input4712[[#This Row],[All ASC?]])),FALSE(),TRUE())</f>
        <v>0</v>
      </c>
      <c r="O366" cm="1">
        <f t="array" aca="1" ref="O366" ca="1">IF(AND(input4712[[#This Row],[Safe Part 1]],(MAX(ABS((INDIRECT(input4712[[#This Row],[range2]]))-(INDIRECT(input4712[[#This Row],[range1]])))))&lt;=3),1,0)</f>
        <v>0</v>
      </c>
    </row>
    <row r="367" spans="1:15" x14ac:dyDescent="0.35">
      <c r="A367">
        <v>94</v>
      </c>
      <c r="B367">
        <v>90</v>
      </c>
      <c r="C367">
        <v>89</v>
      </c>
      <c r="D367">
        <v>86</v>
      </c>
      <c r="E367">
        <v>83</v>
      </c>
      <c r="F367">
        <v>76</v>
      </c>
      <c r="G367">
        <v>76</v>
      </c>
      <c r="H367">
        <f>1</f>
        <v>1</v>
      </c>
      <c r="I367">
        <f>COUNTA(input4712[[#This Row],[Column1.1]:[Column1.8]])</f>
        <v>7</v>
      </c>
      <c r="J367" t="str">
        <f>ADDRESS(ROW(),input4712[[#This Row],[first col]]+1,4)&amp;":"&amp;ADDRESS(ROW(),input4712[[#This Row],[lastcol]],4)</f>
        <v>B367:G367</v>
      </c>
      <c r="K367" t="str">
        <f>ADDRESS(ROW(),input4712[[#This Row],[first col]],4)&amp;":"&amp;ADDRESS(ROW(),input4712[[#This Row],[lastcol]]-1,4)</f>
        <v>A367:F367</v>
      </c>
      <c r="L367" t="b" cm="1">
        <f t="array" aca="1" ref="L367" ca="1">SUMPRODUCT(--(INDIRECT(input4712[[#This Row],[range1]])&lt;INDIRECT(input4712[[#This Row],[range2]])))=COUNT(INDIRECT(input4712[[#This Row],[range1]]))</f>
        <v>0</v>
      </c>
      <c r="M367" t="b" cm="1">
        <f t="array" aca="1" ref="M367" ca="1">SUMPRODUCT(--(INDIRECT(input4712[[#This Row],[range1]])&gt;INDIRECT(input4712[[#This Row],[range2]])))=COUNT(INDIRECT(input4712[[#This Row],[range1]]))</f>
        <v>0</v>
      </c>
      <c r="N367" t="b">
        <f ca="1">IF(AND(NOT(input4712[[#This Row],[All DESC?]]),NOT(input4712[[#This Row],[All ASC?]])),FALSE(),TRUE())</f>
        <v>0</v>
      </c>
      <c r="O367" cm="1">
        <f t="array" aca="1" ref="O367" ca="1">IF(AND(input4712[[#This Row],[Safe Part 1]],(MAX(ABS((INDIRECT(input4712[[#This Row],[range2]]))-(INDIRECT(input4712[[#This Row],[range1]])))))&lt;=3),1,0)</f>
        <v>0</v>
      </c>
    </row>
    <row r="368" spans="1:15" x14ac:dyDescent="0.35">
      <c r="A368">
        <v>86</v>
      </c>
      <c r="B368">
        <v>84</v>
      </c>
      <c r="C368">
        <v>86</v>
      </c>
      <c r="D368">
        <v>87</v>
      </c>
      <c r="E368">
        <v>91</v>
      </c>
      <c r="H368">
        <f>1</f>
        <v>1</v>
      </c>
      <c r="I368">
        <f>COUNTA(input4712[[#This Row],[Column1.1]:[Column1.8]])</f>
        <v>5</v>
      </c>
      <c r="J368" t="str">
        <f>ADDRESS(ROW(),input4712[[#This Row],[first col]]+1,4)&amp;":"&amp;ADDRESS(ROW(),input4712[[#This Row],[lastcol]],4)</f>
        <v>B368:E368</v>
      </c>
      <c r="K368" t="str">
        <f>ADDRESS(ROW(),input4712[[#This Row],[first col]],4)&amp;":"&amp;ADDRESS(ROW(),input4712[[#This Row],[lastcol]]-1,4)</f>
        <v>A368:D368</v>
      </c>
      <c r="L368" t="b" cm="1">
        <f t="array" aca="1" ref="L368" ca="1">SUMPRODUCT(--(INDIRECT(input4712[[#This Row],[range1]])&lt;INDIRECT(input4712[[#This Row],[range2]])))=COUNT(INDIRECT(input4712[[#This Row],[range1]]))</f>
        <v>0</v>
      </c>
      <c r="M368" t="b" cm="1">
        <f t="array" aca="1" ref="M368" ca="1">SUMPRODUCT(--(INDIRECT(input4712[[#This Row],[range1]])&gt;INDIRECT(input4712[[#This Row],[range2]])))=COUNT(INDIRECT(input4712[[#This Row],[range1]]))</f>
        <v>0</v>
      </c>
      <c r="N368" t="b">
        <f ca="1">IF(AND(NOT(input4712[[#This Row],[All DESC?]]),NOT(input4712[[#This Row],[All ASC?]])),FALSE(),TRUE())</f>
        <v>0</v>
      </c>
      <c r="O368" cm="1">
        <f t="array" aca="1" ref="O368" ca="1">IF(AND(input4712[[#This Row],[Safe Part 1]],(MAX(ABS((INDIRECT(input4712[[#This Row],[range2]]))-(INDIRECT(input4712[[#This Row],[range1]])))))&lt;=3),1,0)</f>
        <v>0</v>
      </c>
    </row>
    <row r="369" spans="1:15" x14ac:dyDescent="0.35">
      <c r="A369">
        <v>80</v>
      </c>
      <c r="B369">
        <v>83</v>
      </c>
      <c r="C369">
        <v>80</v>
      </c>
      <c r="D369">
        <v>73</v>
      </c>
      <c r="E369">
        <v>70</v>
      </c>
      <c r="F369">
        <v>71</v>
      </c>
      <c r="H369">
        <f>1</f>
        <v>1</v>
      </c>
      <c r="I369">
        <f>COUNTA(input4712[[#This Row],[Column1.1]:[Column1.8]])</f>
        <v>6</v>
      </c>
      <c r="J369" t="str">
        <f>ADDRESS(ROW(),input4712[[#This Row],[first col]]+1,4)&amp;":"&amp;ADDRESS(ROW(),input4712[[#This Row],[lastcol]],4)</f>
        <v>B369:F369</v>
      </c>
      <c r="K369" t="str">
        <f>ADDRESS(ROW(),input4712[[#This Row],[first col]],4)&amp;":"&amp;ADDRESS(ROW(),input4712[[#This Row],[lastcol]]-1,4)</f>
        <v>A369:E369</v>
      </c>
      <c r="L369" t="b" cm="1">
        <f t="array" aca="1" ref="L369" ca="1">SUMPRODUCT(--(INDIRECT(input4712[[#This Row],[range1]])&lt;INDIRECT(input4712[[#This Row],[range2]])))=COUNT(INDIRECT(input4712[[#This Row],[range1]]))</f>
        <v>0</v>
      </c>
      <c r="M369" t="b" cm="1">
        <f t="array" aca="1" ref="M369" ca="1">SUMPRODUCT(--(INDIRECT(input4712[[#This Row],[range1]])&gt;INDIRECT(input4712[[#This Row],[range2]])))=COUNT(INDIRECT(input4712[[#This Row],[range1]]))</f>
        <v>0</v>
      </c>
      <c r="N369" t="b">
        <f ca="1">IF(AND(NOT(input4712[[#This Row],[All DESC?]]),NOT(input4712[[#This Row],[All ASC?]])),FALSE(),TRUE())</f>
        <v>0</v>
      </c>
      <c r="O369" cm="1">
        <f t="array" aca="1" ref="O369" ca="1">IF(AND(input4712[[#This Row],[Safe Part 1]],(MAX(ABS((INDIRECT(input4712[[#This Row],[range2]]))-(INDIRECT(input4712[[#This Row],[range1]])))))&lt;=3),1,0)</f>
        <v>0</v>
      </c>
    </row>
    <row r="370" spans="1:15" x14ac:dyDescent="0.35">
      <c r="A370">
        <v>77</v>
      </c>
      <c r="B370">
        <v>76</v>
      </c>
      <c r="C370">
        <v>78</v>
      </c>
      <c r="D370">
        <v>80</v>
      </c>
      <c r="E370">
        <v>77</v>
      </c>
      <c r="F370">
        <v>82</v>
      </c>
      <c r="G370">
        <v>86</v>
      </c>
      <c r="H370">
        <f>1</f>
        <v>1</v>
      </c>
      <c r="I370">
        <f>COUNTA(input4712[[#This Row],[Column1.1]:[Column1.8]])</f>
        <v>7</v>
      </c>
      <c r="J370" t="str">
        <f>ADDRESS(ROW(),input4712[[#This Row],[first col]]+1,4)&amp;":"&amp;ADDRESS(ROW(),input4712[[#This Row],[lastcol]],4)</f>
        <v>B370:G370</v>
      </c>
      <c r="K370" t="str">
        <f>ADDRESS(ROW(),input4712[[#This Row],[first col]],4)&amp;":"&amp;ADDRESS(ROW(),input4712[[#This Row],[lastcol]]-1,4)</f>
        <v>A370:F370</v>
      </c>
      <c r="L370" t="b" cm="1">
        <f t="array" aca="1" ref="L370" ca="1">SUMPRODUCT(--(INDIRECT(input4712[[#This Row],[range1]])&lt;INDIRECT(input4712[[#This Row],[range2]])))=COUNT(INDIRECT(input4712[[#This Row],[range1]]))</f>
        <v>0</v>
      </c>
      <c r="M370" t="b" cm="1">
        <f t="array" aca="1" ref="M370" ca="1">SUMPRODUCT(--(INDIRECT(input4712[[#This Row],[range1]])&gt;INDIRECT(input4712[[#This Row],[range2]])))=COUNT(INDIRECT(input4712[[#This Row],[range1]]))</f>
        <v>0</v>
      </c>
      <c r="N370" t="b">
        <f ca="1">IF(AND(NOT(input4712[[#This Row],[All DESC?]]),NOT(input4712[[#This Row],[All ASC?]])),FALSE(),TRUE())</f>
        <v>0</v>
      </c>
      <c r="O370" cm="1">
        <f t="array" aca="1" ref="O370" ca="1">IF(AND(input4712[[#This Row],[Safe Part 1]],(MAX(ABS((INDIRECT(input4712[[#This Row],[range2]]))-(INDIRECT(input4712[[#This Row],[range1]])))))&lt;=3),1,0)</f>
        <v>0</v>
      </c>
    </row>
    <row r="371" spans="1:15" x14ac:dyDescent="0.35">
      <c r="A371">
        <v>62</v>
      </c>
      <c r="B371">
        <v>57</v>
      </c>
      <c r="C371">
        <v>56</v>
      </c>
      <c r="D371">
        <v>51</v>
      </c>
      <c r="E371">
        <v>53</v>
      </c>
      <c r="H371">
        <f>1</f>
        <v>1</v>
      </c>
      <c r="I371">
        <f>COUNTA(input4712[[#This Row],[Column1.1]:[Column1.8]])</f>
        <v>5</v>
      </c>
      <c r="J371" t="str">
        <f>ADDRESS(ROW(),input4712[[#This Row],[first col]]+1,4)&amp;":"&amp;ADDRESS(ROW(),input4712[[#This Row],[lastcol]],4)</f>
        <v>B371:E371</v>
      </c>
      <c r="K371" t="str">
        <f>ADDRESS(ROW(),input4712[[#This Row],[first col]],4)&amp;":"&amp;ADDRESS(ROW(),input4712[[#This Row],[lastcol]]-1,4)</f>
        <v>A371:D371</v>
      </c>
      <c r="L371" t="b" cm="1">
        <f t="array" aca="1" ref="L371" ca="1">SUMPRODUCT(--(INDIRECT(input4712[[#This Row],[range1]])&lt;INDIRECT(input4712[[#This Row],[range2]])))=COUNT(INDIRECT(input4712[[#This Row],[range1]]))</f>
        <v>0</v>
      </c>
      <c r="M371" t="b" cm="1">
        <f t="array" aca="1" ref="M371" ca="1">SUMPRODUCT(--(INDIRECT(input4712[[#This Row],[range1]])&gt;INDIRECT(input4712[[#This Row],[range2]])))=COUNT(INDIRECT(input4712[[#This Row],[range1]]))</f>
        <v>0</v>
      </c>
      <c r="N371" t="b">
        <f ca="1">IF(AND(NOT(input4712[[#This Row],[All DESC?]]),NOT(input4712[[#This Row],[All ASC?]])),FALSE(),TRUE())</f>
        <v>0</v>
      </c>
      <c r="O371" cm="1">
        <f t="array" aca="1" ref="O371" ca="1">IF(AND(input4712[[#This Row],[Safe Part 1]],(MAX(ABS((INDIRECT(input4712[[#This Row],[range2]]))-(INDIRECT(input4712[[#This Row],[range1]])))))&lt;=3),1,0)</f>
        <v>0</v>
      </c>
    </row>
    <row r="372" spans="1:15" x14ac:dyDescent="0.35">
      <c r="A372">
        <v>67</v>
      </c>
      <c r="B372">
        <v>70</v>
      </c>
      <c r="C372">
        <v>71</v>
      </c>
      <c r="D372">
        <v>73</v>
      </c>
      <c r="E372">
        <v>75</v>
      </c>
      <c r="F372">
        <v>83</v>
      </c>
      <c r="G372">
        <v>83</v>
      </c>
      <c r="H372">
        <f>1</f>
        <v>1</v>
      </c>
      <c r="I372">
        <f>COUNTA(input4712[[#This Row],[Column1.1]:[Column1.8]])</f>
        <v>7</v>
      </c>
      <c r="J372" t="str">
        <f>ADDRESS(ROW(),input4712[[#This Row],[first col]]+1,4)&amp;":"&amp;ADDRESS(ROW(),input4712[[#This Row],[lastcol]],4)</f>
        <v>B372:G372</v>
      </c>
      <c r="K372" t="str">
        <f>ADDRESS(ROW(),input4712[[#This Row],[first col]],4)&amp;":"&amp;ADDRESS(ROW(),input4712[[#This Row],[lastcol]]-1,4)</f>
        <v>A372:F372</v>
      </c>
      <c r="L372" t="b" cm="1">
        <f t="array" aca="1" ref="L372" ca="1">SUMPRODUCT(--(INDIRECT(input4712[[#This Row],[range1]])&lt;INDIRECT(input4712[[#This Row],[range2]])))=COUNT(INDIRECT(input4712[[#This Row],[range1]]))</f>
        <v>0</v>
      </c>
      <c r="M372" t="b" cm="1">
        <f t="array" aca="1" ref="M372" ca="1">SUMPRODUCT(--(INDIRECT(input4712[[#This Row],[range1]])&gt;INDIRECT(input4712[[#This Row],[range2]])))=COUNT(INDIRECT(input4712[[#This Row],[range1]]))</f>
        <v>0</v>
      </c>
      <c r="N372" t="b">
        <f ca="1">IF(AND(NOT(input4712[[#This Row],[All DESC?]]),NOT(input4712[[#This Row],[All ASC?]])),FALSE(),TRUE())</f>
        <v>0</v>
      </c>
      <c r="O372" cm="1">
        <f t="array" aca="1" ref="O372" ca="1">IF(AND(input4712[[#This Row],[Safe Part 1]],(MAX(ABS((INDIRECT(input4712[[#This Row],[range2]]))-(INDIRECT(input4712[[#This Row],[range1]])))))&lt;=3),1,0)</f>
        <v>0</v>
      </c>
    </row>
    <row r="373" spans="1:15" x14ac:dyDescent="0.35">
      <c r="A373">
        <v>28</v>
      </c>
      <c r="B373">
        <v>22</v>
      </c>
      <c r="C373">
        <v>15</v>
      </c>
      <c r="D373">
        <v>13</v>
      </c>
      <c r="E373">
        <v>11</v>
      </c>
      <c r="H373">
        <f>1</f>
        <v>1</v>
      </c>
      <c r="I373">
        <f>COUNTA(input4712[[#This Row],[Column1.1]:[Column1.8]])</f>
        <v>5</v>
      </c>
      <c r="J373" t="str">
        <f>ADDRESS(ROW(),input4712[[#This Row],[first col]]+1,4)&amp;":"&amp;ADDRESS(ROW(),input4712[[#This Row],[lastcol]],4)</f>
        <v>B373:E373</v>
      </c>
      <c r="K373" t="str">
        <f>ADDRESS(ROW(),input4712[[#This Row],[first col]],4)&amp;":"&amp;ADDRESS(ROW(),input4712[[#This Row],[lastcol]]-1,4)</f>
        <v>A373:D373</v>
      </c>
      <c r="L373" t="b" cm="1">
        <f t="array" aca="1" ref="L373" ca="1">SUMPRODUCT(--(INDIRECT(input4712[[#This Row],[range1]])&lt;INDIRECT(input4712[[#This Row],[range2]])))=COUNT(INDIRECT(input4712[[#This Row],[range1]]))</f>
        <v>1</v>
      </c>
      <c r="M373" t="b" cm="1">
        <f t="array" aca="1" ref="M373" ca="1">SUMPRODUCT(--(INDIRECT(input4712[[#This Row],[range1]])&gt;INDIRECT(input4712[[#This Row],[range2]])))=COUNT(INDIRECT(input4712[[#This Row],[range1]]))</f>
        <v>0</v>
      </c>
      <c r="N373" t="b">
        <f ca="1">IF(AND(NOT(input4712[[#This Row],[All DESC?]]),NOT(input4712[[#This Row],[All ASC?]])),FALSE(),TRUE())</f>
        <v>1</v>
      </c>
      <c r="O373" cm="1">
        <f t="array" aca="1" ref="O373" ca="1">IF(AND(input4712[[#This Row],[Safe Part 1]],(MAX(ABS((INDIRECT(input4712[[#This Row],[range2]]))-(INDIRECT(input4712[[#This Row],[range1]])))))&lt;=3),1,0)</f>
        <v>0</v>
      </c>
    </row>
    <row r="374" spans="1:15" x14ac:dyDescent="0.35">
      <c r="A374">
        <v>50</v>
      </c>
      <c r="B374">
        <v>50</v>
      </c>
      <c r="C374">
        <v>52</v>
      </c>
      <c r="D374">
        <v>53</v>
      </c>
      <c r="E374">
        <v>56</v>
      </c>
      <c r="F374">
        <v>56</v>
      </c>
      <c r="H374">
        <f>1</f>
        <v>1</v>
      </c>
      <c r="I374">
        <f>COUNTA(input4712[[#This Row],[Column1.1]:[Column1.8]])</f>
        <v>6</v>
      </c>
      <c r="J374" t="str">
        <f>ADDRESS(ROW(),input4712[[#This Row],[first col]]+1,4)&amp;":"&amp;ADDRESS(ROW(),input4712[[#This Row],[lastcol]],4)</f>
        <v>B374:F374</v>
      </c>
      <c r="K374" t="str">
        <f>ADDRESS(ROW(),input4712[[#This Row],[first col]],4)&amp;":"&amp;ADDRESS(ROW(),input4712[[#This Row],[lastcol]]-1,4)</f>
        <v>A374:E374</v>
      </c>
      <c r="L374" t="b" cm="1">
        <f t="array" aca="1" ref="L374" ca="1">SUMPRODUCT(--(INDIRECT(input4712[[#This Row],[range1]])&lt;INDIRECT(input4712[[#This Row],[range2]])))=COUNT(INDIRECT(input4712[[#This Row],[range1]]))</f>
        <v>0</v>
      </c>
      <c r="M374" t="b" cm="1">
        <f t="array" aca="1" ref="M374" ca="1">SUMPRODUCT(--(INDIRECT(input4712[[#This Row],[range1]])&gt;INDIRECT(input4712[[#This Row],[range2]])))=COUNT(INDIRECT(input4712[[#This Row],[range1]]))</f>
        <v>0</v>
      </c>
      <c r="N374" t="b">
        <f ca="1">IF(AND(NOT(input4712[[#This Row],[All DESC?]]),NOT(input4712[[#This Row],[All ASC?]])),FALSE(),TRUE())</f>
        <v>0</v>
      </c>
      <c r="O374" cm="1">
        <f t="array" aca="1" ref="O374" ca="1">IF(AND(input4712[[#This Row],[Safe Part 1]],(MAX(ABS((INDIRECT(input4712[[#This Row],[range2]]))-(INDIRECT(input4712[[#This Row],[range1]])))))&lt;=3),1,0)</f>
        <v>0</v>
      </c>
    </row>
    <row r="375" spans="1:15" x14ac:dyDescent="0.35">
      <c r="A375">
        <v>32</v>
      </c>
      <c r="B375">
        <v>32</v>
      </c>
      <c r="C375">
        <v>29</v>
      </c>
      <c r="D375">
        <v>25</v>
      </c>
      <c r="E375">
        <v>18</v>
      </c>
      <c r="H375">
        <f>1</f>
        <v>1</v>
      </c>
      <c r="I375">
        <f>COUNTA(input4712[[#This Row],[Column1.1]:[Column1.8]])</f>
        <v>5</v>
      </c>
      <c r="J375" t="str">
        <f>ADDRESS(ROW(),input4712[[#This Row],[first col]]+1,4)&amp;":"&amp;ADDRESS(ROW(),input4712[[#This Row],[lastcol]],4)</f>
        <v>B375:E375</v>
      </c>
      <c r="K375" t="str">
        <f>ADDRESS(ROW(),input4712[[#This Row],[first col]],4)&amp;":"&amp;ADDRESS(ROW(),input4712[[#This Row],[lastcol]]-1,4)</f>
        <v>A375:D375</v>
      </c>
      <c r="L375" t="b" cm="1">
        <f t="array" aca="1" ref="L375" ca="1">SUMPRODUCT(--(INDIRECT(input4712[[#This Row],[range1]])&lt;INDIRECT(input4712[[#This Row],[range2]])))=COUNT(INDIRECT(input4712[[#This Row],[range1]]))</f>
        <v>0</v>
      </c>
      <c r="M375" t="b" cm="1">
        <f t="array" aca="1" ref="M375" ca="1">SUMPRODUCT(--(INDIRECT(input4712[[#This Row],[range1]])&gt;INDIRECT(input4712[[#This Row],[range2]])))=COUNT(INDIRECT(input4712[[#This Row],[range1]]))</f>
        <v>0</v>
      </c>
      <c r="N375" t="b">
        <f ca="1">IF(AND(NOT(input4712[[#This Row],[All DESC?]]),NOT(input4712[[#This Row],[All ASC?]])),FALSE(),TRUE())</f>
        <v>0</v>
      </c>
      <c r="O375" cm="1">
        <f t="array" aca="1" ref="O375" ca="1">IF(AND(input4712[[#This Row],[Safe Part 1]],(MAX(ABS((INDIRECT(input4712[[#This Row],[range2]]))-(INDIRECT(input4712[[#This Row],[range1]])))))&lt;=3),1,0)</f>
        <v>0</v>
      </c>
    </row>
    <row r="376" spans="1:15" x14ac:dyDescent="0.35">
      <c r="A376">
        <v>16</v>
      </c>
      <c r="B376">
        <v>17</v>
      </c>
      <c r="C376">
        <v>16</v>
      </c>
      <c r="D376">
        <v>15</v>
      </c>
      <c r="E376">
        <v>11</v>
      </c>
      <c r="H376">
        <f>1</f>
        <v>1</v>
      </c>
      <c r="I376">
        <f>COUNTA(input4712[[#This Row],[Column1.1]:[Column1.8]])</f>
        <v>5</v>
      </c>
      <c r="J376" t="str">
        <f>ADDRESS(ROW(),input4712[[#This Row],[first col]]+1,4)&amp;":"&amp;ADDRESS(ROW(),input4712[[#This Row],[lastcol]],4)</f>
        <v>B376:E376</v>
      </c>
      <c r="K376" t="str">
        <f>ADDRESS(ROW(),input4712[[#This Row],[first col]],4)&amp;":"&amp;ADDRESS(ROW(),input4712[[#This Row],[lastcol]]-1,4)</f>
        <v>A376:D376</v>
      </c>
      <c r="L376" t="b" cm="1">
        <f t="array" aca="1" ref="L376" ca="1">SUMPRODUCT(--(INDIRECT(input4712[[#This Row],[range1]])&lt;INDIRECT(input4712[[#This Row],[range2]])))=COUNT(INDIRECT(input4712[[#This Row],[range1]]))</f>
        <v>0</v>
      </c>
      <c r="M376" t="b" cm="1">
        <f t="array" aca="1" ref="M376" ca="1">SUMPRODUCT(--(INDIRECT(input4712[[#This Row],[range1]])&gt;INDIRECT(input4712[[#This Row],[range2]])))=COUNT(INDIRECT(input4712[[#This Row],[range1]]))</f>
        <v>0</v>
      </c>
      <c r="N376" t="b">
        <f ca="1">IF(AND(NOT(input4712[[#This Row],[All DESC?]]),NOT(input4712[[#This Row],[All ASC?]])),FALSE(),TRUE())</f>
        <v>0</v>
      </c>
      <c r="O376" cm="1">
        <f t="array" aca="1" ref="O376" ca="1">IF(AND(input4712[[#This Row],[Safe Part 1]],(MAX(ABS((INDIRECT(input4712[[#This Row],[range2]]))-(INDIRECT(input4712[[#This Row],[range1]])))))&lt;=3),1,0)</f>
        <v>0</v>
      </c>
    </row>
    <row r="377" spans="1:15" x14ac:dyDescent="0.35">
      <c r="A377">
        <v>34</v>
      </c>
      <c r="B377">
        <v>35</v>
      </c>
      <c r="C377">
        <v>32</v>
      </c>
      <c r="D377">
        <v>31</v>
      </c>
      <c r="E377">
        <v>34</v>
      </c>
      <c r="F377">
        <v>33</v>
      </c>
      <c r="H377">
        <f>1</f>
        <v>1</v>
      </c>
      <c r="I377">
        <f>COUNTA(input4712[[#This Row],[Column1.1]:[Column1.8]])</f>
        <v>6</v>
      </c>
      <c r="J377" t="str">
        <f>ADDRESS(ROW(),input4712[[#This Row],[first col]]+1,4)&amp;":"&amp;ADDRESS(ROW(),input4712[[#This Row],[lastcol]],4)</f>
        <v>B377:F377</v>
      </c>
      <c r="K377" t="str">
        <f>ADDRESS(ROW(),input4712[[#This Row],[first col]],4)&amp;":"&amp;ADDRESS(ROW(),input4712[[#This Row],[lastcol]]-1,4)</f>
        <v>A377:E377</v>
      </c>
      <c r="L377" t="b" cm="1">
        <f t="array" aca="1" ref="L377" ca="1">SUMPRODUCT(--(INDIRECT(input4712[[#This Row],[range1]])&lt;INDIRECT(input4712[[#This Row],[range2]])))=COUNT(INDIRECT(input4712[[#This Row],[range1]]))</f>
        <v>0</v>
      </c>
      <c r="M377" t="b" cm="1">
        <f t="array" aca="1" ref="M377" ca="1">SUMPRODUCT(--(INDIRECT(input4712[[#This Row],[range1]])&gt;INDIRECT(input4712[[#This Row],[range2]])))=COUNT(INDIRECT(input4712[[#This Row],[range1]]))</f>
        <v>0</v>
      </c>
      <c r="N377" t="b">
        <f ca="1">IF(AND(NOT(input4712[[#This Row],[All DESC?]]),NOT(input4712[[#This Row],[All ASC?]])),FALSE(),TRUE())</f>
        <v>0</v>
      </c>
      <c r="O377" cm="1">
        <f t="array" aca="1" ref="O377" ca="1">IF(AND(input4712[[#This Row],[Safe Part 1]],(MAX(ABS((INDIRECT(input4712[[#This Row],[range2]]))-(INDIRECT(input4712[[#This Row],[range1]])))))&lt;=3),1,0)</f>
        <v>0</v>
      </c>
    </row>
    <row r="378" spans="1:15" x14ac:dyDescent="0.35">
      <c r="A378">
        <v>64</v>
      </c>
      <c r="B378">
        <v>62</v>
      </c>
      <c r="C378">
        <v>60</v>
      </c>
      <c r="D378">
        <v>59</v>
      </c>
      <c r="E378">
        <v>57</v>
      </c>
      <c r="F378">
        <v>55</v>
      </c>
      <c r="G378">
        <v>48</v>
      </c>
      <c r="H378">
        <f>1</f>
        <v>1</v>
      </c>
      <c r="I378">
        <f>COUNTA(input4712[[#This Row],[Column1.1]:[Column1.8]])</f>
        <v>7</v>
      </c>
      <c r="J378" t="str">
        <f>ADDRESS(ROW(),input4712[[#This Row],[first col]]+1,4)&amp;":"&amp;ADDRESS(ROW(),input4712[[#This Row],[lastcol]],4)</f>
        <v>B378:G378</v>
      </c>
      <c r="K378" t="str">
        <f>ADDRESS(ROW(),input4712[[#This Row],[first col]],4)&amp;":"&amp;ADDRESS(ROW(),input4712[[#This Row],[lastcol]]-1,4)</f>
        <v>A378:F378</v>
      </c>
      <c r="L378" t="b" cm="1">
        <f t="array" aca="1" ref="L378" ca="1">SUMPRODUCT(--(INDIRECT(input4712[[#This Row],[range1]])&lt;INDIRECT(input4712[[#This Row],[range2]])))=COUNT(INDIRECT(input4712[[#This Row],[range1]]))</f>
        <v>1</v>
      </c>
      <c r="M378" t="b" cm="1">
        <f t="array" aca="1" ref="M378" ca="1">SUMPRODUCT(--(INDIRECT(input4712[[#This Row],[range1]])&gt;INDIRECT(input4712[[#This Row],[range2]])))=COUNT(INDIRECT(input4712[[#This Row],[range1]]))</f>
        <v>0</v>
      </c>
      <c r="N378" t="b">
        <f ca="1">IF(AND(NOT(input4712[[#This Row],[All DESC?]]),NOT(input4712[[#This Row],[All ASC?]])),FALSE(),TRUE())</f>
        <v>1</v>
      </c>
      <c r="O378" cm="1">
        <f t="array" aca="1" ref="O378" ca="1">IF(AND(input4712[[#This Row],[Safe Part 1]],(MAX(ABS((INDIRECT(input4712[[#This Row],[range2]]))-(INDIRECT(input4712[[#This Row],[range1]])))))&lt;=3),1,0)</f>
        <v>0</v>
      </c>
    </row>
    <row r="379" spans="1:15" x14ac:dyDescent="0.35">
      <c r="A379">
        <v>29</v>
      </c>
      <c r="B379">
        <v>30</v>
      </c>
      <c r="C379">
        <v>28</v>
      </c>
      <c r="D379">
        <v>27</v>
      </c>
      <c r="E379">
        <v>25</v>
      </c>
      <c r="F379">
        <v>21</v>
      </c>
      <c r="H379">
        <f>1</f>
        <v>1</v>
      </c>
      <c r="I379">
        <f>COUNTA(input4712[[#This Row],[Column1.1]:[Column1.8]])</f>
        <v>6</v>
      </c>
      <c r="J379" t="str">
        <f>ADDRESS(ROW(),input4712[[#This Row],[first col]]+1,4)&amp;":"&amp;ADDRESS(ROW(),input4712[[#This Row],[lastcol]],4)</f>
        <v>B379:F379</v>
      </c>
      <c r="K379" t="str">
        <f>ADDRESS(ROW(),input4712[[#This Row],[first col]],4)&amp;":"&amp;ADDRESS(ROW(),input4712[[#This Row],[lastcol]]-1,4)</f>
        <v>A379:E379</v>
      </c>
      <c r="L379" t="b" cm="1">
        <f t="array" aca="1" ref="L379" ca="1">SUMPRODUCT(--(INDIRECT(input4712[[#This Row],[range1]])&lt;INDIRECT(input4712[[#This Row],[range2]])))=COUNT(INDIRECT(input4712[[#This Row],[range1]]))</f>
        <v>0</v>
      </c>
      <c r="M379" t="b" cm="1">
        <f t="array" aca="1" ref="M379" ca="1">SUMPRODUCT(--(INDIRECT(input4712[[#This Row],[range1]])&gt;INDIRECT(input4712[[#This Row],[range2]])))=COUNT(INDIRECT(input4712[[#This Row],[range1]]))</f>
        <v>0</v>
      </c>
      <c r="N379" t="b">
        <f ca="1">IF(AND(NOT(input4712[[#This Row],[All DESC?]]),NOT(input4712[[#This Row],[All ASC?]])),FALSE(),TRUE())</f>
        <v>0</v>
      </c>
      <c r="O379" cm="1">
        <f t="array" aca="1" ref="O379" ca="1">IF(AND(input4712[[#This Row],[Safe Part 1]],(MAX(ABS((INDIRECT(input4712[[#This Row],[range2]]))-(INDIRECT(input4712[[#This Row],[range1]])))))&lt;=3),1,0)</f>
        <v>0</v>
      </c>
    </row>
    <row r="380" spans="1:15" x14ac:dyDescent="0.35">
      <c r="A380">
        <v>14</v>
      </c>
      <c r="B380">
        <v>11</v>
      </c>
      <c r="C380">
        <v>14</v>
      </c>
      <c r="D380">
        <v>20</v>
      </c>
      <c r="E380">
        <v>26</v>
      </c>
      <c r="H380">
        <f>1</f>
        <v>1</v>
      </c>
      <c r="I380">
        <f>COUNTA(input4712[[#This Row],[Column1.1]:[Column1.8]])</f>
        <v>5</v>
      </c>
      <c r="J380" t="str">
        <f>ADDRESS(ROW(),input4712[[#This Row],[first col]]+1,4)&amp;":"&amp;ADDRESS(ROW(),input4712[[#This Row],[lastcol]],4)</f>
        <v>B380:E380</v>
      </c>
      <c r="K380" t="str">
        <f>ADDRESS(ROW(),input4712[[#This Row],[first col]],4)&amp;":"&amp;ADDRESS(ROW(),input4712[[#This Row],[lastcol]]-1,4)</f>
        <v>A380:D380</v>
      </c>
      <c r="L380" t="b" cm="1">
        <f t="array" aca="1" ref="L380" ca="1">SUMPRODUCT(--(INDIRECT(input4712[[#This Row],[range1]])&lt;INDIRECT(input4712[[#This Row],[range2]])))=COUNT(INDIRECT(input4712[[#This Row],[range1]]))</f>
        <v>0</v>
      </c>
      <c r="M380" t="b" cm="1">
        <f t="array" aca="1" ref="M380" ca="1">SUMPRODUCT(--(INDIRECT(input4712[[#This Row],[range1]])&gt;INDIRECT(input4712[[#This Row],[range2]])))=COUNT(INDIRECT(input4712[[#This Row],[range1]]))</f>
        <v>0</v>
      </c>
      <c r="N380" t="b">
        <f ca="1">IF(AND(NOT(input4712[[#This Row],[All DESC?]]),NOT(input4712[[#This Row],[All ASC?]])),FALSE(),TRUE())</f>
        <v>0</v>
      </c>
      <c r="O380" cm="1">
        <f t="array" aca="1" ref="O380" ca="1">IF(AND(input4712[[#This Row],[Safe Part 1]],(MAX(ABS((INDIRECT(input4712[[#This Row],[range2]]))-(INDIRECT(input4712[[#This Row],[range1]])))))&lt;=3),1,0)</f>
        <v>0</v>
      </c>
    </row>
    <row r="381" spans="1:15" x14ac:dyDescent="0.35">
      <c r="A381">
        <v>4</v>
      </c>
      <c r="B381">
        <v>7</v>
      </c>
      <c r="C381">
        <v>11</v>
      </c>
      <c r="D381">
        <v>12</v>
      </c>
      <c r="E381">
        <v>13</v>
      </c>
      <c r="F381">
        <v>17</v>
      </c>
      <c r="G381">
        <v>22</v>
      </c>
      <c r="H381">
        <f>1</f>
        <v>1</v>
      </c>
      <c r="I381">
        <f>COUNTA(input4712[[#This Row],[Column1.1]:[Column1.8]])</f>
        <v>7</v>
      </c>
      <c r="J381" t="str">
        <f>ADDRESS(ROW(),input4712[[#This Row],[first col]]+1,4)&amp;":"&amp;ADDRESS(ROW(),input4712[[#This Row],[lastcol]],4)</f>
        <v>B381:G381</v>
      </c>
      <c r="K381" t="str">
        <f>ADDRESS(ROW(),input4712[[#This Row],[first col]],4)&amp;":"&amp;ADDRESS(ROW(),input4712[[#This Row],[lastcol]]-1,4)</f>
        <v>A381:F381</v>
      </c>
      <c r="L381" t="b" cm="1">
        <f t="array" aca="1" ref="L381" ca="1">SUMPRODUCT(--(INDIRECT(input4712[[#This Row],[range1]])&lt;INDIRECT(input4712[[#This Row],[range2]])))=COUNT(INDIRECT(input4712[[#This Row],[range1]]))</f>
        <v>0</v>
      </c>
      <c r="M381" t="b" cm="1">
        <f t="array" aca="1" ref="M381" ca="1">SUMPRODUCT(--(INDIRECT(input4712[[#This Row],[range1]])&gt;INDIRECT(input4712[[#This Row],[range2]])))=COUNT(INDIRECT(input4712[[#This Row],[range1]]))</f>
        <v>1</v>
      </c>
      <c r="N381" t="b">
        <f ca="1">IF(AND(NOT(input4712[[#This Row],[All DESC?]]),NOT(input4712[[#This Row],[All ASC?]])),FALSE(),TRUE())</f>
        <v>1</v>
      </c>
      <c r="O381" cm="1">
        <f t="array" aca="1" ref="O381" ca="1">IF(AND(input4712[[#This Row],[Safe Part 1]],(MAX(ABS((INDIRECT(input4712[[#This Row],[range2]]))-(INDIRECT(input4712[[#This Row],[range1]])))))&lt;=3),1,0)</f>
        <v>0</v>
      </c>
    </row>
    <row r="382" spans="1:15" x14ac:dyDescent="0.35">
      <c r="A382">
        <v>94</v>
      </c>
      <c r="B382">
        <v>96</v>
      </c>
      <c r="C382">
        <v>93</v>
      </c>
      <c r="D382">
        <v>89</v>
      </c>
      <c r="E382">
        <v>88</v>
      </c>
      <c r="F382">
        <v>80</v>
      </c>
      <c r="H382">
        <f>1</f>
        <v>1</v>
      </c>
      <c r="I382">
        <f>COUNTA(input4712[[#This Row],[Column1.1]:[Column1.8]])</f>
        <v>6</v>
      </c>
      <c r="J382" t="str">
        <f>ADDRESS(ROW(),input4712[[#This Row],[first col]]+1,4)&amp;":"&amp;ADDRESS(ROW(),input4712[[#This Row],[lastcol]],4)</f>
        <v>B382:F382</v>
      </c>
      <c r="K382" t="str">
        <f>ADDRESS(ROW(),input4712[[#This Row],[first col]],4)&amp;":"&amp;ADDRESS(ROW(),input4712[[#This Row],[lastcol]]-1,4)</f>
        <v>A382:E382</v>
      </c>
      <c r="L382" t="b" cm="1">
        <f t="array" aca="1" ref="L382" ca="1">SUMPRODUCT(--(INDIRECT(input4712[[#This Row],[range1]])&lt;INDIRECT(input4712[[#This Row],[range2]])))=COUNT(INDIRECT(input4712[[#This Row],[range1]]))</f>
        <v>0</v>
      </c>
      <c r="M382" t="b" cm="1">
        <f t="array" aca="1" ref="M382" ca="1">SUMPRODUCT(--(INDIRECT(input4712[[#This Row],[range1]])&gt;INDIRECT(input4712[[#This Row],[range2]])))=COUNT(INDIRECT(input4712[[#This Row],[range1]]))</f>
        <v>0</v>
      </c>
      <c r="N382" t="b">
        <f ca="1">IF(AND(NOT(input4712[[#This Row],[All DESC?]]),NOT(input4712[[#This Row],[All ASC?]])),FALSE(),TRUE())</f>
        <v>0</v>
      </c>
      <c r="O382" cm="1">
        <f t="array" aca="1" ref="O382" ca="1">IF(AND(input4712[[#This Row],[Safe Part 1]],(MAX(ABS((INDIRECT(input4712[[#This Row],[range2]]))-(INDIRECT(input4712[[#This Row],[range1]])))))&lt;=3),1,0)</f>
        <v>0</v>
      </c>
    </row>
    <row r="383" spans="1:15" x14ac:dyDescent="0.35">
      <c r="A383">
        <v>79</v>
      </c>
      <c r="B383">
        <v>79</v>
      </c>
      <c r="C383">
        <v>80</v>
      </c>
      <c r="D383">
        <v>83</v>
      </c>
      <c r="E383">
        <v>83</v>
      </c>
      <c r="H383">
        <f>1</f>
        <v>1</v>
      </c>
      <c r="I383">
        <f>COUNTA(input4712[[#This Row],[Column1.1]:[Column1.8]])</f>
        <v>5</v>
      </c>
      <c r="J383" t="str">
        <f>ADDRESS(ROW(),input4712[[#This Row],[first col]]+1,4)&amp;":"&amp;ADDRESS(ROW(),input4712[[#This Row],[lastcol]],4)</f>
        <v>B383:E383</v>
      </c>
      <c r="K383" t="str">
        <f>ADDRESS(ROW(),input4712[[#This Row],[first col]],4)&amp;":"&amp;ADDRESS(ROW(),input4712[[#This Row],[lastcol]]-1,4)</f>
        <v>A383:D383</v>
      </c>
      <c r="L383" t="b" cm="1">
        <f t="array" aca="1" ref="L383" ca="1">SUMPRODUCT(--(INDIRECT(input4712[[#This Row],[range1]])&lt;INDIRECT(input4712[[#This Row],[range2]])))=COUNT(INDIRECT(input4712[[#This Row],[range1]]))</f>
        <v>0</v>
      </c>
      <c r="M383" t="b" cm="1">
        <f t="array" aca="1" ref="M383" ca="1">SUMPRODUCT(--(INDIRECT(input4712[[#This Row],[range1]])&gt;INDIRECT(input4712[[#This Row],[range2]])))=COUNT(INDIRECT(input4712[[#This Row],[range1]]))</f>
        <v>0</v>
      </c>
      <c r="N383" t="b">
        <f ca="1">IF(AND(NOT(input4712[[#This Row],[All DESC?]]),NOT(input4712[[#This Row],[All ASC?]])),FALSE(),TRUE())</f>
        <v>0</v>
      </c>
      <c r="O383" cm="1">
        <f t="array" aca="1" ref="O383" ca="1">IF(AND(input4712[[#This Row],[Safe Part 1]],(MAX(ABS((INDIRECT(input4712[[#This Row],[range2]]))-(INDIRECT(input4712[[#This Row],[range1]])))))&lt;=3),1,0)</f>
        <v>0</v>
      </c>
    </row>
    <row r="384" spans="1:15" x14ac:dyDescent="0.35">
      <c r="A384">
        <v>48</v>
      </c>
      <c r="B384">
        <v>47</v>
      </c>
      <c r="C384">
        <v>48</v>
      </c>
      <c r="D384">
        <v>51</v>
      </c>
      <c r="E384">
        <v>52</v>
      </c>
      <c r="F384">
        <v>55</v>
      </c>
      <c r="H384">
        <f>1</f>
        <v>1</v>
      </c>
      <c r="I384">
        <f>COUNTA(input4712[[#This Row],[Column1.1]:[Column1.8]])</f>
        <v>6</v>
      </c>
      <c r="J384" t="str">
        <f>ADDRESS(ROW(),input4712[[#This Row],[first col]]+1,4)&amp;":"&amp;ADDRESS(ROW(),input4712[[#This Row],[lastcol]],4)</f>
        <v>B384:F384</v>
      </c>
      <c r="K384" t="str">
        <f>ADDRESS(ROW(),input4712[[#This Row],[first col]],4)&amp;":"&amp;ADDRESS(ROW(),input4712[[#This Row],[lastcol]]-1,4)</f>
        <v>A384:E384</v>
      </c>
      <c r="L384" t="b" cm="1">
        <f t="array" aca="1" ref="L384" ca="1">SUMPRODUCT(--(INDIRECT(input4712[[#This Row],[range1]])&lt;INDIRECT(input4712[[#This Row],[range2]])))=COUNT(INDIRECT(input4712[[#This Row],[range1]]))</f>
        <v>0</v>
      </c>
      <c r="M384" t="b" cm="1">
        <f t="array" aca="1" ref="M384" ca="1">SUMPRODUCT(--(INDIRECT(input4712[[#This Row],[range1]])&gt;INDIRECT(input4712[[#This Row],[range2]])))=COUNT(INDIRECT(input4712[[#This Row],[range1]]))</f>
        <v>0</v>
      </c>
      <c r="N384" t="b">
        <f ca="1">IF(AND(NOT(input4712[[#This Row],[All DESC?]]),NOT(input4712[[#This Row],[All ASC?]])),FALSE(),TRUE())</f>
        <v>0</v>
      </c>
      <c r="O384" cm="1">
        <f t="array" aca="1" ref="O384" ca="1">IF(AND(input4712[[#This Row],[Safe Part 1]],(MAX(ABS((INDIRECT(input4712[[#This Row],[range2]]))-(INDIRECT(input4712[[#This Row],[range1]])))))&lt;=3),1,0)</f>
        <v>0</v>
      </c>
    </row>
    <row r="385" spans="1:15" x14ac:dyDescent="0.35">
      <c r="A385">
        <v>45</v>
      </c>
      <c r="B385">
        <v>50</v>
      </c>
      <c r="C385">
        <v>51</v>
      </c>
      <c r="D385">
        <v>52</v>
      </c>
      <c r="E385">
        <v>54</v>
      </c>
      <c r="H385">
        <f>1</f>
        <v>1</v>
      </c>
      <c r="I385">
        <f>COUNTA(input4712[[#This Row],[Column1.1]:[Column1.8]])</f>
        <v>5</v>
      </c>
      <c r="J385" t="str">
        <f>ADDRESS(ROW(),input4712[[#This Row],[first col]]+1,4)&amp;":"&amp;ADDRESS(ROW(),input4712[[#This Row],[lastcol]],4)</f>
        <v>B385:E385</v>
      </c>
      <c r="K385" t="str">
        <f>ADDRESS(ROW(),input4712[[#This Row],[first col]],4)&amp;":"&amp;ADDRESS(ROW(),input4712[[#This Row],[lastcol]]-1,4)</f>
        <v>A385:D385</v>
      </c>
      <c r="L385" t="b" cm="1">
        <f t="array" aca="1" ref="L385" ca="1">SUMPRODUCT(--(INDIRECT(input4712[[#This Row],[range1]])&lt;INDIRECT(input4712[[#This Row],[range2]])))=COUNT(INDIRECT(input4712[[#This Row],[range1]]))</f>
        <v>0</v>
      </c>
      <c r="M385" t="b" cm="1">
        <f t="array" aca="1" ref="M385" ca="1">SUMPRODUCT(--(INDIRECT(input4712[[#This Row],[range1]])&gt;INDIRECT(input4712[[#This Row],[range2]])))=COUNT(INDIRECT(input4712[[#This Row],[range1]]))</f>
        <v>1</v>
      </c>
      <c r="N385" t="b">
        <f ca="1">IF(AND(NOT(input4712[[#This Row],[All DESC?]]),NOT(input4712[[#This Row],[All ASC?]])),FALSE(),TRUE())</f>
        <v>1</v>
      </c>
      <c r="O385" cm="1">
        <f t="array" aca="1" ref="O385" ca="1">IF(AND(input4712[[#This Row],[Safe Part 1]],(MAX(ABS((INDIRECT(input4712[[#This Row],[range2]]))-(INDIRECT(input4712[[#This Row],[range1]])))))&lt;=3),1,0)</f>
        <v>0</v>
      </c>
    </row>
    <row r="386" spans="1:15" x14ac:dyDescent="0.35">
      <c r="A386">
        <v>1</v>
      </c>
      <c r="B386">
        <v>1</v>
      </c>
      <c r="C386">
        <v>4</v>
      </c>
      <c r="D386">
        <v>5</v>
      </c>
      <c r="E386">
        <v>7</v>
      </c>
      <c r="F386">
        <v>8</v>
      </c>
      <c r="H386">
        <f>1</f>
        <v>1</v>
      </c>
      <c r="I386">
        <f>COUNTA(input4712[[#This Row],[Column1.1]:[Column1.8]])</f>
        <v>6</v>
      </c>
      <c r="J386" t="str">
        <f>ADDRESS(ROW(),input4712[[#This Row],[first col]]+1,4)&amp;":"&amp;ADDRESS(ROW(),input4712[[#This Row],[lastcol]],4)</f>
        <v>B386:F386</v>
      </c>
      <c r="K386" t="str">
        <f>ADDRESS(ROW(),input4712[[#This Row],[first col]],4)&amp;":"&amp;ADDRESS(ROW(),input4712[[#This Row],[lastcol]]-1,4)</f>
        <v>A386:E386</v>
      </c>
      <c r="L386" t="b" cm="1">
        <f t="array" aca="1" ref="L386" ca="1">SUMPRODUCT(--(INDIRECT(input4712[[#This Row],[range1]])&lt;INDIRECT(input4712[[#This Row],[range2]])))=COUNT(INDIRECT(input4712[[#This Row],[range1]]))</f>
        <v>0</v>
      </c>
      <c r="M386" t="b" cm="1">
        <f t="array" aca="1" ref="M386" ca="1">SUMPRODUCT(--(INDIRECT(input4712[[#This Row],[range1]])&gt;INDIRECT(input4712[[#This Row],[range2]])))=COUNT(INDIRECT(input4712[[#This Row],[range1]]))</f>
        <v>0</v>
      </c>
      <c r="N386" t="b">
        <f ca="1">IF(AND(NOT(input4712[[#This Row],[All DESC?]]),NOT(input4712[[#This Row],[All ASC?]])),FALSE(),TRUE())</f>
        <v>0</v>
      </c>
      <c r="O386" cm="1">
        <f t="array" aca="1" ref="O386" ca="1">IF(AND(input4712[[#This Row],[Safe Part 1]],(MAX(ABS((INDIRECT(input4712[[#This Row],[range2]]))-(INDIRECT(input4712[[#This Row],[range1]])))))&lt;=3),1,0)</f>
        <v>0</v>
      </c>
    </row>
    <row r="387" spans="1:15" x14ac:dyDescent="0.35">
      <c r="A387">
        <v>41</v>
      </c>
      <c r="B387">
        <v>43</v>
      </c>
      <c r="C387">
        <v>41</v>
      </c>
      <c r="D387">
        <v>39</v>
      </c>
      <c r="E387">
        <v>39</v>
      </c>
      <c r="H387">
        <f>1</f>
        <v>1</v>
      </c>
      <c r="I387">
        <f>COUNTA(input4712[[#This Row],[Column1.1]:[Column1.8]])</f>
        <v>5</v>
      </c>
      <c r="J387" t="str">
        <f>ADDRESS(ROW(),input4712[[#This Row],[first col]]+1,4)&amp;":"&amp;ADDRESS(ROW(),input4712[[#This Row],[lastcol]],4)</f>
        <v>B387:E387</v>
      </c>
      <c r="K387" t="str">
        <f>ADDRESS(ROW(),input4712[[#This Row],[first col]],4)&amp;":"&amp;ADDRESS(ROW(),input4712[[#This Row],[lastcol]]-1,4)</f>
        <v>A387:D387</v>
      </c>
      <c r="L387" t="b" cm="1">
        <f t="array" aca="1" ref="L387" ca="1">SUMPRODUCT(--(INDIRECT(input4712[[#This Row],[range1]])&lt;INDIRECT(input4712[[#This Row],[range2]])))=COUNT(INDIRECT(input4712[[#This Row],[range1]]))</f>
        <v>0</v>
      </c>
      <c r="M387" t="b" cm="1">
        <f t="array" aca="1" ref="M387" ca="1">SUMPRODUCT(--(INDIRECT(input4712[[#This Row],[range1]])&gt;INDIRECT(input4712[[#This Row],[range2]])))=COUNT(INDIRECT(input4712[[#This Row],[range1]]))</f>
        <v>0</v>
      </c>
      <c r="N387" t="b">
        <f ca="1">IF(AND(NOT(input4712[[#This Row],[All DESC?]]),NOT(input4712[[#This Row],[All ASC?]])),FALSE(),TRUE())</f>
        <v>0</v>
      </c>
      <c r="O387" cm="1">
        <f t="array" aca="1" ref="O387" ca="1">IF(AND(input4712[[#This Row],[Safe Part 1]],(MAX(ABS((INDIRECT(input4712[[#This Row],[range2]]))-(INDIRECT(input4712[[#This Row],[range1]])))))&lt;=3),1,0)</f>
        <v>0</v>
      </c>
    </row>
    <row r="388" spans="1:15" x14ac:dyDescent="0.35">
      <c r="A388">
        <v>54</v>
      </c>
      <c r="B388">
        <v>56</v>
      </c>
      <c r="C388">
        <v>60</v>
      </c>
      <c r="D388">
        <v>62</v>
      </c>
      <c r="E388">
        <v>66</v>
      </c>
      <c r="H388">
        <f>1</f>
        <v>1</v>
      </c>
      <c r="I388">
        <f>COUNTA(input4712[[#This Row],[Column1.1]:[Column1.8]])</f>
        <v>5</v>
      </c>
      <c r="J388" t="str">
        <f>ADDRESS(ROW(),input4712[[#This Row],[first col]]+1,4)&amp;":"&amp;ADDRESS(ROW(),input4712[[#This Row],[lastcol]],4)</f>
        <v>B388:E388</v>
      </c>
      <c r="K388" t="str">
        <f>ADDRESS(ROW(),input4712[[#This Row],[first col]],4)&amp;":"&amp;ADDRESS(ROW(),input4712[[#This Row],[lastcol]]-1,4)</f>
        <v>A388:D388</v>
      </c>
      <c r="L388" t="b" cm="1">
        <f t="array" aca="1" ref="L388" ca="1">SUMPRODUCT(--(INDIRECT(input4712[[#This Row],[range1]])&lt;INDIRECT(input4712[[#This Row],[range2]])))=COUNT(INDIRECT(input4712[[#This Row],[range1]]))</f>
        <v>0</v>
      </c>
      <c r="M388" t="b" cm="1">
        <f t="array" aca="1" ref="M388" ca="1">SUMPRODUCT(--(INDIRECT(input4712[[#This Row],[range1]])&gt;INDIRECT(input4712[[#This Row],[range2]])))=COUNT(INDIRECT(input4712[[#This Row],[range1]]))</f>
        <v>1</v>
      </c>
      <c r="N388" t="b">
        <f ca="1">IF(AND(NOT(input4712[[#This Row],[All DESC?]]),NOT(input4712[[#This Row],[All ASC?]])),FALSE(),TRUE())</f>
        <v>1</v>
      </c>
      <c r="O388" cm="1">
        <f t="array" aca="1" ref="O388" ca="1">IF(AND(input4712[[#This Row],[Safe Part 1]],(MAX(ABS((INDIRECT(input4712[[#This Row],[range2]]))-(INDIRECT(input4712[[#This Row],[range1]])))))&lt;=3),1,0)</f>
        <v>0</v>
      </c>
    </row>
    <row r="389" spans="1:15" x14ac:dyDescent="0.35">
      <c r="A389">
        <v>87</v>
      </c>
      <c r="B389">
        <v>83</v>
      </c>
      <c r="C389">
        <v>81</v>
      </c>
      <c r="D389">
        <v>78</v>
      </c>
      <c r="E389">
        <v>76</v>
      </c>
      <c r="F389">
        <v>70</v>
      </c>
      <c r="G389">
        <v>73</v>
      </c>
      <c r="H389">
        <f>1</f>
        <v>1</v>
      </c>
      <c r="I389">
        <f>COUNTA(input4712[[#This Row],[Column1.1]:[Column1.8]])</f>
        <v>7</v>
      </c>
      <c r="J389" t="str">
        <f>ADDRESS(ROW(),input4712[[#This Row],[first col]]+1,4)&amp;":"&amp;ADDRESS(ROW(),input4712[[#This Row],[lastcol]],4)</f>
        <v>B389:G389</v>
      </c>
      <c r="K389" t="str">
        <f>ADDRESS(ROW(),input4712[[#This Row],[first col]],4)&amp;":"&amp;ADDRESS(ROW(),input4712[[#This Row],[lastcol]]-1,4)</f>
        <v>A389:F389</v>
      </c>
      <c r="L389" t="b" cm="1">
        <f t="array" aca="1" ref="L389" ca="1">SUMPRODUCT(--(INDIRECT(input4712[[#This Row],[range1]])&lt;INDIRECT(input4712[[#This Row],[range2]])))=COUNT(INDIRECT(input4712[[#This Row],[range1]]))</f>
        <v>0</v>
      </c>
      <c r="M389" t="b" cm="1">
        <f t="array" aca="1" ref="M389" ca="1">SUMPRODUCT(--(INDIRECT(input4712[[#This Row],[range1]])&gt;INDIRECT(input4712[[#This Row],[range2]])))=COUNT(INDIRECT(input4712[[#This Row],[range1]]))</f>
        <v>0</v>
      </c>
      <c r="N389" t="b">
        <f ca="1">IF(AND(NOT(input4712[[#This Row],[All DESC?]]),NOT(input4712[[#This Row],[All ASC?]])),FALSE(),TRUE())</f>
        <v>0</v>
      </c>
      <c r="O389" cm="1">
        <f t="array" aca="1" ref="O389" ca="1">IF(AND(input4712[[#This Row],[Safe Part 1]],(MAX(ABS((INDIRECT(input4712[[#This Row],[range2]]))-(INDIRECT(input4712[[#This Row],[range1]])))))&lt;=3),1,0)</f>
        <v>0</v>
      </c>
    </row>
    <row r="390" spans="1:15" x14ac:dyDescent="0.35">
      <c r="A390">
        <v>84</v>
      </c>
      <c r="B390">
        <v>78</v>
      </c>
      <c r="C390">
        <v>76</v>
      </c>
      <c r="D390">
        <v>74</v>
      </c>
      <c r="E390">
        <v>70</v>
      </c>
      <c r="H390">
        <f>1</f>
        <v>1</v>
      </c>
      <c r="I390">
        <f>COUNTA(input4712[[#This Row],[Column1.1]:[Column1.8]])</f>
        <v>5</v>
      </c>
      <c r="J390" t="str">
        <f>ADDRESS(ROW(),input4712[[#This Row],[first col]]+1,4)&amp;":"&amp;ADDRESS(ROW(),input4712[[#This Row],[lastcol]],4)</f>
        <v>B390:E390</v>
      </c>
      <c r="K390" t="str">
        <f>ADDRESS(ROW(),input4712[[#This Row],[first col]],4)&amp;":"&amp;ADDRESS(ROW(),input4712[[#This Row],[lastcol]]-1,4)</f>
        <v>A390:D390</v>
      </c>
      <c r="L390" t="b" cm="1">
        <f t="array" aca="1" ref="L390" ca="1">SUMPRODUCT(--(INDIRECT(input4712[[#This Row],[range1]])&lt;INDIRECT(input4712[[#This Row],[range2]])))=COUNT(INDIRECT(input4712[[#This Row],[range1]]))</f>
        <v>1</v>
      </c>
      <c r="M390" t="b" cm="1">
        <f t="array" aca="1" ref="M390" ca="1">SUMPRODUCT(--(INDIRECT(input4712[[#This Row],[range1]])&gt;INDIRECT(input4712[[#This Row],[range2]])))=COUNT(INDIRECT(input4712[[#This Row],[range1]]))</f>
        <v>0</v>
      </c>
      <c r="N390" t="b">
        <f ca="1">IF(AND(NOT(input4712[[#This Row],[All DESC?]]),NOT(input4712[[#This Row],[All ASC?]])),FALSE(),TRUE())</f>
        <v>1</v>
      </c>
      <c r="O390" cm="1">
        <f t="array" aca="1" ref="O390" ca="1">IF(AND(input4712[[#This Row],[Safe Part 1]],(MAX(ABS((INDIRECT(input4712[[#This Row],[range2]]))-(INDIRECT(input4712[[#This Row],[range1]])))))&lt;=3),1,0)</f>
        <v>0</v>
      </c>
    </row>
    <row r="391" spans="1:15" x14ac:dyDescent="0.35">
      <c r="A391">
        <v>71</v>
      </c>
      <c r="B391">
        <v>70</v>
      </c>
      <c r="C391">
        <v>76</v>
      </c>
      <c r="D391">
        <v>78</v>
      </c>
      <c r="E391">
        <v>79</v>
      </c>
      <c r="F391">
        <v>81</v>
      </c>
      <c r="G391">
        <v>80</v>
      </c>
      <c r="H391">
        <f>1</f>
        <v>1</v>
      </c>
      <c r="I391">
        <f>COUNTA(input4712[[#This Row],[Column1.1]:[Column1.8]])</f>
        <v>7</v>
      </c>
      <c r="J391" t="str">
        <f>ADDRESS(ROW(),input4712[[#This Row],[first col]]+1,4)&amp;":"&amp;ADDRESS(ROW(),input4712[[#This Row],[lastcol]],4)</f>
        <v>B391:G391</v>
      </c>
      <c r="K391" t="str">
        <f>ADDRESS(ROW(),input4712[[#This Row],[first col]],4)&amp;":"&amp;ADDRESS(ROW(),input4712[[#This Row],[lastcol]]-1,4)</f>
        <v>A391:F391</v>
      </c>
      <c r="L391" t="b" cm="1">
        <f t="array" aca="1" ref="L391" ca="1">SUMPRODUCT(--(INDIRECT(input4712[[#This Row],[range1]])&lt;INDIRECT(input4712[[#This Row],[range2]])))=COUNT(INDIRECT(input4712[[#This Row],[range1]]))</f>
        <v>0</v>
      </c>
      <c r="M391" t="b" cm="1">
        <f t="array" aca="1" ref="M391" ca="1">SUMPRODUCT(--(INDIRECT(input4712[[#This Row],[range1]])&gt;INDIRECT(input4712[[#This Row],[range2]])))=COUNT(INDIRECT(input4712[[#This Row],[range1]]))</f>
        <v>0</v>
      </c>
      <c r="N391" t="b">
        <f ca="1">IF(AND(NOT(input4712[[#This Row],[All DESC?]]),NOT(input4712[[#This Row],[All ASC?]])),FALSE(),TRUE())</f>
        <v>0</v>
      </c>
      <c r="O391" cm="1">
        <f t="array" aca="1" ref="O391" ca="1">IF(AND(input4712[[#This Row],[Safe Part 1]],(MAX(ABS((INDIRECT(input4712[[#This Row],[range2]]))-(INDIRECT(input4712[[#This Row],[range1]])))))&lt;=3),1,0)</f>
        <v>0</v>
      </c>
    </row>
    <row r="392" spans="1:15" x14ac:dyDescent="0.35">
      <c r="A392">
        <v>36</v>
      </c>
      <c r="B392">
        <v>39</v>
      </c>
      <c r="C392">
        <v>36</v>
      </c>
      <c r="D392">
        <v>37</v>
      </c>
      <c r="E392">
        <v>36</v>
      </c>
      <c r="F392">
        <v>31</v>
      </c>
      <c r="G392">
        <v>29</v>
      </c>
      <c r="H392">
        <f>1</f>
        <v>1</v>
      </c>
      <c r="I392">
        <f>COUNTA(input4712[[#This Row],[Column1.1]:[Column1.8]])</f>
        <v>7</v>
      </c>
      <c r="J392" t="str">
        <f>ADDRESS(ROW(),input4712[[#This Row],[first col]]+1,4)&amp;":"&amp;ADDRESS(ROW(),input4712[[#This Row],[lastcol]],4)</f>
        <v>B392:G392</v>
      </c>
      <c r="K392" t="str">
        <f>ADDRESS(ROW(),input4712[[#This Row],[first col]],4)&amp;":"&amp;ADDRESS(ROW(),input4712[[#This Row],[lastcol]]-1,4)</f>
        <v>A392:F392</v>
      </c>
      <c r="L392" t="b" cm="1">
        <f t="array" aca="1" ref="L392" ca="1">SUMPRODUCT(--(INDIRECT(input4712[[#This Row],[range1]])&lt;INDIRECT(input4712[[#This Row],[range2]])))=COUNT(INDIRECT(input4712[[#This Row],[range1]]))</f>
        <v>0</v>
      </c>
      <c r="M392" t="b" cm="1">
        <f t="array" aca="1" ref="M392" ca="1">SUMPRODUCT(--(INDIRECT(input4712[[#This Row],[range1]])&gt;INDIRECT(input4712[[#This Row],[range2]])))=COUNT(INDIRECT(input4712[[#This Row],[range1]]))</f>
        <v>0</v>
      </c>
      <c r="N392" t="b">
        <f ca="1">IF(AND(NOT(input4712[[#This Row],[All DESC?]]),NOT(input4712[[#This Row],[All ASC?]])),FALSE(),TRUE())</f>
        <v>0</v>
      </c>
      <c r="O392" cm="1">
        <f t="array" aca="1" ref="O392" ca="1">IF(AND(input4712[[#This Row],[Safe Part 1]],(MAX(ABS((INDIRECT(input4712[[#This Row],[range2]]))-(INDIRECT(input4712[[#This Row],[range1]])))))&lt;=3),1,0)</f>
        <v>0</v>
      </c>
    </row>
    <row r="393" spans="1:15" x14ac:dyDescent="0.35">
      <c r="A393">
        <v>67</v>
      </c>
      <c r="B393">
        <v>71</v>
      </c>
      <c r="C393">
        <v>74</v>
      </c>
      <c r="D393">
        <v>75</v>
      </c>
      <c r="E393">
        <v>72</v>
      </c>
      <c r="H393">
        <f>1</f>
        <v>1</v>
      </c>
      <c r="I393">
        <f>COUNTA(input4712[[#This Row],[Column1.1]:[Column1.8]])</f>
        <v>5</v>
      </c>
      <c r="J393" t="str">
        <f>ADDRESS(ROW(),input4712[[#This Row],[first col]]+1,4)&amp;":"&amp;ADDRESS(ROW(),input4712[[#This Row],[lastcol]],4)</f>
        <v>B393:E393</v>
      </c>
      <c r="K393" t="str">
        <f>ADDRESS(ROW(),input4712[[#This Row],[first col]],4)&amp;":"&amp;ADDRESS(ROW(),input4712[[#This Row],[lastcol]]-1,4)</f>
        <v>A393:D393</v>
      </c>
      <c r="L393" t="b" cm="1">
        <f t="array" aca="1" ref="L393" ca="1">SUMPRODUCT(--(INDIRECT(input4712[[#This Row],[range1]])&lt;INDIRECT(input4712[[#This Row],[range2]])))=COUNT(INDIRECT(input4712[[#This Row],[range1]]))</f>
        <v>0</v>
      </c>
      <c r="M393" t="b" cm="1">
        <f t="array" aca="1" ref="M393" ca="1">SUMPRODUCT(--(INDIRECT(input4712[[#This Row],[range1]])&gt;INDIRECT(input4712[[#This Row],[range2]])))=COUNT(INDIRECT(input4712[[#This Row],[range1]]))</f>
        <v>0</v>
      </c>
      <c r="N393" t="b">
        <f ca="1">IF(AND(NOT(input4712[[#This Row],[All DESC?]]),NOT(input4712[[#This Row],[All ASC?]])),FALSE(),TRUE())</f>
        <v>0</v>
      </c>
      <c r="O393" cm="1">
        <f t="array" aca="1" ref="O393" ca="1">IF(AND(input4712[[#This Row],[Safe Part 1]],(MAX(ABS((INDIRECT(input4712[[#This Row],[range2]]))-(INDIRECT(input4712[[#This Row],[range1]])))))&lt;=3),1,0)</f>
        <v>0</v>
      </c>
    </row>
    <row r="394" spans="1:15" x14ac:dyDescent="0.35">
      <c r="A394">
        <v>68</v>
      </c>
      <c r="B394">
        <v>68</v>
      </c>
      <c r="C394">
        <v>66</v>
      </c>
      <c r="D394">
        <v>63</v>
      </c>
      <c r="E394">
        <v>59</v>
      </c>
      <c r="H394">
        <f>1</f>
        <v>1</v>
      </c>
      <c r="I394">
        <f>COUNTA(input4712[[#This Row],[Column1.1]:[Column1.8]])</f>
        <v>5</v>
      </c>
      <c r="J394" t="str">
        <f>ADDRESS(ROW(),input4712[[#This Row],[first col]]+1,4)&amp;":"&amp;ADDRESS(ROW(),input4712[[#This Row],[lastcol]],4)</f>
        <v>B394:E394</v>
      </c>
      <c r="K394" t="str">
        <f>ADDRESS(ROW(),input4712[[#This Row],[first col]],4)&amp;":"&amp;ADDRESS(ROW(),input4712[[#This Row],[lastcol]]-1,4)</f>
        <v>A394:D394</v>
      </c>
      <c r="L394" t="b" cm="1">
        <f t="array" aca="1" ref="L394" ca="1">SUMPRODUCT(--(INDIRECT(input4712[[#This Row],[range1]])&lt;INDIRECT(input4712[[#This Row],[range2]])))=COUNT(INDIRECT(input4712[[#This Row],[range1]]))</f>
        <v>0</v>
      </c>
      <c r="M394" t="b" cm="1">
        <f t="array" aca="1" ref="M394" ca="1">SUMPRODUCT(--(INDIRECT(input4712[[#This Row],[range1]])&gt;INDIRECT(input4712[[#This Row],[range2]])))=COUNT(INDIRECT(input4712[[#This Row],[range1]]))</f>
        <v>0</v>
      </c>
      <c r="N394" t="b">
        <f ca="1">IF(AND(NOT(input4712[[#This Row],[All DESC?]]),NOT(input4712[[#This Row],[All ASC?]])),FALSE(),TRUE())</f>
        <v>0</v>
      </c>
      <c r="O394" cm="1">
        <f t="array" aca="1" ref="O394" ca="1">IF(AND(input4712[[#This Row],[Safe Part 1]],(MAX(ABS((INDIRECT(input4712[[#This Row],[range2]]))-(INDIRECT(input4712[[#This Row],[range1]])))))&lt;=3),1,0)</f>
        <v>0</v>
      </c>
    </row>
    <row r="395" spans="1:15" x14ac:dyDescent="0.35">
      <c r="A395">
        <v>39</v>
      </c>
      <c r="B395">
        <v>35</v>
      </c>
      <c r="C395">
        <v>33</v>
      </c>
      <c r="D395">
        <v>32</v>
      </c>
      <c r="E395">
        <v>29</v>
      </c>
      <c r="H395">
        <f>1</f>
        <v>1</v>
      </c>
      <c r="I395">
        <f>COUNTA(input4712[[#This Row],[Column1.1]:[Column1.8]])</f>
        <v>5</v>
      </c>
      <c r="J395" t="str">
        <f>ADDRESS(ROW(),input4712[[#This Row],[first col]]+1,4)&amp;":"&amp;ADDRESS(ROW(),input4712[[#This Row],[lastcol]],4)</f>
        <v>B395:E395</v>
      </c>
      <c r="K395" t="str">
        <f>ADDRESS(ROW(),input4712[[#This Row],[first col]],4)&amp;":"&amp;ADDRESS(ROW(),input4712[[#This Row],[lastcol]]-1,4)</f>
        <v>A395:D395</v>
      </c>
      <c r="L395" t="b" cm="1">
        <f t="array" aca="1" ref="L395" ca="1">SUMPRODUCT(--(INDIRECT(input4712[[#This Row],[range1]])&lt;INDIRECT(input4712[[#This Row],[range2]])))=COUNT(INDIRECT(input4712[[#This Row],[range1]]))</f>
        <v>1</v>
      </c>
      <c r="M395" t="b" cm="1">
        <f t="array" aca="1" ref="M395" ca="1">SUMPRODUCT(--(INDIRECT(input4712[[#This Row],[range1]])&gt;INDIRECT(input4712[[#This Row],[range2]])))=COUNT(INDIRECT(input4712[[#This Row],[range1]]))</f>
        <v>0</v>
      </c>
      <c r="N395" t="b">
        <f ca="1">IF(AND(NOT(input4712[[#This Row],[All DESC?]]),NOT(input4712[[#This Row],[All ASC?]])),FALSE(),TRUE())</f>
        <v>1</v>
      </c>
      <c r="O395" cm="1">
        <f t="array" aca="1" ref="O395" ca="1">IF(AND(input4712[[#This Row],[Safe Part 1]],(MAX(ABS((INDIRECT(input4712[[#This Row],[range2]]))-(INDIRECT(input4712[[#This Row],[range1]])))))&lt;=3),1,0)</f>
        <v>0</v>
      </c>
    </row>
    <row r="396" spans="1:15" x14ac:dyDescent="0.35">
      <c r="A396">
        <v>35</v>
      </c>
      <c r="B396">
        <v>36</v>
      </c>
      <c r="C396">
        <v>38</v>
      </c>
      <c r="D396">
        <v>40</v>
      </c>
      <c r="E396">
        <v>43</v>
      </c>
      <c r="F396">
        <v>43</v>
      </c>
      <c r="G396">
        <v>47</v>
      </c>
      <c r="H396">
        <f>1</f>
        <v>1</v>
      </c>
      <c r="I396">
        <f>COUNTA(input4712[[#This Row],[Column1.1]:[Column1.8]])</f>
        <v>7</v>
      </c>
      <c r="J396" t="str">
        <f>ADDRESS(ROW(),input4712[[#This Row],[first col]]+1,4)&amp;":"&amp;ADDRESS(ROW(),input4712[[#This Row],[lastcol]],4)</f>
        <v>B396:G396</v>
      </c>
      <c r="K396" t="str">
        <f>ADDRESS(ROW(),input4712[[#This Row],[first col]],4)&amp;":"&amp;ADDRESS(ROW(),input4712[[#This Row],[lastcol]]-1,4)</f>
        <v>A396:F396</v>
      </c>
      <c r="L396" t="b" cm="1">
        <f t="array" aca="1" ref="L396" ca="1">SUMPRODUCT(--(INDIRECT(input4712[[#This Row],[range1]])&lt;INDIRECT(input4712[[#This Row],[range2]])))=COUNT(INDIRECT(input4712[[#This Row],[range1]]))</f>
        <v>0</v>
      </c>
      <c r="M396" t="b" cm="1">
        <f t="array" aca="1" ref="M396" ca="1">SUMPRODUCT(--(INDIRECT(input4712[[#This Row],[range1]])&gt;INDIRECT(input4712[[#This Row],[range2]])))=COUNT(INDIRECT(input4712[[#This Row],[range1]]))</f>
        <v>0</v>
      </c>
      <c r="N396" t="b">
        <f ca="1">IF(AND(NOT(input4712[[#This Row],[All DESC?]]),NOT(input4712[[#This Row],[All ASC?]])),FALSE(),TRUE())</f>
        <v>0</v>
      </c>
      <c r="O396" cm="1">
        <f t="array" aca="1" ref="O396" ca="1">IF(AND(input4712[[#This Row],[Safe Part 1]],(MAX(ABS((INDIRECT(input4712[[#This Row],[range2]]))-(INDIRECT(input4712[[#This Row],[range1]])))))&lt;=3),1,0)</f>
        <v>0</v>
      </c>
    </row>
    <row r="397" spans="1:15" x14ac:dyDescent="0.35">
      <c r="A397">
        <v>34</v>
      </c>
      <c r="B397">
        <v>34</v>
      </c>
      <c r="C397">
        <v>32</v>
      </c>
      <c r="D397">
        <v>30</v>
      </c>
      <c r="E397">
        <v>32</v>
      </c>
      <c r="H397">
        <f>1</f>
        <v>1</v>
      </c>
      <c r="I397">
        <f>COUNTA(input4712[[#This Row],[Column1.1]:[Column1.8]])</f>
        <v>5</v>
      </c>
      <c r="J397" t="str">
        <f>ADDRESS(ROW(),input4712[[#This Row],[first col]]+1,4)&amp;":"&amp;ADDRESS(ROW(),input4712[[#This Row],[lastcol]],4)</f>
        <v>B397:E397</v>
      </c>
      <c r="K397" t="str">
        <f>ADDRESS(ROW(),input4712[[#This Row],[first col]],4)&amp;":"&amp;ADDRESS(ROW(),input4712[[#This Row],[lastcol]]-1,4)</f>
        <v>A397:D397</v>
      </c>
      <c r="L397" t="b" cm="1">
        <f t="array" aca="1" ref="L397" ca="1">SUMPRODUCT(--(INDIRECT(input4712[[#This Row],[range1]])&lt;INDIRECT(input4712[[#This Row],[range2]])))=COUNT(INDIRECT(input4712[[#This Row],[range1]]))</f>
        <v>0</v>
      </c>
      <c r="M397" t="b" cm="1">
        <f t="array" aca="1" ref="M397" ca="1">SUMPRODUCT(--(INDIRECT(input4712[[#This Row],[range1]])&gt;INDIRECT(input4712[[#This Row],[range2]])))=COUNT(INDIRECT(input4712[[#This Row],[range1]]))</f>
        <v>0</v>
      </c>
      <c r="N397" t="b">
        <f ca="1">IF(AND(NOT(input4712[[#This Row],[All DESC?]]),NOT(input4712[[#This Row],[All ASC?]])),FALSE(),TRUE())</f>
        <v>0</v>
      </c>
      <c r="O397" cm="1">
        <f t="array" aca="1" ref="O397" ca="1">IF(AND(input4712[[#This Row],[Safe Part 1]],(MAX(ABS((INDIRECT(input4712[[#This Row],[range2]]))-(INDIRECT(input4712[[#This Row],[range1]])))))&lt;=3),1,0)</f>
        <v>0</v>
      </c>
    </row>
    <row r="398" spans="1:15" x14ac:dyDescent="0.35">
      <c r="A398">
        <v>49</v>
      </c>
      <c r="B398">
        <v>52</v>
      </c>
      <c r="C398">
        <v>50</v>
      </c>
      <c r="D398">
        <v>53</v>
      </c>
      <c r="E398">
        <v>51</v>
      </c>
      <c r="H398">
        <f>1</f>
        <v>1</v>
      </c>
      <c r="I398">
        <f>COUNTA(input4712[[#This Row],[Column1.1]:[Column1.8]])</f>
        <v>5</v>
      </c>
      <c r="J398" t="str">
        <f>ADDRESS(ROW(),input4712[[#This Row],[first col]]+1,4)&amp;":"&amp;ADDRESS(ROW(),input4712[[#This Row],[lastcol]],4)</f>
        <v>B398:E398</v>
      </c>
      <c r="K398" t="str">
        <f>ADDRESS(ROW(),input4712[[#This Row],[first col]],4)&amp;":"&amp;ADDRESS(ROW(),input4712[[#This Row],[lastcol]]-1,4)</f>
        <v>A398:D398</v>
      </c>
      <c r="L398" t="b" cm="1">
        <f t="array" aca="1" ref="L398" ca="1">SUMPRODUCT(--(INDIRECT(input4712[[#This Row],[range1]])&lt;INDIRECT(input4712[[#This Row],[range2]])))=COUNT(INDIRECT(input4712[[#This Row],[range1]]))</f>
        <v>0</v>
      </c>
      <c r="M398" t="b" cm="1">
        <f t="array" aca="1" ref="M398" ca="1">SUMPRODUCT(--(INDIRECT(input4712[[#This Row],[range1]])&gt;INDIRECT(input4712[[#This Row],[range2]])))=COUNT(INDIRECT(input4712[[#This Row],[range1]]))</f>
        <v>0</v>
      </c>
      <c r="N398" t="b">
        <f ca="1">IF(AND(NOT(input4712[[#This Row],[All DESC?]]),NOT(input4712[[#This Row],[All ASC?]])),FALSE(),TRUE())</f>
        <v>0</v>
      </c>
      <c r="O398" cm="1">
        <f t="array" aca="1" ref="O398" ca="1">IF(AND(input4712[[#This Row],[Safe Part 1]],(MAX(ABS((INDIRECT(input4712[[#This Row],[range2]]))-(INDIRECT(input4712[[#This Row],[range1]])))))&lt;=3),1,0)</f>
        <v>0</v>
      </c>
    </row>
    <row r="399" spans="1:15" x14ac:dyDescent="0.35">
      <c r="A399">
        <v>89</v>
      </c>
      <c r="B399">
        <v>86</v>
      </c>
      <c r="C399">
        <v>86</v>
      </c>
      <c r="D399">
        <v>88</v>
      </c>
      <c r="E399">
        <v>94</v>
      </c>
      <c r="H399">
        <f>1</f>
        <v>1</v>
      </c>
      <c r="I399">
        <f>COUNTA(input4712[[#This Row],[Column1.1]:[Column1.8]])</f>
        <v>5</v>
      </c>
      <c r="J399" t="str">
        <f>ADDRESS(ROW(),input4712[[#This Row],[first col]]+1,4)&amp;":"&amp;ADDRESS(ROW(),input4712[[#This Row],[lastcol]],4)</f>
        <v>B399:E399</v>
      </c>
      <c r="K399" t="str">
        <f>ADDRESS(ROW(),input4712[[#This Row],[first col]],4)&amp;":"&amp;ADDRESS(ROW(),input4712[[#This Row],[lastcol]]-1,4)</f>
        <v>A399:D399</v>
      </c>
      <c r="L399" t="b" cm="1">
        <f t="array" aca="1" ref="L399" ca="1">SUMPRODUCT(--(INDIRECT(input4712[[#This Row],[range1]])&lt;INDIRECT(input4712[[#This Row],[range2]])))=COUNT(INDIRECT(input4712[[#This Row],[range1]]))</f>
        <v>0</v>
      </c>
      <c r="M399" t="b" cm="1">
        <f t="array" aca="1" ref="M399" ca="1">SUMPRODUCT(--(INDIRECT(input4712[[#This Row],[range1]])&gt;INDIRECT(input4712[[#This Row],[range2]])))=COUNT(INDIRECT(input4712[[#This Row],[range1]]))</f>
        <v>0</v>
      </c>
      <c r="N399" t="b">
        <f ca="1">IF(AND(NOT(input4712[[#This Row],[All DESC?]]),NOT(input4712[[#This Row],[All ASC?]])),FALSE(),TRUE())</f>
        <v>0</v>
      </c>
      <c r="O399" cm="1">
        <f t="array" aca="1" ref="O399" ca="1">IF(AND(input4712[[#This Row],[Safe Part 1]],(MAX(ABS((INDIRECT(input4712[[#This Row],[range2]]))-(INDIRECT(input4712[[#This Row],[range1]])))))&lt;=3),1,0)</f>
        <v>0</v>
      </c>
    </row>
    <row r="400" spans="1:15" x14ac:dyDescent="0.35">
      <c r="A400">
        <v>35</v>
      </c>
      <c r="B400">
        <v>37</v>
      </c>
      <c r="C400">
        <v>35</v>
      </c>
      <c r="D400">
        <v>33</v>
      </c>
      <c r="E400">
        <v>32</v>
      </c>
      <c r="F400">
        <v>27</v>
      </c>
      <c r="G400">
        <v>29</v>
      </c>
      <c r="H400">
        <f>1</f>
        <v>1</v>
      </c>
      <c r="I400">
        <f>COUNTA(input4712[[#This Row],[Column1.1]:[Column1.8]])</f>
        <v>7</v>
      </c>
      <c r="J400" t="str">
        <f>ADDRESS(ROW(),input4712[[#This Row],[first col]]+1,4)&amp;":"&amp;ADDRESS(ROW(),input4712[[#This Row],[lastcol]],4)</f>
        <v>B400:G400</v>
      </c>
      <c r="K400" t="str">
        <f>ADDRESS(ROW(),input4712[[#This Row],[first col]],4)&amp;":"&amp;ADDRESS(ROW(),input4712[[#This Row],[lastcol]]-1,4)</f>
        <v>A400:F400</v>
      </c>
      <c r="L400" t="b" cm="1">
        <f t="array" aca="1" ref="L400" ca="1">SUMPRODUCT(--(INDIRECT(input4712[[#This Row],[range1]])&lt;INDIRECT(input4712[[#This Row],[range2]])))=COUNT(INDIRECT(input4712[[#This Row],[range1]]))</f>
        <v>0</v>
      </c>
      <c r="M400" t="b" cm="1">
        <f t="array" aca="1" ref="M400" ca="1">SUMPRODUCT(--(INDIRECT(input4712[[#This Row],[range1]])&gt;INDIRECT(input4712[[#This Row],[range2]])))=COUNT(INDIRECT(input4712[[#This Row],[range1]]))</f>
        <v>0</v>
      </c>
      <c r="N400" t="b">
        <f ca="1">IF(AND(NOT(input4712[[#This Row],[All DESC?]]),NOT(input4712[[#This Row],[All ASC?]])),FALSE(),TRUE())</f>
        <v>0</v>
      </c>
      <c r="O400" cm="1">
        <f t="array" aca="1" ref="O400" ca="1">IF(AND(input4712[[#This Row],[Safe Part 1]],(MAX(ABS((INDIRECT(input4712[[#This Row],[range2]]))-(INDIRECT(input4712[[#This Row],[range1]])))))&lt;=3),1,0)</f>
        <v>0</v>
      </c>
    </row>
    <row r="401" spans="1:15" x14ac:dyDescent="0.35">
      <c r="A401">
        <v>16</v>
      </c>
      <c r="B401">
        <v>15</v>
      </c>
      <c r="C401">
        <v>13</v>
      </c>
      <c r="D401">
        <v>15</v>
      </c>
      <c r="E401">
        <v>16</v>
      </c>
      <c r="H401">
        <f>1</f>
        <v>1</v>
      </c>
      <c r="I401">
        <f>COUNTA(input4712[[#This Row],[Column1.1]:[Column1.8]])</f>
        <v>5</v>
      </c>
      <c r="J401" t="str">
        <f>ADDRESS(ROW(),input4712[[#This Row],[first col]]+1,4)&amp;":"&amp;ADDRESS(ROW(),input4712[[#This Row],[lastcol]],4)</f>
        <v>B401:E401</v>
      </c>
      <c r="K401" t="str">
        <f>ADDRESS(ROW(),input4712[[#This Row],[first col]],4)&amp;":"&amp;ADDRESS(ROW(),input4712[[#This Row],[lastcol]]-1,4)</f>
        <v>A401:D401</v>
      </c>
      <c r="L401" t="b" cm="1">
        <f t="array" aca="1" ref="L401" ca="1">SUMPRODUCT(--(INDIRECT(input4712[[#This Row],[range1]])&lt;INDIRECT(input4712[[#This Row],[range2]])))=COUNT(INDIRECT(input4712[[#This Row],[range1]]))</f>
        <v>0</v>
      </c>
      <c r="M401" t="b" cm="1">
        <f t="array" aca="1" ref="M401" ca="1">SUMPRODUCT(--(INDIRECT(input4712[[#This Row],[range1]])&gt;INDIRECT(input4712[[#This Row],[range2]])))=COUNT(INDIRECT(input4712[[#This Row],[range1]]))</f>
        <v>0</v>
      </c>
      <c r="N401" t="b">
        <f ca="1">IF(AND(NOT(input4712[[#This Row],[All DESC?]]),NOT(input4712[[#This Row],[All ASC?]])),FALSE(),TRUE())</f>
        <v>0</v>
      </c>
      <c r="O401" cm="1">
        <f t="array" aca="1" ref="O401" ca="1">IF(AND(input4712[[#This Row],[Safe Part 1]],(MAX(ABS((INDIRECT(input4712[[#This Row],[range2]]))-(INDIRECT(input4712[[#This Row],[range1]])))))&lt;=3),1,0)</f>
        <v>0</v>
      </c>
    </row>
    <row r="402" spans="1:15" x14ac:dyDescent="0.35">
      <c r="A402">
        <v>14</v>
      </c>
      <c r="B402">
        <v>14</v>
      </c>
      <c r="C402">
        <v>16</v>
      </c>
      <c r="D402">
        <v>16</v>
      </c>
      <c r="E402">
        <v>19</v>
      </c>
      <c r="H402">
        <f>1</f>
        <v>1</v>
      </c>
      <c r="I402">
        <f>COUNTA(input4712[[#This Row],[Column1.1]:[Column1.8]])</f>
        <v>5</v>
      </c>
      <c r="J402" t="str">
        <f>ADDRESS(ROW(),input4712[[#This Row],[first col]]+1,4)&amp;":"&amp;ADDRESS(ROW(),input4712[[#This Row],[lastcol]],4)</f>
        <v>B402:E402</v>
      </c>
      <c r="K402" t="str">
        <f>ADDRESS(ROW(),input4712[[#This Row],[first col]],4)&amp;":"&amp;ADDRESS(ROW(),input4712[[#This Row],[lastcol]]-1,4)</f>
        <v>A402:D402</v>
      </c>
      <c r="L402" t="b" cm="1">
        <f t="array" aca="1" ref="L402" ca="1">SUMPRODUCT(--(INDIRECT(input4712[[#This Row],[range1]])&lt;INDIRECT(input4712[[#This Row],[range2]])))=COUNT(INDIRECT(input4712[[#This Row],[range1]]))</f>
        <v>0</v>
      </c>
      <c r="M402" t="b" cm="1">
        <f t="array" aca="1" ref="M402" ca="1">SUMPRODUCT(--(INDIRECT(input4712[[#This Row],[range1]])&gt;INDIRECT(input4712[[#This Row],[range2]])))=COUNT(INDIRECT(input4712[[#This Row],[range1]]))</f>
        <v>0</v>
      </c>
      <c r="N402" t="b">
        <f ca="1">IF(AND(NOT(input4712[[#This Row],[All DESC?]]),NOT(input4712[[#This Row],[All ASC?]])),FALSE(),TRUE())</f>
        <v>0</v>
      </c>
      <c r="O402" cm="1">
        <f t="array" aca="1" ref="O402" ca="1">IF(AND(input4712[[#This Row],[Safe Part 1]],(MAX(ABS((INDIRECT(input4712[[#This Row],[range2]]))-(INDIRECT(input4712[[#This Row],[range1]])))))&lt;=3),1,0)</f>
        <v>0</v>
      </c>
    </row>
    <row r="403" spans="1:15" x14ac:dyDescent="0.35">
      <c r="A403">
        <v>41</v>
      </c>
      <c r="B403">
        <v>37</v>
      </c>
      <c r="C403">
        <v>35</v>
      </c>
      <c r="D403">
        <v>31</v>
      </c>
      <c r="E403">
        <v>27</v>
      </c>
      <c r="H403">
        <f>1</f>
        <v>1</v>
      </c>
      <c r="I403">
        <f>COUNTA(input4712[[#This Row],[Column1.1]:[Column1.8]])</f>
        <v>5</v>
      </c>
      <c r="J403" t="str">
        <f>ADDRESS(ROW(),input4712[[#This Row],[first col]]+1,4)&amp;":"&amp;ADDRESS(ROW(),input4712[[#This Row],[lastcol]],4)</f>
        <v>B403:E403</v>
      </c>
      <c r="K403" t="str">
        <f>ADDRESS(ROW(),input4712[[#This Row],[first col]],4)&amp;":"&amp;ADDRESS(ROW(),input4712[[#This Row],[lastcol]]-1,4)</f>
        <v>A403:D403</v>
      </c>
      <c r="L403" t="b" cm="1">
        <f t="array" aca="1" ref="L403" ca="1">SUMPRODUCT(--(INDIRECT(input4712[[#This Row],[range1]])&lt;INDIRECT(input4712[[#This Row],[range2]])))=COUNT(INDIRECT(input4712[[#This Row],[range1]]))</f>
        <v>1</v>
      </c>
      <c r="M403" t="b" cm="1">
        <f t="array" aca="1" ref="M403" ca="1">SUMPRODUCT(--(INDIRECT(input4712[[#This Row],[range1]])&gt;INDIRECT(input4712[[#This Row],[range2]])))=COUNT(INDIRECT(input4712[[#This Row],[range1]]))</f>
        <v>0</v>
      </c>
      <c r="N403" t="b">
        <f ca="1">IF(AND(NOT(input4712[[#This Row],[All DESC?]]),NOT(input4712[[#This Row],[All ASC?]])),FALSE(),TRUE())</f>
        <v>1</v>
      </c>
      <c r="O403" cm="1">
        <f t="array" aca="1" ref="O403" ca="1">IF(AND(input4712[[#This Row],[Safe Part 1]],(MAX(ABS((INDIRECT(input4712[[#This Row],[range2]]))-(INDIRECT(input4712[[#This Row],[range1]])))))&lt;=3),1,0)</f>
        <v>0</v>
      </c>
    </row>
    <row r="404" spans="1:15" x14ac:dyDescent="0.35">
      <c r="A404">
        <v>9</v>
      </c>
      <c r="B404">
        <v>13</v>
      </c>
      <c r="C404">
        <v>16</v>
      </c>
      <c r="D404">
        <v>19</v>
      </c>
      <c r="E404">
        <v>21</v>
      </c>
      <c r="F404">
        <v>23</v>
      </c>
      <c r="G404">
        <v>23</v>
      </c>
      <c r="H404">
        <f>1</f>
        <v>1</v>
      </c>
      <c r="I404">
        <f>COUNTA(input4712[[#This Row],[Column1.1]:[Column1.8]])</f>
        <v>7</v>
      </c>
      <c r="J404" t="str">
        <f>ADDRESS(ROW(),input4712[[#This Row],[first col]]+1,4)&amp;":"&amp;ADDRESS(ROW(),input4712[[#This Row],[lastcol]],4)</f>
        <v>B404:G404</v>
      </c>
      <c r="K404" t="str">
        <f>ADDRESS(ROW(),input4712[[#This Row],[first col]],4)&amp;":"&amp;ADDRESS(ROW(),input4712[[#This Row],[lastcol]]-1,4)</f>
        <v>A404:F404</v>
      </c>
      <c r="L404" t="b" cm="1">
        <f t="array" aca="1" ref="L404" ca="1">SUMPRODUCT(--(INDIRECT(input4712[[#This Row],[range1]])&lt;INDIRECT(input4712[[#This Row],[range2]])))=COUNT(INDIRECT(input4712[[#This Row],[range1]]))</f>
        <v>0</v>
      </c>
      <c r="M404" t="b" cm="1">
        <f t="array" aca="1" ref="M404" ca="1">SUMPRODUCT(--(INDIRECT(input4712[[#This Row],[range1]])&gt;INDIRECT(input4712[[#This Row],[range2]])))=COUNT(INDIRECT(input4712[[#This Row],[range1]]))</f>
        <v>0</v>
      </c>
      <c r="N404" t="b">
        <f ca="1">IF(AND(NOT(input4712[[#This Row],[All DESC?]]),NOT(input4712[[#This Row],[All ASC?]])),FALSE(),TRUE())</f>
        <v>0</v>
      </c>
      <c r="O404" cm="1">
        <f t="array" aca="1" ref="O404" ca="1">IF(AND(input4712[[#This Row],[Safe Part 1]],(MAX(ABS((INDIRECT(input4712[[#This Row],[range2]]))-(INDIRECT(input4712[[#This Row],[range1]])))))&lt;=3),1,0)</f>
        <v>0</v>
      </c>
    </row>
    <row r="405" spans="1:15" x14ac:dyDescent="0.35">
      <c r="A405">
        <v>95</v>
      </c>
      <c r="B405">
        <v>95</v>
      </c>
      <c r="C405">
        <v>91</v>
      </c>
      <c r="D405">
        <v>89</v>
      </c>
      <c r="E405">
        <v>86</v>
      </c>
      <c r="F405">
        <v>82</v>
      </c>
      <c r="G405">
        <v>83</v>
      </c>
      <c r="H405">
        <f>1</f>
        <v>1</v>
      </c>
      <c r="I405">
        <f>COUNTA(input4712[[#This Row],[Column1.1]:[Column1.8]])</f>
        <v>7</v>
      </c>
      <c r="J405" t="str">
        <f>ADDRESS(ROW(),input4712[[#This Row],[first col]]+1,4)&amp;":"&amp;ADDRESS(ROW(),input4712[[#This Row],[lastcol]],4)</f>
        <v>B405:G405</v>
      </c>
      <c r="K405" t="str">
        <f>ADDRESS(ROW(),input4712[[#This Row],[first col]],4)&amp;":"&amp;ADDRESS(ROW(),input4712[[#This Row],[lastcol]]-1,4)</f>
        <v>A405:F405</v>
      </c>
      <c r="L405" t="b" cm="1">
        <f t="array" aca="1" ref="L405" ca="1">SUMPRODUCT(--(INDIRECT(input4712[[#This Row],[range1]])&lt;INDIRECT(input4712[[#This Row],[range2]])))=COUNT(INDIRECT(input4712[[#This Row],[range1]]))</f>
        <v>0</v>
      </c>
      <c r="M405" t="b" cm="1">
        <f t="array" aca="1" ref="M405" ca="1">SUMPRODUCT(--(INDIRECT(input4712[[#This Row],[range1]])&gt;INDIRECT(input4712[[#This Row],[range2]])))=COUNT(INDIRECT(input4712[[#This Row],[range1]]))</f>
        <v>0</v>
      </c>
      <c r="N405" t="b">
        <f ca="1">IF(AND(NOT(input4712[[#This Row],[All DESC?]]),NOT(input4712[[#This Row],[All ASC?]])),FALSE(),TRUE())</f>
        <v>0</v>
      </c>
      <c r="O405" cm="1">
        <f t="array" aca="1" ref="O405" ca="1">IF(AND(input4712[[#This Row],[Safe Part 1]],(MAX(ABS((INDIRECT(input4712[[#This Row],[range2]]))-(INDIRECT(input4712[[#This Row],[range1]])))))&lt;=3),1,0)</f>
        <v>0</v>
      </c>
    </row>
    <row r="406" spans="1:15" x14ac:dyDescent="0.35">
      <c r="A406">
        <v>11</v>
      </c>
      <c r="B406">
        <v>14</v>
      </c>
      <c r="C406">
        <v>21</v>
      </c>
      <c r="D406">
        <v>24</v>
      </c>
      <c r="E406">
        <v>25</v>
      </c>
      <c r="H406">
        <f>1</f>
        <v>1</v>
      </c>
      <c r="I406">
        <f>COUNTA(input4712[[#This Row],[Column1.1]:[Column1.8]])</f>
        <v>5</v>
      </c>
      <c r="J406" t="str">
        <f>ADDRESS(ROW(),input4712[[#This Row],[first col]]+1,4)&amp;":"&amp;ADDRESS(ROW(),input4712[[#This Row],[lastcol]],4)</f>
        <v>B406:E406</v>
      </c>
      <c r="K406" t="str">
        <f>ADDRESS(ROW(),input4712[[#This Row],[first col]],4)&amp;":"&amp;ADDRESS(ROW(),input4712[[#This Row],[lastcol]]-1,4)</f>
        <v>A406:D406</v>
      </c>
      <c r="L406" t="b" cm="1">
        <f t="array" aca="1" ref="L406" ca="1">SUMPRODUCT(--(INDIRECT(input4712[[#This Row],[range1]])&lt;INDIRECT(input4712[[#This Row],[range2]])))=COUNT(INDIRECT(input4712[[#This Row],[range1]]))</f>
        <v>0</v>
      </c>
      <c r="M406" t="b" cm="1">
        <f t="array" aca="1" ref="M406" ca="1">SUMPRODUCT(--(INDIRECT(input4712[[#This Row],[range1]])&gt;INDIRECT(input4712[[#This Row],[range2]])))=COUNT(INDIRECT(input4712[[#This Row],[range1]]))</f>
        <v>1</v>
      </c>
      <c r="N406" t="b">
        <f ca="1">IF(AND(NOT(input4712[[#This Row],[All DESC?]]),NOT(input4712[[#This Row],[All ASC?]])),FALSE(),TRUE())</f>
        <v>1</v>
      </c>
      <c r="O406" cm="1">
        <f t="array" aca="1" ref="O406" ca="1">IF(AND(input4712[[#This Row],[Safe Part 1]],(MAX(ABS((INDIRECT(input4712[[#This Row],[range2]]))-(INDIRECT(input4712[[#This Row],[range1]])))))&lt;=3),1,0)</f>
        <v>0</v>
      </c>
    </row>
    <row r="407" spans="1:15" x14ac:dyDescent="0.35">
      <c r="A407">
        <v>30</v>
      </c>
      <c r="B407">
        <v>30</v>
      </c>
      <c r="C407">
        <v>24</v>
      </c>
      <c r="D407">
        <v>22</v>
      </c>
      <c r="E407">
        <v>19</v>
      </c>
      <c r="F407">
        <v>13</v>
      </c>
      <c r="H407">
        <f>1</f>
        <v>1</v>
      </c>
      <c r="I407">
        <f>COUNTA(input4712[[#This Row],[Column1.1]:[Column1.8]])</f>
        <v>6</v>
      </c>
      <c r="J407" t="str">
        <f>ADDRESS(ROW(),input4712[[#This Row],[first col]]+1,4)&amp;":"&amp;ADDRESS(ROW(),input4712[[#This Row],[lastcol]],4)</f>
        <v>B407:F407</v>
      </c>
      <c r="K407" t="str">
        <f>ADDRESS(ROW(),input4712[[#This Row],[first col]],4)&amp;":"&amp;ADDRESS(ROW(),input4712[[#This Row],[lastcol]]-1,4)</f>
        <v>A407:E407</v>
      </c>
      <c r="L407" t="b" cm="1">
        <f t="array" aca="1" ref="L407" ca="1">SUMPRODUCT(--(INDIRECT(input4712[[#This Row],[range1]])&lt;INDIRECT(input4712[[#This Row],[range2]])))=COUNT(INDIRECT(input4712[[#This Row],[range1]]))</f>
        <v>0</v>
      </c>
      <c r="M407" t="b" cm="1">
        <f t="array" aca="1" ref="M407" ca="1">SUMPRODUCT(--(INDIRECT(input4712[[#This Row],[range1]])&gt;INDIRECT(input4712[[#This Row],[range2]])))=COUNT(INDIRECT(input4712[[#This Row],[range1]]))</f>
        <v>0</v>
      </c>
      <c r="N407" t="b">
        <f ca="1">IF(AND(NOT(input4712[[#This Row],[All DESC?]]),NOT(input4712[[#This Row],[All ASC?]])),FALSE(),TRUE())</f>
        <v>0</v>
      </c>
      <c r="O407" cm="1">
        <f t="array" aca="1" ref="O407" ca="1">IF(AND(input4712[[#This Row],[Safe Part 1]],(MAX(ABS((INDIRECT(input4712[[#This Row],[range2]]))-(INDIRECT(input4712[[#This Row],[range1]])))))&lt;=3),1,0)</f>
        <v>0</v>
      </c>
    </row>
    <row r="408" spans="1:15" x14ac:dyDescent="0.35">
      <c r="A408">
        <v>36</v>
      </c>
      <c r="B408">
        <v>40</v>
      </c>
      <c r="C408">
        <v>42</v>
      </c>
      <c r="D408">
        <v>47</v>
      </c>
      <c r="E408">
        <v>52</v>
      </c>
      <c r="H408">
        <f>1</f>
        <v>1</v>
      </c>
      <c r="I408">
        <f>COUNTA(input4712[[#This Row],[Column1.1]:[Column1.8]])</f>
        <v>5</v>
      </c>
      <c r="J408" t="str">
        <f>ADDRESS(ROW(),input4712[[#This Row],[first col]]+1,4)&amp;":"&amp;ADDRESS(ROW(),input4712[[#This Row],[lastcol]],4)</f>
        <v>B408:E408</v>
      </c>
      <c r="K408" t="str">
        <f>ADDRESS(ROW(),input4712[[#This Row],[first col]],4)&amp;":"&amp;ADDRESS(ROW(),input4712[[#This Row],[lastcol]]-1,4)</f>
        <v>A408:D408</v>
      </c>
      <c r="L408" t="b" cm="1">
        <f t="array" aca="1" ref="L408" ca="1">SUMPRODUCT(--(INDIRECT(input4712[[#This Row],[range1]])&lt;INDIRECT(input4712[[#This Row],[range2]])))=COUNT(INDIRECT(input4712[[#This Row],[range1]]))</f>
        <v>0</v>
      </c>
      <c r="M408" t="b" cm="1">
        <f t="array" aca="1" ref="M408" ca="1">SUMPRODUCT(--(INDIRECT(input4712[[#This Row],[range1]])&gt;INDIRECT(input4712[[#This Row],[range2]])))=COUNT(INDIRECT(input4712[[#This Row],[range1]]))</f>
        <v>1</v>
      </c>
      <c r="N408" t="b">
        <f ca="1">IF(AND(NOT(input4712[[#This Row],[All DESC?]]),NOT(input4712[[#This Row],[All ASC?]])),FALSE(),TRUE())</f>
        <v>1</v>
      </c>
      <c r="O408" cm="1">
        <f t="array" aca="1" ref="O408" ca="1">IF(AND(input4712[[#This Row],[Safe Part 1]],(MAX(ABS((INDIRECT(input4712[[#This Row],[range2]]))-(INDIRECT(input4712[[#This Row],[range1]])))))&lt;=3),1,0)</f>
        <v>0</v>
      </c>
    </row>
    <row r="409" spans="1:15" x14ac:dyDescent="0.35">
      <c r="A409">
        <v>52</v>
      </c>
      <c r="B409">
        <v>56</v>
      </c>
      <c r="C409">
        <v>58</v>
      </c>
      <c r="D409">
        <v>65</v>
      </c>
      <c r="E409">
        <v>65</v>
      </c>
      <c r="H409">
        <f>1</f>
        <v>1</v>
      </c>
      <c r="I409">
        <f>COUNTA(input4712[[#This Row],[Column1.1]:[Column1.8]])</f>
        <v>5</v>
      </c>
      <c r="J409" t="str">
        <f>ADDRESS(ROW(),input4712[[#This Row],[first col]]+1,4)&amp;":"&amp;ADDRESS(ROW(),input4712[[#This Row],[lastcol]],4)</f>
        <v>B409:E409</v>
      </c>
      <c r="K409" t="str">
        <f>ADDRESS(ROW(),input4712[[#This Row],[first col]],4)&amp;":"&amp;ADDRESS(ROW(),input4712[[#This Row],[lastcol]]-1,4)</f>
        <v>A409:D409</v>
      </c>
      <c r="L409" t="b" cm="1">
        <f t="array" aca="1" ref="L409" ca="1">SUMPRODUCT(--(INDIRECT(input4712[[#This Row],[range1]])&lt;INDIRECT(input4712[[#This Row],[range2]])))=COUNT(INDIRECT(input4712[[#This Row],[range1]]))</f>
        <v>0</v>
      </c>
      <c r="M409" t="b" cm="1">
        <f t="array" aca="1" ref="M409" ca="1">SUMPRODUCT(--(INDIRECT(input4712[[#This Row],[range1]])&gt;INDIRECT(input4712[[#This Row],[range2]])))=COUNT(INDIRECT(input4712[[#This Row],[range1]]))</f>
        <v>0</v>
      </c>
      <c r="N409" t="b">
        <f ca="1">IF(AND(NOT(input4712[[#This Row],[All DESC?]]),NOT(input4712[[#This Row],[All ASC?]])),FALSE(),TRUE())</f>
        <v>0</v>
      </c>
      <c r="O409" cm="1">
        <f t="array" aca="1" ref="O409" ca="1">IF(AND(input4712[[#This Row],[Safe Part 1]],(MAX(ABS((INDIRECT(input4712[[#This Row],[range2]]))-(INDIRECT(input4712[[#This Row],[range1]])))))&lt;=3),1,0)</f>
        <v>0</v>
      </c>
    </row>
    <row r="410" spans="1:15" x14ac:dyDescent="0.35">
      <c r="A410">
        <v>47</v>
      </c>
      <c r="B410">
        <v>42</v>
      </c>
      <c r="C410">
        <v>40</v>
      </c>
      <c r="D410">
        <v>37</v>
      </c>
      <c r="E410">
        <v>34</v>
      </c>
      <c r="F410">
        <v>36</v>
      </c>
      <c r="H410">
        <f>1</f>
        <v>1</v>
      </c>
      <c r="I410">
        <f>COUNTA(input4712[[#This Row],[Column1.1]:[Column1.8]])</f>
        <v>6</v>
      </c>
      <c r="J410" t="str">
        <f>ADDRESS(ROW(),input4712[[#This Row],[first col]]+1,4)&amp;":"&amp;ADDRESS(ROW(),input4712[[#This Row],[lastcol]],4)</f>
        <v>B410:F410</v>
      </c>
      <c r="K410" t="str">
        <f>ADDRESS(ROW(),input4712[[#This Row],[first col]],4)&amp;":"&amp;ADDRESS(ROW(),input4712[[#This Row],[lastcol]]-1,4)</f>
        <v>A410:E410</v>
      </c>
      <c r="L410" t="b" cm="1">
        <f t="array" aca="1" ref="L410" ca="1">SUMPRODUCT(--(INDIRECT(input4712[[#This Row],[range1]])&lt;INDIRECT(input4712[[#This Row],[range2]])))=COUNT(INDIRECT(input4712[[#This Row],[range1]]))</f>
        <v>0</v>
      </c>
      <c r="M410" t="b" cm="1">
        <f t="array" aca="1" ref="M410" ca="1">SUMPRODUCT(--(INDIRECT(input4712[[#This Row],[range1]])&gt;INDIRECT(input4712[[#This Row],[range2]])))=COUNT(INDIRECT(input4712[[#This Row],[range1]]))</f>
        <v>0</v>
      </c>
      <c r="N410" t="b">
        <f ca="1">IF(AND(NOT(input4712[[#This Row],[All DESC?]]),NOT(input4712[[#This Row],[All ASC?]])),FALSE(),TRUE())</f>
        <v>0</v>
      </c>
      <c r="O410" cm="1">
        <f t="array" aca="1" ref="O410" ca="1">IF(AND(input4712[[#This Row],[Safe Part 1]],(MAX(ABS((INDIRECT(input4712[[#This Row],[range2]]))-(INDIRECT(input4712[[#This Row],[range1]])))))&lt;=3),1,0)</f>
        <v>0</v>
      </c>
    </row>
    <row r="411" spans="1:15" x14ac:dyDescent="0.35">
      <c r="A411">
        <v>78</v>
      </c>
      <c r="B411">
        <v>78</v>
      </c>
      <c r="C411">
        <v>80</v>
      </c>
      <c r="D411">
        <v>82</v>
      </c>
      <c r="E411">
        <v>83</v>
      </c>
      <c r="F411">
        <v>86</v>
      </c>
      <c r="H411">
        <f>1</f>
        <v>1</v>
      </c>
      <c r="I411">
        <f>COUNTA(input4712[[#This Row],[Column1.1]:[Column1.8]])</f>
        <v>6</v>
      </c>
      <c r="J411" t="str">
        <f>ADDRESS(ROW(),input4712[[#This Row],[first col]]+1,4)&amp;":"&amp;ADDRESS(ROW(),input4712[[#This Row],[lastcol]],4)</f>
        <v>B411:F411</v>
      </c>
      <c r="K411" t="str">
        <f>ADDRESS(ROW(),input4712[[#This Row],[first col]],4)&amp;":"&amp;ADDRESS(ROW(),input4712[[#This Row],[lastcol]]-1,4)</f>
        <v>A411:E411</v>
      </c>
      <c r="L411" t="b" cm="1">
        <f t="array" aca="1" ref="L411" ca="1">SUMPRODUCT(--(INDIRECT(input4712[[#This Row],[range1]])&lt;INDIRECT(input4712[[#This Row],[range2]])))=COUNT(INDIRECT(input4712[[#This Row],[range1]]))</f>
        <v>0</v>
      </c>
      <c r="M411" t="b" cm="1">
        <f t="array" aca="1" ref="M411" ca="1">SUMPRODUCT(--(INDIRECT(input4712[[#This Row],[range1]])&gt;INDIRECT(input4712[[#This Row],[range2]])))=COUNT(INDIRECT(input4712[[#This Row],[range1]]))</f>
        <v>0</v>
      </c>
      <c r="N411" t="b">
        <f ca="1">IF(AND(NOT(input4712[[#This Row],[All DESC?]]),NOT(input4712[[#This Row],[All ASC?]])),FALSE(),TRUE())</f>
        <v>0</v>
      </c>
      <c r="O411" cm="1">
        <f t="array" aca="1" ref="O411" ca="1">IF(AND(input4712[[#This Row],[Safe Part 1]],(MAX(ABS((INDIRECT(input4712[[#This Row],[range2]]))-(INDIRECT(input4712[[#This Row],[range1]])))))&lt;=3),1,0)</f>
        <v>0</v>
      </c>
    </row>
    <row r="412" spans="1:15" x14ac:dyDescent="0.35">
      <c r="A412">
        <v>62</v>
      </c>
      <c r="B412">
        <v>62</v>
      </c>
      <c r="C412">
        <v>58</v>
      </c>
      <c r="D412">
        <v>55</v>
      </c>
      <c r="E412">
        <v>51</v>
      </c>
      <c r="H412">
        <f>1</f>
        <v>1</v>
      </c>
      <c r="I412">
        <f>COUNTA(input4712[[#This Row],[Column1.1]:[Column1.8]])</f>
        <v>5</v>
      </c>
      <c r="J412" t="str">
        <f>ADDRESS(ROW(),input4712[[#This Row],[first col]]+1,4)&amp;":"&amp;ADDRESS(ROW(),input4712[[#This Row],[lastcol]],4)</f>
        <v>B412:E412</v>
      </c>
      <c r="K412" t="str">
        <f>ADDRESS(ROW(),input4712[[#This Row],[first col]],4)&amp;":"&amp;ADDRESS(ROW(),input4712[[#This Row],[lastcol]]-1,4)</f>
        <v>A412:D412</v>
      </c>
      <c r="L412" t="b" cm="1">
        <f t="array" aca="1" ref="L412" ca="1">SUMPRODUCT(--(INDIRECT(input4712[[#This Row],[range1]])&lt;INDIRECT(input4712[[#This Row],[range2]])))=COUNT(INDIRECT(input4712[[#This Row],[range1]]))</f>
        <v>0</v>
      </c>
      <c r="M412" t="b" cm="1">
        <f t="array" aca="1" ref="M412" ca="1">SUMPRODUCT(--(INDIRECT(input4712[[#This Row],[range1]])&gt;INDIRECT(input4712[[#This Row],[range2]])))=COUNT(INDIRECT(input4712[[#This Row],[range1]]))</f>
        <v>0</v>
      </c>
      <c r="N412" t="b">
        <f ca="1">IF(AND(NOT(input4712[[#This Row],[All DESC?]]),NOT(input4712[[#This Row],[All ASC?]])),FALSE(),TRUE())</f>
        <v>0</v>
      </c>
      <c r="O412" cm="1">
        <f t="array" aca="1" ref="O412" ca="1">IF(AND(input4712[[#This Row],[Safe Part 1]],(MAX(ABS((INDIRECT(input4712[[#This Row],[range2]]))-(INDIRECT(input4712[[#This Row],[range1]])))))&lt;=3),1,0)</f>
        <v>0</v>
      </c>
    </row>
    <row r="413" spans="1:15" x14ac:dyDescent="0.35">
      <c r="A413">
        <v>87</v>
      </c>
      <c r="B413">
        <v>80</v>
      </c>
      <c r="C413">
        <v>77</v>
      </c>
      <c r="D413">
        <v>77</v>
      </c>
      <c r="E413">
        <v>75</v>
      </c>
      <c r="F413">
        <v>67</v>
      </c>
      <c r="H413">
        <f>1</f>
        <v>1</v>
      </c>
      <c r="I413">
        <f>COUNTA(input4712[[#This Row],[Column1.1]:[Column1.8]])</f>
        <v>6</v>
      </c>
      <c r="J413" t="str">
        <f>ADDRESS(ROW(),input4712[[#This Row],[first col]]+1,4)&amp;":"&amp;ADDRESS(ROW(),input4712[[#This Row],[lastcol]],4)</f>
        <v>B413:F413</v>
      </c>
      <c r="K413" t="str">
        <f>ADDRESS(ROW(),input4712[[#This Row],[first col]],4)&amp;":"&amp;ADDRESS(ROW(),input4712[[#This Row],[lastcol]]-1,4)</f>
        <v>A413:E413</v>
      </c>
      <c r="L413" t="b" cm="1">
        <f t="array" aca="1" ref="L413" ca="1">SUMPRODUCT(--(INDIRECT(input4712[[#This Row],[range1]])&lt;INDIRECT(input4712[[#This Row],[range2]])))=COUNT(INDIRECT(input4712[[#This Row],[range1]]))</f>
        <v>0</v>
      </c>
      <c r="M413" t="b" cm="1">
        <f t="array" aca="1" ref="M413" ca="1">SUMPRODUCT(--(INDIRECT(input4712[[#This Row],[range1]])&gt;INDIRECT(input4712[[#This Row],[range2]])))=COUNT(INDIRECT(input4712[[#This Row],[range1]]))</f>
        <v>0</v>
      </c>
      <c r="N413" t="b">
        <f ca="1">IF(AND(NOT(input4712[[#This Row],[All DESC?]]),NOT(input4712[[#This Row],[All ASC?]])),FALSE(),TRUE())</f>
        <v>0</v>
      </c>
      <c r="O413" cm="1">
        <f t="array" aca="1" ref="O413" ca="1">IF(AND(input4712[[#This Row],[Safe Part 1]],(MAX(ABS((INDIRECT(input4712[[#This Row],[range2]]))-(INDIRECT(input4712[[#This Row],[range1]])))))&lt;=3),1,0)</f>
        <v>0</v>
      </c>
    </row>
    <row r="414" spans="1:15" x14ac:dyDescent="0.35">
      <c r="A414">
        <v>90</v>
      </c>
      <c r="B414">
        <v>86</v>
      </c>
      <c r="C414">
        <v>84</v>
      </c>
      <c r="D414">
        <v>81</v>
      </c>
      <c r="E414">
        <v>80</v>
      </c>
      <c r="F414">
        <v>74</v>
      </c>
      <c r="G414">
        <v>71</v>
      </c>
      <c r="H414">
        <f>1</f>
        <v>1</v>
      </c>
      <c r="I414">
        <f>COUNTA(input4712[[#This Row],[Column1.1]:[Column1.8]])</f>
        <v>7</v>
      </c>
      <c r="J414" t="str">
        <f>ADDRESS(ROW(),input4712[[#This Row],[first col]]+1,4)&amp;":"&amp;ADDRESS(ROW(),input4712[[#This Row],[lastcol]],4)</f>
        <v>B414:G414</v>
      </c>
      <c r="K414" t="str">
        <f>ADDRESS(ROW(),input4712[[#This Row],[first col]],4)&amp;":"&amp;ADDRESS(ROW(),input4712[[#This Row],[lastcol]]-1,4)</f>
        <v>A414:F414</v>
      </c>
      <c r="L414" t="b" cm="1">
        <f t="array" aca="1" ref="L414" ca="1">SUMPRODUCT(--(INDIRECT(input4712[[#This Row],[range1]])&lt;INDIRECT(input4712[[#This Row],[range2]])))=COUNT(INDIRECT(input4712[[#This Row],[range1]]))</f>
        <v>1</v>
      </c>
      <c r="M414" t="b" cm="1">
        <f t="array" aca="1" ref="M414" ca="1">SUMPRODUCT(--(INDIRECT(input4712[[#This Row],[range1]])&gt;INDIRECT(input4712[[#This Row],[range2]])))=COUNT(INDIRECT(input4712[[#This Row],[range1]]))</f>
        <v>0</v>
      </c>
      <c r="N414" t="b">
        <f ca="1">IF(AND(NOT(input4712[[#This Row],[All DESC?]]),NOT(input4712[[#This Row],[All ASC?]])),FALSE(),TRUE())</f>
        <v>1</v>
      </c>
      <c r="O414" cm="1">
        <f t="array" aca="1" ref="O414" ca="1">IF(AND(input4712[[#This Row],[Safe Part 1]],(MAX(ABS((INDIRECT(input4712[[#This Row],[range2]]))-(INDIRECT(input4712[[#This Row],[range1]])))))&lt;=3),1,0)</f>
        <v>0</v>
      </c>
    </row>
    <row r="415" spans="1:15" x14ac:dyDescent="0.35">
      <c r="A415">
        <v>98</v>
      </c>
      <c r="B415">
        <v>96</v>
      </c>
      <c r="C415">
        <v>96</v>
      </c>
      <c r="D415">
        <v>95</v>
      </c>
      <c r="E415">
        <v>93</v>
      </c>
      <c r="H415">
        <f>1</f>
        <v>1</v>
      </c>
      <c r="I415">
        <f>COUNTA(input4712[[#This Row],[Column1.1]:[Column1.8]])</f>
        <v>5</v>
      </c>
      <c r="J415" t="str">
        <f>ADDRESS(ROW(),input4712[[#This Row],[first col]]+1,4)&amp;":"&amp;ADDRESS(ROW(),input4712[[#This Row],[lastcol]],4)</f>
        <v>B415:E415</v>
      </c>
      <c r="K415" t="str">
        <f>ADDRESS(ROW(),input4712[[#This Row],[first col]],4)&amp;":"&amp;ADDRESS(ROW(),input4712[[#This Row],[lastcol]]-1,4)</f>
        <v>A415:D415</v>
      </c>
      <c r="L415" t="b" cm="1">
        <f t="array" aca="1" ref="L415" ca="1">SUMPRODUCT(--(INDIRECT(input4712[[#This Row],[range1]])&lt;INDIRECT(input4712[[#This Row],[range2]])))=COUNT(INDIRECT(input4712[[#This Row],[range1]]))</f>
        <v>0</v>
      </c>
      <c r="M415" t="b" cm="1">
        <f t="array" aca="1" ref="M415" ca="1">SUMPRODUCT(--(INDIRECT(input4712[[#This Row],[range1]])&gt;INDIRECT(input4712[[#This Row],[range2]])))=COUNT(INDIRECT(input4712[[#This Row],[range1]]))</f>
        <v>0</v>
      </c>
      <c r="N415" t="b">
        <f ca="1">IF(AND(NOT(input4712[[#This Row],[All DESC?]]),NOT(input4712[[#This Row],[All ASC?]])),FALSE(),TRUE())</f>
        <v>0</v>
      </c>
      <c r="O415" cm="1">
        <f t="array" aca="1" ref="O415" ca="1">IF(AND(input4712[[#This Row],[Safe Part 1]],(MAX(ABS((INDIRECT(input4712[[#This Row],[range2]]))-(INDIRECT(input4712[[#This Row],[range1]])))))&lt;=3),1,0)</f>
        <v>0</v>
      </c>
    </row>
    <row r="416" spans="1:15" x14ac:dyDescent="0.35">
      <c r="A416">
        <v>11</v>
      </c>
      <c r="B416">
        <v>12</v>
      </c>
      <c r="C416">
        <v>15</v>
      </c>
      <c r="D416">
        <v>20</v>
      </c>
      <c r="E416">
        <v>23</v>
      </c>
      <c r="F416">
        <v>30</v>
      </c>
      <c r="H416">
        <f>1</f>
        <v>1</v>
      </c>
      <c r="I416">
        <f>COUNTA(input4712[[#This Row],[Column1.1]:[Column1.8]])</f>
        <v>6</v>
      </c>
      <c r="J416" t="str">
        <f>ADDRESS(ROW(),input4712[[#This Row],[first col]]+1,4)&amp;":"&amp;ADDRESS(ROW(),input4712[[#This Row],[lastcol]],4)</f>
        <v>B416:F416</v>
      </c>
      <c r="K416" t="str">
        <f>ADDRESS(ROW(),input4712[[#This Row],[first col]],4)&amp;":"&amp;ADDRESS(ROW(),input4712[[#This Row],[lastcol]]-1,4)</f>
        <v>A416:E416</v>
      </c>
      <c r="L416" t="b" cm="1">
        <f t="array" aca="1" ref="L416" ca="1">SUMPRODUCT(--(INDIRECT(input4712[[#This Row],[range1]])&lt;INDIRECT(input4712[[#This Row],[range2]])))=COUNT(INDIRECT(input4712[[#This Row],[range1]]))</f>
        <v>0</v>
      </c>
      <c r="M416" t="b" cm="1">
        <f t="array" aca="1" ref="M416" ca="1">SUMPRODUCT(--(INDIRECT(input4712[[#This Row],[range1]])&gt;INDIRECT(input4712[[#This Row],[range2]])))=COUNT(INDIRECT(input4712[[#This Row],[range1]]))</f>
        <v>1</v>
      </c>
      <c r="N416" t="b">
        <f ca="1">IF(AND(NOT(input4712[[#This Row],[All DESC?]]),NOT(input4712[[#This Row],[All ASC?]])),FALSE(),TRUE())</f>
        <v>1</v>
      </c>
      <c r="O416" cm="1">
        <f t="array" aca="1" ref="O416" ca="1">IF(AND(input4712[[#This Row],[Safe Part 1]],(MAX(ABS((INDIRECT(input4712[[#This Row],[range2]]))-(INDIRECT(input4712[[#This Row],[range1]])))))&lt;=3),1,0)</f>
        <v>0</v>
      </c>
    </row>
    <row r="417" spans="1:15" x14ac:dyDescent="0.35">
      <c r="A417">
        <v>97</v>
      </c>
      <c r="B417">
        <v>90</v>
      </c>
      <c r="C417">
        <v>90</v>
      </c>
      <c r="D417">
        <v>89</v>
      </c>
      <c r="E417">
        <v>87</v>
      </c>
      <c r="H417">
        <f>1</f>
        <v>1</v>
      </c>
      <c r="I417">
        <f>COUNTA(input4712[[#This Row],[Column1.1]:[Column1.8]])</f>
        <v>5</v>
      </c>
      <c r="J417" t="str">
        <f>ADDRESS(ROW(),input4712[[#This Row],[first col]]+1,4)&amp;":"&amp;ADDRESS(ROW(),input4712[[#This Row],[lastcol]],4)</f>
        <v>B417:E417</v>
      </c>
      <c r="K417" t="str">
        <f>ADDRESS(ROW(),input4712[[#This Row],[first col]],4)&amp;":"&amp;ADDRESS(ROW(),input4712[[#This Row],[lastcol]]-1,4)</f>
        <v>A417:D417</v>
      </c>
      <c r="L417" t="b" cm="1">
        <f t="array" aca="1" ref="L417" ca="1">SUMPRODUCT(--(INDIRECT(input4712[[#This Row],[range1]])&lt;INDIRECT(input4712[[#This Row],[range2]])))=COUNT(INDIRECT(input4712[[#This Row],[range1]]))</f>
        <v>0</v>
      </c>
      <c r="M417" t="b" cm="1">
        <f t="array" aca="1" ref="M417" ca="1">SUMPRODUCT(--(INDIRECT(input4712[[#This Row],[range1]])&gt;INDIRECT(input4712[[#This Row],[range2]])))=COUNT(INDIRECT(input4712[[#This Row],[range1]]))</f>
        <v>0</v>
      </c>
      <c r="N417" t="b">
        <f ca="1">IF(AND(NOT(input4712[[#This Row],[All DESC?]]),NOT(input4712[[#This Row],[All ASC?]])),FALSE(),TRUE())</f>
        <v>0</v>
      </c>
      <c r="O417" cm="1">
        <f t="array" aca="1" ref="O417" ca="1">IF(AND(input4712[[#This Row],[Safe Part 1]],(MAX(ABS((INDIRECT(input4712[[#This Row],[range2]]))-(INDIRECT(input4712[[#This Row],[range1]])))))&lt;=3),1,0)</f>
        <v>0</v>
      </c>
    </row>
    <row r="418" spans="1:15" x14ac:dyDescent="0.35">
      <c r="A418">
        <v>20</v>
      </c>
      <c r="B418">
        <v>20</v>
      </c>
      <c r="C418">
        <v>22</v>
      </c>
      <c r="D418">
        <v>20</v>
      </c>
      <c r="E418">
        <v>27</v>
      </c>
      <c r="H418">
        <f>1</f>
        <v>1</v>
      </c>
      <c r="I418">
        <f>COUNTA(input4712[[#This Row],[Column1.1]:[Column1.8]])</f>
        <v>5</v>
      </c>
      <c r="J418" t="str">
        <f>ADDRESS(ROW(),input4712[[#This Row],[first col]]+1,4)&amp;":"&amp;ADDRESS(ROW(),input4712[[#This Row],[lastcol]],4)</f>
        <v>B418:E418</v>
      </c>
      <c r="K418" t="str">
        <f>ADDRESS(ROW(),input4712[[#This Row],[first col]],4)&amp;":"&amp;ADDRESS(ROW(),input4712[[#This Row],[lastcol]]-1,4)</f>
        <v>A418:D418</v>
      </c>
      <c r="L418" t="b" cm="1">
        <f t="array" aca="1" ref="L418" ca="1">SUMPRODUCT(--(INDIRECT(input4712[[#This Row],[range1]])&lt;INDIRECT(input4712[[#This Row],[range2]])))=COUNT(INDIRECT(input4712[[#This Row],[range1]]))</f>
        <v>0</v>
      </c>
      <c r="M418" t="b" cm="1">
        <f t="array" aca="1" ref="M418" ca="1">SUMPRODUCT(--(INDIRECT(input4712[[#This Row],[range1]])&gt;INDIRECT(input4712[[#This Row],[range2]])))=COUNT(INDIRECT(input4712[[#This Row],[range1]]))</f>
        <v>0</v>
      </c>
      <c r="N418" t="b">
        <f ca="1">IF(AND(NOT(input4712[[#This Row],[All DESC?]]),NOT(input4712[[#This Row],[All ASC?]])),FALSE(),TRUE())</f>
        <v>0</v>
      </c>
      <c r="O418" cm="1">
        <f t="array" aca="1" ref="O418" ca="1">IF(AND(input4712[[#This Row],[Safe Part 1]],(MAX(ABS((INDIRECT(input4712[[#This Row],[range2]]))-(INDIRECT(input4712[[#This Row],[range1]])))))&lt;=3),1,0)</f>
        <v>0</v>
      </c>
    </row>
    <row r="419" spans="1:15" x14ac:dyDescent="0.35">
      <c r="A419">
        <v>78</v>
      </c>
      <c r="B419">
        <v>80</v>
      </c>
      <c r="C419">
        <v>81</v>
      </c>
      <c r="D419">
        <v>81</v>
      </c>
      <c r="E419">
        <v>83</v>
      </c>
      <c r="H419">
        <f>1</f>
        <v>1</v>
      </c>
      <c r="I419">
        <f>COUNTA(input4712[[#This Row],[Column1.1]:[Column1.8]])</f>
        <v>5</v>
      </c>
      <c r="J419" t="str">
        <f>ADDRESS(ROW(),input4712[[#This Row],[first col]]+1,4)&amp;":"&amp;ADDRESS(ROW(),input4712[[#This Row],[lastcol]],4)</f>
        <v>B419:E419</v>
      </c>
      <c r="K419" t="str">
        <f>ADDRESS(ROW(),input4712[[#This Row],[first col]],4)&amp;":"&amp;ADDRESS(ROW(),input4712[[#This Row],[lastcol]]-1,4)</f>
        <v>A419:D419</v>
      </c>
      <c r="L419" t="b" cm="1">
        <f t="array" aca="1" ref="L419" ca="1">SUMPRODUCT(--(INDIRECT(input4712[[#This Row],[range1]])&lt;INDIRECT(input4712[[#This Row],[range2]])))=COUNT(INDIRECT(input4712[[#This Row],[range1]]))</f>
        <v>0</v>
      </c>
      <c r="M419" t="b" cm="1">
        <f t="array" aca="1" ref="M419" ca="1">SUMPRODUCT(--(INDIRECT(input4712[[#This Row],[range1]])&gt;INDIRECT(input4712[[#This Row],[range2]])))=COUNT(INDIRECT(input4712[[#This Row],[range1]]))</f>
        <v>0</v>
      </c>
      <c r="N419" t="b">
        <f ca="1">IF(AND(NOT(input4712[[#This Row],[All DESC?]]),NOT(input4712[[#This Row],[All ASC?]])),FALSE(),TRUE())</f>
        <v>0</v>
      </c>
      <c r="O419" cm="1">
        <f t="array" aca="1" ref="O419" ca="1">IF(AND(input4712[[#This Row],[Safe Part 1]],(MAX(ABS((INDIRECT(input4712[[#This Row],[range2]]))-(INDIRECT(input4712[[#This Row],[range1]])))))&lt;=3),1,0)</f>
        <v>0</v>
      </c>
    </row>
    <row r="420" spans="1:15" x14ac:dyDescent="0.35">
      <c r="A420">
        <v>96</v>
      </c>
      <c r="B420">
        <v>92</v>
      </c>
      <c r="C420">
        <v>93</v>
      </c>
      <c r="D420">
        <v>90</v>
      </c>
      <c r="E420">
        <v>87</v>
      </c>
      <c r="F420">
        <v>80</v>
      </c>
      <c r="H420">
        <f>1</f>
        <v>1</v>
      </c>
      <c r="I420">
        <f>COUNTA(input4712[[#This Row],[Column1.1]:[Column1.8]])</f>
        <v>6</v>
      </c>
      <c r="J420" t="str">
        <f>ADDRESS(ROW(),input4712[[#This Row],[first col]]+1,4)&amp;":"&amp;ADDRESS(ROW(),input4712[[#This Row],[lastcol]],4)</f>
        <v>B420:F420</v>
      </c>
      <c r="K420" t="str">
        <f>ADDRESS(ROW(),input4712[[#This Row],[first col]],4)&amp;":"&amp;ADDRESS(ROW(),input4712[[#This Row],[lastcol]]-1,4)</f>
        <v>A420:E420</v>
      </c>
      <c r="L420" t="b" cm="1">
        <f t="array" aca="1" ref="L420" ca="1">SUMPRODUCT(--(INDIRECT(input4712[[#This Row],[range1]])&lt;INDIRECT(input4712[[#This Row],[range2]])))=COUNT(INDIRECT(input4712[[#This Row],[range1]]))</f>
        <v>0</v>
      </c>
      <c r="M420" t="b" cm="1">
        <f t="array" aca="1" ref="M420" ca="1">SUMPRODUCT(--(INDIRECT(input4712[[#This Row],[range1]])&gt;INDIRECT(input4712[[#This Row],[range2]])))=COUNT(INDIRECT(input4712[[#This Row],[range1]]))</f>
        <v>0</v>
      </c>
      <c r="N420" t="b">
        <f ca="1">IF(AND(NOT(input4712[[#This Row],[All DESC?]]),NOT(input4712[[#This Row],[All ASC?]])),FALSE(),TRUE())</f>
        <v>0</v>
      </c>
      <c r="O420" cm="1">
        <f t="array" aca="1" ref="O420" ca="1">IF(AND(input4712[[#This Row],[Safe Part 1]],(MAX(ABS((INDIRECT(input4712[[#This Row],[range2]]))-(INDIRECT(input4712[[#This Row],[range1]])))))&lt;=3),1,0)</f>
        <v>0</v>
      </c>
    </row>
    <row r="421" spans="1:15" x14ac:dyDescent="0.35">
      <c r="A421">
        <v>71</v>
      </c>
      <c r="B421">
        <v>70</v>
      </c>
      <c r="C421">
        <v>71</v>
      </c>
      <c r="D421">
        <v>73</v>
      </c>
      <c r="E421">
        <v>75</v>
      </c>
      <c r="F421">
        <v>77</v>
      </c>
      <c r="H421">
        <f>1</f>
        <v>1</v>
      </c>
      <c r="I421">
        <f>COUNTA(input4712[[#This Row],[Column1.1]:[Column1.8]])</f>
        <v>6</v>
      </c>
      <c r="J421" t="str">
        <f>ADDRESS(ROW(),input4712[[#This Row],[first col]]+1,4)&amp;":"&amp;ADDRESS(ROW(),input4712[[#This Row],[lastcol]],4)</f>
        <v>B421:F421</v>
      </c>
      <c r="K421" t="str">
        <f>ADDRESS(ROW(),input4712[[#This Row],[first col]],4)&amp;":"&amp;ADDRESS(ROW(),input4712[[#This Row],[lastcol]]-1,4)</f>
        <v>A421:E421</v>
      </c>
      <c r="L421" t="b" cm="1">
        <f t="array" aca="1" ref="L421" ca="1">SUMPRODUCT(--(INDIRECT(input4712[[#This Row],[range1]])&lt;INDIRECT(input4712[[#This Row],[range2]])))=COUNT(INDIRECT(input4712[[#This Row],[range1]]))</f>
        <v>0</v>
      </c>
      <c r="M421" t="b" cm="1">
        <f t="array" aca="1" ref="M421" ca="1">SUMPRODUCT(--(INDIRECT(input4712[[#This Row],[range1]])&gt;INDIRECT(input4712[[#This Row],[range2]])))=COUNT(INDIRECT(input4712[[#This Row],[range1]]))</f>
        <v>0</v>
      </c>
      <c r="N421" t="b">
        <f ca="1">IF(AND(NOT(input4712[[#This Row],[All DESC?]]),NOT(input4712[[#This Row],[All ASC?]])),FALSE(),TRUE())</f>
        <v>0</v>
      </c>
      <c r="O421" cm="1">
        <f t="array" aca="1" ref="O421" ca="1">IF(AND(input4712[[#This Row],[Safe Part 1]],(MAX(ABS((INDIRECT(input4712[[#This Row],[range2]]))-(INDIRECT(input4712[[#This Row],[range1]])))))&lt;=3),1,0)</f>
        <v>0</v>
      </c>
    </row>
    <row r="422" spans="1:15" x14ac:dyDescent="0.35">
      <c r="A422">
        <v>38</v>
      </c>
      <c r="B422">
        <v>38</v>
      </c>
      <c r="C422">
        <v>39</v>
      </c>
      <c r="D422">
        <v>40</v>
      </c>
      <c r="E422">
        <v>43</v>
      </c>
      <c r="F422">
        <v>45</v>
      </c>
      <c r="G422">
        <v>51</v>
      </c>
      <c r="H422">
        <f>1</f>
        <v>1</v>
      </c>
      <c r="I422">
        <f>COUNTA(input4712[[#This Row],[Column1.1]:[Column1.8]])</f>
        <v>7</v>
      </c>
      <c r="J422" t="str">
        <f>ADDRESS(ROW(),input4712[[#This Row],[first col]]+1,4)&amp;":"&amp;ADDRESS(ROW(),input4712[[#This Row],[lastcol]],4)</f>
        <v>B422:G422</v>
      </c>
      <c r="K422" t="str">
        <f>ADDRESS(ROW(),input4712[[#This Row],[first col]],4)&amp;":"&amp;ADDRESS(ROW(),input4712[[#This Row],[lastcol]]-1,4)</f>
        <v>A422:F422</v>
      </c>
      <c r="L422" t="b" cm="1">
        <f t="array" aca="1" ref="L422" ca="1">SUMPRODUCT(--(INDIRECT(input4712[[#This Row],[range1]])&lt;INDIRECT(input4712[[#This Row],[range2]])))=COUNT(INDIRECT(input4712[[#This Row],[range1]]))</f>
        <v>0</v>
      </c>
      <c r="M422" t="b" cm="1">
        <f t="array" aca="1" ref="M422" ca="1">SUMPRODUCT(--(INDIRECT(input4712[[#This Row],[range1]])&gt;INDIRECT(input4712[[#This Row],[range2]])))=COUNT(INDIRECT(input4712[[#This Row],[range1]]))</f>
        <v>0</v>
      </c>
      <c r="N422" t="b">
        <f ca="1">IF(AND(NOT(input4712[[#This Row],[All DESC?]]),NOT(input4712[[#This Row],[All ASC?]])),FALSE(),TRUE())</f>
        <v>0</v>
      </c>
      <c r="O422" cm="1">
        <f t="array" aca="1" ref="O422" ca="1">IF(AND(input4712[[#This Row],[Safe Part 1]],(MAX(ABS((INDIRECT(input4712[[#This Row],[range2]]))-(INDIRECT(input4712[[#This Row],[range1]])))))&lt;=3),1,0)</f>
        <v>0</v>
      </c>
    </row>
    <row r="423" spans="1:15" x14ac:dyDescent="0.35">
      <c r="A423">
        <v>74</v>
      </c>
      <c r="B423">
        <v>67</v>
      </c>
      <c r="C423">
        <v>61</v>
      </c>
      <c r="D423">
        <v>58</v>
      </c>
      <c r="E423">
        <v>55</v>
      </c>
      <c r="F423">
        <v>53</v>
      </c>
      <c r="H423">
        <f>1</f>
        <v>1</v>
      </c>
      <c r="I423">
        <f>COUNTA(input4712[[#This Row],[Column1.1]:[Column1.8]])</f>
        <v>6</v>
      </c>
      <c r="J423" t="str">
        <f>ADDRESS(ROW(),input4712[[#This Row],[first col]]+1,4)&amp;":"&amp;ADDRESS(ROW(),input4712[[#This Row],[lastcol]],4)</f>
        <v>B423:F423</v>
      </c>
      <c r="K423" t="str">
        <f>ADDRESS(ROW(),input4712[[#This Row],[first col]],4)&amp;":"&amp;ADDRESS(ROW(),input4712[[#This Row],[lastcol]]-1,4)</f>
        <v>A423:E423</v>
      </c>
      <c r="L423" t="b" cm="1">
        <f t="array" aca="1" ref="L423" ca="1">SUMPRODUCT(--(INDIRECT(input4712[[#This Row],[range1]])&lt;INDIRECT(input4712[[#This Row],[range2]])))=COUNT(INDIRECT(input4712[[#This Row],[range1]]))</f>
        <v>1</v>
      </c>
      <c r="M423" t="b" cm="1">
        <f t="array" aca="1" ref="M423" ca="1">SUMPRODUCT(--(INDIRECT(input4712[[#This Row],[range1]])&gt;INDIRECT(input4712[[#This Row],[range2]])))=COUNT(INDIRECT(input4712[[#This Row],[range1]]))</f>
        <v>0</v>
      </c>
      <c r="N423" t="b">
        <f ca="1">IF(AND(NOT(input4712[[#This Row],[All DESC?]]),NOT(input4712[[#This Row],[All ASC?]])),FALSE(),TRUE())</f>
        <v>1</v>
      </c>
      <c r="O423" cm="1">
        <f t="array" aca="1" ref="O423" ca="1">IF(AND(input4712[[#This Row],[Safe Part 1]],(MAX(ABS((INDIRECT(input4712[[#This Row],[range2]]))-(INDIRECT(input4712[[#This Row],[range1]])))))&lt;=3),1,0)</f>
        <v>0</v>
      </c>
    </row>
    <row r="424" spans="1:15" x14ac:dyDescent="0.35">
      <c r="A424">
        <v>31</v>
      </c>
      <c r="B424">
        <v>38</v>
      </c>
      <c r="C424">
        <v>41</v>
      </c>
      <c r="D424">
        <v>42</v>
      </c>
      <c r="E424">
        <v>43</v>
      </c>
      <c r="F424">
        <v>52</v>
      </c>
      <c r="H424">
        <f>1</f>
        <v>1</v>
      </c>
      <c r="I424">
        <f>COUNTA(input4712[[#This Row],[Column1.1]:[Column1.8]])</f>
        <v>6</v>
      </c>
      <c r="J424" t="str">
        <f>ADDRESS(ROW(),input4712[[#This Row],[first col]]+1,4)&amp;":"&amp;ADDRESS(ROW(),input4712[[#This Row],[lastcol]],4)</f>
        <v>B424:F424</v>
      </c>
      <c r="K424" t="str">
        <f>ADDRESS(ROW(),input4712[[#This Row],[first col]],4)&amp;":"&amp;ADDRESS(ROW(),input4712[[#This Row],[lastcol]]-1,4)</f>
        <v>A424:E424</v>
      </c>
      <c r="L424" t="b" cm="1">
        <f t="array" aca="1" ref="L424" ca="1">SUMPRODUCT(--(INDIRECT(input4712[[#This Row],[range1]])&lt;INDIRECT(input4712[[#This Row],[range2]])))=COUNT(INDIRECT(input4712[[#This Row],[range1]]))</f>
        <v>0</v>
      </c>
      <c r="M424" t="b" cm="1">
        <f t="array" aca="1" ref="M424" ca="1">SUMPRODUCT(--(INDIRECT(input4712[[#This Row],[range1]])&gt;INDIRECT(input4712[[#This Row],[range2]])))=COUNT(INDIRECT(input4712[[#This Row],[range1]]))</f>
        <v>1</v>
      </c>
      <c r="N424" t="b">
        <f ca="1">IF(AND(NOT(input4712[[#This Row],[All DESC?]]),NOT(input4712[[#This Row],[All ASC?]])),FALSE(),TRUE())</f>
        <v>1</v>
      </c>
      <c r="O424" cm="1">
        <f t="array" aca="1" ref="O424" ca="1">IF(AND(input4712[[#This Row],[Safe Part 1]],(MAX(ABS((INDIRECT(input4712[[#This Row],[range2]]))-(INDIRECT(input4712[[#This Row],[range1]])))))&lt;=3),1,0)</f>
        <v>0</v>
      </c>
    </row>
    <row r="425" spans="1:15" x14ac:dyDescent="0.35">
      <c r="A425">
        <v>19</v>
      </c>
      <c r="B425">
        <v>19</v>
      </c>
      <c r="C425">
        <v>17</v>
      </c>
      <c r="D425">
        <v>19</v>
      </c>
      <c r="E425">
        <v>17</v>
      </c>
      <c r="H425">
        <f>1</f>
        <v>1</v>
      </c>
      <c r="I425">
        <f>COUNTA(input4712[[#This Row],[Column1.1]:[Column1.8]])</f>
        <v>5</v>
      </c>
      <c r="J425" t="str">
        <f>ADDRESS(ROW(),input4712[[#This Row],[first col]]+1,4)&amp;":"&amp;ADDRESS(ROW(),input4712[[#This Row],[lastcol]],4)</f>
        <v>B425:E425</v>
      </c>
      <c r="K425" t="str">
        <f>ADDRESS(ROW(),input4712[[#This Row],[first col]],4)&amp;":"&amp;ADDRESS(ROW(),input4712[[#This Row],[lastcol]]-1,4)</f>
        <v>A425:D425</v>
      </c>
      <c r="L425" t="b" cm="1">
        <f t="array" aca="1" ref="L425" ca="1">SUMPRODUCT(--(INDIRECT(input4712[[#This Row],[range1]])&lt;INDIRECT(input4712[[#This Row],[range2]])))=COUNT(INDIRECT(input4712[[#This Row],[range1]]))</f>
        <v>0</v>
      </c>
      <c r="M425" t="b" cm="1">
        <f t="array" aca="1" ref="M425" ca="1">SUMPRODUCT(--(INDIRECT(input4712[[#This Row],[range1]])&gt;INDIRECT(input4712[[#This Row],[range2]])))=COUNT(INDIRECT(input4712[[#This Row],[range1]]))</f>
        <v>0</v>
      </c>
      <c r="N425" t="b">
        <f ca="1">IF(AND(NOT(input4712[[#This Row],[All DESC?]]),NOT(input4712[[#This Row],[All ASC?]])),FALSE(),TRUE())</f>
        <v>0</v>
      </c>
      <c r="O425" cm="1">
        <f t="array" aca="1" ref="O425" ca="1">IF(AND(input4712[[#This Row],[Safe Part 1]],(MAX(ABS((INDIRECT(input4712[[#This Row],[range2]]))-(INDIRECT(input4712[[#This Row],[range1]])))))&lt;=3),1,0)</f>
        <v>0</v>
      </c>
    </row>
    <row r="426" spans="1:15" x14ac:dyDescent="0.35">
      <c r="A426">
        <v>81</v>
      </c>
      <c r="B426">
        <v>83</v>
      </c>
      <c r="C426">
        <v>81</v>
      </c>
      <c r="D426">
        <v>78</v>
      </c>
      <c r="E426">
        <v>76</v>
      </c>
      <c r="H426">
        <f>1</f>
        <v>1</v>
      </c>
      <c r="I426">
        <f>COUNTA(input4712[[#This Row],[Column1.1]:[Column1.8]])</f>
        <v>5</v>
      </c>
      <c r="J426" t="str">
        <f>ADDRESS(ROW(),input4712[[#This Row],[first col]]+1,4)&amp;":"&amp;ADDRESS(ROW(),input4712[[#This Row],[lastcol]],4)</f>
        <v>B426:E426</v>
      </c>
      <c r="K426" t="str">
        <f>ADDRESS(ROW(),input4712[[#This Row],[first col]],4)&amp;":"&amp;ADDRESS(ROW(),input4712[[#This Row],[lastcol]]-1,4)</f>
        <v>A426:D426</v>
      </c>
      <c r="L426" t="b" cm="1">
        <f t="array" aca="1" ref="L426" ca="1">SUMPRODUCT(--(INDIRECT(input4712[[#This Row],[range1]])&lt;INDIRECT(input4712[[#This Row],[range2]])))=COUNT(INDIRECT(input4712[[#This Row],[range1]]))</f>
        <v>0</v>
      </c>
      <c r="M426" t="b" cm="1">
        <f t="array" aca="1" ref="M426" ca="1">SUMPRODUCT(--(INDIRECT(input4712[[#This Row],[range1]])&gt;INDIRECT(input4712[[#This Row],[range2]])))=COUNT(INDIRECT(input4712[[#This Row],[range1]]))</f>
        <v>0</v>
      </c>
      <c r="N426" t="b">
        <f ca="1">IF(AND(NOT(input4712[[#This Row],[All DESC?]]),NOT(input4712[[#This Row],[All ASC?]])),FALSE(),TRUE())</f>
        <v>0</v>
      </c>
      <c r="O426" cm="1">
        <f t="array" aca="1" ref="O426" ca="1">IF(AND(input4712[[#This Row],[Safe Part 1]],(MAX(ABS((INDIRECT(input4712[[#This Row],[range2]]))-(INDIRECT(input4712[[#This Row],[range1]])))))&lt;=3),1,0)</f>
        <v>0</v>
      </c>
    </row>
    <row r="427" spans="1:15" x14ac:dyDescent="0.35">
      <c r="A427">
        <v>93</v>
      </c>
      <c r="B427">
        <v>89</v>
      </c>
      <c r="C427">
        <v>87</v>
      </c>
      <c r="D427">
        <v>85</v>
      </c>
      <c r="E427">
        <v>85</v>
      </c>
      <c r="F427">
        <v>84</v>
      </c>
      <c r="H427">
        <f>1</f>
        <v>1</v>
      </c>
      <c r="I427">
        <f>COUNTA(input4712[[#This Row],[Column1.1]:[Column1.8]])</f>
        <v>6</v>
      </c>
      <c r="J427" t="str">
        <f>ADDRESS(ROW(),input4712[[#This Row],[first col]]+1,4)&amp;":"&amp;ADDRESS(ROW(),input4712[[#This Row],[lastcol]],4)</f>
        <v>B427:F427</v>
      </c>
      <c r="K427" t="str">
        <f>ADDRESS(ROW(),input4712[[#This Row],[first col]],4)&amp;":"&amp;ADDRESS(ROW(),input4712[[#This Row],[lastcol]]-1,4)</f>
        <v>A427:E427</v>
      </c>
      <c r="L427" t="b" cm="1">
        <f t="array" aca="1" ref="L427" ca="1">SUMPRODUCT(--(INDIRECT(input4712[[#This Row],[range1]])&lt;INDIRECT(input4712[[#This Row],[range2]])))=COUNT(INDIRECT(input4712[[#This Row],[range1]]))</f>
        <v>0</v>
      </c>
      <c r="M427" t="b" cm="1">
        <f t="array" aca="1" ref="M427" ca="1">SUMPRODUCT(--(INDIRECT(input4712[[#This Row],[range1]])&gt;INDIRECT(input4712[[#This Row],[range2]])))=COUNT(INDIRECT(input4712[[#This Row],[range1]]))</f>
        <v>0</v>
      </c>
      <c r="N427" t="b">
        <f ca="1">IF(AND(NOT(input4712[[#This Row],[All DESC?]]),NOT(input4712[[#This Row],[All ASC?]])),FALSE(),TRUE())</f>
        <v>0</v>
      </c>
      <c r="O427" cm="1">
        <f t="array" aca="1" ref="O427" ca="1">IF(AND(input4712[[#This Row],[Safe Part 1]],(MAX(ABS((INDIRECT(input4712[[#This Row],[range2]]))-(INDIRECT(input4712[[#This Row],[range1]])))))&lt;=3),1,0)</f>
        <v>0</v>
      </c>
    </row>
    <row r="428" spans="1:15" x14ac:dyDescent="0.35">
      <c r="A428">
        <v>13</v>
      </c>
      <c r="B428">
        <v>13</v>
      </c>
      <c r="C428">
        <v>12</v>
      </c>
      <c r="D428">
        <v>10</v>
      </c>
      <c r="E428">
        <v>12</v>
      </c>
      <c r="H428">
        <f>1</f>
        <v>1</v>
      </c>
      <c r="I428">
        <f>COUNTA(input4712[[#This Row],[Column1.1]:[Column1.8]])</f>
        <v>5</v>
      </c>
      <c r="J428" t="str">
        <f>ADDRESS(ROW(),input4712[[#This Row],[first col]]+1,4)&amp;":"&amp;ADDRESS(ROW(),input4712[[#This Row],[lastcol]],4)</f>
        <v>B428:E428</v>
      </c>
      <c r="K428" t="str">
        <f>ADDRESS(ROW(),input4712[[#This Row],[first col]],4)&amp;":"&amp;ADDRESS(ROW(),input4712[[#This Row],[lastcol]]-1,4)</f>
        <v>A428:D428</v>
      </c>
      <c r="L428" t="b" cm="1">
        <f t="array" aca="1" ref="L428" ca="1">SUMPRODUCT(--(INDIRECT(input4712[[#This Row],[range1]])&lt;INDIRECT(input4712[[#This Row],[range2]])))=COUNT(INDIRECT(input4712[[#This Row],[range1]]))</f>
        <v>0</v>
      </c>
      <c r="M428" t="b" cm="1">
        <f t="array" aca="1" ref="M428" ca="1">SUMPRODUCT(--(INDIRECT(input4712[[#This Row],[range1]])&gt;INDIRECT(input4712[[#This Row],[range2]])))=COUNT(INDIRECT(input4712[[#This Row],[range1]]))</f>
        <v>0</v>
      </c>
      <c r="N428" t="b">
        <f ca="1">IF(AND(NOT(input4712[[#This Row],[All DESC?]]),NOT(input4712[[#This Row],[All ASC?]])),FALSE(),TRUE())</f>
        <v>0</v>
      </c>
      <c r="O428" cm="1">
        <f t="array" aca="1" ref="O428" ca="1">IF(AND(input4712[[#This Row],[Safe Part 1]],(MAX(ABS((INDIRECT(input4712[[#This Row],[range2]]))-(INDIRECT(input4712[[#This Row],[range1]])))))&lt;=3),1,0)</f>
        <v>0</v>
      </c>
    </row>
    <row r="429" spans="1:15" x14ac:dyDescent="0.35">
      <c r="A429">
        <v>40</v>
      </c>
      <c r="B429">
        <v>36</v>
      </c>
      <c r="C429">
        <v>34</v>
      </c>
      <c r="D429">
        <v>32</v>
      </c>
      <c r="E429">
        <v>25</v>
      </c>
      <c r="H429">
        <f>1</f>
        <v>1</v>
      </c>
      <c r="I429">
        <f>COUNTA(input4712[[#This Row],[Column1.1]:[Column1.8]])</f>
        <v>5</v>
      </c>
      <c r="J429" t="str">
        <f>ADDRESS(ROW(),input4712[[#This Row],[first col]]+1,4)&amp;":"&amp;ADDRESS(ROW(),input4712[[#This Row],[lastcol]],4)</f>
        <v>B429:E429</v>
      </c>
      <c r="K429" t="str">
        <f>ADDRESS(ROW(),input4712[[#This Row],[first col]],4)&amp;":"&amp;ADDRESS(ROW(),input4712[[#This Row],[lastcol]]-1,4)</f>
        <v>A429:D429</v>
      </c>
      <c r="L429" t="b" cm="1">
        <f t="array" aca="1" ref="L429" ca="1">SUMPRODUCT(--(INDIRECT(input4712[[#This Row],[range1]])&lt;INDIRECT(input4712[[#This Row],[range2]])))=COUNT(INDIRECT(input4712[[#This Row],[range1]]))</f>
        <v>1</v>
      </c>
      <c r="M429" t="b" cm="1">
        <f t="array" aca="1" ref="M429" ca="1">SUMPRODUCT(--(INDIRECT(input4712[[#This Row],[range1]])&gt;INDIRECT(input4712[[#This Row],[range2]])))=COUNT(INDIRECT(input4712[[#This Row],[range1]]))</f>
        <v>0</v>
      </c>
      <c r="N429" t="b">
        <f ca="1">IF(AND(NOT(input4712[[#This Row],[All DESC?]]),NOT(input4712[[#This Row],[All ASC?]])),FALSE(),TRUE())</f>
        <v>1</v>
      </c>
      <c r="O429" cm="1">
        <f t="array" aca="1" ref="O429" ca="1">IF(AND(input4712[[#This Row],[Safe Part 1]],(MAX(ABS((INDIRECT(input4712[[#This Row],[range2]]))-(INDIRECT(input4712[[#This Row],[range1]])))))&lt;=3),1,0)</f>
        <v>0</v>
      </c>
    </row>
    <row r="430" spans="1:15" x14ac:dyDescent="0.35">
      <c r="A430">
        <v>10</v>
      </c>
      <c r="B430">
        <v>14</v>
      </c>
      <c r="C430">
        <v>18</v>
      </c>
      <c r="D430">
        <v>19</v>
      </c>
      <c r="E430">
        <v>23</v>
      </c>
      <c r="H430">
        <f>1</f>
        <v>1</v>
      </c>
      <c r="I430">
        <f>COUNTA(input4712[[#This Row],[Column1.1]:[Column1.8]])</f>
        <v>5</v>
      </c>
      <c r="J430" t="str">
        <f>ADDRESS(ROW(),input4712[[#This Row],[first col]]+1,4)&amp;":"&amp;ADDRESS(ROW(),input4712[[#This Row],[lastcol]],4)</f>
        <v>B430:E430</v>
      </c>
      <c r="K430" t="str">
        <f>ADDRESS(ROW(),input4712[[#This Row],[first col]],4)&amp;":"&amp;ADDRESS(ROW(),input4712[[#This Row],[lastcol]]-1,4)</f>
        <v>A430:D430</v>
      </c>
      <c r="L430" t="b" cm="1">
        <f t="array" aca="1" ref="L430" ca="1">SUMPRODUCT(--(INDIRECT(input4712[[#This Row],[range1]])&lt;INDIRECT(input4712[[#This Row],[range2]])))=COUNT(INDIRECT(input4712[[#This Row],[range1]]))</f>
        <v>0</v>
      </c>
      <c r="M430" t="b" cm="1">
        <f t="array" aca="1" ref="M430" ca="1">SUMPRODUCT(--(INDIRECT(input4712[[#This Row],[range1]])&gt;INDIRECT(input4712[[#This Row],[range2]])))=COUNT(INDIRECT(input4712[[#This Row],[range1]]))</f>
        <v>1</v>
      </c>
      <c r="N430" t="b">
        <f ca="1">IF(AND(NOT(input4712[[#This Row],[All DESC?]]),NOT(input4712[[#This Row],[All ASC?]])),FALSE(),TRUE())</f>
        <v>1</v>
      </c>
      <c r="O430" cm="1">
        <f t="array" aca="1" ref="O430" ca="1">IF(AND(input4712[[#This Row],[Safe Part 1]],(MAX(ABS((INDIRECT(input4712[[#This Row],[range2]]))-(INDIRECT(input4712[[#This Row],[range1]])))))&lt;=3),1,0)</f>
        <v>0</v>
      </c>
    </row>
    <row r="431" spans="1:15" x14ac:dyDescent="0.35">
      <c r="A431">
        <v>33</v>
      </c>
      <c r="B431">
        <v>38</v>
      </c>
      <c r="C431">
        <v>35</v>
      </c>
      <c r="D431">
        <v>38</v>
      </c>
      <c r="E431">
        <v>41</v>
      </c>
      <c r="F431">
        <v>46</v>
      </c>
      <c r="H431">
        <f>1</f>
        <v>1</v>
      </c>
      <c r="I431">
        <f>COUNTA(input4712[[#This Row],[Column1.1]:[Column1.8]])</f>
        <v>6</v>
      </c>
      <c r="J431" t="str">
        <f>ADDRESS(ROW(),input4712[[#This Row],[first col]]+1,4)&amp;":"&amp;ADDRESS(ROW(),input4712[[#This Row],[lastcol]],4)</f>
        <v>B431:F431</v>
      </c>
      <c r="K431" t="str">
        <f>ADDRESS(ROW(),input4712[[#This Row],[first col]],4)&amp;":"&amp;ADDRESS(ROW(),input4712[[#This Row],[lastcol]]-1,4)</f>
        <v>A431:E431</v>
      </c>
      <c r="L431" t="b" cm="1">
        <f t="array" aca="1" ref="L431" ca="1">SUMPRODUCT(--(INDIRECT(input4712[[#This Row],[range1]])&lt;INDIRECT(input4712[[#This Row],[range2]])))=COUNT(INDIRECT(input4712[[#This Row],[range1]]))</f>
        <v>0</v>
      </c>
      <c r="M431" t="b" cm="1">
        <f t="array" aca="1" ref="M431" ca="1">SUMPRODUCT(--(INDIRECT(input4712[[#This Row],[range1]])&gt;INDIRECT(input4712[[#This Row],[range2]])))=COUNT(INDIRECT(input4712[[#This Row],[range1]]))</f>
        <v>0</v>
      </c>
      <c r="N431" t="b">
        <f ca="1">IF(AND(NOT(input4712[[#This Row],[All DESC?]]),NOT(input4712[[#This Row],[All ASC?]])),FALSE(),TRUE())</f>
        <v>0</v>
      </c>
      <c r="O431" cm="1">
        <f t="array" aca="1" ref="O431" ca="1">IF(AND(input4712[[#This Row],[Safe Part 1]],(MAX(ABS((INDIRECT(input4712[[#This Row],[range2]]))-(INDIRECT(input4712[[#This Row],[range1]])))))&lt;=3),1,0)</f>
        <v>0</v>
      </c>
    </row>
    <row r="432" spans="1:15" x14ac:dyDescent="0.35">
      <c r="A432">
        <v>62</v>
      </c>
      <c r="B432">
        <v>58</v>
      </c>
      <c r="C432">
        <v>52</v>
      </c>
      <c r="D432">
        <v>49</v>
      </c>
      <c r="E432">
        <v>45</v>
      </c>
      <c r="H432">
        <f>1</f>
        <v>1</v>
      </c>
      <c r="I432">
        <f>COUNTA(input4712[[#This Row],[Column1.1]:[Column1.8]])</f>
        <v>5</v>
      </c>
      <c r="J432" t="str">
        <f>ADDRESS(ROW(),input4712[[#This Row],[first col]]+1,4)&amp;":"&amp;ADDRESS(ROW(),input4712[[#This Row],[lastcol]],4)</f>
        <v>B432:E432</v>
      </c>
      <c r="K432" t="str">
        <f>ADDRESS(ROW(),input4712[[#This Row],[first col]],4)&amp;":"&amp;ADDRESS(ROW(),input4712[[#This Row],[lastcol]]-1,4)</f>
        <v>A432:D432</v>
      </c>
      <c r="L432" t="b" cm="1">
        <f t="array" aca="1" ref="L432" ca="1">SUMPRODUCT(--(INDIRECT(input4712[[#This Row],[range1]])&lt;INDIRECT(input4712[[#This Row],[range2]])))=COUNT(INDIRECT(input4712[[#This Row],[range1]]))</f>
        <v>1</v>
      </c>
      <c r="M432" t="b" cm="1">
        <f t="array" aca="1" ref="M432" ca="1">SUMPRODUCT(--(INDIRECT(input4712[[#This Row],[range1]])&gt;INDIRECT(input4712[[#This Row],[range2]])))=COUNT(INDIRECT(input4712[[#This Row],[range1]]))</f>
        <v>0</v>
      </c>
      <c r="N432" t="b">
        <f ca="1">IF(AND(NOT(input4712[[#This Row],[All DESC?]]),NOT(input4712[[#This Row],[All ASC?]])),FALSE(),TRUE())</f>
        <v>1</v>
      </c>
      <c r="O432" cm="1">
        <f t="array" aca="1" ref="O432" ca="1">IF(AND(input4712[[#This Row],[Safe Part 1]],(MAX(ABS((INDIRECT(input4712[[#This Row],[range2]]))-(INDIRECT(input4712[[#This Row],[range1]])))))&lt;=3),1,0)</f>
        <v>0</v>
      </c>
    </row>
    <row r="433" spans="1:15" x14ac:dyDescent="0.35">
      <c r="A433">
        <v>9</v>
      </c>
      <c r="B433">
        <v>13</v>
      </c>
      <c r="C433">
        <v>14</v>
      </c>
      <c r="D433">
        <v>11</v>
      </c>
      <c r="E433">
        <v>12</v>
      </c>
      <c r="H433">
        <f>1</f>
        <v>1</v>
      </c>
      <c r="I433">
        <f>COUNTA(input4712[[#This Row],[Column1.1]:[Column1.8]])</f>
        <v>5</v>
      </c>
      <c r="J433" t="str">
        <f>ADDRESS(ROW(),input4712[[#This Row],[first col]]+1,4)&amp;":"&amp;ADDRESS(ROW(),input4712[[#This Row],[lastcol]],4)</f>
        <v>B433:E433</v>
      </c>
      <c r="K433" t="str">
        <f>ADDRESS(ROW(),input4712[[#This Row],[first col]],4)&amp;":"&amp;ADDRESS(ROW(),input4712[[#This Row],[lastcol]]-1,4)</f>
        <v>A433:D433</v>
      </c>
      <c r="L433" t="b" cm="1">
        <f t="array" aca="1" ref="L433" ca="1">SUMPRODUCT(--(INDIRECT(input4712[[#This Row],[range1]])&lt;INDIRECT(input4712[[#This Row],[range2]])))=COUNT(INDIRECT(input4712[[#This Row],[range1]]))</f>
        <v>0</v>
      </c>
      <c r="M433" t="b" cm="1">
        <f t="array" aca="1" ref="M433" ca="1">SUMPRODUCT(--(INDIRECT(input4712[[#This Row],[range1]])&gt;INDIRECT(input4712[[#This Row],[range2]])))=COUNT(INDIRECT(input4712[[#This Row],[range1]]))</f>
        <v>0</v>
      </c>
      <c r="N433" t="b">
        <f ca="1">IF(AND(NOT(input4712[[#This Row],[All DESC?]]),NOT(input4712[[#This Row],[All ASC?]])),FALSE(),TRUE())</f>
        <v>0</v>
      </c>
      <c r="O433" cm="1">
        <f t="array" aca="1" ref="O433" ca="1">IF(AND(input4712[[#This Row],[Safe Part 1]],(MAX(ABS((INDIRECT(input4712[[#This Row],[range2]]))-(INDIRECT(input4712[[#This Row],[range1]])))))&lt;=3),1,0)</f>
        <v>0</v>
      </c>
    </row>
    <row r="434" spans="1:15" x14ac:dyDescent="0.35">
      <c r="A434">
        <v>82</v>
      </c>
      <c r="B434">
        <v>83</v>
      </c>
      <c r="C434">
        <v>84</v>
      </c>
      <c r="D434">
        <v>85</v>
      </c>
      <c r="E434">
        <v>90</v>
      </c>
      <c r="H434">
        <f>1</f>
        <v>1</v>
      </c>
      <c r="I434">
        <f>COUNTA(input4712[[#This Row],[Column1.1]:[Column1.8]])</f>
        <v>5</v>
      </c>
      <c r="J434" t="str">
        <f>ADDRESS(ROW(),input4712[[#This Row],[first col]]+1,4)&amp;":"&amp;ADDRESS(ROW(),input4712[[#This Row],[lastcol]],4)</f>
        <v>B434:E434</v>
      </c>
      <c r="K434" t="str">
        <f>ADDRESS(ROW(),input4712[[#This Row],[first col]],4)&amp;":"&amp;ADDRESS(ROW(),input4712[[#This Row],[lastcol]]-1,4)</f>
        <v>A434:D434</v>
      </c>
      <c r="L434" t="b" cm="1">
        <f t="array" aca="1" ref="L434" ca="1">SUMPRODUCT(--(INDIRECT(input4712[[#This Row],[range1]])&lt;INDIRECT(input4712[[#This Row],[range2]])))=COUNT(INDIRECT(input4712[[#This Row],[range1]]))</f>
        <v>0</v>
      </c>
      <c r="M434" t="b" cm="1">
        <f t="array" aca="1" ref="M434" ca="1">SUMPRODUCT(--(INDIRECT(input4712[[#This Row],[range1]])&gt;INDIRECT(input4712[[#This Row],[range2]])))=COUNT(INDIRECT(input4712[[#This Row],[range1]]))</f>
        <v>1</v>
      </c>
      <c r="N434" t="b">
        <f ca="1">IF(AND(NOT(input4712[[#This Row],[All DESC?]]),NOT(input4712[[#This Row],[All ASC?]])),FALSE(),TRUE())</f>
        <v>1</v>
      </c>
      <c r="O434" cm="1">
        <f t="array" aca="1" ref="O434" ca="1">IF(AND(input4712[[#This Row],[Safe Part 1]],(MAX(ABS((INDIRECT(input4712[[#This Row],[range2]]))-(INDIRECT(input4712[[#This Row],[range1]])))))&lt;=3),1,0)</f>
        <v>0</v>
      </c>
    </row>
    <row r="435" spans="1:15" x14ac:dyDescent="0.35">
      <c r="A435">
        <v>74</v>
      </c>
      <c r="B435">
        <v>70</v>
      </c>
      <c r="C435">
        <v>68</v>
      </c>
      <c r="D435">
        <v>66</v>
      </c>
      <c r="E435">
        <v>65</v>
      </c>
      <c r="F435">
        <v>59</v>
      </c>
      <c r="H435">
        <f>1</f>
        <v>1</v>
      </c>
      <c r="I435">
        <f>COUNTA(input4712[[#This Row],[Column1.1]:[Column1.8]])</f>
        <v>6</v>
      </c>
      <c r="J435" t="str">
        <f>ADDRESS(ROW(),input4712[[#This Row],[first col]]+1,4)&amp;":"&amp;ADDRESS(ROW(),input4712[[#This Row],[lastcol]],4)</f>
        <v>B435:F435</v>
      </c>
      <c r="K435" t="str">
        <f>ADDRESS(ROW(),input4712[[#This Row],[first col]],4)&amp;":"&amp;ADDRESS(ROW(),input4712[[#This Row],[lastcol]]-1,4)</f>
        <v>A435:E435</v>
      </c>
      <c r="L435" t="b" cm="1">
        <f t="array" aca="1" ref="L435" ca="1">SUMPRODUCT(--(INDIRECT(input4712[[#This Row],[range1]])&lt;INDIRECT(input4712[[#This Row],[range2]])))=COUNT(INDIRECT(input4712[[#This Row],[range1]]))</f>
        <v>1</v>
      </c>
      <c r="M435" t="b" cm="1">
        <f t="array" aca="1" ref="M435" ca="1">SUMPRODUCT(--(INDIRECT(input4712[[#This Row],[range1]])&gt;INDIRECT(input4712[[#This Row],[range2]])))=COUNT(INDIRECT(input4712[[#This Row],[range1]]))</f>
        <v>0</v>
      </c>
      <c r="N435" t="b">
        <f ca="1">IF(AND(NOT(input4712[[#This Row],[All DESC?]]),NOT(input4712[[#This Row],[All ASC?]])),FALSE(),TRUE())</f>
        <v>1</v>
      </c>
      <c r="O435" cm="1">
        <f t="array" aca="1" ref="O435" ca="1">IF(AND(input4712[[#This Row],[Safe Part 1]],(MAX(ABS((INDIRECT(input4712[[#This Row],[range2]]))-(INDIRECT(input4712[[#This Row],[range1]])))))&lt;=3),1,0)</f>
        <v>0</v>
      </c>
    </row>
    <row r="436" spans="1:15" x14ac:dyDescent="0.35">
      <c r="A436">
        <v>31</v>
      </c>
      <c r="B436">
        <v>38</v>
      </c>
      <c r="C436">
        <v>42</v>
      </c>
      <c r="D436">
        <v>43</v>
      </c>
      <c r="E436">
        <v>46</v>
      </c>
      <c r="H436">
        <f>1</f>
        <v>1</v>
      </c>
      <c r="I436">
        <f>COUNTA(input4712[[#This Row],[Column1.1]:[Column1.8]])</f>
        <v>5</v>
      </c>
      <c r="J436" t="str">
        <f>ADDRESS(ROW(),input4712[[#This Row],[first col]]+1,4)&amp;":"&amp;ADDRESS(ROW(),input4712[[#This Row],[lastcol]],4)</f>
        <v>B436:E436</v>
      </c>
      <c r="K436" t="str">
        <f>ADDRESS(ROW(),input4712[[#This Row],[first col]],4)&amp;":"&amp;ADDRESS(ROW(),input4712[[#This Row],[lastcol]]-1,4)</f>
        <v>A436:D436</v>
      </c>
      <c r="L436" t="b" cm="1">
        <f t="array" aca="1" ref="L436" ca="1">SUMPRODUCT(--(INDIRECT(input4712[[#This Row],[range1]])&lt;INDIRECT(input4712[[#This Row],[range2]])))=COUNT(INDIRECT(input4712[[#This Row],[range1]]))</f>
        <v>0</v>
      </c>
      <c r="M436" t="b" cm="1">
        <f t="array" aca="1" ref="M436" ca="1">SUMPRODUCT(--(INDIRECT(input4712[[#This Row],[range1]])&gt;INDIRECT(input4712[[#This Row],[range2]])))=COUNT(INDIRECT(input4712[[#This Row],[range1]]))</f>
        <v>1</v>
      </c>
      <c r="N436" t="b">
        <f ca="1">IF(AND(NOT(input4712[[#This Row],[All DESC?]]),NOT(input4712[[#This Row],[All ASC?]])),FALSE(),TRUE())</f>
        <v>1</v>
      </c>
      <c r="O436" cm="1">
        <f t="array" aca="1" ref="O436" ca="1">IF(AND(input4712[[#This Row],[Safe Part 1]],(MAX(ABS((INDIRECT(input4712[[#This Row],[range2]]))-(INDIRECT(input4712[[#This Row],[range1]])))))&lt;=3),1,0)</f>
        <v>0</v>
      </c>
    </row>
    <row r="437" spans="1:15" x14ac:dyDescent="0.35">
      <c r="A437">
        <v>43</v>
      </c>
      <c r="B437">
        <v>47</v>
      </c>
      <c r="C437">
        <v>51</v>
      </c>
      <c r="D437">
        <v>54</v>
      </c>
      <c r="E437">
        <v>55</v>
      </c>
      <c r="H437">
        <f>1</f>
        <v>1</v>
      </c>
      <c r="I437">
        <f>COUNTA(input4712[[#This Row],[Column1.1]:[Column1.8]])</f>
        <v>5</v>
      </c>
      <c r="J437" t="str">
        <f>ADDRESS(ROW(),input4712[[#This Row],[first col]]+1,4)&amp;":"&amp;ADDRESS(ROW(),input4712[[#This Row],[lastcol]],4)</f>
        <v>B437:E437</v>
      </c>
      <c r="K437" t="str">
        <f>ADDRESS(ROW(),input4712[[#This Row],[first col]],4)&amp;":"&amp;ADDRESS(ROW(),input4712[[#This Row],[lastcol]]-1,4)</f>
        <v>A437:D437</v>
      </c>
      <c r="L437" t="b" cm="1">
        <f t="array" aca="1" ref="L437" ca="1">SUMPRODUCT(--(INDIRECT(input4712[[#This Row],[range1]])&lt;INDIRECT(input4712[[#This Row],[range2]])))=COUNT(INDIRECT(input4712[[#This Row],[range1]]))</f>
        <v>0</v>
      </c>
      <c r="M437" t="b" cm="1">
        <f t="array" aca="1" ref="M437" ca="1">SUMPRODUCT(--(INDIRECT(input4712[[#This Row],[range1]])&gt;INDIRECT(input4712[[#This Row],[range2]])))=COUNT(INDIRECT(input4712[[#This Row],[range1]]))</f>
        <v>1</v>
      </c>
      <c r="N437" t="b">
        <f ca="1">IF(AND(NOT(input4712[[#This Row],[All DESC?]]),NOT(input4712[[#This Row],[All ASC?]])),FALSE(),TRUE())</f>
        <v>1</v>
      </c>
      <c r="O437" cm="1">
        <f t="array" aca="1" ref="O437" ca="1">IF(AND(input4712[[#This Row],[Safe Part 1]],(MAX(ABS((INDIRECT(input4712[[#This Row],[range2]]))-(INDIRECT(input4712[[#This Row],[range1]])))))&lt;=3),1,0)</f>
        <v>0</v>
      </c>
    </row>
    <row r="438" spans="1:15" x14ac:dyDescent="0.35">
      <c r="A438">
        <v>48</v>
      </c>
      <c r="B438">
        <v>48</v>
      </c>
      <c r="C438">
        <v>52</v>
      </c>
      <c r="D438">
        <v>54</v>
      </c>
      <c r="E438">
        <v>55</v>
      </c>
      <c r="H438">
        <f>1</f>
        <v>1</v>
      </c>
      <c r="I438">
        <f>COUNTA(input4712[[#This Row],[Column1.1]:[Column1.8]])</f>
        <v>5</v>
      </c>
      <c r="J438" t="str">
        <f>ADDRESS(ROW(),input4712[[#This Row],[first col]]+1,4)&amp;":"&amp;ADDRESS(ROW(),input4712[[#This Row],[lastcol]],4)</f>
        <v>B438:E438</v>
      </c>
      <c r="K438" t="str">
        <f>ADDRESS(ROW(),input4712[[#This Row],[first col]],4)&amp;":"&amp;ADDRESS(ROW(),input4712[[#This Row],[lastcol]]-1,4)</f>
        <v>A438:D438</v>
      </c>
      <c r="L438" t="b" cm="1">
        <f t="array" aca="1" ref="L438" ca="1">SUMPRODUCT(--(INDIRECT(input4712[[#This Row],[range1]])&lt;INDIRECT(input4712[[#This Row],[range2]])))=COUNT(INDIRECT(input4712[[#This Row],[range1]]))</f>
        <v>0</v>
      </c>
      <c r="M438" t="b" cm="1">
        <f t="array" aca="1" ref="M438" ca="1">SUMPRODUCT(--(INDIRECT(input4712[[#This Row],[range1]])&gt;INDIRECT(input4712[[#This Row],[range2]])))=COUNT(INDIRECT(input4712[[#This Row],[range1]]))</f>
        <v>0</v>
      </c>
      <c r="N438" t="b">
        <f ca="1">IF(AND(NOT(input4712[[#This Row],[All DESC?]]),NOT(input4712[[#This Row],[All ASC?]])),FALSE(),TRUE())</f>
        <v>0</v>
      </c>
      <c r="O438" cm="1">
        <f t="array" aca="1" ref="O438" ca="1">IF(AND(input4712[[#This Row],[Safe Part 1]],(MAX(ABS((INDIRECT(input4712[[#This Row],[range2]]))-(INDIRECT(input4712[[#This Row],[range1]])))))&lt;=3),1,0)</f>
        <v>0</v>
      </c>
    </row>
    <row r="439" spans="1:15" x14ac:dyDescent="0.35">
      <c r="A439">
        <v>29</v>
      </c>
      <c r="B439">
        <v>29</v>
      </c>
      <c r="C439">
        <v>30</v>
      </c>
      <c r="D439">
        <v>36</v>
      </c>
      <c r="E439">
        <v>39</v>
      </c>
      <c r="H439">
        <f>1</f>
        <v>1</v>
      </c>
      <c r="I439">
        <f>COUNTA(input4712[[#This Row],[Column1.1]:[Column1.8]])</f>
        <v>5</v>
      </c>
      <c r="J439" t="str">
        <f>ADDRESS(ROW(),input4712[[#This Row],[first col]]+1,4)&amp;":"&amp;ADDRESS(ROW(),input4712[[#This Row],[lastcol]],4)</f>
        <v>B439:E439</v>
      </c>
      <c r="K439" t="str">
        <f>ADDRESS(ROW(),input4712[[#This Row],[first col]],4)&amp;":"&amp;ADDRESS(ROW(),input4712[[#This Row],[lastcol]]-1,4)</f>
        <v>A439:D439</v>
      </c>
      <c r="L439" t="b" cm="1">
        <f t="array" aca="1" ref="L439" ca="1">SUMPRODUCT(--(INDIRECT(input4712[[#This Row],[range1]])&lt;INDIRECT(input4712[[#This Row],[range2]])))=COUNT(INDIRECT(input4712[[#This Row],[range1]]))</f>
        <v>0</v>
      </c>
      <c r="M439" t="b" cm="1">
        <f t="array" aca="1" ref="M439" ca="1">SUMPRODUCT(--(INDIRECT(input4712[[#This Row],[range1]])&gt;INDIRECT(input4712[[#This Row],[range2]])))=COUNT(INDIRECT(input4712[[#This Row],[range1]]))</f>
        <v>0</v>
      </c>
      <c r="N439" t="b">
        <f ca="1">IF(AND(NOT(input4712[[#This Row],[All DESC?]]),NOT(input4712[[#This Row],[All ASC?]])),FALSE(),TRUE())</f>
        <v>0</v>
      </c>
      <c r="O439" cm="1">
        <f t="array" aca="1" ref="O439" ca="1">IF(AND(input4712[[#This Row],[Safe Part 1]],(MAX(ABS((INDIRECT(input4712[[#This Row],[range2]]))-(INDIRECT(input4712[[#This Row],[range1]])))))&lt;=3),1,0)</f>
        <v>0</v>
      </c>
    </row>
    <row r="440" spans="1:15" x14ac:dyDescent="0.35">
      <c r="A440">
        <v>20</v>
      </c>
      <c r="B440">
        <v>20</v>
      </c>
      <c r="C440">
        <v>21</v>
      </c>
      <c r="D440">
        <v>23</v>
      </c>
      <c r="E440">
        <v>26</v>
      </c>
      <c r="F440">
        <v>27</v>
      </c>
      <c r="H440">
        <f>1</f>
        <v>1</v>
      </c>
      <c r="I440">
        <f>COUNTA(input4712[[#This Row],[Column1.1]:[Column1.8]])</f>
        <v>6</v>
      </c>
      <c r="J440" t="str">
        <f>ADDRESS(ROW(),input4712[[#This Row],[first col]]+1,4)&amp;":"&amp;ADDRESS(ROW(),input4712[[#This Row],[lastcol]],4)</f>
        <v>B440:F440</v>
      </c>
      <c r="K440" t="str">
        <f>ADDRESS(ROW(),input4712[[#This Row],[first col]],4)&amp;":"&amp;ADDRESS(ROW(),input4712[[#This Row],[lastcol]]-1,4)</f>
        <v>A440:E440</v>
      </c>
      <c r="L440" t="b" cm="1">
        <f t="array" aca="1" ref="L440" ca="1">SUMPRODUCT(--(INDIRECT(input4712[[#This Row],[range1]])&lt;INDIRECT(input4712[[#This Row],[range2]])))=COUNT(INDIRECT(input4712[[#This Row],[range1]]))</f>
        <v>0</v>
      </c>
      <c r="M440" t="b" cm="1">
        <f t="array" aca="1" ref="M440" ca="1">SUMPRODUCT(--(INDIRECT(input4712[[#This Row],[range1]])&gt;INDIRECT(input4712[[#This Row],[range2]])))=COUNT(INDIRECT(input4712[[#This Row],[range1]]))</f>
        <v>0</v>
      </c>
      <c r="N440" t="b">
        <f ca="1">IF(AND(NOT(input4712[[#This Row],[All DESC?]]),NOT(input4712[[#This Row],[All ASC?]])),FALSE(),TRUE())</f>
        <v>0</v>
      </c>
      <c r="O440" cm="1">
        <f t="array" aca="1" ref="O440" ca="1">IF(AND(input4712[[#This Row],[Safe Part 1]],(MAX(ABS((INDIRECT(input4712[[#This Row],[range2]]))-(INDIRECT(input4712[[#This Row],[range1]])))))&lt;=3),1,0)</f>
        <v>0</v>
      </c>
    </row>
    <row r="441" spans="1:15" x14ac:dyDescent="0.35">
      <c r="A441">
        <v>24</v>
      </c>
      <c r="B441">
        <v>31</v>
      </c>
      <c r="C441">
        <v>34</v>
      </c>
      <c r="D441">
        <v>36</v>
      </c>
      <c r="E441">
        <v>39</v>
      </c>
      <c r="F441">
        <v>45</v>
      </c>
      <c r="G441">
        <v>44</v>
      </c>
      <c r="H441">
        <f>1</f>
        <v>1</v>
      </c>
      <c r="I441">
        <f>COUNTA(input4712[[#This Row],[Column1.1]:[Column1.8]])</f>
        <v>7</v>
      </c>
      <c r="J441" t="str">
        <f>ADDRESS(ROW(),input4712[[#This Row],[first col]]+1,4)&amp;":"&amp;ADDRESS(ROW(),input4712[[#This Row],[lastcol]],4)</f>
        <v>B441:G441</v>
      </c>
      <c r="K441" t="str">
        <f>ADDRESS(ROW(),input4712[[#This Row],[first col]],4)&amp;":"&amp;ADDRESS(ROW(),input4712[[#This Row],[lastcol]]-1,4)</f>
        <v>A441:F441</v>
      </c>
      <c r="L441" t="b" cm="1">
        <f t="array" aca="1" ref="L441" ca="1">SUMPRODUCT(--(INDIRECT(input4712[[#This Row],[range1]])&lt;INDIRECT(input4712[[#This Row],[range2]])))=COUNT(INDIRECT(input4712[[#This Row],[range1]]))</f>
        <v>0</v>
      </c>
      <c r="M441" t="b" cm="1">
        <f t="array" aca="1" ref="M441" ca="1">SUMPRODUCT(--(INDIRECT(input4712[[#This Row],[range1]])&gt;INDIRECT(input4712[[#This Row],[range2]])))=COUNT(INDIRECT(input4712[[#This Row],[range1]]))</f>
        <v>0</v>
      </c>
      <c r="N441" t="b">
        <f ca="1">IF(AND(NOT(input4712[[#This Row],[All DESC?]]),NOT(input4712[[#This Row],[All ASC?]])),FALSE(),TRUE())</f>
        <v>0</v>
      </c>
      <c r="O441" cm="1">
        <f t="array" aca="1" ref="O441" ca="1">IF(AND(input4712[[#This Row],[Safe Part 1]],(MAX(ABS((INDIRECT(input4712[[#This Row],[range2]]))-(INDIRECT(input4712[[#This Row],[range1]])))))&lt;=3),1,0)</f>
        <v>0</v>
      </c>
    </row>
    <row r="442" spans="1:15" x14ac:dyDescent="0.35">
      <c r="A442">
        <v>84</v>
      </c>
      <c r="B442">
        <v>83</v>
      </c>
      <c r="C442">
        <v>87</v>
      </c>
      <c r="D442">
        <v>88</v>
      </c>
      <c r="E442">
        <v>92</v>
      </c>
      <c r="H442">
        <f>1</f>
        <v>1</v>
      </c>
      <c r="I442">
        <f>COUNTA(input4712[[#This Row],[Column1.1]:[Column1.8]])</f>
        <v>5</v>
      </c>
      <c r="J442" t="str">
        <f>ADDRESS(ROW(),input4712[[#This Row],[first col]]+1,4)&amp;":"&amp;ADDRESS(ROW(),input4712[[#This Row],[lastcol]],4)</f>
        <v>B442:E442</v>
      </c>
      <c r="K442" t="str">
        <f>ADDRESS(ROW(),input4712[[#This Row],[first col]],4)&amp;":"&amp;ADDRESS(ROW(),input4712[[#This Row],[lastcol]]-1,4)</f>
        <v>A442:D442</v>
      </c>
      <c r="L442" t="b" cm="1">
        <f t="array" aca="1" ref="L442" ca="1">SUMPRODUCT(--(INDIRECT(input4712[[#This Row],[range1]])&lt;INDIRECT(input4712[[#This Row],[range2]])))=COUNT(INDIRECT(input4712[[#This Row],[range1]]))</f>
        <v>0</v>
      </c>
      <c r="M442" t="b" cm="1">
        <f t="array" aca="1" ref="M442" ca="1">SUMPRODUCT(--(INDIRECT(input4712[[#This Row],[range1]])&gt;INDIRECT(input4712[[#This Row],[range2]])))=COUNT(INDIRECT(input4712[[#This Row],[range1]]))</f>
        <v>0</v>
      </c>
      <c r="N442" t="b">
        <f ca="1">IF(AND(NOT(input4712[[#This Row],[All DESC?]]),NOT(input4712[[#This Row],[All ASC?]])),FALSE(),TRUE())</f>
        <v>0</v>
      </c>
      <c r="O442" cm="1">
        <f t="array" aca="1" ref="O442" ca="1">IF(AND(input4712[[#This Row],[Safe Part 1]],(MAX(ABS((INDIRECT(input4712[[#This Row],[range2]]))-(INDIRECT(input4712[[#This Row],[range1]])))))&lt;=3),1,0)</f>
        <v>0</v>
      </c>
    </row>
    <row r="443" spans="1:15" x14ac:dyDescent="0.35">
      <c r="A443">
        <v>45</v>
      </c>
      <c r="B443">
        <v>44</v>
      </c>
      <c r="C443">
        <v>39</v>
      </c>
      <c r="D443">
        <v>37</v>
      </c>
      <c r="E443">
        <v>35</v>
      </c>
      <c r="F443">
        <v>32</v>
      </c>
      <c r="G443">
        <v>33</v>
      </c>
      <c r="H443">
        <f>1</f>
        <v>1</v>
      </c>
      <c r="I443">
        <f>COUNTA(input4712[[#This Row],[Column1.1]:[Column1.8]])</f>
        <v>7</v>
      </c>
      <c r="J443" t="str">
        <f>ADDRESS(ROW(),input4712[[#This Row],[first col]]+1,4)&amp;":"&amp;ADDRESS(ROW(),input4712[[#This Row],[lastcol]],4)</f>
        <v>B443:G443</v>
      </c>
      <c r="K443" t="str">
        <f>ADDRESS(ROW(),input4712[[#This Row],[first col]],4)&amp;":"&amp;ADDRESS(ROW(),input4712[[#This Row],[lastcol]]-1,4)</f>
        <v>A443:F443</v>
      </c>
      <c r="L443" t="b" cm="1">
        <f t="array" aca="1" ref="L443" ca="1">SUMPRODUCT(--(INDIRECT(input4712[[#This Row],[range1]])&lt;INDIRECT(input4712[[#This Row],[range2]])))=COUNT(INDIRECT(input4712[[#This Row],[range1]]))</f>
        <v>0</v>
      </c>
      <c r="M443" t="b" cm="1">
        <f t="array" aca="1" ref="M443" ca="1">SUMPRODUCT(--(INDIRECT(input4712[[#This Row],[range1]])&gt;INDIRECT(input4712[[#This Row],[range2]])))=COUNT(INDIRECT(input4712[[#This Row],[range1]]))</f>
        <v>0</v>
      </c>
      <c r="N443" t="b">
        <f ca="1">IF(AND(NOT(input4712[[#This Row],[All DESC?]]),NOT(input4712[[#This Row],[All ASC?]])),FALSE(),TRUE())</f>
        <v>0</v>
      </c>
      <c r="O443" cm="1">
        <f t="array" aca="1" ref="O443" ca="1">IF(AND(input4712[[#This Row],[Safe Part 1]],(MAX(ABS((INDIRECT(input4712[[#This Row],[range2]]))-(INDIRECT(input4712[[#This Row],[range1]])))))&lt;=3),1,0)</f>
        <v>0</v>
      </c>
    </row>
    <row r="444" spans="1:15" x14ac:dyDescent="0.35">
      <c r="A444">
        <v>28</v>
      </c>
      <c r="B444">
        <v>21</v>
      </c>
      <c r="C444">
        <v>19</v>
      </c>
      <c r="D444">
        <v>19</v>
      </c>
      <c r="E444">
        <v>21</v>
      </c>
      <c r="H444">
        <f>1</f>
        <v>1</v>
      </c>
      <c r="I444">
        <f>COUNTA(input4712[[#This Row],[Column1.1]:[Column1.8]])</f>
        <v>5</v>
      </c>
      <c r="J444" t="str">
        <f>ADDRESS(ROW(),input4712[[#This Row],[first col]]+1,4)&amp;":"&amp;ADDRESS(ROW(),input4712[[#This Row],[lastcol]],4)</f>
        <v>B444:E444</v>
      </c>
      <c r="K444" t="str">
        <f>ADDRESS(ROW(),input4712[[#This Row],[first col]],4)&amp;":"&amp;ADDRESS(ROW(),input4712[[#This Row],[lastcol]]-1,4)</f>
        <v>A444:D444</v>
      </c>
      <c r="L444" t="b" cm="1">
        <f t="array" aca="1" ref="L444" ca="1">SUMPRODUCT(--(INDIRECT(input4712[[#This Row],[range1]])&lt;INDIRECT(input4712[[#This Row],[range2]])))=COUNT(INDIRECT(input4712[[#This Row],[range1]]))</f>
        <v>0</v>
      </c>
      <c r="M444" t="b" cm="1">
        <f t="array" aca="1" ref="M444" ca="1">SUMPRODUCT(--(INDIRECT(input4712[[#This Row],[range1]])&gt;INDIRECT(input4712[[#This Row],[range2]])))=COUNT(INDIRECT(input4712[[#This Row],[range1]]))</f>
        <v>0</v>
      </c>
      <c r="N444" t="b">
        <f ca="1">IF(AND(NOT(input4712[[#This Row],[All DESC?]]),NOT(input4712[[#This Row],[All ASC?]])),FALSE(),TRUE())</f>
        <v>0</v>
      </c>
      <c r="O444" cm="1">
        <f t="array" aca="1" ref="O444" ca="1">IF(AND(input4712[[#This Row],[Safe Part 1]],(MAX(ABS((INDIRECT(input4712[[#This Row],[range2]]))-(INDIRECT(input4712[[#This Row],[range1]])))))&lt;=3),1,0)</f>
        <v>0</v>
      </c>
    </row>
    <row r="445" spans="1:15" x14ac:dyDescent="0.35">
      <c r="A445">
        <v>24</v>
      </c>
      <c r="B445">
        <v>20</v>
      </c>
      <c r="C445">
        <v>19</v>
      </c>
      <c r="D445">
        <v>15</v>
      </c>
      <c r="E445">
        <v>17</v>
      </c>
      <c r="H445">
        <f>1</f>
        <v>1</v>
      </c>
      <c r="I445">
        <f>COUNTA(input4712[[#This Row],[Column1.1]:[Column1.8]])</f>
        <v>5</v>
      </c>
      <c r="J445" t="str">
        <f>ADDRESS(ROW(),input4712[[#This Row],[first col]]+1,4)&amp;":"&amp;ADDRESS(ROW(),input4712[[#This Row],[lastcol]],4)</f>
        <v>B445:E445</v>
      </c>
      <c r="K445" t="str">
        <f>ADDRESS(ROW(),input4712[[#This Row],[first col]],4)&amp;":"&amp;ADDRESS(ROW(),input4712[[#This Row],[lastcol]]-1,4)</f>
        <v>A445:D445</v>
      </c>
      <c r="L445" t="b" cm="1">
        <f t="array" aca="1" ref="L445" ca="1">SUMPRODUCT(--(INDIRECT(input4712[[#This Row],[range1]])&lt;INDIRECT(input4712[[#This Row],[range2]])))=COUNT(INDIRECT(input4712[[#This Row],[range1]]))</f>
        <v>0</v>
      </c>
      <c r="M445" t="b" cm="1">
        <f t="array" aca="1" ref="M445" ca="1">SUMPRODUCT(--(INDIRECT(input4712[[#This Row],[range1]])&gt;INDIRECT(input4712[[#This Row],[range2]])))=COUNT(INDIRECT(input4712[[#This Row],[range1]]))</f>
        <v>0</v>
      </c>
      <c r="N445" t="b">
        <f ca="1">IF(AND(NOT(input4712[[#This Row],[All DESC?]]),NOT(input4712[[#This Row],[All ASC?]])),FALSE(),TRUE())</f>
        <v>0</v>
      </c>
      <c r="O445" cm="1">
        <f t="array" aca="1" ref="O445" ca="1">IF(AND(input4712[[#This Row],[Safe Part 1]],(MAX(ABS((INDIRECT(input4712[[#This Row],[range2]]))-(INDIRECT(input4712[[#This Row],[range1]])))))&lt;=3),1,0)</f>
        <v>0</v>
      </c>
    </row>
    <row r="446" spans="1:15" x14ac:dyDescent="0.35">
      <c r="A446">
        <v>93</v>
      </c>
      <c r="B446">
        <v>92</v>
      </c>
      <c r="C446">
        <v>89</v>
      </c>
      <c r="D446">
        <v>88</v>
      </c>
      <c r="E446">
        <v>85</v>
      </c>
      <c r="F446">
        <v>83</v>
      </c>
      <c r="G446">
        <v>79</v>
      </c>
      <c r="H446">
        <f>1</f>
        <v>1</v>
      </c>
      <c r="I446">
        <f>COUNTA(input4712[[#This Row],[Column1.1]:[Column1.8]])</f>
        <v>7</v>
      </c>
      <c r="J446" t="str">
        <f>ADDRESS(ROW(),input4712[[#This Row],[first col]]+1,4)&amp;":"&amp;ADDRESS(ROW(),input4712[[#This Row],[lastcol]],4)</f>
        <v>B446:G446</v>
      </c>
      <c r="K446" t="str">
        <f>ADDRESS(ROW(),input4712[[#This Row],[first col]],4)&amp;":"&amp;ADDRESS(ROW(),input4712[[#This Row],[lastcol]]-1,4)</f>
        <v>A446:F446</v>
      </c>
      <c r="L446" t="b" cm="1">
        <f t="array" aca="1" ref="L446" ca="1">SUMPRODUCT(--(INDIRECT(input4712[[#This Row],[range1]])&lt;INDIRECT(input4712[[#This Row],[range2]])))=COUNT(INDIRECT(input4712[[#This Row],[range1]]))</f>
        <v>1</v>
      </c>
      <c r="M446" t="b" cm="1">
        <f t="array" aca="1" ref="M446" ca="1">SUMPRODUCT(--(INDIRECT(input4712[[#This Row],[range1]])&gt;INDIRECT(input4712[[#This Row],[range2]])))=COUNT(INDIRECT(input4712[[#This Row],[range1]]))</f>
        <v>0</v>
      </c>
      <c r="N446" t="b">
        <f ca="1">IF(AND(NOT(input4712[[#This Row],[All DESC?]]),NOT(input4712[[#This Row],[All ASC?]])),FALSE(),TRUE())</f>
        <v>1</v>
      </c>
      <c r="O446" cm="1">
        <f t="array" aca="1" ref="O446" ca="1">IF(AND(input4712[[#This Row],[Safe Part 1]],(MAX(ABS((INDIRECT(input4712[[#This Row],[range2]]))-(INDIRECT(input4712[[#This Row],[range1]])))))&lt;=3),1,0)</f>
        <v>0</v>
      </c>
    </row>
    <row r="447" spans="1:15" x14ac:dyDescent="0.35">
      <c r="A447">
        <v>32</v>
      </c>
      <c r="B447">
        <v>32</v>
      </c>
      <c r="C447">
        <v>32</v>
      </c>
      <c r="D447">
        <v>30</v>
      </c>
      <c r="E447">
        <v>27</v>
      </c>
      <c r="F447">
        <v>22</v>
      </c>
      <c r="H447">
        <f>1</f>
        <v>1</v>
      </c>
      <c r="I447">
        <f>COUNTA(input4712[[#This Row],[Column1.1]:[Column1.8]])</f>
        <v>6</v>
      </c>
      <c r="J447" t="str">
        <f>ADDRESS(ROW(),input4712[[#This Row],[first col]]+1,4)&amp;":"&amp;ADDRESS(ROW(),input4712[[#This Row],[lastcol]],4)</f>
        <v>B447:F447</v>
      </c>
      <c r="K447" t="str">
        <f>ADDRESS(ROW(),input4712[[#This Row],[first col]],4)&amp;":"&amp;ADDRESS(ROW(),input4712[[#This Row],[lastcol]]-1,4)</f>
        <v>A447:E447</v>
      </c>
      <c r="L447" t="b" cm="1">
        <f t="array" aca="1" ref="L447" ca="1">SUMPRODUCT(--(INDIRECT(input4712[[#This Row],[range1]])&lt;INDIRECT(input4712[[#This Row],[range2]])))=COUNT(INDIRECT(input4712[[#This Row],[range1]]))</f>
        <v>0</v>
      </c>
      <c r="M447" t="b" cm="1">
        <f t="array" aca="1" ref="M447" ca="1">SUMPRODUCT(--(INDIRECT(input4712[[#This Row],[range1]])&gt;INDIRECT(input4712[[#This Row],[range2]])))=COUNT(INDIRECT(input4712[[#This Row],[range1]]))</f>
        <v>0</v>
      </c>
      <c r="N447" t="b">
        <f ca="1">IF(AND(NOT(input4712[[#This Row],[All DESC?]]),NOT(input4712[[#This Row],[All ASC?]])),FALSE(),TRUE())</f>
        <v>0</v>
      </c>
      <c r="O447" cm="1">
        <f t="array" aca="1" ref="O447" ca="1">IF(AND(input4712[[#This Row],[Safe Part 1]],(MAX(ABS((INDIRECT(input4712[[#This Row],[range2]]))-(INDIRECT(input4712[[#This Row],[range1]])))))&lt;=3),1,0)</f>
        <v>0</v>
      </c>
    </row>
    <row r="448" spans="1:15" x14ac:dyDescent="0.35">
      <c r="A448">
        <v>21</v>
      </c>
      <c r="B448">
        <v>21</v>
      </c>
      <c r="C448">
        <v>21</v>
      </c>
      <c r="D448">
        <v>22</v>
      </c>
      <c r="E448">
        <v>21</v>
      </c>
      <c r="H448">
        <f>1</f>
        <v>1</v>
      </c>
      <c r="I448">
        <f>COUNTA(input4712[[#This Row],[Column1.1]:[Column1.8]])</f>
        <v>5</v>
      </c>
      <c r="J448" t="str">
        <f>ADDRESS(ROW(),input4712[[#This Row],[first col]]+1,4)&amp;":"&amp;ADDRESS(ROW(),input4712[[#This Row],[lastcol]],4)</f>
        <v>B448:E448</v>
      </c>
      <c r="K448" t="str">
        <f>ADDRESS(ROW(),input4712[[#This Row],[first col]],4)&amp;":"&amp;ADDRESS(ROW(),input4712[[#This Row],[lastcol]]-1,4)</f>
        <v>A448:D448</v>
      </c>
      <c r="L448" t="b" cm="1">
        <f t="array" aca="1" ref="L448" ca="1">SUMPRODUCT(--(INDIRECT(input4712[[#This Row],[range1]])&lt;INDIRECT(input4712[[#This Row],[range2]])))=COUNT(INDIRECT(input4712[[#This Row],[range1]]))</f>
        <v>0</v>
      </c>
      <c r="M448" t="b" cm="1">
        <f t="array" aca="1" ref="M448" ca="1">SUMPRODUCT(--(INDIRECT(input4712[[#This Row],[range1]])&gt;INDIRECT(input4712[[#This Row],[range2]])))=COUNT(INDIRECT(input4712[[#This Row],[range1]]))</f>
        <v>0</v>
      </c>
      <c r="N448" t="b">
        <f ca="1">IF(AND(NOT(input4712[[#This Row],[All DESC?]]),NOT(input4712[[#This Row],[All ASC?]])),FALSE(),TRUE())</f>
        <v>0</v>
      </c>
      <c r="O448" cm="1">
        <f t="array" aca="1" ref="O448" ca="1">IF(AND(input4712[[#This Row],[Safe Part 1]],(MAX(ABS((INDIRECT(input4712[[#This Row],[range2]]))-(INDIRECT(input4712[[#This Row],[range1]])))))&lt;=3),1,0)</f>
        <v>0</v>
      </c>
    </row>
    <row r="449" spans="1:15" x14ac:dyDescent="0.35">
      <c r="A449">
        <v>19</v>
      </c>
      <c r="B449">
        <v>16</v>
      </c>
      <c r="C449">
        <v>12</v>
      </c>
      <c r="D449">
        <v>11</v>
      </c>
      <c r="E449">
        <v>6</v>
      </c>
      <c r="H449">
        <f>1</f>
        <v>1</v>
      </c>
      <c r="I449">
        <f>COUNTA(input4712[[#This Row],[Column1.1]:[Column1.8]])</f>
        <v>5</v>
      </c>
      <c r="J449" t="str">
        <f>ADDRESS(ROW(),input4712[[#This Row],[first col]]+1,4)&amp;":"&amp;ADDRESS(ROW(),input4712[[#This Row],[lastcol]],4)</f>
        <v>B449:E449</v>
      </c>
      <c r="K449" t="str">
        <f>ADDRESS(ROW(),input4712[[#This Row],[first col]],4)&amp;":"&amp;ADDRESS(ROW(),input4712[[#This Row],[lastcol]]-1,4)</f>
        <v>A449:D449</v>
      </c>
      <c r="L449" t="b" cm="1">
        <f t="array" aca="1" ref="L449" ca="1">SUMPRODUCT(--(INDIRECT(input4712[[#This Row],[range1]])&lt;INDIRECT(input4712[[#This Row],[range2]])))=COUNT(INDIRECT(input4712[[#This Row],[range1]]))</f>
        <v>1</v>
      </c>
      <c r="M449" t="b" cm="1">
        <f t="array" aca="1" ref="M449" ca="1">SUMPRODUCT(--(INDIRECT(input4712[[#This Row],[range1]])&gt;INDIRECT(input4712[[#This Row],[range2]])))=COUNT(INDIRECT(input4712[[#This Row],[range1]]))</f>
        <v>0</v>
      </c>
      <c r="N449" t="b">
        <f ca="1">IF(AND(NOT(input4712[[#This Row],[All DESC?]]),NOT(input4712[[#This Row],[All ASC?]])),FALSE(),TRUE())</f>
        <v>1</v>
      </c>
      <c r="O449" cm="1">
        <f t="array" aca="1" ref="O449" ca="1">IF(AND(input4712[[#This Row],[Safe Part 1]],(MAX(ABS((INDIRECT(input4712[[#This Row],[range2]]))-(INDIRECT(input4712[[#This Row],[range1]])))))&lt;=3),1,0)</f>
        <v>0</v>
      </c>
    </row>
    <row r="450" spans="1:15" x14ac:dyDescent="0.35">
      <c r="A450">
        <v>32</v>
      </c>
      <c r="B450">
        <v>36</v>
      </c>
      <c r="C450">
        <v>36</v>
      </c>
      <c r="D450">
        <v>38</v>
      </c>
      <c r="E450">
        <v>45</v>
      </c>
      <c r="H450">
        <f>1</f>
        <v>1</v>
      </c>
      <c r="I450">
        <f>COUNTA(input4712[[#This Row],[Column1.1]:[Column1.8]])</f>
        <v>5</v>
      </c>
      <c r="J450" t="str">
        <f>ADDRESS(ROW(),input4712[[#This Row],[first col]]+1,4)&amp;":"&amp;ADDRESS(ROW(),input4712[[#This Row],[lastcol]],4)</f>
        <v>B450:E450</v>
      </c>
      <c r="K450" t="str">
        <f>ADDRESS(ROW(),input4712[[#This Row],[first col]],4)&amp;":"&amp;ADDRESS(ROW(),input4712[[#This Row],[lastcol]]-1,4)</f>
        <v>A450:D450</v>
      </c>
      <c r="L450" t="b" cm="1">
        <f t="array" aca="1" ref="L450" ca="1">SUMPRODUCT(--(INDIRECT(input4712[[#This Row],[range1]])&lt;INDIRECT(input4712[[#This Row],[range2]])))=COUNT(INDIRECT(input4712[[#This Row],[range1]]))</f>
        <v>0</v>
      </c>
      <c r="M450" t="b" cm="1">
        <f t="array" aca="1" ref="M450" ca="1">SUMPRODUCT(--(INDIRECT(input4712[[#This Row],[range1]])&gt;INDIRECT(input4712[[#This Row],[range2]])))=COUNT(INDIRECT(input4712[[#This Row],[range1]]))</f>
        <v>0</v>
      </c>
      <c r="N450" t="b">
        <f ca="1">IF(AND(NOT(input4712[[#This Row],[All DESC?]]),NOT(input4712[[#This Row],[All ASC?]])),FALSE(),TRUE())</f>
        <v>0</v>
      </c>
      <c r="O450" cm="1">
        <f t="array" aca="1" ref="O450" ca="1">IF(AND(input4712[[#This Row],[Safe Part 1]],(MAX(ABS((INDIRECT(input4712[[#This Row],[range2]]))-(INDIRECT(input4712[[#This Row],[range1]])))))&lt;=3),1,0)</f>
        <v>0</v>
      </c>
    </row>
    <row r="451" spans="1:15" x14ac:dyDescent="0.35">
      <c r="A451">
        <v>92</v>
      </c>
      <c r="B451">
        <v>92</v>
      </c>
      <c r="C451">
        <v>90</v>
      </c>
      <c r="D451">
        <v>88</v>
      </c>
      <c r="E451">
        <v>88</v>
      </c>
      <c r="H451">
        <f>1</f>
        <v>1</v>
      </c>
      <c r="I451">
        <f>COUNTA(input4712[[#This Row],[Column1.1]:[Column1.8]])</f>
        <v>5</v>
      </c>
      <c r="J451" t="str">
        <f>ADDRESS(ROW(),input4712[[#This Row],[first col]]+1,4)&amp;":"&amp;ADDRESS(ROW(),input4712[[#This Row],[lastcol]],4)</f>
        <v>B451:E451</v>
      </c>
      <c r="K451" t="str">
        <f>ADDRESS(ROW(),input4712[[#This Row],[first col]],4)&amp;":"&amp;ADDRESS(ROW(),input4712[[#This Row],[lastcol]]-1,4)</f>
        <v>A451:D451</v>
      </c>
      <c r="L451" t="b" cm="1">
        <f t="array" aca="1" ref="L451" ca="1">SUMPRODUCT(--(INDIRECT(input4712[[#This Row],[range1]])&lt;INDIRECT(input4712[[#This Row],[range2]])))=COUNT(INDIRECT(input4712[[#This Row],[range1]]))</f>
        <v>0</v>
      </c>
      <c r="M451" t="b" cm="1">
        <f t="array" aca="1" ref="M451" ca="1">SUMPRODUCT(--(INDIRECT(input4712[[#This Row],[range1]])&gt;INDIRECT(input4712[[#This Row],[range2]])))=COUNT(INDIRECT(input4712[[#This Row],[range1]]))</f>
        <v>0</v>
      </c>
      <c r="N451" t="b">
        <f ca="1">IF(AND(NOT(input4712[[#This Row],[All DESC?]]),NOT(input4712[[#This Row],[All ASC?]])),FALSE(),TRUE())</f>
        <v>0</v>
      </c>
      <c r="O451" cm="1">
        <f t="array" aca="1" ref="O451" ca="1">IF(AND(input4712[[#This Row],[Safe Part 1]],(MAX(ABS((INDIRECT(input4712[[#This Row],[range2]]))-(INDIRECT(input4712[[#This Row],[range1]])))))&lt;=3),1,0)</f>
        <v>0</v>
      </c>
    </row>
    <row r="452" spans="1:15" x14ac:dyDescent="0.35">
      <c r="A452">
        <v>88</v>
      </c>
      <c r="B452">
        <v>85</v>
      </c>
      <c r="C452">
        <v>82</v>
      </c>
      <c r="D452">
        <v>78</v>
      </c>
      <c r="E452">
        <v>74</v>
      </c>
      <c r="H452">
        <f>1</f>
        <v>1</v>
      </c>
      <c r="I452">
        <f>COUNTA(input4712[[#This Row],[Column1.1]:[Column1.8]])</f>
        <v>5</v>
      </c>
      <c r="J452" t="str">
        <f>ADDRESS(ROW(),input4712[[#This Row],[first col]]+1,4)&amp;":"&amp;ADDRESS(ROW(),input4712[[#This Row],[lastcol]],4)</f>
        <v>B452:E452</v>
      </c>
      <c r="K452" t="str">
        <f>ADDRESS(ROW(),input4712[[#This Row],[first col]],4)&amp;":"&amp;ADDRESS(ROW(),input4712[[#This Row],[lastcol]]-1,4)</f>
        <v>A452:D452</v>
      </c>
      <c r="L452" t="b" cm="1">
        <f t="array" aca="1" ref="L452" ca="1">SUMPRODUCT(--(INDIRECT(input4712[[#This Row],[range1]])&lt;INDIRECT(input4712[[#This Row],[range2]])))=COUNT(INDIRECT(input4712[[#This Row],[range1]]))</f>
        <v>1</v>
      </c>
      <c r="M452" t="b" cm="1">
        <f t="array" aca="1" ref="M452" ca="1">SUMPRODUCT(--(INDIRECT(input4712[[#This Row],[range1]])&gt;INDIRECT(input4712[[#This Row],[range2]])))=COUNT(INDIRECT(input4712[[#This Row],[range1]]))</f>
        <v>0</v>
      </c>
      <c r="N452" t="b">
        <f ca="1">IF(AND(NOT(input4712[[#This Row],[All DESC?]]),NOT(input4712[[#This Row],[All ASC?]])),FALSE(),TRUE())</f>
        <v>1</v>
      </c>
      <c r="O452" cm="1">
        <f t="array" aca="1" ref="O452" ca="1">IF(AND(input4712[[#This Row],[Safe Part 1]],(MAX(ABS((INDIRECT(input4712[[#This Row],[range2]]))-(INDIRECT(input4712[[#This Row],[range1]])))))&lt;=3),1,0)</f>
        <v>0</v>
      </c>
    </row>
    <row r="453" spans="1:15" x14ac:dyDescent="0.35">
      <c r="A453">
        <v>67</v>
      </c>
      <c r="B453">
        <v>70</v>
      </c>
      <c r="C453">
        <v>68</v>
      </c>
      <c r="D453">
        <v>65</v>
      </c>
      <c r="E453">
        <v>65</v>
      </c>
      <c r="F453">
        <v>64</v>
      </c>
      <c r="H453">
        <f>1</f>
        <v>1</v>
      </c>
      <c r="I453">
        <f>COUNTA(input4712[[#This Row],[Column1.1]:[Column1.8]])</f>
        <v>6</v>
      </c>
      <c r="J453" t="str">
        <f>ADDRESS(ROW(),input4712[[#This Row],[first col]]+1,4)&amp;":"&amp;ADDRESS(ROW(),input4712[[#This Row],[lastcol]],4)</f>
        <v>B453:F453</v>
      </c>
      <c r="K453" t="str">
        <f>ADDRESS(ROW(),input4712[[#This Row],[first col]],4)&amp;":"&amp;ADDRESS(ROW(),input4712[[#This Row],[lastcol]]-1,4)</f>
        <v>A453:E453</v>
      </c>
      <c r="L453" t="b" cm="1">
        <f t="array" aca="1" ref="L453" ca="1">SUMPRODUCT(--(INDIRECT(input4712[[#This Row],[range1]])&lt;INDIRECT(input4712[[#This Row],[range2]])))=COUNT(INDIRECT(input4712[[#This Row],[range1]]))</f>
        <v>0</v>
      </c>
      <c r="M453" t="b" cm="1">
        <f t="array" aca="1" ref="M453" ca="1">SUMPRODUCT(--(INDIRECT(input4712[[#This Row],[range1]])&gt;INDIRECT(input4712[[#This Row],[range2]])))=COUNT(INDIRECT(input4712[[#This Row],[range1]]))</f>
        <v>0</v>
      </c>
      <c r="N453" t="b">
        <f ca="1">IF(AND(NOT(input4712[[#This Row],[All DESC?]]),NOT(input4712[[#This Row],[All ASC?]])),FALSE(),TRUE())</f>
        <v>0</v>
      </c>
      <c r="O453" cm="1">
        <f t="array" aca="1" ref="O453" ca="1">IF(AND(input4712[[#This Row],[Safe Part 1]],(MAX(ABS((INDIRECT(input4712[[#This Row],[range2]]))-(INDIRECT(input4712[[#This Row],[range1]])))))&lt;=3),1,0)</f>
        <v>0</v>
      </c>
    </row>
    <row r="454" spans="1:15" x14ac:dyDescent="0.35">
      <c r="A454">
        <v>18</v>
      </c>
      <c r="B454">
        <v>24</v>
      </c>
      <c r="C454">
        <v>29</v>
      </c>
      <c r="D454">
        <v>32</v>
      </c>
      <c r="E454">
        <v>31</v>
      </c>
      <c r="H454">
        <f>1</f>
        <v>1</v>
      </c>
      <c r="I454">
        <f>COUNTA(input4712[[#This Row],[Column1.1]:[Column1.8]])</f>
        <v>5</v>
      </c>
      <c r="J454" t="str">
        <f>ADDRESS(ROW(),input4712[[#This Row],[first col]]+1,4)&amp;":"&amp;ADDRESS(ROW(),input4712[[#This Row],[lastcol]],4)</f>
        <v>B454:E454</v>
      </c>
      <c r="K454" t="str">
        <f>ADDRESS(ROW(),input4712[[#This Row],[first col]],4)&amp;":"&amp;ADDRESS(ROW(),input4712[[#This Row],[lastcol]]-1,4)</f>
        <v>A454:D454</v>
      </c>
      <c r="L454" t="b" cm="1">
        <f t="array" aca="1" ref="L454" ca="1">SUMPRODUCT(--(INDIRECT(input4712[[#This Row],[range1]])&lt;INDIRECT(input4712[[#This Row],[range2]])))=COUNT(INDIRECT(input4712[[#This Row],[range1]]))</f>
        <v>0</v>
      </c>
      <c r="M454" t="b" cm="1">
        <f t="array" aca="1" ref="M454" ca="1">SUMPRODUCT(--(INDIRECT(input4712[[#This Row],[range1]])&gt;INDIRECT(input4712[[#This Row],[range2]])))=COUNT(INDIRECT(input4712[[#This Row],[range1]]))</f>
        <v>0</v>
      </c>
      <c r="N454" t="b">
        <f ca="1">IF(AND(NOT(input4712[[#This Row],[All DESC?]]),NOT(input4712[[#This Row],[All ASC?]])),FALSE(),TRUE())</f>
        <v>0</v>
      </c>
      <c r="O454" cm="1">
        <f t="array" aca="1" ref="O454" ca="1">IF(AND(input4712[[#This Row],[Safe Part 1]],(MAX(ABS((INDIRECT(input4712[[#This Row],[range2]]))-(INDIRECT(input4712[[#This Row],[range1]])))))&lt;=3),1,0)</f>
        <v>0</v>
      </c>
    </row>
    <row r="455" spans="1:15" x14ac:dyDescent="0.35">
      <c r="A455">
        <v>55</v>
      </c>
      <c r="B455">
        <v>48</v>
      </c>
      <c r="C455">
        <v>45</v>
      </c>
      <c r="D455">
        <v>42</v>
      </c>
      <c r="E455">
        <v>40</v>
      </c>
      <c r="F455">
        <v>37</v>
      </c>
      <c r="G455">
        <v>37</v>
      </c>
      <c r="H455">
        <f>1</f>
        <v>1</v>
      </c>
      <c r="I455">
        <f>COUNTA(input4712[[#This Row],[Column1.1]:[Column1.8]])</f>
        <v>7</v>
      </c>
      <c r="J455" t="str">
        <f>ADDRESS(ROW(),input4712[[#This Row],[first col]]+1,4)&amp;":"&amp;ADDRESS(ROW(),input4712[[#This Row],[lastcol]],4)</f>
        <v>B455:G455</v>
      </c>
      <c r="K455" t="str">
        <f>ADDRESS(ROW(),input4712[[#This Row],[first col]],4)&amp;":"&amp;ADDRESS(ROW(),input4712[[#This Row],[lastcol]]-1,4)</f>
        <v>A455:F455</v>
      </c>
      <c r="L455" t="b" cm="1">
        <f t="array" aca="1" ref="L455" ca="1">SUMPRODUCT(--(INDIRECT(input4712[[#This Row],[range1]])&lt;INDIRECT(input4712[[#This Row],[range2]])))=COUNT(INDIRECT(input4712[[#This Row],[range1]]))</f>
        <v>0</v>
      </c>
      <c r="M455" t="b" cm="1">
        <f t="array" aca="1" ref="M455" ca="1">SUMPRODUCT(--(INDIRECT(input4712[[#This Row],[range1]])&gt;INDIRECT(input4712[[#This Row],[range2]])))=COUNT(INDIRECT(input4712[[#This Row],[range1]]))</f>
        <v>0</v>
      </c>
      <c r="N455" t="b">
        <f ca="1">IF(AND(NOT(input4712[[#This Row],[All DESC?]]),NOT(input4712[[#This Row],[All ASC?]])),FALSE(),TRUE())</f>
        <v>0</v>
      </c>
      <c r="O455" cm="1">
        <f t="array" aca="1" ref="O455" ca="1">IF(AND(input4712[[#This Row],[Safe Part 1]],(MAX(ABS((INDIRECT(input4712[[#This Row],[range2]]))-(INDIRECT(input4712[[#This Row],[range1]])))))&lt;=3),1,0)</f>
        <v>0</v>
      </c>
    </row>
    <row r="456" spans="1:15" x14ac:dyDescent="0.35">
      <c r="A456">
        <v>22</v>
      </c>
      <c r="B456">
        <v>23</v>
      </c>
      <c r="C456">
        <v>24</v>
      </c>
      <c r="D456">
        <v>25</v>
      </c>
      <c r="E456">
        <v>27</v>
      </c>
      <c r="F456">
        <v>28</v>
      </c>
      <c r="G456">
        <v>30</v>
      </c>
      <c r="H456">
        <f>1</f>
        <v>1</v>
      </c>
      <c r="I456">
        <f>COUNTA(input4712[[#This Row],[Column1.1]:[Column1.8]])</f>
        <v>7</v>
      </c>
      <c r="J456" t="str">
        <f>ADDRESS(ROW(),input4712[[#This Row],[first col]]+1,4)&amp;":"&amp;ADDRESS(ROW(),input4712[[#This Row],[lastcol]],4)</f>
        <v>B456:G456</v>
      </c>
      <c r="K456" t="str">
        <f>ADDRESS(ROW(),input4712[[#This Row],[first col]],4)&amp;":"&amp;ADDRESS(ROW(),input4712[[#This Row],[lastcol]]-1,4)</f>
        <v>A456:F456</v>
      </c>
      <c r="L456" t="b" cm="1">
        <f t="array" aca="1" ref="L456" ca="1">SUMPRODUCT(--(INDIRECT(input4712[[#This Row],[range1]])&lt;INDIRECT(input4712[[#This Row],[range2]])))=COUNT(INDIRECT(input4712[[#This Row],[range1]]))</f>
        <v>0</v>
      </c>
      <c r="M456" t="b" cm="1">
        <f t="array" aca="1" ref="M456" ca="1">SUMPRODUCT(--(INDIRECT(input4712[[#This Row],[range1]])&gt;INDIRECT(input4712[[#This Row],[range2]])))=COUNT(INDIRECT(input4712[[#This Row],[range1]]))</f>
        <v>1</v>
      </c>
      <c r="N456" t="b">
        <f ca="1">IF(AND(NOT(input4712[[#This Row],[All DESC?]]),NOT(input4712[[#This Row],[All ASC?]])),FALSE(),TRUE())</f>
        <v>1</v>
      </c>
      <c r="O456" cm="1">
        <f t="array" aca="1" ref="O456" ca="1">IF(AND(input4712[[#This Row],[Safe Part 1]],(MAX(ABS((INDIRECT(input4712[[#This Row],[range2]]))-(INDIRECT(input4712[[#This Row],[range1]])))))&lt;=3),1,0)</f>
        <v>1</v>
      </c>
    </row>
    <row r="457" spans="1:15" x14ac:dyDescent="0.35">
      <c r="A457">
        <v>2</v>
      </c>
      <c r="B457">
        <v>6</v>
      </c>
      <c r="C457">
        <v>9</v>
      </c>
      <c r="D457">
        <v>11</v>
      </c>
      <c r="E457">
        <v>13</v>
      </c>
      <c r="F457">
        <v>15</v>
      </c>
      <c r="H457">
        <f>1</f>
        <v>1</v>
      </c>
      <c r="I457">
        <f>COUNTA(input4712[[#This Row],[Column1.1]:[Column1.8]])</f>
        <v>6</v>
      </c>
      <c r="J457" t="str">
        <f>ADDRESS(ROW(),input4712[[#This Row],[first col]]+1,4)&amp;":"&amp;ADDRESS(ROW(),input4712[[#This Row],[lastcol]],4)</f>
        <v>B457:F457</v>
      </c>
      <c r="K457" t="str">
        <f>ADDRESS(ROW(),input4712[[#This Row],[first col]],4)&amp;":"&amp;ADDRESS(ROW(),input4712[[#This Row],[lastcol]]-1,4)</f>
        <v>A457:E457</v>
      </c>
      <c r="L457" t="b" cm="1">
        <f t="array" aca="1" ref="L457" ca="1">SUMPRODUCT(--(INDIRECT(input4712[[#This Row],[range1]])&lt;INDIRECT(input4712[[#This Row],[range2]])))=COUNT(INDIRECT(input4712[[#This Row],[range1]]))</f>
        <v>0</v>
      </c>
      <c r="M457" t="b" cm="1">
        <f t="array" aca="1" ref="M457" ca="1">SUMPRODUCT(--(INDIRECT(input4712[[#This Row],[range1]])&gt;INDIRECT(input4712[[#This Row],[range2]])))=COUNT(INDIRECT(input4712[[#This Row],[range1]]))</f>
        <v>1</v>
      </c>
      <c r="N457" t="b">
        <f ca="1">IF(AND(NOT(input4712[[#This Row],[All DESC?]]),NOT(input4712[[#This Row],[All ASC?]])),FALSE(),TRUE())</f>
        <v>1</v>
      </c>
      <c r="O457" cm="1">
        <f t="array" aca="1" ref="O457" ca="1">IF(AND(input4712[[#This Row],[Safe Part 1]],(MAX(ABS((INDIRECT(input4712[[#This Row],[range2]]))-(INDIRECT(input4712[[#This Row],[range1]])))))&lt;=3),1,0)</f>
        <v>0</v>
      </c>
    </row>
    <row r="458" spans="1:15" x14ac:dyDescent="0.35">
      <c r="A458">
        <v>65</v>
      </c>
      <c r="B458">
        <v>67</v>
      </c>
      <c r="C458">
        <v>69</v>
      </c>
      <c r="D458">
        <v>72</v>
      </c>
      <c r="E458">
        <v>75</v>
      </c>
      <c r="F458">
        <v>78</v>
      </c>
      <c r="H458">
        <f>1</f>
        <v>1</v>
      </c>
      <c r="I458">
        <f>COUNTA(input4712[[#This Row],[Column1.1]:[Column1.8]])</f>
        <v>6</v>
      </c>
      <c r="J458" t="str">
        <f>ADDRESS(ROW(),input4712[[#This Row],[first col]]+1,4)&amp;":"&amp;ADDRESS(ROW(),input4712[[#This Row],[lastcol]],4)</f>
        <v>B458:F458</v>
      </c>
      <c r="K458" t="str">
        <f>ADDRESS(ROW(),input4712[[#This Row],[first col]],4)&amp;":"&amp;ADDRESS(ROW(),input4712[[#This Row],[lastcol]]-1,4)</f>
        <v>A458:E458</v>
      </c>
      <c r="L458" t="b" cm="1">
        <f t="array" aca="1" ref="L458" ca="1">SUMPRODUCT(--(INDIRECT(input4712[[#This Row],[range1]])&lt;INDIRECT(input4712[[#This Row],[range2]])))=COUNT(INDIRECT(input4712[[#This Row],[range1]]))</f>
        <v>0</v>
      </c>
      <c r="M458" t="b" cm="1">
        <f t="array" aca="1" ref="M458" ca="1">SUMPRODUCT(--(INDIRECT(input4712[[#This Row],[range1]])&gt;INDIRECT(input4712[[#This Row],[range2]])))=COUNT(INDIRECT(input4712[[#This Row],[range1]]))</f>
        <v>1</v>
      </c>
      <c r="N458" t="b">
        <f ca="1">IF(AND(NOT(input4712[[#This Row],[All DESC?]]),NOT(input4712[[#This Row],[All ASC?]])),FALSE(),TRUE())</f>
        <v>1</v>
      </c>
      <c r="O458" cm="1">
        <f t="array" aca="1" ref="O458" ca="1">IF(AND(input4712[[#This Row],[Safe Part 1]],(MAX(ABS((INDIRECT(input4712[[#This Row],[range2]]))-(INDIRECT(input4712[[#This Row],[range1]])))))&lt;=3),1,0)</f>
        <v>1</v>
      </c>
    </row>
    <row r="459" spans="1:15" x14ac:dyDescent="0.35">
      <c r="A459">
        <v>60</v>
      </c>
      <c r="B459">
        <v>60</v>
      </c>
      <c r="C459">
        <v>62</v>
      </c>
      <c r="D459">
        <v>66</v>
      </c>
      <c r="E459">
        <v>73</v>
      </c>
      <c r="H459">
        <f>1</f>
        <v>1</v>
      </c>
      <c r="I459">
        <f>COUNTA(input4712[[#This Row],[Column1.1]:[Column1.8]])</f>
        <v>5</v>
      </c>
      <c r="J459" t="str">
        <f>ADDRESS(ROW(),input4712[[#This Row],[first col]]+1,4)&amp;":"&amp;ADDRESS(ROW(),input4712[[#This Row],[lastcol]],4)</f>
        <v>B459:E459</v>
      </c>
      <c r="K459" t="str">
        <f>ADDRESS(ROW(),input4712[[#This Row],[first col]],4)&amp;":"&amp;ADDRESS(ROW(),input4712[[#This Row],[lastcol]]-1,4)</f>
        <v>A459:D459</v>
      </c>
      <c r="L459" t="b" cm="1">
        <f t="array" aca="1" ref="L459" ca="1">SUMPRODUCT(--(INDIRECT(input4712[[#This Row],[range1]])&lt;INDIRECT(input4712[[#This Row],[range2]])))=COUNT(INDIRECT(input4712[[#This Row],[range1]]))</f>
        <v>0</v>
      </c>
      <c r="M459" t="b" cm="1">
        <f t="array" aca="1" ref="M459" ca="1">SUMPRODUCT(--(INDIRECT(input4712[[#This Row],[range1]])&gt;INDIRECT(input4712[[#This Row],[range2]])))=COUNT(INDIRECT(input4712[[#This Row],[range1]]))</f>
        <v>0</v>
      </c>
      <c r="N459" t="b">
        <f ca="1">IF(AND(NOT(input4712[[#This Row],[All DESC?]]),NOT(input4712[[#This Row],[All ASC?]])),FALSE(),TRUE())</f>
        <v>0</v>
      </c>
      <c r="O459" cm="1">
        <f t="array" aca="1" ref="O459" ca="1">IF(AND(input4712[[#This Row],[Safe Part 1]],(MAX(ABS((INDIRECT(input4712[[#This Row],[range2]]))-(INDIRECT(input4712[[#This Row],[range1]])))))&lt;=3),1,0)</f>
        <v>0</v>
      </c>
    </row>
    <row r="460" spans="1:15" x14ac:dyDescent="0.35">
      <c r="A460">
        <v>61</v>
      </c>
      <c r="B460">
        <v>61</v>
      </c>
      <c r="C460">
        <v>62</v>
      </c>
      <c r="D460">
        <v>61</v>
      </c>
      <c r="E460">
        <v>61</v>
      </c>
      <c r="H460">
        <f>1</f>
        <v>1</v>
      </c>
      <c r="I460">
        <f>COUNTA(input4712[[#This Row],[Column1.1]:[Column1.8]])</f>
        <v>5</v>
      </c>
      <c r="J460" t="str">
        <f>ADDRESS(ROW(),input4712[[#This Row],[first col]]+1,4)&amp;":"&amp;ADDRESS(ROW(),input4712[[#This Row],[lastcol]],4)</f>
        <v>B460:E460</v>
      </c>
      <c r="K460" t="str">
        <f>ADDRESS(ROW(),input4712[[#This Row],[first col]],4)&amp;":"&amp;ADDRESS(ROW(),input4712[[#This Row],[lastcol]]-1,4)</f>
        <v>A460:D460</v>
      </c>
      <c r="L460" t="b" cm="1">
        <f t="array" aca="1" ref="L460" ca="1">SUMPRODUCT(--(INDIRECT(input4712[[#This Row],[range1]])&lt;INDIRECT(input4712[[#This Row],[range2]])))=COUNT(INDIRECT(input4712[[#This Row],[range1]]))</f>
        <v>0</v>
      </c>
      <c r="M460" t="b" cm="1">
        <f t="array" aca="1" ref="M460" ca="1">SUMPRODUCT(--(INDIRECT(input4712[[#This Row],[range1]])&gt;INDIRECT(input4712[[#This Row],[range2]])))=COUNT(INDIRECT(input4712[[#This Row],[range1]]))</f>
        <v>0</v>
      </c>
      <c r="N460" t="b">
        <f ca="1">IF(AND(NOT(input4712[[#This Row],[All DESC?]]),NOT(input4712[[#This Row],[All ASC?]])),FALSE(),TRUE())</f>
        <v>0</v>
      </c>
      <c r="O460" cm="1">
        <f t="array" aca="1" ref="O460" ca="1">IF(AND(input4712[[#This Row],[Safe Part 1]],(MAX(ABS((INDIRECT(input4712[[#This Row],[range2]]))-(INDIRECT(input4712[[#This Row],[range1]])))))&lt;=3),1,0)</f>
        <v>0</v>
      </c>
    </row>
    <row r="461" spans="1:15" x14ac:dyDescent="0.35">
      <c r="A461">
        <v>6</v>
      </c>
      <c r="B461">
        <v>9</v>
      </c>
      <c r="C461">
        <v>12</v>
      </c>
      <c r="D461">
        <v>10</v>
      </c>
      <c r="E461">
        <v>7</v>
      </c>
      <c r="H461">
        <f>1</f>
        <v>1</v>
      </c>
      <c r="I461">
        <f>COUNTA(input4712[[#This Row],[Column1.1]:[Column1.8]])</f>
        <v>5</v>
      </c>
      <c r="J461" t="str">
        <f>ADDRESS(ROW(),input4712[[#This Row],[first col]]+1,4)&amp;":"&amp;ADDRESS(ROW(),input4712[[#This Row],[lastcol]],4)</f>
        <v>B461:E461</v>
      </c>
      <c r="K461" t="str">
        <f>ADDRESS(ROW(),input4712[[#This Row],[first col]],4)&amp;":"&amp;ADDRESS(ROW(),input4712[[#This Row],[lastcol]]-1,4)</f>
        <v>A461:D461</v>
      </c>
      <c r="L461" t="b" cm="1">
        <f t="array" aca="1" ref="L461" ca="1">SUMPRODUCT(--(INDIRECT(input4712[[#This Row],[range1]])&lt;INDIRECT(input4712[[#This Row],[range2]])))=COUNT(INDIRECT(input4712[[#This Row],[range1]]))</f>
        <v>0</v>
      </c>
      <c r="M461" t="b" cm="1">
        <f t="array" aca="1" ref="M461" ca="1">SUMPRODUCT(--(INDIRECT(input4712[[#This Row],[range1]])&gt;INDIRECT(input4712[[#This Row],[range2]])))=COUNT(INDIRECT(input4712[[#This Row],[range1]]))</f>
        <v>0</v>
      </c>
      <c r="N461" t="b">
        <f ca="1">IF(AND(NOT(input4712[[#This Row],[All DESC?]]),NOT(input4712[[#This Row],[All ASC?]])),FALSE(),TRUE())</f>
        <v>0</v>
      </c>
      <c r="O461" cm="1">
        <f t="array" aca="1" ref="O461" ca="1">IF(AND(input4712[[#This Row],[Safe Part 1]],(MAX(ABS((INDIRECT(input4712[[#This Row],[range2]]))-(INDIRECT(input4712[[#This Row],[range1]])))))&lt;=3),1,0)</f>
        <v>0</v>
      </c>
    </row>
    <row r="462" spans="1:15" x14ac:dyDescent="0.35">
      <c r="A462">
        <v>83</v>
      </c>
      <c r="B462">
        <v>81</v>
      </c>
      <c r="C462">
        <v>83</v>
      </c>
      <c r="D462">
        <v>81</v>
      </c>
      <c r="E462">
        <v>81</v>
      </c>
      <c r="H462">
        <f>1</f>
        <v>1</v>
      </c>
      <c r="I462">
        <f>COUNTA(input4712[[#This Row],[Column1.1]:[Column1.8]])</f>
        <v>5</v>
      </c>
      <c r="J462" t="str">
        <f>ADDRESS(ROW(),input4712[[#This Row],[first col]]+1,4)&amp;":"&amp;ADDRESS(ROW(),input4712[[#This Row],[lastcol]],4)</f>
        <v>B462:E462</v>
      </c>
      <c r="K462" t="str">
        <f>ADDRESS(ROW(),input4712[[#This Row],[first col]],4)&amp;":"&amp;ADDRESS(ROW(),input4712[[#This Row],[lastcol]]-1,4)</f>
        <v>A462:D462</v>
      </c>
      <c r="L462" t="b" cm="1">
        <f t="array" aca="1" ref="L462" ca="1">SUMPRODUCT(--(INDIRECT(input4712[[#This Row],[range1]])&lt;INDIRECT(input4712[[#This Row],[range2]])))=COUNT(INDIRECT(input4712[[#This Row],[range1]]))</f>
        <v>0</v>
      </c>
      <c r="M462" t="b" cm="1">
        <f t="array" aca="1" ref="M462" ca="1">SUMPRODUCT(--(INDIRECT(input4712[[#This Row],[range1]])&gt;INDIRECT(input4712[[#This Row],[range2]])))=COUNT(INDIRECT(input4712[[#This Row],[range1]]))</f>
        <v>0</v>
      </c>
      <c r="N462" t="b">
        <f ca="1">IF(AND(NOT(input4712[[#This Row],[All DESC?]]),NOT(input4712[[#This Row],[All ASC?]])),FALSE(),TRUE())</f>
        <v>0</v>
      </c>
      <c r="O462" cm="1">
        <f t="array" aca="1" ref="O462" ca="1">IF(AND(input4712[[#This Row],[Safe Part 1]],(MAX(ABS((INDIRECT(input4712[[#This Row],[range2]]))-(INDIRECT(input4712[[#This Row],[range1]])))))&lt;=3),1,0)</f>
        <v>0</v>
      </c>
    </row>
    <row r="463" spans="1:15" x14ac:dyDescent="0.35">
      <c r="A463">
        <v>98</v>
      </c>
      <c r="B463">
        <v>95</v>
      </c>
      <c r="C463">
        <v>98</v>
      </c>
      <c r="D463">
        <v>95</v>
      </c>
      <c r="E463">
        <v>92</v>
      </c>
      <c r="F463">
        <v>87</v>
      </c>
      <c r="H463">
        <f>1</f>
        <v>1</v>
      </c>
      <c r="I463">
        <f>COUNTA(input4712[[#This Row],[Column1.1]:[Column1.8]])</f>
        <v>6</v>
      </c>
      <c r="J463" t="str">
        <f>ADDRESS(ROW(),input4712[[#This Row],[first col]]+1,4)&amp;":"&amp;ADDRESS(ROW(),input4712[[#This Row],[lastcol]],4)</f>
        <v>B463:F463</v>
      </c>
      <c r="K463" t="str">
        <f>ADDRESS(ROW(),input4712[[#This Row],[first col]],4)&amp;":"&amp;ADDRESS(ROW(),input4712[[#This Row],[lastcol]]-1,4)</f>
        <v>A463:E463</v>
      </c>
      <c r="L463" t="b" cm="1">
        <f t="array" aca="1" ref="L463" ca="1">SUMPRODUCT(--(INDIRECT(input4712[[#This Row],[range1]])&lt;INDIRECT(input4712[[#This Row],[range2]])))=COUNT(INDIRECT(input4712[[#This Row],[range1]]))</f>
        <v>0</v>
      </c>
      <c r="M463" t="b" cm="1">
        <f t="array" aca="1" ref="M463" ca="1">SUMPRODUCT(--(INDIRECT(input4712[[#This Row],[range1]])&gt;INDIRECT(input4712[[#This Row],[range2]])))=COUNT(INDIRECT(input4712[[#This Row],[range1]]))</f>
        <v>0</v>
      </c>
      <c r="N463" t="b">
        <f ca="1">IF(AND(NOT(input4712[[#This Row],[All DESC?]]),NOT(input4712[[#This Row],[All ASC?]])),FALSE(),TRUE())</f>
        <v>0</v>
      </c>
      <c r="O463" cm="1">
        <f t="array" aca="1" ref="O463" ca="1">IF(AND(input4712[[#This Row],[Safe Part 1]],(MAX(ABS((INDIRECT(input4712[[#This Row],[range2]]))-(INDIRECT(input4712[[#This Row],[range1]])))))&lt;=3),1,0)</f>
        <v>0</v>
      </c>
    </row>
    <row r="464" spans="1:15" x14ac:dyDescent="0.35">
      <c r="A464">
        <v>82</v>
      </c>
      <c r="B464">
        <v>85</v>
      </c>
      <c r="C464">
        <v>87</v>
      </c>
      <c r="D464">
        <v>89</v>
      </c>
      <c r="E464">
        <v>90</v>
      </c>
      <c r="H464">
        <f>1</f>
        <v>1</v>
      </c>
      <c r="I464">
        <f>COUNTA(input4712[[#This Row],[Column1.1]:[Column1.8]])</f>
        <v>5</v>
      </c>
      <c r="J464" t="str">
        <f>ADDRESS(ROW(),input4712[[#This Row],[first col]]+1,4)&amp;":"&amp;ADDRESS(ROW(),input4712[[#This Row],[lastcol]],4)</f>
        <v>B464:E464</v>
      </c>
      <c r="K464" t="str">
        <f>ADDRESS(ROW(),input4712[[#This Row],[first col]],4)&amp;":"&amp;ADDRESS(ROW(),input4712[[#This Row],[lastcol]]-1,4)</f>
        <v>A464:D464</v>
      </c>
      <c r="L464" t="b" cm="1">
        <f t="array" aca="1" ref="L464" ca="1">SUMPRODUCT(--(INDIRECT(input4712[[#This Row],[range1]])&lt;INDIRECT(input4712[[#This Row],[range2]])))=COUNT(INDIRECT(input4712[[#This Row],[range1]]))</f>
        <v>0</v>
      </c>
      <c r="M464" t="b" cm="1">
        <f t="array" aca="1" ref="M464" ca="1">SUMPRODUCT(--(INDIRECT(input4712[[#This Row],[range1]])&gt;INDIRECT(input4712[[#This Row],[range2]])))=COUNT(INDIRECT(input4712[[#This Row],[range1]]))</f>
        <v>1</v>
      </c>
      <c r="N464" t="b">
        <f ca="1">IF(AND(NOT(input4712[[#This Row],[All DESC?]]),NOT(input4712[[#This Row],[All ASC?]])),FALSE(),TRUE())</f>
        <v>1</v>
      </c>
      <c r="O464" cm="1">
        <f t="array" aca="1" ref="O464" ca="1">IF(AND(input4712[[#This Row],[Safe Part 1]],(MAX(ABS((INDIRECT(input4712[[#This Row],[range2]]))-(INDIRECT(input4712[[#This Row],[range1]])))))&lt;=3),1,0)</f>
        <v>1</v>
      </c>
    </row>
    <row r="465" spans="1:15" x14ac:dyDescent="0.35">
      <c r="A465">
        <v>64</v>
      </c>
      <c r="B465">
        <v>68</v>
      </c>
      <c r="C465">
        <v>69</v>
      </c>
      <c r="D465">
        <v>70</v>
      </c>
      <c r="E465">
        <v>73</v>
      </c>
      <c r="F465">
        <v>77</v>
      </c>
      <c r="G465">
        <v>83</v>
      </c>
      <c r="H465">
        <f>1</f>
        <v>1</v>
      </c>
      <c r="I465">
        <f>COUNTA(input4712[[#This Row],[Column1.1]:[Column1.8]])</f>
        <v>7</v>
      </c>
      <c r="J465" t="str">
        <f>ADDRESS(ROW(),input4712[[#This Row],[first col]]+1,4)&amp;":"&amp;ADDRESS(ROW(),input4712[[#This Row],[lastcol]],4)</f>
        <v>B465:G465</v>
      </c>
      <c r="K465" t="str">
        <f>ADDRESS(ROW(),input4712[[#This Row],[first col]],4)&amp;":"&amp;ADDRESS(ROW(),input4712[[#This Row],[lastcol]]-1,4)</f>
        <v>A465:F465</v>
      </c>
      <c r="L465" t="b" cm="1">
        <f t="array" aca="1" ref="L465" ca="1">SUMPRODUCT(--(INDIRECT(input4712[[#This Row],[range1]])&lt;INDIRECT(input4712[[#This Row],[range2]])))=COUNT(INDIRECT(input4712[[#This Row],[range1]]))</f>
        <v>0</v>
      </c>
      <c r="M465" t="b" cm="1">
        <f t="array" aca="1" ref="M465" ca="1">SUMPRODUCT(--(INDIRECT(input4712[[#This Row],[range1]])&gt;INDIRECT(input4712[[#This Row],[range2]])))=COUNT(INDIRECT(input4712[[#This Row],[range1]]))</f>
        <v>1</v>
      </c>
      <c r="N465" t="b">
        <f ca="1">IF(AND(NOT(input4712[[#This Row],[All DESC?]]),NOT(input4712[[#This Row],[All ASC?]])),FALSE(),TRUE())</f>
        <v>1</v>
      </c>
      <c r="O465" cm="1">
        <f t="array" aca="1" ref="O465" ca="1">IF(AND(input4712[[#This Row],[Safe Part 1]],(MAX(ABS((INDIRECT(input4712[[#This Row],[range2]]))-(INDIRECT(input4712[[#This Row],[range1]])))))&lt;=3),1,0)</f>
        <v>0</v>
      </c>
    </row>
    <row r="466" spans="1:15" x14ac:dyDescent="0.35">
      <c r="A466">
        <v>68</v>
      </c>
      <c r="B466">
        <v>64</v>
      </c>
      <c r="C466">
        <v>63</v>
      </c>
      <c r="D466">
        <v>61</v>
      </c>
      <c r="E466">
        <v>59</v>
      </c>
      <c r="F466">
        <v>52</v>
      </c>
      <c r="G466">
        <v>46</v>
      </c>
      <c r="H466">
        <f>1</f>
        <v>1</v>
      </c>
      <c r="I466">
        <f>COUNTA(input4712[[#This Row],[Column1.1]:[Column1.8]])</f>
        <v>7</v>
      </c>
      <c r="J466" t="str">
        <f>ADDRESS(ROW(),input4712[[#This Row],[first col]]+1,4)&amp;":"&amp;ADDRESS(ROW(),input4712[[#This Row],[lastcol]],4)</f>
        <v>B466:G466</v>
      </c>
      <c r="K466" t="str">
        <f>ADDRESS(ROW(),input4712[[#This Row],[first col]],4)&amp;":"&amp;ADDRESS(ROW(),input4712[[#This Row],[lastcol]]-1,4)</f>
        <v>A466:F466</v>
      </c>
      <c r="L466" t="b" cm="1">
        <f t="array" aca="1" ref="L466" ca="1">SUMPRODUCT(--(INDIRECT(input4712[[#This Row],[range1]])&lt;INDIRECT(input4712[[#This Row],[range2]])))=COUNT(INDIRECT(input4712[[#This Row],[range1]]))</f>
        <v>1</v>
      </c>
      <c r="M466" t="b" cm="1">
        <f t="array" aca="1" ref="M466" ca="1">SUMPRODUCT(--(INDIRECT(input4712[[#This Row],[range1]])&gt;INDIRECT(input4712[[#This Row],[range2]])))=COUNT(INDIRECT(input4712[[#This Row],[range1]]))</f>
        <v>0</v>
      </c>
      <c r="N466" t="b">
        <f ca="1">IF(AND(NOT(input4712[[#This Row],[All DESC?]]),NOT(input4712[[#This Row],[All ASC?]])),FALSE(),TRUE())</f>
        <v>1</v>
      </c>
      <c r="O466" cm="1">
        <f t="array" aca="1" ref="O466" ca="1">IF(AND(input4712[[#This Row],[Safe Part 1]],(MAX(ABS((INDIRECT(input4712[[#This Row],[range2]]))-(INDIRECT(input4712[[#This Row],[range1]])))))&lt;=3),1,0)</f>
        <v>0</v>
      </c>
    </row>
    <row r="467" spans="1:15" x14ac:dyDescent="0.35">
      <c r="A467">
        <v>67</v>
      </c>
      <c r="B467">
        <v>71</v>
      </c>
      <c r="C467">
        <v>73</v>
      </c>
      <c r="D467">
        <v>76</v>
      </c>
      <c r="E467">
        <v>76</v>
      </c>
      <c r="H467">
        <f>1</f>
        <v>1</v>
      </c>
      <c r="I467">
        <f>COUNTA(input4712[[#This Row],[Column1.1]:[Column1.8]])</f>
        <v>5</v>
      </c>
      <c r="J467" t="str">
        <f>ADDRESS(ROW(),input4712[[#This Row],[first col]]+1,4)&amp;":"&amp;ADDRESS(ROW(),input4712[[#This Row],[lastcol]],4)</f>
        <v>B467:E467</v>
      </c>
      <c r="K467" t="str">
        <f>ADDRESS(ROW(),input4712[[#This Row],[first col]],4)&amp;":"&amp;ADDRESS(ROW(),input4712[[#This Row],[lastcol]]-1,4)</f>
        <v>A467:D467</v>
      </c>
      <c r="L467" t="b" cm="1">
        <f t="array" aca="1" ref="L467" ca="1">SUMPRODUCT(--(INDIRECT(input4712[[#This Row],[range1]])&lt;INDIRECT(input4712[[#This Row],[range2]])))=COUNT(INDIRECT(input4712[[#This Row],[range1]]))</f>
        <v>0</v>
      </c>
      <c r="M467" t="b" cm="1">
        <f t="array" aca="1" ref="M467" ca="1">SUMPRODUCT(--(INDIRECT(input4712[[#This Row],[range1]])&gt;INDIRECT(input4712[[#This Row],[range2]])))=COUNT(INDIRECT(input4712[[#This Row],[range1]]))</f>
        <v>0</v>
      </c>
      <c r="N467" t="b">
        <f ca="1">IF(AND(NOT(input4712[[#This Row],[All DESC?]]),NOT(input4712[[#This Row],[All ASC?]])),FALSE(),TRUE())</f>
        <v>0</v>
      </c>
      <c r="O467" cm="1">
        <f t="array" aca="1" ref="O467" ca="1">IF(AND(input4712[[#This Row],[Safe Part 1]],(MAX(ABS((INDIRECT(input4712[[#This Row],[range2]]))-(INDIRECT(input4712[[#This Row],[range1]])))))&lt;=3),1,0)</f>
        <v>0</v>
      </c>
    </row>
    <row r="468" spans="1:15" x14ac:dyDescent="0.35">
      <c r="A468">
        <v>64</v>
      </c>
      <c r="B468">
        <v>63</v>
      </c>
      <c r="C468">
        <v>59</v>
      </c>
      <c r="D468">
        <v>58</v>
      </c>
      <c r="E468">
        <v>61</v>
      </c>
      <c r="H468">
        <f>1</f>
        <v>1</v>
      </c>
      <c r="I468">
        <f>COUNTA(input4712[[#This Row],[Column1.1]:[Column1.8]])</f>
        <v>5</v>
      </c>
      <c r="J468" t="str">
        <f>ADDRESS(ROW(),input4712[[#This Row],[first col]]+1,4)&amp;":"&amp;ADDRESS(ROW(),input4712[[#This Row],[lastcol]],4)</f>
        <v>B468:E468</v>
      </c>
      <c r="K468" t="str">
        <f>ADDRESS(ROW(),input4712[[#This Row],[first col]],4)&amp;":"&amp;ADDRESS(ROW(),input4712[[#This Row],[lastcol]]-1,4)</f>
        <v>A468:D468</v>
      </c>
      <c r="L468" t="b" cm="1">
        <f t="array" aca="1" ref="L468" ca="1">SUMPRODUCT(--(INDIRECT(input4712[[#This Row],[range1]])&lt;INDIRECT(input4712[[#This Row],[range2]])))=COUNT(INDIRECT(input4712[[#This Row],[range1]]))</f>
        <v>0</v>
      </c>
      <c r="M468" t="b" cm="1">
        <f t="array" aca="1" ref="M468" ca="1">SUMPRODUCT(--(INDIRECT(input4712[[#This Row],[range1]])&gt;INDIRECT(input4712[[#This Row],[range2]])))=COUNT(INDIRECT(input4712[[#This Row],[range1]]))</f>
        <v>0</v>
      </c>
      <c r="N468" t="b">
        <f ca="1">IF(AND(NOT(input4712[[#This Row],[All DESC?]]),NOT(input4712[[#This Row],[All ASC?]])),FALSE(),TRUE())</f>
        <v>0</v>
      </c>
      <c r="O468" cm="1">
        <f t="array" aca="1" ref="O468" ca="1">IF(AND(input4712[[#This Row],[Safe Part 1]],(MAX(ABS((INDIRECT(input4712[[#This Row],[range2]]))-(INDIRECT(input4712[[#This Row],[range1]])))))&lt;=3),1,0)</f>
        <v>0</v>
      </c>
    </row>
    <row r="469" spans="1:15" x14ac:dyDescent="0.35">
      <c r="A469">
        <v>81</v>
      </c>
      <c r="B469">
        <v>80</v>
      </c>
      <c r="C469">
        <v>78</v>
      </c>
      <c r="D469">
        <v>76</v>
      </c>
      <c r="E469">
        <v>75</v>
      </c>
      <c r="F469">
        <v>70</v>
      </c>
      <c r="H469">
        <f>1</f>
        <v>1</v>
      </c>
      <c r="I469">
        <f>COUNTA(input4712[[#This Row],[Column1.1]:[Column1.8]])</f>
        <v>6</v>
      </c>
      <c r="J469" t="str">
        <f>ADDRESS(ROW(),input4712[[#This Row],[first col]]+1,4)&amp;":"&amp;ADDRESS(ROW(),input4712[[#This Row],[lastcol]],4)</f>
        <v>B469:F469</v>
      </c>
      <c r="K469" t="str">
        <f>ADDRESS(ROW(),input4712[[#This Row],[first col]],4)&amp;":"&amp;ADDRESS(ROW(),input4712[[#This Row],[lastcol]]-1,4)</f>
        <v>A469:E469</v>
      </c>
      <c r="L469" t="b" cm="1">
        <f t="array" aca="1" ref="L469" ca="1">SUMPRODUCT(--(INDIRECT(input4712[[#This Row],[range1]])&lt;INDIRECT(input4712[[#This Row],[range2]])))=COUNT(INDIRECT(input4712[[#This Row],[range1]]))</f>
        <v>1</v>
      </c>
      <c r="M469" t="b" cm="1">
        <f t="array" aca="1" ref="M469" ca="1">SUMPRODUCT(--(INDIRECT(input4712[[#This Row],[range1]])&gt;INDIRECT(input4712[[#This Row],[range2]])))=COUNT(INDIRECT(input4712[[#This Row],[range1]]))</f>
        <v>0</v>
      </c>
      <c r="N469" t="b">
        <f ca="1">IF(AND(NOT(input4712[[#This Row],[All DESC?]]),NOT(input4712[[#This Row],[All ASC?]])),FALSE(),TRUE())</f>
        <v>1</v>
      </c>
      <c r="O469" cm="1">
        <f t="array" aca="1" ref="O469" ca="1">IF(AND(input4712[[#This Row],[Safe Part 1]],(MAX(ABS((INDIRECT(input4712[[#This Row],[range2]]))-(INDIRECT(input4712[[#This Row],[range1]])))))&lt;=3),1,0)</f>
        <v>0</v>
      </c>
    </row>
    <row r="470" spans="1:15" x14ac:dyDescent="0.35">
      <c r="A470">
        <v>38</v>
      </c>
      <c r="B470">
        <v>45</v>
      </c>
      <c r="C470">
        <v>48</v>
      </c>
      <c r="D470">
        <v>49</v>
      </c>
      <c r="E470">
        <v>52</v>
      </c>
      <c r="F470">
        <v>54</v>
      </c>
      <c r="G470">
        <v>54</v>
      </c>
      <c r="H470">
        <f>1</f>
        <v>1</v>
      </c>
      <c r="I470">
        <f>COUNTA(input4712[[#This Row],[Column1.1]:[Column1.8]])</f>
        <v>7</v>
      </c>
      <c r="J470" t="str">
        <f>ADDRESS(ROW(),input4712[[#This Row],[first col]]+1,4)&amp;":"&amp;ADDRESS(ROW(),input4712[[#This Row],[lastcol]],4)</f>
        <v>B470:G470</v>
      </c>
      <c r="K470" t="str">
        <f>ADDRESS(ROW(),input4712[[#This Row],[first col]],4)&amp;":"&amp;ADDRESS(ROW(),input4712[[#This Row],[lastcol]]-1,4)</f>
        <v>A470:F470</v>
      </c>
      <c r="L470" t="b" cm="1">
        <f t="array" aca="1" ref="L470" ca="1">SUMPRODUCT(--(INDIRECT(input4712[[#This Row],[range1]])&lt;INDIRECT(input4712[[#This Row],[range2]])))=COUNT(INDIRECT(input4712[[#This Row],[range1]]))</f>
        <v>0</v>
      </c>
      <c r="M470" t="b" cm="1">
        <f t="array" aca="1" ref="M470" ca="1">SUMPRODUCT(--(INDIRECT(input4712[[#This Row],[range1]])&gt;INDIRECT(input4712[[#This Row],[range2]])))=COUNT(INDIRECT(input4712[[#This Row],[range1]]))</f>
        <v>0</v>
      </c>
      <c r="N470" t="b">
        <f ca="1">IF(AND(NOT(input4712[[#This Row],[All DESC?]]),NOT(input4712[[#This Row],[All ASC?]])),FALSE(),TRUE())</f>
        <v>0</v>
      </c>
      <c r="O470" cm="1">
        <f t="array" aca="1" ref="O470" ca="1">IF(AND(input4712[[#This Row],[Safe Part 1]],(MAX(ABS((INDIRECT(input4712[[#This Row],[range2]]))-(INDIRECT(input4712[[#This Row],[range1]])))))&lt;=3),1,0)</f>
        <v>0</v>
      </c>
    </row>
    <row r="471" spans="1:15" x14ac:dyDescent="0.35">
      <c r="A471">
        <v>31</v>
      </c>
      <c r="B471">
        <v>32</v>
      </c>
      <c r="C471">
        <v>30</v>
      </c>
      <c r="D471">
        <v>33</v>
      </c>
      <c r="E471">
        <v>34</v>
      </c>
      <c r="H471">
        <f>1</f>
        <v>1</v>
      </c>
      <c r="I471">
        <f>COUNTA(input4712[[#This Row],[Column1.1]:[Column1.8]])</f>
        <v>5</v>
      </c>
      <c r="J471" t="str">
        <f>ADDRESS(ROW(),input4712[[#This Row],[first col]]+1,4)&amp;":"&amp;ADDRESS(ROW(),input4712[[#This Row],[lastcol]],4)</f>
        <v>B471:E471</v>
      </c>
      <c r="K471" t="str">
        <f>ADDRESS(ROW(),input4712[[#This Row],[first col]],4)&amp;":"&amp;ADDRESS(ROW(),input4712[[#This Row],[lastcol]]-1,4)</f>
        <v>A471:D471</v>
      </c>
      <c r="L471" t="b" cm="1">
        <f t="array" aca="1" ref="L471" ca="1">SUMPRODUCT(--(INDIRECT(input4712[[#This Row],[range1]])&lt;INDIRECT(input4712[[#This Row],[range2]])))=COUNT(INDIRECT(input4712[[#This Row],[range1]]))</f>
        <v>0</v>
      </c>
      <c r="M471" t="b" cm="1">
        <f t="array" aca="1" ref="M471" ca="1">SUMPRODUCT(--(INDIRECT(input4712[[#This Row],[range1]])&gt;INDIRECT(input4712[[#This Row],[range2]])))=COUNT(INDIRECT(input4712[[#This Row],[range1]]))</f>
        <v>0</v>
      </c>
      <c r="N471" t="b">
        <f ca="1">IF(AND(NOT(input4712[[#This Row],[All DESC?]]),NOT(input4712[[#This Row],[All ASC?]])),FALSE(),TRUE())</f>
        <v>0</v>
      </c>
      <c r="O471" cm="1">
        <f t="array" aca="1" ref="O471" ca="1">IF(AND(input4712[[#This Row],[Safe Part 1]],(MAX(ABS((INDIRECT(input4712[[#This Row],[range2]]))-(INDIRECT(input4712[[#This Row],[range1]])))))&lt;=3),1,0)</f>
        <v>0</v>
      </c>
    </row>
    <row r="472" spans="1:15" x14ac:dyDescent="0.35">
      <c r="A472">
        <v>48</v>
      </c>
      <c r="B472">
        <v>48</v>
      </c>
      <c r="C472">
        <v>50</v>
      </c>
      <c r="D472">
        <v>47</v>
      </c>
      <c r="E472">
        <v>44</v>
      </c>
      <c r="F472">
        <v>42</v>
      </c>
      <c r="G472">
        <v>38</v>
      </c>
      <c r="H472">
        <f>1</f>
        <v>1</v>
      </c>
      <c r="I472">
        <f>COUNTA(input4712[[#This Row],[Column1.1]:[Column1.8]])</f>
        <v>7</v>
      </c>
      <c r="J472" t="str">
        <f>ADDRESS(ROW(),input4712[[#This Row],[first col]]+1,4)&amp;":"&amp;ADDRESS(ROW(),input4712[[#This Row],[lastcol]],4)</f>
        <v>B472:G472</v>
      </c>
      <c r="K472" t="str">
        <f>ADDRESS(ROW(),input4712[[#This Row],[first col]],4)&amp;":"&amp;ADDRESS(ROW(),input4712[[#This Row],[lastcol]]-1,4)</f>
        <v>A472:F472</v>
      </c>
      <c r="L472" t="b" cm="1">
        <f t="array" aca="1" ref="L472" ca="1">SUMPRODUCT(--(INDIRECT(input4712[[#This Row],[range1]])&lt;INDIRECT(input4712[[#This Row],[range2]])))=COUNT(INDIRECT(input4712[[#This Row],[range1]]))</f>
        <v>0</v>
      </c>
      <c r="M472" t="b" cm="1">
        <f t="array" aca="1" ref="M472" ca="1">SUMPRODUCT(--(INDIRECT(input4712[[#This Row],[range1]])&gt;INDIRECT(input4712[[#This Row],[range2]])))=COUNT(INDIRECT(input4712[[#This Row],[range1]]))</f>
        <v>0</v>
      </c>
      <c r="N472" t="b">
        <f ca="1">IF(AND(NOT(input4712[[#This Row],[All DESC?]]),NOT(input4712[[#This Row],[All ASC?]])),FALSE(),TRUE())</f>
        <v>0</v>
      </c>
      <c r="O472" cm="1">
        <f t="array" aca="1" ref="O472" ca="1">IF(AND(input4712[[#This Row],[Safe Part 1]],(MAX(ABS((INDIRECT(input4712[[#This Row],[range2]]))-(INDIRECT(input4712[[#This Row],[range1]])))))&lt;=3),1,0)</f>
        <v>0</v>
      </c>
    </row>
    <row r="473" spans="1:15" x14ac:dyDescent="0.35">
      <c r="A473">
        <v>24</v>
      </c>
      <c r="B473">
        <v>20</v>
      </c>
      <c r="C473">
        <v>18</v>
      </c>
      <c r="D473">
        <v>15</v>
      </c>
      <c r="E473">
        <v>15</v>
      </c>
      <c r="F473">
        <v>7</v>
      </c>
      <c r="H473">
        <f>1</f>
        <v>1</v>
      </c>
      <c r="I473">
        <f>COUNTA(input4712[[#This Row],[Column1.1]:[Column1.8]])</f>
        <v>6</v>
      </c>
      <c r="J473" t="str">
        <f>ADDRESS(ROW(),input4712[[#This Row],[first col]]+1,4)&amp;":"&amp;ADDRESS(ROW(),input4712[[#This Row],[lastcol]],4)</f>
        <v>B473:F473</v>
      </c>
      <c r="K473" t="str">
        <f>ADDRESS(ROW(),input4712[[#This Row],[first col]],4)&amp;":"&amp;ADDRESS(ROW(),input4712[[#This Row],[lastcol]]-1,4)</f>
        <v>A473:E473</v>
      </c>
      <c r="L473" t="b" cm="1">
        <f t="array" aca="1" ref="L473" ca="1">SUMPRODUCT(--(INDIRECT(input4712[[#This Row],[range1]])&lt;INDIRECT(input4712[[#This Row],[range2]])))=COUNT(INDIRECT(input4712[[#This Row],[range1]]))</f>
        <v>0</v>
      </c>
      <c r="M473" t="b" cm="1">
        <f t="array" aca="1" ref="M473" ca="1">SUMPRODUCT(--(INDIRECT(input4712[[#This Row],[range1]])&gt;INDIRECT(input4712[[#This Row],[range2]])))=COUNT(INDIRECT(input4712[[#This Row],[range1]]))</f>
        <v>0</v>
      </c>
      <c r="N473" t="b">
        <f ca="1">IF(AND(NOT(input4712[[#This Row],[All DESC?]]),NOT(input4712[[#This Row],[All ASC?]])),FALSE(),TRUE())</f>
        <v>0</v>
      </c>
      <c r="O473" cm="1">
        <f t="array" aca="1" ref="O473" ca="1">IF(AND(input4712[[#This Row],[Safe Part 1]],(MAX(ABS((INDIRECT(input4712[[#This Row],[range2]]))-(INDIRECT(input4712[[#This Row],[range1]])))))&lt;=3),1,0)</f>
        <v>0</v>
      </c>
    </row>
    <row r="474" spans="1:15" x14ac:dyDescent="0.35">
      <c r="A474">
        <v>52</v>
      </c>
      <c r="B474">
        <v>47</v>
      </c>
      <c r="C474">
        <v>46</v>
      </c>
      <c r="D474">
        <v>46</v>
      </c>
      <c r="E474">
        <v>43</v>
      </c>
      <c r="F474">
        <v>37</v>
      </c>
      <c r="H474">
        <f>1</f>
        <v>1</v>
      </c>
      <c r="I474">
        <f>COUNTA(input4712[[#This Row],[Column1.1]:[Column1.8]])</f>
        <v>6</v>
      </c>
      <c r="J474" t="str">
        <f>ADDRESS(ROW(),input4712[[#This Row],[first col]]+1,4)&amp;":"&amp;ADDRESS(ROW(),input4712[[#This Row],[lastcol]],4)</f>
        <v>B474:F474</v>
      </c>
      <c r="K474" t="str">
        <f>ADDRESS(ROW(),input4712[[#This Row],[first col]],4)&amp;":"&amp;ADDRESS(ROW(),input4712[[#This Row],[lastcol]]-1,4)</f>
        <v>A474:E474</v>
      </c>
      <c r="L474" t="b" cm="1">
        <f t="array" aca="1" ref="L474" ca="1">SUMPRODUCT(--(INDIRECT(input4712[[#This Row],[range1]])&lt;INDIRECT(input4712[[#This Row],[range2]])))=COUNT(INDIRECT(input4712[[#This Row],[range1]]))</f>
        <v>0</v>
      </c>
      <c r="M474" t="b" cm="1">
        <f t="array" aca="1" ref="M474" ca="1">SUMPRODUCT(--(INDIRECT(input4712[[#This Row],[range1]])&gt;INDIRECT(input4712[[#This Row],[range2]])))=COUNT(INDIRECT(input4712[[#This Row],[range1]]))</f>
        <v>0</v>
      </c>
      <c r="N474" t="b">
        <f ca="1">IF(AND(NOT(input4712[[#This Row],[All DESC?]]),NOT(input4712[[#This Row],[All ASC?]])),FALSE(),TRUE())</f>
        <v>0</v>
      </c>
      <c r="O474" cm="1">
        <f t="array" aca="1" ref="O474" ca="1">IF(AND(input4712[[#This Row],[Safe Part 1]],(MAX(ABS((INDIRECT(input4712[[#This Row],[range2]]))-(INDIRECT(input4712[[#This Row],[range1]])))))&lt;=3),1,0)</f>
        <v>0</v>
      </c>
    </row>
    <row r="475" spans="1:15" x14ac:dyDescent="0.35">
      <c r="A475">
        <v>57</v>
      </c>
      <c r="B475">
        <v>61</v>
      </c>
      <c r="C475">
        <v>68</v>
      </c>
      <c r="D475">
        <v>70</v>
      </c>
      <c r="E475">
        <v>67</v>
      </c>
      <c r="H475">
        <f>1</f>
        <v>1</v>
      </c>
      <c r="I475">
        <f>COUNTA(input4712[[#This Row],[Column1.1]:[Column1.8]])</f>
        <v>5</v>
      </c>
      <c r="J475" t="str">
        <f>ADDRESS(ROW(),input4712[[#This Row],[first col]]+1,4)&amp;":"&amp;ADDRESS(ROW(),input4712[[#This Row],[lastcol]],4)</f>
        <v>B475:E475</v>
      </c>
      <c r="K475" t="str">
        <f>ADDRESS(ROW(),input4712[[#This Row],[first col]],4)&amp;":"&amp;ADDRESS(ROW(),input4712[[#This Row],[lastcol]]-1,4)</f>
        <v>A475:D475</v>
      </c>
      <c r="L475" t="b" cm="1">
        <f t="array" aca="1" ref="L475" ca="1">SUMPRODUCT(--(INDIRECT(input4712[[#This Row],[range1]])&lt;INDIRECT(input4712[[#This Row],[range2]])))=COUNT(INDIRECT(input4712[[#This Row],[range1]]))</f>
        <v>0</v>
      </c>
      <c r="M475" t="b" cm="1">
        <f t="array" aca="1" ref="M475" ca="1">SUMPRODUCT(--(INDIRECT(input4712[[#This Row],[range1]])&gt;INDIRECT(input4712[[#This Row],[range2]])))=COUNT(INDIRECT(input4712[[#This Row],[range1]]))</f>
        <v>0</v>
      </c>
      <c r="N475" t="b">
        <f ca="1">IF(AND(NOT(input4712[[#This Row],[All DESC?]]),NOT(input4712[[#This Row],[All ASC?]])),FALSE(),TRUE())</f>
        <v>0</v>
      </c>
      <c r="O475" cm="1">
        <f t="array" aca="1" ref="O475" ca="1">IF(AND(input4712[[#This Row],[Safe Part 1]],(MAX(ABS((INDIRECT(input4712[[#This Row],[range2]]))-(INDIRECT(input4712[[#This Row],[range1]])))))&lt;=3),1,0)</f>
        <v>0</v>
      </c>
    </row>
    <row r="476" spans="1:15" x14ac:dyDescent="0.35">
      <c r="A476">
        <v>38</v>
      </c>
      <c r="B476">
        <v>40</v>
      </c>
      <c r="C476">
        <v>38</v>
      </c>
      <c r="D476">
        <v>37</v>
      </c>
      <c r="E476">
        <v>37</v>
      </c>
      <c r="H476">
        <f>1</f>
        <v>1</v>
      </c>
      <c r="I476">
        <f>COUNTA(input4712[[#This Row],[Column1.1]:[Column1.8]])</f>
        <v>5</v>
      </c>
      <c r="J476" t="str">
        <f>ADDRESS(ROW(),input4712[[#This Row],[first col]]+1,4)&amp;":"&amp;ADDRESS(ROW(),input4712[[#This Row],[lastcol]],4)</f>
        <v>B476:E476</v>
      </c>
      <c r="K476" t="str">
        <f>ADDRESS(ROW(),input4712[[#This Row],[first col]],4)&amp;":"&amp;ADDRESS(ROW(),input4712[[#This Row],[lastcol]]-1,4)</f>
        <v>A476:D476</v>
      </c>
      <c r="L476" t="b" cm="1">
        <f t="array" aca="1" ref="L476" ca="1">SUMPRODUCT(--(INDIRECT(input4712[[#This Row],[range1]])&lt;INDIRECT(input4712[[#This Row],[range2]])))=COUNT(INDIRECT(input4712[[#This Row],[range1]]))</f>
        <v>0</v>
      </c>
      <c r="M476" t="b" cm="1">
        <f t="array" aca="1" ref="M476" ca="1">SUMPRODUCT(--(INDIRECT(input4712[[#This Row],[range1]])&gt;INDIRECT(input4712[[#This Row],[range2]])))=COUNT(INDIRECT(input4712[[#This Row],[range1]]))</f>
        <v>0</v>
      </c>
      <c r="N476" t="b">
        <f ca="1">IF(AND(NOT(input4712[[#This Row],[All DESC?]]),NOT(input4712[[#This Row],[All ASC?]])),FALSE(),TRUE())</f>
        <v>0</v>
      </c>
      <c r="O476" cm="1">
        <f t="array" aca="1" ref="O476" ca="1">IF(AND(input4712[[#This Row],[Safe Part 1]],(MAX(ABS((INDIRECT(input4712[[#This Row],[range2]]))-(INDIRECT(input4712[[#This Row],[range1]])))))&lt;=3),1,0)</f>
        <v>0</v>
      </c>
    </row>
    <row r="477" spans="1:15" x14ac:dyDescent="0.35">
      <c r="A477">
        <v>60</v>
      </c>
      <c r="B477">
        <v>53</v>
      </c>
      <c r="C477">
        <v>51</v>
      </c>
      <c r="D477">
        <v>50</v>
      </c>
      <c r="E477">
        <v>48</v>
      </c>
      <c r="F477">
        <v>42</v>
      </c>
      <c r="G477">
        <v>40</v>
      </c>
      <c r="H477">
        <f>1</f>
        <v>1</v>
      </c>
      <c r="I477">
        <f>COUNTA(input4712[[#This Row],[Column1.1]:[Column1.8]])</f>
        <v>7</v>
      </c>
      <c r="J477" t="str">
        <f>ADDRESS(ROW(),input4712[[#This Row],[first col]]+1,4)&amp;":"&amp;ADDRESS(ROW(),input4712[[#This Row],[lastcol]],4)</f>
        <v>B477:G477</v>
      </c>
      <c r="K477" t="str">
        <f>ADDRESS(ROW(),input4712[[#This Row],[first col]],4)&amp;":"&amp;ADDRESS(ROW(),input4712[[#This Row],[lastcol]]-1,4)</f>
        <v>A477:F477</v>
      </c>
      <c r="L477" t="b" cm="1">
        <f t="array" aca="1" ref="L477" ca="1">SUMPRODUCT(--(INDIRECT(input4712[[#This Row],[range1]])&lt;INDIRECT(input4712[[#This Row],[range2]])))=COUNT(INDIRECT(input4712[[#This Row],[range1]]))</f>
        <v>1</v>
      </c>
      <c r="M477" t="b" cm="1">
        <f t="array" aca="1" ref="M477" ca="1">SUMPRODUCT(--(INDIRECT(input4712[[#This Row],[range1]])&gt;INDIRECT(input4712[[#This Row],[range2]])))=COUNT(INDIRECT(input4712[[#This Row],[range1]]))</f>
        <v>0</v>
      </c>
      <c r="N477" t="b">
        <f ca="1">IF(AND(NOT(input4712[[#This Row],[All DESC?]]),NOT(input4712[[#This Row],[All ASC?]])),FALSE(),TRUE())</f>
        <v>1</v>
      </c>
      <c r="O477" cm="1">
        <f t="array" aca="1" ref="O477" ca="1">IF(AND(input4712[[#This Row],[Safe Part 1]],(MAX(ABS((INDIRECT(input4712[[#This Row],[range2]]))-(INDIRECT(input4712[[#This Row],[range1]])))))&lt;=3),1,0)</f>
        <v>0</v>
      </c>
    </row>
    <row r="478" spans="1:15" x14ac:dyDescent="0.35">
      <c r="A478">
        <v>69</v>
      </c>
      <c r="B478">
        <v>67</v>
      </c>
      <c r="C478">
        <v>64</v>
      </c>
      <c r="D478">
        <v>64</v>
      </c>
      <c r="E478">
        <v>63</v>
      </c>
      <c r="H478">
        <f>1</f>
        <v>1</v>
      </c>
      <c r="I478">
        <f>COUNTA(input4712[[#This Row],[Column1.1]:[Column1.8]])</f>
        <v>5</v>
      </c>
      <c r="J478" t="str">
        <f>ADDRESS(ROW(),input4712[[#This Row],[first col]]+1,4)&amp;":"&amp;ADDRESS(ROW(),input4712[[#This Row],[lastcol]],4)</f>
        <v>B478:E478</v>
      </c>
      <c r="K478" t="str">
        <f>ADDRESS(ROW(),input4712[[#This Row],[first col]],4)&amp;":"&amp;ADDRESS(ROW(),input4712[[#This Row],[lastcol]]-1,4)</f>
        <v>A478:D478</v>
      </c>
      <c r="L478" t="b" cm="1">
        <f t="array" aca="1" ref="L478" ca="1">SUMPRODUCT(--(INDIRECT(input4712[[#This Row],[range1]])&lt;INDIRECT(input4712[[#This Row],[range2]])))=COUNT(INDIRECT(input4712[[#This Row],[range1]]))</f>
        <v>0</v>
      </c>
      <c r="M478" t="b" cm="1">
        <f t="array" aca="1" ref="M478" ca="1">SUMPRODUCT(--(INDIRECT(input4712[[#This Row],[range1]])&gt;INDIRECT(input4712[[#This Row],[range2]])))=COUNT(INDIRECT(input4712[[#This Row],[range1]]))</f>
        <v>0</v>
      </c>
      <c r="N478" t="b">
        <f ca="1">IF(AND(NOT(input4712[[#This Row],[All DESC?]]),NOT(input4712[[#This Row],[All ASC?]])),FALSE(),TRUE())</f>
        <v>0</v>
      </c>
      <c r="O478" cm="1">
        <f t="array" aca="1" ref="O478" ca="1">IF(AND(input4712[[#This Row],[Safe Part 1]],(MAX(ABS((INDIRECT(input4712[[#This Row],[range2]]))-(INDIRECT(input4712[[#This Row],[range1]])))))&lt;=3),1,0)</f>
        <v>0</v>
      </c>
    </row>
    <row r="479" spans="1:15" x14ac:dyDescent="0.35">
      <c r="A479">
        <v>59</v>
      </c>
      <c r="B479">
        <v>58</v>
      </c>
      <c r="C479">
        <v>57</v>
      </c>
      <c r="D479">
        <v>55</v>
      </c>
      <c r="E479">
        <v>52</v>
      </c>
      <c r="H479">
        <f>1</f>
        <v>1</v>
      </c>
      <c r="I479">
        <f>COUNTA(input4712[[#This Row],[Column1.1]:[Column1.8]])</f>
        <v>5</v>
      </c>
      <c r="J479" t="str">
        <f>ADDRESS(ROW(),input4712[[#This Row],[first col]]+1,4)&amp;":"&amp;ADDRESS(ROW(),input4712[[#This Row],[lastcol]],4)</f>
        <v>B479:E479</v>
      </c>
      <c r="K479" t="str">
        <f>ADDRESS(ROW(),input4712[[#This Row],[first col]],4)&amp;":"&amp;ADDRESS(ROW(),input4712[[#This Row],[lastcol]]-1,4)</f>
        <v>A479:D479</v>
      </c>
      <c r="L479" t="b" cm="1">
        <f t="array" aca="1" ref="L479" ca="1">SUMPRODUCT(--(INDIRECT(input4712[[#This Row],[range1]])&lt;INDIRECT(input4712[[#This Row],[range2]])))=COUNT(INDIRECT(input4712[[#This Row],[range1]]))</f>
        <v>1</v>
      </c>
      <c r="M479" t="b" cm="1">
        <f t="array" aca="1" ref="M479" ca="1">SUMPRODUCT(--(INDIRECT(input4712[[#This Row],[range1]])&gt;INDIRECT(input4712[[#This Row],[range2]])))=COUNT(INDIRECT(input4712[[#This Row],[range1]]))</f>
        <v>0</v>
      </c>
      <c r="N479" t="b">
        <f ca="1">IF(AND(NOT(input4712[[#This Row],[All DESC?]]),NOT(input4712[[#This Row],[All ASC?]])),FALSE(),TRUE())</f>
        <v>1</v>
      </c>
      <c r="O479" cm="1">
        <f t="array" aca="1" ref="O479" ca="1">IF(AND(input4712[[#This Row],[Safe Part 1]],(MAX(ABS((INDIRECT(input4712[[#This Row],[range2]]))-(INDIRECT(input4712[[#This Row],[range1]])))))&lt;=3),1,0)</f>
        <v>1</v>
      </c>
    </row>
    <row r="480" spans="1:15" x14ac:dyDescent="0.35">
      <c r="A480">
        <v>29</v>
      </c>
      <c r="B480">
        <v>30</v>
      </c>
      <c r="C480">
        <v>32</v>
      </c>
      <c r="D480">
        <v>33</v>
      </c>
      <c r="E480">
        <v>35</v>
      </c>
      <c r="H480">
        <f>1</f>
        <v>1</v>
      </c>
      <c r="I480">
        <f>COUNTA(input4712[[#This Row],[Column1.1]:[Column1.8]])</f>
        <v>5</v>
      </c>
      <c r="J480" t="str">
        <f>ADDRESS(ROW(),input4712[[#This Row],[first col]]+1,4)&amp;":"&amp;ADDRESS(ROW(),input4712[[#This Row],[lastcol]],4)</f>
        <v>B480:E480</v>
      </c>
      <c r="K480" t="str">
        <f>ADDRESS(ROW(),input4712[[#This Row],[first col]],4)&amp;":"&amp;ADDRESS(ROW(),input4712[[#This Row],[lastcol]]-1,4)</f>
        <v>A480:D480</v>
      </c>
      <c r="L480" t="b" cm="1">
        <f t="array" aca="1" ref="L480" ca="1">SUMPRODUCT(--(INDIRECT(input4712[[#This Row],[range1]])&lt;INDIRECT(input4712[[#This Row],[range2]])))=COUNT(INDIRECT(input4712[[#This Row],[range1]]))</f>
        <v>0</v>
      </c>
      <c r="M480" t="b" cm="1">
        <f t="array" aca="1" ref="M480" ca="1">SUMPRODUCT(--(INDIRECT(input4712[[#This Row],[range1]])&gt;INDIRECT(input4712[[#This Row],[range2]])))=COUNT(INDIRECT(input4712[[#This Row],[range1]]))</f>
        <v>1</v>
      </c>
      <c r="N480" t="b">
        <f ca="1">IF(AND(NOT(input4712[[#This Row],[All DESC?]]),NOT(input4712[[#This Row],[All ASC?]])),FALSE(),TRUE())</f>
        <v>1</v>
      </c>
      <c r="O480" cm="1">
        <f t="array" aca="1" ref="O480" ca="1">IF(AND(input4712[[#This Row],[Safe Part 1]],(MAX(ABS((INDIRECT(input4712[[#This Row],[range2]]))-(INDIRECT(input4712[[#This Row],[range1]])))))&lt;=3),1,0)</f>
        <v>1</v>
      </c>
    </row>
    <row r="481" spans="1:15" x14ac:dyDescent="0.35">
      <c r="A481">
        <v>41</v>
      </c>
      <c r="B481">
        <v>42</v>
      </c>
      <c r="C481">
        <v>44</v>
      </c>
      <c r="D481">
        <v>46</v>
      </c>
      <c r="E481">
        <v>47</v>
      </c>
      <c r="H481">
        <f>1</f>
        <v>1</v>
      </c>
      <c r="I481">
        <f>COUNTA(input4712[[#This Row],[Column1.1]:[Column1.8]])</f>
        <v>5</v>
      </c>
      <c r="J481" t="str">
        <f>ADDRESS(ROW(),input4712[[#This Row],[first col]]+1,4)&amp;":"&amp;ADDRESS(ROW(),input4712[[#This Row],[lastcol]],4)</f>
        <v>B481:E481</v>
      </c>
      <c r="K481" t="str">
        <f>ADDRESS(ROW(),input4712[[#This Row],[first col]],4)&amp;":"&amp;ADDRESS(ROW(),input4712[[#This Row],[lastcol]]-1,4)</f>
        <v>A481:D481</v>
      </c>
      <c r="L481" t="b" cm="1">
        <f t="array" aca="1" ref="L481" ca="1">SUMPRODUCT(--(INDIRECT(input4712[[#This Row],[range1]])&lt;INDIRECT(input4712[[#This Row],[range2]])))=COUNT(INDIRECT(input4712[[#This Row],[range1]]))</f>
        <v>0</v>
      </c>
      <c r="M481" t="b" cm="1">
        <f t="array" aca="1" ref="M481" ca="1">SUMPRODUCT(--(INDIRECT(input4712[[#This Row],[range1]])&gt;INDIRECT(input4712[[#This Row],[range2]])))=COUNT(INDIRECT(input4712[[#This Row],[range1]]))</f>
        <v>1</v>
      </c>
      <c r="N481" t="b">
        <f ca="1">IF(AND(NOT(input4712[[#This Row],[All DESC?]]),NOT(input4712[[#This Row],[All ASC?]])),FALSE(),TRUE())</f>
        <v>1</v>
      </c>
      <c r="O481" cm="1">
        <f t="array" aca="1" ref="O481" ca="1">IF(AND(input4712[[#This Row],[Safe Part 1]],(MAX(ABS((INDIRECT(input4712[[#This Row],[range2]]))-(INDIRECT(input4712[[#This Row],[range1]])))))&lt;=3),1,0)</f>
        <v>1</v>
      </c>
    </row>
    <row r="482" spans="1:15" x14ac:dyDescent="0.35">
      <c r="A482">
        <v>54</v>
      </c>
      <c r="B482">
        <v>57</v>
      </c>
      <c r="C482">
        <v>58</v>
      </c>
      <c r="D482">
        <v>59</v>
      </c>
      <c r="E482">
        <v>60</v>
      </c>
      <c r="F482">
        <v>65</v>
      </c>
      <c r="G482">
        <v>66</v>
      </c>
      <c r="H482">
        <f>1</f>
        <v>1</v>
      </c>
      <c r="I482">
        <f>COUNTA(input4712[[#This Row],[Column1.1]:[Column1.8]])</f>
        <v>7</v>
      </c>
      <c r="J482" t="str">
        <f>ADDRESS(ROW(),input4712[[#This Row],[first col]]+1,4)&amp;":"&amp;ADDRESS(ROW(),input4712[[#This Row],[lastcol]],4)</f>
        <v>B482:G482</v>
      </c>
      <c r="K482" t="str">
        <f>ADDRESS(ROW(),input4712[[#This Row],[first col]],4)&amp;":"&amp;ADDRESS(ROW(),input4712[[#This Row],[lastcol]]-1,4)</f>
        <v>A482:F482</v>
      </c>
      <c r="L482" t="b" cm="1">
        <f t="array" aca="1" ref="L482" ca="1">SUMPRODUCT(--(INDIRECT(input4712[[#This Row],[range1]])&lt;INDIRECT(input4712[[#This Row],[range2]])))=COUNT(INDIRECT(input4712[[#This Row],[range1]]))</f>
        <v>0</v>
      </c>
      <c r="M482" t="b" cm="1">
        <f t="array" aca="1" ref="M482" ca="1">SUMPRODUCT(--(INDIRECT(input4712[[#This Row],[range1]])&gt;INDIRECT(input4712[[#This Row],[range2]])))=COUNT(INDIRECT(input4712[[#This Row],[range1]]))</f>
        <v>1</v>
      </c>
      <c r="N482" t="b">
        <f ca="1">IF(AND(NOT(input4712[[#This Row],[All DESC?]]),NOT(input4712[[#This Row],[All ASC?]])),FALSE(),TRUE())</f>
        <v>1</v>
      </c>
      <c r="O482" cm="1">
        <f t="array" aca="1" ref="O482" ca="1">IF(AND(input4712[[#This Row],[Safe Part 1]],(MAX(ABS((INDIRECT(input4712[[#This Row],[range2]]))-(INDIRECT(input4712[[#This Row],[range1]])))))&lt;=3),1,0)</f>
        <v>0</v>
      </c>
    </row>
    <row r="483" spans="1:15" x14ac:dyDescent="0.35">
      <c r="A483">
        <v>26</v>
      </c>
      <c r="B483">
        <v>27</v>
      </c>
      <c r="C483">
        <v>28</v>
      </c>
      <c r="D483">
        <v>31</v>
      </c>
      <c r="E483">
        <v>33</v>
      </c>
      <c r="F483">
        <v>36</v>
      </c>
      <c r="G483">
        <v>37</v>
      </c>
      <c r="H483">
        <f>1</f>
        <v>1</v>
      </c>
      <c r="I483">
        <f>COUNTA(input4712[[#This Row],[Column1.1]:[Column1.8]])</f>
        <v>7</v>
      </c>
      <c r="J483" t="str">
        <f>ADDRESS(ROW(),input4712[[#This Row],[first col]]+1,4)&amp;":"&amp;ADDRESS(ROW(),input4712[[#This Row],[lastcol]],4)</f>
        <v>B483:G483</v>
      </c>
      <c r="K483" t="str">
        <f>ADDRESS(ROW(),input4712[[#This Row],[first col]],4)&amp;":"&amp;ADDRESS(ROW(),input4712[[#This Row],[lastcol]]-1,4)</f>
        <v>A483:F483</v>
      </c>
      <c r="L483" t="b" cm="1">
        <f t="array" aca="1" ref="L483" ca="1">SUMPRODUCT(--(INDIRECT(input4712[[#This Row],[range1]])&lt;INDIRECT(input4712[[#This Row],[range2]])))=COUNT(INDIRECT(input4712[[#This Row],[range1]]))</f>
        <v>0</v>
      </c>
      <c r="M483" t="b" cm="1">
        <f t="array" aca="1" ref="M483" ca="1">SUMPRODUCT(--(INDIRECT(input4712[[#This Row],[range1]])&gt;INDIRECT(input4712[[#This Row],[range2]])))=COUNT(INDIRECT(input4712[[#This Row],[range1]]))</f>
        <v>1</v>
      </c>
      <c r="N483" t="b">
        <f ca="1">IF(AND(NOT(input4712[[#This Row],[All DESC?]]),NOT(input4712[[#This Row],[All ASC?]])),FALSE(),TRUE())</f>
        <v>1</v>
      </c>
      <c r="O483" cm="1">
        <f t="array" aca="1" ref="O483" ca="1">IF(AND(input4712[[#This Row],[Safe Part 1]],(MAX(ABS((INDIRECT(input4712[[#This Row],[range2]]))-(INDIRECT(input4712[[#This Row],[range1]])))))&lt;=3),1,0)</f>
        <v>1</v>
      </c>
    </row>
    <row r="484" spans="1:15" x14ac:dyDescent="0.35">
      <c r="A484">
        <v>34</v>
      </c>
      <c r="B484">
        <v>31</v>
      </c>
      <c r="C484">
        <v>30</v>
      </c>
      <c r="D484">
        <v>29</v>
      </c>
      <c r="E484">
        <v>28</v>
      </c>
      <c r="H484">
        <f>1</f>
        <v>1</v>
      </c>
      <c r="I484">
        <f>COUNTA(input4712[[#This Row],[Column1.1]:[Column1.8]])</f>
        <v>5</v>
      </c>
      <c r="J484" t="str">
        <f>ADDRESS(ROW(),input4712[[#This Row],[first col]]+1,4)&amp;":"&amp;ADDRESS(ROW(),input4712[[#This Row],[lastcol]],4)</f>
        <v>B484:E484</v>
      </c>
      <c r="K484" t="str">
        <f>ADDRESS(ROW(),input4712[[#This Row],[first col]],4)&amp;":"&amp;ADDRESS(ROW(),input4712[[#This Row],[lastcol]]-1,4)</f>
        <v>A484:D484</v>
      </c>
      <c r="L484" t="b" cm="1">
        <f t="array" aca="1" ref="L484" ca="1">SUMPRODUCT(--(INDIRECT(input4712[[#This Row],[range1]])&lt;INDIRECT(input4712[[#This Row],[range2]])))=COUNT(INDIRECT(input4712[[#This Row],[range1]]))</f>
        <v>1</v>
      </c>
      <c r="M484" t="b" cm="1">
        <f t="array" aca="1" ref="M484" ca="1">SUMPRODUCT(--(INDIRECT(input4712[[#This Row],[range1]])&gt;INDIRECT(input4712[[#This Row],[range2]])))=COUNT(INDIRECT(input4712[[#This Row],[range1]]))</f>
        <v>0</v>
      </c>
      <c r="N484" t="b">
        <f ca="1">IF(AND(NOT(input4712[[#This Row],[All DESC?]]),NOT(input4712[[#This Row],[All ASC?]])),FALSE(),TRUE())</f>
        <v>1</v>
      </c>
      <c r="O484" cm="1">
        <f t="array" aca="1" ref="O484" ca="1">IF(AND(input4712[[#This Row],[Safe Part 1]],(MAX(ABS((INDIRECT(input4712[[#This Row],[range2]]))-(INDIRECT(input4712[[#This Row],[range1]])))))&lt;=3),1,0)</f>
        <v>1</v>
      </c>
    </row>
    <row r="485" spans="1:15" x14ac:dyDescent="0.35">
      <c r="A485">
        <v>29</v>
      </c>
      <c r="B485">
        <v>30</v>
      </c>
      <c r="C485">
        <v>32</v>
      </c>
      <c r="D485">
        <v>34</v>
      </c>
      <c r="E485">
        <v>37</v>
      </c>
      <c r="H485">
        <f>1</f>
        <v>1</v>
      </c>
      <c r="I485">
        <f>COUNTA(input4712[[#This Row],[Column1.1]:[Column1.8]])</f>
        <v>5</v>
      </c>
      <c r="J485" t="str">
        <f>ADDRESS(ROW(),input4712[[#This Row],[first col]]+1,4)&amp;":"&amp;ADDRESS(ROW(),input4712[[#This Row],[lastcol]],4)</f>
        <v>B485:E485</v>
      </c>
      <c r="K485" t="str">
        <f>ADDRESS(ROW(),input4712[[#This Row],[first col]],4)&amp;":"&amp;ADDRESS(ROW(),input4712[[#This Row],[lastcol]]-1,4)</f>
        <v>A485:D485</v>
      </c>
      <c r="L485" t="b" cm="1">
        <f t="array" aca="1" ref="L485" ca="1">SUMPRODUCT(--(INDIRECT(input4712[[#This Row],[range1]])&lt;INDIRECT(input4712[[#This Row],[range2]])))=COUNT(INDIRECT(input4712[[#This Row],[range1]]))</f>
        <v>0</v>
      </c>
      <c r="M485" t="b" cm="1">
        <f t="array" aca="1" ref="M485" ca="1">SUMPRODUCT(--(INDIRECT(input4712[[#This Row],[range1]])&gt;INDIRECT(input4712[[#This Row],[range2]])))=COUNT(INDIRECT(input4712[[#This Row],[range1]]))</f>
        <v>1</v>
      </c>
      <c r="N485" t="b">
        <f ca="1">IF(AND(NOT(input4712[[#This Row],[All DESC?]]),NOT(input4712[[#This Row],[All ASC?]])),FALSE(),TRUE())</f>
        <v>1</v>
      </c>
      <c r="O485" cm="1">
        <f t="array" aca="1" ref="O485" ca="1">IF(AND(input4712[[#This Row],[Safe Part 1]],(MAX(ABS((INDIRECT(input4712[[#This Row],[range2]]))-(INDIRECT(input4712[[#This Row],[range1]])))))&lt;=3),1,0)</f>
        <v>1</v>
      </c>
    </row>
    <row r="486" spans="1:15" x14ac:dyDescent="0.35">
      <c r="A486">
        <v>52</v>
      </c>
      <c r="B486">
        <v>53</v>
      </c>
      <c r="C486">
        <v>55</v>
      </c>
      <c r="D486">
        <v>58</v>
      </c>
      <c r="E486">
        <v>61</v>
      </c>
      <c r="F486">
        <v>65</v>
      </c>
      <c r="G486">
        <v>67</v>
      </c>
      <c r="H486">
        <f>1</f>
        <v>1</v>
      </c>
      <c r="I486">
        <f>COUNTA(input4712[[#This Row],[Column1.1]:[Column1.8]])</f>
        <v>7</v>
      </c>
      <c r="J486" t="str">
        <f>ADDRESS(ROW(),input4712[[#This Row],[first col]]+1,4)&amp;":"&amp;ADDRESS(ROW(),input4712[[#This Row],[lastcol]],4)</f>
        <v>B486:G486</v>
      </c>
      <c r="K486" t="str">
        <f>ADDRESS(ROW(),input4712[[#This Row],[first col]],4)&amp;":"&amp;ADDRESS(ROW(),input4712[[#This Row],[lastcol]]-1,4)</f>
        <v>A486:F486</v>
      </c>
      <c r="L486" t="b" cm="1">
        <f t="array" aca="1" ref="L486" ca="1">SUMPRODUCT(--(INDIRECT(input4712[[#This Row],[range1]])&lt;INDIRECT(input4712[[#This Row],[range2]])))=COUNT(INDIRECT(input4712[[#This Row],[range1]]))</f>
        <v>0</v>
      </c>
      <c r="M486" t="b" cm="1">
        <f t="array" aca="1" ref="M486" ca="1">SUMPRODUCT(--(INDIRECT(input4712[[#This Row],[range1]])&gt;INDIRECT(input4712[[#This Row],[range2]])))=COUNT(INDIRECT(input4712[[#This Row],[range1]]))</f>
        <v>1</v>
      </c>
      <c r="N486" t="b">
        <f ca="1">IF(AND(NOT(input4712[[#This Row],[All DESC?]]),NOT(input4712[[#This Row],[All ASC?]])),FALSE(),TRUE())</f>
        <v>1</v>
      </c>
      <c r="O486" cm="1">
        <f t="array" aca="1" ref="O486" ca="1">IF(AND(input4712[[#This Row],[Safe Part 1]],(MAX(ABS((INDIRECT(input4712[[#This Row],[range2]]))-(INDIRECT(input4712[[#This Row],[range1]])))))&lt;=3),1,0)</f>
        <v>0</v>
      </c>
    </row>
    <row r="487" spans="1:15" x14ac:dyDescent="0.35">
      <c r="A487">
        <v>31</v>
      </c>
      <c r="B487">
        <v>32</v>
      </c>
      <c r="C487">
        <v>35</v>
      </c>
      <c r="D487">
        <v>36</v>
      </c>
      <c r="E487">
        <v>37</v>
      </c>
      <c r="F487">
        <v>39</v>
      </c>
      <c r="H487">
        <f>1</f>
        <v>1</v>
      </c>
      <c r="I487">
        <f>COUNTA(input4712[[#This Row],[Column1.1]:[Column1.8]])</f>
        <v>6</v>
      </c>
      <c r="J487" t="str">
        <f>ADDRESS(ROW(),input4712[[#This Row],[first col]]+1,4)&amp;":"&amp;ADDRESS(ROW(),input4712[[#This Row],[lastcol]],4)</f>
        <v>B487:F487</v>
      </c>
      <c r="K487" t="str">
        <f>ADDRESS(ROW(),input4712[[#This Row],[first col]],4)&amp;":"&amp;ADDRESS(ROW(),input4712[[#This Row],[lastcol]]-1,4)</f>
        <v>A487:E487</v>
      </c>
      <c r="L487" t="b" cm="1">
        <f t="array" aca="1" ref="L487" ca="1">SUMPRODUCT(--(INDIRECT(input4712[[#This Row],[range1]])&lt;INDIRECT(input4712[[#This Row],[range2]])))=COUNT(INDIRECT(input4712[[#This Row],[range1]]))</f>
        <v>0</v>
      </c>
      <c r="M487" t="b" cm="1">
        <f t="array" aca="1" ref="M487" ca="1">SUMPRODUCT(--(INDIRECT(input4712[[#This Row],[range1]])&gt;INDIRECT(input4712[[#This Row],[range2]])))=COUNT(INDIRECT(input4712[[#This Row],[range1]]))</f>
        <v>1</v>
      </c>
      <c r="N487" t="b">
        <f ca="1">IF(AND(NOT(input4712[[#This Row],[All DESC?]]),NOT(input4712[[#This Row],[All ASC?]])),FALSE(),TRUE())</f>
        <v>1</v>
      </c>
      <c r="O487" cm="1">
        <f t="array" aca="1" ref="O487" ca="1">IF(AND(input4712[[#This Row],[Safe Part 1]],(MAX(ABS((INDIRECT(input4712[[#This Row],[range2]]))-(INDIRECT(input4712[[#This Row],[range1]])))))&lt;=3),1,0)</f>
        <v>1</v>
      </c>
    </row>
    <row r="488" spans="1:15" x14ac:dyDescent="0.35">
      <c r="A488">
        <v>85</v>
      </c>
      <c r="B488">
        <v>82</v>
      </c>
      <c r="C488">
        <v>80</v>
      </c>
      <c r="D488">
        <v>79</v>
      </c>
      <c r="E488">
        <v>76</v>
      </c>
      <c r="H488">
        <f>1</f>
        <v>1</v>
      </c>
      <c r="I488">
        <f>COUNTA(input4712[[#This Row],[Column1.1]:[Column1.8]])</f>
        <v>5</v>
      </c>
      <c r="J488" t="str">
        <f>ADDRESS(ROW(),input4712[[#This Row],[first col]]+1,4)&amp;":"&amp;ADDRESS(ROW(),input4712[[#This Row],[lastcol]],4)</f>
        <v>B488:E488</v>
      </c>
      <c r="K488" t="str">
        <f>ADDRESS(ROW(),input4712[[#This Row],[first col]],4)&amp;":"&amp;ADDRESS(ROW(),input4712[[#This Row],[lastcol]]-1,4)</f>
        <v>A488:D488</v>
      </c>
      <c r="L488" t="b" cm="1">
        <f t="array" aca="1" ref="L488" ca="1">SUMPRODUCT(--(INDIRECT(input4712[[#This Row],[range1]])&lt;INDIRECT(input4712[[#This Row],[range2]])))=COUNT(INDIRECT(input4712[[#This Row],[range1]]))</f>
        <v>1</v>
      </c>
      <c r="M488" t="b" cm="1">
        <f t="array" aca="1" ref="M488" ca="1">SUMPRODUCT(--(INDIRECT(input4712[[#This Row],[range1]])&gt;INDIRECT(input4712[[#This Row],[range2]])))=COUNT(INDIRECT(input4712[[#This Row],[range1]]))</f>
        <v>0</v>
      </c>
      <c r="N488" t="b">
        <f ca="1">IF(AND(NOT(input4712[[#This Row],[All DESC?]]),NOT(input4712[[#This Row],[All ASC?]])),FALSE(),TRUE())</f>
        <v>1</v>
      </c>
      <c r="O488" cm="1">
        <f t="array" aca="1" ref="O488" ca="1">IF(AND(input4712[[#This Row],[Safe Part 1]],(MAX(ABS((INDIRECT(input4712[[#This Row],[range2]]))-(INDIRECT(input4712[[#This Row],[range1]])))))&lt;=3),1,0)</f>
        <v>1</v>
      </c>
    </row>
    <row r="489" spans="1:15" x14ac:dyDescent="0.35">
      <c r="A489">
        <v>56</v>
      </c>
      <c r="B489">
        <v>54</v>
      </c>
      <c r="C489">
        <v>52</v>
      </c>
      <c r="D489">
        <v>51</v>
      </c>
      <c r="E489">
        <v>50</v>
      </c>
      <c r="H489">
        <f>1</f>
        <v>1</v>
      </c>
      <c r="I489">
        <f>COUNTA(input4712[[#This Row],[Column1.1]:[Column1.8]])</f>
        <v>5</v>
      </c>
      <c r="J489" t="str">
        <f>ADDRESS(ROW(),input4712[[#This Row],[first col]]+1,4)&amp;":"&amp;ADDRESS(ROW(),input4712[[#This Row],[lastcol]],4)</f>
        <v>B489:E489</v>
      </c>
      <c r="K489" t="str">
        <f>ADDRESS(ROW(),input4712[[#This Row],[first col]],4)&amp;":"&amp;ADDRESS(ROW(),input4712[[#This Row],[lastcol]]-1,4)</f>
        <v>A489:D489</v>
      </c>
      <c r="L489" t="b" cm="1">
        <f t="array" aca="1" ref="L489" ca="1">SUMPRODUCT(--(INDIRECT(input4712[[#This Row],[range1]])&lt;INDIRECT(input4712[[#This Row],[range2]])))=COUNT(INDIRECT(input4712[[#This Row],[range1]]))</f>
        <v>1</v>
      </c>
      <c r="M489" t="b" cm="1">
        <f t="array" aca="1" ref="M489" ca="1">SUMPRODUCT(--(INDIRECT(input4712[[#This Row],[range1]])&gt;INDIRECT(input4712[[#This Row],[range2]])))=COUNT(INDIRECT(input4712[[#This Row],[range1]]))</f>
        <v>0</v>
      </c>
      <c r="N489" t="b">
        <f ca="1">IF(AND(NOT(input4712[[#This Row],[All DESC?]]),NOT(input4712[[#This Row],[All ASC?]])),FALSE(),TRUE())</f>
        <v>1</v>
      </c>
      <c r="O489" cm="1">
        <f t="array" aca="1" ref="O489" ca="1">IF(AND(input4712[[#This Row],[Safe Part 1]],(MAX(ABS((INDIRECT(input4712[[#This Row],[range2]]))-(INDIRECT(input4712[[#This Row],[range1]])))))&lt;=3),1,0)</f>
        <v>1</v>
      </c>
    </row>
    <row r="490" spans="1:15" x14ac:dyDescent="0.35">
      <c r="A490">
        <v>16</v>
      </c>
      <c r="B490">
        <v>15</v>
      </c>
      <c r="C490">
        <v>13</v>
      </c>
      <c r="D490">
        <v>10</v>
      </c>
      <c r="E490">
        <v>7</v>
      </c>
      <c r="H490">
        <f>1</f>
        <v>1</v>
      </c>
      <c r="I490">
        <f>COUNTA(input4712[[#This Row],[Column1.1]:[Column1.8]])</f>
        <v>5</v>
      </c>
      <c r="J490" t="str">
        <f>ADDRESS(ROW(),input4712[[#This Row],[first col]]+1,4)&amp;":"&amp;ADDRESS(ROW(),input4712[[#This Row],[lastcol]],4)</f>
        <v>B490:E490</v>
      </c>
      <c r="K490" t="str">
        <f>ADDRESS(ROW(),input4712[[#This Row],[first col]],4)&amp;":"&amp;ADDRESS(ROW(),input4712[[#This Row],[lastcol]]-1,4)</f>
        <v>A490:D490</v>
      </c>
      <c r="L490" t="b" cm="1">
        <f t="array" aca="1" ref="L490" ca="1">SUMPRODUCT(--(INDIRECT(input4712[[#This Row],[range1]])&lt;INDIRECT(input4712[[#This Row],[range2]])))=COUNT(INDIRECT(input4712[[#This Row],[range1]]))</f>
        <v>1</v>
      </c>
      <c r="M490" t="b" cm="1">
        <f t="array" aca="1" ref="M490" ca="1">SUMPRODUCT(--(INDIRECT(input4712[[#This Row],[range1]])&gt;INDIRECT(input4712[[#This Row],[range2]])))=COUNT(INDIRECT(input4712[[#This Row],[range1]]))</f>
        <v>0</v>
      </c>
      <c r="N490" t="b">
        <f ca="1">IF(AND(NOT(input4712[[#This Row],[All DESC?]]),NOT(input4712[[#This Row],[All ASC?]])),FALSE(),TRUE())</f>
        <v>1</v>
      </c>
      <c r="O490" cm="1">
        <f t="array" aca="1" ref="O490" ca="1">IF(AND(input4712[[#This Row],[Safe Part 1]],(MAX(ABS((INDIRECT(input4712[[#This Row],[range2]]))-(INDIRECT(input4712[[#This Row],[range1]])))))&lt;=3),1,0)</f>
        <v>1</v>
      </c>
    </row>
    <row r="491" spans="1:15" x14ac:dyDescent="0.35">
      <c r="A491">
        <v>2</v>
      </c>
      <c r="B491">
        <v>4</v>
      </c>
      <c r="C491">
        <v>6</v>
      </c>
      <c r="D491">
        <v>7</v>
      </c>
      <c r="E491">
        <v>8</v>
      </c>
      <c r="H491">
        <f>1</f>
        <v>1</v>
      </c>
      <c r="I491">
        <f>COUNTA(input4712[[#This Row],[Column1.1]:[Column1.8]])</f>
        <v>5</v>
      </c>
      <c r="J491" t="str">
        <f>ADDRESS(ROW(),input4712[[#This Row],[first col]]+1,4)&amp;":"&amp;ADDRESS(ROW(),input4712[[#This Row],[lastcol]],4)</f>
        <v>B491:E491</v>
      </c>
      <c r="K491" t="str">
        <f>ADDRESS(ROW(),input4712[[#This Row],[first col]],4)&amp;":"&amp;ADDRESS(ROW(),input4712[[#This Row],[lastcol]]-1,4)</f>
        <v>A491:D491</v>
      </c>
      <c r="L491" t="b" cm="1">
        <f t="array" aca="1" ref="L491" ca="1">SUMPRODUCT(--(INDIRECT(input4712[[#This Row],[range1]])&lt;INDIRECT(input4712[[#This Row],[range2]])))=COUNT(INDIRECT(input4712[[#This Row],[range1]]))</f>
        <v>0</v>
      </c>
      <c r="M491" t="b" cm="1">
        <f t="array" aca="1" ref="M491" ca="1">SUMPRODUCT(--(INDIRECT(input4712[[#This Row],[range1]])&gt;INDIRECT(input4712[[#This Row],[range2]])))=COUNT(INDIRECT(input4712[[#This Row],[range1]]))</f>
        <v>1</v>
      </c>
      <c r="N491" t="b">
        <f ca="1">IF(AND(NOT(input4712[[#This Row],[All DESC?]]),NOT(input4712[[#This Row],[All ASC?]])),FALSE(),TRUE())</f>
        <v>1</v>
      </c>
      <c r="O491" cm="1">
        <f t="array" aca="1" ref="O491" ca="1">IF(AND(input4712[[#This Row],[Safe Part 1]],(MAX(ABS((INDIRECT(input4712[[#This Row],[range2]]))-(INDIRECT(input4712[[#This Row],[range1]])))))&lt;=3),1,0)</f>
        <v>1</v>
      </c>
    </row>
    <row r="492" spans="1:15" x14ac:dyDescent="0.35">
      <c r="A492">
        <v>67</v>
      </c>
      <c r="B492">
        <v>70</v>
      </c>
      <c r="C492">
        <v>72</v>
      </c>
      <c r="D492">
        <v>73</v>
      </c>
      <c r="E492">
        <v>76</v>
      </c>
      <c r="F492">
        <v>81</v>
      </c>
      <c r="G492">
        <v>83</v>
      </c>
      <c r="H492">
        <f>1</f>
        <v>1</v>
      </c>
      <c r="I492">
        <f>COUNTA(input4712[[#This Row],[Column1.1]:[Column1.8]])</f>
        <v>7</v>
      </c>
      <c r="J492" t="str">
        <f>ADDRESS(ROW(),input4712[[#This Row],[first col]]+1,4)&amp;":"&amp;ADDRESS(ROW(),input4712[[#This Row],[lastcol]],4)</f>
        <v>B492:G492</v>
      </c>
      <c r="K492" t="str">
        <f>ADDRESS(ROW(),input4712[[#This Row],[first col]],4)&amp;":"&amp;ADDRESS(ROW(),input4712[[#This Row],[lastcol]]-1,4)</f>
        <v>A492:F492</v>
      </c>
      <c r="L492" t="b" cm="1">
        <f t="array" aca="1" ref="L492" ca="1">SUMPRODUCT(--(INDIRECT(input4712[[#This Row],[range1]])&lt;INDIRECT(input4712[[#This Row],[range2]])))=COUNT(INDIRECT(input4712[[#This Row],[range1]]))</f>
        <v>0</v>
      </c>
      <c r="M492" t="b" cm="1">
        <f t="array" aca="1" ref="M492" ca="1">SUMPRODUCT(--(INDIRECT(input4712[[#This Row],[range1]])&gt;INDIRECT(input4712[[#This Row],[range2]])))=COUNT(INDIRECT(input4712[[#This Row],[range1]]))</f>
        <v>1</v>
      </c>
      <c r="N492" t="b">
        <f ca="1">IF(AND(NOT(input4712[[#This Row],[All DESC?]]),NOT(input4712[[#This Row],[All ASC?]])),FALSE(),TRUE())</f>
        <v>1</v>
      </c>
      <c r="O492" cm="1">
        <f t="array" aca="1" ref="O492" ca="1">IF(AND(input4712[[#This Row],[Safe Part 1]],(MAX(ABS((INDIRECT(input4712[[#This Row],[range2]]))-(INDIRECT(input4712[[#This Row],[range1]])))))&lt;=3),1,0)</f>
        <v>0</v>
      </c>
    </row>
    <row r="493" spans="1:15" x14ac:dyDescent="0.35">
      <c r="A493">
        <v>27</v>
      </c>
      <c r="B493">
        <v>24</v>
      </c>
      <c r="C493">
        <v>23</v>
      </c>
      <c r="D493">
        <v>22</v>
      </c>
      <c r="E493">
        <v>20</v>
      </c>
      <c r="F493">
        <v>15</v>
      </c>
      <c r="H493">
        <f>1</f>
        <v>1</v>
      </c>
      <c r="I493">
        <f>COUNTA(input4712[[#This Row],[Column1.1]:[Column1.8]])</f>
        <v>6</v>
      </c>
      <c r="J493" t="str">
        <f>ADDRESS(ROW(),input4712[[#This Row],[first col]]+1,4)&amp;":"&amp;ADDRESS(ROW(),input4712[[#This Row],[lastcol]],4)</f>
        <v>B493:F493</v>
      </c>
      <c r="K493" t="str">
        <f>ADDRESS(ROW(),input4712[[#This Row],[first col]],4)&amp;":"&amp;ADDRESS(ROW(),input4712[[#This Row],[lastcol]]-1,4)</f>
        <v>A493:E493</v>
      </c>
      <c r="L493" t="b" cm="1">
        <f t="array" aca="1" ref="L493" ca="1">SUMPRODUCT(--(INDIRECT(input4712[[#This Row],[range1]])&lt;INDIRECT(input4712[[#This Row],[range2]])))=COUNT(INDIRECT(input4712[[#This Row],[range1]]))</f>
        <v>1</v>
      </c>
      <c r="M493" t="b" cm="1">
        <f t="array" aca="1" ref="M493" ca="1">SUMPRODUCT(--(INDIRECT(input4712[[#This Row],[range1]])&gt;INDIRECT(input4712[[#This Row],[range2]])))=COUNT(INDIRECT(input4712[[#This Row],[range1]]))</f>
        <v>0</v>
      </c>
      <c r="N493" t="b">
        <f ca="1">IF(AND(NOT(input4712[[#This Row],[All DESC?]]),NOT(input4712[[#This Row],[All ASC?]])),FALSE(),TRUE())</f>
        <v>1</v>
      </c>
      <c r="O493" cm="1">
        <f t="array" aca="1" ref="O493" ca="1">IF(AND(input4712[[#This Row],[Safe Part 1]],(MAX(ABS((INDIRECT(input4712[[#This Row],[range2]]))-(INDIRECT(input4712[[#This Row],[range1]])))))&lt;=3),1,0)</f>
        <v>0</v>
      </c>
    </row>
    <row r="494" spans="1:15" x14ac:dyDescent="0.35">
      <c r="A494">
        <v>8</v>
      </c>
      <c r="B494">
        <v>10</v>
      </c>
      <c r="C494">
        <v>12</v>
      </c>
      <c r="D494">
        <v>13</v>
      </c>
      <c r="E494">
        <v>14</v>
      </c>
      <c r="H494">
        <f>1</f>
        <v>1</v>
      </c>
      <c r="I494">
        <f>COUNTA(input4712[[#This Row],[Column1.1]:[Column1.8]])</f>
        <v>5</v>
      </c>
      <c r="J494" t="str">
        <f>ADDRESS(ROW(),input4712[[#This Row],[first col]]+1,4)&amp;":"&amp;ADDRESS(ROW(),input4712[[#This Row],[lastcol]],4)</f>
        <v>B494:E494</v>
      </c>
      <c r="K494" t="str">
        <f>ADDRESS(ROW(),input4712[[#This Row],[first col]],4)&amp;":"&amp;ADDRESS(ROW(),input4712[[#This Row],[lastcol]]-1,4)</f>
        <v>A494:D494</v>
      </c>
      <c r="L494" t="b" cm="1">
        <f t="array" aca="1" ref="L494" ca="1">SUMPRODUCT(--(INDIRECT(input4712[[#This Row],[range1]])&lt;INDIRECT(input4712[[#This Row],[range2]])))=COUNT(INDIRECT(input4712[[#This Row],[range1]]))</f>
        <v>0</v>
      </c>
      <c r="M494" t="b" cm="1">
        <f t="array" aca="1" ref="M494" ca="1">SUMPRODUCT(--(INDIRECT(input4712[[#This Row],[range1]])&gt;INDIRECT(input4712[[#This Row],[range2]])))=COUNT(INDIRECT(input4712[[#This Row],[range1]]))</f>
        <v>1</v>
      </c>
      <c r="N494" t="b">
        <f ca="1">IF(AND(NOT(input4712[[#This Row],[All DESC?]]),NOT(input4712[[#This Row],[All ASC?]])),FALSE(),TRUE())</f>
        <v>1</v>
      </c>
      <c r="O494" cm="1">
        <f t="array" aca="1" ref="O494" ca="1">IF(AND(input4712[[#This Row],[Safe Part 1]],(MAX(ABS((INDIRECT(input4712[[#This Row],[range2]]))-(INDIRECT(input4712[[#This Row],[range1]])))))&lt;=3),1,0)</f>
        <v>1</v>
      </c>
    </row>
    <row r="495" spans="1:15" x14ac:dyDescent="0.35">
      <c r="A495">
        <v>23</v>
      </c>
      <c r="B495">
        <v>22</v>
      </c>
      <c r="C495">
        <v>20</v>
      </c>
      <c r="D495">
        <v>17</v>
      </c>
      <c r="E495">
        <v>14</v>
      </c>
      <c r="F495">
        <v>8</v>
      </c>
      <c r="G495">
        <v>5</v>
      </c>
      <c r="H495">
        <f>1</f>
        <v>1</v>
      </c>
      <c r="I495">
        <f>COUNTA(input4712[[#This Row],[Column1.1]:[Column1.8]])</f>
        <v>7</v>
      </c>
      <c r="J495" t="str">
        <f>ADDRESS(ROW(),input4712[[#This Row],[first col]]+1,4)&amp;":"&amp;ADDRESS(ROW(),input4712[[#This Row],[lastcol]],4)</f>
        <v>B495:G495</v>
      </c>
      <c r="K495" t="str">
        <f>ADDRESS(ROW(),input4712[[#This Row],[first col]],4)&amp;":"&amp;ADDRESS(ROW(),input4712[[#This Row],[lastcol]]-1,4)</f>
        <v>A495:F495</v>
      </c>
      <c r="L495" t="b" cm="1">
        <f t="array" aca="1" ref="L495" ca="1">SUMPRODUCT(--(INDIRECT(input4712[[#This Row],[range1]])&lt;INDIRECT(input4712[[#This Row],[range2]])))=COUNT(INDIRECT(input4712[[#This Row],[range1]]))</f>
        <v>1</v>
      </c>
      <c r="M495" t="b" cm="1">
        <f t="array" aca="1" ref="M495" ca="1">SUMPRODUCT(--(INDIRECT(input4712[[#This Row],[range1]])&gt;INDIRECT(input4712[[#This Row],[range2]])))=COUNT(INDIRECT(input4712[[#This Row],[range1]]))</f>
        <v>0</v>
      </c>
      <c r="N495" t="b">
        <f ca="1">IF(AND(NOT(input4712[[#This Row],[All DESC?]]),NOT(input4712[[#This Row],[All ASC?]])),FALSE(),TRUE())</f>
        <v>1</v>
      </c>
      <c r="O495" cm="1">
        <f t="array" aca="1" ref="O495" ca="1">IF(AND(input4712[[#This Row],[Safe Part 1]],(MAX(ABS((INDIRECT(input4712[[#This Row],[range2]]))-(INDIRECT(input4712[[#This Row],[range1]])))))&lt;=3),1,0)</f>
        <v>0</v>
      </c>
    </row>
    <row r="496" spans="1:15" x14ac:dyDescent="0.35">
      <c r="A496">
        <v>50</v>
      </c>
      <c r="B496">
        <v>49</v>
      </c>
      <c r="C496">
        <v>48</v>
      </c>
      <c r="D496">
        <v>46</v>
      </c>
      <c r="E496">
        <v>45</v>
      </c>
      <c r="F496">
        <v>41</v>
      </c>
      <c r="H496">
        <f>1</f>
        <v>1</v>
      </c>
      <c r="I496">
        <f>COUNTA(input4712[[#This Row],[Column1.1]:[Column1.8]])</f>
        <v>6</v>
      </c>
      <c r="J496" t="str">
        <f>ADDRESS(ROW(),input4712[[#This Row],[first col]]+1,4)&amp;":"&amp;ADDRESS(ROW(),input4712[[#This Row],[lastcol]],4)</f>
        <v>B496:F496</v>
      </c>
      <c r="K496" t="str">
        <f>ADDRESS(ROW(),input4712[[#This Row],[first col]],4)&amp;":"&amp;ADDRESS(ROW(),input4712[[#This Row],[lastcol]]-1,4)</f>
        <v>A496:E496</v>
      </c>
      <c r="L496" t="b" cm="1">
        <f t="array" aca="1" ref="L496" ca="1">SUMPRODUCT(--(INDIRECT(input4712[[#This Row],[range1]])&lt;INDIRECT(input4712[[#This Row],[range2]])))=COUNT(INDIRECT(input4712[[#This Row],[range1]]))</f>
        <v>1</v>
      </c>
      <c r="M496" t="b" cm="1">
        <f t="array" aca="1" ref="M496" ca="1">SUMPRODUCT(--(INDIRECT(input4712[[#This Row],[range1]])&gt;INDIRECT(input4712[[#This Row],[range2]])))=COUNT(INDIRECT(input4712[[#This Row],[range1]]))</f>
        <v>0</v>
      </c>
      <c r="N496" t="b">
        <f ca="1">IF(AND(NOT(input4712[[#This Row],[All DESC?]]),NOT(input4712[[#This Row],[All ASC?]])),FALSE(),TRUE())</f>
        <v>1</v>
      </c>
      <c r="O496" cm="1">
        <f t="array" aca="1" ref="O496" ca="1">IF(AND(input4712[[#This Row],[Safe Part 1]],(MAX(ABS((INDIRECT(input4712[[#This Row],[range2]]))-(INDIRECT(input4712[[#This Row],[range1]])))))&lt;=3),1,0)</f>
        <v>0</v>
      </c>
    </row>
    <row r="497" spans="1:15" x14ac:dyDescent="0.35">
      <c r="A497">
        <v>37</v>
      </c>
      <c r="B497">
        <v>35</v>
      </c>
      <c r="C497">
        <v>33</v>
      </c>
      <c r="D497">
        <v>31</v>
      </c>
      <c r="E497">
        <v>30</v>
      </c>
      <c r="F497">
        <v>25</v>
      </c>
      <c r="G497">
        <v>23</v>
      </c>
      <c r="H497">
        <f>1</f>
        <v>1</v>
      </c>
      <c r="I497">
        <f>COUNTA(input4712[[#This Row],[Column1.1]:[Column1.8]])</f>
        <v>7</v>
      </c>
      <c r="J497" t="str">
        <f>ADDRESS(ROW(),input4712[[#This Row],[first col]]+1,4)&amp;":"&amp;ADDRESS(ROW(),input4712[[#This Row],[lastcol]],4)</f>
        <v>B497:G497</v>
      </c>
      <c r="K497" t="str">
        <f>ADDRESS(ROW(),input4712[[#This Row],[first col]],4)&amp;":"&amp;ADDRESS(ROW(),input4712[[#This Row],[lastcol]]-1,4)</f>
        <v>A497:F497</v>
      </c>
      <c r="L497" t="b" cm="1">
        <f t="array" aca="1" ref="L497" ca="1">SUMPRODUCT(--(INDIRECT(input4712[[#This Row],[range1]])&lt;INDIRECT(input4712[[#This Row],[range2]])))=COUNT(INDIRECT(input4712[[#This Row],[range1]]))</f>
        <v>1</v>
      </c>
      <c r="M497" t="b" cm="1">
        <f t="array" aca="1" ref="M497" ca="1">SUMPRODUCT(--(INDIRECT(input4712[[#This Row],[range1]])&gt;INDIRECT(input4712[[#This Row],[range2]])))=COUNT(INDIRECT(input4712[[#This Row],[range1]]))</f>
        <v>0</v>
      </c>
      <c r="N497" t="b">
        <f ca="1">IF(AND(NOT(input4712[[#This Row],[All DESC?]]),NOT(input4712[[#This Row],[All ASC?]])),FALSE(),TRUE())</f>
        <v>1</v>
      </c>
      <c r="O497" cm="1">
        <f t="array" aca="1" ref="O497" ca="1">IF(AND(input4712[[#This Row],[Safe Part 1]],(MAX(ABS((INDIRECT(input4712[[#This Row],[range2]]))-(INDIRECT(input4712[[#This Row],[range1]])))))&lt;=3),1,0)</f>
        <v>0</v>
      </c>
    </row>
    <row r="498" spans="1:15" x14ac:dyDescent="0.35">
      <c r="A498">
        <v>19</v>
      </c>
      <c r="B498">
        <v>17</v>
      </c>
      <c r="C498">
        <v>16</v>
      </c>
      <c r="D498">
        <v>14</v>
      </c>
      <c r="E498">
        <v>13</v>
      </c>
      <c r="F498">
        <v>8</v>
      </c>
      <c r="G498">
        <v>7</v>
      </c>
      <c r="H498">
        <f>1</f>
        <v>1</v>
      </c>
      <c r="I498">
        <f>COUNTA(input4712[[#This Row],[Column1.1]:[Column1.8]])</f>
        <v>7</v>
      </c>
      <c r="J498" t="str">
        <f>ADDRESS(ROW(),input4712[[#This Row],[first col]]+1,4)&amp;":"&amp;ADDRESS(ROW(),input4712[[#This Row],[lastcol]],4)</f>
        <v>B498:G498</v>
      </c>
      <c r="K498" t="str">
        <f>ADDRESS(ROW(),input4712[[#This Row],[first col]],4)&amp;":"&amp;ADDRESS(ROW(),input4712[[#This Row],[lastcol]]-1,4)</f>
        <v>A498:F498</v>
      </c>
      <c r="L498" t="b" cm="1">
        <f t="array" aca="1" ref="L498" ca="1">SUMPRODUCT(--(INDIRECT(input4712[[#This Row],[range1]])&lt;INDIRECT(input4712[[#This Row],[range2]])))=COUNT(INDIRECT(input4712[[#This Row],[range1]]))</f>
        <v>1</v>
      </c>
      <c r="M498" t="b" cm="1">
        <f t="array" aca="1" ref="M498" ca="1">SUMPRODUCT(--(INDIRECT(input4712[[#This Row],[range1]])&gt;INDIRECT(input4712[[#This Row],[range2]])))=COUNT(INDIRECT(input4712[[#This Row],[range1]]))</f>
        <v>0</v>
      </c>
      <c r="N498" t="b">
        <f ca="1">IF(AND(NOT(input4712[[#This Row],[All DESC?]]),NOT(input4712[[#This Row],[All ASC?]])),FALSE(),TRUE())</f>
        <v>1</v>
      </c>
      <c r="O498" cm="1">
        <f t="array" aca="1" ref="O498" ca="1">IF(AND(input4712[[#This Row],[Safe Part 1]],(MAX(ABS((INDIRECT(input4712[[#This Row],[range2]]))-(INDIRECT(input4712[[#This Row],[range1]])))))&lt;=3),1,0)</f>
        <v>0</v>
      </c>
    </row>
    <row r="499" spans="1:15" x14ac:dyDescent="0.35">
      <c r="A499">
        <v>78</v>
      </c>
      <c r="B499">
        <v>75</v>
      </c>
      <c r="C499">
        <v>74</v>
      </c>
      <c r="D499">
        <v>72</v>
      </c>
      <c r="E499">
        <v>69</v>
      </c>
      <c r="F499">
        <v>65</v>
      </c>
      <c r="H499">
        <f>1</f>
        <v>1</v>
      </c>
      <c r="I499">
        <f>COUNTA(input4712[[#This Row],[Column1.1]:[Column1.8]])</f>
        <v>6</v>
      </c>
      <c r="J499" t="str">
        <f>ADDRESS(ROW(),input4712[[#This Row],[first col]]+1,4)&amp;":"&amp;ADDRESS(ROW(),input4712[[#This Row],[lastcol]],4)</f>
        <v>B499:F499</v>
      </c>
      <c r="K499" t="str">
        <f>ADDRESS(ROW(),input4712[[#This Row],[first col]],4)&amp;":"&amp;ADDRESS(ROW(),input4712[[#This Row],[lastcol]]-1,4)</f>
        <v>A499:E499</v>
      </c>
      <c r="L499" t="b" cm="1">
        <f t="array" aca="1" ref="L499" ca="1">SUMPRODUCT(--(INDIRECT(input4712[[#This Row],[range1]])&lt;INDIRECT(input4712[[#This Row],[range2]])))=COUNT(INDIRECT(input4712[[#This Row],[range1]]))</f>
        <v>1</v>
      </c>
      <c r="M499" t="b" cm="1">
        <f t="array" aca="1" ref="M499" ca="1">SUMPRODUCT(--(INDIRECT(input4712[[#This Row],[range1]])&gt;INDIRECT(input4712[[#This Row],[range2]])))=COUNT(INDIRECT(input4712[[#This Row],[range1]]))</f>
        <v>0</v>
      </c>
      <c r="N499" t="b">
        <f ca="1">IF(AND(NOT(input4712[[#This Row],[All DESC?]]),NOT(input4712[[#This Row],[All ASC?]])),FALSE(),TRUE())</f>
        <v>1</v>
      </c>
      <c r="O499" cm="1">
        <f t="array" aca="1" ref="O499" ca="1">IF(AND(input4712[[#This Row],[Safe Part 1]],(MAX(ABS((INDIRECT(input4712[[#This Row],[range2]]))-(INDIRECT(input4712[[#This Row],[range1]])))))&lt;=3),1,0)</f>
        <v>0</v>
      </c>
    </row>
    <row r="500" spans="1:15" x14ac:dyDescent="0.35">
      <c r="A500">
        <v>10</v>
      </c>
      <c r="B500">
        <v>11</v>
      </c>
      <c r="C500">
        <v>14</v>
      </c>
      <c r="D500">
        <v>15</v>
      </c>
      <c r="E500">
        <v>18</v>
      </c>
      <c r="F500">
        <v>21</v>
      </c>
      <c r="G500">
        <v>23</v>
      </c>
      <c r="H500">
        <f>1</f>
        <v>1</v>
      </c>
      <c r="I500">
        <f>COUNTA(input4712[[#This Row],[Column1.1]:[Column1.8]])</f>
        <v>7</v>
      </c>
      <c r="J500" t="str">
        <f>ADDRESS(ROW(),input4712[[#This Row],[first col]]+1,4)&amp;":"&amp;ADDRESS(ROW(),input4712[[#This Row],[lastcol]],4)</f>
        <v>B500:G500</v>
      </c>
      <c r="K500" t="str">
        <f>ADDRESS(ROW(),input4712[[#This Row],[first col]],4)&amp;":"&amp;ADDRESS(ROW(),input4712[[#This Row],[lastcol]]-1,4)</f>
        <v>A500:F500</v>
      </c>
      <c r="L500" t="b" cm="1">
        <f t="array" aca="1" ref="L500" ca="1">SUMPRODUCT(--(INDIRECT(input4712[[#This Row],[range1]])&lt;INDIRECT(input4712[[#This Row],[range2]])))=COUNT(INDIRECT(input4712[[#This Row],[range1]]))</f>
        <v>0</v>
      </c>
      <c r="M500" t="b" cm="1">
        <f t="array" aca="1" ref="M500" ca="1">SUMPRODUCT(--(INDIRECT(input4712[[#This Row],[range1]])&gt;INDIRECT(input4712[[#This Row],[range2]])))=COUNT(INDIRECT(input4712[[#This Row],[range1]]))</f>
        <v>1</v>
      </c>
      <c r="N500" t="b">
        <f ca="1">IF(AND(NOT(input4712[[#This Row],[All DESC?]]),NOT(input4712[[#This Row],[All ASC?]])),FALSE(),TRUE())</f>
        <v>1</v>
      </c>
      <c r="O500" cm="1">
        <f t="array" aca="1" ref="O500" ca="1">IF(AND(input4712[[#This Row],[Safe Part 1]],(MAX(ABS((INDIRECT(input4712[[#This Row],[range2]]))-(INDIRECT(input4712[[#This Row],[range1]])))))&lt;=3),1,0)</f>
        <v>1</v>
      </c>
    </row>
    <row r="501" spans="1:15" x14ac:dyDescent="0.35">
      <c r="A501">
        <v>55</v>
      </c>
      <c r="B501">
        <v>53</v>
      </c>
      <c r="C501">
        <v>51</v>
      </c>
      <c r="D501">
        <v>48</v>
      </c>
      <c r="E501">
        <v>46</v>
      </c>
      <c r="H501">
        <f>1</f>
        <v>1</v>
      </c>
      <c r="I501">
        <f>COUNTA(input4712[[#This Row],[Column1.1]:[Column1.8]])</f>
        <v>5</v>
      </c>
      <c r="J501" t="str">
        <f>ADDRESS(ROW(),input4712[[#This Row],[first col]]+1,4)&amp;":"&amp;ADDRESS(ROW(),input4712[[#This Row],[lastcol]],4)</f>
        <v>B501:E501</v>
      </c>
      <c r="K501" t="str">
        <f>ADDRESS(ROW(),input4712[[#This Row],[first col]],4)&amp;":"&amp;ADDRESS(ROW(),input4712[[#This Row],[lastcol]]-1,4)</f>
        <v>A501:D501</v>
      </c>
      <c r="L501" t="b" cm="1">
        <f t="array" aca="1" ref="L501" ca="1">SUMPRODUCT(--(INDIRECT(input4712[[#This Row],[range1]])&lt;INDIRECT(input4712[[#This Row],[range2]])))=COUNT(INDIRECT(input4712[[#This Row],[range1]]))</f>
        <v>1</v>
      </c>
      <c r="M501" t="b" cm="1">
        <f t="array" aca="1" ref="M501" ca="1">SUMPRODUCT(--(INDIRECT(input4712[[#This Row],[range1]])&gt;INDIRECT(input4712[[#This Row],[range2]])))=COUNT(INDIRECT(input4712[[#This Row],[range1]]))</f>
        <v>0</v>
      </c>
      <c r="N501" t="b">
        <f ca="1">IF(AND(NOT(input4712[[#This Row],[All DESC?]]),NOT(input4712[[#This Row],[All ASC?]])),FALSE(),TRUE())</f>
        <v>1</v>
      </c>
      <c r="O501" cm="1">
        <f t="array" aca="1" ref="O501" ca="1">IF(AND(input4712[[#This Row],[Safe Part 1]],(MAX(ABS((INDIRECT(input4712[[#This Row],[range2]]))-(INDIRECT(input4712[[#This Row],[range1]])))))&lt;=3),1,0)</f>
        <v>1</v>
      </c>
    </row>
    <row r="502" spans="1:15" x14ac:dyDescent="0.35">
      <c r="A502">
        <v>71</v>
      </c>
      <c r="B502">
        <v>74</v>
      </c>
      <c r="C502">
        <v>75</v>
      </c>
      <c r="D502">
        <v>78</v>
      </c>
      <c r="E502">
        <v>81</v>
      </c>
      <c r="F502">
        <v>84</v>
      </c>
      <c r="G502">
        <v>86</v>
      </c>
      <c r="H502">
        <f>1</f>
        <v>1</v>
      </c>
      <c r="I502">
        <f>COUNTA(input4712[[#This Row],[Column1.1]:[Column1.8]])</f>
        <v>7</v>
      </c>
      <c r="J502" t="str">
        <f>ADDRESS(ROW(),input4712[[#This Row],[first col]]+1,4)&amp;":"&amp;ADDRESS(ROW(),input4712[[#This Row],[lastcol]],4)</f>
        <v>B502:G502</v>
      </c>
      <c r="K502" t="str">
        <f>ADDRESS(ROW(),input4712[[#This Row],[first col]],4)&amp;":"&amp;ADDRESS(ROW(),input4712[[#This Row],[lastcol]]-1,4)</f>
        <v>A502:F502</v>
      </c>
      <c r="L502" t="b" cm="1">
        <f t="array" aca="1" ref="L502" ca="1">SUMPRODUCT(--(INDIRECT(input4712[[#This Row],[range1]])&lt;INDIRECT(input4712[[#This Row],[range2]])))=COUNT(INDIRECT(input4712[[#This Row],[range1]]))</f>
        <v>0</v>
      </c>
      <c r="M502" t="b" cm="1">
        <f t="array" aca="1" ref="M502" ca="1">SUMPRODUCT(--(INDIRECT(input4712[[#This Row],[range1]])&gt;INDIRECT(input4712[[#This Row],[range2]])))=COUNT(INDIRECT(input4712[[#This Row],[range1]]))</f>
        <v>1</v>
      </c>
      <c r="N502" t="b">
        <f ca="1">IF(AND(NOT(input4712[[#This Row],[All DESC?]]),NOT(input4712[[#This Row],[All ASC?]])),FALSE(),TRUE())</f>
        <v>1</v>
      </c>
      <c r="O502" cm="1">
        <f t="array" aca="1" ref="O502" ca="1">IF(AND(input4712[[#This Row],[Safe Part 1]],(MAX(ABS((INDIRECT(input4712[[#This Row],[range2]]))-(INDIRECT(input4712[[#This Row],[range1]])))))&lt;=3),1,0)</f>
        <v>1</v>
      </c>
    </row>
    <row r="503" spans="1:15" x14ac:dyDescent="0.35">
      <c r="A503">
        <v>21</v>
      </c>
      <c r="B503">
        <v>24</v>
      </c>
      <c r="C503">
        <v>27</v>
      </c>
      <c r="D503">
        <v>30</v>
      </c>
      <c r="E503">
        <v>31</v>
      </c>
      <c r="H503">
        <f>1</f>
        <v>1</v>
      </c>
      <c r="I503">
        <f>COUNTA(input4712[[#This Row],[Column1.1]:[Column1.8]])</f>
        <v>5</v>
      </c>
      <c r="J503" t="str">
        <f>ADDRESS(ROW(),input4712[[#This Row],[first col]]+1,4)&amp;":"&amp;ADDRESS(ROW(),input4712[[#This Row],[lastcol]],4)</f>
        <v>B503:E503</v>
      </c>
      <c r="K503" t="str">
        <f>ADDRESS(ROW(),input4712[[#This Row],[first col]],4)&amp;":"&amp;ADDRESS(ROW(),input4712[[#This Row],[lastcol]]-1,4)</f>
        <v>A503:D503</v>
      </c>
      <c r="L503" t="b" cm="1">
        <f t="array" aca="1" ref="L503" ca="1">SUMPRODUCT(--(INDIRECT(input4712[[#This Row],[range1]])&lt;INDIRECT(input4712[[#This Row],[range2]])))=COUNT(INDIRECT(input4712[[#This Row],[range1]]))</f>
        <v>0</v>
      </c>
      <c r="M503" t="b" cm="1">
        <f t="array" aca="1" ref="M503" ca="1">SUMPRODUCT(--(INDIRECT(input4712[[#This Row],[range1]])&gt;INDIRECT(input4712[[#This Row],[range2]])))=COUNT(INDIRECT(input4712[[#This Row],[range1]]))</f>
        <v>1</v>
      </c>
      <c r="N503" t="b">
        <f ca="1">IF(AND(NOT(input4712[[#This Row],[All DESC?]]),NOT(input4712[[#This Row],[All ASC?]])),FALSE(),TRUE())</f>
        <v>1</v>
      </c>
      <c r="O503" cm="1">
        <f t="array" aca="1" ref="O503" ca="1">IF(AND(input4712[[#This Row],[Safe Part 1]],(MAX(ABS((INDIRECT(input4712[[#This Row],[range2]]))-(INDIRECT(input4712[[#This Row],[range1]])))))&lt;=3),1,0)</f>
        <v>1</v>
      </c>
    </row>
    <row r="504" spans="1:15" x14ac:dyDescent="0.35">
      <c r="A504">
        <v>46</v>
      </c>
      <c r="B504">
        <v>49</v>
      </c>
      <c r="C504">
        <v>50</v>
      </c>
      <c r="D504">
        <v>51</v>
      </c>
      <c r="E504">
        <v>53</v>
      </c>
      <c r="F504">
        <v>55</v>
      </c>
      <c r="G504">
        <v>58</v>
      </c>
      <c r="H504">
        <f>1</f>
        <v>1</v>
      </c>
      <c r="I504">
        <f>COUNTA(input4712[[#This Row],[Column1.1]:[Column1.8]])</f>
        <v>7</v>
      </c>
      <c r="J504" t="str">
        <f>ADDRESS(ROW(),input4712[[#This Row],[first col]]+1,4)&amp;":"&amp;ADDRESS(ROW(),input4712[[#This Row],[lastcol]],4)</f>
        <v>B504:G504</v>
      </c>
      <c r="K504" t="str">
        <f>ADDRESS(ROW(),input4712[[#This Row],[first col]],4)&amp;":"&amp;ADDRESS(ROW(),input4712[[#This Row],[lastcol]]-1,4)</f>
        <v>A504:F504</v>
      </c>
      <c r="L504" t="b" cm="1">
        <f t="array" aca="1" ref="L504" ca="1">SUMPRODUCT(--(INDIRECT(input4712[[#This Row],[range1]])&lt;INDIRECT(input4712[[#This Row],[range2]])))=COUNT(INDIRECT(input4712[[#This Row],[range1]]))</f>
        <v>0</v>
      </c>
      <c r="M504" t="b" cm="1">
        <f t="array" aca="1" ref="M504" ca="1">SUMPRODUCT(--(INDIRECT(input4712[[#This Row],[range1]])&gt;INDIRECT(input4712[[#This Row],[range2]])))=COUNT(INDIRECT(input4712[[#This Row],[range1]]))</f>
        <v>1</v>
      </c>
      <c r="N504" t="b">
        <f ca="1">IF(AND(NOT(input4712[[#This Row],[All DESC?]]),NOT(input4712[[#This Row],[All ASC?]])),FALSE(),TRUE())</f>
        <v>1</v>
      </c>
      <c r="O504" cm="1">
        <f t="array" aca="1" ref="O504" ca="1">IF(AND(input4712[[#This Row],[Safe Part 1]],(MAX(ABS((INDIRECT(input4712[[#This Row],[range2]]))-(INDIRECT(input4712[[#This Row],[range1]])))))&lt;=3),1,0)</f>
        <v>1</v>
      </c>
    </row>
    <row r="505" spans="1:15" x14ac:dyDescent="0.35">
      <c r="A505">
        <v>19</v>
      </c>
      <c r="B505">
        <v>18</v>
      </c>
      <c r="C505">
        <v>15</v>
      </c>
      <c r="D505">
        <v>14</v>
      </c>
      <c r="E505">
        <v>12</v>
      </c>
      <c r="H505">
        <f>1</f>
        <v>1</v>
      </c>
      <c r="I505">
        <f>COUNTA(input4712[[#This Row],[Column1.1]:[Column1.8]])</f>
        <v>5</v>
      </c>
      <c r="J505" t="str">
        <f>ADDRESS(ROW(),input4712[[#This Row],[first col]]+1,4)&amp;":"&amp;ADDRESS(ROW(),input4712[[#This Row],[lastcol]],4)</f>
        <v>B505:E505</v>
      </c>
      <c r="K505" t="str">
        <f>ADDRESS(ROW(),input4712[[#This Row],[first col]],4)&amp;":"&amp;ADDRESS(ROW(),input4712[[#This Row],[lastcol]]-1,4)</f>
        <v>A505:D505</v>
      </c>
      <c r="L505" t="b" cm="1">
        <f t="array" aca="1" ref="L505" ca="1">SUMPRODUCT(--(INDIRECT(input4712[[#This Row],[range1]])&lt;INDIRECT(input4712[[#This Row],[range2]])))=COUNT(INDIRECT(input4712[[#This Row],[range1]]))</f>
        <v>1</v>
      </c>
      <c r="M505" t="b" cm="1">
        <f t="array" aca="1" ref="M505" ca="1">SUMPRODUCT(--(INDIRECT(input4712[[#This Row],[range1]])&gt;INDIRECT(input4712[[#This Row],[range2]])))=COUNT(INDIRECT(input4712[[#This Row],[range1]]))</f>
        <v>0</v>
      </c>
      <c r="N505" t="b">
        <f ca="1">IF(AND(NOT(input4712[[#This Row],[All DESC?]]),NOT(input4712[[#This Row],[All ASC?]])),FALSE(),TRUE())</f>
        <v>1</v>
      </c>
      <c r="O505" cm="1">
        <f t="array" aca="1" ref="O505" ca="1">IF(AND(input4712[[#This Row],[Safe Part 1]],(MAX(ABS((INDIRECT(input4712[[#This Row],[range2]]))-(INDIRECT(input4712[[#This Row],[range1]])))))&lt;=3),1,0)</f>
        <v>1</v>
      </c>
    </row>
    <row r="506" spans="1:15" x14ac:dyDescent="0.35">
      <c r="A506">
        <v>13</v>
      </c>
      <c r="B506">
        <v>14</v>
      </c>
      <c r="C506">
        <v>17</v>
      </c>
      <c r="D506">
        <v>20</v>
      </c>
      <c r="E506">
        <v>21</v>
      </c>
      <c r="H506">
        <f>1</f>
        <v>1</v>
      </c>
      <c r="I506">
        <f>COUNTA(input4712[[#This Row],[Column1.1]:[Column1.8]])</f>
        <v>5</v>
      </c>
      <c r="J506" t="str">
        <f>ADDRESS(ROW(),input4712[[#This Row],[first col]]+1,4)&amp;":"&amp;ADDRESS(ROW(),input4712[[#This Row],[lastcol]],4)</f>
        <v>B506:E506</v>
      </c>
      <c r="K506" t="str">
        <f>ADDRESS(ROW(),input4712[[#This Row],[first col]],4)&amp;":"&amp;ADDRESS(ROW(),input4712[[#This Row],[lastcol]]-1,4)</f>
        <v>A506:D506</v>
      </c>
      <c r="L506" t="b" cm="1">
        <f t="array" aca="1" ref="L506" ca="1">SUMPRODUCT(--(INDIRECT(input4712[[#This Row],[range1]])&lt;INDIRECT(input4712[[#This Row],[range2]])))=COUNT(INDIRECT(input4712[[#This Row],[range1]]))</f>
        <v>0</v>
      </c>
      <c r="M506" t="b" cm="1">
        <f t="array" aca="1" ref="M506" ca="1">SUMPRODUCT(--(INDIRECT(input4712[[#This Row],[range1]])&gt;INDIRECT(input4712[[#This Row],[range2]])))=COUNT(INDIRECT(input4712[[#This Row],[range1]]))</f>
        <v>1</v>
      </c>
      <c r="N506" t="b">
        <f ca="1">IF(AND(NOT(input4712[[#This Row],[All DESC?]]),NOT(input4712[[#This Row],[All ASC?]])),FALSE(),TRUE())</f>
        <v>1</v>
      </c>
      <c r="O506" cm="1">
        <f t="array" aca="1" ref="O506" ca="1">IF(AND(input4712[[#This Row],[Safe Part 1]],(MAX(ABS((INDIRECT(input4712[[#This Row],[range2]]))-(INDIRECT(input4712[[#This Row],[range1]])))))&lt;=3),1,0)</f>
        <v>1</v>
      </c>
    </row>
    <row r="507" spans="1:15" x14ac:dyDescent="0.35">
      <c r="A507">
        <v>63</v>
      </c>
      <c r="B507">
        <v>62</v>
      </c>
      <c r="C507">
        <v>60</v>
      </c>
      <c r="D507">
        <v>59</v>
      </c>
      <c r="E507">
        <v>56</v>
      </c>
      <c r="F507">
        <v>52</v>
      </c>
      <c r="G507">
        <v>49</v>
      </c>
      <c r="H507">
        <f>1</f>
        <v>1</v>
      </c>
      <c r="I507">
        <f>COUNTA(input4712[[#This Row],[Column1.1]:[Column1.8]])</f>
        <v>7</v>
      </c>
      <c r="J507" t="str">
        <f>ADDRESS(ROW(),input4712[[#This Row],[first col]]+1,4)&amp;":"&amp;ADDRESS(ROW(),input4712[[#This Row],[lastcol]],4)</f>
        <v>B507:G507</v>
      </c>
      <c r="K507" t="str">
        <f>ADDRESS(ROW(),input4712[[#This Row],[first col]],4)&amp;":"&amp;ADDRESS(ROW(),input4712[[#This Row],[lastcol]]-1,4)</f>
        <v>A507:F507</v>
      </c>
      <c r="L507" t="b" cm="1">
        <f t="array" aca="1" ref="L507" ca="1">SUMPRODUCT(--(INDIRECT(input4712[[#This Row],[range1]])&lt;INDIRECT(input4712[[#This Row],[range2]])))=COUNT(INDIRECT(input4712[[#This Row],[range1]]))</f>
        <v>1</v>
      </c>
      <c r="M507" t="b" cm="1">
        <f t="array" aca="1" ref="M507" ca="1">SUMPRODUCT(--(INDIRECT(input4712[[#This Row],[range1]])&gt;INDIRECT(input4712[[#This Row],[range2]])))=COUNT(INDIRECT(input4712[[#This Row],[range1]]))</f>
        <v>0</v>
      </c>
      <c r="N507" t="b">
        <f ca="1">IF(AND(NOT(input4712[[#This Row],[All DESC?]]),NOT(input4712[[#This Row],[All ASC?]])),FALSE(),TRUE())</f>
        <v>1</v>
      </c>
      <c r="O507" cm="1">
        <f t="array" aca="1" ref="O507" ca="1">IF(AND(input4712[[#This Row],[Safe Part 1]],(MAX(ABS((INDIRECT(input4712[[#This Row],[range2]]))-(INDIRECT(input4712[[#This Row],[range1]])))))&lt;=3),1,0)</f>
        <v>0</v>
      </c>
    </row>
    <row r="508" spans="1:15" x14ac:dyDescent="0.35">
      <c r="A508">
        <v>73</v>
      </c>
      <c r="B508">
        <v>76</v>
      </c>
      <c r="C508">
        <v>78</v>
      </c>
      <c r="D508">
        <v>79</v>
      </c>
      <c r="E508">
        <v>82</v>
      </c>
      <c r="F508">
        <v>85</v>
      </c>
      <c r="G508">
        <v>87</v>
      </c>
      <c r="H508">
        <f>1</f>
        <v>1</v>
      </c>
      <c r="I508">
        <f>COUNTA(input4712[[#This Row],[Column1.1]:[Column1.8]])</f>
        <v>7</v>
      </c>
      <c r="J508" t="str">
        <f>ADDRESS(ROW(),input4712[[#This Row],[first col]]+1,4)&amp;":"&amp;ADDRESS(ROW(),input4712[[#This Row],[lastcol]],4)</f>
        <v>B508:G508</v>
      </c>
      <c r="K508" t="str">
        <f>ADDRESS(ROW(),input4712[[#This Row],[first col]],4)&amp;":"&amp;ADDRESS(ROW(),input4712[[#This Row],[lastcol]]-1,4)</f>
        <v>A508:F508</v>
      </c>
      <c r="L508" t="b" cm="1">
        <f t="array" aca="1" ref="L508" ca="1">SUMPRODUCT(--(INDIRECT(input4712[[#This Row],[range1]])&lt;INDIRECT(input4712[[#This Row],[range2]])))=COUNT(INDIRECT(input4712[[#This Row],[range1]]))</f>
        <v>0</v>
      </c>
      <c r="M508" t="b" cm="1">
        <f t="array" aca="1" ref="M508" ca="1">SUMPRODUCT(--(INDIRECT(input4712[[#This Row],[range1]])&gt;INDIRECT(input4712[[#This Row],[range2]])))=COUNT(INDIRECT(input4712[[#This Row],[range1]]))</f>
        <v>1</v>
      </c>
      <c r="N508" t="b">
        <f ca="1">IF(AND(NOT(input4712[[#This Row],[All DESC?]]),NOT(input4712[[#This Row],[All ASC?]])),FALSE(),TRUE())</f>
        <v>1</v>
      </c>
      <c r="O508" cm="1">
        <f t="array" aca="1" ref="O508" ca="1">IF(AND(input4712[[#This Row],[Safe Part 1]],(MAX(ABS((INDIRECT(input4712[[#This Row],[range2]]))-(INDIRECT(input4712[[#This Row],[range1]])))))&lt;=3),1,0)</f>
        <v>1</v>
      </c>
    </row>
    <row r="509" spans="1:15" x14ac:dyDescent="0.35">
      <c r="A509">
        <v>54</v>
      </c>
      <c r="B509">
        <v>51</v>
      </c>
      <c r="C509">
        <v>50</v>
      </c>
      <c r="D509">
        <v>47</v>
      </c>
      <c r="E509">
        <v>45</v>
      </c>
      <c r="H509">
        <f>1</f>
        <v>1</v>
      </c>
      <c r="I509">
        <f>COUNTA(input4712[[#This Row],[Column1.1]:[Column1.8]])</f>
        <v>5</v>
      </c>
      <c r="J509" t="str">
        <f>ADDRESS(ROW(),input4712[[#This Row],[first col]]+1,4)&amp;":"&amp;ADDRESS(ROW(),input4712[[#This Row],[lastcol]],4)</f>
        <v>B509:E509</v>
      </c>
      <c r="K509" t="str">
        <f>ADDRESS(ROW(),input4712[[#This Row],[first col]],4)&amp;":"&amp;ADDRESS(ROW(),input4712[[#This Row],[lastcol]]-1,4)</f>
        <v>A509:D509</v>
      </c>
      <c r="L509" t="b" cm="1">
        <f t="array" aca="1" ref="L509" ca="1">SUMPRODUCT(--(INDIRECT(input4712[[#This Row],[range1]])&lt;INDIRECT(input4712[[#This Row],[range2]])))=COUNT(INDIRECT(input4712[[#This Row],[range1]]))</f>
        <v>1</v>
      </c>
      <c r="M509" t="b" cm="1">
        <f t="array" aca="1" ref="M509" ca="1">SUMPRODUCT(--(INDIRECT(input4712[[#This Row],[range1]])&gt;INDIRECT(input4712[[#This Row],[range2]])))=COUNT(INDIRECT(input4712[[#This Row],[range1]]))</f>
        <v>0</v>
      </c>
      <c r="N509" t="b">
        <f ca="1">IF(AND(NOT(input4712[[#This Row],[All DESC?]]),NOT(input4712[[#This Row],[All ASC?]])),FALSE(),TRUE())</f>
        <v>1</v>
      </c>
      <c r="O509" cm="1">
        <f t="array" aca="1" ref="O509" ca="1">IF(AND(input4712[[#This Row],[Safe Part 1]],(MAX(ABS((INDIRECT(input4712[[#This Row],[range2]]))-(INDIRECT(input4712[[#This Row],[range1]])))))&lt;=3),1,0)</f>
        <v>1</v>
      </c>
    </row>
    <row r="510" spans="1:15" x14ac:dyDescent="0.35">
      <c r="A510">
        <v>57</v>
      </c>
      <c r="B510">
        <v>55</v>
      </c>
      <c r="C510">
        <v>52</v>
      </c>
      <c r="D510">
        <v>50</v>
      </c>
      <c r="E510">
        <v>47</v>
      </c>
      <c r="F510">
        <v>41</v>
      </c>
      <c r="H510">
        <f>1</f>
        <v>1</v>
      </c>
      <c r="I510">
        <f>COUNTA(input4712[[#This Row],[Column1.1]:[Column1.8]])</f>
        <v>6</v>
      </c>
      <c r="J510" t="str">
        <f>ADDRESS(ROW(),input4712[[#This Row],[first col]]+1,4)&amp;":"&amp;ADDRESS(ROW(),input4712[[#This Row],[lastcol]],4)</f>
        <v>B510:F510</v>
      </c>
      <c r="K510" t="str">
        <f>ADDRESS(ROW(),input4712[[#This Row],[first col]],4)&amp;":"&amp;ADDRESS(ROW(),input4712[[#This Row],[lastcol]]-1,4)</f>
        <v>A510:E510</v>
      </c>
      <c r="L510" t="b" cm="1">
        <f t="array" aca="1" ref="L510" ca="1">SUMPRODUCT(--(INDIRECT(input4712[[#This Row],[range1]])&lt;INDIRECT(input4712[[#This Row],[range2]])))=COUNT(INDIRECT(input4712[[#This Row],[range1]]))</f>
        <v>1</v>
      </c>
      <c r="M510" t="b" cm="1">
        <f t="array" aca="1" ref="M510" ca="1">SUMPRODUCT(--(INDIRECT(input4712[[#This Row],[range1]])&gt;INDIRECT(input4712[[#This Row],[range2]])))=COUNT(INDIRECT(input4712[[#This Row],[range1]]))</f>
        <v>0</v>
      </c>
      <c r="N510" t="b">
        <f ca="1">IF(AND(NOT(input4712[[#This Row],[All DESC?]]),NOT(input4712[[#This Row],[All ASC?]])),FALSE(),TRUE())</f>
        <v>1</v>
      </c>
      <c r="O510" cm="1">
        <f t="array" aca="1" ref="O510" ca="1">IF(AND(input4712[[#This Row],[Safe Part 1]],(MAX(ABS((INDIRECT(input4712[[#This Row],[range2]]))-(INDIRECT(input4712[[#This Row],[range1]])))))&lt;=3),1,0)</f>
        <v>0</v>
      </c>
    </row>
    <row r="511" spans="1:15" x14ac:dyDescent="0.35">
      <c r="A511">
        <v>34</v>
      </c>
      <c r="B511">
        <v>32</v>
      </c>
      <c r="C511">
        <v>29</v>
      </c>
      <c r="D511">
        <v>26</v>
      </c>
      <c r="E511">
        <v>23</v>
      </c>
      <c r="F511">
        <v>18</v>
      </c>
      <c r="G511">
        <v>15</v>
      </c>
      <c r="H511">
        <f>1</f>
        <v>1</v>
      </c>
      <c r="I511">
        <f>COUNTA(input4712[[#This Row],[Column1.1]:[Column1.8]])</f>
        <v>7</v>
      </c>
      <c r="J511" t="str">
        <f>ADDRESS(ROW(),input4712[[#This Row],[first col]]+1,4)&amp;":"&amp;ADDRESS(ROW(),input4712[[#This Row],[lastcol]],4)</f>
        <v>B511:G511</v>
      </c>
      <c r="K511" t="str">
        <f>ADDRESS(ROW(),input4712[[#This Row],[first col]],4)&amp;":"&amp;ADDRESS(ROW(),input4712[[#This Row],[lastcol]]-1,4)</f>
        <v>A511:F511</v>
      </c>
      <c r="L511" t="b" cm="1">
        <f t="array" aca="1" ref="L511" ca="1">SUMPRODUCT(--(INDIRECT(input4712[[#This Row],[range1]])&lt;INDIRECT(input4712[[#This Row],[range2]])))=COUNT(INDIRECT(input4712[[#This Row],[range1]]))</f>
        <v>1</v>
      </c>
      <c r="M511" t="b" cm="1">
        <f t="array" aca="1" ref="M511" ca="1">SUMPRODUCT(--(INDIRECT(input4712[[#This Row],[range1]])&gt;INDIRECT(input4712[[#This Row],[range2]])))=COUNT(INDIRECT(input4712[[#This Row],[range1]]))</f>
        <v>0</v>
      </c>
      <c r="N511" t="b">
        <f ca="1">IF(AND(NOT(input4712[[#This Row],[All DESC?]]),NOT(input4712[[#This Row],[All ASC?]])),FALSE(),TRUE())</f>
        <v>1</v>
      </c>
      <c r="O511" cm="1">
        <f t="array" aca="1" ref="O511" ca="1">IF(AND(input4712[[#This Row],[Safe Part 1]],(MAX(ABS((INDIRECT(input4712[[#This Row],[range2]]))-(INDIRECT(input4712[[#This Row],[range1]])))))&lt;=3),1,0)</f>
        <v>0</v>
      </c>
    </row>
    <row r="512" spans="1:15" x14ac:dyDescent="0.35">
      <c r="A512">
        <v>89</v>
      </c>
      <c r="B512">
        <v>88</v>
      </c>
      <c r="C512">
        <v>85</v>
      </c>
      <c r="D512">
        <v>84</v>
      </c>
      <c r="E512">
        <v>81</v>
      </c>
      <c r="H512">
        <f>1</f>
        <v>1</v>
      </c>
      <c r="I512">
        <f>COUNTA(input4712[[#This Row],[Column1.1]:[Column1.8]])</f>
        <v>5</v>
      </c>
      <c r="J512" t="str">
        <f>ADDRESS(ROW(),input4712[[#This Row],[first col]]+1,4)&amp;":"&amp;ADDRESS(ROW(),input4712[[#This Row],[lastcol]],4)</f>
        <v>B512:E512</v>
      </c>
      <c r="K512" t="str">
        <f>ADDRESS(ROW(),input4712[[#This Row],[first col]],4)&amp;":"&amp;ADDRESS(ROW(),input4712[[#This Row],[lastcol]]-1,4)</f>
        <v>A512:D512</v>
      </c>
      <c r="L512" t="b" cm="1">
        <f t="array" aca="1" ref="L512" ca="1">SUMPRODUCT(--(INDIRECT(input4712[[#This Row],[range1]])&lt;INDIRECT(input4712[[#This Row],[range2]])))=COUNT(INDIRECT(input4712[[#This Row],[range1]]))</f>
        <v>1</v>
      </c>
      <c r="M512" t="b" cm="1">
        <f t="array" aca="1" ref="M512" ca="1">SUMPRODUCT(--(INDIRECT(input4712[[#This Row],[range1]])&gt;INDIRECT(input4712[[#This Row],[range2]])))=COUNT(INDIRECT(input4712[[#This Row],[range1]]))</f>
        <v>0</v>
      </c>
      <c r="N512" t="b">
        <f ca="1">IF(AND(NOT(input4712[[#This Row],[All DESC?]]),NOT(input4712[[#This Row],[All ASC?]])),FALSE(),TRUE())</f>
        <v>1</v>
      </c>
      <c r="O512" cm="1">
        <f t="array" aca="1" ref="O512" ca="1">IF(AND(input4712[[#This Row],[Safe Part 1]],(MAX(ABS((INDIRECT(input4712[[#This Row],[range2]]))-(INDIRECT(input4712[[#This Row],[range1]])))))&lt;=3),1,0)</f>
        <v>1</v>
      </c>
    </row>
    <row r="513" spans="1:15" x14ac:dyDescent="0.35">
      <c r="A513">
        <v>55</v>
      </c>
      <c r="B513">
        <v>58</v>
      </c>
      <c r="C513">
        <v>61</v>
      </c>
      <c r="D513">
        <v>64</v>
      </c>
      <c r="E513">
        <v>66</v>
      </c>
      <c r="F513">
        <v>71</v>
      </c>
      <c r="H513">
        <f>1</f>
        <v>1</v>
      </c>
      <c r="I513">
        <f>COUNTA(input4712[[#This Row],[Column1.1]:[Column1.8]])</f>
        <v>6</v>
      </c>
      <c r="J513" t="str">
        <f>ADDRESS(ROW(),input4712[[#This Row],[first col]]+1,4)&amp;":"&amp;ADDRESS(ROW(),input4712[[#This Row],[lastcol]],4)</f>
        <v>B513:F513</v>
      </c>
      <c r="K513" t="str">
        <f>ADDRESS(ROW(),input4712[[#This Row],[first col]],4)&amp;":"&amp;ADDRESS(ROW(),input4712[[#This Row],[lastcol]]-1,4)</f>
        <v>A513:E513</v>
      </c>
      <c r="L513" t="b" cm="1">
        <f t="array" aca="1" ref="L513" ca="1">SUMPRODUCT(--(INDIRECT(input4712[[#This Row],[range1]])&lt;INDIRECT(input4712[[#This Row],[range2]])))=COUNT(INDIRECT(input4712[[#This Row],[range1]]))</f>
        <v>0</v>
      </c>
      <c r="M513" t="b" cm="1">
        <f t="array" aca="1" ref="M513" ca="1">SUMPRODUCT(--(INDIRECT(input4712[[#This Row],[range1]])&gt;INDIRECT(input4712[[#This Row],[range2]])))=COUNT(INDIRECT(input4712[[#This Row],[range1]]))</f>
        <v>1</v>
      </c>
      <c r="N513" t="b">
        <f ca="1">IF(AND(NOT(input4712[[#This Row],[All DESC?]]),NOT(input4712[[#This Row],[All ASC?]])),FALSE(),TRUE())</f>
        <v>1</v>
      </c>
      <c r="O513" cm="1">
        <f t="array" aca="1" ref="O513" ca="1">IF(AND(input4712[[#This Row],[Safe Part 1]],(MAX(ABS((INDIRECT(input4712[[#This Row],[range2]]))-(INDIRECT(input4712[[#This Row],[range1]])))))&lt;=3),1,0)</f>
        <v>0</v>
      </c>
    </row>
    <row r="514" spans="1:15" x14ac:dyDescent="0.35">
      <c r="A514">
        <v>67</v>
      </c>
      <c r="B514">
        <v>69</v>
      </c>
      <c r="C514">
        <v>72</v>
      </c>
      <c r="D514">
        <v>74</v>
      </c>
      <c r="E514">
        <v>77</v>
      </c>
      <c r="H514">
        <f>1</f>
        <v>1</v>
      </c>
      <c r="I514">
        <f>COUNTA(input4712[[#This Row],[Column1.1]:[Column1.8]])</f>
        <v>5</v>
      </c>
      <c r="J514" t="str">
        <f>ADDRESS(ROW(),input4712[[#This Row],[first col]]+1,4)&amp;":"&amp;ADDRESS(ROW(),input4712[[#This Row],[lastcol]],4)</f>
        <v>B514:E514</v>
      </c>
      <c r="K514" t="str">
        <f>ADDRESS(ROW(),input4712[[#This Row],[first col]],4)&amp;":"&amp;ADDRESS(ROW(),input4712[[#This Row],[lastcol]]-1,4)</f>
        <v>A514:D514</v>
      </c>
      <c r="L514" t="b" cm="1">
        <f t="array" aca="1" ref="L514" ca="1">SUMPRODUCT(--(INDIRECT(input4712[[#This Row],[range1]])&lt;INDIRECT(input4712[[#This Row],[range2]])))=COUNT(INDIRECT(input4712[[#This Row],[range1]]))</f>
        <v>0</v>
      </c>
      <c r="M514" t="b" cm="1">
        <f t="array" aca="1" ref="M514" ca="1">SUMPRODUCT(--(INDIRECT(input4712[[#This Row],[range1]])&gt;INDIRECT(input4712[[#This Row],[range2]])))=COUNT(INDIRECT(input4712[[#This Row],[range1]]))</f>
        <v>1</v>
      </c>
      <c r="N514" t="b">
        <f ca="1">IF(AND(NOT(input4712[[#This Row],[All DESC?]]),NOT(input4712[[#This Row],[All ASC?]])),FALSE(),TRUE())</f>
        <v>1</v>
      </c>
      <c r="O514" cm="1">
        <f t="array" aca="1" ref="O514" ca="1">IF(AND(input4712[[#This Row],[Safe Part 1]],(MAX(ABS((INDIRECT(input4712[[#This Row],[range2]]))-(INDIRECT(input4712[[#This Row],[range1]])))))&lt;=3),1,0)</f>
        <v>1</v>
      </c>
    </row>
    <row r="515" spans="1:15" x14ac:dyDescent="0.35">
      <c r="A515">
        <v>32</v>
      </c>
      <c r="B515">
        <v>29</v>
      </c>
      <c r="C515">
        <v>28</v>
      </c>
      <c r="D515">
        <v>25</v>
      </c>
      <c r="E515">
        <v>23</v>
      </c>
      <c r="F515">
        <v>19</v>
      </c>
      <c r="G515">
        <v>16</v>
      </c>
      <c r="H515">
        <f>1</f>
        <v>1</v>
      </c>
      <c r="I515">
        <f>COUNTA(input4712[[#This Row],[Column1.1]:[Column1.8]])</f>
        <v>7</v>
      </c>
      <c r="J515" t="str">
        <f>ADDRESS(ROW(),input4712[[#This Row],[first col]]+1,4)&amp;":"&amp;ADDRESS(ROW(),input4712[[#This Row],[lastcol]],4)</f>
        <v>B515:G515</v>
      </c>
      <c r="K515" t="str">
        <f>ADDRESS(ROW(),input4712[[#This Row],[first col]],4)&amp;":"&amp;ADDRESS(ROW(),input4712[[#This Row],[lastcol]]-1,4)</f>
        <v>A515:F515</v>
      </c>
      <c r="L515" t="b" cm="1">
        <f t="array" aca="1" ref="L515" ca="1">SUMPRODUCT(--(INDIRECT(input4712[[#This Row],[range1]])&lt;INDIRECT(input4712[[#This Row],[range2]])))=COUNT(INDIRECT(input4712[[#This Row],[range1]]))</f>
        <v>1</v>
      </c>
      <c r="M515" t="b" cm="1">
        <f t="array" aca="1" ref="M515" ca="1">SUMPRODUCT(--(INDIRECT(input4712[[#This Row],[range1]])&gt;INDIRECT(input4712[[#This Row],[range2]])))=COUNT(INDIRECT(input4712[[#This Row],[range1]]))</f>
        <v>0</v>
      </c>
      <c r="N515" t="b">
        <f ca="1">IF(AND(NOT(input4712[[#This Row],[All DESC?]]),NOT(input4712[[#This Row],[All ASC?]])),FALSE(),TRUE())</f>
        <v>1</v>
      </c>
      <c r="O515" cm="1">
        <f t="array" aca="1" ref="O515" ca="1">IF(AND(input4712[[#This Row],[Safe Part 1]],(MAX(ABS((INDIRECT(input4712[[#This Row],[range2]]))-(INDIRECT(input4712[[#This Row],[range1]])))))&lt;=3),1,0)</f>
        <v>0</v>
      </c>
    </row>
    <row r="516" spans="1:15" x14ac:dyDescent="0.35">
      <c r="A516">
        <v>29</v>
      </c>
      <c r="B516">
        <v>30</v>
      </c>
      <c r="C516">
        <v>31</v>
      </c>
      <c r="D516">
        <v>33</v>
      </c>
      <c r="E516">
        <v>34</v>
      </c>
      <c r="F516">
        <v>39</v>
      </c>
      <c r="G516">
        <v>41</v>
      </c>
      <c r="H516">
        <f>1</f>
        <v>1</v>
      </c>
      <c r="I516">
        <f>COUNTA(input4712[[#This Row],[Column1.1]:[Column1.8]])</f>
        <v>7</v>
      </c>
      <c r="J516" t="str">
        <f>ADDRESS(ROW(),input4712[[#This Row],[first col]]+1,4)&amp;":"&amp;ADDRESS(ROW(),input4712[[#This Row],[lastcol]],4)</f>
        <v>B516:G516</v>
      </c>
      <c r="K516" t="str">
        <f>ADDRESS(ROW(),input4712[[#This Row],[first col]],4)&amp;":"&amp;ADDRESS(ROW(),input4712[[#This Row],[lastcol]]-1,4)</f>
        <v>A516:F516</v>
      </c>
      <c r="L516" t="b" cm="1">
        <f t="array" aca="1" ref="L516" ca="1">SUMPRODUCT(--(INDIRECT(input4712[[#This Row],[range1]])&lt;INDIRECT(input4712[[#This Row],[range2]])))=COUNT(INDIRECT(input4712[[#This Row],[range1]]))</f>
        <v>0</v>
      </c>
      <c r="M516" t="b" cm="1">
        <f t="array" aca="1" ref="M516" ca="1">SUMPRODUCT(--(INDIRECT(input4712[[#This Row],[range1]])&gt;INDIRECT(input4712[[#This Row],[range2]])))=COUNT(INDIRECT(input4712[[#This Row],[range1]]))</f>
        <v>1</v>
      </c>
      <c r="N516" t="b">
        <f ca="1">IF(AND(NOT(input4712[[#This Row],[All DESC?]]),NOT(input4712[[#This Row],[All ASC?]])),FALSE(),TRUE())</f>
        <v>1</v>
      </c>
      <c r="O516" cm="1">
        <f t="array" aca="1" ref="O516" ca="1">IF(AND(input4712[[#This Row],[Safe Part 1]],(MAX(ABS((INDIRECT(input4712[[#This Row],[range2]]))-(INDIRECT(input4712[[#This Row],[range1]])))))&lt;=3),1,0)</f>
        <v>0</v>
      </c>
    </row>
    <row r="517" spans="1:15" x14ac:dyDescent="0.35">
      <c r="A517">
        <v>70</v>
      </c>
      <c r="B517">
        <v>67</v>
      </c>
      <c r="C517">
        <v>65</v>
      </c>
      <c r="D517">
        <v>62</v>
      </c>
      <c r="E517">
        <v>59</v>
      </c>
      <c r="H517">
        <f>1</f>
        <v>1</v>
      </c>
      <c r="I517">
        <f>COUNTA(input4712[[#This Row],[Column1.1]:[Column1.8]])</f>
        <v>5</v>
      </c>
      <c r="J517" t="str">
        <f>ADDRESS(ROW(),input4712[[#This Row],[first col]]+1,4)&amp;":"&amp;ADDRESS(ROW(),input4712[[#This Row],[lastcol]],4)</f>
        <v>B517:E517</v>
      </c>
      <c r="K517" t="str">
        <f>ADDRESS(ROW(),input4712[[#This Row],[first col]],4)&amp;":"&amp;ADDRESS(ROW(),input4712[[#This Row],[lastcol]]-1,4)</f>
        <v>A517:D517</v>
      </c>
      <c r="L517" t="b" cm="1">
        <f t="array" aca="1" ref="L517" ca="1">SUMPRODUCT(--(INDIRECT(input4712[[#This Row],[range1]])&lt;INDIRECT(input4712[[#This Row],[range2]])))=COUNT(INDIRECT(input4712[[#This Row],[range1]]))</f>
        <v>1</v>
      </c>
      <c r="M517" t="b" cm="1">
        <f t="array" aca="1" ref="M517" ca="1">SUMPRODUCT(--(INDIRECT(input4712[[#This Row],[range1]])&gt;INDIRECT(input4712[[#This Row],[range2]])))=COUNT(INDIRECT(input4712[[#This Row],[range1]]))</f>
        <v>0</v>
      </c>
      <c r="N517" t="b">
        <f ca="1">IF(AND(NOT(input4712[[#This Row],[All DESC?]]),NOT(input4712[[#This Row],[All ASC?]])),FALSE(),TRUE())</f>
        <v>1</v>
      </c>
      <c r="O517" cm="1">
        <f t="array" aca="1" ref="O517" ca="1">IF(AND(input4712[[#This Row],[Safe Part 1]],(MAX(ABS((INDIRECT(input4712[[#This Row],[range2]]))-(INDIRECT(input4712[[#This Row],[range1]])))))&lt;=3),1,0)</f>
        <v>1</v>
      </c>
    </row>
    <row r="518" spans="1:15" x14ac:dyDescent="0.35">
      <c r="A518">
        <v>66</v>
      </c>
      <c r="B518">
        <v>64</v>
      </c>
      <c r="C518">
        <v>62</v>
      </c>
      <c r="D518">
        <v>59</v>
      </c>
      <c r="E518">
        <v>58</v>
      </c>
      <c r="H518">
        <f>1</f>
        <v>1</v>
      </c>
      <c r="I518">
        <f>COUNTA(input4712[[#This Row],[Column1.1]:[Column1.8]])</f>
        <v>5</v>
      </c>
      <c r="J518" t="str">
        <f>ADDRESS(ROW(),input4712[[#This Row],[first col]]+1,4)&amp;":"&amp;ADDRESS(ROW(),input4712[[#This Row],[lastcol]],4)</f>
        <v>B518:E518</v>
      </c>
      <c r="K518" t="str">
        <f>ADDRESS(ROW(),input4712[[#This Row],[first col]],4)&amp;":"&amp;ADDRESS(ROW(),input4712[[#This Row],[lastcol]]-1,4)</f>
        <v>A518:D518</v>
      </c>
      <c r="L518" t="b" cm="1">
        <f t="array" aca="1" ref="L518" ca="1">SUMPRODUCT(--(INDIRECT(input4712[[#This Row],[range1]])&lt;INDIRECT(input4712[[#This Row],[range2]])))=COUNT(INDIRECT(input4712[[#This Row],[range1]]))</f>
        <v>1</v>
      </c>
      <c r="M518" t="b" cm="1">
        <f t="array" aca="1" ref="M518" ca="1">SUMPRODUCT(--(INDIRECT(input4712[[#This Row],[range1]])&gt;INDIRECT(input4712[[#This Row],[range2]])))=COUNT(INDIRECT(input4712[[#This Row],[range1]]))</f>
        <v>0</v>
      </c>
      <c r="N518" t="b">
        <f ca="1">IF(AND(NOT(input4712[[#This Row],[All DESC?]]),NOT(input4712[[#This Row],[All ASC?]])),FALSE(),TRUE())</f>
        <v>1</v>
      </c>
      <c r="O518" cm="1">
        <f t="array" aca="1" ref="O518" ca="1">IF(AND(input4712[[#This Row],[Safe Part 1]],(MAX(ABS((INDIRECT(input4712[[#This Row],[range2]]))-(INDIRECT(input4712[[#This Row],[range1]])))))&lt;=3),1,0)</f>
        <v>1</v>
      </c>
    </row>
    <row r="519" spans="1:15" x14ac:dyDescent="0.35">
      <c r="A519">
        <v>84</v>
      </c>
      <c r="B519">
        <v>86</v>
      </c>
      <c r="C519">
        <v>89</v>
      </c>
      <c r="D519">
        <v>91</v>
      </c>
      <c r="E519">
        <v>92</v>
      </c>
      <c r="H519">
        <f>1</f>
        <v>1</v>
      </c>
      <c r="I519">
        <f>COUNTA(input4712[[#This Row],[Column1.1]:[Column1.8]])</f>
        <v>5</v>
      </c>
      <c r="J519" t="str">
        <f>ADDRESS(ROW(),input4712[[#This Row],[first col]]+1,4)&amp;":"&amp;ADDRESS(ROW(),input4712[[#This Row],[lastcol]],4)</f>
        <v>B519:E519</v>
      </c>
      <c r="K519" t="str">
        <f>ADDRESS(ROW(),input4712[[#This Row],[first col]],4)&amp;":"&amp;ADDRESS(ROW(),input4712[[#This Row],[lastcol]]-1,4)</f>
        <v>A519:D519</v>
      </c>
      <c r="L519" t="b" cm="1">
        <f t="array" aca="1" ref="L519" ca="1">SUMPRODUCT(--(INDIRECT(input4712[[#This Row],[range1]])&lt;INDIRECT(input4712[[#This Row],[range2]])))=COUNT(INDIRECT(input4712[[#This Row],[range1]]))</f>
        <v>0</v>
      </c>
      <c r="M519" t="b" cm="1">
        <f t="array" aca="1" ref="M519" ca="1">SUMPRODUCT(--(INDIRECT(input4712[[#This Row],[range1]])&gt;INDIRECT(input4712[[#This Row],[range2]])))=COUNT(INDIRECT(input4712[[#This Row],[range1]]))</f>
        <v>1</v>
      </c>
      <c r="N519" t="b">
        <f ca="1">IF(AND(NOT(input4712[[#This Row],[All DESC?]]),NOT(input4712[[#This Row],[All ASC?]])),FALSE(),TRUE())</f>
        <v>1</v>
      </c>
      <c r="O519" cm="1">
        <f t="array" aca="1" ref="O519" ca="1">IF(AND(input4712[[#This Row],[Safe Part 1]],(MAX(ABS((INDIRECT(input4712[[#This Row],[range2]]))-(INDIRECT(input4712[[#This Row],[range1]])))))&lt;=3),1,0)</f>
        <v>1</v>
      </c>
    </row>
    <row r="520" spans="1:15" x14ac:dyDescent="0.35">
      <c r="A520">
        <v>69</v>
      </c>
      <c r="B520">
        <v>71</v>
      </c>
      <c r="C520">
        <v>74</v>
      </c>
      <c r="D520">
        <v>77</v>
      </c>
      <c r="E520">
        <v>78</v>
      </c>
      <c r="F520">
        <v>81</v>
      </c>
      <c r="G520">
        <v>83</v>
      </c>
      <c r="H520">
        <f>1</f>
        <v>1</v>
      </c>
      <c r="I520">
        <f>COUNTA(input4712[[#This Row],[Column1.1]:[Column1.8]])</f>
        <v>7</v>
      </c>
      <c r="J520" t="str">
        <f>ADDRESS(ROW(),input4712[[#This Row],[first col]]+1,4)&amp;":"&amp;ADDRESS(ROW(),input4712[[#This Row],[lastcol]],4)</f>
        <v>B520:G520</v>
      </c>
      <c r="K520" t="str">
        <f>ADDRESS(ROW(),input4712[[#This Row],[first col]],4)&amp;":"&amp;ADDRESS(ROW(),input4712[[#This Row],[lastcol]]-1,4)</f>
        <v>A520:F520</v>
      </c>
      <c r="L520" t="b" cm="1">
        <f t="array" aca="1" ref="L520" ca="1">SUMPRODUCT(--(INDIRECT(input4712[[#This Row],[range1]])&lt;INDIRECT(input4712[[#This Row],[range2]])))=COUNT(INDIRECT(input4712[[#This Row],[range1]]))</f>
        <v>0</v>
      </c>
      <c r="M520" t="b" cm="1">
        <f t="array" aca="1" ref="M520" ca="1">SUMPRODUCT(--(INDIRECT(input4712[[#This Row],[range1]])&gt;INDIRECT(input4712[[#This Row],[range2]])))=COUNT(INDIRECT(input4712[[#This Row],[range1]]))</f>
        <v>1</v>
      </c>
      <c r="N520" t="b">
        <f ca="1">IF(AND(NOT(input4712[[#This Row],[All DESC?]]),NOT(input4712[[#This Row],[All ASC?]])),FALSE(),TRUE())</f>
        <v>1</v>
      </c>
      <c r="O520" cm="1">
        <f t="array" aca="1" ref="O520" ca="1">IF(AND(input4712[[#This Row],[Safe Part 1]],(MAX(ABS((INDIRECT(input4712[[#This Row],[range2]]))-(INDIRECT(input4712[[#This Row],[range1]])))))&lt;=3),1,0)</f>
        <v>1</v>
      </c>
    </row>
    <row r="521" spans="1:15" x14ac:dyDescent="0.35">
      <c r="A521">
        <v>31</v>
      </c>
      <c r="B521">
        <v>28</v>
      </c>
      <c r="C521">
        <v>26</v>
      </c>
      <c r="D521">
        <v>25</v>
      </c>
      <c r="E521">
        <v>24</v>
      </c>
      <c r="F521">
        <v>19</v>
      </c>
      <c r="G521">
        <v>17</v>
      </c>
      <c r="H521">
        <f>1</f>
        <v>1</v>
      </c>
      <c r="I521">
        <f>COUNTA(input4712[[#This Row],[Column1.1]:[Column1.8]])</f>
        <v>7</v>
      </c>
      <c r="J521" t="str">
        <f>ADDRESS(ROW(),input4712[[#This Row],[first col]]+1,4)&amp;":"&amp;ADDRESS(ROW(),input4712[[#This Row],[lastcol]],4)</f>
        <v>B521:G521</v>
      </c>
      <c r="K521" t="str">
        <f>ADDRESS(ROW(),input4712[[#This Row],[first col]],4)&amp;":"&amp;ADDRESS(ROW(),input4712[[#This Row],[lastcol]]-1,4)</f>
        <v>A521:F521</v>
      </c>
      <c r="L521" t="b" cm="1">
        <f t="array" aca="1" ref="L521" ca="1">SUMPRODUCT(--(INDIRECT(input4712[[#This Row],[range1]])&lt;INDIRECT(input4712[[#This Row],[range2]])))=COUNT(INDIRECT(input4712[[#This Row],[range1]]))</f>
        <v>1</v>
      </c>
      <c r="M521" t="b" cm="1">
        <f t="array" aca="1" ref="M521" ca="1">SUMPRODUCT(--(INDIRECT(input4712[[#This Row],[range1]])&gt;INDIRECT(input4712[[#This Row],[range2]])))=COUNT(INDIRECT(input4712[[#This Row],[range1]]))</f>
        <v>0</v>
      </c>
      <c r="N521" t="b">
        <f ca="1">IF(AND(NOT(input4712[[#This Row],[All DESC?]]),NOT(input4712[[#This Row],[All ASC?]])),FALSE(),TRUE())</f>
        <v>1</v>
      </c>
      <c r="O521" cm="1">
        <f t="array" aca="1" ref="O521" ca="1">IF(AND(input4712[[#This Row],[Safe Part 1]],(MAX(ABS((INDIRECT(input4712[[#This Row],[range2]]))-(INDIRECT(input4712[[#This Row],[range1]])))))&lt;=3),1,0)</f>
        <v>0</v>
      </c>
    </row>
    <row r="522" spans="1:15" x14ac:dyDescent="0.35">
      <c r="A522">
        <v>96</v>
      </c>
      <c r="B522">
        <v>95</v>
      </c>
      <c r="C522">
        <v>94</v>
      </c>
      <c r="D522">
        <v>91</v>
      </c>
      <c r="E522">
        <v>90</v>
      </c>
      <c r="H522">
        <f>1</f>
        <v>1</v>
      </c>
      <c r="I522">
        <f>COUNTA(input4712[[#This Row],[Column1.1]:[Column1.8]])</f>
        <v>5</v>
      </c>
      <c r="J522" t="str">
        <f>ADDRESS(ROW(),input4712[[#This Row],[first col]]+1,4)&amp;":"&amp;ADDRESS(ROW(),input4712[[#This Row],[lastcol]],4)</f>
        <v>B522:E522</v>
      </c>
      <c r="K522" t="str">
        <f>ADDRESS(ROW(),input4712[[#This Row],[first col]],4)&amp;":"&amp;ADDRESS(ROW(),input4712[[#This Row],[lastcol]]-1,4)</f>
        <v>A522:D522</v>
      </c>
      <c r="L522" t="b" cm="1">
        <f t="array" aca="1" ref="L522" ca="1">SUMPRODUCT(--(INDIRECT(input4712[[#This Row],[range1]])&lt;INDIRECT(input4712[[#This Row],[range2]])))=COUNT(INDIRECT(input4712[[#This Row],[range1]]))</f>
        <v>1</v>
      </c>
      <c r="M522" t="b" cm="1">
        <f t="array" aca="1" ref="M522" ca="1">SUMPRODUCT(--(INDIRECT(input4712[[#This Row],[range1]])&gt;INDIRECT(input4712[[#This Row],[range2]])))=COUNT(INDIRECT(input4712[[#This Row],[range1]]))</f>
        <v>0</v>
      </c>
      <c r="N522" t="b">
        <f ca="1">IF(AND(NOT(input4712[[#This Row],[All DESC?]]),NOT(input4712[[#This Row],[All ASC?]])),FALSE(),TRUE())</f>
        <v>1</v>
      </c>
      <c r="O522" cm="1">
        <f t="array" aca="1" ref="O522" ca="1">IF(AND(input4712[[#This Row],[Safe Part 1]],(MAX(ABS((INDIRECT(input4712[[#This Row],[range2]]))-(INDIRECT(input4712[[#This Row],[range1]])))))&lt;=3),1,0)</f>
        <v>1</v>
      </c>
    </row>
    <row r="523" spans="1:15" x14ac:dyDescent="0.35">
      <c r="A523">
        <v>82</v>
      </c>
      <c r="B523">
        <v>85</v>
      </c>
      <c r="C523">
        <v>87</v>
      </c>
      <c r="D523">
        <v>88</v>
      </c>
      <c r="E523">
        <v>89</v>
      </c>
      <c r="F523">
        <v>94</v>
      </c>
      <c r="H523">
        <f>1</f>
        <v>1</v>
      </c>
      <c r="I523">
        <f>COUNTA(input4712[[#This Row],[Column1.1]:[Column1.8]])</f>
        <v>6</v>
      </c>
      <c r="J523" t="str">
        <f>ADDRESS(ROW(),input4712[[#This Row],[first col]]+1,4)&amp;":"&amp;ADDRESS(ROW(),input4712[[#This Row],[lastcol]],4)</f>
        <v>B523:F523</v>
      </c>
      <c r="K523" t="str">
        <f>ADDRESS(ROW(),input4712[[#This Row],[first col]],4)&amp;":"&amp;ADDRESS(ROW(),input4712[[#This Row],[lastcol]]-1,4)</f>
        <v>A523:E523</v>
      </c>
      <c r="L523" t="b" cm="1">
        <f t="array" aca="1" ref="L523" ca="1">SUMPRODUCT(--(INDIRECT(input4712[[#This Row],[range1]])&lt;INDIRECT(input4712[[#This Row],[range2]])))=COUNT(INDIRECT(input4712[[#This Row],[range1]]))</f>
        <v>0</v>
      </c>
      <c r="M523" t="b" cm="1">
        <f t="array" aca="1" ref="M523" ca="1">SUMPRODUCT(--(INDIRECT(input4712[[#This Row],[range1]])&gt;INDIRECT(input4712[[#This Row],[range2]])))=COUNT(INDIRECT(input4712[[#This Row],[range1]]))</f>
        <v>1</v>
      </c>
      <c r="N523" t="b">
        <f ca="1">IF(AND(NOT(input4712[[#This Row],[All DESC?]]),NOT(input4712[[#This Row],[All ASC?]])),FALSE(),TRUE())</f>
        <v>1</v>
      </c>
      <c r="O523" cm="1">
        <f t="array" aca="1" ref="O523" ca="1">IF(AND(input4712[[#This Row],[Safe Part 1]],(MAX(ABS((INDIRECT(input4712[[#This Row],[range2]]))-(INDIRECT(input4712[[#This Row],[range1]])))))&lt;=3),1,0)</f>
        <v>0</v>
      </c>
    </row>
    <row r="524" spans="1:15" x14ac:dyDescent="0.35">
      <c r="A524">
        <v>30</v>
      </c>
      <c r="B524">
        <v>28</v>
      </c>
      <c r="C524">
        <v>27</v>
      </c>
      <c r="D524">
        <v>25</v>
      </c>
      <c r="E524">
        <v>23</v>
      </c>
      <c r="F524">
        <v>20</v>
      </c>
      <c r="H524">
        <f>1</f>
        <v>1</v>
      </c>
      <c r="I524">
        <f>COUNTA(input4712[[#This Row],[Column1.1]:[Column1.8]])</f>
        <v>6</v>
      </c>
      <c r="J524" t="str">
        <f>ADDRESS(ROW(),input4712[[#This Row],[first col]]+1,4)&amp;":"&amp;ADDRESS(ROW(),input4712[[#This Row],[lastcol]],4)</f>
        <v>B524:F524</v>
      </c>
      <c r="K524" t="str">
        <f>ADDRESS(ROW(),input4712[[#This Row],[first col]],4)&amp;":"&amp;ADDRESS(ROW(),input4712[[#This Row],[lastcol]]-1,4)</f>
        <v>A524:E524</v>
      </c>
      <c r="L524" t="b" cm="1">
        <f t="array" aca="1" ref="L524" ca="1">SUMPRODUCT(--(INDIRECT(input4712[[#This Row],[range1]])&lt;INDIRECT(input4712[[#This Row],[range2]])))=COUNT(INDIRECT(input4712[[#This Row],[range1]]))</f>
        <v>1</v>
      </c>
      <c r="M524" t="b" cm="1">
        <f t="array" aca="1" ref="M524" ca="1">SUMPRODUCT(--(INDIRECT(input4712[[#This Row],[range1]])&gt;INDIRECT(input4712[[#This Row],[range2]])))=COUNT(INDIRECT(input4712[[#This Row],[range1]]))</f>
        <v>0</v>
      </c>
      <c r="N524" t="b">
        <f ca="1">IF(AND(NOT(input4712[[#This Row],[All DESC?]]),NOT(input4712[[#This Row],[All ASC?]])),FALSE(),TRUE())</f>
        <v>1</v>
      </c>
      <c r="O524" cm="1">
        <f t="array" aca="1" ref="O524" ca="1">IF(AND(input4712[[#This Row],[Safe Part 1]],(MAX(ABS((INDIRECT(input4712[[#This Row],[range2]]))-(INDIRECT(input4712[[#This Row],[range1]])))))&lt;=3),1,0)</f>
        <v>1</v>
      </c>
    </row>
    <row r="525" spans="1:15" x14ac:dyDescent="0.35">
      <c r="A525">
        <v>68</v>
      </c>
      <c r="B525">
        <v>65</v>
      </c>
      <c r="C525">
        <v>62</v>
      </c>
      <c r="D525">
        <v>60</v>
      </c>
      <c r="E525">
        <v>58</v>
      </c>
      <c r="F525">
        <v>56</v>
      </c>
      <c r="G525">
        <v>53</v>
      </c>
      <c r="H525">
        <f>1</f>
        <v>1</v>
      </c>
      <c r="I525">
        <f>COUNTA(input4712[[#This Row],[Column1.1]:[Column1.8]])</f>
        <v>7</v>
      </c>
      <c r="J525" t="str">
        <f>ADDRESS(ROW(),input4712[[#This Row],[first col]]+1,4)&amp;":"&amp;ADDRESS(ROW(),input4712[[#This Row],[lastcol]],4)</f>
        <v>B525:G525</v>
      </c>
      <c r="K525" t="str">
        <f>ADDRESS(ROW(),input4712[[#This Row],[first col]],4)&amp;":"&amp;ADDRESS(ROW(),input4712[[#This Row],[lastcol]]-1,4)</f>
        <v>A525:F525</v>
      </c>
      <c r="L525" t="b" cm="1">
        <f t="array" aca="1" ref="L525" ca="1">SUMPRODUCT(--(INDIRECT(input4712[[#This Row],[range1]])&lt;INDIRECT(input4712[[#This Row],[range2]])))=COUNT(INDIRECT(input4712[[#This Row],[range1]]))</f>
        <v>1</v>
      </c>
      <c r="M525" t="b" cm="1">
        <f t="array" aca="1" ref="M525" ca="1">SUMPRODUCT(--(INDIRECT(input4712[[#This Row],[range1]])&gt;INDIRECT(input4712[[#This Row],[range2]])))=COUNT(INDIRECT(input4712[[#This Row],[range1]]))</f>
        <v>0</v>
      </c>
      <c r="N525" t="b">
        <f ca="1">IF(AND(NOT(input4712[[#This Row],[All DESC?]]),NOT(input4712[[#This Row],[All ASC?]])),FALSE(),TRUE())</f>
        <v>1</v>
      </c>
      <c r="O525" cm="1">
        <f t="array" aca="1" ref="O525" ca="1">IF(AND(input4712[[#This Row],[Safe Part 1]],(MAX(ABS((INDIRECT(input4712[[#This Row],[range2]]))-(INDIRECT(input4712[[#This Row],[range1]])))))&lt;=3),1,0)</f>
        <v>1</v>
      </c>
    </row>
    <row r="526" spans="1:15" x14ac:dyDescent="0.35">
      <c r="A526">
        <v>52</v>
      </c>
      <c r="B526">
        <v>53</v>
      </c>
      <c r="C526">
        <v>55</v>
      </c>
      <c r="D526">
        <v>57</v>
      </c>
      <c r="E526">
        <v>58</v>
      </c>
      <c r="H526">
        <f>1</f>
        <v>1</v>
      </c>
      <c r="I526">
        <f>COUNTA(input4712[[#This Row],[Column1.1]:[Column1.8]])</f>
        <v>5</v>
      </c>
      <c r="J526" t="str">
        <f>ADDRESS(ROW(),input4712[[#This Row],[first col]]+1,4)&amp;":"&amp;ADDRESS(ROW(),input4712[[#This Row],[lastcol]],4)</f>
        <v>B526:E526</v>
      </c>
      <c r="K526" t="str">
        <f>ADDRESS(ROW(),input4712[[#This Row],[first col]],4)&amp;":"&amp;ADDRESS(ROW(),input4712[[#This Row],[lastcol]]-1,4)</f>
        <v>A526:D526</v>
      </c>
      <c r="L526" t="b" cm="1">
        <f t="array" aca="1" ref="L526" ca="1">SUMPRODUCT(--(INDIRECT(input4712[[#This Row],[range1]])&lt;INDIRECT(input4712[[#This Row],[range2]])))=COUNT(INDIRECT(input4712[[#This Row],[range1]]))</f>
        <v>0</v>
      </c>
      <c r="M526" t="b" cm="1">
        <f t="array" aca="1" ref="M526" ca="1">SUMPRODUCT(--(INDIRECT(input4712[[#This Row],[range1]])&gt;INDIRECT(input4712[[#This Row],[range2]])))=COUNT(INDIRECT(input4712[[#This Row],[range1]]))</f>
        <v>1</v>
      </c>
      <c r="N526" t="b">
        <f ca="1">IF(AND(NOT(input4712[[#This Row],[All DESC?]]),NOT(input4712[[#This Row],[All ASC?]])),FALSE(),TRUE())</f>
        <v>1</v>
      </c>
      <c r="O526" cm="1">
        <f t="array" aca="1" ref="O526" ca="1">IF(AND(input4712[[#This Row],[Safe Part 1]],(MAX(ABS((INDIRECT(input4712[[#This Row],[range2]]))-(INDIRECT(input4712[[#This Row],[range1]])))))&lt;=3),1,0)</f>
        <v>1</v>
      </c>
    </row>
    <row r="527" spans="1:15" x14ac:dyDescent="0.35">
      <c r="A527">
        <v>38</v>
      </c>
      <c r="B527">
        <v>35</v>
      </c>
      <c r="C527">
        <v>34</v>
      </c>
      <c r="D527">
        <v>31</v>
      </c>
      <c r="E527">
        <v>29</v>
      </c>
      <c r="F527">
        <v>25</v>
      </c>
      <c r="H527">
        <f>1</f>
        <v>1</v>
      </c>
      <c r="I527">
        <f>COUNTA(input4712[[#This Row],[Column1.1]:[Column1.8]])</f>
        <v>6</v>
      </c>
      <c r="J527" t="str">
        <f>ADDRESS(ROW(),input4712[[#This Row],[first col]]+1,4)&amp;":"&amp;ADDRESS(ROW(),input4712[[#This Row],[lastcol]],4)</f>
        <v>B527:F527</v>
      </c>
      <c r="K527" t="str">
        <f>ADDRESS(ROW(),input4712[[#This Row],[first col]],4)&amp;":"&amp;ADDRESS(ROW(),input4712[[#This Row],[lastcol]]-1,4)</f>
        <v>A527:E527</v>
      </c>
      <c r="L527" t="b" cm="1">
        <f t="array" aca="1" ref="L527" ca="1">SUMPRODUCT(--(INDIRECT(input4712[[#This Row],[range1]])&lt;INDIRECT(input4712[[#This Row],[range2]])))=COUNT(INDIRECT(input4712[[#This Row],[range1]]))</f>
        <v>1</v>
      </c>
      <c r="M527" t="b" cm="1">
        <f t="array" aca="1" ref="M527" ca="1">SUMPRODUCT(--(INDIRECT(input4712[[#This Row],[range1]])&gt;INDIRECT(input4712[[#This Row],[range2]])))=COUNT(INDIRECT(input4712[[#This Row],[range1]]))</f>
        <v>0</v>
      </c>
      <c r="N527" t="b">
        <f ca="1">IF(AND(NOT(input4712[[#This Row],[All DESC?]]),NOT(input4712[[#This Row],[All ASC?]])),FALSE(),TRUE())</f>
        <v>1</v>
      </c>
      <c r="O527" cm="1">
        <f t="array" aca="1" ref="O527" ca="1">IF(AND(input4712[[#This Row],[Safe Part 1]],(MAX(ABS((INDIRECT(input4712[[#This Row],[range2]]))-(INDIRECT(input4712[[#This Row],[range1]])))))&lt;=3),1,0)</f>
        <v>0</v>
      </c>
    </row>
    <row r="528" spans="1:15" x14ac:dyDescent="0.35">
      <c r="A528">
        <v>40</v>
      </c>
      <c r="B528">
        <v>38</v>
      </c>
      <c r="C528">
        <v>36</v>
      </c>
      <c r="D528">
        <v>35</v>
      </c>
      <c r="E528">
        <v>34</v>
      </c>
      <c r="F528">
        <v>31</v>
      </c>
      <c r="H528">
        <f>1</f>
        <v>1</v>
      </c>
      <c r="I528">
        <f>COUNTA(input4712[[#This Row],[Column1.1]:[Column1.8]])</f>
        <v>6</v>
      </c>
      <c r="J528" t="str">
        <f>ADDRESS(ROW(),input4712[[#This Row],[first col]]+1,4)&amp;":"&amp;ADDRESS(ROW(),input4712[[#This Row],[lastcol]],4)</f>
        <v>B528:F528</v>
      </c>
      <c r="K528" t="str">
        <f>ADDRESS(ROW(),input4712[[#This Row],[first col]],4)&amp;":"&amp;ADDRESS(ROW(),input4712[[#This Row],[lastcol]]-1,4)</f>
        <v>A528:E528</v>
      </c>
      <c r="L528" t="b" cm="1">
        <f t="array" aca="1" ref="L528" ca="1">SUMPRODUCT(--(INDIRECT(input4712[[#This Row],[range1]])&lt;INDIRECT(input4712[[#This Row],[range2]])))=COUNT(INDIRECT(input4712[[#This Row],[range1]]))</f>
        <v>1</v>
      </c>
      <c r="M528" t="b" cm="1">
        <f t="array" aca="1" ref="M528" ca="1">SUMPRODUCT(--(INDIRECT(input4712[[#This Row],[range1]])&gt;INDIRECT(input4712[[#This Row],[range2]])))=COUNT(INDIRECT(input4712[[#This Row],[range1]]))</f>
        <v>0</v>
      </c>
      <c r="N528" t="b">
        <f ca="1">IF(AND(NOT(input4712[[#This Row],[All DESC?]]),NOT(input4712[[#This Row],[All ASC?]])),FALSE(),TRUE())</f>
        <v>1</v>
      </c>
      <c r="O528" cm="1">
        <f t="array" aca="1" ref="O528" ca="1">IF(AND(input4712[[#This Row],[Safe Part 1]],(MAX(ABS((INDIRECT(input4712[[#This Row],[range2]]))-(INDIRECT(input4712[[#This Row],[range1]])))))&lt;=3),1,0)</f>
        <v>1</v>
      </c>
    </row>
    <row r="529" spans="1:15" x14ac:dyDescent="0.35">
      <c r="A529">
        <v>31</v>
      </c>
      <c r="B529">
        <v>32</v>
      </c>
      <c r="C529">
        <v>34</v>
      </c>
      <c r="D529">
        <v>37</v>
      </c>
      <c r="E529">
        <v>38</v>
      </c>
      <c r="F529">
        <v>41</v>
      </c>
      <c r="H529">
        <f>1</f>
        <v>1</v>
      </c>
      <c r="I529">
        <f>COUNTA(input4712[[#This Row],[Column1.1]:[Column1.8]])</f>
        <v>6</v>
      </c>
      <c r="J529" t="str">
        <f>ADDRESS(ROW(),input4712[[#This Row],[first col]]+1,4)&amp;":"&amp;ADDRESS(ROW(),input4712[[#This Row],[lastcol]],4)</f>
        <v>B529:F529</v>
      </c>
      <c r="K529" t="str">
        <f>ADDRESS(ROW(),input4712[[#This Row],[first col]],4)&amp;":"&amp;ADDRESS(ROW(),input4712[[#This Row],[lastcol]]-1,4)</f>
        <v>A529:E529</v>
      </c>
      <c r="L529" t="b" cm="1">
        <f t="array" aca="1" ref="L529" ca="1">SUMPRODUCT(--(INDIRECT(input4712[[#This Row],[range1]])&lt;INDIRECT(input4712[[#This Row],[range2]])))=COUNT(INDIRECT(input4712[[#This Row],[range1]]))</f>
        <v>0</v>
      </c>
      <c r="M529" t="b" cm="1">
        <f t="array" aca="1" ref="M529" ca="1">SUMPRODUCT(--(INDIRECT(input4712[[#This Row],[range1]])&gt;INDIRECT(input4712[[#This Row],[range2]])))=COUNT(INDIRECT(input4712[[#This Row],[range1]]))</f>
        <v>1</v>
      </c>
      <c r="N529" t="b">
        <f ca="1">IF(AND(NOT(input4712[[#This Row],[All DESC?]]),NOT(input4712[[#This Row],[All ASC?]])),FALSE(),TRUE())</f>
        <v>1</v>
      </c>
      <c r="O529" cm="1">
        <f t="array" aca="1" ref="O529" ca="1">IF(AND(input4712[[#This Row],[Safe Part 1]],(MAX(ABS((INDIRECT(input4712[[#This Row],[range2]]))-(INDIRECT(input4712[[#This Row],[range1]])))))&lt;=3),1,0)</f>
        <v>1</v>
      </c>
    </row>
    <row r="530" spans="1:15" x14ac:dyDescent="0.35">
      <c r="A530">
        <v>35</v>
      </c>
      <c r="B530">
        <v>37</v>
      </c>
      <c r="C530">
        <v>40</v>
      </c>
      <c r="D530">
        <v>42</v>
      </c>
      <c r="E530">
        <v>44</v>
      </c>
      <c r="H530">
        <f>1</f>
        <v>1</v>
      </c>
      <c r="I530">
        <f>COUNTA(input4712[[#This Row],[Column1.1]:[Column1.8]])</f>
        <v>5</v>
      </c>
      <c r="J530" t="str">
        <f>ADDRESS(ROW(),input4712[[#This Row],[first col]]+1,4)&amp;":"&amp;ADDRESS(ROW(),input4712[[#This Row],[lastcol]],4)</f>
        <v>B530:E530</v>
      </c>
      <c r="K530" t="str">
        <f>ADDRESS(ROW(),input4712[[#This Row],[first col]],4)&amp;":"&amp;ADDRESS(ROW(),input4712[[#This Row],[lastcol]]-1,4)</f>
        <v>A530:D530</v>
      </c>
      <c r="L530" t="b" cm="1">
        <f t="array" aca="1" ref="L530" ca="1">SUMPRODUCT(--(INDIRECT(input4712[[#This Row],[range1]])&lt;INDIRECT(input4712[[#This Row],[range2]])))=COUNT(INDIRECT(input4712[[#This Row],[range1]]))</f>
        <v>0</v>
      </c>
      <c r="M530" t="b" cm="1">
        <f t="array" aca="1" ref="M530" ca="1">SUMPRODUCT(--(INDIRECT(input4712[[#This Row],[range1]])&gt;INDIRECT(input4712[[#This Row],[range2]])))=COUNT(INDIRECT(input4712[[#This Row],[range1]]))</f>
        <v>1</v>
      </c>
      <c r="N530" t="b">
        <f ca="1">IF(AND(NOT(input4712[[#This Row],[All DESC?]]),NOT(input4712[[#This Row],[All ASC?]])),FALSE(),TRUE())</f>
        <v>1</v>
      </c>
      <c r="O530" cm="1">
        <f t="array" aca="1" ref="O530" ca="1">IF(AND(input4712[[#This Row],[Safe Part 1]],(MAX(ABS((INDIRECT(input4712[[#This Row],[range2]]))-(INDIRECT(input4712[[#This Row],[range1]])))))&lt;=3),1,0)</f>
        <v>1</v>
      </c>
    </row>
    <row r="531" spans="1:15" x14ac:dyDescent="0.35">
      <c r="A531">
        <v>45</v>
      </c>
      <c r="B531">
        <v>43</v>
      </c>
      <c r="C531">
        <v>40</v>
      </c>
      <c r="D531">
        <v>39</v>
      </c>
      <c r="E531">
        <v>38</v>
      </c>
      <c r="H531">
        <f>1</f>
        <v>1</v>
      </c>
      <c r="I531">
        <f>COUNTA(input4712[[#This Row],[Column1.1]:[Column1.8]])</f>
        <v>5</v>
      </c>
      <c r="J531" t="str">
        <f>ADDRESS(ROW(),input4712[[#This Row],[first col]]+1,4)&amp;":"&amp;ADDRESS(ROW(),input4712[[#This Row],[lastcol]],4)</f>
        <v>B531:E531</v>
      </c>
      <c r="K531" t="str">
        <f>ADDRESS(ROW(),input4712[[#This Row],[first col]],4)&amp;":"&amp;ADDRESS(ROW(),input4712[[#This Row],[lastcol]]-1,4)</f>
        <v>A531:D531</v>
      </c>
      <c r="L531" t="b" cm="1">
        <f t="array" aca="1" ref="L531" ca="1">SUMPRODUCT(--(INDIRECT(input4712[[#This Row],[range1]])&lt;INDIRECT(input4712[[#This Row],[range2]])))=COUNT(INDIRECT(input4712[[#This Row],[range1]]))</f>
        <v>1</v>
      </c>
      <c r="M531" t="b" cm="1">
        <f t="array" aca="1" ref="M531" ca="1">SUMPRODUCT(--(INDIRECT(input4712[[#This Row],[range1]])&gt;INDIRECT(input4712[[#This Row],[range2]])))=COUNT(INDIRECT(input4712[[#This Row],[range1]]))</f>
        <v>0</v>
      </c>
      <c r="N531" t="b">
        <f ca="1">IF(AND(NOT(input4712[[#This Row],[All DESC?]]),NOT(input4712[[#This Row],[All ASC?]])),FALSE(),TRUE())</f>
        <v>1</v>
      </c>
      <c r="O531" cm="1">
        <f t="array" aca="1" ref="O531" ca="1">IF(AND(input4712[[#This Row],[Safe Part 1]],(MAX(ABS((INDIRECT(input4712[[#This Row],[range2]]))-(INDIRECT(input4712[[#This Row],[range1]])))))&lt;=3),1,0)</f>
        <v>1</v>
      </c>
    </row>
    <row r="532" spans="1:15" x14ac:dyDescent="0.35">
      <c r="A532">
        <v>46</v>
      </c>
      <c r="B532">
        <v>48</v>
      </c>
      <c r="C532">
        <v>51</v>
      </c>
      <c r="D532">
        <v>53</v>
      </c>
      <c r="E532">
        <v>55</v>
      </c>
      <c r="F532">
        <v>59</v>
      </c>
      <c r="G532">
        <v>60</v>
      </c>
      <c r="H532">
        <f>1</f>
        <v>1</v>
      </c>
      <c r="I532">
        <f>COUNTA(input4712[[#This Row],[Column1.1]:[Column1.8]])</f>
        <v>7</v>
      </c>
      <c r="J532" t="str">
        <f>ADDRESS(ROW(),input4712[[#This Row],[first col]]+1,4)&amp;":"&amp;ADDRESS(ROW(),input4712[[#This Row],[lastcol]],4)</f>
        <v>B532:G532</v>
      </c>
      <c r="K532" t="str">
        <f>ADDRESS(ROW(),input4712[[#This Row],[first col]],4)&amp;":"&amp;ADDRESS(ROW(),input4712[[#This Row],[lastcol]]-1,4)</f>
        <v>A532:F532</v>
      </c>
      <c r="L532" t="b" cm="1">
        <f t="array" aca="1" ref="L532" ca="1">SUMPRODUCT(--(INDIRECT(input4712[[#This Row],[range1]])&lt;INDIRECT(input4712[[#This Row],[range2]])))=COUNT(INDIRECT(input4712[[#This Row],[range1]]))</f>
        <v>0</v>
      </c>
      <c r="M532" t="b" cm="1">
        <f t="array" aca="1" ref="M532" ca="1">SUMPRODUCT(--(INDIRECT(input4712[[#This Row],[range1]])&gt;INDIRECT(input4712[[#This Row],[range2]])))=COUNT(INDIRECT(input4712[[#This Row],[range1]]))</f>
        <v>1</v>
      </c>
      <c r="N532" t="b">
        <f ca="1">IF(AND(NOT(input4712[[#This Row],[All DESC?]]),NOT(input4712[[#This Row],[All ASC?]])),FALSE(),TRUE())</f>
        <v>1</v>
      </c>
      <c r="O532" cm="1">
        <f t="array" aca="1" ref="O532" ca="1">IF(AND(input4712[[#This Row],[Safe Part 1]],(MAX(ABS((INDIRECT(input4712[[#This Row],[range2]]))-(INDIRECT(input4712[[#This Row],[range1]])))))&lt;=3),1,0)</f>
        <v>0</v>
      </c>
    </row>
    <row r="533" spans="1:15" x14ac:dyDescent="0.35">
      <c r="A533">
        <v>26</v>
      </c>
      <c r="B533">
        <v>27</v>
      </c>
      <c r="C533">
        <v>29</v>
      </c>
      <c r="D533">
        <v>32</v>
      </c>
      <c r="E533">
        <v>34</v>
      </c>
      <c r="F533">
        <v>40</v>
      </c>
      <c r="H533">
        <f>1</f>
        <v>1</v>
      </c>
      <c r="I533">
        <f>COUNTA(input4712[[#This Row],[Column1.1]:[Column1.8]])</f>
        <v>6</v>
      </c>
      <c r="J533" t="str">
        <f>ADDRESS(ROW(),input4712[[#This Row],[first col]]+1,4)&amp;":"&amp;ADDRESS(ROW(),input4712[[#This Row],[lastcol]],4)</f>
        <v>B533:F533</v>
      </c>
      <c r="K533" t="str">
        <f>ADDRESS(ROW(),input4712[[#This Row],[first col]],4)&amp;":"&amp;ADDRESS(ROW(),input4712[[#This Row],[lastcol]]-1,4)</f>
        <v>A533:E533</v>
      </c>
      <c r="L533" t="b" cm="1">
        <f t="array" aca="1" ref="L533" ca="1">SUMPRODUCT(--(INDIRECT(input4712[[#This Row],[range1]])&lt;INDIRECT(input4712[[#This Row],[range2]])))=COUNT(INDIRECT(input4712[[#This Row],[range1]]))</f>
        <v>0</v>
      </c>
      <c r="M533" t="b" cm="1">
        <f t="array" aca="1" ref="M533" ca="1">SUMPRODUCT(--(INDIRECT(input4712[[#This Row],[range1]])&gt;INDIRECT(input4712[[#This Row],[range2]])))=COUNT(INDIRECT(input4712[[#This Row],[range1]]))</f>
        <v>1</v>
      </c>
      <c r="N533" t="b">
        <f ca="1">IF(AND(NOT(input4712[[#This Row],[All DESC?]]),NOT(input4712[[#This Row],[All ASC?]])),FALSE(),TRUE())</f>
        <v>1</v>
      </c>
      <c r="O533" cm="1">
        <f t="array" aca="1" ref="O533" ca="1">IF(AND(input4712[[#This Row],[Safe Part 1]],(MAX(ABS((INDIRECT(input4712[[#This Row],[range2]]))-(INDIRECT(input4712[[#This Row],[range1]])))))&lt;=3),1,0)</f>
        <v>0</v>
      </c>
    </row>
    <row r="534" spans="1:15" x14ac:dyDescent="0.35">
      <c r="A534">
        <v>90</v>
      </c>
      <c r="B534">
        <v>91</v>
      </c>
      <c r="C534">
        <v>93</v>
      </c>
      <c r="D534">
        <v>96</v>
      </c>
      <c r="E534">
        <v>99</v>
      </c>
      <c r="H534">
        <f>1</f>
        <v>1</v>
      </c>
      <c r="I534">
        <f>COUNTA(input4712[[#This Row],[Column1.1]:[Column1.8]])</f>
        <v>5</v>
      </c>
      <c r="J534" t="str">
        <f>ADDRESS(ROW(),input4712[[#This Row],[first col]]+1,4)&amp;":"&amp;ADDRESS(ROW(),input4712[[#This Row],[lastcol]],4)</f>
        <v>B534:E534</v>
      </c>
      <c r="K534" t="str">
        <f>ADDRESS(ROW(),input4712[[#This Row],[first col]],4)&amp;":"&amp;ADDRESS(ROW(),input4712[[#This Row],[lastcol]]-1,4)</f>
        <v>A534:D534</v>
      </c>
      <c r="L534" t="b" cm="1">
        <f t="array" aca="1" ref="L534" ca="1">SUMPRODUCT(--(INDIRECT(input4712[[#This Row],[range1]])&lt;INDIRECT(input4712[[#This Row],[range2]])))=COUNT(INDIRECT(input4712[[#This Row],[range1]]))</f>
        <v>0</v>
      </c>
      <c r="M534" t="b" cm="1">
        <f t="array" aca="1" ref="M534" ca="1">SUMPRODUCT(--(INDIRECT(input4712[[#This Row],[range1]])&gt;INDIRECT(input4712[[#This Row],[range2]])))=COUNT(INDIRECT(input4712[[#This Row],[range1]]))</f>
        <v>1</v>
      </c>
      <c r="N534" t="b">
        <f ca="1">IF(AND(NOT(input4712[[#This Row],[All DESC?]]),NOT(input4712[[#This Row],[All ASC?]])),FALSE(),TRUE())</f>
        <v>1</v>
      </c>
      <c r="O534" cm="1">
        <f t="array" aca="1" ref="O534" ca="1">IF(AND(input4712[[#This Row],[Safe Part 1]],(MAX(ABS((INDIRECT(input4712[[#This Row],[range2]]))-(INDIRECT(input4712[[#This Row],[range1]])))))&lt;=3),1,0)</f>
        <v>1</v>
      </c>
    </row>
    <row r="535" spans="1:15" x14ac:dyDescent="0.35">
      <c r="A535">
        <v>78</v>
      </c>
      <c r="B535">
        <v>79</v>
      </c>
      <c r="C535">
        <v>80</v>
      </c>
      <c r="D535">
        <v>83</v>
      </c>
      <c r="E535">
        <v>84</v>
      </c>
      <c r="H535">
        <f>1</f>
        <v>1</v>
      </c>
      <c r="I535">
        <f>COUNTA(input4712[[#This Row],[Column1.1]:[Column1.8]])</f>
        <v>5</v>
      </c>
      <c r="J535" t="str">
        <f>ADDRESS(ROW(),input4712[[#This Row],[first col]]+1,4)&amp;":"&amp;ADDRESS(ROW(),input4712[[#This Row],[lastcol]],4)</f>
        <v>B535:E535</v>
      </c>
      <c r="K535" t="str">
        <f>ADDRESS(ROW(),input4712[[#This Row],[first col]],4)&amp;":"&amp;ADDRESS(ROW(),input4712[[#This Row],[lastcol]]-1,4)</f>
        <v>A535:D535</v>
      </c>
      <c r="L535" t="b" cm="1">
        <f t="array" aca="1" ref="L535" ca="1">SUMPRODUCT(--(INDIRECT(input4712[[#This Row],[range1]])&lt;INDIRECT(input4712[[#This Row],[range2]])))=COUNT(INDIRECT(input4712[[#This Row],[range1]]))</f>
        <v>0</v>
      </c>
      <c r="M535" t="b" cm="1">
        <f t="array" aca="1" ref="M535" ca="1">SUMPRODUCT(--(INDIRECT(input4712[[#This Row],[range1]])&gt;INDIRECT(input4712[[#This Row],[range2]])))=COUNT(INDIRECT(input4712[[#This Row],[range1]]))</f>
        <v>1</v>
      </c>
      <c r="N535" t="b">
        <f ca="1">IF(AND(NOT(input4712[[#This Row],[All DESC?]]),NOT(input4712[[#This Row],[All ASC?]])),FALSE(),TRUE())</f>
        <v>1</v>
      </c>
      <c r="O535" cm="1">
        <f t="array" aca="1" ref="O535" ca="1">IF(AND(input4712[[#This Row],[Safe Part 1]],(MAX(ABS((INDIRECT(input4712[[#This Row],[range2]]))-(INDIRECT(input4712[[#This Row],[range1]])))))&lt;=3),1,0)</f>
        <v>1</v>
      </c>
    </row>
    <row r="536" spans="1:15" x14ac:dyDescent="0.35">
      <c r="A536">
        <v>24</v>
      </c>
      <c r="B536">
        <v>25</v>
      </c>
      <c r="C536">
        <v>27</v>
      </c>
      <c r="D536">
        <v>28</v>
      </c>
      <c r="E536">
        <v>30</v>
      </c>
      <c r="F536">
        <v>36</v>
      </c>
      <c r="H536">
        <f>1</f>
        <v>1</v>
      </c>
      <c r="I536">
        <f>COUNTA(input4712[[#This Row],[Column1.1]:[Column1.8]])</f>
        <v>6</v>
      </c>
      <c r="J536" t="str">
        <f>ADDRESS(ROW(),input4712[[#This Row],[first col]]+1,4)&amp;":"&amp;ADDRESS(ROW(),input4712[[#This Row],[lastcol]],4)</f>
        <v>B536:F536</v>
      </c>
      <c r="K536" t="str">
        <f>ADDRESS(ROW(),input4712[[#This Row],[first col]],4)&amp;":"&amp;ADDRESS(ROW(),input4712[[#This Row],[lastcol]]-1,4)</f>
        <v>A536:E536</v>
      </c>
      <c r="L536" t="b" cm="1">
        <f t="array" aca="1" ref="L536" ca="1">SUMPRODUCT(--(INDIRECT(input4712[[#This Row],[range1]])&lt;INDIRECT(input4712[[#This Row],[range2]])))=COUNT(INDIRECT(input4712[[#This Row],[range1]]))</f>
        <v>0</v>
      </c>
      <c r="M536" t="b" cm="1">
        <f t="array" aca="1" ref="M536" ca="1">SUMPRODUCT(--(INDIRECT(input4712[[#This Row],[range1]])&gt;INDIRECT(input4712[[#This Row],[range2]])))=COUNT(INDIRECT(input4712[[#This Row],[range1]]))</f>
        <v>1</v>
      </c>
      <c r="N536" t="b">
        <f ca="1">IF(AND(NOT(input4712[[#This Row],[All DESC?]]),NOT(input4712[[#This Row],[All ASC?]])),FALSE(),TRUE())</f>
        <v>1</v>
      </c>
      <c r="O536" cm="1">
        <f t="array" aca="1" ref="O536" ca="1">IF(AND(input4712[[#This Row],[Safe Part 1]],(MAX(ABS((INDIRECT(input4712[[#This Row],[range2]]))-(INDIRECT(input4712[[#This Row],[range1]])))))&lt;=3),1,0)</f>
        <v>0</v>
      </c>
    </row>
    <row r="537" spans="1:15" x14ac:dyDescent="0.35">
      <c r="A537">
        <v>97</v>
      </c>
      <c r="B537">
        <v>94</v>
      </c>
      <c r="C537">
        <v>93</v>
      </c>
      <c r="D537">
        <v>90</v>
      </c>
      <c r="E537">
        <v>89</v>
      </c>
      <c r="H537">
        <f>1</f>
        <v>1</v>
      </c>
      <c r="I537">
        <f>COUNTA(input4712[[#This Row],[Column1.1]:[Column1.8]])</f>
        <v>5</v>
      </c>
      <c r="J537" t="str">
        <f>ADDRESS(ROW(),input4712[[#This Row],[first col]]+1,4)&amp;":"&amp;ADDRESS(ROW(),input4712[[#This Row],[lastcol]],4)</f>
        <v>B537:E537</v>
      </c>
      <c r="K537" t="str">
        <f>ADDRESS(ROW(),input4712[[#This Row],[first col]],4)&amp;":"&amp;ADDRESS(ROW(),input4712[[#This Row],[lastcol]]-1,4)</f>
        <v>A537:D537</v>
      </c>
      <c r="L537" t="b" cm="1">
        <f t="array" aca="1" ref="L537" ca="1">SUMPRODUCT(--(INDIRECT(input4712[[#This Row],[range1]])&lt;INDIRECT(input4712[[#This Row],[range2]])))=COUNT(INDIRECT(input4712[[#This Row],[range1]]))</f>
        <v>1</v>
      </c>
      <c r="M537" t="b" cm="1">
        <f t="array" aca="1" ref="M537" ca="1">SUMPRODUCT(--(INDIRECT(input4712[[#This Row],[range1]])&gt;INDIRECT(input4712[[#This Row],[range2]])))=COUNT(INDIRECT(input4712[[#This Row],[range1]]))</f>
        <v>0</v>
      </c>
      <c r="N537" t="b">
        <f ca="1">IF(AND(NOT(input4712[[#This Row],[All DESC?]]),NOT(input4712[[#This Row],[All ASC?]])),FALSE(),TRUE())</f>
        <v>1</v>
      </c>
      <c r="O537" cm="1">
        <f t="array" aca="1" ref="O537" ca="1">IF(AND(input4712[[#This Row],[Safe Part 1]],(MAX(ABS((INDIRECT(input4712[[#This Row],[range2]]))-(INDIRECT(input4712[[#This Row],[range1]])))))&lt;=3),1,0)</f>
        <v>1</v>
      </c>
    </row>
    <row r="538" spans="1:15" x14ac:dyDescent="0.35">
      <c r="A538">
        <v>58</v>
      </c>
      <c r="B538">
        <v>60</v>
      </c>
      <c r="C538">
        <v>61</v>
      </c>
      <c r="D538">
        <v>64</v>
      </c>
      <c r="E538">
        <v>66</v>
      </c>
      <c r="H538">
        <f>1</f>
        <v>1</v>
      </c>
      <c r="I538">
        <f>COUNTA(input4712[[#This Row],[Column1.1]:[Column1.8]])</f>
        <v>5</v>
      </c>
      <c r="J538" t="str">
        <f>ADDRESS(ROW(),input4712[[#This Row],[first col]]+1,4)&amp;":"&amp;ADDRESS(ROW(),input4712[[#This Row],[lastcol]],4)</f>
        <v>B538:E538</v>
      </c>
      <c r="K538" t="str">
        <f>ADDRESS(ROW(),input4712[[#This Row],[first col]],4)&amp;":"&amp;ADDRESS(ROW(),input4712[[#This Row],[lastcol]]-1,4)</f>
        <v>A538:D538</v>
      </c>
      <c r="L538" t="b" cm="1">
        <f t="array" aca="1" ref="L538" ca="1">SUMPRODUCT(--(INDIRECT(input4712[[#This Row],[range1]])&lt;INDIRECT(input4712[[#This Row],[range2]])))=COUNT(INDIRECT(input4712[[#This Row],[range1]]))</f>
        <v>0</v>
      </c>
      <c r="M538" t="b" cm="1">
        <f t="array" aca="1" ref="M538" ca="1">SUMPRODUCT(--(INDIRECT(input4712[[#This Row],[range1]])&gt;INDIRECT(input4712[[#This Row],[range2]])))=COUNT(INDIRECT(input4712[[#This Row],[range1]]))</f>
        <v>1</v>
      </c>
      <c r="N538" t="b">
        <f ca="1">IF(AND(NOT(input4712[[#This Row],[All DESC?]]),NOT(input4712[[#This Row],[All ASC?]])),FALSE(),TRUE())</f>
        <v>1</v>
      </c>
      <c r="O538" cm="1">
        <f t="array" aca="1" ref="O538" ca="1">IF(AND(input4712[[#This Row],[Safe Part 1]],(MAX(ABS((INDIRECT(input4712[[#This Row],[range2]]))-(INDIRECT(input4712[[#This Row],[range1]])))))&lt;=3),1,0)</f>
        <v>1</v>
      </c>
    </row>
    <row r="539" spans="1:15" x14ac:dyDescent="0.35">
      <c r="A539">
        <v>82</v>
      </c>
      <c r="B539">
        <v>81</v>
      </c>
      <c r="C539">
        <v>80</v>
      </c>
      <c r="D539">
        <v>77</v>
      </c>
      <c r="E539">
        <v>74</v>
      </c>
      <c r="F539">
        <v>69</v>
      </c>
      <c r="G539">
        <v>68</v>
      </c>
      <c r="H539">
        <f>1</f>
        <v>1</v>
      </c>
      <c r="I539">
        <f>COUNTA(input4712[[#This Row],[Column1.1]:[Column1.8]])</f>
        <v>7</v>
      </c>
      <c r="J539" t="str">
        <f>ADDRESS(ROW(),input4712[[#This Row],[first col]]+1,4)&amp;":"&amp;ADDRESS(ROW(),input4712[[#This Row],[lastcol]],4)</f>
        <v>B539:G539</v>
      </c>
      <c r="K539" t="str">
        <f>ADDRESS(ROW(),input4712[[#This Row],[first col]],4)&amp;":"&amp;ADDRESS(ROW(),input4712[[#This Row],[lastcol]]-1,4)</f>
        <v>A539:F539</v>
      </c>
      <c r="L539" t="b" cm="1">
        <f t="array" aca="1" ref="L539" ca="1">SUMPRODUCT(--(INDIRECT(input4712[[#This Row],[range1]])&lt;INDIRECT(input4712[[#This Row],[range2]])))=COUNT(INDIRECT(input4712[[#This Row],[range1]]))</f>
        <v>1</v>
      </c>
      <c r="M539" t="b" cm="1">
        <f t="array" aca="1" ref="M539" ca="1">SUMPRODUCT(--(INDIRECT(input4712[[#This Row],[range1]])&gt;INDIRECT(input4712[[#This Row],[range2]])))=COUNT(INDIRECT(input4712[[#This Row],[range1]]))</f>
        <v>0</v>
      </c>
      <c r="N539" t="b">
        <f ca="1">IF(AND(NOT(input4712[[#This Row],[All DESC?]]),NOT(input4712[[#This Row],[All ASC?]])),FALSE(),TRUE())</f>
        <v>1</v>
      </c>
      <c r="O539" cm="1">
        <f t="array" aca="1" ref="O539" ca="1">IF(AND(input4712[[#This Row],[Safe Part 1]],(MAX(ABS((INDIRECT(input4712[[#This Row],[range2]]))-(INDIRECT(input4712[[#This Row],[range1]])))))&lt;=3),1,0)</f>
        <v>0</v>
      </c>
    </row>
    <row r="540" spans="1:15" x14ac:dyDescent="0.35">
      <c r="A540">
        <v>82</v>
      </c>
      <c r="B540">
        <v>83</v>
      </c>
      <c r="C540">
        <v>84</v>
      </c>
      <c r="D540">
        <v>87</v>
      </c>
      <c r="E540">
        <v>90</v>
      </c>
      <c r="H540">
        <f>1</f>
        <v>1</v>
      </c>
      <c r="I540">
        <f>COUNTA(input4712[[#This Row],[Column1.1]:[Column1.8]])</f>
        <v>5</v>
      </c>
      <c r="J540" t="str">
        <f>ADDRESS(ROW(),input4712[[#This Row],[first col]]+1,4)&amp;":"&amp;ADDRESS(ROW(),input4712[[#This Row],[lastcol]],4)</f>
        <v>B540:E540</v>
      </c>
      <c r="K540" t="str">
        <f>ADDRESS(ROW(),input4712[[#This Row],[first col]],4)&amp;":"&amp;ADDRESS(ROW(),input4712[[#This Row],[lastcol]]-1,4)</f>
        <v>A540:D540</v>
      </c>
      <c r="L540" t="b" cm="1">
        <f t="array" aca="1" ref="L540" ca="1">SUMPRODUCT(--(INDIRECT(input4712[[#This Row],[range1]])&lt;INDIRECT(input4712[[#This Row],[range2]])))=COUNT(INDIRECT(input4712[[#This Row],[range1]]))</f>
        <v>0</v>
      </c>
      <c r="M540" t="b" cm="1">
        <f t="array" aca="1" ref="M540" ca="1">SUMPRODUCT(--(INDIRECT(input4712[[#This Row],[range1]])&gt;INDIRECT(input4712[[#This Row],[range2]])))=COUNT(INDIRECT(input4712[[#This Row],[range1]]))</f>
        <v>1</v>
      </c>
      <c r="N540" t="b">
        <f ca="1">IF(AND(NOT(input4712[[#This Row],[All DESC?]]),NOT(input4712[[#This Row],[All ASC?]])),FALSE(),TRUE())</f>
        <v>1</v>
      </c>
      <c r="O540" cm="1">
        <f t="array" aca="1" ref="O540" ca="1">IF(AND(input4712[[#This Row],[Safe Part 1]],(MAX(ABS((INDIRECT(input4712[[#This Row],[range2]]))-(INDIRECT(input4712[[#This Row],[range1]])))))&lt;=3),1,0)</f>
        <v>1</v>
      </c>
    </row>
    <row r="541" spans="1:15" x14ac:dyDescent="0.35">
      <c r="A541">
        <v>72</v>
      </c>
      <c r="B541">
        <v>73</v>
      </c>
      <c r="C541">
        <v>76</v>
      </c>
      <c r="D541">
        <v>78</v>
      </c>
      <c r="E541">
        <v>81</v>
      </c>
      <c r="F541">
        <v>85</v>
      </c>
      <c r="H541">
        <f>1</f>
        <v>1</v>
      </c>
      <c r="I541">
        <f>COUNTA(input4712[[#This Row],[Column1.1]:[Column1.8]])</f>
        <v>6</v>
      </c>
      <c r="J541" t="str">
        <f>ADDRESS(ROW(),input4712[[#This Row],[first col]]+1,4)&amp;":"&amp;ADDRESS(ROW(),input4712[[#This Row],[lastcol]],4)</f>
        <v>B541:F541</v>
      </c>
      <c r="K541" t="str">
        <f>ADDRESS(ROW(),input4712[[#This Row],[first col]],4)&amp;":"&amp;ADDRESS(ROW(),input4712[[#This Row],[lastcol]]-1,4)</f>
        <v>A541:E541</v>
      </c>
      <c r="L541" t="b" cm="1">
        <f t="array" aca="1" ref="L541" ca="1">SUMPRODUCT(--(INDIRECT(input4712[[#This Row],[range1]])&lt;INDIRECT(input4712[[#This Row],[range2]])))=COUNT(INDIRECT(input4712[[#This Row],[range1]]))</f>
        <v>0</v>
      </c>
      <c r="M541" t="b" cm="1">
        <f t="array" aca="1" ref="M541" ca="1">SUMPRODUCT(--(INDIRECT(input4712[[#This Row],[range1]])&gt;INDIRECT(input4712[[#This Row],[range2]])))=COUNT(INDIRECT(input4712[[#This Row],[range1]]))</f>
        <v>1</v>
      </c>
      <c r="N541" t="b">
        <f ca="1">IF(AND(NOT(input4712[[#This Row],[All DESC?]]),NOT(input4712[[#This Row],[All ASC?]])),FALSE(),TRUE())</f>
        <v>1</v>
      </c>
      <c r="O541" cm="1">
        <f t="array" aca="1" ref="O541" ca="1">IF(AND(input4712[[#This Row],[Safe Part 1]],(MAX(ABS((INDIRECT(input4712[[#This Row],[range2]]))-(INDIRECT(input4712[[#This Row],[range1]])))))&lt;=3),1,0)</f>
        <v>0</v>
      </c>
    </row>
    <row r="542" spans="1:15" x14ac:dyDescent="0.35">
      <c r="A542">
        <v>25</v>
      </c>
      <c r="B542">
        <v>26</v>
      </c>
      <c r="C542">
        <v>28</v>
      </c>
      <c r="D542">
        <v>30</v>
      </c>
      <c r="E542">
        <v>33</v>
      </c>
      <c r="F542">
        <v>38</v>
      </c>
      <c r="G542">
        <v>39</v>
      </c>
      <c r="H542">
        <f>1</f>
        <v>1</v>
      </c>
      <c r="I542">
        <f>COUNTA(input4712[[#This Row],[Column1.1]:[Column1.8]])</f>
        <v>7</v>
      </c>
      <c r="J542" t="str">
        <f>ADDRESS(ROW(),input4712[[#This Row],[first col]]+1,4)&amp;":"&amp;ADDRESS(ROW(),input4712[[#This Row],[lastcol]],4)</f>
        <v>B542:G542</v>
      </c>
      <c r="K542" t="str">
        <f>ADDRESS(ROW(),input4712[[#This Row],[first col]],4)&amp;":"&amp;ADDRESS(ROW(),input4712[[#This Row],[lastcol]]-1,4)</f>
        <v>A542:F542</v>
      </c>
      <c r="L542" t="b" cm="1">
        <f t="array" aca="1" ref="L542" ca="1">SUMPRODUCT(--(INDIRECT(input4712[[#This Row],[range1]])&lt;INDIRECT(input4712[[#This Row],[range2]])))=COUNT(INDIRECT(input4712[[#This Row],[range1]]))</f>
        <v>0</v>
      </c>
      <c r="M542" t="b" cm="1">
        <f t="array" aca="1" ref="M542" ca="1">SUMPRODUCT(--(INDIRECT(input4712[[#This Row],[range1]])&gt;INDIRECT(input4712[[#This Row],[range2]])))=COUNT(INDIRECT(input4712[[#This Row],[range1]]))</f>
        <v>1</v>
      </c>
      <c r="N542" t="b">
        <f ca="1">IF(AND(NOT(input4712[[#This Row],[All DESC?]]),NOT(input4712[[#This Row],[All ASC?]])),FALSE(),TRUE())</f>
        <v>1</v>
      </c>
      <c r="O542" cm="1">
        <f t="array" aca="1" ref="O542" ca="1">IF(AND(input4712[[#This Row],[Safe Part 1]],(MAX(ABS((INDIRECT(input4712[[#This Row],[range2]]))-(INDIRECT(input4712[[#This Row],[range1]])))))&lt;=3),1,0)</f>
        <v>0</v>
      </c>
    </row>
    <row r="543" spans="1:15" x14ac:dyDescent="0.35">
      <c r="A543">
        <v>87</v>
      </c>
      <c r="B543">
        <v>86</v>
      </c>
      <c r="C543">
        <v>83</v>
      </c>
      <c r="D543">
        <v>80</v>
      </c>
      <c r="E543">
        <v>79</v>
      </c>
      <c r="F543">
        <v>73</v>
      </c>
      <c r="H543">
        <f>1</f>
        <v>1</v>
      </c>
      <c r="I543">
        <f>COUNTA(input4712[[#This Row],[Column1.1]:[Column1.8]])</f>
        <v>6</v>
      </c>
      <c r="J543" t="str">
        <f>ADDRESS(ROW(),input4712[[#This Row],[first col]]+1,4)&amp;":"&amp;ADDRESS(ROW(),input4712[[#This Row],[lastcol]],4)</f>
        <v>B543:F543</v>
      </c>
      <c r="K543" t="str">
        <f>ADDRESS(ROW(),input4712[[#This Row],[first col]],4)&amp;":"&amp;ADDRESS(ROW(),input4712[[#This Row],[lastcol]]-1,4)</f>
        <v>A543:E543</v>
      </c>
      <c r="L543" t="b" cm="1">
        <f t="array" aca="1" ref="L543" ca="1">SUMPRODUCT(--(INDIRECT(input4712[[#This Row],[range1]])&lt;INDIRECT(input4712[[#This Row],[range2]])))=COUNT(INDIRECT(input4712[[#This Row],[range1]]))</f>
        <v>1</v>
      </c>
      <c r="M543" t="b" cm="1">
        <f t="array" aca="1" ref="M543" ca="1">SUMPRODUCT(--(INDIRECT(input4712[[#This Row],[range1]])&gt;INDIRECT(input4712[[#This Row],[range2]])))=COUNT(INDIRECT(input4712[[#This Row],[range1]]))</f>
        <v>0</v>
      </c>
      <c r="N543" t="b">
        <f ca="1">IF(AND(NOT(input4712[[#This Row],[All DESC?]]),NOT(input4712[[#This Row],[All ASC?]])),FALSE(),TRUE())</f>
        <v>1</v>
      </c>
      <c r="O543" cm="1">
        <f t="array" aca="1" ref="O543" ca="1">IF(AND(input4712[[#This Row],[Safe Part 1]],(MAX(ABS((INDIRECT(input4712[[#This Row],[range2]]))-(INDIRECT(input4712[[#This Row],[range1]])))))&lt;=3),1,0)</f>
        <v>0</v>
      </c>
    </row>
    <row r="544" spans="1:15" x14ac:dyDescent="0.35">
      <c r="A544">
        <v>23</v>
      </c>
      <c r="B544">
        <v>24</v>
      </c>
      <c r="C544">
        <v>27</v>
      </c>
      <c r="D544">
        <v>29</v>
      </c>
      <c r="E544">
        <v>30</v>
      </c>
      <c r="F544">
        <v>32</v>
      </c>
      <c r="H544">
        <f>1</f>
        <v>1</v>
      </c>
      <c r="I544">
        <f>COUNTA(input4712[[#This Row],[Column1.1]:[Column1.8]])</f>
        <v>6</v>
      </c>
      <c r="J544" t="str">
        <f>ADDRESS(ROW(),input4712[[#This Row],[first col]]+1,4)&amp;":"&amp;ADDRESS(ROW(),input4712[[#This Row],[lastcol]],4)</f>
        <v>B544:F544</v>
      </c>
      <c r="K544" t="str">
        <f>ADDRESS(ROW(),input4712[[#This Row],[first col]],4)&amp;":"&amp;ADDRESS(ROW(),input4712[[#This Row],[lastcol]]-1,4)</f>
        <v>A544:E544</v>
      </c>
      <c r="L544" t="b" cm="1">
        <f t="array" aca="1" ref="L544" ca="1">SUMPRODUCT(--(INDIRECT(input4712[[#This Row],[range1]])&lt;INDIRECT(input4712[[#This Row],[range2]])))=COUNT(INDIRECT(input4712[[#This Row],[range1]]))</f>
        <v>0</v>
      </c>
      <c r="M544" t="b" cm="1">
        <f t="array" aca="1" ref="M544" ca="1">SUMPRODUCT(--(INDIRECT(input4712[[#This Row],[range1]])&gt;INDIRECT(input4712[[#This Row],[range2]])))=COUNT(INDIRECT(input4712[[#This Row],[range1]]))</f>
        <v>1</v>
      </c>
      <c r="N544" t="b">
        <f ca="1">IF(AND(NOT(input4712[[#This Row],[All DESC?]]),NOT(input4712[[#This Row],[All ASC?]])),FALSE(),TRUE())</f>
        <v>1</v>
      </c>
      <c r="O544" cm="1">
        <f t="array" aca="1" ref="O544" ca="1">IF(AND(input4712[[#This Row],[Safe Part 1]],(MAX(ABS((INDIRECT(input4712[[#This Row],[range2]]))-(INDIRECT(input4712[[#This Row],[range1]])))))&lt;=3),1,0)</f>
        <v>1</v>
      </c>
    </row>
    <row r="545" spans="1:15" x14ac:dyDescent="0.35">
      <c r="A545">
        <v>60</v>
      </c>
      <c r="B545">
        <v>62</v>
      </c>
      <c r="C545">
        <v>65</v>
      </c>
      <c r="D545">
        <v>67</v>
      </c>
      <c r="E545">
        <v>70</v>
      </c>
      <c r="F545">
        <v>72</v>
      </c>
      <c r="H545">
        <f>1</f>
        <v>1</v>
      </c>
      <c r="I545">
        <f>COUNTA(input4712[[#This Row],[Column1.1]:[Column1.8]])</f>
        <v>6</v>
      </c>
      <c r="J545" t="str">
        <f>ADDRESS(ROW(),input4712[[#This Row],[first col]]+1,4)&amp;":"&amp;ADDRESS(ROW(),input4712[[#This Row],[lastcol]],4)</f>
        <v>B545:F545</v>
      </c>
      <c r="K545" t="str">
        <f>ADDRESS(ROW(),input4712[[#This Row],[first col]],4)&amp;":"&amp;ADDRESS(ROW(),input4712[[#This Row],[lastcol]]-1,4)</f>
        <v>A545:E545</v>
      </c>
      <c r="L545" t="b" cm="1">
        <f t="array" aca="1" ref="L545" ca="1">SUMPRODUCT(--(INDIRECT(input4712[[#This Row],[range1]])&lt;INDIRECT(input4712[[#This Row],[range2]])))=COUNT(INDIRECT(input4712[[#This Row],[range1]]))</f>
        <v>0</v>
      </c>
      <c r="M545" t="b" cm="1">
        <f t="array" aca="1" ref="M545" ca="1">SUMPRODUCT(--(INDIRECT(input4712[[#This Row],[range1]])&gt;INDIRECT(input4712[[#This Row],[range2]])))=COUNT(INDIRECT(input4712[[#This Row],[range1]]))</f>
        <v>1</v>
      </c>
      <c r="N545" t="b">
        <f ca="1">IF(AND(NOT(input4712[[#This Row],[All DESC?]]),NOT(input4712[[#This Row],[All ASC?]])),FALSE(),TRUE())</f>
        <v>1</v>
      </c>
      <c r="O545" cm="1">
        <f t="array" aca="1" ref="O545" ca="1">IF(AND(input4712[[#This Row],[Safe Part 1]],(MAX(ABS((INDIRECT(input4712[[#This Row],[range2]]))-(INDIRECT(input4712[[#This Row],[range1]])))))&lt;=3),1,0)</f>
        <v>1</v>
      </c>
    </row>
    <row r="546" spans="1:15" x14ac:dyDescent="0.35">
      <c r="A546">
        <v>54</v>
      </c>
      <c r="B546">
        <v>56</v>
      </c>
      <c r="C546">
        <v>58</v>
      </c>
      <c r="D546">
        <v>61</v>
      </c>
      <c r="E546">
        <v>63</v>
      </c>
      <c r="H546">
        <f>1</f>
        <v>1</v>
      </c>
      <c r="I546">
        <f>COUNTA(input4712[[#This Row],[Column1.1]:[Column1.8]])</f>
        <v>5</v>
      </c>
      <c r="J546" t="str">
        <f>ADDRESS(ROW(),input4712[[#This Row],[first col]]+1,4)&amp;":"&amp;ADDRESS(ROW(),input4712[[#This Row],[lastcol]],4)</f>
        <v>B546:E546</v>
      </c>
      <c r="K546" t="str">
        <f>ADDRESS(ROW(),input4712[[#This Row],[first col]],4)&amp;":"&amp;ADDRESS(ROW(),input4712[[#This Row],[lastcol]]-1,4)</f>
        <v>A546:D546</v>
      </c>
      <c r="L546" t="b" cm="1">
        <f t="array" aca="1" ref="L546" ca="1">SUMPRODUCT(--(INDIRECT(input4712[[#This Row],[range1]])&lt;INDIRECT(input4712[[#This Row],[range2]])))=COUNT(INDIRECT(input4712[[#This Row],[range1]]))</f>
        <v>0</v>
      </c>
      <c r="M546" t="b" cm="1">
        <f t="array" aca="1" ref="M546" ca="1">SUMPRODUCT(--(INDIRECT(input4712[[#This Row],[range1]])&gt;INDIRECT(input4712[[#This Row],[range2]])))=COUNT(INDIRECT(input4712[[#This Row],[range1]]))</f>
        <v>1</v>
      </c>
      <c r="N546" t="b">
        <f ca="1">IF(AND(NOT(input4712[[#This Row],[All DESC?]]),NOT(input4712[[#This Row],[All ASC?]])),FALSE(),TRUE())</f>
        <v>1</v>
      </c>
      <c r="O546" cm="1">
        <f t="array" aca="1" ref="O546" ca="1">IF(AND(input4712[[#This Row],[Safe Part 1]],(MAX(ABS((INDIRECT(input4712[[#This Row],[range2]]))-(INDIRECT(input4712[[#This Row],[range1]])))))&lt;=3),1,0)</f>
        <v>1</v>
      </c>
    </row>
    <row r="547" spans="1:15" x14ac:dyDescent="0.35">
      <c r="A547">
        <v>45</v>
      </c>
      <c r="B547">
        <v>43</v>
      </c>
      <c r="C547">
        <v>40</v>
      </c>
      <c r="D547">
        <v>37</v>
      </c>
      <c r="E547">
        <v>35</v>
      </c>
      <c r="F547">
        <v>31</v>
      </c>
      <c r="G547">
        <v>30</v>
      </c>
      <c r="H547">
        <f>1</f>
        <v>1</v>
      </c>
      <c r="I547">
        <f>COUNTA(input4712[[#This Row],[Column1.1]:[Column1.8]])</f>
        <v>7</v>
      </c>
      <c r="J547" t="str">
        <f>ADDRESS(ROW(),input4712[[#This Row],[first col]]+1,4)&amp;":"&amp;ADDRESS(ROW(),input4712[[#This Row],[lastcol]],4)</f>
        <v>B547:G547</v>
      </c>
      <c r="K547" t="str">
        <f>ADDRESS(ROW(),input4712[[#This Row],[first col]],4)&amp;":"&amp;ADDRESS(ROW(),input4712[[#This Row],[lastcol]]-1,4)</f>
        <v>A547:F547</v>
      </c>
      <c r="L547" t="b" cm="1">
        <f t="array" aca="1" ref="L547" ca="1">SUMPRODUCT(--(INDIRECT(input4712[[#This Row],[range1]])&lt;INDIRECT(input4712[[#This Row],[range2]])))=COUNT(INDIRECT(input4712[[#This Row],[range1]]))</f>
        <v>1</v>
      </c>
      <c r="M547" t="b" cm="1">
        <f t="array" aca="1" ref="M547" ca="1">SUMPRODUCT(--(INDIRECT(input4712[[#This Row],[range1]])&gt;INDIRECT(input4712[[#This Row],[range2]])))=COUNT(INDIRECT(input4712[[#This Row],[range1]]))</f>
        <v>0</v>
      </c>
      <c r="N547" t="b">
        <f ca="1">IF(AND(NOT(input4712[[#This Row],[All DESC?]]),NOT(input4712[[#This Row],[All ASC?]])),FALSE(),TRUE())</f>
        <v>1</v>
      </c>
      <c r="O547" cm="1">
        <f t="array" aca="1" ref="O547" ca="1">IF(AND(input4712[[#This Row],[Safe Part 1]],(MAX(ABS((INDIRECT(input4712[[#This Row],[range2]]))-(INDIRECT(input4712[[#This Row],[range1]])))))&lt;=3),1,0)</f>
        <v>0</v>
      </c>
    </row>
    <row r="548" spans="1:15" x14ac:dyDescent="0.35">
      <c r="A548">
        <v>41</v>
      </c>
      <c r="B548">
        <v>42</v>
      </c>
      <c r="C548">
        <v>43</v>
      </c>
      <c r="D548">
        <v>44</v>
      </c>
      <c r="E548">
        <v>46</v>
      </c>
      <c r="H548">
        <f>1</f>
        <v>1</v>
      </c>
      <c r="I548">
        <f>COUNTA(input4712[[#This Row],[Column1.1]:[Column1.8]])</f>
        <v>5</v>
      </c>
      <c r="J548" t="str">
        <f>ADDRESS(ROW(),input4712[[#This Row],[first col]]+1,4)&amp;":"&amp;ADDRESS(ROW(),input4712[[#This Row],[lastcol]],4)</f>
        <v>B548:E548</v>
      </c>
      <c r="K548" t="str">
        <f>ADDRESS(ROW(),input4712[[#This Row],[first col]],4)&amp;":"&amp;ADDRESS(ROW(),input4712[[#This Row],[lastcol]]-1,4)</f>
        <v>A548:D548</v>
      </c>
      <c r="L548" t="b" cm="1">
        <f t="array" aca="1" ref="L548" ca="1">SUMPRODUCT(--(INDIRECT(input4712[[#This Row],[range1]])&lt;INDIRECT(input4712[[#This Row],[range2]])))=COUNT(INDIRECT(input4712[[#This Row],[range1]]))</f>
        <v>0</v>
      </c>
      <c r="M548" t="b" cm="1">
        <f t="array" aca="1" ref="M548" ca="1">SUMPRODUCT(--(INDIRECT(input4712[[#This Row],[range1]])&gt;INDIRECT(input4712[[#This Row],[range2]])))=COUNT(INDIRECT(input4712[[#This Row],[range1]]))</f>
        <v>1</v>
      </c>
      <c r="N548" t="b">
        <f ca="1">IF(AND(NOT(input4712[[#This Row],[All DESC?]]),NOT(input4712[[#This Row],[All ASC?]])),FALSE(),TRUE())</f>
        <v>1</v>
      </c>
      <c r="O548" cm="1">
        <f t="array" aca="1" ref="O548" ca="1">IF(AND(input4712[[#This Row],[Safe Part 1]],(MAX(ABS((INDIRECT(input4712[[#This Row],[range2]]))-(INDIRECT(input4712[[#This Row],[range1]])))))&lt;=3),1,0)</f>
        <v>1</v>
      </c>
    </row>
    <row r="549" spans="1:15" x14ac:dyDescent="0.35">
      <c r="A549">
        <v>31</v>
      </c>
      <c r="B549">
        <v>34</v>
      </c>
      <c r="C549">
        <v>37</v>
      </c>
      <c r="D549">
        <v>40</v>
      </c>
      <c r="E549">
        <v>43</v>
      </c>
      <c r="H549">
        <f>1</f>
        <v>1</v>
      </c>
      <c r="I549">
        <f>COUNTA(input4712[[#This Row],[Column1.1]:[Column1.8]])</f>
        <v>5</v>
      </c>
      <c r="J549" t="str">
        <f>ADDRESS(ROW(),input4712[[#This Row],[first col]]+1,4)&amp;":"&amp;ADDRESS(ROW(),input4712[[#This Row],[lastcol]],4)</f>
        <v>B549:E549</v>
      </c>
      <c r="K549" t="str">
        <f>ADDRESS(ROW(),input4712[[#This Row],[first col]],4)&amp;":"&amp;ADDRESS(ROW(),input4712[[#This Row],[lastcol]]-1,4)</f>
        <v>A549:D549</v>
      </c>
      <c r="L549" t="b" cm="1">
        <f t="array" aca="1" ref="L549" ca="1">SUMPRODUCT(--(INDIRECT(input4712[[#This Row],[range1]])&lt;INDIRECT(input4712[[#This Row],[range2]])))=COUNT(INDIRECT(input4712[[#This Row],[range1]]))</f>
        <v>0</v>
      </c>
      <c r="M549" t="b" cm="1">
        <f t="array" aca="1" ref="M549" ca="1">SUMPRODUCT(--(INDIRECT(input4712[[#This Row],[range1]])&gt;INDIRECT(input4712[[#This Row],[range2]])))=COUNT(INDIRECT(input4712[[#This Row],[range1]]))</f>
        <v>1</v>
      </c>
      <c r="N549" t="b">
        <f ca="1">IF(AND(NOT(input4712[[#This Row],[All DESC?]]),NOT(input4712[[#This Row],[All ASC?]])),FALSE(),TRUE())</f>
        <v>1</v>
      </c>
      <c r="O549" cm="1">
        <f t="array" aca="1" ref="O549" ca="1">IF(AND(input4712[[#This Row],[Safe Part 1]],(MAX(ABS((INDIRECT(input4712[[#This Row],[range2]]))-(INDIRECT(input4712[[#This Row],[range1]])))))&lt;=3),1,0)</f>
        <v>1</v>
      </c>
    </row>
    <row r="550" spans="1:15" x14ac:dyDescent="0.35">
      <c r="A550">
        <v>66</v>
      </c>
      <c r="B550">
        <v>68</v>
      </c>
      <c r="C550">
        <v>69</v>
      </c>
      <c r="D550">
        <v>72</v>
      </c>
      <c r="E550">
        <v>75</v>
      </c>
      <c r="H550">
        <f>1</f>
        <v>1</v>
      </c>
      <c r="I550">
        <f>COUNTA(input4712[[#This Row],[Column1.1]:[Column1.8]])</f>
        <v>5</v>
      </c>
      <c r="J550" t="str">
        <f>ADDRESS(ROW(),input4712[[#This Row],[first col]]+1,4)&amp;":"&amp;ADDRESS(ROW(),input4712[[#This Row],[lastcol]],4)</f>
        <v>B550:E550</v>
      </c>
      <c r="K550" t="str">
        <f>ADDRESS(ROW(),input4712[[#This Row],[first col]],4)&amp;":"&amp;ADDRESS(ROW(),input4712[[#This Row],[lastcol]]-1,4)</f>
        <v>A550:D550</v>
      </c>
      <c r="L550" t="b" cm="1">
        <f t="array" aca="1" ref="L550" ca="1">SUMPRODUCT(--(INDIRECT(input4712[[#This Row],[range1]])&lt;INDIRECT(input4712[[#This Row],[range2]])))=COUNT(INDIRECT(input4712[[#This Row],[range1]]))</f>
        <v>0</v>
      </c>
      <c r="M550" t="b" cm="1">
        <f t="array" aca="1" ref="M550" ca="1">SUMPRODUCT(--(INDIRECT(input4712[[#This Row],[range1]])&gt;INDIRECT(input4712[[#This Row],[range2]])))=COUNT(INDIRECT(input4712[[#This Row],[range1]]))</f>
        <v>1</v>
      </c>
      <c r="N550" t="b">
        <f ca="1">IF(AND(NOT(input4712[[#This Row],[All DESC?]]),NOT(input4712[[#This Row],[All ASC?]])),FALSE(),TRUE())</f>
        <v>1</v>
      </c>
      <c r="O550" cm="1">
        <f t="array" aca="1" ref="O550" ca="1">IF(AND(input4712[[#This Row],[Safe Part 1]],(MAX(ABS((INDIRECT(input4712[[#This Row],[range2]]))-(INDIRECT(input4712[[#This Row],[range1]])))))&lt;=3),1,0)</f>
        <v>1</v>
      </c>
    </row>
    <row r="551" spans="1:15" x14ac:dyDescent="0.35">
      <c r="A551">
        <v>78</v>
      </c>
      <c r="B551">
        <v>80</v>
      </c>
      <c r="C551">
        <v>83</v>
      </c>
      <c r="D551">
        <v>86</v>
      </c>
      <c r="E551">
        <v>89</v>
      </c>
      <c r="F551">
        <v>94</v>
      </c>
      <c r="G551">
        <v>95</v>
      </c>
      <c r="H551">
        <f>1</f>
        <v>1</v>
      </c>
      <c r="I551">
        <f>COUNTA(input4712[[#This Row],[Column1.1]:[Column1.8]])</f>
        <v>7</v>
      </c>
      <c r="J551" t="str">
        <f>ADDRESS(ROW(),input4712[[#This Row],[first col]]+1,4)&amp;":"&amp;ADDRESS(ROW(),input4712[[#This Row],[lastcol]],4)</f>
        <v>B551:G551</v>
      </c>
      <c r="K551" t="str">
        <f>ADDRESS(ROW(),input4712[[#This Row],[first col]],4)&amp;":"&amp;ADDRESS(ROW(),input4712[[#This Row],[lastcol]]-1,4)</f>
        <v>A551:F551</v>
      </c>
      <c r="L551" t="b" cm="1">
        <f t="array" aca="1" ref="L551" ca="1">SUMPRODUCT(--(INDIRECT(input4712[[#This Row],[range1]])&lt;INDIRECT(input4712[[#This Row],[range2]])))=COUNT(INDIRECT(input4712[[#This Row],[range1]]))</f>
        <v>0</v>
      </c>
      <c r="M551" t="b" cm="1">
        <f t="array" aca="1" ref="M551" ca="1">SUMPRODUCT(--(INDIRECT(input4712[[#This Row],[range1]])&gt;INDIRECT(input4712[[#This Row],[range2]])))=COUNT(INDIRECT(input4712[[#This Row],[range1]]))</f>
        <v>1</v>
      </c>
      <c r="N551" t="b">
        <f ca="1">IF(AND(NOT(input4712[[#This Row],[All DESC?]]),NOT(input4712[[#This Row],[All ASC?]])),FALSE(),TRUE())</f>
        <v>1</v>
      </c>
      <c r="O551" cm="1">
        <f t="array" aca="1" ref="O551" ca="1">IF(AND(input4712[[#This Row],[Safe Part 1]],(MAX(ABS((INDIRECT(input4712[[#This Row],[range2]]))-(INDIRECT(input4712[[#This Row],[range1]])))))&lt;=3),1,0)</f>
        <v>0</v>
      </c>
    </row>
    <row r="552" spans="1:15" x14ac:dyDescent="0.35">
      <c r="A552">
        <v>86</v>
      </c>
      <c r="B552">
        <v>84</v>
      </c>
      <c r="C552">
        <v>82</v>
      </c>
      <c r="D552">
        <v>79</v>
      </c>
      <c r="E552">
        <v>78</v>
      </c>
      <c r="H552">
        <f>1</f>
        <v>1</v>
      </c>
      <c r="I552">
        <f>COUNTA(input4712[[#This Row],[Column1.1]:[Column1.8]])</f>
        <v>5</v>
      </c>
      <c r="J552" t="str">
        <f>ADDRESS(ROW(),input4712[[#This Row],[first col]]+1,4)&amp;":"&amp;ADDRESS(ROW(),input4712[[#This Row],[lastcol]],4)</f>
        <v>B552:E552</v>
      </c>
      <c r="K552" t="str">
        <f>ADDRESS(ROW(),input4712[[#This Row],[first col]],4)&amp;":"&amp;ADDRESS(ROW(),input4712[[#This Row],[lastcol]]-1,4)</f>
        <v>A552:D552</v>
      </c>
      <c r="L552" t="b" cm="1">
        <f t="array" aca="1" ref="L552" ca="1">SUMPRODUCT(--(INDIRECT(input4712[[#This Row],[range1]])&lt;INDIRECT(input4712[[#This Row],[range2]])))=COUNT(INDIRECT(input4712[[#This Row],[range1]]))</f>
        <v>1</v>
      </c>
      <c r="M552" t="b" cm="1">
        <f t="array" aca="1" ref="M552" ca="1">SUMPRODUCT(--(INDIRECT(input4712[[#This Row],[range1]])&gt;INDIRECT(input4712[[#This Row],[range2]])))=COUNT(INDIRECT(input4712[[#This Row],[range1]]))</f>
        <v>0</v>
      </c>
      <c r="N552" t="b">
        <f ca="1">IF(AND(NOT(input4712[[#This Row],[All DESC?]]),NOT(input4712[[#This Row],[All ASC?]])),FALSE(),TRUE())</f>
        <v>1</v>
      </c>
      <c r="O552" cm="1">
        <f t="array" aca="1" ref="O552" ca="1">IF(AND(input4712[[#This Row],[Safe Part 1]],(MAX(ABS((INDIRECT(input4712[[#This Row],[range2]]))-(INDIRECT(input4712[[#This Row],[range1]])))))&lt;=3),1,0)</f>
        <v>1</v>
      </c>
    </row>
    <row r="553" spans="1:15" x14ac:dyDescent="0.35">
      <c r="A553">
        <v>94</v>
      </c>
      <c r="B553">
        <v>93</v>
      </c>
      <c r="C553">
        <v>92</v>
      </c>
      <c r="D553">
        <v>91</v>
      </c>
      <c r="E553">
        <v>88</v>
      </c>
      <c r="F553">
        <v>82</v>
      </c>
      <c r="G553">
        <v>80</v>
      </c>
      <c r="H553">
        <f>1</f>
        <v>1</v>
      </c>
      <c r="I553">
        <f>COUNTA(input4712[[#This Row],[Column1.1]:[Column1.8]])</f>
        <v>7</v>
      </c>
      <c r="J553" t="str">
        <f>ADDRESS(ROW(),input4712[[#This Row],[first col]]+1,4)&amp;":"&amp;ADDRESS(ROW(),input4712[[#This Row],[lastcol]],4)</f>
        <v>B553:G553</v>
      </c>
      <c r="K553" t="str">
        <f>ADDRESS(ROW(),input4712[[#This Row],[first col]],4)&amp;":"&amp;ADDRESS(ROW(),input4712[[#This Row],[lastcol]]-1,4)</f>
        <v>A553:F553</v>
      </c>
      <c r="L553" t="b" cm="1">
        <f t="array" aca="1" ref="L553" ca="1">SUMPRODUCT(--(INDIRECT(input4712[[#This Row],[range1]])&lt;INDIRECT(input4712[[#This Row],[range2]])))=COUNT(INDIRECT(input4712[[#This Row],[range1]]))</f>
        <v>1</v>
      </c>
      <c r="M553" t="b" cm="1">
        <f t="array" aca="1" ref="M553" ca="1">SUMPRODUCT(--(INDIRECT(input4712[[#This Row],[range1]])&gt;INDIRECT(input4712[[#This Row],[range2]])))=COUNT(INDIRECT(input4712[[#This Row],[range1]]))</f>
        <v>0</v>
      </c>
      <c r="N553" t="b">
        <f ca="1">IF(AND(NOT(input4712[[#This Row],[All DESC?]]),NOT(input4712[[#This Row],[All ASC?]])),FALSE(),TRUE())</f>
        <v>1</v>
      </c>
      <c r="O553" cm="1">
        <f t="array" aca="1" ref="O553" ca="1">IF(AND(input4712[[#This Row],[Safe Part 1]],(MAX(ABS((INDIRECT(input4712[[#This Row],[range2]]))-(INDIRECT(input4712[[#This Row],[range1]])))))&lt;=3),1,0)</f>
        <v>0</v>
      </c>
    </row>
    <row r="554" spans="1:15" x14ac:dyDescent="0.35">
      <c r="A554">
        <v>18</v>
      </c>
      <c r="B554">
        <v>16</v>
      </c>
      <c r="C554">
        <v>14</v>
      </c>
      <c r="D554">
        <v>12</v>
      </c>
      <c r="E554">
        <v>11</v>
      </c>
      <c r="H554">
        <f>1</f>
        <v>1</v>
      </c>
      <c r="I554">
        <f>COUNTA(input4712[[#This Row],[Column1.1]:[Column1.8]])</f>
        <v>5</v>
      </c>
      <c r="J554" t="str">
        <f>ADDRESS(ROW(),input4712[[#This Row],[first col]]+1,4)&amp;":"&amp;ADDRESS(ROW(),input4712[[#This Row],[lastcol]],4)</f>
        <v>B554:E554</v>
      </c>
      <c r="K554" t="str">
        <f>ADDRESS(ROW(),input4712[[#This Row],[first col]],4)&amp;":"&amp;ADDRESS(ROW(),input4712[[#This Row],[lastcol]]-1,4)</f>
        <v>A554:D554</v>
      </c>
      <c r="L554" t="b" cm="1">
        <f t="array" aca="1" ref="L554" ca="1">SUMPRODUCT(--(INDIRECT(input4712[[#This Row],[range1]])&lt;INDIRECT(input4712[[#This Row],[range2]])))=COUNT(INDIRECT(input4712[[#This Row],[range1]]))</f>
        <v>1</v>
      </c>
      <c r="M554" t="b" cm="1">
        <f t="array" aca="1" ref="M554" ca="1">SUMPRODUCT(--(INDIRECT(input4712[[#This Row],[range1]])&gt;INDIRECT(input4712[[#This Row],[range2]])))=COUNT(INDIRECT(input4712[[#This Row],[range1]]))</f>
        <v>0</v>
      </c>
      <c r="N554" t="b">
        <f ca="1">IF(AND(NOT(input4712[[#This Row],[All DESC?]]),NOT(input4712[[#This Row],[All ASC?]])),FALSE(),TRUE())</f>
        <v>1</v>
      </c>
      <c r="O554" cm="1">
        <f t="array" aca="1" ref="O554" ca="1">IF(AND(input4712[[#This Row],[Safe Part 1]],(MAX(ABS((INDIRECT(input4712[[#This Row],[range2]]))-(INDIRECT(input4712[[#This Row],[range1]])))))&lt;=3),1,0)</f>
        <v>1</v>
      </c>
    </row>
    <row r="555" spans="1:15" x14ac:dyDescent="0.35">
      <c r="A555">
        <v>71</v>
      </c>
      <c r="B555">
        <v>69</v>
      </c>
      <c r="C555">
        <v>66</v>
      </c>
      <c r="D555">
        <v>64</v>
      </c>
      <c r="E555">
        <v>62</v>
      </c>
      <c r="F555">
        <v>59</v>
      </c>
      <c r="H555">
        <f>1</f>
        <v>1</v>
      </c>
      <c r="I555">
        <f>COUNTA(input4712[[#This Row],[Column1.1]:[Column1.8]])</f>
        <v>6</v>
      </c>
      <c r="J555" t="str">
        <f>ADDRESS(ROW(),input4712[[#This Row],[first col]]+1,4)&amp;":"&amp;ADDRESS(ROW(),input4712[[#This Row],[lastcol]],4)</f>
        <v>B555:F555</v>
      </c>
      <c r="K555" t="str">
        <f>ADDRESS(ROW(),input4712[[#This Row],[first col]],4)&amp;":"&amp;ADDRESS(ROW(),input4712[[#This Row],[lastcol]]-1,4)</f>
        <v>A555:E555</v>
      </c>
      <c r="L555" t="b" cm="1">
        <f t="array" aca="1" ref="L555" ca="1">SUMPRODUCT(--(INDIRECT(input4712[[#This Row],[range1]])&lt;INDIRECT(input4712[[#This Row],[range2]])))=COUNT(INDIRECT(input4712[[#This Row],[range1]]))</f>
        <v>1</v>
      </c>
      <c r="M555" t="b" cm="1">
        <f t="array" aca="1" ref="M555" ca="1">SUMPRODUCT(--(INDIRECT(input4712[[#This Row],[range1]])&gt;INDIRECT(input4712[[#This Row],[range2]])))=COUNT(INDIRECT(input4712[[#This Row],[range1]]))</f>
        <v>0</v>
      </c>
      <c r="N555" t="b">
        <f ca="1">IF(AND(NOT(input4712[[#This Row],[All DESC?]]),NOT(input4712[[#This Row],[All ASC?]])),FALSE(),TRUE())</f>
        <v>1</v>
      </c>
      <c r="O555" cm="1">
        <f t="array" aca="1" ref="O555" ca="1">IF(AND(input4712[[#This Row],[Safe Part 1]],(MAX(ABS((INDIRECT(input4712[[#This Row],[range2]]))-(INDIRECT(input4712[[#This Row],[range1]])))))&lt;=3),1,0)</f>
        <v>1</v>
      </c>
    </row>
    <row r="556" spans="1:15" x14ac:dyDescent="0.35">
      <c r="A556">
        <v>88</v>
      </c>
      <c r="B556">
        <v>91</v>
      </c>
      <c r="C556">
        <v>92</v>
      </c>
      <c r="D556">
        <v>93</v>
      </c>
      <c r="E556">
        <v>96</v>
      </c>
      <c r="H556">
        <f>1</f>
        <v>1</v>
      </c>
      <c r="I556">
        <f>COUNTA(input4712[[#This Row],[Column1.1]:[Column1.8]])</f>
        <v>5</v>
      </c>
      <c r="J556" t="str">
        <f>ADDRESS(ROW(),input4712[[#This Row],[first col]]+1,4)&amp;":"&amp;ADDRESS(ROW(),input4712[[#This Row],[lastcol]],4)</f>
        <v>B556:E556</v>
      </c>
      <c r="K556" t="str">
        <f>ADDRESS(ROW(),input4712[[#This Row],[first col]],4)&amp;":"&amp;ADDRESS(ROW(),input4712[[#This Row],[lastcol]]-1,4)</f>
        <v>A556:D556</v>
      </c>
      <c r="L556" t="b" cm="1">
        <f t="array" aca="1" ref="L556" ca="1">SUMPRODUCT(--(INDIRECT(input4712[[#This Row],[range1]])&lt;INDIRECT(input4712[[#This Row],[range2]])))=COUNT(INDIRECT(input4712[[#This Row],[range1]]))</f>
        <v>0</v>
      </c>
      <c r="M556" t="b" cm="1">
        <f t="array" aca="1" ref="M556" ca="1">SUMPRODUCT(--(INDIRECT(input4712[[#This Row],[range1]])&gt;INDIRECT(input4712[[#This Row],[range2]])))=COUNT(INDIRECT(input4712[[#This Row],[range1]]))</f>
        <v>1</v>
      </c>
      <c r="N556" t="b">
        <f ca="1">IF(AND(NOT(input4712[[#This Row],[All DESC?]]),NOT(input4712[[#This Row],[All ASC?]])),FALSE(),TRUE())</f>
        <v>1</v>
      </c>
      <c r="O556" cm="1">
        <f t="array" aca="1" ref="O556" ca="1">IF(AND(input4712[[#This Row],[Safe Part 1]],(MAX(ABS((INDIRECT(input4712[[#This Row],[range2]]))-(INDIRECT(input4712[[#This Row],[range1]])))))&lt;=3),1,0)</f>
        <v>1</v>
      </c>
    </row>
    <row r="557" spans="1:15" x14ac:dyDescent="0.35">
      <c r="A557">
        <v>54</v>
      </c>
      <c r="B557">
        <v>57</v>
      </c>
      <c r="C557">
        <v>58</v>
      </c>
      <c r="D557">
        <v>61</v>
      </c>
      <c r="E557">
        <v>63</v>
      </c>
      <c r="F557">
        <v>67</v>
      </c>
      <c r="G557">
        <v>69</v>
      </c>
      <c r="H557">
        <f>1</f>
        <v>1</v>
      </c>
      <c r="I557">
        <f>COUNTA(input4712[[#This Row],[Column1.1]:[Column1.8]])</f>
        <v>7</v>
      </c>
      <c r="J557" t="str">
        <f>ADDRESS(ROW(),input4712[[#This Row],[first col]]+1,4)&amp;":"&amp;ADDRESS(ROW(),input4712[[#This Row],[lastcol]],4)</f>
        <v>B557:G557</v>
      </c>
      <c r="K557" t="str">
        <f>ADDRESS(ROW(),input4712[[#This Row],[first col]],4)&amp;":"&amp;ADDRESS(ROW(),input4712[[#This Row],[lastcol]]-1,4)</f>
        <v>A557:F557</v>
      </c>
      <c r="L557" t="b" cm="1">
        <f t="array" aca="1" ref="L557" ca="1">SUMPRODUCT(--(INDIRECT(input4712[[#This Row],[range1]])&lt;INDIRECT(input4712[[#This Row],[range2]])))=COUNT(INDIRECT(input4712[[#This Row],[range1]]))</f>
        <v>0</v>
      </c>
      <c r="M557" t="b" cm="1">
        <f t="array" aca="1" ref="M557" ca="1">SUMPRODUCT(--(INDIRECT(input4712[[#This Row],[range1]])&gt;INDIRECT(input4712[[#This Row],[range2]])))=COUNT(INDIRECT(input4712[[#This Row],[range1]]))</f>
        <v>1</v>
      </c>
      <c r="N557" t="b">
        <f ca="1">IF(AND(NOT(input4712[[#This Row],[All DESC?]]),NOT(input4712[[#This Row],[All ASC?]])),FALSE(),TRUE())</f>
        <v>1</v>
      </c>
      <c r="O557" cm="1">
        <f t="array" aca="1" ref="O557" ca="1">IF(AND(input4712[[#This Row],[Safe Part 1]],(MAX(ABS((INDIRECT(input4712[[#This Row],[range2]]))-(INDIRECT(input4712[[#This Row],[range1]])))))&lt;=3),1,0)</f>
        <v>0</v>
      </c>
    </row>
    <row r="558" spans="1:15" x14ac:dyDescent="0.35">
      <c r="A558">
        <v>96</v>
      </c>
      <c r="B558">
        <v>95</v>
      </c>
      <c r="C558">
        <v>94</v>
      </c>
      <c r="D558">
        <v>92</v>
      </c>
      <c r="E558">
        <v>91</v>
      </c>
      <c r="F558">
        <v>87</v>
      </c>
      <c r="H558">
        <f>1</f>
        <v>1</v>
      </c>
      <c r="I558">
        <f>COUNTA(input4712[[#This Row],[Column1.1]:[Column1.8]])</f>
        <v>6</v>
      </c>
      <c r="J558" t="str">
        <f>ADDRESS(ROW(),input4712[[#This Row],[first col]]+1,4)&amp;":"&amp;ADDRESS(ROW(),input4712[[#This Row],[lastcol]],4)</f>
        <v>B558:F558</v>
      </c>
      <c r="K558" t="str">
        <f>ADDRESS(ROW(),input4712[[#This Row],[first col]],4)&amp;":"&amp;ADDRESS(ROW(),input4712[[#This Row],[lastcol]]-1,4)</f>
        <v>A558:E558</v>
      </c>
      <c r="L558" t="b" cm="1">
        <f t="array" aca="1" ref="L558" ca="1">SUMPRODUCT(--(INDIRECT(input4712[[#This Row],[range1]])&lt;INDIRECT(input4712[[#This Row],[range2]])))=COUNT(INDIRECT(input4712[[#This Row],[range1]]))</f>
        <v>1</v>
      </c>
      <c r="M558" t="b" cm="1">
        <f t="array" aca="1" ref="M558" ca="1">SUMPRODUCT(--(INDIRECT(input4712[[#This Row],[range1]])&gt;INDIRECT(input4712[[#This Row],[range2]])))=COUNT(INDIRECT(input4712[[#This Row],[range1]]))</f>
        <v>0</v>
      </c>
      <c r="N558" t="b">
        <f ca="1">IF(AND(NOT(input4712[[#This Row],[All DESC?]]),NOT(input4712[[#This Row],[All ASC?]])),FALSE(),TRUE())</f>
        <v>1</v>
      </c>
      <c r="O558" cm="1">
        <f t="array" aca="1" ref="O558" ca="1">IF(AND(input4712[[#This Row],[Safe Part 1]],(MAX(ABS((INDIRECT(input4712[[#This Row],[range2]]))-(INDIRECT(input4712[[#This Row],[range1]])))))&lt;=3),1,0)</f>
        <v>0</v>
      </c>
    </row>
    <row r="559" spans="1:15" x14ac:dyDescent="0.35">
      <c r="A559">
        <v>28</v>
      </c>
      <c r="B559">
        <v>25</v>
      </c>
      <c r="C559">
        <v>23</v>
      </c>
      <c r="D559">
        <v>20</v>
      </c>
      <c r="E559">
        <v>18</v>
      </c>
      <c r="F559">
        <v>14</v>
      </c>
      <c r="G559">
        <v>12</v>
      </c>
      <c r="H559">
        <f>1</f>
        <v>1</v>
      </c>
      <c r="I559">
        <f>COUNTA(input4712[[#This Row],[Column1.1]:[Column1.8]])</f>
        <v>7</v>
      </c>
      <c r="J559" t="str">
        <f>ADDRESS(ROW(),input4712[[#This Row],[first col]]+1,4)&amp;":"&amp;ADDRESS(ROW(),input4712[[#This Row],[lastcol]],4)</f>
        <v>B559:G559</v>
      </c>
      <c r="K559" t="str">
        <f>ADDRESS(ROW(),input4712[[#This Row],[first col]],4)&amp;":"&amp;ADDRESS(ROW(),input4712[[#This Row],[lastcol]]-1,4)</f>
        <v>A559:F559</v>
      </c>
      <c r="L559" t="b" cm="1">
        <f t="array" aca="1" ref="L559" ca="1">SUMPRODUCT(--(INDIRECT(input4712[[#This Row],[range1]])&lt;INDIRECT(input4712[[#This Row],[range2]])))=COUNT(INDIRECT(input4712[[#This Row],[range1]]))</f>
        <v>1</v>
      </c>
      <c r="M559" t="b" cm="1">
        <f t="array" aca="1" ref="M559" ca="1">SUMPRODUCT(--(INDIRECT(input4712[[#This Row],[range1]])&gt;INDIRECT(input4712[[#This Row],[range2]])))=COUNT(INDIRECT(input4712[[#This Row],[range1]]))</f>
        <v>0</v>
      </c>
      <c r="N559" t="b">
        <f ca="1">IF(AND(NOT(input4712[[#This Row],[All DESC?]]),NOT(input4712[[#This Row],[All ASC?]])),FALSE(),TRUE())</f>
        <v>1</v>
      </c>
      <c r="O559" cm="1">
        <f t="array" aca="1" ref="O559" ca="1">IF(AND(input4712[[#This Row],[Safe Part 1]],(MAX(ABS((INDIRECT(input4712[[#This Row],[range2]]))-(INDIRECT(input4712[[#This Row],[range1]])))))&lt;=3),1,0)</f>
        <v>0</v>
      </c>
    </row>
    <row r="560" spans="1:15" x14ac:dyDescent="0.35">
      <c r="A560">
        <v>88</v>
      </c>
      <c r="B560">
        <v>91</v>
      </c>
      <c r="C560">
        <v>92</v>
      </c>
      <c r="D560">
        <v>94</v>
      </c>
      <c r="E560">
        <v>97</v>
      </c>
      <c r="H560">
        <f>1</f>
        <v>1</v>
      </c>
      <c r="I560">
        <f>COUNTA(input4712[[#This Row],[Column1.1]:[Column1.8]])</f>
        <v>5</v>
      </c>
      <c r="J560" t="str">
        <f>ADDRESS(ROW(),input4712[[#This Row],[first col]]+1,4)&amp;":"&amp;ADDRESS(ROW(),input4712[[#This Row],[lastcol]],4)</f>
        <v>B560:E560</v>
      </c>
      <c r="K560" t="str">
        <f>ADDRESS(ROW(),input4712[[#This Row],[first col]],4)&amp;":"&amp;ADDRESS(ROW(),input4712[[#This Row],[lastcol]]-1,4)</f>
        <v>A560:D560</v>
      </c>
      <c r="L560" t="b" cm="1">
        <f t="array" aca="1" ref="L560" ca="1">SUMPRODUCT(--(INDIRECT(input4712[[#This Row],[range1]])&lt;INDIRECT(input4712[[#This Row],[range2]])))=COUNT(INDIRECT(input4712[[#This Row],[range1]]))</f>
        <v>0</v>
      </c>
      <c r="M560" t="b" cm="1">
        <f t="array" aca="1" ref="M560" ca="1">SUMPRODUCT(--(INDIRECT(input4712[[#This Row],[range1]])&gt;INDIRECT(input4712[[#This Row],[range2]])))=COUNT(INDIRECT(input4712[[#This Row],[range1]]))</f>
        <v>1</v>
      </c>
      <c r="N560" t="b">
        <f ca="1">IF(AND(NOT(input4712[[#This Row],[All DESC?]]),NOT(input4712[[#This Row],[All ASC?]])),FALSE(),TRUE())</f>
        <v>1</v>
      </c>
      <c r="O560" cm="1">
        <f t="array" aca="1" ref="O560" ca="1">IF(AND(input4712[[#This Row],[Safe Part 1]],(MAX(ABS((INDIRECT(input4712[[#This Row],[range2]]))-(INDIRECT(input4712[[#This Row],[range1]])))))&lt;=3),1,0)</f>
        <v>1</v>
      </c>
    </row>
    <row r="561" spans="1:15" x14ac:dyDescent="0.35">
      <c r="A561">
        <v>51</v>
      </c>
      <c r="B561">
        <v>54</v>
      </c>
      <c r="C561">
        <v>56</v>
      </c>
      <c r="D561">
        <v>58</v>
      </c>
      <c r="E561">
        <v>60</v>
      </c>
      <c r="F561">
        <v>66</v>
      </c>
      <c r="G561">
        <v>68</v>
      </c>
      <c r="H561">
        <f>1</f>
        <v>1</v>
      </c>
      <c r="I561">
        <f>COUNTA(input4712[[#This Row],[Column1.1]:[Column1.8]])</f>
        <v>7</v>
      </c>
      <c r="J561" t="str">
        <f>ADDRESS(ROW(),input4712[[#This Row],[first col]]+1,4)&amp;":"&amp;ADDRESS(ROW(),input4712[[#This Row],[lastcol]],4)</f>
        <v>B561:G561</v>
      </c>
      <c r="K561" t="str">
        <f>ADDRESS(ROW(),input4712[[#This Row],[first col]],4)&amp;":"&amp;ADDRESS(ROW(),input4712[[#This Row],[lastcol]]-1,4)</f>
        <v>A561:F561</v>
      </c>
      <c r="L561" t="b" cm="1">
        <f t="array" aca="1" ref="L561" ca="1">SUMPRODUCT(--(INDIRECT(input4712[[#This Row],[range1]])&lt;INDIRECT(input4712[[#This Row],[range2]])))=COUNT(INDIRECT(input4712[[#This Row],[range1]]))</f>
        <v>0</v>
      </c>
      <c r="M561" t="b" cm="1">
        <f t="array" aca="1" ref="M561" ca="1">SUMPRODUCT(--(INDIRECT(input4712[[#This Row],[range1]])&gt;INDIRECT(input4712[[#This Row],[range2]])))=COUNT(INDIRECT(input4712[[#This Row],[range1]]))</f>
        <v>1</v>
      </c>
      <c r="N561" t="b">
        <f ca="1">IF(AND(NOT(input4712[[#This Row],[All DESC?]]),NOT(input4712[[#This Row],[All ASC?]])),FALSE(),TRUE())</f>
        <v>1</v>
      </c>
      <c r="O561" cm="1">
        <f t="array" aca="1" ref="O561" ca="1">IF(AND(input4712[[#This Row],[Safe Part 1]],(MAX(ABS((INDIRECT(input4712[[#This Row],[range2]]))-(INDIRECT(input4712[[#This Row],[range1]])))))&lt;=3),1,0)</f>
        <v>0</v>
      </c>
    </row>
    <row r="562" spans="1:15" x14ac:dyDescent="0.35">
      <c r="A562">
        <v>26</v>
      </c>
      <c r="B562">
        <v>27</v>
      </c>
      <c r="C562">
        <v>30</v>
      </c>
      <c r="D562">
        <v>32</v>
      </c>
      <c r="E562">
        <v>35</v>
      </c>
      <c r="H562">
        <f>1</f>
        <v>1</v>
      </c>
      <c r="I562">
        <f>COUNTA(input4712[[#This Row],[Column1.1]:[Column1.8]])</f>
        <v>5</v>
      </c>
      <c r="J562" t="str">
        <f>ADDRESS(ROW(),input4712[[#This Row],[first col]]+1,4)&amp;":"&amp;ADDRESS(ROW(),input4712[[#This Row],[lastcol]],4)</f>
        <v>B562:E562</v>
      </c>
      <c r="K562" t="str">
        <f>ADDRESS(ROW(),input4712[[#This Row],[first col]],4)&amp;":"&amp;ADDRESS(ROW(),input4712[[#This Row],[lastcol]]-1,4)</f>
        <v>A562:D562</v>
      </c>
      <c r="L562" t="b" cm="1">
        <f t="array" aca="1" ref="L562" ca="1">SUMPRODUCT(--(INDIRECT(input4712[[#This Row],[range1]])&lt;INDIRECT(input4712[[#This Row],[range2]])))=COUNT(INDIRECT(input4712[[#This Row],[range1]]))</f>
        <v>0</v>
      </c>
      <c r="M562" t="b" cm="1">
        <f t="array" aca="1" ref="M562" ca="1">SUMPRODUCT(--(INDIRECT(input4712[[#This Row],[range1]])&gt;INDIRECT(input4712[[#This Row],[range2]])))=COUNT(INDIRECT(input4712[[#This Row],[range1]]))</f>
        <v>1</v>
      </c>
      <c r="N562" t="b">
        <f ca="1">IF(AND(NOT(input4712[[#This Row],[All DESC?]]),NOT(input4712[[#This Row],[All ASC?]])),FALSE(),TRUE())</f>
        <v>1</v>
      </c>
      <c r="O562" cm="1">
        <f t="array" aca="1" ref="O562" ca="1">IF(AND(input4712[[#This Row],[Safe Part 1]],(MAX(ABS((INDIRECT(input4712[[#This Row],[range2]]))-(INDIRECT(input4712[[#This Row],[range1]])))))&lt;=3),1,0)</f>
        <v>1</v>
      </c>
    </row>
    <row r="563" spans="1:15" x14ac:dyDescent="0.35">
      <c r="A563">
        <v>70</v>
      </c>
      <c r="B563">
        <v>71</v>
      </c>
      <c r="C563">
        <v>73</v>
      </c>
      <c r="D563">
        <v>76</v>
      </c>
      <c r="E563">
        <v>77</v>
      </c>
      <c r="H563">
        <f>1</f>
        <v>1</v>
      </c>
      <c r="I563">
        <f>COUNTA(input4712[[#This Row],[Column1.1]:[Column1.8]])</f>
        <v>5</v>
      </c>
      <c r="J563" t="str">
        <f>ADDRESS(ROW(),input4712[[#This Row],[first col]]+1,4)&amp;":"&amp;ADDRESS(ROW(),input4712[[#This Row],[lastcol]],4)</f>
        <v>B563:E563</v>
      </c>
      <c r="K563" t="str">
        <f>ADDRESS(ROW(),input4712[[#This Row],[first col]],4)&amp;":"&amp;ADDRESS(ROW(),input4712[[#This Row],[lastcol]]-1,4)</f>
        <v>A563:D563</v>
      </c>
      <c r="L563" t="b" cm="1">
        <f t="array" aca="1" ref="L563" ca="1">SUMPRODUCT(--(INDIRECT(input4712[[#This Row],[range1]])&lt;INDIRECT(input4712[[#This Row],[range2]])))=COUNT(INDIRECT(input4712[[#This Row],[range1]]))</f>
        <v>0</v>
      </c>
      <c r="M563" t="b" cm="1">
        <f t="array" aca="1" ref="M563" ca="1">SUMPRODUCT(--(INDIRECT(input4712[[#This Row],[range1]])&gt;INDIRECT(input4712[[#This Row],[range2]])))=COUNT(INDIRECT(input4712[[#This Row],[range1]]))</f>
        <v>1</v>
      </c>
      <c r="N563" t="b">
        <f ca="1">IF(AND(NOT(input4712[[#This Row],[All DESC?]]),NOT(input4712[[#This Row],[All ASC?]])),FALSE(),TRUE())</f>
        <v>1</v>
      </c>
      <c r="O563" cm="1">
        <f t="array" aca="1" ref="O563" ca="1">IF(AND(input4712[[#This Row],[Safe Part 1]],(MAX(ABS((INDIRECT(input4712[[#This Row],[range2]]))-(INDIRECT(input4712[[#This Row],[range1]])))))&lt;=3),1,0)</f>
        <v>1</v>
      </c>
    </row>
    <row r="564" spans="1:15" x14ac:dyDescent="0.35">
      <c r="A564">
        <v>14</v>
      </c>
      <c r="B564">
        <v>12</v>
      </c>
      <c r="C564">
        <v>10</v>
      </c>
      <c r="D564">
        <v>7</v>
      </c>
      <c r="E564">
        <v>4</v>
      </c>
      <c r="H564">
        <f>1</f>
        <v>1</v>
      </c>
      <c r="I564">
        <f>COUNTA(input4712[[#This Row],[Column1.1]:[Column1.8]])</f>
        <v>5</v>
      </c>
      <c r="J564" t="str">
        <f>ADDRESS(ROW(),input4712[[#This Row],[first col]]+1,4)&amp;":"&amp;ADDRESS(ROW(),input4712[[#This Row],[lastcol]],4)</f>
        <v>B564:E564</v>
      </c>
      <c r="K564" t="str">
        <f>ADDRESS(ROW(),input4712[[#This Row],[first col]],4)&amp;":"&amp;ADDRESS(ROW(),input4712[[#This Row],[lastcol]]-1,4)</f>
        <v>A564:D564</v>
      </c>
      <c r="L564" t="b" cm="1">
        <f t="array" aca="1" ref="L564" ca="1">SUMPRODUCT(--(INDIRECT(input4712[[#This Row],[range1]])&lt;INDIRECT(input4712[[#This Row],[range2]])))=COUNT(INDIRECT(input4712[[#This Row],[range1]]))</f>
        <v>1</v>
      </c>
      <c r="M564" t="b" cm="1">
        <f t="array" aca="1" ref="M564" ca="1">SUMPRODUCT(--(INDIRECT(input4712[[#This Row],[range1]])&gt;INDIRECT(input4712[[#This Row],[range2]])))=COUNT(INDIRECT(input4712[[#This Row],[range1]]))</f>
        <v>0</v>
      </c>
      <c r="N564" t="b">
        <f ca="1">IF(AND(NOT(input4712[[#This Row],[All DESC?]]),NOT(input4712[[#This Row],[All ASC?]])),FALSE(),TRUE())</f>
        <v>1</v>
      </c>
      <c r="O564" cm="1">
        <f t="array" aca="1" ref="O564" ca="1">IF(AND(input4712[[#This Row],[Safe Part 1]],(MAX(ABS((INDIRECT(input4712[[#This Row],[range2]]))-(INDIRECT(input4712[[#This Row],[range1]])))))&lt;=3),1,0)</f>
        <v>1</v>
      </c>
    </row>
    <row r="565" spans="1:15" x14ac:dyDescent="0.35">
      <c r="A565">
        <v>4</v>
      </c>
      <c r="B565">
        <v>7</v>
      </c>
      <c r="C565">
        <v>9</v>
      </c>
      <c r="D565">
        <v>11</v>
      </c>
      <c r="E565">
        <v>13</v>
      </c>
      <c r="H565">
        <f>1</f>
        <v>1</v>
      </c>
      <c r="I565">
        <f>COUNTA(input4712[[#This Row],[Column1.1]:[Column1.8]])</f>
        <v>5</v>
      </c>
      <c r="J565" t="str">
        <f>ADDRESS(ROW(),input4712[[#This Row],[first col]]+1,4)&amp;":"&amp;ADDRESS(ROW(),input4712[[#This Row],[lastcol]],4)</f>
        <v>B565:E565</v>
      </c>
      <c r="K565" t="str">
        <f>ADDRESS(ROW(),input4712[[#This Row],[first col]],4)&amp;":"&amp;ADDRESS(ROW(),input4712[[#This Row],[lastcol]]-1,4)</f>
        <v>A565:D565</v>
      </c>
      <c r="L565" t="b" cm="1">
        <f t="array" aca="1" ref="L565" ca="1">SUMPRODUCT(--(INDIRECT(input4712[[#This Row],[range1]])&lt;INDIRECT(input4712[[#This Row],[range2]])))=COUNT(INDIRECT(input4712[[#This Row],[range1]]))</f>
        <v>0</v>
      </c>
      <c r="M565" t="b" cm="1">
        <f t="array" aca="1" ref="M565" ca="1">SUMPRODUCT(--(INDIRECT(input4712[[#This Row],[range1]])&gt;INDIRECT(input4712[[#This Row],[range2]])))=COUNT(INDIRECT(input4712[[#This Row],[range1]]))</f>
        <v>1</v>
      </c>
      <c r="N565" t="b">
        <f ca="1">IF(AND(NOT(input4712[[#This Row],[All DESC?]]),NOT(input4712[[#This Row],[All ASC?]])),FALSE(),TRUE())</f>
        <v>1</v>
      </c>
      <c r="O565" cm="1">
        <f t="array" aca="1" ref="O565" ca="1">IF(AND(input4712[[#This Row],[Safe Part 1]],(MAX(ABS((INDIRECT(input4712[[#This Row],[range2]]))-(INDIRECT(input4712[[#This Row],[range1]])))))&lt;=3),1,0)</f>
        <v>1</v>
      </c>
    </row>
    <row r="566" spans="1:15" x14ac:dyDescent="0.35">
      <c r="A566">
        <v>64</v>
      </c>
      <c r="B566">
        <v>63</v>
      </c>
      <c r="C566">
        <v>62</v>
      </c>
      <c r="D566">
        <v>61</v>
      </c>
      <c r="E566">
        <v>58</v>
      </c>
      <c r="H566">
        <f>1</f>
        <v>1</v>
      </c>
      <c r="I566">
        <f>COUNTA(input4712[[#This Row],[Column1.1]:[Column1.8]])</f>
        <v>5</v>
      </c>
      <c r="J566" t="str">
        <f>ADDRESS(ROW(),input4712[[#This Row],[first col]]+1,4)&amp;":"&amp;ADDRESS(ROW(),input4712[[#This Row],[lastcol]],4)</f>
        <v>B566:E566</v>
      </c>
      <c r="K566" t="str">
        <f>ADDRESS(ROW(),input4712[[#This Row],[first col]],4)&amp;":"&amp;ADDRESS(ROW(),input4712[[#This Row],[lastcol]]-1,4)</f>
        <v>A566:D566</v>
      </c>
      <c r="L566" t="b" cm="1">
        <f t="array" aca="1" ref="L566" ca="1">SUMPRODUCT(--(INDIRECT(input4712[[#This Row],[range1]])&lt;INDIRECT(input4712[[#This Row],[range2]])))=COUNT(INDIRECT(input4712[[#This Row],[range1]]))</f>
        <v>1</v>
      </c>
      <c r="M566" t="b" cm="1">
        <f t="array" aca="1" ref="M566" ca="1">SUMPRODUCT(--(INDIRECT(input4712[[#This Row],[range1]])&gt;INDIRECT(input4712[[#This Row],[range2]])))=COUNT(INDIRECT(input4712[[#This Row],[range1]]))</f>
        <v>0</v>
      </c>
      <c r="N566" t="b">
        <f ca="1">IF(AND(NOT(input4712[[#This Row],[All DESC?]]),NOT(input4712[[#This Row],[All ASC?]])),FALSE(),TRUE())</f>
        <v>1</v>
      </c>
      <c r="O566" cm="1">
        <f t="array" aca="1" ref="O566" ca="1">IF(AND(input4712[[#This Row],[Safe Part 1]],(MAX(ABS((INDIRECT(input4712[[#This Row],[range2]]))-(INDIRECT(input4712[[#This Row],[range1]])))))&lt;=3),1,0)</f>
        <v>1</v>
      </c>
    </row>
    <row r="567" spans="1:15" x14ac:dyDescent="0.35">
      <c r="A567">
        <v>26</v>
      </c>
      <c r="B567">
        <v>29</v>
      </c>
      <c r="C567">
        <v>32</v>
      </c>
      <c r="D567">
        <v>33</v>
      </c>
      <c r="E567">
        <v>35</v>
      </c>
      <c r="F567">
        <v>40</v>
      </c>
      <c r="H567">
        <f>1</f>
        <v>1</v>
      </c>
      <c r="I567">
        <f>COUNTA(input4712[[#This Row],[Column1.1]:[Column1.8]])</f>
        <v>6</v>
      </c>
      <c r="J567" t="str">
        <f>ADDRESS(ROW(),input4712[[#This Row],[first col]]+1,4)&amp;":"&amp;ADDRESS(ROW(),input4712[[#This Row],[lastcol]],4)</f>
        <v>B567:F567</v>
      </c>
      <c r="K567" t="str">
        <f>ADDRESS(ROW(),input4712[[#This Row],[first col]],4)&amp;":"&amp;ADDRESS(ROW(),input4712[[#This Row],[lastcol]]-1,4)</f>
        <v>A567:E567</v>
      </c>
      <c r="L567" t="b" cm="1">
        <f t="array" aca="1" ref="L567" ca="1">SUMPRODUCT(--(INDIRECT(input4712[[#This Row],[range1]])&lt;INDIRECT(input4712[[#This Row],[range2]])))=COUNT(INDIRECT(input4712[[#This Row],[range1]]))</f>
        <v>0</v>
      </c>
      <c r="M567" t="b" cm="1">
        <f t="array" aca="1" ref="M567" ca="1">SUMPRODUCT(--(INDIRECT(input4712[[#This Row],[range1]])&gt;INDIRECT(input4712[[#This Row],[range2]])))=COUNT(INDIRECT(input4712[[#This Row],[range1]]))</f>
        <v>1</v>
      </c>
      <c r="N567" t="b">
        <f ca="1">IF(AND(NOT(input4712[[#This Row],[All DESC?]]),NOT(input4712[[#This Row],[All ASC?]])),FALSE(),TRUE())</f>
        <v>1</v>
      </c>
      <c r="O567" cm="1">
        <f t="array" aca="1" ref="O567" ca="1">IF(AND(input4712[[#This Row],[Safe Part 1]],(MAX(ABS((INDIRECT(input4712[[#This Row],[range2]]))-(INDIRECT(input4712[[#This Row],[range1]])))))&lt;=3),1,0)</f>
        <v>0</v>
      </c>
    </row>
    <row r="568" spans="1:15" x14ac:dyDescent="0.35">
      <c r="A568">
        <v>81</v>
      </c>
      <c r="B568">
        <v>84</v>
      </c>
      <c r="C568">
        <v>87</v>
      </c>
      <c r="D568">
        <v>89</v>
      </c>
      <c r="E568">
        <v>90</v>
      </c>
      <c r="H568">
        <f>1</f>
        <v>1</v>
      </c>
      <c r="I568">
        <f>COUNTA(input4712[[#This Row],[Column1.1]:[Column1.8]])</f>
        <v>5</v>
      </c>
      <c r="J568" t="str">
        <f>ADDRESS(ROW(),input4712[[#This Row],[first col]]+1,4)&amp;":"&amp;ADDRESS(ROW(),input4712[[#This Row],[lastcol]],4)</f>
        <v>B568:E568</v>
      </c>
      <c r="K568" t="str">
        <f>ADDRESS(ROW(),input4712[[#This Row],[first col]],4)&amp;":"&amp;ADDRESS(ROW(),input4712[[#This Row],[lastcol]]-1,4)</f>
        <v>A568:D568</v>
      </c>
      <c r="L568" t="b" cm="1">
        <f t="array" aca="1" ref="L568" ca="1">SUMPRODUCT(--(INDIRECT(input4712[[#This Row],[range1]])&lt;INDIRECT(input4712[[#This Row],[range2]])))=COUNT(INDIRECT(input4712[[#This Row],[range1]]))</f>
        <v>0</v>
      </c>
      <c r="M568" t="b" cm="1">
        <f t="array" aca="1" ref="M568" ca="1">SUMPRODUCT(--(INDIRECT(input4712[[#This Row],[range1]])&gt;INDIRECT(input4712[[#This Row],[range2]])))=COUNT(INDIRECT(input4712[[#This Row],[range1]]))</f>
        <v>1</v>
      </c>
      <c r="N568" t="b">
        <f ca="1">IF(AND(NOT(input4712[[#This Row],[All DESC?]]),NOT(input4712[[#This Row],[All ASC?]])),FALSE(),TRUE())</f>
        <v>1</v>
      </c>
      <c r="O568" cm="1">
        <f t="array" aca="1" ref="O568" ca="1">IF(AND(input4712[[#This Row],[Safe Part 1]],(MAX(ABS((INDIRECT(input4712[[#This Row],[range2]]))-(INDIRECT(input4712[[#This Row],[range1]])))))&lt;=3),1,0)</f>
        <v>1</v>
      </c>
    </row>
    <row r="569" spans="1:15" x14ac:dyDescent="0.35">
      <c r="A569">
        <v>29</v>
      </c>
      <c r="B569">
        <v>30</v>
      </c>
      <c r="C569">
        <v>31</v>
      </c>
      <c r="D569">
        <v>33</v>
      </c>
      <c r="E569">
        <v>36</v>
      </c>
      <c r="H569">
        <f>1</f>
        <v>1</v>
      </c>
      <c r="I569">
        <f>COUNTA(input4712[[#This Row],[Column1.1]:[Column1.8]])</f>
        <v>5</v>
      </c>
      <c r="J569" t="str">
        <f>ADDRESS(ROW(),input4712[[#This Row],[first col]]+1,4)&amp;":"&amp;ADDRESS(ROW(),input4712[[#This Row],[lastcol]],4)</f>
        <v>B569:E569</v>
      </c>
      <c r="K569" t="str">
        <f>ADDRESS(ROW(),input4712[[#This Row],[first col]],4)&amp;":"&amp;ADDRESS(ROW(),input4712[[#This Row],[lastcol]]-1,4)</f>
        <v>A569:D569</v>
      </c>
      <c r="L569" t="b" cm="1">
        <f t="array" aca="1" ref="L569" ca="1">SUMPRODUCT(--(INDIRECT(input4712[[#This Row],[range1]])&lt;INDIRECT(input4712[[#This Row],[range2]])))=COUNT(INDIRECT(input4712[[#This Row],[range1]]))</f>
        <v>0</v>
      </c>
      <c r="M569" t="b" cm="1">
        <f t="array" aca="1" ref="M569" ca="1">SUMPRODUCT(--(INDIRECT(input4712[[#This Row],[range1]])&gt;INDIRECT(input4712[[#This Row],[range2]])))=COUNT(INDIRECT(input4712[[#This Row],[range1]]))</f>
        <v>1</v>
      </c>
      <c r="N569" t="b">
        <f ca="1">IF(AND(NOT(input4712[[#This Row],[All DESC?]]),NOT(input4712[[#This Row],[All ASC?]])),FALSE(),TRUE())</f>
        <v>1</v>
      </c>
      <c r="O569" cm="1">
        <f t="array" aca="1" ref="O569" ca="1">IF(AND(input4712[[#This Row],[Safe Part 1]],(MAX(ABS((INDIRECT(input4712[[#This Row],[range2]]))-(INDIRECT(input4712[[#This Row],[range1]])))))&lt;=3),1,0)</f>
        <v>1</v>
      </c>
    </row>
    <row r="570" spans="1:15" x14ac:dyDescent="0.35">
      <c r="A570">
        <v>31</v>
      </c>
      <c r="B570">
        <v>29</v>
      </c>
      <c r="C570">
        <v>26</v>
      </c>
      <c r="D570">
        <v>23</v>
      </c>
      <c r="E570">
        <v>20</v>
      </c>
      <c r="H570">
        <f>1</f>
        <v>1</v>
      </c>
      <c r="I570">
        <f>COUNTA(input4712[[#This Row],[Column1.1]:[Column1.8]])</f>
        <v>5</v>
      </c>
      <c r="J570" t="str">
        <f>ADDRESS(ROW(),input4712[[#This Row],[first col]]+1,4)&amp;":"&amp;ADDRESS(ROW(),input4712[[#This Row],[lastcol]],4)</f>
        <v>B570:E570</v>
      </c>
      <c r="K570" t="str">
        <f>ADDRESS(ROW(),input4712[[#This Row],[first col]],4)&amp;":"&amp;ADDRESS(ROW(),input4712[[#This Row],[lastcol]]-1,4)</f>
        <v>A570:D570</v>
      </c>
      <c r="L570" t="b" cm="1">
        <f t="array" aca="1" ref="L570" ca="1">SUMPRODUCT(--(INDIRECT(input4712[[#This Row],[range1]])&lt;INDIRECT(input4712[[#This Row],[range2]])))=COUNT(INDIRECT(input4712[[#This Row],[range1]]))</f>
        <v>1</v>
      </c>
      <c r="M570" t="b" cm="1">
        <f t="array" aca="1" ref="M570" ca="1">SUMPRODUCT(--(INDIRECT(input4712[[#This Row],[range1]])&gt;INDIRECT(input4712[[#This Row],[range2]])))=COUNT(INDIRECT(input4712[[#This Row],[range1]]))</f>
        <v>0</v>
      </c>
      <c r="N570" t="b">
        <f ca="1">IF(AND(NOT(input4712[[#This Row],[All DESC?]]),NOT(input4712[[#This Row],[All ASC?]])),FALSE(),TRUE())</f>
        <v>1</v>
      </c>
      <c r="O570" cm="1">
        <f t="array" aca="1" ref="O570" ca="1">IF(AND(input4712[[#This Row],[Safe Part 1]],(MAX(ABS((INDIRECT(input4712[[#This Row],[range2]]))-(INDIRECT(input4712[[#This Row],[range1]])))))&lt;=3),1,0)</f>
        <v>1</v>
      </c>
    </row>
    <row r="571" spans="1:15" x14ac:dyDescent="0.35">
      <c r="A571">
        <v>91</v>
      </c>
      <c r="B571">
        <v>90</v>
      </c>
      <c r="C571">
        <v>88</v>
      </c>
      <c r="D571">
        <v>87</v>
      </c>
      <c r="E571">
        <v>84</v>
      </c>
      <c r="F571">
        <v>80</v>
      </c>
      <c r="G571">
        <v>79</v>
      </c>
      <c r="H571">
        <f>1</f>
        <v>1</v>
      </c>
      <c r="I571">
        <f>COUNTA(input4712[[#This Row],[Column1.1]:[Column1.8]])</f>
        <v>7</v>
      </c>
      <c r="J571" t="str">
        <f>ADDRESS(ROW(),input4712[[#This Row],[first col]]+1,4)&amp;":"&amp;ADDRESS(ROW(),input4712[[#This Row],[lastcol]],4)</f>
        <v>B571:G571</v>
      </c>
      <c r="K571" t="str">
        <f>ADDRESS(ROW(),input4712[[#This Row],[first col]],4)&amp;":"&amp;ADDRESS(ROW(),input4712[[#This Row],[lastcol]]-1,4)</f>
        <v>A571:F571</v>
      </c>
      <c r="L571" t="b" cm="1">
        <f t="array" aca="1" ref="L571" ca="1">SUMPRODUCT(--(INDIRECT(input4712[[#This Row],[range1]])&lt;INDIRECT(input4712[[#This Row],[range2]])))=COUNT(INDIRECT(input4712[[#This Row],[range1]]))</f>
        <v>1</v>
      </c>
      <c r="M571" t="b" cm="1">
        <f t="array" aca="1" ref="M571" ca="1">SUMPRODUCT(--(INDIRECT(input4712[[#This Row],[range1]])&gt;INDIRECT(input4712[[#This Row],[range2]])))=COUNT(INDIRECT(input4712[[#This Row],[range1]]))</f>
        <v>0</v>
      </c>
      <c r="N571" t="b">
        <f ca="1">IF(AND(NOT(input4712[[#This Row],[All DESC?]]),NOT(input4712[[#This Row],[All ASC?]])),FALSE(),TRUE())</f>
        <v>1</v>
      </c>
      <c r="O571" cm="1">
        <f t="array" aca="1" ref="O571" ca="1">IF(AND(input4712[[#This Row],[Safe Part 1]],(MAX(ABS((INDIRECT(input4712[[#This Row],[range2]]))-(INDIRECT(input4712[[#This Row],[range1]])))))&lt;=3),1,0)</f>
        <v>0</v>
      </c>
    </row>
    <row r="572" spans="1:15" x14ac:dyDescent="0.35">
      <c r="A572">
        <v>31</v>
      </c>
      <c r="B572">
        <v>33</v>
      </c>
      <c r="C572">
        <v>34</v>
      </c>
      <c r="D572">
        <v>37</v>
      </c>
      <c r="E572">
        <v>39</v>
      </c>
      <c r="F572">
        <v>42</v>
      </c>
      <c r="H572">
        <f>1</f>
        <v>1</v>
      </c>
      <c r="I572">
        <f>COUNTA(input4712[[#This Row],[Column1.1]:[Column1.8]])</f>
        <v>6</v>
      </c>
      <c r="J572" t="str">
        <f>ADDRESS(ROW(),input4712[[#This Row],[first col]]+1,4)&amp;":"&amp;ADDRESS(ROW(),input4712[[#This Row],[lastcol]],4)</f>
        <v>B572:F572</v>
      </c>
      <c r="K572" t="str">
        <f>ADDRESS(ROW(),input4712[[#This Row],[first col]],4)&amp;":"&amp;ADDRESS(ROW(),input4712[[#This Row],[lastcol]]-1,4)</f>
        <v>A572:E572</v>
      </c>
      <c r="L572" t="b" cm="1">
        <f t="array" aca="1" ref="L572" ca="1">SUMPRODUCT(--(INDIRECT(input4712[[#This Row],[range1]])&lt;INDIRECT(input4712[[#This Row],[range2]])))=COUNT(INDIRECT(input4712[[#This Row],[range1]]))</f>
        <v>0</v>
      </c>
      <c r="M572" t="b" cm="1">
        <f t="array" aca="1" ref="M572" ca="1">SUMPRODUCT(--(INDIRECT(input4712[[#This Row],[range1]])&gt;INDIRECT(input4712[[#This Row],[range2]])))=COUNT(INDIRECT(input4712[[#This Row],[range1]]))</f>
        <v>1</v>
      </c>
      <c r="N572" t="b">
        <f ca="1">IF(AND(NOT(input4712[[#This Row],[All DESC?]]),NOT(input4712[[#This Row],[All ASC?]])),FALSE(),TRUE())</f>
        <v>1</v>
      </c>
      <c r="O572" cm="1">
        <f t="array" aca="1" ref="O572" ca="1">IF(AND(input4712[[#This Row],[Safe Part 1]],(MAX(ABS((INDIRECT(input4712[[#This Row],[range2]]))-(INDIRECT(input4712[[#This Row],[range1]])))))&lt;=3),1,0)</f>
        <v>1</v>
      </c>
    </row>
    <row r="573" spans="1:15" x14ac:dyDescent="0.35">
      <c r="A573">
        <v>73</v>
      </c>
      <c r="B573">
        <v>71</v>
      </c>
      <c r="C573">
        <v>70</v>
      </c>
      <c r="D573">
        <v>67</v>
      </c>
      <c r="E573">
        <v>64</v>
      </c>
      <c r="F573">
        <v>61</v>
      </c>
      <c r="G573">
        <v>58</v>
      </c>
      <c r="H573">
        <f>1</f>
        <v>1</v>
      </c>
      <c r="I573">
        <f>COUNTA(input4712[[#This Row],[Column1.1]:[Column1.8]])</f>
        <v>7</v>
      </c>
      <c r="J573" t="str">
        <f>ADDRESS(ROW(),input4712[[#This Row],[first col]]+1,4)&amp;":"&amp;ADDRESS(ROW(),input4712[[#This Row],[lastcol]],4)</f>
        <v>B573:G573</v>
      </c>
      <c r="K573" t="str">
        <f>ADDRESS(ROW(),input4712[[#This Row],[first col]],4)&amp;":"&amp;ADDRESS(ROW(),input4712[[#This Row],[lastcol]]-1,4)</f>
        <v>A573:F573</v>
      </c>
      <c r="L573" t="b" cm="1">
        <f t="array" aca="1" ref="L573" ca="1">SUMPRODUCT(--(INDIRECT(input4712[[#This Row],[range1]])&lt;INDIRECT(input4712[[#This Row],[range2]])))=COUNT(INDIRECT(input4712[[#This Row],[range1]]))</f>
        <v>1</v>
      </c>
      <c r="M573" t="b" cm="1">
        <f t="array" aca="1" ref="M573" ca="1">SUMPRODUCT(--(INDIRECT(input4712[[#This Row],[range1]])&gt;INDIRECT(input4712[[#This Row],[range2]])))=COUNT(INDIRECT(input4712[[#This Row],[range1]]))</f>
        <v>0</v>
      </c>
      <c r="N573" t="b">
        <f ca="1">IF(AND(NOT(input4712[[#This Row],[All DESC?]]),NOT(input4712[[#This Row],[All ASC?]])),FALSE(),TRUE())</f>
        <v>1</v>
      </c>
      <c r="O573" cm="1">
        <f t="array" aca="1" ref="O573" ca="1">IF(AND(input4712[[#This Row],[Safe Part 1]],(MAX(ABS((INDIRECT(input4712[[#This Row],[range2]]))-(INDIRECT(input4712[[#This Row],[range1]])))))&lt;=3),1,0)</f>
        <v>1</v>
      </c>
    </row>
    <row r="574" spans="1:15" x14ac:dyDescent="0.35">
      <c r="A574">
        <v>90</v>
      </c>
      <c r="B574">
        <v>88</v>
      </c>
      <c r="C574">
        <v>85</v>
      </c>
      <c r="D574">
        <v>84</v>
      </c>
      <c r="E574">
        <v>82</v>
      </c>
      <c r="F574">
        <v>80</v>
      </c>
      <c r="G574">
        <v>79</v>
      </c>
      <c r="H574">
        <f>1</f>
        <v>1</v>
      </c>
      <c r="I574">
        <f>COUNTA(input4712[[#This Row],[Column1.1]:[Column1.8]])</f>
        <v>7</v>
      </c>
      <c r="J574" t="str">
        <f>ADDRESS(ROW(),input4712[[#This Row],[first col]]+1,4)&amp;":"&amp;ADDRESS(ROW(),input4712[[#This Row],[lastcol]],4)</f>
        <v>B574:G574</v>
      </c>
      <c r="K574" t="str">
        <f>ADDRESS(ROW(),input4712[[#This Row],[first col]],4)&amp;":"&amp;ADDRESS(ROW(),input4712[[#This Row],[lastcol]]-1,4)</f>
        <v>A574:F574</v>
      </c>
      <c r="L574" t="b" cm="1">
        <f t="array" aca="1" ref="L574" ca="1">SUMPRODUCT(--(INDIRECT(input4712[[#This Row],[range1]])&lt;INDIRECT(input4712[[#This Row],[range2]])))=COUNT(INDIRECT(input4712[[#This Row],[range1]]))</f>
        <v>1</v>
      </c>
      <c r="M574" t="b" cm="1">
        <f t="array" aca="1" ref="M574" ca="1">SUMPRODUCT(--(INDIRECT(input4712[[#This Row],[range1]])&gt;INDIRECT(input4712[[#This Row],[range2]])))=COUNT(INDIRECT(input4712[[#This Row],[range1]]))</f>
        <v>0</v>
      </c>
      <c r="N574" t="b">
        <f ca="1">IF(AND(NOT(input4712[[#This Row],[All DESC?]]),NOT(input4712[[#This Row],[All ASC?]])),FALSE(),TRUE())</f>
        <v>1</v>
      </c>
      <c r="O574" cm="1">
        <f t="array" aca="1" ref="O574" ca="1">IF(AND(input4712[[#This Row],[Safe Part 1]],(MAX(ABS((INDIRECT(input4712[[#This Row],[range2]]))-(INDIRECT(input4712[[#This Row],[range1]])))))&lt;=3),1,0)</f>
        <v>1</v>
      </c>
    </row>
    <row r="575" spans="1:15" x14ac:dyDescent="0.35">
      <c r="A575">
        <v>14</v>
      </c>
      <c r="B575">
        <v>11</v>
      </c>
      <c r="C575">
        <v>10</v>
      </c>
      <c r="D575">
        <v>9</v>
      </c>
      <c r="E575">
        <v>8</v>
      </c>
      <c r="F575">
        <v>4</v>
      </c>
      <c r="H575">
        <f>1</f>
        <v>1</v>
      </c>
      <c r="I575">
        <f>COUNTA(input4712[[#This Row],[Column1.1]:[Column1.8]])</f>
        <v>6</v>
      </c>
      <c r="J575" t="str">
        <f>ADDRESS(ROW(),input4712[[#This Row],[first col]]+1,4)&amp;":"&amp;ADDRESS(ROW(),input4712[[#This Row],[lastcol]],4)</f>
        <v>B575:F575</v>
      </c>
      <c r="K575" t="str">
        <f>ADDRESS(ROW(),input4712[[#This Row],[first col]],4)&amp;":"&amp;ADDRESS(ROW(),input4712[[#This Row],[lastcol]]-1,4)</f>
        <v>A575:E575</v>
      </c>
      <c r="L575" t="b" cm="1">
        <f t="array" aca="1" ref="L575" ca="1">SUMPRODUCT(--(INDIRECT(input4712[[#This Row],[range1]])&lt;INDIRECT(input4712[[#This Row],[range2]])))=COUNT(INDIRECT(input4712[[#This Row],[range1]]))</f>
        <v>1</v>
      </c>
      <c r="M575" t="b" cm="1">
        <f t="array" aca="1" ref="M575" ca="1">SUMPRODUCT(--(INDIRECT(input4712[[#This Row],[range1]])&gt;INDIRECT(input4712[[#This Row],[range2]])))=COUNT(INDIRECT(input4712[[#This Row],[range1]]))</f>
        <v>0</v>
      </c>
      <c r="N575" t="b">
        <f ca="1">IF(AND(NOT(input4712[[#This Row],[All DESC?]]),NOT(input4712[[#This Row],[All ASC?]])),FALSE(),TRUE())</f>
        <v>1</v>
      </c>
      <c r="O575" cm="1">
        <f t="array" aca="1" ref="O575" ca="1">IF(AND(input4712[[#This Row],[Safe Part 1]],(MAX(ABS((INDIRECT(input4712[[#This Row],[range2]]))-(INDIRECT(input4712[[#This Row],[range1]])))))&lt;=3),1,0)</f>
        <v>0</v>
      </c>
    </row>
    <row r="576" spans="1:15" x14ac:dyDescent="0.35">
      <c r="A576">
        <v>50</v>
      </c>
      <c r="B576">
        <v>52</v>
      </c>
      <c r="C576">
        <v>55</v>
      </c>
      <c r="D576">
        <v>58</v>
      </c>
      <c r="E576">
        <v>61</v>
      </c>
      <c r="H576">
        <f>1</f>
        <v>1</v>
      </c>
      <c r="I576">
        <f>COUNTA(input4712[[#This Row],[Column1.1]:[Column1.8]])</f>
        <v>5</v>
      </c>
      <c r="J576" t="str">
        <f>ADDRESS(ROW(),input4712[[#This Row],[first col]]+1,4)&amp;":"&amp;ADDRESS(ROW(),input4712[[#This Row],[lastcol]],4)</f>
        <v>B576:E576</v>
      </c>
      <c r="K576" t="str">
        <f>ADDRESS(ROW(),input4712[[#This Row],[first col]],4)&amp;":"&amp;ADDRESS(ROW(),input4712[[#This Row],[lastcol]]-1,4)</f>
        <v>A576:D576</v>
      </c>
      <c r="L576" t="b" cm="1">
        <f t="array" aca="1" ref="L576" ca="1">SUMPRODUCT(--(INDIRECT(input4712[[#This Row],[range1]])&lt;INDIRECT(input4712[[#This Row],[range2]])))=COUNT(INDIRECT(input4712[[#This Row],[range1]]))</f>
        <v>0</v>
      </c>
      <c r="M576" t="b" cm="1">
        <f t="array" aca="1" ref="M576" ca="1">SUMPRODUCT(--(INDIRECT(input4712[[#This Row],[range1]])&gt;INDIRECT(input4712[[#This Row],[range2]])))=COUNT(INDIRECT(input4712[[#This Row],[range1]]))</f>
        <v>1</v>
      </c>
      <c r="N576" t="b">
        <f ca="1">IF(AND(NOT(input4712[[#This Row],[All DESC?]]),NOT(input4712[[#This Row],[All ASC?]])),FALSE(),TRUE())</f>
        <v>1</v>
      </c>
      <c r="O576" cm="1">
        <f t="array" aca="1" ref="O576" ca="1">IF(AND(input4712[[#This Row],[Safe Part 1]],(MAX(ABS((INDIRECT(input4712[[#This Row],[range2]]))-(INDIRECT(input4712[[#This Row],[range1]])))))&lt;=3),1,0)</f>
        <v>1</v>
      </c>
    </row>
    <row r="577" spans="1:15" x14ac:dyDescent="0.35">
      <c r="A577">
        <v>39</v>
      </c>
      <c r="B577">
        <v>36</v>
      </c>
      <c r="C577">
        <v>33</v>
      </c>
      <c r="D577">
        <v>32</v>
      </c>
      <c r="E577">
        <v>30</v>
      </c>
      <c r="H577">
        <f>1</f>
        <v>1</v>
      </c>
      <c r="I577">
        <f>COUNTA(input4712[[#This Row],[Column1.1]:[Column1.8]])</f>
        <v>5</v>
      </c>
      <c r="J577" t="str">
        <f>ADDRESS(ROW(),input4712[[#This Row],[first col]]+1,4)&amp;":"&amp;ADDRESS(ROW(),input4712[[#This Row],[lastcol]],4)</f>
        <v>B577:E577</v>
      </c>
      <c r="K577" t="str">
        <f>ADDRESS(ROW(),input4712[[#This Row],[first col]],4)&amp;":"&amp;ADDRESS(ROW(),input4712[[#This Row],[lastcol]]-1,4)</f>
        <v>A577:D577</v>
      </c>
      <c r="L577" t="b" cm="1">
        <f t="array" aca="1" ref="L577" ca="1">SUMPRODUCT(--(INDIRECT(input4712[[#This Row],[range1]])&lt;INDIRECT(input4712[[#This Row],[range2]])))=COUNT(INDIRECT(input4712[[#This Row],[range1]]))</f>
        <v>1</v>
      </c>
      <c r="M577" t="b" cm="1">
        <f t="array" aca="1" ref="M577" ca="1">SUMPRODUCT(--(INDIRECT(input4712[[#This Row],[range1]])&gt;INDIRECT(input4712[[#This Row],[range2]])))=COUNT(INDIRECT(input4712[[#This Row],[range1]]))</f>
        <v>0</v>
      </c>
      <c r="N577" t="b">
        <f ca="1">IF(AND(NOT(input4712[[#This Row],[All DESC?]]),NOT(input4712[[#This Row],[All ASC?]])),FALSE(),TRUE())</f>
        <v>1</v>
      </c>
      <c r="O577" cm="1">
        <f t="array" aca="1" ref="O577" ca="1">IF(AND(input4712[[#This Row],[Safe Part 1]],(MAX(ABS((INDIRECT(input4712[[#This Row],[range2]]))-(INDIRECT(input4712[[#This Row],[range1]])))))&lt;=3),1,0)</f>
        <v>1</v>
      </c>
    </row>
    <row r="578" spans="1:15" x14ac:dyDescent="0.35">
      <c r="A578">
        <v>84</v>
      </c>
      <c r="B578">
        <v>87</v>
      </c>
      <c r="C578">
        <v>88</v>
      </c>
      <c r="D578">
        <v>89</v>
      </c>
      <c r="E578">
        <v>90</v>
      </c>
      <c r="H578">
        <f>1</f>
        <v>1</v>
      </c>
      <c r="I578">
        <f>COUNTA(input4712[[#This Row],[Column1.1]:[Column1.8]])</f>
        <v>5</v>
      </c>
      <c r="J578" t="str">
        <f>ADDRESS(ROW(),input4712[[#This Row],[first col]]+1,4)&amp;":"&amp;ADDRESS(ROW(),input4712[[#This Row],[lastcol]],4)</f>
        <v>B578:E578</v>
      </c>
      <c r="K578" t="str">
        <f>ADDRESS(ROW(),input4712[[#This Row],[first col]],4)&amp;":"&amp;ADDRESS(ROW(),input4712[[#This Row],[lastcol]]-1,4)</f>
        <v>A578:D578</v>
      </c>
      <c r="L578" t="b" cm="1">
        <f t="array" aca="1" ref="L578" ca="1">SUMPRODUCT(--(INDIRECT(input4712[[#This Row],[range1]])&lt;INDIRECT(input4712[[#This Row],[range2]])))=COUNT(INDIRECT(input4712[[#This Row],[range1]]))</f>
        <v>0</v>
      </c>
      <c r="M578" t="b" cm="1">
        <f t="array" aca="1" ref="M578" ca="1">SUMPRODUCT(--(INDIRECT(input4712[[#This Row],[range1]])&gt;INDIRECT(input4712[[#This Row],[range2]])))=COUNT(INDIRECT(input4712[[#This Row],[range1]]))</f>
        <v>1</v>
      </c>
      <c r="N578" t="b">
        <f ca="1">IF(AND(NOT(input4712[[#This Row],[All DESC?]]),NOT(input4712[[#This Row],[All ASC?]])),FALSE(),TRUE())</f>
        <v>1</v>
      </c>
      <c r="O578" cm="1">
        <f t="array" aca="1" ref="O578" ca="1">IF(AND(input4712[[#This Row],[Safe Part 1]],(MAX(ABS((INDIRECT(input4712[[#This Row],[range2]]))-(INDIRECT(input4712[[#This Row],[range1]])))))&lt;=3),1,0)</f>
        <v>1</v>
      </c>
    </row>
    <row r="579" spans="1:15" x14ac:dyDescent="0.35">
      <c r="A579">
        <v>20</v>
      </c>
      <c r="B579">
        <v>22</v>
      </c>
      <c r="C579">
        <v>23</v>
      </c>
      <c r="D579">
        <v>24</v>
      </c>
      <c r="E579">
        <v>27</v>
      </c>
      <c r="H579">
        <f>1</f>
        <v>1</v>
      </c>
      <c r="I579">
        <f>COUNTA(input4712[[#This Row],[Column1.1]:[Column1.8]])</f>
        <v>5</v>
      </c>
      <c r="J579" t="str">
        <f>ADDRESS(ROW(),input4712[[#This Row],[first col]]+1,4)&amp;":"&amp;ADDRESS(ROW(),input4712[[#This Row],[lastcol]],4)</f>
        <v>B579:E579</v>
      </c>
      <c r="K579" t="str">
        <f>ADDRESS(ROW(),input4712[[#This Row],[first col]],4)&amp;":"&amp;ADDRESS(ROW(),input4712[[#This Row],[lastcol]]-1,4)</f>
        <v>A579:D579</v>
      </c>
      <c r="L579" t="b" cm="1">
        <f t="array" aca="1" ref="L579" ca="1">SUMPRODUCT(--(INDIRECT(input4712[[#This Row],[range1]])&lt;INDIRECT(input4712[[#This Row],[range2]])))=COUNT(INDIRECT(input4712[[#This Row],[range1]]))</f>
        <v>0</v>
      </c>
      <c r="M579" t="b" cm="1">
        <f t="array" aca="1" ref="M579" ca="1">SUMPRODUCT(--(INDIRECT(input4712[[#This Row],[range1]])&gt;INDIRECT(input4712[[#This Row],[range2]])))=COUNT(INDIRECT(input4712[[#This Row],[range1]]))</f>
        <v>1</v>
      </c>
      <c r="N579" t="b">
        <f ca="1">IF(AND(NOT(input4712[[#This Row],[All DESC?]]),NOT(input4712[[#This Row],[All ASC?]])),FALSE(),TRUE())</f>
        <v>1</v>
      </c>
      <c r="O579" cm="1">
        <f t="array" aca="1" ref="O579" ca="1">IF(AND(input4712[[#This Row],[Safe Part 1]],(MAX(ABS((INDIRECT(input4712[[#This Row],[range2]]))-(INDIRECT(input4712[[#This Row],[range1]])))))&lt;=3),1,0)</f>
        <v>1</v>
      </c>
    </row>
    <row r="580" spans="1:15" x14ac:dyDescent="0.35">
      <c r="A580">
        <v>94</v>
      </c>
      <c r="B580">
        <v>91</v>
      </c>
      <c r="C580">
        <v>88</v>
      </c>
      <c r="D580">
        <v>86</v>
      </c>
      <c r="E580">
        <v>83</v>
      </c>
      <c r="H580">
        <f>1</f>
        <v>1</v>
      </c>
      <c r="I580">
        <f>COUNTA(input4712[[#This Row],[Column1.1]:[Column1.8]])</f>
        <v>5</v>
      </c>
      <c r="J580" t="str">
        <f>ADDRESS(ROW(),input4712[[#This Row],[first col]]+1,4)&amp;":"&amp;ADDRESS(ROW(),input4712[[#This Row],[lastcol]],4)</f>
        <v>B580:E580</v>
      </c>
      <c r="K580" t="str">
        <f>ADDRESS(ROW(),input4712[[#This Row],[first col]],4)&amp;":"&amp;ADDRESS(ROW(),input4712[[#This Row],[lastcol]]-1,4)</f>
        <v>A580:D580</v>
      </c>
      <c r="L580" t="b" cm="1">
        <f t="array" aca="1" ref="L580" ca="1">SUMPRODUCT(--(INDIRECT(input4712[[#This Row],[range1]])&lt;INDIRECT(input4712[[#This Row],[range2]])))=COUNT(INDIRECT(input4712[[#This Row],[range1]]))</f>
        <v>1</v>
      </c>
      <c r="M580" t="b" cm="1">
        <f t="array" aca="1" ref="M580" ca="1">SUMPRODUCT(--(INDIRECT(input4712[[#This Row],[range1]])&gt;INDIRECT(input4712[[#This Row],[range2]])))=COUNT(INDIRECT(input4712[[#This Row],[range1]]))</f>
        <v>0</v>
      </c>
      <c r="N580" t="b">
        <f ca="1">IF(AND(NOT(input4712[[#This Row],[All DESC?]]),NOT(input4712[[#This Row],[All ASC?]])),FALSE(),TRUE())</f>
        <v>1</v>
      </c>
      <c r="O580" cm="1">
        <f t="array" aca="1" ref="O580" ca="1">IF(AND(input4712[[#This Row],[Safe Part 1]],(MAX(ABS((INDIRECT(input4712[[#This Row],[range2]]))-(INDIRECT(input4712[[#This Row],[range1]])))))&lt;=3),1,0)</f>
        <v>1</v>
      </c>
    </row>
    <row r="581" spans="1:15" x14ac:dyDescent="0.35">
      <c r="A581">
        <v>21</v>
      </c>
      <c r="B581">
        <v>23</v>
      </c>
      <c r="C581">
        <v>25</v>
      </c>
      <c r="D581">
        <v>28</v>
      </c>
      <c r="E581">
        <v>29</v>
      </c>
      <c r="F581">
        <v>33</v>
      </c>
      <c r="H581">
        <f>1</f>
        <v>1</v>
      </c>
      <c r="I581">
        <f>COUNTA(input4712[[#This Row],[Column1.1]:[Column1.8]])</f>
        <v>6</v>
      </c>
      <c r="J581" t="str">
        <f>ADDRESS(ROW(),input4712[[#This Row],[first col]]+1,4)&amp;":"&amp;ADDRESS(ROW(),input4712[[#This Row],[lastcol]],4)</f>
        <v>B581:F581</v>
      </c>
      <c r="K581" t="str">
        <f>ADDRESS(ROW(),input4712[[#This Row],[first col]],4)&amp;":"&amp;ADDRESS(ROW(),input4712[[#This Row],[lastcol]]-1,4)</f>
        <v>A581:E581</v>
      </c>
      <c r="L581" t="b" cm="1">
        <f t="array" aca="1" ref="L581" ca="1">SUMPRODUCT(--(INDIRECT(input4712[[#This Row],[range1]])&lt;INDIRECT(input4712[[#This Row],[range2]])))=COUNT(INDIRECT(input4712[[#This Row],[range1]]))</f>
        <v>0</v>
      </c>
      <c r="M581" t="b" cm="1">
        <f t="array" aca="1" ref="M581" ca="1">SUMPRODUCT(--(INDIRECT(input4712[[#This Row],[range1]])&gt;INDIRECT(input4712[[#This Row],[range2]])))=COUNT(INDIRECT(input4712[[#This Row],[range1]]))</f>
        <v>1</v>
      </c>
      <c r="N581" t="b">
        <f ca="1">IF(AND(NOT(input4712[[#This Row],[All DESC?]]),NOT(input4712[[#This Row],[All ASC?]])),FALSE(),TRUE())</f>
        <v>1</v>
      </c>
      <c r="O581" cm="1">
        <f t="array" aca="1" ref="O581" ca="1">IF(AND(input4712[[#This Row],[Safe Part 1]],(MAX(ABS((INDIRECT(input4712[[#This Row],[range2]]))-(INDIRECT(input4712[[#This Row],[range1]])))))&lt;=3),1,0)</f>
        <v>0</v>
      </c>
    </row>
    <row r="582" spans="1:15" x14ac:dyDescent="0.35">
      <c r="A582">
        <v>27</v>
      </c>
      <c r="B582">
        <v>26</v>
      </c>
      <c r="C582">
        <v>23</v>
      </c>
      <c r="D582">
        <v>21</v>
      </c>
      <c r="E582">
        <v>20</v>
      </c>
      <c r="H582">
        <f>1</f>
        <v>1</v>
      </c>
      <c r="I582">
        <f>COUNTA(input4712[[#This Row],[Column1.1]:[Column1.8]])</f>
        <v>5</v>
      </c>
      <c r="J582" t="str">
        <f>ADDRESS(ROW(),input4712[[#This Row],[first col]]+1,4)&amp;":"&amp;ADDRESS(ROW(),input4712[[#This Row],[lastcol]],4)</f>
        <v>B582:E582</v>
      </c>
      <c r="K582" t="str">
        <f>ADDRESS(ROW(),input4712[[#This Row],[first col]],4)&amp;":"&amp;ADDRESS(ROW(),input4712[[#This Row],[lastcol]]-1,4)</f>
        <v>A582:D582</v>
      </c>
      <c r="L582" t="b" cm="1">
        <f t="array" aca="1" ref="L582" ca="1">SUMPRODUCT(--(INDIRECT(input4712[[#This Row],[range1]])&lt;INDIRECT(input4712[[#This Row],[range2]])))=COUNT(INDIRECT(input4712[[#This Row],[range1]]))</f>
        <v>1</v>
      </c>
      <c r="M582" t="b" cm="1">
        <f t="array" aca="1" ref="M582" ca="1">SUMPRODUCT(--(INDIRECT(input4712[[#This Row],[range1]])&gt;INDIRECT(input4712[[#This Row],[range2]])))=COUNT(INDIRECT(input4712[[#This Row],[range1]]))</f>
        <v>0</v>
      </c>
      <c r="N582" t="b">
        <f ca="1">IF(AND(NOT(input4712[[#This Row],[All DESC?]]),NOT(input4712[[#This Row],[All ASC?]])),FALSE(),TRUE())</f>
        <v>1</v>
      </c>
      <c r="O582" cm="1">
        <f t="array" aca="1" ref="O582" ca="1">IF(AND(input4712[[#This Row],[Safe Part 1]],(MAX(ABS((INDIRECT(input4712[[#This Row],[range2]]))-(INDIRECT(input4712[[#This Row],[range1]])))))&lt;=3),1,0)</f>
        <v>1</v>
      </c>
    </row>
    <row r="583" spans="1:15" x14ac:dyDescent="0.35">
      <c r="A583">
        <v>70</v>
      </c>
      <c r="B583">
        <v>71</v>
      </c>
      <c r="C583">
        <v>73</v>
      </c>
      <c r="D583">
        <v>75</v>
      </c>
      <c r="E583">
        <v>76</v>
      </c>
      <c r="F583">
        <v>82</v>
      </c>
      <c r="H583">
        <f>1</f>
        <v>1</v>
      </c>
      <c r="I583">
        <f>COUNTA(input4712[[#This Row],[Column1.1]:[Column1.8]])</f>
        <v>6</v>
      </c>
      <c r="J583" t="str">
        <f>ADDRESS(ROW(),input4712[[#This Row],[first col]]+1,4)&amp;":"&amp;ADDRESS(ROW(),input4712[[#This Row],[lastcol]],4)</f>
        <v>B583:F583</v>
      </c>
      <c r="K583" t="str">
        <f>ADDRESS(ROW(),input4712[[#This Row],[first col]],4)&amp;":"&amp;ADDRESS(ROW(),input4712[[#This Row],[lastcol]]-1,4)</f>
        <v>A583:E583</v>
      </c>
      <c r="L583" t="b" cm="1">
        <f t="array" aca="1" ref="L583" ca="1">SUMPRODUCT(--(INDIRECT(input4712[[#This Row],[range1]])&lt;INDIRECT(input4712[[#This Row],[range2]])))=COUNT(INDIRECT(input4712[[#This Row],[range1]]))</f>
        <v>0</v>
      </c>
      <c r="M583" t="b" cm="1">
        <f t="array" aca="1" ref="M583" ca="1">SUMPRODUCT(--(INDIRECT(input4712[[#This Row],[range1]])&gt;INDIRECT(input4712[[#This Row],[range2]])))=COUNT(INDIRECT(input4712[[#This Row],[range1]]))</f>
        <v>1</v>
      </c>
      <c r="N583" t="b">
        <f ca="1">IF(AND(NOT(input4712[[#This Row],[All DESC?]]),NOT(input4712[[#This Row],[All ASC?]])),FALSE(),TRUE())</f>
        <v>1</v>
      </c>
      <c r="O583" cm="1">
        <f t="array" aca="1" ref="O583" ca="1">IF(AND(input4712[[#This Row],[Safe Part 1]],(MAX(ABS((INDIRECT(input4712[[#This Row],[range2]]))-(INDIRECT(input4712[[#This Row],[range1]])))))&lt;=3),1,0)</f>
        <v>0</v>
      </c>
    </row>
    <row r="584" spans="1:15" x14ac:dyDescent="0.35">
      <c r="A584">
        <v>24</v>
      </c>
      <c r="B584">
        <v>27</v>
      </c>
      <c r="C584">
        <v>28</v>
      </c>
      <c r="D584">
        <v>29</v>
      </c>
      <c r="E584">
        <v>30</v>
      </c>
      <c r="H584">
        <f>1</f>
        <v>1</v>
      </c>
      <c r="I584">
        <f>COUNTA(input4712[[#This Row],[Column1.1]:[Column1.8]])</f>
        <v>5</v>
      </c>
      <c r="J584" t="str">
        <f>ADDRESS(ROW(),input4712[[#This Row],[first col]]+1,4)&amp;":"&amp;ADDRESS(ROW(),input4712[[#This Row],[lastcol]],4)</f>
        <v>B584:E584</v>
      </c>
      <c r="K584" t="str">
        <f>ADDRESS(ROW(),input4712[[#This Row],[first col]],4)&amp;":"&amp;ADDRESS(ROW(),input4712[[#This Row],[lastcol]]-1,4)</f>
        <v>A584:D584</v>
      </c>
      <c r="L584" t="b" cm="1">
        <f t="array" aca="1" ref="L584" ca="1">SUMPRODUCT(--(INDIRECT(input4712[[#This Row],[range1]])&lt;INDIRECT(input4712[[#This Row],[range2]])))=COUNT(INDIRECT(input4712[[#This Row],[range1]]))</f>
        <v>0</v>
      </c>
      <c r="M584" t="b" cm="1">
        <f t="array" aca="1" ref="M584" ca="1">SUMPRODUCT(--(INDIRECT(input4712[[#This Row],[range1]])&gt;INDIRECT(input4712[[#This Row],[range2]])))=COUNT(INDIRECT(input4712[[#This Row],[range1]]))</f>
        <v>1</v>
      </c>
      <c r="N584" t="b">
        <f ca="1">IF(AND(NOT(input4712[[#This Row],[All DESC?]]),NOT(input4712[[#This Row],[All ASC?]])),FALSE(),TRUE())</f>
        <v>1</v>
      </c>
      <c r="O584" cm="1">
        <f t="array" aca="1" ref="O584" ca="1">IF(AND(input4712[[#This Row],[Safe Part 1]],(MAX(ABS((INDIRECT(input4712[[#This Row],[range2]]))-(INDIRECT(input4712[[#This Row],[range1]])))))&lt;=3),1,0)</f>
        <v>1</v>
      </c>
    </row>
    <row r="585" spans="1:15" x14ac:dyDescent="0.35">
      <c r="A585">
        <v>11</v>
      </c>
      <c r="B585">
        <v>13</v>
      </c>
      <c r="C585">
        <v>15</v>
      </c>
      <c r="D585">
        <v>17</v>
      </c>
      <c r="E585">
        <v>19</v>
      </c>
      <c r="F585">
        <v>22</v>
      </c>
      <c r="H585">
        <f>1</f>
        <v>1</v>
      </c>
      <c r="I585">
        <f>COUNTA(input4712[[#This Row],[Column1.1]:[Column1.8]])</f>
        <v>6</v>
      </c>
      <c r="J585" t="str">
        <f>ADDRESS(ROW(),input4712[[#This Row],[first col]]+1,4)&amp;":"&amp;ADDRESS(ROW(),input4712[[#This Row],[lastcol]],4)</f>
        <v>B585:F585</v>
      </c>
      <c r="K585" t="str">
        <f>ADDRESS(ROW(),input4712[[#This Row],[first col]],4)&amp;":"&amp;ADDRESS(ROW(),input4712[[#This Row],[lastcol]]-1,4)</f>
        <v>A585:E585</v>
      </c>
      <c r="L585" t="b" cm="1">
        <f t="array" aca="1" ref="L585" ca="1">SUMPRODUCT(--(INDIRECT(input4712[[#This Row],[range1]])&lt;INDIRECT(input4712[[#This Row],[range2]])))=COUNT(INDIRECT(input4712[[#This Row],[range1]]))</f>
        <v>0</v>
      </c>
      <c r="M585" t="b" cm="1">
        <f t="array" aca="1" ref="M585" ca="1">SUMPRODUCT(--(INDIRECT(input4712[[#This Row],[range1]])&gt;INDIRECT(input4712[[#This Row],[range2]])))=COUNT(INDIRECT(input4712[[#This Row],[range1]]))</f>
        <v>1</v>
      </c>
      <c r="N585" t="b">
        <f ca="1">IF(AND(NOT(input4712[[#This Row],[All DESC?]]),NOT(input4712[[#This Row],[All ASC?]])),FALSE(),TRUE())</f>
        <v>1</v>
      </c>
      <c r="O585" cm="1">
        <f t="array" aca="1" ref="O585" ca="1">IF(AND(input4712[[#This Row],[Safe Part 1]],(MAX(ABS((INDIRECT(input4712[[#This Row],[range2]]))-(INDIRECT(input4712[[#This Row],[range1]])))))&lt;=3),1,0)</f>
        <v>1</v>
      </c>
    </row>
    <row r="586" spans="1:15" x14ac:dyDescent="0.35">
      <c r="A586">
        <v>58</v>
      </c>
      <c r="B586">
        <v>57</v>
      </c>
      <c r="C586">
        <v>56</v>
      </c>
      <c r="D586">
        <v>53</v>
      </c>
      <c r="E586">
        <v>50</v>
      </c>
      <c r="H586">
        <f>1</f>
        <v>1</v>
      </c>
      <c r="I586">
        <f>COUNTA(input4712[[#This Row],[Column1.1]:[Column1.8]])</f>
        <v>5</v>
      </c>
      <c r="J586" t="str">
        <f>ADDRESS(ROW(),input4712[[#This Row],[first col]]+1,4)&amp;":"&amp;ADDRESS(ROW(),input4712[[#This Row],[lastcol]],4)</f>
        <v>B586:E586</v>
      </c>
      <c r="K586" t="str">
        <f>ADDRESS(ROW(),input4712[[#This Row],[first col]],4)&amp;":"&amp;ADDRESS(ROW(),input4712[[#This Row],[lastcol]]-1,4)</f>
        <v>A586:D586</v>
      </c>
      <c r="L586" t="b" cm="1">
        <f t="array" aca="1" ref="L586" ca="1">SUMPRODUCT(--(INDIRECT(input4712[[#This Row],[range1]])&lt;INDIRECT(input4712[[#This Row],[range2]])))=COUNT(INDIRECT(input4712[[#This Row],[range1]]))</f>
        <v>1</v>
      </c>
      <c r="M586" t="b" cm="1">
        <f t="array" aca="1" ref="M586" ca="1">SUMPRODUCT(--(INDIRECT(input4712[[#This Row],[range1]])&gt;INDIRECT(input4712[[#This Row],[range2]])))=COUNT(INDIRECT(input4712[[#This Row],[range1]]))</f>
        <v>0</v>
      </c>
      <c r="N586" t="b">
        <f ca="1">IF(AND(NOT(input4712[[#This Row],[All DESC?]]),NOT(input4712[[#This Row],[All ASC?]])),FALSE(),TRUE())</f>
        <v>1</v>
      </c>
      <c r="O586" cm="1">
        <f t="array" aca="1" ref="O586" ca="1">IF(AND(input4712[[#This Row],[Safe Part 1]],(MAX(ABS((INDIRECT(input4712[[#This Row],[range2]]))-(INDIRECT(input4712[[#This Row],[range1]])))))&lt;=3),1,0)</f>
        <v>1</v>
      </c>
    </row>
    <row r="587" spans="1:15" x14ac:dyDescent="0.35">
      <c r="A587">
        <v>73</v>
      </c>
      <c r="B587">
        <v>74</v>
      </c>
      <c r="C587">
        <v>76</v>
      </c>
      <c r="D587">
        <v>78</v>
      </c>
      <c r="E587">
        <v>79</v>
      </c>
      <c r="F587">
        <v>82</v>
      </c>
      <c r="G587">
        <v>85</v>
      </c>
      <c r="H587">
        <f>1</f>
        <v>1</v>
      </c>
      <c r="I587">
        <f>COUNTA(input4712[[#This Row],[Column1.1]:[Column1.8]])</f>
        <v>7</v>
      </c>
      <c r="J587" t="str">
        <f>ADDRESS(ROW(),input4712[[#This Row],[first col]]+1,4)&amp;":"&amp;ADDRESS(ROW(),input4712[[#This Row],[lastcol]],4)</f>
        <v>B587:G587</v>
      </c>
      <c r="K587" t="str">
        <f>ADDRESS(ROW(),input4712[[#This Row],[first col]],4)&amp;":"&amp;ADDRESS(ROW(),input4712[[#This Row],[lastcol]]-1,4)</f>
        <v>A587:F587</v>
      </c>
      <c r="L587" t="b" cm="1">
        <f t="array" aca="1" ref="L587" ca="1">SUMPRODUCT(--(INDIRECT(input4712[[#This Row],[range1]])&lt;INDIRECT(input4712[[#This Row],[range2]])))=COUNT(INDIRECT(input4712[[#This Row],[range1]]))</f>
        <v>0</v>
      </c>
      <c r="M587" t="b" cm="1">
        <f t="array" aca="1" ref="M587" ca="1">SUMPRODUCT(--(INDIRECT(input4712[[#This Row],[range1]])&gt;INDIRECT(input4712[[#This Row],[range2]])))=COUNT(INDIRECT(input4712[[#This Row],[range1]]))</f>
        <v>1</v>
      </c>
      <c r="N587" t="b">
        <f ca="1">IF(AND(NOT(input4712[[#This Row],[All DESC?]]),NOT(input4712[[#This Row],[All ASC?]])),FALSE(),TRUE())</f>
        <v>1</v>
      </c>
      <c r="O587" cm="1">
        <f t="array" aca="1" ref="O587" ca="1">IF(AND(input4712[[#This Row],[Safe Part 1]],(MAX(ABS((INDIRECT(input4712[[#This Row],[range2]]))-(INDIRECT(input4712[[#This Row],[range1]])))))&lt;=3),1,0)</f>
        <v>1</v>
      </c>
    </row>
    <row r="588" spans="1:15" x14ac:dyDescent="0.35">
      <c r="A588">
        <v>49</v>
      </c>
      <c r="B588">
        <v>48</v>
      </c>
      <c r="C588">
        <v>46</v>
      </c>
      <c r="D588">
        <v>45</v>
      </c>
      <c r="E588">
        <v>43</v>
      </c>
      <c r="H588">
        <f>1</f>
        <v>1</v>
      </c>
      <c r="I588">
        <f>COUNTA(input4712[[#This Row],[Column1.1]:[Column1.8]])</f>
        <v>5</v>
      </c>
      <c r="J588" t="str">
        <f>ADDRESS(ROW(),input4712[[#This Row],[first col]]+1,4)&amp;":"&amp;ADDRESS(ROW(),input4712[[#This Row],[lastcol]],4)</f>
        <v>B588:E588</v>
      </c>
      <c r="K588" t="str">
        <f>ADDRESS(ROW(),input4712[[#This Row],[first col]],4)&amp;":"&amp;ADDRESS(ROW(),input4712[[#This Row],[lastcol]]-1,4)</f>
        <v>A588:D588</v>
      </c>
      <c r="L588" t="b" cm="1">
        <f t="array" aca="1" ref="L588" ca="1">SUMPRODUCT(--(INDIRECT(input4712[[#This Row],[range1]])&lt;INDIRECT(input4712[[#This Row],[range2]])))=COUNT(INDIRECT(input4712[[#This Row],[range1]]))</f>
        <v>1</v>
      </c>
      <c r="M588" t="b" cm="1">
        <f t="array" aca="1" ref="M588" ca="1">SUMPRODUCT(--(INDIRECT(input4712[[#This Row],[range1]])&gt;INDIRECT(input4712[[#This Row],[range2]])))=COUNT(INDIRECT(input4712[[#This Row],[range1]]))</f>
        <v>0</v>
      </c>
      <c r="N588" t="b">
        <f ca="1">IF(AND(NOT(input4712[[#This Row],[All DESC?]]),NOT(input4712[[#This Row],[All ASC?]])),FALSE(),TRUE())</f>
        <v>1</v>
      </c>
      <c r="O588" cm="1">
        <f t="array" aca="1" ref="O588" ca="1">IF(AND(input4712[[#This Row],[Safe Part 1]],(MAX(ABS((INDIRECT(input4712[[#This Row],[range2]]))-(INDIRECT(input4712[[#This Row],[range1]])))))&lt;=3),1,0)</f>
        <v>1</v>
      </c>
    </row>
    <row r="589" spans="1:15" x14ac:dyDescent="0.35">
      <c r="A589">
        <v>25</v>
      </c>
      <c r="B589">
        <v>28</v>
      </c>
      <c r="C589">
        <v>29</v>
      </c>
      <c r="D589">
        <v>31</v>
      </c>
      <c r="E589">
        <v>33</v>
      </c>
      <c r="H589">
        <f>1</f>
        <v>1</v>
      </c>
      <c r="I589">
        <f>COUNTA(input4712[[#This Row],[Column1.1]:[Column1.8]])</f>
        <v>5</v>
      </c>
      <c r="J589" t="str">
        <f>ADDRESS(ROW(),input4712[[#This Row],[first col]]+1,4)&amp;":"&amp;ADDRESS(ROW(),input4712[[#This Row],[lastcol]],4)</f>
        <v>B589:E589</v>
      </c>
      <c r="K589" t="str">
        <f>ADDRESS(ROW(),input4712[[#This Row],[first col]],4)&amp;":"&amp;ADDRESS(ROW(),input4712[[#This Row],[lastcol]]-1,4)</f>
        <v>A589:D589</v>
      </c>
      <c r="L589" t="b" cm="1">
        <f t="array" aca="1" ref="L589" ca="1">SUMPRODUCT(--(INDIRECT(input4712[[#This Row],[range1]])&lt;INDIRECT(input4712[[#This Row],[range2]])))=COUNT(INDIRECT(input4712[[#This Row],[range1]]))</f>
        <v>0</v>
      </c>
      <c r="M589" t="b" cm="1">
        <f t="array" aca="1" ref="M589" ca="1">SUMPRODUCT(--(INDIRECT(input4712[[#This Row],[range1]])&gt;INDIRECT(input4712[[#This Row],[range2]])))=COUNT(INDIRECT(input4712[[#This Row],[range1]]))</f>
        <v>1</v>
      </c>
      <c r="N589" t="b">
        <f ca="1">IF(AND(NOT(input4712[[#This Row],[All DESC?]]),NOT(input4712[[#This Row],[All ASC?]])),FALSE(),TRUE())</f>
        <v>1</v>
      </c>
      <c r="O589" cm="1">
        <f t="array" aca="1" ref="O589" ca="1">IF(AND(input4712[[#This Row],[Safe Part 1]],(MAX(ABS((INDIRECT(input4712[[#This Row],[range2]]))-(INDIRECT(input4712[[#This Row],[range1]])))))&lt;=3),1,0)</f>
        <v>1</v>
      </c>
    </row>
    <row r="590" spans="1:15" x14ac:dyDescent="0.35">
      <c r="A590">
        <v>79</v>
      </c>
      <c r="B590">
        <v>77</v>
      </c>
      <c r="C590">
        <v>74</v>
      </c>
      <c r="D590">
        <v>72</v>
      </c>
      <c r="E590">
        <v>70</v>
      </c>
      <c r="H590">
        <f>1</f>
        <v>1</v>
      </c>
      <c r="I590">
        <f>COUNTA(input4712[[#This Row],[Column1.1]:[Column1.8]])</f>
        <v>5</v>
      </c>
      <c r="J590" t="str">
        <f>ADDRESS(ROW(),input4712[[#This Row],[first col]]+1,4)&amp;":"&amp;ADDRESS(ROW(),input4712[[#This Row],[lastcol]],4)</f>
        <v>B590:E590</v>
      </c>
      <c r="K590" t="str">
        <f>ADDRESS(ROW(),input4712[[#This Row],[first col]],4)&amp;":"&amp;ADDRESS(ROW(),input4712[[#This Row],[lastcol]]-1,4)</f>
        <v>A590:D590</v>
      </c>
      <c r="L590" t="b" cm="1">
        <f t="array" aca="1" ref="L590" ca="1">SUMPRODUCT(--(INDIRECT(input4712[[#This Row],[range1]])&lt;INDIRECT(input4712[[#This Row],[range2]])))=COUNT(INDIRECT(input4712[[#This Row],[range1]]))</f>
        <v>1</v>
      </c>
      <c r="M590" t="b" cm="1">
        <f t="array" aca="1" ref="M590" ca="1">SUMPRODUCT(--(INDIRECT(input4712[[#This Row],[range1]])&gt;INDIRECT(input4712[[#This Row],[range2]])))=COUNT(INDIRECT(input4712[[#This Row],[range1]]))</f>
        <v>0</v>
      </c>
      <c r="N590" t="b">
        <f ca="1">IF(AND(NOT(input4712[[#This Row],[All DESC?]]),NOT(input4712[[#This Row],[All ASC?]])),FALSE(),TRUE())</f>
        <v>1</v>
      </c>
      <c r="O590" cm="1">
        <f t="array" aca="1" ref="O590" ca="1">IF(AND(input4712[[#This Row],[Safe Part 1]],(MAX(ABS((INDIRECT(input4712[[#This Row],[range2]]))-(INDIRECT(input4712[[#This Row],[range1]])))))&lt;=3),1,0)</f>
        <v>1</v>
      </c>
    </row>
    <row r="591" spans="1:15" x14ac:dyDescent="0.35">
      <c r="A591">
        <v>78</v>
      </c>
      <c r="B591">
        <v>76</v>
      </c>
      <c r="C591">
        <v>74</v>
      </c>
      <c r="D591">
        <v>72</v>
      </c>
      <c r="E591">
        <v>69</v>
      </c>
      <c r="F591">
        <v>66</v>
      </c>
      <c r="H591">
        <f>1</f>
        <v>1</v>
      </c>
      <c r="I591">
        <f>COUNTA(input4712[[#This Row],[Column1.1]:[Column1.8]])</f>
        <v>6</v>
      </c>
      <c r="J591" t="str">
        <f>ADDRESS(ROW(),input4712[[#This Row],[first col]]+1,4)&amp;":"&amp;ADDRESS(ROW(),input4712[[#This Row],[lastcol]],4)</f>
        <v>B591:F591</v>
      </c>
      <c r="K591" t="str">
        <f>ADDRESS(ROW(),input4712[[#This Row],[first col]],4)&amp;":"&amp;ADDRESS(ROW(),input4712[[#This Row],[lastcol]]-1,4)</f>
        <v>A591:E591</v>
      </c>
      <c r="L591" t="b" cm="1">
        <f t="array" aca="1" ref="L591" ca="1">SUMPRODUCT(--(INDIRECT(input4712[[#This Row],[range1]])&lt;INDIRECT(input4712[[#This Row],[range2]])))=COUNT(INDIRECT(input4712[[#This Row],[range1]]))</f>
        <v>1</v>
      </c>
      <c r="M591" t="b" cm="1">
        <f t="array" aca="1" ref="M591" ca="1">SUMPRODUCT(--(INDIRECT(input4712[[#This Row],[range1]])&gt;INDIRECT(input4712[[#This Row],[range2]])))=COUNT(INDIRECT(input4712[[#This Row],[range1]]))</f>
        <v>0</v>
      </c>
      <c r="N591" t="b">
        <f ca="1">IF(AND(NOT(input4712[[#This Row],[All DESC?]]),NOT(input4712[[#This Row],[All ASC?]])),FALSE(),TRUE())</f>
        <v>1</v>
      </c>
      <c r="O591" cm="1">
        <f t="array" aca="1" ref="O591" ca="1">IF(AND(input4712[[#This Row],[Safe Part 1]],(MAX(ABS((INDIRECT(input4712[[#This Row],[range2]]))-(INDIRECT(input4712[[#This Row],[range1]])))))&lt;=3),1,0)</f>
        <v>1</v>
      </c>
    </row>
    <row r="592" spans="1:15" x14ac:dyDescent="0.35">
      <c r="A592">
        <v>86</v>
      </c>
      <c r="B592">
        <v>84</v>
      </c>
      <c r="C592">
        <v>83</v>
      </c>
      <c r="D592">
        <v>80</v>
      </c>
      <c r="E592">
        <v>78</v>
      </c>
      <c r="H592">
        <f>1</f>
        <v>1</v>
      </c>
      <c r="I592">
        <f>COUNTA(input4712[[#This Row],[Column1.1]:[Column1.8]])</f>
        <v>5</v>
      </c>
      <c r="J592" t="str">
        <f>ADDRESS(ROW(),input4712[[#This Row],[first col]]+1,4)&amp;":"&amp;ADDRESS(ROW(),input4712[[#This Row],[lastcol]],4)</f>
        <v>B592:E592</v>
      </c>
      <c r="K592" t="str">
        <f>ADDRESS(ROW(),input4712[[#This Row],[first col]],4)&amp;":"&amp;ADDRESS(ROW(),input4712[[#This Row],[lastcol]]-1,4)</f>
        <v>A592:D592</v>
      </c>
      <c r="L592" t="b" cm="1">
        <f t="array" aca="1" ref="L592" ca="1">SUMPRODUCT(--(INDIRECT(input4712[[#This Row],[range1]])&lt;INDIRECT(input4712[[#This Row],[range2]])))=COUNT(INDIRECT(input4712[[#This Row],[range1]]))</f>
        <v>1</v>
      </c>
      <c r="M592" t="b" cm="1">
        <f t="array" aca="1" ref="M592" ca="1">SUMPRODUCT(--(INDIRECT(input4712[[#This Row],[range1]])&gt;INDIRECT(input4712[[#This Row],[range2]])))=COUNT(INDIRECT(input4712[[#This Row],[range1]]))</f>
        <v>0</v>
      </c>
      <c r="N592" t="b">
        <f ca="1">IF(AND(NOT(input4712[[#This Row],[All DESC?]]),NOT(input4712[[#This Row],[All ASC?]])),FALSE(),TRUE())</f>
        <v>1</v>
      </c>
      <c r="O592" cm="1">
        <f t="array" aca="1" ref="O592" ca="1">IF(AND(input4712[[#This Row],[Safe Part 1]],(MAX(ABS((INDIRECT(input4712[[#This Row],[range2]]))-(INDIRECT(input4712[[#This Row],[range1]])))))&lt;=3),1,0)</f>
        <v>1</v>
      </c>
    </row>
    <row r="593" spans="1:15" x14ac:dyDescent="0.35">
      <c r="A593">
        <v>69</v>
      </c>
      <c r="B593">
        <v>67</v>
      </c>
      <c r="C593">
        <v>66</v>
      </c>
      <c r="D593">
        <v>65</v>
      </c>
      <c r="E593">
        <v>64</v>
      </c>
      <c r="F593">
        <v>62</v>
      </c>
      <c r="G593">
        <v>59</v>
      </c>
      <c r="H593">
        <f>1</f>
        <v>1</v>
      </c>
      <c r="I593">
        <f>COUNTA(input4712[[#This Row],[Column1.1]:[Column1.8]])</f>
        <v>7</v>
      </c>
      <c r="J593" t="str">
        <f>ADDRESS(ROW(),input4712[[#This Row],[first col]]+1,4)&amp;":"&amp;ADDRESS(ROW(),input4712[[#This Row],[lastcol]],4)</f>
        <v>B593:G593</v>
      </c>
      <c r="K593" t="str">
        <f>ADDRESS(ROW(),input4712[[#This Row],[first col]],4)&amp;":"&amp;ADDRESS(ROW(),input4712[[#This Row],[lastcol]]-1,4)</f>
        <v>A593:F593</v>
      </c>
      <c r="L593" t="b" cm="1">
        <f t="array" aca="1" ref="L593" ca="1">SUMPRODUCT(--(INDIRECT(input4712[[#This Row],[range1]])&lt;INDIRECT(input4712[[#This Row],[range2]])))=COUNT(INDIRECT(input4712[[#This Row],[range1]]))</f>
        <v>1</v>
      </c>
      <c r="M593" t="b" cm="1">
        <f t="array" aca="1" ref="M593" ca="1">SUMPRODUCT(--(INDIRECT(input4712[[#This Row],[range1]])&gt;INDIRECT(input4712[[#This Row],[range2]])))=COUNT(INDIRECT(input4712[[#This Row],[range1]]))</f>
        <v>0</v>
      </c>
      <c r="N593" t="b">
        <f ca="1">IF(AND(NOT(input4712[[#This Row],[All DESC?]]),NOT(input4712[[#This Row],[All ASC?]])),FALSE(),TRUE())</f>
        <v>1</v>
      </c>
      <c r="O593" cm="1">
        <f t="array" aca="1" ref="O593" ca="1">IF(AND(input4712[[#This Row],[Safe Part 1]],(MAX(ABS((INDIRECT(input4712[[#This Row],[range2]]))-(INDIRECT(input4712[[#This Row],[range1]])))))&lt;=3),1,0)</f>
        <v>1</v>
      </c>
    </row>
    <row r="594" spans="1:15" x14ac:dyDescent="0.35">
      <c r="A594">
        <v>26</v>
      </c>
      <c r="B594">
        <v>24</v>
      </c>
      <c r="C594">
        <v>22</v>
      </c>
      <c r="D594">
        <v>20</v>
      </c>
      <c r="E594">
        <v>18</v>
      </c>
      <c r="H594">
        <f>1</f>
        <v>1</v>
      </c>
      <c r="I594">
        <f>COUNTA(input4712[[#This Row],[Column1.1]:[Column1.8]])</f>
        <v>5</v>
      </c>
      <c r="J594" t="str">
        <f>ADDRESS(ROW(),input4712[[#This Row],[first col]]+1,4)&amp;":"&amp;ADDRESS(ROW(),input4712[[#This Row],[lastcol]],4)</f>
        <v>B594:E594</v>
      </c>
      <c r="K594" t="str">
        <f>ADDRESS(ROW(),input4712[[#This Row],[first col]],4)&amp;":"&amp;ADDRESS(ROW(),input4712[[#This Row],[lastcol]]-1,4)</f>
        <v>A594:D594</v>
      </c>
      <c r="L594" t="b" cm="1">
        <f t="array" aca="1" ref="L594" ca="1">SUMPRODUCT(--(INDIRECT(input4712[[#This Row],[range1]])&lt;INDIRECT(input4712[[#This Row],[range2]])))=COUNT(INDIRECT(input4712[[#This Row],[range1]]))</f>
        <v>1</v>
      </c>
      <c r="M594" t="b" cm="1">
        <f t="array" aca="1" ref="M594" ca="1">SUMPRODUCT(--(INDIRECT(input4712[[#This Row],[range1]])&gt;INDIRECT(input4712[[#This Row],[range2]])))=COUNT(INDIRECT(input4712[[#This Row],[range1]]))</f>
        <v>0</v>
      </c>
      <c r="N594" t="b">
        <f ca="1">IF(AND(NOT(input4712[[#This Row],[All DESC?]]),NOT(input4712[[#This Row],[All ASC?]])),FALSE(),TRUE())</f>
        <v>1</v>
      </c>
      <c r="O594" cm="1">
        <f t="array" aca="1" ref="O594" ca="1">IF(AND(input4712[[#This Row],[Safe Part 1]],(MAX(ABS((INDIRECT(input4712[[#This Row],[range2]]))-(INDIRECT(input4712[[#This Row],[range1]])))))&lt;=3),1,0)</f>
        <v>1</v>
      </c>
    </row>
    <row r="595" spans="1:15" x14ac:dyDescent="0.35">
      <c r="A595">
        <v>63</v>
      </c>
      <c r="B595">
        <v>66</v>
      </c>
      <c r="C595">
        <v>67</v>
      </c>
      <c r="D595">
        <v>69</v>
      </c>
      <c r="E595">
        <v>71</v>
      </c>
      <c r="F595">
        <v>76</v>
      </c>
      <c r="H595">
        <f>1</f>
        <v>1</v>
      </c>
      <c r="I595">
        <f>COUNTA(input4712[[#This Row],[Column1.1]:[Column1.8]])</f>
        <v>6</v>
      </c>
      <c r="J595" t="str">
        <f>ADDRESS(ROW(),input4712[[#This Row],[first col]]+1,4)&amp;":"&amp;ADDRESS(ROW(),input4712[[#This Row],[lastcol]],4)</f>
        <v>B595:F595</v>
      </c>
      <c r="K595" t="str">
        <f>ADDRESS(ROW(),input4712[[#This Row],[first col]],4)&amp;":"&amp;ADDRESS(ROW(),input4712[[#This Row],[lastcol]]-1,4)</f>
        <v>A595:E595</v>
      </c>
      <c r="L595" t="b" cm="1">
        <f t="array" aca="1" ref="L595" ca="1">SUMPRODUCT(--(INDIRECT(input4712[[#This Row],[range1]])&lt;INDIRECT(input4712[[#This Row],[range2]])))=COUNT(INDIRECT(input4712[[#This Row],[range1]]))</f>
        <v>0</v>
      </c>
      <c r="M595" t="b" cm="1">
        <f t="array" aca="1" ref="M595" ca="1">SUMPRODUCT(--(INDIRECT(input4712[[#This Row],[range1]])&gt;INDIRECT(input4712[[#This Row],[range2]])))=COUNT(INDIRECT(input4712[[#This Row],[range1]]))</f>
        <v>1</v>
      </c>
      <c r="N595" t="b">
        <f ca="1">IF(AND(NOT(input4712[[#This Row],[All DESC?]]),NOT(input4712[[#This Row],[All ASC?]])),FALSE(),TRUE())</f>
        <v>1</v>
      </c>
      <c r="O595" cm="1">
        <f t="array" aca="1" ref="O595" ca="1">IF(AND(input4712[[#This Row],[Safe Part 1]],(MAX(ABS((INDIRECT(input4712[[#This Row],[range2]]))-(INDIRECT(input4712[[#This Row],[range1]])))))&lt;=3),1,0)</f>
        <v>0</v>
      </c>
    </row>
    <row r="596" spans="1:15" x14ac:dyDescent="0.35">
      <c r="A596">
        <v>45</v>
      </c>
      <c r="B596">
        <v>44</v>
      </c>
      <c r="C596">
        <v>41</v>
      </c>
      <c r="D596">
        <v>40</v>
      </c>
      <c r="E596">
        <v>38</v>
      </c>
      <c r="H596">
        <f>1</f>
        <v>1</v>
      </c>
      <c r="I596">
        <f>COUNTA(input4712[[#This Row],[Column1.1]:[Column1.8]])</f>
        <v>5</v>
      </c>
      <c r="J596" t="str">
        <f>ADDRESS(ROW(),input4712[[#This Row],[first col]]+1,4)&amp;":"&amp;ADDRESS(ROW(),input4712[[#This Row],[lastcol]],4)</f>
        <v>B596:E596</v>
      </c>
      <c r="K596" t="str">
        <f>ADDRESS(ROW(),input4712[[#This Row],[first col]],4)&amp;":"&amp;ADDRESS(ROW(),input4712[[#This Row],[lastcol]]-1,4)</f>
        <v>A596:D596</v>
      </c>
      <c r="L596" t="b" cm="1">
        <f t="array" aca="1" ref="L596" ca="1">SUMPRODUCT(--(INDIRECT(input4712[[#This Row],[range1]])&lt;INDIRECT(input4712[[#This Row],[range2]])))=COUNT(INDIRECT(input4712[[#This Row],[range1]]))</f>
        <v>1</v>
      </c>
      <c r="M596" t="b" cm="1">
        <f t="array" aca="1" ref="M596" ca="1">SUMPRODUCT(--(INDIRECT(input4712[[#This Row],[range1]])&gt;INDIRECT(input4712[[#This Row],[range2]])))=COUNT(INDIRECT(input4712[[#This Row],[range1]]))</f>
        <v>0</v>
      </c>
      <c r="N596" t="b">
        <f ca="1">IF(AND(NOT(input4712[[#This Row],[All DESC?]]),NOT(input4712[[#This Row],[All ASC?]])),FALSE(),TRUE())</f>
        <v>1</v>
      </c>
      <c r="O596" cm="1">
        <f t="array" aca="1" ref="O596" ca="1">IF(AND(input4712[[#This Row],[Safe Part 1]],(MAX(ABS((INDIRECT(input4712[[#This Row],[range2]]))-(INDIRECT(input4712[[#This Row],[range1]])))))&lt;=3),1,0)</f>
        <v>1</v>
      </c>
    </row>
    <row r="597" spans="1:15" x14ac:dyDescent="0.35">
      <c r="A597">
        <v>92</v>
      </c>
      <c r="B597">
        <v>91</v>
      </c>
      <c r="C597">
        <v>90</v>
      </c>
      <c r="D597">
        <v>88</v>
      </c>
      <c r="E597">
        <v>87</v>
      </c>
      <c r="H597">
        <f>1</f>
        <v>1</v>
      </c>
      <c r="I597">
        <f>COUNTA(input4712[[#This Row],[Column1.1]:[Column1.8]])</f>
        <v>5</v>
      </c>
      <c r="J597" t="str">
        <f>ADDRESS(ROW(),input4712[[#This Row],[first col]]+1,4)&amp;":"&amp;ADDRESS(ROW(),input4712[[#This Row],[lastcol]],4)</f>
        <v>B597:E597</v>
      </c>
      <c r="K597" t="str">
        <f>ADDRESS(ROW(),input4712[[#This Row],[first col]],4)&amp;":"&amp;ADDRESS(ROW(),input4712[[#This Row],[lastcol]]-1,4)</f>
        <v>A597:D597</v>
      </c>
      <c r="L597" t="b" cm="1">
        <f t="array" aca="1" ref="L597" ca="1">SUMPRODUCT(--(INDIRECT(input4712[[#This Row],[range1]])&lt;INDIRECT(input4712[[#This Row],[range2]])))=COUNT(INDIRECT(input4712[[#This Row],[range1]]))</f>
        <v>1</v>
      </c>
      <c r="M597" t="b" cm="1">
        <f t="array" aca="1" ref="M597" ca="1">SUMPRODUCT(--(INDIRECT(input4712[[#This Row],[range1]])&gt;INDIRECT(input4712[[#This Row],[range2]])))=COUNT(INDIRECT(input4712[[#This Row],[range1]]))</f>
        <v>0</v>
      </c>
      <c r="N597" t="b">
        <f ca="1">IF(AND(NOT(input4712[[#This Row],[All DESC?]]),NOT(input4712[[#This Row],[All ASC?]])),FALSE(),TRUE())</f>
        <v>1</v>
      </c>
      <c r="O597" cm="1">
        <f t="array" aca="1" ref="O597" ca="1">IF(AND(input4712[[#This Row],[Safe Part 1]],(MAX(ABS((INDIRECT(input4712[[#This Row],[range2]]))-(INDIRECT(input4712[[#This Row],[range1]])))))&lt;=3),1,0)</f>
        <v>1</v>
      </c>
    </row>
    <row r="598" spans="1:15" x14ac:dyDescent="0.35">
      <c r="A598">
        <v>16</v>
      </c>
      <c r="B598">
        <v>17</v>
      </c>
      <c r="C598">
        <v>20</v>
      </c>
      <c r="D598">
        <v>21</v>
      </c>
      <c r="E598">
        <v>22</v>
      </c>
      <c r="H598">
        <f>1</f>
        <v>1</v>
      </c>
      <c r="I598">
        <f>COUNTA(input4712[[#This Row],[Column1.1]:[Column1.8]])</f>
        <v>5</v>
      </c>
      <c r="J598" t="str">
        <f>ADDRESS(ROW(),input4712[[#This Row],[first col]]+1,4)&amp;":"&amp;ADDRESS(ROW(),input4712[[#This Row],[lastcol]],4)</f>
        <v>B598:E598</v>
      </c>
      <c r="K598" t="str">
        <f>ADDRESS(ROW(),input4712[[#This Row],[first col]],4)&amp;":"&amp;ADDRESS(ROW(),input4712[[#This Row],[lastcol]]-1,4)</f>
        <v>A598:D598</v>
      </c>
      <c r="L598" t="b" cm="1">
        <f t="array" aca="1" ref="L598" ca="1">SUMPRODUCT(--(INDIRECT(input4712[[#This Row],[range1]])&lt;INDIRECT(input4712[[#This Row],[range2]])))=COUNT(INDIRECT(input4712[[#This Row],[range1]]))</f>
        <v>0</v>
      </c>
      <c r="M598" t="b" cm="1">
        <f t="array" aca="1" ref="M598" ca="1">SUMPRODUCT(--(INDIRECT(input4712[[#This Row],[range1]])&gt;INDIRECT(input4712[[#This Row],[range2]])))=COUNT(INDIRECT(input4712[[#This Row],[range1]]))</f>
        <v>1</v>
      </c>
      <c r="N598" t="b">
        <f ca="1">IF(AND(NOT(input4712[[#This Row],[All DESC?]]),NOT(input4712[[#This Row],[All ASC?]])),FALSE(),TRUE())</f>
        <v>1</v>
      </c>
      <c r="O598" cm="1">
        <f t="array" aca="1" ref="O598" ca="1">IF(AND(input4712[[#This Row],[Safe Part 1]],(MAX(ABS((INDIRECT(input4712[[#This Row],[range2]]))-(INDIRECT(input4712[[#This Row],[range1]])))))&lt;=3),1,0)</f>
        <v>1</v>
      </c>
    </row>
    <row r="599" spans="1:15" x14ac:dyDescent="0.35">
      <c r="A599">
        <v>12</v>
      </c>
      <c r="B599">
        <v>14</v>
      </c>
      <c r="C599">
        <v>15</v>
      </c>
      <c r="D599">
        <v>16</v>
      </c>
      <c r="E599">
        <v>19</v>
      </c>
      <c r="H599">
        <f>1</f>
        <v>1</v>
      </c>
      <c r="I599">
        <f>COUNTA(input4712[[#This Row],[Column1.1]:[Column1.8]])</f>
        <v>5</v>
      </c>
      <c r="J599" t="str">
        <f>ADDRESS(ROW(),input4712[[#This Row],[first col]]+1,4)&amp;":"&amp;ADDRESS(ROW(),input4712[[#This Row],[lastcol]],4)</f>
        <v>B599:E599</v>
      </c>
      <c r="K599" t="str">
        <f>ADDRESS(ROW(),input4712[[#This Row],[first col]],4)&amp;":"&amp;ADDRESS(ROW(),input4712[[#This Row],[lastcol]]-1,4)</f>
        <v>A599:D599</v>
      </c>
      <c r="L599" t="b" cm="1">
        <f t="array" aca="1" ref="L599" ca="1">SUMPRODUCT(--(INDIRECT(input4712[[#This Row],[range1]])&lt;INDIRECT(input4712[[#This Row],[range2]])))=COUNT(INDIRECT(input4712[[#This Row],[range1]]))</f>
        <v>0</v>
      </c>
      <c r="M599" t="b" cm="1">
        <f t="array" aca="1" ref="M599" ca="1">SUMPRODUCT(--(INDIRECT(input4712[[#This Row],[range1]])&gt;INDIRECT(input4712[[#This Row],[range2]])))=COUNT(INDIRECT(input4712[[#This Row],[range1]]))</f>
        <v>1</v>
      </c>
      <c r="N599" t="b">
        <f ca="1">IF(AND(NOT(input4712[[#This Row],[All DESC?]]),NOT(input4712[[#This Row],[All ASC?]])),FALSE(),TRUE())</f>
        <v>1</v>
      </c>
      <c r="O599" cm="1">
        <f t="array" aca="1" ref="O599" ca="1">IF(AND(input4712[[#This Row],[Safe Part 1]],(MAX(ABS((INDIRECT(input4712[[#This Row],[range2]]))-(INDIRECT(input4712[[#This Row],[range1]])))))&lt;=3),1,0)</f>
        <v>1</v>
      </c>
    </row>
    <row r="600" spans="1:15" x14ac:dyDescent="0.35">
      <c r="A600">
        <v>76</v>
      </c>
      <c r="B600">
        <v>79</v>
      </c>
      <c r="C600">
        <v>82</v>
      </c>
      <c r="D600">
        <v>83</v>
      </c>
      <c r="E600">
        <v>86</v>
      </c>
      <c r="H600">
        <f>1</f>
        <v>1</v>
      </c>
      <c r="I600">
        <f>COUNTA(input4712[[#This Row],[Column1.1]:[Column1.8]])</f>
        <v>5</v>
      </c>
      <c r="J600" t="str">
        <f>ADDRESS(ROW(),input4712[[#This Row],[first col]]+1,4)&amp;":"&amp;ADDRESS(ROW(),input4712[[#This Row],[lastcol]],4)</f>
        <v>B600:E600</v>
      </c>
      <c r="K600" t="str">
        <f>ADDRESS(ROW(),input4712[[#This Row],[first col]],4)&amp;":"&amp;ADDRESS(ROW(),input4712[[#This Row],[lastcol]]-1,4)</f>
        <v>A600:D600</v>
      </c>
      <c r="L600" t="b" cm="1">
        <f t="array" aca="1" ref="L600" ca="1">SUMPRODUCT(--(INDIRECT(input4712[[#This Row],[range1]])&lt;INDIRECT(input4712[[#This Row],[range2]])))=COUNT(INDIRECT(input4712[[#This Row],[range1]]))</f>
        <v>0</v>
      </c>
      <c r="M600" t="b" cm="1">
        <f t="array" aca="1" ref="M600" ca="1">SUMPRODUCT(--(INDIRECT(input4712[[#This Row],[range1]])&gt;INDIRECT(input4712[[#This Row],[range2]])))=COUNT(INDIRECT(input4712[[#This Row],[range1]]))</f>
        <v>1</v>
      </c>
      <c r="N600" t="b">
        <f ca="1">IF(AND(NOT(input4712[[#This Row],[All DESC?]]),NOT(input4712[[#This Row],[All ASC?]])),FALSE(),TRUE())</f>
        <v>1</v>
      </c>
      <c r="O600" cm="1">
        <f t="array" aca="1" ref="O600" ca="1">IF(AND(input4712[[#This Row],[Safe Part 1]],(MAX(ABS((INDIRECT(input4712[[#This Row],[range2]]))-(INDIRECT(input4712[[#This Row],[range1]])))))&lt;=3),1,0)</f>
        <v>1</v>
      </c>
    </row>
    <row r="601" spans="1:15" x14ac:dyDescent="0.35">
      <c r="A601">
        <v>28</v>
      </c>
      <c r="B601">
        <v>26</v>
      </c>
      <c r="C601">
        <v>25</v>
      </c>
      <c r="D601">
        <v>23</v>
      </c>
      <c r="E601">
        <v>20</v>
      </c>
      <c r="F601">
        <v>17</v>
      </c>
      <c r="G601">
        <v>15</v>
      </c>
      <c r="H601">
        <f>1</f>
        <v>1</v>
      </c>
      <c r="I601">
        <f>COUNTA(input4712[[#This Row],[Column1.1]:[Column1.8]])</f>
        <v>7</v>
      </c>
      <c r="J601" t="str">
        <f>ADDRESS(ROW(),input4712[[#This Row],[first col]]+1,4)&amp;":"&amp;ADDRESS(ROW(),input4712[[#This Row],[lastcol]],4)</f>
        <v>B601:G601</v>
      </c>
      <c r="K601" t="str">
        <f>ADDRESS(ROW(),input4712[[#This Row],[first col]],4)&amp;":"&amp;ADDRESS(ROW(),input4712[[#This Row],[lastcol]]-1,4)</f>
        <v>A601:F601</v>
      </c>
      <c r="L601" t="b" cm="1">
        <f t="array" aca="1" ref="L601" ca="1">SUMPRODUCT(--(INDIRECT(input4712[[#This Row],[range1]])&lt;INDIRECT(input4712[[#This Row],[range2]])))=COUNT(INDIRECT(input4712[[#This Row],[range1]]))</f>
        <v>1</v>
      </c>
      <c r="M601" t="b" cm="1">
        <f t="array" aca="1" ref="M601" ca="1">SUMPRODUCT(--(INDIRECT(input4712[[#This Row],[range1]])&gt;INDIRECT(input4712[[#This Row],[range2]])))=COUNT(INDIRECT(input4712[[#This Row],[range1]]))</f>
        <v>0</v>
      </c>
      <c r="N601" t="b">
        <f ca="1">IF(AND(NOT(input4712[[#This Row],[All DESC?]]),NOT(input4712[[#This Row],[All ASC?]])),FALSE(),TRUE())</f>
        <v>1</v>
      </c>
      <c r="O601" cm="1">
        <f t="array" aca="1" ref="O601" ca="1">IF(AND(input4712[[#This Row],[Safe Part 1]],(MAX(ABS((INDIRECT(input4712[[#This Row],[range2]]))-(INDIRECT(input4712[[#This Row],[range1]])))))&lt;=3),1,0)</f>
        <v>1</v>
      </c>
    </row>
    <row r="602" spans="1:15" x14ac:dyDescent="0.35">
      <c r="A602">
        <v>47</v>
      </c>
      <c r="B602">
        <v>46</v>
      </c>
      <c r="C602">
        <v>44</v>
      </c>
      <c r="D602">
        <v>43</v>
      </c>
      <c r="E602">
        <v>40</v>
      </c>
      <c r="H602">
        <f>1</f>
        <v>1</v>
      </c>
      <c r="I602">
        <f>COUNTA(input4712[[#This Row],[Column1.1]:[Column1.8]])</f>
        <v>5</v>
      </c>
      <c r="J602" t="str">
        <f>ADDRESS(ROW(),input4712[[#This Row],[first col]]+1,4)&amp;":"&amp;ADDRESS(ROW(),input4712[[#This Row],[lastcol]],4)</f>
        <v>B602:E602</v>
      </c>
      <c r="K602" t="str">
        <f>ADDRESS(ROW(),input4712[[#This Row],[first col]],4)&amp;":"&amp;ADDRESS(ROW(),input4712[[#This Row],[lastcol]]-1,4)</f>
        <v>A602:D602</v>
      </c>
      <c r="L602" t="b" cm="1">
        <f t="array" aca="1" ref="L602" ca="1">SUMPRODUCT(--(INDIRECT(input4712[[#This Row],[range1]])&lt;INDIRECT(input4712[[#This Row],[range2]])))=COUNT(INDIRECT(input4712[[#This Row],[range1]]))</f>
        <v>1</v>
      </c>
      <c r="M602" t="b" cm="1">
        <f t="array" aca="1" ref="M602" ca="1">SUMPRODUCT(--(INDIRECT(input4712[[#This Row],[range1]])&gt;INDIRECT(input4712[[#This Row],[range2]])))=COUNT(INDIRECT(input4712[[#This Row],[range1]]))</f>
        <v>0</v>
      </c>
      <c r="N602" t="b">
        <f ca="1">IF(AND(NOT(input4712[[#This Row],[All DESC?]]),NOT(input4712[[#This Row],[All ASC?]])),FALSE(),TRUE())</f>
        <v>1</v>
      </c>
      <c r="O602" cm="1">
        <f t="array" aca="1" ref="O602" ca="1">IF(AND(input4712[[#This Row],[Safe Part 1]],(MAX(ABS((INDIRECT(input4712[[#This Row],[range2]]))-(INDIRECT(input4712[[#This Row],[range1]])))))&lt;=3),1,0)</f>
        <v>1</v>
      </c>
    </row>
    <row r="603" spans="1:15" x14ac:dyDescent="0.35">
      <c r="A603">
        <v>97</v>
      </c>
      <c r="B603">
        <v>94</v>
      </c>
      <c r="C603">
        <v>93</v>
      </c>
      <c r="D603">
        <v>90</v>
      </c>
      <c r="E603">
        <v>89</v>
      </c>
      <c r="F603">
        <v>85</v>
      </c>
      <c r="G603">
        <v>83</v>
      </c>
      <c r="H603">
        <f>1</f>
        <v>1</v>
      </c>
      <c r="I603">
        <f>COUNTA(input4712[[#This Row],[Column1.1]:[Column1.8]])</f>
        <v>7</v>
      </c>
      <c r="J603" t="str">
        <f>ADDRESS(ROW(),input4712[[#This Row],[first col]]+1,4)&amp;":"&amp;ADDRESS(ROW(),input4712[[#This Row],[lastcol]],4)</f>
        <v>B603:G603</v>
      </c>
      <c r="K603" t="str">
        <f>ADDRESS(ROW(),input4712[[#This Row],[first col]],4)&amp;":"&amp;ADDRESS(ROW(),input4712[[#This Row],[lastcol]]-1,4)</f>
        <v>A603:F603</v>
      </c>
      <c r="L603" t="b" cm="1">
        <f t="array" aca="1" ref="L603" ca="1">SUMPRODUCT(--(INDIRECT(input4712[[#This Row],[range1]])&lt;INDIRECT(input4712[[#This Row],[range2]])))=COUNT(INDIRECT(input4712[[#This Row],[range1]]))</f>
        <v>1</v>
      </c>
      <c r="M603" t="b" cm="1">
        <f t="array" aca="1" ref="M603" ca="1">SUMPRODUCT(--(INDIRECT(input4712[[#This Row],[range1]])&gt;INDIRECT(input4712[[#This Row],[range2]])))=COUNT(INDIRECT(input4712[[#This Row],[range1]]))</f>
        <v>0</v>
      </c>
      <c r="N603" t="b">
        <f ca="1">IF(AND(NOT(input4712[[#This Row],[All DESC?]]),NOT(input4712[[#This Row],[All ASC?]])),FALSE(),TRUE())</f>
        <v>1</v>
      </c>
      <c r="O603" cm="1">
        <f t="array" aca="1" ref="O603" ca="1">IF(AND(input4712[[#This Row],[Safe Part 1]],(MAX(ABS((INDIRECT(input4712[[#This Row],[range2]]))-(INDIRECT(input4712[[#This Row],[range1]])))))&lt;=3),1,0)</f>
        <v>0</v>
      </c>
    </row>
    <row r="604" spans="1:15" x14ac:dyDescent="0.35">
      <c r="A604">
        <v>8</v>
      </c>
      <c r="B604">
        <v>11</v>
      </c>
      <c r="C604">
        <v>13</v>
      </c>
      <c r="D604">
        <v>16</v>
      </c>
      <c r="E604">
        <v>17</v>
      </c>
      <c r="H604">
        <f>1</f>
        <v>1</v>
      </c>
      <c r="I604">
        <f>COUNTA(input4712[[#This Row],[Column1.1]:[Column1.8]])</f>
        <v>5</v>
      </c>
      <c r="J604" t="str">
        <f>ADDRESS(ROW(),input4712[[#This Row],[first col]]+1,4)&amp;":"&amp;ADDRESS(ROW(),input4712[[#This Row],[lastcol]],4)</f>
        <v>B604:E604</v>
      </c>
      <c r="K604" t="str">
        <f>ADDRESS(ROW(),input4712[[#This Row],[first col]],4)&amp;":"&amp;ADDRESS(ROW(),input4712[[#This Row],[lastcol]]-1,4)</f>
        <v>A604:D604</v>
      </c>
      <c r="L604" t="b" cm="1">
        <f t="array" aca="1" ref="L604" ca="1">SUMPRODUCT(--(INDIRECT(input4712[[#This Row],[range1]])&lt;INDIRECT(input4712[[#This Row],[range2]])))=COUNT(INDIRECT(input4712[[#This Row],[range1]]))</f>
        <v>0</v>
      </c>
      <c r="M604" t="b" cm="1">
        <f t="array" aca="1" ref="M604" ca="1">SUMPRODUCT(--(INDIRECT(input4712[[#This Row],[range1]])&gt;INDIRECT(input4712[[#This Row],[range2]])))=COUNT(INDIRECT(input4712[[#This Row],[range1]]))</f>
        <v>1</v>
      </c>
      <c r="N604" t="b">
        <f ca="1">IF(AND(NOT(input4712[[#This Row],[All DESC?]]),NOT(input4712[[#This Row],[All ASC?]])),FALSE(),TRUE())</f>
        <v>1</v>
      </c>
      <c r="O604" cm="1">
        <f t="array" aca="1" ref="O604" ca="1">IF(AND(input4712[[#This Row],[Safe Part 1]],(MAX(ABS((INDIRECT(input4712[[#This Row],[range2]]))-(INDIRECT(input4712[[#This Row],[range1]])))))&lt;=3),1,0)</f>
        <v>1</v>
      </c>
    </row>
    <row r="605" spans="1:15" x14ac:dyDescent="0.35">
      <c r="A605">
        <v>4</v>
      </c>
      <c r="B605">
        <v>6</v>
      </c>
      <c r="C605">
        <v>9</v>
      </c>
      <c r="D605">
        <v>12</v>
      </c>
      <c r="E605">
        <v>15</v>
      </c>
      <c r="H605">
        <f>1</f>
        <v>1</v>
      </c>
      <c r="I605">
        <f>COUNTA(input4712[[#This Row],[Column1.1]:[Column1.8]])</f>
        <v>5</v>
      </c>
      <c r="J605" t="str">
        <f>ADDRESS(ROW(),input4712[[#This Row],[first col]]+1,4)&amp;":"&amp;ADDRESS(ROW(),input4712[[#This Row],[lastcol]],4)</f>
        <v>B605:E605</v>
      </c>
      <c r="K605" t="str">
        <f>ADDRESS(ROW(),input4712[[#This Row],[first col]],4)&amp;":"&amp;ADDRESS(ROW(),input4712[[#This Row],[lastcol]]-1,4)</f>
        <v>A605:D605</v>
      </c>
      <c r="L605" t="b" cm="1">
        <f t="array" aca="1" ref="L605" ca="1">SUMPRODUCT(--(INDIRECT(input4712[[#This Row],[range1]])&lt;INDIRECT(input4712[[#This Row],[range2]])))=COUNT(INDIRECT(input4712[[#This Row],[range1]]))</f>
        <v>0</v>
      </c>
      <c r="M605" t="b" cm="1">
        <f t="array" aca="1" ref="M605" ca="1">SUMPRODUCT(--(INDIRECT(input4712[[#This Row],[range1]])&gt;INDIRECT(input4712[[#This Row],[range2]])))=COUNT(INDIRECT(input4712[[#This Row],[range1]]))</f>
        <v>1</v>
      </c>
      <c r="N605" t="b">
        <f ca="1">IF(AND(NOT(input4712[[#This Row],[All DESC?]]),NOT(input4712[[#This Row],[All ASC?]])),FALSE(),TRUE())</f>
        <v>1</v>
      </c>
      <c r="O605" cm="1">
        <f t="array" aca="1" ref="O605" ca="1">IF(AND(input4712[[#This Row],[Safe Part 1]],(MAX(ABS((INDIRECT(input4712[[#This Row],[range2]]))-(INDIRECT(input4712[[#This Row],[range1]])))))&lt;=3),1,0)</f>
        <v>1</v>
      </c>
    </row>
    <row r="606" spans="1:15" x14ac:dyDescent="0.35">
      <c r="A606">
        <v>72</v>
      </c>
      <c r="B606">
        <v>69</v>
      </c>
      <c r="C606">
        <v>68</v>
      </c>
      <c r="D606">
        <v>66</v>
      </c>
      <c r="E606">
        <v>63</v>
      </c>
      <c r="F606">
        <v>60</v>
      </c>
      <c r="G606">
        <v>57</v>
      </c>
      <c r="H606">
        <f>1</f>
        <v>1</v>
      </c>
      <c r="I606">
        <f>COUNTA(input4712[[#This Row],[Column1.1]:[Column1.8]])</f>
        <v>7</v>
      </c>
      <c r="J606" t="str">
        <f>ADDRESS(ROW(),input4712[[#This Row],[first col]]+1,4)&amp;":"&amp;ADDRESS(ROW(),input4712[[#This Row],[lastcol]],4)</f>
        <v>B606:G606</v>
      </c>
      <c r="K606" t="str">
        <f>ADDRESS(ROW(),input4712[[#This Row],[first col]],4)&amp;":"&amp;ADDRESS(ROW(),input4712[[#This Row],[lastcol]]-1,4)</f>
        <v>A606:F606</v>
      </c>
      <c r="L606" t="b" cm="1">
        <f t="array" aca="1" ref="L606" ca="1">SUMPRODUCT(--(INDIRECT(input4712[[#This Row],[range1]])&lt;INDIRECT(input4712[[#This Row],[range2]])))=COUNT(INDIRECT(input4712[[#This Row],[range1]]))</f>
        <v>1</v>
      </c>
      <c r="M606" t="b" cm="1">
        <f t="array" aca="1" ref="M606" ca="1">SUMPRODUCT(--(INDIRECT(input4712[[#This Row],[range1]])&gt;INDIRECT(input4712[[#This Row],[range2]])))=COUNT(INDIRECT(input4712[[#This Row],[range1]]))</f>
        <v>0</v>
      </c>
      <c r="N606" t="b">
        <f ca="1">IF(AND(NOT(input4712[[#This Row],[All DESC?]]),NOT(input4712[[#This Row],[All ASC?]])),FALSE(),TRUE())</f>
        <v>1</v>
      </c>
      <c r="O606" cm="1">
        <f t="array" aca="1" ref="O606" ca="1">IF(AND(input4712[[#This Row],[Safe Part 1]],(MAX(ABS((INDIRECT(input4712[[#This Row],[range2]]))-(INDIRECT(input4712[[#This Row],[range1]])))))&lt;=3),1,0)</f>
        <v>1</v>
      </c>
    </row>
    <row r="607" spans="1:15" x14ac:dyDescent="0.35">
      <c r="A607">
        <v>67</v>
      </c>
      <c r="B607">
        <v>68</v>
      </c>
      <c r="C607">
        <v>69</v>
      </c>
      <c r="D607">
        <v>71</v>
      </c>
      <c r="E607">
        <v>73</v>
      </c>
      <c r="H607">
        <f>1</f>
        <v>1</v>
      </c>
      <c r="I607">
        <f>COUNTA(input4712[[#This Row],[Column1.1]:[Column1.8]])</f>
        <v>5</v>
      </c>
      <c r="J607" t="str">
        <f>ADDRESS(ROW(),input4712[[#This Row],[first col]]+1,4)&amp;":"&amp;ADDRESS(ROW(),input4712[[#This Row],[lastcol]],4)</f>
        <v>B607:E607</v>
      </c>
      <c r="K607" t="str">
        <f>ADDRESS(ROW(),input4712[[#This Row],[first col]],4)&amp;":"&amp;ADDRESS(ROW(),input4712[[#This Row],[lastcol]]-1,4)</f>
        <v>A607:D607</v>
      </c>
      <c r="L607" t="b" cm="1">
        <f t="array" aca="1" ref="L607" ca="1">SUMPRODUCT(--(INDIRECT(input4712[[#This Row],[range1]])&lt;INDIRECT(input4712[[#This Row],[range2]])))=COUNT(INDIRECT(input4712[[#This Row],[range1]]))</f>
        <v>0</v>
      </c>
      <c r="M607" t="b" cm="1">
        <f t="array" aca="1" ref="M607" ca="1">SUMPRODUCT(--(INDIRECT(input4712[[#This Row],[range1]])&gt;INDIRECT(input4712[[#This Row],[range2]])))=COUNT(INDIRECT(input4712[[#This Row],[range1]]))</f>
        <v>1</v>
      </c>
      <c r="N607" t="b">
        <f ca="1">IF(AND(NOT(input4712[[#This Row],[All DESC?]]),NOT(input4712[[#This Row],[All ASC?]])),FALSE(),TRUE())</f>
        <v>1</v>
      </c>
      <c r="O607" cm="1">
        <f t="array" aca="1" ref="O607" ca="1">IF(AND(input4712[[#This Row],[Safe Part 1]],(MAX(ABS((INDIRECT(input4712[[#This Row],[range2]]))-(INDIRECT(input4712[[#This Row],[range1]])))))&lt;=3),1,0)</f>
        <v>1</v>
      </c>
    </row>
    <row r="608" spans="1:15" x14ac:dyDescent="0.35">
      <c r="A608">
        <v>36</v>
      </c>
      <c r="B608">
        <v>35</v>
      </c>
      <c r="C608">
        <v>33</v>
      </c>
      <c r="D608">
        <v>32</v>
      </c>
      <c r="E608">
        <v>30</v>
      </c>
      <c r="H608">
        <f>1</f>
        <v>1</v>
      </c>
      <c r="I608">
        <f>COUNTA(input4712[[#This Row],[Column1.1]:[Column1.8]])</f>
        <v>5</v>
      </c>
      <c r="J608" t="str">
        <f>ADDRESS(ROW(),input4712[[#This Row],[first col]]+1,4)&amp;":"&amp;ADDRESS(ROW(),input4712[[#This Row],[lastcol]],4)</f>
        <v>B608:E608</v>
      </c>
      <c r="K608" t="str">
        <f>ADDRESS(ROW(),input4712[[#This Row],[first col]],4)&amp;":"&amp;ADDRESS(ROW(),input4712[[#This Row],[lastcol]]-1,4)</f>
        <v>A608:D608</v>
      </c>
      <c r="L608" t="b" cm="1">
        <f t="array" aca="1" ref="L608" ca="1">SUMPRODUCT(--(INDIRECT(input4712[[#This Row],[range1]])&lt;INDIRECT(input4712[[#This Row],[range2]])))=COUNT(INDIRECT(input4712[[#This Row],[range1]]))</f>
        <v>1</v>
      </c>
      <c r="M608" t="b" cm="1">
        <f t="array" aca="1" ref="M608" ca="1">SUMPRODUCT(--(INDIRECT(input4712[[#This Row],[range1]])&gt;INDIRECT(input4712[[#This Row],[range2]])))=COUNT(INDIRECT(input4712[[#This Row],[range1]]))</f>
        <v>0</v>
      </c>
      <c r="N608" t="b">
        <f ca="1">IF(AND(NOT(input4712[[#This Row],[All DESC?]]),NOT(input4712[[#This Row],[All ASC?]])),FALSE(),TRUE())</f>
        <v>1</v>
      </c>
      <c r="O608" cm="1">
        <f t="array" aca="1" ref="O608" ca="1">IF(AND(input4712[[#This Row],[Safe Part 1]],(MAX(ABS((INDIRECT(input4712[[#This Row],[range2]]))-(INDIRECT(input4712[[#This Row],[range1]])))))&lt;=3),1,0)</f>
        <v>1</v>
      </c>
    </row>
    <row r="609" spans="1:15" x14ac:dyDescent="0.35">
      <c r="A609">
        <v>59</v>
      </c>
      <c r="B609">
        <v>56</v>
      </c>
      <c r="C609">
        <v>55</v>
      </c>
      <c r="D609">
        <v>52</v>
      </c>
      <c r="E609">
        <v>51</v>
      </c>
      <c r="H609">
        <f>1</f>
        <v>1</v>
      </c>
      <c r="I609">
        <f>COUNTA(input4712[[#This Row],[Column1.1]:[Column1.8]])</f>
        <v>5</v>
      </c>
      <c r="J609" t="str">
        <f>ADDRESS(ROW(),input4712[[#This Row],[first col]]+1,4)&amp;":"&amp;ADDRESS(ROW(),input4712[[#This Row],[lastcol]],4)</f>
        <v>B609:E609</v>
      </c>
      <c r="K609" t="str">
        <f>ADDRESS(ROW(),input4712[[#This Row],[first col]],4)&amp;":"&amp;ADDRESS(ROW(),input4712[[#This Row],[lastcol]]-1,4)</f>
        <v>A609:D609</v>
      </c>
      <c r="L609" t="b" cm="1">
        <f t="array" aca="1" ref="L609" ca="1">SUMPRODUCT(--(INDIRECT(input4712[[#This Row],[range1]])&lt;INDIRECT(input4712[[#This Row],[range2]])))=COUNT(INDIRECT(input4712[[#This Row],[range1]]))</f>
        <v>1</v>
      </c>
      <c r="M609" t="b" cm="1">
        <f t="array" aca="1" ref="M609" ca="1">SUMPRODUCT(--(INDIRECT(input4712[[#This Row],[range1]])&gt;INDIRECT(input4712[[#This Row],[range2]])))=COUNT(INDIRECT(input4712[[#This Row],[range1]]))</f>
        <v>0</v>
      </c>
      <c r="N609" t="b">
        <f ca="1">IF(AND(NOT(input4712[[#This Row],[All DESC?]]),NOT(input4712[[#This Row],[All ASC?]])),FALSE(),TRUE())</f>
        <v>1</v>
      </c>
      <c r="O609" cm="1">
        <f t="array" aca="1" ref="O609" ca="1">IF(AND(input4712[[#This Row],[Safe Part 1]],(MAX(ABS((INDIRECT(input4712[[#This Row],[range2]]))-(INDIRECT(input4712[[#This Row],[range1]])))))&lt;=3),1,0)</f>
        <v>1</v>
      </c>
    </row>
    <row r="610" spans="1:15" x14ac:dyDescent="0.35">
      <c r="A610">
        <v>8</v>
      </c>
      <c r="B610">
        <v>11</v>
      </c>
      <c r="C610">
        <v>14</v>
      </c>
      <c r="D610">
        <v>15</v>
      </c>
      <c r="E610">
        <v>17</v>
      </c>
      <c r="H610">
        <f>1</f>
        <v>1</v>
      </c>
      <c r="I610">
        <f>COUNTA(input4712[[#This Row],[Column1.1]:[Column1.8]])</f>
        <v>5</v>
      </c>
      <c r="J610" t="str">
        <f>ADDRESS(ROW(),input4712[[#This Row],[first col]]+1,4)&amp;":"&amp;ADDRESS(ROW(),input4712[[#This Row],[lastcol]],4)</f>
        <v>B610:E610</v>
      </c>
      <c r="K610" t="str">
        <f>ADDRESS(ROW(),input4712[[#This Row],[first col]],4)&amp;":"&amp;ADDRESS(ROW(),input4712[[#This Row],[lastcol]]-1,4)</f>
        <v>A610:D610</v>
      </c>
      <c r="L610" t="b" cm="1">
        <f t="array" aca="1" ref="L610" ca="1">SUMPRODUCT(--(INDIRECT(input4712[[#This Row],[range1]])&lt;INDIRECT(input4712[[#This Row],[range2]])))=COUNT(INDIRECT(input4712[[#This Row],[range1]]))</f>
        <v>0</v>
      </c>
      <c r="M610" t="b" cm="1">
        <f t="array" aca="1" ref="M610" ca="1">SUMPRODUCT(--(INDIRECT(input4712[[#This Row],[range1]])&gt;INDIRECT(input4712[[#This Row],[range2]])))=COUNT(INDIRECT(input4712[[#This Row],[range1]]))</f>
        <v>1</v>
      </c>
      <c r="N610" t="b">
        <f ca="1">IF(AND(NOT(input4712[[#This Row],[All DESC?]]),NOT(input4712[[#This Row],[All ASC?]])),FALSE(),TRUE())</f>
        <v>1</v>
      </c>
      <c r="O610" cm="1">
        <f t="array" aca="1" ref="O610" ca="1">IF(AND(input4712[[#This Row],[Safe Part 1]],(MAX(ABS((INDIRECT(input4712[[#This Row],[range2]]))-(INDIRECT(input4712[[#This Row],[range1]])))))&lt;=3),1,0)</f>
        <v>1</v>
      </c>
    </row>
    <row r="611" spans="1:15" x14ac:dyDescent="0.35">
      <c r="A611">
        <v>57</v>
      </c>
      <c r="B611">
        <v>60</v>
      </c>
      <c r="C611">
        <v>63</v>
      </c>
      <c r="D611">
        <v>65</v>
      </c>
      <c r="E611">
        <v>67</v>
      </c>
      <c r="F611">
        <v>73</v>
      </c>
      <c r="G611">
        <v>75</v>
      </c>
      <c r="H611">
        <f>1</f>
        <v>1</v>
      </c>
      <c r="I611">
        <f>COUNTA(input4712[[#This Row],[Column1.1]:[Column1.8]])</f>
        <v>7</v>
      </c>
      <c r="J611" t="str">
        <f>ADDRESS(ROW(),input4712[[#This Row],[first col]]+1,4)&amp;":"&amp;ADDRESS(ROW(),input4712[[#This Row],[lastcol]],4)</f>
        <v>B611:G611</v>
      </c>
      <c r="K611" t="str">
        <f>ADDRESS(ROW(),input4712[[#This Row],[first col]],4)&amp;":"&amp;ADDRESS(ROW(),input4712[[#This Row],[lastcol]]-1,4)</f>
        <v>A611:F611</v>
      </c>
      <c r="L611" t="b" cm="1">
        <f t="array" aca="1" ref="L611" ca="1">SUMPRODUCT(--(INDIRECT(input4712[[#This Row],[range1]])&lt;INDIRECT(input4712[[#This Row],[range2]])))=COUNT(INDIRECT(input4712[[#This Row],[range1]]))</f>
        <v>0</v>
      </c>
      <c r="M611" t="b" cm="1">
        <f t="array" aca="1" ref="M611" ca="1">SUMPRODUCT(--(INDIRECT(input4712[[#This Row],[range1]])&gt;INDIRECT(input4712[[#This Row],[range2]])))=COUNT(INDIRECT(input4712[[#This Row],[range1]]))</f>
        <v>1</v>
      </c>
      <c r="N611" t="b">
        <f ca="1">IF(AND(NOT(input4712[[#This Row],[All DESC?]]),NOT(input4712[[#This Row],[All ASC?]])),FALSE(),TRUE())</f>
        <v>1</v>
      </c>
      <c r="O611" cm="1">
        <f t="array" aca="1" ref="O611" ca="1">IF(AND(input4712[[#This Row],[Safe Part 1]],(MAX(ABS((INDIRECT(input4712[[#This Row],[range2]]))-(INDIRECT(input4712[[#This Row],[range1]])))))&lt;=3),1,0)</f>
        <v>0</v>
      </c>
    </row>
    <row r="612" spans="1:15" x14ac:dyDescent="0.35">
      <c r="A612">
        <v>72</v>
      </c>
      <c r="B612">
        <v>75</v>
      </c>
      <c r="C612">
        <v>76</v>
      </c>
      <c r="D612">
        <v>78</v>
      </c>
      <c r="E612">
        <v>79</v>
      </c>
      <c r="F612">
        <v>84</v>
      </c>
      <c r="G612">
        <v>85</v>
      </c>
      <c r="H612">
        <f>1</f>
        <v>1</v>
      </c>
      <c r="I612">
        <f>COUNTA(input4712[[#This Row],[Column1.1]:[Column1.8]])</f>
        <v>7</v>
      </c>
      <c r="J612" t="str">
        <f>ADDRESS(ROW(),input4712[[#This Row],[first col]]+1,4)&amp;":"&amp;ADDRESS(ROW(),input4712[[#This Row],[lastcol]],4)</f>
        <v>B612:G612</v>
      </c>
      <c r="K612" t="str">
        <f>ADDRESS(ROW(),input4712[[#This Row],[first col]],4)&amp;":"&amp;ADDRESS(ROW(),input4712[[#This Row],[lastcol]]-1,4)</f>
        <v>A612:F612</v>
      </c>
      <c r="L612" t="b" cm="1">
        <f t="array" aca="1" ref="L612" ca="1">SUMPRODUCT(--(INDIRECT(input4712[[#This Row],[range1]])&lt;INDIRECT(input4712[[#This Row],[range2]])))=COUNT(INDIRECT(input4712[[#This Row],[range1]]))</f>
        <v>0</v>
      </c>
      <c r="M612" t="b" cm="1">
        <f t="array" aca="1" ref="M612" ca="1">SUMPRODUCT(--(INDIRECT(input4712[[#This Row],[range1]])&gt;INDIRECT(input4712[[#This Row],[range2]])))=COUNT(INDIRECT(input4712[[#This Row],[range1]]))</f>
        <v>1</v>
      </c>
      <c r="N612" t="b">
        <f ca="1">IF(AND(NOT(input4712[[#This Row],[All DESC?]]),NOT(input4712[[#This Row],[All ASC?]])),FALSE(),TRUE())</f>
        <v>1</v>
      </c>
      <c r="O612" cm="1">
        <f t="array" aca="1" ref="O612" ca="1">IF(AND(input4712[[#This Row],[Safe Part 1]],(MAX(ABS((INDIRECT(input4712[[#This Row],[range2]]))-(INDIRECT(input4712[[#This Row],[range1]])))))&lt;=3),1,0)</f>
        <v>0</v>
      </c>
    </row>
    <row r="613" spans="1:15" x14ac:dyDescent="0.35">
      <c r="A613">
        <v>9</v>
      </c>
      <c r="B613">
        <v>11</v>
      </c>
      <c r="C613">
        <v>14</v>
      </c>
      <c r="D613">
        <v>15</v>
      </c>
      <c r="E613">
        <v>18</v>
      </c>
      <c r="H613">
        <f>1</f>
        <v>1</v>
      </c>
      <c r="I613">
        <f>COUNTA(input4712[[#This Row],[Column1.1]:[Column1.8]])</f>
        <v>5</v>
      </c>
      <c r="J613" t="str">
        <f>ADDRESS(ROW(),input4712[[#This Row],[first col]]+1,4)&amp;":"&amp;ADDRESS(ROW(),input4712[[#This Row],[lastcol]],4)</f>
        <v>B613:E613</v>
      </c>
      <c r="K613" t="str">
        <f>ADDRESS(ROW(),input4712[[#This Row],[first col]],4)&amp;":"&amp;ADDRESS(ROW(),input4712[[#This Row],[lastcol]]-1,4)</f>
        <v>A613:D613</v>
      </c>
      <c r="L613" t="b" cm="1">
        <f t="array" aca="1" ref="L613" ca="1">SUMPRODUCT(--(INDIRECT(input4712[[#This Row],[range1]])&lt;INDIRECT(input4712[[#This Row],[range2]])))=COUNT(INDIRECT(input4712[[#This Row],[range1]]))</f>
        <v>0</v>
      </c>
      <c r="M613" t="b" cm="1">
        <f t="array" aca="1" ref="M613" ca="1">SUMPRODUCT(--(INDIRECT(input4712[[#This Row],[range1]])&gt;INDIRECT(input4712[[#This Row],[range2]])))=COUNT(INDIRECT(input4712[[#This Row],[range1]]))</f>
        <v>1</v>
      </c>
      <c r="N613" t="b">
        <f ca="1">IF(AND(NOT(input4712[[#This Row],[All DESC?]]),NOT(input4712[[#This Row],[All ASC?]])),FALSE(),TRUE())</f>
        <v>1</v>
      </c>
      <c r="O613" cm="1">
        <f t="array" aca="1" ref="O613" ca="1">IF(AND(input4712[[#This Row],[Safe Part 1]],(MAX(ABS((INDIRECT(input4712[[#This Row],[range2]]))-(INDIRECT(input4712[[#This Row],[range1]])))))&lt;=3),1,0)</f>
        <v>1</v>
      </c>
    </row>
    <row r="614" spans="1:15" x14ac:dyDescent="0.35">
      <c r="A614">
        <v>71</v>
      </c>
      <c r="B614">
        <v>72</v>
      </c>
      <c r="C614">
        <v>73</v>
      </c>
      <c r="D614">
        <v>75</v>
      </c>
      <c r="E614">
        <v>77</v>
      </c>
      <c r="F614">
        <v>79</v>
      </c>
      <c r="G614">
        <v>81</v>
      </c>
      <c r="H614">
        <f>1</f>
        <v>1</v>
      </c>
      <c r="I614">
        <f>COUNTA(input4712[[#This Row],[Column1.1]:[Column1.8]])</f>
        <v>7</v>
      </c>
      <c r="J614" t="str">
        <f>ADDRESS(ROW(),input4712[[#This Row],[first col]]+1,4)&amp;":"&amp;ADDRESS(ROW(),input4712[[#This Row],[lastcol]],4)</f>
        <v>B614:G614</v>
      </c>
      <c r="K614" t="str">
        <f>ADDRESS(ROW(),input4712[[#This Row],[first col]],4)&amp;":"&amp;ADDRESS(ROW(),input4712[[#This Row],[lastcol]]-1,4)</f>
        <v>A614:F614</v>
      </c>
      <c r="L614" t="b" cm="1">
        <f t="array" aca="1" ref="L614" ca="1">SUMPRODUCT(--(INDIRECT(input4712[[#This Row],[range1]])&lt;INDIRECT(input4712[[#This Row],[range2]])))=COUNT(INDIRECT(input4712[[#This Row],[range1]]))</f>
        <v>0</v>
      </c>
      <c r="M614" t="b" cm="1">
        <f t="array" aca="1" ref="M614" ca="1">SUMPRODUCT(--(INDIRECT(input4712[[#This Row],[range1]])&gt;INDIRECT(input4712[[#This Row],[range2]])))=COUNT(INDIRECT(input4712[[#This Row],[range1]]))</f>
        <v>1</v>
      </c>
      <c r="N614" t="b">
        <f ca="1">IF(AND(NOT(input4712[[#This Row],[All DESC?]]),NOT(input4712[[#This Row],[All ASC?]])),FALSE(),TRUE())</f>
        <v>1</v>
      </c>
      <c r="O614" cm="1">
        <f t="array" aca="1" ref="O614" ca="1">IF(AND(input4712[[#This Row],[Safe Part 1]],(MAX(ABS((INDIRECT(input4712[[#This Row],[range2]]))-(INDIRECT(input4712[[#This Row],[range1]])))))&lt;=3),1,0)</f>
        <v>1</v>
      </c>
    </row>
    <row r="615" spans="1:15" x14ac:dyDescent="0.35">
      <c r="A615">
        <v>60</v>
      </c>
      <c r="B615">
        <v>59</v>
      </c>
      <c r="C615">
        <v>58</v>
      </c>
      <c r="D615">
        <v>55</v>
      </c>
      <c r="E615">
        <v>54</v>
      </c>
      <c r="F615">
        <v>49</v>
      </c>
      <c r="H615">
        <f>1</f>
        <v>1</v>
      </c>
      <c r="I615">
        <f>COUNTA(input4712[[#This Row],[Column1.1]:[Column1.8]])</f>
        <v>6</v>
      </c>
      <c r="J615" t="str">
        <f>ADDRESS(ROW(),input4712[[#This Row],[first col]]+1,4)&amp;":"&amp;ADDRESS(ROW(),input4712[[#This Row],[lastcol]],4)</f>
        <v>B615:F615</v>
      </c>
      <c r="K615" t="str">
        <f>ADDRESS(ROW(),input4712[[#This Row],[first col]],4)&amp;":"&amp;ADDRESS(ROW(),input4712[[#This Row],[lastcol]]-1,4)</f>
        <v>A615:E615</v>
      </c>
      <c r="L615" t="b" cm="1">
        <f t="array" aca="1" ref="L615" ca="1">SUMPRODUCT(--(INDIRECT(input4712[[#This Row],[range1]])&lt;INDIRECT(input4712[[#This Row],[range2]])))=COUNT(INDIRECT(input4712[[#This Row],[range1]]))</f>
        <v>1</v>
      </c>
      <c r="M615" t="b" cm="1">
        <f t="array" aca="1" ref="M615" ca="1">SUMPRODUCT(--(INDIRECT(input4712[[#This Row],[range1]])&gt;INDIRECT(input4712[[#This Row],[range2]])))=COUNT(INDIRECT(input4712[[#This Row],[range1]]))</f>
        <v>0</v>
      </c>
      <c r="N615" t="b">
        <f ca="1">IF(AND(NOT(input4712[[#This Row],[All DESC?]]),NOT(input4712[[#This Row],[All ASC?]])),FALSE(),TRUE())</f>
        <v>1</v>
      </c>
      <c r="O615" cm="1">
        <f t="array" aca="1" ref="O615" ca="1">IF(AND(input4712[[#This Row],[Safe Part 1]],(MAX(ABS((INDIRECT(input4712[[#This Row],[range2]]))-(INDIRECT(input4712[[#This Row],[range1]])))))&lt;=3),1,0)</f>
        <v>0</v>
      </c>
    </row>
    <row r="616" spans="1:15" x14ac:dyDescent="0.35">
      <c r="A616">
        <v>46</v>
      </c>
      <c r="B616">
        <v>44</v>
      </c>
      <c r="C616">
        <v>42</v>
      </c>
      <c r="D616">
        <v>40</v>
      </c>
      <c r="E616">
        <v>39</v>
      </c>
      <c r="H616">
        <f>1</f>
        <v>1</v>
      </c>
      <c r="I616">
        <f>COUNTA(input4712[[#This Row],[Column1.1]:[Column1.8]])</f>
        <v>5</v>
      </c>
      <c r="J616" t="str">
        <f>ADDRESS(ROW(),input4712[[#This Row],[first col]]+1,4)&amp;":"&amp;ADDRESS(ROW(),input4712[[#This Row],[lastcol]],4)</f>
        <v>B616:E616</v>
      </c>
      <c r="K616" t="str">
        <f>ADDRESS(ROW(),input4712[[#This Row],[first col]],4)&amp;":"&amp;ADDRESS(ROW(),input4712[[#This Row],[lastcol]]-1,4)</f>
        <v>A616:D616</v>
      </c>
      <c r="L616" t="b" cm="1">
        <f t="array" aca="1" ref="L616" ca="1">SUMPRODUCT(--(INDIRECT(input4712[[#This Row],[range1]])&lt;INDIRECT(input4712[[#This Row],[range2]])))=COUNT(INDIRECT(input4712[[#This Row],[range1]]))</f>
        <v>1</v>
      </c>
      <c r="M616" t="b" cm="1">
        <f t="array" aca="1" ref="M616" ca="1">SUMPRODUCT(--(INDIRECT(input4712[[#This Row],[range1]])&gt;INDIRECT(input4712[[#This Row],[range2]])))=COUNT(INDIRECT(input4712[[#This Row],[range1]]))</f>
        <v>0</v>
      </c>
      <c r="N616" t="b">
        <f ca="1">IF(AND(NOT(input4712[[#This Row],[All DESC?]]),NOT(input4712[[#This Row],[All ASC?]])),FALSE(),TRUE())</f>
        <v>1</v>
      </c>
      <c r="O616" cm="1">
        <f t="array" aca="1" ref="O616" ca="1">IF(AND(input4712[[#This Row],[Safe Part 1]],(MAX(ABS((INDIRECT(input4712[[#This Row],[range2]]))-(INDIRECT(input4712[[#This Row],[range1]])))))&lt;=3),1,0)</f>
        <v>1</v>
      </c>
    </row>
    <row r="617" spans="1:15" x14ac:dyDescent="0.35">
      <c r="A617">
        <v>70</v>
      </c>
      <c r="B617">
        <v>71</v>
      </c>
      <c r="C617">
        <v>72</v>
      </c>
      <c r="D617">
        <v>73</v>
      </c>
      <c r="E617">
        <v>75</v>
      </c>
      <c r="H617">
        <f>1</f>
        <v>1</v>
      </c>
      <c r="I617">
        <f>COUNTA(input4712[[#This Row],[Column1.1]:[Column1.8]])</f>
        <v>5</v>
      </c>
      <c r="J617" t="str">
        <f>ADDRESS(ROW(),input4712[[#This Row],[first col]]+1,4)&amp;":"&amp;ADDRESS(ROW(),input4712[[#This Row],[lastcol]],4)</f>
        <v>B617:E617</v>
      </c>
      <c r="K617" t="str">
        <f>ADDRESS(ROW(),input4712[[#This Row],[first col]],4)&amp;":"&amp;ADDRESS(ROW(),input4712[[#This Row],[lastcol]]-1,4)</f>
        <v>A617:D617</v>
      </c>
      <c r="L617" t="b" cm="1">
        <f t="array" aca="1" ref="L617" ca="1">SUMPRODUCT(--(INDIRECT(input4712[[#This Row],[range1]])&lt;INDIRECT(input4712[[#This Row],[range2]])))=COUNT(INDIRECT(input4712[[#This Row],[range1]]))</f>
        <v>0</v>
      </c>
      <c r="M617" t="b" cm="1">
        <f t="array" aca="1" ref="M617" ca="1">SUMPRODUCT(--(INDIRECT(input4712[[#This Row],[range1]])&gt;INDIRECT(input4712[[#This Row],[range2]])))=COUNT(INDIRECT(input4712[[#This Row],[range1]]))</f>
        <v>1</v>
      </c>
      <c r="N617" t="b">
        <f ca="1">IF(AND(NOT(input4712[[#This Row],[All DESC?]]),NOT(input4712[[#This Row],[All ASC?]])),FALSE(),TRUE())</f>
        <v>1</v>
      </c>
      <c r="O617" cm="1">
        <f t="array" aca="1" ref="O617" ca="1">IF(AND(input4712[[#This Row],[Safe Part 1]],(MAX(ABS((INDIRECT(input4712[[#This Row],[range2]]))-(INDIRECT(input4712[[#This Row],[range1]])))))&lt;=3),1,0)</f>
        <v>1</v>
      </c>
    </row>
    <row r="618" spans="1:15" x14ac:dyDescent="0.35">
      <c r="A618">
        <v>70</v>
      </c>
      <c r="B618">
        <v>69</v>
      </c>
      <c r="C618">
        <v>66</v>
      </c>
      <c r="D618">
        <v>64</v>
      </c>
      <c r="E618">
        <v>62</v>
      </c>
      <c r="H618">
        <f>1</f>
        <v>1</v>
      </c>
      <c r="I618">
        <f>COUNTA(input4712[[#This Row],[Column1.1]:[Column1.8]])</f>
        <v>5</v>
      </c>
      <c r="J618" t="str">
        <f>ADDRESS(ROW(),input4712[[#This Row],[first col]]+1,4)&amp;":"&amp;ADDRESS(ROW(),input4712[[#This Row],[lastcol]],4)</f>
        <v>B618:E618</v>
      </c>
      <c r="K618" t="str">
        <f>ADDRESS(ROW(),input4712[[#This Row],[first col]],4)&amp;":"&amp;ADDRESS(ROW(),input4712[[#This Row],[lastcol]]-1,4)</f>
        <v>A618:D618</v>
      </c>
      <c r="L618" t="b" cm="1">
        <f t="array" aca="1" ref="L618" ca="1">SUMPRODUCT(--(INDIRECT(input4712[[#This Row],[range1]])&lt;INDIRECT(input4712[[#This Row],[range2]])))=COUNT(INDIRECT(input4712[[#This Row],[range1]]))</f>
        <v>1</v>
      </c>
      <c r="M618" t="b" cm="1">
        <f t="array" aca="1" ref="M618" ca="1">SUMPRODUCT(--(INDIRECT(input4712[[#This Row],[range1]])&gt;INDIRECT(input4712[[#This Row],[range2]])))=COUNT(INDIRECT(input4712[[#This Row],[range1]]))</f>
        <v>0</v>
      </c>
      <c r="N618" t="b">
        <f ca="1">IF(AND(NOT(input4712[[#This Row],[All DESC?]]),NOT(input4712[[#This Row],[All ASC?]])),FALSE(),TRUE())</f>
        <v>1</v>
      </c>
      <c r="O618" cm="1">
        <f t="array" aca="1" ref="O618" ca="1">IF(AND(input4712[[#This Row],[Safe Part 1]],(MAX(ABS((INDIRECT(input4712[[#This Row],[range2]]))-(INDIRECT(input4712[[#This Row],[range1]])))))&lt;=3),1,0)</f>
        <v>1</v>
      </c>
    </row>
    <row r="619" spans="1:15" x14ac:dyDescent="0.35">
      <c r="A619">
        <v>63</v>
      </c>
      <c r="B619">
        <v>66</v>
      </c>
      <c r="C619">
        <v>67</v>
      </c>
      <c r="D619">
        <v>70</v>
      </c>
      <c r="E619">
        <v>73</v>
      </c>
      <c r="F619">
        <v>75</v>
      </c>
      <c r="H619">
        <f>1</f>
        <v>1</v>
      </c>
      <c r="I619">
        <f>COUNTA(input4712[[#This Row],[Column1.1]:[Column1.8]])</f>
        <v>6</v>
      </c>
      <c r="J619" t="str">
        <f>ADDRESS(ROW(),input4712[[#This Row],[first col]]+1,4)&amp;":"&amp;ADDRESS(ROW(),input4712[[#This Row],[lastcol]],4)</f>
        <v>B619:F619</v>
      </c>
      <c r="K619" t="str">
        <f>ADDRESS(ROW(),input4712[[#This Row],[first col]],4)&amp;":"&amp;ADDRESS(ROW(),input4712[[#This Row],[lastcol]]-1,4)</f>
        <v>A619:E619</v>
      </c>
      <c r="L619" t="b" cm="1">
        <f t="array" aca="1" ref="L619" ca="1">SUMPRODUCT(--(INDIRECT(input4712[[#This Row],[range1]])&lt;INDIRECT(input4712[[#This Row],[range2]])))=COUNT(INDIRECT(input4712[[#This Row],[range1]]))</f>
        <v>0</v>
      </c>
      <c r="M619" t="b" cm="1">
        <f t="array" aca="1" ref="M619" ca="1">SUMPRODUCT(--(INDIRECT(input4712[[#This Row],[range1]])&gt;INDIRECT(input4712[[#This Row],[range2]])))=COUNT(INDIRECT(input4712[[#This Row],[range1]]))</f>
        <v>1</v>
      </c>
      <c r="N619" t="b">
        <f ca="1">IF(AND(NOT(input4712[[#This Row],[All DESC?]]),NOT(input4712[[#This Row],[All ASC?]])),FALSE(),TRUE())</f>
        <v>1</v>
      </c>
      <c r="O619" cm="1">
        <f t="array" aca="1" ref="O619" ca="1">IF(AND(input4712[[#This Row],[Safe Part 1]],(MAX(ABS((INDIRECT(input4712[[#This Row],[range2]]))-(INDIRECT(input4712[[#This Row],[range1]])))))&lt;=3),1,0)</f>
        <v>1</v>
      </c>
    </row>
    <row r="620" spans="1:15" x14ac:dyDescent="0.35">
      <c r="A620">
        <v>22</v>
      </c>
      <c r="B620">
        <v>25</v>
      </c>
      <c r="C620">
        <v>28</v>
      </c>
      <c r="D620">
        <v>29</v>
      </c>
      <c r="E620">
        <v>31</v>
      </c>
      <c r="F620">
        <v>35</v>
      </c>
      <c r="H620">
        <f>1</f>
        <v>1</v>
      </c>
      <c r="I620">
        <f>COUNTA(input4712[[#This Row],[Column1.1]:[Column1.8]])</f>
        <v>6</v>
      </c>
      <c r="J620" t="str">
        <f>ADDRESS(ROW(),input4712[[#This Row],[first col]]+1,4)&amp;":"&amp;ADDRESS(ROW(),input4712[[#This Row],[lastcol]],4)</f>
        <v>B620:F620</v>
      </c>
      <c r="K620" t="str">
        <f>ADDRESS(ROW(),input4712[[#This Row],[first col]],4)&amp;":"&amp;ADDRESS(ROW(),input4712[[#This Row],[lastcol]]-1,4)</f>
        <v>A620:E620</v>
      </c>
      <c r="L620" t="b" cm="1">
        <f t="array" aca="1" ref="L620" ca="1">SUMPRODUCT(--(INDIRECT(input4712[[#This Row],[range1]])&lt;INDIRECT(input4712[[#This Row],[range2]])))=COUNT(INDIRECT(input4712[[#This Row],[range1]]))</f>
        <v>0</v>
      </c>
      <c r="M620" t="b" cm="1">
        <f t="array" aca="1" ref="M620" ca="1">SUMPRODUCT(--(INDIRECT(input4712[[#This Row],[range1]])&gt;INDIRECT(input4712[[#This Row],[range2]])))=COUNT(INDIRECT(input4712[[#This Row],[range1]]))</f>
        <v>1</v>
      </c>
      <c r="N620" t="b">
        <f ca="1">IF(AND(NOT(input4712[[#This Row],[All DESC?]]),NOT(input4712[[#This Row],[All ASC?]])),FALSE(),TRUE())</f>
        <v>1</v>
      </c>
      <c r="O620" cm="1">
        <f t="array" aca="1" ref="O620" ca="1">IF(AND(input4712[[#This Row],[Safe Part 1]],(MAX(ABS((INDIRECT(input4712[[#This Row],[range2]]))-(INDIRECT(input4712[[#This Row],[range1]])))))&lt;=3),1,0)</f>
        <v>0</v>
      </c>
    </row>
    <row r="621" spans="1:15" x14ac:dyDescent="0.35">
      <c r="A621">
        <v>97</v>
      </c>
      <c r="B621">
        <v>94</v>
      </c>
      <c r="C621">
        <v>91</v>
      </c>
      <c r="D621">
        <v>90</v>
      </c>
      <c r="E621">
        <v>87</v>
      </c>
      <c r="F621">
        <v>84</v>
      </c>
      <c r="G621">
        <v>83</v>
      </c>
      <c r="H621">
        <f>1</f>
        <v>1</v>
      </c>
      <c r="I621">
        <f>COUNTA(input4712[[#This Row],[Column1.1]:[Column1.8]])</f>
        <v>7</v>
      </c>
      <c r="J621" t="str">
        <f>ADDRESS(ROW(),input4712[[#This Row],[first col]]+1,4)&amp;":"&amp;ADDRESS(ROW(),input4712[[#This Row],[lastcol]],4)</f>
        <v>B621:G621</v>
      </c>
      <c r="K621" t="str">
        <f>ADDRESS(ROW(),input4712[[#This Row],[first col]],4)&amp;":"&amp;ADDRESS(ROW(),input4712[[#This Row],[lastcol]]-1,4)</f>
        <v>A621:F621</v>
      </c>
      <c r="L621" t="b" cm="1">
        <f t="array" aca="1" ref="L621" ca="1">SUMPRODUCT(--(INDIRECT(input4712[[#This Row],[range1]])&lt;INDIRECT(input4712[[#This Row],[range2]])))=COUNT(INDIRECT(input4712[[#This Row],[range1]]))</f>
        <v>1</v>
      </c>
      <c r="M621" t="b" cm="1">
        <f t="array" aca="1" ref="M621" ca="1">SUMPRODUCT(--(INDIRECT(input4712[[#This Row],[range1]])&gt;INDIRECT(input4712[[#This Row],[range2]])))=COUNT(INDIRECT(input4712[[#This Row],[range1]]))</f>
        <v>0</v>
      </c>
      <c r="N621" t="b">
        <f ca="1">IF(AND(NOT(input4712[[#This Row],[All DESC?]]),NOT(input4712[[#This Row],[All ASC?]])),FALSE(),TRUE())</f>
        <v>1</v>
      </c>
      <c r="O621" cm="1">
        <f t="array" aca="1" ref="O621" ca="1">IF(AND(input4712[[#This Row],[Safe Part 1]],(MAX(ABS((INDIRECT(input4712[[#This Row],[range2]]))-(INDIRECT(input4712[[#This Row],[range1]])))))&lt;=3),1,0)</f>
        <v>1</v>
      </c>
    </row>
    <row r="622" spans="1:15" x14ac:dyDescent="0.35">
      <c r="A622">
        <v>95</v>
      </c>
      <c r="B622">
        <v>93</v>
      </c>
      <c r="C622">
        <v>90</v>
      </c>
      <c r="D622">
        <v>89</v>
      </c>
      <c r="E622">
        <v>86</v>
      </c>
      <c r="F622">
        <v>84</v>
      </c>
      <c r="G622">
        <v>83</v>
      </c>
      <c r="H622">
        <f>1</f>
        <v>1</v>
      </c>
      <c r="I622">
        <f>COUNTA(input4712[[#This Row],[Column1.1]:[Column1.8]])</f>
        <v>7</v>
      </c>
      <c r="J622" t="str">
        <f>ADDRESS(ROW(),input4712[[#This Row],[first col]]+1,4)&amp;":"&amp;ADDRESS(ROW(),input4712[[#This Row],[lastcol]],4)</f>
        <v>B622:G622</v>
      </c>
      <c r="K622" t="str">
        <f>ADDRESS(ROW(),input4712[[#This Row],[first col]],4)&amp;":"&amp;ADDRESS(ROW(),input4712[[#This Row],[lastcol]]-1,4)</f>
        <v>A622:F622</v>
      </c>
      <c r="L622" t="b" cm="1">
        <f t="array" aca="1" ref="L622" ca="1">SUMPRODUCT(--(INDIRECT(input4712[[#This Row],[range1]])&lt;INDIRECT(input4712[[#This Row],[range2]])))=COUNT(INDIRECT(input4712[[#This Row],[range1]]))</f>
        <v>1</v>
      </c>
      <c r="M622" t="b" cm="1">
        <f t="array" aca="1" ref="M622" ca="1">SUMPRODUCT(--(INDIRECT(input4712[[#This Row],[range1]])&gt;INDIRECT(input4712[[#This Row],[range2]])))=COUNT(INDIRECT(input4712[[#This Row],[range1]]))</f>
        <v>0</v>
      </c>
      <c r="N622" t="b">
        <f ca="1">IF(AND(NOT(input4712[[#This Row],[All DESC?]]),NOT(input4712[[#This Row],[All ASC?]])),FALSE(),TRUE())</f>
        <v>1</v>
      </c>
      <c r="O622" cm="1">
        <f t="array" aca="1" ref="O622" ca="1">IF(AND(input4712[[#This Row],[Safe Part 1]],(MAX(ABS((INDIRECT(input4712[[#This Row],[range2]]))-(INDIRECT(input4712[[#This Row],[range1]])))))&lt;=3),1,0)</f>
        <v>1</v>
      </c>
    </row>
    <row r="623" spans="1:15" x14ac:dyDescent="0.35">
      <c r="A623">
        <v>92</v>
      </c>
      <c r="B623">
        <v>89</v>
      </c>
      <c r="C623">
        <v>87</v>
      </c>
      <c r="D623">
        <v>86</v>
      </c>
      <c r="E623">
        <v>85</v>
      </c>
      <c r="F623">
        <v>81</v>
      </c>
      <c r="H623">
        <f>1</f>
        <v>1</v>
      </c>
      <c r="I623">
        <f>COUNTA(input4712[[#This Row],[Column1.1]:[Column1.8]])</f>
        <v>6</v>
      </c>
      <c r="J623" t="str">
        <f>ADDRESS(ROW(),input4712[[#This Row],[first col]]+1,4)&amp;":"&amp;ADDRESS(ROW(),input4712[[#This Row],[lastcol]],4)</f>
        <v>B623:F623</v>
      </c>
      <c r="K623" t="str">
        <f>ADDRESS(ROW(),input4712[[#This Row],[first col]],4)&amp;":"&amp;ADDRESS(ROW(),input4712[[#This Row],[lastcol]]-1,4)</f>
        <v>A623:E623</v>
      </c>
      <c r="L623" t="b" cm="1">
        <f t="array" aca="1" ref="L623" ca="1">SUMPRODUCT(--(INDIRECT(input4712[[#This Row],[range1]])&lt;INDIRECT(input4712[[#This Row],[range2]])))=COUNT(INDIRECT(input4712[[#This Row],[range1]]))</f>
        <v>1</v>
      </c>
      <c r="M623" t="b" cm="1">
        <f t="array" aca="1" ref="M623" ca="1">SUMPRODUCT(--(INDIRECT(input4712[[#This Row],[range1]])&gt;INDIRECT(input4712[[#This Row],[range2]])))=COUNT(INDIRECT(input4712[[#This Row],[range1]]))</f>
        <v>0</v>
      </c>
      <c r="N623" t="b">
        <f ca="1">IF(AND(NOT(input4712[[#This Row],[All DESC?]]),NOT(input4712[[#This Row],[All ASC?]])),FALSE(),TRUE())</f>
        <v>1</v>
      </c>
      <c r="O623" cm="1">
        <f t="array" aca="1" ref="O623" ca="1">IF(AND(input4712[[#This Row],[Safe Part 1]],(MAX(ABS((INDIRECT(input4712[[#This Row],[range2]]))-(INDIRECT(input4712[[#This Row],[range1]])))))&lt;=3),1,0)</f>
        <v>0</v>
      </c>
    </row>
    <row r="624" spans="1:15" x14ac:dyDescent="0.35">
      <c r="A624">
        <v>75</v>
      </c>
      <c r="B624">
        <v>72</v>
      </c>
      <c r="C624">
        <v>70</v>
      </c>
      <c r="D624">
        <v>68</v>
      </c>
      <c r="E624">
        <v>67</v>
      </c>
      <c r="H624">
        <f>1</f>
        <v>1</v>
      </c>
      <c r="I624">
        <f>COUNTA(input4712[[#This Row],[Column1.1]:[Column1.8]])</f>
        <v>5</v>
      </c>
      <c r="J624" t="str">
        <f>ADDRESS(ROW(),input4712[[#This Row],[first col]]+1,4)&amp;":"&amp;ADDRESS(ROW(),input4712[[#This Row],[lastcol]],4)</f>
        <v>B624:E624</v>
      </c>
      <c r="K624" t="str">
        <f>ADDRESS(ROW(),input4712[[#This Row],[first col]],4)&amp;":"&amp;ADDRESS(ROW(),input4712[[#This Row],[lastcol]]-1,4)</f>
        <v>A624:D624</v>
      </c>
      <c r="L624" t="b" cm="1">
        <f t="array" aca="1" ref="L624" ca="1">SUMPRODUCT(--(INDIRECT(input4712[[#This Row],[range1]])&lt;INDIRECT(input4712[[#This Row],[range2]])))=COUNT(INDIRECT(input4712[[#This Row],[range1]]))</f>
        <v>1</v>
      </c>
      <c r="M624" t="b" cm="1">
        <f t="array" aca="1" ref="M624" ca="1">SUMPRODUCT(--(INDIRECT(input4712[[#This Row],[range1]])&gt;INDIRECT(input4712[[#This Row],[range2]])))=COUNT(INDIRECT(input4712[[#This Row],[range1]]))</f>
        <v>0</v>
      </c>
      <c r="N624" t="b">
        <f ca="1">IF(AND(NOT(input4712[[#This Row],[All DESC?]]),NOT(input4712[[#This Row],[All ASC?]])),FALSE(),TRUE())</f>
        <v>1</v>
      </c>
      <c r="O624" cm="1">
        <f t="array" aca="1" ref="O624" ca="1">IF(AND(input4712[[#This Row],[Safe Part 1]],(MAX(ABS((INDIRECT(input4712[[#This Row],[range2]]))-(INDIRECT(input4712[[#This Row],[range1]])))))&lt;=3),1,0)</f>
        <v>1</v>
      </c>
    </row>
    <row r="625" spans="1:15" x14ac:dyDescent="0.35">
      <c r="A625">
        <v>85</v>
      </c>
      <c r="B625">
        <v>82</v>
      </c>
      <c r="C625">
        <v>81</v>
      </c>
      <c r="D625">
        <v>79</v>
      </c>
      <c r="E625">
        <v>76</v>
      </c>
      <c r="H625">
        <f>1</f>
        <v>1</v>
      </c>
      <c r="I625">
        <f>COUNTA(input4712[[#This Row],[Column1.1]:[Column1.8]])</f>
        <v>5</v>
      </c>
      <c r="J625" t="str">
        <f>ADDRESS(ROW(),input4712[[#This Row],[first col]]+1,4)&amp;":"&amp;ADDRESS(ROW(),input4712[[#This Row],[lastcol]],4)</f>
        <v>B625:E625</v>
      </c>
      <c r="K625" t="str">
        <f>ADDRESS(ROW(),input4712[[#This Row],[first col]],4)&amp;":"&amp;ADDRESS(ROW(),input4712[[#This Row],[lastcol]]-1,4)</f>
        <v>A625:D625</v>
      </c>
      <c r="L625" t="b" cm="1">
        <f t="array" aca="1" ref="L625" ca="1">SUMPRODUCT(--(INDIRECT(input4712[[#This Row],[range1]])&lt;INDIRECT(input4712[[#This Row],[range2]])))=COUNT(INDIRECT(input4712[[#This Row],[range1]]))</f>
        <v>1</v>
      </c>
      <c r="M625" t="b" cm="1">
        <f t="array" aca="1" ref="M625" ca="1">SUMPRODUCT(--(INDIRECT(input4712[[#This Row],[range1]])&gt;INDIRECT(input4712[[#This Row],[range2]])))=COUNT(INDIRECT(input4712[[#This Row],[range1]]))</f>
        <v>0</v>
      </c>
      <c r="N625" t="b">
        <f ca="1">IF(AND(NOT(input4712[[#This Row],[All DESC?]]),NOT(input4712[[#This Row],[All ASC?]])),FALSE(),TRUE())</f>
        <v>1</v>
      </c>
      <c r="O625" cm="1">
        <f t="array" aca="1" ref="O625" ca="1">IF(AND(input4712[[#This Row],[Safe Part 1]],(MAX(ABS((INDIRECT(input4712[[#This Row],[range2]]))-(INDIRECT(input4712[[#This Row],[range1]])))))&lt;=3),1,0)</f>
        <v>1</v>
      </c>
    </row>
    <row r="626" spans="1:15" x14ac:dyDescent="0.35">
      <c r="A626">
        <v>34</v>
      </c>
      <c r="B626">
        <v>36</v>
      </c>
      <c r="C626">
        <v>38</v>
      </c>
      <c r="D626">
        <v>39</v>
      </c>
      <c r="E626">
        <v>40</v>
      </c>
      <c r="F626">
        <v>42</v>
      </c>
      <c r="G626">
        <v>44</v>
      </c>
      <c r="H626">
        <f>1</f>
        <v>1</v>
      </c>
      <c r="I626">
        <f>COUNTA(input4712[[#This Row],[Column1.1]:[Column1.8]])</f>
        <v>7</v>
      </c>
      <c r="J626" t="str">
        <f>ADDRESS(ROW(),input4712[[#This Row],[first col]]+1,4)&amp;":"&amp;ADDRESS(ROW(),input4712[[#This Row],[lastcol]],4)</f>
        <v>B626:G626</v>
      </c>
      <c r="K626" t="str">
        <f>ADDRESS(ROW(),input4712[[#This Row],[first col]],4)&amp;":"&amp;ADDRESS(ROW(),input4712[[#This Row],[lastcol]]-1,4)</f>
        <v>A626:F626</v>
      </c>
      <c r="L626" t="b" cm="1">
        <f t="array" aca="1" ref="L626" ca="1">SUMPRODUCT(--(INDIRECT(input4712[[#This Row],[range1]])&lt;INDIRECT(input4712[[#This Row],[range2]])))=COUNT(INDIRECT(input4712[[#This Row],[range1]]))</f>
        <v>0</v>
      </c>
      <c r="M626" t="b" cm="1">
        <f t="array" aca="1" ref="M626" ca="1">SUMPRODUCT(--(INDIRECT(input4712[[#This Row],[range1]])&gt;INDIRECT(input4712[[#This Row],[range2]])))=COUNT(INDIRECT(input4712[[#This Row],[range1]]))</f>
        <v>1</v>
      </c>
      <c r="N626" t="b">
        <f ca="1">IF(AND(NOT(input4712[[#This Row],[All DESC?]]),NOT(input4712[[#This Row],[All ASC?]])),FALSE(),TRUE())</f>
        <v>1</v>
      </c>
      <c r="O626" cm="1">
        <f t="array" aca="1" ref="O626" ca="1">IF(AND(input4712[[#This Row],[Safe Part 1]],(MAX(ABS((INDIRECT(input4712[[#This Row],[range2]]))-(INDIRECT(input4712[[#This Row],[range1]])))))&lt;=3),1,0)</f>
        <v>1</v>
      </c>
    </row>
    <row r="627" spans="1:15" x14ac:dyDescent="0.35">
      <c r="A627">
        <v>29</v>
      </c>
      <c r="B627">
        <v>27</v>
      </c>
      <c r="C627">
        <v>24</v>
      </c>
      <c r="D627">
        <v>22</v>
      </c>
      <c r="E627">
        <v>21</v>
      </c>
      <c r="H627">
        <f>1</f>
        <v>1</v>
      </c>
      <c r="I627">
        <f>COUNTA(input4712[[#This Row],[Column1.1]:[Column1.8]])</f>
        <v>5</v>
      </c>
      <c r="J627" t="str">
        <f>ADDRESS(ROW(),input4712[[#This Row],[first col]]+1,4)&amp;":"&amp;ADDRESS(ROW(),input4712[[#This Row],[lastcol]],4)</f>
        <v>B627:E627</v>
      </c>
      <c r="K627" t="str">
        <f>ADDRESS(ROW(),input4712[[#This Row],[first col]],4)&amp;":"&amp;ADDRESS(ROW(),input4712[[#This Row],[lastcol]]-1,4)</f>
        <v>A627:D627</v>
      </c>
      <c r="L627" t="b" cm="1">
        <f t="array" aca="1" ref="L627" ca="1">SUMPRODUCT(--(INDIRECT(input4712[[#This Row],[range1]])&lt;INDIRECT(input4712[[#This Row],[range2]])))=COUNT(INDIRECT(input4712[[#This Row],[range1]]))</f>
        <v>1</v>
      </c>
      <c r="M627" t="b" cm="1">
        <f t="array" aca="1" ref="M627" ca="1">SUMPRODUCT(--(INDIRECT(input4712[[#This Row],[range1]])&gt;INDIRECT(input4712[[#This Row],[range2]])))=COUNT(INDIRECT(input4712[[#This Row],[range1]]))</f>
        <v>0</v>
      </c>
      <c r="N627" t="b">
        <f ca="1">IF(AND(NOT(input4712[[#This Row],[All DESC?]]),NOT(input4712[[#This Row],[All ASC?]])),FALSE(),TRUE())</f>
        <v>1</v>
      </c>
      <c r="O627" cm="1">
        <f t="array" aca="1" ref="O627" ca="1">IF(AND(input4712[[#This Row],[Safe Part 1]],(MAX(ABS((INDIRECT(input4712[[#This Row],[range2]]))-(INDIRECT(input4712[[#This Row],[range1]])))))&lt;=3),1,0)</f>
        <v>1</v>
      </c>
    </row>
    <row r="628" spans="1:15" x14ac:dyDescent="0.35">
      <c r="A628">
        <v>36</v>
      </c>
      <c r="B628">
        <v>35</v>
      </c>
      <c r="C628">
        <v>33</v>
      </c>
      <c r="D628">
        <v>30</v>
      </c>
      <c r="E628">
        <v>28</v>
      </c>
      <c r="F628">
        <v>23</v>
      </c>
      <c r="H628">
        <f>1</f>
        <v>1</v>
      </c>
      <c r="I628">
        <f>COUNTA(input4712[[#This Row],[Column1.1]:[Column1.8]])</f>
        <v>6</v>
      </c>
      <c r="J628" t="str">
        <f>ADDRESS(ROW(),input4712[[#This Row],[first col]]+1,4)&amp;":"&amp;ADDRESS(ROW(),input4712[[#This Row],[lastcol]],4)</f>
        <v>B628:F628</v>
      </c>
      <c r="K628" t="str">
        <f>ADDRESS(ROW(),input4712[[#This Row],[first col]],4)&amp;":"&amp;ADDRESS(ROW(),input4712[[#This Row],[lastcol]]-1,4)</f>
        <v>A628:E628</v>
      </c>
      <c r="L628" t="b" cm="1">
        <f t="array" aca="1" ref="L628" ca="1">SUMPRODUCT(--(INDIRECT(input4712[[#This Row],[range1]])&lt;INDIRECT(input4712[[#This Row],[range2]])))=COUNT(INDIRECT(input4712[[#This Row],[range1]]))</f>
        <v>1</v>
      </c>
      <c r="M628" t="b" cm="1">
        <f t="array" aca="1" ref="M628" ca="1">SUMPRODUCT(--(INDIRECT(input4712[[#This Row],[range1]])&gt;INDIRECT(input4712[[#This Row],[range2]])))=COUNT(INDIRECT(input4712[[#This Row],[range1]]))</f>
        <v>0</v>
      </c>
      <c r="N628" t="b">
        <f ca="1">IF(AND(NOT(input4712[[#This Row],[All DESC?]]),NOT(input4712[[#This Row],[All ASC?]])),FALSE(),TRUE())</f>
        <v>1</v>
      </c>
      <c r="O628" cm="1">
        <f t="array" aca="1" ref="O628" ca="1">IF(AND(input4712[[#This Row],[Safe Part 1]],(MAX(ABS((INDIRECT(input4712[[#This Row],[range2]]))-(INDIRECT(input4712[[#This Row],[range1]])))))&lt;=3),1,0)</f>
        <v>0</v>
      </c>
    </row>
    <row r="629" spans="1:15" x14ac:dyDescent="0.35">
      <c r="A629">
        <v>63</v>
      </c>
      <c r="B629">
        <v>64</v>
      </c>
      <c r="C629">
        <v>67</v>
      </c>
      <c r="D629">
        <v>68</v>
      </c>
      <c r="E629">
        <v>70</v>
      </c>
      <c r="H629">
        <f>1</f>
        <v>1</v>
      </c>
      <c r="I629">
        <f>COUNTA(input4712[[#This Row],[Column1.1]:[Column1.8]])</f>
        <v>5</v>
      </c>
      <c r="J629" t="str">
        <f>ADDRESS(ROW(),input4712[[#This Row],[first col]]+1,4)&amp;":"&amp;ADDRESS(ROW(),input4712[[#This Row],[lastcol]],4)</f>
        <v>B629:E629</v>
      </c>
      <c r="K629" t="str">
        <f>ADDRESS(ROW(),input4712[[#This Row],[first col]],4)&amp;":"&amp;ADDRESS(ROW(),input4712[[#This Row],[lastcol]]-1,4)</f>
        <v>A629:D629</v>
      </c>
      <c r="L629" t="b" cm="1">
        <f t="array" aca="1" ref="L629" ca="1">SUMPRODUCT(--(INDIRECT(input4712[[#This Row],[range1]])&lt;INDIRECT(input4712[[#This Row],[range2]])))=COUNT(INDIRECT(input4712[[#This Row],[range1]]))</f>
        <v>0</v>
      </c>
      <c r="M629" t="b" cm="1">
        <f t="array" aca="1" ref="M629" ca="1">SUMPRODUCT(--(INDIRECT(input4712[[#This Row],[range1]])&gt;INDIRECT(input4712[[#This Row],[range2]])))=COUNT(INDIRECT(input4712[[#This Row],[range1]]))</f>
        <v>1</v>
      </c>
      <c r="N629" t="b">
        <f ca="1">IF(AND(NOT(input4712[[#This Row],[All DESC?]]),NOT(input4712[[#This Row],[All ASC?]])),FALSE(),TRUE())</f>
        <v>1</v>
      </c>
      <c r="O629" cm="1">
        <f t="array" aca="1" ref="O629" ca="1">IF(AND(input4712[[#This Row],[Safe Part 1]],(MAX(ABS((INDIRECT(input4712[[#This Row],[range2]]))-(INDIRECT(input4712[[#This Row],[range1]])))))&lt;=3),1,0)</f>
        <v>1</v>
      </c>
    </row>
    <row r="630" spans="1:15" x14ac:dyDescent="0.35">
      <c r="A630">
        <v>76</v>
      </c>
      <c r="B630">
        <v>78</v>
      </c>
      <c r="C630">
        <v>81</v>
      </c>
      <c r="D630">
        <v>84</v>
      </c>
      <c r="E630">
        <v>86</v>
      </c>
      <c r="H630">
        <f>1</f>
        <v>1</v>
      </c>
      <c r="I630">
        <f>COUNTA(input4712[[#This Row],[Column1.1]:[Column1.8]])</f>
        <v>5</v>
      </c>
      <c r="J630" t="str">
        <f>ADDRESS(ROW(),input4712[[#This Row],[first col]]+1,4)&amp;":"&amp;ADDRESS(ROW(),input4712[[#This Row],[lastcol]],4)</f>
        <v>B630:E630</v>
      </c>
      <c r="K630" t="str">
        <f>ADDRESS(ROW(),input4712[[#This Row],[first col]],4)&amp;":"&amp;ADDRESS(ROW(),input4712[[#This Row],[lastcol]]-1,4)</f>
        <v>A630:D630</v>
      </c>
      <c r="L630" t="b" cm="1">
        <f t="array" aca="1" ref="L630" ca="1">SUMPRODUCT(--(INDIRECT(input4712[[#This Row],[range1]])&lt;INDIRECT(input4712[[#This Row],[range2]])))=COUNT(INDIRECT(input4712[[#This Row],[range1]]))</f>
        <v>0</v>
      </c>
      <c r="M630" t="b" cm="1">
        <f t="array" aca="1" ref="M630" ca="1">SUMPRODUCT(--(INDIRECT(input4712[[#This Row],[range1]])&gt;INDIRECT(input4712[[#This Row],[range2]])))=COUNT(INDIRECT(input4712[[#This Row],[range1]]))</f>
        <v>1</v>
      </c>
      <c r="N630" t="b">
        <f ca="1">IF(AND(NOT(input4712[[#This Row],[All DESC?]]),NOT(input4712[[#This Row],[All ASC?]])),FALSE(),TRUE())</f>
        <v>1</v>
      </c>
      <c r="O630" cm="1">
        <f t="array" aca="1" ref="O630" ca="1">IF(AND(input4712[[#This Row],[Safe Part 1]],(MAX(ABS((INDIRECT(input4712[[#This Row],[range2]]))-(INDIRECT(input4712[[#This Row],[range1]])))))&lt;=3),1,0)</f>
        <v>1</v>
      </c>
    </row>
    <row r="631" spans="1:15" x14ac:dyDescent="0.35">
      <c r="A631">
        <v>35</v>
      </c>
      <c r="B631">
        <v>33</v>
      </c>
      <c r="C631">
        <v>32</v>
      </c>
      <c r="D631">
        <v>30</v>
      </c>
      <c r="E631">
        <v>27</v>
      </c>
      <c r="H631">
        <f>1</f>
        <v>1</v>
      </c>
      <c r="I631">
        <f>COUNTA(input4712[[#This Row],[Column1.1]:[Column1.8]])</f>
        <v>5</v>
      </c>
      <c r="J631" t="str">
        <f>ADDRESS(ROW(),input4712[[#This Row],[first col]]+1,4)&amp;":"&amp;ADDRESS(ROW(),input4712[[#This Row],[lastcol]],4)</f>
        <v>B631:E631</v>
      </c>
      <c r="K631" t="str">
        <f>ADDRESS(ROW(),input4712[[#This Row],[first col]],4)&amp;":"&amp;ADDRESS(ROW(),input4712[[#This Row],[lastcol]]-1,4)</f>
        <v>A631:D631</v>
      </c>
      <c r="L631" t="b" cm="1">
        <f t="array" aca="1" ref="L631" ca="1">SUMPRODUCT(--(INDIRECT(input4712[[#This Row],[range1]])&lt;INDIRECT(input4712[[#This Row],[range2]])))=COUNT(INDIRECT(input4712[[#This Row],[range1]]))</f>
        <v>1</v>
      </c>
      <c r="M631" t="b" cm="1">
        <f t="array" aca="1" ref="M631" ca="1">SUMPRODUCT(--(INDIRECT(input4712[[#This Row],[range1]])&gt;INDIRECT(input4712[[#This Row],[range2]])))=COUNT(INDIRECT(input4712[[#This Row],[range1]]))</f>
        <v>0</v>
      </c>
      <c r="N631" t="b">
        <f ca="1">IF(AND(NOT(input4712[[#This Row],[All DESC?]]),NOT(input4712[[#This Row],[All ASC?]])),FALSE(),TRUE())</f>
        <v>1</v>
      </c>
      <c r="O631" cm="1">
        <f t="array" aca="1" ref="O631" ca="1">IF(AND(input4712[[#This Row],[Safe Part 1]],(MAX(ABS((INDIRECT(input4712[[#This Row],[range2]]))-(INDIRECT(input4712[[#This Row],[range1]])))))&lt;=3),1,0)</f>
        <v>1</v>
      </c>
    </row>
    <row r="632" spans="1:15" x14ac:dyDescent="0.35">
      <c r="A632">
        <v>31</v>
      </c>
      <c r="B632">
        <v>28</v>
      </c>
      <c r="C632">
        <v>27</v>
      </c>
      <c r="D632">
        <v>24</v>
      </c>
      <c r="E632">
        <v>22</v>
      </c>
      <c r="H632">
        <f>1</f>
        <v>1</v>
      </c>
      <c r="I632">
        <f>COUNTA(input4712[[#This Row],[Column1.1]:[Column1.8]])</f>
        <v>5</v>
      </c>
      <c r="J632" t="str">
        <f>ADDRESS(ROW(),input4712[[#This Row],[first col]]+1,4)&amp;":"&amp;ADDRESS(ROW(),input4712[[#This Row],[lastcol]],4)</f>
        <v>B632:E632</v>
      </c>
      <c r="K632" t="str">
        <f>ADDRESS(ROW(),input4712[[#This Row],[first col]],4)&amp;":"&amp;ADDRESS(ROW(),input4712[[#This Row],[lastcol]]-1,4)</f>
        <v>A632:D632</v>
      </c>
      <c r="L632" t="b" cm="1">
        <f t="array" aca="1" ref="L632" ca="1">SUMPRODUCT(--(INDIRECT(input4712[[#This Row],[range1]])&lt;INDIRECT(input4712[[#This Row],[range2]])))=COUNT(INDIRECT(input4712[[#This Row],[range1]]))</f>
        <v>1</v>
      </c>
      <c r="M632" t="b" cm="1">
        <f t="array" aca="1" ref="M632" ca="1">SUMPRODUCT(--(INDIRECT(input4712[[#This Row],[range1]])&gt;INDIRECT(input4712[[#This Row],[range2]])))=COUNT(INDIRECT(input4712[[#This Row],[range1]]))</f>
        <v>0</v>
      </c>
      <c r="N632" t="b">
        <f ca="1">IF(AND(NOT(input4712[[#This Row],[All DESC?]]),NOT(input4712[[#This Row],[All ASC?]])),FALSE(),TRUE())</f>
        <v>1</v>
      </c>
      <c r="O632" cm="1">
        <f t="array" aca="1" ref="O632" ca="1">IF(AND(input4712[[#This Row],[Safe Part 1]],(MAX(ABS((INDIRECT(input4712[[#This Row],[range2]]))-(INDIRECT(input4712[[#This Row],[range1]])))))&lt;=3),1,0)</f>
        <v>1</v>
      </c>
    </row>
    <row r="633" spans="1:15" x14ac:dyDescent="0.35">
      <c r="A633">
        <v>46</v>
      </c>
      <c r="B633">
        <v>43</v>
      </c>
      <c r="C633">
        <v>42</v>
      </c>
      <c r="D633">
        <v>39</v>
      </c>
      <c r="E633">
        <v>37</v>
      </c>
      <c r="F633">
        <v>31</v>
      </c>
      <c r="G633">
        <v>29</v>
      </c>
      <c r="H633">
        <f>1</f>
        <v>1</v>
      </c>
      <c r="I633">
        <f>COUNTA(input4712[[#This Row],[Column1.1]:[Column1.8]])</f>
        <v>7</v>
      </c>
      <c r="J633" t="str">
        <f>ADDRESS(ROW(),input4712[[#This Row],[first col]]+1,4)&amp;":"&amp;ADDRESS(ROW(),input4712[[#This Row],[lastcol]],4)</f>
        <v>B633:G633</v>
      </c>
      <c r="K633" t="str">
        <f>ADDRESS(ROW(),input4712[[#This Row],[first col]],4)&amp;":"&amp;ADDRESS(ROW(),input4712[[#This Row],[lastcol]]-1,4)</f>
        <v>A633:F633</v>
      </c>
      <c r="L633" t="b" cm="1">
        <f t="array" aca="1" ref="L633" ca="1">SUMPRODUCT(--(INDIRECT(input4712[[#This Row],[range1]])&lt;INDIRECT(input4712[[#This Row],[range2]])))=COUNT(INDIRECT(input4712[[#This Row],[range1]]))</f>
        <v>1</v>
      </c>
      <c r="M633" t="b" cm="1">
        <f t="array" aca="1" ref="M633" ca="1">SUMPRODUCT(--(INDIRECT(input4712[[#This Row],[range1]])&gt;INDIRECT(input4712[[#This Row],[range2]])))=COUNT(INDIRECT(input4712[[#This Row],[range1]]))</f>
        <v>0</v>
      </c>
      <c r="N633" t="b">
        <f ca="1">IF(AND(NOT(input4712[[#This Row],[All DESC?]]),NOT(input4712[[#This Row],[All ASC?]])),FALSE(),TRUE())</f>
        <v>1</v>
      </c>
      <c r="O633" cm="1">
        <f t="array" aca="1" ref="O633" ca="1">IF(AND(input4712[[#This Row],[Safe Part 1]],(MAX(ABS((INDIRECT(input4712[[#This Row],[range2]]))-(INDIRECT(input4712[[#This Row],[range1]])))))&lt;=3),1,0)</f>
        <v>0</v>
      </c>
    </row>
    <row r="634" spans="1:15" x14ac:dyDescent="0.35">
      <c r="A634">
        <v>71</v>
      </c>
      <c r="B634">
        <v>72</v>
      </c>
      <c r="C634">
        <v>75</v>
      </c>
      <c r="D634">
        <v>78</v>
      </c>
      <c r="E634">
        <v>79</v>
      </c>
      <c r="F634">
        <v>83</v>
      </c>
      <c r="H634">
        <f>1</f>
        <v>1</v>
      </c>
      <c r="I634">
        <f>COUNTA(input4712[[#This Row],[Column1.1]:[Column1.8]])</f>
        <v>6</v>
      </c>
      <c r="J634" t="str">
        <f>ADDRESS(ROW(),input4712[[#This Row],[first col]]+1,4)&amp;":"&amp;ADDRESS(ROW(),input4712[[#This Row],[lastcol]],4)</f>
        <v>B634:F634</v>
      </c>
      <c r="K634" t="str">
        <f>ADDRESS(ROW(),input4712[[#This Row],[first col]],4)&amp;":"&amp;ADDRESS(ROW(),input4712[[#This Row],[lastcol]]-1,4)</f>
        <v>A634:E634</v>
      </c>
      <c r="L634" t="b" cm="1">
        <f t="array" aca="1" ref="L634" ca="1">SUMPRODUCT(--(INDIRECT(input4712[[#This Row],[range1]])&lt;INDIRECT(input4712[[#This Row],[range2]])))=COUNT(INDIRECT(input4712[[#This Row],[range1]]))</f>
        <v>0</v>
      </c>
      <c r="M634" t="b" cm="1">
        <f t="array" aca="1" ref="M634" ca="1">SUMPRODUCT(--(INDIRECT(input4712[[#This Row],[range1]])&gt;INDIRECT(input4712[[#This Row],[range2]])))=COUNT(INDIRECT(input4712[[#This Row],[range1]]))</f>
        <v>1</v>
      </c>
      <c r="N634" t="b">
        <f ca="1">IF(AND(NOT(input4712[[#This Row],[All DESC?]]),NOT(input4712[[#This Row],[All ASC?]])),FALSE(),TRUE())</f>
        <v>1</v>
      </c>
      <c r="O634" cm="1">
        <f t="array" aca="1" ref="O634" ca="1">IF(AND(input4712[[#This Row],[Safe Part 1]],(MAX(ABS((INDIRECT(input4712[[#This Row],[range2]]))-(INDIRECT(input4712[[#This Row],[range1]])))))&lt;=3),1,0)</f>
        <v>0</v>
      </c>
    </row>
    <row r="635" spans="1:15" x14ac:dyDescent="0.35">
      <c r="A635">
        <v>4</v>
      </c>
      <c r="B635">
        <v>5</v>
      </c>
      <c r="C635">
        <v>6</v>
      </c>
      <c r="D635">
        <v>7</v>
      </c>
      <c r="E635">
        <v>9</v>
      </c>
      <c r="H635">
        <f>1</f>
        <v>1</v>
      </c>
      <c r="I635">
        <f>COUNTA(input4712[[#This Row],[Column1.1]:[Column1.8]])</f>
        <v>5</v>
      </c>
      <c r="J635" t="str">
        <f>ADDRESS(ROW(),input4712[[#This Row],[first col]]+1,4)&amp;":"&amp;ADDRESS(ROW(),input4712[[#This Row],[lastcol]],4)</f>
        <v>B635:E635</v>
      </c>
      <c r="K635" t="str">
        <f>ADDRESS(ROW(),input4712[[#This Row],[first col]],4)&amp;":"&amp;ADDRESS(ROW(),input4712[[#This Row],[lastcol]]-1,4)</f>
        <v>A635:D635</v>
      </c>
      <c r="L635" t="b" cm="1">
        <f t="array" aca="1" ref="L635" ca="1">SUMPRODUCT(--(INDIRECT(input4712[[#This Row],[range1]])&lt;INDIRECT(input4712[[#This Row],[range2]])))=COUNT(INDIRECT(input4712[[#This Row],[range1]]))</f>
        <v>0</v>
      </c>
      <c r="M635" t="b" cm="1">
        <f t="array" aca="1" ref="M635" ca="1">SUMPRODUCT(--(INDIRECT(input4712[[#This Row],[range1]])&gt;INDIRECT(input4712[[#This Row],[range2]])))=COUNT(INDIRECT(input4712[[#This Row],[range1]]))</f>
        <v>1</v>
      </c>
      <c r="N635" t="b">
        <f ca="1">IF(AND(NOT(input4712[[#This Row],[All DESC?]]),NOT(input4712[[#This Row],[All ASC?]])),FALSE(),TRUE())</f>
        <v>1</v>
      </c>
      <c r="O635" cm="1">
        <f t="array" aca="1" ref="O635" ca="1">IF(AND(input4712[[#This Row],[Safe Part 1]],(MAX(ABS((INDIRECT(input4712[[#This Row],[range2]]))-(INDIRECT(input4712[[#This Row],[range1]])))))&lt;=3),1,0)</f>
        <v>1</v>
      </c>
    </row>
    <row r="636" spans="1:15" x14ac:dyDescent="0.35">
      <c r="A636">
        <v>66</v>
      </c>
      <c r="B636">
        <v>67</v>
      </c>
      <c r="C636">
        <v>70</v>
      </c>
      <c r="D636">
        <v>71</v>
      </c>
      <c r="E636">
        <v>73</v>
      </c>
      <c r="F636">
        <v>77</v>
      </c>
      <c r="G636">
        <v>80</v>
      </c>
      <c r="H636">
        <f>1</f>
        <v>1</v>
      </c>
      <c r="I636">
        <f>COUNTA(input4712[[#This Row],[Column1.1]:[Column1.8]])</f>
        <v>7</v>
      </c>
      <c r="J636" t="str">
        <f>ADDRESS(ROW(),input4712[[#This Row],[first col]]+1,4)&amp;":"&amp;ADDRESS(ROW(),input4712[[#This Row],[lastcol]],4)</f>
        <v>B636:G636</v>
      </c>
      <c r="K636" t="str">
        <f>ADDRESS(ROW(),input4712[[#This Row],[first col]],4)&amp;":"&amp;ADDRESS(ROW(),input4712[[#This Row],[lastcol]]-1,4)</f>
        <v>A636:F636</v>
      </c>
      <c r="L636" t="b" cm="1">
        <f t="array" aca="1" ref="L636" ca="1">SUMPRODUCT(--(INDIRECT(input4712[[#This Row],[range1]])&lt;INDIRECT(input4712[[#This Row],[range2]])))=COUNT(INDIRECT(input4712[[#This Row],[range1]]))</f>
        <v>0</v>
      </c>
      <c r="M636" t="b" cm="1">
        <f t="array" aca="1" ref="M636" ca="1">SUMPRODUCT(--(INDIRECT(input4712[[#This Row],[range1]])&gt;INDIRECT(input4712[[#This Row],[range2]])))=COUNT(INDIRECT(input4712[[#This Row],[range1]]))</f>
        <v>1</v>
      </c>
      <c r="N636" t="b">
        <f ca="1">IF(AND(NOT(input4712[[#This Row],[All DESC?]]),NOT(input4712[[#This Row],[All ASC?]])),FALSE(),TRUE())</f>
        <v>1</v>
      </c>
      <c r="O636" cm="1">
        <f t="array" aca="1" ref="O636" ca="1">IF(AND(input4712[[#This Row],[Safe Part 1]],(MAX(ABS((INDIRECT(input4712[[#This Row],[range2]]))-(INDIRECT(input4712[[#This Row],[range1]])))))&lt;=3),1,0)</f>
        <v>0</v>
      </c>
    </row>
    <row r="637" spans="1:15" x14ac:dyDescent="0.35">
      <c r="A637">
        <v>75</v>
      </c>
      <c r="B637">
        <v>74</v>
      </c>
      <c r="C637">
        <v>72</v>
      </c>
      <c r="D637">
        <v>71</v>
      </c>
      <c r="E637">
        <v>68</v>
      </c>
      <c r="H637">
        <f>1</f>
        <v>1</v>
      </c>
      <c r="I637">
        <f>COUNTA(input4712[[#This Row],[Column1.1]:[Column1.8]])</f>
        <v>5</v>
      </c>
      <c r="J637" t="str">
        <f>ADDRESS(ROW(),input4712[[#This Row],[first col]]+1,4)&amp;":"&amp;ADDRESS(ROW(),input4712[[#This Row],[lastcol]],4)</f>
        <v>B637:E637</v>
      </c>
      <c r="K637" t="str">
        <f>ADDRESS(ROW(),input4712[[#This Row],[first col]],4)&amp;":"&amp;ADDRESS(ROW(),input4712[[#This Row],[lastcol]]-1,4)</f>
        <v>A637:D637</v>
      </c>
      <c r="L637" t="b" cm="1">
        <f t="array" aca="1" ref="L637" ca="1">SUMPRODUCT(--(INDIRECT(input4712[[#This Row],[range1]])&lt;INDIRECT(input4712[[#This Row],[range2]])))=COUNT(INDIRECT(input4712[[#This Row],[range1]]))</f>
        <v>1</v>
      </c>
      <c r="M637" t="b" cm="1">
        <f t="array" aca="1" ref="M637" ca="1">SUMPRODUCT(--(INDIRECT(input4712[[#This Row],[range1]])&gt;INDIRECT(input4712[[#This Row],[range2]])))=COUNT(INDIRECT(input4712[[#This Row],[range1]]))</f>
        <v>0</v>
      </c>
      <c r="N637" t="b">
        <f ca="1">IF(AND(NOT(input4712[[#This Row],[All DESC?]]),NOT(input4712[[#This Row],[All ASC?]])),FALSE(),TRUE())</f>
        <v>1</v>
      </c>
      <c r="O637" cm="1">
        <f t="array" aca="1" ref="O637" ca="1">IF(AND(input4712[[#This Row],[Safe Part 1]],(MAX(ABS((INDIRECT(input4712[[#This Row],[range2]]))-(INDIRECT(input4712[[#This Row],[range1]])))))&lt;=3),1,0)</f>
        <v>1</v>
      </c>
    </row>
    <row r="638" spans="1:15" x14ac:dyDescent="0.35">
      <c r="A638">
        <v>84</v>
      </c>
      <c r="B638">
        <v>82</v>
      </c>
      <c r="C638">
        <v>81</v>
      </c>
      <c r="D638">
        <v>79</v>
      </c>
      <c r="E638">
        <v>78</v>
      </c>
      <c r="F638">
        <v>75</v>
      </c>
      <c r="G638">
        <v>72</v>
      </c>
      <c r="H638">
        <f>1</f>
        <v>1</v>
      </c>
      <c r="I638">
        <f>COUNTA(input4712[[#This Row],[Column1.1]:[Column1.8]])</f>
        <v>7</v>
      </c>
      <c r="J638" t="str">
        <f>ADDRESS(ROW(),input4712[[#This Row],[first col]]+1,4)&amp;":"&amp;ADDRESS(ROW(),input4712[[#This Row],[lastcol]],4)</f>
        <v>B638:G638</v>
      </c>
      <c r="K638" t="str">
        <f>ADDRESS(ROW(),input4712[[#This Row],[first col]],4)&amp;":"&amp;ADDRESS(ROW(),input4712[[#This Row],[lastcol]]-1,4)</f>
        <v>A638:F638</v>
      </c>
      <c r="L638" t="b" cm="1">
        <f t="array" aca="1" ref="L638" ca="1">SUMPRODUCT(--(INDIRECT(input4712[[#This Row],[range1]])&lt;INDIRECT(input4712[[#This Row],[range2]])))=COUNT(INDIRECT(input4712[[#This Row],[range1]]))</f>
        <v>1</v>
      </c>
      <c r="M638" t="b" cm="1">
        <f t="array" aca="1" ref="M638" ca="1">SUMPRODUCT(--(INDIRECT(input4712[[#This Row],[range1]])&gt;INDIRECT(input4712[[#This Row],[range2]])))=COUNT(INDIRECT(input4712[[#This Row],[range1]]))</f>
        <v>0</v>
      </c>
      <c r="N638" t="b">
        <f ca="1">IF(AND(NOT(input4712[[#This Row],[All DESC?]]),NOT(input4712[[#This Row],[All ASC?]])),FALSE(),TRUE())</f>
        <v>1</v>
      </c>
      <c r="O638" cm="1">
        <f t="array" aca="1" ref="O638" ca="1">IF(AND(input4712[[#This Row],[Safe Part 1]],(MAX(ABS((INDIRECT(input4712[[#This Row],[range2]]))-(INDIRECT(input4712[[#This Row],[range1]])))))&lt;=3),1,0)</f>
        <v>1</v>
      </c>
    </row>
    <row r="639" spans="1:15" x14ac:dyDescent="0.35">
      <c r="A639">
        <v>34</v>
      </c>
      <c r="B639">
        <v>33</v>
      </c>
      <c r="C639">
        <v>32</v>
      </c>
      <c r="D639">
        <v>30</v>
      </c>
      <c r="E639">
        <v>29</v>
      </c>
      <c r="H639">
        <f>1</f>
        <v>1</v>
      </c>
      <c r="I639">
        <f>COUNTA(input4712[[#This Row],[Column1.1]:[Column1.8]])</f>
        <v>5</v>
      </c>
      <c r="J639" t="str">
        <f>ADDRESS(ROW(),input4712[[#This Row],[first col]]+1,4)&amp;":"&amp;ADDRESS(ROW(),input4712[[#This Row],[lastcol]],4)</f>
        <v>B639:E639</v>
      </c>
      <c r="K639" t="str">
        <f>ADDRESS(ROW(),input4712[[#This Row],[first col]],4)&amp;":"&amp;ADDRESS(ROW(),input4712[[#This Row],[lastcol]]-1,4)</f>
        <v>A639:D639</v>
      </c>
      <c r="L639" t="b" cm="1">
        <f t="array" aca="1" ref="L639" ca="1">SUMPRODUCT(--(INDIRECT(input4712[[#This Row],[range1]])&lt;INDIRECT(input4712[[#This Row],[range2]])))=COUNT(INDIRECT(input4712[[#This Row],[range1]]))</f>
        <v>1</v>
      </c>
      <c r="M639" t="b" cm="1">
        <f t="array" aca="1" ref="M639" ca="1">SUMPRODUCT(--(INDIRECT(input4712[[#This Row],[range1]])&gt;INDIRECT(input4712[[#This Row],[range2]])))=COUNT(INDIRECT(input4712[[#This Row],[range1]]))</f>
        <v>0</v>
      </c>
      <c r="N639" t="b">
        <f ca="1">IF(AND(NOT(input4712[[#This Row],[All DESC?]]),NOT(input4712[[#This Row],[All ASC?]])),FALSE(),TRUE())</f>
        <v>1</v>
      </c>
      <c r="O639" cm="1">
        <f t="array" aca="1" ref="O639" ca="1">IF(AND(input4712[[#This Row],[Safe Part 1]],(MAX(ABS((INDIRECT(input4712[[#This Row],[range2]]))-(INDIRECT(input4712[[#This Row],[range1]])))))&lt;=3),1,0)</f>
        <v>1</v>
      </c>
    </row>
    <row r="640" spans="1:15" x14ac:dyDescent="0.35">
      <c r="A640">
        <v>47</v>
      </c>
      <c r="B640">
        <v>48</v>
      </c>
      <c r="C640">
        <v>51</v>
      </c>
      <c r="D640">
        <v>54</v>
      </c>
      <c r="E640">
        <v>56</v>
      </c>
      <c r="F640">
        <v>60</v>
      </c>
      <c r="G640">
        <v>63</v>
      </c>
      <c r="H640">
        <f>1</f>
        <v>1</v>
      </c>
      <c r="I640">
        <f>COUNTA(input4712[[#This Row],[Column1.1]:[Column1.8]])</f>
        <v>7</v>
      </c>
      <c r="J640" t="str">
        <f>ADDRESS(ROW(),input4712[[#This Row],[first col]]+1,4)&amp;":"&amp;ADDRESS(ROW(),input4712[[#This Row],[lastcol]],4)</f>
        <v>B640:G640</v>
      </c>
      <c r="K640" t="str">
        <f>ADDRESS(ROW(),input4712[[#This Row],[first col]],4)&amp;":"&amp;ADDRESS(ROW(),input4712[[#This Row],[lastcol]]-1,4)</f>
        <v>A640:F640</v>
      </c>
      <c r="L640" t="b" cm="1">
        <f t="array" aca="1" ref="L640" ca="1">SUMPRODUCT(--(INDIRECT(input4712[[#This Row],[range1]])&lt;INDIRECT(input4712[[#This Row],[range2]])))=COUNT(INDIRECT(input4712[[#This Row],[range1]]))</f>
        <v>0</v>
      </c>
      <c r="M640" t="b" cm="1">
        <f t="array" aca="1" ref="M640" ca="1">SUMPRODUCT(--(INDIRECT(input4712[[#This Row],[range1]])&gt;INDIRECT(input4712[[#This Row],[range2]])))=COUNT(INDIRECT(input4712[[#This Row],[range1]]))</f>
        <v>1</v>
      </c>
      <c r="N640" t="b">
        <f ca="1">IF(AND(NOT(input4712[[#This Row],[All DESC?]]),NOT(input4712[[#This Row],[All ASC?]])),FALSE(),TRUE())</f>
        <v>1</v>
      </c>
      <c r="O640" cm="1">
        <f t="array" aca="1" ref="O640" ca="1">IF(AND(input4712[[#This Row],[Safe Part 1]],(MAX(ABS((INDIRECT(input4712[[#This Row],[range2]]))-(INDIRECT(input4712[[#This Row],[range1]])))))&lt;=3),1,0)</f>
        <v>0</v>
      </c>
    </row>
    <row r="641" spans="1:15" x14ac:dyDescent="0.35">
      <c r="A641">
        <v>93</v>
      </c>
      <c r="B641">
        <v>90</v>
      </c>
      <c r="C641">
        <v>87</v>
      </c>
      <c r="D641">
        <v>86</v>
      </c>
      <c r="E641">
        <v>84</v>
      </c>
      <c r="H641">
        <f>1</f>
        <v>1</v>
      </c>
      <c r="I641">
        <f>COUNTA(input4712[[#This Row],[Column1.1]:[Column1.8]])</f>
        <v>5</v>
      </c>
      <c r="J641" t="str">
        <f>ADDRESS(ROW(),input4712[[#This Row],[first col]]+1,4)&amp;":"&amp;ADDRESS(ROW(),input4712[[#This Row],[lastcol]],4)</f>
        <v>B641:E641</v>
      </c>
      <c r="K641" t="str">
        <f>ADDRESS(ROW(),input4712[[#This Row],[first col]],4)&amp;":"&amp;ADDRESS(ROW(),input4712[[#This Row],[lastcol]]-1,4)</f>
        <v>A641:D641</v>
      </c>
      <c r="L641" t="b" cm="1">
        <f t="array" aca="1" ref="L641" ca="1">SUMPRODUCT(--(INDIRECT(input4712[[#This Row],[range1]])&lt;INDIRECT(input4712[[#This Row],[range2]])))=COUNT(INDIRECT(input4712[[#This Row],[range1]]))</f>
        <v>1</v>
      </c>
      <c r="M641" t="b" cm="1">
        <f t="array" aca="1" ref="M641" ca="1">SUMPRODUCT(--(INDIRECT(input4712[[#This Row],[range1]])&gt;INDIRECT(input4712[[#This Row],[range2]])))=COUNT(INDIRECT(input4712[[#This Row],[range1]]))</f>
        <v>0</v>
      </c>
      <c r="N641" t="b">
        <f ca="1">IF(AND(NOT(input4712[[#This Row],[All DESC?]]),NOT(input4712[[#This Row],[All ASC?]])),FALSE(),TRUE())</f>
        <v>1</v>
      </c>
      <c r="O641" cm="1">
        <f t="array" aca="1" ref="O641" ca="1">IF(AND(input4712[[#This Row],[Safe Part 1]],(MAX(ABS((INDIRECT(input4712[[#This Row],[range2]]))-(INDIRECT(input4712[[#This Row],[range1]])))))&lt;=3),1,0)</f>
        <v>1</v>
      </c>
    </row>
    <row r="642" spans="1:15" x14ac:dyDescent="0.35">
      <c r="A642">
        <v>24</v>
      </c>
      <c r="B642">
        <v>25</v>
      </c>
      <c r="C642">
        <v>27</v>
      </c>
      <c r="D642">
        <v>30</v>
      </c>
      <c r="E642">
        <v>32</v>
      </c>
      <c r="F642">
        <v>37</v>
      </c>
      <c r="H642">
        <f>1</f>
        <v>1</v>
      </c>
      <c r="I642">
        <f>COUNTA(input4712[[#This Row],[Column1.1]:[Column1.8]])</f>
        <v>6</v>
      </c>
      <c r="J642" t="str">
        <f>ADDRESS(ROW(),input4712[[#This Row],[first col]]+1,4)&amp;":"&amp;ADDRESS(ROW(),input4712[[#This Row],[lastcol]],4)</f>
        <v>B642:F642</v>
      </c>
      <c r="K642" t="str">
        <f>ADDRESS(ROW(),input4712[[#This Row],[first col]],4)&amp;":"&amp;ADDRESS(ROW(),input4712[[#This Row],[lastcol]]-1,4)</f>
        <v>A642:E642</v>
      </c>
      <c r="L642" t="b" cm="1">
        <f t="array" aca="1" ref="L642" ca="1">SUMPRODUCT(--(INDIRECT(input4712[[#This Row],[range1]])&lt;INDIRECT(input4712[[#This Row],[range2]])))=COUNT(INDIRECT(input4712[[#This Row],[range1]]))</f>
        <v>0</v>
      </c>
      <c r="M642" t="b" cm="1">
        <f t="array" aca="1" ref="M642" ca="1">SUMPRODUCT(--(INDIRECT(input4712[[#This Row],[range1]])&gt;INDIRECT(input4712[[#This Row],[range2]])))=COUNT(INDIRECT(input4712[[#This Row],[range1]]))</f>
        <v>1</v>
      </c>
      <c r="N642" t="b">
        <f ca="1">IF(AND(NOT(input4712[[#This Row],[All DESC?]]),NOT(input4712[[#This Row],[All ASC?]])),FALSE(),TRUE())</f>
        <v>1</v>
      </c>
      <c r="O642" cm="1">
        <f t="array" aca="1" ref="O642" ca="1">IF(AND(input4712[[#This Row],[Safe Part 1]],(MAX(ABS((INDIRECT(input4712[[#This Row],[range2]]))-(INDIRECT(input4712[[#This Row],[range1]])))))&lt;=3),1,0)</f>
        <v>0</v>
      </c>
    </row>
    <row r="643" spans="1:15" x14ac:dyDescent="0.35">
      <c r="A643">
        <v>75</v>
      </c>
      <c r="B643">
        <v>77</v>
      </c>
      <c r="C643">
        <v>80</v>
      </c>
      <c r="D643">
        <v>81</v>
      </c>
      <c r="E643">
        <v>83</v>
      </c>
      <c r="F643">
        <v>87</v>
      </c>
      <c r="H643">
        <f>1</f>
        <v>1</v>
      </c>
      <c r="I643">
        <f>COUNTA(input4712[[#This Row],[Column1.1]:[Column1.8]])</f>
        <v>6</v>
      </c>
      <c r="J643" t="str">
        <f>ADDRESS(ROW(),input4712[[#This Row],[first col]]+1,4)&amp;":"&amp;ADDRESS(ROW(),input4712[[#This Row],[lastcol]],4)</f>
        <v>B643:F643</v>
      </c>
      <c r="K643" t="str">
        <f>ADDRESS(ROW(),input4712[[#This Row],[first col]],4)&amp;":"&amp;ADDRESS(ROW(),input4712[[#This Row],[lastcol]]-1,4)</f>
        <v>A643:E643</v>
      </c>
      <c r="L643" t="b" cm="1">
        <f t="array" aca="1" ref="L643" ca="1">SUMPRODUCT(--(INDIRECT(input4712[[#This Row],[range1]])&lt;INDIRECT(input4712[[#This Row],[range2]])))=COUNT(INDIRECT(input4712[[#This Row],[range1]]))</f>
        <v>0</v>
      </c>
      <c r="M643" t="b" cm="1">
        <f t="array" aca="1" ref="M643" ca="1">SUMPRODUCT(--(INDIRECT(input4712[[#This Row],[range1]])&gt;INDIRECT(input4712[[#This Row],[range2]])))=COUNT(INDIRECT(input4712[[#This Row],[range1]]))</f>
        <v>1</v>
      </c>
      <c r="N643" t="b">
        <f ca="1">IF(AND(NOT(input4712[[#This Row],[All DESC?]]),NOT(input4712[[#This Row],[All ASC?]])),FALSE(),TRUE())</f>
        <v>1</v>
      </c>
      <c r="O643" cm="1">
        <f t="array" aca="1" ref="O643" ca="1">IF(AND(input4712[[#This Row],[Safe Part 1]],(MAX(ABS((INDIRECT(input4712[[#This Row],[range2]]))-(INDIRECT(input4712[[#This Row],[range1]])))))&lt;=3),1,0)</f>
        <v>0</v>
      </c>
    </row>
    <row r="644" spans="1:15" x14ac:dyDescent="0.35">
      <c r="A644">
        <v>82</v>
      </c>
      <c r="B644">
        <v>79</v>
      </c>
      <c r="C644">
        <v>77</v>
      </c>
      <c r="D644">
        <v>75</v>
      </c>
      <c r="E644">
        <v>72</v>
      </c>
      <c r="H644">
        <f>1</f>
        <v>1</v>
      </c>
      <c r="I644">
        <f>COUNTA(input4712[[#This Row],[Column1.1]:[Column1.8]])</f>
        <v>5</v>
      </c>
      <c r="J644" t="str">
        <f>ADDRESS(ROW(),input4712[[#This Row],[first col]]+1,4)&amp;":"&amp;ADDRESS(ROW(),input4712[[#This Row],[lastcol]],4)</f>
        <v>B644:E644</v>
      </c>
      <c r="K644" t="str">
        <f>ADDRESS(ROW(),input4712[[#This Row],[first col]],4)&amp;":"&amp;ADDRESS(ROW(),input4712[[#This Row],[lastcol]]-1,4)</f>
        <v>A644:D644</v>
      </c>
      <c r="L644" t="b" cm="1">
        <f t="array" aca="1" ref="L644" ca="1">SUMPRODUCT(--(INDIRECT(input4712[[#This Row],[range1]])&lt;INDIRECT(input4712[[#This Row],[range2]])))=COUNT(INDIRECT(input4712[[#This Row],[range1]]))</f>
        <v>1</v>
      </c>
      <c r="M644" t="b" cm="1">
        <f t="array" aca="1" ref="M644" ca="1">SUMPRODUCT(--(INDIRECT(input4712[[#This Row],[range1]])&gt;INDIRECT(input4712[[#This Row],[range2]])))=COUNT(INDIRECT(input4712[[#This Row],[range1]]))</f>
        <v>0</v>
      </c>
      <c r="N644" t="b">
        <f ca="1">IF(AND(NOT(input4712[[#This Row],[All DESC?]]),NOT(input4712[[#This Row],[All ASC?]])),FALSE(),TRUE())</f>
        <v>1</v>
      </c>
      <c r="O644" cm="1">
        <f t="array" aca="1" ref="O644" ca="1">IF(AND(input4712[[#This Row],[Safe Part 1]],(MAX(ABS((INDIRECT(input4712[[#This Row],[range2]]))-(INDIRECT(input4712[[#This Row],[range1]])))))&lt;=3),1,0)</f>
        <v>1</v>
      </c>
    </row>
    <row r="645" spans="1:15" x14ac:dyDescent="0.35">
      <c r="A645">
        <v>74</v>
      </c>
      <c r="B645">
        <v>75</v>
      </c>
      <c r="C645">
        <v>78</v>
      </c>
      <c r="D645">
        <v>80</v>
      </c>
      <c r="E645">
        <v>81</v>
      </c>
      <c r="F645">
        <v>86</v>
      </c>
      <c r="G645">
        <v>88</v>
      </c>
      <c r="H645">
        <f>1</f>
        <v>1</v>
      </c>
      <c r="I645">
        <f>COUNTA(input4712[[#This Row],[Column1.1]:[Column1.8]])</f>
        <v>7</v>
      </c>
      <c r="J645" t="str">
        <f>ADDRESS(ROW(),input4712[[#This Row],[first col]]+1,4)&amp;":"&amp;ADDRESS(ROW(),input4712[[#This Row],[lastcol]],4)</f>
        <v>B645:G645</v>
      </c>
      <c r="K645" t="str">
        <f>ADDRESS(ROW(),input4712[[#This Row],[first col]],4)&amp;":"&amp;ADDRESS(ROW(),input4712[[#This Row],[lastcol]]-1,4)</f>
        <v>A645:F645</v>
      </c>
      <c r="L645" t="b" cm="1">
        <f t="array" aca="1" ref="L645" ca="1">SUMPRODUCT(--(INDIRECT(input4712[[#This Row],[range1]])&lt;INDIRECT(input4712[[#This Row],[range2]])))=COUNT(INDIRECT(input4712[[#This Row],[range1]]))</f>
        <v>0</v>
      </c>
      <c r="M645" t="b" cm="1">
        <f t="array" aca="1" ref="M645" ca="1">SUMPRODUCT(--(INDIRECT(input4712[[#This Row],[range1]])&gt;INDIRECT(input4712[[#This Row],[range2]])))=COUNT(INDIRECT(input4712[[#This Row],[range1]]))</f>
        <v>1</v>
      </c>
      <c r="N645" t="b">
        <f ca="1">IF(AND(NOT(input4712[[#This Row],[All DESC?]]),NOT(input4712[[#This Row],[All ASC?]])),FALSE(),TRUE())</f>
        <v>1</v>
      </c>
      <c r="O645" cm="1">
        <f t="array" aca="1" ref="O645" ca="1">IF(AND(input4712[[#This Row],[Safe Part 1]],(MAX(ABS((INDIRECT(input4712[[#This Row],[range2]]))-(INDIRECT(input4712[[#This Row],[range1]])))))&lt;=3),1,0)</f>
        <v>0</v>
      </c>
    </row>
    <row r="646" spans="1:15" x14ac:dyDescent="0.35">
      <c r="A646">
        <v>82</v>
      </c>
      <c r="B646">
        <v>79</v>
      </c>
      <c r="C646">
        <v>78</v>
      </c>
      <c r="D646">
        <v>77</v>
      </c>
      <c r="E646">
        <v>76</v>
      </c>
      <c r="F646">
        <v>71</v>
      </c>
      <c r="G646">
        <v>68</v>
      </c>
      <c r="H646">
        <f>1</f>
        <v>1</v>
      </c>
      <c r="I646">
        <f>COUNTA(input4712[[#This Row],[Column1.1]:[Column1.8]])</f>
        <v>7</v>
      </c>
      <c r="J646" t="str">
        <f>ADDRESS(ROW(),input4712[[#This Row],[first col]]+1,4)&amp;":"&amp;ADDRESS(ROW(),input4712[[#This Row],[lastcol]],4)</f>
        <v>B646:G646</v>
      </c>
      <c r="K646" t="str">
        <f>ADDRESS(ROW(),input4712[[#This Row],[first col]],4)&amp;":"&amp;ADDRESS(ROW(),input4712[[#This Row],[lastcol]]-1,4)</f>
        <v>A646:F646</v>
      </c>
      <c r="L646" t="b" cm="1">
        <f t="array" aca="1" ref="L646" ca="1">SUMPRODUCT(--(INDIRECT(input4712[[#This Row],[range1]])&lt;INDIRECT(input4712[[#This Row],[range2]])))=COUNT(INDIRECT(input4712[[#This Row],[range1]]))</f>
        <v>1</v>
      </c>
      <c r="M646" t="b" cm="1">
        <f t="array" aca="1" ref="M646" ca="1">SUMPRODUCT(--(INDIRECT(input4712[[#This Row],[range1]])&gt;INDIRECT(input4712[[#This Row],[range2]])))=COUNT(INDIRECT(input4712[[#This Row],[range1]]))</f>
        <v>0</v>
      </c>
      <c r="N646" t="b">
        <f ca="1">IF(AND(NOT(input4712[[#This Row],[All DESC?]]),NOT(input4712[[#This Row],[All ASC?]])),FALSE(),TRUE())</f>
        <v>1</v>
      </c>
      <c r="O646" cm="1">
        <f t="array" aca="1" ref="O646" ca="1">IF(AND(input4712[[#This Row],[Safe Part 1]],(MAX(ABS((INDIRECT(input4712[[#This Row],[range2]]))-(INDIRECT(input4712[[#This Row],[range1]])))))&lt;=3),1,0)</f>
        <v>0</v>
      </c>
    </row>
    <row r="647" spans="1:15" x14ac:dyDescent="0.35">
      <c r="A647">
        <v>69</v>
      </c>
      <c r="B647">
        <v>66</v>
      </c>
      <c r="C647">
        <v>64</v>
      </c>
      <c r="D647">
        <v>63</v>
      </c>
      <c r="E647">
        <v>60</v>
      </c>
      <c r="F647">
        <v>56</v>
      </c>
      <c r="G647">
        <v>54</v>
      </c>
      <c r="H647">
        <f>1</f>
        <v>1</v>
      </c>
      <c r="I647">
        <f>COUNTA(input4712[[#This Row],[Column1.1]:[Column1.8]])</f>
        <v>7</v>
      </c>
      <c r="J647" t="str">
        <f>ADDRESS(ROW(),input4712[[#This Row],[first col]]+1,4)&amp;":"&amp;ADDRESS(ROW(),input4712[[#This Row],[lastcol]],4)</f>
        <v>B647:G647</v>
      </c>
      <c r="K647" t="str">
        <f>ADDRESS(ROW(),input4712[[#This Row],[first col]],4)&amp;":"&amp;ADDRESS(ROW(),input4712[[#This Row],[lastcol]]-1,4)</f>
        <v>A647:F647</v>
      </c>
      <c r="L647" t="b" cm="1">
        <f t="array" aca="1" ref="L647" ca="1">SUMPRODUCT(--(INDIRECT(input4712[[#This Row],[range1]])&lt;INDIRECT(input4712[[#This Row],[range2]])))=COUNT(INDIRECT(input4712[[#This Row],[range1]]))</f>
        <v>1</v>
      </c>
      <c r="M647" t="b" cm="1">
        <f t="array" aca="1" ref="M647" ca="1">SUMPRODUCT(--(INDIRECT(input4712[[#This Row],[range1]])&gt;INDIRECT(input4712[[#This Row],[range2]])))=COUNT(INDIRECT(input4712[[#This Row],[range1]]))</f>
        <v>0</v>
      </c>
      <c r="N647" t="b">
        <f ca="1">IF(AND(NOT(input4712[[#This Row],[All DESC?]]),NOT(input4712[[#This Row],[All ASC?]])),FALSE(),TRUE())</f>
        <v>1</v>
      </c>
      <c r="O647" cm="1">
        <f t="array" aca="1" ref="O647" ca="1">IF(AND(input4712[[#This Row],[Safe Part 1]],(MAX(ABS((INDIRECT(input4712[[#This Row],[range2]]))-(INDIRECT(input4712[[#This Row],[range1]])))))&lt;=3),1,0)</f>
        <v>0</v>
      </c>
    </row>
    <row r="648" spans="1:15" x14ac:dyDescent="0.35">
      <c r="A648">
        <v>21</v>
      </c>
      <c r="B648">
        <v>18</v>
      </c>
      <c r="C648">
        <v>16</v>
      </c>
      <c r="D648">
        <v>13</v>
      </c>
      <c r="E648">
        <v>11</v>
      </c>
      <c r="H648">
        <f>1</f>
        <v>1</v>
      </c>
      <c r="I648">
        <f>COUNTA(input4712[[#This Row],[Column1.1]:[Column1.8]])</f>
        <v>5</v>
      </c>
      <c r="J648" t="str">
        <f>ADDRESS(ROW(),input4712[[#This Row],[first col]]+1,4)&amp;":"&amp;ADDRESS(ROW(),input4712[[#This Row],[lastcol]],4)</f>
        <v>B648:E648</v>
      </c>
      <c r="K648" t="str">
        <f>ADDRESS(ROW(),input4712[[#This Row],[first col]],4)&amp;":"&amp;ADDRESS(ROW(),input4712[[#This Row],[lastcol]]-1,4)</f>
        <v>A648:D648</v>
      </c>
      <c r="L648" t="b" cm="1">
        <f t="array" aca="1" ref="L648" ca="1">SUMPRODUCT(--(INDIRECT(input4712[[#This Row],[range1]])&lt;INDIRECT(input4712[[#This Row],[range2]])))=COUNT(INDIRECT(input4712[[#This Row],[range1]]))</f>
        <v>1</v>
      </c>
      <c r="M648" t="b" cm="1">
        <f t="array" aca="1" ref="M648" ca="1">SUMPRODUCT(--(INDIRECT(input4712[[#This Row],[range1]])&gt;INDIRECT(input4712[[#This Row],[range2]])))=COUNT(INDIRECT(input4712[[#This Row],[range1]]))</f>
        <v>0</v>
      </c>
      <c r="N648" t="b">
        <f ca="1">IF(AND(NOT(input4712[[#This Row],[All DESC?]]),NOT(input4712[[#This Row],[All ASC?]])),FALSE(),TRUE())</f>
        <v>1</v>
      </c>
      <c r="O648" cm="1">
        <f t="array" aca="1" ref="O648" ca="1">IF(AND(input4712[[#This Row],[Safe Part 1]],(MAX(ABS((INDIRECT(input4712[[#This Row],[range2]]))-(INDIRECT(input4712[[#This Row],[range1]])))))&lt;=3),1,0)</f>
        <v>1</v>
      </c>
    </row>
    <row r="649" spans="1:15" x14ac:dyDescent="0.35">
      <c r="A649">
        <v>38</v>
      </c>
      <c r="B649">
        <v>39</v>
      </c>
      <c r="C649">
        <v>42</v>
      </c>
      <c r="D649">
        <v>44</v>
      </c>
      <c r="E649">
        <v>45</v>
      </c>
      <c r="F649">
        <v>49</v>
      </c>
      <c r="G649">
        <v>52</v>
      </c>
      <c r="H649">
        <f>1</f>
        <v>1</v>
      </c>
      <c r="I649">
        <f>COUNTA(input4712[[#This Row],[Column1.1]:[Column1.8]])</f>
        <v>7</v>
      </c>
      <c r="J649" t="str">
        <f>ADDRESS(ROW(),input4712[[#This Row],[first col]]+1,4)&amp;":"&amp;ADDRESS(ROW(),input4712[[#This Row],[lastcol]],4)</f>
        <v>B649:G649</v>
      </c>
      <c r="K649" t="str">
        <f>ADDRESS(ROW(),input4712[[#This Row],[first col]],4)&amp;":"&amp;ADDRESS(ROW(),input4712[[#This Row],[lastcol]]-1,4)</f>
        <v>A649:F649</v>
      </c>
      <c r="L649" t="b" cm="1">
        <f t="array" aca="1" ref="L649" ca="1">SUMPRODUCT(--(INDIRECT(input4712[[#This Row],[range1]])&lt;INDIRECT(input4712[[#This Row],[range2]])))=COUNT(INDIRECT(input4712[[#This Row],[range1]]))</f>
        <v>0</v>
      </c>
      <c r="M649" t="b" cm="1">
        <f t="array" aca="1" ref="M649" ca="1">SUMPRODUCT(--(INDIRECT(input4712[[#This Row],[range1]])&gt;INDIRECT(input4712[[#This Row],[range2]])))=COUNT(INDIRECT(input4712[[#This Row],[range1]]))</f>
        <v>1</v>
      </c>
      <c r="N649" t="b">
        <f ca="1">IF(AND(NOT(input4712[[#This Row],[All DESC?]]),NOT(input4712[[#This Row],[All ASC?]])),FALSE(),TRUE())</f>
        <v>1</v>
      </c>
      <c r="O649" cm="1">
        <f t="array" aca="1" ref="O649" ca="1">IF(AND(input4712[[#This Row],[Safe Part 1]],(MAX(ABS((INDIRECT(input4712[[#This Row],[range2]]))-(INDIRECT(input4712[[#This Row],[range1]])))))&lt;=3),1,0)</f>
        <v>0</v>
      </c>
    </row>
    <row r="650" spans="1:15" x14ac:dyDescent="0.35">
      <c r="A650">
        <v>73</v>
      </c>
      <c r="B650">
        <v>74</v>
      </c>
      <c r="C650">
        <v>76</v>
      </c>
      <c r="D650">
        <v>78</v>
      </c>
      <c r="E650">
        <v>81</v>
      </c>
      <c r="H650">
        <f>1</f>
        <v>1</v>
      </c>
      <c r="I650">
        <f>COUNTA(input4712[[#This Row],[Column1.1]:[Column1.8]])</f>
        <v>5</v>
      </c>
      <c r="J650" t="str">
        <f>ADDRESS(ROW(),input4712[[#This Row],[first col]]+1,4)&amp;":"&amp;ADDRESS(ROW(),input4712[[#This Row],[lastcol]],4)</f>
        <v>B650:E650</v>
      </c>
      <c r="K650" t="str">
        <f>ADDRESS(ROW(),input4712[[#This Row],[first col]],4)&amp;":"&amp;ADDRESS(ROW(),input4712[[#This Row],[lastcol]]-1,4)</f>
        <v>A650:D650</v>
      </c>
      <c r="L650" t="b" cm="1">
        <f t="array" aca="1" ref="L650" ca="1">SUMPRODUCT(--(INDIRECT(input4712[[#This Row],[range1]])&lt;INDIRECT(input4712[[#This Row],[range2]])))=COUNT(INDIRECT(input4712[[#This Row],[range1]]))</f>
        <v>0</v>
      </c>
      <c r="M650" t="b" cm="1">
        <f t="array" aca="1" ref="M650" ca="1">SUMPRODUCT(--(INDIRECT(input4712[[#This Row],[range1]])&gt;INDIRECT(input4712[[#This Row],[range2]])))=COUNT(INDIRECT(input4712[[#This Row],[range1]]))</f>
        <v>1</v>
      </c>
      <c r="N650" t="b">
        <f ca="1">IF(AND(NOT(input4712[[#This Row],[All DESC?]]),NOT(input4712[[#This Row],[All ASC?]])),FALSE(),TRUE())</f>
        <v>1</v>
      </c>
      <c r="O650" cm="1">
        <f t="array" aca="1" ref="O650" ca="1">IF(AND(input4712[[#This Row],[Safe Part 1]],(MAX(ABS((INDIRECT(input4712[[#This Row],[range2]]))-(INDIRECT(input4712[[#This Row],[range1]])))))&lt;=3),1,0)</f>
        <v>1</v>
      </c>
    </row>
    <row r="651" spans="1:15" x14ac:dyDescent="0.35">
      <c r="A651">
        <v>12</v>
      </c>
      <c r="B651">
        <v>15</v>
      </c>
      <c r="C651">
        <v>18</v>
      </c>
      <c r="D651">
        <v>19</v>
      </c>
      <c r="E651">
        <v>20</v>
      </c>
      <c r="F651">
        <v>25</v>
      </c>
      <c r="G651">
        <v>27</v>
      </c>
      <c r="H651">
        <f>1</f>
        <v>1</v>
      </c>
      <c r="I651">
        <f>COUNTA(input4712[[#This Row],[Column1.1]:[Column1.8]])</f>
        <v>7</v>
      </c>
      <c r="J651" t="str">
        <f>ADDRESS(ROW(),input4712[[#This Row],[first col]]+1,4)&amp;":"&amp;ADDRESS(ROW(),input4712[[#This Row],[lastcol]],4)</f>
        <v>B651:G651</v>
      </c>
      <c r="K651" t="str">
        <f>ADDRESS(ROW(),input4712[[#This Row],[first col]],4)&amp;":"&amp;ADDRESS(ROW(),input4712[[#This Row],[lastcol]]-1,4)</f>
        <v>A651:F651</v>
      </c>
      <c r="L651" t="b" cm="1">
        <f t="array" aca="1" ref="L651" ca="1">SUMPRODUCT(--(INDIRECT(input4712[[#This Row],[range1]])&lt;INDIRECT(input4712[[#This Row],[range2]])))=COUNT(INDIRECT(input4712[[#This Row],[range1]]))</f>
        <v>0</v>
      </c>
      <c r="M651" t="b" cm="1">
        <f t="array" aca="1" ref="M651" ca="1">SUMPRODUCT(--(INDIRECT(input4712[[#This Row],[range1]])&gt;INDIRECT(input4712[[#This Row],[range2]])))=COUNT(INDIRECT(input4712[[#This Row],[range1]]))</f>
        <v>1</v>
      </c>
      <c r="N651" t="b">
        <f ca="1">IF(AND(NOT(input4712[[#This Row],[All DESC?]]),NOT(input4712[[#This Row],[All ASC?]])),FALSE(),TRUE())</f>
        <v>1</v>
      </c>
      <c r="O651" cm="1">
        <f t="array" aca="1" ref="O651" ca="1">IF(AND(input4712[[#This Row],[Safe Part 1]],(MAX(ABS((INDIRECT(input4712[[#This Row],[range2]]))-(INDIRECT(input4712[[#This Row],[range1]])))))&lt;=3),1,0)</f>
        <v>0</v>
      </c>
    </row>
    <row r="652" spans="1:15" x14ac:dyDescent="0.35">
      <c r="A652">
        <v>30</v>
      </c>
      <c r="B652">
        <v>33</v>
      </c>
      <c r="C652">
        <v>35</v>
      </c>
      <c r="D652">
        <v>36</v>
      </c>
      <c r="E652">
        <v>39</v>
      </c>
      <c r="H652">
        <f>1</f>
        <v>1</v>
      </c>
      <c r="I652">
        <f>COUNTA(input4712[[#This Row],[Column1.1]:[Column1.8]])</f>
        <v>5</v>
      </c>
      <c r="J652" t="str">
        <f>ADDRESS(ROW(),input4712[[#This Row],[first col]]+1,4)&amp;":"&amp;ADDRESS(ROW(),input4712[[#This Row],[lastcol]],4)</f>
        <v>B652:E652</v>
      </c>
      <c r="K652" t="str">
        <f>ADDRESS(ROW(),input4712[[#This Row],[first col]],4)&amp;":"&amp;ADDRESS(ROW(),input4712[[#This Row],[lastcol]]-1,4)</f>
        <v>A652:D652</v>
      </c>
      <c r="L652" t="b" cm="1">
        <f t="array" aca="1" ref="L652" ca="1">SUMPRODUCT(--(INDIRECT(input4712[[#This Row],[range1]])&lt;INDIRECT(input4712[[#This Row],[range2]])))=COUNT(INDIRECT(input4712[[#This Row],[range1]]))</f>
        <v>0</v>
      </c>
      <c r="M652" t="b" cm="1">
        <f t="array" aca="1" ref="M652" ca="1">SUMPRODUCT(--(INDIRECT(input4712[[#This Row],[range1]])&gt;INDIRECT(input4712[[#This Row],[range2]])))=COUNT(INDIRECT(input4712[[#This Row],[range1]]))</f>
        <v>1</v>
      </c>
      <c r="N652" t="b">
        <f ca="1">IF(AND(NOT(input4712[[#This Row],[All DESC?]]),NOT(input4712[[#This Row],[All ASC?]])),FALSE(),TRUE())</f>
        <v>1</v>
      </c>
      <c r="O652" cm="1">
        <f t="array" aca="1" ref="O652" ca="1">IF(AND(input4712[[#This Row],[Safe Part 1]],(MAX(ABS((INDIRECT(input4712[[#This Row],[range2]]))-(INDIRECT(input4712[[#This Row],[range1]])))))&lt;=3),1,0)</f>
        <v>1</v>
      </c>
    </row>
    <row r="653" spans="1:15" x14ac:dyDescent="0.35">
      <c r="A653">
        <v>79</v>
      </c>
      <c r="B653">
        <v>81</v>
      </c>
      <c r="C653">
        <v>82</v>
      </c>
      <c r="D653">
        <v>85</v>
      </c>
      <c r="E653">
        <v>86</v>
      </c>
      <c r="F653">
        <v>89</v>
      </c>
      <c r="G653">
        <v>90</v>
      </c>
      <c r="H653">
        <f>1</f>
        <v>1</v>
      </c>
      <c r="I653">
        <f>COUNTA(input4712[[#This Row],[Column1.1]:[Column1.8]])</f>
        <v>7</v>
      </c>
      <c r="J653" t="str">
        <f>ADDRESS(ROW(),input4712[[#This Row],[first col]]+1,4)&amp;":"&amp;ADDRESS(ROW(),input4712[[#This Row],[lastcol]],4)</f>
        <v>B653:G653</v>
      </c>
      <c r="K653" t="str">
        <f>ADDRESS(ROW(),input4712[[#This Row],[first col]],4)&amp;":"&amp;ADDRESS(ROW(),input4712[[#This Row],[lastcol]]-1,4)</f>
        <v>A653:F653</v>
      </c>
      <c r="L653" t="b" cm="1">
        <f t="array" aca="1" ref="L653" ca="1">SUMPRODUCT(--(INDIRECT(input4712[[#This Row],[range1]])&lt;INDIRECT(input4712[[#This Row],[range2]])))=COUNT(INDIRECT(input4712[[#This Row],[range1]]))</f>
        <v>0</v>
      </c>
      <c r="M653" t="b" cm="1">
        <f t="array" aca="1" ref="M653" ca="1">SUMPRODUCT(--(INDIRECT(input4712[[#This Row],[range1]])&gt;INDIRECT(input4712[[#This Row],[range2]])))=COUNT(INDIRECT(input4712[[#This Row],[range1]]))</f>
        <v>1</v>
      </c>
      <c r="N653" t="b">
        <f ca="1">IF(AND(NOT(input4712[[#This Row],[All DESC?]]),NOT(input4712[[#This Row],[All ASC?]])),FALSE(),TRUE())</f>
        <v>1</v>
      </c>
      <c r="O653" cm="1">
        <f t="array" aca="1" ref="O653" ca="1">IF(AND(input4712[[#This Row],[Safe Part 1]],(MAX(ABS((INDIRECT(input4712[[#This Row],[range2]]))-(INDIRECT(input4712[[#This Row],[range1]])))))&lt;=3),1,0)</f>
        <v>1</v>
      </c>
    </row>
    <row r="654" spans="1:15" x14ac:dyDescent="0.35">
      <c r="A654">
        <v>15</v>
      </c>
      <c r="B654">
        <v>16</v>
      </c>
      <c r="C654">
        <v>18</v>
      </c>
      <c r="D654">
        <v>21</v>
      </c>
      <c r="E654">
        <v>24</v>
      </c>
      <c r="H654">
        <f>1</f>
        <v>1</v>
      </c>
      <c r="I654">
        <f>COUNTA(input4712[[#This Row],[Column1.1]:[Column1.8]])</f>
        <v>5</v>
      </c>
      <c r="J654" t="str">
        <f>ADDRESS(ROW(),input4712[[#This Row],[first col]]+1,4)&amp;":"&amp;ADDRESS(ROW(),input4712[[#This Row],[lastcol]],4)</f>
        <v>B654:E654</v>
      </c>
      <c r="K654" t="str">
        <f>ADDRESS(ROW(),input4712[[#This Row],[first col]],4)&amp;":"&amp;ADDRESS(ROW(),input4712[[#This Row],[lastcol]]-1,4)</f>
        <v>A654:D654</v>
      </c>
      <c r="L654" t="b" cm="1">
        <f t="array" aca="1" ref="L654" ca="1">SUMPRODUCT(--(INDIRECT(input4712[[#This Row],[range1]])&lt;INDIRECT(input4712[[#This Row],[range2]])))=COUNT(INDIRECT(input4712[[#This Row],[range1]]))</f>
        <v>0</v>
      </c>
      <c r="M654" t="b" cm="1">
        <f t="array" aca="1" ref="M654" ca="1">SUMPRODUCT(--(INDIRECT(input4712[[#This Row],[range1]])&gt;INDIRECT(input4712[[#This Row],[range2]])))=COUNT(INDIRECT(input4712[[#This Row],[range1]]))</f>
        <v>1</v>
      </c>
      <c r="N654" t="b">
        <f ca="1">IF(AND(NOT(input4712[[#This Row],[All DESC?]]),NOT(input4712[[#This Row],[All ASC?]])),FALSE(),TRUE())</f>
        <v>1</v>
      </c>
      <c r="O654" cm="1">
        <f t="array" aca="1" ref="O654" ca="1">IF(AND(input4712[[#This Row],[Safe Part 1]],(MAX(ABS((INDIRECT(input4712[[#This Row],[range2]]))-(INDIRECT(input4712[[#This Row],[range1]])))))&lt;=3),1,0)</f>
        <v>1</v>
      </c>
    </row>
    <row r="655" spans="1:15" x14ac:dyDescent="0.35">
      <c r="A655">
        <v>34</v>
      </c>
      <c r="B655">
        <v>35</v>
      </c>
      <c r="C655">
        <v>37</v>
      </c>
      <c r="D655">
        <v>39</v>
      </c>
      <c r="E655">
        <v>42</v>
      </c>
      <c r="H655">
        <f>1</f>
        <v>1</v>
      </c>
      <c r="I655">
        <f>COUNTA(input4712[[#This Row],[Column1.1]:[Column1.8]])</f>
        <v>5</v>
      </c>
      <c r="J655" t="str">
        <f>ADDRESS(ROW(),input4712[[#This Row],[first col]]+1,4)&amp;":"&amp;ADDRESS(ROW(),input4712[[#This Row],[lastcol]],4)</f>
        <v>B655:E655</v>
      </c>
      <c r="K655" t="str">
        <f>ADDRESS(ROW(),input4712[[#This Row],[first col]],4)&amp;":"&amp;ADDRESS(ROW(),input4712[[#This Row],[lastcol]]-1,4)</f>
        <v>A655:D655</v>
      </c>
      <c r="L655" t="b" cm="1">
        <f t="array" aca="1" ref="L655" ca="1">SUMPRODUCT(--(INDIRECT(input4712[[#This Row],[range1]])&lt;INDIRECT(input4712[[#This Row],[range2]])))=COUNT(INDIRECT(input4712[[#This Row],[range1]]))</f>
        <v>0</v>
      </c>
      <c r="M655" t="b" cm="1">
        <f t="array" aca="1" ref="M655" ca="1">SUMPRODUCT(--(INDIRECT(input4712[[#This Row],[range1]])&gt;INDIRECT(input4712[[#This Row],[range2]])))=COUNT(INDIRECT(input4712[[#This Row],[range1]]))</f>
        <v>1</v>
      </c>
      <c r="N655" t="b">
        <f ca="1">IF(AND(NOT(input4712[[#This Row],[All DESC?]]),NOT(input4712[[#This Row],[All ASC?]])),FALSE(),TRUE())</f>
        <v>1</v>
      </c>
      <c r="O655" cm="1">
        <f t="array" aca="1" ref="O655" ca="1">IF(AND(input4712[[#This Row],[Safe Part 1]],(MAX(ABS((INDIRECT(input4712[[#This Row],[range2]]))-(INDIRECT(input4712[[#This Row],[range1]])))))&lt;=3),1,0)</f>
        <v>1</v>
      </c>
    </row>
    <row r="656" spans="1:15" x14ac:dyDescent="0.35">
      <c r="A656">
        <v>10</v>
      </c>
      <c r="B656">
        <v>11</v>
      </c>
      <c r="C656">
        <v>14</v>
      </c>
      <c r="D656">
        <v>15</v>
      </c>
      <c r="E656">
        <v>18</v>
      </c>
      <c r="H656">
        <f>1</f>
        <v>1</v>
      </c>
      <c r="I656">
        <f>COUNTA(input4712[[#This Row],[Column1.1]:[Column1.8]])</f>
        <v>5</v>
      </c>
      <c r="J656" t="str">
        <f>ADDRESS(ROW(),input4712[[#This Row],[first col]]+1,4)&amp;":"&amp;ADDRESS(ROW(),input4712[[#This Row],[lastcol]],4)</f>
        <v>B656:E656</v>
      </c>
      <c r="K656" t="str">
        <f>ADDRESS(ROW(),input4712[[#This Row],[first col]],4)&amp;":"&amp;ADDRESS(ROW(),input4712[[#This Row],[lastcol]]-1,4)</f>
        <v>A656:D656</v>
      </c>
      <c r="L656" t="b" cm="1">
        <f t="array" aca="1" ref="L656" ca="1">SUMPRODUCT(--(INDIRECT(input4712[[#This Row],[range1]])&lt;INDIRECT(input4712[[#This Row],[range2]])))=COUNT(INDIRECT(input4712[[#This Row],[range1]]))</f>
        <v>0</v>
      </c>
      <c r="M656" t="b" cm="1">
        <f t="array" aca="1" ref="M656" ca="1">SUMPRODUCT(--(INDIRECT(input4712[[#This Row],[range1]])&gt;INDIRECT(input4712[[#This Row],[range2]])))=COUNT(INDIRECT(input4712[[#This Row],[range1]]))</f>
        <v>1</v>
      </c>
      <c r="N656" t="b">
        <f ca="1">IF(AND(NOT(input4712[[#This Row],[All DESC?]]),NOT(input4712[[#This Row],[All ASC?]])),FALSE(),TRUE())</f>
        <v>1</v>
      </c>
      <c r="O656" cm="1">
        <f t="array" aca="1" ref="O656" ca="1">IF(AND(input4712[[#This Row],[Safe Part 1]],(MAX(ABS((INDIRECT(input4712[[#This Row],[range2]]))-(INDIRECT(input4712[[#This Row],[range1]])))))&lt;=3),1,0)</f>
        <v>1</v>
      </c>
    </row>
    <row r="657" spans="1:15" x14ac:dyDescent="0.35">
      <c r="A657">
        <v>35</v>
      </c>
      <c r="B657">
        <v>37</v>
      </c>
      <c r="C657">
        <v>38</v>
      </c>
      <c r="D657">
        <v>40</v>
      </c>
      <c r="E657">
        <v>43</v>
      </c>
      <c r="F657">
        <v>47</v>
      </c>
      <c r="H657">
        <f>1</f>
        <v>1</v>
      </c>
      <c r="I657">
        <f>COUNTA(input4712[[#This Row],[Column1.1]:[Column1.8]])</f>
        <v>6</v>
      </c>
      <c r="J657" t="str">
        <f>ADDRESS(ROW(),input4712[[#This Row],[first col]]+1,4)&amp;":"&amp;ADDRESS(ROW(),input4712[[#This Row],[lastcol]],4)</f>
        <v>B657:F657</v>
      </c>
      <c r="K657" t="str">
        <f>ADDRESS(ROW(),input4712[[#This Row],[first col]],4)&amp;":"&amp;ADDRESS(ROW(),input4712[[#This Row],[lastcol]]-1,4)</f>
        <v>A657:E657</v>
      </c>
      <c r="L657" t="b" cm="1">
        <f t="array" aca="1" ref="L657" ca="1">SUMPRODUCT(--(INDIRECT(input4712[[#This Row],[range1]])&lt;INDIRECT(input4712[[#This Row],[range2]])))=COUNT(INDIRECT(input4712[[#This Row],[range1]]))</f>
        <v>0</v>
      </c>
      <c r="M657" t="b" cm="1">
        <f t="array" aca="1" ref="M657" ca="1">SUMPRODUCT(--(INDIRECT(input4712[[#This Row],[range1]])&gt;INDIRECT(input4712[[#This Row],[range2]])))=COUNT(INDIRECT(input4712[[#This Row],[range1]]))</f>
        <v>1</v>
      </c>
      <c r="N657" t="b">
        <f ca="1">IF(AND(NOT(input4712[[#This Row],[All DESC?]]),NOT(input4712[[#This Row],[All ASC?]])),FALSE(),TRUE())</f>
        <v>1</v>
      </c>
      <c r="O657" cm="1">
        <f t="array" aca="1" ref="O657" ca="1">IF(AND(input4712[[#This Row],[Safe Part 1]],(MAX(ABS((INDIRECT(input4712[[#This Row],[range2]]))-(INDIRECT(input4712[[#This Row],[range1]])))))&lt;=3),1,0)</f>
        <v>0</v>
      </c>
    </row>
    <row r="658" spans="1:15" x14ac:dyDescent="0.35">
      <c r="A658">
        <v>50</v>
      </c>
      <c r="B658">
        <v>53</v>
      </c>
      <c r="C658">
        <v>55</v>
      </c>
      <c r="D658">
        <v>57</v>
      </c>
      <c r="E658">
        <v>59</v>
      </c>
      <c r="F658">
        <v>62</v>
      </c>
      <c r="G658">
        <v>64</v>
      </c>
      <c r="H658">
        <f>1</f>
        <v>1</v>
      </c>
      <c r="I658">
        <f>COUNTA(input4712[[#This Row],[Column1.1]:[Column1.8]])</f>
        <v>7</v>
      </c>
      <c r="J658" t="str">
        <f>ADDRESS(ROW(),input4712[[#This Row],[first col]]+1,4)&amp;":"&amp;ADDRESS(ROW(),input4712[[#This Row],[lastcol]],4)</f>
        <v>B658:G658</v>
      </c>
      <c r="K658" t="str">
        <f>ADDRESS(ROW(),input4712[[#This Row],[first col]],4)&amp;":"&amp;ADDRESS(ROW(),input4712[[#This Row],[lastcol]]-1,4)</f>
        <v>A658:F658</v>
      </c>
      <c r="L658" t="b" cm="1">
        <f t="array" aca="1" ref="L658" ca="1">SUMPRODUCT(--(INDIRECT(input4712[[#This Row],[range1]])&lt;INDIRECT(input4712[[#This Row],[range2]])))=COUNT(INDIRECT(input4712[[#This Row],[range1]]))</f>
        <v>0</v>
      </c>
      <c r="M658" t="b" cm="1">
        <f t="array" aca="1" ref="M658" ca="1">SUMPRODUCT(--(INDIRECT(input4712[[#This Row],[range1]])&gt;INDIRECT(input4712[[#This Row],[range2]])))=COUNT(INDIRECT(input4712[[#This Row],[range1]]))</f>
        <v>1</v>
      </c>
      <c r="N658" t="b">
        <f ca="1">IF(AND(NOT(input4712[[#This Row],[All DESC?]]),NOT(input4712[[#This Row],[All ASC?]])),FALSE(),TRUE())</f>
        <v>1</v>
      </c>
      <c r="O658" cm="1">
        <f t="array" aca="1" ref="O658" ca="1">IF(AND(input4712[[#This Row],[Safe Part 1]],(MAX(ABS((INDIRECT(input4712[[#This Row],[range2]]))-(INDIRECT(input4712[[#This Row],[range1]])))))&lt;=3),1,0)</f>
        <v>1</v>
      </c>
    </row>
    <row r="659" spans="1:15" x14ac:dyDescent="0.35">
      <c r="A659">
        <v>90</v>
      </c>
      <c r="B659">
        <v>92</v>
      </c>
      <c r="C659">
        <v>93</v>
      </c>
      <c r="D659">
        <v>94</v>
      </c>
      <c r="E659">
        <v>96</v>
      </c>
      <c r="H659">
        <f>1</f>
        <v>1</v>
      </c>
      <c r="I659">
        <f>COUNTA(input4712[[#This Row],[Column1.1]:[Column1.8]])</f>
        <v>5</v>
      </c>
      <c r="J659" t="str">
        <f>ADDRESS(ROW(),input4712[[#This Row],[first col]]+1,4)&amp;":"&amp;ADDRESS(ROW(),input4712[[#This Row],[lastcol]],4)</f>
        <v>B659:E659</v>
      </c>
      <c r="K659" t="str">
        <f>ADDRESS(ROW(),input4712[[#This Row],[first col]],4)&amp;":"&amp;ADDRESS(ROW(),input4712[[#This Row],[lastcol]]-1,4)</f>
        <v>A659:D659</v>
      </c>
      <c r="L659" t="b" cm="1">
        <f t="array" aca="1" ref="L659" ca="1">SUMPRODUCT(--(INDIRECT(input4712[[#This Row],[range1]])&lt;INDIRECT(input4712[[#This Row],[range2]])))=COUNT(INDIRECT(input4712[[#This Row],[range1]]))</f>
        <v>0</v>
      </c>
      <c r="M659" t="b" cm="1">
        <f t="array" aca="1" ref="M659" ca="1">SUMPRODUCT(--(INDIRECT(input4712[[#This Row],[range1]])&gt;INDIRECT(input4712[[#This Row],[range2]])))=COUNT(INDIRECT(input4712[[#This Row],[range1]]))</f>
        <v>1</v>
      </c>
      <c r="N659" t="b">
        <f ca="1">IF(AND(NOT(input4712[[#This Row],[All DESC?]]),NOT(input4712[[#This Row],[All ASC?]])),FALSE(),TRUE())</f>
        <v>1</v>
      </c>
      <c r="O659" cm="1">
        <f t="array" aca="1" ref="O659" ca="1">IF(AND(input4712[[#This Row],[Safe Part 1]],(MAX(ABS((INDIRECT(input4712[[#This Row],[range2]]))-(INDIRECT(input4712[[#This Row],[range1]])))))&lt;=3),1,0)</f>
        <v>1</v>
      </c>
    </row>
    <row r="660" spans="1:15" x14ac:dyDescent="0.35">
      <c r="A660">
        <v>2</v>
      </c>
      <c r="B660">
        <v>4</v>
      </c>
      <c r="C660">
        <v>6</v>
      </c>
      <c r="D660">
        <v>7</v>
      </c>
      <c r="E660">
        <v>9</v>
      </c>
      <c r="H660">
        <f>1</f>
        <v>1</v>
      </c>
      <c r="I660">
        <f>COUNTA(input4712[[#This Row],[Column1.1]:[Column1.8]])</f>
        <v>5</v>
      </c>
      <c r="J660" t="str">
        <f>ADDRESS(ROW(),input4712[[#This Row],[first col]]+1,4)&amp;":"&amp;ADDRESS(ROW(),input4712[[#This Row],[lastcol]],4)</f>
        <v>B660:E660</v>
      </c>
      <c r="K660" t="str">
        <f>ADDRESS(ROW(),input4712[[#This Row],[first col]],4)&amp;":"&amp;ADDRESS(ROW(),input4712[[#This Row],[lastcol]]-1,4)</f>
        <v>A660:D660</v>
      </c>
      <c r="L660" t="b" cm="1">
        <f t="array" aca="1" ref="L660" ca="1">SUMPRODUCT(--(INDIRECT(input4712[[#This Row],[range1]])&lt;INDIRECT(input4712[[#This Row],[range2]])))=COUNT(INDIRECT(input4712[[#This Row],[range1]]))</f>
        <v>0</v>
      </c>
      <c r="M660" t="b" cm="1">
        <f t="array" aca="1" ref="M660" ca="1">SUMPRODUCT(--(INDIRECT(input4712[[#This Row],[range1]])&gt;INDIRECT(input4712[[#This Row],[range2]])))=COUNT(INDIRECT(input4712[[#This Row],[range1]]))</f>
        <v>1</v>
      </c>
      <c r="N660" t="b">
        <f ca="1">IF(AND(NOT(input4712[[#This Row],[All DESC?]]),NOT(input4712[[#This Row],[All ASC?]])),FALSE(),TRUE())</f>
        <v>1</v>
      </c>
      <c r="O660" cm="1">
        <f t="array" aca="1" ref="O660" ca="1">IF(AND(input4712[[#This Row],[Safe Part 1]],(MAX(ABS((INDIRECT(input4712[[#This Row],[range2]]))-(INDIRECT(input4712[[#This Row],[range1]])))))&lt;=3),1,0)</f>
        <v>1</v>
      </c>
    </row>
    <row r="661" spans="1:15" x14ac:dyDescent="0.35">
      <c r="A661">
        <v>22</v>
      </c>
      <c r="B661">
        <v>21</v>
      </c>
      <c r="C661">
        <v>18</v>
      </c>
      <c r="D661">
        <v>16</v>
      </c>
      <c r="E661">
        <v>15</v>
      </c>
      <c r="F661">
        <v>10</v>
      </c>
      <c r="G661">
        <v>8</v>
      </c>
      <c r="H661">
        <f>1</f>
        <v>1</v>
      </c>
      <c r="I661">
        <f>COUNTA(input4712[[#This Row],[Column1.1]:[Column1.8]])</f>
        <v>7</v>
      </c>
      <c r="J661" t="str">
        <f>ADDRESS(ROW(),input4712[[#This Row],[first col]]+1,4)&amp;":"&amp;ADDRESS(ROW(),input4712[[#This Row],[lastcol]],4)</f>
        <v>B661:G661</v>
      </c>
      <c r="K661" t="str">
        <f>ADDRESS(ROW(),input4712[[#This Row],[first col]],4)&amp;":"&amp;ADDRESS(ROW(),input4712[[#This Row],[lastcol]]-1,4)</f>
        <v>A661:F661</v>
      </c>
      <c r="L661" t="b" cm="1">
        <f t="array" aca="1" ref="L661" ca="1">SUMPRODUCT(--(INDIRECT(input4712[[#This Row],[range1]])&lt;INDIRECT(input4712[[#This Row],[range2]])))=COUNT(INDIRECT(input4712[[#This Row],[range1]]))</f>
        <v>1</v>
      </c>
      <c r="M661" t="b" cm="1">
        <f t="array" aca="1" ref="M661" ca="1">SUMPRODUCT(--(INDIRECT(input4712[[#This Row],[range1]])&gt;INDIRECT(input4712[[#This Row],[range2]])))=COUNT(INDIRECT(input4712[[#This Row],[range1]]))</f>
        <v>0</v>
      </c>
      <c r="N661" t="b">
        <f ca="1">IF(AND(NOT(input4712[[#This Row],[All DESC?]]),NOT(input4712[[#This Row],[All ASC?]])),FALSE(),TRUE())</f>
        <v>1</v>
      </c>
      <c r="O661" cm="1">
        <f t="array" aca="1" ref="O661" ca="1">IF(AND(input4712[[#This Row],[Safe Part 1]],(MAX(ABS((INDIRECT(input4712[[#This Row],[range2]]))-(INDIRECT(input4712[[#This Row],[range1]])))))&lt;=3),1,0)</f>
        <v>0</v>
      </c>
    </row>
    <row r="662" spans="1:15" x14ac:dyDescent="0.35">
      <c r="A662">
        <v>1</v>
      </c>
      <c r="B662">
        <v>2</v>
      </c>
      <c r="C662">
        <v>4</v>
      </c>
      <c r="D662">
        <v>7</v>
      </c>
      <c r="E662">
        <v>10</v>
      </c>
      <c r="F662">
        <v>14</v>
      </c>
      <c r="G662">
        <v>17</v>
      </c>
      <c r="H662">
        <f>1</f>
        <v>1</v>
      </c>
      <c r="I662">
        <f>COUNTA(input4712[[#This Row],[Column1.1]:[Column1.8]])</f>
        <v>7</v>
      </c>
      <c r="J662" t="str">
        <f>ADDRESS(ROW(),input4712[[#This Row],[first col]]+1,4)&amp;":"&amp;ADDRESS(ROW(),input4712[[#This Row],[lastcol]],4)</f>
        <v>B662:G662</v>
      </c>
      <c r="K662" t="str">
        <f>ADDRESS(ROW(),input4712[[#This Row],[first col]],4)&amp;":"&amp;ADDRESS(ROW(),input4712[[#This Row],[lastcol]]-1,4)</f>
        <v>A662:F662</v>
      </c>
      <c r="L662" t="b" cm="1">
        <f t="array" aca="1" ref="L662" ca="1">SUMPRODUCT(--(INDIRECT(input4712[[#This Row],[range1]])&lt;INDIRECT(input4712[[#This Row],[range2]])))=COUNT(INDIRECT(input4712[[#This Row],[range1]]))</f>
        <v>0</v>
      </c>
      <c r="M662" t="b" cm="1">
        <f t="array" aca="1" ref="M662" ca="1">SUMPRODUCT(--(INDIRECT(input4712[[#This Row],[range1]])&gt;INDIRECT(input4712[[#This Row],[range2]])))=COUNT(INDIRECT(input4712[[#This Row],[range1]]))</f>
        <v>1</v>
      </c>
      <c r="N662" t="b">
        <f ca="1">IF(AND(NOT(input4712[[#This Row],[All DESC?]]),NOT(input4712[[#This Row],[All ASC?]])),FALSE(),TRUE())</f>
        <v>1</v>
      </c>
      <c r="O662" cm="1">
        <f t="array" aca="1" ref="O662" ca="1">IF(AND(input4712[[#This Row],[Safe Part 1]],(MAX(ABS((INDIRECT(input4712[[#This Row],[range2]]))-(INDIRECT(input4712[[#This Row],[range1]])))))&lt;=3),1,0)</f>
        <v>0</v>
      </c>
    </row>
    <row r="663" spans="1:15" x14ac:dyDescent="0.35">
      <c r="A663">
        <v>25</v>
      </c>
      <c r="B663">
        <v>23</v>
      </c>
      <c r="C663">
        <v>21</v>
      </c>
      <c r="D663">
        <v>19</v>
      </c>
      <c r="E663">
        <v>16</v>
      </c>
      <c r="F663">
        <v>11</v>
      </c>
      <c r="G663">
        <v>10</v>
      </c>
      <c r="H663">
        <f>1</f>
        <v>1</v>
      </c>
      <c r="I663">
        <f>COUNTA(input4712[[#This Row],[Column1.1]:[Column1.8]])</f>
        <v>7</v>
      </c>
      <c r="J663" t="str">
        <f>ADDRESS(ROW(),input4712[[#This Row],[first col]]+1,4)&amp;":"&amp;ADDRESS(ROW(),input4712[[#This Row],[lastcol]],4)</f>
        <v>B663:G663</v>
      </c>
      <c r="K663" t="str">
        <f>ADDRESS(ROW(),input4712[[#This Row],[first col]],4)&amp;":"&amp;ADDRESS(ROW(),input4712[[#This Row],[lastcol]]-1,4)</f>
        <v>A663:F663</v>
      </c>
      <c r="L663" t="b" cm="1">
        <f t="array" aca="1" ref="L663" ca="1">SUMPRODUCT(--(INDIRECT(input4712[[#This Row],[range1]])&lt;INDIRECT(input4712[[#This Row],[range2]])))=COUNT(INDIRECT(input4712[[#This Row],[range1]]))</f>
        <v>1</v>
      </c>
      <c r="M663" t="b" cm="1">
        <f t="array" aca="1" ref="M663" ca="1">SUMPRODUCT(--(INDIRECT(input4712[[#This Row],[range1]])&gt;INDIRECT(input4712[[#This Row],[range2]])))=COUNT(INDIRECT(input4712[[#This Row],[range1]]))</f>
        <v>0</v>
      </c>
      <c r="N663" t="b">
        <f ca="1">IF(AND(NOT(input4712[[#This Row],[All DESC?]]),NOT(input4712[[#This Row],[All ASC?]])),FALSE(),TRUE())</f>
        <v>1</v>
      </c>
      <c r="O663" cm="1">
        <f t="array" aca="1" ref="O663" ca="1">IF(AND(input4712[[#This Row],[Safe Part 1]],(MAX(ABS((INDIRECT(input4712[[#This Row],[range2]]))-(INDIRECT(input4712[[#This Row],[range1]])))))&lt;=3),1,0)</f>
        <v>0</v>
      </c>
    </row>
    <row r="664" spans="1:15" x14ac:dyDescent="0.35">
      <c r="A664">
        <v>36</v>
      </c>
      <c r="B664">
        <v>33</v>
      </c>
      <c r="C664">
        <v>32</v>
      </c>
      <c r="D664">
        <v>31</v>
      </c>
      <c r="E664">
        <v>28</v>
      </c>
      <c r="H664">
        <f>1</f>
        <v>1</v>
      </c>
      <c r="I664">
        <f>COUNTA(input4712[[#This Row],[Column1.1]:[Column1.8]])</f>
        <v>5</v>
      </c>
      <c r="J664" t="str">
        <f>ADDRESS(ROW(),input4712[[#This Row],[first col]]+1,4)&amp;":"&amp;ADDRESS(ROW(),input4712[[#This Row],[lastcol]],4)</f>
        <v>B664:E664</v>
      </c>
      <c r="K664" t="str">
        <f>ADDRESS(ROW(),input4712[[#This Row],[first col]],4)&amp;":"&amp;ADDRESS(ROW(),input4712[[#This Row],[lastcol]]-1,4)</f>
        <v>A664:D664</v>
      </c>
      <c r="L664" t="b" cm="1">
        <f t="array" aca="1" ref="L664" ca="1">SUMPRODUCT(--(INDIRECT(input4712[[#This Row],[range1]])&lt;INDIRECT(input4712[[#This Row],[range2]])))=COUNT(INDIRECT(input4712[[#This Row],[range1]]))</f>
        <v>1</v>
      </c>
      <c r="M664" t="b" cm="1">
        <f t="array" aca="1" ref="M664" ca="1">SUMPRODUCT(--(INDIRECT(input4712[[#This Row],[range1]])&gt;INDIRECT(input4712[[#This Row],[range2]])))=COUNT(INDIRECT(input4712[[#This Row],[range1]]))</f>
        <v>0</v>
      </c>
      <c r="N664" t="b">
        <f ca="1">IF(AND(NOT(input4712[[#This Row],[All DESC?]]),NOT(input4712[[#This Row],[All ASC?]])),FALSE(),TRUE())</f>
        <v>1</v>
      </c>
      <c r="O664" cm="1">
        <f t="array" aca="1" ref="O664" ca="1">IF(AND(input4712[[#This Row],[Safe Part 1]],(MAX(ABS((INDIRECT(input4712[[#This Row],[range2]]))-(INDIRECT(input4712[[#This Row],[range1]])))))&lt;=3),1,0)</f>
        <v>1</v>
      </c>
    </row>
    <row r="665" spans="1:15" x14ac:dyDescent="0.35">
      <c r="A665">
        <v>57</v>
      </c>
      <c r="B665">
        <v>60</v>
      </c>
      <c r="C665">
        <v>63</v>
      </c>
      <c r="D665">
        <v>65</v>
      </c>
      <c r="E665">
        <v>66</v>
      </c>
      <c r="F665">
        <v>71</v>
      </c>
      <c r="H665">
        <f>1</f>
        <v>1</v>
      </c>
      <c r="I665">
        <f>COUNTA(input4712[[#This Row],[Column1.1]:[Column1.8]])</f>
        <v>6</v>
      </c>
      <c r="J665" t="str">
        <f>ADDRESS(ROW(),input4712[[#This Row],[first col]]+1,4)&amp;":"&amp;ADDRESS(ROW(),input4712[[#This Row],[lastcol]],4)</f>
        <v>B665:F665</v>
      </c>
      <c r="K665" t="str">
        <f>ADDRESS(ROW(),input4712[[#This Row],[first col]],4)&amp;":"&amp;ADDRESS(ROW(),input4712[[#This Row],[lastcol]]-1,4)</f>
        <v>A665:E665</v>
      </c>
      <c r="L665" t="b" cm="1">
        <f t="array" aca="1" ref="L665" ca="1">SUMPRODUCT(--(INDIRECT(input4712[[#This Row],[range1]])&lt;INDIRECT(input4712[[#This Row],[range2]])))=COUNT(INDIRECT(input4712[[#This Row],[range1]]))</f>
        <v>0</v>
      </c>
      <c r="M665" t="b" cm="1">
        <f t="array" aca="1" ref="M665" ca="1">SUMPRODUCT(--(INDIRECT(input4712[[#This Row],[range1]])&gt;INDIRECT(input4712[[#This Row],[range2]])))=COUNT(INDIRECT(input4712[[#This Row],[range1]]))</f>
        <v>1</v>
      </c>
      <c r="N665" t="b">
        <f ca="1">IF(AND(NOT(input4712[[#This Row],[All DESC?]]),NOT(input4712[[#This Row],[All ASC?]])),FALSE(),TRUE())</f>
        <v>1</v>
      </c>
      <c r="O665" cm="1">
        <f t="array" aca="1" ref="O665" ca="1">IF(AND(input4712[[#This Row],[Safe Part 1]],(MAX(ABS((INDIRECT(input4712[[#This Row],[range2]]))-(INDIRECT(input4712[[#This Row],[range1]])))))&lt;=3),1,0)</f>
        <v>0</v>
      </c>
    </row>
    <row r="666" spans="1:15" x14ac:dyDescent="0.35">
      <c r="A666">
        <v>35</v>
      </c>
      <c r="B666">
        <v>36</v>
      </c>
      <c r="C666">
        <v>38</v>
      </c>
      <c r="D666">
        <v>39</v>
      </c>
      <c r="E666">
        <v>41</v>
      </c>
      <c r="F666">
        <v>44</v>
      </c>
      <c r="H666">
        <f>1</f>
        <v>1</v>
      </c>
      <c r="I666">
        <f>COUNTA(input4712[[#This Row],[Column1.1]:[Column1.8]])</f>
        <v>6</v>
      </c>
      <c r="J666" t="str">
        <f>ADDRESS(ROW(),input4712[[#This Row],[first col]]+1,4)&amp;":"&amp;ADDRESS(ROW(),input4712[[#This Row],[lastcol]],4)</f>
        <v>B666:F666</v>
      </c>
      <c r="K666" t="str">
        <f>ADDRESS(ROW(),input4712[[#This Row],[first col]],4)&amp;":"&amp;ADDRESS(ROW(),input4712[[#This Row],[lastcol]]-1,4)</f>
        <v>A666:E666</v>
      </c>
      <c r="L666" t="b" cm="1">
        <f t="array" aca="1" ref="L666" ca="1">SUMPRODUCT(--(INDIRECT(input4712[[#This Row],[range1]])&lt;INDIRECT(input4712[[#This Row],[range2]])))=COUNT(INDIRECT(input4712[[#This Row],[range1]]))</f>
        <v>0</v>
      </c>
      <c r="M666" t="b" cm="1">
        <f t="array" aca="1" ref="M666" ca="1">SUMPRODUCT(--(INDIRECT(input4712[[#This Row],[range1]])&gt;INDIRECT(input4712[[#This Row],[range2]])))=COUNT(INDIRECT(input4712[[#This Row],[range1]]))</f>
        <v>1</v>
      </c>
      <c r="N666" t="b">
        <f ca="1">IF(AND(NOT(input4712[[#This Row],[All DESC?]]),NOT(input4712[[#This Row],[All ASC?]])),FALSE(),TRUE())</f>
        <v>1</v>
      </c>
      <c r="O666" cm="1">
        <f t="array" aca="1" ref="O666" ca="1">IF(AND(input4712[[#This Row],[Safe Part 1]],(MAX(ABS((INDIRECT(input4712[[#This Row],[range2]]))-(INDIRECT(input4712[[#This Row],[range1]])))))&lt;=3),1,0)</f>
        <v>1</v>
      </c>
    </row>
    <row r="667" spans="1:15" x14ac:dyDescent="0.35">
      <c r="A667">
        <v>13</v>
      </c>
      <c r="B667">
        <v>14</v>
      </c>
      <c r="C667">
        <v>16</v>
      </c>
      <c r="D667">
        <v>17</v>
      </c>
      <c r="E667">
        <v>18</v>
      </c>
      <c r="H667">
        <f>1</f>
        <v>1</v>
      </c>
      <c r="I667">
        <f>COUNTA(input4712[[#This Row],[Column1.1]:[Column1.8]])</f>
        <v>5</v>
      </c>
      <c r="J667" t="str">
        <f>ADDRESS(ROW(),input4712[[#This Row],[first col]]+1,4)&amp;":"&amp;ADDRESS(ROW(),input4712[[#This Row],[lastcol]],4)</f>
        <v>B667:E667</v>
      </c>
      <c r="K667" t="str">
        <f>ADDRESS(ROW(),input4712[[#This Row],[first col]],4)&amp;":"&amp;ADDRESS(ROW(),input4712[[#This Row],[lastcol]]-1,4)</f>
        <v>A667:D667</v>
      </c>
      <c r="L667" t="b" cm="1">
        <f t="array" aca="1" ref="L667" ca="1">SUMPRODUCT(--(INDIRECT(input4712[[#This Row],[range1]])&lt;INDIRECT(input4712[[#This Row],[range2]])))=COUNT(INDIRECT(input4712[[#This Row],[range1]]))</f>
        <v>0</v>
      </c>
      <c r="M667" t="b" cm="1">
        <f t="array" aca="1" ref="M667" ca="1">SUMPRODUCT(--(INDIRECT(input4712[[#This Row],[range1]])&gt;INDIRECT(input4712[[#This Row],[range2]])))=COUNT(INDIRECT(input4712[[#This Row],[range1]]))</f>
        <v>1</v>
      </c>
      <c r="N667" t="b">
        <f ca="1">IF(AND(NOT(input4712[[#This Row],[All DESC?]]),NOT(input4712[[#This Row],[All ASC?]])),FALSE(),TRUE())</f>
        <v>1</v>
      </c>
      <c r="O667" cm="1">
        <f t="array" aca="1" ref="O667" ca="1">IF(AND(input4712[[#This Row],[Safe Part 1]],(MAX(ABS((INDIRECT(input4712[[#This Row],[range2]]))-(INDIRECT(input4712[[#This Row],[range1]])))))&lt;=3),1,0)</f>
        <v>1</v>
      </c>
    </row>
    <row r="668" spans="1:15" x14ac:dyDescent="0.35">
      <c r="A668">
        <v>33</v>
      </c>
      <c r="B668">
        <v>30</v>
      </c>
      <c r="C668">
        <v>29</v>
      </c>
      <c r="D668">
        <v>27</v>
      </c>
      <c r="E668">
        <v>24</v>
      </c>
      <c r="F668">
        <v>21</v>
      </c>
      <c r="H668">
        <f>1</f>
        <v>1</v>
      </c>
      <c r="I668">
        <f>COUNTA(input4712[[#This Row],[Column1.1]:[Column1.8]])</f>
        <v>6</v>
      </c>
      <c r="J668" t="str">
        <f>ADDRESS(ROW(),input4712[[#This Row],[first col]]+1,4)&amp;":"&amp;ADDRESS(ROW(),input4712[[#This Row],[lastcol]],4)</f>
        <v>B668:F668</v>
      </c>
      <c r="K668" t="str">
        <f>ADDRESS(ROW(),input4712[[#This Row],[first col]],4)&amp;":"&amp;ADDRESS(ROW(),input4712[[#This Row],[lastcol]]-1,4)</f>
        <v>A668:E668</v>
      </c>
      <c r="L668" t="b" cm="1">
        <f t="array" aca="1" ref="L668" ca="1">SUMPRODUCT(--(INDIRECT(input4712[[#This Row],[range1]])&lt;INDIRECT(input4712[[#This Row],[range2]])))=COUNT(INDIRECT(input4712[[#This Row],[range1]]))</f>
        <v>1</v>
      </c>
      <c r="M668" t="b" cm="1">
        <f t="array" aca="1" ref="M668" ca="1">SUMPRODUCT(--(INDIRECT(input4712[[#This Row],[range1]])&gt;INDIRECT(input4712[[#This Row],[range2]])))=COUNT(INDIRECT(input4712[[#This Row],[range1]]))</f>
        <v>0</v>
      </c>
      <c r="N668" t="b">
        <f ca="1">IF(AND(NOT(input4712[[#This Row],[All DESC?]]),NOT(input4712[[#This Row],[All ASC?]])),FALSE(),TRUE())</f>
        <v>1</v>
      </c>
      <c r="O668" cm="1">
        <f t="array" aca="1" ref="O668" ca="1">IF(AND(input4712[[#This Row],[Safe Part 1]],(MAX(ABS((INDIRECT(input4712[[#This Row],[range2]]))-(INDIRECT(input4712[[#This Row],[range1]])))))&lt;=3),1,0)</f>
        <v>1</v>
      </c>
    </row>
    <row r="669" spans="1:15" x14ac:dyDescent="0.35">
      <c r="A669">
        <v>48</v>
      </c>
      <c r="B669">
        <v>45</v>
      </c>
      <c r="C669">
        <v>44</v>
      </c>
      <c r="D669">
        <v>42</v>
      </c>
      <c r="E669">
        <v>41</v>
      </c>
      <c r="H669">
        <f>1</f>
        <v>1</v>
      </c>
      <c r="I669">
        <f>COUNTA(input4712[[#This Row],[Column1.1]:[Column1.8]])</f>
        <v>5</v>
      </c>
      <c r="J669" t="str">
        <f>ADDRESS(ROW(),input4712[[#This Row],[first col]]+1,4)&amp;":"&amp;ADDRESS(ROW(),input4712[[#This Row],[lastcol]],4)</f>
        <v>B669:E669</v>
      </c>
      <c r="K669" t="str">
        <f>ADDRESS(ROW(),input4712[[#This Row],[first col]],4)&amp;":"&amp;ADDRESS(ROW(),input4712[[#This Row],[lastcol]]-1,4)</f>
        <v>A669:D669</v>
      </c>
      <c r="L669" t="b" cm="1">
        <f t="array" aca="1" ref="L669" ca="1">SUMPRODUCT(--(INDIRECT(input4712[[#This Row],[range1]])&lt;INDIRECT(input4712[[#This Row],[range2]])))=COUNT(INDIRECT(input4712[[#This Row],[range1]]))</f>
        <v>1</v>
      </c>
      <c r="M669" t="b" cm="1">
        <f t="array" aca="1" ref="M669" ca="1">SUMPRODUCT(--(INDIRECT(input4712[[#This Row],[range1]])&gt;INDIRECT(input4712[[#This Row],[range2]])))=COUNT(INDIRECT(input4712[[#This Row],[range1]]))</f>
        <v>0</v>
      </c>
      <c r="N669" t="b">
        <f ca="1">IF(AND(NOT(input4712[[#This Row],[All DESC?]]),NOT(input4712[[#This Row],[All ASC?]])),FALSE(),TRUE())</f>
        <v>1</v>
      </c>
      <c r="O669" cm="1">
        <f t="array" aca="1" ref="O669" ca="1">IF(AND(input4712[[#This Row],[Safe Part 1]],(MAX(ABS((INDIRECT(input4712[[#This Row],[range2]]))-(INDIRECT(input4712[[#This Row],[range1]])))))&lt;=3),1,0)</f>
        <v>1</v>
      </c>
    </row>
    <row r="670" spans="1:15" x14ac:dyDescent="0.35">
      <c r="A670">
        <v>97</v>
      </c>
      <c r="B670">
        <v>95</v>
      </c>
      <c r="C670">
        <v>92</v>
      </c>
      <c r="D670">
        <v>91</v>
      </c>
      <c r="E670">
        <v>88</v>
      </c>
      <c r="H670">
        <f>1</f>
        <v>1</v>
      </c>
      <c r="I670">
        <f>COUNTA(input4712[[#This Row],[Column1.1]:[Column1.8]])</f>
        <v>5</v>
      </c>
      <c r="J670" t="str">
        <f>ADDRESS(ROW(),input4712[[#This Row],[first col]]+1,4)&amp;":"&amp;ADDRESS(ROW(),input4712[[#This Row],[lastcol]],4)</f>
        <v>B670:E670</v>
      </c>
      <c r="K670" t="str">
        <f>ADDRESS(ROW(),input4712[[#This Row],[first col]],4)&amp;":"&amp;ADDRESS(ROW(),input4712[[#This Row],[lastcol]]-1,4)</f>
        <v>A670:D670</v>
      </c>
      <c r="L670" t="b" cm="1">
        <f t="array" aca="1" ref="L670" ca="1">SUMPRODUCT(--(INDIRECT(input4712[[#This Row],[range1]])&lt;INDIRECT(input4712[[#This Row],[range2]])))=COUNT(INDIRECT(input4712[[#This Row],[range1]]))</f>
        <v>1</v>
      </c>
      <c r="M670" t="b" cm="1">
        <f t="array" aca="1" ref="M670" ca="1">SUMPRODUCT(--(INDIRECT(input4712[[#This Row],[range1]])&gt;INDIRECT(input4712[[#This Row],[range2]])))=COUNT(INDIRECT(input4712[[#This Row],[range1]]))</f>
        <v>0</v>
      </c>
      <c r="N670" t="b">
        <f ca="1">IF(AND(NOT(input4712[[#This Row],[All DESC?]]),NOT(input4712[[#This Row],[All ASC?]])),FALSE(),TRUE())</f>
        <v>1</v>
      </c>
      <c r="O670" cm="1">
        <f t="array" aca="1" ref="O670" ca="1">IF(AND(input4712[[#This Row],[Safe Part 1]],(MAX(ABS((INDIRECT(input4712[[#This Row],[range2]]))-(INDIRECT(input4712[[#This Row],[range1]])))))&lt;=3),1,0)</f>
        <v>1</v>
      </c>
    </row>
    <row r="671" spans="1:15" x14ac:dyDescent="0.35">
      <c r="A671">
        <v>83</v>
      </c>
      <c r="B671">
        <v>80</v>
      </c>
      <c r="C671">
        <v>79</v>
      </c>
      <c r="D671">
        <v>76</v>
      </c>
      <c r="E671">
        <v>73</v>
      </c>
      <c r="H671">
        <f>1</f>
        <v>1</v>
      </c>
      <c r="I671">
        <f>COUNTA(input4712[[#This Row],[Column1.1]:[Column1.8]])</f>
        <v>5</v>
      </c>
      <c r="J671" t="str">
        <f>ADDRESS(ROW(),input4712[[#This Row],[first col]]+1,4)&amp;":"&amp;ADDRESS(ROW(),input4712[[#This Row],[lastcol]],4)</f>
        <v>B671:E671</v>
      </c>
      <c r="K671" t="str">
        <f>ADDRESS(ROW(),input4712[[#This Row],[first col]],4)&amp;":"&amp;ADDRESS(ROW(),input4712[[#This Row],[lastcol]]-1,4)</f>
        <v>A671:D671</v>
      </c>
      <c r="L671" t="b" cm="1">
        <f t="array" aca="1" ref="L671" ca="1">SUMPRODUCT(--(INDIRECT(input4712[[#This Row],[range1]])&lt;INDIRECT(input4712[[#This Row],[range2]])))=COUNT(INDIRECT(input4712[[#This Row],[range1]]))</f>
        <v>1</v>
      </c>
      <c r="M671" t="b" cm="1">
        <f t="array" aca="1" ref="M671" ca="1">SUMPRODUCT(--(INDIRECT(input4712[[#This Row],[range1]])&gt;INDIRECT(input4712[[#This Row],[range2]])))=COUNT(INDIRECT(input4712[[#This Row],[range1]]))</f>
        <v>0</v>
      </c>
      <c r="N671" t="b">
        <f ca="1">IF(AND(NOT(input4712[[#This Row],[All DESC?]]),NOT(input4712[[#This Row],[All ASC?]])),FALSE(),TRUE())</f>
        <v>1</v>
      </c>
      <c r="O671" cm="1">
        <f t="array" aca="1" ref="O671" ca="1">IF(AND(input4712[[#This Row],[Safe Part 1]],(MAX(ABS((INDIRECT(input4712[[#This Row],[range2]]))-(INDIRECT(input4712[[#This Row],[range1]])))))&lt;=3),1,0)</f>
        <v>1</v>
      </c>
    </row>
    <row r="672" spans="1:15" x14ac:dyDescent="0.35">
      <c r="A672">
        <v>73</v>
      </c>
      <c r="B672">
        <v>71</v>
      </c>
      <c r="C672">
        <v>69</v>
      </c>
      <c r="D672">
        <v>67</v>
      </c>
      <c r="E672">
        <v>64</v>
      </c>
      <c r="F672">
        <v>58</v>
      </c>
      <c r="G672">
        <v>56</v>
      </c>
      <c r="H672">
        <f>1</f>
        <v>1</v>
      </c>
      <c r="I672">
        <f>COUNTA(input4712[[#This Row],[Column1.1]:[Column1.8]])</f>
        <v>7</v>
      </c>
      <c r="J672" t="str">
        <f>ADDRESS(ROW(),input4712[[#This Row],[first col]]+1,4)&amp;":"&amp;ADDRESS(ROW(),input4712[[#This Row],[lastcol]],4)</f>
        <v>B672:G672</v>
      </c>
      <c r="K672" t="str">
        <f>ADDRESS(ROW(),input4712[[#This Row],[first col]],4)&amp;":"&amp;ADDRESS(ROW(),input4712[[#This Row],[lastcol]]-1,4)</f>
        <v>A672:F672</v>
      </c>
      <c r="L672" t="b" cm="1">
        <f t="array" aca="1" ref="L672" ca="1">SUMPRODUCT(--(INDIRECT(input4712[[#This Row],[range1]])&lt;INDIRECT(input4712[[#This Row],[range2]])))=COUNT(INDIRECT(input4712[[#This Row],[range1]]))</f>
        <v>1</v>
      </c>
      <c r="M672" t="b" cm="1">
        <f t="array" aca="1" ref="M672" ca="1">SUMPRODUCT(--(INDIRECT(input4712[[#This Row],[range1]])&gt;INDIRECT(input4712[[#This Row],[range2]])))=COUNT(INDIRECT(input4712[[#This Row],[range1]]))</f>
        <v>0</v>
      </c>
      <c r="N672" t="b">
        <f ca="1">IF(AND(NOT(input4712[[#This Row],[All DESC?]]),NOT(input4712[[#This Row],[All ASC?]])),FALSE(),TRUE())</f>
        <v>1</v>
      </c>
      <c r="O672" cm="1">
        <f t="array" aca="1" ref="O672" ca="1">IF(AND(input4712[[#This Row],[Safe Part 1]],(MAX(ABS((INDIRECT(input4712[[#This Row],[range2]]))-(INDIRECT(input4712[[#This Row],[range1]])))))&lt;=3),1,0)</f>
        <v>0</v>
      </c>
    </row>
    <row r="673" spans="1:15" x14ac:dyDescent="0.35">
      <c r="A673">
        <v>78</v>
      </c>
      <c r="B673">
        <v>79</v>
      </c>
      <c r="C673">
        <v>82</v>
      </c>
      <c r="D673">
        <v>85</v>
      </c>
      <c r="E673">
        <v>86</v>
      </c>
      <c r="F673">
        <v>90</v>
      </c>
      <c r="H673">
        <f>1</f>
        <v>1</v>
      </c>
      <c r="I673">
        <f>COUNTA(input4712[[#This Row],[Column1.1]:[Column1.8]])</f>
        <v>6</v>
      </c>
      <c r="J673" t="str">
        <f>ADDRESS(ROW(),input4712[[#This Row],[first col]]+1,4)&amp;":"&amp;ADDRESS(ROW(),input4712[[#This Row],[lastcol]],4)</f>
        <v>B673:F673</v>
      </c>
      <c r="K673" t="str">
        <f>ADDRESS(ROW(),input4712[[#This Row],[first col]],4)&amp;":"&amp;ADDRESS(ROW(),input4712[[#This Row],[lastcol]]-1,4)</f>
        <v>A673:E673</v>
      </c>
      <c r="L673" t="b" cm="1">
        <f t="array" aca="1" ref="L673" ca="1">SUMPRODUCT(--(INDIRECT(input4712[[#This Row],[range1]])&lt;INDIRECT(input4712[[#This Row],[range2]])))=COUNT(INDIRECT(input4712[[#This Row],[range1]]))</f>
        <v>0</v>
      </c>
      <c r="M673" t="b" cm="1">
        <f t="array" aca="1" ref="M673" ca="1">SUMPRODUCT(--(INDIRECT(input4712[[#This Row],[range1]])&gt;INDIRECT(input4712[[#This Row],[range2]])))=COUNT(INDIRECT(input4712[[#This Row],[range1]]))</f>
        <v>1</v>
      </c>
      <c r="N673" t="b">
        <f ca="1">IF(AND(NOT(input4712[[#This Row],[All DESC?]]),NOT(input4712[[#This Row],[All ASC?]])),FALSE(),TRUE())</f>
        <v>1</v>
      </c>
      <c r="O673" cm="1">
        <f t="array" aca="1" ref="O673" ca="1">IF(AND(input4712[[#This Row],[Safe Part 1]],(MAX(ABS((INDIRECT(input4712[[#This Row],[range2]]))-(INDIRECT(input4712[[#This Row],[range1]])))))&lt;=3),1,0)</f>
        <v>0</v>
      </c>
    </row>
    <row r="674" spans="1:15" x14ac:dyDescent="0.35">
      <c r="A674">
        <v>12</v>
      </c>
      <c r="B674">
        <v>14</v>
      </c>
      <c r="C674">
        <v>17</v>
      </c>
      <c r="D674">
        <v>19</v>
      </c>
      <c r="E674">
        <v>21</v>
      </c>
      <c r="F674">
        <v>23</v>
      </c>
      <c r="G674">
        <v>25</v>
      </c>
      <c r="H674">
        <f>1</f>
        <v>1</v>
      </c>
      <c r="I674">
        <f>COUNTA(input4712[[#This Row],[Column1.1]:[Column1.8]])</f>
        <v>7</v>
      </c>
      <c r="J674" t="str">
        <f>ADDRESS(ROW(),input4712[[#This Row],[first col]]+1,4)&amp;":"&amp;ADDRESS(ROW(),input4712[[#This Row],[lastcol]],4)</f>
        <v>B674:G674</v>
      </c>
      <c r="K674" t="str">
        <f>ADDRESS(ROW(),input4712[[#This Row],[first col]],4)&amp;":"&amp;ADDRESS(ROW(),input4712[[#This Row],[lastcol]]-1,4)</f>
        <v>A674:F674</v>
      </c>
      <c r="L674" t="b" cm="1">
        <f t="array" aca="1" ref="L674" ca="1">SUMPRODUCT(--(INDIRECT(input4712[[#This Row],[range1]])&lt;INDIRECT(input4712[[#This Row],[range2]])))=COUNT(INDIRECT(input4712[[#This Row],[range1]]))</f>
        <v>0</v>
      </c>
      <c r="M674" t="b" cm="1">
        <f t="array" aca="1" ref="M674" ca="1">SUMPRODUCT(--(INDIRECT(input4712[[#This Row],[range1]])&gt;INDIRECT(input4712[[#This Row],[range2]])))=COUNT(INDIRECT(input4712[[#This Row],[range1]]))</f>
        <v>1</v>
      </c>
      <c r="N674" t="b">
        <f ca="1">IF(AND(NOT(input4712[[#This Row],[All DESC?]]),NOT(input4712[[#This Row],[All ASC?]])),FALSE(),TRUE())</f>
        <v>1</v>
      </c>
      <c r="O674" cm="1">
        <f t="array" aca="1" ref="O674" ca="1">IF(AND(input4712[[#This Row],[Safe Part 1]],(MAX(ABS((INDIRECT(input4712[[#This Row],[range2]]))-(INDIRECT(input4712[[#This Row],[range1]])))))&lt;=3),1,0)</f>
        <v>1</v>
      </c>
    </row>
    <row r="675" spans="1:15" x14ac:dyDescent="0.35">
      <c r="A675">
        <v>25</v>
      </c>
      <c r="B675">
        <v>26</v>
      </c>
      <c r="C675">
        <v>29</v>
      </c>
      <c r="D675">
        <v>31</v>
      </c>
      <c r="E675">
        <v>32</v>
      </c>
      <c r="F675">
        <v>36</v>
      </c>
      <c r="G675">
        <v>38</v>
      </c>
      <c r="H675">
        <f>1</f>
        <v>1</v>
      </c>
      <c r="I675">
        <f>COUNTA(input4712[[#This Row],[Column1.1]:[Column1.8]])</f>
        <v>7</v>
      </c>
      <c r="J675" t="str">
        <f>ADDRESS(ROW(),input4712[[#This Row],[first col]]+1,4)&amp;":"&amp;ADDRESS(ROW(),input4712[[#This Row],[lastcol]],4)</f>
        <v>B675:G675</v>
      </c>
      <c r="K675" t="str">
        <f>ADDRESS(ROW(),input4712[[#This Row],[first col]],4)&amp;":"&amp;ADDRESS(ROW(),input4712[[#This Row],[lastcol]]-1,4)</f>
        <v>A675:F675</v>
      </c>
      <c r="L675" t="b" cm="1">
        <f t="array" aca="1" ref="L675" ca="1">SUMPRODUCT(--(INDIRECT(input4712[[#This Row],[range1]])&lt;INDIRECT(input4712[[#This Row],[range2]])))=COUNT(INDIRECT(input4712[[#This Row],[range1]]))</f>
        <v>0</v>
      </c>
      <c r="M675" t="b" cm="1">
        <f t="array" aca="1" ref="M675" ca="1">SUMPRODUCT(--(INDIRECT(input4712[[#This Row],[range1]])&gt;INDIRECT(input4712[[#This Row],[range2]])))=COUNT(INDIRECT(input4712[[#This Row],[range1]]))</f>
        <v>1</v>
      </c>
      <c r="N675" t="b">
        <f ca="1">IF(AND(NOT(input4712[[#This Row],[All DESC?]]),NOT(input4712[[#This Row],[All ASC?]])),FALSE(),TRUE())</f>
        <v>1</v>
      </c>
      <c r="O675" cm="1">
        <f t="array" aca="1" ref="O675" ca="1">IF(AND(input4712[[#This Row],[Safe Part 1]],(MAX(ABS((INDIRECT(input4712[[#This Row],[range2]]))-(INDIRECT(input4712[[#This Row],[range1]])))))&lt;=3),1,0)</f>
        <v>0</v>
      </c>
    </row>
    <row r="676" spans="1:15" x14ac:dyDescent="0.35">
      <c r="A676">
        <v>29</v>
      </c>
      <c r="B676">
        <v>26</v>
      </c>
      <c r="C676">
        <v>25</v>
      </c>
      <c r="D676">
        <v>24</v>
      </c>
      <c r="E676">
        <v>23</v>
      </c>
      <c r="F676">
        <v>20</v>
      </c>
      <c r="H676">
        <f>1</f>
        <v>1</v>
      </c>
      <c r="I676">
        <f>COUNTA(input4712[[#This Row],[Column1.1]:[Column1.8]])</f>
        <v>6</v>
      </c>
      <c r="J676" t="str">
        <f>ADDRESS(ROW(),input4712[[#This Row],[first col]]+1,4)&amp;":"&amp;ADDRESS(ROW(),input4712[[#This Row],[lastcol]],4)</f>
        <v>B676:F676</v>
      </c>
      <c r="K676" t="str">
        <f>ADDRESS(ROW(),input4712[[#This Row],[first col]],4)&amp;":"&amp;ADDRESS(ROW(),input4712[[#This Row],[lastcol]]-1,4)</f>
        <v>A676:E676</v>
      </c>
      <c r="L676" t="b" cm="1">
        <f t="array" aca="1" ref="L676" ca="1">SUMPRODUCT(--(INDIRECT(input4712[[#This Row],[range1]])&lt;INDIRECT(input4712[[#This Row],[range2]])))=COUNT(INDIRECT(input4712[[#This Row],[range1]]))</f>
        <v>1</v>
      </c>
      <c r="M676" t="b" cm="1">
        <f t="array" aca="1" ref="M676" ca="1">SUMPRODUCT(--(INDIRECT(input4712[[#This Row],[range1]])&gt;INDIRECT(input4712[[#This Row],[range2]])))=COUNT(INDIRECT(input4712[[#This Row],[range1]]))</f>
        <v>0</v>
      </c>
      <c r="N676" t="b">
        <f ca="1">IF(AND(NOT(input4712[[#This Row],[All DESC?]]),NOT(input4712[[#This Row],[All ASC?]])),FALSE(),TRUE())</f>
        <v>1</v>
      </c>
      <c r="O676" cm="1">
        <f t="array" aca="1" ref="O676" ca="1">IF(AND(input4712[[#This Row],[Safe Part 1]],(MAX(ABS((INDIRECT(input4712[[#This Row],[range2]]))-(INDIRECT(input4712[[#This Row],[range1]])))))&lt;=3),1,0)</f>
        <v>1</v>
      </c>
    </row>
    <row r="677" spans="1:15" x14ac:dyDescent="0.35">
      <c r="A677">
        <v>48</v>
      </c>
      <c r="B677">
        <v>46</v>
      </c>
      <c r="C677">
        <v>44</v>
      </c>
      <c r="D677">
        <v>41</v>
      </c>
      <c r="E677">
        <v>38</v>
      </c>
      <c r="F677">
        <v>33</v>
      </c>
      <c r="G677">
        <v>32</v>
      </c>
      <c r="H677">
        <f>1</f>
        <v>1</v>
      </c>
      <c r="I677">
        <f>COUNTA(input4712[[#This Row],[Column1.1]:[Column1.8]])</f>
        <v>7</v>
      </c>
      <c r="J677" t="str">
        <f>ADDRESS(ROW(),input4712[[#This Row],[first col]]+1,4)&amp;":"&amp;ADDRESS(ROW(),input4712[[#This Row],[lastcol]],4)</f>
        <v>B677:G677</v>
      </c>
      <c r="K677" t="str">
        <f>ADDRESS(ROW(),input4712[[#This Row],[first col]],4)&amp;":"&amp;ADDRESS(ROW(),input4712[[#This Row],[lastcol]]-1,4)</f>
        <v>A677:F677</v>
      </c>
      <c r="L677" t="b" cm="1">
        <f t="array" aca="1" ref="L677" ca="1">SUMPRODUCT(--(INDIRECT(input4712[[#This Row],[range1]])&lt;INDIRECT(input4712[[#This Row],[range2]])))=COUNT(INDIRECT(input4712[[#This Row],[range1]]))</f>
        <v>1</v>
      </c>
      <c r="M677" t="b" cm="1">
        <f t="array" aca="1" ref="M677" ca="1">SUMPRODUCT(--(INDIRECT(input4712[[#This Row],[range1]])&gt;INDIRECT(input4712[[#This Row],[range2]])))=COUNT(INDIRECT(input4712[[#This Row],[range1]]))</f>
        <v>0</v>
      </c>
      <c r="N677" t="b">
        <f ca="1">IF(AND(NOT(input4712[[#This Row],[All DESC?]]),NOT(input4712[[#This Row],[All ASC?]])),FALSE(),TRUE())</f>
        <v>1</v>
      </c>
      <c r="O677" cm="1">
        <f t="array" aca="1" ref="O677" ca="1">IF(AND(input4712[[#This Row],[Safe Part 1]],(MAX(ABS((INDIRECT(input4712[[#This Row],[range2]]))-(INDIRECT(input4712[[#This Row],[range1]])))))&lt;=3),1,0)</f>
        <v>0</v>
      </c>
    </row>
    <row r="678" spans="1:15" x14ac:dyDescent="0.35">
      <c r="A678">
        <v>74</v>
      </c>
      <c r="B678">
        <v>73</v>
      </c>
      <c r="C678">
        <v>72</v>
      </c>
      <c r="D678">
        <v>71</v>
      </c>
      <c r="E678">
        <v>70</v>
      </c>
      <c r="F678">
        <v>64</v>
      </c>
      <c r="H678">
        <f>1</f>
        <v>1</v>
      </c>
      <c r="I678">
        <f>COUNTA(input4712[[#This Row],[Column1.1]:[Column1.8]])</f>
        <v>6</v>
      </c>
      <c r="J678" t="str">
        <f>ADDRESS(ROW(),input4712[[#This Row],[first col]]+1,4)&amp;":"&amp;ADDRESS(ROW(),input4712[[#This Row],[lastcol]],4)</f>
        <v>B678:F678</v>
      </c>
      <c r="K678" t="str">
        <f>ADDRESS(ROW(),input4712[[#This Row],[first col]],4)&amp;":"&amp;ADDRESS(ROW(),input4712[[#This Row],[lastcol]]-1,4)</f>
        <v>A678:E678</v>
      </c>
      <c r="L678" t="b" cm="1">
        <f t="array" aca="1" ref="L678" ca="1">SUMPRODUCT(--(INDIRECT(input4712[[#This Row],[range1]])&lt;INDIRECT(input4712[[#This Row],[range2]])))=COUNT(INDIRECT(input4712[[#This Row],[range1]]))</f>
        <v>1</v>
      </c>
      <c r="M678" t="b" cm="1">
        <f t="array" aca="1" ref="M678" ca="1">SUMPRODUCT(--(INDIRECT(input4712[[#This Row],[range1]])&gt;INDIRECT(input4712[[#This Row],[range2]])))=COUNT(INDIRECT(input4712[[#This Row],[range1]]))</f>
        <v>0</v>
      </c>
      <c r="N678" t="b">
        <f ca="1">IF(AND(NOT(input4712[[#This Row],[All DESC?]]),NOT(input4712[[#This Row],[All ASC?]])),FALSE(),TRUE())</f>
        <v>1</v>
      </c>
      <c r="O678" cm="1">
        <f t="array" aca="1" ref="O678" ca="1">IF(AND(input4712[[#This Row],[Safe Part 1]],(MAX(ABS((INDIRECT(input4712[[#This Row],[range2]]))-(INDIRECT(input4712[[#This Row],[range1]])))))&lt;=3),1,0)</f>
        <v>0</v>
      </c>
    </row>
    <row r="679" spans="1:15" x14ac:dyDescent="0.35">
      <c r="A679">
        <v>90</v>
      </c>
      <c r="B679">
        <v>89</v>
      </c>
      <c r="C679">
        <v>86</v>
      </c>
      <c r="D679">
        <v>83</v>
      </c>
      <c r="E679">
        <v>82</v>
      </c>
      <c r="F679">
        <v>79</v>
      </c>
      <c r="G679">
        <v>76</v>
      </c>
      <c r="H679">
        <f>1</f>
        <v>1</v>
      </c>
      <c r="I679">
        <f>COUNTA(input4712[[#This Row],[Column1.1]:[Column1.8]])</f>
        <v>7</v>
      </c>
      <c r="J679" t="str">
        <f>ADDRESS(ROW(),input4712[[#This Row],[first col]]+1,4)&amp;":"&amp;ADDRESS(ROW(),input4712[[#This Row],[lastcol]],4)</f>
        <v>B679:G679</v>
      </c>
      <c r="K679" t="str">
        <f>ADDRESS(ROW(),input4712[[#This Row],[first col]],4)&amp;":"&amp;ADDRESS(ROW(),input4712[[#This Row],[lastcol]]-1,4)</f>
        <v>A679:F679</v>
      </c>
      <c r="L679" t="b" cm="1">
        <f t="array" aca="1" ref="L679" ca="1">SUMPRODUCT(--(INDIRECT(input4712[[#This Row],[range1]])&lt;INDIRECT(input4712[[#This Row],[range2]])))=COUNT(INDIRECT(input4712[[#This Row],[range1]]))</f>
        <v>1</v>
      </c>
      <c r="M679" t="b" cm="1">
        <f t="array" aca="1" ref="M679" ca="1">SUMPRODUCT(--(INDIRECT(input4712[[#This Row],[range1]])&gt;INDIRECT(input4712[[#This Row],[range2]])))=COUNT(INDIRECT(input4712[[#This Row],[range1]]))</f>
        <v>0</v>
      </c>
      <c r="N679" t="b">
        <f ca="1">IF(AND(NOT(input4712[[#This Row],[All DESC?]]),NOT(input4712[[#This Row],[All ASC?]])),FALSE(),TRUE())</f>
        <v>1</v>
      </c>
      <c r="O679" cm="1">
        <f t="array" aca="1" ref="O679" ca="1">IF(AND(input4712[[#This Row],[Safe Part 1]],(MAX(ABS((INDIRECT(input4712[[#This Row],[range2]]))-(INDIRECT(input4712[[#This Row],[range1]])))))&lt;=3),1,0)</f>
        <v>1</v>
      </c>
    </row>
    <row r="680" spans="1:15" x14ac:dyDescent="0.35">
      <c r="A680">
        <v>30</v>
      </c>
      <c r="B680">
        <v>32</v>
      </c>
      <c r="C680">
        <v>33</v>
      </c>
      <c r="D680">
        <v>36</v>
      </c>
      <c r="E680">
        <v>39</v>
      </c>
      <c r="F680">
        <v>41</v>
      </c>
      <c r="G680">
        <v>43</v>
      </c>
      <c r="H680">
        <f>1</f>
        <v>1</v>
      </c>
      <c r="I680">
        <f>COUNTA(input4712[[#This Row],[Column1.1]:[Column1.8]])</f>
        <v>7</v>
      </c>
      <c r="J680" t="str">
        <f>ADDRESS(ROW(),input4712[[#This Row],[first col]]+1,4)&amp;":"&amp;ADDRESS(ROW(),input4712[[#This Row],[lastcol]],4)</f>
        <v>B680:G680</v>
      </c>
      <c r="K680" t="str">
        <f>ADDRESS(ROW(),input4712[[#This Row],[first col]],4)&amp;":"&amp;ADDRESS(ROW(),input4712[[#This Row],[lastcol]]-1,4)</f>
        <v>A680:F680</v>
      </c>
      <c r="L680" t="b" cm="1">
        <f t="array" aca="1" ref="L680" ca="1">SUMPRODUCT(--(INDIRECT(input4712[[#This Row],[range1]])&lt;INDIRECT(input4712[[#This Row],[range2]])))=COUNT(INDIRECT(input4712[[#This Row],[range1]]))</f>
        <v>0</v>
      </c>
      <c r="M680" t="b" cm="1">
        <f t="array" aca="1" ref="M680" ca="1">SUMPRODUCT(--(INDIRECT(input4712[[#This Row],[range1]])&gt;INDIRECT(input4712[[#This Row],[range2]])))=COUNT(INDIRECT(input4712[[#This Row],[range1]]))</f>
        <v>1</v>
      </c>
      <c r="N680" t="b">
        <f ca="1">IF(AND(NOT(input4712[[#This Row],[All DESC?]]),NOT(input4712[[#This Row],[All ASC?]])),FALSE(),TRUE())</f>
        <v>1</v>
      </c>
      <c r="O680" cm="1">
        <f t="array" aca="1" ref="O680" ca="1">IF(AND(input4712[[#This Row],[Safe Part 1]],(MAX(ABS((INDIRECT(input4712[[#This Row],[range2]]))-(INDIRECT(input4712[[#This Row],[range1]])))))&lt;=3),1,0)</f>
        <v>1</v>
      </c>
    </row>
    <row r="681" spans="1:15" x14ac:dyDescent="0.35">
      <c r="A681">
        <v>12</v>
      </c>
      <c r="B681">
        <v>14</v>
      </c>
      <c r="C681">
        <v>16</v>
      </c>
      <c r="D681">
        <v>18</v>
      </c>
      <c r="E681">
        <v>21</v>
      </c>
      <c r="F681">
        <v>23</v>
      </c>
      <c r="G681">
        <v>25</v>
      </c>
      <c r="H681">
        <f>1</f>
        <v>1</v>
      </c>
      <c r="I681">
        <f>COUNTA(input4712[[#This Row],[Column1.1]:[Column1.8]])</f>
        <v>7</v>
      </c>
      <c r="J681" t="str">
        <f>ADDRESS(ROW(),input4712[[#This Row],[first col]]+1,4)&amp;":"&amp;ADDRESS(ROW(),input4712[[#This Row],[lastcol]],4)</f>
        <v>B681:G681</v>
      </c>
      <c r="K681" t="str">
        <f>ADDRESS(ROW(),input4712[[#This Row],[first col]],4)&amp;":"&amp;ADDRESS(ROW(),input4712[[#This Row],[lastcol]]-1,4)</f>
        <v>A681:F681</v>
      </c>
      <c r="L681" t="b" cm="1">
        <f t="array" aca="1" ref="L681" ca="1">SUMPRODUCT(--(INDIRECT(input4712[[#This Row],[range1]])&lt;INDIRECT(input4712[[#This Row],[range2]])))=COUNT(INDIRECT(input4712[[#This Row],[range1]]))</f>
        <v>0</v>
      </c>
      <c r="M681" t="b" cm="1">
        <f t="array" aca="1" ref="M681" ca="1">SUMPRODUCT(--(INDIRECT(input4712[[#This Row],[range1]])&gt;INDIRECT(input4712[[#This Row],[range2]])))=COUNT(INDIRECT(input4712[[#This Row],[range1]]))</f>
        <v>1</v>
      </c>
      <c r="N681" t="b">
        <f ca="1">IF(AND(NOT(input4712[[#This Row],[All DESC?]]),NOT(input4712[[#This Row],[All ASC?]])),FALSE(),TRUE())</f>
        <v>1</v>
      </c>
      <c r="O681" cm="1">
        <f t="array" aca="1" ref="O681" ca="1">IF(AND(input4712[[#This Row],[Safe Part 1]],(MAX(ABS((INDIRECT(input4712[[#This Row],[range2]]))-(INDIRECT(input4712[[#This Row],[range1]])))))&lt;=3),1,0)</f>
        <v>1</v>
      </c>
    </row>
    <row r="682" spans="1:15" x14ac:dyDescent="0.35">
      <c r="A682">
        <v>21</v>
      </c>
      <c r="B682">
        <v>19</v>
      </c>
      <c r="C682">
        <v>18</v>
      </c>
      <c r="D682">
        <v>16</v>
      </c>
      <c r="E682">
        <v>15</v>
      </c>
      <c r="H682">
        <f>1</f>
        <v>1</v>
      </c>
      <c r="I682">
        <f>COUNTA(input4712[[#This Row],[Column1.1]:[Column1.8]])</f>
        <v>5</v>
      </c>
      <c r="J682" t="str">
        <f>ADDRESS(ROW(),input4712[[#This Row],[first col]]+1,4)&amp;":"&amp;ADDRESS(ROW(),input4712[[#This Row],[lastcol]],4)</f>
        <v>B682:E682</v>
      </c>
      <c r="K682" t="str">
        <f>ADDRESS(ROW(),input4712[[#This Row],[first col]],4)&amp;":"&amp;ADDRESS(ROW(),input4712[[#This Row],[lastcol]]-1,4)</f>
        <v>A682:D682</v>
      </c>
      <c r="L682" t="b" cm="1">
        <f t="array" aca="1" ref="L682" ca="1">SUMPRODUCT(--(INDIRECT(input4712[[#This Row],[range1]])&lt;INDIRECT(input4712[[#This Row],[range2]])))=COUNT(INDIRECT(input4712[[#This Row],[range1]]))</f>
        <v>1</v>
      </c>
      <c r="M682" t="b" cm="1">
        <f t="array" aca="1" ref="M682" ca="1">SUMPRODUCT(--(INDIRECT(input4712[[#This Row],[range1]])&gt;INDIRECT(input4712[[#This Row],[range2]])))=COUNT(INDIRECT(input4712[[#This Row],[range1]]))</f>
        <v>0</v>
      </c>
      <c r="N682" t="b">
        <f ca="1">IF(AND(NOT(input4712[[#This Row],[All DESC?]]),NOT(input4712[[#This Row],[All ASC?]])),FALSE(),TRUE())</f>
        <v>1</v>
      </c>
      <c r="O682" cm="1">
        <f t="array" aca="1" ref="O682" ca="1">IF(AND(input4712[[#This Row],[Safe Part 1]],(MAX(ABS((INDIRECT(input4712[[#This Row],[range2]]))-(INDIRECT(input4712[[#This Row],[range1]])))))&lt;=3),1,0)</f>
        <v>1</v>
      </c>
    </row>
    <row r="683" spans="1:15" x14ac:dyDescent="0.35">
      <c r="A683">
        <v>41</v>
      </c>
      <c r="B683">
        <v>42</v>
      </c>
      <c r="C683">
        <v>43</v>
      </c>
      <c r="D683">
        <v>44</v>
      </c>
      <c r="E683">
        <v>45</v>
      </c>
      <c r="F683">
        <v>50</v>
      </c>
      <c r="G683">
        <v>53</v>
      </c>
      <c r="H683">
        <f>1</f>
        <v>1</v>
      </c>
      <c r="I683">
        <f>COUNTA(input4712[[#This Row],[Column1.1]:[Column1.8]])</f>
        <v>7</v>
      </c>
      <c r="J683" t="str">
        <f>ADDRESS(ROW(),input4712[[#This Row],[first col]]+1,4)&amp;":"&amp;ADDRESS(ROW(),input4712[[#This Row],[lastcol]],4)</f>
        <v>B683:G683</v>
      </c>
      <c r="K683" t="str">
        <f>ADDRESS(ROW(),input4712[[#This Row],[first col]],4)&amp;":"&amp;ADDRESS(ROW(),input4712[[#This Row],[lastcol]]-1,4)</f>
        <v>A683:F683</v>
      </c>
      <c r="L683" t="b" cm="1">
        <f t="array" aca="1" ref="L683" ca="1">SUMPRODUCT(--(INDIRECT(input4712[[#This Row],[range1]])&lt;INDIRECT(input4712[[#This Row],[range2]])))=COUNT(INDIRECT(input4712[[#This Row],[range1]]))</f>
        <v>0</v>
      </c>
      <c r="M683" t="b" cm="1">
        <f t="array" aca="1" ref="M683" ca="1">SUMPRODUCT(--(INDIRECT(input4712[[#This Row],[range1]])&gt;INDIRECT(input4712[[#This Row],[range2]])))=COUNT(INDIRECT(input4712[[#This Row],[range1]]))</f>
        <v>1</v>
      </c>
      <c r="N683" t="b">
        <f ca="1">IF(AND(NOT(input4712[[#This Row],[All DESC?]]),NOT(input4712[[#This Row],[All ASC?]])),FALSE(),TRUE())</f>
        <v>1</v>
      </c>
      <c r="O683" cm="1">
        <f t="array" aca="1" ref="O683" ca="1">IF(AND(input4712[[#This Row],[Safe Part 1]],(MAX(ABS((INDIRECT(input4712[[#This Row],[range2]]))-(INDIRECT(input4712[[#This Row],[range1]])))))&lt;=3),1,0)</f>
        <v>0</v>
      </c>
    </row>
    <row r="684" spans="1:15" x14ac:dyDescent="0.35">
      <c r="A684">
        <v>25</v>
      </c>
      <c r="B684">
        <v>27</v>
      </c>
      <c r="C684">
        <v>30</v>
      </c>
      <c r="D684">
        <v>31</v>
      </c>
      <c r="E684">
        <v>34</v>
      </c>
      <c r="H684">
        <f>1</f>
        <v>1</v>
      </c>
      <c r="I684">
        <f>COUNTA(input4712[[#This Row],[Column1.1]:[Column1.8]])</f>
        <v>5</v>
      </c>
      <c r="J684" t="str">
        <f>ADDRESS(ROW(),input4712[[#This Row],[first col]]+1,4)&amp;":"&amp;ADDRESS(ROW(),input4712[[#This Row],[lastcol]],4)</f>
        <v>B684:E684</v>
      </c>
      <c r="K684" t="str">
        <f>ADDRESS(ROW(),input4712[[#This Row],[first col]],4)&amp;":"&amp;ADDRESS(ROW(),input4712[[#This Row],[lastcol]]-1,4)</f>
        <v>A684:D684</v>
      </c>
      <c r="L684" t="b" cm="1">
        <f t="array" aca="1" ref="L684" ca="1">SUMPRODUCT(--(INDIRECT(input4712[[#This Row],[range1]])&lt;INDIRECT(input4712[[#This Row],[range2]])))=COUNT(INDIRECT(input4712[[#This Row],[range1]]))</f>
        <v>0</v>
      </c>
      <c r="M684" t="b" cm="1">
        <f t="array" aca="1" ref="M684" ca="1">SUMPRODUCT(--(INDIRECT(input4712[[#This Row],[range1]])&gt;INDIRECT(input4712[[#This Row],[range2]])))=COUNT(INDIRECT(input4712[[#This Row],[range1]]))</f>
        <v>1</v>
      </c>
      <c r="N684" t="b">
        <f ca="1">IF(AND(NOT(input4712[[#This Row],[All DESC?]]),NOT(input4712[[#This Row],[All ASC?]])),FALSE(),TRUE())</f>
        <v>1</v>
      </c>
      <c r="O684" cm="1">
        <f t="array" aca="1" ref="O684" ca="1">IF(AND(input4712[[#This Row],[Safe Part 1]],(MAX(ABS((INDIRECT(input4712[[#This Row],[range2]]))-(INDIRECT(input4712[[#This Row],[range1]])))))&lt;=3),1,0)</f>
        <v>1</v>
      </c>
    </row>
    <row r="685" spans="1:15" x14ac:dyDescent="0.35">
      <c r="A685">
        <v>29</v>
      </c>
      <c r="B685">
        <v>31</v>
      </c>
      <c r="C685">
        <v>34</v>
      </c>
      <c r="D685">
        <v>35</v>
      </c>
      <c r="E685">
        <v>36</v>
      </c>
      <c r="F685">
        <v>40</v>
      </c>
      <c r="G685">
        <v>43</v>
      </c>
      <c r="H685">
        <f>1</f>
        <v>1</v>
      </c>
      <c r="I685">
        <f>COUNTA(input4712[[#This Row],[Column1.1]:[Column1.8]])</f>
        <v>7</v>
      </c>
      <c r="J685" t="str">
        <f>ADDRESS(ROW(),input4712[[#This Row],[first col]]+1,4)&amp;":"&amp;ADDRESS(ROW(),input4712[[#This Row],[lastcol]],4)</f>
        <v>B685:G685</v>
      </c>
      <c r="K685" t="str">
        <f>ADDRESS(ROW(),input4712[[#This Row],[first col]],4)&amp;":"&amp;ADDRESS(ROW(),input4712[[#This Row],[lastcol]]-1,4)</f>
        <v>A685:F685</v>
      </c>
      <c r="L685" t="b" cm="1">
        <f t="array" aca="1" ref="L685" ca="1">SUMPRODUCT(--(INDIRECT(input4712[[#This Row],[range1]])&lt;INDIRECT(input4712[[#This Row],[range2]])))=COUNT(INDIRECT(input4712[[#This Row],[range1]]))</f>
        <v>0</v>
      </c>
      <c r="M685" t="b" cm="1">
        <f t="array" aca="1" ref="M685" ca="1">SUMPRODUCT(--(INDIRECT(input4712[[#This Row],[range1]])&gt;INDIRECT(input4712[[#This Row],[range2]])))=COUNT(INDIRECT(input4712[[#This Row],[range1]]))</f>
        <v>1</v>
      </c>
      <c r="N685" t="b">
        <f ca="1">IF(AND(NOT(input4712[[#This Row],[All DESC?]]),NOT(input4712[[#This Row],[All ASC?]])),FALSE(),TRUE())</f>
        <v>1</v>
      </c>
      <c r="O685" cm="1">
        <f t="array" aca="1" ref="O685" ca="1">IF(AND(input4712[[#This Row],[Safe Part 1]],(MAX(ABS((INDIRECT(input4712[[#This Row],[range2]]))-(INDIRECT(input4712[[#This Row],[range1]])))))&lt;=3),1,0)</f>
        <v>0</v>
      </c>
    </row>
    <row r="686" spans="1:15" x14ac:dyDescent="0.35">
      <c r="A686">
        <v>78</v>
      </c>
      <c r="B686">
        <v>75</v>
      </c>
      <c r="C686">
        <v>74</v>
      </c>
      <c r="D686">
        <v>73</v>
      </c>
      <c r="E686">
        <v>70</v>
      </c>
      <c r="H686">
        <f>1</f>
        <v>1</v>
      </c>
      <c r="I686">
        <f>COUNTA(input4712[[#This Row],[Column1.1]:[Column1.8]])</f>
        <v>5</v>
      </c>
      <c r="J686" t="str">
        <f>ADDRESS(ROW(),input4712[[#This Row],[first col]]+1,4)&amp;":"&amp;ADDRESS(ROW(),input4712[[#This Row],[lastcol]],4)</f>
        <v>B686:E686</v>
      </c>
      <c r="K686" t="str">
        <f>ADDRESS(ROW(),input4712[[#This Row],[first col]],4)&amp;":"&amp;ADDRESS(ROW(),input4712[[#This Row],[lastcol]]-1,4)</f>
        <v>A686:D686</v>
      </c>
      <c r="L686" t="b" cm="1">
        <f t="array" aca="1" ref="L686" ca="1">SUMPRODUCT(--(INDIRECT(input4712[[#This Row],[range1]])&lt;INDIRECT(input4712[[#This Row],[range2]])))=COUNT(INDIRECT(input4712[[#This Row],[range1]]))</f>
        <v>1</v>
      </c>
      <c r="M686" t="b" cm="1">
        <f t="array" aca="1" ref="M686" ca="1">SUMPRODUCT(--(INDIRECT(input4712[[#This Row],[range1]])&gt;INDIRECT(input4712[[#This Row],[range2]])))=COUNT(INDIRECT(input4712[[#This Row],[range1]]))</f>
        <v>0</v>
      </c>
      <c r="N686" t="b">
        <f ca="1">IF(AND(NOT(input4712[[#This Row],[All DESC?]]),NOT(input4712[[#This Row],[All ASC?]])),FALSE(),TRUE())</f>
        <v>1</v>
      </c>
      <c r="O686" cm="1">
        <f t="array" aca="1" ref="O686" ca="1">IF(AND(input4712[[#This Row],[Safe Part 1]],(MAX(ABS((INDIRECT(input4712[[#This Row],[range2]]))-(INDIRECT(input4712[[#This Row],[range1]])))))&lt;=3),1,0)</f>
        <v>1</v>
      </c>
    </row>
    <row r="687" spans="1:15" x14ac:dyDescent="0.35">
      <c r="A687">
        <v>85</v>
      </c>
      <c r="B687">
        <v>84</v>
      </c>
      <c r="C687">
        <v>82</v>
      </c>
      <c r="D687">
        <v>81</v>
      </c>
      <c r="E687">
        <v>80</v>
      </c>
      <c r="H687">
        <f>1</f>
        <v>1</v>
      </c>
      <c r="I687">
        <f>COUNTA(input4712[[#This Row],[Column1.1]:[Column1.8]])</f>
        <v>5</v>
      </c>
      <c r="J687" t="str">
        <f>ADDRESS(ROW(),input4712[[#This Row],[first col]]+1,4)&amp;":"&amp;ADDRESS(ROW(),input4712[[#This Row],[lastcol]],4)</f>
        <v>B687:E687</v>
      </c>
      <c r="K687" t="str">
        <f>ADDRESS(ROW(),input4712[[#This Row],[first col]],4)&amp;":"&amp;ADDRESS(ROW(),input4712[[#This Row],[lastcol]]-1,4)</f>
        <v>A687:D687</v>
      </c>
      <c r="L687" t="b" cm="1">
        <f t="array" aca="1" ref="L687" ca="1">SUMPRODUCT(--(INDIRECT(input4712[[#This Row],[range1]])&lt;INDIRECT(input4712[[#This Row],[range2]])))=COUNT(INDIRECT(input4712[[#This Row],[range1]]))</f>
        <v>1</v>
      </c>
      <c r="M687" t="b" cm="1">
        <f t="array" aca="1" ref="M687" ca="1">SUMPRODUCT(--(INDIRECT(input4712[[#This Row],[range1]])&gt;INDIRECT(input4712[[#This Row],[range2]])))=COUNT(INDIRECT(input4712[[#This Row],[range1]]))</f>
        <v>0</v>
      </c>
      <c r="N687" t="b">
        <f ca="1">IF(AND(NOT(input4712[[#This Row],[All DESC?]]),NOT(input4712[[#This Row],[All ASC?]])),FALSE(),TRUE())</f>
        <v>1</v>
      </c>
      <c r="O687" cm="1">
        <f t="array" aca="1" ref="O687" ca="1">IF(AND(input4712[[#This Row],[Safe Part 1]],(MAX(ABS((INDIRECT(input4712[[#This Row],[range2]]))-(INDIRECT(input4712[[#This Row],[range1]])))))&lt;=3),1,0)</f>
        <v>1</v>
      </c>
    </row>
    <row r="688" spans="1:15" x14ac:dyDescent="0.35">
      <c r="A688">
        <v>77</v>
      </c>
      <c r="B688">
        <v>76</v>
      </c>
      <c r="C688">
        <v>75</v>
      </c>
      <c r="D688">
        <v>73</v>
      </c>
      <c r="E688">
        <v>72</v>
      </c>
      <c r="F688">
        <v>66</v>
      </c>
      <c r="G688">
        <v>65</v>
      </c>
      <c r="H688">
        <f>1</f>
        <v>1</v>
      </c>
      <c r="I688">
        <f>COUNTA(input4712[[#This Row],[Column1.1]:[Column1.8]])</f>
        <v>7</v>
      </c>
      <c r="J688" t="str">
        <f>ADDRESS(ROW(),input4712[[#This Row],[first col]]+1,4)&amp;":"&amp;ADDRESS(ROW(),input4712[[#This Row],[lastcol]],4)</f>
        <v>B688:G688</v>
      </c>
      <c r="K688" t="str">
        <f>ADDRESS(ROW(),input4712[[#This Row],[first col]],4)&amp;":"&amp;ADDRESS(ROW(),input4712[[#This Row],[lastcol]]-1,4)</f>
        <v>A688:F688</v>
      </c>
      <c r="L688" t="b" cm="1">
        <f t="array" aca="1" ref="L688" ca="1">SUMPRODUCT(--(INDIRECT(input4712[[#This Row],[range1]])&lt;INDIRECT(input4712[[#This Row],[range2]])))=COUNT(INDIRECT(input4712[[#This Row],[range1]]))</f>
        <v>1</v>
      </c>
      <c r="M688" t="b" cm="1">
        <f t="array" aca="1" ref="M688" ca="1">SUMPRODUCT(--(INDIRECT(input4712[[#This Row],[range1]])&gt;INDIRECT(input4712[[#This Row],[range2]])))=COUNT(INDIRECT(input4712[[#This Row],[range1]]))</f>
        <v>0</v>
      </c>
      <c r="N688" t="b">
        <f ca="1">IF(AND(NOT(input4712[[#This Row],[All DESC?]]),NOT(input4712[[#This Row],[All ASC?]])),FALSE(),TRUE())</f>
        <v>1</v>
      </c>
      <c r="O688" cm="1">
        <f t="array" aca="1" ref="O688" ca="1">IF(AND(input4712[[#This Row],[Safe Part 1]],(MAX(ABS((INDIRECT(input4712[[#This Row],[range2]]))-(INDIRECT(input4712[[#This Row],[range1]])))))&lt;=3),1,0)</f>
        <v>0</v>
      </c>
    </row>
    <row r="689" spans="1:15" x14ac:dyDescent="0.35">
      <c r="A689">
        <v>22</v>
      </c>
      <c r="B689">
        <v>24</v>
      </c>
      <c r="C689">
        <v>26</v>
      </c>
      <c r="D689">
        <v>27</v>
      </c>
      <c r="E689">
        <v>30</v>
      </c>
      <c r="F689">
        <v>35</v>
      </c>
      <c r="G689">
        <v>37</v>
      </c>
      <c r="H689">
        <f>1</f>
        <v>1</v>
      </c>
      <c r="I689">
        <f>COUNTA(input4712[[#This Row],[Column1.1]:[Column1.8]])</f>
        <v>7</v>
      </c>
      <c r="J689" t="str">
        <f>ADDRESS(ROW(),input4712[[#This Row],[first col]]+1,4)&amp;":"&amp;ADDRESS(ROW(),input4712[[#This Row],[lastcol]],4)</f>
        <v>B689:G689</v>
      </c>
      <c r="K689" t="str">
        <f>ADDRESS(ROW(),input4712[[#This Row],[first col]],4)&amp;":"&amp;ADDRESS(ROW(),input4712[[#This Row],[lastcol]]-1,4)</f>
        <v>A689:F689</v>
      </c>
      <c r="L689" t="b" cm="1">
        <f t="array" aca="1" ref="L689" ca="1">SUMPRODUCT(--(INDIRECT(input4712[[#This Row],[range1]])&lt;INDIRECT(input4712[[#This Row],[range2]])))=COUNT(INDIRECT(input4712[[#This Row],[range1]]))</f>
        <v>0</v>
      </c>
      <c r="M689" t="b" cm="1">
        <f t="array" aca="1" ref="M689" ca="1">SUMPRODUCT(--(INDIRECT(input4712[[#This Row],[range1]])&gt;INDIRECT(input4712[[#This Row],[range2]])))=COUNT(INDIRECT(input4712[[#This Row],[range1]]))</f>
        <v>1</v>
      </c>
      <c r="N689" t="b">
        <f ca="1">IF(AND(NOT(input4712[[#This Row],[All DESC?]]),NOT(input4712[[#This Row],[All ASC?]])),FALSE(),TRUE())</f>
        <v>1</v>
      </c>
      <c r="O689" cm="1">
        <f t="array" aca="1" ref="O689" ca="1">IF(AND(input4712[[#This Row],[Safe Part 1]],(MAX(ABS((INDIRECT(input4712[[#This Row],[range2]]))-(INDIRECT(input4712[[#This Row],[range1]])))))&lt;=3),1,0)</f>
        <v>0</v>
      </c>
    </row>
    <row r="690" spans="1:15" x14ac:dyDescent="0.35">
      <c r="A690">
        <v>11</v>
      </c>
      <c r="B690">
        <v>12</v>
      </c>
      <c r="C690">
        <v>14</v>
      </c>
      <c r="D690">
        <v>17</v>
      </c>
      <c r="E690">
        <v>20</v>
      </c>
      <c r="F690">
        <v>23</v>
      </c>
      <c r="H690">
        <f>1</f>
        <v>1</v>
      </c>
      <c r="I690">
        <f>COUNTA(input4712[[#This Row],[Column1.1]:[Column1.8]])</f>
        <v>6</v>
      </c>
      <c r="J690" t="str">
        <f>ADDRESS(ROW(),input4712[[#This Row],[first col]]+1,4)&amp;":"&amp;ADDRESS(ROW(),input4712[[#This Row],[lastcol]],4)</f>
        <v>B690:F690</v>
      </c>
      <c r="K690" t="str">
        <f>ADDRESS(ROW(),input4712[[#This Row],[first col]],4)&amp;":"&amp;ADDRESS(ROW(),input4712[[#This Row],[lastcol]]-1,4)</f>
        <v>A690:E690</v>
      </c>
      <c r="L690" t="b" cm="1">
        <f t="array" aca="1" ref="L690" ca="1">SUMPRODUCT(--(INDIRECT(input4712[[#This Row],[range1]])&lt;INDIRECT(input4712[[#This Row],[range2]])))=COUNT(INDIRECT(input4712[[#This Row],[range1]]))</f>
        <v>0</v>
      </c>
      <c r="M690" t="b" cm="1">
        <f t="array" aca="1" ref="M690" ca="1">SUMPRODUCT(--(INDIRECT(input4712[[#This Row],[range1]])&gt;INDIRECT(input4712[[#This Row],[range2]])))=COUNT(INDIRECT(input4712[[#This Row],[range1]]))</f>
        <v>1</v>
      </c>
      <c r="N690" t="b">
        <f ca="1">IF(AND(NOT(input4712[[#This Row],[All DESC?]]),NOT(input4712[[#This Row],[All ASC?]])),FALSE(),TRUE())</f>
        <v>1</v>
      </c>
      <c r="O690" cm="1">
        <f t="array" aca="1" ref="O690" ca="1">IF(AND(input4712[[#This Row],[Safe Part 1]],(MAX(ABS((INDIRECT(input4712[[#This Row],[range2]]))-(INDIRECT(input4712[[#This Row],[range1]])))))&lt;=3),1,0)</f>
        <v>1</v>
      </c>
    </row>
    <row r="691" spans="1:15" x14ac:dyDescent="0.35">
      <c r="A691">
        <v>78</v>
      </c>
      <c r="B691">
        <v>79</v>
      </c>
      <c r="C691">
        <v>81</v>
      </c>
      <c r="D691">
        <v>82</v>
      </c>
      <c r="E691">
        <v>84</v>
      </c>
      <c r="H691">
        <f>1</f>
        <v>1</v>
      </c>
      <c r="I691">
        <f>COUNTA(input4712[[#This Row],[Column1.1]:[Column1.8]])</f>
        <v>5</v>
      </c>
      <c r="J691" t="str">
        <f>ADDRESS(ROW(),input4712[[#This Row],[first col]]+1,4)&amp;":"&amp;ADDRESS(ROW(),input4712[[#This Row],[lastcol]],4)</f>
        <v>B691:E691</v>
      </c>
      <c r="K691" t="str">
        <f>ADDRESS(ROW(),input4712[[#This Row],[first col]],4)&amp;":"&amp;ADDRESS(ROW(),input4712[[#This Row],[lastcol]]-1,4)</f>
        <v>A691:D691</v>
      </c>
      <c r="L691" t="b" cm="1">
        <f t="array" aca="1" ref="L691" ca="1">SUMPRODUCT(--(INDIRECT(input4712[[#This Row],[range1]])&lt;INDIRECT(input4712[[#This Row],[range2]])))=COUNT(INDIRECT(input4712[[#This Row],[range1]]))</f>
        <v>0</v>
      </c>
      <c r="M691" t="b" cm="1">
        <f t="array" aca="1" ref="M691" ca="1">SUMPRODUCT(--(INDIRECT(input4712[[#This Row],[range1]])&gt;INDIRECT(input4712[[#This Row],[range2]])))=COUNT(INDIRECT(input4712[[#This Row],[range1]]))</f>
        <v>1</v>
      </c>
      <c r="N691" t="b">
        <f ca="1">IF(AND(NOT(input4712[[#This Row],[All DESC?]]),NOT(input4712[[#This Row],[All ASC?]])),FALSE(),TRUE())</f>
        <v>1</v>
      </c>
      <c r="O691" cm="1">
        <f t="array" aca="1" ref="O691" ca="1">IF(AND(input4712[[#This Row],[Safe Part 1]],(MAX(ABS((INDIRECT(input4712[[#This Row],[range2]]))-(INDIRECT(input4712[[#This Row],[range1]])))))&lt;=3),1,0)</f>
        <v>1</v>
      </c>
    </row>
    <row r="692" spans="1:15" x14ac:dyDescent="0.35">
      <c r="A692">
        <v>62</v>
      </c>
      <c r="B692">
        <v>65</v>
      </c>
      <c r="C692">
        <v>68</v>
      </c>
      <c r="D692">
        <v>69</v>
      </c>
      <c r="E692">
        <v>71</v>
      </c>
      <c r="H692">
        <f>1</f>
        <v>1</v>
      </c>
      <c r="I692">
        <f>COUNTA(input4712[[#This Row],[Column1.1]:[Column1.8]])</f>
        <v>5</v>
      </c>
      <c r="J692" t="str">
        <f>ADDRESS(ROW(),input4712[[#This Row],[first col]]+1,4)&amp;":"&amp;ADDRESS(ROW(),input4712[[#This Row],[lastcol]],4)</f>
        <v>B692:E692</v>
      </c>
      <c r="K692" t="str">
        <f>ADDRESS(ROW(),input4712[[#This Row],[first col]],4)&amp;":"&amp;ADDRESS(ROW(),input4712[[#This Row],[lastcol]]-1,4)</f>
        <v>A692:D692</v>
      </c>
      <c r="L692" t="b" cm="1">
        <f t="array" aca="1" ref="L692" ca="1">SUMPRODUCT(--(INDIRECT(input4712[[#This Row],[range1]])&lt;INDIRECT(input4712[[#This Row],[range2]])))=COUNT(INDIRECT(input4712[[#This Row],[range1]]))</f>
        <v>0</v>
      </c>
      <c r="M692" t="b" cm="1">
        <f t="array" aca="1" ref="M692" ca="1">SUMPRODUCT(--(INDIRECT(input4712[[#This Row],[range1]])&gt;INDIRECT(input4712[[#This Row],[range2]])))=COUNT(INDIRECT(input4712[[#This Row],[range1]]))</f>
        <v>1</v>
      </c>
      <c r="N692" t="b">
        <f ca="1">IF(AND(NOT(input4712[[#This Row],[All DESC?]]),NOT(input4712[[#This Row],[All ASC?]])),FALSE(),TRUE())</f>
        <v>1</v>
      </c>
      <c r="O692" cm="1">
        <f t="array" aca="1" ref="O692" ca="1">IF(AND(input4712[[#This Row],[Safe Part 1]],(MAX(ABS((INDIRECT(input4712[[#This Row],[range2]]))-(INDIRECT(input4712[[#This Row],[range1]])))))&lt;=3),1,0)</f>
        <v>1</v>
      </c>
    </row>
    <row r="693" spans="1:15" x14ac:dyDescent="0.35">
      <c r="A693">
        <v>30</v>
      </c>
      <c r="B693">
        <v>31</v>
      </c>
      <c r="C693">
        <v>34</v>
      </c>
      <c r="D693">
        <v>37</v>
      </c>
      <c r="E693">
        <v>39</v>
      </c>
      <c r="F693">
        <v>43</v>
      </c>
      <c r="G693">
        <v>46</v>
      </c>
      <c r="H693">
        <f>1</f>
        <v>1</v>
      </c>
      <c r="I693">
        <f>COUNTA(input4712[[#This Row],[Column1.1]:[Column1.8]])</f>
        <v>7</v>
      </c>
      <c r="J693" t="str">
        <f>ADDRESS(ROW(),input4712[[#This Row],[first col]]+1,4)&amp;":"&amp;ADDRESS(ROW(),input4712[[#This Row],[lastcol]],4)</f>
        <v>B693:G693</v>
      </c>
      <c r="K693" t="str">
        <f>ADDRESS(ROW(),input4712[[#This Row],[first col]],4)&amp;":"&amp;ADDRESS(ROW(),input4712[[#This Row],[lastcol]]-1,4)</f>
        <v>A693:F693</v>
      </c>
      <c r="L693" t="b" cm="1">
        <f t="array" aca="1" ref="L693" ca="1">SUMPRODUCT(--(INDIRECT(input4712[[#This Row],[range1]])&lt;INDIRECT(input4712[[#This Row],[range2]])))=COUNT(INDIRECT(input4712[[#This Row],[range1]]))</f>
        <v>0</v>
      </c>
      <c r="M693" t="b" cm="1">
        <f t="array" aca="1" ref="M693" ca="1">SUMPRODUCT(--(INDIRECT(input4712[[#This Row],[range1]])&gt;INDIRECT(input4712[[#This Row],[range2]])))=COUNT(INDIRECT(input4712[[#This Row],[range1]]))</f>
        <v>1</v>
      </c>
      <c r="N693" t="b">
        <f ca="1">IF(AND(NOT(input4712[[#This Row],[All DESC?]]),NOT(input4712[[#This Row],[All ASC?]])),FALSE(),TRUE())</f>
        <v>1</v>
      </c>
      <c r="O693" cm="1">
        <f t="array" aca="1" ref="O693" ca="1">IF(AND(input4712[[#This Row],[Safe Part 1]],(MAX(ABS((INDIRECT(input4712[[#This Row],[range2]]))-(INDIRECT(input4712[[#This Row],[range1]])))))&lt;=3),1,0)</f>
        <v>0</v>
      </c>
    </row>
    <row r="694" spans="1:15" x14ac:dyDescent="0.35">
      <c r="A694">
        <v>22</v>
      </c>
      <c r="B694">
        <v>23</v>
      </c>
      <c r="C694">
        <v>25</v>
      </c>
      <c r="D694">
        <v>28</v>
      </c>
      <c r="E694">
        <v>31</v>
      </c>
      <c r="F694">
        <v>35</v>
      </c>
      <c r="G694">
        <v>36</v>
      </c>
      <c r="H694">
        <f>1</f>
        <v>1</v>
      </c>
      <c r="I694">
        <f>COUNTA(input4712[[#This Row],[Column1.1]:[Column1.8]])</f>
        <v>7</v>
      </c>
      <c r="J694" t="str">
        <f>ADDRESS(ROW(),input4712[[#This Row],[first col]]+1,4)&amp;":"&amp;ADDRESS(ROW(),input4712[[#This Row],[lastcol]],4)</f>
        <v>B694:G694</v>
      </c>
      <c r="K694" t="str">
        <f>ADDRESS(ROW(),input4712[[#This Row],[first col]],4)&amp;":"&amp;ADDRESS(ROW(),input4712[[#This Row],[lastcol]]-1,4)</f>
        <v>A694:F694</v>
      </c>
      <c r="L694" t="b" cm="1">
        <f t="array" aca="1" ref="L694" ca="1">SUMPRODUCT(--(INDIRECT(input4712[[#This Row],[range1]])&lt;INDIRECT(input4712[[#This Row],[range2]])))=COUNT(INDIRECT(input4712[[#This Row],[range1]]))</f>
        <v>0</v>
      </c>
      <c r="M694" t="b" cm="1">
        <f t="array" aca="1" ref="M694" ca="1">SUMPRODUCT(--(INDIRECT(input4712[[#This Row],[range1]])&gt;INDIRECT(input4712[[#This Row],[range2]])))=COUNT(INDIRECT(input4712[[#This Row],[range1]]))</f>
        <v>1</v>
      </c>
      <c r="N694" t="b">
        <f ca="1">IF(AND(NOT(input4712[[#This Row],[All DESC?]]),NOT(input4712[[#This Row],[All ASC?]])),FALSE(),TRUE())</f>
        <v>1</v>
      </c>
      <c r="O694" cm="1">
        <f t="array" aca="1" ref="O694" ca="1">IF(AND(input4712[[#This Row],[Safe Part 1]],(MAX(ABS((INDIRECT(input4712[[#This Row],[range2]]))-(INDIRECT(input4712[[#This Row],[range1]])))))&lt;=3),1,0)</f>
        <v>0</v>
      </c>
    </row>
    <row r="695" spans="1:15" x14ac:dyDescent="0.35">
      <c r="A695">
        <v>2</v>
      </c>
      <c r="B695">
        <v>4</v>
      </c>
      <c r="C695">
        <v>6</v>
      </c>
      <c r="D695">
        <v>7</v>
      </c>
      <c r="E695">
        <v>8</v>
      </c>
      <c r="H695">
        <f>1</f>
        <v>1</v>
      </c>
      <c r="I695">
        <f>COUNTA(input4712[[#This Row],[Column1.1]:[Column1.8]])</f>
        <v>5</v>
      </c>
      <c r="J695" t="str">
        <f>ADDRESS(ROW(),input4712[[#This Row],[first col]]+1,4)&amp;":"&amp;ADDRESS(ROW(),input4712[[#This Row],[lastcol]],4)</f>
        <v>B695:E695</v>
      </c>
      <c r="K695" t="str">
        <f>ADDRESS(ROW(),input4712[[#This Row],[first col]],4)&amp;":"&amp;ADDRESS(ROW(),input4712[[#This Row],[lastcol]]-1,4)</f>
        <v>A695:D695</v>
      </c>
      <c r="L695" t="b" cm="1">
        <f t="array" aca="1" ref="L695" ca="1">SUMPRODUCT(--(INDIRECT(input4712[[#This Row],[range1]])&lt;INDIRECT(input4712[[#This Row],[range2]])))=COUNT(INDIRECT(input4712[[#This Row],[range1]]))</f>
        <v>0</v>
      </c>
      <c r="M695" t="b" cm="1">
        <f t="array" aca="1" ref="M695" ca="1">SUMPRODUCT(--(INDIRECT(input4712[[#This Row],[range1]])&gt;INDIRECT(input4712[[#This Row],[range2]])))=COUNT(INDIRECT(input4712[[#This Row],[range1]]))</f>
        <v>1</v>
      </c>
      <c r="N695" t="b">
        <f ca="1">IF(AND(NOT(input4712[[#This Row],[All DESC?]]),NOT(input4712[[#This Row],[All ASC?]])),FALSE(),TRUE())</f>
        <v>1</v>
      </c>
      <c r="O695" cm="1">
        <f t="array" aca="1" ref="O695" ca="1">IF(AND(input4712[[#This Row],[Safe Part 1]],(MAX(ABS((INDIRECT(input4712[[#This Row],[range2]]))-(INDIRECT(input4712[[#This Row],[range1]])))))&lt;=3),1,0)</f>
        <v>1</v>
      </c>
    </row>
    <row r="696" spans="1:15" x14ac:dyDescent="0.35">
      <c r="A696">
        <v>14</v>
      </c>
      <c r="B696">
        <v>11</v>
      </c>
      <c r="C696">
        <v>8</v>
      </c>
      <c r="D696">
        <v>7</v>
      </c>
      <c r="E696">
        <v>6</v>
      </c>
      <c r="F696">
        <v>4</v>
      </c>
      <c r="G696">
        <v>1</v>
      </c>
      <c r="H696">
        <f>1</f>
        <v>1</v>
      </c>
      <c r="I696">
        <f>COUNTA(input4712[[#This Row],[Column1.1]:[Column1.8]])</f>
        <v>7</v>
      </c>
      <c r="J696" t="str">
        <f>ADDRESS(ROW(),input4712[[#This Row],[first col]]+1,4)&amp;":"&amp;ADDRESS(ROW(),input4712[[#This Row],[lastcol]],4)</f>
        <v>B696:G696</v>
      </c>
      <c r="K696" t="str">
        <f>ADDRESS(ROW(),input4712[[#This Row],[first col]],4)&amp;":"&amp;ADDRESS(ROW(),input4712[[#This Row],[lastcol]]-1,4)</f>
        <v>A696:F696</v>
      </c>
      <c r="L696" t="b" cm="1">
        <f t="array" aca="1" ref="L696" ca="1">SUMPRODUCT(--(INDIRECT(input4712[[#This Row],[range1]])&lt;INDIRECT(input4712[[#This Row],[range2]])))=COUNT(INDIRECT(input4712[[#This Row],[range1]]))</f>
        <v>1</v>
      </c>
      <c r="M696" t="b" cm="1">
        <f t="array" aca="1" ref="M696" ca="1">SUMPRODUCT(--(INDIRECT(input4712[[#This Row],[range1]])&gt;INDIRECT(input4712[[#This Row],[range2]])))=COUNT(INDIRECT(input4712[[#This Row],[range1]]))</f>
        <v>0</v>
      </c>
      <c r="N696" t="b">
        <f ca="1">IF(AND(NOT(input4712[[#This Row],[All DESC?]]),NOT(input4712[[#This Row],[All ASC?]])),FALSE(),TRUE())</f>
        <v>1</v>
      </c>
      <c r="O696" cm="1">
        <f t="array" aca="1" ref="O696" ca="1">IF(AND(input4712[[#This Row],[Safe Part 1]],(MAX(ABS((INDIRECT(input4712[[#This Row],[range2]]))-(INDIRECT(input4712[[#This Row],[range1]])))))&lt;=3),1,0)</f>
        <v>1</v>
      </c>
    </row>
    <row r="697" spans="1:15" x14ac:dyDescent="0.35">
      <c r="A697">
        <v>44</v>
      </c>
      <c r="B697">
        <v>45</v>
      </c>
      <c r="C697">
        <v>48</v>
      </c>
      <c r="D697">
        <v>49</v>
      </c>
      <c r="E697">
        <v>51</v>
      </c>
      <c r="H697">
        <f>1</f>
        <v>1</v>
      </c>
      <c r="I697">
        <f>COUNTA(input4712[[#This Row],[Column1.1]:[Column1.8]])</f>
        <v>5</v>
      </c>
      <c r="J697" t="str">
        <f>ADDRESS(ROW(),input4712[[#This Row],[first col]]+1,4)&amp;":"&amp;ADDRESS(ROW(),input4712[[#This Row],[lastcol]],4)</f>
        <v>B697:E697</v>
      </c>
      <c r="K697" t="str">
        <f>ADDRESS(ROW(),input4712[[#This Row],[first col]],4)&amp;":"&amp;ADDRESS(ROW(),input4712[[#This Row],[lastcol]]-1,4)</f>
        <v>A697:D697</v>
      </c>
      <c r="L697" t="b" cm="1">
        <f t="array" aca="1" ref="L697" ca="1">SUMPRODUCT(--(INDIRECT(input4712[[#This Row],[range1]])&lt;INDIRECT(input4712[[#This Row],[range2]])))=COUNT(INDIRECT(input4712[[#This Row],[range1]]))</f>
        <v>0</v>
      </c>
      <c r="M697" t="b" cm="1">
        <f t="array" aca="1" ref="M697" ca="1">SUMPRODUCT(--(INDIRECT(input4712[[#This Row],[range1]])&gt;INDIRECT(input4712[[#This Row],[range2]])))=COUNT(INDIRECT(input4712[[#This Row],[range1]]))</f>
        <v>1</v>
      </c>
      <c r="N697" t="b">
        <f ca="1">IF(AND(NOT(input4712[[#This Row],[All DESC?]]),NOT(input4712[[#This Row],[All ASC?]])),FALSE(),TRUE())</f>
        <v>1</v>
      </c>
      <c r="O697" cm="1">
        <f t="array" aca="1" ref="O697" ca="1">IF(AND(input4712[[#This Row],[Safe Part 1]],(MAX(ABS((INDIRECT(input4712[[#This Row],[range2]]))-(INDIRECT(input4712[[#This Row],[range1]])))))&lt;=3),1,0)</f>
        <v>1</v>
      </c>
    </row>
    <row r="698" spans="1:15" x14ac:dyDescent="0.35">
      <c r="A698">
        <v>37</v>
      </c>
      <c r="B698">
        <v>38</v>
      </c>
      <c r="C698">
        <v>39</v>
      </c>
      <c r="D698">
        <v>42</v>
      </c>
      <c r="E698">
        <v>45</v>
      </c>
      <c r="H698">
        <f>1</f>
        <v>1</v>
      </c>
      <c r="I698">
        <f>COUNTA(input4712[[#This Row],[Column1.1]:[Column1.8]])</f>
        <v>5</v>
      </c>
      <c r="J698" t="str">
        <f>ADDRESS(ROW(),input4712[[#This Row],[first col]]+1,4)&amp;":"&amp;ADDRESS(ROW(),input4712[[#This Row],[lastcol]],4)</f>
        <v>B698:E698</v>
      </c>
      <c r="K698" t="str">
        <f>ADDRESS(ROW(),input4712[[#This Row],[first col]],4)&amp;":"&amp;ADDRESS(ROW(),input4712[[#This Row],[lastcol]]-1,4)</f>
        <v>A698:D698</v>
      </c>
      <c r="L698" t="b" cm="1">
        <f t="array" aca="1" ref="L698" ca="1">SUMPRODUCT(--(INDIRECT(input4712[[#This Row],[range1]])&lt;INDIRECT(input4712[[#This Row],[range2]])))=COUNT(INDIRECT(input4712[[#This Row],[range1]]))</f>
        <v>0</v>
      </c>
      <c r="M698" t="b" cm="1">
        <f t="array" aca="1" ref="M698" ca="1">SUMPRODUCT(--(INDIRECT(input4712[[#This Row],[range1]])&gt;INDIRECT(input4712[[#This Row],[range2]])))=COUNT(INDIRECT(input4712[[#This Row],[range1]]))</f>
        <v>1</v>
      </c>
      <c r="N698" t="b">
        <f ca="1">IF(AND(NOT(input4712[[#This Row],[All DESC?]]),NOT(input4712[[#This Row],[All ASC?]])),FALSE(),TRUE())</f>
        <v>1</v>
      </c>
      <c r="O698" cm="1">
        <f t="array" aca="1" ref="O698" ca="1">IF(AND(input4712[[#This Row],[Safe Part 1]],(MAX(ABS((INDIRECT(input4712[[#This Row],[range2]]))-(INDIRECT(input4712[[#This Row],[range1]])))))&lt;=3),1,0)</f>
        <v>1</v>
      </c>
    </row>
    <row r="699" spans="1:15" x14ac:dyDescent="0.35">
      <c r="A699">
        <v>98</v>
      </c>
      <c r="B699">
        <v>96</v>
      </c>
      <c r="C699">
        <v>94</v>
      </c>
      <c r="D699">
        <v>93</v>
      </c>
      <c r="E699">
        <v>90</v>
      </c>
      <c r="H699">
        <f>1</f>
        <v>1</v>
      </c>
      <c r="I699">
        <f>COUNTA(input4712[[#This Row],[Column1.1]:[Column1.8]])</f>
        <v>5</v>
      </c>
      <c r="J699" t="str">
        <f>ADDRESS(ROW(),input4712[[#This Row],[first col]]+1,4)&amp;":"&amp;ADDRESS(ROW(),input4712[[#This Row],[lastcol]],4)</f>
        <v>B699:E699</v>
      </c>
      <c r="K699" t="str">
        <f>ADDRESS(ROW(),input4712[[#This Row],[first col]],4)&amp;":"&amp;ADDRESS(ROW(),input4712[[#This Row],[lastcol]]-1,4)</f>
        <v>A699:D699</v>
      </c>
      <c r="L699" t="b" cm="1">
        <f t="array" aca="1" ref="L699" ca="1">SUMPRODUCT(--(INDIRECT(input4712[[#This Row],[range1]])&lt;INDIRECT(input4712[[#This Row],[range2]])))=COUNT(INDIRECT(input4712[[#This Row],[range1]]))</f>
        <v>1</v>
      </c>
      <c r="M699" t="b" cm="1">
        <f t="array" aca="1" ref="M699" ca="1">SUMPRODUCT(--(INDIRECT(input4712[[#This Row],[range1]])&gt;INDIRECT(input4712[[#This Row],[range2]])))=COUNT(INDIRECT(input4712[[#This Row],[range1]]))</f>
        <v>0</v>
      </c>
      <c r="N699" t="b">
        <f ca="1">IF(AND(NOT(input4712[[#This Row],[All DESC?]]),NOT(input4712[[#This Row],[All ASC?]])),FALSE(),TRUE())</f>
        <v>1</v>
      </c>
      <c r="O699" cm="1">
        <f t="array" aca="1" ref="O699" ca="1">IF(AND(input4712[[#This Row],[Safe Part 1]],(MAX(ABS((INDIRECT(input4712[[#This Row],[range2]]))-(INDIRECT(input4712[[#This Row],[range1]])))))&lt;=3),1,0)</f>
        <v>1</v>
      </c>
    </row>
    <row r="700" spans="1:15" x14ac:dyDescent="0.35">
      <c r="A700">
        <v>51</v>
      </c>
      <c r="B700">
        <v>52</v>
      </c>
      <c r="C700">
        <v>54</v>
      </c>
      <c r="D700">
        <v>56</v>
      </c>
      <c r="E700">
        <v>57</v>
      </c>
      <c r="H700">
        <f>1</f>
        <v>1</v>
      </c>
      <c r="I700">
        <f>COUNTA(input4712[[#This Row],[Column1.1]:[Column1.8]])</f>
        <v>5</v>
      </c>
      <c r="J700" t="str">
        <f>ADDRESS(ROW(),input4712[[#This Row],[first col]]+1,4)&amp;":"&amp;ADDRESS(ROW(),input4712[[#This Row],[lastcol]],4)</f>
        <v>B700:E700</v>
      </c>
      <c r="K700" t="str">
        <f>ADDRESS(ROW(),input4712[[#This Row],[first col]],4)&amp;":"&amp;ADDRESS(ROW(),input4712[[#This Row],[lastcol]]-1,4)</f>
        <v>A700:D700</v>
      </c>
      <c r="L700" t="b" cm="1">
        <f t="array" aca="1" ref="L700" ca="1">SUMPRODUCT(--(INDIRECT(input4712[[#This Row],[range1]])&lt;INDIRECT(input4712[[#This Row],[range2]])))=COUNT(INDIRECT(input4712[[#This Row],[range1]]))</f>
        <v>0</v>
      </c>
      <c r="M700" t="b" cm="1">
        <f t="array" aca="1" ref="M700" ca="1">SUMPRODUCT(--(INDIRECT(input4712[[#This Row],[range1]])&gt;INDIRECT(input4712[[#This Row],[range2]])))=COUNT(INDIRECT(input4712[[#This Row],[range1]]))</f>
        <v>1</v>
      </c>
      <c r="N700" t="b">
        <f ca="1">IF(AND(NOT(input4712[[#This Row],[All DESC?]]),NOT(input4712[[#This Row],[All ASC?]])),FALSE(),TRUE())</f>
        <v>1</v>
      </c>
      <c r="O700" cm="1">
        <f t="array" aca="1" ref="O700" ca="1">IF(AND(input4712[[#This Row],[Safe Part 1]],(MAX(ABS((INDIRECT(input4712[[#This Row],[range2]]))-(INDIRECT(input4712[[#This Row],[range1]])))))&lt;=3),1,0)</f>
        <v>1</v>
      </c>
    </row>
    <row r="701" spans="1:15" x14ac:dyDescent="0.35">
      <c r="A701">
        <v>13</v>
      </c>
      <c r="B701">
        <v>14</v>
      </c>
      <c r="C701">
        <v>15</v>
      </c>
      <c r="D701">
        <v>18</v>
      </c>
      <c r="E701">
        <v>20</v>
      </c>
      <c r="H701">
        <f>1</f>
        <v>1</v>
      </c>
      <c r="I701">
        <f>COUNTA(input4712[[#This Row],[Column1.1]:[Column1.8]])</f>
        <v>5</v>
      </c>
      <c r="J701" t="str">
        <f>ADDRESS(ROW(),input4712[[#This Row],[first col]]+1,4)&amp;":"&amp;ADDRESS(ROW(),input4712[[#This Row],[lastcol]],4)</f>
        <v>B701:E701</v>
      </c>
      <c r="K701" t="str">
        <f>ADDRESS(ROW(),input4712[[#This Row],[first col]],4)&amp;":"&amp;ADDRESS(ROW(),input4712[[#This Row],[lastcol]]-1,4)</f>
        <v>A701:D701</v>
      </c>
      <c r="L701" t="b" cm="1">
        <f t="array" aca="1" ref="L701" ca="1">SUMPRODUCT(--(INDIRECT(input4712[[#This Row],[range1]])&lt;INDIRECT(input4712[[#This Row],[range2]])))=COUNT(INDIRECT(input4712[[#This Row],[range1]]))</f>
        <v>0</v>
      </c>
      <c r="M701" t="b" cm="1">
        <f t="array" aca="1" ref="M701" ca="1">SUMPRODUCT(--(INDIRECT(input4712[[#This Row],[range1]])&gt;INDIRECT(input4712[[#This Row],[range2]])))=COUNT(INDIRECT(input4712[[#This Row],[range1]]))</f>
        <v>1</v>
      </c>
      <c r="N701" t="b">
        <f ca="1">IF(AND(NOT(input4712[[#This Row],[All DESC?]]),NOT(input4712[[#This Row],[All ASC?]])),FALSE(),TRUE())</f>
        <v>1</v>
      </c>
      <c r="O701" cm="1">
        <f t="array" aca="1" ref="O701" ca="1">IF(AND(input4712[[#This Row],[Safe Part 1]],(MAX(ABS((INDIRECT(input4712[[#This Row],[range2]]))-(INDIRECT(input4712[[#This Row],[range1]])))))&lt;=3),1,0)</f>
        <v>1</v>
      </c>
    </row>
    <row r="702" spans="1:15" x14ac:dyDescent="0.35">
      <c r="A702">
        <v>49</v>
      </c>
      <c r="B702">
        <v>46</v>
      </c>
      <c r="C702">
        <v>45</v>
      </c>
      <c r="D702">
        <v>44</v>
      </c>
      <c r="E702">
        <v>43</v>
      </c>
      <c r="H702">
        <f>1</f>
        <v>1</v>
      </c>
      <c r="I702">
        <f>COUNTA(input4712[[#This Row],[Column1.1]:[Column1.8]])</f>
        <v>5</v>
      </c>
      <c r="J702" t="str">
        <f>ADDRESS(ROW(),input4712[[#This Row],[first col]]+1,4)&amp;":"&amp;ADDRESS(ROW(),input4712[[#This Row],[lastcol]],4)</f>
        <v>B702:E702</v>
      </c>
      <c r="K702" t="str">
        <f>ADDRESS(ROW(),input4712[[#This Row],[first col]],4)&amp;":"&amp;ADDRESS(ROW(),input4712[[#This Row],[lastcol]]-1,4)</f>
        <v>A702:D702</v>
      </c>
      <c r="L702" t="b" cm="1">
        <f t="array" aca="1" ref="L702" ca="1">SUMPRODUCT(--(INDIRECT(input4712[[#This Row],[range1]])&lt;INDIRECT(input4712[[#This Row],[range2]])))=COUNT(INDIRECT(input4712[[#This Row],[range1]]))</f>
        <v>1</v>
      </c>
      <c r="M702" t="b" cm="1">
        <f t="array" aca="1" ref="M702" ca="1">SUMPRODUCT(--(INDIRECT(input4712[[#This Row],[range1]])&gt;INDIRECT(input4712[[#This Row],[range2]])))=COUNT(INDIRECT(input4712[[#This Row],[range1]]))</f>
        <v>0</v>
      </c>
      <c r="N702" t="b">
        <f ca="1">IF(AND(NOT(input4712[[#This Row],[All DESC?]]),NOT(input4712[[#This Row],[All ASC?]])),FALSE(),TRUE())</f>
        <v>1</v>
      </c>
      <c r="O702" cm="1">
        <f t="array" aca="1" ref="O702" ca="1">IF(AND(input4712[[#This Row],[Safe Part 1]],(MAX(ABS((INDIRECT(input4712[[#This Row],[range2]]))-(INDIRECT(input4712[[#This Row],[range1]])))))&lt;=3),1,0)</f>
        <v>1</v>
      </c>
    </row>
    <row r="703" spans="1:15" x14ac:dyDescent="0.35">
      <c r="A703">
        <v>60</v>
      </c>
      <c r="B703">
        <v>61</v>
      </c>
      <c r="C703">
        <v>62</v>
      </c>
      <c r="D703">
        <v>63</v>
      </c>
      <c r="E703">
        <v>64</v>
      </c>
      <c r="H703">
        <f>1</f>
        <v>1</v>
      </c>
      <c r="I703">
        <f>COUNTA(input4712[[#This Row],[Column1.1]:[Column1.8]])</f>
        <v>5</v>
      </c>
      <c r="J703" t="str">
        <f>ADDRESS(ROW(),input4712[[#This Row],[first col]]+1,4)&amp;":"&amp;ADDRESS(ROW(),input4712[[#This Row],[lastcol]],4)</f>
        <v>B703:E703</v>
      </c>
      <c r="K703" t="str">
        <f>ADDRESS(ROW(),input4712[[#This Row],[first col]],4)&amp;":"&amp;ADDRESS(ROW(),input4712[[#This Row],[lastcol]]-1,4)</f>
        <v>A703:D703</v>
      </c>
      <c r="L703" t="b" cm="1">
        <f t="array" aca="1" ref="L703" ca="1">SUMPRODUCT(--(INDIRECT(input4712[[#This Row],[range1]])&lt;INDIRECT(input4712[[#This Row],[range2]])))=COUNT(INDIRECT(input4712[[#This Row],[range1]]))</f>
        <v>0</v>
      </c>
      <c r="M703" t="b" cm="1">
        <f t="array" aca="1" ref="M703" ca="1">SUMPRODUCT(--(INDIRECT(input4712[[#This Row],[range1]])&gt;INDIRECT(input4712[[#This Row],[range2]])))=COUNT(INDIRECT(input4712[[#This Row],[range1]]))</f>
        <v>1</v>
      </c>
      <c r="N703" t="b">
        <f ca="1">IF(AND(NOT(input4712[[#This Row],[All DESC?]]),NOT(input4712[[#This Row],[All ASC?]])),FALSE(),TRUE())</f>
        <v>1</v>
      </c>
      <c r="O703" cm="1">
        <f t="array" aca="1" ref="O703" ca="1">IF(AND(input4712[[#This Row],[Safe Part 1]],(MAX(ABS((INDIRECT(input4712[[#This Row],[range2]]))-(INDIRECT(input4712[[#This Row],[range1]])))))&lt;=3),1,0)</f>
        <v>1</v>
      </c>
    </row>
    <row r="704" spans="1:15" x14ac:dyDescent="0.35">
      <c r="A704">
        <v>90</v>
      </c>
      <c r="B704">
        <v>87</v>
      </c>
      <c r="C704">
        <v>84</v>
      </c>
      <c r="D704">
        <v>82</v>
      </c>
      <c r="E704">
        <v>81</v>
      </c>
      <c r="H704">
        <f>1</f>
        <v>1</v>
      </c>
      <c r="I704">
        <f>COUNTA(input4712[[#This Row],[Column1.1]:[Column1.8]])</f>
        <v>5</v>
      </c>
      <c r="J704" t="str">
        <f>ADDRESS(ROW(),input4712[[#This Row],[first col]]+1,4)&amp;":"&amp;ADDRESS(ROW(),input4712[[#This Row],[lastcol]],4)</f>
        <v>B704:E704</v>
      </c>
      <c r="K704" t="str">
        <f>ADDRESS(ROW(),input4712[[#This Row],[first col]],4)&amp;":"&amp;ADDRESS(ROW(),input4712[[#This Row],[lastcol]]-1,4)</f>
        <v>A704:D704</v>
      </c>
      <c r="L704" t="b" cm="1">
        <f t="array" aca="1" ref="L704" ca="1">SUMPRODUCT(--(INDIRECT(input4712[[#This Row],[range1]])&lt;INDIRECT(input4712[[#This Row],[range2]])))=COUNT(INDIRECT(input4712[[#This Row],[range1]]))</f>
        <v>1</v>
      </c>
      <c r="M704" t="b" cm="1">
        <f t="array" aca="1" ref="M704" ca="1">SUMPRODUCT(--(INDIRECT(input4712[[#This Row],[range1]])&gt;INDIRECT(input4712[[#This Row],[range2]])))=COUNT(INDIRECT(input4712[[#This Row],[range1]]))</f>
        <v>0</v>
      </c>
      <c r="N704" t="b">
        <f ca="1">IF(AND(NOT(input4712[[#This Row],[All DESC?]]),NOT(input4712[[#This Row],[All ASC?]])),FALSE(),TRUE())</f>
        <v>1</v>
      </c>
      <c r="O704" cm="1">
        <f t="array" aca="1" ref="O704" ca="1">IF(AND(input4712[[#This Row],[Safe Part 1]],(MAX(ABS((INDIRECT(input4712[[#This Row],[range2]]))-(INDIRECT(input4712[[#This Row],[range1]])))))&lt;=3),1,0)</f>
        <v>1</v>
      </c>
    </row>
    <row r="705" spans="1:15" x14ac:dyDescent="0.35">
      <c r="A705">
        <v>62</v>
      </c>
      <c r="B705">
        <v>60</v>
      </c>
      <c r="C705">
        <v>59</v>
      </c>
      <c r="D705">
        <v>58</v>
      </c>
      <c r="E705">
        <v>55</v>
      </c>
      <c r="F705">
        <v>50</v>
      </c>
      <c r="H705">
        <f>1</f>
        <v>1</v>
      </c>
      <c r="I705">
        <f>COUNTA(input4712[[#This Row],[Column1.1]:[Column1.8]])</f>
        <v>6</v>
      </c>
      <c r="J705" t="str">
        <f>ADDRESS(ROW(),input4712[[#This Row],[first col]]+1,4)&amp;":"&amp;ADDRESS(ROW(),input4712[[#This Row],[lastcol]],4)</f>
        <v>B705:F705</v>
      </c>
      <c r="K705" t="str">
        <f>ADDRESS(ROW(),input4712[[#This Row],[first col]],4)&amp;":"&amp;ADDRESS(ROW(),input4712[[#This Row],[lastcol]]-1,4)</f>
        <v>A705:E705</v>
      </c>
      <c r="L705" t="b" cm="1">
        <f t="array" aca="1" ref="L705" ca="1">SUMPRODUCT(--(INDIRECT(input4712[[#This Row],[range1]])&lt;INDIRECT(input4712[[#This Row],[range2]])))=COUNT(INDIRECT(input4712[[#This Row],[range1]]))</f>
        <v>1</v>
      </c>
      <c r="M705" t="b" cm="1">
        <f t="array" aca="1" ref="M705" ca="1">SUMPRODUCT(--(INDIRECT(input4712[[#This Row],[range1]])&gt;INDIRECT(input4712[[#This Row],[range2]])))=COUNT(INDIRECT(input4712[[#This Row],[range1]]))</f>
        <v>0</v>
      </c>
      <c r="N705" t="b">
        <f ca="1">IF(AND(NOT(input4712[[#This Row],[All DESC?]]),NOT(input4712[[#This Row],[All ASC?]])),FALSE(),TRUE())</f>
        <v>1</v>
      </c>
      <c r="O705" cm="1">
        <f t="array" aca="1" ref="O705" ca="1">IF(AND(input4712[[#This Row],[Safe Part 1]],(MAX(ABS((INDIRECT(input4712[[#This Row],[range2]]))-(INDIRECT(input4712[[#This Row],[range1]])))))&lt;=3),1,0)</f>
        <v>0</v>
      </c>
    </row>
    <row r="706" spans="1:15" x14ac:dyDescent="0.35">
      <c r="A706">
        <v>92</v>
      </c>
      <c r="B706">
        <v>91</v>
      </c>
      <c r="C706">
        <v>89</v>
      </c>
      <c r="D706">
        <v>87</v>
      </c>
      <c r="E706">
        <v>85</v>
      </c>
      <c r="H706">
        <f>1</f>
        <v>1</v>
      </c>
      <c r="I706">
        <f>COUNTA(input4712[[#This Row],[Column1.1]:[Column1.8]])</f>
        <v>5</v>
      </c>
      <c r="J706" t="str">
        <f>ADDRESS(ROW(),input4712[[#This Row],[first col]]+1,4)&amp;":"&amp;ADDRESS(ROW(),input4712[[#This Row],[lastcol]],4)</f>
        <v>B706:E706</v>
      </c>
      <c r="K706" t="str">
        <f>ADDRESS(ROW(),input4712[[#This Row],[first col]],4)&amp;":"&amp;ADDRESS(ROW(),input4712[[#This Row],[lastcol]]-1,4)</f>
        <v>A706:D706</v>
      </c>
      <c r="L706" t="b" cm="1">
        <f t="array" aca="1" ref="L706" ca="1">SUMPRODUCT(--(INDIRECT(input4712[[#This Row],[range1]])&lt;INDIRECT(input4712[[#This Row],[range2]])))=COUNT(INDIRECT(input4712[[#This Row],[range1]]))</f>
        <v>1</v>
      </c>
      <c r="M706" t="b" cm="1">
        <f t="array" aca="1" ref="M706" ca="1">SUMPRODUCT(--(INDIRECT(input4712[[#This Row],[range1]])&gt;INDIRECT(input4712[[#This Row],[range2]])))=COUNT(INDIRECT(input4712[[#This Row],[range1]]))</f>
        <v>0</v>
      </c>
      <c r="N706" t="b">
        <f ca="1">IF(AND(NOT(input4712[[#This Row],[All DESC?]]),NOT(input4712[[#This Row],[All ASC?]])),FALSE(),TRUE())</f>
        <v>1</v>
      </c>
      <c r="O706" cm="1">
        <f t="array" aca="1" ref="O706" ca="1">IF(AND(input4712[[#This Row],[Safe Part 1]],(MAX(ABS((INDIRECT(input4712[[#This Row],[range2]]))-(INDIRECT(input4712[[#This Row],[range1]])))))&lt;=3),1,0)</f>
        <v>1</v>
      </c>
    </row>
    <row r="707" spans="1:15" x14ac:dyDescent="0.35">
      <c r="A707">
        <v>66</v>
      </c>
      <c r="B707">
        <v>64</v>
      </c>
      <c r="C707">
        <v>63</v>
      </c>
      <c r="D707">
        <v>60</v>
      </c>
      <c r="E707">
        <v>58</v>
      </c>
      <c r="F707">
        <v>54</v>
      </c>
      <c r="G707">
        <v>53</v>
      </c>
      <c r="H707">
        <f>1</f>
        <v>1</v>
      </c>
      <c r="I707">
        <f>COUNTA(input4712[[#This Row],[Column1.1]:[Column1.8]])</f>
        <v>7</v>
      </c>
      <c r="J707" t="str">
        <f>ADDRESS(ROW(),input4712[[#This Row],[first col]]+1,4)&amp;":"&amp;ADDRESS(ROW(),input4712[[#This Row],[lastcol]],4)</f>
        <v>B707:G707</v>
      </c>
      <c r="K707" t="str">
        <f>ADDRESS(ROW(),input4712[[#This Row],[first col]],4)&amp;":"&amp;ADDRESS(ROW(),input4712[[#This Row],[lastcol]]-1,4)</f>
        <v>A707:F707</v>
      </c>
      <c r="L707" t="b" cm="1">
        <f t="array" aca="1" ref="L707" ca="1">SUMPRODUCT(--(INDIRECT(input4712[[#This Row],[range1]])&lt;INDIRECT(input4712[[#This Row],[range2]])))=COUNT(INDIRECT(input4712[[#This Row],[range1]]))</f>
        <v>1</v>
      </c>
      <c r="M707" t="b" cm="1">
        <f t="array" aca="1" ref="M707" ca="1">SUMPRODUCT(--(INDIRECT(input4712[[#This Row],[range1]])&gt;INDIRECT(input4712[[#This Row],[range2]])))=COUNT(INDIRECT(input4712[[#This Row],[range1]]))</f>
        <v>0</v>
      </c>
      <c r="N707" t="b">
        <f ca="1">IF(AND(NOT(input4712[[#This Row],[All DESC?]]),NOT(input4712[[#This Row],[All ASC?]])),FALSE(),TRUE())</f>
        <v>1</v>
      </c>
      <c r="O707" cm="1">
        <f t="array" aca="1" ref="O707" ca="1">IF(AND(input4712[[#This Row],[Safe Part 1]],(MAX(ABS((INDIRECT(input4712[[#This Row],[range2]]))-(INDIRECT(input4712[[#This Row],[range1]])))))&lt;=3),1,0)</f>
        <v>0</v>
      </c>
    </row>
    <row r="708" spans="1:15" x14ac:dyDescent="0.35">
      <c r="A708">
        <v>84</v>
      </c>
      <c r="B708">
        <v>86</v>
      </c>
      <c r="C708">
        <v>88</v>
      </c>
      <c r="D708">
        <v>90</v>
      </c>
      <c r="E708">
        <v>93</v>
      </c>
      <c r="F708">
        <v>96</v>
      </c>
      <c r="H708">
        <f>1</f>
        <v>1</v>
      </c>
      <c r="I708">
        <f>COUNTA(input4712[[#This Row],[Column1.1]:[Column1.8]])</f>
        <v>6</v>
      </c>
      <c r="J708" t="str">
        <f>ADDRESS(ROW(),input4712[[#This Row],[first col]]+1,4)&amp;":"&amp;ADDRESS(ROW(),input4712[[#This Row],[lastcol]],4)</f>
        <v>B708:F708</v>
      </c>
      <c r="K708" t="str">
        <f>ADDRESS(ROW(),input4712[[#This Row],[first col]],4)&amp;":"&amp;ADDRESS(ROW(),input4712[[#This Row],[lastcol]]-1,4)</f>
        <v>A708:E708</v>
      </c>
      <c r="L708" t="b" cm="1">
        <f t="array" aca="1" ref="L708" ca="1">SUMPRODUCT(--(INDIRECT(input4712[[#This Row],[range1]])&lt;INDIRECT(input4712[[#This Row],[range2]])))=COUNT(INDIRECT(input4712[[#This Row],[range1]]))</f>
        <v>0</v>
      </c>
      <c r="M708" t="b" cm="1">
        <f t="array" aca="1" ref="M708" ca="1">SUMPRODUCT(--(INDIRECT(input4712[[#This Row],[range1]])&gt;INDIRECT(input4712[[#This Row],[range2]])))=COUNT(INDIRECT(input4712[[#This Row],[range1]]))</f>
        <v>1</v>
      </c>
      <c r="N708" t="b">
        <f ca="1">IF(AND(NOT(input4712[[#This Row],[All DESC?]]),NOT(input4712[[#This Row],[All ASC?]])),FALSE(),TRUE())</f>
        <v>1</v>
      </c>
      <c r="O708" cm="1">
        <f t="array" aca="1" ref="O708" ca="1">IF(AND(input4712[[#This Row],[Safe Part 1]],(MAX(ABS((INDIRECT(input4712[[#This Row],[range2]]))-(INDIRECT(input4712[[#This Row],[range1]])))))&lt;=3),1,0)</f>
        <v>1</v>
      </c>
    </row>
    <row r="709" spans="1:15" x14ac:dyDescent="0.35">
      <c r="A709">
        <v>23</v>
      </c>
      <c r="B709">
        <v>24</v>
      </c>
      <c r="C709">
        <v>25</v>
      </c>
      <c r="D709">
        <v>27</v>
      </c>
      <c r="E709">
        <v>28</v>
      </c>
      <c r="F709">
        <v>32</v>
      </c>
      <c r="G709">
        <v>35</v>
      </c>
      <c r="H709">
        <f>1</f>
        <v>1</v>
      </c>
      <c r="I709">
        <f>COUNTA(input4712[[#This Row],[Column1.1]:[Column1.8]])</f>
        <v>7</v>
      </c>
      <c r="J709" t="str">
        <f>ADDRESS(ROW(),input4712[[#This Row],[first col]]+1,4)&amp;":"&amp;ADDRESS(ROW(),input4712[[#This Row],[lastcol]],4)</f>
        <v>B709:G709</v>
      </c>
      <c r="K709" t="str">
        <f>ADDRESS(ROW(),input4712[[#This Row],[first col]],4)&amp;":"&amp;ADDRESS(ROW(),input4712[[#This Row],[lastcol]]-1,4)</f>
        <v>A709:F709</v>
      </c>
      <c r="L709" t="b" cm="1">
        <f t="array" aca="1" ref="L709" ca="1">SUMPRODUCT(--(INDIRECT(input4712[[#This Row],[range1]])&lt;INDIRECT(input4712[[#This Row],[range2]])))=COUNT(INDIRECT(input4712[[#This Row],[range1]]))</f>
        <v>0</v>
      </c>
      <c r="M709" t="b" cm="1">
        <f t="array" aca="1" ref="M709" ca="1">SUMPRODUCT(--(INDIRECT(input4712[[#This Row],[range1]])&gt;INDIRECT(input4712[[#This Row],[range2]])))=COUNT(INDIRECT(input4712[[#This Row],[range1]]))</f>
        <v>1</v>
      </c>
      <c r="N709" t="b">
        <f ca="1">IF(AND(NOT(input4712[[#This Row],[All DESC?]]),NOT(input4712[[#This Row],[All ASC?]])),FALSE(),TRUE())</f>
        <v>1</v>
      </c>
      <c r="O709" cm="1">
        <f t="array" aca="1" ref="O709" ca="1">IF(AND(input4712[[#This Row],[Safe Part 1]],(MAX(ABS((INDIRECT(input4712[[#This Row],[range2]]))-(INDIRECT(input4712[[#This Row],[range1]])))))&lt;=3),1,0)</f>
        <v>0</v>
      </c>
    </row>
    <row r="710" spans="1:15" x14ac:dyDescent="0.35">
      <c r="A710">
        <v>55</v>
      </c>
      <c r="B710">
        <v>58</v>
      </c>
      <c r="C710">
        <v>59</v>
      </c>
      <c r="D710">
        <v>61</v>
      </c>
      <c r="E710">
        <v>62</v>
      </c>
      <c r="F710">
        <v>64</v>
      </c>
      <c r="G710">
        <v>65</v>
      </c>
      <c r="H710">
        <f>1</f>
        <v>1</v>
      </c>
      <c r="I710">
        <f>COUNTA(input4712[[#This Row],[Column1.1]:[Column1.8]])</f>
        <v>7</v>
      </c>
      <c r="J710" t="str">
        <f>ADDRESS(ROW(),input4712[[#This Row],[first col]]+1,4)&amp;":"&amp;ADDRESS(ROW(),input4712[[#This Row],[lastcol]],4)</f>
        <v>B710:G710</v>
      </c>
      <c r="K710" t="str">
        <f>ADDRESS(ROW(),input4712[[#This Row],[first col]],4)&amp;":"&amp;ADDRESS(ROW(),input4712[[#This Row],[lastcol]]-1,4)</f>
        <v>A710:F710</v>
      </c>
      <c r="L710" t="b" cm="1">
        <f t="array" aca="1" ref="L710" ca="1">SUMPRODUCT(--(INDIRECT(input4712[[#This Row],[range1]])&lt;INDIRECT(input4712[[#This Row],[range2]])))=COUNT(INDIRECT(input4712[[#This Row],[range1]]))</f>
        <v>0</v>
      </c>
      <c r="M710" t="b" cm="1">
        <f t="array" aca="1" ref="M710" ca="1">SUMPRODUCT(--(INDIRECT(input4712[[#This Row],[range1]])&gt;INDIRECT(input4712[[#This Row],[range2]])))=COUNT(INDIRECT(input4712[[#This Row],[range1]]))</f>
        <v>1</v>
      </c>
      <c r="N710" t="b">
        <f ca="1">IF(AND(NOT(input4712[[#This Row],[All DESC?]]),NOT(input4712[[#This Row],[All ASC?]])),FALSE(),TRUE())</f>
        <v>1</v>
      </c>
      <c r="O710" cm="1">
        <f t="array" aca="1" ref="O710" ca="1">IF(AND(input4712[[#This Row],[Safe Part 1]],(MAX(ABS((INDIRECT(input4712[[#This Row],[range2]]))-(INDIRECT(input4712[[#This Row],[range1]])))))&lt;=3),1,0)</f>
        <v>1</v>
      </c>
    </row>
    <row r="711" spans="1:15" x14ac:dyDescent="0.35">
      <c r="A711">
        <v>52</v>
      </c>
      <c r="B711">
        <v>53</v>
      </c>
      <c r="C711">
        <v>54</v>
      </c>
      <c r="D711">
        <v>56</v>
      </c>
      <c r="E711">
        <v>57</v>
      </c>
      <c r="F711">
        <v>61</v>
      </c>
      <c r="H711">
        <f>1</f>
        <v>1</v>
      </c>
      <c r="I711">
        <f>COUNTA(input4712[[#This Row],[Column1.1]:[Column1.8]])</f>
        <v>6</v>
      </c>
      <c r="J711" t="str">
        <f>ADDRESS(ROW(),input4712[[#This Row],[first col]]+1,4)&amp;":"&amp;ADDRESS(ROW(),input4712[[#This Row],[lastcol]],4)</f>
        <v>B711:F711</v>
      </c>
      <c r="K711" t="str">
        <f>ADDRESS(ROW(),input4712[[#This Row],[first col]],4)&amp;":"&amp;ADDRESS(ROW(),input4712[[#This Row],[lastcol]]-1,4)</f>
        <v>A711:E711</v>
      </c>
      <c r="L711" t="b" cm="1">
        <f t="array" aca="1" ref="L711" ca="1">SUMPRODUCT(--(INDIRECT(input4712[[#This Row],[range1]])&lt;INDIRECT(input4712[[#This Row],[range2]])))=COUNT(INDIRECT(input4712[[#This Row],[range1]]))</f>
        <v>0</v>
      </c>
      <c r="M711" t="b" cm="1">
        <f t="array" aca="1" ref="M711" ca="1">SUMPRODUCT(--(INDIRECT(input4712[[#This Row],[range1]])&gt;INDIRECT(input4712[[#This Row],[range2]])))=COUNT(INDIRECT(input4712[[#This Row],[range1]]))</f>
        <v>1</v>
      </c>
      <c r="N711" t="b">
        <f ca="1">IF(AND(NOT(input4712[[#This Row],[All DESC?]]),NOT(input4712[[#This Row],[All ASC?]])),FALSE(),TRUE())</f>
        <v>1</v>
      </c>
      <c r="O711" cm="1">
        <f t="array" aca="1" ref="O711" ca="1">IF(AND(input4712[[#This Row],[Safe Part 1]],(MAX(ABS((INDIRECT(input4712[[#This Row],[range2]]))-(INDIRECT(input4712[[#This Row],[range1]])))))&lt;=3),1,0)</f>
        <v>0</v>
      </c>
    </row>
    <row r="712" spans="1:15" x14ac:dyDescent="0.35">
      <c r="A712">
        <v>84</v>
      </c>
      <c r="B712">
        <v>83</v>
      </c>
      <c r="C712">
        <v>81</v>
      </c>
      <c r="D712">
        <v>80</v>
      </c>
      <c r="E712">
        <v>78</v>
      </c>
      <c r="H712">
        <f>1</f>
        <v>1</v>
      </c>
      <c r="I712">
        <f>COUNTA(input4712[[#This Row],[Column1.1]:[Column1.8]])</f>
        <v>5</v>
      </c>
      <c r="J712" t="str">
        <f>ADDRESS(ROW(),input4712[[#This Row],[first col]]+1,4)&amp;":"&amp;ADDRESS(ROW(),input4712[[#This Row],[lastcol]],4)</f>
        <v>B712:E712</v>
      </c>
      <c r="K712" t="str">
        <f>ADDRESS(ROW(),input4712[[#This Row],[first col]],4)&amp;":"&amp;ADDRESS(ROW(),input4712[[#This Row],[lastcol]]-1,4)</f>
        <v>A712:D712</v>
      </c>
      <c r="L712" t="b" cm="1">
        <f t="array" aca="1" ref="L712" ca="1">SUMPRODUCT(--(INDIRECT(input4712[[#This Row],[range1]])&lt;INDIRECT(input4712[[#This Row],[range2]])))=COUNT(INDIRECT(input4712[[#This Row],[range1]]))</f>
        <v>1</v>
      </c>
      <c r="M712" t="b" cm="1">
        <f t="array" aca="1" ref="M712" ca="1">SUMPRODUCT(--(INDIRECT(input4712[[#This Row],[range1]])&gt;INDIRECT(input4712[[#This Row],[range2]])))=COUNT(INDIRECT(input4712[[#This Row],[range1]]))</f>
        <v>0</v>
      </c>
      <c r="N712" t="b">
        <f ca="1">IF(AND(NOT(input4712[[#This Row],[All DESC?]]),NOT(input4712[[#This Row],[All ASC?]])),FALSE(),TRUE())</f>
        <v>1</v>
      </c>
      <c r="O712" cm="1">
        <f t="array" aca="1" ref="O712" ca="1">IF(AND(input4712[[#This Row],[Safe Part 1]],(MAX(ABS((INDIRECT(input4712[[#This Row],[range2]]))-(INDIRECT(input4712[[#This Row],[range1]])))))&lt;=3),1,0)</f>
        <v>1</v>
      </c>
    </row>
    <row r="713" spans="1:15" x14ac:dyDescent="0.35">
      <c r="A713">
        <v>29</v>
      </c>
      <c r="B713">
        <v>27</v>
      </c>
      <c r="C713">
        <v>24</v>
      </c>
      <c r="D713">
        <v>21</v>
      </c>
      <c r="E713">
        <v>20</v>
      </c>
      <c r="F713">
        <v>17</v>
      </c>
      <c r="H713">
        <f>1</f>
        <v>1</v>
      </c>
      <c r="I713">
        <f>COUNTA(input4712[[#This Row],[Column1.1]:[Column1.8]])</f>
        <v>6</v>
      </c>
      <c r="J713" t="str">
        <f>ADDRESS(ROW(),input4712[[#This Row],[first col]]+1,4)&amp;":"&amp;ADDRESS(ROW(),input4712[[#This Row],[lastcol]],4)</f>
        <v>B713:F713</v>
      </c>
      <c r="K713" t="str">
        <f>ADDRESS(ROW(),input4712[[#This Row],[first col]],4)&amp;":"&amp;ADDRESS(ROW(),input4712[[#This Row],[lastcol]]-1,4)</f>
        <v>A713:E713</v>
      </c>
      <c r="L713" t="b" cm="1">
        <f t="array" aca="1" ref="L713" ca="1">SUMPRODUCT(--(INDIRECT(input4712[[#This Row],[range1]])&lt;INDIRECT(input4712[[#This Row],[range2]])))=COUNT(INDIRECT(input4712[[#This Row],[range1]]))</f>
        <v>1</v>
      </c>
      <c r="M713" t="b" cm="1">
        <f t="array" aca="1" ref="M713" ca="1">SUMPRODUCT(--(INDIRECT(input4712[[#This Row],[range1]])&gt;INDIRECT(input4712[[#This Row],[range2]])))=COUNT(INDIRECT(input4712[[#This Row],[range1]]))</f>
        <v>0</v>
      </c>
      <c r="N713" t="b">
        <f ca="1">IF(AND(NOT(input4712[[#This Row],[All DESC?]]),NOT(input4712[[#This Row],[All ASC?]])),FALSE(),TRUE())</f>
        <v>1</v>
      </c>
      <c r="O713" cm="1">
        <f t="array" aca="1" ref="O713" ca="1">IF(AND(input4712[[#This Row],[Safe Part 1]],(MAX(ABS((INDIRECT(input4712[[#This Row],[range2]]))-(INDIRECT(input4712[[#This Row],[range1]])))))&lt;=3),1,0)</f>
        <v>1</v>
      </c>
    </row>
    <row r="714" spans="1:15" x14ac:dyDescent="0.35">
      <c r="A714">
        <v>45</v>
      </c>
      <c r="B714">
        <v>46</v>
      </c>
      <c r="C714">
        <v>47</v>
      </c>
      <c r="D714">
        <v>49</v>
      </c>
      <c r="E714">
        <v>50</v>
      </c>
      <c r="F714">
        <v>53</v>
      </c>
      <c r="G714">
        <v>54</v>
      </c>
      <c r="H714">
        <f>1</f>
        <v>1</v>
      </c>
      <c r="I714">
        <f>COUNTA(input4712[[#This Row],[Column1.1]:[Column1.8]])</f>
        <v>7</v>
      </c>
      <c r="J714" t="str">
        <f>ADDRESS(ROW(),input4712[[#This Row],[first col]]+1,4)&amp;":"&amp;ADDRESS(ROW(),input4712[[#This Row],[lastcol]],4)</f>
        <v>B714:G714</v>
      </c>
      <c r="K714" t="str">
        <f>ADDRESS(ROW(),input4712[[#This Row],[first col]],4)&amp;":"&amp;ADDRESS(ROW(),input4712[[#This Row],[lastcol]]-1,4)</f>
        <v>A714:F714</v>
      </c>
      <c r="L714" t="b" cm="1">
        <f t="array" aca="1" ref="L714" ca="1">SUMPRODUCT(--(INDIRECT(input4712[[#This Row],[range1]])&lt;INDIRECT(input4712[[#This Row],[range2]])))=COUNT(INDIRECT(input4712[[#This Row],[range1]]))</f>
        <v>0</v>
      </c>
      <c r="M714" t="b" cm="1">
        <f t="array" aca="1" ref="M714" ca="1">SUMPRODUCT(--(INDIRECT(input4712[[#This Row],[range1]])&gt;INDIRECT(input4712[[#This Row],[range2]])))=COUNT(INDIRECT(input4712[[#This Row],[range1]]))</f>
        <v>1</v>
      </c>
      <c r="N714" t="b">
        <f ca="1">IF(AND(NOT(input4712[[#This Row],[All DESC?]]),NOT(input4712[[#This Row],[All ASC?]])),FALSE(),TRUE())</f>
        <v>1</v>
      </c>
      <c r="O714" cm="1">
        <f t="array" aca="1" ref="O714" ca="1">IF(AND(input4712[[#This Row],[Safe Part 1]],(MAX(ABS((INDIRECT(input4712[[#This Row],[range2]]))-(INDIRECT(input4712[[#This Row],[range1]])))))&lt;=3),1,0)</f>
        <v>1</v>
      </c>
    </row>
    <row r="715" spans="1:15" x14ac:dyDescent="0.35">
      <c r="A715">
        <v>34</v>
      </c>
      <c r="B715">
        <v>36</v>
      </c>
      <c r="C715">
        <v>38</v>
      </c>
      <c r="D715">
        <v>40</v>
      </c>
      <c r="E715">
        <v>41</v>
      </c>
      <c r="F715">
        <v>44</v>
      </c>
      <c r="H715">
        <f>1</f>
        <v>1</v>
      </c>
      <c r="I715">
        <f>COUNTA(input4712[[#This Row],[Column1.1]:[Column1.8]])</f>
        <v>6</v>
      </c>
      <c r="J715" t="str">
        <f>ADDRESS(ROW(),input4712[[#This Row],[first col]]+1,4)&amp;":"&amp;ADDRESS(ROW(),input4712[[#This Row],[lastcol]],4)</f>
        <v>B715:F715</v>
      </c>
      <c r="K715" t="str">
        <f>ADDRESS(ROW(),input4712[[#This Row],[first col]],4)&amp;":"&amp;ADDRESS(ROW(),input4712[[#This Row],[lastcol]]-1,4)</f>
        <v>A715:E715</v>
      </c>
      <c r="L715" t="b" cm="1">
        <f t="array" aca="1" ref="L715" ca="1">SUMPRODUCT(--(INDIRECT(input4712[[#This Row],[range1]])&lt;INDIRECT(input4712[[#This Row],[range2]])))=COUNT(INDIRECT(input4712[[#This Row],[range1]]))</f>
        <v>0</v>
      </c>
      <c r="M715" t="b" cm="1">
        <f t="array" aca="1" ref="M715" ca="1">SUMPRODUCT(--(INDIRECT(input4712[[#This Row],[range1]])&gt;INDIRECT(input4712[[#This Row],[range2]])))=COUNT(INDIRECT(input4712[[#This Row],[range1]]))</f>
        <v>1</v>
      </c>
      <c r="N715" t="b">
        <f ca="1">IF(AND(NOT(input4712[[#This Row],[All DESC?]]),NOT(input4712[[#This Row],[All ASC?]])),FALSE(),TRUE())</f>
        <v>1</v>
      </c>
      <c r="O715" cm="1">
        <f t="array" aca="1" ref="O715" ca="1">IF(AND(input4712[[#This Row],[Safe Part 1]],(MAX(ABS((INDIRECT(input4712[[#This Row],[range2]]))-(INDIRECT(input4712[[#This Row],[range1]])))))&lt;=3),1,0)</f>
        <v>1</v>
      </c>
    </row>
    <row r="716" spans="1:15" x14ac:dyDescent="0.35">
      <c r="A716">
        <v>74</v>
      </c>
      <c r="B716">
        <v>76</v>
      </c>
      <c r="C716">
        <v>78</v>
      </c>
      <c r="D716">
        <v>81</v>
      </c>
      <c r="E716">
        <v>84</v>
      </c>
      <c r="F716">
        <v>87</v>
      </c>
      <c r="H716">
        <f>1</f>
        <v>1</v>
      </c>
      <c r="I716">
        <f>COUNTA(input4712[[#This Row],[Column1.1]:[Column1.8]])</f>
        <v>6</v>
      </c>
      <c r="J716" t="str">
        <f>ADDRESS(ROW(),input4712[[#This Row],[first col]]+1,4)&amp;":"&amp;ADDRESS(ROW(),input4712[[#This Row],[lastcol]],4)</f>
        <v>B716:F716</v>
      </c>
      <c r="K716" t="str">
        <f>ADDRESS(ROW(),input4712[[#This Row],[first col]],4)&amp;":"&amp;ADDRESS(ROW(),input4712[[#This Row],[lastcol]]-1,4)</f>
        <v>A716:E716</v>
      </c>
      <c r="L716" t="b" cm="1">
        <f t="array" aca="1" ref="L716" ca="1">SUMPRODUCT(--(INDIRECT(input4712[[#This Row],[range1]])&lt;INDIRECT(input4712[[#This Row],[range2]])))=COUNT(INDIRECT(input4712[[#This Row],[range1]]))</f>
        <v>0</v>
      </c>
      <c r="M716" t="b" cm="1">
        <f t="array" aca="1" ref="M716" ca="1">SUMPRODUCT(--(INDIRECT(input4712[[#This Row],[range1]])&gt;INDIRECT(input4712[[#This Row],[range2]])))=COUNT(INDIRECT(input4712[[#This Row],[range1]]))</f>
        <v>1</v>
      </c>
      <c r="N716" t="b">
        <f ca="1">IF(AND(NOT(input4712[[#This Row],[All DESC?]]),NOT(input4712[[#This Row],[All ASC?]])),FALSE(),TRUE())</f>
        <v>1</v>
      </c>
      <c r="O716" cm="1">
        <f t="array" aca="1" ref="O716" ca="1">IF(AND(input4712[[#This Row],[Safe Part 1]],(MAX(ABS((INDIRECT(input4712[[#This Row],[range2]]))-(INDIRECT(input4712[[#This Row],[range1]])))))&lt;=3),1,0)</f>
        <v>1</v>
      </c>
    </row>
    <row r="717" spans="1:15" x14ac:dyDescent="0.35">
      <c r="A717">
        <v>6</v>
      </c>
      <c r="B717">
        <v>7</v>
      </c>
      <c r="C717">
        <v>10</v>
      </c>
      <c r="D717">
        <v>13</v>
      </c>
      <c r="E717">
        <v>14</v>
      </c>
      <c r="F717">
        <v>20</v>
      </c>
      <c r="G717">
        <v>21</v>
      </c>
      <c r="H717">
        <f>1</f>
        <v>1</v>
      </c>
      <c r="I717">
        <f>COUNTA(input4712[[#This Row],[Column1.1]:[Column1.8]])</f>
        <v>7</v>
      </c>
      <c r="J717" t="str">
        <f>ADDRESS(ROW(),input4712[[#This Row],[first col]]+1,4)&amp;":"&amp;ADDRESS(ROW(),input4712[[#This Row],[lastcol]],4)</f>
        <v>B717:G717</v>
      </c>
      <c r="K717" t="str">
        <f>ADDRESS(ROW(),input4712[[#This Row],[first col]],4)&amp;":"&amp;ADDRESS(ROW(),input4712[[#This Row],[lastcol]]-1,4)</f>
        <v>A717:F717</v>
      </c>
      <c r="L717" t="b" cm="1">
        <f t="array" aca="1" ref="L717" ca="1">SUMPRODUCT(--(INDIRECT(input4712[[#This Row],[range1]])&lt;INDIRECT(input4712[[#This Row],[range2]])))=COUNT(INDIRECT(input4712[[#This Row],[range1]]))</f>
        <v>0</v>
      </c>
      <c r="M717" t="b" cm="1">
        <f t="array" aca="1" ref="M717" ca="1">SUMPRODUCT(--(INDIRECT(input4712[[#This Row],[range1]])&gt;INDIRECT(input4712[[#This Row],[range2]])))=COUNT(INDIRECT(input4712[[#This Row],[range1]]))</f>
        <v>1</v>
      </c>
      <c r="N717" t="b">
        <f ca="1">IF(AND(NOT(input4712[[#This Row],[All DESC?]]),NOT(input4712[[#This Row],[All ASC?]])),FALSE(),TRUE())</f>
        <v>1</v>
      </c>
      <c r="O717" cm="1">
        <f t="array" aca="1" ref="O717" ca="1">IF(AND(input4712[[#This Row],[Safe Part 1]],(MAX(ABS((INDIRECT(input4712[[#This Row],[range2]]))-(INDIRECT(input4712[[#This Row],[range1]])))))&lt;=3),1,0)</f>
        <v>0</v>
      </c>
    </row>
    <row r="718" spans="1:15" x14ac:dyDescent="0.35">
      <c r="A718">
        <v>37</v>
      </c>
      <c r="B718">
        <v>35</v>
      </c>
      <c r="C718">
        <v>32</v>
      </c>
      <c r="D718">
        <v>31</v>
      </c>
      <c r="E718">
        <v>29</v>
      </c>
      <c r="H718">
        <f>1</f>
        <v>1</v>
      </c>
      <c r="I718">
        <f>COUNTA(input4712[[#This Row],[Column1.1]:[Column1.8]])</f>
        <v>5</v>
      </c>
      <c r="J718" t="str">
        <f>ADDRESS(ROW(),input4712[[#This Row],[first col]]+1,4)&amp;":"&amp;ADDRESS(ROW(),input4712[[#This Row],[lastcol]],4)</f>
        <v>B718:E718</v>
      </c>
      <c r="K718" t="str">
        <f>ADDRESS(ROW(),input4712[[#This Row],[first col]],4)&amp;":"&amp;ADDRESS(ROW(),input4712[[#This Row],[lastcol]]-1,4)</f>
        <v>A718:D718</v>
      </c>
      <c r="L718" t="b" cm="1">
        <f t="array" aca="1" ref="L718" ca="1">SUMPRODUCT(--(INDIRECT(input4712[[#This Row],[range1]])&lt;INDIRECT(input4712[[#This Row],[range2]])))=COUNT(INDIRECT(input4712[[#This Row],[range1]]))</f>
        <v>1</v>
      </c>
      <c r="M718" t="b" cm="1">
        <f t="array" aca="1" ref="M718" ca="1">SUMPRODUCT(--(INDIRECT(input4712[[#This Row],[range1]])&gt;INDIRECT(input4712[[#This Row],[range2]])))=COUNT(INDIRECT(input4712[[#This Row],[range1]]))</f>
        <v>0</v>
      </c>
      <c r="N718" t="b">
        <f ca="1">IF(AND(NOT(input4712[[#This Row],[All DESC?]]),NOT(input4712[[#This Row],[All ASC?]])),FALSE(),TRUE())</f>
        <v>1</v>
      </c>
      <c r="O718" cm="1">
        <f t="array" aca="1" ref="O718" ca="1">IF(AND(input4712[[#This Row],[Safe Part 1]],(MAX(ABS((INDIRECT(input4712[[#This Row],[range2]]))-(INDIRECT(input4712[[#This Row],[range1]])))))&lt;=3),1,0)</f>
        <v>1</v>
      </c>
    </row>
    <row r="719" spans="1:15" x14ac:dyDescent="0.35">
      <c r="A719">
        <v>77</v>
      </c>
      <c r="B719">
        <v>79</v>
      </c>
      <c r="C719">
        <v>80</v>
      </c>
      <c r="D719">
        <v>83</v>
      </c>
      <c r="E719">
        <v>86</v>
      </c>
      <c r="H719">
        <f>1</f>
        <v>1</v>
      </c>
      <c r="I719">
        <f>COUNTA(input4712[[#This Row],[Column1.1]:[Column1.8]])</f>
        <v>5</v>
      </c>
      <c r="J719" t="str">
        <f>ADDRESS(ROW(),input4712[[#This Row],[first col]]+1,4)&amp;":"&amp;ADDRESS(ROW(),input4712[[#This Row],[lastcol]],4)</f>
        <v>B719:E719</v>
      </c>
      <c r="K719" t="str">
        <f>ADDRESS(ROW(),input4712[[#This Row],[first col]],4)&amp;":"&amp;ADDRESS(ROW(),input4712[[#This Row],[lastcol]]-1,4)</f>
        <v>A719:D719</v>
      </c>
      <c r="L719" t="b" cm="1">
        <f t="array" aca="1" ref="L719" ca="1">SUMPRODUCT(--(INDIRECT(input4712[[#This Row],[range1]])&lt;INDIRECT(input4712[[#This Row],[range2]])))=COUNT(INDIRECT(input4712[[#This Row],[range1]]))</f>
        <v>0</v>
      </c>
      <c r="M719" t="b" cm="1">
        <f t="array" aca="1" ref="M719" ca="1">SUMPRODUCT(--(INDIRECT(input4712[[#This Row],[range1]])&gt;INDIRECT(input4712[[#This Row],[range2]])))=COUNT(INDIRECT(input4712[[#This Row],[range1]]))</f>
        <v>1</v>
      </c>
      <c r="N719" t="b">
        <f ca="1">IF(AND(NOT(input4712[[#This Row],[All DESC?]]),NOT(input4712[[#This Row],[All ASC?]])),FALSE(),TRUE())</f>
        <v>1</v>
      </c>
      <c r="O719" cm="1">
        <f t="array" aca="1" ref="O719" ca="1">IF(AND(input4712[[#This Row],[Safe Part 1]],(MAX(ABS((INDIRECT(input4712[[#This Row],[range2]]))-(INDIRECT(input4712[[#This Row],[range1]])))))&lt;=3),1,0)</f>
        <v>1</v>
      </c>
    </row>
    <row r="720" spans="1:15" x14ac:dyDescent="0.35">
      <c r="A720">
        <v>84</v>
      </c>
      <c r="B720">
        <v>83</v>
      </c>
      <c r="C720">
        <v>81</v>
      </c>
      <c r="D720">
        <v>79</v>
      </c>
      <c r="E720">
        <v>76</v>
      </c>
      <c r="H720">
        <f>1</f>
        <v>1</v>
      </c>
      <c r="I720">
        <f>COUNTA(input4712[[#This Row],[Column1.1]:[Column1.8]])</f>
        <v>5</v>
      </c>
      <c r="J720" t="str">
        <f>ADDRESS(ROW(),input4712[[#This Row],[first col]]+1,4)&amp;":"&amp;ADDRESS(ROW(),input4712[[#This Row],[lastcol]],4)</f>
        <v>B720:E720</v>
      </c>
      <c r="K720" t="str">
        <f>ADDRESS(ROW(),input4712[[#This Row],[first col]],4)&amp;":"&amp;ADDRESS(ROW(),input4712[[#This Row],[lastcol]]-1,4)</f>
        <v>A720:D720</v>
      </c>
      <c r="L720" t="b" cm="1">
        <f t="array" aca="1" ref="L720" ca="1">SUMPRODUCT(--(INDIRECT(input4712[[#This Row],[range1]])&lt;INDIRECT(input4712[[#This Row],[range2]])))=COUNT(INDIRECT(input4712[[#This Row],[range1]]))</f>
        <v>1</v>
      </c>
      <c r="M720" t="b" cm="1">
        <f t="array" aca="1" ref="M720" ca="1">SUMPRODUCT(--(INDIRECT(input4712[[#This Row],[range1]])&gt;INDIRECT(input4712[[#This Row],[range2]])))=COUNT(INDIRECT(input4712[[#This Row],[range1]]))</f>
        <v>0</v>
      </c>
      <c r="N720" t="b">
        <f ca="1">IF(AND(NOT(input4712[[#This Row],[All DESC?]]),NOT(input4712[[#This Row],[All ASC?]])),FALSE(),TRUE())</f>
        <v>1</v>
      </c>
      <c r="O720" cm="1">
        <f t="array" aca="1" ref="O720" ca="1">IF(AND(input4712[[#This Row],[Safe Part 1]],(MAX(ABS((INDIRECT(input4712[[#This Row],[range2]]))-(INDIRECT(input4712[[#This Row],[range1]])))))&lt;=3),1,0)</f>
        <v>1</v>
      </c>
    </row>
    <row r="721" spans="1:15" x14ac:dyDescent="0.35">
      <c r="A721">
        <v>31</v>
      </c>
      <c r="B721">
        <v>32</v>
      </c>
      <c r="C721">
        <v>33</v>
      </c>
      <c r="D721">
        <v>35</v>
      </c>
      <c r="E721">
        <v>36</v>
      </c>
      <c r="H721">
        <f>1</f>
        <v>1</v>
      </c>
      <c r="I721">
        <f>COUNTA(input4712[[#This Row],[Column1.1]:[Column1.8]])</f>
        <v>5</v>
      </c>
      <c r="J721" t="str">
        <f>ADDRESS(ROW(),input4712[[#This Row],[first col]]+1,4)&amp;":"&amp;ADDRESS(ROW(),input4712[[#This Row],[lastcol]],4)</f>
        <v>B721:E721</v>
      </c>
      <c r="K721" t="str">
        <f>ADDRESS(ROW(),input4712[[#This Row],[first col]],4)&amp;":"&amp;ADDRESS(ROW(),input4712[[#This Row],[lastcol]]-1,4)</f>
        <v>A721:D721</v>
      </c>
      <c r="L721" t="b" cm="1">
        <f t="array" aca="1" ref="L721" ca="1">SUMPRODUCT(--(INDIRECT(input4712[[#This Row],[range1]])&lt;INDIRECT(input4712[[#This Row],[range2]])))=COUNT(INDIRECT(input4712[[#This Row],[range1]]))</f>
        <v>0</v>
      </c>
      <c r="M721" t="b" cm="1">
        <f t="array" aca="1" ref="M721" ca="1">SUMPRODUCT(--(INDIRECT(input4712[[#This Row],[range1]])&gt;INDIRECT(input4712[[#This Row],[range2]])))=COUNT(INDIRECT(input4712[[#This Row],[range1]]))</f>
        <v>1</v>
      </c>
      <c r="N721" t="b">
        <f ca="1">IF(AND(NOT(input4712[[#This Row],[All DESC?]]),NOT(input4712[[#This Row],[All ASC?]])),FALSE(),TRUE())</f>
        <v>1</v>
      </c>
      <c r="O721" cm="1">
        <f t="array" aca="1" ref="O721" ca="1">IF(AND(input4712[[#This Row],[Safe Part 1]],(MAX(ABS((INDIRECT(input4712[[#This Row],[range2]]))-(INDIRECT(input4712[[#This Row],[range1]])))))&lt;=3),1,0)</f>
        <v>1</v>
      </c>
    </row>
    <row r="722" spans="1:15" x14ac:dyDescent="0.35">
      <c r="A722">
        <v>47</v>
      </c>
      <c r="B722">
        <v>50</v>
      </c>
      <c r="C722">
        <v>51</v>
      </c>
      <c r="D722">
        <v>53</v>
      </c>
      <c r="E722">
        <v>55</v>
      </c>
      <c r="F722">
        <v>60</v>
      </c>
      <c r="H722">
        <f>1</f>
        <v>1</v>
      </c>
      <c r="I722">
        <f>COUNTA(input4712[[#This Row],[Column1.1]:[Column1.8]])</f>
        <v>6</v>
      </c>
      <c r="J722" t="str">
        <f>ADDRESS(ROW(),input4712[[#This Row],[first col]]+1,4)&amp;":"&amp;ADDRESS(ROW(),input4712[[#This Row],[lastcol]],4)</f>
        <v>B722:F722</v>
      </c>
      <c r="K722" t="str">
        <f>ADDRESS(ROW(),input4712[[#This Row],[first col]],4)&amp;":"&amp;ADDRESS(ROW(),input4712[[#This Row],[lastcol]]-1,4)</f>
        <v>A722:E722</v>
      </c>
      <c r="L722" t="b" cm="1">
        <f t="array" aca="1" ref="L722" ca="1">SUMPRODUCT(--(INDIRECT(input4712[[#This Row],[range1]])&lt;INDIRECT(input4712[[#This Row],[range2]])))=COUNT(INDIRECT(input4712[[#This Row],[range1]]))</f>
        <v>0</v>
      </c>
      <c r="M722" t="b" cm="1">
        <f t="array" aca="1" ref="M722" ca="1">SUMPRODUCT(--(INDIRECT(input4712[[#This Row],[range1]])&gt;INDIRECT(input4712[[#This Row],[range2]])))=COUNT(INDIRECT(input4712[[#This Row],[range1]]))</f>
        <v>1</v>
      </c>
      <c r="N722" t="b">
        <f ca="1">IF(AND(NOT(input4712[[#This Row],[All DESC?]]),NOT(input4712[[#This Row],[All ASC?]])),FALSE(),TRUE())</f>
        <v>1</v>
      </c>
      <c r="O722" cm="1">
        <f t="array" aca="1" ref="O722" ca="1">IF(AND(input4712[[#This Row],[Safe Part 1]],(MAX(ABS((INDIRECT(input4712[[#This Row],[range2]]))-(INDIRECT(input4712[[#This Row],[range1]])))))&lt;=3),1,0)</f>
        <v>0</v>
      </c>
    </row>
    <row r="723" spans="1:15" x14ac:dyDescent="0.35">
      <c r="A723">
        <v>6</v>
      </c>
      <c r="B723">
        <v>9</v>
      </c>
      <c r="C723">
        <v>10</v>
      </c>
      <c r="D723">
        <v>11</v>
      </c>
      <c r="E723">
        <v>14</v>
      </c>
      <c r="F723">
        <v>18</v>
      </c>
      <c r="H723">
        <f>1</f>
        <v>1</v>
      </c>
      <c r="I723">
        <f>COUNTA(input4712[[#This Row],[Column1.1]:[Column1.8]])</f>
        <v>6</v>
      </c>
      <c r="J723" t="str">
        <f>ADDRESS(ROW(),input4712[[#This Row],[first col]]+1,4)&amp;":"&amp;ADDRESS(ROW(),input4712[[#This Row],[lastcol]],4)</f>
        <v>B723:F723</v>
      </c>
      <c r="K723" t="str">
        <f>ADDRESS(ROW(),input4712[[#This Row],[first col]],4)&amp;":"&amp;ADDRESS(ROW(),input4712[[#This Row],[lastcol]]-1,4)</f>
        <v>A723:E723</v>
      </c>
      <c r="L723" t="b" cm="1">
        <f t="array" aca="1" ref="L723" ca="1">SUMPRODUCT(--(INDIRECT(input4712[[#This Row],[range1]])&lt;INDIRECT(input4712[[#This Row],[range2]])))=COUNT(INDIRECT(input4712[[#This Row],[range1]]))</f>
        <v>0</v>
      </c>
      <c r="M723" t="b" cm="1">
        <f t="array" aca="1" ref="M723" ca="1">SUMPRODUCT(--(INDIRECT(input4712[[#This Row],[range1]])&gt;INDIRECT(input4712[[#This Row],[range2]])))=COUNT(INDIRECT(input4712[[#This Row],[range1]]))</f>
        <v>1</v>
      </c>
      <c r="N723" t="b">
        <f ca="1">IF(AND(NOT(input4712[[#This Row],[All DESC?]]),NOT(input4712[[#This Row],[All ASC?]])),FALSE(),TRUE())</f>
        <v>1</v>
      </c>
      <c r="O723" cm="1">
        <f t="array" aca="1" ref="O723" ca="1">IF(AND(input4712[[#This Row],[Safe Part 1]],(MAX(ABS((INDIRECT(input4712[[#This Row],[range2]]))-(INDIRECT(input4712[[#This Row],[range1]])))))&lt;=3),1,0)</f>
        <v>0</v>
      </c>
    </row>
    <row r="724" spans="1:15" x14ac:dyDescent="0.35">
      <c r="A724">
        <v>22</v>
      </c>
      <c r="B724">
        <v>23</v>
      </c>
      <c r="C724">
        <v>26</v>
      </c>
      <c r="D724">
        <v>28</v>
      </c>
      <c r="E724">
        <v>29</v>
      </c>
      <c r="F724">
        <v>33</v>
      </c>
      <c r="G724">
        <v>35</v>
      </c>
      <c r="H724">
        <f>1</f>
        <v>1</v>
      </c>
      <c r="I724">
        <f>COUNTA(input4712[[#This Row],[Column1.1]:[Column1.8]])</f>
        <v>7</v>
      </c>
      <c r="J724" t="str">
        <f>ADDRESS(ROW(),input4712[[#This Row],[first col]]+1,4)&amp;":"&amp;ADDRESS(ROW(),input4712[[#This Row],[lastcol]],4)</f>
        <v>B724:G724</v>
      </c>
      <c r="K724" t="str">
        <f>ADDRESS(ROW(),input4712[[#This Row],[first col]],4)&amp;":"&amp;ADDRESS(ROW(),input4712[[#This Row],[lastcol]]-1,4)</f>
        <v>A724:F724</v>
      </c>
      <c r="L724" t="b" cm="1">
        <f t="array" aca="1" ref="L724" ca="1">SUMPRODUCT(--(INDIRECT(input4712[[#This Row],[range1]])&lt;INDIRECT(input4712[[#This Row],[range2]])))=COUNT(INDIRECT(input4712[[#This Row],[range1]]))</f>
        <v>0</v>
      </c>
      <c r="M724" t="b" cm="1">
        <f t="array" aca="1" ref="M724" ca="1">SUMPRODUCT(--(INDIRECT(input4712[[#This Row],[range1]])&gt;INDIRECT(input4712[[#This Row],[range2]])))=COUNT(INDIRECT(input4712[[#This Row],[range1]]))</f>
        <v>1</v>
      </c>
      <c r="N724" t="b">
        <f ca="1">IF(AND(NOT(input4712[[#This Row],[All DESC?]]),NOT(input4712[[#This Row],[All ASC?]])),FALSE(),TRUE())</f>
        <v>1</v>
      </c>
      <c r="O724" cm="1">
        <f t="array" aca="1" ref="O724" ca="1">IF(AND(input4712[[#This Row],[Safe Part 1]],(MAX(ABS((INDIRECT(input4712[[#This Row],[range2]]))-(INDIRECT(input4712[[#This Row],[range1]])))))&lt;=3),1,0)</f>
        <v>0</v>
      </c>
    </row>
    <row r="725" spans="1:15" x14ac:dyDescent="0.35">
      <c r="A725">
        <v>95</v>
      </c>
      <c r="B725">
        <v>93</v>
      </c>
      <c r="C725">
        <v>92</v>
      </c>
      <c r="D725">
        <v>89</v>
      </c>
      <c r="E725">
        <v>88</v>
      </c>
      <c r="H725">
        <f>1</f>
        <v>1</v>
      </c>
      <c r="I725">
        <f>COUNTA(input4712[[#This Row],[Column1.1]:[Column1.8]])</f>
        <v>5</v>
      </c>
      <c r="J725" t="str">
        <f>ADDRESS(ROW(),input4712[[#This Row],[first col]]+1,4)&amp;":"&amp;ADDRESS(ROW(),input4712[[#This Row],[lastcol]],4)</f>
        <v>B725:E725</v>
      </c>
      <c r="K725" t="str">
        <f>ADDRESS(ROW(),input4712[[#This Row],[first col]],4)&amp;":"&amp;ADDRESS(ROW(),input4712[[#This Row],[lastcol]]-1,4)</f>
        <v>A725:D725</v>
      </c>
      <c r="L725" t="b" cm="1">
        <f t="array" aca="1" ref="L725" ca="1">SUMPRODUCT(--(INDIRECT(input4712[[#This Row],[range1]])&lt;INDIRECT(input4712[[#This Row],[range2]])))=COUNT(INDIRECT(input4712[[#This Row],[range1]]))</f>
        <v>1</v>
      </c>
      <c r="M725" t="b" cm="1">
        <f t="array" aca="1" ref="M725" ca="1">SUMPRODUCT(--(INDIRECT(input4712[[#This Row],[range1]])&gt;INDIRECT(input4712[[#This Row],[range2]])))=COUNT(INDIRECT(input4712[[#This Row],[range1]]))</f>
        <v>0</v>
      </c>
      <c r="N725" t="b">
        <f ca="1">IF(AND(NOT(input4712[[#This Row],[All DESC?]]),NOT(input4712[[#This Row],[All ASC?]])),FALSE(),TRUE())</f>
        <v>1</v>
      </c>
      <c r="O725" cm="1">
        <f t="array" aca="1" ref="O725" ca="1">IF(AND(input4712[[#This Row],[Safe Part 1]],(MAX(ABS((INDIRECT(input4712[[#This Row],[range2]]))-(INDIRECT(input4712[[#This Row],[range1]])))))&lt;=3),1,0)</f>
        <v>1</v>
      </c>
    </row>
    <row r="726" spans="1:15" x14ac:dyDescent="0.35">
      <c r="A726">
        <v>30</v>
      </c>
      <c r="B726">
        <v>33</v>
      </c>
      <c r="C726">
        <v>34</v>
      </c>
      <c r="D726">
        <v>36</v>
      </c>
      <c r="E726">
        <v>37</v>
      </c>
      <c r="F726">
        <v>41</v>
      </c>
      <c r="H726">
        <f>1</f>
        <v>1</v>
      </c>
      <c r="I726">
        <f>COUNTA(input4712[[#This Row],[Column1.1]:[Column1.8]])</f>
        <v>6</v>
      </c>
      <c r="J726" t="str">
        <f>ADDRESS(ROW(),input4712[[#This Row],[first col]]+1,4)&amp;":"&amp;ADDRESS(ROW(),input4712[[#This Row],[lastcol]],4)</f>
        <v>B726:F726</v>
      </c>
      <c r="K726" t="str">
        <f>ADDRESS(ROW(),input4712[[#This Row],[first col]],4)&amp;":"&amp;ADDRESS(ROW(),input4712[[#This Row],[lastcol]]-1,4)</f>
        <v>A726:E726</v>
      </c>
      <c r="L726" t="b" cm="1">
        <f t="array" aca="1" ref="L726" ca="1">SUMPRODUCT(--(INDIRECT(input4712[[#This Row],[range1]])&lt;INDIRECT(input4712[[#This Row],[range2]])))=COUNT(INDIRECT(input4712[[#This Row],[range1]]))</f>
        <v>0</v>
      </c>
      <c r="M726" t="b" cm="1">
        <f t="array" aca="1" ref="M726" ca="1">SUMPRODUCT(--(INDIRECT(input4712[[#This Row],[range1]])&gt;INDIRECT(input4712[[#This Row],[range2]])))=COUNT(INDIRECT(input4712[[#This Row],[range1]]))</f>
        <v>1</v>
      </c>
      <c r="N726" t="b">
        <f ca="1">IF(AND(NOT(input4712[[#This Row],[All DESC?]]),NOT(input4712[[#This Row],[All ASC?]])),FALSE(),TRUE())</f>
        <v>1</v>
      </c>
      <c r="O726" cm="1">
        <f t="array" aca="1" ref="O726" ca="1">IF(AND(input4712[[#This Row],[Safe Part 1]],(MAX(ABS((INDIRECT(input4712[[#This Row],[range2]]))-(INDIRECT(input4712[[#This Row],[range1]])))))&lt;=3),1,0)</f>
        <v>0</v>
      </c>
    </row>
    <row r="727" spans="1:15" x14ac:dyDescent="0.35">
      <c r="A727">
        <v>59</v>
      </c>
      <c r="B727">
        <v>56</v>
      </c>
      <c r="C727">
        <v>54</v>
      </c>
      <c r="D727">
        <v>52</v>
      </c>
      <c r="E727">
        <v>51</v>
      </c>
      <c r="F727">
        <v>46</v>
      </c>
      <c r="G727">
        <v>44</v>
      </c>
      <c r="H727">
        <f>1</f>
        <v>1</v>
      </c>
      <c r="I727">
        <f>COUNTA(input4712[[#This Row],[Column1.1]:[Column1.8]])</f>
        <v>7</v>
      </c>
      <c r="J727" t="str">
        <f>ADDRESS(ROW(),input4712[[#This Row],[first col]]+1,4)&amp;":"&amp;ADDRESS(ROW(),input4712[[#This Row],[lastcol]],4)</f>
        <v>B727:G727</v>
      </c>
      <c r="K727" t="str">
        <f>ADDRESS(ROW(),input4712[[#This Row],[first col]],4)&amp;":"&amp;ADDRESS(ROW(),input4712[[#This Row],[lastcol]]-1,4)</f>
        <v>A727:F727</v>
      </c>
      <c r="L727" t="b" cm="1">
        <f t="array" aca="1" ref="L727" ca="1">SUMPRODUCT(--(INDIRECT(input4712[[#This Row],[range1]])&lt;INDIRECT(input4712[[#This Row],[range2]])))=COUNT(INDIRECT(input4712[[#This Row],[range1]]))</f>
        <v>1</v>
      </c>
      <c r="M727" t="b" cm="1">
        <f t="array" aca="1" ref="M727" ca="1">SUMPRODUCT(--(INDIRECT(input4712[[#This Row],[range1]])&gt;INDIRECT(input4712[[#This Row],[range2]])))=COUNT(INDIRECT(input4712[[#This Row],[range1]]))</f>
        <v>0</v>
      </c>
      <c r="N727" t="b">
        <f ca="1">IF(AND(NOT(input4712[[#This Row],[All DESC?]]),NOT(input4712[[#This Row],[All ASC?]])),FALSE(),TRUE())</f>
        <v>1</v>
      </c>
      <c r="O727" cm="1">
        <f t="array" aca="1" ref="O727" ca="1">IF(AND(input4712[[#This Row],[Safe Part 1]],(MAX(ABS((INDIRECT(input4712[[#This Row],[range2]]))-(INDIRECT(input4712[[#This Row],[range1]])))))&lt;=3),1,0)</f>
        <v>0</v>
      </c>
    </row>
    <row r="728" spans="1:15" x14ac:dyDescent="0.35">
      <c r="A728">
        <v>49</v>
      </c>
      <c r="B728">
        <v>50</v>
      </c>
      <c r="C728">
        <v>53</v>
      </c>
      <c r="D728">
        <v>56</v>
      </c>
      <c r="E728">
        <v>57</v>
      </c>
      <c r="H728">
        <f>1</f>
        <v>1</v>
      </c>
      <c r="I728">
        <f>COUNTA(input4712[[#This Row],[Column1.1]:[Column1.8]])</f>
        <v>5</v>
      </c>
      <c r="J728" t="str">
        <f>ADDRESS(ROW(),input4712[[#This Row],[first col]]+1,4)&amp;":"&amp;ADDRESS(ROW(),input4712[[#This Row],[lastcol]],4)</f>
        <v>B728:E728</v>
      </c>
      <c r="K728" t="str">
        <f>ADDRESS(ROW(),input4712[[#This Row],[first col]],4)&amp;":"&amp;ADDRESS(ROW(),input4712[[#This Row],[lastcol]]-1,4)</f>
        <v>A728:D728</v>
      </c>
      <c r="L728" t="b" cm="1">
        <f t="array" aca="1" ref="L728" ca="1">SUMPRODUCT(--(INDIRECT(input4712[[#This Row],[range1]])&lt;INDIRECT(input4712[[#This Row],[range2]])))=COUNT(INDIRECT(input4712[[#This Row],[range1]]))</f>
        <v>0</v>
      </c>
      <c r="M728" t="b" cm="1">
        <f t="array" aca="1" ref="M728" ca="1">SUMPRODUCT(--(INDIRECT(input4712[[#This Row],[range1]])&gt;INDIRECT(input4712[[#This Row],[range2]])))=COUNT(INDIRECT(input4712[[#This Row],[range1]]))</f>
        <v>1</v>
      </c>
      <c r="N728" t="b">
        <f ca="1">IF(AND(NOT(input4712[[#This Row],[All DESC?]]),NOT(input4712[[#This Row],[All ASC?]])),FALSE(),TRUE())</f>
        <v>1</v>
      </c>
      <c r="O728" cm="1">
        <f t="array" aca="1" ref="O728" ca="1">IF(AND(input4712[[#This Row],[Safe Part 1]],(MAX(ABS((INDIRECT(input4712[[#This Row],[range2]]))-(INDIRECT(input4712[[#This Row],[range1]])))))&lt;=3),1,0)</f>
        <v>1</v>
      </c>
    </row>
    <row r="729" spans="1:15" x14ac:dyDescent="0.35">
      <c r="A729">
        <v>10</v>
      </c>
      <c r="B729">
        <v>12</v>
      </c>
      <c r="C729">
        <v>13</v>
      </c>
      <c r="D729">
        <v>14</v>
      </c>
      <c r="E729">
        <v>17</v>
      </c>
      <c r="H729">
        <f>1</f>
        <v>1</v>
      </c>
      <c r="I729">
        <f>COUNTA(input4712[[#This Row],[Column1.1]:[Column1.8]])</f>
        <v>5</v>
      </c>
      <c r="J729" t="str">
        <f>ADDRESS(ROW(),input4712[[#This Row],[first col]]+1,4)&amp;":"&amp;ADDRESS(ROW(),input4712[[#This Row],[lastcol]],4)</f>
        <v>B729:E729</v>
      </c>
      <c r="K729" t="str">
        <f>ADDRESS(ROW(),input4712[[#This Row],[first col]],4)&amp;":"&amp;ADDRESS(ROW(),input4712[[#This Row],[lastcol]]-1,4)</f>
        <v>A729:D729</v>
      </c>
      <c r="L729" t="b" cm="1">
        <f t="array" aca="1" ref="L729" ca="1">SUMPRODUCT(--(INDIRECT(input4712[[#This Row],[range1]])&lt;INDIRECT(input4712[[#This Row],[range2]])))=COUNT(INDIRECT(input4712[[#This Row],[range1]]))</f>
        <v>0</v>
      </c>
      <c r="M729" t="b" cm="1">
        <f t="array" aca="1" ref="M729" ca="1">SUMPRODUCT(--(INDIRECT(input4712[[#This Row],[range1]])&gt;INDIRECT(input4712[[#This Row],[range2]])))=COUNT(INDIRECT(input4712[[#This Row],[range1]]))</f>
        <v>1</v>
      </c>
      <c r="N729" t="b">
        <f ca="1">IF(AND(NOT(input4712[[#This Row],[All DESC?]]),NOT(input4712[[#This Row],[All ASC?]])),FALSE(),TRUE())</f>
        <v>1</v>
      </c>
      <c r="O729" cm="1">
        <f t="array" aca="1" ref="O729" ca="1">IF(AND(input4712[[#This Row],[Safe Part 1]],(MAX(ABS((INDIRECT(input4712[[#This Row],[range2]]))-(INDIRECT(input4712[[#This Row],[range1]])))))&lt;=3),1,0)</f>
        <v>1</v>
      </c>
    </row>
    <row r="730" spans="1:15" x14ac:dyDescent="0.35">
      <c r="A730">
        <v>77</v>
      </c>
      <c r="B730">
        <v>78</v>
      </c>
      <c r="C730">
        <v>81</v>
      </c>
      <c r="D730">
        <v>83</v>
      </c>
      <c r="E730">
        <v>85</v>
      </c>
      <c r="F730">
        <v>90</v>
      </c>
      <c r="G730">
        <v>93</v>
      </c>
      <c r="H730">
        <f>1</f>
        <v>1</v>
      </c>
      <c r="I730">
        <f>COUNTA(input4712[[#This Row],[Column1.1]:[Column1.8]])</f>
        <v>7</v>
      </c>
      <c r="J730" t="str">
        <f>ADDRESS(ROW(),input4712[[#This Row],[first col]]+1,4)&amp;":"&amp;ADDRESS(ROW(),input4712[[#This Row],[lastcol]],4)</f>
        <v>B730:G730</v>
      </c>
      <c r="K730" t="str">
        <f>ADDRESS(ROW(),input4712[[#This Row],[first col]],4)&amp;":"&amp;ADDRESS(ROW(),input4712[[#This Row],[lastcol]]-1,4)</f>
        <v>A730:F730</v>
      </c>
      <c r="L730" t="b" cm="1">
        <f t="array" aca="1" ref="L730" ca="1">SUMPRODUCT(--(INDIRECT(input4712[[#This Row],[range1]])&lt;INDIRECT(input4712[[#This Row],[range2]])))=COUNT(INDIRECT(input4712[[#This Row],[range1]]))</f>
        <v>0</v>
      </c>
      <c r="M730" t="b" cm="1">
        <f t="array" aca="1" ref="M730" ca="1">SUMPRODUCT(--(INDIRECT(input4712[[#This Row],[range1]])&gt;INDIRECT(input4712[[#This Row],[range2]])))=COUNT(INDIRECT(input4712[[#This Row],[range1]]))</f>
        <v>1</v>
      </c>
      <c r="N730" t="b">
        <f ca="1">IF(AND(NOT(input4712[[#This Row],[All DESC?]]),NOT(input4712[[#This Row],[All ASC?]])),FALSE(),TRUE())</f>
        <v>1</v>
      </c>
      <c r="O730" cm="1">
        <f t="array" aca="1" ref="O730" ca="1">IF(AND(input4712[[#This Row],[Safe Part 1]],(MAX(ABS((INDIRECT(input4712[[#This Row],[range2]]))-(INDIRECT(input4712[[#This Row],[range1]])))))&lt;=3),1,0)</f>
        <v>0</v>
      </c>
    </row>
    <row r="731" spans="1:15" x14ac:dyDescent="0.35">
      <c r="A731">
        <v>89</v>
      </c>
      <c r="B731">
        <v>88</v>
      </c>
      <c r="C731">
        <v>85</v>
      </c>
      <c r="D731">
        <v>83</v>
      </c>
      <c r="E731">
        <v>81</v>
      </c>
      <c r="H731">
        <f>1</f>
        <v>1</v>
      </c>
      <c r="I731">
        <f>COUNTA(input4712[[#This Row],[Column1.1]:[Column1.8]])</f>
        <v>5</v>
      </c>
      <c r="J731" t="str">
        <f>ADDRESS(ROW(),input4712[[#This Row],[first col]]+1,4)&amp;":"&amp;ADDRESS(ROW(),input4712[[#This Row],[lastcol]],4)</f>
        <v>B731:E731</v>
      </c>
      <c r="K731" t="str">
        <f>ADDRESS(ROW(),input4712[[#This Row],[first col]],4)&amp;":"&amp;ADDRESS(ROW(),input4712[[#This Row],[lastcol]]-1,4)</f>
        <v>A731:D731</v>
      </c>
      <c r="L731" t="b" cm="1">
        <f t="array" aca="1" ref="L731" ca="1">SUMPRODUCT(--(INDIRECT(input4712[[#This Row],[range1]])&lt;INDIRECT(input4712[[#This Row],[range2]])))=COUNT(INDIRECT(input4712[[#This Row],[range1]]))</f>
        <v>1</v>
      </c>
      <c r="M731" t="b" cm="1">
        <f t="array" aca="1" ref="M731" ca="1">SUMPRODUCT(--(INDIRECT(input4712[[#This Row],[range1]])&gt;INDIRECT(input4712[[#This Row],[range2]])))=COUNT(INDIRECT(input4712[[#This Row],[range1]]))</f>
        <v>0</v>
      </c>
      <c r="N731" t="b">
        <f ca="1">IF(AND(NOT(input4712[[#This Row],[All DESC?]]),NOT(input4712[[#This Row],[All ASC?]])),FALSE(),TRUE())</f>
        <v>1</v>
      </c>
      <c r="O731" cm="1">
        <f t="array" aca="1" ref="O731" ca="1">IF(AND(input4712[[#This Row],[Safe Part 1]],(MAX(ABS((INDIRECT(input4712[[#This Row],[range2]]))-(INDIRECT(input4712[[#This Row],[range1]])))))&lt;=3),1,0)</f>
        <v>1</v>
      </c>
    </row>
    <row r="732" spans="1:15" x14ac:dyDescent="0.35">
      <c r="A732">
        <v>97</v>
      </c>
      <c r="B732">
        <v>96</v>
      </c>
      <c r="C732">
        <v>94</v>
      </c>
      <c r="D732">
        <v>93</v>
      </c>
      <c r="E732">
        <v>92</v>
      </c>
      <c r="F732">
        <v>90</v>
      </c>
      <c r="G732">
        <v>88</v>
      </c>
      <c r="H732">
        <f>1</f>
        <v>1</v>
      </c>
      <c r="I732">
        <f>COUNTA(input4712[[#This Row],[Column1.1]:[Column1.8]])</f>
        <v>7</v>
      </c>
      <c r="J732" t="str">
        <f>ADDRESS(ROW(),input4712[[#This Row],[first col]]+1,4)&amp;":"&amp;ADDRESS(ROW(),input4712[[#This Row],[lastcol]],4)</f>
        <v>B732:G732</v>
      </c>
      <c r="K732" t="str">
        <f>ADDRESS(ROW(),input4712[[#This Row],[first col]],4)&amp;":"&amp;ADDRESS(ROW(),input4712[[#This Row],[lastcol]]-1,4)</f>
        <v>A732:F732</v>
      </c>
      <c r="L732" t="b" cm="1">
        <f t="array" aca="1" ref="L732" ca="1">SUMPRODUCT(--(INDIRECT(input4712[[#This Row],[range1]])&lt;INDIRECT(input4712[[#This Row],[range2]])))=COUNT(INDIRECT(input4712[[#This Row],[range1]]))</f>
        <v>1</v>
      </c>
      <c r="M732" t="b" cm="1">
        <f t="array" aca="1" ref="M732" ca="1">SUMPRODUCT(--(INDIRECT(input4712[[#This Row],[range1]])&gt;INDIRECT(input4712[[#This Row],[range2]])))=COUNT(INDIRECT(input4712[[#This Row],[range1]]))</f>
        <v>0</v>
      </c>
      <c r="N732" t="b">
        <f ca="1">IF(AND(NOT(input4712[[#This Row],[All DESC?]]),NOT(input4712[[#This Row],[All ASC?]])),FALSE(),TRUE())</f>
        <v>1</v>
      </c>
      <c r="O732" cm="1">
        <f t="array" aca="1" ref="O732" ca="1">IF(AND(input4712[[#This Row],[Safe Part 1]],(MAX(ABS((INDIRECT(input4712[[#This Row],[range2]]))-(INDIRECT(input4712[[#This Row],[range1]])))))&lt;=3),1,0)</f>
        <v>1</v>
      </c>
    </row>
    <row r="733" spans="1:15" x14ac:dyDescent="0.35">
      <c r="A733">
        <v>40</v>
      </c>
      <c r="B733">
        <v>42</v>
      </c>
      <c r="C733">
        <v>43</v>
      </c>
      <c r="D733">
        <v>45</v>
      </c>
      <c r="E733">
        <v>48</v>
      </c>
      <c r="H733">
        <f>1</f>
        <v>1</v>
      </c>
      <c r="I733">
        <f>COUNTA(input4712[[#This Row],[Column1.1]:[Column1.8]])</f>
        <v>5</v>
      </c>
      <c r="J733" t="str">
        <f>ADDRESS(ROW(),input4712[[#This Row],[first col]]+1,4)&amp;":"&amp;ADDRESS(ROW(),input4712[[#This Row],[lastcol]],4)</f>
        <v>B733:E733</v>
      </c>
      <c r="K733" t="str">
        <f>ADDRESS(ROW(),input4712[[#This Row],[first col]],4)&amp;":"&amp;ADDRESS(ROW(),input4712[[#This Row],[lastcol]]-1,4)</f>
        <v>A733:D733</v>
      </c>
      <c r="L733" t="b" cm="1">
        <f t="array" aca="1" ref="L733" ca="1">SUMPRODUCT(--(INDIRECT(input4712[[#This Row],[range1]])&lt;INDIRECT(input4712[[#This Row],[range2]])))=COUNT(INDIRECT(input4712[[#This Row],[range1]]))</f>
        <v>0</v>
      </c>
      <c r="M733" t="b" cm="1">
        <f t="array" aca="1" ref="M733" ca="1">SUMPRODUCT(--(INDIRECT(input4712[[#This Row],[range1]])&gt;INDIRECT(input4712[[#This Row],[range2]])))=COUNT(INDIRECT(input4712[[#This Row],[range1]]))</f>
        <v>1</v>
      </c>
      <c r="N733" t="b">
        <f ca="1">IF(AND(NOT(input4712[[#This Row],[All DESC?]]),NOT(input4712[[#This Row],[All ASC?]])),FALSE(),TRUE())</f>
        <v>1</v>
      </c>
      <c r="O733" cm="1">
        <f t="array" aca="1" ref="O733" ca="1">IF(AND(input4712[[#This Row],[Safe Part 1]],(MAX(ABS((INDIRECT(input4712[[#This Row],[range2]]))-(INDIRECT(input4712[[#This Row],[range1]])))))&lt;=3),1,0)</f>
        <v>1</v>
      </c>
    </row>
    <row r="734" spans="1:15" x14ac:dyDescent="0.35">
      <c r="A734">
        <v>96</v>
      </c>
      <c r="B734">
        <v>93</v>
      </c>
      <c r="C734">
        <v>90</v>
      </c>
      <c r="D734">
        <v>87</v>
      </c>
      <c r="E734">
        <v>84</v>
      </c>
      <c r="H734">
        <f>1</f>
        <v>1</v>
      </c>
      <c r="I734">
        <f>COUNTA(input4712[[#This Row],[Column1.1]:[Column1.8]])</f>
        <v>5</v>
      </c>
      <c r="J734" t="str">
        <f>ADDRESS(ROW(),input4712[[#This Row],[first col]]+1,4)&amp;":"&amp;ADDRESS(ROW(),input4712[[#This Row],[lastcol]],4)</f>
        <v>B734:E734</v>
      </c>
      <c r="K734" t="str">
        <f>ADDRESS(ROW(),input4712[[#This Row],[first col]],4)&amp;":"&amp;ADDRESS(ROW(),input4712[[#This Row],[lastcol]]-1,4)</f>
        <v>A734:D734</v>
      </c>
      <c r="L734" t="b" cm="1">
        <f t="array" aca="1" ref="L734" ca="1">SUMPRODUCT(--(INDIRECT(input4712[[#This Row],[range1]])&lt;INDIRECT(input4712[[#This Row],[range2]])))=COUNT(INDIRECT(input4712[[#This Row],[range1]]))</f>
        <v>1</v>
      </c>
      <c r="M734" t="b" cm="1">
        <f t="array" aca="1" ref="M734" ca="1">SUMPRODUCT(--(INDIRECT(input4712[[#This Row],[range1]])&gt;INDIRECT(input4712[[#This Row],[range2]])))=COUNT(INDIRECT(input4712[[#This Row],[range1]]))</f>
        <v>0</v>
      </c>
      <c r="N734" t="b">
        <f ca="1">IF(AND(NOT(input4712[[#This Row],[All DESC?]]),NOT(input4712[[#This Row],[All ASC?]])),FALSE(),TRUE())</f>
        <v>1</v>
      </c>
      <c r="O734" cm="1">
        <f t="array" aca="1" ref="O734" ca="1">IF(AND(input4712[[#This Row],[Safe Part 1]],(MAX(ABS((INDIRECT(input4712[[#This Row],[range2]]))-(INDIRECT(input4712[[#This Row],[range1]])))))&lt;=3),1,0)</f>
        <v>1</v>
      </c>
    </row>
    <row r="735" spans="1:15" x14ac:dyDescent="0.35">
      <c r="A735">
        <v>46</v>
      </c>
      <c r="B735">
        <v>49</v>
      </c>
      <c r="C735">
        <v>52</v>
      </c>
      <c r="D735">
        <v>53</v>
      </c>
      <c r="E735">
        <v>54</v>
      </c>
      <c r="F735">
        <v>57</v>
      </c>
      <c r="H735">
        <f>1</f>
        <v>1</v>
      </c>
      <c r="I735">
        <f>COUNTA(input4712[[#This Row],[Column1.1]:[Column1.8]])</f>
        <v>6</v>
      </c>
      <c r="J735" t="str">
        <f>ADDRESS(ROW(),input4712[[#This Row],[first col]]+1,4)&amp;":"&amp;ADDRESS(ROW(),input4712[[#This Row],[lastcol]],4)</f>
        <v>B735:F735</v>
      </c>
      <c r="K735" t="str">
        <f>ADDRESS(ROW(),input4712[[#This Row],[first col]],4)&amp;":"&amp;ADDRESS(ROW(),input4712[[#This Row],[lastcol]]-1,4)</f>
        <v>A735:E735</v>
      </c>
      <c r="L735" t="b" cm="1">
        <f t="array" aca="1" ref="L735" ca="1">SUMPRODUCT(--(INDIRECT(input4712[[#This Row],[range1]])&lt;INDIRECT(input4712[[#This Row],[range2]])))=COUNT(INDIRECT(input4712[[#This Row],[range1]]))</f>
        <v>0</v>
      </c>
      <c r="M735" t="b" cm="1">
        <f t="array" aca="1" ref="M735" ca="1">SUMPRODUCT(--(INDIRECT(input4712[[#This Row],[range1]])&gt;INDIRECT(input4712[[#This Row],[range2]])))=COUNT(INDIRECT(input4712[[#This Row],[range1]]))</f>
        <v>1</v>
      </c>
      <c r="N735" t="b">
        <f ca="1">IF(AND(NOT(input4712[[#This Row],[All DESC?]]),NOT(input4712[[#This Row],[All ASC?]])),FALSE(),TRUE())</f>
        <v>1</v>
      </c>
      <c r="O735" cm="1">
        <f t="array" aca="1" ref="O735" ca="1">IF(AND(input4712[[#This Row],[Safe Part 1]],(MAX(ABS((INDIRECT(input4712[[#This Row],[range2]]))-(INDIRECT(input4712[[#This Row],[range1]])))))&lt;=3),1,0)</f>
        <v>1</v>
      </c>
    </row>
    <row r="736" spans="1:15" x14ac:dyDescent="0.35">
      <c r="A736">
        <v>70</v>
      </c>
      <c r="B736">
        <v>67</v>
      </c>
      <c r="C736">
        <v>65</v>
      </c>
      <c r="D736">
        <v>64</v>
      </c>
      <c r="E736">
        <v>63</v>
      </c>
      <c r="H736">
        <f>1</f>
        <v>1</v>
      </c>
      <c r="I736">
        <f>COUNTA(input4712[[#This Row],[Column1.1]:[Column1.8]])</f>
        <v>5</v>
      </c>
      <c r="J736" t="str">
        <f>ADDRESS(ROW(),input4712[[#This Row],[first col]]+1,4)&amp;":"&amp;ADDRESS(ROW(),input4712[[#This Row],[lastcol]],4)</f>
        <v>B736:E736</v>
      </c>
      <c r="K736" t="str">
        <f>ADDRESS(ROW(),input4712[[#This Row],[first col]],4)&amp;":"&amp;ADDRESS(ROW(),input4712[[#This Row],[lastcol]]-1,4)</f>
        <v>A736:D736</v>
      </c>
      <c r="L736" t="b" cm="1">
        <f t="array" aca="1" ref="L736" ca="1">SUMPRODUCT(--(INDIRECT(input4712[[#This Row],[range1]])&lt;INDIRECT(input4712[[#This Row],[range2]])))=COUNT(INDIRECT(input4712[[#This Row],[range1]]))</f>
        <v>1</v>
      </c>
      <c r="M736" t="b" cm="1">
        <f t="array" aca="1" ref="M736" ca="1">SUMPRODUCT(--(INDIRECT(input4712[[#This Row],[range1]])&gt;INDIRECT(input4712[[#This Row],[range2]])))=COUNT(INDIRECT(input4712[[#This Row],[range1]]))</f>
        <v>0</v>
      </c>
      <c r="N736" t="b">
        <f ca="1">IF(AND(NOT(input4712[[#This Row],[All DESC?]]),NOT(input4712[[#This Row],[All ASC?]])),FALSE(),TRUE())</f>
        <v>1</v>
      </c>
      <c r="O736" cm="1">
        <f t="array" aca="1" ref="O736" ca="1">IF(AND(input4712[[#This Row],[Safe Part 1]],(MAX(ABS((INDIRECT(input4712[[#This Row],[range2]]))-(INDIRECT(input4712[[#This Row],[range1]])))))&lt;=3),1,0)</f>
        <v>1</v>
      </c>
    </row>
    <row r="737" spans="1:15" x14ac:dyDescent="0.35">
      <c r="A737">
        <v>60</v>
      </c>
      <c r="B737">
        <v>58</v>
      </c>
      <c r="C737">
        <v>55</v>
      </c>
      <c r="D737">
        <v>54</v>
      </c>
      <c r="E737">
        <v>53</v>
      </c>
      <c r="F737">
        <v>49</v>
      </c>
      <c r="H737">
        <f>1</f>
        <v>1</v>
      </c>
      <c r="I737">
        <f>COUNTA(input4712[[#This Row],[Column1.1]:[Column1.8]])</f>
        <v>6</v>
      </c>
      <c r="J737" t="str">
        <f>ADDRESS(ROW(),input4712[[#This Row],[first col]]+1,4)&amp;":"&amp;ADDRESS(ROW(),input4712[[#This Row],[lastcol]],4)</f>
        <v>B737:F737</v>
      </c>
      <c r="K737" t="str">
        <f>ADDRESS(ROW(),input4712[[#This Row],[first col]],4)&amp;":"&amp;ADDRESS(ROW(),input4712[[#This Row],[lastcol]]-1,4)</f>
        <v>A737:E737</v>
      </c>
      <c r="L737" t="b" cm="1">
        <f t="array" aca="1" ref="L737" ca="1">SUMPRODUCT(--(INDIRECT(input4712[[#This Row],[range1]])&lt;INDIRECT(input4712[[#This Row],[range2]])))=COUNT(INDIRECT(input4712[[#This Row],[range1]]))</f>
        <v>1</v>
      </c>
      <c r="M737" t="b" cm="1">
        <f t="array" aca="1" ref="M737" ca="1">SUMPRODUCT(--(INDIRECT(input4712[[#This Row],[range1]])&gt;INDIRECT(input4712[[#This Row],[range2]])))=COUNT(INDIRECT(input4712[[#This Row],[range1]]))</f>
        <v>0</v>
      </c>
      <c r="N737" t="b">
        <f ca="1">IF(AND(NOT(input4712[[#This Row],[All DESC?]]),NOT(input4712[[#This Row],[All ASC?]])),FALSE(),TRUE())</f>
        <v>1</v>
      </c>
      <c r="O737" cm="1">
        <f t="array" aca="1" ref="O737" ca="1">IF(AND(input4712[[#This Row],[Safe Part 1]],(MAX(ABS((INDIRECT(input4712[[#This Row],[range2]]))-(INDIRECT(input4712[[#This Row],[range1]])))))&lt;=3),1,0)</f>
        <v>0</v>
      </c>
    </row>
    <row r="738" spans="1:15" x14ac:dyDescent="0.35">
      <c r="A738">
        <v>78</v>
      </c>
      <c r="B738">
        <v>80</v>
      </c>
      <c r="C738">
        <v>83</v>
      </c>
      <c r="D738">
        <v>86</v>
      </c>
      <c r="E738">
        <v>89</v>
      </c>
      <c r="F738">
        <v>93</v>
      </c>
      <c r="H738">
        <f>1</f>
        <v>1</v>
      </c>
      <c r="I738">
        <f>COUNTA(input4712[[#This Row],[Column1.1]:[Column1.8]])</f>
        <v>6</v>
      </c>
      <c r="J738" t="str">
        <f>ADDRESS(ROW(),input4712[[#This Row],[first col]]+1,4)&amp;":"&amp;ADDRESS(ROW(),input4712[[#This Row],[lastcol]],4)</f>
        <v>B738:F738</v>
      </c>
      <c r="K738" t="str">
        <f>ADDRESS(ROW(),input4712[[#This Row],[first col]],4)&amp;":"&amp;ADDRESS(ROW(),input4712[[#This Row],[lastcol]]-1,4)</f>
        <v>A738:E738</v>
      </c>
      <c r="L738" t="b" cm="1">
        <f t="array" aca="1" ref="L738" ca="1">SUMPRODUCT(--(INDIRECT(input4712[[#This Row],[range1]])&lt;INDIRECT(input4712[[#This Row],[range2]])))=COUNT(INDIRECT(input4712[[#This Row],[range1]]))</f>
        <v>0</v>
      </c>
      <c r="M738" t="b" cm="1">
        <f t="array" aca="1" ref="M738" ca="1">SUMPRODUCT(--(INDIRECT(input4712[[#This Row],[range1]])&gt;INDIRECT(input4712[[#This Row],[range2]])))=COUNT(INDIRECT(input4712[[#This Row],[range1]]))</f>
        <v>1</v>
      </c>
      <c r="N738" t="b">
        <f ca="1">IF(AND(NOT(input4712[[#This Row],[All DESC?]]),NOT(input4712[[#This Row],[All ASC?]])),FALSE(),TRUE())</f>
        <v>1</v>
      </c>
      <c r="O738" cm="1">
        <f t="array" aca="1" ref="O738" ca="1">IF(AND(input4712[[#This Row],[Safe Part 1]],(MAX(ABS((INDIRECT(input4712[[#This Row],[range2]]))-(INDIRECT(input4712[[#This Row],[range1]])))))&lt;=3),1,0)</f>
        <v>0</v>
      </c>
    </row>
    <row r="739" spans="1:15" x14ac:dyDescent="0.35">
      <c r="A739">
        <v>42</v>
      </c>
      <c r="B739">
        <v>39</v>
      </c>
      <c r="C739">
        <v>37</v>
      </c>
      <c r="D739">
        <v>35</v>
      </c>
      <c r="E739">
        <v>32</v>
      </c>
      <c r="F739">
        <v>30</v>
      </c>
      <c r="H739">
        <f>1</f>
        <v>1</v>
      </c>
      <c r="I739">
        <f>COUNTA(input4712[[#This Row],[Column1.1]:[Column1.8]])</f>
        <v>6</v>
      </c>
      <c r="J739" t="str">
        <f>ADDRESS(ROW(),input4712[[#This Row],[first col]]+1,4)&amp;":"&amp;ADDRESS(ROW(),input4712[[#This Row],[lastcol]],4)</f>
        <v>B739:F739</v>
      </c>
      <c r="K739" t="str">
        <f>ADDRESS(ROW(),input4712[[#This Row],[first col]],4)&amp;":"&amp;ADDRESS(ROW(),input4712[[#This Row],[lastcol]]-1,4)</f>
        <v>A739:E739</v>
      </c>
      <c r="L739" t="b" cm="1">
        <f t="array" aca="1" ref="L739" ca="1">SUMPRODUCT(--(INDIRECT(input4712[[#This Row],[range1]])&lt;INDIRECT(input4712[[#This Row],[range2]])))=COUNT(INDIRECT(input4712[[#This Row],[range1]]))</f>
        <v>1</v>
      </c>
      <c r="M739" t="b" cm="1">
        <f t="array" aca="1" ref="M739" ca="1">SUMPRODUCT(--(INDIRECT(input4712[[#This Row],[range1]])&gt;INDIRECT(input4712[[#This Row],[range2]])))=COUNT(INDIRECT(input4712[[#This Row],[range1]]))</f>
        <v>0</v>
      </c>
      <c r="N739" t="b">
        <f ca="1">IF(AND(NOT(input4712[[#This Row],[All DESC?]]),NOT(input4712[[#This Row],[All ASC?]])),FALSE(),TRUE())</f>
        <v>1</v>
      </c>
      <c r="O739" cm="1">
        <f t="array" aca="1" ref="O739" ca="1">IF(AND(input4712[[#This Row],[Safe Part 1]],(MAX(ABS((INDIRECT(input4712[[#This Row],[range2]]))-(INDIRECT(input4712[[#This Row],[range1]])))))&lt;=3),1,0)</f>
        <v>1</v>
      </c>
    </row>
    <row r="740" spans="1:15" x14ac:dyDescent="0.35">
      <c r="A740">
        <v>69</v>
      </c>
      <c r="B740">
        <v>71</v>
      </c>
      <c r="C740">
        <v>74</v>
      </c>
      <c r="D740">
        <v>77</v>
      </c>
      <c r="E740">
        <v>79</v>
      </c>
      <c r="H740">
        <f>1</f>
        <v>1</v>
      </c>
      <c r="I740">
        <f>COUNTA(input4712[[#This Row],[Column1.1]:[Column1.8]])</f>
        <v>5</v>
      </c>
      <c r="J740" t="str">
        <f>ADDRESS(ROW(),input4712[[#This Row],[first col]]+1,4)&amp;":"&amp;ADDRESS(ROW(),input4712[[#This Row],[lastcol]],4)</f>
        <v>B740:E740</v>
      </c>
      <c r="K740" t="str">
        <f>ADDRESS(ROW(),input4712[[#This Row],[first col]],4)&amp;":"&amp;ADDRESS(ROW(),input4712[[#This Row],[lastcol]]-1,4)</f>
        <v>A740:D740</v>
      </c>
      <c r="L740" t="b" cm="1">
        <f t="array" aca="1" ref="L740" ca="1">SUMPRODUCT(--(INDIRECT(input4712[[#This Row],[range1]])&lt;INDIRECT(input4712[[#This Row],[range2]])))=COUNT(INDIRECT(input4712[[#This Row],[range1]]))</f>
        <v>0</v>
      </c>
      <c r="M740" t="b" cm="1">
        <f t="array" aca="1" ref="M740" ca="1">SUMPRODUCT(--(INDIRECT(input4712[[#This Row],[range1]])&gt;INDIRECT(input4712[[#This Row],[range2]])))=COUNT(INDIRECT(input4712[[#This Row],[range1]]))</f>
        <v>1</v>
      </c>
      <c r="N740" t="b">
        <f ca="1">IF(AND(NOT(input4712[[#This Row],[All DESC?]]),NOT(input4712[[#This Row],[All ASC?]])),FALSE(),TRUE())</f>
        <v>1</v>
      </c>
      <c r="O740" cm="1">
        <f t="array" aca="1" ref="O740" ca="1">IF(AND(input4712[[#This Row],[Safe Part 1]],(MAX(ABS((INDIRECT(input4712[[#This Row],[range2]]))-(INDIRECT(input4712[[#This Row],[range1]])))))&lt;=3),1,0)</f>
        <v>1</v>
      </c>
    </row>
    <row r="741" spans="1:15" x14ac:dyDescent="0.35">
      <c r="A741">
        <v>46</v>
      </c>
      <c r="B741">
        <v>48</v>
      </c>
      <c r="C741">
        <v>50</v>
      </c>
      <c r="D741">
        <v>52</v>
      </c>
      <c r="E741">
        <v>54</v>
      </c>
      <c r="H741">
        <f>1</f>
        <v>1</v>
      </c>
      <c r="I741">
        <f>COUNTA(input4712[[#This Row],[Column1.1]:[Column1.8]])</f>
        <v>5</v>
      </c>
      <c r="J741" t="str">
        <f>ADDRESS(ROW(),input4712[[#This Row],[first col]]+1,4)&amp;":"&amp;ADDRESS(ROW(),input4712[[#This Row],[lastcol]],4)</f>
        <v>B741:E741</v>
      </c>
      <c r="K741" t="str">
        <f>ADDRESS(ROW(),input4712[[#This Row],[first col]],4)&amp;":"&amp;ADDRESS(ROW(),input4712[[#This Row],[lastcol]]-1,4)</f>
        <v>A741:D741</v>
      </c>
      <c r="L741" t="b" cm="1">
        <f t="array" aca="1" ref="L741" ca="1">SUMPRODUCT(--(INDIRECT(input4712[[#This Row],[range1]])&lt;INDIRECT(input4712[[#This Row],[range2]])))=COUNT(INDIRECT(input4712[[#This Row],[range1]]))</f>
        <v>0</v>
      </c>
      <c r="M741" t="b" cm="1">
        <f t="array" aca="1" ref="M741" ca="1">SUMPRODUCT(--(INDIRECT(input4712[[#This Row],[range1]])&gt;INDIRECT(input4712[[#This Row],[range2]])))=COUNT(INDIRECT(input4712[[#This Row],[range1]]))</f>
        <v>1</v>
      </c>
      <c r="N741" t="b">
        <f ca="1">IF(AND(NOT(input4712[[#This Row],[All DESC?]]),NOT(input4712[[#This Row],[All ASC?]])),FALSE(),TRUE())</f>
        <v>1</v>
      </c>
      <c r="O741" cm="1">
        <f t="array" aca="1" ref="O741" ca="1">IF(AND(input4712[[#This Row],[Safe Part 1]],(MAX(ABS((INDIRECT(input4712[[#This Row],[range2]]))-(INDIRECT(input4712[[#This Row],[range1]])))))&lt;=3),1,0)</f>
        <v>1</v>
      </c>
    </row>
    <row r="742" spans="1:15" x14ac:dyDescent="0.35">
      <c r="A742">
        <v>1</v>
      </c>
      <c r="B742">
        <v>2</v>
      </c>
      <c r="C742">
        <v>4</v>
      </c>
      <c r="D742">
        <v>5</v>
      </c>
      <c r="E742">
        <v>8</v>
      </c>
      <c r="H742">
        <f>1</f>
        <v>1</v>
      </c>
      <c r="I742">
        <f>COUNTA(input4712[[#This Row],[Column1.1]:[Column1.8]])</f>
        <v>5</v>
      </c>
      <c r="J742" t="str">
        <f>ADDRESS(ROW(),input4712[[#This Row],[first col]]+1,4)&amp;":"&amp;ADDRESS(ROW(),input4712[[#This Row],[lastcol]],4)</f>
        <v>B742:E742</v>
      </c>
      <c r="K742" t="str">
        <f>ADDRESS(ROW(),input4712[[#This Row],[first col]],4)&amp;":"&amp;ADDRESS(ROW(),input4712[[#This Row],[lastcol]]-1,4)</f>
        <v>A742:D742</v>
      </c>
      <c r="L742" t="b" cm="1">
        <f t="array" aca="1" ref="L742" ca="1">SUMPRODUCT(--(INDIRECT(input4712[[#This Row],[range1]])&lt;INDIRECT(input4712[[#This Row],[range2]])))=COUNT(INDIRECT(input4712[[#This Row],[range1]]))</f>
        <v>0</v>
      </c>
      <c r="M742" t="b" cm="1">
        <f t="array" aca="1" ref="M742" ca="1">SUMPRODUCT(--(INDIRECT(input4712[[#This Row],[range1]])&gt;INDIRECT(input4712[[#This Row],[range2]])))=COUNT(INDIRECT(input4712[[#This Row],[range1]]))</f>
        <v>1</v>
      </c>
      <c r="N742" t="b">
        <f ca="1">IF(AND(NOT(input4712[[#This Row],[All DESC?]]),NOT(input4712[[#This Row],[All ASC?]])),FALSE(),TRUE())</f>
        <v>1</v>
      </c>
      <c r="O742" cm="1">
        <f t="array" aca="1" ref="O742" ca="1">IF(AND(input4712[[#This Row],[Safe Part 1]],(MAX(ABS((INDIRECT(input4712[[#This Row],[range2]]))-(INDIRECT(input4712[[#This Row],[range1]])))))&lt;=3),1,0)</f>
        <v>1</v>
      </c>
    </row>
    <row r="743" spans="1:15" x14ac:dyDescent="0.35">
      <c r="A743">
        <v>15</v>
      </c>
      <c r="B743">
        <v>12</v>
      </c>
      <c r="C743">
        <v>11</v>
      </c>
      <c r="D743">
        <v>9</v>
      </c>
      <c r="E743">
        <v>7</v>
      </c>
      <c r="H743">
        <f>1</f>
        <v>1</v>
      </c>
      <c r="I743">
        <f>COUNTA(input4712[[#This Row],[Column1.1]:[Column1.8]])</f>
        <v>5</v>
      </c>
      <c r="J743" t="str">
        <f>ADDRESS(ROW(),input4712[[#This Row],[first col]]+1,4)&amp;":"&amp;ADDRESS(ROW(),input4712[[#This Row],[lastcol]],4)</f>
        <v>B743:E743</v>
      </c>
      <c r="K743" t="str">
        <f>ADDRESS(ROW(),input4712[[#This Row],[first col]],4)&amp;":"&amp;ADDRESS(ROW(),input4712[[#This Row],[lastcol]]-1,4)</f>
        <v>A743:D743</v>
      </c>
      <c r="L743" t="b" cm="1">
        <f t="array" aca="1" ref="L743" ca="1">SUMPRODUCT(--(INDIRECT(input4712[[#This Row],[range1]])&lt;INDIRECT(input4712[[#This Row],[range2]])))=COUNT(INDIRECT(input4712[[#This Row],[range1]]))</f>
        <v>1</v>
      </c>
      <c r="M743" t="b" cm="1">
        <f t="array" aca="1" ref="M743" ca="1">SUMPRODUCT(--(INDIRECT(input4712[[#This Row],[range1]])&gt;INDIRECT(input4712[[#This Row],[range2]])))=COUNT(INDIRECT(input4712[[#This Row],[range1]]))</f>
        <v>0</v>
      </c>
      <c r="N743" t="b">
        <f ca="1">IF(AND(NOT(input4712[[#This Row],[All DESC?]]),NOT(input4712[[#This Row],[All ASC?]])),FALSE(),TRUE())</f>
        <v>1</v>
      </c>
      <c r="O743" cm="1">
        <f t="array" aca="1" ref="O743" ca="1">IF(AND(input4712[[#This Row],[Safe Part 1]],(MAX(ABS((INDIRECT(input4712[[#This Row],[range2]]))-(INDIRECT(input4712[[#This Row],[range1]])))))&lt;=3),1,0)</f>
        <v>1</v>
      </c>
    </row>
    <row r="744" spans="1:15" x14ac:dyDescent="0.35">
      <c r="A744">
        <v>70</v>
      </c>
      <c r="B744">
        <v>72</v>
      </c>
      <c r="C744">
        <v>75</v>
      </c>
      <c r="D744">
        <v>76</v>
      </c>
      <c r="E744">
        <v>79</v>
      </c>
      <c r="F744">
        <v>85</v>
      </c>
      <c r="H744">
        <f>1</f>
        <v>1</v>
      </c>
      <c r="I744">
        <f>COUNTA(input4712[[#This Row],[Column1.1]:[Column1.8]])</f>
        <v>6</v>
      </c>
      <c r="J744" t="str">
        <f>ADDRESS(ROW(),input4712[[#This Row],[first col]]+1,4)&amp;":"&amp;ADDRESS(ROW(),input4712[[#This Row],[lastcol]],4)</f>
        <v>B744:F744</v>
      </c>
      <c r="K744" t="str">
        <f>ADDRESS(ROW(),input4712[[#This Row],[first col]],4)&amp;":"&amp;ADDRESS(ROW(),input4712[[#This Row],[lastcol]]-1,4)</f>
        <v>A744:E744</v>
      </c>
      <c r="L744" t="b" cm="1">
        <f t="array" aca="1" ref="L744" ca="1">SUMPRODUCT(--(INDIRECT(input4712[[#This Row],[range1]])&lt;INDIRECT(input4712[[#This Row],[range2]])))=COUNT(INDIRECT(input4712[[#This Row],[range1]]))</f>
        <v>0</v>
      </c>
      <c r="M744" t="b" cm="1">
        <f t="array" aca="1" ref="M744" ca="1">SUMPRODUCT(--(INDIRECT(input4712[[#This Row],[range1]])&gt;INDIRECT(input4712[[#This Row],[range2]])))=COUNT(INDIRECT(input4712[[#This Row],[range1]]))</f>
        <v>1</v>
      </c>
      <c r="N744" t="b">
        <f ca="1">IF(AND(NOT(input4712[[#This Row],[All DESC?]]),NOT(input4712[[#This Row],[All ASC?]])),FALSE(),TRUE())</f>
        <v>1</v>
      </c>
      <c r="O744" cm="1">
        <f t="array" aca="1" ref="O744" ca="1">IF(AND(input4712[[#This Row],[Safe Part 1]],(MAX(ABS((INDIRECT(input4712[[#This Row],[range2]]))-(INDIRECT(input4712[[#This Row],[range1]])))))&lt;=3),1,0)</f>
        <v>0</v>
      </c>
    </row>
    <row r="745" spans="1:15" x14ac:dyDescent="0.35">
      <c r="A745">
        <v>66</v>
      </c>
      <c r="B745">
        <v>67</v>
      </c>
      <c r="C745">
        <v>70</v>
      </c>
      <c r="D745">
        <v>72</v>
      </c>
      <c r="E745">
        <v>74</v>
      </c>
      <c r="H745">
        <f>1</f>
        <v>1</v>
      </c>
      <c r="I745">
        <f>COUNTA(input4712[[#This Row],[Column1.1]:[Column1.8]])</f>
        <v>5</v>
      </c>
      <c r="J745" t="str">
        <f>ADDRESS(ROW(),input4712[[#This Row],[first col]]+1,4)&amp;":"&amp;ADDRESS(ROW(),input4712[[#This Row],[lastcol]],4)</f>
        <v>B745:E745</v>
      </c>
      <c r="K745" t="str">
        <f>ADDRESS(ROW(),input4712[[#This Row],[first col]],4)&amp;":"&amp;ADDRESS(ROW(),input4712[[#This Row],[lastcol]]-1,4)</f>
        <v>A745:D745</v>
      </c>
      <c r="L745" t="b" cm="1">
        <f t="array" aca="1" ref="L745" ca="1">SUMPRODUCT(--(INDIRECT(input4712[[#This Row],[range1]])&lt;INDIRECT(input4712[[#This Row],[range2]])))=COUNT(INDIRECT(input4712[[#This Row],[range1]]))</f>
        <v>0</v>
      </c>
      <c r="M745" t="b" cm="1">
        <f t="array" aca="1" ref="M745" ca="1">SUMPRODUCT(--(INDIRECT(input4712[[#This Row],[range1]])&gt;INDIRECT(input4712[[#This Row],[range2]])))=COUNT(INDIRECT(input4712[[#This Row],[range1]]))</f>
        <v>1</v>
      </c>
      <c r="N745" t="b">
        <f ca="1">IF(AND(NOT(input4712[[#This Row],[All DESC?]]),NOT(input4712[[#This Row],[All ASC?]])),FALSE(),TRUE())</f>
        <v>1</v>
      </c>
      <c r="O745" cm="1">
        <f t="array" aca="1" ref="O745" ca="1">IF(AND(input4712[[#This Row],[Safe Part 1]],(MAX(ABS((INDIRECT(input4712[[#This Row],[range2]]))-(INDIRECT(input4712[[#This Row],[range1]])))))&lt;=3),1,0)</f>
        <v>1</v>
      </c>
    </row>
    <row r="746" spans="1:15" x14ac:dyDescent="0.35">
      <c r="A746">
        <v>3</v>
      </c>
      <c r="B746">
        <v>6</v>
      </c>
      <c r="C746">
        <v>8</v>
      </c>
      <c r="D746">
        <v>10</v>
      </c>
      <c r="E746">
        <v>13</v>
      </c>
      <c r="H746">
        <f>1</f>
        <v>1</v>
      </c>
      <c r="I746">
        <f>COUNTA(input4712[[#This Row],[Column1.1]:[Column1.8]])</f>
        <v>5</v>
      </c>
      <c r="J746" t="str">
        <f>ADDRESS(ROW(),input4712[[#This Row],[first col]]+1,4)&amp;":"&amp;ADDRESS(ROW(),input4712[[#This Row],[lastcol]],4)</f>
        <v>B746:E746</v>
      </c>
      <c r="K746" t="str">
        <f>ADDRESS(ROW(),input4712[[#This Row],[first col]],4)&amp;":"&amp;ADDRESS(ROW(),input4712[[#This Row],[lastcol]]-1,4)</f>
        <v>A746:D746</v>
      </c>
      <c r="L746" t="b" cm="1">
        <f t="array" aca="1" ref="L746" ca="1">SUMPRODUCT(--(INDIRECT(input4712[[#This Row],[range1]])&lt;INDIRECT(input4712[[#This Row],[range2]])))=COUNT(INDIRECT(input4712[[#This Row],[range1]]))</f>
        <v>0</v>
      </c>
      <c r="M746" t="b" cm="1">
        <f t="array" aca="1" ref="M746" ca="1">SUMPRODUCT(--(INDIRECT(input4712[[#This Row],[range1]])&gt;INDIRECT(input4712[[#This Row],[range2]])))=COUNT(INDIRECT(input4712[[#This Row],[range1]]))</f>
        <v>1</v>
      </c>
      <c r="N746" t="b">
        <f ca="1">IF(AND(NOT(input4712[[#This Row],[All DESC?]]),NOT(input4712[[#This Row],[All ASC?]])),FALSE(),TRUE())</f>
        <v>1</v>
      </c>
      <c r="O746" cm="1">
        <f t="array" aca="1" ref="O746" ca="1">IF(AND(input4712[[#This Row],[Safe Part 1]],(MAX(ABS((INDIRECT(input4712[[#This Row],[range2]]))-(INDIRECT(input4712[[#This Row],[range1]])))))&lt;=3),1,0)</f>
        <v>1</v>
      </c>
    </row>
    <row r="747" spans="1:15" x14ac:dyDescent="0.35">
      <c r="A747">
        <v>5</v>
      </c>
      <c r="B747">
        <v>8</v>
      </c>
      <c r="C747">
        <v>11</v>
      </c>
      <c r="D747">
        <v>13</v>
      </c>
      <c r="E747">
        <v>15</v>
      </c>
      <c r="H747">
        <f>1</f>
        <v>1</v>
      </c>
      <c r="I747">
        <f>COUNTA(input4712[[#This Row],[Column1.1]:[Column1.8]])</f>
        <v>5</v>
      </c>
      <c r="J747" t="str">
        <f>ADDRESS(ROW(),input4712[[#This Row],[first col]]+1,4)&amp;":"&amp;ADDRESS(ROW(),input4712[[#This Row],[lastcol]],4)</f>
        <v>B747:E747</v>
      </c>
      <c r="K747" t="str">
        <f>ADDRESS(ROW(),input4712[[#This Row],[first col]],4)&amp;":"&amp;ADDRESS(ROW(),input4712[[#This Row],[lastcol]]-1,4)</f>
        <v>A747:D747</v>
      </c>
      <c r="L747" t="b" cm="1">
        <f t="array" aca="1" ref="L747" ca="1">SUMPRODUCT(--(INDIRECT(input4712[[#This Row],[range1]])&lt;INDIRECT(input4712[[#This Row],[range2]])))=COUNT(INDIRECT(input4712[[#This Row],[range1]]))</f>
        <v>0</v>
      </c>
      <c r="M747" t="b" cm="1">
        <f t="array" aca="1" ref="M747" ca="1">SUMPRODUCT(--(INDIRECT(input4712[[#This Row],[range1]])&gt;INDIRECT(input4712[[#This Row],[range2]])))=COUNT(INDIRECT(input4712[[#This Row],[range1]]))</f>
        <v>1</v>
      </c>
      <c r="N747" t="b">
        <f ca="1">IF(AND(NOT(input4712[[#This Row],[All DESC?]]),NOT(input4712[[#This Row],[All ASC?]])),FALSE(),TRUE())</f>
        <v>1</v>
      </c>
      <c r="O747" cm="1">
        <f t="array" aca="1" ref="O747" ca="1">IF(AND(input4712[[#This Row],[Safe Part 1]],(MAX(ABS((INDIRECT(input4712[[#This Row],[range2]]))-(INDIRECT(input4712[[#This Row],[range1]])))))&lt;=3),1,0)</f>
        <v>1</v>
      </c>
    </row>
    <row r="748" spans="1:15" x14ac:dyDescent="0.35">
      <c r="A748">
        <v>83</v>
      </c>
      <c r="B748">
        <v>82</v>
      </c>
      <c r="C748">
        <v>81</v>
      </c>
      <c r="D748">
        <v>78</v>
      </c>
      <c r="E748">
        <v>76</v>
      </c>
      <c r="H748">
        <f>1</f>
        <v>1</v>
      </c>
      <c r="I748">
        <f>COUNTA(input4712[[#This Row],[Column1.1]:[Column1.8]])</f>
        <v>5</v>
      </c>
      <c r="J748" t="str">
        <f>ADDRESS(ROW(),input4712[[#This Row],[first col]]+1,4)&amp;":"&amp;ADDRESS(ROW(),input4712[[#This Row],[lastcol]],4)</f>
        <v>B748:E748</v>
      </c>
      <c r="K748" t="str">
        <f>ADDRESS(ROW(),input4712[[#This Row],[first col]],4)&amp;":"&amp;ADDRESS(ROW(),input4712[[#This Row],[lastcol]]-1,4)</f>
        <v>A748:D748</v>
      </c>
      <c r="L748" t="b" cm="1">
        <f t="array" aca="1" ref="L748" ca="1">SUMPRODUCT(--(INDIRECT(input4712[[#This Row],[range1]])&lt;INDIRECT(input4712[[#This Row],[range2]])))=COUNT(INDIRECT(input4712[[#This Row],[range1]]))</f>
        <v>1</v>
      </c>
      <c r="M748" t="b" cm="1">
        <f t="array" aca="1" ref="M748" ca="1">SUMPRODUCT(--(INDIRECT(input4712[[#This Row],[range1]])&gt;INDIRECT(input4712[[#This Row],[range2]])))=COUNT(INDIRECT(input4712[[#This Row],[range1]]))</f>
        <v>0</v>
      </c>
      <c r="N748" t="b">
        <f ca="1">IF(AND(NOT(input4712[[#This Row],[All DESC?]]),NOT(input4712[[#This Row],[All ASC?]])),FALSE(),TRUE())</f>
        <v>1</v>
      </c>
      <c r="O748" cm="1">
        <f t="array" aca="1" ref="O748" ca="1">IF(AND(input4712[[#This Row],[Safe Part 1]],(MAX(ABS((INDIRECT(input4712[[#This Row],[range2]]))-(INDIRECT(input4712[[#This Row],[range1]])))))&lt;=3),1,0)</f>
        <v>1</v>
      </c>
    </row>
    <row r="749" spans="1:15" x14ac:dyDescent="0.35">
      <c r="A749">
        <v>22</v>
      </c>
      <c r="B749">
        <v>21</v>
      </c>
      <c r="C749">
        <v>18</v>
      </c>
      <c r="D749">
        <v>16</v>
      </c>
      <c r="E749">
        <v>14</v>
      </c>
      <c r="H749">
        <f>1</f>
        <v>1</v>
      </c>
      <c r="I749">
        <f>COUNTA(input4712[[#This Row],[Column1.1]:[Column1.8]])</f>
        <v>5</v>
      </c>
      <c r="J749" t="str">
        <f>ADDRESS(ROW(),input4712[[#This Row],[first col]]+1,4)&amp;":"&amp;ADDRESS(ROW(),input4712[[#This Row],[lastcol]],4)</f>
        <v>B749:E749</v>
      </c>
      <c r="K749" t="str">
        <f>ADDRESS(ROW(),input4712[[#This Row],[first col]],4)&amp;":"&amp;ADDRESS(ROW(),input4712[[#This Row],[lastcol]]-1,4)</f>
        <v>A749:D749</v>
      </c>
      <c r="L749" t="b" cm="1">
        <f t="array" aca="1" ref="L749" ca="1">SUMPRODUCT(--(INDIRECT(input4712[[#This Row],[range1]])&lt;INDIRECT(input4712[[#This Row],[range2]])))=COUNT(INDIRECT(input4712[[#This Row],[range1]]))</f>
        <v>1</v>
      </c>
      <c r="M749" t="b" cm="1">
        <f t="array" aca="1" ref="M749" ca="1">SUMPRODUCT(--(INDIRECT(input4712[[#This Row],[range1]])&gt;INDIRECT(input4712[[#This Row],[range2]])))=COUNT(INDIRECT(input4712[[#This Row],[range1]]))</f>
        <v>0</v>
      </c>
      <c r="N749" t="b">
        <f ca="1">IF(AND(NOT(input4712[[#This Row],[All DESC?]]),NOT(input4712[[#This Row],[All ASC?]])),FALSE(),TRUE())</f>
        <v>1</v>
      </c>
      <c r="O749" cm="1">
        <f t="array" aca="1" ref="O749" ca="1">IF(AND(input4712[[#This Row],[Safe Part 1]],(MAX(ABS((INDIRECT(input4712[[#This Row],[range2]]))-(INDIRECT(input4712[[#This Row],[range1]])))))&lt;=3),1,0)</f>
        <v>1</v>
      </c>
    </row>
    <row r="750" spans="1:15" x14ac:dyDescent="0.35">
      <c r="A750">
        <v>86</v>
      </c>
      <c r="B750">
        <v>83</v>
      </c>
      <c r="C750">
        <v>82</v>
      </c>
      <c r="D750">
        <v>81</v>
      </c>
      <c r="E750">
        <v>80</v>
      </c>
      <c r="F750">
        <v>77</v>
      </c>
      <c r="G750">
        <v>76</v>
      </c>
      <c r="H750">
        <f>1</f>
        <v>1</v>
      </c>
      <c r="I750">
        <f>COUNTA(input4712[[#This Row],[Column1.1]:[Column1.8]])</f>
        <v>7</v>
      </c>
      <c r="J750" t="str">
        <f>ADDRESS(ROW(),input4712[[#This Row],[first col]]+1,4)&amp;":"&amp;ADDRESS(ROW(),input4712[[#This Row],[lastcol]],4)</f>
        <v>B750:G750</v>
      </c>
      <c r="K750" t="str">
        <f>ADDRESS(ROW(),input4712[[#This Row],[first col]],4)&amp;":"&amp;ADDRESS(ROW(),input4712[[#This Row],[lastcol]]-1,4)</f>
        <v>A750:F750</v>
      </c>
      <c r="L750" t="b" cm="1">
        <f t="array" aca="1" ref="L750" ca="1">SUMPRODUCT(--(INDIRECT(input4712[[#This Row],[range1]])&lt;INDIRECT(input4712[[#This Row],[range2]])))=COUNT(INDIRECT(input4712[[#This Row],[range1]]))</f>
        <v>1</v>
      </c>
      <c r="M750" t="b" cm="1">
        <f t="array" aca="1" ref="M750" ca="1">SUMPRODUCT(--(INDIRECT(input4712[[#This Row],[range1]])&gt;INDIRECT(input4712[[#This Row],[range2]])))=COUNT(INDIRECT(input4712[[#This Row],[range1]]))</f>
        <v>0</v>
      </c>
      <c r="N750" t="b">
        <f ca="1">IF(AND(NOT(input4712[[#This Row],[All DESC?]]),NOT(input4712[[#This Row],[All ASC?]])),FALSE(),TRUE())</f>
        <v>1</v>
      </c>
      <c r="O750" cm="1">
        <f t="array" aca="1" ref="O750" ca="1">IF(AND(input4712[[#This Row],[Safe Part 1]],(MAX(ABS((INDIRECT(input4712[[#This Row],[range2]]))-(INDIRECT(input4712[[#This Row],[range1]])))))&lt;=3),1,0)</f>
        <v>1</v>
      </c>
    </row>
    <row r="751" spans="1:15" x14ac:dyDescent="0.35">
      <c r="A751">
        <v>99</v>
      </c>
      <c r="B751">
        <v>98</v>
      </c>
      <c r="C751">
        <v>95</v>
      </c>
      <c r="D751">
        <v>92</v>
      </c>
      <c r="E751">
        <v>90</v>
      </c>
      <c r="F751">
        <v>86</v>
      </c>
      <c r="G751">
        <v>84</v>
      </c>
      <c r="H751">
        <f>1</f>
        <v>1</v>
      </c>
      <c r="I751">
        <f>COUNTA(input4712[[#This Row],[Column1.1]:[Column1.8]])</f>
        <v>7</v>
      </c>
      <c r="J751" t="str">
        <f>ADDRESS(ROW(),input4712[[#This Row],[first col]]+1,4)&amp;":"&amp;ADDRESS(ROW(),input4712[[#This Row],[lastcol]],4)</f>
        <v>B751:G751</v>
      </c>
      <c r="K751" t="str">
        <f>ADDRESS(ROW(),input4712[[#This Row],[first col]],4)&amp;":"&amp;ADDRESS(ROW(),input4712[[#This Row],[lastcol]]-1,4)</f>
        <v>A751:F751</v>
      </c>
      <c r="L751" t="b" cm="1">
        <f t="array" aca="1" ref="L751" ca="1">SUMPRODUCT(--(INDIRECT(input4712[[#This Row],[range1]])&lt;INDIRECT(input4712[[#This Row],[range2]])))=COUNT(INDIRECT(input4712[[#This Row],[range1]]))</f>
        <v>1</v>
      </c>
      <c r="M751" t="b" cm="1">
        <f t="array" aca="1" ref="M751" ca="1">SUMPRODUCT(--(INDIRECT(input4712[[#This Row],[range1]])&gt;INDIRECT(input4712[[#This Row],[range2]])))=COUNT(INDIRECT(input4712[[#This Row],[range1]]))</f>
        <v>0</v>
      </c>
      <c r="N751" t="b">
        <f ca="1">IF(AND(NOT(input4712[[#This Row],[All DESC?]]),NOT(input4712[[#This Row],[All ASC?]])),FALSE(),TRUE())</f>
        <v>1</v>
      </c>
      <c r="O751" cm="1">
        <f t="array" aca="1" ref="O751" ca="1">IF(AND(input4712[[#This Row],[Safe Part 1]],(MAX(ABS((INDIRECT(input4712[[#This Row],[range2]]))-(INDIRECT(input4712[[#This Row],[range1]])))))&lt;=3),1,0)</f>
        <v>0</v>
      </c>
    </row>
    <row r="752" spans="1:15" x14ac:dyDescent="0.35">
      <c r="A752">
        <v>69</v>
      </c>
      <c r="B752">
        <v>67</v>
      </c>
      <c r="C752">
        <v>65</v>
      </c>
      <c r="D752">
        <v>64</v>
      </c>
      <c r="E752">
        <v>63</v>
      </c>
      <c r="H752">
        <f>1</f>
        <v>1</v>
      </c>
      <c r="I752">
        <f>COUNTA(input4712[[#This Row],[Column1.1]:[Column1.8]])</f>
        <v>5</v>
      </c>
      <c r="J752" t="str">
        <f>ADDRESS(ROW(),input4712[[#This Row],[first col]]+1,4)&amp;":"&amp;ADDRESS(ROW(),input4712[[#This Row],[lastcol]],4)</f>
        <v>B752:E752</v>
      </c>
      <c r="K752" t="str">
        <f>ADDRESS(ROW(),input4712[[#This Row],[first col]],4)&amp;":"&amp;ADDRESS(ROW(),input4712[[#This Row],[lastcol]]-1,4)</f>
        <v>A752:D752</v>
      </c>
      <c r="L752" t="b" cm="1">
        <f t="array" aca="1" ref="L752" ca="1">SUMPRODUCT(--(INDIRECT(input4712[[#This Row],[range1]])&lt;INDIRECT(input4712[[#This Row],[range2]])))=COUNT(INDIRECT(input4712[[#This Row],[range1]]))</f>
        <v>1</v>
      </c>
      <c r="M752" t="b" cm="1">
        <f t="array" aca="1" ref="M752" ca="1">SUMPRODUCT(--(INDIRECT(input4712[[#This Row],[range1]])&gt;INDIRECT(input4712[[#This Row],[range2]])))=COUNT(INDIRECT(input4712[[#This Row],[range1]]))</f>
        <v>0</v>
      </c>
      <c r="N752" t="b">
        <f ca="1">IF(AND(NOT(input4712[[#This Row],[All DESC?]]),NOT(input4712[[#This Row],[All ASC?]])),FALSE(),TRUE())</f>
        <v>1</v>
      </c>
      <c r="O752" cm="1">
        <f t="array" aca="1" ref="O752" ca="1">IF(AND(input4712[[#This Row],[Safe Part 1]],(MAX(ABS((INDIRECT(input4712[[#This Row],[range2]]))-(INDIRECT(input4712[[#This Row],[range1]])))))&lt;=3),1,0)</f>
        <v>1</v>
      </c>
    </row>
    <row r="753" spans="1:15" x14ac:dyDescent="0.35">
      <c r="A753">
        <v>14</v>
      </c>
      <c r="B753">
        <v>15</v>
      </c>
      <c r="C753">
        <v>18</v>
      </c>
      <c r="D753">
        <v>21</v>
      </c>
      <c r="E753">
        <v>23</v>
      </c>
      <c r="F753">
        <v>27</v>
      </c>
      <c r="H753">
        <f>1</f>
        <v>1</v>
      </c>
      <c r="I753">
        <f>COUNTA(input4712[[#This Row],[Column1.1]:[Column1.8]])</f>
        <v>6</v>
      </c>
      <c r="J753" t="str">
        <f>ADDRESS(ROW(),input4712[[#This Row],[first col]]+1,4)&amp;":"&amp;ADDRESS(ROW(),input4712[[#This Row],[lastcol]],4)</f>
        <v>B753:F753</v>
      </c>
      <c r="K753" t="str">
        <f>ADDRESS(ROW(),input4712[[#This Row],[first col]],4)&amp;":"&amp;ADDRESS(ROW(),input4712[[#This Row],[lastcol]]-1,4)</f>
        <v>A753:E753</v>
      </c>
      <c r="L753" t="b" cm="1">
        <f t="array" aca="1" ref="L753" ca="1">SUMPRODUCT(--(INDIRECT(input4712[[#This Row],[range1]])&lt;INDIRECT(input4712[[#This Row],[range2]])))=COUNT(INDIRECT(input4712[[#This Row],[range1]]))</f>
        <v>0</v>
      </c>
      <c r="M753" t="b" cm="1">
        <f t="array" aca="1" ref="M753" ca="1">SUMPRODUCT(--(INDIRECT(input4712[[#This Row],[range1]])&gt;INDIRECT(input4712[[#This Row],[range2]])))=COUNT(INDIRECT(input4712[[#This Row],[range1]]))</f>
        <v>1</v>
      </c>
      <c r="N753" t="b">
        <f ca="1">IF(AND(NOT(input4712[[#This Row],[All DESC?]]),NOT(input4712[[#This Row],[All ASC?]])),FALSE(),TRUE())</f>
        <v>1</v>
      </c>
      <c r="O753" cm="1">
        <f t="array" aca="1" ref="O753" ca="1">IF(AND(input4712[[#This Row],[Safe Part 1]],(MAX(ABS((INDIRECT(input4712[[#This Row],[range2]]))-(INDIRECT(input4712[[#This Row],[range1]])))))&lt;=3),1,0)</f>
        <v>0</v>
      </c>
    </row>
    <row r="754" spans="1:15" x14ac:dyDescent="0.35">
      <c r="A754">
        <v>77</v>
      </c>
      <c r="B754">
        <v>78</v>
      </c>
      <c r="C754">
        <v>80</v>
      </c>
      <c r="D754">
        <v>81</v>
      </c>
      <c r="E754">
        <v>84</v>
      </c>
      <c r="F754">
        <v>87</v>
      </c>
      <c r="H754">
        <f>1</f>
        <v>1</v>
      </c>
      <c r="I754">
        <f>COUNTA(input4712[[#This Row],[Column1.1]:[Column1.8]])</f>
        <v>6</v>
      </c>
      <c r="J754" t="str">
        <f>ADDRESS(ROW(),input4712[[#This Row],[first col]]+1,4)&amp;":"&amp;ADDRESS(ROW(),input4712[[#This Row],[lastcol]],4)</f>
        <v>B754:F754</v>
      </c>
      <c r="K754" t="str">
        <f>ADDRESS(ROW(),input4712[[#This Row],[first col]],4)&amp;":"&amp;ADDRESS(ROW(),input4712[[#This Row],[lastcol]]-1,4)</f>
        <v>A754:E754</v>
      </c>
      <c r="L754" t="b" cm="1">
        <f t="array" aca="1" ref="L754" ca="1">SUMPRODUCT(--(INDIRECT(input4712[[#This Row],[range1]])&lt;INDIRECT(input4712[[#This Row],[range2]])))=COUNT(INDIRECT(input4712[[#This Row],[range1]]))</f>
        <v>0</v>
      </c>
      <c r="M754" t="b" cm="1">
        <f t="array" aca="1" ref="M754" ca="1">SUMPRODUCT(--(INDIRECT(input4712[[#This Row],[range1]])&gt;INDIRECT(input4712[[#This Row],[range2]])))=COUNT(INDIRECT(input4712[[#This Row],[range1]]))</f>
        <v>1</v>
      </c>
      <c r="N754" t="b">
        <f ca="1">IF(AND(NOT(input4712[[#This Row],[All DESC?]]),NOT(input4712[[#This Row],[All ASC?]])),FALSE(),TRUE())</f>
        <v>1</v>
      </c>
      <c r="O754" cm="1">
        <f t="array" aca="1" ref="O754" ca="1">IF(AND(input4712[[#This Row],[Safe Part 1]],(MAX(ABS((INDIRECT(input4712[[#This Row],[range2]]))-(INDIRECT(input4712[[#This Row],[range1]])))))&lt;=3),1,0)</f>
        <v>1</v>
      </c>
    </row>
    <row r="755" spans="1:15" x14ac:dyDescent="0.35">
      <c r="A755">
        <v>97</v>
      </c>
      <c r="B755">
        <v>94</v>
      </c>
      <c r="C755">
        <v>91</v>
      </c>
      <c r="D755">
        <v>88</v>
      </c>
      <c r="E755">
        <v>85</v>
      </c>
      <c r="F755">
        <v>82</v>
      </c>
      <c r="G755">
        <v>81</v>
      </c>
      <c r="H755">
        <f>1</f>
        <v>1</v>
      </c>
      <c r="I755">
        <f>COUNTA(input4712[[#This Row],[Column1.1]:[Column1.8]])</f>
        <v>7</v>
      </c>
      <c r="J755" t="str">
        <f>ADDRESS(ROW(),input4712[[#This Row],[first col]]+1,4)&amp;":"&amp;ADDRESS(ROW(),input4712[[#This Row],[lastcol]],4)</f>
        <v>B755:G755</v>
      </c>
      <c r="K755" t="str">
        <f>ADDRESS(ROW(),input4712[[#This Row],[first col]],4)&amp;":"&amp;ADDRESS(ROW(),input4712[[#This Row],[lastcol]]-1,4)</f>
        <v>A755:F755</v>
      </c>
      <c r="L755" t="b" cm="1">
        <f t="array" aca="1" ref="L755" ca="1">SUMPRODUCT(--(INDIRECT(input4712[[#This Row],[range1]])&lt;INDIRECT(input4712[[#This Row],[range2]])))=COUNT(INDIRECT(input4712[[#This Row],[range1]]))</f>
        <v>1</v>
      </c>
      <c r="M755" t="b" cm="1">
        <f t="array" aca="1" ref="M755" ca="1">SUMPRODUCT(--(INDIRECT(input4712[[#This Row],[range1]])&gt;INDIRECT(input4712[[#This Row],[range2]])))=COUNT(INDIRECT(input4712[[#This Row],[range1]]))</f>
        <v>0</v>
      </c>
      <c r="N755" t="b">
        <f ca="1">IF(AND(NOT(input4712[[#This Row],[All DESC?]]),NOT(input4712[[#This Row],[All ASC?]])),FALSE(),TRUE())</f>
        <v>1</v>
      </c>
      <c r="O755" cm="1">
        <f t="array" aca="1" ref="O755" ca="1">IF(AND(input4712[[#This Row],[Safe Part 1]],(MAX(ABS((INDIRECT(input4712[[#This Row],[range2]]))-(INDIRECT(input4712[[#This Row],[range1]])))))&lt;=3),1,0)</f>
        <v>1</v>
      </c>
    </row>
    <row r="756" spans="1:15" x14ac:dyDescent="0.35">
      <c r="A756">
        <v>7</v>
      </c>
      <c r="B756">
        <v>8</v>
      </c>
      <c r="C756">
        <v>9</v>
      </c>
      <c r="D756">
        <v>10</v>
      </c>
      <c r="E756">
        <v>11</v>
      </c>
      <c r="H756">
        <f>1</f>
        <v>1</v>
      </c>
      <c r="I756">
        <f>COUNTA(input4712[[#This Row],[Column1.1]:[Column1.8]])</f>
        <v>5</v>
      </c>
      <c r="J756" t="str">
        <f>ADDRESS(ROW(),input4712[[#This Row],[first col]]+1,4)&amp;":"&amp;ADDRESS(ROW(),input4712[[#This Row],[lastcol]],4)</f>
        <v>B756:E756</v>
      </c>
      <c r="K756" t="str">
        <f>ADDRESS(ROW(),input4712[[#This Row],[first col]],4)&amp;":"&amp;ADDRESS(ROW(),input4712[[#This Row],[lastcol]]-1,4)</f>
        <v>A756:D756</v>
      </c>
      <c r="L756" t="b" cm="1">
        <f t="array" aca="1" ref="L756" ca="1">SUMPRODUCT(--(INDIRECT(input4712[[#This Row],[range1]])&lt;INDIRECT(input4712[[#This Row],[range2]])))=COUNT(INDIRECT(input4712[[#This Row],[range1]]))</f>
        <v>0</v>
      </c>
      <c r="M756" t="b" cm="1">
        <f t="array" aca="1" ref="M756" ca="1">SUMPRODUCT(--(INDIRECT(input4712[[#This Row],[range1]])&gt;INDIRECT(input4712[[#This Row],[range2]])))=COUNT(INDIRECT(input4712[[#This Row],[range1]]))</f>
        <v>1</v>
      </c>
      <c r="N756" t="b">
        <f ca="1">IF(AND(NOT(input4712[[#This Row],[All DESC?]]),NOT(input4712[[#This Row],[All ASC?]])),FALSE(),TRUE())</f>
        <v>1</v>
      </c>
      <c r="O756" cm="1">
        <f t="array" aca="1" ref="O756" ca="1">IF(AND(input4712[[#This Row],[Safe Part 1]],(MAX(ABS((INDIRECT(input4712[[#This Row],[range2]]))-(INDIRECT(input4712[[#This Row],[range1]])))))&lt;=3),1,0)</f>
        <v>1</v>
      </c>
    </row>
    <row r="757" spans="1:15" x14ac:dyDescent="0.35">
      <c r="A757">
        <v>42</v>
      </c>
      <c r="B757">
        <v>43</v>
      </c>
      <c r="C757">
        <v>44</v>
      </c>
      <c r="D757">
        <v>46</v>
      </c>
      <c r="E757">
        <v>48</v>
      </c>
      <c r="H757">
        <f>1</f>
        <v>1</v>
      </c>
      <c r="I757">
        <f>COUNTA(input4712[[#This Row],[Column1.1]:[Column1.8]])</f>
        <v>5</v>
      </c>
      <c r="J757" t="str">
        <f>ADDRESS(ROW(),input4712[[#This Row],[first col]]+1,4)&amp;":"&amp;ADDRESS(ROW(),input4712[[#This Row],[lastcol]],4)</f>
        <v>B757:E757</v>
      </c>
      <c r="K757" t="str">
        <f>ADDRESS(ROW(),input4712[[#This Row],[first col]],4)&amp;":"&amp;ADDRESS(ROW(),input4712[[#This Row],[lastcol]]-1,4)</f>
        <v>A757:D757</v>
      </c>
      <c r="L757" t="b" cm="1">
        <f t="array" aca="1" ref="L757" ca="1">SUMPRODUCT(--(INDIRECT(input4712[[#This Row],[range1]])&lt;INDIRECT(input4712[[#This Row],[range2]])))=COUNT(INDIRECT(input4712[[#This Row],[range1]]))</f>
        <v>0</v>
      </c>
      <c r="M757" t="b" cm="1">
        <f t="array" aca="1" ref="M757" ca="1">SUMPRODUCT(--(INDIRECT(input4712[[#This Row],[range1]])&gt;INDIRECT(input4712[[#This Row],[range2]])))=COUNT(INDIRECT(input4712[[#This Row],[range1]]))</f>
        <v>1</v>
      </c>
      <c r="N757" t="b">
        <f ca="1">IF(AND(NOT(input4712[[#This Row],[All DESC?]]),NOT(input4712[[#This Row],[All ASC?]])),FALSE(),TRUE())</f>
        <v>1</v>
      </c>
      <c r="O757" cm="1">
        <f t="array" aca="1" ref="O757" ca="1">IF(AND(input4712[[#This Row],[Safe Part 1]],(MAX(ABS((INDIRECT(input4712[[#This Row],[range2]]))-(INDIRECT(input4712[[#This Row],[range1]])))))&lt;=3),1,0)</f>
        <v>1</v>
      </c>
    </row>
    <row r="758" spans="1:15" x14ac:dyDescent="0.35">
      <c r="A758">
        <v>97</v>
      </c>
      <c r="B758">
        <v>95</v>
      </c>
      <c r="C758">
        <v>92</v>
      </c>
      <c r="D758">
        <v>91</v>
      </c>
      <c r="E758">
        <v>90</v>
      </c>
      <c r="H758">
        <f>1</f>
        <v>1</v>
      </c>
      <c r="I758">
        <f>COUNTA(input4712[[#This Row],[Column1.1]:[Column1.8]])</f>
        <v>5</v>
      </c>
      <c r="J758" t="str">
        <f>ADDRESS(ROW(),input4712[[#This Row],[first col]]+1,4)&amp;":"&amp;ADDRESS(ROW(),input4712[[#This Row],[lastcol]],4)</f>
        <v>B758:E758</v>
      </c>
      <c r="K758" t="str">
        <f>ADDRESS(ROW(),input4712[[#This Row],[first col]],4)&amp;":"&amp;ADDRESS(ROW(),input4712[[#This Row],[lastcol]]-1,4)</f>
        <v>A758:D758</v>
      </c>
      <c r="L758" t="b" cm="1">
        <f t="array" aca="1" ref="L758" ca="1">SUMPRODUCT(--(INDIRECT(input4712[[#This Row],[range1]])&lt;INDIRECT(input4712[[#This Row],[range2]])))=COUNT(INDIRECT(input4712[[#This Row],[range1]]))</f>
        <v>1</v>
      </c>
      <c r="M758" t="b" cm="1">
        <f t="array" aca="1" ref="M758" ca="1">SUMPRODUCT(--(INDIRECT(input4712[[#This Row],[range1]])&gt;INDIRECT(input4712[[#This Row],[range2]])))=COUNT(INDIRECT(input4712[[#This Row],[range1]]))</f>
        <v>0</v>
      </c>
      <c r="N758" t="b">
        <f ca="1">IF(AND(NOT(input4712[[#This Row],[All DESC?]]),NOT(input4712[[#This Row],[All ASC?]])),FALSE(),TRUE())</f>
        <v>1</v>
      </c>
      <c r="O758" cm="1">
        <f t="array" aca="1" ref="O758" ca="1">IF(AND(input4712[[#This Row],[Safe Part 1]],(MAX(ABS((INDIRECT(input4712[[#This Row],[range2]]))-(INDIRECT(input4712[[#This Row],[range1]])))))&lt;=3),1,0)</f>
        <v>1</v>
      </c>
    </row>
    <row r="759" spans="1:15" x14ac:dyDescent="0.35">
      <c r="A759">
        <v>81</v>
      </c>
      <c r="B759">
        <v>82</v>
      </c>
      <c r="C759">
        <v>83</v>
      </c>
      <c r="D759">
        <v>84</v>
      </c>
      <c r="E759">
        <v>86</v>
      </c>
      <c r="F759">
        <v>89</v>
      </c>
      <c r="G759">
        <v>92</v>
      </c>
      <c r="H759">
        <f>1</f>
        <v>1</v>
      </c>
      <c r="I759">
        <f>COUNTA(input4712[[#This Row],[Column1.1]:[Column1.8]])</f>
        <v>7</v>
      </c>
      <c r="J759" t="str">
        <f>ADDRESS(ROW(),input4712[[#This Row],[first col]]+1,4)&amp;":"&amp;ADDRESS(ROW(),input4712[[#This Row],[lastcol]],4)</f>
        <v>B759:G759</v>
      </c>
      <c r="K759" t="str">
        <f>ADDRESS(ROW(),input4712[[#This Row],[first col]],4)&amp;":"&amp;ADDRESS(ROW(),input4712[[#This Row],[lastcol]]-1,4)</f>
        <v>A759:F759</v>
      </c>
      <c r="L759" t="b" cm="1">
        <f t="array" aca="1" ref="L759" ca="1">SUMPRODUCT(--(INDIRECT(input4712[[#This Row],[range1]])&lt;INDIRECT(input4712[[#This Row],[range2]])))=COUNT(INDIRECT(input4712[[#This Row],[range1]]))</f>
        <v>0</v>
      </c>
      <c r="M759" t="b" cm="1">
        <f t="array" aca="1" ref="M759" ca="1">SUMPRODUCT(--(INDIRECT(input4712[[#This Row],[range1]])&gt;INDIRECT(input4712[[#This Row],[range2]])))=COUNT(INDIRECT(input4712[[#This Row],[range1]]))</f>
        <v>1</v>
      </c>
      <c r="N759" t="b">
        <f ca="1">IF(AND(NOT(input4712[[#This Row],[All DESC?]]),NOT(input4712[[#This Row],[All ASC?]])),FALSE(),TRUE())</f>
        <v>1</v>
      </c>
      <c r="O759" cm="1">
        <f t="array" aca="1" ref="O759" ca="1">IF(AND(input4712[[#This Row],[Safe Part 1]],(MAX(ABS((INDIRECT(input4712[[#This Row],[range2]]))-(INDIRECT(input4712[[#This Row],[range1]])))))&lt;=3),1,0)</f>
        <v>1</v>
      </c>
    </row>
    <row r="760" spans="1:15" x14ac:dyDescent="0.35">
      <c r="A760">
        <v>69</v>
      </c>
      <c r="B760">
        <v>70</v>
      </c>
      <c r="C760">
        <v>71</v>
      </c>
      <c r="D760">
        <v>74</v>
      </c>
      <c r="E760">
        <v>77</v>
      </c>
      <c r="F760">
        <v>82</v>
      </c>
      <c r="G760">
        <v>83</v>
      </c>
      <c r="H760">
        <f>1</f>
        <v>1</v>
      </c>
      <c r="I760">
        <f>COUNTA(input4712[[#This Row],[Column1.1]:[Column1.8]])</f>
        <v>7</v>
      </c>
      <c r="J760" t="str">
        <f>ADDRESS(ROW(),input4712[[#This Row],[first col]]+1,4)&amp;":"&amp;ADDRESS(ROW(),input4712[[#This Row],[lastcol]],4)</f>
        <v>B760:G760</v>
      </c>
      <c r="K760" t="str">
        <f>ADDRESS(ROW(),input4712[[#This Row],[first col]],4)&amp;":"&amp;ADDRESS(ROW(),input4712[[#This Row],[lastcol]]-1,4)</f>
        <v>A760:F760</v>
      </c>
      <c r="L760" t="b" cm="1">
        <f t="array" aca="1" ref="L760" ca="1">SUMPRODUCT(--(INDIRECT(input4712[[#This Row],[range1]])&lt;INDIRECT(input4712[[#This Row],[range2]])))=COUNT(INDIRECT(input4712[[#This Row],[range1]]))</f>
        <v>0</v>
      </c>
      <c r="M760" t="b" cm="1">
        <f t="array" aca="1" ref="M760" ca="1">SUMPRODUCT(--(INDIRECT(input4712[[#This Row],[range1]])&gt;INDIRECT(input4712[[#This Row],[range2]])))=COUNT(INDIRECT(input4712[[#This Row],[range1]]))</f>
        <v>1</v>
      </c>
      <c r="N760" t="b">
        <f ca="1">IF(AND(NOT(input4712[[#This Row],[All DESC?]]),NOT(input4712[[#This Row],[All ASC?]])),FALSE(),TRUE())</f>
        <v>1</v>
      </c>
      <c r="O760" cm="1">
        <f t="array" aca="1" ref="O760" ca="1">IF(AND(input4712[[#This Row],[Safe Part 1]],(MAX(ABS((INDIRECT(input4712[[#This Row],[range2]]))-(INDIRECT(input4712[[#This Row],[range1]])))))&lt;=3),1,0)</f>
        <v>0</v>
      </c>
    </row>
    <row r="761" spans="1:15" x14ac:dyDescent="0.35">
      <c r="A761">
        <v>68</v>
      </c>
      <c r="B761">
        <v>70</v>
      </c>
      <c r="C761">
        <v>73</v>
      </c>
      <c r="D761">
        <v>76</v>
      </c>
      <c r="E761">
        <v>79</v>
      </c>
      <c r="H761">
        <f>1</f>
        <v>1</v>
      </c>
      <c r="I761">
        <f>COUNTA(input4712[[#This Row],[Column1.1]:[Column1.8]])</f>
        <v>5</v>
      </c>
      <c r="J761" t="str">
        <f>ADDRESS(ROW(),input4712[[#This Row],[first col]]+1,4)&amp;":"&amp;ADDRESS(ROW(),input4712[[#This Row],[lastcol]],4)</f>
        <v>B761:E761</v>
      </c>
      <c r="K761" t="str">
        <f>ADDRESS(ROW(),input4712[[#This Row],[first col]],4)&amp;":"&amp;ADDRESS(ROW(),input4712[[#This Row],[lastcol]]-1,4)</f>
        <v>A761:D761</v>
      </c>
      <c r="L761" t="b" cm="1">
        <f t="array" aca="1" ref="L761" ca="1">SUMPRODUCT(--(INDIRECT(input4712[[#This Row],[range1]])&lt;INDIRECT(input4712[[#This Row],[range2]])))=COUNT(INDIRECT(input4712[[#This Row],[range1]]))</f>
        <v>0</v>
      </c>
      <c r="M761" t="b" cm="1">
        <f t="array" aca="1" ref="M761" ca="1">SUMPRODUCT(--(INDIRECT(input4712[[#This Row],[range1]])&gt;INDIRECT(input4712[[#This Row],[range2]])))=COUNT(INDIRECT(input4712[[#This Row],[range1]]))</f>
        <v>1</v>
      </c>
      <c r="N761" t="b">
        <f ca="1">IF(AND(NOT(input4712[[#This Row],[All DESC?]]),NOT(input4712[[#This Row],[All ASC?]])),FALSE(),TRUE())</f>
        <v>1</v>
      </c>
      <c r="O761" cm="1">
        <f t="array" aca="1" ref="O761" ca="1">IF(AND(input4712[[#This Row],[Safe Part 1]],(MAX(ABS((INDIRECT(input4712[[#This Row],[range2]]))-(INDIRECT(input4712[[#This Row],[range1]])))))&lt;=3),1,0)</f>
        <v>1</v>
      </c>
    </row>
    <row r="762" spans="1:15" x14ac:dyDescent="0.35">
      <c r="A762">
        <v>29</v>
      </c>
      <c r="B762">
        <v>26</v>
      </c>
      <c r="C762">
        <v>23</v>
      </c>
      <c r="D762">
        <v>22</v>
      </c>
      <c r="E762">
        <v>20</v>
      </c>
      <c r="H762">
        <f>1</f>
        <v>1</v>
      </c>
      <c r="I762">
        <f>COUNTA(input4712[[#This Row],[Column1.1]:[Column1.8]])</f>
        <v>5</v>
      </c>
      <c r="J762" t="str">
        <f>ADDRESS(ROW(),input4712[[#This Row],[first col]]+1,4)&amp;":"&amp;ADDRESS(ROW(),input4712[[#This Row],[lastcol]],4)</f>
        <v>B762:E762</v>
      </c>
      <c r="K762" t="str">
        <f>ADDRESS(ROW(),input4712[[#This Row],[first col]],4)&amp;":"&amp;ADDRESS(ROW(),input4712[[#This Row],[lastcol]]-1,4)</f>
        <v>A762:D762</v>
      </c>
      <c r="L762" t="b" cm="1">
        <f t="array" aca="1" ref="L762" ca="1">SUMPRODUCT(--(INDIRECT(input4712[[#This Row],[range1]])&lt;INDIRECT(input4712[[#This Row],[range2]])))=COUNT(INDIRECT(input4712[[#This Row],[range1]]))</f>
        <v>1</v>
      </c>
      <c r="M762" t="b" cm="1">
        <f t="array" aca="1" ref="M762" ca="1">SUMPRODUCT(--(INDIRECT(input4712[[#This Row],[range1]])&gt;INDIRECT(input4712[[#This Row],[range2]])))=COUNT(INDIRECT(input4712[[#This Row],[range1]]))</f>
        <v>0</v>
      </c>
      <c r="N762" t="b">
        <f ca="1">IF(AND(NOT(input4712[[#This Row],[All DESC?]]),NOT(input4712[[#This Row],[All ASC?]])),FALSE(),TRUE())</f>
        <v>1</v>
      </c>
      <c r="O762" cm="1">
        <f t="array" aca="1" ref="O762" ca="1">IF(AND(input4712[[#This Row],[Safe Part 1]],(MAX(ABS((INDIRECT(input4712[[#This Row],[range2]]))-(INDIRECT(input4712[[#This Row],[range1]])))))&lt;=3),1,0)</f>
        <v>1</v>
      </c>
    </row>
    <row r="763" spans="1:15" x14ac:dyDescent="0.35">
      <c r="A763">
        <v>4</v>
      </c>
      <c r="B763">
        <v>6</v>
      </c>
      <c r="C763">
        <v>8</v>
      </c>
      <c r="D763">
        <v>11</v>
      </c>
      <c r="E763">
        <v>13</v>
      </c>
      <c r="H763">
        <f>1</f>
        <v>1</v>
      </c>
      <c r="I763">
        <f>COUNTA(input4712[[#This Row],[Column1.1]:[Column1.8]])</f>
        <v>5</v>
      </c>
      <c r="J763" t="str">
        <f>ADDRESS(ROW(),input4712[[#This Row],[first col]]+1,4)&amp;":"&amp;ADDRESS(ROW(),input4712[[#This Row],[lastcol]],4)</f>
        <v>B763:E763</v>
      </c>
      <c r="K763" t="str">
        <f>ADDRESS(ROW(),input4712[[#This Row],[first col]],4)&amp;":"&amp;ADDRESS(ROW(),input4712[[#This Row],[lastcol]]-1,4)</f>
        <v>A763:D763</v>
      </c>
      <c r="L763" t="b" cm="1">
        <f t="array" aca="1" ref="L763" ca="1">SUMPRODUCT(--(INDIRECT(input4712[[#This Row],[range1]])&lt;INDIRECT(input4712[[#This Row],[range2]])))=COUNT(INDIRECT(input4712[[#This Row],[range1]]))</f>
        <v>0</v>
      </c>
      <c r="M763" t="b" cm="1">
        <f t="array" aca="1" ref="M763" ca="1">SUMPRODUCT(--(INDIRECT(input4712[[#This Row],[range1]])&gt;INDIRECT(input4712[[#This Row],[range2]])))=COUNT(INDIRECT(input4712[[#This Row],[range1]]))</f>
        <v>1</v>
      </c>
      <c r="N763" t="b">
        <f ca="1">IF(AND(NOT(input4712[[#This Row],[All DESC?]]),NOT(input4712[[#This Row],[All ASC?]])),FALSE(),TRUE())</f>
        <v>1</v>
      </c>
      <c r="O763" cm="1">
        <f t="array" aca="1" ref="O763" ca="1">IF(AND(input4712[[#This Row],[Safe Part 1]],(MAX(ABS((INDIRECT(input4712[[#This Row],[range2]]))-(INDIRECT(input4712[[#This Row],[range1]])))))&lt;=3),1,0)</f>
        <v>1</v>
      </c>
    </row>
    <row r="764" spans="1:15" x14ac:dyDescent="0.35">
      <c r="A764">
        <v>36</v>
      </c>
      <c r="B764">
        <v>38</v>
      </c>
      <c r="C764">
        <v>39</v>
      </c>
      <c r="D764">
        <v>40</v>
      </c>
      <c r="E764">
        <v>41</v>
      </c>
      <c r="H764">
        <f>1</f>
        <v>1</v>
      </c>
      <c r="I764">
        <f>COUNTA(input4712[[#This Row],[Column1.1]:[Column1.8]])</f>
        <v>5</v>
      </c>
      <c r="J764" t="str">
        <f>ADDRESS(ROW(),input4712[[#This Row],[first col]]+1,4)&amp;":"&amp;ADDRESS(ROW(),input4712[[#This Row],[lastcol]],4)</f>
        <v>B764:E764</v>
      </c>
      <c r="K764" t="str">
        <f>ADDRESS(ROW(),input4712[[#This Row],[first col]],4)&amp;":"&amp;ADDRESS(ROW(),input4712[[#This Row],[lastcol]]-1,4)</f>
        <v>A764:D764</v>
      </c>
      <c r="L764" t="b" cm="1">
        <f t="array" aca="1" ref="L764" ca="1">SUMPRODUCT(--(INDIRECT(input4712[[#This Row],[range1]])&lt;INDIRECT(input4712[[#This Row],[range2]])))=COUNT(INDIRECT(input4712[[#This Row],[range1]]))</f>
        <v>0</v>
      </c>
      <c r="M764" t="b" cm="1">
        <f t="array" aca="1" ref="M764" ca="1">SUMPRODUCT(--(INDIRECT(input4712[[#This Row],[range1]])&gt;INDIRECT(input4712[[#This Row],[range2]])))=COUNT(INDIRECT(input4712[[#This Row],[range1]]))</f>
        <v>1</v>
      </c>
      <c r="N764" t="b">
        <f ca="1">IF(AND(NOT(input4712[[#This Row],[All DESC?]]),NOT(input4712[[#This Row],[All ASC?]])),FALSE(),TRUE())</f>
        <v>1</v>
      </c>
      <c r="O764" cm="1">
        <f t="array" aca="1" ref="O764" ca="1">IF(AND(input4712[[#This Row],[Safe Part 1]],(MAX(ABS((INDIRECT(input4712[[#This Row],[range2]]))-(INDIRECT(input4712[[#This Row],[range1]])))))&lt;=3),1,0)</f>
        <v>1</v>
      </c>
    </row>
    <row r="765" spans="1:15" x14ac:dyDescent="0.35">
      <c r="A765">
        <v>4</v>
      </c>
      <c r="B765">
        <v>5</v>
      </c>
      <c r="C765">
        <v>7</v>
      </c>
      <c r="D765">
        <v>9</v>
      </c>
      <c r="E765">
        <v>11</v>
      </c>
      <c r="F765">
        <v>17</v>
      </c>
      <c r="G765">
        <v>20</v>
      </c>
      <c r="H765">
        <f>1</f>
        <v>1</v>
      </c>
      <c r="I765">
        <f>COUNTA(input4712[[#This Row],[Column1.1]:[Column1.8]])</f>
        <v>7</v>
      </c>
      <c r="J765" t="str">
        <f>ADDRESS(ROW(),input4712[[#This Row],[first col]]+1,4)&amp;":"&amp;ADDRESS(ROW(),input4712[[#This Row],[lastcol]],4)</f>
        <v>B765:G765</v>
      </c>
      <c r="K765" t="str">
        <f>ADDRESS(ROW(),input4712[[#This Row],[first col]],4)&amp;":"&amp;ADDRESS(ROW(),input4712[[#This Row],[lastcol]]-1,4)</f>
        <v>A765:F765</v>
      </c>
      <c r="L765" t="b" cm="1">
        <f t="array" aca="1" ref="L765" ca="1">SUMPRODUCT(--(INDIRECT(input4712[[#This Row],[range1]])&lt;INDIRECT(input4712[[#This Row],[range2]])))=COUNT(INDIRECT(input4712[[#This Row],[range1]]))</f>
        <v>0</v>
      </c>
      <c r="M765" t="b" cm="1">
        <f t="array" aca="1" ref="M765" ca="1">SUMPRODUCT(--(INDIRECT(input4712[[#This Row],[range1]])&gt;INDIRECT(input4712[[#This Row],[range2]])))=COUNT(INDIRECT(input4712[[#This Row],[range1]]))</f>
        <v>1</v>
      </c>
      <c r="N765" t="b">
        <f ca="1">IF(AND(NOT(input4712[[#This Row],[All DESC?]]),NOT(input4712[[#This Row],[All ASC?]])),FALSE(),TRUE())</f>
        <v>1</v>
      </c>
      <c r="O765" cm="1">
        <f t="array" aca="1" ref="O765" ca="1">IF(AND(input4712[[#This Row],[Safe Part 1]],(MAX(ABS((INDIRECT(input4712[[#This Row],[range2]]))-(INDIRECT(input4712[[#This Row],[range1]])))))&lt;=3),1,0)</f>
        <v>0</v>
      </c>
    </row>
    <row r="766" spans="1:15" x14ac:dyDescent="0.35">
      <c r="A766">
        <v>35</v>
      </c>
      <c r="B766">
        <v>33</v>
      </c>
      <c r="C766">
        <v>30</v>
      </c>
      <c r="D766">
        <v>28</v>
      </c>
      <c r="E766">
        <v>27</v>
      </c>
      <c r="F766">
        <v>21</v>
      </c>
      <c r="H766">
        <f>1</f>
        <v>1</v>
      </c>
      <c r="I766">
        <f>COUNTA(input4712[[#This Row],[Column1.1]:[Column1.8]])</f>
        <v>6</v>
      </c>
      <c r="J766" t="str">
        <f>ADDRESS(ROW(),input4712[[#This Row],[first col]]+1,4)&amp;":"&amp;ADDRESS(ROW(),input4712[[#This Row],[lastcol]],4)</f>
        <v>B766:F766</v>
      </c>
      <c r="K766" t="str">
        <f>ADDRESS(ROW(),input4712[[#This Row],[first col]],4)&amp;":"&amp;ADDRESS(ROW(),input4712[[#This Row],[lastcol]]-1,4)</f>
        <v>A766:E766</v>
      </c>
      <c r="L766" t="b" cm="1">
        <f t="array" aca="1" ref="L766" ca="1">SUMPRODUCT(--(INDIRECT(input4712[[#This Row],[range1]])&lt;INDIRECT(input4712[[#This Row],[range2]])))=COUNT(INDIRECT(input4712[[#This Row],[range1]]))</f>
        <v>1</v>
      </c>
      <c r="M766" t="b" cm="1">
        <f t="array" aca="1" ref="M766" ca="1">SUMPRODUCT(--(INDIRECT(input4712[[#This Row],[range1]])&gt;INDIRECT(input4712[[#This Row],[range2]])))=COUNT(INDIRECT(input4712[[#This Row],[range1]]))</f>
        <v>0</v>
      </c>
      <c r="N766" t="b">
        <f ca="1">IF(AND(NOT(input4712[[#This Row],[All DESC?]]),NOT(input4712[[#This Row],[All ASC?]])),FALSE(),TRUE())</f>
        <v>1</v>
      </c>
      <c r="O766" cm="1">
        <f t="array" aca="1" ref="O766" ca="1">IF(AND(input4712[[#This Row],[Safe Part 1]],(MAX(ABS((INDIRECT(input4712[[#This Row],[range2]]))-(INDIRECT(input4712[[#This Row],[range1]])))))&lt;=3),1,0)</f>
        <v>0</v>
      </c>
    </row>
    <row r="767" spans="1:15" x14ac:dyDescent="0.35">
      <c r="A767">
        <v>59</v>
      </c>
      <c r="B767">
        <v>61</v>
      </c>
      <c r="C767">
        <v>62</v>
      </c>
      <c r="D767">
        <v>63</v>
      </c>
      <c r="E767">
        <v>65</v>
      </c>
      <c r="F767">
        <v>70</v>
      </c>
      <c r="H767">
        <f>1</f>
        <v>1</v>
      </c>
      <c r="I767">
        <f>COUNTA(input4712[[#This Row],[Column1.1]:[Column1.8]])</f>
        <v>6</v>
      </c>
      <c r="J767" t="str">
        <f>ADDRESS(ROW(),input4712[[#This Row],[first col]]+1,4)&amp;":"&amp;ADDRESS(ROW(),input4712[[#This Row],[lastcol]],4)</f>
        <v>B767:F767</v>
      </c>
      <c r="K767" t="str">
        <f>ADDRESS(ROW(),input4712[[#This Row],[first col]],4)&amp;":"&amp;ADDRESS(ROW(),input4712[[#This Row],[lastcol]]-1,4)</f>
        <v>A767:E767</v>
      </c>
      <c r="L767" t="b" cm="1">
        <f t="array" aca="1" ref="L767" ca="1">SUMPRODUCT(--(INDIRECT(input4712[[#This Row],[range1]])&lt;INDIRECT(input4712[[#This Row],[range2]])))=COUNT(INDIRECT(input4712[[#This Row],[range1]]))</f>
        <v>0</v>
      </c>
      <c r="M767" t="b" cm="1">
        <f t="array" aca="1" ref="M767" ca="1">SUMPRODUCT(--(INDIRECT(input4712[[#This Row],[range1]])&gt;INDIRECT(input4712[[#This Row],[range2]])))=COUNT(INDIRECT(input4712[[#This Row],[range1]]))</f>
        <v>1</v>
      </c>
      <c r="N767" t="b">
        <f ca="1">IF(AND(NOT(input4712[[#This Row],[All DESC?]]),NOT(input4712[[#This Row],[All ASC?]])),FALSE(),TRUE())</f>
        <v>1</v>
      </c>
      <c r="O767" cm="1">
        <f t="array" aca="1" ref="O767" ca="1">IF(AND(input4712[[#This Row],[Safe Part 1]],(MAX(ABS((INDIRECT(input4712[[#This Row],[range2]]))-(INDIRECT(input4712[[#This Row],[range1]])))))&lt;=3),1,0)</f>
        <v>0</v>
      </c>
    </row>
    <row r="768" spans="1:15" x14ac:dyDescent="0.35">
      <c r="A768">
        <v>5</v>
      </c>
      <c r="B768">
        <v>8</v>
      </c>
      <c r="C768">
        <v>11</v>
      </c>
      <c r="D768">
        <v>13</v>
      </c>
      <c r="E768">
        <v>14</v>
      </c>
      <c r="F768">
        <v>18</v>
      </c>
      <c r="H768">
        <f>1</f>
        <v>1</v>
      </c>
      <c r="I768">
        <f>COUNTA(input4712[[#This Row],[Column1.1]:[Column1.8]])</f>
        <v>6</v>
      </c>
      <c r="J768" t="str">
        <f>ADDRESS(ROW(),input4712[[#This Row],[first col]]+1,4)&amp;":"&amp;ADDRESS(ROW(),input4712[[#This Row],[lastcol]],4)</f>
        <v>B768:F768</v>
      </c>
      <c r="K768" t="str">
        <f>ADDRESS(ROW(),input4712[[#This Row],[first col]],4)&amp;":"&amp;ADDRESS(ROW(),input4712[[#This Row],[lastcol]]-1,4)</f>
        <v>A768:E768</v>
      </c>
      <c r="L768" t="b" cm="1">
        <f t="array" aca="1" ref="L768" ca="1">SUMPRODUCT(--(INDIRECT(input4712[[#This Row],[range1]])&lt;INDIRECT(input4712[[#This Row],[range2]])))=COUNT(INDIRECT(input4712[[#This Row],[range1]]))</f>
        <v>0</v>
      </c>
      <c r="M768" t="b" cm="1">
        <f t="array" aca="1" ref="M768" ca="1">SUMPRODUCT(--(INDIRECT(input4712[[#This Row],[range1]])&gt;INDIRECT(input4712[[#This Row],[range2]])))=COUNT(INDIRECT(input4712[[#This Row],[range1]]))</f>
        <v>1</v>
      </c>
      <c r="N768" t="b">
        <f ca="1">IF(AND(NOT(input4712[[#This Row],[All DESC?]]),NOT(input4712[[#This Row],[All ASC?]])),FALSE(),TRUE())</f>
        <v>1</v>
      </c>
      <c r="O768" cm="1">
        <f t="array" aca="1" ref="O768" ca="1">IF(AND(input4712[[#This Row],[Safe Part 1]],(MAX(ABS((INDIRECT(input4712[[#This Row],[range2]]))-(INDIRECT(input4712[[#This Row],[range1]])))))&lt;=3),1,0)</f>
        <v>0</v>
      </c>
    </row>
    <row r="769" spans="1:15" x14ac:dyDescent="0.35">
      <c r="A769">
        <v>56</v>
      </c>
      <c r="B769">
        <v>58</v>
      </c>
      <c r="C769">
        <v>59</v>
      </c>
      <c r="D769">
        <v>62</v>
      </c>
      <c r="E769">
        <v>65</v>
      </c>
      <c r="F769">
        <v>70</v>
      </c>
      <c r="H769">
        <f>1</f>
        <v>1</v>
      </c>
      <c r="I769">
        <f>COUNTA(input4712[[#This Row],[Column1.1]:[Column1.8]])</f>
        <v>6</v>
      </c>
      <c r="J769" t="str">
        <f>ADDRESS(ROW(),input4712[[#This Row],[first col]]+1,4)&amp;":"&amp;ADDRESS(ROW(),input4712[[#This Row],[lastcol]],4)</f>
        <v>B769:F769</v>
      </c>
      <c r="K769" t="str">
        <f>ADDRESS(ROW(),input4712[[#This Row],[first col]],4)&amp;":"&amp;ADDRESS(ROW(),input4712[[#This Row],[lastcol]]-1,4)</f>
        <v>A769:E769</v>
      </c>
      <c r="L769" t="b" cm="1">
        <f t="array" aca="1" ref="L769" ca="1">SUMPRODUCT(--(INDIRECT(input4712[[#This Row],[range1]])&lt;INDIRECT(input4712[[#This Row],[range2]])))=COUNT(INDIRECT(input4712[[#This Row],[range1]]))</f>
        <v>0</v>
      </c>
      <c r="M769" t="b" cm="1">
        <f t="array" aca="1" ref="M769" ca="1">SUMPRODUCT(--(INDIRECT(input4712[[#This Row],[range1]])&gt;INDIRECT(input4712[[#This Row],[range2]])))=COUNT(INDIRECT(input4712[[#This Row],[range1]]))</f>
        <v>1</v>
      </c>
      <c r="N769" t="b">
        <f ca="1">IF(AND(NOT(input4712[[#This Row],[All DESC?]]),NOT(input4712[[#This Row],[All ASC?]])),FALSE(),TRUE())</f>
        <v>1</v>
      </c>
      <c r="O769" cm="1">
        <f t="array" aca="1" ref="O769" ca="1">IF(AND(input4712[[#This Row],[Safe Part 1]],(MAX(ABS((INDIRECT(input4712[[#This Row],[range2]]))-(INDIRECT(input4712[[#This Row],[range1]])))))&lt;=3),1,0)</f>
        <v>0</v>
      </c>
    </row>
    <row r="770" spans="1:15" x14ac:dyDescent="0.35">
      <c r="A770">
        <v>65</v>
      </c>
      <c r="B770">
        <v>66</v>
      </c>
      <c r="C770">
        <v>69</v>
      </c>
      <c r="D770">
        <v>70</v>
      </c>
      <c r="E770">
        <v>71</v>
      </c>
      <c r="F770">
        <v>75</v>
      </c>
      <c r="H770">
        <f>1</f>
        <v>1</v>
      </c>
      <c r="I770">
        <f>COUNTA(input4712[[#This Row],[Column1.1]:[Column1.8]])</f>
        <v>6</v>
      </c>
      <c r="J770" t="str">
        <f>ADDRESS(ROW(),input4712[[#This Row],[first col]]+1,4)&amp;":"&amp;ADDRESS(ROW(),input4712[[#This Row],[lastcol]],4)</f>
        <v>B770:F770</v>
      </c>
      <c r="K770" t="str">
        <f>ADDRESS(ROW(),input4712[[#This Row],[first col]],4)&amp;":"&amp;ADDRESS(ROW(),input4712[[#This Row],[lastcol]]-1,4)</f>
        <v>A770:E770</v>
      </c>
      <c r="L770" t="b" cm="1">
        <f t="array" aca="1" ref="L770" ca="1">SUMPRODUCT(--(INDIRECT(input4712[[#This Row],[range1]])&lt;INDIRECT(input4712[[#This Row],[range2]])))=COUNT(INDIRECT(input4712[[#This Row],[range1]]))</f>
        <v>0</v>
      </c>
      <c r="M770" t="b" cm="1">
        <f t="array" aca="1" ref="M770" ca="1">SUMPRODUCT(--(INDIRECT(input4712[[#This Row],[range1]])&gt;INDIRECT(input4712[[#This Row],[range2]])))=COUNT(INDIRECT(input4712[[#This Row],[range1]]))</f>
        <v>1</v>
      </c>
      <c r="N770" t="b">
        <f ca="1">IF(AND(NOT(input4712[[#This Row],[All DESC?]]),NOT(input4712[[#This Row],[All ASC?]])),FALSE(),TRUE())</f>
        <v>1</v>
      </c>
      <c r="O770" cm="1">
        <f t="array" aca="1" ref="O770" ca="1">IF(AND(input4712[[#This Row],[Safe Part 1]],(MAX(ABS((INDIRECT(input4712[[#This Row],[range2]]))-(INDIRECT(input4712[[#This Row],[range1]])))))&lt;=3),1,0)</f>
        <v>0</v>
      </c>
    </row>
    <row r="771" spans="1:15" x14ac:dyDescent="0.35">
      <c r="A771">
        <v>15</v>
      </c>
      <c r="B771">
        <v>17</v>
      </c>
      <c r="C771">
        <v>18</v>
      </c>
      <c r="D771">
        <v>19</v>
      </c>
      <c r="E771">
        <v>22</v>
      </c>
      <c r="H771">
        <f>1</f>
        <v>1</v>
      </c>
      <c r="I771">
        <f>COUNTA(input4712[[#This Row],[Column1.1]:[Column1.8]])</f>
        <v>5</v>
      </c>
      <c r="J771" t="str">
        <f>ADDRESS(ROW(),input4712[[#This Row],[first col]]+1,4)&amp;":"&amp;ADDRESS(ROW(),input4712[[#This Row],[lastcol]],4)</f>
        <v>B771:E771</v>
      </c>
      <c r="K771" t="str">
        <f>ADDRESS(ROW(),input4712[[#This Row],[first col]],4)&amp;":"&amp;ADDRESS(ROW(),input4712[[#This Row],[lastcol]]-1,4)</f>
        <v>A771:D771</v>
      </c>
      <c r="L771" t="b" cm="1">
        <f t="array" aca="1" ref="L771" ca="1">SUMPRODUCT(--(INDIRECT(input4712[[#This Row],[range1]])&lt;INDIRECT(input4712[[#This Row],[range2]])))=COUNT(INDIRECT(input4712[[#This Row],[range1]]))</f>
        <v>0</v>
      </c>
      <c r="M771" t="b" cm="1">
        <f t="array" aca="1" ref="M771" ca="1">SUMPRODUCT(--(INDIRECT(input4712[[#This Row],[range1]])&gt;INDIRECT(input4712[[#This Row],[range2]])))=COUNT(INDIRECT(input4712[[#This Row],[range1]]))</f>
        <v>1</v>
      </c>
      <c r="N771" t="b">
        <f ca="1">IF(AND(NOT(input4712[[#This Row],[All DESC?]]),NOT(input4712[[#This Row],[All ASC?]])),FALSE(),TRUE())</f>
        <v>1</v>
      </c>
      <c r="O771" cm="1">
        <f t="array" aca="1" ref="O771" ca="1">IF(AND(input4712[[#This Row],[Safe Part 1]],(MAX(ABS((INDIRECT(input4712[[#This Row],[range2]]))-(INDIRECT(input4712[[#This Row],[range1]])))))&lt;=3),1,0)</f>
        <v>1</v>
      </c>
    </row>
    <row r="772" spans="1:15" x14ac:dyDescent="0.35">
      <c r="A772">
        <v>46</v>
      </c>
      <c r="B772">
        <v>45</v>
      </c>
      <c r="C772">
        <v>43</v>
      </c>
      <c r="D772">
        <v>42</v>
      </c>
      <c r="E772">
        <v>39</v>
      </c>
      <c r="F772">
        <v>34</v>
      </c>
      <c r="G772">
        <v>31</v>
      </c>
      <c r="H772">
        <f>1</f>
        <v>1</v>
      </c>
      <c r="I772">
        <f>COUNTA(input4712[[#This Row],[Column1.1]:[Column1.8]])</f>
        <v>7</v>
      </c>
      <c r="J772" t="str">
        <f>ADDRESS(ROW(),input4712[[#This Row],[first col]]+1,4)&amp;":"&amp;ADDRESS(ROW(),input4712[[#This Row],[lastcol]],4)</f>
        <v>B772:G772</v>
      </c>
      <c r="K772" t="str">
        <f>ADDRESS(ROW(),input4712[[#This Row],[first col]],4)&amp;":"&amp;ADDRESS(ROW(),input4712[[#This Row],[lastcol]]-1,4)</f>
        <v>A772:F772</v>
      </c>
      <c r="L772" t="b" cm="1">
        <f t="array" aca="1" ref="L772" ca="1">SUMPRODUCT(--(INDIRECT(input4712[[#This Row],[range1]])&lt;INDIRECT(input4712[[#This Row],[range2]])))=COUNT(INDIRECT(input4712[[#This Row],[range1]]))</f>
        <v>1</v>
      </c>
      <c r="M772" t="b" cm="1">
        <f t="array" aca="1" ref="M772" ca="1">SUMPRODUCT(--(INDIRECT(input4712[[#This Row],[range1]])&gt;INDIRECT(input4712[[#This Row],[range2]])))=COUNT(INDIRECT(input4712[[#This Row],[range1]]))</f>
        <v>0</v>
      </c>
      <c r="N772" t="b">
        <f ca="1">IF(AND(NOT(input4712[[#This Row],[All DESC?]]),NOT(input4712[[#This Row],[All ASC?]])),FALSE(),TRUE())</f>
        <v>1</v>
      </c>
      <c r="O772" cm="1">
        <f t="array" aca="1" ref="O772" ca="1">IF(AND(input4712[[#This Row],[Safe Part 1]],(MAX(ABS((INDIRECT(input4712[[#This Row],[range2]]))-(INDIRECT(input4712[[#This Row],[range1]])))))&lt;=3),1,0)</f>
        <v>0</v>
      </c>
    </row>
    <row r="773" spans="1:15" x14ac:dyDescent="0.35">
      <c r="A773">
        <v>65</v>
      </c>
      <c r="B773">
        <v>62</v>
      </c>
      <c r="C773">
        <v>60</v>
      </c>
      <c r="D773">
        <v>59</v>
      </c>
      <c r="E773">
        <v>58</v>
      </c>
      <c r="H773">
        <f>1</f>
        <v>1</v>
      </c>
      <c r="I773">
        <f>COUNTA(input4712[[#This Row],[Column1.1]:[Column1.8]])</f>
        <v>5</v>
      </c>
      <c r="J773" t="str">
        <f>ADDRESS(ROW(),input4712[[#This Row],[first col]]+1,4)&amp;":"&amp;ADDRESS(ROW(),input4712[[#This Row],[lastcol]],4)</f>
        <v>B773:E773</v>
      </c>
      <c r="K773" t="str">
        <f>ADDRESS(ROW(),input4712[[#This Row],[first col]],4)&amp;":"&amp;ADDRESS(ROW(),input4712[[#This Row],[lastcol]]-1,4)</f>
        <v>A773:D773</v>
      </c>
      <c r="L773" t="b" cm="1">
        <f t="array" aca="1" ref="L773" ca="1">SUMPRODUCT(--(INDIRECT(input4712[[#This Row],[range1]])&lt;INDIRECT(input4712[[#This Row],[range2]])))=COUNT(INDIRECT(input4712[[#This Row],[range1]]))</f>
        <v>1</v>
      </c>
      <c r="M773" t="b" cm="1">
        <f t="array" aca="1" ref="M773" ca="1">SUMPRODUCT(--(INDIRECT(input4712[[#This Row],[range1]])&gt;INDIRECT(input4712[[#This Row],[range2]])))=COUNT(INDIRECT(input4712[[#This Row],[range1]]))</f>
        <v>0</v>
      </c>
      <c r="N773" t="b">
        <f ca="1">IF(AND(NOT(input4712[[#This Row],[All DESC?]]),NOT(input4712[[#This Row],[All ASC?]])),FALSE(),TRUE())</f>
        <v>1</v>
      </c>
      <c r="O773" cm="1">
        <f t="array" aca="1" ref="O773" ca="1">IF(AND(input4712[[#This Row],[Safe Part 1]],(MAX(ABS((INDIRECT(input4712[[#This Row],[range2]]))-(INDIRECT(input4712[[#This Row],[range1]])))))&lt;=3),1,0)</f>
        <v>1</v>
      </c>
    </row>
    <row r="774" spans="1:15" x14ac:dyDescent="0.35">
      <c r="A774">
        <v>29</v>
      </c>
      <c r="B774">
        <v>26</v>
      </c>
      <c r="C774">
        <v>23</v>
      </c>
      <c r="D774">
        <v>21</v>
      </c>
      <c r="E774">
        <v>19</v>
      </c>
      <c r="H774">
        <f>1</f>
        <v>1</v>
      </c>
      <c r="I774">
        <f>COUNTA(input4712[[#This Row],[Column1.1]:[Column1.8]])</f>
        <v>5</v>
      </c>
      <c r="J774" t="str">
        <f>ADDRESS(ROW(),input4712[[#This Row],[first col]]+1,4)&amp;":"&amp;ADDRESS(ROW(),input4712[[#This Row],[lastcol]],4)</f>
        <v>B774:E774</v>
      </c>
      <c r="K774" t="str">
        <f>ADDRESS(ROW(),input4712[[#This Row],[first col]],4)&amp;":"&amp;ADDRESS(ROW(),input4712[[#This Row],[lastcol]]-1,4)</f>
        <v>A774:D774</v>
      </c>
      <c r="L774" t="b" cm="1">
        <f t="array" aca="1" ref="L774" ca="1">SUMPRODUCT(--(INDIRECT(input4712[[#This Row],[range1]])&lt;INDIRECT(input4712[[#This Row],[range2]])))=COUNT(INDIRECT(input4712[[#This Row],[range1]]))</f>
        <v>1</v>
      </c>
      <c r="M774" t="b" cm="1">
        <f t="array" aca="1" ref="M774" ca="1">SUMPRODUCT(--(INDIRECT(input4712[[#This Row],[range1]])&gt;INDIRECT(input4712[[#This Row],[range2]])))=COUNT(INDIRECT(input4712[[#This Row],[range1]]))</f>
        <v>0</v>
      </c>
      <c r="N774" t="b">
        <f ca="1">IF(AND(NOT(input4712[[#This Row],[All DESC?]]),NOT(input4712[[#This Row],[All ASC?]])),FALSE(),TRUE())</f>
        <v>1</v>
      </c>
      <c r="O774" cm="1">
        <f t="array" aca="1" ref="O774" ca="1">IF(AND(input4712[[#This Row],[Safe Part 1]],(MAX(ABS((INDIRECT(input4712[[#This Row],[range2]]))-(INDIRECT(input4712[[#This Row],[range1]])))))&lt;=3),1,0)</f>
        <v>1</v>
      </c>
    </row>
    <row r="775" spans="1:15" x14ac:dyDescent="0.35">
      <c r="A775">
        <v>65</v>
      </c>
      <c r="B775">
        <v>63</v>
      </c>
      <c r="C775">
        <v>62</v>
      </c>
      <c r="D775">
        <v>60</v>
      </c>
      <c r="E775">
        <v>58</v>
      </c>
      <c r="F775">
        <v>53</v>
      </c>
      <c r="H775">
        <f>1</f>
        <v>1</v>
      </c>
      <c r="I775">
        <f>COUNTA(input4712[[#This Row],[Column1.1]:[Column1.8]])</f>
        <v>6</v>
      </c>
      <c r="J775" t="str">
        <f>ADDRESS(ROW(),input4712[[#This Row],[first col]]+1,4)&amp;":"&amp;ADDRESS(ROW(),input4712[[#This Row],[lastcol]],4)</f>
        <v>B775:F775</v>
      </c>
      <c r="K775" t="str">
        <f>ADDRESS(ROW(),input4712[[#This Row],[first col]],4)&amp;":"&amp;ADDRESS(ROW(),input4712[[#This Row],[lastcol]]-1,4)</f>
        <v>A775:E775</v>
      </c>
      <c r="L775" t="b" cm="1">
        <f t="array" aca="1" ref="L775" ca="1">SUMPRODUCT(--(INDIRECT(input4712[[#This Row],[range1]])&lt;INDIRECT(input4712[[#This Row],[range2]])))=COUNT(INDIRECT(input4712[[#This Row],[range1]]))</f>
        <v>1</v>
      </c>
      <c r="M775" t="b" cm="1">
        <f t="array" aca="1" ref="M775" ca="1">SUMPRODUCT(--(INDIRECT(input4712[[#This Row],[range1]])&gt;INDIRECT(input4712[[#This Row],[range2]])))=COUNT(INDIRECT(input4712[[#This Row],[range1]]))</f>
        <v>0</v>
      </c>
      <c r="N775" t="b">
        <f ca="1">IF(AND(NOT(input4712[[#This Row],[All DESC?]]),NOT(input4712[[#This Row],[All ASC?]])),FALSE(),TRUE())</f>
        <v>1</v>
      </c>
      <c r="O775" cm="1">
        <f t="array" aca="1" ref="O775" ca="1">IF(AND(input4712[[#This Row],[Safe Part 1]],(MAX(ABS((INDIRECT(input4712[[#This Row],[range2]]))-(INDIRECT(input4712[[#This Row],[range1]])))))&lt;=3),1,0)</f>
        <v>0</v>
      </c>
    </row>
    <row r="776" spans="1:15" x14ac:dyDescent="0.35">
      <c r="A776">
        <v>16</v>
      </c>
      <c r="B776">
        <v>13</v>
      </c>
      <c r="C776">
        <v>11</v>
      </c>
      <c r="D776">
        <v>8</v>
      </c>
      <c r="E776">
        <v>5</v>
      </c>
      <c r="F776">
        <v>1</v>
      </c>
      <c r="H776">
        <f>1</f>
        <v>1</v>
      </c>
      <c r="I776">
        <f>COUNTA(input4712[[#This Row],[Column1.1]:[Column1.8]])</f>
        <v>6</v>
      </c>
      <c r="J776" t="str">
        <f>ADDRESS(ROW(),input4712[[#This Row],[first col]]+1,4)&amp;":"&amp;ADDRESS(ROW(),input4712[[#This Row],[lastcol]],4)</f>
        <v>B776:F776</v>
      </c>
      <c r="K776" t="str">
        <f>ADDRESS(ROW(),input4712[[#This Row],[first col]],4)&amp;":"&amp;ADDRESS(ROW(),input4712[[#This Row],[lastcol]]-1,4)</f>
        <v>A776:E776</v>
      </c>
      <c r="L776" t="b" cm="1">
        <f t="array" aca="1" ref="L776" ca="1">SUMPRODUCT(--(INDIRECT(input4712[[#This Row],[range1]])&lt;INDIRECT(input4712[[#This Row],[range2]])))=COUNT(INDIRECT(input4712[[#This Row],[range1]]))</f>
        <v>1</v>
      </c>
      <c r="M776" t="b" cm="1">
        <f t="array" aca="1" ref="M776" ca="1">SUMPRODUCT(--(INDIRECT(input4712[[#This Row],[range1]])&gt;INDIRECT(input4712[[#This Row],[range2]])))=COUNT(INDIRECT(input4712[[#This Row],[range1]]))</f>
        <v>0</v>
      </c>
      <c r="N776" t="b">
        <f ca="1">IF(AND(NOT(input4712[[#This Row],[All DESC?]]),NOT(input4712[[#This Row],[All ASC?]])),FALSE(),TRUE())</f>
        <v>1</v>
      </c>
      <c r="O776" cm="1">
        <f t="array" aca="1" ref="O776" ca="1">IF(AND(input4712[[#This Row],[Safe Part 1]],(MAX(ABS((INDIRECT(input4712[[#This Row],[range2]]))-(INDIRECT(input4712[[#This Row],[range1]])))))&lt;=3),1,0)</f>
        <v>0</v>
      </c>
    </row>
    <row r="777" spans="1:15" x14ac:dyDescent="0.35">
      <c r="A777">
        <v>75</v>
      </c>
      <c r="B777">
        <v>73</v>
      </c>
      <c r="C777">
        <v>71</v>
      </c>
      <c r="D777">
        <v>70</v>
      </c>
      <c r="E777">
        <v>69</v>
      </c>
      <c r="H777">
        <f>1</f>
        <v>1</v>
      </c>
      <c r="I777">
        <f>COUNTA(input4712[[#This Row],[Column1.1]:[Column1.8]])</f>
        <v>5</v>
      </c>
      <c r="J777" t="str">
        <f>ADDRESS(ROW(),input4712[[#This Row],[first col]]+1,4)&amp;":"&amp;ADDRESS(ROW(),input4712[[#This Row],[lastcol]],4)</f>
        <v>B777:E777</v>
      </c>
      <c r="K777" t="str">
        <f>ADDRESS(ROW(),input4712[[#This Row],[first col]],4)&amp;":"&amp;ADDRESS(ROW(),input4712[[#This Row],[lastcol]]-1,4)</f>
        <v>A777:D777</v>
      </c>
      <c r="L777" t="b" cm="1">
        <f t="array" aca="1" ref="L777" ca="1">SUMPRODUCT(--(INDIRECT(input4712[[#This Row],[range1]])&lt;INDIRECT(input4712[[#This Row],[range2]])))=COUNT(INDIRECT(input4712[[#This Row],[range1]]))</f>
        <v>1</v>
      </c>
      <c r="M777" t="b" cm="1">
        <f t="array" aca="1" ref="M777" ca="1">SUMPRODUCT(--(INDIRECT(input4712[[#This Row],[range1]])&gt;INDIRECT(input4712[[#This Row],[range2]])))=COUNT(INDIRECT(input4712[[#This Row],[range1]]))</f>
        <v>0</v>
      </c>
      <c r="N777" t="b">
        <f ca="1">IF(AND(NOT(input4712[[#This Row],[All DESC?]]),NOT(input4712[[#This Row],[All ASC?]])),FALSE(),TRUE())</f>
        <v>1</v>
      </c>
      <c r="O777" cm="1">
        <f t="array" aca="1" ref="O777" ca="1">IF(AND(input4712[[#This Row],[Safe Part 1]],(MAX(ABS((INDIRECT(input4712[[#This Row],[range2]]))-(INDIRECT(input4712[[#This Row],[range1]])))))&lt;=3),1,0)</f>
        <v>1</v>
      </c>
    </row>
    <row r="778" spans="1:15" x14ac:dyDescent="0.35">
      <c r="A778">
        <v>89</v>
      </c>
      <c r="B778">
        <v>86</v>
      </c>
      <c r="C778">
        <v>84</v>
      </c>
      <c r="D778">
        <v>82</v>
      </c>
      <c r="E778">
        <v>81</v>
      </c>
      <c r="F778">
        <v>78</v>
      </c>
      <c r="G778">
        <v>76</v>
      </c>
      <c r="H778">
        <f>1</f>
        <v>1</v>
      </c>
      <c r="I778">
        <f>COUNTA(input4712[[#This Row],[Column1.1]:[Column1.8]])</f>
        <v>7</v>
      </c>
      <c r="J778" t="str">
        <f>ADDRESS(ROW(),input4712[[#This Row],[first col]]+1,4)&amp;":"&amp;ADDRESS(ROW(),input4712[[#This Row],[lastcol]],4)</f>
        <v>B778:G778</v>
      </c>
      <c r="K778" t="str">
        <f>ADDRESS(ROW(),input4712[[#This Row],[first col]],4)&amp;":"&amp;ADDRESS(ROW(),input4712[[#This Row],[lastcol]]-1,4)</f>
        <v>A778:F778</v>
      </c>
      <c r="L778" t="b" cm="1">
        <f t="array" aca="1" ref="L778" ca="1">SUMPRODUCT(--(INDIRECT(input4712[[#This Row],[range1]])&lt;INDIRECT(input4712[[#This Row],[range2]])))=COUNT(INDIRECT(input4712[[#This Row],[range1]]))</f>
        <v>1</v>
      </c>
      <c r="M778" t="b" cm="1">
        <f t="array" aca="1" ref="M778" ca="1">SUMPRODUCT(--(INDIRECT(input4712[[#This Row],[range1]])&gt;INDIRECT(input4712[[#This Row],[range2]])))=COUNT(INDIRECT(input4712[[#This Row],[range1]]))</f>
        <v>0</v>
      </c>
      <c r="N778" t="b">
        <f ca="1">IF(AND(NOT(input4712[[#This Row],[All DESC?]]),NOT(input4712[[#This Row],[All ASC?]])),FALSE(),TRUE())</f>
        <v>1</v>
      </c>
      <c r="O778" cm="1">
        <f t="array" aca="1" ref="O778" ca="1">IF(AND(input4712[[#This Row],[Safe Part 1]],(MAX(ABS((INDIRECT(input4712[[#This Row],[range2]]))-(INDIRECT(input4712[[#This Row],[range1]])))))&lt;=3),1,0)</f>
        <v>1</v>
      </c>
    </row>
    <row r="779" spans="1:15" x14ac:dyDescent="0.35">
      <c r="A779">
        <v>85</v>
      </c>
      <c r="B779">
        <v>83</v>
      </c>
      <c r="C779">
        <v>82</v>
      </c>
      <c r="D779">
        <v>81</v>
      </c>
      <c r="E779">
        <v>80</v>
      </c>
      <c r="F779">
        <v>78</v>
      </c>
      <c r="G779">
        <v>77</v>
      </c>
      <c r="H779">
        <f>1</f>
        <v>1</v>
      </c>
      <c r="I779">
        <f>COUNTA(input4712[[#This Row],[Column1.1]:[Column1.8]])</f>
        <v>7</v>
      </c>
      <c r="J779" t="str">
        <f>ADDRESS(ROW(),input4712[[#This Row],[first col]]+1,4)&amp;":"&amp;ADDRESS(ROW(),input4712[[#This Row],[lastcol]],4)</f>
        <v>B779:G779</v>
      </c>
      <c r="K779" t="str">
        <f>ADDRESS(ROW(),input4712[[#This Row],[first col]],4)&amp;":"&amp;ADDRESS(ROW(),input4712[[#This Row],[lastcol]]-1,4)</f>
        <v>A779:F779</v>
      </c>
      <c r="L779" t="b" cm="1">
        <f t="array" aca="1" ref="L779" ca="1">SUMPRODUCT(--(INDIRECT(input4712[[#This Row],[range1]])&lt;INDIRECT(input4712[[#This Row],[range2]])))=COUNT(INDIRECT(input4712[[#This Row],[range1]]))</f>
        <v>1</v>
      </c>
      <c r="M779" t="b" cm="1">
        <f t="array" aca="1" ref="M779" ca="1">SUMPRODUCT(--(INDIRECT(input4712[[#This Row],[range1]])&gt;INDIRECT(input4712[[#This Row],[range2]])))=COUNT(INDIRECT(input4712[[#This Row],[range1]]))</f>
        <v>0</v>
      </c>
      <c r="N779" t="b">
        <f ca="1">IF(AND(NOT(input4712[[#This Row],[All DESC?]]),NOT(input4712[[#This Row],[All ASC?]])),FALSE(),TRUE())</f>
        <v>1</v>
      </c>
      <c r="O779" cm="1">
        <f t="array" aca="1" ref="O779" ca="1">IF(AND(input4712[[#This Row],[Safe Part 1]],(MAX(ABS((INDIRECT(input4712[[#This Row],[range2]]))-(INDIRECT(input4712[[#This Row],[range1]])))))&lt;=3),1,0)</f>
        <v>1</v>
      </c>
    </row>
    <row r="780" spans="1:15" x14ac:dyDescent="0.35">
      <c r="A780">
        <v>95</v>
      </c>
      <c r="B780">
        <v>92</v>
      </c>
      <c r="C780">
        <v>90</v>
      </c>
      <c r="D780">
        <v>89</v>
      </c>
      <c r="E780">
        <v>87</v>
      </c>
      <c r="F780">
        <v>82</v>
      </c>
      <c r="H780">
        <f>1</f>
        <v>1</v>
      </c>
      <c r="I780">
        <f>COUNTA(input4712[[#This Row],[Column1.1]:[Column1.8]])</f>
        <v>6</v>
      </c>
      <c r="J780" t="str">
        <f>ADDRESS(ROW(),input4712[[#This Row],[first col]]+1,4)&amp;":"&amp;ADDRESS(ROW(),input4712[[#This Row],[lastcol]],4)</f>
        <v>B780:F780</v>
      </c>
      <c r="K780" t="str">
        <f>ADDRESS(ROW(),input4712[[#This Row],[first col]],4)&amp;":"&amp;ADDRESS(ROW(),input4712[[#This Row],[lastcol]]-1,4)</f>
        <v>A780:E780</v>
      </c>
      <c r="L780" t="b" cm="1">
        <f t="array" aca="1" ref="L780" ca="1">SUMPRODUCT(--(INDIRECT(input4712[[#This Row],[range1]])&lt;INDIRECT(input4712[[#This Row],[range2]])))=COUNT(INDIRECT(input4712[[#This Row],[range1]]))</f>
        <v>1</v>
      </c>
      <c r="M780" t="b" cm="1">
        <f t="array" aca="1" ref="M780" ca="1">SUMPRODUCT(--(INDIRECT(input4712[[#This Row],[range1]])&gt;INDIRECT(input4712[[#This Row],[range2]])))=COUNT(INDIRECT(input4712[[#This Row],[range1]]))</f>
        <v>0</v>
      </c>
      <c r="N780" t="b">
        <f ca="1">IF(AND(NOT(input4712[[#This Row],[All DESC?]]),NOT(input4712[[#This Row],[All ASC?]])),FALSE(),TRUE())</f>
        <v>1</v>
      </c>
      <c r="O780" cm="1">
        <f t="array" aca="1" ref="O780" ca="1">IF(AND(input4712[[#This Row],[Safe Part 1]],(MAX(ABS((INDIRECT(input4712[[#This Row],[range2]]))-(INDIRECT(input4712[[#This Row],[range1]])))))&lt;=3),1,0)</f>
        <v>0</v>
      </c>
    </row>
    <row r="781" spans="1:15" x14ac:dyDescent="0.35">
      <c r="A781">
        <v>56</v>
      </c>
      <c r="B781">
        <v>59</v>
      </c>
      <c r="C781">
        <v>61</v>
      </c>
      <c r="D781">
        <v>64</v>
      </c>
      <c r="E781">
        <v>66</v>
      </c>
      <c r="H781">
        <f>1</f>
        <v>1</v>
      </c>
      <c r="I781">
        <f>COUNTA(input4712[[#This Row],[Column1.1]:[Column1.8]])</f>
        <v>5</v>
      </c>
      <c r="J781" t="str">
        <f>ADDRESS(ROW(),input4712[[#This Row],[first col]]+1,4)&amp;":"&amp;ADDRESS(ROW(),input4712[[#This Row],[lastcol]],4)</f>
        <v>B781:E781</v>
      </c>
      <c r="K781" t="str">
        <f>ADDRESS(ROW(),input4712[[#This Row],[first col]],4)&amp;":"&amp;ADDRESS(ROW(),input4712[[#This Row],[lastcol]]-1,4)</f>
        <v>A781:D781</v>
      </c>
      <c r="L781" t="b" cm="1">
        <f t="array" aca="1" ref="L781" ca="1">SUMPRODUCT(--(INDIRECT(input4712[[#This Row],[range1]])&lt;INDIRECT(input4712[[#This Row],[range2]])))=COUNT(INDIRECT(input4712[[#This Row],[range1]]))</f>
        <v>0</v>
      </c>
      <c r="M781" t="b" cm="1">
        <f t="array" aca="1" ref="M781" ca="1">SUMPRODUCT(--(INDIRECT(input4712[[#This Row],[range1]])&gt;INDIRECT(input4712[[#This Row],[range2]])))=COUNT(INDIRECT(input4712[[#This Row],[range1]]))</f>
        <v>1</v>
      </c>
      <c r="N781" t="b">
        <f ca="1">IF(AND(NOT(input4712[[#This Row],[All DESC?]]),NOT(input4712[[#This Row],[All ASC?]])),FALSE(),TRUE())</f>
        <v>1</v>
      </c>
      <c r="O781" cm="1">
        <f t="array" aca="1" ref="O781" ca="1">IF(AND(input4712[[#This Row],[Safe Part 1]],(MAX(ABS((INDIRECT(input4712[[#This Row],[range2]]))-(INDIRECT(input4712[[#This Row],[range1]])))))&lt;=3),1,0)</f>
        <v>1</v>
      </c>
    </row>
    <row r="782" spans="1:15" x14ac:dyDescent="0.35">
      <c r="A782">
        <v>84</v>
      </c>
      <c r="B782">
        <v>85</v>
      </c>
      <c r="C782">
        <v>87</v>
      </c>
      <c r="D782">
        <v>90</v>
      </c>
      <c r="E782">
        <v>91</v>
      </c>
      <c r="H782">
        <f>1</f>
        <v>1</v>
      </c>
      <c r="I782">
        <f>COUNTA(input4712[[#This Row],[Column1.1]:[Column1.8]])</f>
        <v>5</v>
      </c>
      <c r="J782" t="str">
        <f>ADDRESS(ROW(),input4712[[#This Row],[first col]]+1,4)&amp;":"&amp;ADDRESS(ROW(),input4712[[#This Row],[lastcol]],4)</f>
        <v>B782:E782</v>
      </c>
      <c r="K782" t="str">
        <f>ADDRESS(ROW(),input4712[[#This Row],[first col]],4)&amp;":"&amp;ADDRESS(ROW(),input4712[[#This Row],[lastcol]]-1,4)</f>
        <v>A782:D782</v>
      </c>
      <c r="L782" t="b" cm="1">
        <f t="array" aca="1" ref="L782" ca="1">SUMPRODUCT(--(INDIRECT(input4712[[#This Row],[range1]])&lt;INDIRECT(input4712[[#This Row],[range2]])))=COUNT(INDIRECT(input4712[[#This Row],[range1]]))</f>
        <v>0</v>
      </c>
      <c r="M782" t="b" cm="1">
        <f t="array" aca="1" ref="M782" ca="1">SUMPRODUCT(--(INDIRECT(input4712[[#This Row],[range1]])&gt;INDIRECT(input4712[[#This Row],[range2]])))=COUNT(INDIRECT(input4712[[#This Row],[range1]]))</f>
        <v>1</v>
      </c>
      <c r="N782" t="b">
        <f ca="1">IF(AND(NOT(input4712[[#This Row],[All DESC?]]),NOT(input4712[[#This Row],[All ASC?]])),FALSE(),TRUE())</f>
        <v>1</v>
      </c>
      <c r="O782" cm="1">
        <f t="array" aca="1" ref="O782" ca="1">IF(AND(input4712[[#This Row],[Safe Part 1]],(MAX(ABS((INDIRECT(input4712[[#This Row],[range2]]))-(INDIRECT(input4712[[#This Row],[range1]])))))&lt;=3),1,0)</f>
        <v>1</v>
      </c>
    </row>
    <row r="783" spans="1:15" x14ac:dyDescent="0.35">
      <c r="A783">
        <v>10</v>
      </c>
      <c r="B783">
        <v>11</v>
      </c>
      <c r="C783">
        <v>13</v>
      </c>
      <c r="D783">
        <v>15</v>
      </c>
      <c r="E783">
        <v>18</v>
      </c>
      <c r="H783">
        <f>1</f>
        <v>1</v>
      </c>
      <c r="I783">
        <f>COUNTA(input4712[[#This Row],[Column1.1]:[Column1.8]])</f>
        <v>5</v>
      </c>
      <c r="J783" t="str">
        <f>ADDRESS(ROW(),input4712[[#This Row],[first col]]+1,4)&amp;":"&amp;ADDRESS(ROW(),input4712[[#This Row],[lastcol]],4)</f>
        <v>B783:E783</v>
      </c>
      <c r="K783" t="str">
        <f>ADDRESS(ROW(),input4712[[#This Row],[first col]],4)&amp;":"&amp;ADDRESS(ROW(),input4712[[#This Row],[lastcol]]-1,4)</f>
        <v>A783:D783</v>
      </c>
      <c r="L783" t="b" cm="1">
        <f t="array" aca="1" ref="L783" ca="1">SUMPRODUCT(--(INDIRECT(input4712[[#This Row],[range1]])&lt;INDIRECT(input4712[[#This Row],[range2]])))=COUNT(INDIRECT(input4712[[#This Row],[range1]]))</f>
        <v>0</v>
      </c>
      <c r="M783" t="b" cm="1">
        <f t="array" aca="1" ref="M783" ca="1">SUMPRODUCT(--(INDIRECT(input4712[[#This Row],[range1]])&gt;INDIRECT(input4712[[#This Row],[range2]])))=COUNT(INDIRECT(input4712[[#This Row],[range1]]))</f>
        <v>1</v>
      </c>
      <c r="N783" t="b">
        <f ca="1">IF(AND(NOT(input4712[[#This Row],[All DESC?]]),NOT(input4712[[#This Row],[All ASC?]])),FALSE(),TRUE())</f>
        <v>1</v>
      </c>
      <c r="O783" cm="1">
        <f t="array" aca="1" ref="O783" ca="1">IF(AND(input4712[[#This Row],[Safe Part 1]],(MAX(ABS((INDIRECT(input4712[[#This Row],[range2]]))-(INDIRECT(input4712[[#This Row],[range1]])))))&lt;=3),1,0)</f>
        <v>1</v>
      </c>
    </row>
    <row r="784" spans="1:15" x14ac:dyDescent="0.35">
      <c r="A784">
        <v>67</v>
      </c>
      <c r="B784">
        <v>65</v>
      </c>
      <c r="C784">
        <v>63</v>
      </c>
      <c r="D784">
        <v>60</v>
      </c>
      <c r="E784">
        <v>58</v>
      </c>
      <c r="F784">
        <v>55</v>
      </c>
      <c r="H784">
        <f>1</f>
        <v>1</v>
      </c>
      <c r="I784">
        <f>COUNTA(input4712[[#This Row],[Column1.1]:[Column1.8]])</f>
        <v>6</v>
      </c>
      <c r="J784" t="str">
        <f>ADDRESS(ROW(),input4712[[#This Row],[first col]]+1,4)&amp;":"&amp;ADDRESS(ROW(),input4712[[#This Row],[lastcol]],4)</f>
        <v>B784:F784</v>
      </c>
      <c r="K784" t="str">
        <f>ADDRESS(ROW(),input4712[[#This Row],[first col]],4)&amp;":"&amp;ADDRESS(ROW(),input4712[[#This Row],[lastcol]]-1,4)</f>
        <v>A784:E784</v>
      </c>
      <c r="L784" t="b" cm="1">
        <f t="array" aca="1" ref="L784" ca="1">SUMPRODUCT(--(INDIRECT(input4712[[#This Row],[range1]])&lt;INDIRECT(input4712[[#This Row],[range2]])))=COUNT(INDIRECT(input4712[[#This Row],[range1]]))</f>
        <v>1</v>
      </c>
      <c r="M784" t="b" cm="1">
        <f t="array" aca="1" ref="M784" ca="1">SUMPRODUCT(--(INDIRECT(input4712[[#This Row],[range1]])&gt;INDIRECT(input4712[[#This Row],[range2]])))=COUNT(INDIRECT(input4712[[#This Row],[range1]]))</f>
        <v>0</v>
      </c>
      <c r="N784" t="b">
        <f ca="1">IF(AND(NOT(input4712[[#This Row],[All DESC?]]),NOT(input4712[[#This Row],[All ASC?]])),FALSE(),TRUE())</f>
        <v>1</v>
      </c>
      <c r="O784" cm="1">
        <f t="array" aca="1" ref="O784" ca="1">IF(AND(input4712[[#This Row],[Safe Part 1]],(MAX(ABS((INDIRECT(input4712[[#This Row],[range2]]))-(INDIRECT(input4712[[#This Row],[range1]])))))&lt;=3),1,0)</f>
        <v>1</v>
      </c>
    </row>
    <row r="785" spans="1:15" x14ac:dyDescent="0.35">
      <c r="A785">
        <v>82</v>
      </c>
      <c r="B785">
        <v>85</v>
      </c>
      <c r="C785">
        <v>86</v>
      </c>
      <c r="D785">
        <v>89</v>
      </c>
      <c r="E785">
        <v>91</v>
      </c>
      <c r="H785">
        <f>1</f>
        <v>1</v>
      </c>
      <c r="I785">
        <f>COUNTA(input4712[[#This Row],[Column1.1]:[Column1.8]])</f>
        <v>5</v>
      </c>
      <c r="J785" t="str">
        <f>ADDRESS(ROW(),input4712[[#This Row],[first col]]+1,4)&amp;":"&amp;ADDRESS(ROW(),input4712[[#This Row],[lastcol]],4)</f>
        <v>B785:E785</v>
      </c>
      <c r="K785" t="str">
        <f>ADDRESS(ROW(),input4712[[#This Row],[first col]],4)&amp;":"&amp;ADDRESS(ROW(),input4712[[#This Row],[lastcol]]-1,4)</f>
        <v>A785:D785</v>
      </c>
      <c r="L785" t="b" cm="1">
        <f t="array" aca="1" ref="L785" ca="1">SUMPRODUCT(--(INDIRECT(input4712[[#This Row],[range1]])&lt;INDIRECT(input4712[[#This Row],[range2]])))=COUNT(INDIRECT(input4712[[#This Row],[range1]]))</f>
        <v>0</v>
      </c>
      <c r="M785" t="b" cm="1">
        <f t="array" aca="1" ref="M785" ca="1">SUMPRODUCT(--(INDIRECT(input4712[[#This Row],[range1]])&gt;INDIRECT(input4712[[#This Row],[range2]])))=COUNT(INDIRECT(input4712[[#This Row],[range1]]))</f>
        <v>1</v>
      </c>
      <c r="N785" t="b">
        <f ca="1">IF(AND(NOT(input4712[[#This Row],[All DESC?]]),NOT(input4712[[#This Row],[All ASC?]])),FALSE(),TRUE())</f>
        <v>1</v>
      </c>
      <c r="O785" cm="1">
        <f t="array" aca="1" ref="O785" ca="1">IF(AND(input4712[[#This Row],[Safe Part 1]],(MAX(ABS((INDIRECT(input4712[[#This Row],[range2]]))-(INDIRECT(input4712[[#This Row],[range1]])))))&lt;=3),1,0)</f>
        <v>1</v>
      </c>
    </row>
    <row r="786" spans="1:15" x14ac:dyDescent="0.35">
      <c r="A786">
        <v>80</v>
      </c>
      <c r="B786">
        <v>79</v>
      </c>
      <c r="C786">
        <v>78</v>
      </c>
      <c r="D786">
        <v>75</v>
      </c>
      <c r="E786">
        <v>72</v>
      </c>
      <c r="H786">
        <f>1</f>
        <v>1</v>
      </c>
      <c r="I786">
        <f>COUNTA(input4712[[#This Row],[Column1.1]:[Column1.8]])</f>
        <v>5</v>
      </c>
      <c r="J786" t="str">
        <f>ADDRESS(ROW(),input4712[[#This Row],[first col]]+1,4)&amp;":"&amp;ADDRESS(ROW(),input4712[[#This Row],[lastcol]],4)</f>
        <v>B786:E786</v>
      </c>
      <c r="K786" t="str">
        <f>ADDRESS(ROW(),input4712[[#This Row],[first col]],4)&amp;":"&amp;ADDRESS(ROW(),input4712[[#This Row],[lastcol]]-1,4)</f>
        <v>A786:D786</v>
      </c>
      <c r="L786" t="b" cm="1">
        <f t="array" aca="1" ref="L786" ca="1">SUMPRODUCT(--(INDIRECT(input4712[[#This Row],[range1]])&lt;INDIRECT(input4712[[#This Row],[range2]])))=COUNT(INDIRECT(input4712[[#This Row],[range1]]))</f>
        <v>1</v>
      </c>
      <c r="M786" t="b" cm="1">
        <f t="array" aca="1" ref="M786" ca="1">SUMPRODUCT(--(INDIRECT(input4712[[#This Row],[range1]])&gt;INDIRECT(input4712[[#This Row],[range2]])))=COUNT(INDIRECT(input4712[[#This Row],[range1]]))</f>
        <v>0</v>
      </c>
      <c r="N786" t="b">
        <f ca="1">IF(AND(NOT(input4712[[#This Row],[All DESC?]]),NOT(input4712[[#This Row],[All ASC?]])),FALSE(),TRUE())</f>
        <v>1</v>
      </c>
      <c r="O786" cm="1">
        <f t="array" aca="1" ref="O786" ca="1">IF(AND(input4712[[#This Row],[Safe Part 1]],(MAX(ABS((INDIRECT(input4712[[#This Row],[range2]]))-(INDIRECT(input4712[[#This Row],[range1]])))))&lt;=3),1,0)</f>
        <v>1</v>
      </c>
    </row>
    <row r="787" spans="1:15" x14ac:dyDescent="0.35">
      <c r="A787">
        <v>54</v>
      </c>
      <c r="B787">
        <v>51</v>
      </c>
      <c r="C787">
        <v>49</v>
      </c>
      <c r="D787">
        <v>46</v>
      </c>
      <c r="E787">
        <v>45</v>
      </c>
      <c r="H787">
        <f>1</f>
        <v>1</v>
      </c>
      <c r="I787">
        <f>COUNTA(input4712[[#This Row],[Column1.1]:[Column1.8]])</f>
        <v>5</v>
      </c>
      <c r="J787" t="str">
        <f>ADDRESS(ROW(),input4712[[#This Row],[first col]]+1,4)&amp;":"&amp;ADDRESS(ROW(),input4712[[#This Row],[lastcol]],4)</f>
        <v>B787:E787</v>
      </c>
      <c r="K787" t="str">
        <f>ADDRESS(ROW(),input4712[[#This Row],[first col]],4)&amp;":"&amp;ADDRESS(ROW(),input4712[[#This Row],[lastcol]]-1,4)</f>
        <v>A787:D787</v>
      </c>
      <c r="L787" t="b" cm="1">
        <f t="array" aca="1" ref="L787" ca="1">SUMPRODUCT(--(INDIRECT(input4712[[#This Row],[range1]])&lt;INDIRECT(input4712[[#This Row],[range2]])))=COUNT(INDIRECT(input4712[[#This Row],[range1]]))</f>
        <v>1</v>
      </c>
      <c r="M787" t="b" cm="1">
        <f t="array" aca="1" ref="M787" ca="1">SUMPRODUCT(--(INDIRECT(input4712[[#This Row],[range1]])&gt;INDIRECT(input4712[[#This Row],[range2]])))=COUNT(INDIRECT(input4712[[#This Row],[range1]]))</f>
        <v>0</v>
      </c>
      <c r="N787" t="b">
        <f ca="1">IF(AND(NOT(input4712[[#This Row],[All DESC?]]),NOT(input4712[[#This Row],[All ASC?]])),FALSE(),TRUE())</f>
        <v>1</v>
      </c>
      <c r="O787" cm="1">
        <f t="array" aca="1" ref="O787" ca="1">IF(AND(input4712[[#This Row],[Safe Part 1]],(MAX(ABS((INDIRECT(input4712[[#This Row],[range2]]))-(INDIRECT(input4712[[#This Row],[range1]])))))&lt;=3),1,0)</f>
        <v>1</v>
      </c>
    </row>
    <row r="788" spans="1:15" x14ac:dyDescent="0.35">
      <c r="A788">
        <v>81</v>
      </c>
      <c r="B788">
        <v>79</v>
      </c>
      <c r="C788">
        <v>76</v>
      </c>
      <c r="D788">
        <v>75</v>
      </c>
      <c r="E788">
        <v>74</v>
      </c>
      <c r="F788">
        <v>70</v>
      </c>
      <c r="G788">
        <v>67</v>
      </c>
      <c r="H788">
        <f>1</f>
        <v>1</v>
      </c>
      <c r="I788">
        <f>COUNTA(input4712[[#This Row],[Column1.1]:[Column1.8]])</f>
        <v>7</v>
      </c>
      <c r="J788" t="str">
        <f>ADDRESS(ROW(),input4712[[#This Row],[first col]]+1,4)&amp;":"&amp;ADDRESS(ROW(),input4712[[#This Row],[lastcol]],4)</f>
        <v>B788:G788</v>
      </c>
      <c r="K788" t="str">
        <f>ADDRESS(ROW(),input4712[[#This Row],[first col]],4)&amp;":"&amp;ADDRESS(ROW(),input4712[[#This Row],[lastcol]]-1,4)</f>
        <v>A788:F788</v>
      </c>
      <c r="L788" t="b" cm="1">
        <f t="array" aca="1" ref="L788" ca="1">SUMPRODUCT(--(INDIRECT(input4712[[#This Row],[range1]])&lt;INDIRECT(input4712[[#This Row],[range2]])))=COUNT(INDIRECT(input4712[[#This Row],[range1]]))</f>
        <v>1</v>
      </c>
      <c r="M788" t="b" cm="1">
        <f t="array" aca="1" ref="M788" ca="1">SUMPRODUCT(--(INDIRECT(input4712[[#This Row],[range1]])&gt;INDIRECT(input4712[[#This Row],[range2]])))=COUNT(INDIRECT(input4712[[#This Row],[range1]]))</f>
        <v>0</v>
      </c>
      <c r="N788" t="b">
        <f ca="1">IF(AND(NOT(input4712[[#This Row],[All DESC?]]),NOT(input4712[[#This Row],[All ASC?]])),FALSE(),TRUE())</f>
        <v>1</v>
      </c>
      <c r="O788" cm="1">
        <f t="array" aca="1" ref="O788" ca="1">IF(AND(input4712[[#This Row],[Safe Part 1]],(MAX(ABS((INDIRECT(input4712[[#This Row],[range2]]))-(INDIRECT(input4712[[#This Row],[range1]])))))&lt;=3),1,0)</f>
        <v>0</v>
      </c>
    </row>
    <row r="789" spans="1:15" x14ac:dyDescent="0.35">
      <c r="A789">
        <v>58</v>
      </c>
      <c r="B789">
        <v>60</v>
      </c>
      <c r="C789">
        <v>62</v>
      </c>
      <c r="D789">
        <v>63</v>
      </c>
      <c r="E789">
        <v>66</v>
      </c>
      <c r="H789">
        <f>1</f>
        <v>1</v>
      </c>
      <c r="I789">
        <f>COUNTA(input4712[[#This Row],[Column1.1]:[Column1.8]])</f>
        <v>5</v>
      </c>
      <c r="J789" t="str">
        <f>ADDRESS(ROW(),input4712[[#This Row],[first col]]+1,4)&amp;":"&amp;ADDRESS(ROW(),input4712[[#This Row],[lastcol]],4)</f>
        <v>B789:E789</v>
      </c>
      <c r="K789" t="str">
        <f>ADDRESS(ROW(),input4712[[#This Row],[first col]],4)&amp;":"&amp;ADDRESS(ROW(),input4712[[#This Row],[lastcol]]-1,4)</f>
        <v>A789:D789</v>
      </c>
      <c r="L789" t="b" cm="1">
        <f t="array" aca="1" ref="L789" ca="1">SUMPRODUCT(--(INDIRECT(input4712[[#This Row],[range1]])&lt;INDIRECT(input4712[[#This Row],[range2]])))=COUNT(INDIRECT(input4712[[#This Row],[range1]]))</f>
        <v>0</v>
      </c>
      <c r="M789" t="b" cm="1">
        <f t="array" aca="1" ref="M789" ca="1">SUMPRODUCT(--(INDIRECT(input4712[[#This Row],[range1]])&gt;INDIRECT(input4712[[#This Row],[range2]])))=COUNT(INDIRECT(input4712[[#This Row],[range1]]))</f>
        <v>1</v>
      </c>
      <c r="N789" t="b">
        <f ca="1">IF(AND(NOT(input4712[[#This Row],[All DESC?]]),NOT(input4712[[#This Row],[All ASC?]])),FALSE(),TRUE())</f>
        <v>1</v>
      </c>
      <c r="O789" cm="1">
        <f t="array" aca="1" ref="O789" ca="1">IF(AND(input4712[[#This Row],[Safe Part 1]],(MAX(ABS((INDIRECT(input4712[[#This Row],[range2]]))-(INDIRECT(input4712[[#This Row],[range1]])))))&lt;=3),1,0)</f>
        <v>1</v>
      </c>
    </row>
    <row r="790" spans="1:15" x14ac:dyDescent="0.35">
      <c r="A790">
        <v>85</v>
      </c>
      <c r="B790">
        <v>84</v>
      </c>
      <c r="C790">
        <v>83</v>
      </c>
      <c r="D790">
        <v>81</v>
      </c>
      <c r="E790">
        <v>78</v>
      </c>
      <c r="F790">
        <v>75</v>
      </c>
      <c r="H790">
        <f>1</f>
        <v>1</v>
      </c>
      <c r="I790">
        <f>COUNTA(input4712[[#This Row],[Column1.1]:[Column1.8]])</f>
        <v>6</v>
      </c>
      <c r="J790" t="str">
        <f>ADDRESS(ROW(),input4712[[#This Row],[first col]]+1,4)&amp;":"&amp;ADDRESS(ROW(),input4712[[#This Row],[lastcol]],4)</f>
        <v>B790:F790</v>
      </c>
      <c r="K790" t="str">
        <f>ADDRESS(ROW(),input4712[[#This Row],[first col]],4)&amp;":"&amp;ADDRESS(ROW(),input4712[[#This Row],[lastcol]]-1,4)</f>
        <v>A790:E790</v>
      </c>
      <c r="L790" t="b" cm="1">
        <f t="array" aca="1" ref="L790" ca="1">SUMPRODUCT(--(INDIRECT(input4712[[#This Row],[range1]])&lt;INDIRECT(input4712[[#This Row],[range2]])))=COUNT(INDIRECT(input4712[[#This Row],[range1]]))</f>
        <v>1</v>
      </c>
      <c r="M790" t="b" cm="1">
        <f t="array" aca="1" ref="M790" ca="1">SUMPRODUCT(--(INDIRECT(input4712[[#This Row],[range1]])&gt;INDIRECT(input4712[[#This Row],[range2]])))=COUNT(INDIRECT(input4712[[#This Row],[range1]]))</f>
        <v>0</v>
      </c>
      <c r="N790" t="b">
        <f ca="1">IF(AND(NOT(input4712[[#This Row],[All DESC?]]),NOT(input4712[[#This Row],[All ASC?]])),FALSE(),TRUE())</f>
        <v>1</v>
      </c>
      <c r="O790" cm="1">
        <f t="array" aca="1" ref="O790" ca="1">IF(AND(input4712[[#This Row],[Safe Part 1]],(MAX(ABS((INDIRECT(input4712[[#This Row],[range2]]))-(INDIRECT(input4712[[#This Row],[range1]])))))&lt;=3),1,0)</f>
        <v>1</v>
      </c>
    </row>
    <row r="791" spans="1:15" x14ac:dyDescent="0.35">
      <c r="A791">
        <v>59</v>
      </c>
      <c r="B791">
        <v>61</v>
      </c>
      <c r="C791">
        <v>63</v>
      </c>
      <c r="D791">
        <v>66</v>
      </c>
      <c r="E791">
        <v>68</v>
      </c>
      <c r="H791">
        <f>1</f>
        <v>1</v>
      </c>
      <c r="I791">
        <f>COUNTA(input4712[[#This Row],[Column1.1]:[Column1.8]])</f>
        <v>5</v>
      </c>
      <c r="J791" t="str">
        <f>ADDRESS(ROW(),input4712[[#This Row],[first col]]+1,4)&amp;":"&amp;ADDRESS(ROW(),input4712[[#This Row],[lastcol]],4)</f>
        <v>B791:E791</v>
      </c>
      <c r="K791" t="str">
        <f>ADDRESS(ROW(),input4712[[#This Row],[first col]],4)&amp;":"&amp;ADDRESS(ROW(),input4712[[#This Row],[lastcol]]-1,4)</f>
        <v>A791:D791</v>
      </c>
      <c r="L791" t="b" cm="1">
        <f t="array" aca="1" ref="L791" ca="1">SUMPRODUCT(--(INDIRECT(input4712[[#This Row],[range1]])&lt;INDIRECT(input4712[[#This Row],[range2]])))=COUNT(INDIRECT(input4712[[#This Row],[range1]]))</f>
        <v>0</v>
      </c>
      <c r="M791" t="b" cm="1">
        <f t="array" aca="1" ref="M791" ca="1">SUMPRODUCT(--(INDIRECT(input4712[[#This Row],[range1]])&gt;INDIRECT(input4712[[#This Row],[range2]])))=COUNT(INDIRECT(input4712[[#This Row],[range1]]))</f>
        <v>1</v>
      </c>
      <c r="N791" t="b">
        <f ca="1">IF(AND(NOT(input4712[[#This Row],[All DESC?]]),NOT(input4712[[#This Row],[All ASC?]])),FALSE(),TRUE())</f>
        <v>1</v>
      </c>
      <c r="O791" cm="1">
        <f t="array" aca="1" ref="O791" ca="1">IF(AND(input4712[[#This Row],[Safe Part 1]],(MAX(ABS((INDIRECT(input4712[[#This Row],[range2]]))-(INDIRECT(input4712[[#This Row],[range1]])))))&lt;=3),1,0)</f>
        <v>1</v>
      </c>
    </row>
    <row r="792" spans="1:15" x14ac:dyDescent="0.35">
      <c r="A792">
        <v>38</v>
      </c>
      <c r="B792">
        <v>36</v>
      </c>
      <c r="C792">
        <v>34</v>
      </c>
      <c r="D792">
        <v>31</v>
      </c>
      <c r="E792">
        <v>30</v>
      </c>
      <c r="H792">
        <f>1</f>
        <v>1</v>
      </c>
      <c r="I792">
        <f>COUNTA(input4712[[#This Row],[Column1.1]:[Column1.8]])</f>
        <v>5</v>
      </c>
      <c r="J792" t="str">
        <f>ADDRESS(ROW(),input4712[[#This Row],[first col]]+1,4)&amp;":"&amp;ADDRESS(ROW(),input4712[[#This Row],[lastcol]],4)</f>
        <v>B792:E792</v>
      </c>
      <c r="K792" t="str">
        <f>ADDRESS(ROW(),input4712[[#This Row],[first col]],4)&amp;":"&amp;ADDRESS(ROW(),input4712[[#This Row],[lastcol]]-1,4)</f>
        <v>A792:D792</v>
      </c>
      <c r="L792" t="b" cm="1">
        <f t="array" aca="1" ref="L792" ca="1">SUMPRODUCT(--(INDIRECT(input4712[[#This Row],[range1]])&lt;INDIRECT(input4712[[#This Row],[range2]])))=COUNT(INDIRECT(input4712[[#This Row],[range1]]))</f>
        <v>1</v>
      </c>
      <c r="M792" t="b" cm="1">
        <f t="array" aca="1" ref="M792" ca="1">SUMPRODUCT(--(INDIRECT(input4712[[#This Row],[range1]])&gt;INDIRECT(input4712[[#This Row],[range2]])))=COUNT(INDIRECT(input4712[[#This Row],[range1]]))</f>
        <v>0</v>
      </c>
      <c r="N792" t="b">
        <f ca="1">IF(AND(NOT(input4712[[#This Row],[All DESC?]]),NOT(input4712[[#This Row],[All ASC?]])),FALSE(),TRUE())</f>
        <v>1</v>
      </c>
      <c r="O792" cm="1">
        <f t="array" aca="1" ref="O792" ca="1">IF(AND(input4712[[#This Row],[Safe Part 1]],(MAX(ABS((INDIRECT(input4712[[#This Row],[range2]]))-(INDIRECT(input4712[[#This Row],[range1]])))))&lt;=3),1,0)</f>
        <v>1</v>
      </c>
    </row>
    <row r="793" spans="1:15" x14ac:dyDescent="0.35">
      <c r="A793">
        <v>59</v>
      </c>
      <c r="B793">
        <v>62</v>
      </c>
      <c r="C793">
        <v>65</v>
      </c>
      <c r="D793">
        <v>66</v>
      </c>
      <c r="E793">
        <v>68</v>
      </c>
      <c r="H793">
        <f>1</f>
        <v>1</v>
      </c>
      <c r="I793">
        <f>COUNTA(input4712[[#This Row],[Column1.1]:[Column1.8]])</f>
        <v>5</v>
      </c>
      <c r="J793" t="str">
        <f>ADDRESS(ROW(),input4712[[#This Row],[first col]]+1,4)&amp;":"&amp;ADDRESS(ROW(),input4712[[#This Row],[lastcol]],4)</f>
        <v>B793:E793</v>
      </c>
      <c r="K793" t="str">
        <f>ADDRESS(ROW(),input4712[[#This Row],[first col]],4)&amp;":"&amp;ADDRESS(ROW(),input4712[[#This Row],[lastcol]]-1,4)</f>
        <v>A793:D793</v>
      </c>
      <c r="L793" t="b" cm="1">
        <f t="array" aca="1" ref="L793" ca="1">SUMPRODUCT(--(INDIRECT(input4712[[#This Row],[range1]])&lt;INDIRECT(input4712[[#This Row],[range2]])))=COUNT(INDIRECT(input4712[[#This Row],[range1]]))</f>
        <v>0</v>
      </c>
      <c r="M793" t="b" cm="1">
        <f t="array" aca="1" ref="M793" ca="1">SUMPRODUCT(--(INDIRECT(input4712[[#This Row],[range1]])&gt;INDIRECT(input4712[[#This Row],[range2]])))=COUNT(INDIRECT(input4712[[#This Row],[range1]]))</f>
        <v>1</v>
      </c>
      <c r="N793" t="b">
        <f ca="1">IF(AND(NOT(input4712[[#This Row],[All DESC?]]),NOT(input4712[[#This Row],[All ASC?]])),FALSE(),TRUE())</f>
        <v>1</v>
      </c>
      <c r="O793" cm="1">
        <f t="array" aca="1" ref="O793" ca="1">IF(AND(input4712[[#This Row],[Safe Part 1]],(MAX(ABS((INDIRECT(input4712[[#This Row],[range2]]))-(INDIRECT(input4712[[#This Row],[range1]])))))&lt;=3),1,0)</f>
        <v>1</v>
      </c>
    </row>
    <row r="794" spans="1:15" x14ac:dyDescent="0.35">
      <c r="A794">
        <v>70</v>
      </c>
      <c r="B794">
        <v>69</v>
      </c>
      <c r="C794">
        <v>67</v>
      </c>
      <c r="D794">
        <v>66</v>
      </c>
      <c r="E794">
        <v>65</v>
      </c>
      <c r="F794">
        <v>62</v>
      </c>
      <c r="G794">
        <v>60</v>
      </c>
      <c r="H794">
        <f>1</f>
        <v>1</v>
      </c>
      <c r="I794">
        <f>COUNTA(input4712[[#This Row],[Column1.1]:[Column1.8]])</f>
        <v>7</v>
      </c>
      <c r="J794" t="str">
        <f>ADDRESS(ROW(),input4712[[#This Row],[first col]]+1,4)&amp;":"&amp;ADDRESS(ROW(),input4712[[#This Row],[lastcol]],4)</f>
        <v>B794:G794</v>
      </c>
      <c r="K794" t="str">
        <f>ADDRESS(ROW(),input4712[[#This Row],[first col]],4)&amp;":"&amp;ADDRESS(ROW(),input4712[[#This Row],[lastcol]]-1,4)</f>
        <v>A794:F794</v>
      </c>
      <c r="L794" t="b" cm="1">
        <f t="array" aca="1" ref="L794" ca="1">SUMPRODUCT(--(INDIRECT(input4712[[#This Row],[range1]])&lt;INDIRECT(input4712[[#This Row],[range2]])))=COUNT(INDIRECT(input4712[[#This Row],[range1]]))</f>
        <v>1</v>
      </c>
      <c r="M794" t="b" cm="1">
        <f t="array" aca="1" ref="M794" ca="1">SUMPRODUCT(--(INDIRECT(input4712[[#This Row],[range1]])&gt;INDIRECT(input4712[[#This Row],[range2]])))=COUNT(INDIRECT(input4712[[#This Row],[range1]]))</f>
        <v>0</v>
      </c>
      <c r="N794" t="b">
        <f ca="1">IF(AND(NOT(input4712[[#This Row],[All DESC?]]),NOT(input4712[[#This Row],[All ASC?]])),FALSE(),TRUE())</f>
        <v>1</v>
      </c>
      <c r="O794" cm="1">
        <f t="array" aca="1" ref="O794" ca="1">IF(AND(input4712[[#This Row],[Safe Part 1]],(MAX(ABS((INDIRECT(input4712[[#This Row],[range2]]))-(INDIRECT(input4712[[#This Row],[range1]])))))&lt;=3),1,0)</f>
        <v>1</v>
      </c>
    </row>
    <row r="795" spans="1:15" x14ac:dyDescent="0.35">
      <c r="A795">
        <v>31</v>
      </c>
      <c r="B795">
        <v>29</v>
      </c>
      <c r="C795">
        <v>28</v>
      </c>
      <c r="D795">
        <v>25</v>
      </c>
      <c r="E795">
        <v>24</v>
      </c>
      <c r="F795">
        <v>19</v>
      </c>
      <c r="G795">
        <v>16</v>
      </c>
      <c r="H795">
        <f>1</f>
        <v>1</v>
      </c>
      <c r="I795">
        <f>COUNTA(input4712[[#This Row],[Column1.1]:[Column1.8]])</f>
        <v>7</v>
      </c>
      <c r="J795" t="str">
        <f>ADDRESS(ROW(),input4712[[#This Row],[first col]]+1,4)&amp;":"&amp;ADDRESS(ROW(),input4712[[#This Row],[lastcol]],4)</f>
        <v>B795:G795</v>
      </c>
      <c r="K795" t="str">
        <f>ADDRESS(ROW(),input4712[[#This Row],[first col]],4)&amp;":"&amp;ADDRESS(ROW(),input4712[[#This Row],[lastcol]]-1,4)</f>
        <v>A795:F795</v>
      </c>
      <c r="L795" t="b" cm="1">
        <f t="array" aca="1" ref="L795" ca="1">SUMPRODUCT(--(INDIRECT(input4712[[#This Row],[range1]])&lt;INDIRECT(input4712[[#This Row],[range2]])))=COUNT(INDIRECT(input4712[[#This Row],[range1]]))</f>
        <v>1</v>
      </c>
      <c r="M795" t="b" cm="1">
        <f t="array" aca="1" ref="M795" ca="1">SUMPRODUCT(--(INDIRECT(input4712[[#This Row],[range1]])&gt;INDIRECT(input4712[[#This Row],[range2]])))=COUNT(INDIRECT(input4712[[#This Row],[range1]]))</f>
        <v>0</v>
      </c>
      <c r="N795" t="b">
        <f ca="1">IF(AND(NOT(input4712[[#This Row],[All DESC?]]),NOT(input4712[[#This Row],[All ASC?]])),FALSE(),TRUE())</f>
        <v>1</v>
      </c>
      <c r="O795" cm="1">
        <f t="array" aca="1" ref="O795" ca="1">IF(AND(input4712[[#This Row],[Safe Part 1]],(MAX(ABS((INDIRECT(input4712[[#This Row],[range2]]))-(INDIRECT(input4712[[#This Row],[range1]])))))&lt;=3),1,0)</f>
        <v>0</v>
      </c>
    </row>
    <row r="796" spans="1:15" x14ac:dyDescent="0.35">
      <c r="A796">
        <v>49</v>
      </c>
      <c r="B796">
        <v>46</v>
      </c>
      <c r="C796">
        <v>44</v>
      </c>
      <c r="D796">
        <v>43</v>
      </c>
      <c r="E796">
        <v>40</v>
      </c>
      <c r="F796">
        <v>38</v>
      </c>
      <c r="H796">
        <f>1</f>
        <v>1</v>
      </c>
      <c r="I796">
        <f>COUNTA(input4712[[#This Row],[Column1.1]:[Column1.8]])</f>
        <v>6</v>
      </c>
      <c r="J796" t="str">
        <f>ADDRESS(ROW(),input4712[[#This Row],[first col]]+1,4)&amp;":"&amp;ADDRESS(ROW(),input4712[[#This Row],[lastcol]],4)</f>
        <v>B796:F796</v>
      </c>
      <c r="K796" t="str">
        <f>ADDRESS(ROW(),input4712[[#This Row],[first col]],4)&amp;":"&amp;ADDRESS(ROW(),input4712[[#This Row],[lastcol]]-1,4)</f>
        <v>A796:E796</v>
      </c>
      <c r="L796" t="b" cm="1">
        <f t="array" aca="1" ref="L796" ca="1">SUMPRODUCT(--(INDIRECT(input4712[[#This Row],[range1]])&lt;INDIRECT(input4712[[#This Row],[range2]])))=COUNT(INDIRECT(input4712[[#This Row],[range1]]))</f>
        <v>1</v>
      </c>
      <c r="M796" t="b" cm="1">
        <f t="array" aca="1" ref="M796" ca="1">SUMPRODUCT(--(INDIRECT(input4712[[#This Row],[range1]])&gt;INDIRECT(input4712[[#This Row],[range2]])))=COUNT(INDIRECT(input4712[[#This Row],[range1]]))</f>
        <v>0</v>
      </c>
      <c r="N796" t="b">
        <f ca="1">IF(AND(NOT(input4712[[#This Row],[All DESC?]]),NOT(input4712[[#This Row],[All ASC?]])),FALSE(),TRUE())</f>
        <v>1</v>
      </c>
      <c r="O796" cm="1">
        <f t="array" aca="1" ref="O796" ca="1">IF(AND(input4712[[#This Row],[Safe Part 1]],(MAX(ABS((INDIRECT(input4712[[#This Row],[range2]]))-(INDIRECT(input4712[[#This Row],[range1]])))))&lt;=3),1,0)</f>
        <v>1</v>
      </c>
    </row>
    <row r="797" spans="1:15" x14ac:dyDescent="0.35">
      <c r="A797">
        <v>20</v>
      </c>
      <c r="B797">
        <v>18</v>
      </c>
      <c r="C797">
        <v>17</v>
      </c>
      <c r="D797">
        <v>16</v>
      </c>
      <c r="E797">
        <v>14</v>
      </c>
      <c r="F797">
        <v>9</v>
      </c>
      <c r="H797">
        <f>1</f>
        <v>1</v>
      </c>
      <c r="I797">
        <f>COUNTA(input4712[[#This Row],[Column1.1]:[Column1.8]])</f>
        <v>6</v>
      </c>
      <c r="J797" t="str">
        <f>ADDRESS(ROW(),input4712[[#This Row],[first col]]+1,4)&amp;":"&amp;ADDRESS(ROW(),input4712[[#This Row],[lastcol]],4)</f>
        <v>B797:F797</v>
      </c>
      <c r="K797" t="str">
        <f>ADDRESS(ROW(),input4712[[#This Row],[first col]],4)&amp;":"&amp;ADDRESS(ROW(),input4712[[#This Row],[lastcol]]-1,4)</f>
        <v>A797:E797</v>
      </c>
      <c r="L797" t="b" cm="1">
        <f t="array" aca="1" ref="L797" ca="1">SUMPRODUCT(--(INDIRECT(input4712[[#This Row],[range1]])&lt;INDIRECT(input4712[[#This Row],[range2]])))=COUNT(INDIRECT(input4712[[#This Row],[range1]]))</f>
        <v>1</v>
      </c>
      <c r="M797" t="b" cm="1">
        <f t="array" aca="1" ref="M797" ca="1">SUMPRODUCT(--(INDIRECT(input4712[[#This Row],[range1]])&gt;INDIRECT(input4712[[#This Row],[range2]])))=COUNT(INDIRECT(input4712[[#This Row],[range1]]))</f>
        <v>0</v>
      </c>
      <c r="N797" t="b">
        <f ca="1">IF(AND(NOT(input4712[[#This Row],[All DESC?]]),NOT(input4712[[#This Row],[All ASC?]])),FALSE(),TRUE())</f>
        <v>1</v>
      </c>
      <c r="O797" cm="1">
        <f t="array" aca="1" ref="O797" ca="1">IF(AND(input4712[[#This Row],[Safe Part 1]],(MAX(ABS((INDIRECT(input4712[[#This Row],[range2]]))-(INDIRECT(input4712[[#This Row],[range1]])))))&lt;=3),1,0)</f>
        <v>0</v>
      </c>
    </row>
    <row r="798" spans="1:15" x14ac:dyDescent="0.35">
      <c r="A798">
        <v>80</v>
      </c>
      <c r="B798">
        <v>78</v>
      </c>
      <c r="C798">
        <v>75</v>
      </c>
      <c r="D798">
        <v>73</v>
      </c>
      <c r="E798">
        <v>72</v>
      </c>
      <c r="F798">
        <v>67</v>
      </c>
      <c r="H798">
        <f>1</f>
        <v>1</v>
      </c>
      <c r="I798">
        <f>COUNTA(input4712[[#This Row],[Column1.1]:[Column1.8]])</f>
        <v>6</v>
      </c>
      <c r="J798" t="str">
        <f>ADDRESS(ROW(),input4712[[#This Row],[first col]]+1,4)&amp;":"&amp;ADDRESS(ROW(),input4712[[#This Row],[lastcol]],4)</f>
        <v>B798:F798</v>
      </c>
      <c r="K798" t="str">
        <f>ADDRESS(ROW(),input4712[[#This Row],[first col]],4)&amp;":"&amp;ADDRESS(ROW(),input4712[[#This Row],[lastcol]]-1,4)</f>
        <v>A798:E798</v>
      </c>
      <c r="L798" t="b" cm="1">
        <f t="array" aca="1" ref="L798" ca="1">SUMPRODUCT(--(INDIRECT(input4712[[#This Row],[range1]])&lt;INDIRECT(input4712[[#This Row],[range2]])))=COUNT(INDIRECT(input4712[[#This Row],[range1]]))</f>
        <v>1</v>
      </c>
      <c r="M798" t="b" cm="1">
        <f t="array" aca="1" ref="M798" ca="1">SUMPRODUCT(--(INDIRECT(input4712[[#This Row],[range1]])&gt;INDIRECT(input4712[[#This Row],[range2]])))=COUNT(INDIRECT(input4712[[#This Row],[range1]]))</f>
        <v>0</v>
      </c>
      <c r="N798" t="b">
        <f ca="1">IF(AND(NOT(input4712[[#This Row],[All DESC?]]),NOT(input4712[[#This Row],[All ASC?]])),FALSE(),TRUE())</f>
        <v>1</v>
      </c>
      <c r="O798" cm="1">
        <f t="array" aca="1" ref="O798" ca="1">IF(AND(input4712[[#This Row],[Safe Part 1]],(MAX(ABS((INDIRECT(input4712[[#This Row],[range2]]))-(INDIRECT(input4712[[#This Row],[range1]])))))&lt;=3),1,0)</f>
        <v>0</v>
      </c>
    </row>
    <row r="799" spans="1:15" x14ac:dyDescent="0.35">
      <c r="A799">
        <v>71</v>
      </c>
      <c r="B799">
        <v>70</v>
      </c>
      <c r="C799">
        <v>69</v>
      </c>
      <c r="D799">
        <v>68</v>
      </c>
      <c r="E799">
        <v>66</v>
      </c>
      <c r="F799">
        <v>63</v>
      </c>
      <c r="G799">
        <v>61</v>
      </c>
      <c r="H799">
        <f>1</f>
        <v>1</v>
      </c>
      <c r="I799">
        <f>COUNTA(input4712[[#This Row],[Column1.1]:[Column1.8]])</f>
        <v>7</v>
      </c>
      <c r="J799" t="str">
        <f>ADDRESS(ROW(),input4712[[#This Row],[first col]]+1,4)&amp;":"&amp;ADDRESS(ROW(),input4712[[#This Row],[lastcol]],4)</f>
        <v>B799:G799</v>
      </c>
      <c r="K799" t="str">
        <f>ADDRESS(ROW(),input4712[[#This Row],[first col]],4)&amp;":"&amp;ADDRESS(ROW(),input4712[[#This Row],[lastcol]]-1,4)</f>
        <v>A799:F799</v>
      </c>
      <c r="L799" t="b" cm="1">
        <f t="array" aca="1" ref="L799" ca="1">SUMPRODUCT(--(INDIRECT(input4712[[#This Row],[range1]])&lt;INDIRECT(input4712[[#This Row],[range2]])))=COUNT(INDIRECT(input4712[[#This Row],[range1]]))</f>
        <v>1</v>
      </c>
      <c r="M799" t="b" cm="1">
        <f t="array" aca="1" ref="M799" ca="1">SUMPRODUCT(--(INDIRECT(input4712[[#This Row],[range1]])&gt;INDIRECT(input4712[[#This Row],[range2]])))=COUNT(INDIRECT(input4712[[#This Row],[range1]]))</f>
        <v>0</v>
      </c>
      <c r="N799" t="b">
        <f ca="1">IF(AND(NOT(input4712[[#This Row],[All DESC?]]),NOT(input4712[[#This Row],[All ASC?]])),FALSE(),TRUE())</f>
        <v>1</v>
      </c>
      <c r="O799" cm="1">
        <f t="array" aca="1" ref="O799" ca="1">IF(AND(input4712[[#This Row],[Safe Part 1]],(MAX(ABS((INDIRECT(input4712[[#This Row],[range2]]))-(INDIRECT(input4712[[#This Row],[range1]])))))&lt;=3),1,0)</f>
        <v>1</v>
      </c>
    </row>
    <row r="800" spans="1:15" x14ac:dyDescent="0.35">
      <c r="A800">
        <v>49</v>
      </c>
      <c r="B800">
        <v>52</v>
      </c>
      <c r="C800">
        <v>54</v>
      </c>
      <c r="D800">
        <v>57</v>
      </c>
      <c r="E800">
        <v>59</v>
      </c>
      <c r="F800">
        <v>61</v>
      </c>
      <c r="H800">
        <f>1</f>
        <v>1</v>
      </c>
      <c r="I800">
        <f>COUNTA(input4712[[#This Row],[Column1.1]:[Column1.8]])</f>
        <v>6</v>
      </c>
      <c r="J800" t="str">
        <f>ADDRESS(ROW(),input4712[[#This Row],[first col]]+1,4)&amp;":"&amp;ADDRESS(ROW(),input4712[[#This Row],[lastcol]],4)</f>
        <v>B800:F800</v>
      </c>
      <c r="K800" t="str">
        <f>ADDRESS(ROW(),input4712[[#This Row],[first col]],4)&amp;":"&amp;ADDRESS(ROW(),input4712[[#This Row],[lastcol]]-1,4)</f>
        <v>A800:E800</v>
      </c>
      <c r="L800" t="b" cm="1">
        <f t="array" aca="1" ref="L800" ca="1">SUMPRODUCT(--(INDIRECT(input4712[[#This Row],[range1]])&lt;INDIRECT(input4712[[#This Row],[range2]])))=COUNT(INDIRECT(input4712[[#This Row],[range1]]))</f>
        <v>0</v>
      </c>
      <c r="M800" t="b" cm="1">
        <f t="array" aca="1" ref="M800" ca="1">SUMPRODUCT(--(INDIRECT(input4712[[#This Row],[range1]])&gt;INDIRECT(input4712[[#This Row],[range2]])))=COUNT(INDIRECT(input4712[[#This Row],[range1]]))</f>
        <v>1</v>
      </c>
      <c r="N800" t="b">
        <f ca="1">IF(AND(NOT(input4712[[#This Row],[All DESC?]]),NOT(input4712[[#This Row],[All ASC?]])),FALSE(),TRUE())</f>
        <v>1</v>
      </c>
      <c r="O800" cm="1">
        <f t="array" aca="1" ref="O800" ca="1">IF(AND(input4712[[#This Row],[Safe Part 1]],(MAX(ABS((INDIRECT(input4712[[#This Row],[range2]]))-(INDIRECT(input4712[[#This Row],[range1]])))))&lt;=3),1,0)</f>
        <v>1</v>
      </c>
    </row>
    <row r="801" spans="1:15" x14ac:dyDescent="0.35">
      <c r="A801">
        <v>38</v>
      </c>
      <c r="B801">
        <v>41</v>
      </c>
      <c r="C801">
        <v>43</v>
      </c>
      <c r="D801">
        <v>46</v>
      </c>
      <c r="E801">
        <v>47</v>
      </c>
      <c r="H801">
        <f>1</f>
        <v>1</v>
      </c>
      <c r="I801">
        <f>COUNTA(input4712[[#This Row],[Column1.1]:[Column1.8]])</f>
        <v>5</v>
      </c>
      <c r="J801" t="str">
        <f>ADDRESS(ROW(),input4712[[#This Row],[first col]]+1,4)&amp;":"&amp;ADDRESS(ROW(),input4712[[#This Row],[lastcol]],4)</f>
        <v>B801:E801</v>
      </c>
      <c r="K801" t="str">
        <f>ADDRESS(ROW(),input4712[[#This Row],[first col]],4)&amp;":"&amp;ADDRESS(ROW(),input4712[[#This Row],[lastcol]]-1,4)</f>
        <v>A801:D801</v>
      </c>
      <c r="L801" t="b" cm="1">
        <f t="array" aca="1" ref="L801" ca="1">SUMPRODUCT(--(INDIRECT(input4712[[#This Row],[range1]])&lt;INDIRECT(input4712[[#This Row],[range2]])))=COUNT(INDIRECT(input4712[[#This Row],[range1]]))</f>
        <v>0</v>
      </c>
      <c r="M801" t="b" cm="1">
        <f t="array" aca="1" ref="M801" ca="1">SUMPRODUCT(--(INDIRECT(input4712[[#This Row],[range1]])&gt;INDIRECT(input4712[[#This Row],[range2]])))=COUNT(INDIRECT(input4712[[#This Row],[range1]]))</f>
        <v>1</v>
      </c>
      <c r="N801" t="b">
        <f ca="1">IF(AND(NOT(input4712[[#This Row],[All DESC?]]),NOT(input4712[[#This Row],[All ASC?]])),FALSE(),TRUE())</f>
        <v>1</v>
      </c>
      <c r="O801" cm="1">
        <f t="array" aca="1" ref="O801" ca="1">IF(AND(input4712[[#This Row],[Safe Part 1]],(MAX(ABS((INDIRECT(input4712[[#This Row],[range2]]))-(INDIRECT(input4712[[#This Row],[range1]])))))&lt;=3),1,0)</f>
        <v>1</v>
      </c>
    </row>
    <row r="802" spans="1:15" x14ac:dyDescent="0.35">
      <c r="A802">
        <v>44</v>
      </c>
      <c r="B802">
        <v>41</v>
      </c>
      <c r="C802">
        <v>39</v>
      </c>
      <c r="D802">
        <v>37</v>
      </c>
      <c r="E802">
        <v>34</v>
      </c>
      <c r="H802">
        <f>1</f>
        <v>1</v>
      </c>
      <c r="I802">
        <f>COUNTA(input4712[[#This Row],[Column1.1]:[Column1.8]])</f>
        <v>5</v>
      </c>
      <c r="J802" t="str">
        <f>ADDRESS(ROW(),input4712[[#This Row],[first col]]+1,4)&amp;":"&amp;ADDRESS(ROW(),input4712[[#This Row],[lastcol]],4)</f>
        <v>B802:E802</v>
      </c>
      <c r="K802" t="str">
        <f>ADDRESS(ROW(),input4712[[#This Row],[first col]],4)&amp;":"&amp;ADDRESS(ROW(),input4712[[#This Row],[lastcol]]-1,4)</f>
        <v>A802:D802</v>
      </c>
      <c r="L802" t="b" cm="1">
        <f t="array" aca="1" ref="L802" ca="1">SUMPRODUCT(--(INDIRECT(input4712[[#This Row],[range1]])&lt;INDIRECT(input4712[[#This Row],[range2]])))=COUNT(INDIRECT(input4712[[#This Row],[range1]]))</f>
        <v>1</v>
      </c>
      <c r="M802" t="b" cm="1">
        <f t="array" aca="1" ref="M802" ca="1">SUMPRODUCT(--(INDIRECT(input4712[[#This Row],[range1]])&gt;INDIRECT(input4712[[#This Row],[range2]])))=COUNT(INDIRECT(input4712[[#This Row],[range1]]))</f>
        <v>0</v>
      </c>
      <c r="N802" t="b">
        <f ca="1">IF(AND(NOT(input4712[[#This Row],[All DESC?]]),NOT(input4712[[#This Row],[All ASC?]])),FALSE(),TRUE())</f>
        <v>1</v>
      </c>
      <c r="O802" cm="1">
        <f t="array" aca="1" ref="O802" ca="1">IF(AND(input4712[[#This Row],[Safe Part 1]],(MAX(ABS((INDIRECT(input4712[[#This Row],[range2]]))-(INDIRECT(input4712[[#This Row],[range1]])))))&lt;=3),1,0)</f>
        <v>1</v>
      </c>
    </row>
    <row r="803" spans="1:15" x14ac:dyDescent="0.35">
      <c r="A803">
        <v>80</v>
      </c>
      <c r="B803">
        <v>79</v>
      </c>
      <c r="C803">
        <v>76</v>
      </c>
      <c r="D803">
        <v>75</v>
      </c>
      <c r="E803">
        <v>74</v>
      </c>
      <c r="H803">
        <f>1</f>
        <v>1</v>
      </c>
      <c r="I803">
        <f>COUNTA(input4712[[#This Row],[Column1.1]:[Column1.8]])</f>
        <v>5</v>
      </c>
      <c r="J803" t="str">
        <f>ADDRESS(ROW(),input4712[[#This Row],[first col]]+1,4)&amp;":"&amp;ADDRESS(ROW(),input4712[[#This Row],[lastcol]],4)</f>
        <v>B803:E803</v>
      </c>
      <c r="K803" t="str">
        <f>ADDRESS(ROW(),input4712[[#This Row],[first col]],4)&amp;":"&amp;ADDRESS(ROW(),input4712[[#This Row],[lastcol]]-1,4)</f>
        <v>A803:D803</v>
      </c>
      <c r="L803" t="b" cm="1">
        <f t="array" aca="1" ref="L803" ca="1">SUMPRODUCT(--(INDIRECT(input4712[[#This Row],[range1]])&lt;INDIRECT(input4712[[#This Row],[range2]])))=COUNT(INDIRECT(input4712[[#This Row],[range1]]))</f>
        <v>1</v>
      </c>
      <c r="M803" t="b" cm="1">
        <f t="array" aca="1" ref="M803" ca="1">SUMPRODUCT(--(INDIRECT(input4712[[#This Row],[range1]])&gt;INDIRECT(input4712[[#This Row],[range2]])))=COUNT(INDIRECT(input4712[[#This Row],[range1]]))</f>
        <v>0</v>
      </c>
      <c r="N803" t="b">
        <f ca="1">IF(AND(NOT(input4712[[#This Row],[All DESC?]]),NOT(input4712[[#This Row],[All ASC?]])),FALSE(),TRUE())</f>
        <v>1</v>
      </c>
      <c r="O803" cm="1">
        <f t="array" aca="1" ref="O803" ca="1">IF(AND(input4712[[#This Row],[Safe Part 1]],(MAX(ABS((INDIRECT(input4712[[#This Row],[range2]]))-(INDIRECT(input4712[[#This Row],[range1]])))))&lt;=3),1,0)</f>
        <v>1</v>
      </c>
    </row>
    <row r="804" spans="1:15" x14ac:dyDescent="0.35">
      <c r="A804">
        <v>20</v>
      </c>
      <c r="B804">
        <v>23</v>
      </c>
      <c r="C804">
        <v>26</v>
      </c>
      <c r="D804">
        <v>29</v>
      </c>
      <c r="E804">
        <v>31</v>
      </c>
      <c r="F804">
        <v>33</v>
      </c>
      <c r="G804">
        <v>36</v>
      </c>
      <c r="H804">
        <f>1</f>
        <v>1</v>
      </c>
      <c r="I804">
        <f>COUNTA(input4712[[#This Row],[Column1.1]:[Column1.8]])</f>
        <v>7</v>
      </c>
      <c r="J804" t="str">
        <f>ADDRESS(ROW(),input4712[[#This Row],[first col]]+1,4)&amp;":"&amp;ADDRESS(ROW(),input4712[[#This Row],[lastcol]],4)</f>
        <v>B804:G804</v>
      </c>
      <c r="K804" t="str">
        <f>ADDRESS(ROW(),input4712[[#This Row],[first col]],4)&amp;":"&amp;ADDRESS(ROW(),input4712[[#This Row],[lastcol]]-1,4)</f>
        <v>A804:F804</v>
      </c>
      <c r="L804" t="b" cm="1">
        <f t="array" aca="1" ref="L804" ca="1">SUMPRODUCT(--(INDIRECT(input4712[[#This Row],[range1]])&lt;INDIRECT(input4712[[#This Row],[range2]])))=COUNT(INDIRECT(input4712[[#This Row],[range1]]))</f>
        <v>0</v>
      </c>
      <c r="M804" t="b" cm="1">
        <f t="array" aca="1" ref="M804" ca="1">SUMPRODUCT(--(INDIRECT(input4712[[#This Row],[range1]])&gt;INDIRECT(input4712[[#This Row],[range2]])))=COUNT(INDIRECT(input4712[[#This Row],[range1]]))</f>
        <v>1</v>
      </c>
      <c r="N804" t="b">
        <f ca="1">IF(AND(NOT(input4712[[#This Row],[All DESC?]]),NOT(input4712[[#This Row],[All ASC?]])),FALSE(),TRUE())</f>
        <v>1</v>
      </c>
      <c r="O804" cm="1">
        <f t="array" aca="1" ref="O804" ca="1">IF(AND(input4712[[#This Row],[Safe Part 1]],(MAX(ABS((INDIRECT(input4712[[#This Row],[range2]]))-(INDIRECT(input4712[[#This Row],[range1]])))))&lt;=3),1,0)</f>
        <v>1</v>
      </c>
    </row>
    <row r="805" spans="1:15" x14ac:dyDescent="0.35">
      <c r="A805">
        <v>76</v>
      </c>
      <c r="B805">
        <v>78</v>
      </c>
      <c r="C805">
        <v>79</v>
      </c>
      <c r="D805">
        <v>82</v>
      </c>
      <c r="E805">
        <v>84</v>
      </c>
      <c r="H805">
        <f>1</f>
        <v>1</v>
      </c>
      <c r="I805">
        <f>COUNTA(input4712[[#This Row],[Column1.1]:[Column1.8]])</f>
        <v>5</v>
      </c>
      <c r="J805" t="str">
        <f>ADDRESS(ROW(),input4712[[#This Row],[first col]]+1,4)&amp;":"&amp;ADDRESS(ROW(),input4712[[#This Row],[lastcol]],4)</f>
        <v>B805:E805</v>
      </c>
      <c r="K805" t="str">
        <f>ADDRESS(ROW(),input4712[[#This Row],[first col]],4)&amp;":"&amp;ADDRESS(ROW(),input4712[[#This Row],[lastcol]]-1,4)</f>
        <v>A805:D805</v>
      </c>
      <c r="L805" t="b" cm="1">
        <f t="array" aca="1" ref="L805" ca="1">SUMPRODUCT(--(INDIRECT(input4712[[#This Row],[range1]])&lt;INDIRECT(input4712[[#This Row],[range2]])))=COUNT(INDIRECT(input4712[[#This Row],[range1]]))</f>
        <v>0</v>
      </c>
      <c r="M805" t="b" cm="1">
        <f t="array" aca="1" ref="M805" ca="1">SUMPRODUCT(--(INDIRECT(input4712[[#This Row],[range1]])&gt;INDIRECT(input4712[[#This Row],[range2]])))=COUNT(INDIRECT(input4712[[#This Row],[range1]]))</f>
        <v>1</v>
      </c>
      <c r="N805" t="b">
        <f ca="1">IF(AND(NOT(input4712[[#This Row],[All DESC?]]),NOT(input4712[[#This Row],[All ASC?]])),FALSE(),TRUE())</f>
        <v>1</v>
      </c>
      <c r="O805" cm="1">
        <f t="array" aca="1" ref="O805" ca="1">IF(AND(input4712[[#This Row],[Safe Part 1]],(MAX(ABS((INDIRECT(input4712[[#This Row],[range2]]))-(INDIRECT(input4712[[#This Row],[range1]])))))&lt;=3),1,0)</f>
        <v>1</v>
      </c>
    </row>
    <row r="806" spans="1:15" x14ac:dyDescent="0.35">
      <c r="A806">
        <v>29</v>
      </c>
      <c r="B806">
        <v>27</v>
      </c>
      <c r="C806">
        <v>26</v>
      </c>
      <c r="D806">
        <v>23</v>
      </c>
      <c r="E806">
        <v>21</v>
      </c>
      <c r="H806">
        <f>1</f>
        <v>1</v>
      </c>
      <c r="I806">
        <f>COUNTA(input4712[[#This Row],[Column1.1]:[Column1.8]])</f>
        <v>5</v>
      </c>
      <c r="J806" t="str">
        <f>ADDRESS(ROW(),input4712[[#This Row],[first col]]+1,4)&amp;":"&amp;ADDRESS(ROW(),input4712[[#This Row],[lastcol]],4)</f>
        <v>B806:E806</v>
      </c>
      <c r="K806" t="str">
        <f>ADDRESS(ROW(),input4712[[#This Row],[first col]],4)&amp;":"&amp;ADDRESS(ROW(),input4712[[#This Row],[lastcol]]-1,4)</f>
        <v>A806:D806</v>
      </c>
      <c r="L806" t="b" cm="1">
        <f t="array" aca="1" ref="L806" ca="1">SUMPRODUCT(--(INDIRECT(input4712[[#This Row],[range1]])&lt;INDIRECT(input4712[[#This Row],[range2]])))=COUNT(INDIRECT(input4712[[#This Row],[range1]]))</f>
        <v>1</v>
      </c>
      <c r="M806" t="b" cm="1">
        <f t="array" aca="1" ref="M806" ca="1">SUMPRODUCT(--(INDIRECT(input4712[[#This Row],[range1]])&gt;INDIRECT(input4712[[#This Row],[range2]])))=COUNT(INDIRECT(input4712[[#This Row],[range1]]))</f>
        <v>0</v>
      </c>
      <c r="N806" t="b">
        <f ca="1">IF(AND(NOT(input4712[[#This Row],[All DESC?]]),NOT(input4712[[#This Row],[All ASC?]])),FALSE(),TRUE())</f>
        <v>1</v>
      </c>
      <c r="O806" cm="1">
        <f t="array" aca="1" ref="O806" ca="1">IF(AND(input4712[[#This Row],[Safe Part 1]],(MAX(ABS((INDIRECT(input4712[[#This Row],[range2]]))-(INDIRECT(input4712[[#This Row],[range1]])))))&lt;=3),1,0)</f>
        <v>1</v>
      </c>
    </row>
    <row r="807" spans="1:15" x14ac:dyDescent="0.35">
      <c r="A807">
        <v>22</v>
      </c>
      <c r="B807">
        <v>25</v>
      </c>
      <c r="C807">
        <v>28</v>
      </c>
      <c r="D807">
        <v>31</v>
      </c>
      <c r="E807">
        <v>32</v>
      </c>
      <c r="H807">
        <f>1</f>
        <v>1</v>
      </c>
      <c r="I807">
        <f>COUNTA(input4712[[#This Row],[Column1.1]:[Column1.8]])</f>
        <v>5</v>
      </c>
      <c r="J807" t="str">
        <f>ADDRESS(ROW(),input4712[[#This Row],[first col]]+1,4)&amp;":"&amp;ADDRESS(ROW(),input4712[[#This Row],[lastcol]],4)</f>
        <v>B807:E807</v>
      </c>
      <c r="K807" t="str">
        <f>ADDRESS(ROW(),input4712[[#This Row],[first col]],4)&amp;":"&amp;ADDRESS(ROW(),input4712[[#This Row],[lastcol]]-1,4)</f>
        <v>A807:D807</v>
      </c>
      <c r="L807" t="b" cm="1">
        <f t="array" aca="1" ref="L807" ca="1">SUMPRODUCT(--(INDIRECT(input4712[[#This Row],[range1]])&lt;INDIRECT(input4712[[#This Row],[range2]])))=COUNT(INDIRECT(input4712[[#This Row],[range1]]))</f>
        <v>0</v>
      </c>
      <c r="M807" t="b" cm="1">
        <f t="array" aca="1" ref="M807" ca="1">SUMPRODUCT(--(INDIRECT(input4712[[#This Row],[range1]])&gt;INDIRECT(input4712[[#This Row],[range2]])))=COUNT(INDIRECT(input4712[[#This Row],[range1]]))</f>
        <v>1</v>
      </c>
      <c r="N807" t="b">
        <f ca="1">IF(AND(NOT(input4712[[#This Row],[All DESC?]]),NOT(input4712[[#This Row],[All ASC?]])),FALSE(),TRUE())</f>
        <v>1</v>
      </c>
      <c r="O807" cm="1">
        <f t="array" aca="1" ref="O807" ca="1">IF(AND(input4712[[#This Row],[Safe Part 1]],(MAX(ABS((INDIRECT(input4712[[#This Row],[range2]]))-(INDIRECT(input4712[[#This Row],[range1]])))))&lt;=3),1,0)</f>
        <v>1</v>
      </c>
    </row>
    <row r="808" spans="1:15" x14ac:dyDescent="0.35">
      <c r="A808">
        <v>30</v>
      </c>
      <c r="B808">
        <v>28</v>
      </c>
      <c r="C808">
        <v>26</v>
      </c>
      <c r="D808">
        <v>23</v>
      </c>
      <c r="E808">
        <v>21</v>
      </c>
      <c r="H808">
        <f>1</f>
        <v>1</v>
      </c>
      <c r="I808">
        <f>COUNTA(input4712[[#This Row],[Column1.1]:[Column1.8]])</f>
        <v>5</v>
      </c>
      <c r="J808" t="str">
        <f>ADDRESS(ROW(),input4712[[#This Row],[first col]]+1,4)&amp;":"&amp;ADDRESS(ROW(),input4712[[#This Row],[lastcol]],4)</f>
        <v>B808:E808</v>
      </c>
      <c r="K808" t="str">
        <f>ADDRESS(ROW(),input4712[[#This Row],[first col]],4)&amp;":"&amp;ADDRESS(ROW(),input4712[[#This Row],[lastcol]]-1,4)</f>
        <v>A808:D808</v>
      </c>
      <c r="L808" t="b" cm="1">
        <f t="array" aca="1" ref="L808" ca="1">SUMPRODUCT(--(INDIRECT(input4712[[#This Row],[range1]])&lt;INDIRECT(input4712[[#This Row],[range2]])))=COUNT(INDIRECT(input4712[[#This Row],[range1]]))</f>
        <v>1</v>
      </c>
      <c r="M808" t="b" cm="1">
        <f t="array" aca="1" ref="M808" ca="1">SUMPRODUCT(--(INDIRECT(input4712[[#This Row],[range1]])&gt;INDIRECT(input4712[[#This Row],[range2]])))=COUNT(INDIRECT(input4712[[#This Row],[range1]]))</f>
        <v>0</v>
      </c>
      <c r="N808" t="b">
        <f ca="1">IF(AND(NOT(input4712[[#This Row],[All DESC?]]),NOT(input4712[[#This Row],[All ASC?]])),FALSE(),TRUE())</f>
        <v>1</v>
      </c>
      <c r="O808" cm="1">
        <f t="array" aca="1" ref="O808" ca="1">IF(AND(input4712[[#This Row],[Safe Part 1]],(MAX(ABS((INDIRECT(input4712[[#This Row],[range2]]))-(INDIRECT(input4712[[#This Row],[range1]])))))&lt;=3),1,0)</f>
        <v>1</v>
      </c>
    </row>
    <row r="809" spans="1:15" x14ac:dyDescent="0.35">
      <c r="A809">
        <v>10</v>
      </c>
      <c r="B809">
        <v>12</v>
      </c>
      <c r="C809">
        <v>15</v>
      </c>
      <c r="D809">
        <v>18</v>
      </c>
      <c r="E809">
        <v>19</v>
      </c>
      <c r="H809">
        <f>1</f>
        <v>1</v>
      </c>
      <c r="I809">
        <f>COUNTA(input4712[[#This Row],[Column1.1]:[Column1.8]])</f>
        <v>5</v>
      </c>
      <c r="J809" t="str">
        <f>ADDRESS(ROW(),input4712[[#This Row],[first col]]+1,4)&amp;":"&amp;ADDRESS(ROW(),input4712[[#This Row],[lastcol]],4)</f>
        <v>B809:E809</v>
      </c>
      <c r="K809" t="str">
        <f>ADDRESS(ROW(),input4712[[#This Row],[first col]],4)&amp;":"&amp;ADDRESS(ROW(),input4712[[#This Row],[lastcol]]-1,4)</f>
        <v>A809:D809</v>
      </c>
      <c r="L809" t="b" cm="1">
        <f t="array" aca="1" ref="L809" ca="1">SUMPRODUCT(--(INDIRECT(input4712[[#This Row],[range1]])&lt;INDIRECT(input4712[[#This Row],[range2]])))=COUNT(INDIRECT(input4712[[#This Row],[range1]]))</f>
        <v>0</v>
      </c>
      <c r="M809" t="b" cm="1">
        <f t="array" aca="1" ref="M809" ca="1">SUMPRODUCT(--(INDIRECT(input4712[[#This Row],[range1]])&gt;INDIRECT(input4712[[#This Row],[range2]])))=COUNT(INDIRECT(input4712[[#This Row],[range1]]))</f>
        <v>1</v>
      </c>
      <c r="N809" t="b">
        <f ca="1">IF(AND(NOT(input4712[[#This Row],[All DESC?]]),NOT(input4712[[#This Row],[All ASC?]])),FALSE(),TRUE())</f>
        <v>1</v>
      </c>
      <c r="O809" cm="1">
        <f t="array" aca="1" ref="O809" ca="1">IF(AND(input4712[[#This Row],[Safe Part 1]],(MAX(ABS((INDIRECT(input4712[[#This Row],[range2]]))-(INDIRECT(input4712[[#This Row],[range1]])))))&lt;=3),1,0)</f>
        <v>1</v>
      </c>
    </row>
    <row r="810" spans="1:15" x14ac:dyDescent="0.35">
      <c r="A810">
        <v>57</v>
      </c>
      <c r="B810">
        <v>59</v>
      </c>
      <c r="C810">
        <v>62</v>
      </c>
      <c r="D810">
        <v>64</v>
      </c>
      <c r="E810">
        <v>65</v>
      </c>
      <c r="F810">
        <v>68</v>
      </c>
      <c r="H810">
        <f>1</f>
        <v>1</v>
      </c>
      <c r="I810">
        <f>COUNTA(input4712[[#This Row],[Column1.1]:[Column1.8]])</f>
        <v>6</v>
      </c>
      <c r="J810" t="str">
        <f>ADDRESS(ROW(),input4712[[#This Row],[first col]]+1,4)&amp;":"&amp;ADDRESS(ROW(),input4712[[#This Row],[lastcol]],4)</f>
        <v>B810:F810</v>
      </c>
      <c r="K810" t="str">
        <f>ADDRESS(ROW(),input4712[[#This Row],[first col]],4)&amp;":"&amp;ADDRESS(ROW(),input4712[[#This Row],[lastcol]]-1,4)</f>
        <v>A810:E810</v>
      </c>
      <c r="L810" t="b" cm="1">
        <f t="array" aca="1" ref="L810" ca="1">SUMPRODUCT(--(INDIRECT(input4712[[#This Row],[range1]])&lt;INDIRECT(input4712[[#This Row],[range2]])))=COUNT(INDIRECT(input4712[[#This Row],[range1]]))</f>
        <v>0</v>
      </c>
      <c r="M810" t="b" cm="1">
        <f t="array" aca="1" ref="M810" ca="1">SUMPRODUCT(--(INDIRECT(input4712[[#This Row],[range1]])&gt;INDIRECT(input4712[[#This Row],[range2]])))=COUNT(INDIRECT(input4712[[#This Row],[range1]]))</f>
        <v>1</v>
      </c>
      <c r="N810" t="b">
        <f ca="1">IF(AND(NOT(input4712[[#This Row],[All DESC?]]),NOT(input4712[[#This Row],[All ASC?]])),FALSE(),TRUE())</f>
        <v>1</v>
      </c>
      <c r="O810" cm="1">
        <f t="array" aca="1" ref="O810" ca="1">IF(AND(input4712[[#This Row],[Safe Part 1]],(MAX(ABS((INDIRECT(input4712[[#This Row],[range2]]))-(INDIRECT(input4712[[#This Row],[range1]])))))&lt;=3),1,0)</f>
        <v>1</v>
      </c>
    </row>
    <row r="811" spans="1:15" x14ac:dyDescent="0.35">
      <c r="A811">
        <v>85</v>
      </c>
      <c r="B811">
        <v>82</v>
      </c>
      <c r="C811">
        <v>80</v>
      </c>
      <c r="D811">
        <v>77</v>
      </c>
      <c r="E811">
        <v>76</v>
      </c>
      <c r="F811">
        <v>71</v>
      </c>
      <c r="G811">
        <v>68</v>
      </c>
      <c r="H811">
        <f>1</f>
        <v>1</v>
      </c>
      <c r="I811">
        <f>COUNTA(input4712[[#This Row],[Column1.1]:[Column1.8]])</f>
        <v>7</v>
      </c>
      <c r="J811" t="str">
        <f>ADDRESS(ROW(),input4712[[#This Row],[first col]]+1,4)&amp;":"&amp;ADDRESS(ROW(),input4712[[#This Row],[lastcol]],4)</f>
        <v>B811:G811</v>
      </c>
      <c r="K811" t="str">
        <f>ADDRESS(ROW(),input4712[[#This Row],[first col]],4)&amp;":"&amp;ADDRESS(ROW(),input4712[[#This Row],[lastcol]]-1,4)</f>
        <v>A811:F811</v>
      </c>
      <c r="L811" t="b" cm="1">
        <f t="array" aca="1" ref="L811" ca="1">SUMPRODUCT(--(INDIRECT(input4712[[#This Row],[range1]])&lt;INDIRECT(input4712[[#This Row],[range2]])))=COUNT(INDIRECT(input4712[[#This Row],[range1]]))</f>
        <v>1</v>
      </c>
      <c r="M811" t="b" cm="1">
        <f t="array" aca="1" ref="M811" ca="1">SUMPRODUCT(--(INDIRECT(input4712[[#This Row],[range1]])&gt;INDIRECT(input4712[[#This Row],[range2]])))=COUNT(INDIRECT(input4712[[#This Row],[range1]]))</f>
        <v>0</v>
      </c>
      <c r="N811" t="b">
        <f ca="1">IF(AND(NOT(input4712[[#This Row],[All DESC?]]),NOT(input4712[[#This Row],[All ASC?]])),FALSE(),TRUE())</f>
        <v>1</v>
      </c>
      <c r="O811" cm="1">
        <f t="array" aca="1" ref="O811" ca="1">IF(AND(input4712[[#This Row],[Safe Part 1]],(MAX(ABS((INDIRECT(input4712[[#This Row],[range2]]))-(INDIRECT(input4712[[#This Row],[range1]])))))&lt;=3),1,0)</f>
        <v>0</v>
      </c>
    </row>
    <row r="812" spans="1:15" x14ac:dyDescent="0.35">
      <c r="A812">
        <v>29</v>
      </c>
      <c r="B812">
        <v>28</v>
      </c>
      <c r="C812">
        <v>26</v>
      </c>
      <c r="D812">
        <v>24</v>
      </c>
      <c r="E812">
        <v>21</v>
      </c>
      <c r="F812">
        <v>17</v>
      </c>
      <c r="H812">
        <f>1</f>
        <v>1</v>
      </c>
      <c r="I812">
        <f>COUNTA(input4712[[#This Row],[Column1.1]:[Column1.8]])</f>
        <v>6</v>
      </c>
      <c r="J812" t="str">
        <f>ADDRESS(ROW(),input4712[[#This Row],[first col]]+1,4)&amp;":"&amp;ADDRESS(ROW(),input4712[[#This Row],[lastcol]],4)</f>
        <v>B812:F812</v>
      </c>
      <c r="K812" t="str">
        <f>ADDRESS(ROW(),input4712[[#This Row],[first col]],4)&amp;":"&amp;ADDRESS(ROW(),input4712[[#This Row],[lastcol]]-1,4)</f>
        <v>A812:E812</v>
      </c>
      <c r="L812" t="b" cm="1">
        <f t="array" aca="1" ref="L812" ca="1">SUMPRODUCT(--(INDIRECT(input4712[[#This Row],[range1]])&lt;INDIRECT(input4712[[#This Row],[range2]])))=COUNT(INDIRECT(input4712[[#This Row],[range1]]))</f>
        <v>1</v>
      </c>
      <c r="M812" t="b" cm="1">
        <f t="array" aca="1" ref="M812" ca="1">SUMPRODUCT(--(INDIRECT(input4712[[#This Row],[range1]])&gt;INDIRECT(input4712[[#This Row],[range2]])))=COUNT(INDIRECT(input4712[[#This Row],[range1]]))</f>
        <v>0</v>
      </c>
      <c r="N812" t="b">
        <f ca="1">IF(AND(NOT(input4712[[#This Row],[All DESC?]]),NOT(input4712[[#This Row],[All ASC?]])),FALSE(),TRUE())</f>
        <v>1</v>
      </c>
      <c r="O812" cm="1">
        <f t="array" aca="1" ref="O812" ca="1">IF(AND(input4712[[#This Row],[Safe Part 1]],(MAX(ABS((INDIRECT(input4712[[#This Row],[range2]]))-(INDIRECT(input4712[[#This Row],[range1]])))))&lt;=3),1,0)</f>
        <v>0</v>
      </c>
    </row>
    <row r="813" spans="1:15" x14ac:dyDescent="0.35">
      <c r="A813">
        <v>11</v>
      </c>
      <c r="B813">
        <v>12</v>
      </c>
      <c r="C813">
        <v>15</v>
      </c>
      <c r="D813">
        <v>16</v>
      </c>
      <c r="E813">
        <v>17</v>
      </c>
      <c r="H813">
        <f>1</f>
        <v>1</v>
      </c>
      <c r="I813">
        <f>COUNTA(input4712[[#This Row],[Column1.1]:[Column1.8]])</f>
        <v>5</v>
      </c>
      <c r="J813" t="str">
        <f>ADDRESS(ROW(),input4712[[#This Row],[first col]]+1,4)&amp;":"&amp;ADDRESS(ROW(),input4712[[#This Row],[lastcol]],4)</f>
        <v>B813:E813</v>
      </c>
      <c r="K813" t="str">
        <f>ADDRESS(ROW(),input4712[[#This Row],[first col]],4)&amp;":"&amp;ADDRESS(ROW(),input4712[[#This Row],[lastcol]]-1,4)</f>
        <v>A813:D813</v>
      </c>
      <c r="L813" t="b" cm="1">
        <f t="array" aca="1" ref="L813" ca="1">SUMPRODUCT(--(INDIRECT(input4712[[#This Row],[range1]])&lt;INDIRECT(input4712[[#This Row],[range2]])))=COUNT(INDIRECT(input4712[[#This Row],[range1]]))</f>
        <v>0</v>
      </c>
      <c r="M813" t="b" cm="1">
        <f t="array" aca="1" ref="M813" ca="1">SUMPRODUCT(--(INDIRECT(input4712[[#This Row],[range1]])&gt;INDIRECT(input4712[[#This Row],[range2]])))=COUNT(INDIRECT(input4712[[#This Row],[range1]]))</f>
        <v>1</v>
      </c>
      <c r="N813" t="b">
        <f ca="1">IF(AND(NOT(input4712[[#This Row],[All DESC?]]),NOT(input4712[[#This Row],[All ASC?]])),FALSE(),TRUE())</f>
        <v>1</v>
      </c>
      <c r="O813" cm="1">
        <f t="array" aca="1" ref="O813" ca="1">IF(AND(input4712[[#This Row],[Safe Part 1]],(MAX(ABS((INDIRECT(input4712[[#This Row],[range2]]))-(INDIRECT(input4712[[#This Row],[range1]])))))&lt;=3),1,0)</f>
        <v>1</v>
      </c>
    </row>
    <row r="814" spans="1:15" x14ac:dyDescent="0.35">
      <c r="A814">
        <v>53</v>
      </c>
      <c r="B814">
        <v>52</v>
      </c>
      <c r="C814">
        <v>49</v>
      </c>
      <c r="D814">
        <v>46</v>
      </c>
      <c r="E814">
        <v>45</v>
      </c>
      <c r="H814">
        <f>1</f>
        <v>1</v>
      </c>
      <c r="I814">
        <f>COUNTA(input4712[[#This Row],[Column1.1]:[Column1.8]])</f>
        <v>5</v>
      </c>
      <c r="J814" t="str">
        <f>ADDRESS(ROW(),input4712[[#This Row],[first col]]+1,4)&amp;":"&amp;ADDRESS(ROW(),input4712[[#This Row],[lastcol]],4)</f>
        <v>B814:E814</v>
      </c>
      <c r="K814" t="str">
        <f>ADDRESS(ROW(),input4712[[#This Row],[first col]],4)&amp;":"&amp;ADDRESS(ROW(),input4712[[#This Row],[lastcol]]-1,4)</f>
        <v>A814:D814</v>
      </c>
      <c r="L814" t="b" cm="1">
        <f t="array" aca="1" ref="L814" ca="1">SUMPRODUCT(--(INDIRECT(input4712[[#This Row],[range1]])&lt;INDIRECT(input4712[[#This Row],[range2]])))=COUNT(INDIRECT(input4712[[#This Row],[range1]]))</f>
        <v>1</v>
      </c>
      <c r="M814" t="b" cm="1">
        <f t="array" aca="1" ref="M814" ca="1">SUMPRODUCT(--(INDIRECT(input4712[[#This Row],[range1]])&gt;INDIRECT(input4712[[#This Row],[range2]])))=COUNT(INDIRECT(input4712[[#This Row],[range1]]))</f>
        <v>0</v>
      </c>
      <c r="N814" t="b">
        <f ca="1">IF(AND(NOT(input4712[[#This Row],[All DESC?]]),NOT(input4712[[#This Row],[All ASC?]])),FALSE(),TRUE())</f>
        <v>1</v>
      </c>
      <c r="O814" cm="1">
        <f t="array" aca="1" ref="O814" ca="1">IF(AND(input4712[[#This Row],[Safe Part 1]],(MAX(ABS((INDIRECT(input4712[[#This Row],[range2]]))-(INDIRECT(input4712[[#This Row],[range1]])))))&lt;=3),1,0)</f>
        <v>1</v>
      </c>
    </row>
    <row r="815" spans="1:15" x14ac:dyDescent="0.35">
      <c r="A815">
        <v>64</v>
      </c>
      <c r="B815">
        <v>65</v>
      </c>
      <c r="C815">
        <v>67</v>
      </c>
      <c r="D815">
        <v>70</v>
      </c>
      <c r="E815">
        <v>72</v>
      </c>
      <c r="F815">
        <v>77</v>
      </c>
      <c r="G815">
        <v>78</v>
      </c>
      <c r="H815">
        <f>1</f>
        <v>1</v>
      </c>
      <c r="I815">
        <f>COUNTA(input4712[[#This Row],[Column1.1]:[Column1.8]])</f>
        <v>7</v>
      </c>
      <c r="J815" t="str">
        <f>ADDRESS(ROW(),input4712[[#This Row],[first col]]+1,4)&amp;":"&amp;ADDRESS(ROW(),input4712[[#This Row],[lastcol]],4)</f>
        <v>B815:G815</v>
      </c>
      <c r="K815" t="str">
        <f>ADDRESS(ROW(),input4712[[#This Row],[first col]],4)&amp;":"&amp;ADDRESS(ROW(),input4712[[#This Row],[lastcol]]-1,4)</f>
        <v>A815:F815</v>
      </c>
      <c r="L815" t="b" cm="1">
        <f t="array" aca="1" ref="L815" ca="1">SUMPRODUCT(--(INDIRECT(input4712[[#This Row],[range1]])&lt;INDIRECT(input4712[[#This Row],[range2]])))=COUNT(INDIRECT(input4712[[#This Row],[range1]]))</f>
        <v>0</v>
      </c>
      <c r="M815" t="b" cm="1">
        <f t="array" aca="1" ref="M815" ca="1">SUMPRODUCT(--(INDIRECT(input4712[[#This Row],[range1]])&gt;INDIRECT(input4712[[#This Row],[range2]])))=COUNT(INDIRECT(input4712[[#This Row],[range1]]))</f>
        <v>1</v>
      </c>
      <c r="N815" t="b">
        <f ca="1">IF(AND(NOT(input4712[[#This Row],[All DESC?]]),NOT(input4712[[#This Row],[All ASC?]])),FALSE(),TRUE())</f>
        <v>1</v>
      </c>
      <c r="O815" cm="1">
        <f t="array" aca="1" ref="O815" ca="1">IF(AND(input4712[[#This Row],[Safe Part 1]],(MAX(ABS((INDIRECT(input4712[[#This Row],[range2]]))-(INDIRECT(input4712[[#This Row],[range1]])))))&lt;=3),1,0)</f>
        <v>0</v>
      </c>
    </row>
    <row r="816" spans="1:15" x14ac:dyDescent="0.35">
      <c r="A816">
        <v>4</v>
      </c>
      <c r="B816">
        <v>5</v>
      </c>
      <c r="C816">
        <v>8</v>
      </c>
      <c r="D816">
        <v>11</v>
      </c>
      <c r="E816">
        <v>14</v>
      </c>
      <c r="H816">
        <f>1</f>
        <v>1</v>
      </c>
      <c r="I816">
        <f>COUNTA(input4712[[#This Row],[Column1.1]:[Column1.8]])</f>
        <v>5</v>
      </c>
      <c r="J816" t="str">
        <f>ADDRESS(ROW(),input4712[[#This Row],[first col]]+1,4)&amp;":"&amp;ADDRESS(ROW(),input4712[[#This Row],[lastcol]],4)</f>
        <v>B816:E816</v>
      </c>
      <c r="K816" t="str">
        <f>ADDRESS(ROW(),input4712[[#This Row],[first col]],4)&amp;":"&amp;ADDRESS(ROW(),input4712[[#This Row],[lastcol]]-1,4)</f>
        <v>A816:D816</v>
      </c>
      <c r="L816" t="b" cm="1">
        <f t="array" aca="1" ref="L816" ca="1">SUMPRODUCT(--(INDIRECT(input4712[[#This Row],[range1]])&lt;INDIRECT(input4712[[#This Row],[range2]])))=COUNT(INDIRECT(input4712[[#This Row],[range1]]))</f>
        <v>0</v>
      </c>
      <c r="M816" t="b" cm="1">
        <f t="array" aca="1" ref="M816" ca="1">SUMPRODUCT(--(INDIRECT(input4712[[#This Row],[range1]])&gt;INDIRECT(input4712[[#This Row],[range2]])))=COUNT(INDIRECT(input4712[[#This Row],[range1]]))</f>
        <v>1</v>
      </c>
      <c r="N816" t="b">
        <f ca="1">IF(AND(NOT(input4712[[#This Row],[All DESC?]]),NOT(input4712[[#This Row],[All ASC?]])),FALSE(),TRUE())</f>
        <v>1</v>
      </c>
      <c r="O816" cm="1">
        <f t="array" aca="1" ref="O816" ca="1">IF(AND(input4712[[#This Row],[Safe Part 1]],(MAX(ABS((INDIRECT(input4712[[#This Row],[range2]]))-(INDIRECT(input4712[[#This Row],[range1]])))))&lt;=3),1,0)</f>
        <v>1</v>
      </c>
    </row>
    <row r="817" spans="1:15" x14ac:dyDescent="0.35">
      <c r="A817">
        <v>43</v>
      </c>
      <c r="B817">
        <v>44</v>
      </c>
      <c r="C817">
        <v>45</v>
      </c>
      <c r="D817">
        <v>46</v>
      </c>
      <c r="E817">
        <v>47</v>
      </c>
      <c r="F817">
        <v>52</v>
      </c>
      <c r="G817">
        <v>55</v>
      </c>
      <c r="H817">
        <f>1</f>
        <v>1</v>
      </c>
      <c r="I817">
        <f>COUNTA(input4712[[#This Row],[Column1.1]:[Column1.8]])</f>
        <v>7</v>
      </c>
      <c r="J817" t="str">
        <f>ADDRESS(ROW(),input4712[[#This Row],[first col]]+1,4)&amp;":"&amp;ADDRESS(ROW(),input4712[[#This Row],[lastcol]],4)</f>
        <v>B817:G817</v>
      </c>
      <c r="K817" t="str">
        <f>ADDRESS(ROW(),input4712[[#This Row],[first col]],4)&amp;":"&amp;ADDRESS(ROW(),input4712[[#This Row],[lastcol]]-1,4)</f>
        <v>A817:F817</v>
      </c>
      <c r="L817" t="b" cm="1">
        <f t="array" aca="1" ref="L817" ca="1">SUMPRODUCT(--(INDIRECT(input4712[[#This Row],[range1]])&lt;INDIRECT(input4712[[#This Row],[range2]])))=COUNT(INDIRECT(input4712[[#This Row],[range1]]))</f>
        <v>0</v>
      </c>
      <c r="M817" t="b" cm="1">
        <f t="array" aca="1" ref="M817" ca="1">SUMPRODUCT(--(INDIRECT(input4712[[#This Row],[range1]])&gt;INDIRECT(input4712[[#This Row],[range2]])))=COUNT(INDIRECT(input4712[[#This Row],[range1]]))</f>
        <v>1</v>
      </c>
      <c r="N817" t="b">
        <f ca="1">IF(AND(NOT(input4712[[#This Row],[All DESC?]]),NOT(input4712[[#This Row],[All ASC?]])),FALSE(),TRUE())</f>
        <v>1</v>
      </c>
      <c r="O817" cm="1">
        <f t="array" aca="1" ref="O817" ca="1">IF(AND(input4712[[#This Row],[Safe Part 1]],(MAX(ABS((INDIRECT(input4712[[#This Row],[range2]]))-(INDIRECT(input4712[[#This Row],[range1]])))))&lt;=3),1,0)</f>
        <v>0</v>
      </c>
    </row>
    <row r="818" spans="1:15" x14ac:dyDescent="0.35">
      <c r="A818">
        <v>88</v>
      </c>
      <c r="B818">
        <v>89</v>
      </c>
      <c r="C818">
        <v>92</v>
      </c>
      <c r="D818">
        <v>95</v>
      </c>
      <c r="E818">
        <v>96</v>
      </c>
      <c r="H818">
        <f>1</f>
        <v>1</v>
      </c>
      <c r="I818">
        <f>COUNTA(input4712[[#This Row],[Column1.1]:[Column1.8]])</f>
        <v>5</v>
      </c>
      <c r="J818" t="str">
        <f>ADDRESS(ROW(),input4712[[#This Row],[first col]]+1,4)&amp;":"&amp;ADDRESS(ROW(),input4712[[#This Row],[lastcol]],4)</f>
        <v>B818:E818</v>
      </c>
      <c r="K818" t="str">
        <f>ADDRESS(ROW(),input4712[[#This Row],[first col]],4)&amp;":"&amp;ADDRESS(ROW(),input4712[[#This Row],[lastcol]]-1,4)</f>
        <v>A818:D818</v>
      </c>
      <c r="L818" t="b" cm="1">
        <f t="array" aca="1" ref="L818" ca="1">SUMPRODUCT(--(INDIRECT(input4712[[#This Row],[range1]])&lt;INDIRECT(input4712[[#This Row],[range2]])))=COUNT(INDIRECT(input4712[[#This Row],[range1]]))</f>
        <v>0</v>
      </c>
      <c r="M818" t="b" cm="1">
        <f t="array" aca="1" ref="M818" ca="1">SUMPRODUCT(--(INDIRECT(input4712[[#This Row],[range1]])&gt;INDIRECT(input4712[[#This Row],[range2]])))=COUNT(INDIRECT(input4712[[#This Row],[range1]]))</f>
        <v>1</v>
      </c>
      <c r="N818" t="b">
        <f ca="1">IF(AND(NOT(input4712[[#This Row],[All DESC?]]),NOT(input4712[[#This Row],[All ASC?]])),FALSE(),TRUE())</f>
        <v>1</v>
      </c>
      <c r="O818" cm="1">
        <f t="array" aca="1" ref="O818" ca="1">IF(AND(input4712[[#This Row],[Safe Part 1]],(MAX(ABS((INDIRECT(input4712[[#This Row],[range2]]))-(INDIRECT(input4712[[#This Row],[range1]])))))&lt;=3),1,0)</f>
        <v>1</v>
      </c>
    </row>
    <row r="819" spans="1:15" x14ac:dyDescent="0.35">
      <c r="A819">
        <v>1</v>
      </c>
      <c r="B819">
        <v>3</v>
      </c>
      <c r="C819">
        <v>6</v>
      </c>
      <c r="D819">
        <v>9</v>
      </c>
      <c r="E819">
        <v>10</v>
      </c>
      <c r="H819">
        <f>1</f>
        <v>1</v>
      </c>
      <c r="I819">
        <f>COUNTA(input4712[[#This Row],[Column1.1]:[Column1.8]])</f>
        <v>5</v>
      </c>
      <c r="J819" t="str">
        <f>ADDRESS(ROW(),input4712[[#This Row],[first col]]+1,4)&amp;":"&amp;ADDRESS(ROW(),input4712[[#This Row],[lastcol]],4)</f>
        <v>B819:E819</v>
      </c>
      <c r="K819" t="str">
        <f>ADDRESS(ROW(),input4712[[#This Row],[first col]],4)&amp;":"&amp;ADDRESS(ROW(),input4712[[#This Row],[lastcol]]-1,4)</f>
        <v>A819:D819</v>
      </c>
      <c r="L819" t="b" cm="1">
        <f t="array" aca="1" ref="L819" ca="1">SUMPRODUCT(--(INDIRECT(input4712[[#This Row],[range1]])&lt;INDIRECT(input4712[[#This Row],[range2]])))=COUNT(INDIRECT(input4712[[#This Row],[range1]]))</f>
        <v>0</v>
      </c>
      <c r="M819" t="b" cm="1">
        <f t="array" aca="1" ref="M819" ca="1">SUMPRODUCT(--(INDIRECT(input4712[[#This Row],[range1]])&gt;INDIRECT(input4712[[#This Row],[range2]])))=COUNT(INDIRECT(input4712[[#This Row],[range1]]))</f>
        <v>1</v>
      </c>
      <c r="N819" t="b">
        <f ca="1">IF(AND(NOT(input4712[[#This Row],[All DESC?]]),NOT(input4712[[#This Row],[All ASC?]])),FALSE(),TRUE())</f>
        <v>1</v>
      </c>
      <c r="O819" cm="1">
        <f t="array" aca="1" ref="O819" ca="1">IF(AND(input4712[[#This Row],[Safe Part 1]],(MAX(ABS((INDIRECT(input4712[[#This Row],[range2]]))-(INDIRECT(input4712[[#This Row],[range1]])))))&lt;=3),1,0)</f>
        <v>1</v>
      </c>
    </row>
    <row r="820" spans="1:15" x14ac:dyDescent="0.35">
      <c r="A820">
        <v>44</v>
      </c>
      <c r="B820">
        <v>43</v>
      </c>
      <c r="C820">
        <v>41</v>
      </c>
      <c r="D820">
        <v>38</v>
      </c>
      <c r="E820">
        <v>36</v>
      </c>
      <c r="H820">
        <f>1</f>
        <v>1</v>
      </c>
      <c r="I820">
        <f>COUNTA(input4712[[#This Row],[Column1.1]:[Column1.8]])</f>
        <v>5</v>
      </c>
      <c r="J820" t="str">
        <f>ADDRESS(ROW(),input4712[[#This Row],[first col]]+1,4)&amp;":"&amp;ADDRESS(ROW(),input4712[[#This Row],[lastcol]],4)</f>
        <v>B820:E820</v>
      </c>
      <c r="K820" t="str">
        <f>ADDRESS(ROW(),input4712[[#This Row],[first col]],4)&amp;":"&amp;ADDRESS(ROW(),input4712[[#This Row],[lastcol]]-1,4)</f>
        <v>A820:D820</v>
      </c>
      <c r="L820" t="b" cm="1">
        <f t="array" aca="1" ref="L820" ca="1">SUMPRODUCT(--(INDIRECT(input4712[[#This Row],[range1]])&lt;INDIRECT(input4712[[#This Row],[range2]])))=COUNT(INDIRECT(input4712[[#This Row],[range1]]))</f>
        <v>1</v>
      </c>
      <c r="M820" t="b" cm="1">
        <f t="array" aca="1" ref="M820" ca="1">SUMPRODUCT(--(INDIRECT(input4712[[#This Row],[range1]])&gt;INDIRECT(input4712[[#This Row],[range2]])))=COUNT(INDIRECT(input4712[[#This Row],[range1]]))</f>
        <v>0</v>
      </c>
      <c r="N820" t="b">
        <f ca="1">IF(AND(NOT(input4712[[#This Row],[All DESC?]]),NOT(input4712[[#This Row],[All ASC?]])),FALSE(),TRUE())</f>
        <v>1</v>
      </c>
      <c r="O820" cm="1">
        <f t="array" aca="1" ref="O820" ca="1">IF(AND(input4712[[#This Row],[Safe Part 1]],(MAX(ABS((INDIRECT(input4712[[#This Row],[range2]]))-(INDIRECT(input4712[[#This Row],[range1]])))))&lt;=3),1,0)</f>
        <v>1</v>
      </c>
    </row>
    <row r="821" spans="1:15" x14ac:dyDescent="0.35">
      <c r="A821">
        <v>72</v>
      </c>
      <c r="B821">
        <v>69</v>
      </c>
      <c r="C821">
        <v>66</v>
      </c>
      <c r="D821">
        <v>63</v>
      </c>
      <c r="E821">
        <v>61</v>
      </c>
      <c r="H821">
        <f>1</f>
        <v>1</v>
      </c>
      <c r="I821">
        <f>COUNTA(input4712[[#This Row],[Column1.1]:[Column1.8]])</f>
        <v>5</v>
      </c>
      <c r="J821" t="str">
        <f>ADDRESS(ROW(),input4712[[#This Row],[first col]]+1,4)&amp;":"&amp;ADDRESS(ROW(),input4712[[#This Row],[lastcol]],4)</f>
        <v>B821:E821</v>
      </c>
      <c r="K821" t="str">
        <f>ADDRESS(ROW(),input4712[[#This Row],[first col]],4)&amp;":"&amp;ADDRESS(ROW(),input4712[[#This Row],[lastcol]]-1,4)</f>
        <v>A821:D821</v>
      </c>
      <c r="L821" t="b" cm="1">
        <f t="array" aca="1" ref="L821" ca="1">SUMPRODUCT(--(INDIRECT(input4712[[#This Row],[range1]])&lt;INDIRECT(input4712[[#This Row],[range2]])))=COUNT(INDIRECT(input4712[[#This Row],[range1]]))</f>
        <v>1</v>
      </c>
      <c r="M821" t="b" cm="1">
        <f t="array" aca="1" ref="M821" ca="1">SUMPRODUCT(--(INDIRECT(input4712[[#This Row],[range1]])&gt;INDIRECT(input4712[[#This Row],[range2]])))=COUNT(INDIRECT(input4712[[#This Row],[range1]]))</f>
        <v>0</v>
      </c>
      <c r="N821" t="b">
        <f ca="1">IF(AND(NOT(input4712[[#This Row],[All DESC?]]),NOT(input4712[[#This Row],[All ASC?]])),FALSE(),TRUE())</f>
        <v>1</v>
      </c>
      <c r="O821" cm="1">
        <f t="array" aca="1" ref="O821" ca="1">IF(AND(input4712[[#This Row],[Safe Part 1]],(MAX(ABS((INDIRECT(input4712[[#This Row],[range2]]))-(INDIRECT(input4712[[#This Row],[range1]])))))&lt;=3),1,0)</f>
        <v>1</v>
      </c>
    </row>
    <row r="822" spans="1:15" x14ac:dyDescent="0.35">
      <c r="A822">
        <v>69</v>
      </c>
      <c r="B822">
        <v>70</v>
      </c>
      <c r="C822">
        <v>73</v>
      </c>
      <c r="D822">
        <v>76</v>
      </c>
      <c r="E822">
        <v>79</v>
      </c>
      <c r="H822">
        <f>1</f>
        <v>1</v>
      </c>
      <c r="I822">
        <f>COUNTA(input4712[[#This Row],[Column1.1]:[Column1.8]])</f>
        <v>5</v>
      </c>
      <c r="J822" t="str">
        <f>ADDRESS(ROW(),input4712[[#This Row],[first col]]+1,4)&amp;":"&amp;ADDRESS(ROW(),input4712[[#This Row],[lastcol]],4)</f>
        <v>B822:E822</v>
      </c>
      <c r="K822" t="str">
        <f>ADDRESS(ROW(),input4712[[#This Row],[first col]],4)&amp;":"&amp;ADDRESS(ROW(),input4712[[#This Row],[lastcol]]-1,4)</f>
        <v>A822:D822</v>
      </c>
      <c r="L822" t="b" cm="1">
        <f t="array" aca="1" ref="L822" ca="1">SUMPRODUCT(--(INDIRECT(input4712[[#This Row],[range1]])&lt;INDIRECT(input4712[[#This Row],[range2]])))=COUNT(INDIRECT(input4712[[#This Row],[range1]]))</f>
        <v>0</v>
      </c>
      <c r="M822" t="b" cm="1">
        <f t="array" aca="1" ref="M822" ca="1">SUMPRODUCT(--(INDIRECT(input4712[[#This Row],[range1]])&gt;INDIRECT(input4712[[#This Row],[range2]])))=COUNT(INDIRECT(input4712[[#This Row],[range1]]))</f>
        <v>1</v>
      </c>
      <c r="N822" t="b">
        <f ca="1">IF(AND(NOT(input4712[[#This Row],[All DESC?]]),NOT(input4712[[#This Row],[All ASC?]])),FALSE(),TRUE())</f>
        <v>1</v>
      </c>
      <c r="O822" cm="1">
        <f t="array" aca="1" ref="O822" ca="1">IF(AND(input4712[[#This Row],[Safe Part 1]],(MAX(ABS((INDIRECT(input4712[[#This Row],[range2]]))-(INDIRECT(input4712[[#This Row],[range1]])))))&lt;=3),1,0)</f>
        <v>1</v>
      </c>
    </row>
    <row r="823" spans="1:15" x14ac:dyDescent="0.35">
      <c r="A823">
        <v>85</v>
      </c>
      <c r="B823">
        <v>87</v>
      </c>
      <c r="C823">
        <v>89</v>
      </c>
      <c r="D823">
        <v>90</v>
      </c>
      <c r="E823">
        <v>93</v>
      </c>
      <c r="H823">
        <f>1</f>
        <v>1</v>
      </c>
      <c r="I823">
        <f>COUNTA(input4712[[#This Row],[Column1.1]:[Column1.8]])</f>
        <v>5</v>
      </c>
      <c r="J823" t="str">
        <f>ADDRESS(ROW(),input4712[[#This Row],[first col]]+1,4)&amp;":"&amp;ADDRESS(ROW(),input4712[[#This Row],[lastcol]],4)</f>
        <v>B823:E823</v>
      </c>
      <c r="K823" t="str">
        <f>ADDRESS(ROW(),input4712[[#This Row],[first col]],4)&amp;":"&amp;ADDRESS(ROW(),input4712[[#This Row],[lastcol]]-1,4)</f>
        <v>A823:D823</v>
      </c>
      <c r="L823" t="b" cm="1">
        <f t="array" aca="1" ref="L823" ca="1">SUMPRODUCT(--(INDIRECT(input4712[[#This Row],[range1]])&lt;INDIRECT(input4712[[#This Row],[range2]])))=COUNT(INDIRECT(input4712[[#This Row],[range1]]))</f>
        <v>0</v>
      </c>
      <c r="M823" t="b" cm="1">
        <f t="array" aca="1" ref="M823" ca="1">SUMPRODUCT(--(INDIRECT(input4712[[#This Row],[range1]])&gt;INDIRECT(input4712[[#This Row],[range2]])))=COUNT(INDIRECT(input4712[[#This Row],[range1]]))</f>
        <v>1</v>
      </c>
      <c r="N823" t="b">
        <f ca="1">IF(AND(NOT(input4712[[#This Row],[All DESC?]]),NOT(input4712[[#This Row],[All ASC?]])),FALSE(),TRUE())</f>
        <v>1</v>
      </c>
      <c r="O823" cm="1">
        <f t="array" aca="1" ref="O823" ca="1">IF(AND(input4712[[#This Row],[Safe Part 1]],(MAX(ABS((INDIRECT(input4712[[#This Row],[range2]]))-(INDIRECT(input4712[[#This Row],[range1]])))))&lt;=3),1,0)</f>
        <v>1</v>
      </c>
    </row>
    <row r="824" spans="1:15" x14ac:dyDescent="0.35">
      <c r="A824">
        <v>64</v>
      </c>
      <c r="B824">
        <v>62</v>
      </c>
      <c r="C824">
        <v>60</v>
      </c>
      <c r="D824">
        <v>57</v>
      </c>
      <c r="E824">
        <v>56</v>
      </c>
      <c r="F824">
        <v>51</v>
      </c>
      <c r="G824">
        <v>50</v>
      </c>
      <c r="H824">
        <f>1</f>
        <v>1</v>
      </c>
      <c r="I824">
        <f>COUNTA(input4712[[#This Row],[Column1.1]:[Column1.8]])</f>
        <v>7</v>
      </c>
      <c r="J824" t="str">
        <f>ADDRESS(ROW(),input4712[[#This Row],[first col]]+1,4)&amp;":"&amp;ADDRESS(ROW(),input4712[[#This Row],[lastcol]],4)</f>
        <v>B824:G824</v>
      </c>
      <c r="K824" t="str">
        <f>ADDRESS(ROW(),input4712[[#This Row],[first col]],4)&amp;":"&amp;ADDRESS(ROW(),input4712[[#This Row],[lastcol]]-1,4)</f>
        <v>A824:F824</v>
      </c>
      <c r="L824" t="b" cm="1">
        <f t="array" aca="1" ref="L824" ca="1">SUMPRODUCT(--(INDIRECT(input4712[[#This Row],[range1]])&lt;INDIRECT(input4712[[#This Row],[range2]])))=COUNT(INDIRECT(input4712[[#This Row],[range1]]))</f>
        <v>1</v>
      </c>
      <c r="M824" t="b" cm="1">
        <f t="array" aca="1" ref="M824" ca="1">SUMPRODUCT(--(INDIRECT(input4712[[#This Row],[range1]])&gt;INDIRECT(input4712[[#This Row],[range2]])))=COUNT(INDIRECT(input4712[[#This Row],[range1]]))</f>
        <v>0</v>
      </c>
      <c r="N824" t="b">
        <f ca="1">IF(AND(NOT(input4712[[#This Row],[All DESC?]]),NOT(input4712[[#This Row],[All ASC?]])),FALSE(),TRUE())</f>
        <v>1</v>
      </c>
      <c r="O824" cm="1">
        <f t="array" aca="1" ref="O824" ca="1">IF(AND(input4712[[#This Row],[Safe Part 1]],(MAX(ABS((INDIRECT(input4712[[#This Row],[range2]]))-(INDIRECT(input4712[[#This Row],[range1]])))))&lt;=3),1,0)</f>
        <v>0</v>
      </c>
    </row>
    <row r="825" spans="1:15" x14ac:dyDescent="0.35">
      <c r="A825">
        <v>75</v>
      </c>
      <c r="B825">
        <v>77</v>
      </c>
      <c r="C825">
        <v>79</v>
      </c>
      <c r="D825">
        <v>81</v>
      </c>
      <c r="E825">
        <v>83</v>
      </c>
      <c r="H825">
        <f>1</f>
        <v>1</v>
      </c>
      <c r="I825">
        <f>COUNTA(input4712[[#This Row],[Column1.1]:[Column1.8]])</f>
        <v>5</v>
      </c>
      <c r="J825" t="str">
        <f>ADDRESS(ROW(),input4712[[#This Row],[first col]]+1,4)&amp;":"&amp;ADDRESS(ROW(),input4712[[#This Row],[lastcol]],4)</f>
        <v>B825:E825</v>
      </c>
      <c r="K825" t="str">
        <f>ADDRESS(ROW(),input4712[[#This Row],[first col]],4)&amp;":"&amp;ADDRESS(ROW(),input4712[[#This Row],[lastcol]]-1,4)</f>
        <v>A825:D825</v>
      </c>
      <c r="L825" t="b" cm="1">
        <f t="array" aca="1" ref="L825" ca="1">SUMPRODUCT(--(INDIRECT(input4712[[#This Row],[range1]])&lt;INDIRECT(input4712[[#This Row],[range2]])))=COUNT(INDIRECT(input4712[[#This Row],[range1]]))</f>
        <v>0</v>
      </c>
      <c r="M825" t="b" cm="1">
        <f t="array" aca="1" ref="M825" ca="1">SUMPRODUCT(--(INDIRECT(input4712[[#This Row],[range1]])&gt;INDIRECT(input4712[[#This Row],[range2]])))=COUNT(INDIRECT(input4712[[#This Row],[range1]]))</f>
        <v>1</v>
      </c>
      <c r="N825" t="b">
        <f ca="1">IF(AND(NOT(input4712[[#This Row],[All DESC?]]),NOT(input4712[[#This Row],[All ASC?]])),FALSE(),TRUE())</f>
        <v>1</v>
      </c>
      <c r="O825" cm="1">
        <f t="array" aca="1" ref="O825" ca="1">IF(AND(input4712[[#This Row],[Safe Part 1]],(MAX(ABS((INDIRECT(input4712[[#This Row],[range2]]))-(INDIRECT(input4712[[#This Row],[range1]])))))&lt;=3),1,0)</f>
        <v>1</v>
      </c>
    </row>
    <row r="826" spans="1:15" x14ac:dyDescent="0.35">
      <c r="A826">
        <v>6</v>
      </c>
      <c r="B826">
        <v>8</v>
      </c>
      <c r="C826">
        <v>9</v>
      </c>
      <c r="D826">
        <v>11</v>
      </c>
      <c r="E826">
        <v>12</v>
      </c>
      <c r="H826">
        <f>1</f>
        <v>1</v>
      </c>
      <c r="I826">
        <f>COUNTA(input4712[[#This Row],[Column1.1]:[Column1.8]])</f>
        <v>5</v>
      </c>
      <c r="J826" t="str">
        <f>ADDRESS(ROW(),input4712[[#This Row],[first col]]+1,4)&amp;":"&amp;ADDRESS(ROW(),input4712[[#This Row],[lastcol]],4)</f>
        <v>B826:E826</v>
      </c>
      <c r="K826" t="str">
        <f>ADDRESS(ROW(),input4712[[#This Row],[first col]],4)&amp;":"&amp;ADDRESS(ROW(),input4712[[#This Row],[lastcol]]-1,4)</f>
        <v>A826:D826</v>
      </c>
      <c r="L826" t="b" cm="1">
        <f t="array" aca="1" ref="L826" ca="1">SUMPRODUCT(--(INDIRECT(input4712[[#This Row],[range1]])&lt;INDIRECT(input4712[[#This Row],[range2]])))=COUNT(INDIRECT(input4712[[#This Row],[range1]]))</f>
        <v>0</v>
      </c>
      <c r="M826" t="b" cm="1">
        <f t="array" aca="1" ref="M826" ca="1">SUMPRODUCT(--(INDIRECT(input4712[[#This Row],[range1]])&gt;INDIRECT(input4712[[#This Row],[range2]])))=COUNT(INDIRECT(input4712[[#This Row],[range1]]))</f>
        <v>1</v>
      </c>
      <c r="N826" t="b">
        <f ca="1">IF(AND(NOT(input4712[[#This Row],[All DESC?]]),NOT(input4712[[#This Row],[All ASC?]])),FALSE(),TRUE())</f>
        <v>1</v>
      </c>
      <c r="O826" cm="1">
        <f t="array" aca="1" ref="O826" ca="1">IF(AND(input4712[[#This Row],[Safe Part 1]],(MAX(ABS((INDIRECT(input4712[[#This Row],[range2]]))-(INDIRECT(input4712[[#This Row],[range1]])))))&lt;=3),1,0)</f>
        <v>1</v>
      </c>
    </row>
    <row r="827" spans="1:15" x14ac:dyDescent="0.35">
      <c r="A827">
        <v>57</v>
      </c>
      <c r="B827">
        <v>58</v>
      </c>
      <c r="C827">
        <v>61</v>
      </c>
      <c r="D827">
        <v>62</v>
      </c>
      <c r="E827">
        <v>64</v>
      </c>
      <c r="H827">
        <f>1</f>
        <v>1</v>
      </c>
      <c r="I827">
        <f>COUNTA(input4712[[#This Row],[Column1.1]:[Column1.8]])</f>
        <v>5</v>
      </c>
      <c r="J827" t="str">
        <f>ADDRESS(ROW(),input4712[[#This Row],[first col]]+1,4)&amp;":"&amp;ADDRESS(ROW(),input4712[[#This Row],[lastcol]],4)</f>
        <v>B827:E827</v>
      </c>
      <c r="K827" t="str">
        <f>ADDRESS(ROW(),input4712[[#This Row],[first col]],4)&amp;":"&amp;ADDRESS(ROW(),input4712[[#This Row],[lastcol]]-1,4)</f>
        <v>A827:D827</v>
      </c>
      <c r="L827" t="b" cm="1">
        <f t="array" aca="1" ref="L827" ca="1">SUMPRODUCT(--(INDIRECT(input4712[[#This Row],[range1]])&lt;INDIRECT(input4712[[#This Row],[range2]])))=COUNT(INDIRECT(input4712[[#This Row],[range1]]))</f>
        <v>0</v>
      </c>
      <c r="M827" t="b" cm="1">
        <f t="array" aca="1" ref="M827" ca="1">SUMPRODUCT(--(INDIRECT(input4712[[#This Row],[range1]])&gt;INDIRECT(input4712[[#This Row],[range2]])))=COUNT(INDIRECT(input4712[[#This Row],[range1]]))</f>
        <v>1</v>
      </c>
      <c r="N827" t="b">
        <f ca="1">IF(AND(NOT(input4712[[#This Row],[All DESC?]]),NOT(input4712[[#This Row],[All ASC?]])),FALSE(),TRUE())</f>
        <v>1</v>
      </c>
      <c r="O827" cm="1">
        <f t="array" aca="1" ref="O827" ca="1">IF(AND(input4712[[#This Row],[Safe Part 1]],(MAX(ABS((INDIRECT(input4712[[#This Row],[range2]]))-(INDIRECT(input4712[[#This Row],[range1]])))))&lt;=3),1,0)</f>
        <v>1</v>
      </c>
    </row>
    <row r="828" spans="1:15" x14ac:dyDescent="0.35">
      <c r="A828">
        <v>14</v>
      </c>
      <c r="B828">
        <v>13</v>
      </c>
      <c r="C828">
        <v>10</v>
      </c>
      <c r="D828">
        <v>7</v>
      </c>
      <c r="E828">
        <v>6</v>
      </c>
      <c r="F828">
        <v>1</v>
      </c>
      <c r="H828">
        <f>1</f>
        <v>1</v>
      </c>
      <c r="I828">
        <f>COUNTA(input4712[[#This Row],[Column1.1]:[Column1.8]])</f>
        <v>6</v>
      </c>
      <c r="J828" t="str">
        <f>ADDRESS(ROW(),input4712[[#This Row],[first col]]+1,4)&amp;":"&amp;ADDRESS(ROW(),input4712[[#This Row],[lastcol]],4)</f>
        <v>B828:F828</v>
      </c>
      <c r="K828" t="str">
        <f>ADDRESS(ROW(),input4712[[#This Row],[first col]],4)&amp;":"&amp;ADDRESS(ROW(),input4712[[#This Row],[lastcol]]-1,4)</f>
        <v>A828:E828</v>
      </c>
      <c r="L828" t="b" cm="1">
        <f t="array" aca="1" ref="L828" ca="1">SUMPRODUCT(--(INDIRECT(input4712[[#This Row],[range1]])&lt;INDIRECT(input4712[[#This Row],[range2]])))=COUNT(INDIRECT(input4712[[#This Row],[range1]]))</f>
        <v>1</v>
      </c>
      <c r="M828" t="b" cm="1">
        <f t="array" aca="1" ref="M828" ca="1">SUMPRODUCT(--(INDIRECT(input4712[[#This Row],[range1]])&gt;INDIRECT(input4712[[#This Row],[range2]])))=COUNT(INDIRECT(input4712[[#This Row],[range1]]))</f>
        <v>0</v>
      </c>
      <c r="N828" t="b">
        <f ca="1">IF(AND(NOT(input4712[[#This Row],[All DESC?]]),NOT(input4712[[#This Row],[All ASC?]])),FALSE(),TRUE())</f>
        <v>1</v>
      </c>
      <c r="O828" cm="1">
        <f t="array" aca="1" ref="O828" ca="1">IF(AND(input4712[[#This Row],[Safe Part 1]],(MAX(ABS((INDIRECT(input4712[[#This Row],[range2]]))-(INDIRECT(input4712[[#This Row],[range1]])))))&lt;=3),1,0)</f>
        <v>0</v>
      </c>
    </row>
    <row r="829" spans="1:15" x14ac:dyDescent="0.35">
      <c r="A829">
        <v>66</v>
      </c>
      <c r="B829">
        <v>69</v>
      </c>
      <c r="C829">
        <v>71</v>
      </c>
      <c r="D829">
        <v>72</v>
      </c>
      <c r="E829">
        <v>75</v>
      </c>
      <c r="H829">
        <f>1</f>
        <v>1</v>
      </c>
      <c r="I829">
        <f>COUNTA(input4712[[#This Row],[Column1.1]:[Column1.8]])</f>
        <v>5</v>
      </c>
      <c r="J829" t="str">
        <f>ADDRESS(ROW(),input4712[[#This Row],[first col]]+1,4)&amp;":"&amp;ADDRESS(ROW(),input4712[[#This Row],[lastcol]],4)</f>
        <v>B829:E829</v>
      </c>
      <c r="K829" t="str">
        <f>ADDRESS(ROW(),input4712[[#This Row],[first col]],4)&amp;":"&amp;ADDRESS(ROW(),input4712[[#This Row],[lastcol]]-1,4)</f>
        <v>A829:D829</v>
      </c>
      <c r="L829" t="b" cm="1">
        <f t="array" aca="1" ref="L829" ca="1">SUMPRODUCT(--(INDIRECT(input4712[[#This Row],[range1]])&lt;INDIRECT(input4712[[#This Row],[range2]])))=COUNT(INDIRECT(input4712[[#This Row],[range1]]))</f>
        <v>0</v>
      </c>
      <c r="M829" t="b" cm="1">
        <f t="array" aca="1" ref="M829" ca="1">SUMPRODUCT(--(INDIRECT(input4712[[#This Row],[range1]])&gt;INDIRECT(input4712[[#This Row],[range2]])))=COUNT(INDIRECT(input4712[[#This Row],[range1]]))</f>
        <v>1</v>
      </c>
      <c r="N829" t="b">
        <f ca="1">IF(AND(NOT(input4712[[#This Row],[All DESC?]]),NOT(input4712[[#This Row],[All ASC?]])),FALSE(),TRUE())</f>
        <v>1</v>
      </c>
      <c r="O829" cm="1">
        <f t="array" aca="1" ref="O829" ca="1">IF(AND(input4712[[#This Row],[Safe Part 1]],(MAX(ABS((INDIRECT(input4712[[#This Row],[range2]]))-(INDIRECT(input4712[[#This Row],[range1]])))))&lt;=3),1,0)</f>
        <v>1</v>
      </c>
    </row>
    <row r="830" spans="1:15" x14ac:dyDescent="0.35">
      <c r="A830">
        <v>22</v>
      </c>
      <c r="B830">
        <v>20</v>
      </c>
      <c r="C830">
        <v>19</v>
      </c>
      <c r="D830">
        <v>16</v>
      </c>
      <c r="E830">
        <v>14</v>
      </c>
      <c r="H830">
        <f>1</f>
        <v>1</v>
      </c>
      <c r="I830">
        <f>COUNTA(input4712[[#This Row],[Column1.1]:[Column1.8]])</f>
        <v>5</v>
      </c>
      <c r="J830" t="str">
        <f>ADDRESS(ROW(),input4712[[#This Row],[first col]]+1,4)&amp;":"&amp;ADDRESS(ROW(),input4712[[#This Row],[lastcol]],4)</f>
        <v>B830:E830</v>
      </c>
      <c r="K830" t="str">
        <f>ADDRESS(ROW(),input4712[[#This Row],[first col]],4)&amp;":"&amp;ADDRESS(ROW(),input4712[[#This Row],[lastcol]]-1,4)</f>
        <v>A830:D830</v>
      </c>
      <c r="L830" t="b" cm="1">
        <f t="array" aca="1" ref="L830" ca="1">SUMPRODUCT(--(INDIRECT(input4712[[#This Row],[range1]])&lt;INDIRECT(input4712[[#This Row],[range2]])))=COUNT(INDIRECT(input4712[[#This Row],[range1]]))</f>
        <v>1</v>
      </c>
      <c r="M830" t="b" cm="1">
        <f t="array" aca="1" ref="M830" ca="1">SUMPRODUCT(--(INDIRECT(input4712[[#This Row],[range1]])&gt;INDIRECT(input4712[[#This Row],[range2]])))=COUNT(INDIRECT(input4712[[#This Row],[range1]]))</f>
        <v>0</v>
      </c>
      <c r="N830" t="b">
        <f ca="1">IF(AND(NOT(input4712[[#This Row],[All DESC?]]),NOT(input4712[[#This Row],[All ASC?]])),FALSE(),TRUE())</f>
        <v>1</v>
      </c>
      <c r="O830" cm="1">
        <f t="array" aca="1" ref="O830" ca="1">IF(AND(input4712[[#This Row],[Safe Part 1]],(MAX(ABS((INDIRECT(input4712[[#This Row],[range2]]))-(INDIRECT(input4712[[#This Row],[range1]])))))&lt;=3),1,0)</f>
        <v>1</v>
      </c>
    </row>
    <row r="831" spans="1:15" x14ac:dyDescent="0.35">
      <c r="A831">
        <v>57</v>
      </c>
      <c r="B831">
        <v>54</v>
      </c>
      <c r="C831">
        <v>53</v>
      </c>
      <c r="D831">
        <v>50</v>
      </c>
      <c r="E831">
        <v>47</v>
      </c>
      <c r="F831">
        <v>43</v>
      </c>
      <c r="G831">
        <v>40</v>
      </c>
      <c r="H831">
        <f>1</f>
        <v>1</v>
      </c>
      <c r="I831">
        <f>COUNTA(input4712[[#This Row],[Column1.1]:[Column1.8]])</f>
        <v>7</v>
      </c>
      <c r="J831" t="str">
        <f>ADDRESS(ROW(),input4712[[#This Row],[first col]]+1,4)&amp;":"&amp;ADDRESS(ROW(),input4712[[#This Row],[lastcol]],4)</f>
        <v>B831:G831</v>
      </c>
      <c r="K831" t="str">
        <f>ADDRESS(ROW(),input4712[[#This Row],[first col]],4)&amp;":"&amp;ADDRESS(ROW(),input4712[[#This Row],[lastcol]]-1,4)</f>
        <v>A831:F831</v>
      </c>
      <c r="L831" t="b" cm="1">
        <f t="array" aca="1" ref="L831" ca="1">SUMPRODUCT(--(INDIRECT(input4712[[#This Row],[range1]])&lt;INDIRECT(input4712[[#This Row],[range2]])))=COUNT(INDIRECT(input4712[[#This Row],[range1]]))</f>
        <v>1</v>
      </c>
      <c r="M831" t="b" cm="1">
        <f t="array" aca="1" ref="M831" ca="1">SUMPRODUCT(--(INDIRECT(input4712[[#This Row],[range1]])&gt;INDIRECT(input4712[[#This Row],[range2]])))=COUNT(INDIRECT(input4712[[#This Row],[range1]]))</f>
        <v>0</v>
      </c>
      <c r="N831" t="b">
        <f ca="1">IF(AND(NOT(input4712[[#This Row],[All DESC?]]),NOT(input4712[[#This Row],[All ASC?]])),FALSE(),TRUE())</f>
        <v>1</v>
      </c>
      <c r="O831" cm="1">
        <f t="array" aca="1" ref="O831" ca="1">IF(AND(input4712[[#This Row],[Safe Part 1]],(MAX(ABS((INDIRECT(input4712[[#This Row],[range2]]))-(INDIRECT(input4712[[#This Row],[range1]])))))&lt;=3),1,0)</f>
        <v>0</v>
      </c>
    </row>
    <row r="832" spans="1:15" x14ac:dyDescent="0.35">
      <c r="A832">
        <v>18</v>
      </c>
      <c r="B832">
        <v>16</v>
      </c>
      <c r="C832">
        <v>15</v>
      </c>
      <c r="D832">
        <v>14</v>
      </c>
      <c r="E832">
        <v>12</v>
      </c>
      <c r="F832">
        <v>8</v>
      </c>
      <c r="H832">
        <f>1</f>
        <v>1</v>
      </c>
      <c r="I832">
        <f>COUNTA(input4712[[#This Row],[Column1.1]:[Column1.8]])</f>
        <v>6</v>
      </c>
      <c r="J832" t="str">
        <f>ADDRESS(ROW(),input4712[[#This Row],[first col]]+1,4)&amp;":"&amp;ADDRESS(ROW(),input4712[[#This Row],[lastcol]],4)</f>
        <v>B832:F832</v>
      </c>
      <c r="K832" t="str">
        <f>ADDRESS(ROW(),input4712[[#This Row],[first col]],4)&amp;":"&amp;ADDRESS(ROW(),input4712[[#This Row],[lastcol]]-1,4)</f>
        <v>A832:E832</v>
      </c>
      <c r="L832" t="b" cm="1">
        <f t="array" aca="1" ref="L832" ca="1">SUMPRODUCT(--(INDIRECT(input4712[[#This Row],[range1]])&lt;INDIRECT(input4712[[#This Row],[range2]])))=COUNT(INDIRECT(input4712[[#This Row],[range1]]))</f>
        <v>1</v>
      </c>
      <c r="M832" t="b" cm="1">
        <f t="array" aca="1" ref="M832" ca="1">SUMPRODUCT(--(INDIRECT(input4712[[#This Row],[range1]])&gt;INDIRECT(input4712[[#This Row],[range2]])))=COUNT(INDIRECT(input4712[[#This Row],[range1]]))</f>
        <v>0</v>
      </c>
      <c r="N832" t="b">
        <f ca="1">IF(AND(NOT(input4712[[#This Row],[All DESC?]]),NOT(input4712[[#This Row],[All ASC?]])),FALSE(),TRUE())</f>
        <v>1</v>
      </c>
      <c r="O832" cm="1">
        <f t="array" aca="1" ref="O832" ca="1">IF(AND(input4712[[#This Row],[Safe Part 1]],(MAX(ABS((INDIRECT(input4712[[#This Row],[range2]]))-(INDIRECT(input4712[[#This Row],[range1]])))))&lt;=3),1,0)</f>
        <v>0</v>
      </c>
    </row>
    <row r="833" spans="1:15" x14ac:dyDescent="0.35">
      <c r="A833">
        <v>80</v>
      </c>
      <c r="B833">
        <v>79</v>
      </c>
      <c r="C833">
        <v>76</v>
      </c>
      <c r="D833">
        <v>75</v>
      </c>
      <c r="E833">
        <v>72</v>
      </c>
      <c r="F833">
        <v>66</v>
      </c>
      <c r="G833">
        <v>63</v>
      </c>
      <c r="H833">
        <f>1</f>
        <v>1</v>
      </c>
      <c r="I833">
        <f>COUNTA(input4712[[#This Row],[Column1.1]:[Column1.8]])</f>
        <v>7</v>
      </c>
      <c r="J833" t="str">
        <f>ADDRESS(ROW(),input4712[[#This Row],[first col]]+1,4)&amp;":"&amp;ADDRESS(ROW(),input4712[[#This Row],[lastcol]],4)</f>
        <v>B833:G833</v>
      </c>
      <c r="K833" t="str">
        <f>ADDRESS(ROW(),input4712[[#This Row],[first col]],4)&amp;":"&amp;ADDRESS(ROW(),input4712[[#This Row],[lastcol]]-1,4)</f>
        <v>A833:F833</v>
      </c>
      <c r="L833" t="b" cm="1">
        <f t="array" aca="1" ref="L833" ca="1">SUMPRODUCT(--(INDIRECT(input4712[[#This Row],[range1]])&lt;INDIRECT(input4712[[#This Row],[range2]])))=COUNT(INDIRECT(input4712[[#This Row],[range1]]))</f>
        <v>1</v>
      </c>
      <c r="M833" t="b" cm="1">
        <f t="array" aca="1" ref="M833" ca="1">SUMPRODUCT(--(INDIRECT(input4712[[#This Row],[range1]])&gt;INDIRECT(input4712[[#This Row],[range2]])))=COUNT(INDIRECT(input4712[[#This Row],[range1]]))</f>
        <v>0</v>
      </c>
      <c r="N833" t="b">
        <f ca="1">IF(AND(NOT(input4712[[#This Row],[All DESC?]]),NOT(input4712[[#This Row],[All ASC?]])),FALSE(),TRUE())</f>
        <v>1</v>
      </c>
      <c r="O833" cm="1">
        <f t="array" aca="1" ref="O833" ca="1">IF(AND(input4712[[#This Row],[Safe Part 1]],(MAX(ABS((INDIRECT(input4712[[#This Row],[range2]]))-(INDIRECT(input4712[[#This Row],[range1]])))))&lt;=3),1,0)</f>
        <v>0</v>
      </c>
    </row>
    <row r="834" spans="1:15" x14ac:dyDescent="0.35">
      <c r="A834">
        <v>9</v>
      </c>
      <c r="B834">
        <v>10</v>
      </c>
      <c r="C834">
        <v>11</v>
      </c>
      <c r="D834">
        <v>12</v>
      </c>
      <c r="E834">
        <v>15</v>
      </c>
      <c r="F834">
        <v>17</v>
      </c>
      <c r="H834">
        <f>1</f>
        <v>1</v>
      </c>
      <c r="I834">
        <f>COUNTA(input4712[[#This Row],[Column1.1]:[Column1.8]])</f>
        <v>6</v>
      </c>
      <c r="J834" t="str">
        <f>ADDRESS(ROW(),input4712[[#This Row],[first col]]+1,4)&amp;":"&amp;ADDRESS(ROW(),input4712[[#This Row],[lastcol]],4)</f>
        <v>B834:F834</v>
      </c>
      <c r="K834" t="str">
        <f>ADDRESS(ROW(),input4712[[#This Row],[first col]],4)&amp;":"&amp;ADDRESS(ROW(),input4712[[#This Row],[lastcol]]-1,4)</f>
        <v>A834:E834</v>
      </c>
      <c r="L834" t="b" cm="1">
        <f t="array" aca="1" ref="L834" ca="1">SUMPRODUCT(--(INDIRECT(input4712[[#This Row],[range1]])&lt;INDIRECT(input4712[[#This Row],[range2]])))=COUNT(INDIRECT(input4712[[#This Row],[range1]]))</f>
        <v>0</v>
      </c>
      <c r="M834" t="b" cm="1">
        <f t="array" aca="1" ref="M834" ca="1">SUMPRODUCT(--(INDIRECT(input4712[[#This Row],[range1]])&gt;INDIRECT(input4712[[#This Row],[range2]])))=COUNT(INDIRECT(input4712[[#This Row],[range1]]))</f>
        <v>1</v>
      </c>
      <c r="N834" t="b">
        <f ca="1">IF(AND(NOT(input4712[[#This Row],[All DESC?]]),NOT(input4712[[#This Row],[All ASC?]])),FALSE(),TRUE())</f>
        <v>1</v>
      </c>
      <c r="O834" cm="1">
        <f t="array" aca="1" ref="O834" ca="1">IF(AND(input4712[[#This Row],[Safe Part 1]],(MAX(ABS((INDIRECT(input4712[[#This Row],[range2]]))-(INDIRECT(input4712[[#This Row],[range1]])))))&lt;=3),1,0)</f>
        <v>1</v>
      </c>
    </row>
    <row r="835" spans="1:15" x14ac:dyDescent="0.35">
      <c r="A835">
        <v>27</v>
      </c>
      <c r="B835">
        <v>28</v>
      </c>
      <c r="C835">
        <v>31</v>
      </c>
      <c r="D835">
        <v>33</v>
      </c>
      <c r="E835">
        <v>36</v>
      </c>
      <c r="H835">
        <f>1</f>
        <v>1</v>
      </c>
      <c r="I835">
        <f>COUNTA(input4712[[#This Row],[Column1.1]:[Column1.8]])</f>
        <v>5</v>
      </c>
      <c r="J835" t="str">
        <f>ADDRESS(ROW(),input4712[[#This Row],[first col]]+1,4)&amp;":"&amp;ADDRESS(ROW(),input4712[[#This Row],[lastcol]],4)</f>
        <v>B835:E835</v>
      </c>
      <c r="K835" t="str">
        <f>ADDRESS(ROW(),input4712[[#This Row],[first col]],4)&amp;":"&amp;ADDRESS(ROW(),input4712[[#This Row],[lastcol]]-1,4)</f>
        <v>A835:D835</v>
      </c>
      <c r="L835" t="b" cm="1">
        <f t="array" aca="1" ref="L835" ca="1">SUMPRODUCT(--(INDIRECT(input4712[[#This Row],[range1]])&lt;INDIRECT(input4712[[#This Row],[range2]])))=COUNT(INDIRECT(input4712[[#This Row],[range1]]))</f>
        <v>0</v>
      </c>
      <c r="M835" t="b" cm="1">
        <f t="array" aca="1" ref="M835" ca="1">SUMPRODUCT(--(INDIRECT(input4712[[#This Row],[range1]])&gt;INDIRECT(input4712[[#This Row],[range2]])))=COUNT(INDIRECT(input4712[[#This Row],[range1]]))</f>
        <v>1</v>
      </c>
      <c r="N835" t="b">
        <f ca="1">IF(AND(NOT(input4712[[#This Row],[All DESC?]]),NOT(input4712[[#This Row],[All ASC?]])),FALSE(),TRUE())</f>
        <v>1</v>
      </c>
      <c r="O835" cm="1">
        <f t="array" aca="1" ref="O835" ca="1">IF(AND(input4712[[#This Row],[Safe Part 1]],(MAX(ABS((INDIRECT(input4712[[#This Row],[range2]]))-(INDIRECT(input4712[[#This Row],[range1]])))))&lt;=3),1,0)</f>
        <v>1</v>
      </c>
    </row>
    <row r="836" spans="1:15" x14ac:dyDescent="0.35">
      <c r="A836">
        <v>37</v>
      </c>
      <c r="B836">
        <v>36</v>
      </c>
      <c r="C836">
        <v>33</v>
      </c>
      <c r="D836">
        <v>32</v>
      </c>
      <c r="E836">
        <v>31</v>
      </c>
      <c r="F836">
        <v>27</v>
      </c>
      <c r="H836">
        <f>1</f>
        <v>1</v>
      </c>
      <c r="I836">
        <f>COUNTA(input4712[[#This Row],[Column1.1]:[Column1.8]])</f>
        <v>6</v>
      </c>
      <c r="J836" t="str">
        <f>ADDRESS(ROW(),input4712[[#This Row],[first col]]+1,4)&amp;":"&amp;ADDRESS(ROW(),input4712[[#This Row],[lastcol]],4)</f>
        <v>B836:F836</v>
      </c>
      <c r="K836" t="str">
        <f>ADDRESS(ROW(),input4712[[#This Row],[first col]],4)&amp;":"&amp;ADDRESS(ROW(),input4712[[#This Row],[lastcol]]-1,4)</f>
        <v>A836:E836</v>
      </c>
      <c r="L836" t="b" cm="1">
        <f t="array" aca="1" ref="L836" ca="1">SUMPRODUCT(--(INDIRECT(input4712[[#This Row],[range1]])&lt;INDIRECT(input4712[[#This Row],[range2]])))=COUNT(INDIRECT(input4712[[#This Row],[range1]]))</f>
        <v>1</v>
      </c>
      <c r="M836" t="b" cm="1">
        <f t="array" aca="1" ref="M836" ca="1">SUMPRODUCT(--(INDIRECT(input4712[[#This Row],[range1]])&gt;INDIRECT(input4712[[#This Row],[range2]])))=COUNT(INDIRECT(input4712[[#This Row],[range1]]))</f>
        <v>0</v>
      </c>
      <c r="N836" t="b">
        <f ca="1">IF(AND(NOT(input4712[[#This Row],[All DESC?]]),NOT(input4712[[#This Row],[All ASC?]])),FALSE(),TRUE())</f>
        <v>1</v>
      </c>
      <c r="O836" cm="1">
        <f t="array" aca="1" ref="O836" ca="1">IF(AND(input4712[[#This Row],[Safe Part 1]],(MAX(ABS((INDIRECT(input4712[[#This Row],[range2]]))-(INDIRECT(input4712[[#This Row],[range1]])))))&lt;=3),1,0)</f>
        <v>0</v>
      </c>
    </row>
    <row r="837" spans="1:15" x14ac:dyDescent="0.35">
      <c r="A837">
        <v>71</v>
      </c>
      <c r="B837">
        <v>69</v>
      </c>
      <c r="C837">
        <v>67</v>
      </c>
      <c r="D837">
        <v>64</v>
      </c>
      <c r="E837">
        <v>61</v>
      </c>
      <c r="F837">
        <v>55</v>
      </c>
      <c r="H837">
        <f>1</f>
        <v>1</v>
      </c>
      <c r="I837">
        <f>COUNTA(input4712[[#This Row],[Column1.1]:[Column1.8]])</f>
        <v>6</v>
      </c>
      <c r="J837" t="str">
        <f>ADDRESS(ROW(),input4712[[#This Row],[first col]]+1,4)&amp;":"&amp;ADDRESS(ROW(),input4712[[#This Row],[lastcol]],4)</f>
        <v>B837:F837</v>
      </c>
      <c r="K837" t="str">
        <f>ADDRESS(ROW(),input4712[[#This Row],[first col]],4)&amp;":"&amp;ADDRESS(ROW(),input4712[[#This Row],[lastcol]]-1,4)</f>
        <v>A837:E837</v>
      </c>
      <c r="L837" t="b" cm="1">
        <f t="array" aca="1" ref="L837" ca="1">SUMPRODUCT(--(INDIRECT(input4712[[#This Row],[range1]])&lt;INDIRECT(input4712[[#This Row],[range2]])))=COUNT(INDIRECT(input4712[[#This Row],[range1]]))</f>
        <v>1</v>
      </c>
      <c r="M837" t="b" cm="1">
        <f t="array" aca="1" ref="M837" ca="1">SUMPRODUCT(--(INDIRECT(input4712[[#This Row],[range1]])&gt;INDIRECT(input4712[[#This Row],[range2]])))=COUNT(INDIRECT(input4712[[#This Row],[range1]]))</f>
        <v>0</v>
      </c>
      <c r="N837" t="b">
        <f ca="1">IF(AND(NOT(input4712[[#This Row],[All DESC?]]),NOT(input4712[[#This Row],[All ASC?]])),FALSE(),TRUE())</f>
        <v>1</v>
      </c>
      <c r="O837" cm="1">
        <f t="array" aca="1" ref="O837" ca="1">IF(AND(input4712[[#This Row],[Safe Part 1]],(MAX(ABS((INDIRECT(input4712[[#This Row],[range2]]))-(INDIRECT(input4712[[#This Row],[range1]])))))&lt;=3),1,0)</f>
        <v>0</v>
      </c>
    </row>
    <row r="838" spans="1:15" x14ac:dyDescent="0.35">
      <c r="A838">
        <v>46</v>
      </c>
      <c r="B838">
        <v>45</v>
      </c>
      <c r="C838">
        <v>44</v>
      </c>
      <c r="D838">
        <v>41</v>
      </c>
      <c r="E838">
        <v>39</v>
      </c>
      <c r="H838">
        <f>1</f>
        <v>1</v>
      </c>
      <c r="I838">
        <f>COUNTA(input4712[[#This Row],[Column1.1]:[Column1.8]])</f>
        <v>5</v>
      </c>
      <c r="J838" t="str">
        <f>ADDRESS(ROW(),input4712[[#This Row],[first col]]+1,4)&amp;":"&amp;ADDRESS(ROW(),input4712[[#This Row],[lastcol]],4)</f>
        <v>B838:E838</v>
      </c>
      <c r="K838" t="str">
        <f>ADDRESS(ROW(),input4712[[#This Row],[first col]],4)&amp;":"&amp;ADDRESS(ROW(),input4712[[#This Row],[lastcol]]-1,4)</f>
        <v>A838:D838</v>
      </c>
      <c r="L838" t="b" cm="1">
        <f t="array" aca="1" ref="L838" ca="1">SUMPRODUCT(--(INDIRECT(input4712[[#This Row],[range1]])&lt;INDIRECT(input4712[[#This Row],[range2]])))=COUNT(INDIRECT(input4712[[#This Row],[range1]]))</f>
        <v>1</v>
      </c>
      <c r="M838" t="b" cm="1">
        <f t="array" aca="1" ref="M838" ca="1">SUMPRODUCT(--(INDIRECT(input4712[[#This Row],[range1]])&gt;INDIRECT(input4712[[#This Row],[range2]])))=COUNT(INDIRECT(input4712[[#This Row],[range1]]))</f>
        <v>0</v>
      </c>
      <c r="N838" t="b">
        <f ca="1">IF(AND(NOT(input4712[[#This Row],[All DESC?]]),NOT(input4712[[#This Row],[All ASC?]])),FALSE(),TRUE())</f>
        <v>1</v>
      </c>
      <c r="O838" cm="1">
        <f t="array" aca="1" ref="O838" ca="1">IF(AND(input4712[[#This Row],[Safe Part 1]],(MAX(ABS((INDIRECT(input4712[[#This Row],[range2]]))-(INDIRECT(input4712[[#This Row],[range1]])))))&lt;=3),1,0)</f>
        <v>1</v>
      </c>
    </row>
    <row r="839" spans="1:15" x14ac:dyDescent="0.35">
      <c r="A839">
        <v>21</v>
      </c>
      <c r="B839">
        <v>18</v>
      </c>
      <c r="C839">
        <v>15</v>
      </c>
      <c r="D839">
        <v>13</v>
      </c>
      <c r="E839">
        <v>10</v>
      </c>
      <c r="H839">
        <f>1</f>
        <v>1</v>
      </c>
      <c r="I839">
        <f>COUNTA(input4712[[#This Row],[Column1.1]:[Column1.8]])</f>
        <v>5</v>
      </c>
      <c r="J839" t="str">
        <f>ADDRESS(ROW(),input4712[[#This Row],[first col]]+1,4)&amp;":"&amp;ADDRESS(ROW(),input4712[[#This Row],[lastcol]],4)</f>
        <v>B839:E839</v>
      </c>
      <c r="K839" t="str">
        <f>ADDRESS(ROW(),input4712[[#This Row],[first col]],4)&amp;":"&amp;ADDRESS(ROW(),input4712[[#This Row],[lastcol]]-1,4)</f>
        <v>A839:D839</v>
      </c>
      <c r="L839" t="b" cm="1">
        <f t="array" aca="1" ref="L839" ca="1">SUMPRODUCT(--(INDIRECT(input4712[[#This Row],[range1]])&lt;INDIRECT(input4712[[#This Row],[range2]])))=COUNT(INDIRECT(input4712[[#This Row],[range1]]))</f>
        <v>1</v>
      </c>
      <c r="M839" t="b" cm="1">
        <f t="array" aca="1" ref="M839" ca="1">SUMPRODUCT(--(INDIRECT(input4712[[#This Row],[range1]])&gt;INDIRECT(input4712[[#This Row],[range2]])))=COUNT(INDIRECT(input4712[[#This Row],[range1]]))</f>
        <v>0</v>
      </c>
      <c r="N839" t="b">
        <f ca="1">IF(AND(NOT(input4712[[#This Row],[All DESC?]]),NOT(input4712[[#This Row],[All ASC?]])),FALSE(),TRUE())</f>
        <v>1</v>
      </c>
      <c r="O839" cm="1">
        <f t="array" aca="1" ref="O839" ca="1">IF(AND(input4712[[#This Row],[Safe Part 1]],(MAX(ABS((INDIRECT(input4712[[#This Row],[range2]]))-(INDIRECT(input4712[[#This Row],[range1]])))))&lt;=3),1,0)</f>
        <v>1</v>
      </c>
    </row>
    <row r="840" spans="1:15" x14ac:dyDescent="0.35">
      <c r="A840">
        <v>38</v>
      </c>
      <c r="B840">
        <v>36</v>
      </c>
      <c r="C840">
        <v>33</v>
      </c>
      <c r="D840">
        <v>31</v>
      </c>
      <c r="E840">
        <v>30</v>
      </c>
      <c r="F840">
        <v>26</v>
      </c>
      <c r="G840">
        <v>24</v>
      </c>
      <c r="H840">
        <f>1</f>
        <v>1</v>
      </c>
      <c r="I840">
        <f>COUNTA(input4712[[#This Row],[Column1.1]:[Column1.8]])</f>
        <v>7</v>
      </c>
      <c r="J840" t="str">
        <f>ADDRESS(ROW(),input4712[[#This Row],[first col]]+1,4)&amp;":"&amp;ADDRESS(ROW(),input4712[[#This Row],[lastcol]],4)</f>
        <v>B840:G840</v>
      </c>
      <c r="K840" t="str">
        <f>ADDRESS(ROW(),input4712[[#This Row],[first col]],4)&amp;":"&amp;ADDRESS(ROW(),input4712[[#This Row],[lastcol]]-1,4)</f>
        <v>A840:F840</v>
      </c>
      <c r="L840" t="b" cm="1">
        <f t="array" aca="1" ref="L840" ca="1">SUMPRODUCT(--(INDIRECT(input4712[[#This Row],[range1]])&lt;INDIRECT(input4712[[#This Row],[range2]])))=COUNT(INDIRECT(input4712[[#This Row],[range1]]))</f>
        <v>1</v>
      </c>
      <c r="M840" t="b" cm="1">
        <f t="array" aca="1" ref="M840" ca="1">SUMPRODUCT(--(INDIRECT(input4712[[#This Row],[range1]])&gt;INDIRECT(input4712[[#This Row],[range2]])))=COUNT(INDIRECT(input4712[[#This Row],[range1]]))</f>
        <v>0</v>
      </c>
      <c r="N840" t="b">
        <f ca="1">IF(AND(NOT(input4712[[#This Row],[All DESC?]]),NOT(input4712[[#This Row],[All ASC?]])),FALSE(),TRUE())</f>
        <v>1</v>
      </c>
      <c r="O840" cm="1">
        <f t="array" aca="1" ref="O840" ca="1">IF(AND(input4712[[#This Row],[Safe Part 1]],(MAX(ABS((INDIRECT(input4712[[#This Row],[range2]]))-(INDIRECT(input4712[[#This Row],[range1]])))))&lt;=3),1,0)</f>
        <v>0</v>
      </c>
    </row>
    <row r="841" spans="1:15" x14ac:dyDescent="0.35">
      <c r="A841">
        <v>11</v>
      </c>
      <c r="B841">
        <v>13</v>
      </c>
      <c r="C841">
        <v>16</v>
      </c>
      <c r="D841">
        <v>17</v>
      </c>
      <c r="E841">
        <v>19</v>
      </c>
      <c r="F841">
        <v>24</v>
      </c>
      <c r="G841">
        <v>27</v>
      </c>
      <c r="H841">
        <f>1</f>
        <v>1</v>
      </c>
      <c r="I841">
        <f>COUNTA(input4712[[#This Row],[Column1.1]:[Column1.8]])</f>
        <v>7</v>
      </c>
      <c r="J841" t="str">
        <f>ADDRESS(ROW(),input4712[[#This Row],[first col]]+1,4)&amp;":"&amp;ADDRESS(ROW(),input4712[[#This Row],[lastcol]],4)</f>
        <v>B841:G841</v>
      </c>
      <c r="K841" t="str">
        <f>ADDRESS(ROW(),input4712[[#This Row],[first col]],4)&amp;":"&amp;ADDRESS(ROW(),input4712[[#This Row],[lastcol]]-1,4)</f>
        <v>A841:F841</v>
      </c>
      <c r="L841" t="b" cm="1">
        <f t="array" aca="1" ref="L841" ca="1">SUMPRODUCT(--(INDIRECT(input4712[[#This Row],[range1]])&lt;INDIRECT(input4712[[#This Row],[range2]])))=COUNT(INDIRECT(input4712[[#This Row],[range1]]))</f>
        <v>0</v>
      </c>
      <c r="M841" t="b" cm="1">
        <f t="array" aca="1" ref="M841" ca="1">SUMPRODUCT(--(INDIRECT(input4712[[#This Row],[range1]])&gt;INDIRECT(input4712[[#This Row],[range2]])))=COUNT(INDIRECT(input4712[[#This Row],[range1]]))</f>
        <v>1</v>
      </c>
      <c r="N841" t="b">
        <f ca="1">IF(AND(NOT(input4712[[#This Row],[All DESC?]]),NOT(input4712[[#This Row],[All ASC?]])),FALSE(),TRUE())</f>
        <v>1</v>
      </c>
      <c r="O841" cm="1">
        <f t="array" aca="1" ref="O841" ca="1">IF(AND(input4712[[#This Row],[Safe Part 1]],(MAX(ABS((INDIRECT(input4712[[#This Row],[range2]]))-(INDIRECT(input4712[[#This Row],[range1]])))))&lt;=3),1,0)</f>
        <v>0</v>
      </c>
    </row>
    <row r="842" spans="1:15" x14ac:dyDescent="0.35">
      <c r="A842">
        <v>21</v>
      </c>
      <c r="B842">
        <v>24</v>
      </c>
      <c r="C842">
        <v>26</v>
      </c>
      <c r="D842">
        <v>29</v>
      </c>
      <c r="E842">
        <v>30</v>
      </c>
      <c r="H842">
        <f>1</f>
        <v>1</v>
      </c>
      <c r="I842">
        <f>COUNTA(input4712[[#This Row],[Column1.1]:[Column1.8]])</f>
        <v>5</v>
      </c>
      <c r="J842" t="str">
        <f>ADDRESS(ROW(),input4712[[#This Row],[first col]]+1,4)&amp;":"&amp;ADDRESS(ROW(),input4712[[#This Row],[lastcol]],4)</f>
        <v>B842:E842</v>
      </c>
      <c r="K842" t="str">
        <f>ADDRESS(ROW(),input4712[[#This Row],[first col]],4)&amp;":"&amp;ADDRESS(ROW(),input4712[[#This Row],[lastcol]]-1,4)</f>
        <v>A842:D842</v>
      </c>
      <c r="L842" t="b" cm="1">
        <f t="array" aca="1" ref="L842" ca="1">SUMPRODUCT(--(INDIRECT(input4712[[#This Row],[range1]])&lt;INDIRECT(input4712[[#This Row],[range2]])))=COUNT(INDIRECT(input4712[[#This Row],[range1]]))</f>
        <v>0</v>
      </c>
      <c r="M842" t="b" cm="1">
        <f t="array" aca="1" ref="M842" ca="1">SUMPRODUCT(--(INDIRECT(input4712[[#This Row],[range1]])&gt;INDIRECT(input4712[[#This Row],[range2]])))=COUNT(INDIRECT(input4712[[#This Row],[range1]]))</f>
        <v>1</v>
      </c>
      <c r="N842" t="b">
        <f ca="1">IF(AND(NOT(input4712[[#This Row],[All DESC?]]),NOT(input4712[[#This Row],[All ASC?]])),FALSE(),TRUE())</f>
        <v>1</v>
      </c>
      <c r="O842" cm="1">
        <f t="array" aca="1" ref="O842" ca="1">IF(AND(input4712[[#This Row],[Safe Part 1]],(MAX(ABS((INDIRECT(input4712[[#This Row],[range2]]))-(INDIRECT(input4712[[#This Row],[range1]])))))&lt;=3),1,0)</f>
        <v>1</v>
      </c>
    </row>
    <row r="843" spans="1:15" x14ac:dyDescent="0.35">
      <c r="A843">
        <v>94</v>
      </c>
      <c r="B843">
        <v>92</v>
      </c>
      <c r="C843">
        <v>89</v>
      </c>
      <c r="D843">
        <v>88</v>
      </c>
      <c r="E843">
        <v>85</v>
      </c>
      <c r="F843">
        <v>81</v>
      </c>
      <c r="G843">
        <v>79</v>
      </c>
      <c r="H843">
        <f>1</f>
        <v>1</v>
      </c>
      <c r="I843">
        <f>COUNTA(input4712[[#This Row],[Column1.1]:[Column1.8]])</f>
        <v>7</v>
      </c>
      <c r="J843" t="str">
        <f>ADDRESS(ROW(),input4712[[#This Row],[first col]]+1,4)&amp;":"&amp;ADDRESS(ROW(),input4712[[#This Row],[lastcol]],4)</f>
        <v>B843:G843</v>
      </c>
      <c r="K843" t="str">
        <f>ADDRESS(ROW(),input4712[[#This Row],[first col]],4)&amp;":"&amp;ADDRESS(ROW(),input4712[[#This Row],[lastcol]]-1,4)</f>
        <v>A843:F843</v>
      </c>
      <c r="L843" t="b" cm="1">
        <f t="array" aca="1" ref="L843" ca="1">SUMPRODUCT(--(INDIRECT(input4712[[#This Row],[range1]])&lt;INDIRECT(input4712[[#This Row],[range2]])))=COUNT(INDIRECT(input4712[[#This Row],[range1]]))</f>
        <v>1</v>
      </c>
      <c r="M843" t="b" cm="1">
        <f t="array" aca="1" ref="M843" ca="1">SUMPRODUCT(--(INDIRECT(input4712[[#This Row],[range1]])&gt;INDIRECT(input4712[[#This Row],[range2]])))=COUNT(INDIRECT(input4712[[#This Row],[range1]]))</f>
        <v>0</v>
      </c>
      <c r="N843" t="b">
        <f ca="1">IF(AND(NOT(input4712[[#This Row],[All DESC?]]),NOT(input4712[[#This Row],[All ASC?]])),FALSE(),TRUE())</f>
        <v>1</v>
      </c>
      <c r="O843" cm="1">
        <f t="array" aca="1" ref="O843" ca="1">IF(AND(input4712[[#This Row],[Safe Part 1]],(MAX(ABS((INDIRECT(input4712[[#This Row],[range2]]))-(INDIRECT(input4712[[#This Row],[range1]])))))&lt;=3),1,0)</f>
        <v>0</v>
      </c>
    </row>
    <row r="844" spans="1:15" x14ac:dyDescent="0.35">
      <c r="A844">
        <v>13</v>
      </c>
      <c r="B844">
        <v>15</v>
      </c>
      <c r="C844">
        <v>16</v>
      </c>
      <c r="D844">
        <v>17</v>
      </c>
      <c r="E844">
        <v>18</v>
      </c>
      <c r="H844">
        <f>1</f>
        <v>1</v>
      </c>
      <c r="I844">
        <f>COUNTA(input4712[[#This Row],[Column1.1]:[Column1.8]])</f>
        <v>5</v>
      </c>
      <c r="J844" t="str">
        <f>ADDRESS(ROW(),input4712[[#This Row],[first col]]+1,4)&amp;":"&amp;ADDRESS(ROW(),input4712[[#This Row],[lastcol]],4)</f>
        <v>B844:E844</v>
      </c>
      <c r="K844" t="str">
        <f>ADDRESS(ROW(),input4712[[#This Row],[first col]],4)&amp;":"&amp;ADDRESS(ROW(),input4712[[#This Row],[lastcol]]-1,4)</f>
        <v>A844:D844</v>
      </c>
      <c r="L844" t="b" cm="1">
        <f t="array" aca="1" ref="L844" ca="1">SUMPRODUCT(--(INDIRECT(input4712[[#This Row],[range1]])&lt;INDIRECT(input4712[[#This Row],[range2]])))=COUNT(INDIRECT(input4712[[#This Row],[range1]]))</f>
        <v>0</v>
      </c>
      <c r="M844" t="b" cm="1">
        <f t="array" aca="1" ref="M844" ca="1">SUMPRODUCT(--(INDIRECT(input4712[[#This Row],[range1]])&gt;INDIRECT(input4712[[#This Row],[range2]])))=COUNT(INDIRECT(input4712[[#This Row],[range1]]))</f>
        <v>1</v>
      </c>
      <c r="N844" t="b">
        <f ca="1">IF(AND(NOT(input4712[[#This Row],[All DESC?]]),NOT(input4712[[#This Row],[All ASC?]])),FALSE(),TRUE())</f>
        <v>1</v>
      </c>
      <c r="O844" cm="1">
        <f t="array" aca="1" ref="O844" ca="1">IF(AND(input4712[[#This Row],[Safe Part 1]],(MAX(ABS((INDIRECT(input4712[[#This Row],[range2]]))-(INDIRECT(input4712[[#This Row],[range1]])))))&lt;=3),1,0)</f>
        <v>1</v>
      </c>
    </row>
    <row r="845" spans="1:15" x14ac:dyDescent="0.35">
      <c r="A845">
        <v>58</v>
      </c>
      <c r="B845">
        <v>59</v>
      </c>
      <c r="C845">
        <v>61</v>
      </c>
      <c r="D845">
        <v>63</v>
      </c>
      <c r="E845">
        <v>66</v>
      </c>
      <c r="H845">
        <f>1</f>
        <v>1</v>
      </c>
      <c r="I845">
        <f>COUNTA(input4712[[#This Row],[Column1.1]:[Column1.8]])</f>
        <v>5</v>
      </c>
      <c r="J845" t="str">
        <f>ADDRESS(ROW(),input4712[[#This Row],[first col]]+1,4)&amp;":"&amp;ADDRESS(ROW(),input4712[[#This Row],[lastcol]],4)</f>
        <v>B845:E845</v>
      </c>
      <c r="K845" t="str">
        <f>ADDRESS(ROW(),input4712[[#This Row],[first col]],4)&amp;":"&amp;ADDRESS(ROW(),input4712[[#This Row],[lastcol]]-1,4)</f>
        <v>A845:D845</v>
      </c>
      <c r="L845" t="b" cm="1">
        <f t="array" aca="1" ref="L845" ca="1">SUMPRODUCT(--(INDIRECT(input4712[[#This Row],[range1]])&lt;INDIRECT(input4712[[#This Row],[range2]])))=COUNT(INDIRECT(input4712[[#This Row],[range1]]))</f>
        <v>0</v>
      </c>
      <c r="M845" t="b" cm="1">
        <f t="array" aca="1" ref="M845" ca="1">SUMPRODUCT(--(INDIRECT(input4712[[#This Row],[range1]])&gt;INDIRECT(input4712[[#This Row],[range2]])))=COUNT(INDIRECT(input4712[[#This Row],[range1]]))</f>
        <v>1</v>
      </c>
      <c r="N845" t="b">
        <f ca="1">IF(AND(NOT(input4712[[#This Row],[All DESC?]]),NOT(input4712[[#This Row],[All ASC?]])),FALSE(),TRUE())</f>
        <v>1</v>
      </c>
      <c r="O845" cm="1">
        <f t="array" aca="1" ref="O845" ca="1">IF(AND(input4712[[#This Row],[Safe Part 1]],(MAX(ABS((INDIRECT(input4712[[#This Row],[range2]]))-(INDIRECT(input4712[[#This Row],[range1]])))))&lt;=3),1,0)</f>
        <v>1</v>
      </c>
    </row>
    <row r="846" spans="1:15" x14ac:dyDescent="0.35">
      <c r="A846">
        <v>23</v>
      </c>
      <c r="B846">
        <v>25</v>
      </c>
      <c r="C846">
        <v>27</v>
      </c>
      <c r="D846">
        <v>29</v>
      </c>
      <c r="E846">
        <v>32</v>
      </c>
      <c r="F846">
        <v>36</v>
      </c>
      <c r="H846">
        <f>1</f>
        <v>1</v>
      </c>
      <c r="I846">
        <f>COUNTA(input4712[[#This Row],[Column1.1]:[Column1.8]])</f>
        <v>6</v>
      </c>
      <c r="J846" t="str">
        <f>ADDRESS(ROW(),input4712[[#This Row],[first col]]+1,4)&amp;":"&amp;ADDRESS(ROW(),input4712[[#This Row],[lastcol]],4)</f>
        <v>B846:F846</v>
      </c>
      <c r="K846" t="str">
        <f>ADDRESS(ROW(),input4712[[#This Row],[first col]],4)&amp;":"&amp;ADDRESS(ROW(),input4712[[#This Row],[lastcol]]-1,4)</f>
        <v>A846:E846</v>
      </c>
      <c r="L846" t="b" cm="1">
        <f t="array" aca="1" ref="L846" ca="1">SUMPRODUCT(--(INDIRECT(input4712[[#This Row],[range1]])&lt;INDIRECT(input4712[[#This Row],[range2]])))=COUNT(INDIRECT(input4712[[#This Row],[range1]]))</f>
        <v>0</v>
      </c>
      <c r="M846" t="b" cm="1">
        <f t="array" aca="1" ref="M846" ca="1">SUMPRODUCT(--(INDIRECT(input4712[[#This Row],[range1]])&gt;INDIRECT(input4712[[#This Row],[range2]])))=COUNT(INDIRECT(input4712[[#This Row],[range1]]))</f>
        <v>1</v>
      </c>
      <c r="N846" t="b">
        <f ca="1">IF(AND(NOT(input4712[[#This Row],[All DESC?]]),NOT(input4712[[#This Row],[All ASC?]])),FALSE(),TRUE())</f>
        <v>1</v>
      </c>
      <c r="O846" cm="1">
        <f t="array" aca="1" ref="O846" ca="1">IF(AND(input4712[[#This Row],[Safe Part 1]],(MAX(ABS((INDIRECT(input4712[[#This Row],[range2]]))-(INDIRECT(input4712[[#This Row],[range1]])))))&lt;=3),1,0)</f>
        <v>0</v>
      </c>
    </row>
    <row r="847" spans="1:15" x14ac:dyDescent="0.35">
      <c r="A847">
        <v>56</v>
      </c>
      <c r="B847">
        <v>59</v>
      </c>
      <c r="C847">
        <v>61</v>
      </c>
      <c r="D847">
        <v>63</v>
      </c>
      <c r="E847">
        <v>66</v>
      </c>
      <c r="F847">
        <v>71</v>
      </c>
      <c r="G847">
        <v>74</v>
      </c>
      <c r="H847">
        <f>1</f>
        <v>1</v>
      </c>
      <c r="I847">
        <f>COUNTA(input4712[[#This Row],[Column1.1]:[Column1.8]])</f>
        <v>7</v>
      </c>
      <c r="J847" t="str">
        <f>ADDRESS(ROW(),input4712[[#This Row],[first col]]+1,4)&amp;":"&amp;ADDRESS(ROW(),input4712[[#This Row],[lastcol]],4)</f>
        <v>B847:G847</v>
      </c>
      <c r="K847" t="str">
        <f>ADDRESS(ROW(),input4712[[#This Row],[first col]],4)&amp;":"&amp;ADDRESS(ROW(),input4712[[#This Row],[lastcol]]-1,4)</f>
        <v>A847:F847</v>
      </c>
      <c r="L847" t="b" cm="1">
        <f t="array" aca="1" ref="L847" ca="1">SUMPRODUCT(--(INDIRECT(input4712[[#This Row],[range1]])&lt;INDIRECT(input4712[[#This Row],[range2]])))=COUNT(INDIRECT(input4712[[#This Row],[range1]]))</f>
        <v>0</v>
      </c>
      <c r="M847" t="b" cm="1">
        <f t="array" aca="1" ref="M847" ca="1">SUMPRODUCT(--(INDIRECT(input4712[[#This Row],[range1]])&gt;INDIRECT(input4712[[#This Row],[range2]])))=COUNT(INDIRECT(input4712[[#This Row],[range1]]))</f>
        <v>1</v>
      </c>
      <c r="N847" t="b">
        <f ca="1">IF(AND(NOT(input4712[[#This Row],[All DESC?]]),NOT(input4712[[#This Row],[All ASC?]])),FALSE(),TRUE())</f>
        <v>1</v>
      </c>
      <c r="O847" cm="1">
        <f t="array" aca="1" ref="O847" ca="1">IF(AND(input4712[[#This Row],[Safe Part 1]],(MAX(ABS((INDIRECT(input4712[[#This Row],[range2]]))-(INDIRECT(input4712[[#This Row],[range1]])))))&lt;=3),1,0)</f>
        <v>0</v>
      </c>
    </row>
    <row r="848" spans="1:15" x14ac:dyDescent="0.35">
      <c r="A848">
        <v>84</v>
      </c>
      <c r="B848">
        <v>85</v>
      </c>
      <c r="C848">
        <v>88</v>
      </c>
      <c r="D848">
        <v>89</v>
      </c>
      <c r="E848">
        <v>92</v>
      </c>
      <c r="H848">
        <f>1</f>
        <v>1</v>
      </c>
      <c r="I848">
        <f>COUNTA(input4712[[#This Row],[Column1.1]:[Column1.8]])</f>
        <v>5</v>
      </c>
      <c r="J848" t="str">
        <f>ADDRESS(ROW(),input4712[[#This Row],[first col]]+1,4)&amp;":"&amp;ADDRESS(ROW(),input4712[[#This Row],[lastcol]],4)</f>
        <v>B848:E848</v>
      </c>
      <c r="K848" t="str">
        <f>ADDRESS(ROW(),input4712[[#This Row],[first col]],4)&amp;":"&amp;ADDRESS(ROW(),input4712[[#This Row],[lastcol]]-1,4)</f>
        <v>A848:D848</v>
      </c>
      <c r="L848" t="b" cm="1">
        <f t="array" aca="1" ref="L848" ca="1">SUMPRODUCT(--(INDIRECT(input4712[[#This Row],[range1]])&lt;INDIRECT(input4712[[#This Row],[range2]])))=COUNT(INDIRECT(input4712[[#This Row],[range1]]))</f>
        <v>0</v>
      </c>
      <c r="M848" t="b" cm="1">
        <f t="array" aca="1" ref="M848" ca="1">SUMPRODUCT(--(INDIRECT(input4712[[#This Row],[range1]])&gt;INDIRECT(input4712[[#This Row],[range2]])))=COUNT(INDIRECT(input4712[[#This Row],[range1]]))</f>
        <v>1</v>
      </c>
      <c r="N848" t="b">
        <f ca="1">IF(AND(NOT(input4712[[#This Row],[All DESC?]]),NOT(input4712[[#This Row],[All ASC?]])),FALSE(),TRUE())</f>
        <v>1</v>
      </c>
      <c r="O848" cm="1">
        <f t="array" aca="1" ref="O848" ca="1">IF(AND(input4712[[#This Row],[Safe Part 1]],(MAX(ABS((INDIRECT(input4712[[#This Row],[range2]]))-(INDIRECT(input4712[[#This Row],[range1]])))))&lt;=3),1,0)</f>
        <v>1</v>
      </c>
    </row>
    <row r="849" spans="1:15" x14ac:dyDescent="0.35">
      <c r="A849">
        <v>78</v>
      </c>
      <c r="B849">
        <v>81</v>
      </c>
      <c r="C849">
        <v>84</v>
      </c>
      <c r="D849">
        <v>87</v>
      </c>
      <c r="E849">
        <v>90</v>
      </c>
      <c r="F849">
        <v>93</v>
      </c>
      <c r="H849">
        <f>1</f>
        <v>1</v>
      </c>
      <c r="I849">
        <f>COUNTA(input4712[[#This Row],[Column1.1]:[Column1.8]])</f>
        <v>6</v>
      </c>
      <c r="J849" t="str">
        <f>ADDRESS(ROW(),input4712[[#This Row],[first col]]+1,4)&amp;":"&amp;ADDRESS(ROW(),input4712[[#This Row],[lastcol]],4)</f>
        <v>B849:F849</v>
      </c>
      <c r="K849" t="str">
        <f>ADDRESS(ROW(),input4712[[#This Row],[first col]],4)&amp;":"&amp;ADDRESS(ROW(),input4712[[#This Row],[lastcol]]-1,4)</f>
        <v>A849:E849</v>
      </c>
      <c r="L849" t="b" cm="1">
        <f t="array" aca="1" ref="L849" ca="1">SUMPRODUCT(--(INDIRECT(input4712[[#This Row],[range1]])&lt;INDIRECT(input4712[[#This Row],[range2]])))=COUNT(INDIRECT(input4712[[#This Row],[range1]]))</f>
        <v>0</v>
      </c>
      <c r="M849" t="b" cm="1">
        <f t="array" aca="1" ref="M849" ca="1">SUMPRODUCT(--(INDIRECT(input4712[[#This Row],[range1]])&gt;INDIRECT(input4712[[#This Row],[range2]])))=COUNT(INDIRECT(input4712[[#This Row],[range1]]))</f>
        <v>1</v>
      </c>
      <c r="N849" t="b">
        <f ca="1">IF(AND(NOT(input4712[[#This Row],[All DESC?]]),NOT(input4712[[#This Row],[All ASC?]])),FALSE(),TRUE())</f>
        <v>1</v>
      </c>
      <c r="O849" cm="1">
        <f t="array" aca="1" ref="O849" ca="1">IF(AND(input4712[[#This Row],[Safe Part 1]],(MAX(ABS((INDIRECT(input4712[[#This Row],[range2]]))-(INDIRECT(input4712[[#This Row],[range1]])))))&lt;=3),1,0)</f>
        <v>1</v>
      </c>
    </row>
    <row r="850" spans="1:15" x14ac:dyDescent="0.35">
      <c r="A850">
        <v>26</v>
      </c>
      <c r="B850">
        <v>25</v>
      </c>
      <c r="C850">
        <v>22</v>
      </c>
      <c r="D850">
        <v>21</v>
      </c>
      <c r="E850">
        <v>19</v>
      </c>
      <c r="H850">
        <f>1</f>
        <v>1</v>
      </c>
      <c r="I850">
        <f>COUNTA(input4712[[#This Row],[Column1.1]:[Column1.8]])</f>
        <v>5</v>
      </c>
      <c r="J850" t="str">
        <f>ADDRESS(ROW(),input4712[[#This Row],[first col]]+1,4)&amp;":"&amp;ADDRESS(ROW(),input4712[[#This Row],[lastcol]],4)</f>
        <v>B850:E850</v>
      </c>
      <c r="K850" t="str">
        <f>ADDRESS(ROW(),input4712[[#This Row],[first col]],4)&amp;":"&amp;ADDRESS(ROW(),input4712[[#This Row],[lastcol]]-1,4)</f>
        <v>A850:D850</v>
      </c>
      <c r="L850" t="b" cm="1">
        <f t="array" aca="1" ref="L850" ca="1">SUMPRODUCT(--(INDIRECT(input4712[[#This Row],[range1]])&lt;INDIRECT(input4712[[#This Row],[range2]])))=COUNT(INDIRECT(input4712[[#This Row],[range1]]))</f>
        <v>1</v>
      </c>
      <c r="M850" t="b" cm="1">
        <f t="array" aca="1" ref="M850" ca="1">SUMPRODUCT(--(INDIRECT(input4712[[#This Row],[range1]])&gt;INDIRECT(input4712[[#This Row],[range2]])))=COUNT(INDIRECT(input4712[[#This Row],[range1]]))</f>
        <v>0</v>
      </c>
      <c r="N850" t="b">
        <f ca="1">IF(AND(NOT(input4712[[#This Row],[All DESC?]]),NOT(input4712[[#This Row],[All ASC?]])),FALSE(),TRUE())</f>
        <v>1</v>
      </c>
      <c r="O850" cm="1">
        <f t="array" aca="1" ref="O850" ca="1">IF(AND(input4712[[#This Row],[Safe Part 1]],(MAX(ABS((INDIRECT(input4712[[#This Row],[range2]]))-(INDIRECT(input4712[[#This Row],[range1]])))))&lt;=3),1,0)</f>
        <v>1</v>
      </c>
    </row>
    <row r="851" spans="1:15" x14ac:dyDescent="0.35">
      <c r="A851">
        <v>44</v>
      </c>
      <c r="B851">
        <v>41</v>
      </c>
      <c r="C851">
        <v>38</v>
      </c>
      <c r="D851">
        <v>37</v>
      </c>
      <c r="E851">
        <v>36</v>
      </c>
      <c r="H851">
        <f>1</f>
        <v>1</v>
      </c>
      <c r="I851">
        <f>COUNTA(input4712[[#This Row],[Column1.1]:[Column1.8]])</f>
        <v>5</v>
      </c>
      <c r="J851" t="str">
        <f>ADDRESS(ROW(),input4712[[#This Row],[first col]]+1,4)&amp;":"&amp;ADDRESS(ROW(),input4712[[#This Row],[lastcol]],4)</f>
        <v>B851:E851</v>
      </c>
      <c r="K851" t="str">
        <f>ADDRESS(ROW(),input4712[[#This Row],[first col]],4)&amp;":"&amp;ADDRESS(ROW(),input4712[[#This Row],[lastcol]]-1,4)</f>
        <v>A851:D851</v>
      </c>
      <c r="L851" t="b" cm="1">
        <f t="array" aca="1" ref="L851" ca="1">SUMPRODUCT(--(INDIRECT(input4712[[#This Row],[range1]])&lt;INDIRECT(input4712[[#This Row],[range2]])))=COUNT(INDIRECT(input4712[[#This Row],[range1]]))</f>
        <v>1</v>
      </c>
      <c r="M851" t="b" cm="1">
        <f t="array" aca="1" ref="M851" ca="1">SUMPRODUCT(--(INDIRECT(input4712[[#This Row],[range1]])&gt;INDIRECT(input4712[[#This Row],[range2]])))=COUNT(INDIRECT(input4712[[#This Row],[range1]]))</f>
        <v>0</v>
      </c>
      <c r="N851" t="b">
        <f ca="1">IF(AND(NOT(input4712[[#This Row],[All DESC?]]),NOT(input4712[[#This Row],[All ASC?]])),FALSE(),TRUE())</f>
        <v>1</v>
      </c>
      <c r="O851" cm="1">
        <f t="array" aca="1" ref="O851" ca="1">IF(AND(input4712[[#This Row],[Safe Part 1]],(MAX(ABS((INDIRECT(input4712[[#This Row],[range2]]))-(INDIRECT(input4712[[#This Row],[range1]])))))&lt;=3),1,0)</f>
        <v>1</v>
      </c>
    </row>
    <row r="852" spans="1:15" x14ac:dyDescent="0.35">
      <c r="A852">
        <v>80</v>
      </c>
      <c r="B852">
        <v>79</v>
      </c>
      <c r="C852">
        <v>78</v>
      </c>
      <c r="D852">
        <v>76</v>
      </c>
      <c r="E852">
        <v>74</v>
      </c>
      <c r="F852">
        <v>70</v>
      </c>
      <c r="G852">
        <v>68</v>
      </c>
      <c r="H852">
        <f>1</f>
        <v>1</v>
      </c>
      <c r="I852">
        <f>COUNTA(input4712[[#This Row],[Column1.1]:[Column1.8]])</f>
        <v>7</v>
      </c>
      <c r="J852" t="str">
        <f>ADDRESS(ROW(),input4712[[#This Row],[first col]]+1,4)&amp;":"&amp;ADDRESS(ROW(),input4712[[#This Row],[lastcol]],4)</f>
        <v>B852:G852</v>
      </c>
      <c r="K852" t="str">
        <f>ADDRESS(ROW(),input4712[[#This Row],[first col]],4)&amp;":"&amp;ADDRESS(ROW(),input4712[[#This Row],[lastcol]]-1,4)</f>
        <v>A852:F852</v>
      </c>
      <c r="L852" t="b" cm="1">
        <f t="array" aca="1" ref="L852" ca="1">SUMPRODUCT(--(INDIRECT(input4712[[#This Row],[range1]])&lt;INDIRECT(input4712[[#This Row],[range2]])))=COUNT(INDIRECT(input4712[[#This Row],[range1]]))</f>
        <v>1</v>
      </c>
      <c r="M852" t="b" cm="1">
        <f t="array" aca="1" ref="M852" ca="1">SUMPRODUCT(--(INDIRECT(input4712[[#This Row],[range1]])&gt;INDIRECT(input4712[[#This Row],[range2]])))=COUNT(INDIRECT(input4712[[#This Row],[range1]]))</f>
        <v>0</v>
      </c>
      <c r="N852" t="b">
        <f ca="1">IF(AND(NOT(input4712[[#This Row],[All DESC?]]),NOT(input4712[[#This Row],[All ASC?]])),FALSE(),TRUE())</f>
        <v>1</v>
      </c>
      <c r="O852" cm="1">
        <f t="array" aca="1" ref="O852" ca="1">IF(AND(input4712[[#This Row],[Safe Part 1]],(MAX(ABS((INDIRECT(input4712[[#This Row],[range2]]))-(INDIRECT(input4712[[#This Row],[range1]])))))&lt;=3),1,0)</f>
        <v>0</v>
      </c>
    </row>
    <row r="853" spans="1:15" x14ac:dyDescent="0.35">
      <c r="A853">
        <v>27</v>
      </c>
      <c r="B853">
        <v>29</v>
      </c>
      <c r="C853">
        <v>30</v>
      </c>
      <c r="D853">
        <v>32</v>
      </c>
      <c r="E853">
        <v>35</v>
      </c>
      <c r="H853">
        <f>1</f>
        <v>1</v>
      </c>
      <c r="I853">
        <f>COUNTA(input4712[[#This Row],[Column1.1]:[Column1.8]])</f>
        <v>5</v>
      </c>
      <c r="J853" t="str">
        <f>ADDRESS(ROW(),input4712[[#This Row],[first col]]+1,4)&amp;":"&amp;ADDRESS(ROW(),input4712[[#This Row],[lastcol]],4)</f>
        <v>B853:E853</v>
      </c>
      <c r="K853" t="str">
        <f>ADDRESS(ROW(),input4712[[#This Row],[first col]],4)&amp;":"&amp;ADDRESS(ROW(),input4712[[#This Row],[lastcol]]-1,4)</f>
        <v>A853:D853</v>
      </c>
      <c r="L853" t="b" cm="1">
        <f t="array" aca="1" ref="L853" ca="1">SUMPRODUCT(--(INDIRECT(input4712[[#This Row],[range1]])&lt;INDIRECT(input4712[[#This Row],[range2]])))=COUNT(INDIRECT(input4712[[#This Row],[range1]]))</f>
        <v>0</v>
      </c>
      <c r="M853" t="b" cm="1">
        <f t="array" aca="1" ref="M853" ca="1">SUMPRODUCT(--(INDIRECT(input4712[[#This Row],[range1]])&gt;INDIRECT(input4712[[#This Row],[range2]])))=COUNT(INDIRECT(input4712[[#This Row],[range1]]))</f>
        <v>1</v>
      </c>
      <c r="N853" t="b">
        <f ca="1">IF(AND(NOT(input4712[[#This Row],[All DESC?]]),NOT(input4712[[#This Row],[All ASC?]])),FALSE(),TRUE())</f>
        <v>1</v>
      </c>
      <c r="O853" cm="1">
        <f t="array" aca="1" ref="O853" ca="1">IF(AND(input4712[[#This Row],[Safe Part 1]],(MAX(ABS((INDIRECT(input4712[[#This Row],[range2]]))-(INDIRECT(input4712[[#This Row],[range1]])))))&lt;=3),1,0)</f>
        <v>1</v>
      </c>
    </row>
    <row r="854" spans="1:15" x14ac:dyDescent="0.35">
      <c r="A854">
        <v>75</v>
      </c>
      <c r="B854">
        <v>73</v>
      </c>
      <c r="C854">
        <v>72</v>
      </c>
      <c r="D854">
        <v>70</v>
      </c>
      <c r="E854">
        <v>67</v>
      </c>
      <c r="F854">
        <v>61</v>
      </c>
      <c r="G854">
        <v>60</v>
      </c>
      <c r="H854">
        <f>1</f>
        <v>1</v>
      </c>
      <c r="I854">
        <f>COUNTA(input4712[[#This Row],[Column1.1]:[Column1.8]])</f>
        <v>7</v>
      </c>
      <c r="J854" t="str">
        <f>ADDRESS(ROW(),input4712[[#This Row],[first col]]+1,4)&amp;":"&amp;ADDRESS(ROW(),input4712[[#This Row],[lastcol]],4)</f>
        <v>B854:G854</v>
      </c>
      <c r="K854" t="str">
        <f>ADDRESS(ROW(),input4712[[#This Row],[first col]],4)&amp;":"&amp;ADDRESS(ROW(),input4712[[#This Row],[lastcol]]-1,4)</f>
        <v>A854:F854</v>
      </c>
      <c r="L854" t="b" cm="1">
        <f t="array" aca="1" ref="L854" ca="1">SUMPRODUCT(--(INDIRECT(input4712[[#This Row],[range1]])&lt;INDIRECT(input4712[[#This Row],[range2]])))=COUNT(INDIRECT(input4712[[#This Row],[range1]]))</f>
        <v>1</v>
      </c>
      <c r="M854" t="b" cm="1">
        <f t="array" aca="1" ref="M854" ca="1">SUMPRODUCT(--(INDIRECT(input4712[[#This Row],[range1]])&gt;INDIRECT(input4712[[#This Row],[range2]])))=COUNT(INDIRECT(input4712[[#This Row],[range1]]))</f>
        <v>0</v>
      </c>
      <c r="N854" t="b">
        <f ca="1">IF(AND(NOT(input4712[[#This Row],[All DESC?]]),NOT(input4712[[#This Row],[All ASC?]])),FALSE(),TRUE())</f>
        <v>1</v>
      </c>
      <c r="O854" cm="1">
        <f t="array" aca="1" ref="O854" ca="1">IF(AND(input4712[[#This Row],[Safe Part 1]],(MAX(ABS((INDIRECT(input4712[[#This Row],[range2]]))-(INDIRECT(input4712[[#This Row],[range1]])))))&lt;=3),1,0)</f>
        <v>0</v>
      </c>
    </row>
    <row r="855" spans="1:15" x14ac:dyDescent="0.35">
      <c r="A855">
        <v>59</v>
      </c>
      <c r="B855">
        <v>61</v>
      </c>
      <c r="C855">
        <v>64</v>
      </c>
      <c r="D855">
        <v>66</v>
      </c>
      <c r="E855">
        <v>69</v>
      </c>
      <c r="F855">
        <v>73</v>
      </c>
      <c r="H855">
        <f>1</f>
        <v>1</v>
      </c>
      <c r="I855">
        <f>COUNTA(input4712[[#This Row],[Column1.1]:[Column1.8]])</f>
        <v>6</v>
      </c>
      <c r="J855" t="str">
        <f>ADDRESS(ROW(),input4712[[#This Row],[first col]]+1,4)&amp;":"&amp;ADDRESS(ROW(),input4712[[#This Row],[lastcol]],4)</f>
        <v>B855:F855</v>
      </c>
      <c r="K855" t="str">
        <f>ADDRESS(ROW(),input4712[[#This Row],[first col]],4)&amp;":"&amp;ADDRESS(ROW(),input4712[[#This Row],[lastcol]]-1,4)</f>
        <v>A855:E855</v>
      </c>
      <c r="L855" t="b" cm="1">
        <f t="array" aca="1" ref="L855" ca="1">SUMPRODUCT(--(INDIRECT(input4712[[#This Row],[range1]])&lt;INDIRECT(input4712[[#This Row],[range2]])))=COUNT(INDIRECT(input4712[[#This Row],[range1]]))</f>
        <v>0</v>
      </c>
      <c r="M855" t="b" cm="1">
        <f t="array" aca="1" ref="M855" ca="1">SUMPRODUCT(--(INDIRECT(input4712[[#This Row],[range1]])&gt;INDIRECT(input4712[[#This Row],[range2]])))=COUNT(INDIRECT(input4712[[#This Row],[range1]]))</f>
        <v>1</v>
      </c>
      <c r="N855" t="b">
        <f ca="1">IF(AND(NOT(input4712[[#This Row],[All DESC?]]),NOT(input4712[[#This Row],[All ASC?]])),FALSE(),TRUE())</f>
        <v>1</v>
      </c>
      <c r="O855" cm="1">
        <f t="array" aca="1" ref="O855" ca="1">IF(AND(input4712[[#This Row],[Safe Part 1]],(MAX(ABS((INDIRECT(input4712[[#This Row],[range2]]))-(INDIRECT(input4712[[#This Row],[range1]])))))&lt;=3),1,0)</f>
        <v>0</v>
      </c>
    </row>
    <row r="856" spans="1:15" x14ac:dyDescent="0.35">
      <c r="A856">
        <v>39</v>
      </c>
      <c r="B856">
        <v>38</v>
      </c>
      <c r="C856">
        <v>36</v>
      </c>
      <c r="D856">
        <v>34</v>
      </c>
      <c r="E856">
        <v>31</v>
      </c>
      <c r="F856">
        <v>27</v>
      </c>
      <c r="G856">
        <v>25</v>
      </c>
      <c r="H856">
        <f>1</f>
        <v>1</v>
      </c>
      <c r="I856">
        <f>COUNTA(input4712[[#This Row],[Column1.1]:[Column1.8]])</f>
        <v>7</v>
      </c>
      <c r="J856" t="str">
        <f>ADDRESS(ROW(),input4712[[#This Row],[first col]]+1,4)&amp;":"&amp;ADDRESS(ROW(),input4712[[#This Row],[lastcol]],4)</f>
        <v>B856:G856</v>
      </c>
      <c r="K856" t="str">
        <f>ADDRESS(ROW(),input4712[[#This Row],[first col]],4)&amp;":"&amp;ADDRESS(ROW(),input4712[[#This Row],[lastcol]]-1,4)</f>
        <v>A856:F856</v>
      </c>
      <c r="L856" t="b" cm="1">
        <f t="array" aca="1" ref="L856" ca="1">SUMPRODUCT(--(INDIRECT(input4712[[#This Row],[range1]])&lt;INDIRECT(input4712[[#This Row],[range2]])))=COUNT(INDIRECT(input4712[[#This Row],[range1]]))</f>
        <v>1</v>
      </c>
      <c r="M856" t="b" cm="1">
        <f t="array" aca="1" ref="M856" ca="1">SUMPRODUCT(--(INDIRECT(input4712[[#This Row],[range1]])&gt;INDIRECT(input4712[[#This Row],[range2]])))=COUNT(INDIRECT(input4712[[#This Row],[range1]]))</f>
        <v>0</v>
      </c>
      <c r="N856" t="b">
        <f ca="1">IF(AND(NOT(input4712[[#This Row],[All DESC?]]),NOT(input4712[[#This Row],[All ASC?]])),FALSE(),TRUE())</f>
        <v>1</v>
      </c>
      <c r="O856" cm="1">
        <f t="array" aca="1" ref="O856" ca="1">IF(AND(input4712[[#This Row],[Safe Part 1]],(MAX(ABS((INDIRECT(input4712[[#This Row],[range2]]))-(INDIRECT(input4712[[#This Row],[range1]])))))&lt;=3),1,0)</f>
        <v>0</v>
      </c>
    </row>
    <row r="857" spans="1:15" x14ac:dyDescent="0.35">
      <c r="A857">
        <v>3</v>
      </c>
      <c r="B857">
        <v>4</v>
      </c>
      <c r="C857">
        <v>5</v>
      </c>
      <c r="D857">
        <v>7</v>
      </c>
      <c r="E857">
        <v>10</v>
      </c>
      <c r="H857">
        <f>1</f>
        <v>1</v>
      </c>
      <c r="I857">
        <f>COUNTA(input4712[[#This Row],[Column1.1]:[Column1.8]])</f>
        <v>5</v>
      </c>
      <c r="J857" t="str">
        <f>ADDRESS(ROW(),input4712[[#This Row],[first col]]+1,4)&amp;":"&amp;ADDRESS(ROW(),input4712[[#This Row],[lastcol]],4)</f>
        <v>B857:E857</v>
      </c>
      <c r="K857" t="str">
        <f>ADDRESS(ROW(),input4712[[#This Row],[first col]],4)&amp;":"&amp;ADDRESS(ROW(),input4712[[#This Row],[lastcol]]-1,4)</f>
        <v>A857:D857</v>
      </c>
      <c r="L857" t="b" cm="1">
        <f t="array" aca="1" ref="L857" ca="1">SUMPRODUCT(--(INDIRECT(input4712[[#This Row],[range1]])&lt;INDIRECT(input4712[[#This Row],[range2]])))=COUNT(INDIRECT(input4712[[#This Row],[range1]]))</f>
        <v>0</v>
      </c>
      <c r="M857" t="b" cm="1">
        <f t="array" aca="1" ref="M857" ca="1">SUMPRODUCT(--(INDIRECT(input4712[[#This Row],[range1]])&gt;INDIRECT(input4712[[#This Row],[range2]])))=COUNT(INDIRECT(input4712[[#This Row],[range1]]))</f>
        <v>1</v>
      </c>
      <c r="N857" t="b">
        <f ca="1">IF(AND(NOT(input4712[[#This Row],[All DESC?]]),NOT(input4712[[#This Row],[All ASC?]])),FALSE(),TRUE())</f>
        <v>1</v>
      </c>
      <c r="O857" cm="1">
        <f t="array" aca="1" ref="O857" ca="1">IF(AND(input4712[[#This Row],[Safe Part 1]],(MAX(ABS((INDIRECT(input4712[[#This Row],[range2]]))-(INDIRECT(input4712[[#This Row],[range1]])))))&lt;=3),1,0)</f>
        <v>1</v>
      </c>
    </row>
    <row r="858" spans="1:15" x14ac:dyDescent="0.35">
      <c r="A858">
        <v>73</v>
      </c>
      <c r="B858">
        <v>75</v>
      </c>
      <c r="C858">
        <v>76</v>
      </c>
      <c r="D858">
        <v>77</v>
      </c>
      <c r="E858">
        <v>80</v>
      </c>
      <c r="H858">
        <f>1</f>
        <v>1</v>
      </c>
      <c r="I858">
        <f>COUNTA(input4712[[#This Row],[Column1.1]:[Column1.8]])</f>
        <v>5</v>
      </c>
      <c r="J858" t="str">
        <f>ADDRESS(ROW(),input4712[[#This Row],[first col]]+1,4)&amp;":"&amp;ADDRESS(ROW(),input4712[[#This Row],[lastcol]],4)</f>
        <v>B858:E858</v>
      </c>
      <c r="K858" t="str">
        <f>ADDRESS(ROW(),input4712[[#This Row],[first col]],4)&amp;":"&amp;ADDRESS(ROW(),input4712[[#This Row],[lastcol]]-1,4)</f>
        <v>A858:D858</v>
      </c>
      <c r="L858" t="b" cm="1">
        <f t="array" aca="1" ref="L858" ca="1">SUMPRODUCT(--(INDIRECT(input4712[[#This Row],[range1]])&lt;INDIRECT(input4712[[#This Row],[range2]])))=COUNT(INDIRECT(input4712[[#This Row],[range1]]))</f>
        <v>0</v>
      </c>
      <c r="M858" t="b" cm="1">
        <f t="array" aca="1" ref="M858" ca="1">SUMPRODUCT(--(INDIRECT(input4712[[#This Row],[range1]])&gt;INDIRECT(input4712[[#This Row],[range2]])))=COUNT(INDIRECT(input4712[[#This Row],[range1]]))</f>
        <v>1</v>
      </c>
      <c r="N858" t="b">
        <f ca="1">IF(AND(NOT(input4712[[#This Row],[All DESC?]]),NOT(input4712[[#This Row],[All ASC?]])),FALSE(),TRUE())</f>
        <v>1</v>
      </c>
      <c r="O858" cm="1">
        <f t="array" aca="1" ref="O858" ca="1">IF(AND(input4712[[#This Row],[Safe Part 1]],(MAX(ABS((INDIRECT(input4712[[#This Row],[range2]]))-(INDIRECT(input4712[[#This Row],[range1]])))))&lt;=3),1,0)</f>
        <v>1</v>
      </c>
    </row>
    <row r="859" spans="1:15" x14ac:dyDescent="0.35">
      <c r="A859">
        <v>58</v>
      </c>
      <c r="B859">
        <v>60</v>
      </c>
      <c r="C859">
        <v>62</v>
      </c>
      <c r="D859">
        <v>65</v>
      </c>
      <c r="E859">
        <v>68</v>
      </c>
      <c r="H859">
        <f>1</f>
        <v>1</v>
      </c>
      <c r="I859">
        <f>COUNTA(input4712[[#This Row],[Column1.1]:[Column1.8]])</f>
        <v>5</v>
      </c>
      <c r="J859" t="str">
        <f>ADDRESS(ROW(),input4712[[#This Row],[first col]]+1,4)&amp;":"&amp;ADDRESS(ROW(),input4712[[#This Row],[lastcol]],4)</f>
        <v>B859:E859</v>
      </c>
      <c r="K859" t="str">
        <f>ADDRESS(ROW(),input4712[[#This Row],[first col]],4)&amp;":"&amp;ADDRESS(ROW(),input4712[[#This Row],[lastcol]]-1,4)</f>
        <v>A859:D859</v>
      </c>
      <c r="L859" t="b" cm="1">
        <f t="array" aca="1" ref="L859" ca="1">SUMPRODUCT(--(INDIRECT(input4712[[#This Row],[range1]])&lt;INDIRECT(input4712[[#This Row],[range2]])))=COUNT(INDIRECT(input4712[[#This Row],[range1]]))</f>
        <v>0</v>
      </c>
      <c r="M859" t="b" cm="1">
        <f t="array" aca="1" ref="M859" ca="1">SUMPRODUCT(--(INDIRECT(input4712[[#This Row],[range1]])&gt;INDIRECT(input4712[[#This Row],[range2]])))=COUNT(INDIRECT(input4712[[#This Row],[range1]]))</f>
        <v>1</v>
      </c>
      <c r="N859" t="b">
        <f ca="1">IF(AND(NOT(input4712[[#This Row],[All DESC?]]),NOT(input4712[[#This Row],[All ASC?]])),FALSE(),TRUE())</f>
        <v>1</v>
      </c>
      <c r="O859" cm="1">
        <f t="array" aca="1" ref="O859" ca="1">IF(AND(input4712[[#This Row],[Safe Part 1]],(MAX(ABS((INDIRECT(input4712[[#This Row],[range2]]))-(INDIRECT(input4712[[#This Row],[range1]])))))&lt;=3),1,0)</f>
        <v>1</v>
      </c>
    </row>
    <row r="860" spans="1:15" x14ac:dyDescent="0.35">
      <c r="A860">
        <v>76</v>
      </c>
      <c r="B860">
        <v>79</v>
      </c>
      <c r="C860">
        <v>80</v>
      </c>
      <c r="D860">
        <v>83</v>
      </c>
      <c r="E860">
        <v>86</v>
      </c>
      <c r="F860">
        <v>90</v>
      </c>
      <c r="G860">
        <v>91</v>
      </c>
      <c r="H860">
        <f>1</f>
        <v>1</v>
      </c>
      <c r="I860">
        <f>COUNTA(input4712[[#This Row],[Column1.1]:[Column1.8]])</f>
        <v>7</v>
      </c>
      <c r="J860" t="str">
        <f>ADDRESS(ROW(),input4712[[#This Row],[first col]]+1,4)&amp;":"&amp;ADDRESS(ROW(),input4712[[#This Row],[lastcol]],4)</f>
        <v>B860:G860</v>
      </c>
      <c r="K860" t="str">
        <f>ADDRESS(ROW(),input4712[[#This Row],[first col]],4)&amp;":"&amp;ADDRESS(ROW(),input4712[[#This Row],[lastcol]]-1,4)</f>
        <v>A860:F860</v>
      </c>
      <c r="L860" t="b" cm="1">
        <f t="array" aca="1" ref="L860" ca="1">SUMPRODUCT(--(INDIRECT(input4712[[#This Row],[range1]])&lt;INDIRECT(input4712[[#This Row],[range2]])))=COUNT(INDIRECT(input4712[[#This Row],[range1]]))</f>
        <v>0</v>
      </c>
      <c r="M860" t="b" cm="1">
        <f t="array" aca="1" ref="M860" ca="1">SUMPRODUCT(--(INDIRECT(input4712[[#This Row],[range1]])&gt;INDIRECT(input4712[[#This Row],[range2]])))=COUNT(INDIRECT(input4712[[#This Row],[range1]]))</f>
        <v>1</v>
      </c>
      <c r="N860" t="b">
        <f ca="1">IF(AND(NOT(input4712[[#This Row],[All DESC?]]),NOT(input4712[[#This Row],[All ASC?]])),FALSE(),TRUE())</f>
        <v>1</v>
      </c>
      <c r="O860" cm="1">
        <f t="array" aca="1" ref="O860" ca="1">IF(AND(input4712[[#This Row],[Safe Part 1]],(MAX(ABS((INDIRECT(input4712[[#This Row],[range2]]))-(INDIRECT(input4712[[#This Row],[range1]])))))&lt;=3),1,0)</f>
        <v>0</v>
      </c>
    </row>
    <row r="861" spans="1:15" x14ac:dyDescent="0.35">
      <c r="A861">
        <v>12</v>
      </c>
      <c r="B861">
        <v>9</v>
      </c>
      <c r="C861">
        <v>6</v>
      </c>
      <c r="D861">
        <v>3</v>
      </c>
      <c r="E861">
        <v>2</v>
      </c>
      <c r="H861">
        <f>1</f>
        <v>1</v>
      </c>
      <c r="I861">
        <f>COUNTA(input4712[[#This Row],[Column1.1]:[Column1.8]])</f>
        <v>5</v>
      </c>
      <c r="J861" t="str">
        <f>ADDRESS(ROW(),input4712[[#This Row],[first col]]+1,4)&amp;":"&amp;ADDRESS(ROW(),input4712[[#This Row],[lastcol]],4)</f>
        <v>B861:E861</v>
      </c>
      <c r="K861" t="str">
        <f>ADDRESS(ROW(),input4712[[#This Row],[first col]],4)&amp;":"&amp;ADDRESS(ROW(),input4712[[#This Row],[lastcol]]-1,4)</f>
        <v>A861:D861</v>
      </c>
      <c r="L861" t="b" cm="1">
        <f t="array" aca="1" ref="L861" ca="1">SUMPRODUCT(--(INDIRECT(input4712[[#This Row],[range1]])&lt;INDIRECT(input4712[[#This Row],[range2]])))=COUNT(INDIRECT(input4712[[#This Row],[range1]]))</f>
        <v>1</v>
      </c>
      <c r="M861" t="b" cm="1">
        <f t="array" aca="1" ref="M861" ca="1">SUMPRODUCT(--(INDIRECT(input4712[[#This Row],[range1]])&gt;INDIRECT(input4712[[#This Row],[range2]])))=COUNT(INDIRECT(input4712[[#This Row],[range1]]))</f>
        <v>0</v>
      </c>
      <c r="N861" t="b">
        <f ca="1">IF(AND(NOT(input4712[[#This Row],[All DESC?]]),NOT(input4712[[#This Row],[All ASC?]])),FALSE(),TRUE())</f>
        <v>1</v>
      </c>
      <c r="O861" cm="1">
        <f t="array" aca="1" ref="O861" ca="1">IF(AND(input4712[[#This Row],[Safe Part 1]],(MAX(ABS((INDIRECT(input4712[[#This Row],[range2]]))-(INDIRECT(input4712[[#This Row],[range1]])))))&lt;=3),1,0)</f>
        <v>1</v>
      </c>
    </row>
    <row r="862" spans="1:15" x14ac:dyDescent="0.35">
      <c r="A862">
        <v>52</v>
      </c>
      <c r="B862">
        <v>53</v>
      </c>
      <c r="C862">
        <v>54</v>
      </c>
      <c r="D862">
        <v>56</v>
      </c>
      <c r="E862">
        <v>59</v>
      </c>
      <c r="F862">
        <v>62</v>
      </c>
      <c r="G862">
        <v>64</v>
      </c>
      <c r="H862">
        <f>1</f>
        <v>1</v>
      </c>
      <c r="I862">
        <f>COUNTA(input4712[[#This Row],[Column1.1]:[Column1.8]])</f>
        <v>7</v>
      </c>
      <c r="J862" t="str">
        <f>ADDRESS(ROW(),input4712[[#This Row],[first col]]+1,4)&amp;":"&amp;ADDRESS(ROW(),input4712[[#This Row],[lastcol]],4)</f>
        <v>B862:G862</v>
      </c>
      <c r="K862" t="str">
        <f>ADDRESS(ROW(),input4712[[#This Row],[first col]],4)&amp;":"&amp;ADDRESS(ROW(),input4712[[#This Row],[lastcol]]-1,4)</f>
        <v>A862:F862</v>
      </c>
      <c r="L862" t="b" cm="1">
        <f t="array" aca="1" ref="L862" ca="1">SUMPRODUCT(--(INDIRECT(input4712[[#This Row],[range1]])&lt;INDIRECT(input4712[[#This Row],[range2]])))=COUNT(INDIRECT(input4712[[#This Row],[range1]]))</f>
        <v>0</v>
      </c>
      <c r="M862" t="b" cm="1">
        <f t="array" aca="1" ref="M862" ca="1">SUMPRODUCT(--(INDIRECT(input4712[[#This Row],[range1]])&gt;INDIRECT(input4712[[#This Row],[range2]])))=COUNT(INDIRECT(input4712[[#This Row],[range1]]))</f>
        <v>1</v>
      </c>
      <c r="N862" t="b">
        <f ca="1">IF(AND(NOT(input4712[[#This Row],[All DESC?]]),NOT(input4712[[#This Row],[All ASC?]])),FALSE(),TRUE())</f>
        <v>1</v>
      </c>
      <c r="O862" cm="1">
        <f t="array" aca="1" ref="O862" ca="1">IF(AND(input4712[[#This Row],[Safe Part 1]],(MAX(ABS((INDIRECT(input4712[[#This Row],[range2]]))-(INDIRECT(input4712[[#This Row],[range1]])))))&lt;=3),1,0)</f>
        <v>1</v>
      </c>
    </row>
    <row r="863" spans="1:15" x14ac:dyDescent="0.35">
      <c r="A863">
        <v>72</v>
      </c>
      <c r="B863">
        <v>73</v>
      </c>
      <c r="C863">
        <v>74</v>
      </c>
      <c r="D863">
        <v>77</v>
      </c>
      <c r="E863">
        <v>79</v>
      </c>
      <c r="H863">
        <f>1</f>
        <v>1</v>
      </c>
      <c r="I863">
        <f>COUNTA(input4712[[#This Row],[Column1.1]:[Column1.8]])</f>
        <v>5</v>
      </c>
      <c r="J863" t="str">
        <f>ADDRESS(ROW(),input4712[[#This Row],[first col]]+1,4)&amp;":"&amp;ADDRESS(ROW(),input4712[[#This Row],[lastcol]],4)</f>
        <v>B863:E863</v>
      </c>
      <c r="K863" t="str">
        <f>ADDRESS(ROW(),input4712[[#This Row],[first col]],4)&amp;":"&amp;ADDRESS(ROW(),input4712[[#This Row],[lastcol]]-1,4)</f>
        <v>A863:D863</v>
      </c>
      <c r="L863" t="b" cm="1">
        <f t="array" aca="1" ref="L863" ca="1">SUMPRODUCT(--(INDIRECT(input4712[[#This Row],[range1]])&lt;INDIRECT(input4712[[#This Row],[range2]])))=COUNT(INDIRECT(input4712[[#This Row],[range1]]))</f>
        <v>0</v>
      </c>
      <c r="M863" t="b" cm="1">
        <f t="array" aca="1" ref="M863" ca="1">SUMPRODUCT(--(INDIRECT(input4712[[#This Row],[range1]])&gt;INDIRECT(input4712[[#This Row],[range2]])))=COUNT(INDIRECT(input4712[[#This Row],[range1]]))</f>
        <v>1</v>
      </c>
      <c r="N863" t="b">
        <f ca="1">IF(AND(NOT(input4712[[#This Row],[All DESC?]]),NOT(input4712[[#This Row],[All ASC?]])),FALSE(),TRUE())</f>
        <v>1</v>
      </c>
      <c r="O863" cm="1">
        <f t="array" aca="1" ref="O863" ca="1">IF(AND(input4712[[#This Row],[Safe Part 1]],(MAX(ABS((INDIRECT(input4712[[#This Row],[range2]]))-(INDIRECT(input4712[[#This Row],[range1]])))))&lt;=3),1,0)</f>
        <v>1</v>
      </c>
    </row>
    <row r="864" spans="1:15" x14ac:dyDescent="0.35">
      <c r="A864">
        <v>75</v>
      </c>
      <c r="B864">
        <v>72</v>
      </c>
      <c r="C864">
        <v>71</v>
      </c>
      <c r="D864">
        <v>70</v>
      </c>
      <c r="E864">
        <v>69</v>
      </c>
      <c r="F864">
        <v>63</v>
      </c>
      <c r="H864">
        <f>1</f>
        <v>1</v>
      </c>
      <c r="I864">
        <f>COUNTA(input4712[[#This Row],[Column1.1]:[Column1.8]])</f>
        <v>6</v>
      </c>
      <c r="J864" t="str">
        <f>ADDRESS(ROW(),input4712[[#This Row],[first col]]+1,4)&amp;":"&amp;ADDRESS(ROW(),input4712[[#This Row],[lastcol]],4)</f>
        <v>B864:F864</v>
      </c>
      <c r="K864" t="str">
        <f>ADDRESS(ROW(),input4712[[#This Row],[first col]],4)&amp;":"&amp;ADDRESS(ROW(),input4712[[#This Row],[lastcol]]-1,4)</f>
        <v>A864:E864</v>
      </c>
      <c r="L864" t="b" cm="1">
        <f t="array" aca="1" ref="L864" ca="1">SUMPRODUCT(--(INDIRECT(input4712[[#This Row],[range1]])&lt;INDIRECT(input4712[[#This Row],[range2]])))=COUNT(INDIRECT(input4712[[#This Row],[range1]]))</f>
        <v>1</v>
      </c>
      <c r="M864" t="b" cm="1">
        <f t="array" aca="1" ref="M864" ca="1">SUMPRODUCT(--(INDIRECT(input4712[[#This Row],[range1]])&gt;INDIRECT(input4712[[#This Row],[range2]])))=COUNT(INDIRECT(input4712[[#This Row],[range1]]))</f>
        <v>0</v>
      </c>
      <c r="N864" t="b">
        <f ca="1">IF(AND(NOT(input4712[[#This Row],[All DESC?]]),NOT(input4712[[#This Row],[All ASC?]])),FALSE(),TRUE())</f>
        <v>1</v>
      </c>
      <c r="O864" cm="1">
        <f t="array" aca="1" ref="O864" ca="1">IF(AND(input4712[[#This Row],[Safe Part 1]],(MAX(ABS((INDIRECT(input4712[[#This Row],[range2]]))-(INDIRECT(input4712[[#This Row],[range1]])))))&lt;=3),1,0)</f>
        <v>0</v>
      </c>
    </row>
    <row r="865" spans="1:15" x14ac:dyDescent="0.35">
      <c r="A865">
        <v>48</v>
      </c>
      <c r="B865">
        <v>46</v>
      </c>
      <c r="C865">
        <v>45</v>
      </c>
      <c r="D865">
        <v>44</v>
      </c>
      <c r="E865">
        <v>43</v>
      </c>
      <c r="F865">
        <v>39</v>
      </c>
      <c r="H865">
        <f>1</f>
        <v>1</v>
      </c>
      <c r="I865">
        <f>COUNTA(input4712[[#This Row],[Column1.1]:[Column1.8]])</f>
        <v>6</v>
      </c>
      <c r="J865" t="str">
        <f>ADDRESS(ROW(),input4712[[#This Row],[first col]]+1,4)&amp;":"&amp;ADDRESS(ROW(),input4712[[#This Row],[lastcol]],4)</f>
        <v>B865:F865</v>
      </c>
      <c r="K865" t="str">
        <f>ADDRESS(ROW(),input4712[[#This Row],[first col]],4)&amp;":"&amp;ADDRESS(ROW(),input4712[[#This Row],[lastcol]]-1,4)</f>
        <v>A865:E865</v>
      </c>
      <c r="L865" t="b" cm="1">
        <f t="array" aca="1" ref="L865" ca="1">SUMPRODUCT(--(INDIRECT(input4712[[#This Row],[range1]])&lt;INDIRECT(input4712[[#This Row],[range2]])))=COUNT(INDIRECT(input4712[[#This Row],[range1]]))</f>
        <v>1</v>
      </c>
      <c r="M865" t="b" cm="1">
        <f t="array" aca="1" ref="M865" ca="1">SUMPRODUCT(--(INDIRECT(input4712[[#This Row],[range1]])&gt;INDIRECT(input4712[[#This Row],[range2]])))=COUNT(INDIRECT(input4712[[#This Row],[range1]]))</f>
        <v>0</v>
      </c>
      <c r="N865" t="b">
        <f ca="1">IF(AND(NOT(input4712[[#This Row],[All DESC?]]),NOT(input4712[[#This Row],[All ASC?]])),FALSE(),TRUE())</f>
        <v>1</v>
      </c>
      <c r="O865" cm="1">
        <f t="array" aca="1" ref="O865" ca="1">IF(AND(input4712[[#This Row],[Safe Part 1]],(MAX(ABS((INDIRECT(input4712[[#This Row],[range2]]))-(INDIRECT(input4712[[#This Row],[range1]])))))&lt;=3),1,0)</f>
        <v>0</v>
      </c>
    </row>
    <row r="866" spans="1:15" x14ac:dyDescent="0.35">
      <c r="A866">
        <v>70</v>
      </c>
      <c r="B866">
        <v>71</v>
      </c>
      <c r="C866">
        <v>73</v>
      </c>
      <c r="D866">
        <v>74</v>
      </c>
      <c r="E866">
        <v>76</v>
      </c>
      <c r="F866">
        <v>81</v>
      </c>
      <c r="G866">
        <v>84</v>
      </c>
      <c r="H866">
        <f>1</f>
        <v>1</v>
      </c>
      <c r="I866">
        <f>COUNTA(input4712[[#This Row],[Column1.1]:[Column1.8]])</f>
        <v>7</v>
      </c>
      <c r="J866" t="str">
        <f>ADDRESS(ROW(),input4712[[#This Row],[first col]]+1,4)&amp;":"&amp;ADDRESS(ROW(),input4712[[#This Row],[lastcol]],4)</f>
        <v>B866:G866</v>
      </c>
      <c r="K866" t="str">
        <f>ADDRESS(ROW(),input4712[[#This Row],[first col]],4)&amp;":"&amp;ADDRESS(ROW(),input4712[[#This Row],[lastcol]]-1,4)</f>
        <v>A866:F866</v>
      </c>
      <c r="L866" t="b" cm="1">
        <f t="array" aca="1" ref="L866" ca="1">SUMPRODUCT(--(INDIRECT(input4712[[#This Row],[range1]])&lt;INDIRECT(input4712[[#This Row],[range2]])))=COUNT(INDIRECT(input4712[[#This Row],[range1]]))</f>
        <v>0</v>
      </c>
      <c r="M866" t="b" cm="1">
        <f t="array" aca="1" ref="M866" ca="1">SUMPRODUCT(--(INDIRECT(input4712[[#This Row],[range1]])&gt;INDIRECT(input4712[[#This Row],[range2]])))=COUNT(INDIRECT(input4712[[#This Row],[range1]]))</f>
        <v>1</v>
      </c>
      <c r="N866" t="b">
        <f ca="1">IF(AND(NOT(input4712[[#This Row],[All DESC?]]),NOT(input4712[[#This Row],[All ASC?]])),FALSE(),TRUE())</f>
        <v>1</v>
      </c>
      <c r="O866" cm="1">
        <f t="array" aca="1" ref="O866" ca="1">IF(AND(input4712[[#This Row],[Safe Part 1]],(MAX(ABS((INDIRECT(input4712[[#This Row],[range2]]))-(INDIRECT(input4712[[#This Row],[range1]])))))&lt;=3),1,0)</f>
        <v>0</v>
      </c>
    </row>
    <row r="867" spans="1:15" x14ac:dyDescent="0.35">
      <c r="A867">
        <v>90</v>
      </c>
      <c r="B867">
        <v>93</v>
      </c>
      <c r="C867">
        <v>96</v>
      </c>
      <c r="D867">
        <v>98</v>
      </c>
      <c r="E867">
        <v>99</v>
      </c>
      <c r="H867">
        <f>1</f>
        <v>1</v>
      </c>
      <c r="I867">
        <f>COUNTA(input4712[[#This Row],[Column1.1]:[Column1.8]])</f>
        <v>5</v>
      </c>
      <c r="J867" t="str">
        <f>ADDRESS(ROW(),input4712[[#This Row],[first col]]+1,4)&amp;":"&amp;ADDRESS(ROW(),input4712[[#This Row],[lastcol]],4)</f>
        <v>B867:E867</v>
      </c>
      <c r="K867" t="str">
        <f>ADDRESS(ROW(),input4712[[#This Row],[first col]],4)&amp;":"&amp;ADDRESS(ROW(),input4712[[#This Row],[lastcol]]-1,4)</f>
        <v>A867:D867</v>
      </c>
      <c r="L867" t="b" cm="1">
        <f t="array" aca="1" ref="L867" ca="1">SUMPRODUCT(--(INDIRECT(input4712[[#This Row],[range1]])&lt;INDIRECT(input4712[[#This Row],[range2]])))=COUNT(INDIRECT(input4712[[#This Row],[range1]]))</f>
        <v>0</v>
      </c>
      <c r="M867" t="b" cm="1">
        <f t="array" aca="1" ref="M867" ca="1">SUMPRODUCT(--(INDIRECT(input4712[[#This Row],[range1]])&gt;INDIRECT(input4712[[#This Row],[range2]])))=COUNT(INDIRECT(input4712[[#This Row],[range1]]))</f>
        <v>1</v>
      </c>
      <c r="N867" t="b">
        <f ca="1">IF(AND(NOT(input4712[[#This Row],[All DESC?]]),NOT(input4712[[#This Row],[All ASC?]])),FALSE(),TRUE())</f>
        <v>1</v>
      </c>
      <c r="O867" cm="1">
        <f t="array" aca="1" ref="O867" ca="1">IF(AND(input4712[[#This Row],[Safe Part 1]],(MAX(ABS((INDIRECT(input4712[[#This Row],[range2]]))-(INDIRECT(input4712[[#This Row],[range1]])))))&lt;=3),1,0)</f>
        <v>1</v>
      </c>
    </row>
    <row r="868" spans="1:15" x14ac:dyDescent="0.35">
      <c r="A868">
        <v>45</v>
      </c>
      <c r="B868">
        <v>46</v>
      </c>
      <c r="C868">
        <v>47</v>
      </c>
      <c r="D868">
        <v>50</v>
      </c>
      <c r="E868">
        <v>53</v>
      </c>
      <c r="F868">
        <v>58</v>
      </c>
      <c r="G868">
        <v>61</v>
      </c>
      <c r="H868">
        <f>1</f>
        <v>1</v>
      </c>
      <c r="I868">
        <f>COUNTA(input4712[[#This Row],[Column1.1]:[Column1.8]])</f>
        <v>7</v>
      </c>
      <c r="J868" t="str">
        <f>ADDRESS(ROW(),input4712[[#This Row],[first col]]+1,4)&amp;":"&amp;ADDRESS(ROW(),input4712[[#This Row],[lastcol]],4)</f>
        <v>B868:G868</v>
      </c>
      <c r="K868" t="str">
        <f>ADDRESS(ROW(),input4712[[#This Row],[first col]],4)&amp;":"&amp;ADDRESS(ROW(),input4712[[#This Row],[lastcol]]-1,4)</f>
        <v>A868:F868</v>
      </c>
      <c r="L868" t="b" cm="1">
        <f t="array" aca="1" ref="L868" ca="1">SUMPRODUCT(--(INDIRECT(input4712[[#This Row],[range1]])&lt;INDIRECT(input4712[[#This Row],[range2]])))=COUNT(INDIRECT(input4712[[#This Row],[range1]]))</f>
        <v>0</v>
      </c>
      <c r="M868" t="b" cm="1">
        <f t="array" aca="1" ref="M868" ca="1">SUMPRODUCT(--(INDIRECT(input4712[[#This Row],[range1]])&gt;INDIRECT(input4712[[#This Row],[range2]])))=COUNT(INDIRECT(input4712[[#This Row],[range1]]))</f>
        <v>1</v>
      </c>
      <c r="N868" t="b">
        <f ca="1">IF(AND(NOT(input4712[[#This Row],[All DESC?]]),NOT(input4712[[#This Row],[All ASC?]])),FALSE(),TRUE())</f>
        <v>1</v>
      </c>
      <c r="O868" cm="1">
        <f t="array" aca="1" ref="O868" ca="1">IF(AND(input4712[[#This Row],[Safe Part 1]],(MAX(ABS((INDIRECT(input4712[[#This Row],[range2]]))-(INDIRECT(input4712[[#This Row],[range1]])))))&lt;=3),1,0)</f>
        <v>0</v>
      </c>
    </row>
    <row r="869" spans="1:15" x14ac:dyDescent="0.35">
      <c r="A869">
        <v>65</v>
      </c>
      <c r="B869">
        <v>68</v>
      </c>
      <c r="C869">
        <v>69</v>
      </c>
      <c r="D869">
        <v>72</v>
      </c>
      <c r="E869">
        <v>73</v>
      </c>
      <c r="F869">
        <v>78</v>
      </c>
      <c r="G869">
        <v>81</v>
      </c>
      <c r="H869">
        <f>1</f>
        <v>1</v>
      </c>
      <c r="I869">
        <f>COUNTA(input4712[[#This Row],[Column1.1]:[Column1.8]])</f>
        <v>7</v>
      </c>
      <c r="J869" t="str">
        <f>ADDRESS(ROW(),input4712[[#This Row],[first col]]+1,4)&amp;":"&amp;ADDRESS(ROW(),input4712[[#This Row],[lastcol]],4)</f>
        <v>B869:G869</v>
      </c>
      <c r="K869" t="str">
        <f>ADDRESS(ROW(),input4712[[#This Row],[first col]],4)&amp;":"&amp;ADDRESS(ROW(),input4712[[#This Row],[lastcol]]-1,4)</f>
        <v>A869:F869</v>
      </c>
      <c r="L869" t="b" cm="1">
        <f t="array" aca="1" ref="L869" ca="1">SUMPRODUCT(--(INDIRECT(input4712[[#This Row],[range1]])&lt;INDIRECT(input4712[[#This Row],[range2]])))=COUNT(INDIRECT(input4712[[#This Row],[range1]]))</f>
        <v>0</v>
      </c>
      <c r="M869" t="b" cm="1">
        <f t="array" aca="1" ref="M869" ca="1">SUMPRODUCT(--(INDIRECT(input4712[[#This Row],[range1]])&gt;INDIRECT(input4712[[#This Row],[range2]])))=COUNT(INDIRECT(input4712[[#This Row],[range1]]))</f>
        <v>1</v>
      </c>
      <c r="N869" t="b">
        <f ca="1">IF(AND(NOT(input4712[[#This Row],[All DESC?]]),NOT(input4712[[#This Row],[All ASC?]])),FALSE(),TRUE())</f>
        <v>1</v>
      </c>
      <c r="O869" cm="1">
        <f t="array" aca="1" ref="O869" ca="1">IF(AND(input4712[[#This Row],[Safe Part 1]],(MAX(ABS((INDIRECT(input4712[[#This Row],[range2]]))-(INDIRECT(input4712[[#This Row],[range1]])))))&lt;=3),1,0)</f>
        <v>0</v>
      </c>
    </row>
    <row r="870" spans="1:15" x14ac:dyDescent="0.35">
      <c r="A870">
        <v>47</v>
      </c>
      <c r="B870">
        <v>46</v>
      </c>
      <c r="C870">
        <v>43</v>
      </c>
      <c r="D870">
        <v>40</v>
      </c>
      <c r="E870">
        <v>37</v>
      </c>
      <c r="H870">
        <f>1</f>
        <v>1</v>
      </c>
      <c r="I870">
        <f>COUNTA(input4712[[#This Row],[Column1.1]:[Column1.8]])</f>
        <v>5</v>
      </c>
      <c r="J870" t="str">
        <f>ADDRESS(ROW(),input4712[[#This Row],[first col]]+1,4)&amp;":"&amp;ADDRESS(ROW(),input4712[[#This Row],[lastcol]],4)</f>
        <v>B870:E870</v>
      </c>
      <c r="K870" t="str">
        <f>ADDRESS(ROW(),input4712[[#This Row],[first col]],4)&amp;":"&amp;ADDRESS(ROW(),input4712[[#This Row],[lastcol]]-1,4)</f>
        <v>A870:D870</v>
      </c>
      <c r="L870" t="b" cm="1">
        <f t="array" aca="1" ref="L870" ca="1">SUMPRODUCT(--(INDIRECT(input4712[[#This Row],[range1]])&lt;INDIRECT(input4712[[#This Row],[range2]])))=COUNT(INDIRECT(input4712[[#This Row],[range1]]))</f>
        <v>1</v>
      </c>
      <c r="M870" t="b" cm="1">
        <f t="array" aca="1" ref="M870" ca="1">SUMPRODUCT(--(INDIRECT(input4712[[#This Row],[range1]])&gt;INDIRECT(input4712[[#This Row],[range2]])))=COUNT(INDIRECT(input4712[[#This Row],[range1]]))</f>
        <v>0</v>
      </c>
      <c r="N870" t="b">
        <f ca="1">IF(AND(NOT(input4712[[#This Row],[All DESC?]]),NOT(input4712[[#This Row],[All ASC?]])),FALSE(),TRUE())</f>
        <v>1</v>
      </c>
      <c r="O870" cm="1">
        <f t="array" aca="1" ref="O870" ca="1">IF(AND(input4712[[#This Row],[Safe Part 1]],(MAX(ABS((INDIRECT(input4712[[#This Row],[range2]]))-(INDIRECT(input4712[[#This Row],[range1]])))))&lt;=3),1,0)</f>
        <v>1</v>
      </c>
    </row>
    <row r="871" spans="1:15" x14ac:dyDescent="0.35">
      <c r="A871">
        <v>13</v>
      </c>
      <c r="B871">
        <v>12</v>
      </c>
      <c r="C871">
        <v>9</v>
      </c>
      <c r="D871">
        <v>8</v>
      </c>
      <c r="E871">
        <v>6</v>
      </c>
      <c r="F871">
        <v>4</v>
      </c>
      <c r="G871">
        <v>1</v>
      </c>
      <c r="H871">
        <f>1</f>
        <v>1</v>
      </c>
      <c r="I871">
        <f>COUNTA(input4712[[#This Row],[Column1.1]:[Column1.8]])</f>
        <v>7</v>
      </c>
      <c r="J871" t="str">
        <f>ADDRESS(ROW(),input4712[[#This Row],[first col]]+1,4)&amp;":"&amp;ADDRESS(ROW(),input4712[[#This Row],[lastcol]],4)</f>
        <v>B871:G871</v>
      </c>
      <c r="K871" t="str">
        <f>ADDRESS(ROW(),input4712[[#This Row],[first col]],4)&amp;":"&amp;ADDRESS(ROW(),input4712[[#This Row],[lastcol]]-1,4)</f>
        <v>A871:F871</v>
      </c>
      <c r="L871" t="b" cm="1">
        <f t="array" aca="1" ref="L871" ca="1">SUMPRODUCT(--(INDIRECT(input4712[[#This Row],[range1]])&lt;INDIRECT(input4712[[#This Row],[range2]])))=COUNT(INDIRECT(input4712[[#This Row],[range1]]))</f>
        <v>1</v>
      </c>
      <c r="M871" t="b" cm="1">
        <f t="array" aca="1" ref="M871" ca="1">SUMPRODUCT(--(INDIRECT(input4712[[#This Row],[range1]])&gt;INDIRECT(input4712[[#This Row],[range2]])))=COUNT(INDIRECT(input4712[[#This Row],[range1]]))</f>
        <v>0</v>
      </c>
      <c r="N871" t="b">
        <f ca="1">IF(AND(NOT(input4712[[#This Row],[All DESC?]]),NOT(input4712[[#This Row],[All ASC?]])),FALSE(),TRUE())</f>
        <v>1</v>
      </c>
      <c r="O871" cm="1">
        <f t="array" aca="1" ref="O871" ca="1">IF(AND(input4712[[#This Row],[Safe Part 1]],(MAX(ABS((INDIRECT(input4712[[#This Row],[range2]]))-(INDIRECT(input4712[[#This Row],[range1]])))))&lt;=3),1,0)</f>
        <v>1</v>
      </c>
    </row>
    <row r="872" spans="1:15" x14ac:dyDescent="0.35">
      <c r="A872">
        <v>80</v>
      </c>
      <c r="B872">
        <v>77</v>
      </c>
      <c r="C872">
        <v>75</v>
      </c>
      <c r="D872">
        <v>73</v>
      </c>
      <c r="E872">
        <v>72</v>
      </c>
      <c r="F872">
        <v>67</v>
      </c>
      <c r="G872">
        <v>66</v>
      </c>
      <c r="H872">
        <f>1</f>
        <v>1</v>
      </c>
      <c r="I872">
        <f>COUNTA(input4712[[#This Row],[Column1.1]:[Column1.8]])</f>
        <v>7</v>
      </c>
      <c r="J872" t="str">
        <f>ADDRESS(ROW(),input4712[[#This Row],[first col]]+1,4)&amp;":"&amp;ADDRESS(ROW(),input4712[[#This Row],[lastcol]],4)</f>
        <v>B872:G872</v>
      </c>
      <c r="K872" t="str">
        <f>ADDRESS(ROW(),input4712[[#This Row],[first col]],4)&amp;":"&amp;ADDRESS(ROW(),input4712[[#This Row],[lastcol]]-1,4)</f>
        <v>A872:F872</v>
      </c>
      <c r="L872" t="b" cm="1">
        <f t="array" aca="1" ref="L872" ca="1">SUMPRODUCT(--(INDIRECT(input4712[[#This Row],[range1]])&lt;INDIRECT(input4712[[#This Row],[range2]])))=COUNT(INDIRECT(input4712[[#This Row],[range1]]))</f>
        <v>1</v>
      </c>
      <c r="M872" t="b" cm="1">
        <f t="array" aca="1" ref="M872" ca="1">SUMPRODUCT(--(INDIRECT(input4712[[#This Row],[range1]])&gt;INDIRECT(input4712[[#This Row],[range2]])))=COUNT(INDIRECT(input4712[[#This Row],[range1]]))</f>
        <v>0</v>
      </c>
      <c r="N872" t="b">
        <f ca="1">IF(AND(NOT(input4712[[#This Row],[All DESC?]]),NOT(input4712[[#This Row],[All ASC?]])),FALSE(),TRUE())</f>
        <v>1</v>
      </c>
      <c r="O872" cm="1">
        <f t="array" aca="1" ref="O872" ca="1">IF(AND(input4712[[#This Row],[Safe Part 1]],(MAX(ABS((INDIRECT(input4712[[#This Row],[range2]]))-(INDIRECT(input4712[[#This Row],[range1]])))))&lt;=3),1,0)</f>
        <v>0</v>
      </c>
    </row>
    <row r="873" spans="1:15" x14ac:dyDescent="0.35">
      <c r="A873">
        <v>40</v>
      </c>
      <c r="B873">
        <v>42</v>
      </c>
      <c r="C873">
        <v>44</v>
      </c>
      <c r="D873">
        <v>46</v>
      </c>
      <c r="E873">
        <v>47</v>
      </c>
      <c r="H873">
        <f>1</f>
        <v>1</v>
      </c>
      <c r="I873">
        <f>COUNTA(input4712[[#This Row],[Column1.1]:[Column1.8]])</f>
        <v>5</v>
      </c>
      <c r="J873" t="str">
        <f>ADDRESS(ROW(),input4712[[#This Row],[first col]]+1,4)&amp;":"&amp;ADDRESS(ROW(),input4712[[#This Row],[lastcol]],4)</f>
        <v>B873:E873</v>
      </c>
      <c r="K873" t="str">
        <f>ADDRESS(ROW(),input4712[[#This Row],[first col]],4)&amp;":"&amp;ADDRESS(ROW(),input4712[[#This Row],[lastcol]]-1,4)</f>
        <v>A873:D873</v>
      </c>
      <c r="L873" t="b" cm="1">
        <f t="array" aca="1" ref="L873" ca="1">SUMPRODUCT(--(INDIRECT(input4712[[#This Row],[range1]])&lt;INDIRECT(input4712[[#This Row],[range2]])))=COUNT(INDIRECT(input4712[[#This Row],[range1]]))</f>
        <v>0</v>
      </c>
      <c r="M873" t="b" cm="1">
        <f t="array" aca="1" ref="M873" ca="1">SUMPRODUCT(--(INDIRECT(input4712[[#This Row],[range1]])&gt;INDIRECT(input4712[[#This Row],[range2]])))=COUNT(INDIRECT(input4712[[#This Row],[range1]]))</f>
        <v>1</v>
      </c>
      <c r="N873" t="b">
        <f ca="1">IF(AND(NOT(input4712[[#This Row],[All DESC?]]),NOT(input4712[[#This Row],[All ASC?]])),FALSE(),TRUE())</f>
        <v>1</v>
      </c>
      <c r="O873" cm="1">
        <f t="array" aca="1" ref="O873" ca="1">IF(AND(input4712[[#This Row],[Safe Part 1]],(MAX(ABS((INDIRECT(input4712[[#This Row],[range2]]))-(INDIRECT(input4712[[#This Row],[range1]])))))&lt;=3),1,0)</f>
        <v>1</v>
      </c>
    </row>
    <row r="874" spans="1:15" x14ac:dyDescent="0.35">
      <c r="A874">
        <v>64</v>
      </c>
      <c r="B874">
        <v>67</v>
      </c>
      <c r="C874">
        <v>68</v>
      </c>
      <c r="D874">
        <v>69</v>
      </c>
      <c r="E874">
        <v>72</v>
      </c>
      <c r="F874">
        <v>74</v>
      </c>
      <c r="G874">
        <v>76</v>
      </c>
      <c r="H874">
        <f>1</f>
        <v>1</v>
      </c>
      <c r="I874">
        <f>COUNTA(input4712[[#This Row],[Column1.1]:[Column1.8]])</f>
        <v>7</v>
      </c>
      <c r="J874" t="str">
        <f>ADDRESS(ROW(),input4712[[#This Row],[first col]]+1,4)&amp;":"&amp;ADDRESS(ROW(),input4712[[#This Row],[lastcol]],4)</f>
        <v>B874:G874</v>
      </c>
      <c r="K874" t="str">
        <f>ADDRESS(ROW(),input4712[[#This Row],[first col]],4)&amp;":"&amp;ADDRESS(ROW(),input4712[[#This Row],[lastcol]]-1,4)</f>
        <v>A874:F874</v>
      </c>
      <c r="L874" t="b" cm="1">
        <f t="array" aca="1" ref="L874" ca="1">SUMPRODUCT(--(INDIRECT(input4712[[#This Row],[range1]])&lt;INDIRECT(input4712[[#This Row],[range2]])))=COUNT(INDIRECT(input4712[[#This Row],[range1]]))</f>
        <v>0</v>
      </c>
      <c r="M874" t="b" cm="1">
        <f t="array" aca="1" ref="M874" ca="1">SUMPRODUCT(--(INDIRECT(input4712[[#This Row],[range1]])&gt;INDIRECT(input4712[[#This Row],[range2]])))=COUNT(INDIRECT(input4712[[#This Row],[range1]]))</f>
        <v>1</v>
      </c>
      <c r="N874" t="b">
        <f ca="1">IF(AND(NOT(input4712[[#This Row],[All DESC?]]),NOT(input4712[[#This Row],[All ASC?]])),FALSE(),TRUE())</f>
        <v>1</v>
      </c>
      <c r="O874" cm="1">
        <f t="array" aca="1" ref="O874" ca="1">IF(AND(input4712[[#This Row],[Safe Part 1]],(MAX(ABS((INDIRECT(input4712[[#This Row],[range2]]))-(INDIRECT(input4712[[#This Row],[range1]])))))&lt;=3),1,0)</f>
        <v>1</v>
      </c>
    </row>
    <row r="875" spans="1:15" x14ac:dyDescent="0.35">
      <c r="A875">
        <v>1</v>
      </c>
      <c r="B875">
        <v>3</v>
      </c>
      <c r="C875">
        <v>6</v>
      </c>
      <c r="D875">
        <v>8</v>
      </c>
      <c r="E875">
        <v>9</v>
      </c>
      <c r="H875">
        <f>1</f>
        <v>1</v>
      </c>
      <c r="I875">
        <f>COUNTA(input4712[[#This Row],[Column1.1]:[Column1.8]])</f>
        <v>5</v>
      </c>
      <c r="J875" t="str">
        <f>ADDRESS(ROW(),input4712[[#This Row],[first col]]+1,4)&amp;":"&amp;ADDRESS(ROW(),input4712[[#This Row],[lastcol]],4)</f>
        <v>B875:E875</v>
      </c>
      <c r="K875" t="str">
        <f>ADDRESS(ROW(),input4712[[#This Row],[first col]],4)&amp;":"&amp;ADDRESS(ROW(),input4712[[#This Row],[lastcol]]-1,4)</f>
        <v>A875:D875</v>
      </c>
      <c r="L875" t="b" cm="1">
        <f t="array" aca="1" ref="L875" ca="1">SUMPRODUCT(--(INDIRECT(input4712[[#This Row],[range1]])&lt;INDIRECT(input4712[[#This Row],[range2]])))=COUNT(INDIRECT(input4712[[#This Row],[range1]]))</f>
        <v>0</v>
      </c>
      <c r="M875" t="b" cm="1">
        <f t="array" aca="1" ref="M875" ca="1">SUMPRODUCT(--(INDIRECT(input4712[[#This Row],[range1]])&gt;INDIRECT(input4712[[#This Row],[range2]])))=COUNT(INDIRECT(input4712[[#This Row],[range1]]))</f>
        <v>1</v>
      </c>
      <c r="N875" t="b">
        <f ca="1">IF(AND(NOT(input4712[[#This Row],[All DESC?]]),NOT(input4712[[#This Row],[All ASC?]])),FALSE(),TRUE())</f>
        <v>1</v>
      </c>
      <c r="O875" cm="1">
        <f t="array" aca="1" ref="O875" ca="1">IF(AND(input4712[[#This Row],[Safe Part 1]],(MAX(ABS((INDIRECT(input4712[[#This Row],[range2]]))-(INDIRECT(input4712[[#This Row],[range1]])))))&lt;=3),1,0)</f>
        <v>1</v>
      </c>
    </row>
    <row r="876" spans="1:15" x14ac:dyDescent="0.35">
      <c r="A876">
        <v>24</v>
      </c>
      <c r="B876">
        <v>21</v>
      </c>
      <c r="C876">
        <v>20</v>
      </c>
      <c r="D876">
        <v>18</v>
      </c>
      <c r="E876">
        <v>17</v>
      </c>
      <c r="H876">
        <f>1</f>
        <v>1</v>
      </c>
      <c r="I876">
        <f>COUNTA(input4712[[#This Row],[Column1.1]:[Column1.8]])</f>
        <v>5</v>
      </c>
      <c r="J876" t="str">
        <f>ADDRESS(ROW(),input4712[[#This Row],[first col]]+1,4)&amp;":"&amp;ADDRESS(ROW(),input4712[[#This Row],[lastcol]],4)</f>
        <v>B876:E876</v>
      </c>
      <c r="K876" t="str">
        <f>ADDRESS(ROW(),input4712[[#This Row],[first col]],4)&amp;":"&amp;ADDRESS(ROW(),input4712[[#This Row],[lastcol]]-1,4)</f>
        <v>A876:D876</v>
      </c>
      <c r="L876" t="b" cm="1">
        <f t="array" aca="1" ref="L876" ca="1">SUMPRODUCT(--(INDIRECT(input4712[[#This Row],[range1]])&lt;INDIRECT(input4712[[#This Row],[range2]])))=COUNT(INDIRECT(input4712[[#This Row],[range1]]))</f>
        <v>1</v>
      </c>
      <c r="M876" t="b" cm="1">
        <f t="array" aca="1" ref="M876" ca="1">SUMPRODUCT(--(INDIRECT(input4712[[#This Row],[range1]])&gt;INDIRECT(input4712[[#This Row],[range2]])))=COUNT(INDIRECT(input4712[[#This Row],[range1]]))</f>
        <v>0</v>
      </c>
      <c r="N876" t="b">
        <f ca="1">IF(AND(NOT(input4712[[#This Row],[All DESC?]]),NOT(input4712[[#This Row],[All ASC?]])),FALSE(),TRUE())</f>
        <v>1</v>
      </c>
      <c r="O876" cm="1">
        <f t="array" aca="1" ref="O876" ca="1">IF(AND(input4712[[#This Row],[Safe Part 1]],(MAX(ABS((INDIRECT(input4712[[#This Row],[range2]]))-(INDIRECT(input4712[[#This Row],[range1]])))))&lt;=3),1,0)</f>
        <v>1</v>
      </c>
    </row>
    <row r="877" spans="1:15" x14ac:dyDescent="0.35">
      <c r="A877">
        <v>53</v>
      </c>
      <c r="B877">
        <v>56</v>
      </c>
      <c r="C877">
        <v>58</v>
      </c>
      <c r="D877">
        <v>60</v>
      </c>
      <c r="E877">
        <v>62</v>
      </c>
      <c r="H877">
        <f>1</f>
        <v>1</v>
      </c>
      <c r="I877">
        <f>COUNTA(input4712[[#This Row],[Column1.1]:[Column1.8]])</f>
        <v>5</v>
      </c>
      <c r="J877" t="str">
        <f>ADDRESS(ROW(),input4712[[#This Row],[first col]]+1,4)&amp;":"&amp;ADDRESS(ROW(),input4712[[#This Row],[lastcol]],4)</f>
        <v>B877:E877</v>
      </c>
      <c r="K877" t="str">
        <f>ADDRESS(ROW(),input4712[[#This Row],[first col]],4)&amp;":"&amp;ADDRESS(ROW(),input4712[[#This Row],[lastcol]]-1,4)</f>
        <v>A877:D877</v>
      </c>
      <c r="L877" t="b" cm="1">
        <f t="array" aca="1" ref="L877" ca="1">SUMPRODUCT(--(INDIRECT(input4712[[#This Row],[range1]])&lt;INDIRECT(input4712[[#This Row],[range2]])))=COUNT(INDIRECT(input4712[[#This Row],[range1]]))</f>
        <v>0</v>
      </c>
      <c r="M877" t="b" cm="1">
        <f t="array" aca="1" ref="M877" ca="1">SUMPRODUCT(--(INDIRECT(input4712[[#This Row],[range1]])&gt;INDIRECT(input4712[[#This Row],[range2]])))=COUNT(INDIRECT(input4712[[#This Row],[range1]]))</f>
        <v>1</v>
      </c>
      <c r="N877" t="b">
        <f ca="1">IF(AND(NOT(input4712[[#This Row],[All DESC?]]),NOT(input4712[[#This Row],[All ASC?]])),FALSE(),TRUE())</f>
        <v>1</v>
      </c>
      <c r="O877" cm="1">
        <f t="array" aca="1" ref="O877" ca="1">IF(AND(input4712[[#This Row],[Safe Part 1]],(MAX(ABS((INDIRECT(input4712[[#This Row],[range2]]))-(INDIRECT(input4712[[#This Row],[range1]])))))&lt;=3),1,0)</f>
        <v>1</v>
      </c>
    </row>
    <row r="878" spans="1:15" x14ac:dyDescent="0.35">
      <c r="A878">
        <v>77</v>
      </c>
      <c r="B878">
        <v>78</v>
      </c>
      <c r="C878">
        <v>80</v>
      </c>
      <c r="D878">
        <v>83</v>
      </c>
      <c r="E878">
        <v>85</v>
      </c>
      <c r="H878">
        <f>1</f>
        <v>1</v>
      </c>
      <c r="I878">
        <f>COUNTA(input4712[[#This Row],[Column1.1]:[Column1.8]])</f>
        <v>5</v>
      </c>
      <c r="J878" t="str">
        <f>ADDRESS(ROW(),input4712[[#This Row],[first col]]+1,4)&amp;":"&amp;ADDRESS(ROW(),input4712[[#This Row],[lastcol]],4)</f>
        <v>B878:E878</v>
      </c>
      <c r="K878" t="str">
        <f>ADDRESS(ROW(),input4712[[#This Row],[first col]],4)&amp;":"&amp;ADDRESS(ROW(),input4712[[#This Row],[lastcol]]-1,4)</f>
        <v>A878:D878</v>
      </c>
      <c r="L878" t="b" cm="1">
        <f t="array" aca="1" ref="L878" ca="1">SUMPRODUCT(--(INDIRECT(input4712[[#This Row],[range1]])&lt;INDIRECT(input4712[[#This Row],[range2]])))=COUNT(INDIRECT(input4712[[#This Row],[range1]]))</f>
        <v>0</v>
      </c>
      <c r="M878" t="b" cm="1">
        <f t="array" aca="1" ref="M878" ca="1">SUMPRODUCT(--(INDIRECT(input4712[[#This Row],[range1]])&gt;INDIRECT(input4712[[#This Row],[range2]])))=COUNT(INDIRECT(input4712[[#This Row],[range1]]))</f>
        <v>1</v>
      </c>
      <c r="N878" t="b">
        <f ca="1">IF(AND(NOT(input4712[[#This Row],[All DESC?]]),NOT(input4712[[#This Row],[All ASC?]])),FALSE(),TRUE())</f>
        <v>1</v>
      </c>
      <c r="O878" cm="1">
        <f t="array" aca="1" ref="O878" ca="1">IF(AND(input4712[[#This Row],[Safe Part 1]],(MAX(ABS((INDIRECT(input4712[[#This Row],[range2]]))-(INDIRECT(input4712[[#This Row],[range1]])))))&lt;=3),1,0)</f>
        <v>1</v>
      </c>
    </row>
    <row r="879" spans="1:15" x14ac:dyDescent="0.35">
      <c r="A879">
        <v>8</v>
      </c>
      <c r="B879">
        <v>10</v>
      </c>
      <c r="C879">
        <v>13</v>
      </c>
      <c r="D879">
        <v>16</v>
      </c>
      <c r="E879">
        <v>19</v>
      </c>
      <c r="F879">
        <v>23</v>
      </c>
      <c r="H879">
        <f>1</f>
        <v>1</v>
      </c>
      <c r="I879">
        <f>COUNTA(input4712[[#This Row],[Column1.1]:[Column1.8]])</f>
        <v>6</v>
      </c>
      <c r="J879" t="str">
        <f>ADDRESS(ROW(),input4712[[#This Row],[first col]]+1,4)&amp;":"&amp;ADDRESS(ROW(),input4712[[#This Row],[lastcol]],4)</f>
        <v>B879:F879</v>
      </c>
      <c r="K879" t="str">
        <f>ADDRESS(ROW(),input4712[[#This Row],[first col]],4)&amp;":"&amp;ADDRESS(ROW(),input4712[[#This Row],[lastcol]]-1,4)</f>
        <v>A879:E879</v>
      </c>
      <c r="L879" t="b" cm="1">
        <f t="array" aca="1" ref="L879" ca="1">SUMPRODUCT(--(INDIRECT(input4712[[#This Row],[range1]])&lt;INDIRECT(input4712[[#This Row],[range2]])))=COUNT(INDIRECT(input4712[[#This Row],[range1]]))</f>
        <v>0</v>
      </c>
      <c r="M879" t="b" cm="1">
        <f t="array" aca="1" ref="M879" ca="1">SUMPRODUCT(--(INDIRECT(input4712[[#This Row],[range1]])&gt;INDIRECT(input4712[[#This Row],[range2]])))=COUNT(INDIRECT(input4712[[#This Row],[range1]]))</f>
        <v>1</v>
      </c>
      <c r="N879" t="b">
        <f ca="1">IF(AND(NOT(input4712[[#This Row],[All DESC?]]),NOT(input4712[[#This Row],[All ASC?]])),FALSE(),TRUE())</f>
        <v>1</v>
      </c>
      <c r="O879" cm="1">
        <f t="array" aca="1" ref="O879" ca="1">IF(AND(input4712[[#This Row],[Safe Part 1]],(MAX(ABS((INDIRECT(input4712[[#This Row],[range2]]))-(INDIRECT(input4712[[#This Row],[range1]])))))&lt;=3),1,0)</f>
        <v>0</v>
      </c>
    </row>
    <row r="880" spans="1:15" x14ac:dyDescent="0.35">
      <c r="A880">
        <v>30</v>
      </c>
      <c r="B880">
        <v>28</v>
      </c>
      <c r="C880">
        <v>26</v>
      </c>
      <c r="D880">
        <v>24</v>
      </c>
      <c r="E880">
        <v>22</v>
      </c>
      <c r="H880">
        <f>1</f>
        <v>1</v>
      </c>
      <c r="I880">
        <f>COUNTA(input4712[[#This Row],[Column1.1]:[Column1.8]])</f>
        <v>5</v>
      </c>
      <c r="J880" t="str">
        <f>ADDRESS(ROW(),input4712[[#This Row],[first col]]+1,4)&amp;":"&amp;ADDRESS(ROW(),input4712[[#This Row],[lastcol]],4)</f>
        <v>B880:E880</v>
      </c>
      <c r="K880" t="str">
        <f>ADDRESS(ROW(),input4712[[#This Row],[first col]],4)&amp;":"&amp;ADDRESS(ROW(),input4712[[#This Row],[lastcol]]-1,4)</f>
        <v>A880:D880</v>
      </c>
      <c r="L880" t="b" cm="1">
        <f t="array" aca="1" ref="L880" ca="1">SUMPRODUCT(--(INDIRECT(input4712[[#This Row],[range1]])&lt;INDIRECT(input4712[[#This Row],[range2]])))=COUNT(INDIRECT(input4712[[#This Row],[range1]]))</f>
        <v>1</v>
      </c>
      <c r="M880" t="b" cm="1">
        <f t="array" aca="1" ref="M880" ca="1">SUMPRODUCT(--(INDIRECT(input4712[[#This Row],[range1]])&gt;INDIRECT(input4712[[#This Row],[range2]])))=COUNT(INDIRECT(input4712[[#This Row],[range1]]))</f>
        <v>0</v>
      </c>
      <c r="N880" t="b">
        <f ca="1">IF(AND(NOT(input4712[[#This Row],[All DESC?]]),NOT(input4712[[#This Row],[All ASC?]])),FALSE(),TRUE())</f>
        <v>1</v>
      </c>
      <c r="O880" cm="1">
        <f t="array" aca="1" ref="O880" ca="1">IF(AND(input4712[[#This Row],[Safe Part 1]],(MAX(ABS((INDIRECT(input4712[[#This Row],[range2]]))-(INDIRECT(input4712[[#This Row],[range1]])))))&lt;=3),1,0)</f>
        <v>1</v>
      </c>
    </row>
    <row r="881" spans="1:15" x14ac:dyDescent="0.35">
      <c r="A881">
        <v>27</v>
      </c>
      <c r="B881">
        <v>25</v>
      </c>
      <c r="C881">
        <v>22</v>
      </c>
      <c r="D881">
        <v>19</v>
      </c>
      <c r="E881">
        <v>18</v>
      </c>
      <c r="H881">
        <f>1</f>
        <v>1</v>
      </c>
      <c r="I881">
        <f>COUNTA(input4712[[#This Row],[Column1.1]:[Column1.8]])</f>
        <v>5</v>
      </c>
      <c r="J881" t="str">
        <f>ADDRESS(ROW(),input4712[[#This Row],[first col]]+1,4)&amp;":"&amp;ADDRESS(ROW(),input4712[[#This Row],[lastcol]],4)</f>
        <v>B881:E881</v>
      </c>
      <c r="K881" t="str">
        <f>ADDRESS(ROW(),input4712[[#This Row],[first col]],4)&amp;":"&amp;ADDRESS(ROW(),input4712[[#This Row],[lastcol]]-1,4)</f>
        <v>A881:D881</v>
      </c>
      <c r="L881" t="b" cm="1">
        <f t="array" aca="1" ref="L881" ca="1">SUMPRODUCT(--(INDIRECT(input4712[[#This Row],[range1]])&lt;INDIRECT(input4712[[#This Row],[range2]])))=COUNT(INDIRECT(input4712[[#This Row],[range1]]))</f>
        <v>1</v>
      </c>
      <c r="M881" t="b" cm="1">
        <f t="array" aca="1" ref="M881" ca="1">SUMPRODUCT(--(INDIRECT(input4712[[#This Row],[range1]])&gt;INDIRECT(input4712[[#This Row],[range2]])))=COUNT(INDIRECT(input4712[[#This Row],[range1]]))</f>
        <v>0</v>
      </c>
      <c r="N881" t="b">
        <f ca="1">IF(AND(NOT(input4712[[#This Row],[All DESC?]]),NOT(input4712[[#This Row],[All ASC?]])),FALSE(),TRUE())</f>
        <v>1</v>
      </c>
      <c r="O881" cm="1">
        <f t="array" aca="1" ref="O881" ca="1">IF(AND(input4712[[#This Row],[Safe Part 1]],(MAX(ABS((INDIRECT(input4712[[#This Row],[range2]]))-(INDIRECT(input4712[[#This Row],[range1]])))))&lt;=3),1,0)</f>
        <v>1</v>
      </c>
    </row>
    <row r="882" spans="1:15" x14ac:dyDescent="0.35">
      <c r="A882">
        <v>79</v>
      </c>
      <c r="B882">
        <v>76</v>
      </c>
      <c r="C882">
        <v>73</v>
      </c>
      <c r="D882">
        <v>71</v>
      </c>
      <c r="E882">
        <v>69</v>
      </c>
      <c r="F882">
        <v>65</v>
      </c>
      <c r="G882">
        <v>62</v>
      </c>
      <c r="H882">
        <f>1</f>
        <v>1</v>
      </c>
      <c r="I882">
        <f>COUNTA(input4712[[#This Row],[Column1.1]:[Column1.8]])</f>
        <v>7</v>
      </c>
      <c r="J882" t="str">
        <f>ADDRESS(ROW(),input4712[[#This Row],[first col]]+1,4)&amp;":"&amp;ADDRESS(ROW(),input4712[[#This Row],[lastcol]],4)</f>
        <v>B882:G882</v>
      </c>
      <c r="K882" t="str">
        <f>ADDRESS(ROW(),input4712[[#This Row],[first col]],4)&amp;":"&amp;ADDRESS(ROW(),input4712[[#This Row],[lastcol]]-1,4)</f>
        <v>A882:F882</v>
      </c>
      <c r="L882" t="b" cm="1">
        <f t="array" aca="1" ref="L882" ca="1">SUMPRODUCT(--(INDIRECT(input4712[[#This Row],[range1]])&lt;INDIRECT(input4712[[#This Row],[range2]])))=COUNT(INDIRECT(input4712[[#This Row],[range1]]))</f>
        <v>1</v>
      </c>
      <c r="M882" t="b" cm="1">
        <f t="array" aca="1" ref="M882" ca="1">SUMPRODUCT(--(INDIRECT(input4712[[#This Row],[range1]])&gt;INDIRECT(input4712[[#This Row],[range2]])))=COUNT(INDIRECT(input4712[[#This Row],[range1]]))</f>
        <v>0</v>
      </c>
      <c r="N882" t="b">
        <f ca="1">IF(AND(NOT(input4712[[#This Row],[All DESC?]]),NOT(input4712[[#This Row],[All ASC?]])),FALSE(),TRUE())</f>
        <v>1</v>
      </c>
      <c r="O882" cm="1">
        <f t="array" aca="1" ref="O882" ca="1">IF(AND(input4712[[#This Row],[Safe Part 1]],(MAX(ABS((INDIRECT(input4712[[#This Row],[range2]]))-(INDIRECT(input4712[[#This Row],[range1]])))))&lt;=3),1,0)</f>
        <v>0</v>
      </c>
    </row>
    <row r="883" spans="1:15" x14ac:dyDescent="0.35">
      <c r="A883">
        <v>79</v>
      </c>
      <c r="B883">
        <v>76</v>
      </c>
      <c r="C883">
        <v>74</v>
      </c>
      <c r="D883">
        <v>72</v>
      </c>
      <c r="E883">
        <v>70</v>
      </c>
      <c r="H883">
        <f>1</f>
        <v>1</v>
      </c>
      <c r="I883">
        <f>COUNTA(input4712[[#This Row],[Column1.1]:[Column1.8]])</f>
        <v>5</v>
      </c>
      <c r="J883" t="str">
        <f>ADDRESS(ROW(),input4712[[#This Row],[first col]]+1,4)&amp;":"&amp;ADDRESS(ROW(),input4712[[#This Row],[lastcol]],4)</f>
        <v>B883:E883</v>
      </c>
      <c r="K883" t="str">
        <f>ADDRESS(ROW(),input4712[[#This Row],[first col]],4)&amp;":"&amp;ADDRESS(ROW(),input4712[[#This Row],[lastcol]]-1,4)</f>
        <v>A883:D883</v>
      </c>
      <c r="L883" t="b" cm="1">
        <f t="array" aca="1" ref="L883" ca="1">SUMPRODUCT(--(INDIRECT(input4712[[#This Row],[range1]])&lt;INDIRECT(input4712[[#This Row],[range2]])))=COUNT(INDIRECT(input4712[[#This Row],[range1]]))</f>
        <v>1</v>
      </c>
      <c r="M883" t="b" cm="1">
        <f t="array" aca="1" ref="M883" ca="1">SUMPRODUCT(--(INDIRECT(input4712[[#This Row],[range1]])&gt;INDIRECT(input4712[[#This Row],[range2]])))=COUNT(INDIRECT(input4712[[#This Row],[range1]]))</f>
        <v>0</v>
      </c>
      <c r="N883" t="b">
        <f ca="1">IF(AND(NOT(input4712[[#This Row],[All DESC?]]),NOT(input4712[[#This Row],[All ASC?]])),FALSE(),TRUE())</f>
        <v>1</v>
      </c>
      <c r="O883" cm="1">
        <f t="array" aca="1" ref="O883" ca="1">IF(AND(input4712[[#This Row],[Safe Part 1]],(MAX(ABS((INDIRECT(input4712[[#This Row],[range2]]))-(INDIRECT(input4712[[#This Row],[range1]])))))&lt;=3),1,0)</f>
        <v>1</v>
      </c>
    </row>
    <row r="884" spans="1:15" x14ac:dyDescent="0.35">
      <c r="A884">
        <v>72</v>
      </c>
      <c r="B884">
        <v>71</v>
      </c>
      <c r="C884">
        <v>68</v>
      </c>
      <c r="D884">
        <v>66</v>
      </c>
      <c r="E884">
        <v>63</v>
      </c>
      <c r="F884">
        <v>61</v>
      </c>
      <c r="G884">
        <v>59</v>
      </c>
      <c r="H884">
        <f>1</f>
        <v>1</v>
      </c>
      <c r="I884">
        <f>COUNTA(input4712[[#This Row],[Column1.1]:[Column1.8]])</f>
        <v>7</v>
      </c>
      <c r="J884" t="str">
        <f>ADDRESS(ROW(),input4712[[#This Row],[first col]]+1,4)&amp;":"&amp;ADDRESS(ROW(),input4712[[#This Row],[lastcol]],4)</f>
        <v>B884:G884</v>
      </c>
      <c r="K884" t="str">
        <f>ADDRESS(ROW(),input4712[[#This Row],[first col]],4)&amp;":"&amp;ADDRESS(ROW(),input4712[[#This Row],[lastcol]]-1,4)</f>
        <v>A884:F884</v>
      </c>
      <c r="L884" t="b" cm="1">
        <f t="array" aca="1" ref="L884" ca="1">SUMPRODUCT(--(INDIRECT(input4712[[#This Row],[range1]])&lt;INDIRECT(input4712[[#This Row],[range2]])))=COUNT(INDIRECT(input4712[[#This Row],[range1]]))</f>
        <v>1</v>
      </c>
      <c r="M884" t="b" cm="1">
        <f t="array" aca="1" ref="M884" ca="1">SUMPRODUCT(--(INDIRECT(input4712[[#This Row],[range1]])&gt;INDIRECT(input4712[[#This Row],[range2]])))=COUNT(INDIRECT(input4712[[#This Row],[range1]]))</f>
        <v>0</v>
      </c>
      <c r="N884" t="b">
        <f ca="1">IF(AND(NOT(input4712[[#This Row],[All DESC?]]),NOT(input4712[[#This Row],[All ASC?]])),FALSE(),TRUE())</f>
        <v>1</v>
      </c>
      <c r="O884" cm="1">
        <f t="array" aca="1" ref="O884" ca="1">IF(AND(input4712[[#This Row],[Safe Part 1]],(MAX(ABS((INDIRECT(input4712[[#This Row],[range2]]))-(INDIRECT(input4712[[#This Row],[range1]])))))&lt;=3),1,0)</f>
        <v>1</v>
      </c>
    </row>
    <row r="885" spans="1:15" x14ac:dyDescent="0.35">
      <c r="A885">
        <v>51</v>
      </c>
      <c r="B885">
        <v>53</v>
      </c>
      <c r="C885">
        <v>54</v>
      </c>
      <c r="D885">
        <v>55</v>
      </c>
      <c r="E885">
        <v>57</v>
      </c>
      <c r="F885">
        <v>61</v>
      </c>
      <c r="G885">
        <v>64</v>
      </c>
      <c r="H885">
        <f>1</f>
        <v>1</v>
      </c>
      <c r="I885">
        <f>COUNTA(input4712[[#This Row],[Column1.1]:[Column1.8]])</f>
        <v>7</v>
      </c>
      <c r="J885" t="str">
        <f>ADDRESS(ROW(),input4712[[#This Row],[first col]]+1,4)&amp;":"&amp;ADDRESS(ROW(),input4712[[#This Row],[lastcol]],4)</f>
        <v>B885:G885</v>
      </c>
      <c r="K885" t="str">
        <f>ADDRESS(ROW(),input4712[[#This Row],[first col]],4)&amp;":"&amp;ADDRESS(ROW(),input4712[[#This Row],[lastcol]]-1,4)</f>
        <v>A885:F885</v>
      </c>
      <c r="L885" t="b" cm="1">
        <f t="array" aca="1" ref="L885" ca="1">SUMPRODUCT(--(INDIRECT(input4712[[#This Row],[range1]])&lt;INDIRECT(input4712[[#This Row],[range2]])))=COUNT(INDIRECT(input4712[[#This Row],[range1]]))</f>
        <v>0</v>
      </c>
      <c r="M885" t="b" cm="1">
        <f t="array" aca="1" ref="M885" ca="1">SUMPRODUCT(--(INDIRECT(input4712[[#This Row],[range1]])&gt;INDIRECT(input4712[[#This Row],[range2]])))=COUNT(INDIRECT(input4712[[#This Row],[range1]]))</f>
        <v>1</v>
      </c>
      <c r="N885" t="b">
        <f ca="1">IF(AND(NOT(input4712[[#This Row],[All DESC?]]),NOT(input4712[[#This Row],[All ASC?]])),FALSE(),TRUE())</f>
        <v>1</v>
      </c>
      <c r="O885" cm="1">
        <f t="array" aca="1" ref="O885" ca="1">IF(AND(input4712[[#This Row],[Safe Part 1]],(MAX(ABS((INDIRECT(input4712[[#This Row],[range2]]))-(INDIRECT(input4712[[#This Row],[range1]])))))&lt;=3),1,0)</f>
        <v>0</v>
      </c>
    </row>
    <row r="886" spans="1:15" x14ac:dyDescent="0.35">
      <c r="A886">
        <v>82</v>
      </c>
      <c r="B886">
        <v>85</v>
      </c>
      <c r="C886">
        <v>86</v>
      </c>
      <c r="D886">
        <v>87</v>
      </c>
      <c r="E886">
        <v>90</v>
      </c>
      <c r="F886">
        <v>93</v>
      </c>
      <c r="G886">
        <v>95</v>
      </c>
      <c r="H886">
        <f>1</f>
        <v>1</v>
      </c>
      <c r="I886">
        <f>COUNTA(input4712[[#This Row],[Column1.1]:[Column1.8]])</f>
        <v>7</v>
      </c>
      <c r="J886" t="str">
        <f>ADDRESS(ROW(),input4712[[#This Row],[first col]]+1,4)&amp;":"&amp;ADDRESS(ROW(),input4712[[#This Row],[lastcol]],4)</f>
        <v>B886:G886</v>
      </c>
      <c r="K886" t="str">
        <f>ADDRESS(ROW(),input4712[[#This Row],[first col]],4)&amp;":"&amp;ADDRESS(ROW(),input4712[[#This Row],[lastcol]]-1,4)</f>
        <v>A886:F886</v>
      </c>
      <c r="L886" t="b" cm="1">
        <f t="array" aca="1" ref="L886" ca="1">SUMPRODUCT(--(INDIRECT(input4712[[#This Row],[range1]])&lt;INDIRECT(input4712[[#This Row],[range2]])))=COUNT(INDIRECT(input4712[[#This Row],[range1]]))</f>
        <v>0</v>
      </c>
      <c r="M886" t="b" cm="1">
        <f t="array" aca="1" ref="M886" ca="1">SUMPRODUCT(--(INDIRECT(input4712[[#This Row],[range1]])&gt;INDIRECT(input4712[[#This Row],[range2]])))=COUNT(INDIRECT(input4712[[#This Row],[range1]]))</f>
        <v>1</v>
      </c>
      <c r="N886" t="b">
        <f ca="1">IF(AND(NOT(input4712[[#This Row],[All DESC?]]),NOT(input4712[[#This Row],[All ASC?]])),FALSE(),TRUE())</f>
        <v>1</v>
      </c>
      <c r="O886" cm="1">
        <f t="array" aca="1" ref="O886" ca="1">IF(AND(input4712[[#This Row],[Safe Part 1]],(MAX(ABS((INDIRECT(input4712[[#This Row],[range2]]))-(INDIRECT(input4712[[#This Row],[range1]])))))&lt;=3),1,0)</f>
        <v>1</v>
      </c>
    </row>
    <row r="887" spans="1:15" x14ac:dyDescent="0.35">
      <c r="A887">
        <v>32</v>
      </c>
      <c r="B887">
        <v>31</v>
      </c>
      <c r="C887">
        <v>28</v>
      </c>
      <c r="D887">
        <v>26</v>
      </c>
      <c r="E887">
        <v>24</v>
      </c>
      <c r="F887">
        <v>22</v>
      </c>
      <c r="H887">
        <f>1</f>
        <v>1</v>
      </c>
      <c r="I887">
        <f>COUNTA(input4712[[#This Row],[Column1.1]:[Column1.8]])</f>
        <v>6</v>
      </c>
      <c r="J887" t="str">
        <f>ADDRESS(ROW(),input4712[[#This Row],[first col]]+1,4)&amp;":"&amp;ADDRESS(ROW(),input4712[[#This Row],[lastcol]],4)</f>
        <v>B887:F887</v>
      </c>
      <c r="K887" t="str">
        <f>ADDRESS(ROW(),input4712[[#This Row],[first col]],4)&amp;":"&amp;ADDRESS(ROW(),input4712[[#This Row],[lastcol]]-1,4)</f>
        <v>A887:E887</v>
      </c>
      <c r="L887" t="b" cm="1">
        <f t="array" aca="1" ref="L887" ca="1">SUMPRODUCT(--(INDIRECT(input4712[[#This Row],[range1]])&lt;INDIRECT(input4712[[#This Row],[range2]])))=COUNT(INDIRECT(input4712[[#This Row],[range1]]))</f>
        <v>1</v>
      </c>
      <c r="M887" t="b" cm="1">
        <f t="array" aca="1" ref="M887" ca="1">SUMPRODUCT(--(INDIRECT(input4712[[#This Row],[range1]])&gt;INDIRECT(input4712[[#This Row],[range2]])))=COUNT(INDIRECT(input4712[[#This Row],[range1]]))</f>
        <v>0</v>
      </c>
      <c r="N887" t="b">
        <f ca="1">IF(AND(NOT(input4712[[#This Row],[All DESC?]]),NOT(input4712[[#This Row],[All ASC?]])),FALSE(),TRUE())</f>
        <v>1</v>
      </c>
      <c r="O887" cm="1">
        <f t="array" aca="1" ref="O887" ca="1">IF(AND(input4712[[#This Row],[Safe Part 1]],(MAX(ABS((INDIRECT(input4712[[#This Row],[range2]]))-(INDIRECT(input4712[[#This Row],[range1]])))))&lt;=3),1,0)</f>
        <v>1</v>
      </c>
    </row>
    <row r="888" spans="1:15" x14ac:dyDescent="0.35">
      <c r="A888">
        <v>80</v>
      </c>
      <c r="B888">
        <v>77</v>
      </c>
      <c r="C888">
        <v>74</v>
      </c>
      <c r="D888">
        <v>71</v>
      </c>
      <c r="E888">
        <v>68</v>
      </c>
      <c r="H888">
        <f>1</f>
        <v>1</v>
      </c>
      <c r="I888">
        <f>COUNTA(input4712[[#This Row],[Column1.1]:[Column1.8]])</f>
        <v>5</v>
      </c>
      <c r="J888" t="str">
        <f>ADDRESS(ROW(),input4712[[#This Row],[first col]]+1,4)&amp;":"&amp;ADDRESS(ROW(),input4712[[#This Row],[lastcol]],4)</f>
        <v>B888:E888</v>
      </c>
      <c r="K888" t="str">
        <f>ADDRESS(ROW(),input4712[[#This Row],[first col]],4)&amp;":"&amp;ADDRESS(ROW(),input4712[[#This Row],[lastcol]]-1,4)</f>
        <v>A888:D888</v>
      </c>
      <c r="L888" t="b" cm="1">
        <f t="array" aca="1" ref="L888" ca="1">SUMPRODUCT(--(INDIRECT(input4712[[#This Row],[range1]])&lt;INDIRECT(input4712[[#This Row],[range2]])))=COUNT(INDIRECT(input4712[[#This Row],[range1]]))</f>
        <v>1</v>
      </c>
      <c r="M888" t="b" cm="1">
        <f t="array" aca="1" ref="M888" ca="1">SUMPRODUCT(--(INDIRECT(input4712[[#This Row],[range1]])&gt;INDIRECT(input4712[[#This Row],[range2]])))=COUNT(INDIRECT(input4712[[#This Row],[range1]]))</f>
        <v>0</v>
      </c>
      <c r="N888" t="b">
        <f ca="1">IF(AND(NOT(input4712[[#This Row],[All DESC?]]),NOT(input4712[[#This Row],[All ASC?]])),FALSE(),TRUE())</f>
        <v>1</v>
      </c>
      <c r="O888" cm="1">
        <f t="array" aca="1" ref="O888" ca="1">IF(AND(input4712[[#This Row],[Safe Part 1]],(MAX(ABS((INDIRECT(input4712[[#This Row],[range2]]))-(INDIRECT(input4712[[#This Row],[range1]])))))&lt;=3),1,0)</f>
        <v>1</v>
      </c>
    </row>
    <row r="889" spans="1:15" x14ac:dyDescent="0.35">
      <c r="A889">
        <v>63</v>
      </c>
      <c r="B889">
        <v>60</v>
      </c>
      <c r="C889">
        <v>59</v>
      </c>
      <c r="D889">
        <v>56</v>
      </c>
      <c r="E889">
        <v>53</v>
      </c>
      <c r="H889">
        <f>1</f>
        <v>1</v>
      </c>
      <c r="I889">
        <f>COUNTA(input4712[[#This Row],[Column1.1]:[Column1.8]])</f>
        <v>5</v>
      </c>
      <c r="J889" t="str">
        <f>ADDRESS(ROW(),input4712[[#This Row],[first col]]+1,4)&amp;":"&amp;ADDRESS(ROW(),input4712[[#This Row],[lastcol]],4)</f>
        <v>B889:E889</v>
      </c>
      <c r="K889" t="str">
        <f>ADDRESS(ROW(),input4712[[#This Row],[first col]],4)&amp;":"&amp;ADDRESS(ROW(),input4712[[#This Row],[lastcol]]-1,4)</f>
        <v>A889:D889</v>
      </c>
      <c r="L889" t="b" cm="1">
        <f t="array" aca="1" ref="L889" ca="1">SUMPRODUCT(--(INDIRECT(input4712[[#This Row],[range1]])&lt;INDIRECT(input4712[[#This Row],[range2]])))=COUNT(INDIRECT(input4712[[#This Row],[range1]]))</f>
        <v>1</v>
      </c>
      <c r="M889" t="b" cm="1">
        <f t="array" aca="1" ref="M889" ca="1">SUMPRODUCT(--(INDIRECT(input4712[[#This Row],[range1]])&gt;INDIRECT(input4712[[#This Row],[range2]])))=COUNT(INDIRECT(input4712[[#This Row],[range1]]))</f>
        <v>0</v>
      </c>
      <c r="N889" t="b">
        <f ca="1">IF(AND(NOT(input4712[[#This Row],[All DESC?]]),NOT(input4712[[#This Row],[All ASC?]])),FALSE(),TRUE())</f>
        <v>1</v>
      </c>
      <c r="O889" cm="1">
        <f t="array" aca="1" ref="O889" ca="1">IF(AND(input4712[[#This Row],[Safe Part 1]],(MAX(ABS((INDIRECT(input4712[[#This Row],[range2]]))-(INDIRECT(input4712[[#This Row],[range1]])))))&lt;=3),1,0)</f>
        <v>1</v>
      </c>
    </row>
    <row r="890" spans="1:15" x14ac:dyDescent="0.35">
      <c r="A890">
        <v>97</v>
      </c>
      <c r="B890">
        <v>96</v>
      </c>
      <c r="C890">
        <v>93</v>
      </c>
      <c r="D890">
        <v>91</v>
      </c>
      <c r="E890">
        <v>88</v>
      </c>
      <c r="H890">
        <f>1</f>
        <v>1</v>
      </c>
      <c r="I890">
        <f>COUNTA(input4712[[#This Row],[Column1.1]:[Column1.8]])</f>
        <v>5</v>
      </c>
      <c r="J890" t="str">
        <f>ADDRESS(ROW(),input4712[[#This Row],[first col]]+1,4)&amp;":"&amp;ADDRESS(ROW(),input4712[[#This Row],[lastcol]],4)</f>
        <v>B890:E890</v>
      </c>
      <c r="K890" t="str">
        <f>ADDRESS(ROW(),input4712[[#This Row],[first col]],4)&amp;":"&amp;ADDRESS(ROW(),input4712[[#This Row],[lastcol]]-1,4)</f>
        <v>A890:D890</v>
      </c>
      <c r="L890" t="b" cm="1">
        <f t="array" aca="1" ref="L890" ca="1">SUMPRODUCT(--(INDIRECT(input4712[[#This Row],[range1]])&lt;INDIRECT(input4712[[#This Row],[range2]])))=COUNT(INDIRECT(input4712[[#This Row],[range1]]))</f>
        <v>1</v>
      </c>
      <c r="M890" t="b" cm="1">
        <f t="array" aca="1" ref="M890" ca="1">SUMPRODUCT(--(INDIRECT(input4712[[#This Row],[range1]])&gt;INDIRECT(input4712[[#This Row],[range2]])))=COUNT(INDIRECT(input4712[[#This Row],[range1]]))</f>
        <v>0</v>
      </c>
      <c r="N890" t="b">
        <f ca="1">IF(AND(NOT(input4712[[#This Row],[All DESC?]]),NOT(input4712[[#This Row],[All ASC?]])),FALSE(),TRUE())</f>
        <v>1</v>
      </c>
      <c r="O890" cm="1">
        <f t="array" aca="1" ref="O890" ca="1">IF(AND(input4712[[#This Row],[Safe Part 1]],(MAX(ABS((INDIRECT(input4712[[#This Row],[range2]]))-(INDIRECT(input4712[[#This Row],[range1]])))))&lt;=3),1,0)</f>
        <v>1</v>
      </c>
    </row>
    <row r="891" spans="1:15" x14ac:dyDescent="0.35">
      <c r="A891">
        <v>19</v>
      </c>
      <c r="B891">
        <v>17</v>
      </c>
      <c r="C891">
        <v>14</v>
      </c>
      <c r="D891">
        <v>11</v>
      </c>
      <c r="E891">
        <v>9</v>
      </c>
      <c r="H891">
        <f>1</f>
        <v>1</v>
      </c>
      <c r="I891">
        <f>COUNTA(input4712[[#This Row],[Column1.1]:[Column1.8]])</f>
        <v>5</v>
      </c>
      <c r="J891" t="str">
        <f>ADDRESS(ROW(),input4712[[#This Row],[first col]]+1,4)&amp;":"&amp;ADDRESS(ROW(),input4712[[#This Row],[lastcol]],4)</f>
        <v>B891:E891</v>
      </c>
      <c r="K891" t="str">
        <f>ADDRESS(ROW(),input4712[[#This Row],[first col]],4)&amp;":"&amp;ADDRESS(ROW(),input4712[[#This Row],[lastcol]]-1,4)</f>
        <v>A891:D891</v>
      </c>
      <c r="L891" t="b" cm="1">
        <f t="array" aca="1" ref="L891" ca="1">SUMPRODUCT(--(INDIRECT(input4712[[#This Row],[range1]])&lt;INDIRECT(input4712[[#This Row],[range2]])))=COUNT(INDIRECT(input4712[[#This Row],[range1]]))</f>
        <v>1</v>
      </c>
      <c r="M891" t="b" cm="1">
        <f t="array" aca="1" ref="M891" ca="1">SUMPRODUCT(--(INDIRECT(input4712[[#This Row],[range1]])&gt;INDIRECT(input4712[[#This Row],[range2]])))=COUNT(INDIRECT(input4712[[#This Row],[range1]]))</f>
        <v>0</v>
      </c>
      <c r="N891" t="b">
        <f ca="1">IF(AND(NOT(input4712[[#This Row],[All DESC?]]),NOT(input4712[[#This Row],[All ASC?]])),FALSE(),TRUE())</f>
        <v>1</v>
      </c>
      <c r="O891" cm="1">
        <f t="array" aca="1" ref="O891" ca="1">IF(AND(input4712[[#This Row],[Safe Part 1]],(MAX(ABS((INDIRECT(input4712[[#This Row],[range2]]))-(INDIRECT(input4712[[#This Row],[range1]])))))&lt;=3),1,0)</f>
        <v>1</v>
      </c>
    </row>
    <row r="892" spans="1:15" x14ac:dyDescent="0.35">
      <c r="A892">
        <v>36</v>
      </c>
      <c r="B892">
        <v>38</v>
      </c>
      <c r="C892">
        <v>41</v>
      </c>
      <c r="D892">
        <v>43</v>
      </c>
      <c r="E892">
        <v>46</v>
      </c>
      <c r="F892">
        <v>51</v>
      </c>
      <c r="G892">
        <v>52</v>
      </c>
      <c r="H892">
        <f>1</f>
        <v>1</v>
      </c>
      <c r="I892">
        <f>COUNTA(input4712[[#This Row],[Column1.1]:[Column1.8]])</f>
        <v>7</v>
      </c>
      <c r="J892" t="str">
        <f>ADDRESS(ROW(),input4712[[#This Row],[first col]]+1,4)&amp;":"&amp;ADDRESS(ROW(),input4712[[#This Row],[lastcol]],4)</f>
        <v>B892:G892</v>
      </c>
      <c r="K892" t="str">
        <f>ADDRESS(ROW(),input4712[[#This Row],[first col]],4)&amp;":"&amp;ADDRESS(ROW(),input4712[[#This Row],[lastcol]]-1,4)</f>
        <v>A892:F892</v>
      </c>
      <c r="L892" t="b" cm="1">
        <f t="array" aca="1" ref="L892" ca="1">SUMPRODUCT(--(INDIRECT(input4712[[#This Row],[range1]])&lt;INDIRECT(input4712[[#This Row],[range2]])))=COUNT(INDIRECT(input4712[[#This Row],[range1]]))</f>
        <v>0</v>
      </c>
      <c r="M892" t="b" cm="1">
        <f t="array" aca="1" ref="M892" ca="1">SUMPRODUCT(--(INDIRECT(input4712[[#This Row],[range1]])&gt;INDIRECT(input4712[[#This Row],[range2]])))=COUNT(INDIRECT(input4712[[#This Row],[range1]]))</f>
        <v>1</v>
      </c>
      <c r="N892" t="b">
        <f ca="1">IF(AND(NOT(input4712[[#This Row],[All DESC?]]),NOT(input4712[[#This Row],[All ASC?]])),FALSE(),TRUE())</f>
        <v>1</v>
      </c>
      <c r="O892" cm="1">
        <f t="array" aca="1" ref="O892" ca="1">IF(AND(input4712[[#This Row],[Safe Part 1]],(MAX(ABS((INDIRECT(input4712[[#This Row],[range2]]))-(INDIRECT(input4712[[#This Row],[range1]])))))&lt;=3),1,0)</f>
        <v>0</v>
      </c>
    </row>
    <row r="893" spans="1:15" x14ac:dyDescent="0.35">
      <c r="A893">
        <v>53</v>
      </c>
      <c r="B893">
        <v>56</v>
      </c>
      <c r="C893">
        <v>59</v>
      </c>
      <c r="D893">
        <v>62</v>
      </c>
      <c r="E893">
        <v>63</v>
      </c>
      <c r="F893">
        <v>66</v>
      </c>
      <c r="H893">
        <f>1</f>
        <v>1</v>
      </c>
      <c r="I893">
        <f>COUNTA(input4712[[#This Row],[Column1.1]:[Column1.8]])</f>
        <v>6</v>
      </c>
      <c r="J893" t="str">
        <f>ADDRESS(ROW(),input4712[[#This Row],[first col]]+1,4)&amp;":"&amp;ADDRESS(ROW(),input4712[[#This Row],[lastcol]],4)</f>
        <v>B893:F893</v>
      </c>
      <c r="K893" t="str">
        <f>ADDRESS(ROW(),input4712[[#This Row],[first col]],4)&amp;":"&amp;ADDRESS(ROW(),input4712[[#This Row],[lastcol]]-1,4)</f>
        <v>A893:E893</v>
      </c>
      <c r="L893" t="b" cm="1">
        <f t="array" aca="1" ref="L893" ca="1">SUMPRODUCT(--(INDIRECT(input4712[[#This Row],[range1]])&lt;INDIRECT(input4712[[#This Row],[range2]])))=COUNT(INDIRECT(input4712[[#This Row],[range1]]))</f>
        <v>0</v>
      </c>
      <c r="M893" t="b" cm="1">
        <f t="array" aca="1" ref="M893" ca="1">SUMPRODUCT(--(INDIRECT(input4712[[#This Row],[range1]])&gt;INDIRECT(input4712[[#This Row],[range2]])))=COUNT(INDIRECT(input4712[[#This Row],[range1]]))</f>
        <v>1</v>
      </c>
      <c r="N893" t="b">
        <f ca="1">IF(AND(NOT(input4712[[#This Row],[All DESC?]]),NOT(input4712[[#This Row],[All ASC?]])),FALSE(),TRUE())</f>
        <v>1</v>
      </c>
      <c r="O893" cm="1">
        <f t="array" aca="1" ref="O893" ca="1">IF(AND(input4712[[#This Row],[Safe Part 1]],(MAX(ABS((INDIRECT(input4712[[#This Row],[range2]]))-(INDIRECT(input4712[[#This Row],[range1]])))))&lt;=3),1,0)</f>
        <v>1</v>
      </c>
    </row>
    <row r="894" spans="1:15" x14ac:dyDescent="0.35">
      <c r="A894">
        <v>78</v>
      </c>
      <c r="B894">
        <v>81</v>
      </c>
      <c r="C894">
        <v>83</v>
      </c>
      <c r="D894">
        <v>85</v>
      </c>
      <c r="E894">
        <v>88</v>
      </c>
      <c r="F894">
        <v>92</v>
      </c>
      <c r="G894">
        <v>94</v>
      </c>
      <c r="H894">
        <f>1</f>
        <v>1</v>
      </c>
      <c r="I894">
        <f>COUNTA(input4712[[#This Row],[Column1.1]:[Column1.8]])</f>
        <v>7</v>
      </c>
      <c r="J894" t="str">
        <f>ADDRESS(ROW(),input4712[[#This Row],[first col]]+1,4)&amp;":"&amp;ADDRESS(ROW(),input4712[[#This Row],[lastcol]],4)</f>
        <v>B894:G894</v>
      </c>
      <c r="K894" t="str">
        <f>ADDRESS(ROW(),input4712[[#This Row],[first col]],4)&amp;":"&amp;ADDRESS(ROW(),input4712[[#This Row],[lastcol]]-1,4)</f>
        <v>A894:F894</v>
      </c>
      <c r="L894" t="b" cm="1">
        <f t="array" aca="1" ref="L894" ca="1">SUMPRODUCT(--(INDIRECT(input4712[[#This Row],[range1]])&lt;INDIRECT(input4712[[#This Row],[range2]])))=COUNT(INDIRECT(input4712[[#This Row],[range1]]))</f>
        <v>0</v>
      </c>
      <c r="M894" t="b" cm="1">
        <f t="array" aca="1" ref="M894" ca="1">SUMPRODUCT(--(INDIRECT(input4712[[#This Row],[range1]])&gt;INDIRECT(input4712[[#This Row],[range2]])))=COUNT(INDIRECT(input4712[[#This Row],[range1]]))</f>
        <v>1</v>
      </c>
      <c r="N894" t="b">
        <f ca="1">IF(AND(NOT(input4712[[#This Row],[All DESC?]]),NOT(input4712[[#This Row],[All ASC?]])),FALSE(),TRUE())</f>
        <v>1</v>
      </c>
      <c r="O894" cm="1">
        <f t="array" aca="1" ref="O894" ca="1">IF(AND(input4712[[#This Row],[Safe Part 1]],(MAX(ABS((INDIRECT(input4712[[#This Row],[range2]]))-(INDIRECT(input4712[[#This Row],[range1]])))))&lt;=3),1,0)</f>
        <v>0</v>
      </c>
    </row>
    <row r="895" spans="1:15" x14ac:dyDescent="0.35">
      <c r="A895">
        <v>11</v>
      </c>
      <c r="B895">
        <v>12</v>
      </c>
      <c r="C895">
        <v>13</v>
      </c>
      <c r="D895">
        <v>16</v>
      </c>
      <c r="E895">
        <v>17</v>
      </c>
      <c r="H895">
        <f>1</f>
        <v>1</v>
      </c>
      <c r="I895">
        <f>COUNTA(input4712[[#This Row],[Column1.1]:[Column1.8]])</f>
        <v>5</v>
      </c>
      <c r="J895" t="str">
        <f>ADDRESS(ROW(),input4712[[#This Row],[first col]]+1,4)&amp;":"&amp;ADDRESS(ROW(),input4712[[#This Row],[lastcol]],4)</f>
        <v>B895:E895</v>
      </c>
      <c r="K895" t="str">
        <f>ADDRESS(ROW(),input4712[[#This Row],[first col]],4)&amp;":"&amp;ADDRESS(ROW(),input4712[[#This Row],[lastcol]]-1,4)</f>
        <v>A895:D895</v>
      </c>
      <c r="L895" t="b" cm="1">
        <f t="array" aca="1" ref="L895" ca="1">SUMPRODUCT(--(INDIRECT(input4712[[#This Row],[range1]])&lt;INDIRECT(input4712[[#This Row],[range2]])))=COUNT(INDIRECT(input4712[[#This Row],[range1]]))</f>
        <v>0</v>
      </c>
      <c r="M895" t="b" cm="1">
        <f t="array" aca="1" ref="M895" ca="1">SUMPRODUCT(--(INDIRECT(input4712[[#This Row],[range1]])&gt;INDIRECT(input4712[[#This Row],[range2]])))=COUNT(INDIRECT(input4712[[#This Row],[range1]]))</f>
        <v>1</v>
      </c>
      <c r="N895" t="b">
        <f ca="1">IF(AND(NOT(input4712[[#This Row],[All DESC?]]),NOT(input4712[[#This Row],[All ASC?]])),FALSE(),TRUE())</f>
        <v>1</v>
      </c>
      <c r="O895" cm="1">
        <f t="array" aca="1" ref="O895" ca="1">IF(AND(input4712[[#This Row],[Safe Part 1]],(MAX(ABS((INDIRECT(input4712[[#This Row],[range2]]))-(INDIRECT(input4712[[#This Row],[range1]])))))&lt;=3),1,0)</f>
        <v>1</v>
      </c>
    </row>
    <row r="896" spans="1:15" x14ac:dyDescent="0.35">
      <c r="A896">
        <v>34</v>
      </c>
      <c r="B896">
        <v>37</v>
      </c>
      <c r="C896">
        <v>38</v>
      </c>
      <c r="D896">
        <v>39</v>
      </c>
      <c r="E896">
        <v>42</v>
      </c>
      <c r="H896">
        <f>1</f>
        <v>1</v>
      </c>
      <c r="I896">
        <f>COUNTA(input4712[[#This Row],[Column1.1]:[Column1.8]])</f>
        <v>5</v>
      </c>
      <c r="J896" t="str">
        <f>ADDRESS(ROW(),input4712[[#This Row],[first col]]+1,4)&amp;":"&amp;ADDRESS(ROW(),input4712[[#This Row],[lastcol]],4)</f>
        <v>B896:E896</v>
      </c>
      <c r="K896" t="str">
        <f>ADDRESS(ROW(),input4712[[#This Row],[first col]],4)&amp;":"&amp;ADDRESS(ROW(),input4712[[#This Row],[lastcol]]-1,4)</f>
        <v>A896:D896</v>
      </c>
      <c r="L896" t="b" cm="1">
        <f t="array" aca="1" ref="L896" ca="1">SUMPRODUCT(--(INDIRECT(input4712[[#This Row],[range1]])&lt;INDIRECT(input4712[[#This Row],[range2]])))=COUNT(INDIRECT(input4712[[#This Row],[range1]]))</f>
        <v>0</v>
      </c>
      <c r="M896" t="b" cm="1">
        <f t="array" aca="1" ref="M896" ca="1">SUMPRODUCT(--(INDIRECT(input4712[[#This Row],[range1]])&gt;INDIRECT(input4712[[#This Row],[range2]])))=COUNT(INDIRECT(input4712[[#This Row],[range1]]))</f>
        <v>1</v>
      </c>
      <c r="N896" t="b">
        <f ca="1">IF(AND(NOT(input4712[[#This Row],[All DESC?]]),NOT(input4712[[#This Row],[All ASC?]])),FALSE(),TRUE())</f>
        <v>1</v>
      </c>
      <c r="O896" cm="1">
        <f t="array" aca="1" ref="O896" ca="1">IF(AND(input4712[[#This Row],[Safe Part 1]],(MAX(ABS((INDIRECT(input4712[[#This Row],[range2]]))-(INDIRECT(input4712[[#This Row],[range1]])))))&lt;=3),1,0)</f>
        <v>1</v>
      </c>
    </row>
    <row r="897" spans="1:15" x14ac:dyDescent="0.35">
      <c r="A897">
        <v>51</v>
      </c>
      <c r="B897">
        <v>48</v>
      </c>
      <c r="C897">
        <v>45</v>
      </c>
      <c r="D897">
        <v>44</v>
      </c>
      <c r="E897">
        <v>41</v>
      </c>
      <c r="H897">
        <f>1</f>
        <v>1</v>
      </c>
      <c r="I897">
        <f>COUNTA(input4712[[#This Row],[Column1.1]:[Column1.8]])</f>
        <v>5</v>
      </c>
      <c r="J897" t="str">
        <f>ADDRESS(ROW(),input4712[[#This Row],[first col]]+1,4)&amp;":"&amp;ADDRESS(ROW(),input4712[[#This Row],[lastcol]],4)</f>
        <v>B897:E897</v>
      </c>
      <c r="K897" t="str">
        <f>ADDRESS(ROW(),input4712[[#This Row],[first col]],4)&amp;":"&amp;ADDRESS(ROW(),input4712[[#This Row],[lastcol]]-1,4)</f>
        <v>A897:D897</v>
      </c>
      <c r="L897" t="b" cm="1">
        <f t="array" aca="1" ref="L897" ca="1">SUMPRODUCT(--(INDIRECT(input4712[[#This Row],[range1]])&lt;INDIRECT(input4712[[#This Row],[range2]])))=COUNT(INDIRECT(input4712[[#This Row],[range1]]))</f>
        <v>1</v>
      </c>
      <c r="M897" t="b" cm="1">
        <f t="array" aca="1" ref="M897" ca="1">SUMPRODUCT(--(INDIRECT(input4712[[#This Row],[range1]])&gt;INDIRECT(input4712[[#This Row],[range2]])))=COUNT(INDIRECT(input4712[[#This Row],[range1]]))</f>
        <v>0</v>
      </c>
      <c r="N897" t="b">
        <f ca="1">IF(AND(NOT(input4712[[#This Row],[All DESC?]]),NOT(input4712[[#This Row],[All ASC?]])),FALSE(),TRUE())</f>
        <v>1</v>
      </c>
      <c r="O897" cm="1">
        <f t="array" aca="1" ref="O897" ca="1">IF(AND(input4712[[#This Row],[Safe Part 1]],(MAX(ABS((INDIRECT(input4712[[#This Row],[range2]]))-(INDIRECT(input4712[[#This Row],[range1]])))))&lt;=3),1,0)</f>
        <v>1</v>
      </c>
    </row>
    <row r="898" spans="1:15" x14ac:dyDescent="0.35">
      <c r="A898">
        <v>37</v>
      </c>
      <c r="B898">
        <v>35</v>
      </c>
      <c r="C898">
        <v>34</v>
      </c>
      <c r="D898">
        <v>32</v>
      </c>
      <c r="E898">
        <v>30</v>
      </c>
      <c r="F898">
        <v>28</v>
      </c>
      <c r="G898">
        <v>26</v>
      </c>
      <c r="H898">
        <f>1</f>
        <v>1</v>
      </c>
      <c r="I898">
        <f>COUNTA(input4712[[#This Row],[Column1.1]:[Column1.8]])</f>
        <v>7</v>
      </c>
      <c r="J898" t="str">
        <f>ADDRESS(ROW(),input4712[[#This Row],[first col]]+1,4)&amp;":"&amp;ADDRESS(ROW(),input4712[[#This Row],[lastcol]],4)</f>
        <v>B898:G898</v>
      </c>
      <c r="K898" t="str">
        <f>ADDRESS(ROW(),input4712[[#This Row],[first col]],4)&amp;":"&amp;ADDRESS(ROW(),input4712[[#This Row],[lastcol]]-1,4)</f>
        <v>A898:F898</v>
      </c>
      <c r="L898" t="b" cm="1">
        <f t="array" aca="1" ref="L898" ca="1">SUMPRODUCT(--(INDIRECT(input4712[[#This Row],[range1]])&lt;INDIRECT(input4712[[#This Row],[range2]])))=COUNT(INDIRECT(input4712[[#This Row],[range1]]))</f>
        <v>1</v>
      </c>
      <c r="M898" t="b" cm="1">
        <f t="array" aca="1" ref="M898" ca="1">SUMPRODUCT(--(INDIRECT(input4712[[#This Row],[range1]])&gt;INDIRECT(input4712[[#This Row],[range2]])))=COUNT(INDIRECT(input4712[[#This Row],[range1]]))</f>
        <v>0</v>
      </c>
      <c r="N898" t="b">
        <f ca="1">IF(AND(NOT(input4712[[#This Row],[All DESC?]]),NOT(input4712[[#This Row],[All ASC?]])),FALSE(),TRUE())</f>
        <v>1</v>
      </c>
      <c r="O898" cm="1">
        <f t="array" aca="1" ref="O898" ca="1">IF(AND(input4712[[#This Row],[Safe Part 1]],(MAX(ABS((INDIRECT(input4712[[#This Row],[range2]]))-(INDIRECT(input4712[[#This Row],[range1]])))))&lt;=3),1,0)</f>
        <v>1</v>
      </c>
    </row>
    <row r="899" spans="1:15" x14ac:dyDescent="0.35">
      <c r="A899">
        <v>79</v>
      </c>
      <c r="B899">
        <v>76</v>
      </c>
      <c r="C899">
        <v>75</v>
      </c>
      <c r="D899">
        <v>73</v>
      </c>
      <c r="E899">
        <v>71</v>
      </c>
      <c r="F899">
        <v>67</v>
      </c>
      <c r="G899">
        <v>65</v>
      </c>
      <c r="H899">
        <f>1</f>
        <v>1</v>
      </c>
      <c r="I899">
        <f>COUNTA(input4712[[#This Row],[Column1.1]:[Column1.8]])</f>
        <v>7</v>
      </c>
      <c r="J899" t="str">
        <f>ADDRESS(ROW(),input4712[[#This Row],[first col]]+1,4)&amp;":"&amp;ADDRESS(ROW(),input4712[[#This Row],[lastcol]],4)</f>
        <v>B899:G899</v>
      </c>
      <c r="K899" t="str">
        <f>ADDRESS(ROW(),input4712[[#This Row],[first col]],4)&amp;":"&amp;ADDRESS(ROW(),input4712[[#This Row],[lastcol]]-1,4)</f>
        <v>A899:F899</v>
      </c>
      <c r="L899" t="b" cm="1">
        <f t="array" aca="1" ref="L899" ca="1">SUMPRODUCT(--(INDIRECT(input4712[[#This Row],[range1]])&lt;INDIRECT(input4712[[#This Row],[range2]])))=COUNT(INDIRECT(input4712[[#This Row],[range1]]))</f>
        <v>1</v>
      </c>
      <c r="M899" t="b" cm="1">
        <f t="array" aca="1" ref="M899" ca="1">SUMPRODUCT(--(INDIRECT(input4712[[#This Row],[range1]])&gt;INDIRECT(input4712[[#This Row],[range2]])))=COUNT(INDIRECT(input4712[[#This Row],[range1]]))</f>
        <v>0</v>
      </c>
      <c r="N899" t="b">
        <f ca="1">IF(AND(NOT(input4712[[#This Row],[All DESC?]]),NOT(input4712[[#This Row],[All ASC?]])),FALSE(),TRUE())</f>
        <v>1</v>
      </c>
      <c r="O899" cm="1">
        <f t="array" aca="1" ref="O899" ca="1">IF(AND(input4712[[#This Row],[Safe Part 1]],(MAX(ABS((INDIRECT(input4712[[#This Row],[range2]]))-(INDIRECT(input4712[[#This Row],[range1]])))))&lt;=3),1,0)</f>
        <v>0</v>
      </c>
    </row>
    <row r="900" spans="1:15" x14ac:dyDescent="0.35">
      <c r="A900">
        <v>74</v>
      </c>
      <c r="B900">
        <v>71</v>
      </c>
      <c r="C900">
        <v>68</v>
      </c>
      <c r="D900">
        <v>66</v>
      </c>
      <c r="E900">
        <v>63</v>
      </c>
      <c r="F900">
        <v>60</v>
      </c>
      <c r="H900">
        <f>1</f>
        <v>1</v>
      </c>
      <c r="I900">
        <f>COUNTA(input4712[[#This Row],[Column1.1]:[Column1.8]])</f>
        <v>6</v>
      </c>
      <c r="J900" t="str">
        <f>ADDRESS(ROW(),input4712[[#This Row],[first col]]+1,4)&amp;":"&amp;ADDRESS(ROW(),input4712[[#This Row],[lastcol]],4)</f>
        <v>B900:F900</v>
      </c>
      <c r="K900" t="str">
        <f>ADDRESS(ROW(),input4712[[#This Row],[first col]],4)&amp;":"&amp;ADDRESS(ROW(),input4712[[#This Row],[lastcol]]-1,4)</f>
        <v>A900:E900</v>
      </c>
      <c r="L900" t="b" cm="1">
        <f t="array" aca="1" ref="L900" ca="1">SUMPRODUCT(--(INDIRECT(input4712[[#This Row],[range1]])&lt;INDIRECT(input4712[[#This Row],[range2]])))=COUNT(INDIRECT(input4712[[#This Row],[range1]]))</f>
        <v>1</v>
      </c>
      <c r="M900" t="b" cm="1">
        <f t="array" aca="1" ref="M900" ca="1">SUMPRODUCT(--(INDIRECT(input4712[[#This Row],[range1]])&gt;INDIRECT(input4712[[#This Row],[range2]])))=COUNT(INDIRECT(input4712[[#This Row],[range1]]))</f>
        <v>0</v>
      </c>
      <c r="N900" t="b">
        <f ca="1">IF(AND(NOT(input4712[[#This Row],[All DESC?]]),NOT(input4712[[#This Row],[All ASC?]])),FALSE(),TRUE())</f>
        <v>1</v>
      </c>
      <c r="O900" cm="1">
        <f t="array" aca="1" ref="O900" ca="1">IF(AND(input4712[[#This Row],[Safe Part 1]],(MAX(ABS((INDIRECT(input4712[[#This Row],[range2]]))-(INDIRECT(input4712[[#This Row],[range1]])))))&lt;=3),1,0)</f>
        <v>1</v>
      </c>
    </row>
    <row r="901" spans="1:15" x14ac:dyDescent="0.35">
      <c r="A901">
        <v>87</v>
      </c>
      <c r="B901">
        <v>88</v>
      </c>
      <c r="C901">
        <v>89</v>
      </c>
      <c r="D901">
        <v>90</v>
      </c>
      <c r="E901">
        <v>93</v>
      </c>
      <c r="H901">
        <f>1</f>
        <v>1</v>
      </c>
      <c r="I901">
        <f>COUNTA(input4712[[#This Row],[Column1.1]:[Column1.8]])</f>
        <v>5</v>
      </c>
      <c r="J901" t="str">
        <f>ADDRESS(ROW(),input4712[[#This Row],[first col]]+1,4)&amp;":"&amp;ADDRESS(ROW(),input4712[[#This Row],[lastcol]],4)</f>
        <v>B901:E901</v>
      </c>
      <c r="K901" t="str">
        <f>ADDRESS(ROW(),input4712[[#This Row],[first col]],4)&amp;":"&amp;ADDRESS(ROW(),input4712[[#This Row],[lastcol]]-1,4)</f>
        <v>A901:D901</v>
      </c>
      <c r="L901" t="b" cm="1">
        <f t="array" aca="1" ref="L901" ca="1">SUMPRODUCT(--(INDIRECT(input4712[[#This Row],[range1]])&lt;INDIRECT(input4712[[#This Row],[range2]])))=COUNT(INDIRECT(input4712[[#This Row],[range1]]))</f>
        <v>0</v>
      </c>
      <c r="M901" t="b" cm="1">
        <f t="array" aca="1" ref="M901" ca="1">SUMPRODUCT(--(INDIRECT(input4712[[#This Row],[range1]])&gt;INDIRECT(input4712[[#This Row],[range2]])))=COUNT(INDIRECT(input4712[[#This Row],[range1]]))</f>
        <v>1</v>
      </c>
      <c r="N901" t="b">
        <f ca="1">IF(AND(NOT(input4712[[#This Row],[All DESC?]]),NOT(input4712[[#This Row],[All ASC?]])),FALSE(),TRUE())</f>
        <v>1</v>
      </c>
      <c r="O901" cm="1">
        <f t="array" aca="1" ref="O901" ca="1">IF(AND(input4712[[#This Row],[Safe Part 1]],(MAX(ABS((INDIRECT(input4712[[#This Row],[range2]]))-(INDIRECT(input4712[[#This Row],[range1]])))))&lt;=3),1,0)</f>
        <v>1</v>
      </c>
    </row>
    <row r="902" spans="1:15" x14ac:dyDescent="0.35">
      <c r="A902">
        <v>33</v>
      </c>
      <c r="B902">
        <v>30</v>
      </c>
      <c r="C902">
        <v>29</v>
      </c>
      <c r="D902">
        <v>26</v>
      </c>
      <c r="E902">
        <v>25</v>
      </c>
      <c r="F902">
        <v>22</v>
      </c>
      <c r="G902">
        <v>19</v>
      </c>
      <c r="H902">
        <f>1</f>
        <v>1</v>
      </c>
      <c r="I902">
        <f>COUNTA(input4712[[#This Row],[Column1.1]:[Column1.8]])</f>
        <v>7</v>
      </c>
      <c r="J902" t="str">
        <f>ADDRESS(ROW(),input4712[[#This Row],[first col]]+1,4)&amp;":"&amp;ADDRESS(ROW(),input4712[[#This Row],[lastcol]],4)</f>
        <v>B902:G902</v>
      </c>
      <c r="K902" t="str">
        <f>ADDRESS(ROW(),input4712[[#This Row],[first col]],4)&amp;":"&amp;ADDRESS(ROW(),input4712[[#This Row],[lastcol]]-1,4)</f>
        <v>A902:F902</v>
      </c>
      <c r="L902" t="b" cm="1">
        <f t="array" aca="1" ref="L902" ca="1">SUMPRODUCT(--(INDIRECT(input4712[[#This Row],[range1]])&lt;INDIRECT(input4712[[#This Row],[range2]])))=COUNT(INDIRECT(input4712[[#This Row],[range1]]))</f>
        <v>1</v>
      </c>
      <c r="M902" t="b" cm="1">
        <f t="array" aca="1" ref="M902" ca="1">SUMPRODUCT(--(INDIRECT(input4712[[#This Row],[range1]])&gt;INDIRECT(input4712[[#This Row],[range2]])))=COUNT(INDIRECT(input4712[[#This Row],[range1]]))</f>
        <v>0</v>
      </c>
      <c r="N902" t="b">
        <f ca="1">IF(AND(NOT(input4712[[#This Row],[All DESC?]]),NOT(input4712[[#This Row],[All ASC?]])),FALSE(),TRUE())</f>
        <v>1</v>
      </c>
      <c r="O902" cm="1">
        <f t="array" aca="1" ref="O902" ca="1">IF(AND(input4712[[#This Row],[Safe Part 1]],(MAX(ABS((INDIRECT(input4712[[#This Row],[range2]]))-(INDIRECT(input4712[[#This Row],[range1]])))))&lt;=3),1,0)</f>
        <v>1</v>
      </c>
    </row>
    <row r="903" spans="1:15" x14ac:dyDescent="0.35">
      <c r="A903">
        <v>27</v>
      </c>
      <c r="B903">
        <v>26</v>
      </c>
      <c r="C903">
        <v>24</v>
      </c>
      <c r="D903">
        <v>22</v>
      </c>
      <c r="E903">
        <v>19</v>
      </c>
      <c r="F903">
        <v>15</v>
      </c>
      <c r="G903">
        <v>13</v>
      </c>
      <c r="H903">
        <f>1</f>
        <v>1</v>
      </c>
      <c r="I903">
        <f>COUNTA(input4712[[#This Row],[Column1.1]:[Column1.8]])</f>
        <v>7</v>
      </c>
      <c r="J903" t="str">
        <f>ADDRESS(ROW(),input4712[[#This Row],[first col]]+1,4)&amp;":"&amp;ADDRESS(ROW(),input4712[[#This Row],[lastcol]],4)</f>
        <v>B903:G903</v>
      </c>
      <c r="K903" t="str">
        <f>ADDRESS(ROW(),input4712[[#This Row],[first col]],4)&amp;":"&amp;ADDRESS(ROW(),input4712[[#This Row],[lastcol]]-1,4)</f>
        <v>A903:F903</v>
      </c>
      <c r="L903" t="b" cm="1">
        <f t="array" aca="1" ref="L903" ca="1">SUMPRODUCT(--(INDIRECT(input4712[[#This Row],[range1]])&lt;INDIRECT(input4712[[#This Row],[range2]])))=COUNT(INDIRECT(input4712[[#This Row],[range1]]))</f>
        <v>1</v>
      </c>
      <c r="M903" t="b" cm="1">
        <f t="array" aca="1" ref="M903" ca="1">SUMPRODUCT(--(INDIRECT(input4712[[#This Row],[range1]])&gt;INDIRECT(input4712[[#This Row],[range2]])))=COUNT(INDIRECT(input4712[[#This Row],[range1]]))</f>
        <v>0</v>
      </c>
      <c r="N903" t="b">
        <f ca="1">IF(AND(NOT(input4712[[#This Row],[All DESC?]]),NOT(input4712[[#This Row],[All ASC?]])),FALSE(),TRUE())</f>
        <v>1</v>
      </c>
      <c r="O903" cm="1">
        <f t="array" aca="1" ref="O903" ca="1">IF(AND(input4712[[#This Row],[Safe Part 1]],(MAX(ABS((INDIRECT(input4712[[#This Row],[range2]]))-(INDIRECT(input4712[[#This Row],[range1]])))))&lt;=3),1,0)</f>
        <v>0</v>
      </c>
    </row>
    <row r="904" spans="1:15" x14ac:dyDescent="0.35">
      <c r="A904">
        <v>39</v>
      </c>
      <c r="B904">
        <v>38</v>
      </c>
      <c r="C904">
        <v>37</v>
      </c>
      <c r="D904">
        <v>36</v>
      </c>
      <c r="E904">
        <v>35</v>
      </c>
      <c r="F904">
        <v>32</v>
      </c>
      <c r="H904">
        <f>1</f>
        <v>1</v>
      </c>
      <c r="I904">
        <f>COUNTA(input4712[[#This Row],[Column1.1]:[Column1.8]])</f>
        <v>6</v>
      </c>
      <c r="J904" t="str">
        <f>ADDRESS(ROW(),input4712[[#This Row],[first col]]+1,4)&amp;":"&amp;ADDRESS(ROW(),input4712[[#This Row],[lastcol]],4)</f>
        <v>B904:F904</v>
      </c>
      <c r="K904" t="str">
        <f>ADDRESS(ROW(),input4712[[#This Row],[first col]],4)&amp;":"&amp;ADDRESS(ROW(),input4712[[#This Row],[lastcol]]-1,4)</f>
        <v>A904:E904</v>
      </c>
      <c r="L904" t="b" cm="1">
        <f t="array" aca="1" ref="L904" ca="1">SUMPRODUCT(--(INDIRECT(input4712[[#This Row],[range1]])&lt;INDIRECT(input4712[[#This Row],[range2]])))=COUNT(INDIRECT(input4712[[#This Row],[range1]]))</f>
        <v>1</v>
      </c>
      <c r="M904" t="b" cm="1">
        <f t="array" aca="1" ref="M904" ca="1">SUMPRODUCT(--(INDIRECT(input4712[[#This Row],[range1]])&gt;INDIRECT(input4712[[#This Row],[range2]])))=COUNT(INDIRECT(input4712[[#This Row],[range1]]))</f>
        <v>0</v>
      </c>
      <c r="N904" t="b">
        <f ca="1">IF(AND(NOT(input4712[[#This Row],[All DESC?]]),NOT(input4712[[#This Row],[All ASC?]])),FALSE(),TRUE())</f>
        <v>1</v>
      </c>
      <c r="O904" cm="1">
        <f t="array" aca="1" ref="O904" ca="1">IF(AND(input4712[[#This Row],[Safe Part 1]],(MAX(ABS((INDIRECT(input4712[[#This Row],[range2]]))-(INDIRECT(input4712[[#This Row],[range1]])))))&lt;=3),1,0)</f>
        <v>1</v>
      </c>
    </row>
    <row r="905" spans="1:15" x14ac:dyDescent="0.35">
      <c r="A905">
        <v>52</v>
      </c>
      <c r="B905">
        <v>49</v>
      </c>
      <c r="C905">
        <v>46</v>
      </c>
      <c r="D905">
        <v>43</v>
      </c>
      <c r="E905">
        <v>42</v>
      </c>
      <c r="F905">
        <v>37</v>
      </c>
      <c r="H905">
        <f>1</f>
        <v>1</v>
      </c>
      <c r="I905">
        <f>COUNTA(input4712[[#This Row],[Column1.1]:[Column1.8]])</f>
        <v>6</v>
      </c>
      <c r="J905" t="str">
        <f>ADDRESS(ROW(),input4712[[#This Row],[first col]]+1,4)&amp;":"&amp;ADDRESS(ROW(),input4712[[#This Row],[lastcol]],4)</f>
        <v>B905:F905</v>
      </c>
      <c r="K905" t="str">
        <f>ADDRESS(ROW(),input4712[[#This Row],[first col]],4)&amp;":"&amp;ADDRESS(ROW(),input4712[[#This Row],[lastcol]]-1,4)</f>
        <v>A905:E905</v>
      </c>
      <c r="L905" t="b" cm="1">
        <f t="array" aca="1" ref="L905" ca="1">SUMPRODUCT(--(INDIRECT(input4712[[#This Row],[range1]])&lt;INDIRECT(input4712[[#This Row],[range2]])))=COUNT(INDIRECT(input4712[[#This Row],[range1]]))</f>
        <v>1</v>
      </c>
      <c r="M905" t="b" cm="1">
        <f t="array" aca="1" ref="M905" ca="1">SUMPRODUCT(--(INDIRECT(input4712[[#This Row],[range1]])&gt;INDIRECT(input4712[[#This Row],[range2]])))=COUNT(INDIRECT(input4712[[#This Row],[range1]]))</f>
        <v>0</v>
      </c>
      <c r="N905" t="b">
        <f ca="1">IF(AND(NOT(input4712[[#This Row],[All DESC?]]),NOT(input4712[[#This Row],[All ASC?]])),FALSE(),TRUE())</f>
        <v>1</v>
      </c>
      <c r="O905" cm="1">
        <f t="array" aca="1" ref="O905" ca="1">IF(AND(input4712[[#This Row],[Safe Part 1]],(MAX(ABS((INDIRECT(input4712[[#This Row],[range2]]))-(INDIRECT(input4712[[#This Row],[range1]])))))&lt;=3),1,0)</f>
        <v>0</v>
      </c>
    </row>
    <row r="906" spans="1:15" x14ac:dyDescent="0.35">
      <c r="A906">
        <v>33</v>
      </c>
      <c r="B906">
        <v>36</v>
      </c>
      <c r="C906">
        <v>39</v>
      </c>
      <c r="D906">
        <v>41</v>
      </c>
      <c r="E906">
        <v>43</v>
      </c>
      <c r="H906">
        <f>1</f>
        <v>1</v>
      </c>
      <c r="I906">
        <f>COUNTA(input4712[[#This Row],[Column1.1]:[Column1.8]])</f>
        <v>5</v>
      </c>
      <c r="J906" t="str">
        <f>ADDRESS(ROW(),input4712[[#This Row],[first col]]+1,4)&amp;":"&amp;ADDRESS(ROW(),input4712[[#This Row],[lastcol]],4)</f>
        <v>B906:E906</v>
      </c>
      <c r="K906" t="str">
        <f>ADDRESS(ROW(),input4712[[#This Row],[first col]],4)&amp;":"&amp;ADDRESS(ROW(),input4712[[#This Row],[lastcol]]-1,4)</f>
        <v>A906:D906</v>
      </c>
      <c r="L906" t="b" cm="1">
        <f t="array" aca="1" ref="L906" ca="1">SUMPRODUCT(--(INDIRECT(input4712[[#This Row],[range1]])&lt;INDIRECT(input4712[[#This Row],[range2]])))=COUNT(INDIRECT(input4712[[#This Row],[range1]]))</f>
        <v>0</v>
      </c>
      <c r="M906" t="b" cm="1">
        <f t="array" aca="1" ref="M906" ca="1">SUMPRODUCT(--(INDIRECT(input4712[[#This Row],[range1]])&gt;INDIRECT(input4712[[#This Row],[range2]])))=COUNT(INDIRECT(input4712[[#This Row],[range1]]))</f>
        <v>1</v>
      </c>
      <c r="N906" t="b">
        <f ca="1">IF(AND(NOT(input4712[[#This Row],[All DESC?]]),NOT(input4712[[#This Row],[All ASC?]])),FALSE(),TRUE())</f>
        <v>1</v>
      </c>
      <c r="O906" cm="1">
        <f t="array" aca="1" ref="O906" ca="1">IF(AND(input4712[[#This Row],[Safe Part 1]],(MAX(ABS((INDIRECT(input4712[[#This Row],[range2]]))-(INDIRECT(input4712[[#This Row],[range1]])))))&lt;=3),1,0)</f>
        <v>1</v>
      </c>
    </row>
    <row r="907" spans="1:15" x14ac:dyDescent="0.35">
      <c r="A907">
        <v>29</v>
      </c>
      <c r="B907">
        <v>28</v>
      </c>
      <c r="C907">
        <v>27</v>
      </c>
      <c r="D907">
        <v>26</v>
      </c>
      <c r="E907">
        <v>24</v>
      </c>
      <c r="H907">
        <f>1</f>
        <v>1</v>
      </c>
      <c r="I907">
        <f>COUNTA(input4712[[#This Row],[Column1.1]:[Column1.8]])</f>
        <v>5</v>
      </c>
      <c r="J907" t="str">
        <f>ADDRESS(ROW(),input4712[[#This Row],[first col]]+1,4)&amp;":"&amp;ADDRESS(ROW(),input4712[[#This Row],[lastcol]],4)</f>
        <v>B907:E907</v>
      </c>
      <c r="K907" t="str">
        <f>ADDRESS(ROW(),input4712[[#This Row],[first col]],4)&amp;":"&amp;ADDRESS(ROW(),input4712[[#This Row],[lastcol]]-1,4)</f>
        <v>A907:D907</v>
      </c>
      <c r="L907" t="b" cm="1">
        <f t="array" aca="1" ref="L907" ca="1">SUMPRODUCT(--(INDIRECT(input4712[[#This Row],[range1]])&lt;INDIRECT(input4712[[#This Row],[range2]])))=COUNT(INDIRECT(input4712[[#This Row],[range1]]))</f>
        <v>1</v>
      </c>
      <c r="M907" t="b" cm="1">
        <f t="array" aca="1" ref="M907" ca="1">SUMPRODUCT(--(INDIRECT(input4712[[#This Row],[range1]])&gt;INDIRECT(input4712[[#This Row],[range2]])))=COUNT(INDIRECT(input4712[[#This Row],[range1]]))</f>
        <v>0</v>
      </c>
      <c r="N907" t="b">
        <f ca="1">IF(AND(NOT(input4712[[#This Row],[All DESC?]]),NOT(input4712[[#This Row],[All ASC?]])),FALSE(),TRUE())</f>
        <v>1</v>
      </c>
      <c r="O907" cm="1">
        <f t="array" aca="1" ref="O907" ca="1">IF(AND(input4712[[#This Row],[Safe Part 1]],(MAX(ABS((INDIRECT(input4712[[#This Row],[range2]]))-(INDIRECT(input4712[[#This Row],[range1]])))))&lt;=3),1,0)</f>
        <v>1</v>
      </c>
    </row>
    <row r="908" spans="1:15" x14ac:dyDescent="0.35">
      <c r="A908">
        <v>66</v>
      </c>
      <c r="B908">
        <v>68</v>
      </c>
      <c r="C908">
        <v>70</v>
      </c>
      <c r="D908">
        <v>71</v>
      </c>
      <c r="E908">
        <v>72</v>
      </c>
      <c r="H908">
        <f>1</f>
        <v>1</v>
      </c>
      <c r="I908">
        <f>COUNTA(input4712[[#This Row],[Column1.1]:[Column1.8]])</f>
        <v>5</v>
      </c>
      <c r="J908" t="str">
        <f>ADDRESS(ROW(),input4712[[#This Row],[first col]]+1,4)&amp;":"&amp;ADDRESS(ROW(),input4712[[#This Row],[lastcol]],4)</f>
        <v>B908:E908</v>
      </c>
      <c r="K908" t="str">
        <f>ADDRESS(ROW(),input4712[[#This Row],[first col]],4)&amp;":"&amp;ADDRESS(ROW(),input4712[[#This Row],[lastcol]]-1,4)</f>
        <v>A908:D908</v>
      </c>
      <c r="L908" t="b" cm="1">
        <f t="array" aca="1" ref="L908" ca="1">SUMPRODUCT(--(INDIRECT(input4712[[#This Row],[range1]])&lt;INDIRECT(input4712[[#This Row],[range2]])))=COUNT(INDIRECT(input4712[[#This Row],[range1]]))</f>
        <v>0</v>
      </c>
      <c r="M908" t="b" cm="1">
        <f t="array" aca="1" ref="M908" ca="1">SUMPRODUCT(--(INDIRECT(input4712[[#This Row],[range1]])&gt;INDIRECT(input4712[[#This Row],[range2]])))=COUNT(INDIRECT(input4712[[#This Row],[range1]]))</f>
        <v>1</v>
      </c>
      <c r="N908" t="b">
        <f ca="1">IF(AND(NOT(input4712[[#This Row],[All DESC?]]),NOT(input4712[[#This Row],[All ASC?]])),FALSE(),TRUE())</f>
        <v>1</v>
      </c>
      <c r="O908" cm="1">
        <f t="array" aca="1" ref="O908" ca="1">IF(AND(input4712[[#This Row],[Safe Part 1]],(MAX(ABS((INDIRECT(input4712[[#This Row],[range2]]))-(INDIRECT(input4712[[#This Row],[range1]])))))&lt;=3),1,0)</f>
        <v>1</v>
      </c>
    </row>
    <row r="909" spans="1:15" x14ac:dyDescent="0.35">
      <c r="A909">
        <v>38</v>
      </c>
      <c r="B909">
        <v>37</v>
      </c>
      <c r="C909">
        <v>34</v>
      </c>
      <c r="D909">
        <v>33</v>
      </c>
      <c r="E909">
        <v>31</v>
      </c>
      <c r="H909">
        <f>1</f>
        <v>1</v>
      </c>
      <c r="I909">
        <f>COUNTA(input4712[[#This Row],[Column1.1]:[Column1.8]])</f>
        <v>5</v>
      </c>
      <c r="J909" t="str">
        <f>ADDRESS(ROW(),input4712[[#This Row],[first col]]+1,4)&amp;":"&amp;ADDRESS(ROW(),input4712[[#This Row],[lastcol]],4)</f>
        <v>B909:E909</v>
      </c>
      <c r="K909" t="str">
        <f>ADDRESS(ROW(),input4712[[#This Row],[first col]],4)&amp;":"&amp;ADDRESS(ROW(),input4712[[#This Row],[lastcol]]-1,4)</f>
        <v>A909:D909</v>
      </c>
      <c r="L909" t="b" cm="1">
        <f t="array" aca="1" ref="L909" ca="1">SUMPRODUCT(--(INDIRECT(input4712[[#This Row],[range1]])&lt;INDIRECT(input4712[[#This Row],[range2]])))=COUNT(INDIRECT(input4712[[#This Row],[range1]]))</f>
        <v>1</v>
      </c>
      <c r="M909" t="b" cm="1">
        <f t="array" aca="1" ref="M909" ca="1">SUMPRODUCT(--(INDIRECT(input4712[[#This Row],[range1]])&gt;INDIRECT(input4712[[#This Row],[range2]])))=COUNT(INDIRECT(input4712[[#This Row],[range1]]))</f>
        <v>0</v>
      </c>
      <c r="N909" t="b">
        <f ca="1">IF(AND(NOT(input4712[[#This Row],[All DESC?]]),NOT(input4712[[#This Row],[All ASC?]])),FALSE(),TRUE())</f>
        <v>1</v>
      </c>
      <c r="O909" cm="1">
        <f t="array" aca="1" ref="O909" ca="1">IF(AND(input4712[[#This Row],[Safe Part 1]],(MAX(ABS((INDIRECT(input4712[[#This Row],[range2]]))-(INDIRECT(input4712[[#This Row],[range1]])))))&lt;=3),1,0)</f>
        <v>1</v>
      </c>
    </row>
    <row r="910" spans="1:15" x14ac:dyDescent="0.35">
      <c r="A910">
        <v>90</v>
      </c>
      <c r="B910">
        <v>89</v>
      </c>
      <c r="C910">
        <v>88</v>
      </c>
      <c r="D910">
        <v>86</v>
      </c>
      <c r="E910">
        <v>84</v>
      </c>
      <c r="F910">
        <v>80</v>
      </c>
      <c r="G910">
        <v>78</v>
      </c>
      <c r="H910">
        <f>1</f>
        <v>1</v>
      </c>
      <c r="I910">
        <f>COUNTA(input4712[[#This Row],[Column1.1]:[Column1.8]])</f>
        <v>7</v>
      </c>
      <c r="J910" t="str">
        <f>ADDRESS(ROW(),input4712[[#This Row],[first col]]+1,4)&amp;":"&amp;ADDRESS(ROW(),input4712[[#This Row],[lastcol]],4)</f>
        <v>B910:G910</v>
      </c>
      <c r="K910" t="str">
        <f>ADDRESS(ROW(),input4712[[#This Row],[first col]],4)&amp;":"&amp;ADDRESS(ROW(),input4712[[#This Row],[lastcol]]-1,4)</f>
        <v>A910:F910</v>
      </c>
      <c r="L910" t="b" cm="1">
        <f t="array" aca="1" ref="L910" ca="1">SUMPRODUCT(--(INDIRECT(input4712[[#This Row],[range1]])&lt;INDIRECT(input4712[[#This Row],[range2]])))=COUNT(INDIRECT(input4712[[#This Row],[range1]]))</f>
        <v>1</v>
      </c>
      <c r="M910" t="b" cm="1">
        <f t="array" aca="1" ref="M910" ca="1">SUMPRODUCT(--(INDIRECT(input4712[[#This Row],[range1]])&gt;INDIRECT(input4712[[#This Row],[range2]])))=COUNT(INDIRECT(input4712[[#This Row],[range1]]))</f>
        <v>0</v>
      </c>
      <c r="N910" t="b">
        <f ca="1">IF(AND(NOT(input4712[[#This Row],[All DESC?]]),NOT(input4712[[#This Row],[All ASC?]])),FALSE(),TRUE())</f>
        <v>1</v>
      </c>
      <c r="O910" cm="1">
        <f t="array" aca="1" ref="O910" ca="1">IF(AND(input4712[[#This Row],[Safe Part 1]],(MAX(ABS((INDIRECT(input4712[[#This Row],[range2]]))-(INDIRECT(input4712[[#This Row],[range1]])))))&lt;=3),1,0)</f>
        <v>0</v>
      </c>
    </row>
    <row r="911" spans="1:15" x14ac:dyDescent="0.35">
      <c r="A911">
        <v>23</v>
      </c>
      <c r="B911">
        <v>25</v>
      </c>
      <c r="C911">
        <v>27</v>
      </c>
      <c r="D911">
        <v>30</v>
      </c>
      <c r="E911">
        <v>31</v>
      </c>
      <c r="H911">
        <f>1</f>
        <v>1</v>
      </c>
      <c r="I911">
        <f>COUNTA(input4712[[#This Row],[Column1.1]:[Column1.8]])</f>
        <v>5</v>
      </c>
      <c r="J911" t="str">
        <f>ADDRESS(ROW(),input4712[[#This Row],[first col]]+1,4)&amp;":"&amp;ADDRESS(ROW(),input4712[[#This Row],[lastcol]],4)</f>
        <v>B911:E911</v>
      </c>
      <c r="K911" t="str">
        <f>ADDRESS(ROW(),input4712[[#This Row],[first col]],4)&amp;":"&amp;ADDRESS(ROW(),input4712[[#This Row],[lastcol]]-1,4)</f>
        <v>A911:D911</v>
      </c>
      <c r="L911" t="b" cm="1">
        <f t="array" aca="1" ref="L911" ca="1">SUMPRODUCT(--(INDIRECT(input4712[[#This Row],[range1]])&lt;INDIRECT(input4712[[#This Row],[range2]])))=COUNT(INDIRECT(input4712[[#This Row],[range1]]))</f>
        <v>0</v>
      </c>
      <c r="M911" t="b" cm="1">
        <f t="array" aca="1" ref="M911" ca="1">SUMPRODUCT(--(INDIRECT(input4712[[#This Row],[range1]])&gt;INDIRECT(input4712[[#This Row],[range2]])))=COUNT(INDIRECT(input4712[[#This Row],[range1]]))</f>
        <v>1</v>
      </c>
      <c r="N911" t="b">
        <f ca="1">IF(AND(NOT(input4712[[#This Row],[All DESC?]]),NOT(input4712[[#This Row],[All ASC?]])),FALSE(),TRUE())</f>
        <v>1</v>
      </c>
      <c r="O911" cm="1">
        <f t="array" aca="1" ref="O911" ca="1">IF(AND(input4712[[#This Row],[Safe Part 1]],(MAX(ABS((INDIRECT(input4712[[#This Row],[range2]]))-(INDIRECT(input4712[[#This Row],[range1]])))))&lt;=3),1,0)</f>
        <v>1</v>
      </c>
    </row>
    <row r="912" spans="1:15" x14ac:dyDescent="0.35">
      <c r="A912">
        <v>49</v>
      </c>
      <c r="B912">
        <v>47</v>
      </c>
      <c r="C912">
        <v>44</v>
      </c>
      <c r="D912">
        <v>42</v>
      </c>
      <c r="E912">
        <v>41</v>
      </c>
      <c r="F912">
        <v>37</v>
      </c>
      <c r="H912">
        <f>1</f>
        <v>1</v>
      </c>
      <c r="I912">
        <f>COUNTA(input4712[[#This Row],[Column1.1]:[Column1.8]])</f>
        <v>6</v>
      </c>
      <c r="J912" t="str">
        <f>ADDRESS(ROW(),input4712[[#This Row],[first col]]+1,4)&amp;":"&amp;ADDRESS(ROW(),input4712[[#This Row],[lastcol]],4)</f>
        <v>B912:F912</v>
      </c>
      <c r="K912" t="str">
        <f>ADDRESS(ROW(),input4712[[#This Row],[first col]],4)&amp;":"&amp;ADDRESS(ROW(),input4712[[#This Row],[lastcol]]-1,4)</f>
        <v>A912:E912</v>
      </c>
      <c r="L912" t="b" cm="1">
        <f t="array" aca="1" ref="L912" ca="1">SUMPRODUCT(--(INDIRECT(input4712[[#This Row],[range1]])&lt;INDIRECT(input4712[[#This Row],[range2]])))=COUNT(INDIRECT(input4712[[#This Row],[range1]]))</f>
        <v>1</v>
      </c>
      <c r="M912" t="b" cm="1">
        <f t="array" aca="1" ref="M912" ca="1">SUMPRODUCT(--(INDIRECT(input4712[[#This Row],[range1]])&gt;INDIRECT(input4712[[#This Row],[range2]])))=COUNT(INDIRECT(input4712[[#This Row],[range1]]))</f>
        <v>0</v>
      </c>
      <c r="N912" t="b">
        <f ca="1">IF(AND(NOT(input4712[[#This Row],[All DESC?]]),NOT(input4712[[#This Row],[All ASC?]])),FALSE(),TRUE())</f>
        <v>1</v>
      </c>
      <c r="O912" cm="1">
        <f t="array" aca="1" ref="O912" ca="1">IF(AND(input4712[[#This Row],[Safe Part 1]],(MAX(ABS((INDIRECT(input4712[[#This Row],[range2]]))-(INDIRECT(input4712[[#This Row],[range1]])))))&lt;=3),1,0)</f>
        <v>0</v>
      </c>
    </row>
    <row r="913" spans="1:15" x14ac:dyDescent="0.35">
      <c r="A913">
        <v>88</v>
      </c>
      <c r="B913">
        <v>85</v>
      </c>
      <c r="C913">
        <v>84</v>
      </c>
      <c r="D913">
        <v>81</v>
      </c>
      <c r="E913">
        <v>78</v>
      </c>
      <c r="H913">
        <f>1</f>
        <v>1</v>
      </c>
      <c r="I913">
        <f>COUNTA(input4712[[#This Row],[Column1.1]:[Column1.8]])</f>
        <v>5</v>
      </c>
      <c r="J913" t="str">
        <f>ADDRESS(ROW(),input4712[[#This Row],[first col]]+1,4)&amp;":"&amp;ADDRESS(ROW(),input4712[[#This Row],[lastcol]],4)</f>
        <v>B913:E913</v>
      </c>
      <c r="K913" t="str">
        <f>ADDRESS(ROW(),input4712[[#This Row],[first col]],4)&amp;":"&amp;ADDRESS(ROW(),input4712[[#This Row],[lastcol]]-1,4)</f>
        <v>A913:D913</v>
      </c>
      <c r="L913" t="b" cm="1">
        <f t="array" aca="1" ref="L913" ca="1">SUMPRODUCT(--(INDIRECT(input4712[[#This Row],[range1]])&lt;INDIRECT(input4712[[#This Row],[range2]])))=COUNT(INDIRECT(input4712[[#This Row],[range1]]))</f>
        <v>1</v>
      </c>
      <c r="M913" t="b" cm="1">
        <f t="array" aca="1" ref="M913" ca="1">SUMPRODUCT(--(INDIRECT(input4712[[#This Row],[range1]])&gt;INDIRECT(input4712[[#This Row],[range2]])))=COUNT(INDIRECT(input4712[[#This Row],[range1]]))</f>
        <v>0</v>
      </c>
      <c r="N913" t="b">
        <f ca="1">IF(AND(NOT(input4712[[#This Row],[All DESC?]]),NOT(input4712[[#This Row],[All ASC?]])),FALSE(),TRUE())</f>
        <v>1</v>
      </c>
      <c r="O913" cm="1">
        <f t="array" aca="1" ref="O913" ca="1">IF(AND(input4712[[#This Row],[Safe Part 1]],(MAX(ABS((INDIRECT(input4712[[#This Row],[range2]]))-(INDIRECT(input4712[[#This Row],[range1]])))))&lt;=3),1,0)</f>
        <v>1</v>
      </c>
    </row>
    <row r="914" spans="1:15" x14ac:dyDescent="0.35">
      <c r="A914">
        <v>42</v>
      </c>
      <c r="B914">
        <v>44</v>
      </c>
      <c r="C914">
        <v>45</v>
      </c>
      <c r="D914">
        <v>46</v>
      </c>
      <c r="E914">
        <v>47</v>
      </c>
      <c r="F914">
        <v>51</v>
      </c>
      <c r="H914">
        <f>1</f>
        <v>1</v>
      </c>
      <c r="I914">
        <f>COUNTA(input4712[[#This Row],[Column1.1]:[Column1.8]])</f>
        <v>6</v>
      </c>
      <c r="J914" t="str">
        <f>ADDRESS(ROW(),input4712[[#This Row],[first col]]+1,4)&amp;":"&amp;ADDRESS(ROW(),input4712[[#This Row],[lastcol]],4)</f>
        <v>B914:F914</v>
      </c>
      <c r="K914" t="str">
        <f>ADDRESS(ROW(),input4712[[#This Row],[first col]],4)&amp;":"&amp;ADDRESS(ROW(),input4712[[#This Row],[lastcol]]-1,4)</f>
        <v>A914:E914</v>
      </c>
      <c r="L914" t="b" cm="1">
        <f t="array" aca="1" ref="L914" ca="1">SUMPRODUCT(--(INDIRECT(input4712[[#This Row],[range1]])&lt;INDIRECT(input4712[[#This Row],[range2]])))=COUNT(INDIRECT(input4712[[#This Row],[range1]]))</f>
        <v>0</v>
      </c>
      <c r="M914" t="b" cm="1">
        <f t="array" aca="1" ref="M914" ca="1">SUMPRODUCT(--(INDIRECT(input4712[[#This Row],[range1]])&gt;INDIRECT(input4712[[#This Row],[range2]])))=COUNT(INDIRECT(input4712[[#This Row],[range1]]))</f>
        <v>1</v>
      </c>
      <c r="N914" t="b">
        <f ca="1">IF(AND(NOT(input4712[[#This Row],[All DESC?]]),NOT(input4712[[#This Row],[All ASC?]])),FALSE(),TRUE())</f>
        <v>1</v>
      </c>
      <c r="O914" cm="1">
        <f t="array" aca="1" ref="O914" ca="1">IF(AND(input4712[[#This Row],[Safe Part 1]],(MAX(ABS((INDIRECT(input4712[[#This Row],[range2]]))-(INDIRECT(input4712[[#This Row],[range1]])))))&lt;=3),1,0)</f>
        <v>0</v>
      </c>
    </row>
    <row r="915" spans="1:15" x14ac:dyDescent="0.35">
      <c r="A915">
        <v>35</v>
      </c>
      <c r="B915">
        <v>37</v>
      </c>
      <c r="C915">
        <v>38</v>
      </c>
      <c r="D915">
        <v>40</v>
      </c>
      <c r="E915">
        <v>41</v>
      </c>
      <c r="F915">
        <v>45</v>
      </c>
      <c r="H915">
        <f>1</f>
        <v>1</v>
      </c>
      <c r="I915">
        <f>COUNTA(input4712[[#This Row],[Column1.1]:[Column1.8]])</f>
        <v>6</v>
      </c>
      <c r="J915" t="str">
        <f>ADDRESS(ROW(),input4712[[#This Row],[first col]]+1,4)&amp;":"&amp;ADDRESS(ROW(),input4712[[#This Row],[lastcol]],4)</f>
        <v>B915:F915</v>
      </c>
      <c r="K915" t="str">
        <f>ADDRESS(ROW(),input4712[[#This Row],[first col]],4)&amp;":"&amp;ADDRESS(ROW(),input4712[[#This Row],[lastcol]]-1,4)</f>
        <v>A915:E915</v>
      </c>
      <c r="L915" t="b" cm="1">
        <f t="array" aca="1" ref="L915" ca="1">SUMPRODUCT(--(INDIRECT(input4712[[#This Row],[range1]])&lt;INDIRECT(input4712[[#This Row],[range2]])))=COUNT(INDIRECT(input4712[[#This Row],[range1]]))</f>
        <v>0</v>
      </c>
      <c r="M915" t="b" cm="1">
        <f t="array" aca="1" ref="M915" ca="1">SUMPRODUCT(--(INDIRECT(input4712[[#This Row],[range1]])&gt;INDIRECT(input4712[[#This Row],[range2]])))=COUNT(INDIRECT(input4712[[#This Row],[range1]]))</f>
        <v>1</v>
      </c>
      <c r="N915" t="b">
        <f ca="1">IF(AND(NOT(input4712[[#This Row],[All DESC?]]),NOT(input4712[[#This Row],[All ASC?]])),FALSE(),TRUE())</f>
        <v>1</v>
      </c>
      <c r="O915" cm="1">
        <f t="array" aca="1" ref="O915" ca="1">IF(AND(input4712[[#This Row],[Safe Part 1]],(MAX(ABS((INDIRECT(input4712[[#This Row],[range2]]))-(INDIRECT(input4712[[#This Row],[range1]])))))&lt;=3),1,0)</f>
        <v>0</v>
      </c>
    </row>
    <row r="916" spans="1:15" x14ac:dyDescent="0.35">
      <c r="A916">
        <v>94</v>
      </c>
      <c r="B916">
        <v>95</v>
      </c>
      <c r="C916">
        <v>96</v>
      </c>
      <c r="D916">
        <v>97</v>
      </c>
      <c r="E916">
        <v>98</v>
      </c>
      <c r="H916">
        <f>1</f>
        <v>1</v>
      </c>
      <c r="I916">
        <f>COUNTA(input4712[[#This Row],[Column1.1]:[Column1.8]])</f>
        <v>5</v>
      </c>
      <c r="J916" t="str">
        <f>ADDRESS(ROW(),input4712[[#This Row],[first col]]+1,4)&amp;":"&amp;ADDRESS(ROW(),input4712[[#This Row],[lastcol]],4)</f>
        <v>B916:E916</v>
      </c>
      <c r="K916" t="str">
        <f>ADDRESS(ROW(),input4712[[#This Row],[first col]],4)&amp;":"&amp;ADDRESS(ROW(),input4712[[#This Row],[lastcol]]-1,4)</f>
        <v>A916:D916</v>
      </c>
      <c r="L916" t="b" cm="1">
        <f t="array" aca="1" ref="L916" ca="1">SUMPRODUCT(--(INDIRECT(input4712[[#This Row],[range1]])&lt;INDIRECT(input4712[[#This Row],[range2]])))=COUNT(INDIRECT(input4712[[#This Row],[range1]]))</f>
        <v>0</v>
      </c>
      <c r="M916" t="b" cm="1">
        <f t="array" aca="1" ref="M916" ca="1">SUMPRODUCT(--(INDIRECT(input4712[[#This Row],[range1]])&gt;INDIRECT(input4712[[#This Row],[range2]])))=COUNT(INDIRECT(input4712[[#This Row],[range1]]))</f>
        <v>1</v>
      </c>
      <c r="N916" t="b">
        <f ca="1">IF(AND(NOT(input4712[[#This Row],[All DESC?]]),NOT(input4712[[#This Row],[All ASC?]])),FALSE(),TRUE())</f>
        <v>1</v>
      </c>
      <c r="O916" cm="1">
        <f t="array" aca="1" ref="O916" ca="1">IF(AND(input4712[[#This Row],[Safe Part 1]],(MAX(ABS((INDIRECT(input4712[[#This Row],[range2]]))-(INDIRECT(input4712[[#This Row],[range1]])))))&lt;=3),1,0)</f>
        <v>1</v>
      </c>
    </row>
    <row r="917" spans="1:15" x14ac:dyDescent="0.35">
      <c r="A917">
        <v>39</v>
      </c>
      <c r="B917">
        <v>36</v>
      </c>
      <c r="C917">
        <v>33</v>
      </c>
      <c r="D917">
        <v>32</v>
      </c>
      <c r="E917">
        <v>29</v>
      </c>
      <c r="H917">
        <f>1</f>
        <v>1</v>
      </c>
      <c r="I917">
        <f>COUNTA(input4712[[#This Row],[Column1.1]:[Column1.8]])</f>
        <v>5</v>
      </c>
      <c r="J917" t="str">
        <f>ADDRESS(ROW(),input4712[[#This Row],[first col]]+1,4)&amp;":"&amp;ADDRESS(ROW(),input4712[[#This Row],[lastcol]],4)</f>
        <v>B917:E917</v>
      </c>
      <c r="K917" t="str">
        <f>ADDRESS(ROW(),input4712[[#This Row],[first col]],4)&amp;":"&amp;ADDRESS(ROW(),input4712[[#This Row],[lastcol]]-1,4)</f>
        <v>A917:D917</v>
      </c>
      <c r="L917" t="b" cm="1">
        <f t="array" aca="1" ref="L917" ca="1">SUMPRODUCT(--(INDIRECT(input4712[[#This Row],[range1]])&lt;INDIRECT(input4712[[#This Row],[range2]])))=COUNT(INDIRECT(input4712[[#This Row],[range1]]))</f>
        <v>1</v>
      </c>
      <c r="M917" t="b" cm="1">
        <f t="array" aca="1" ref="M917" ca="1">SUMPRODUCT(--(INDIRECT(input4712[[#This Row],[range1]])&gt;INDIRECT(input4712[[#This Row],[range2]])))=COUNT(INDIRECT(input4712[[#This Row],[range1]]))</f>
        <v>0</v>
      </c>
      <c r="N917" t="b">
        <f ca="1">IF(AND(NOT(input4712[[#This Row],[All DESC?]]),NOT(input4712[[#This Row],[All ASC?]])),FALSE(),TRUE())</f>
        <v>1</v>
      </c>
      <c r="O917" cm="1">
        <f t="array" aca="1" ref="O917" ca="1">IF(AND(input4712[[#This Row],[Safe Part 1]],(MAX(ABS((INDIRECT(input4712[[#This Row],[range2]]))-(INDIRECT(input4712[[#This Row],[range1]])))))&lt;=3),1,0)</f>
        <v>1</v>
      </c>
    </row>
    <row r="918" spans="1:15" x14ac:dyDescent="0.35">
      <c r="A918">
        <v>58</v>
      </c>
      <c r="B918">
        <v>60</v>
      </c>
      <c r="C918">
        <v>61</v>
      </c>
      <c r="D918">
        <v>63</v>
      </c>
      <c r="E918">
        <v>64</v>
      </c>
      <c r="H918">
        <f>1</f>
        <v>1</v>
      </c>
      <c r="I918">
        <f>COUNTA(input4712[[#This Row],[Column1.1]:[Column1.8]])</f>
        <v>5</v>
      </c>
      <c r="J918" t="str">
        <f>ADDRESS(ROW(),input4712[[#This Row],[first col]]+1,4)&amp;":"&amp;ADDRESS(ROW(),input4712[[#This Row],[lastcol]],4)</f>
        <v>B918:E918</v>
      </c>
      <c r="K918" t="str">
        <f>ADDRESS(ROW(),input4712[[#This Row],[first col]],4)&amp;":"&amp;ADDRESS(ROW(),input4712[[#This Row],[lastcol]]-1,4)</f>
        <v>A918:D918</v>
      </c>
      <c r="L918" t="b" cm="1">
        <f t="array" aca="1" ref="L918" ca="1">SUMPRODUCT(--(INDIRECT(input4712[[#This Row],[range1]])&lt;INDIRECT(input4712[[#This Row],[range2]])))=COUNT(INDIRECT(input4712[[#This Row],[range1]]))</f>
        <v>0</v>
      </c>
      <c r="M918" t="b" cm="1">
        <f t="array" aca="1" ref="M918" ca="1">SUMPRODUCT(--(INDIRECT(input4712[[#This Row],[range1]])&gt;INDIRECT(input4712[[#This Row],[range2]])))=COUNT(INDIRECT(input4712[[#This Row],[range1]]))</f>
        <v>1</v>
      </c>
      <c r="N918" t="b">
        <f ca="1">IF(AND(NOT(input4712[[#This Row],[All DESC?]]),NOT(input4712[[#This Row],[All ASC?]])),FALSE(),TRUE())</f>
        <v>1</v>
      </c>
      <c r="O918" cm="1">
        <f t="array" aca="1" ref="O918" ca="1">IF(AND(input4712[[#This Row],[Safe Part 1]],(MAX(ABS((INDIRECT(input4712[[#This Row],[range2]]))-(INDIRECT(input4712[[#This Row],[range1]])))))&lt;=3),1,0)</f>
        <v>1</v>
      </c>
    </row>
    <row r="919" spans="1:15" x14ac:dyDescent="0.35">
      <c r="A919">
        <v>52</v>
      </c>
      <c r="B919">
        <v>51</v>
      </c>
      <c r="C919">
        <v>49</v>
      </c>
      <c r="D919">
        <v>47</v>
      </c>
      <c r="E919">
        <v>45</v>
      </c>
      <c r="H919">
        <f>1</f>
        <v>1</v>
      </c>
      <c r="I919">
        <f>COUNTA(input4712[[#This Row],[Column1.1]:[Column1.8]])</f>
        <v>5</v>
      </c>
      <c r="J919" t="str">
        <f>ADDRESS(ROW(),input4712[[#This Row],[first col]]+1,4)&amp;":"&amp;ADDRESS(ROW(),input4712[[#This Row],[lastcol]],4)</f>
        <v>B919:E919</v>
      </c>
      <c r="K919" t="str">
        <f>ADDRESS(ROW(),input4712[[#This Row],[first col]],4)&amp;":"&amp;ADDRESS(ROW(),input4712[[#This Row],[lastcol]]-1,4)</f>
        <v>A919:D919</v>
      </c>
      <c r="L919" t="b" cm="1">
        <f t="array" aca="1" ref="L919" ca="1">SUMPRODUCT(--(INDIRECT(input4712[[#This Row],[range1]])&lt;INDIRECT(input4712[[#This Row],[range2]])))=COUNT(INDIRECT(input4712[[#This Row],[range1]]))</f>
        <v>1</v>
      </c>
      <c r="M919" t="b" cm="1">
        <f t="array" aca="1" ref="M919" ca="1">SUMPRODUCT(--(INDIRECT(input4712[[#This Row],[range1]])&gt;INDIRECT(input4712[[#This Row],[range2]])))=COUNT(INDIRECT(input4712[[#This Row],[range1]]))</f>
        <v>0</v>
      </c>
      <c r="N919" t="b">
        <f ca="1">IF(AND(NOT(input4712[[#This Row],[All DESC?]]),NOT(input4712[[#This Row],[All ASC?]])),FALSE(),TRUE())</f>
        <v>1</v>
      </c>
      <c r="O919" cm="1">
        <f t="array" aca="1" ref="O919" ca="1">IF(AND(input4712[[#This Row],[Safe Part 1]],(MAX(ABS((INDIRECT(input4712[[#This Row],[range2]]))-(INDIRECT(input4712[[#This Row],[range1]])))))&lt;=3),1,0)</f>
        <v>1</v>
      </c>
    </row>
    <row r="920" spans="1:15" x14ac:dyDescent="0.35">
      <c r="A920">
        <v>23</v>
      </c>
      <c r="B920">
        <v>22</v>
      </c>
      <c r="C920">
        <v>21</v>
      </c>
      <c r="D920">
        <v>19</v>
      </c>
      <c r="E920">
        <v>16</v>
      </c>
      <c r="F920">
        <v>13</v>
      </c>
      <c r="G920">
        <v>11</v>
      </c>
      <c r="H920">
        <f>1</f>
        <v>1</v>
      </c>
      <c r="I920">
        <f>COUNTA(input4712[[#This Row],[Column1.1]:[Column1.8]])</f>
        <v>7</v>
      </c>
      <c r="J920" t="str">
        <f>ADDRESS(ROW(),input4712[[#This Row],[first col]]+1,4)&amp;":"&amp;ADDRESS(ROW(),input4712[[#This Row],[lastcol]],4)</f>
        <v>B920:G920</v>
      </c>
      <c r="K920" t="str">
        <f>ADDRESS(ROW(),input4712[[#This Row],[first col]],4)&amp;":"&amp;ADDRESS(ROW(),input4712[[#This Row],[lastcol]]-1,4)</f>
        <v>A920:F920</v>
      </c>
      <c r="L920" t="b" cm="1">
        <f t="array" aca="1" ref="L920" ca="1">SUMPRODUCT(--(INDIRECT(input4712[[#This Row],[range1]])&lt;INDIRECT(input4712[[#This Row],[range2]])))=COUNT(INDIRECT(input4712[[#This Row],[range1]]))</f>
        <v>1</v>
      </c>
      <c r="M920" t="b" cm="1">
        <f t="array" aca="1" ref="M920" ca="1">SUMPRODUCT(--(INDIRECT(input4712[[#This Row],[range1]])&gt;INDIRECT(input4712[[#This Row],[range2]])))=COUNT(INDIRECT(input4712[[#This Row],[range1]]))</f>
        <v>0</v>
      </c>
      <c r="N920" t="b">
        <f ca="1">IF(AND(NOT(input4712[[#This Row],[All DESC?]]),NOT(input4712[[#This Row],[All ASC?]])),FALSE(),TRUE())</f>
        <v>1</v>
      </c>
      <c r="O920" cm="1">
        <f t="array" aca="1" ref="O920" ca="1">IF(AND(input4712[[#This Row],[Safe Part 1]],(MAX(ABS((INDIRECT(input4712[[#This Row],[range2]]))-(INDIRECT(input4712[[#This Row],[range1]])))))&lt;=3),1,0)</f>
        <v>1</v>
      </c>
    </row>
    <row r="921" spans="1:15" x14ac:dyDescent="0.35">
      <c r="A921">
        <v>4</v>
      </c>
      <c r="B921">
        <v>5</v>
      </c>
      <c r="C921">
        <v>6</v>
      </c>
      <c r="D921">
        <v>8</v>
      </c>
      <c r="E921">
        <v>9</v>
      </c>
      <c r="F921">
        <v>12</v>
      </c>
      <c r="G921">
        <v>15</v>
      </c>
      <c r="H921">
        <f>1</f>
        <v>1</v>
      </c>
      <c r="I921">
        <f>COUNTA(input4712[[#This Row],[Column1.1]:[Column1.8]])</f>
        <v>7</v>
      </c>
      <c r="J921" t="str">
        <f>ADDRESS(ROW(),input4712[[#This Row],[first col]]+1,4)&amp;":"&amp;ADDRESS(ROW(),input4712[[#This Row],[lastcol]],4)</f>
        <v>B921:G921</v>
      </c>
      <c r="K921" t="str">
        <f>ADDRESS(ROW(),input4712[[#This Row],[first col]],4)&amp;":"&amp;ADDRESS(ROW(),input4712[[#This Row],[lastcol]]-1,4)</f>
        <v>A921:F921</v>
      </c>
      <c r="L921" t="b" cm="1">
        <f t="array" aca="1" ref="L921" ca="1">SUMPRODUCT(--(INDIRECT(input4712[[#This Row],[range1]])&lt;INDIRECT(input4712[[#This Row],[range2]])))=COUNT(INDIRECT(input4712[[#This Row],[range1]]))</f>
        <v>0</v>
      </c>
      <c r="M921" t="b" cm="1">
        <f t="array" aca="1" ref="M921" ca="1">SUMPRODUCT(--(INDIRECT(input4712[[#This Row],[range1]])&gt;INDIRECT(input4712[[#This Row],[range2]])))=COUNT(INDIRECT(input4712[[#This Row],[range1]]))</f>
        <v>1</v>
      </c>
      <c r="N921" t="b">
        <f ca="1">IF(AND(NOT(input4712[[#This Row],[All DESC?]]),NOT(input4712[[#This Row],[All ASC?]])),FALSE(),TRUE())</f>
        <v>1</v>
      </c>
      <c r="O921" cm="1">
        <f t="array" aca="1" ref="O921" ca="1">IF(AND(input4712[[#This Row],[Safe Part 1]],(MAX(ABS((INDIRECT(input4712[[#This Row],[range2]]))-(INDIRECT(input4712[[#This Row],[range1]])))))&lt;=3),1,0)</f>
        <v>1</v>
      </c>
    </row>
    <row r="922" spans="1:15" x14ac:dyDescent="0.35">
      <c r="A922">
        <v>6</v>
      </c>
      <c r="B922">
        <v>7</v>
      </c>
      <c r="C922">
        <v>9</v>
      </c>
      <c r="D922">
        <v>11</v>
      </c>
      <c r="E922">
        <v>14</v>
      </c>
      <c r="F922">
        <v>19</v>
      </c>
      <c r="G922">
        <v>21</v>
      </c>
      <c r="H922">
        <f>1</f>
        <v>1</v>
      </c>
      <c r="I922">
        <f>COUNTA(input4712[[#This Row],[Column1.1]:[Column1.8]])</f>
        <v>7</v>
      </c>
      <c r="J922" t="str">
        <f>ADDRESS(ROW(),input4712[[#This Row],[first col]]+1,4)&amp;":"&amp;ADDRESS(ROW(),input4712[[#This Row],[lastcol]],4)</f>
        <v>B922:G922</v>
      </c>
      <c r="K922" t="str">
        <f>ADDRESS(ROW(),input4712[[#This Row],[first col]],4)&amp;":"&amp;ADDRESS(ROW(),input4712[[#This Row],[lastcol]]-1,4)</f>
        <v>A922:F922</v>
      </c>
      <c r="L922" t="b" cm="1">
        <f t="array" aca="1" ref="L922" ca="1">SUMPRODUCT(--(INDIRECT(input4712[[#This Row],[range1]])&lt;INDIRECT(input4712[[#This Row],[range2]])))=COUNT(INDIRECT(input4712[[#This Row],[range1]]))</f>
        <v>0</v>
      </c>
      <c r="M922" t="b" cm="1">
        <f t="array" aca="1" ref="M922" ca="1">SUMPRODUCT(--(INDIRECT(input4712[[#This Row],[range1]])&gt;INDIRECT(input4712[[#This Row],[range2]])))=COUNT(INDIRECT(input4712[[#This Row],[range1]]))</f>
        <v>1</v>
      </c>
      <c r="N922" t="b">
        <f ca="1">IF(AND(NOT(input4712[[#This Row],[All DESC?]]),NOT(input4712[[#This Row],[All ASC?]])),FALSE(),TRUE())</f>
        <v>1</v>
      </c>
      <c r="O922" cm="1">
        <f t="array" aca="1" ref="O922" ca="1">IF(AND(input4712[[#This Row],[Safe Part 1]],(MAX(ABS((INDIRECT(input4712[[#This Row],[range2]]))-(INDIRECT(input4712[[#This Row],[range1]])))))&lt;=3),1,0)</f>
        <v>0</v>
      </c>
    </row>
    <row r="923" spans="1:15" x14ac:dyDescent="0.35">
      <c r="A923">
        <v>30</v>
      </c>
      <c r="B923">
        <v>33</v>
      </c>
      <c r="C923">
        <v>34</v>
      </c>
      <c r="D923">
        <v>35</v>
      </c>
      <c r="E923">
        <v>36</v>
      </c>
      <c r="H923">
        <f>1</f>
        <v>1</v>
      </c>
      <c r="I923">
        <f>COUNTA(input4712[[#This Row],[Column1.1]:[Column1.8]])</f>
        <v>5</v>
      </c>
      <c r="J923" t="str">
        <f>ADDRESS(ROW(),input4712[[#This Row],[first col]]+1,4)&amp;":"&amp;ADDRESS(ROW(),input4712[[#This Row],[lastcol]],4)</f>
        <v>B923:E923</v>
      </c>
      <c r="K923" t="str">
        <f>ADDRESS(ROW(),input4712[[#This Row],[first col]],4)&amp;":"&amp;ADDRESS(ROW(),input4712[[#This Row],[lastcol]]-1,4)</f>
        <v>A923:D923</v>
      </c>
      <c r="L923" t="b" cm="1">
        <f t="array" aca="1" ref="L923" ca="1">SUMPRODUCT(--(INDIRECT(input4712[[#This Row],[range1]])&lt;INDIRECT(input4712[[#This Row],[range2]])))=COUNT(INDIRECT(input4712[[#This Row],[range1]]))</f>
        <v>0</v>
      </c>
      <c r="M923" t="b" cm="1">
        <f t="array" aca="1" ref="M923" ca="1">SUMPRODUCT(--(INDIRECT(input4712[[#This Row],[range1]])&gt;INDIRECT(input4712[[#This Row],[range2]])))=COUNT(INDIRECT(input4712[[#This Row],[range1]]))</f>
        <v>1</v>
      </c>
      <c r="N923" t="b">
        <f ca="1">IF(AND(NOT(input4712[[#This Row],[All DESC?]]),NOT(input4712[[#This Row],[All ASC?]])),FALSE(),TRUE())</f>
        <v>1</v>
      </c>
      <c r="O923" cm="1">
        <f t="array" aca="1" ref="O923" ca="1">IF(AND(input4712[[#This Row],[Safe Part 1]],(MAX(ABS((INDIRECT(input4712[[#This Row],[range2]]))-(INDIRECT(input4712[[#This Row],[range1]])))))&lt;=3),1,0)</f>
        <v>1</v>
      </c>
    </row>
    <row r="924" spans="1:15" x14ac:dyDescent="0.35">
      <c r="A924">
        <v>16</v>
      </c>
      <c r="B924">
        <v>19</v>
      </c>
      <c r="C924">
        <v>21</v>
      </c>
      <c r="D924">
        <v>22</v>
      </c>
      <c r="E924">
        <v>24</v>
      </c>
      <c r="F924">
        <v>27</v>
      </c>
      <c r="H924">
        <f>1</f>
        <v>1</v>
      </c>
      <c r="I924">
        <f>COUNTA(input4712[[#This Row],[Column1.1]:[Column1.8]])</f>
        <v>6</v>
      </c>
      <c r="J924" t="str">
        <f>ADDRESS(ROW(),input4712[[#This Row],[first col]]+1,4)&amp;":"&amp;ADDRESS(ROW(),input4712[[#This Row],[lastcol]],4)</f>
        <v>B924:F924</v>
      </c>
      <c r="K924" t="str">
        <f>ADDRESS(ROW(),input4712[[#This Row],[first col]],4)&amp;":"&amp;ADDRESS(ROW(),input4712[[#This Row],[lastcol]]-1,4)</f>
        <v>A924:E924</v>
      </c>
      <c r="L924" t="b" cm="1">
        <f t="array" aca="1" ref="L924" ca="1">SUMPRODUCT(--(INDIRECT(input4712[[#This Row],[range1]])&lt;INDIRECT(input4712[[#This Row],[range2]])))=COUNT(INDIRECT(input4712[[#This Row],[range1]]))</f>
        <v>0</v>
      </c>
      <c r="M924" t="b" cm="1">
        <f t="array" aca="1" ref="M924" ca="1">SUMPRODUCT(--(INDIRECT(input4712[[#This Row],[range1]])&gt;INDIRECT(input4712[[#This Row],[range2]])))=COUNT(INDIRECT(input4712[[#This Row],[range1]]))</f>
        <v>1</v>
      </c>
      <c r="N924" t="b">
        <f ca="1">IF(AND(NOT(input4712[[#This Row],[All DESC?]]),NOT(input4712[[#This Row],[All ASC?]])),FALSE(),TRUE())</f>
        <v>1</v>
      </c>
      <c r="O924" cm="1">
        <f t="array" aca="1" ref="O924" ca="1">IF(AND(input4712[[#This Row],[Safe Part 1]],(MAX(ABS((INDIRECT(input4712[[#This Row],[range2]]))-(INDIRECT(input4712[[#This Row],[range1]])))))&lt;=3),1,0)</f>
        <v>1</v>
      </c>
    </row>
    <row r="925" spans="1:15" x14ac:dyDescent="0.35">
      <c r="A925">
        <v>64</v>
      </c>
      <c r="B925">
        <v>65</v>
      </c>
      <c r="C925">
        <v>68</v>
      </c>
      <c r="D925">
        <v>71</v>
      </c>
      <c r="E925">
        <v>73</v>
      </c>
      <c r="F925">
        <v>76</v>
      </c>
      <c r="G925">
        <v>78</v>
      </c>
      <c r="H925">
        <f>1</f>
        <v>1</v>
      </c>
      <c r="I925">
        <f>COUNTA(input4712[[#This Row],[Column1.1]:[Column1.8]])</f>
        <v>7</v>
      </c>
      <c r="J925" t="str">
        <f>ADDRESS(ROW(),input4712[[#This Row],[first col]]+1,4)&amp;":"&amp;ADDRESS(ROW(),input4712[[#This Row],[lastcol]],4)</f>
        <v>B925:G925</v>
      </c>
      <c r="K925" t="str">
        <f>ADDRESS(ROW(),input4712[[#This Row],[first col]],4)&amp;":"&amp;ADDRESS(ROW(),input4712[[#This Row],[lastcol]]-1,4)</f>
        <v>A925:F925</v>
      </c>
      <c r="L925" t="b" cm="1">
        <f t="array" aca="1" ref="L925" ca="1">SUMPRODUCT(--(INDIRECT(input4712[[#This Row],[range1]])&lt;INDIRECT(input4712[[#This Row],[range2]])))=COUNT(INDIRECT(input4712[[#This Row],[range1]]))</f>
        <v>0</v>
      </c>
      <c r="M925" t="b" cm="1">
        <f t="array" aca="1" ref="M925" ca="1">SUMPRODUCT(--(INDIRECT(input4712[[#This Row],[range1]])&gt;INDIRECT(input4712[[#This Row],[range2]])))=COUNT(INDIRECT(input4712[[#This Row],[range1]]))</f>
        <v>1</v>
      </c>
      <c r="N925" t="b">
        <f ca="1">IF(AND(NOT(input4712[[#This Row],[All DESC?]]),NOT(input4712[[#This Row],[All ASC?]])),FALSE(),TRUE())</f>
        <v>1</v>
      </c>
      <c r="O925" cm="1">
        <f t="array" aca="1" ref="O925" ca="1">IF(AND(input4712[[#This Row],[Safe Part 1]],(MAX(ABS((INDIRECT(input4712[[#This Row],[range2]]))-(INDIRECT(input4712[[#This Row],[range1]])))))&lt;=3),1,0)</f>
        <v>1</v>
      </c>
    </row>
    <row r="926" spans="1:15" x14ac:dyDescent="0.35">
      <c r="A926">
        <v>68</v>
      </c>
      <c r="B926">
        <v>66</v>
      </c>
      <c r="C926">
        <v>64</v>
      </c>
      <c r="D926">
        <v>62</v>
      </c>
      <c r="E926">
        <v>59</v>
      </c>
      <c r="F926">
        <v>56</v>
      </c>
      <c r="G926">
        <v>54</v>
      </c>
      <c r="H926">
        <f>1</f>
        <v>1</v>
      </c>
      <c r="I926">
        <f>COUNTA(input4712[[#This Row],[Column1.1]:[Column1.8]])</f>
        <v>7</v>
      </c>
      <c r="J926" t="str">
        <f>ADDRESS(ROW(),input4712[[#This Row],[first col]]+1,4)&amp;":"&amp;ADDRESS(ROW(),input4712[[#This Row],[lastcol]],4)</f>
        <v>B926:G926</v>
      </c>
      <c r="K926" t="str">
        <f>ADDRESS(ROW(),input4712[[#This Row],[first col]],4)&amp;":"&amp;ADDRESS(ROW(),input4712[[#This Row],[lastcol]]-1,4)</f>
        <v>A926:F926</v>
      </c>
      <c r="L926" t="b" cm="1">
        <f t="array" aca="1" ref="L926" ca="1">SUMPRODUCT(--(INDIRECT(input4712[[#This Row],[range1]])&lt;INDIRECT(input4712[[#This Row],[range2]])))=COUNT(INDIRECT(input4712[[#This Row],[range1]]))</f>
        <v>1</v>
      </c>
      <c r="M926" t="b" cm="1">
        <f t="array" aca="1" ref="M926" ca="1">SUMPRODUCT(--(INDIRECT(input4712[[#This Row],[range1]])&gt;INDIRECT(input4712[[#This Row],[range2]])))=COUNT(INDIRECT(input4712[[#This Row],[range1]]))</f>
        <v>0</v>
      </c>
      <c r="N926" t="b">
        <f ca="1">IF(AND(NOT(input4712[[#This Row],[All DESC?]]),NOT(input4712[[#This Row],[All ASC?]])),FALSE(),TRUE())</f>
        <v>1</v>
      </c>
      <c r="O926" cm="1">
        <f t="array" aca="1" ref="O926" ca="1">IF(AND(input4712[[#This Row],[Safe Part 1]],(MAX(ABS((INDIRECT(input4712[[#This Row],[range2]]))-(INDIRECT(input4712[[#This Row],[range1]])))))&lt;=3),1,0)</f>
        <v>1</v>
      </c>
    </row>
    <row r="927" spans="1:15" x14ac:dyDescent="0.35">
      <c r="A927">
        <v>56</v>
      </c>
      <c r="B927">
        <v>53</v>
      </c>
      <c r="C927">
        <v>51</v>
      </c>
      <c r="D927">
        <v>48</v>
      </c>
      <c r="E927">
        <v>45</v>
      </c>
      <c r="F927">
        <v>41</v>
      </c>
      <c r="G927">
        <v>39</v>
      </c>
      <c r="H927">
        <f>1</f>
        <v>1</v>
      </c>
      <c r="I927">
        <f>COUNTA(input4712[[#This Row],[Column1.1]:[Column1.8]])</f>
        <v>7</v>
      </c>
      <c r="J927" t="str">
        <f>ADDRESS(ROW(),input4712[[#This Row],[first col]]+1,4)&amp;":"&amp;ADDRESS(ROW(),input4712[[#This Row],[lastcol]],4)</f>
        <v>B927:G927</v>
      </c>
      <c r="K927" t="str">
        <f>ADDRESS(ROW(),input4712[[#This Row],[first col]],4)&amp;":"&amp;ADDRESS(ROW(),input4712[[#This Row],[lastcol]]-1,4)</f>
        <v>A927:F927</v>
      </c>
      <c r="L927" t="b" cm="1">
        <f t="array" aca="1" ref="L927" ca="1">SUMPRODUCT(--(INDIRECT(input4712[[#This Row],[range1]])&lt;INDIRECT(input4712[[#This Row],[range2]])))=COUNT(INDIRECT(input4712[[#This Row],[range1]]))</f>
        <v>1</v>
      </c>
      <c r="M927" t="b" cm="1">
        <f t="array" aca="1" ref="M927" ca="1">SUMPRODUCT(--(INDIRECT(input4712[[#This Row],[range1]])&gt;INDIRECT(input4712[[#This Row],[range2]])))=COUNT(INDIRECT(input4712[[#This Row],[range1]]))</f>
        <v>0</v>
      </c>
      <c r="N927" t="b">
        <f ca="1">IF(AND(NOT(input4712[[#This Row],[All DESC?]]),NOT(input4712[[#This Row],[All ASC?]])),FALSE(),TRUE())</f>
        <v>1</v>
      </c>
      <c r="O927" cm="1">
        <f t="array" aca="1" ref="O927" ca="1">IF(AND(input4712[[#This Row],[Safe Part 1]],(MAX(ABS((INDIRECT(input4712[[#This Row],[range2]]))-(INDIRECT(input4712[[#This Row],[range1]])))))&lt;=3),1,0)</f>
        <v>0</v>
      </c>
    </row>
    <row r="928" spans="1:15" x14ac:dyDescent="0.35">
      <c r="A928">
        <v>17</v>
      </c>
      <c r="B928">
        <v>15</v>
      </c>
      <c r="C928">
        <v>12</v>
      </c>
      <c r="D928">
        <v>11</v>
      </c>
      <c r="E928">
        <v>9</v>
      </c>
      <c r="H928">
        <f>1</f>
        <v>1</v>
      </c>
      <c r="I928">
        <f>COUNTA(input4712[[#This Row],[Column1.1]:[Column1.8]])</f>
        <v>5</v>
      </c>
      <c r="J928" t="str">
        <f>ADDRESS(ROW(),input4712[[#This Row],[first col]]+1,4)&amp;":"&amp;ADDRESS(ROW(),input4712[[#This Row],[lastcol]],4)</f>
        <v>B928:E928</v>
      </c>
      <c r="K928" t="str">
        <f>ADDRESS(ROW(),input4712[[#This Row],[first col]],4)&amp;":"&amp;ADDRESS(ROW(),input4712[[#This Row],[lastcol]]-1,4)</f>
        <v>A928:D928</v>
      </c>
      <c r="L928" t="b" cm="1">
        <f t="array" aca="1" ref="L928" ca="1">SUMPRODUCT(--(INDIRECT(input4712[[#This Row],[range1]])&lt;INDIRECT(input4712[[#This Row],[range2]])))=COUNT(INDIRECT(input4712[[#This Row],[range1]]))</f>
        <v>1</v>
      </c>
      <c r="M928" t="b" cm="1">
        <f t="array" aca="1" ref="M928" ca="1">SUMPRODUCT(--(INDIRECT(input4712[[#This Row],[range1]])&gt;INDIRECT(input4712[[#This Row],[range2]])))=COUNT(INDIRECT(input4712[[#This Row],[range1]]))</f>
        <v>0</v>
      </c>
      <c r="N928" t="b">
        <f ca="1">IF(AND(NOT(input4712[[#This Row],[All DESC?]]),NOT(input4712[[#This Row],[All ASC?]])),FALSE(),TRUE())</f>
        <v>1</v>
      </c>
      <c r="O928" cm="1">
        <f t="array" aca="1" ref="O928" ca="1">IF(AND(input4712[[#This Row],[Safe Part 1]],(MAX(ABS((INDIRECT(input4712[[#This Row],[range2]]))-(INDIRECT(input4712[[#This Row],[range1]])))))&lt;=3),1,0)</f>
        <v>1</v>
      </c>
    </row>
    <row r="929" spans="1:15" x14ac:dyDescent="0.35">
      <c r="A929">
        <v>53</v>
      </c>
      <c r="B929">
        <v>54</v>
      </c>
      <c r="C929">
        <v>56</v>
      </c>
      <c r="D929">
        <v>57</v>
      </c>
      <c r="E929">
        <v>60</v>
      </c>
      <c r="H929">
        <f>1</f>
        <v>1</v>
      </c>
      <c r="I929">
        <f>COUNTA(input4712[[#This Row],[Column1.1]:[Column1.8]])</f>
        <v>5</v>
      </c>
      <c r="J929" t="str">
        <f>ADDRESS(ROW(),input4712[[#This Row],[first col]]+1,4)&amp;":"&amp;ADDRESS(ROW(),input4712[[#This Row],[lastcol]],4)</f>
        <v>B929:E929</v>
      </c>
      <c r="K929" t="str">
        <f>ADDRESS(ROW(),input4712[[#This Row],[first col]],4)&amp;":"&amp;ADDRESS(ROW(),input4712[[#This Row],[lastcol]]-1,4)</f>
        <v>A929:D929</v>
      </c>
      <c r="L929" t="b" cm="1">
        <f t="array" aca="1" ref="L929" ca="1">SUMPRODUCT(--(INDIRECT(input4712[[#This Row],[range1]])&lt;INDIRECT(input4712[[#This Row],[range2]])))=COUNT(INDIRECT(input4712[[#This Row],[range1]]))</f>
        <v>0</v>
      </c>
      <c r="M929" t="b" cm="1">
        <f t="array" aca="1" ref="M929" ca="1">SUMPRODUCT(--(INDIRECT(input4712[[#This Row],[range1]])&gt;INDIRECT(input4712[[#This Row],[range2]])))=COUNT(INDIRECT(input4712[[#This Row],[range1]]))</f>
        <v>1</v>
      </c>
      <c r="N929" t="b">
        <f ca="1">IF(AND(NOT(input4712[[#This Row],[All DESC?]]),NOT(input4712[[#This Row],[All ASC?]])),FALSE(),TRUE())</f>
        <v>1</v>
      </c>
      <c r="O929" cm="1">
        <f t="array" aca="1" ref="O929" ca="1">IF(AND(input4712[[#This Row],[Safe Part 1]],(MAX(ABS((INDIRECT(input4712[[#This Row],[range2]]))-(INDIRECT(input4712[[#This Row],[range1]])))))&lt;=3),1,0)</f>
        <v>1</v>
      </c>
    </row>
    <row r="930" spans="1:15" x14ac:dyDescent="0.35">
      <c r="A930">
        <v>21</v>
      </c>
      <c r="B930">
        <v>19</v>
      </c>
      <c r="C930">
        <v>16</v>
      </c>
      <c r="D930">
        <v>15</v>
      </c>
      <c r="E930">
        <v>14</v>
      </c>
      <c r="F930">
        <v>10</v>
      </c>
      <c r="G930">
        <v>9</v>
      </c>
      <c r="H930">
        <f>1</f>
        <v>1</v>
      </c>
      <c r="I930">
        <f>COUNTA(input4712[[#This Row],[Column1.1]:[Column1.8]])</f>
        <v>7</v>
      </c>
      <c r="J930" t="str">
        <f>ADDRESS(ROW(),input4712[[#This Row],[first col]]+1,4)&amp;":"&amp;ADDRESS(ROW(),input4712[[#This Row],[lastcol]],4)</f>
        <v>B930:G930</v>
      </c>
      <c r="K930" t="str">
        <f>ADDRESS(ROW(),input4712[[#This Row],[first col]],4)&amp;":"&amp;ADDRESS(ROW(),input4712[[#This Row],[lastcol]]-1,4)</f>
        <v>A930:F930</v>
      </c>
      <c r="L930" t="b" cm="1">
        <f t="array" aca="1" ref="L930" ca="1">SUMPRODUCT(--(INDIRECT(input4712[[#This Row],[range1]])&lt;INDIRECT(input4712[[#This Row],[range2]])))=COUNT(INDIRECT(input4712[[#This Row],[range1]]))</f>
        <v>1</v>
      </c>
      <c r="M930" t="b" cm="1">
        <f t="array" aca="1" ref="M930" ca="1">SUMPRODUCT(--(INDIRECT(input4712[[#This Row],[range1]])&gt;INDIRECT(input4712[[#This Row],[range2]])))=COUNT(INDIRECT(input4712[[#This Row],[range1]]))</f>
        <v>0</v>
      </c>
      <c r="N930" t="b">
        <f ca="1">IF(AND(NOT(input4712[[#This Row],[All DESC?]]),NOT(input4712[[#This Row],[All ASC?]])),FALSE(),TRUE())</f>
        <v>1</v>
      </c>
      <c r="O930" cm="1">
        <f t="array" aca="1" ref="O930" ca="1">IF(AND(input4712[[#This Row],[Safe Part 1]],(MAX(ABS((INDIRECT(input4712[[#This Row],[range2]]))-(INDIRECT(input4712[[#This Row],[range1]])))))&lt;=3),1,0)</f>
        <v>0</v>
      </c>
    </row>
    <row r="931" spans="1:15" x14ac:dyDescent="0.35">
      <c r="A931">
        <v>12</v>
      </c>
      <c r="B931">
        <v>11</v>
      </c>
      <c r="C931">
        <v>8</v>
      </c>
      <c r="D931">
        <v>6</v>
      </c>
      <c r="E931">
        <v>4</v>
      </c>
      <c r="H931">
        <f>1</f>
        <v>1</v>
      </c>
      <c r="I931">
        <f>COUNTA(input4712[[#This Row],[Column1.1]:[Column1.8]])</f>
        <v>5</v>
      </c>
      <c r="J931" t="str">
        <f>ADDRESS(ROW(),input4712[[#This Row],[first col]]+1,4)&amp;":"&amp;ADDRESS(ROW(),input4712[[#This Row],[lastcol]],4)</f>
        <v>B931:E931</v>
      </c>
      <c r="K931" t="str">
        <f>ADDRESS(ROW(),input4712[[#This Row],[first col]],4)&amp;":"&amp;ADDRESS(ROW(),input4712[[#This Row],[lastcol]]-1,4)</f>
        <v>A931:D931</v>
      </c>
      <c r="L931" t="b" cm="1">
        <f t="array" aca="1" ref="L931" ca="1">SUMPRODUCT(--(INDIRECT(input4712[[#This Row],[range1]])&lt;INDIRECT(input4712[[#This Row],[range2]])))=COUNT(INDIRECT(input4712[[#This Row],[range1]]))</f>
        <v>1</v>
      </c>
      <c r="M931" t="b" cm="1">
        <f t="array" aca="1" ref="M931" ca="1">SUMPRODUCT(--(INDIRECT(input4712[[#This Row],[range1]])&gt;INDIRECT(input4712[[#This Row],[range2]])))=COUNT(INDIRECT(input4712[[#This Row],[range1]]))</f>
        <v>0</v>
      </c>
      <c r="N931" t="b">
        <f ca="1">IF(AND(NOT(input4712[[#This Row],[All DESC?]]),NOT(input4712[[#This Row],[All ASC?]])),FALSE(),TRUE())</f>
        <v>1</v>
      </c>
      <c r="O931" cm="1">
        <f t="array" aca="1" ref="O931" ca="1">IF(AND(input4712[[#This Row],[Safe Part 1]],(MAX(ABS((INDIRECT(input4712[[#This Row],[range2]]))-(INDIRECT(input4712[[#This Row],[range1]])))))&lt;=3),1,0)</f>
        <v>1</v>
      </c>
    </row>
    <row r="932" spans="1:15" x14ac:dyDescent="0.35">
      <c r="A932">
        <v>94</v>
      </c>
      <c r="B932">
        <v>92</v>
      </c>
      <c r="C932">
        <v>89</v>
      </c>
      <c r="D932">
        <v>88</v>
      </c>
      <c r="E932">
        <v>86</v>
      </c>
      <c r="F932">
        <v>83</v>
      </c>
      <c r="G932">
        <v>82</v>
      </c>
      <c r="H932">
        <f>1</f>
        <v>1</v>
      </c>
      <c r="I932">
        <f>COUNTA(input4712[[#This Row],[Column1.1]:[Column1.8]])</f>
        <v>7</v>
      </c>
      <c r="J932" t="str">
        <f>ADDRESS(ROW(),input4712[[#This Row],[first col]]+1,4)&amp;":"&amp;ADDRESS(ROW(),input4712[[#This Row],[lastcol]],4)</f>
        <v>B932:G932</v>
      </c>
      <c r="K932" t="str">
        <f>ADDRESS(ROW(),input4712[[#This Row],[first col]],4)&amp;":"&amp;ADDRESS(ROW(),input4712[[#This Row],[lastcol]]-1,4)</f>
        <v>A932:F932</v>
      </c>
      <c r="L932" t="b" cm="1">
        <f t="array" aca="1" ref="L932" ca="1">SUMPRODUCT(--(INDIRECT(input4712[[#This Row],[range1]])&lt;INDIRECT(input4712[[#This Row],[range2]])))=COUNT(INDIRECT(input4712[[#This Row],[range1]]))</f>
        <v>1</v>
      </c>
      <c r="M932" t="b" cm="1">
        <f t="array" aca="1" ref="M932" ca="1">SUMPRODUCT(--(INDIRECT(input4712[[#This Row],[range1]])&gt;INDIRECT(input4712[[#This Row],[range2]])))=COUNT(INDIRECT(input4712[[#This Row],[range1]]))</f>
        <v>0</v>
      </c>
      <c r="N932" t="b">
        <f ca="1">IF(AND(NOT(input4712[[#This Row],[All DESC?]]),NOT(input4712[[#This Row],[All ASC?]])),FALSE(),TRUE())</f>
        <v>1</v>
      </c>
      <c r="O932" cm="1">
        <f t="array" aca="1" ref="O932" ca="1">IF(AND(input4712[[#This Row],[Safe Part 1]],(MAX(ABS((INDIRECT(input4712[[#This Row],[range2]]))-(INDIRECT(input4712[[#This Row],[range1]])))))&lt;=3),1,0)</f>
        <v>1</v>
      </c>
    </row>
    <row r="933" spans="1:15" x14ac:dyDescent="0.35">
      <c r="A933">
        <v>18</v>
      </c>
      <c r="B933">
        <v>20</v>
      </c>
      <c r="C933">
        <v>23</v>
      </c>
      <c r="D933">
        <v>24</v>
      </c>
      <c r="E933">
        <v>25</v>
      </c>
      <c r="H933">
        <f>1</f>
        <v>1</v>
      </c>
      <c r="I933">
        <f>COUNTA(input4712[[#This Row],[Column1.1]:[Column1.8]])</f>
        <v>5</v>
      </c>
      <c r="J933" t="str">
        <f>ADDRESS(ROW(),input4712[[#This Row],[first col]]+1,4)&amp;":"&amp;ADDRESS(ROW(),input4712[[#This Row],[lastcol]],4)</f>
        <v>B933:E933</v>
      </c>
      <c r="K933" t="str">
        <f>ADDRESS(ROW(),input4712[[#This Row],[first col]],4)&amp;":"&amp;ADDRESS(ROW(),input4712[[#This Row],[lastcol]]-1,4)</f>
        <v>A933:D933</v>
      </c>
      <c r="L933" t="b" cm="1">
        <f t="array" aca="1" ref="L933" ca="1">SUMPRODUCT(--(INDIRECT(input4712[[#This Row],[range1]])&lt;INDIRECT(input4712[[#This Row],[range2]])))=COUNT(INDIRECT(input4712[[#This Row],[range1]]))</f>
        <v>0</v>
      </c>
      <c r="M933" t="b" cm="1">
        <f t="array" aca="1" ref="M933" ca="1">SUMPRODUCT(--(INDIRECT(input4712[[#This Row],[range1]])&gt;INDIRECT(input4712[[#This Row],[range2]])))=COUNT(INDIRECT(input4712[[#This Row],[range1]]))</f>
        <v>1</v>
      </c>
      <c r="N933" t="b">
        <f ca="1">IF(AND(NOT(input4712[[#This Row],[All DESC?]]),NOT(input4712[[#This Row],[All ASC?]])),FALSE(),TRUE())</f>
        <v>1</v>
      </c>
      <c r="O933" cm="1">
        <f t="array" aca="1" ref="O933" ca="1">IF(AND(input4712[[#This Row],[Safe Part 1]],(MAX(ABS((INDIRECT(input4712[[#This Row],[range2]]))-(INDIRECT(input4712[[#This Row],[range1]])))))&lt;=3),1,0)</f>
        <v>1</v>
      </c>
    </row>
    <row r="934" spans="1:15" x14ac:dyDescent="0.35">
      <c r="A934">
        <v>39</v>
      </c>
      <c r="B934">
        <v>41</v>
      </c>
      <c r="C934">
        <v>44</v>
      </c>
      <c r="D934">
        <v>47</v>
      </c>
      <c r="E934">
        <v>49</v>
      </c>
      <c r="F934">
        <v>55</v>
      </c>
      <c r="G934">
        <v>58</v>
      </c>
      <c r="H934">
        <f>1</f>
        <v>1</v>
      </c>
      <c r="I934">
        <f>COUNTA(input4712[[#This Row],[Column1.1]:[Column1.8]])</f>
        <v>7</v>
      </c>
      <c r="J934" t="str">
        <f>ADDRESS(ROW(),input4712[[#This Row],[first col]]+1,4)&amp;":"&amp;ADDRESS(ROW(),input4712[[#This Row],[lastcol]],4)</f>
        <v>B934:G934</v>
      </c>
      <c r="K934" t="str">
        <f>ADDRESS(ROW(),input4712[[#This Row],[first col]],4)&amp;":"&amp;ADDRESS(ROW(),input4712[[#This Row],[lastcol]]-1,4)</f>
        <v>A934:F934</v>
      </c>
      <c r="L934" t="b" cm="1">
        <f t="array" aca="1" ref="L934" ca="1">SUMPRODUCT(--(INDIRECT(input4712[[#This Row],[range1]])&lt;INDIRECT(input4712[[#This Row],[range2]])))=COUNT(INDIRECT(input4712[[#This Row],[range1]]))</f>
        <v>0</v>
      </c>
      <c r="M934" t="b" cm="1">
        <f t="array" aca="1" ref="M934" ca="1">SUMPRODUCT(--(INDIRECT(input4712[[#This Row],[range1]])&gt;INDIRECT(input4712[[#This Row],[range2]])))=COUNT(INDIRECT(input4712[[#This Row],[range1]]))</f>
        <v>1</v>
      </c>
      <c r="N934" t="b">
        <f ca="1">IF(AND(NOT(input4712[[#This Row],[All DESC?]]),NOT(input4712[[#This Row],[All ASC?]])),FALSE(),TRUE())</f>
        <v>1</v>
      </c>
      <c r="O934" cm="1">
        <f t="array" aca="1" ref="O934" ca="1">IF(AND(input4712[[#This Row],[Safe Part 1]],(MAX(ABS((INDIRECT(input4712[[#This Row],[range2]]))-(INDIRECT(input4712[[#This Row],[range1]])))))&lt;=3),1,0)</f>
        <v>0</v>
      </c>
    </row>
    <row r="935" spans="1:15" x14ac:dyDescent="0.35">
      <c r="A935">
        <v>83</v>
      </c>
      <c r="B935">
        <v>82</v>
      </c>
      <c r="C935">
        <v>79</v>
      </c>
      <c r="D935">
        <v>77</v>
      </c>
      <c r="E935">
        <v>74</v>
      </c>
      <c r="F935">
        <v>72</v>
      </c>
      <c r="G935">
        <v>69</v>
      </c>
      <c r="H935">
        <f>1</f>
        <v>1</v>
      </c>
      <c r="I935">
        <f>COUNTA(input4712[[#This Row],[Column1.1]:[Column1.8]])</f>
        <v>7</v>
      </c>
      <c r="J935" t="str">
        <f>ADDRESS(ROW(),input4712[[#This Row],[first col]]+1,4)&amp;":"&amp;ADDRESS(ROW(),input4712[[#This Row],[lastcol]],4)</f>
        <v>B935:G935</v>
      </c>
      <c r="K935" t="str">
        <f>ADDRESS(ROW(),input4712[[#This Row],[first col]],4)&amp;":"&amp;ADDRESS(ROW(),input4712[[#This Row],[lastcol]]-1,4)</f>
        <v>A935:F935</v>
      </c>
      <c r="L935" t="b" cm="1">
        <f t="array" aca="1" ref="L935" ca="1">SUMPRODUCT(--(INDIRECT(input4712[[#This Row],[range1]])&lt;INDIRECT(input4712[[#This Row],[range2]])))=COUNT(INDIRECT(input4712[[#This Row],[range1]]))</f>
        <v>1</v>
      </c>
      <c r="M935" t="b" cm="1">
        <f t="array" aca="1" ref="M935" ca="1">SUMPRODUCT(--(INDIRECT(input4712[[#This Row],[range1]])&gt;INDIRECT(input4712[[#This Row],[range2]])))=COUNT(INDIRECT(input4712[[#This Row],[range1]]))</f>
        <v>0</v>
      </c>
      <c r="N935" t="b">
        <f ca="1">IF(AND(NOT(input4712[[#This Row],[All DESC?]]),NOT(input4712[[#This Row],[All ASC?]])),FALSE(),TRUE())</f>
        <v>1</v>
      </c>
      <c r="O935" cm="1">
        <f t="array" aca="1" ref="O935" ca="1">IF(AND(input4712[[#This Row],[Safe Part 1]],(MAX(ABS((INDIRECT(input4712[[#This Row],[range2]]))-(INDIRECT(input4712[[#This Row],[range1]])))))&lt;=3),1,0)</f>
        <v>1</v>
      </c>
    </row>
    <row r="936" spans="1:15" x14ac:dyDescent="0.35">
      <c r="A936">
        <v>81</v>
      </c>
      <c r="B936">
        <v>82</v>
      </c>
      <c r="C936">
        <v>83</v>
      </c>
      <c r="D936">
        <v>84</v>
      </c>
      <c r="E936">
        <v>85</v>
      </c>
      <c r="F936">
        <v>90</v>
      </c>
      <c r="H936">
        <f>1</f>
        <v>1</v>
      </c>
      <c r="I936">
        <f>COUNTA(input4712[[#This Row],[Column1.1]:[Column1.8]])</f>
        <v>6</v>
      </c>
      <c r="J936" t="str">
        <f>ADDRESS(ROW(),input4712[[#This Row],[first col]]+1,4)&amp;":"&amp;ADDRESS(ROW(),input4712[[#This Row],[lastcol]],4)</f>
        <v>B936:F936</v>
      </c>
      <c r="K936" t="str">
        <f>ADDRESS(ROW(),input4712[[#This Row],[first col]],4)&amp;":"&amp;ADDRESS(ROW(),input4712[[#This Row],[lastcol]]-1,4)</f>
        <v>A936:E936</v>
      </c>
      <c r="L936" t="b" cm="1">
        <f t="array" aca="1" ref="L936" ca="1">SUMPRODUCT(--(INDIRECT(input4712[[#This Row],[range1]])&lt;INDIRECT(input4712[[#This Row],[range2]])))=COUNT(INDIRECT(input4712[[#This Row],[range1]]))</f>
        <v>0</v>
      </c>
      <c r="M936" t="b" cm="1">
        <f t="array" aca="1" ref="M936" ca="1">SUMPRODUCT(--(INDIRECT(input4712[[#This Row],[range1]])&gt;INDIRECT(input4712[[#This Row],[range2]])))=COUNT(INDIRECT(input4712[[#This Row],[range1]]))</f>
        <v>1</v>
      </c>
      <c r="N936" t="b">
        <f ca="1">IF(AND(NOT(input4712[[#This Row],[All DESC?]]),NOT(input4712[[#This Row],[All ASC?]])),FALSE(),TRUE())</f>
        <v>1</v>
      </c>
      <c r="O936" cm="1">
        <f t="array" aca="1" ref="O936" ca="1">IF(AND(input4712[[#This Row],[Safe Part 1]],(MAX(ABS((INDIRECT(input4712[[#This Row],[range2]]))-(INDIRECT(input4712[[#This Row],[range1]])))))&lt;=3),1,0)</f>
        <v>0</v>
      </c>
    </row>
    <row r="937" spans="1:15" x14ac:dyDescent="0.35">
      <c r="A937">
        <v>53</v>
      </c>
      <c r="B937">
        <v>54</v>
      </c>
      <c r="C937">
        <v>55</v>
      </c>
      <c r="D937">
        <v>57</v>
      </c>
      <c r="E937">
        <v>58</v>
      </c>
      <c r="H937">
        <f>1</f>
        <v>1</v>
      </c>
      <c r="I937">
        <f>COUNTA(input4712[[#This Row],[Column1.1]:[Column1.8]])</f>
        <v>5</v>
      </c>
      <c r="J937" t="str">
        <f>ADDRESS(ROW(),input4712[[#This Row],[first col]]+1,4)&amp;":"&amp;ADDRESS(ROW(),input4712[[#This Row],[lastcol]],4)</f>
        <v>B937:E937</v>
      </c>
      <c r="K937" t="str">
        <f>ADDRESS(ROW(),input4712[[#This Row],[first col]],4)&amp;":"&amp;ADDRESS(ROW(),input4712[[#This Row],[lastcol]]-1,4)</f>
        <v>A937:D937</v>
      </c>
      <c r="L937" t="b" cm="1">
        <f t="array" aca="1" ref="L937" ca="1">SUMPRODUCT(--(INDIRECT(input4712[[#This Row],[range1]])&lt;INDIRECT(input4712[[#This Row],[range2]])))=COUNT(INDIRECT(input4712[[#This Row],[range1]]))</f>
        <v>0</v>
      </c>
      <c r="M937" t="b" cm="1">
        <f t="array" aca="1" ref="M937" ca="1">SUMPRODUCT(--(INDIRECT(input4712[[#This Row],[range1]])&gt;INDIRECT(input4712[[#This Row],[range2]])))=COUNT(INDIRECT(input4712[[#This Row],[range1]]))</f>
        <v>1</v>
      </c>
      <c r="N937" t="b">
        <f ca="1">IF(AND(NOT(input4712[[#This Row],[All DESC?]]),NOT(input4712[[#This Row],[All ASC?]])),FALSE(),TRUE())</f>
        <v>1</v>
      </c>
      <c r="O937" cm="1">
        <f t="array" aca="1" ref="O937" ca="1">IF(AND(input4712[[#This Row],[Safe Part 1]],(MAX(ABS((INDIRECT(input4712[[#This Row],[range2]]))-(INDIRECT(input4712[[#This Row],[range1]])))))&lt;=3),1,0)</f>
        <v>1</v>
      </c>
    </row>
    <row r="938" spans="1:15" x14ac:dyDescent="0.35">
      <c r="A938">
        <v>33</v>
      </c>
      <c r="B938">
        <v>30</v>
      </c>
      <c r="C938">
        <v>27</v>
      </c>
      <c r="D938">
        <v>25</v>
      </c>
      <c r="E938">
        <v>24</v>
      </c>
      <c r="F938">
        <v>19</v>
      </c>
      <c r="H938">
        <f>1</f>
        <v>1</v>
      </c>
      <c r="I938">
        <f>COUNTA(input4712[[#This Row],[Column1.1]:[Column1.8]])</f>
        <v>6</v>
      </c>
      <c r="J938" t="str">
        <f>ADDRESS(ROW(),input4712[[#This Row],[first col]]+1,4)&amp;":"&amp;ADDRESS(ROW(),input4712[[#This Row],[lastcol]],4)</f>
        <v>B938:F938</v>
      </c>
      <c r="K938" t="str">
        <f>ADDRESS(ROW(),input4712[[#This Row],[first col]],4)&amp;":"&amp;ADDRESS(ROW(),input4712[[#This Row],[lastcol]]-1,4)</f>
        <v>A938:E938</v>
      </c>
      <c r="L938" t="b" cm="1">
        <f t="array" aca="1" ref="L938" ca="1">SUMPRODUCT(--(INDIRECT(input4712[[#This Row],[range1]])&lt;INDIRECT(input4712[[#This Row],[range2]])))=COUNT(INDIRECT(input4712[[#This Row],[range1]]))</f>
        <v>1</v>
      </c>
      <c r="M938" t="b" cm="1">
        <f t="array" aca="1" ref="M938" ca="1">SUMPRODUCT(--(INDIRECT(input4712[[#This Row],[range1]])&gt;INDIRECT(input4712[[#This Row],[range2]])))=COUNT(INDIRECT(input4712[[#This Row],[range1]]))</f>
        <v>0</v>
      </c>
      <c r="N938" t="b">
        <f ca="1">IF(AND(NOT(input4712[[#This Row],[All DESC?]]),NOT(input4712[[#This Row],[All ASC?]])),FALSE(),TRUE())</f>
        <v>1</v>
      </c>
      <c r="O938" cm="1">
        <f t="array" aca="1" ref="O938" ca="1">IF(AND(input4712[[#This Row],[Safe Part 1]],(MAX(ABS((INDIRECT(input4712[[#This Row],[range2]]))-(INDIRECT(input4712[[#This Row],[range1]])))))&lt;=3),1,0)</f>
        <v>0</v>
      </c>
    </row>
    <row r="939" spans="1:15" x14ac:dyDescent="0.35">
      <c r="A939">
        <v>87</v>
      </c>
      <c r="B939">
        <v>88</v>
      </c>
      <c r="C939">
        <v>90</v>
      </c>
      <c r="D939">
        <v>93</v>
      </c>
      <c r="E939">
        <v>94</v>
      </c>
      <c r="F939">
        <v>98</v>
      </c>
      <c r="H939">
        <f>1</f>
        <v>1</v>
      </c>
      <c r="I939">
        <f>COUNTA(input4712[[#This Row],[Column1.1]:[Column1.8]])</f>
        <v>6</v>
      </c>
      <c r="J939" t="str">
        <f>ADDRESS(ROW(),input4712[[#This Row],[first col]]+1,4)&amp;":"&amp;ADDRESS(ROW(),input4712[[#This Row],[lastcol]],4)</f>
        <v>B939:F939</v>
      </c>
      <c r="K939" t="str">
        <f>ADDRESS(ROW(),input4712[[#This Row],[first col]],4)&amp;":"&amp;ADDRESS(ROW(),input4712[[#This Row],[lastcol]]-1,4)</f>
        <v>A939:E939</v>
      </c>
      <c r="L939" t="b" cm="1">
        <f t="array" aca="1" ref="L939" ca="1">SUMPRODUCT(--(INDIRECT(input4712[[#This Row],[range1]])&lt;INDIRECT(input4712[[#This Row],[range2]])))=COUNT(INDIRECT(input4712[[#This Row],[range1]]))</f>
        <v>0</v>
      </c>
      <c r="M939" t="b" cm="1">
        <f t="array" aca="1" ref="M939" ca="1">SUMPRODUCT(--(INDIRECT(input4712[[#This Row],[range1]])&gt;INDIRECT(input4712[[#This Row],[range2]])))=COUNT(INDIRECT(input4712[[#This Row],[range1]]))</f>
        <v>1</v>
      </c>
      <c r="N939" t="b">
        <f ca="1">IF(AND(NOT(input4712[[#This Row],[All DESC?]]),NOT(input4712[[#This Row],[All ASC?]])),FALSE(),TRUE())</f>
        <v>1</v>
      </c>
      <c r="O939" cm="1">
        <f t="array" aca="1" ref="O939" ca="1">IF(AND(input4712[[#This Row],[Safe Part 1]],(MAX(ABS((INDIRECT(input4712[[#This Row],[range2]]))-(INDIRECT(input4712[[#This Row],[range1]])))))&lt;=3),1,0)</f>
        <v>0</v>
      </c>
    </row>
    <row r="940" spans="1:15" x14ac:dyDescent="0.35">
      <c r="A940">
        <v>77</v>
      </c>
      <c r="B940">
        <v>76</v>
      </c>
      <c r="C940">
        <v>73</v>
      </c>
      <c r="D940">
        <v>72</v>
      </c>
      <c r="E940">
        <v>71</v>
      </c>
      <c r="F940">
        <v>65</v>
      </c>
      <c r="G940">
        <v>63</v>
      </c>
      <c r="H940">
        <f>1</f>
        <v>1</v>
      </c>
      <c r="I940">
        <f>COUNTA(input4712[[#This Row],[Column1.1]:[Column1.8]])</f>
        <v>7</v>
      </c>
      <c r="J940" t="str">
        <f>ADDRESS(ROW(),input4712[[#This Row],[first col]]+1,4)&amp;":"&amp;ADDRESS(ROW(),input4712[[#This Row],[lastcol]],4)</f>
        <v>B940:G940</v>
      </c>
      <c r="K940" t="str">
        <f>ADDRESS(ROW(),input4712[[#This Row],[first col]],4)&amp;":"&amp;ADDRESS(ROW(),input4712[[#This Row],[lastcol]]-1,4)</f>
        <v>A940:F940</v>
      </c>
      <c r="L940" t="b" cm="1">
        <f t="array" aca="1" ref="L940" ca="1">SUMPRODUCT(--(INDIRECT(input4712[[#This Row],[range1]])&lt;INDIRECT(input4712[[#This Row],[range2]])))=COUNT(INDIRECT(input4712[[#This Row],[range1]]))</f>
        <v>1</v>
      </c>
      <c r="M940" t="b" cm="1">
        <f t="array" aca="1" ref="M940" ca="1">SUMPRODUCT(--(INDIRECT(input4712[[#This Row],[range1]])&gt;INDIRECT(input4712[[#This Row],[range2]])))=COUNT(INDIRECT(input4712[[#This Row],[range1]]))</f>
        <v>0</v>
      </c>
      <c r="N940" t="b">
        <f ca="1">IF(AND(NOT(input4712[[#This Row],[All DESC?]]),NOT(input4712[[#This Row],[All ASC?]])),FALSE(),TRUE())</f>
        <v>1</v>
      </c>
      <c r="O940" cm="1">
        <f t="array" aca="1" ref="O940" ca="1">IF(AND(input4712[[#This Row],[Safe Part 1]],(MAX(ABS((INDIRECT(input4712[[#This Row],[range2]]))-(INDIRECT(input4712[[#This Row],[range1]])))))&lt;=3),1,0)</f>
        <v>0</v>
      </c>
    </row>
    <row r="941" spans="1:15" x14ac:dyDescent="0.35">
      <c r="A941">
        <v>93</v>
      </c>
      <c r="B941">
        <v>92</v>
      </c>
      <c r="C941">
        <v>89</v>
      </c>
      <c r="D941">
        <v>88</v>
      </c>
      <c r="E941">
        <v>87</v>
      </c>
      <c r="H941">
        <f>1</f>
        <v>1</v>
      </c>
      <c r="I941">
        <f>COUNTA(input4712[[#This Row],[Column1.1]:[Column1.8]])</f>
        <v>5</v>
      </c>
      <c r="J941" t="str">
        <f>ADDRESS(ROW(),input4712[[#This Row],[first col]]+1,4)&amp;":"&amp;ADDRESS(ROW(),input4712[[#This Row],[lastcol]],4)</f>
        <v>B941:E941</v>
      </c>
      <c r="K941" t="str">
        <f>ADDRESS(ROW(),input4712[[#This Row],[first col]],4)&amp;":"&amp;ADDRESS(ROW(),input4712[[#This Row],[lastcol]]-1,4)</f>
        <v>A941:D941</v>
      </c>
      <c r="L941" t="b" cm="1">
        <f t="array" aca="1" ref="L941" ca="1">SUMPRODUCT(--(INDIRECT(input4712[[#This Row],[range1]])&lt;INDIRECT(input4712[[#This Row],[range2]])))=COUNT(INDIRECT(input4712[[#This Row],[range1]]))</f>
        <v>1</v>
      </c>
      <c r="M941" t="b" cm="1">
        <f t="array" aca="1" ref="M941" ca="1">SUMPRODUCT(--(INDIRECT(input4712[[#This Row],[range1]])&gt;INDIRECT(input4712[[#This Row],[range2]])))=COUNT(INDIRECT(input4712[[#This Row],[range1]]))</f>
        <v>0</v>
      </c>
      <c r="N941" t="b">
        <f ca="1">IF(AND(NOT(input4712[[#This Row],[All DESC?]]),NOT(input4712[[#This Row],[All ASC?]])),FALSE(),TRUE())</f>
        <v>1</v>
      </c>
      <c r="O941" cm="1">
        <f t="array" aca="1" ref="O941" ca="1">IF(AND(input4712[[#This Row],[Safe Part 1]],(MAX(ABS((INDIRECT(input4712[[#This Row],[range2]]))-(INDIRECT(input4712[[#This Row],[range1]])))))&lt;=3),1,0)</f>
        <v>1</v>
      </c>
    </row>
    <row r="942" spans="1:15" x14ac:dyDescent="0.35">
      <c r="A942">
        <v>67</v>
      </c>
      <c r="B942">
        <v>64</v>
      </c>
      <c r="C942">
        <v>63</v>
      </c>
      <c r="D942">
        <v>60</v>
      </c>
      <c r="E942">
        <v>58</v>
      </c>
      <c r="H942">
        <f>1</f>
        <v>1</v>
      </c>
      <c r="I942">
        <f>COUNTA(input4712[[#This Row],[Column1.1]:[Column1.8]])</f>
        <v>5</v>
      </c>
      <c r="J942" t="str">
        <f>ADDRESS(ROW(),input4712[[#This Row],[first col]]+1,4)&amp;":"&amp;ADDRESS(ROW(),input4712[[#This Row],[lastcol]],4)</f>
        <v>B942:E942</v>
      </c>
      <c r="K942" t="str">
        <f>ADDRESS(ROW(),input4712[[#This Row],[first col]],4)&amp;":"&amp;ADDRESS(ROW(),input4712[[#This Row],[lastcol]]-1,4)</f>
        <v>A942:D942</v>
      </c>
      <c r="L942" t="b" cm="1">
        <f t="array" aca="1" ref="L942" ca="1">SUMPRODUCT(--(INDIRECT(input4712[[#This Row],[range1]])&lt;INDIRECT(input4712[[#This Row],[range2]])))=COUNT(INDIRECT(input4712[[#This Row],[range1]]))</f>
        <v>1</v>
      </c>
      <c r="M942" t="b" cm="1">
        <f t="array" aca="1" ref="M942" ca="1">SUMPRODUCT(--(INDIRECT(input4712[[#This Row],[range1]])&gt;INDIRECT(input4712[[#This Row],[range2]])))=COUNT(INDIRECT(input4712[[#This Row],[range1]]))</f>
        <v>0</v>
      </c>
      <c r="N942" t="b">
        <f ca="1">IF(AND(NOT(input4712[[#This Row],[All DESC?]]),NOT(input4712[[#This Row],[All ASC?]])),FALSE(),TRUE())</f>
        <v>1</v>
      </c>
      <c r="O942" cm="1">
        <f t="array" aca="1" ref="O942" ca="1">IF(AND(input4712[[#This Row],[Safe Part 1]],(MAX(ABS((INDIRECT(input4712[[#This Row],[range2]]))-(INDIRECT(input4712[[#This Row],[range1]])))))&lt;=3),1,0)</f>
        <v>1</v>
      </c>
    </row>
    <row r="943" spans="1:15" x14ac:dyDescent="0.35">
      <c r="A943">
        <v>93</v>
      </c>
      <c r="B943">
        <v>91</v>
      </c>
      <c r="C943">
        <v>90</v>
      </c>
      <c r="D943">
        <v>88</v>
      </c>
      <c r="E943">
        <v>86</v>
      </c>
      <c r="H943">
        <f>1</f>
        <v>1</v>
      </c>
      <c r="I943">
        <f>COUNTA(input4712[[#This Row],[Column1.1]:[Column1.8]])</f>
        <v>5</v>
      </c>
      <c r="J943" t="str">
        <f>ADDRESS(ROW(),input4712[[#This Row],[first col]]+1,4)&amp;":"&amp;ADDRESS(ROW(),input4712[[#This Row],[lastcol]],4)</f>
        <v>B943:E943</v>
      </c>
      <c r="K943" t="str">
        <f>ADDRESS(ROW(),input4712[[#This Row],[first col]],4)&amp;":"&amp;ADDRESS(ROW(),input4712[[#This Row],[lastcol]]-1,4)</f>
        <v>A943:D943</v>
      </c>
      <c r="L943" t="b" cm="1">
        <f t="array" aca="1" ref="L943" ca="1">SUMPRODUCT(--(INDIRECT(input4712[[#This Row],[range1]])&lt;INDIRECT(input4712[[#This Row],[range2]])))=COUNT(INDIRECT(input4712[[#This Row],[range1]]))</f>
        <v>1</v>
      </c>
      <c r="M943" t="b" cm="1">
        <f t="array" aca="1" ref="M943" ca="1">SUMPRODUCT(--(INDIRECT(input4712[[#This Row],[range1]])&gt;INDIRECT(input4712[[#This Row],[range2]])))=COUNT(INDIRECT(input4712[[#This Row],[range1]]))</f>
        <v>0</v>
      </c>
      <c r="N943" t="b">
        <f ca="1">IF(AND(NOT(input4712[[#This Row],[All DESC?]]),NOT(input4712[[#This Row],[All ASC?]])),FALSE(),TRUE())</f>
        <v>1</v>
      </c>
      <c r="O943" cm="1">
        <f t="array" aca="1" ref="O943" ca="1">IF(AND(input4712[[#This Row],[Safe Part 1]],(MAX(ABS((INDIRECT(input4712[[#This Row],[range2]]))-(INDIRECT(input4712[[#This Row],[range1]])))))&lt;=3),1,0)</f>
        <v>1</v>
      </c>
    </row>
    <row r="944" spans="1:15" x14ac:dyDescent="0.35">
      <c r="A944">
        <v>80</v>
      </c>
      <c r="B944">
        <v>82</v>
      </c>
      <c r="C944">
        <v>83</v>
      </c>
      <c r="D944">
        <v>86</v>
      </c>
      <c r="E944">
        <v>88</v>
      </c>
      <c r="F944">
        <v>94</v>
      </c>
      <c r="G944">
        <v>97</v>
      </c>
      <c r="H944">
        <f>1</f>
        <v>1</v>
      </c>
      <c r="I944">
        <f>COUNTA(input4712[[#This Row],[Column1.1]:[Column1.8]])</f>
        <v>7</v>
      </c>
      <c r="J944" t="str">
        <f>ADDRESS(ROW(),input4712[[#This Row],[first col]]+1,4)&amp;":"&amp;ADDRESS(ROW(),input4712[[#This Row],[lastcol]],4)</f>
        <v>B944:G944</v>
      </c>
      <c r="K944" t="str">
        <f>ADDRESS(ROW(),input4712[[#This Row],[first col]],4)&amp;":"&amp;ADDRESS(ROW(),input4712[[#This Row],[lastcol]]-1,4)</f>
        <v>A944:F944</v>
      </c>
      <c r="L944" t="b" cm="1">
        <f t="array" aca="1" ref="L944" ca="1">SUMPRODUCT(--(INDIRECT(input4712[[#This Row],[range1]])&lt;INDIRECT(input4712[[#This Row],[range2]])))=COUNT(INDIRECT(input4712[[#This Row],[range1]]))</f>
        <v>0</v>
      </c>
      <c r="M944" t="b" cm="1">
        <f t="array" aca="1" ref="M944" ca="1">SUMPRODUCT(--(INDIRECT(input4712[[#This Row],[range1]])&gt;INDIRECT(input4712[[#This Row],[range2]])))=COUNT(INDIRECT(input4712[[#This Row],[range1]]))</f>
        <v>1</v>
      </c>
      <c r="N944" t="b">
        <f ca="1">IF(AND(NOT(input4712[[#This Row],[All DESC?]]),NOT(input4712[[#This Row],[All ASC?]])),FALSE(),TRUE())</f>
        <v>1</v>
      </c>
      <c r="O944" cm="1">
        <f t="array" aca="1" ref="O944" ca="1">IF(AND(input4712[[#This Row],[Safe Part 1]],(MAX(ABS((INDIRECT(input4712[[#This Row],[range2]]))-(INDIRECT(input4712[[#This Row],[range1]])))))&lt;=3),1,0)</f>
        <v>0</v>
      </c>
    </row>
    <row r="945" spans="1:15" x14ac:dyDescent="0.35">
      <c r="A945">
        <v>19</v>
      </c>
      <c r="B945">
        <v>22</v>
      </c>
      <c r="C945">
        <v>25</v>
      </c>
      <c r="D945">
        <v>27</v>
      </c>
      <c r="E945">
        <v>28</v>
      </c>
      <c r="H945">
        <f>1</f>
        <v>1</v>
      </c>
      <c r="I945">
        <f>COUNTA(input4712[[#This Row],[Column1.1]:[Column1.8]])</f>
        <v>5</v>
      </c>
      <c r="J945" t="str">
        <f>ADDRESS(ROW(),input4712[[#This Row],[first col]]+1,4)&amp;":"&amp;ADDRESS(ROW(),input4712[[#This Row],[lastcol]],4)</f>
        <v>B945:E945</v>
      </c>
      <c r="K945" t="str">
        <f>ADDRESS(ROW(),input4712[[#This Row],[first col]],4)&amp;":"&amp;ADDRESS(ROW(),input4712[[#This Row],[lastcol]]-1,4)</f>
        <v>A945:D945</v>
      </c>
      <c r="L945" t="b" cm="1">
        <f t="array" aca="1" ref="L945" ca="1">SUMPRODUCT(--(INDIRECT(input4712[[#This Row],[range1]])&lt;INDIRECT(input4712[[#This Row],[range2]])))=COUNT(INDIRECT(input4712[[#This Row],[range1]]))</f>
        <v>0</v>
      </c>
      <c r="M945" t="b" cm="1">
        <f t="array" aca="1" ref="M945" ca="1">SUMPRODUCT(--(INDIRECT(input4712[[#This Row],[range1]])&gt;INDIRECT(input4712[[#This Row],[range2]])))=COUNT(INDIRECT(input4712[[#This Row],[range1]]))</f>
        <v>1</v>
      </c>
      <c r="N945" t="b">
        <f ca="1">IF(AND(NOT(input4712[[#This Row],[All DESC?]]),NOT(input4712[[#This Row],[All ASC?]])),FALSE(),TRUE())</f>
        <v>1</v>
      </c>
      <c r="O945" cm="1">
        <f t="array" aca="1" ref="O945" ca="1">IF(AND(input4712[[#This Row],[Safe Part 1]],(MAX(ABS((INDIRECT(input4712[[#This Row],[range2]]))-(INDIRECT(input4712[[#This Row],[range1]])))))&lt;=3),1,0)</f>
        <v>1</v>
      </c>
    </row>
    <row r="946" spans="1:15" x14ac:dyDescent="0.35">
      <c r="A946">
        <v>66</v>
      </c>
      <c r="B946">
        <v>69</v>
      </c>
      <c r="C946">
        <v>70</v>
      </c>
      <c r="D946">
        <v>71</v>
      </c>
      <c r="E946">
        <v>74</v>
      </c>
      <c r="H946">
        <f>1</f>
        <v>1</v>
      </c>
      <c r="I946">
        <f>COUNTA(input4712[[#This Row],[Column1.1]:[Column1.8]])</f>
        <v>5</v>
      </c>
      <c r="J946" t="str">
        <f>ADDRESS(ROW(),input4712[[#This Row],[first col]]+1,4)&amp;":"&amp;ADDRESS(ROW(),input4712[[#This Row],[lastcol]],4)</f>
        <v>B946:E946</v>
      </c>
      <c r="K946" t="str">
        <f>ADDRESS(ROW(),input4712[[#This Row],[first col]],4)&amp;":"&amp;ADDRESS(ROW(),input4712[[#This Row],[lastcol]]-1,4)</f>
        <v>A946:D946</v>
      </c>
      <c r="L946" t="b" cm="1">
        <f t="array" aca="1" ref="L946" ca="1">SUMPRODUCT(--(INDIRECT(input4712[[#This Row],[range1]])&lt;INDIRECT(input4712[[#This Row],[range2]])))=COUNT(INDIRECT(input4712[[#This Row],[range1]]))</f>
        <v>0</v>
      </c>
      <c r="M946" t="b" cm="1">
        <f t="array" aca="1" ref="M946" ca="1">SUMPRODUCT(--(INDIRECT(input4712[[#This Row],[range1]])&gt;INDIRECT(input4712[[#This Row],[range2]])))=COUNT(INDIRECT(input4712[[#This Row],[range1]]))</f>
        <v>1</v>
      </c>
      <c r="N946" t="b">
        <f ca="1">IF(AND(NOT(input4712[[#This Row],[All DESC?]]),NOT(input4712[[#This Row],[All ASC?]])),FALSE(),TRUE())</f>
        <v>1</v>
      </c>
      <c r="O946" cm="1">
        <f t="array" aca="1" ref="O946" ca="1">IF(AND(input4712[[#This Row],[Safe Part 1]],(MAX(ABS((INDIRECT(input4712[[#This Row],[range2]]))-(INDIRECT(input4712[[#This Row],[range1]])))))&lt;=3),1,0)</f>
        <v>1</v>
      </c>
    </row>
    <row r="947" spans="1:15" x14ac:dyDescent="0.35">
      <c r="A947">
        <v>86</v>
      </c>
      <c r="B947">
        <v>84</v>
      </c>
      <c r="C947">
        <v>81</v>
      </c>
      <c r="D947">
        <v>79</v>
      </c>
      <c r="E947">
        <v>76</v>
      </c>
      <c r="F947">
        <v>72</v>
      </c>
      <c r="G947">
        <v>69</v>
      </c>
      <c r="H947">
        <f>1</f>
        <v>1</v>
      </c>
      <c r="I947">
        <f>COUNTA(input4712[[#This Row],[Column1.1]:[Column1.8]])</f>
        <v>7</v>
      </c>
      <c r="J947" t="str">
        <f>ADDRESS(ROW(),input4712[[#This Row],[first col]]+1,4)&amp;":"&amp;ADDRESS(ROW(),input4712[[#This Row],[lastcol]],4)</f>
        <v>B947:G947</v>
      </c>
      <c r="K947" t="str">
        <f>ADDRESS(ROW(),input4712[[#This Row],[first col]],4)&amp;":"&amp;ADDRESS(ROW(),input4712[[#This Row],[lastcol]]-1,4)</f>
        <v>A947:F947</v>
      </c>
      <c r="L947" t="b" cm="1">
        <f t="array" aca="1" ref="L947" ca="1">SUMPRODUCT(--(INDIRECT(input4712[[#This Row],[range1]])&lt;INDIRECT(input4712[[#This Row],[range2]])))=COUNT(INDIRECT(input4712[[#This Row],[range1]]))</f>
        <v>1</v>
      </c>
      <c r="M947" t="b" cm="1">
        <f t="array" aca="1" ref="M947" ca="1">SUMPRODUCT(--(INDIRECT(input4712[[#This Row],[range1]])&gt;INDIRECT(input4712[[#This Row],[range2]])))=COUNT(INDIRECT(input4712[[#This Row],[range1]]))</f>
        <v>0</v>
      </c>
      <c r="N947" t="b">
        <f ca="1">IF(AND(NOT(input4712[[#This Row],[All DESC?]]),NOT(input4712[[#This Row],[All ASC?]])),FALSE(),TRUE())</f>
        <v>1</v>
      </c>
      <c r="O947" cm="1">
        <f t="array" aca="1" ref="O947" ca="1">IF(AND(input4712[[#This Row],[Safe Part 1]],(MAX(ABS((INDIRECT(input4712[[#This Row],[range2]]))-(INDIRECT(input4712[[#This Row],[range1]])))))&lt;=3),1,0)</f>
        <v>0</v>
      </c>
    </row>
    <row r="948" spans="1:15" x14ac:dyDescent="0.35">
      <c r="A948">
        <v>21</v>
      </c>
      <c r="B948">
        <v>22</v>
      </c>
      <c r="C948">
        <v>25</v>
      </c>
      <c r="D948">
        <v>27</v>
      </c>
      <c r="E948">
        <v>28</v>
      </c>
      <c r="H948">
        <f>1</f>
        <v>1</v>
      </c>
      <c r="I948">
        <f>COUNTA(input4712[[#This Row],[Column1.1]:[Column1.8]])</f>
        <v>5</v>
      </c>
      <c r="J948" t="str">
        <f>ADDRESS(ROW(),input4712[[#This Row],[first col]]+1,4)&amp;":"&amp;ADDRESS(ROW(),input4712[[#This Row],[lastcol]],4)</f>
        <v>B948:E948</v>
      </c>
      <c r="K948" t="str">
        <f>ADDRESS(ROW(),input4712[[#This Row],[first col]],4)&amp;":"&amp;ADDRESS(ROW(),input4712[[#This Row],[lastcol]]-1,4)</f>
        <v>A948:D948</v>
      </c>
      <c r="L948" t="b" cm="1">
        <f t="array" aca="1" ref="L948" ca="1">SUMPRODUCT(--(INDIRECT(input4712[[#This Row],[range1]])&lt;INDIRECT(input4712[[#This Row],[range2]])))=COUNT(INDIRECT(input4712[[#This Row],[range1]]))</f>
        <v>0</v>
      </c>
      <c r="M948" t="b" cm="1">
        <f t="array" aca="1" ref="M948" ca="1">SUMPRODUCT(--(INDIRECT(input4712[[#This Row],[range1]])&gt;INDIRECT(input4712[[#This Row],[range2]])))=COUNT(INDIRECT(input4712[[#This Row],[range1]]))</f>
        <v>1</v>
      </c>
      <c r="N948" t="b">
        <f ca="1">IF(AND(NOT(input4712[[#This Row],[All DESC?]]),NOT(input4712[[#This Row],[All ASC?]])),FALSE(),TRUE())</f>
        <v>1</v>
      </c>
      <c r="O948" cm="1">
        <f t="array" aca="1" ref="O948" ca="1">IF(AND(input4712[[#This Row],[Safe Part 1]],(MAX(ABS((INDIRECT(input4712[[#This Row],[range2]]))-(INDIRECT(input4712[[#This Row],[range1]])))))&lt;=3),1,0)</f>
        <v>1</v>
      </c>
    </row>
    <row r="949" spans="1:15" x14ac:dyDescent="0.35">
      <c r="A949">
        <v>64</v>
      </c>
      <c r="B949">
        <v>67</v>
      </c>
      <c r="C949">
        <v>70</v>
      </c>
      <c r="D949">
        <v>71</v>
      </c>
      <c r="E949">
        <v>72</v>
      </c>
      <c r="H949">
        <f>1</f>
        <v>1</v>
      </c>
      <c r="I949">
        <f>COUNTA(input4712[[#This Row],[Column1.1]:[Column1.8]])</f>
        <v>5</v>
      </c>
      <c r="J949" t="str">
        <f>ADDRESS(ROW(),input4712[[#This Row],[first col]]+1,4)&amp;":"&amp;ADDRESS(ROW(),input4712[[#This Row],[lastcol]],4)</f>
        <v>B949:E949</v>
      </c>
      <c r="K949" t="str">
        <f>ADDRESS(ROW(),input4712[[#This Row],[first col]],4)&amp;":"&amp;ADDRESS(ROW(),input4712[[#This Row],[lastcol]]-1,4)</f>
        <v>A949:D949</v>
      </c>
      <c r="L949" t="b" cm="1">
        <f t="array" aca="1" ref="L949" ca="1">SUMPRODUCT(--(INDIRECT(input4712[[#This Row],[range1]])&lt;INDIRECT(input4712[[#This Row],[range2]])))=COUNT(INDIRECT(input4712[[#This Row],[range1]]))</f>
        <v>0</v>
      </c>
      <c r="M949" t="b" cm="1">
        <f t="array" aca="1" ref="M949" ca="1">SUMPRODUCT(--(INDIRECT(input4712[[#This Row],[range1]])&gt;INDIRECT(input4712[[#This Row],[range2]])))=COUNT(INDIRECT(input4712[[#This Row],[range1]]))</f>
        <v>1</v>
      </c>
      <c r="N949" t="b">
        <f ca="1">IF(AND(NOT(input4712[[#This Row],[All DESC?]]),NOT(input4712[[#This Row],[All ASC?]])),FALSE(),TRUE())</f>
        <v>1</v>
      </c>
      <c r="O949" cm="1">
        <f t="array" aca="1" ref="O949" ca="1">IF(AND(input4712[[#This Row],[Safe Part 1]],(MAX(ABS((INDIRECT(input4712[[#This Row],[range2]]))-(INDIRECT(input4712[[#This Row],[range1]])))))&lt;=3),1,0)</f>
        <v>1</v>
      </c>
    </row>
    <row r="950" spans="1:15" x14ac:dyDescent="0.35">
      <c r="A950">
        <v>45</v>
      </c>
      <c r="B950">
        <v>42</v>
      </c>
      <c r="C950">
        <v>39</v>
      </c>
      <c r="D950">
        <v>36</v>
      </c>
      <c r="E950">
        <v>35</v>
      </c>
      <c r="H950">
        <f>1</f>
        <v>1</v>
      </c>
      <c r="I950">
        <f>COUNTA(input4712[[#This Row],[Column1.1]:[Column1.8]])</f>
        <v>5</v>
      </c>
      <c r="J950" t="str">
        <f>ADDRESS(ROW(),input4712[[#This Row],[first col]]+1,4)&amp;":"&amp;ADDRESS(ROW(),input4712[[#This Row],[lastcol]],4)</f>
        <v>B950:E950</v>
      </c>
      <c r="K950" t="str">
        <f>ADDRESS(ROW(),input4712[[#This Row],[first col]],4)&amp;":"&amp;ADDRESS(ROW(),input4712[[#This Row],[lastcol]]-1,4)</f>
        <v>A950:D950</v>
      </c>
      <c r="L950" t="b" cm="1">
        <f t="array" aca="1" ref="L950" ca="1">SUMPRODUCT(--(INDIRECT(input4712[[#This Row],[range1]])&lt;INDIRECT(input4712[[#This Row],[range2]])))=COUNT(INDIRECT(input4712[[#This Row],[range1]]))</f>
        <v>1</v>
      </c>
      <c r="M950" t="b" cm="1">
        <f t="array" aca="1" ref="M950" ca="1">SUMPRODUCT(--(INDIRECT(input4712[[#This Row],[range1]])&gt;INDIRECT(input4712[[#This Row],[range2]])))=COUNT(INDIRECT(input4712[[#This Row],[range1]]))</f>
        <v>0</v>
      </c>
      <c r="N950" t="b">
        <f ca="1">IF(AND(NOT(input4712[[#This Row],[All DESC?]]),NOT(input4712[[#This Row],[All ASC?]])),FALSE(),TRUE())</f>
        <v>1</v>
      </c>
      <c r="O950" cm="1">
        <f t="array" aca="1" ref="O950" ca="1">IF(AND(input4712[[#This Row],[Safe Part 1]],(MAX(ABS((INDIRECT(input4712[[#This Row],[range2]]))-(INDIRECT(input4712[[#This Row],[range1]])))))&lt;=3),1,0)</f>
        <v>1</v>
      </c>
    </row>
    <row r="951" spans="1:15" x14ac:dyDescent="0.35">
      <c r="A951">
        <v>80</v>
      </c>
      <c r="B951">
        <v>81</v>
      </c>
      <c r="C951">
        <v>84</v>
      </c>
      <c r="D951">
        <v>85</v>
      </c>
      <c r="E951">
        <v>87</v>
      </c>
      <c r="F951">
        <v>92</v>
      </c>
      <c r="G951">
        <v>94</v>
      </c>
      <c r="H951">
        <f>1</f>
        <v>1</v>
      </c>
      <c r="I951">
        <f>COUNTA(input4712[[#This Row],[Column1.1]:[Column1.8]])</f>
        <v>7</v>
      </c>
      <c r="J951" t="str">
        <f>ADDRESS(ROW(),input4712[[#This Row],[first col]]+1,4)&amp;":"&amp;ADDRESS(ROW(),input4712[[#This Row],[lastcol]],4)</f>
        <v>B951:G951</v>
      </c>
      <c r="K951" t="str">
        <f>ADDRESS(ROW(),input4712[[#This Row],[first col]],4)&amp;":"&amp;ADDRESS(ROW(),input4712[[#This Row],[lastcol]]-1,4)</f>
        <v>A951:F951</v>
      </c>
      <c r="L951" t="b" cm="1">
        <f t="array" aca="1" ref="L951" ca="1">SUMPRODUCT(--(INDIRECT(input4712[[#This Row],[range1]])&lt;INDIRECT(input4712[[#This Row],[range2]])))=COUNT(INDIRECT(input4712[[#This Row],[range1]]))</f>
        <v>0</v>
      </c>
      <c r="M951" t="b" cm="1">
        <f t="array" aca="1" ref="M951" ca="1">SUMPRODUCT(--(INDIRECT(input4712[[#This Row],[range1]])&gt;INDIRECT(input4712[[#This Row],[range2]])))=COUNT(INDIRECT(input4712[[#This Row],[range1]]))</f>
        <v>1</v>
      </c>
      <c r="N951" t="b">
        <f ca="1">IF(AND(NOT(input4712[[#This Row],[All DESC?]]),NOT(input4712[[#This Row],[All ASC?]])),FALSE(),TRUE())</f>
        <v>1</v>
      </c>
      <c r="O951" cm="1">
        <f t="array" aca="1" ref="O951" ca="1">IF(AND(input4712[[#This Row],[Safe Part 1]],(MAX(ABS((INDIRECT(input4712[[#This Row],[range2]]))-(INDIRECT(input4712[[#This Row],[range1]])))))&lt;=3),1,0)</f>
        <v>0</v>
      </c>
    </row>
    <row r="952" spans="1:15" x14ac:dyDescent="0.35">
      <c r="A952">
        <v>41</v>
      </c>
      <c r="B952">
        <v>40</v>
      </c>
      <c r="C952">
        <v>37</v>
      </c>
      <c r="D952">
        <v>34</v>
      </c>
      <c r="E952">
        <v>32</v>
      </c>
      <c r="F952">
        <v>29</v>
      </c>
      <c r="G952">
        <v>26</v>
      </c>
      <c r="H952">
        <f>1</f>
        <v>1</v>
      </c>
      <c r="I952">
        <f>COUNTA(input4712[[#This Row],[Column1.1]:[Column1.8]])</f>
        <v>7</v>
      </c>
      <c r="J952" t="str">
        <f>ADDRESS(ROW(),input4712[[#This Row],[first col]]+1,4)&amp;":"&amp;ADDRESS(ROW(),input4712[[#This Row],[lastcol]],4)</f>
        <v>B952:G952</v>
      </c>
      <c r="K952" t="str">
        <f>ADDRESS(ROW(),input4712[[#This Row],[first col]],4)&amp;":"&amp;ADDRESS(ROW(),input4712[[#This Row],[lastcol]]-1,4)</f>
        <v>A952:F952</v>
      </c>
      <c r="L952" t="b" cm="1">
        <f t="array" aca="1" ref="L952" ca="1">SUMPRODUCT(--(INDIRECT(input4712[[#This Row],[range1]])&lt;INDIRECT(input4712[[#This Row],[range2]])))=COUNT(INDIRECT(input4712[[#This Row],[range1]]))</f>
        <v>1</v>
      </c>
      <c r="M952" t="b" cm="1">
        <f t="array" aca="1" ref="M952" ca="1">SUMPRODUCT(--(INDIRECT(input4712[[#This Row],[range1]])&gt;INDIRECT(input4712[[#This Row],[range2]])))=COUNT(INDIRECT(input4712[[#This Row],[range1]]))</f>
        <v>0</v>
      </c>
      <c r="N952" t="b">
        <f ca="1">IF(AND(NOT(input4712[[#This Row],[All DESC?]]),NOT(input4712[[#This Row],[All ASC?]])),FALSE(),TRUE())</f>
        <v>1</v>
      </c>
      <c r="O952" cm="1">
        <f t="array" aca="1" ref="O952" ca="1">IF(AND(input4712[[#This Row],[Safe Part 1]],(MAX(ABS((INDIRECT(input4712[[#This Row],[range2]]))-(INDIRECT(input4712[[#This Row],[range1]])))))&lt;=3),1,0)</f>
        <v>1</v>
      </c>
    </row>
    <row r="953" spans="1:15" x14ac:dyDescent="0.35">
      <c r="A953">
        <v>25</v>
      </c>
      <c r="B953">
        <v>22</v>
      </c>
      <c r="C953">
        <v>19</v>
      </c>
      <c r="D953">
        <v>16</v>
      </c>
      <c r="E953">
        <v>13</v>
      </c>
      <c r="F953">
        <v>10</v>
      </c>
      <c r="G953">
        <v>7</v>
      </c>
      <c r="H953">
        <f>1</f>
        <v>1</v>
      </c>
      <c r="I953">
        <f>COUNTA(input4712[[#This Row],[Column1.1]:[Column1.8]])</f>
        <v>7</v>
      </c>
      <c r="J953" t="str">
        <f>ADDRESS(ROW(),input4712[[#This Row],[first col]]+1,4)&amp;":"&amp;ADDRESS(ROW(),input4712[[#This Row],[lastcol]],4)</f>
        <v>B953:G953</v>
      </c>
      <c r="K953" t="str">
        <f>ADDRESS(ROW(),input4712[[#This Row],[first col]],4)&amp;":"&amp;ADDRESS(ROW(),input4712[[#This Row],[lastcol]]-1,4)</f>
        <v>A953:F953</v>
      </c>
      <c r="L953" t="b" cm="1">
        <f t="array" aca="1" ref="L953" ca="1">SUMPRODUCT(--(INDIRECT(input4712[[#This Row],[range1]])&lt;INDIRECT(input4712[[#This Row],[range2]])))=COUNT(INDIRECT(input4712[[#This Row],[range1]]))</f>
        <v>1</v>
      </c>
      <c r="M953" t="b" cm="1">
        <f t="array" aca="1" ref="M953" ca="1">SUMPRODUCT(--(INDIRECT(input4712[[#This Row],[range1]])&gt;INDIRECT(input4712[[#This Row],[range2]])))=COUNT(INDIRECT(input4712[[#This Row],[range1]]))</f>
        <v>0</v>
      </c>
      <c r="N953" t="b">
        <f ca="1">IF(AND(NOT(input4712[[#This Row],[All DESC?]]),NOT(input4712[[#This Row],[All ASC?]])),FALSE(),TRUE())</f>
        <v>1</v>
      </c>
      <c r="O953" cm="1">
        <f t="array" aca="1" ref="O953" ca="1">IF(AND(input4712[[#This Row],[Safe Part 1]],(MAX(ABS((INDIRECT(input4712[[#This Row],[range2]]))-(INDIRECT(input4712[[#This Row],[range1]])))))&lt;=3),1,0)</f>
        <v>1</v>
      </c>
    </row>
    <row r="954" spans="1:15" x14ac:dyDescent="0.35">
      <c r="A954">
        <v>7</v>
      </c>
      <c r="B954">
        <v>9</v>
      </c>
      <c r="C954">
        <v>12</v>
      </c>
      <c r="D954">
        <v>14</v>
      </c>
      <c r="E954">
        <v>15</v>
      </c>
      <c r="H954">
        <f>1</f>
        <v>1</v>
      </c>
      <c r="I954">
        <f>COUNTA(input4712[[#This Row],[Column1.1]:[Column1.8]])</f>
        <v>5</v>
      </c>
      <c r="J954" t="str">
        <f>ADDRESS(ROW(),input4712[[#This Row],[first col]]+1,4)&amp;":"&amp;ADDRESS(ROW(),input4712[[#This Row],[lastcol]],4)</f>
        <v>B954:E954</v>
      </c>
      <c r="K954" t="str">
        <f>ADDRESS(ROW(),input4712[[#This Row],[first col]],4)&amp;":"&amp;ADDRESS(ROW(),input4712[[#This Row],[lastcol]]-1,4)</f>
        <v>A954:D954</v>
      </c>
      <c r="L954" t="b" cm="1">
        <f t="array" aca="1" ref="L954" ca="1">SUMPRODUCT(--(INDIRECT(input4712[[#This Row],[range1]])&lt;INDIRECT(input4712[[#This Row],[range2]])))=COUNT(INDIRECT(input4712[[#This Row],[range1]]))</f>
        <v>0</v>
      </c>
      <c r="M954" t="b" cm="1">
        <f t="array" aca="1" ref="M954" ca="1">SUMPRODUCT(--(INDIRECT(input4712[[#This Row],[range1]])&gt;INDIRECT(input4712[[#This Row],[range2]])))=COUNT(INDIRECT(input4712[[#This Row],[range1]]))</f>
        <v>1</v>
      </c>
      <c r="N954" t="b">
        <f ca="1">IF(AND(NOT(input4712[[#This Row],[All DESC?]]),NOT(input4712[[#This Row],[All ASC?]])),FALSE(),TRUE())</f>
        <v>1</v>
      </c>
      <c r="O954" cm="1">
        <f t="array" aca="1" ref="O954" ca="1">IF(AND(input4712[[#This Row],[Safe Part 1]],(MAX(ABS((INDIRECT(input4712[[#This Row],[range2]]))-(INDIRECT(input4712[[#This Row],[range1]])))))&lt;=3),1,0)</f>
        <v>1</v>
      </c>
    </row>
    <row r="955" spans="1:15" x14ac:dyDescent="0.35">
      <c r="A955">
        <v>51</v>
      </c>
      <c r="B955">
        <v>54</v>
      </c>
      <c r="C955">
        <v>57</v>
      </c>
      <c r="D955">
        <v>59</v>
      </c>
      <c r="E955">
        <v>62</v>
      </c>
      <c r="F955">
        <v>67</v>
      </c>
      <c r="H955">
        <f>1</f>
        <v>1</v>
      </c>
      <c r="I955">
        <f>COUNTA(input4712[[#This Row],[Column1.1]:[Column1.8]])</f>
        <v>6</v>
      </c>
      <c r="J955" t="str">
        <f>ADDRESS(ROW(),input4712[[#This Row],[first col]]+1,4)&amp;":"&amp;ADDRESS(ROW(),input4712[[#This Row],[lastcol]],4)</f>
        <v>B955:F955</v>
      </c>
      <c r="K955" t="str">
        <f>ADDRESS(ROW(),input4712[[#This Row],[first col]],4)&amp;":"&amp;ADDRESS(ROW(),input4712[[#This Row],[lastcol]]-1,4)</f>
        <v>A955:E955</v>
      </c>
      <c r="L955" t="b" cm="1">
        <f t="array" aca="1" ref="L955" ca="1">SUMPRODUCT(--(INDIRECT(input4712[[#This Row],[range1]])&lt;INDIRECT(input4712[[#This Row],[range2]])))=COUNT(INDIRECT(input4712[[#This Row],[range1]]))</f>
        <v>0</v>
      </c>
      <c r="M955" t="b" cm="1">
        <f t="array" aca="1" ref="M955" ca="1">SUMPRODUCT(--(INDIRECT(input4712[[#This Row],[range1]])&gt;INDIRECT(input4712[[#This Row],[range2]])))=COUNT(INDIRECT(input4712[[#This Row],[range1]]))</f>
        <v>1</v>
      </c>
      <c r="N955" t="b">
        <f ca="1">IF(AND(NOT(input4712[[#This Row],[All DESC?]]),NOT(input4712[[#This Row],[All ASC?]])),FALSE(),TRUE())</f>
        <v>1</v>
      </c>
      <c r="O955" cm="1">
        <f t="array" aca="1" ref="O955" ca="1">IF(AND(input4712[[#This Row],[Safe Part 1]],(MAX(ABS((INDIRECT(input4712[[#This Row],[range2]]))-(INDIRECT(input4712[[#This Row],[range1]])))))&lt;=3),1,0)</f>
        <v>0</v>
      </c>
    </row>
    <row r="956" spans="1:15" x14ac:dyDescent="0.35">
      <c r="A956">
        <v>28</v>
      </c>
      <c r="B956">
        <v>29</v>
      </c>
      <c r="C956">
        <v>31</v>
      </c>
      <c r="D956">
        <v>32</v>
      </c>
      <c r="E956">
        <v>35</v>
      </c>
      <c r="F956">
        <v>39</v>
      </c>
      <c r="H956">
        <f>1</f>
        <v>1</v>
      </c>
      <c r="I956">
        <f>COUNTA(input4712[[#This Row],[Column1.1]:[Column1.8]])</f>
        <v>6</v>
      </c>
      <c r="J956" t="str">
        <f>ADDRESS(ROW(),input4712[[#This Row],[first col]]+1,4)&amp;":"&amp;ADDRESS(ROW(),input4712[[#This Row],[lastcol]],4)</f>
        <v>B956:F956</v>
      </c>
      <c r="K956" t="str">
        <f>ADDRESS(ROW(),input4712[[#This Row],[first col]],4)&amp;":"&amp;ADDRESS(ROW(),input4712[[#This Row],[lastcol]]-1,4)</f>
        <v>A956:E956</v>
      </c>
      <c r="L956" t="b" cm="1">
        <f t="array" aca="1" ref="L956" ca="1">SUMPRODUCT(--(INDIRECT(input4712[[#This Row],[range1]])&lt;INDIRECT(input4712[[#This Row],[range2]])))=COUNT(INDIRECT(input4712[[#This Row],[range1]]))</f>
        <v>0</v>
      </c>
      <c r="M956" t="b" cm="1">
        <f t="array" aca="1" ref="M956" ca="1">SUMPRODUCT(--(INDIRECT(input4712[[#This Row],[range1]])&gt;INDIRECT(input4712[[#This Row],[range2]])))=COUNT(INDIRECT(input4712[[#This Row],[range1]]))</f>
        <v>1</v>
      </c>
      <c r="N956" t="b">
        <f ca="1">IF(AND(NOT(input4712[[#This Row],[All DESC?]]),NOT(input4712[[#This Row],[All ASC?]])),FALSE(),TRUE())</f>
        <v>1</v>
      </c>
      <c r="O956" cm="1">
        <f t="array" aca="1" ref="O956" ca="1">IF(AND(input4712[[#This Row],[Safe Part 1]],(MAX(ABS((INDIRECT(input4712[[#This Row],[range2]]))-(INDIRECT(input4712[[#This Row],[range1]])))))&lt;=3),1,0)</f>
        <v>0</v>
      </c>
    </row>
    <row r="957" spans="1:15" x14ac:dyDescent="0.35">
      <c r="A957">
        <v>70</v>
      </c>
      <c r="B957">
        <v>73</v>
      </c>
      <c r="C957">
        <v>75</v>
      </c>
      <c r="D957">
        <v>78</v>
      </c>
      <c r="E957">
        <v>80</v>
      </c>
      <c r="F957">
        <v>83</v>
      </c>
      <c r="H957">
        <f>1</f>
        <v>1</v>
      </c>
      <c r="I957">
        <f>COUNTA(input4712[[#This Row],[Column1.1]:[Column1.8]])</f>
        <v>6</v>
      </c>
      <c r="J957" t="str">
        <f>ADDRESS(ROW(),input4712[[#This Row],[first col]]+1,4)&amp;":"&amp;ADDRESS(ROW(),input4712[[#This Row],[lastcol]],4)</f>
        <v>B957:F957</v>
      </c>
      <c r="K957" t="str">
        <f>ADDRESS(ROW(),input4712[[#This Row],[first col]],4)&amp;":"&amp;ADDRESS(ROW(),input4712[[#This Row],[lastcol]]-1,4)</f>
        <v>A957:E957</v>
      </c>
      <c r="L957" t="b" cm="1">
        <f t="array" aca="1" ref="L957" ca="1">SUMPRODUCT(--(INDIRECT(input4712[[#This Row],[range1]])&lt;INDIRECT(input4712[[#This Row],[range2]])))=COUNT(INDIRECT(input4712[[#This Row],[range1]]))</f>
        <v>0</v>
      </c>
      <c r="M957" t="b" cm="1">
        <f t="array" aca="1" ref="M957" ca="1">SUMPRODUCT(--(INDIRECT(input4712[[#This Row],[range1]])&gt;INDIRECT(input4712[[#This Row],[range2]])))=COUNT(INDIRECT(input4712[[#This Row],[range1]]))</f>
        <v>1</v>
      </c>
      <c r="N957" t="b">
        <f ca="1">IF(AND(NOT(input4712[[#This Row],[All DESC?]]),NOT(input4712[[#This Row],[All ASC?]])),FALSE(),TRUE())</f>
        <v>1</v>
      </c>
      <c r="O957" cm="1">
        <f t="array" aca="1" ref="O957" ca="1">IF(AND(input4712[[#This Row],[Safe Part 1]],(MAX(ABS((INDIRECT(input4712[[#This Row],[range2]]))-(INDIRECT(input4712[[#This Row],[range1]])))))&lt;=3),1,0)</f>
        <v>1</v>
      </c>
    </row>
    <row r="958" spans="1:15" x14ac:dyDescent="0.35">
      <c r="A958">
        <v>88</v>
      </c>
      <c r="B958">
        <v>90</v>
      </c>
      <c r="C958">
        <v>91</v>
      </c>
      <c r="D958">
        <v>93</v>
      </c>
      <c r="E958">
        <v>94</v>
      </c>
      <c r="H958">
        <f>1</f>
        <v>1</v>
      </c>
      <c r="I958">
        <f>COUNTA(input4712[[#This Row],[Column1.1]:[Column1.8]])</f>
        <v>5</v>
      </c>
      <c r="J958" t="str">
        <f>ADDRESS(ROW(),input4712[[#This Row],[first col]]+1,4)&amp;":"&amp;ADDRESS(ROW(),input4712[[#This Row],[lastcol]],4)</f>
        <v>B958:E958</v>
      </c>
      <c r="K958" t="str">
        <f>ADDRESS(ROW(),input4712[[#This Row],[first col]],4)&amp;":"&amp;ADDRESS(ROW(),input4712[[#This Row],[lastcol]]-1,4)</f>
        <v>A958:D958</v>
      </c>
      <c r="L958" t="b" cm="1">
        <f t="array" aca="1" ref="L958" ca="1">SUMPRODUCT(--(INDIRECT(input4712[[#This Row],[range1]])&lt;INDIRECT(input4712[[#This Row],[range2]])))=COUNT(INDIRECT(input4712[[#This Row],[range1]]))</f>
        <v>0</v>
      </c>
      <c r="M958" t="b" cm="1">
        <f t="array" aca="1" ref="M958" ca="1">SUMPRODUCT(--(INDIRECT(input4712[[#This Row],[range1]])&gt;INDIRECT(input4712[[#This Row],[range2]])))=COUNT(INDIRECT(input4712[[#This Row],[range1]]))</f>
        <v>1</v>
      </c>
      <c r="N958" t="b">
        <f ca="1">IF(AND(NOT(input4712[[#This Row],[All DESC?]]),NOT(input4712[[#This Row],[All ASC?]])),FALSE(),TRUE())</f>
        <v>1</v>
      </c>
      <c r="O958" cm="1">
        <f t="array" aca="1" ref="O958" ca="1">IF(AND(input4712[[#This Row],[Safe Part 1]],(MAX(ABS((INDIRECT(input4712[[#This Row],[range2]]))-(INDIRECT(input4712[[#This Row],[range1]])))))&lt;=3),1,0)</f>
        <v>1</v>
      </c>
    </row>
    <row r="959" spans="1:15" x14ac:dyDescent="0.35">
      <c r="A959">
        <v>58</v>
      </c>
      <c r="B959">
        <v>57</v>
      </c>
      <c r="C959">
        <v>55</v>
      </c>
      <c r="D959">
        <v>52</v>
      </c>
      <c r="E959">
        <v>51</v>
      </c>
      <c r="H959">
        <f>1</f>
        <v>1</v>
      </c>
      <c r="I959">
        <f>COUNTA(input4712[[#This Row],[Column1.1]:[Column1.8]])</f>
        <v>5</v>
      </c>
      <c r="J959" t="str">
        <f>ADDRESS(ROW(),input4712[[#This Row],[first col]]+1,4)&amp;":"&amp;ADDRESS(ROW(),input4712[[#This Row],[lastcol]],4)</f>
        <v>B959:E959</v>
      </c>
      <c r="K959" t="str">
        <f>ADDRESS(ROW(),input4712[[#This Row],[first col]],4)&amp;":"&amp;ADDRESS(ROW(),input4712[[#This Row],[lastcol]]-1,4)</f>
        <v>A959:D959</v>
      </c>
      <c r="L959" t="b" cm="1">
        <f t="array" aca="1" ref="L959" ca="1">SUMPRODUCT(--(INDIRECT(input4712[[#This Row],[range1]])&lt;INDIRECT(input4712[[#This Row],[range2]])))=COUNT(INDIRECT(input4712[[#This Row],[range1]]))</f>
        <v>1</v>
      </c>
      <c r="M959" t="b" cm="1">
        <f t="array" aca="1" ref="M959" ca="1">SUMPRODUCT(--(INDIRECT(input4712[[#This Row],[range1]])&gt;INDIRECT(input4712[[#This Row],[range2]])))=COUNT(INDIRECT(input4712[[#This Row],[range1]]))</f>
        <v>0</v>
      </c>
      <c r="N959" t="b">
        <f ca="1">IF(AND(NOT(input4712[[#This Row],[All DESC?]]),NOT(input4712[[#This Row],[All ASC?]])),FALSE(),TRUE())</f>
        <v>1</v>
      </c>
      <c r="O959" cm="1">
        <f t="array" aca="1" ref="O959" ca="1">IF(AND(input4712[[#This Row],[Safe Part 1]],(MAX(ABS((INDIRECT(input4712[[#This Row],[range2]]))-(INDIRECT(input4712[[#This Row],[range1]])))))&lt;=3),1,0)</f>
        <v>1</v>
      </c>
    </row>
    <row r="960" spans="1:15" x14ac:dyDescent="0.35">
      <c r="A960">
        <v>31</v>
      </c>
      <c r="B960">
        <v>30</v>
      </c>
      <c r="C960">
        <v>27</v>
      </c>
      <c r="D960">
        <v>24</v>
      </c>
      <c r="E960">
        <v>22</v>
      </c>
      <c r="H960">
        <f>1</f>
        <v>1</v>
      </c>
      <c r="I960">
        <f>COUNTA(input4712[[#This Row],[Column1.1]:[Column1.8]])</f>
        <v>5</v>
      </c>
      <c r="J960" t="str">
        <f>ADDRESS(ROW(),input4712[[#This Row],[first col]]+1,4)&amp;":"&amp;ADDRESS(ROW(),input4712[[#This Row],[lastcol]],4)</f>
        <v>B960:E960</v>
      </c>
      <c r="K960" t="str">
        <f>ADDRESS(ROW(),input4712[[#This Row],[first col]],4)&amp;":"&amp;ADDRESS(ROW(),input4712[[#This Row],[lastcol]]-1,4)</f>
        <v>A960:D960</v>
      </c>
      <c r="L960" t="b" cm="1">
        <f t="array" aca="1" ref="L960" ca="1">SUMPRODUCT(--(INDIRECT(input4712[[#This Row],[range1]])&lt;INDIRECT(input4712[[#This Row],[range2]])))=COUNT(INDIRECT(input4712[[#This Row],[range1]]))</f>
        <v>1</v>
      </c>
      <c r="M960" t="b" cm="1">
        <f t="array" aca="1" ref="M960" ca="1">SUMPRODUCT(--(INDIRECT(input4712[[#This Row],[range1]])&gt;INDIRECT(input4712[[#This Row],[range2]])))=COUNT(INDIRECT(input4712[[#This Row],[range1]]))</f>
        <v>0</v>
      </c>
      <c r="N960" t="b">
        <f ca="1">IF(AND(NOT(input4712[[#This Row],[All DESC?]]),NOT(input4712[[#This Row],[All ASC?]])),FALSE(),TRUE())</f>
        <v>1</v>
      </c>
      <c r="O960" cm="1">
        <f t="array" aca="1" ref="O960" ca="1">IF(AND(input4712[[#This Row],[Safe Part 1]],(MAX(ABS((INDIRECT(input4712[[#This Row],[range2]]))-(INDIRECT(input4712[[#This Row],[range1]])))))&lt;=3),1,0)</f>
        <v>1</v>
      </c>
    </row>
    <row r="961" spans="1:15" x14ac:dyDescent="0.35">
      <c r="A961">
        <v>43</v>
      </c>
      <c r="B961">
        <v>44</v>
      </c>
      <c r="C961">
        <v>45</v>
      </c>
      <c r="D961">
        <v>47</v>
      </c>
      <c r="E961">
        <v>49</v>
      </c>
      <c r="H961">
        <f>1</f>
        <v>1</v>
      </c>
      <c r="I961">
        <f>COUNTA(input4712[[#This Row],[Column1.1]:[Column1.8]])</f>
        <v>5</v>
      </c>
      <c r="J961" t="str">
        <f>ADDRESS(ROW(),input4712[[#This Row],[first col]]+1,4)&amp;":"&amp;ADDRESS(ROW(),input4712[[#This Row],[lastcol]],4)</f>
        <v>B961:E961</v>
      </c>
      <c r="K961" t="str">
        <f>ADDRESS(ROW(),input4712[[#This Row],[first col]],4)&amp;":"&amp;ADDRESS(ROW(),input4712[[#This Row],[lastcol]]-1,4)</f>
        <v>A961:D961</v>
      </c>
      <c r="L961" t="b" cm="1">
        <f t="array" aca="1" ref="L961" ca="1">SUMPRODUCT(--(INDIRECT(input4712[[#This Row],[range1]])&lt;INDIRECT(input4712[[#This Row],[range2]])))=COUNT(INDIRECT(input4712[[#This Row],[range1]]))</f>
        <v>0</v>
      </c>
      <c r="M961" t="b" cm="1">
        <f t="array" aca="1" ref="M961" ca="1">SUMPRODUCT(--(INDIRECT(input4712[[#This Row],[range1]])&gt;INDIRECT(input4712[[#This Row],[range2]])))=COUNT(INDIRECT(input4712[[#This Row],[range1]]))</f>
        <v>1</v>
      </c>
      <c r="N961" t="b">
        <f ca="1">IF(AND(NOT(input4712[[#This Row],[All DESC?]]),NOT(input4712[[#This Row],[All ASC?]])),FALSE(),TRUE())</f>
        <v>1</v>
      </c>
      <c r="O961" cm="1">
        <f t="array" aca="1" ref="O961" ca="1">IF(AND(input4712[[#This Row],[Safe Part 1]],(MAX(ABS((INDIRECT(input4712[[#This Row],[range2]]))-(INDIRECT(input4712[[#This Row],[range1]])))))&lt;=3),1,0)</f>
        <v>1</v>
      </c>
    </row>
    <row r="962" spans="1:15" x14ac:dyDescent="0.35">
      <c r="A962">
        <v>84</v>
      </c>
      <c r="B962">
        <v>82</v>
      </c>
      <c r="C962">
        <v>81</v>
      </c>
      <c r="D962">
        <v>79</v>
      </c>
      <c r="E962">
        <v>76</v>
      </c>
      <c r="H962">
        <f>1</f>
        <v>1</v>
      </c>
      <c r="I962">
        <f>COUNTA(input4712[[#This Row],[Column1.1]:[Column1.8]])</f>
        <v>5</v>
      </c>
      <c r="J962" t="str">
        <f>ADDRESS(ROW(),input4712[[#This Row],[first col]]+1,4)&amp;":"&amp;ADDRESS(ROW(),input4712[[#This Row],[lastcol]],4)</f>
        <v>B962:E962</v>
      </c>
      <c r="K962" t="str">
        <f>ADDRESS(ROW(),input4712[[#This Row],[first col]],4)&amp;":"&amp;ADDRESS(ROW(),input4712[[#This Row],[lastcol]]-1,4)</f>
        <v>A962:D962</v>
      </c>
      <c r="L962" t="b" cm="1">
        <f t="array" aca="1" ref="L962" ca="1">SUMPRODUCT(--(INDIRECT(input4712[[#This Row],[range1]])&lt;INDIRECT(input4712[[#This Row],[range2]])))=COUNT(INDIRECT(input4712[[#This Row],[range1]]))</f>
        <v>1</v>
      </c>
      <c r="M962" t="b" cm="1">
        <f t="array" aca="1" ref="M962" ca="1">SUMPRODUCT(--(INDIRECT(input4712[[#This Row],[range1]])&gt;INDIRECT(input4712[[#This Row],[range2]])))=COUNT(INDIRECT(input4712[[#This Row],[range1]]))</f>
        <v>0</v>
      </c>
      <c r="N962" t="b">
        <f ca="1">IF(AND(NOT(input4712[[#This Row],[All DESC?]]),NOT(input4712[[#This Row],[All ASC?]])),FALSE(),TRUE())</f>
        <v>1</v>
      </c>
      <c r="O962" cm="1">
        <f t="array" aca="1" ref="O962" ca="1">IF(AND(input4712[[#This Row],[Safe Part 1]],(MAX(ABS((INDIRECT(input4712[[#This Row],[range2]]))-(INDIRECT(input4712[[#This Row],[range1]])))))&lt;=3),1,0)</f>
        <v>1</v>
      </c>
    </row>
    <row r="963" spans="1:15" x14ac:dyDescent="0.35">
      <c r="A963">
        <v>58</v>
      </c>
      <c r="B963">
        <v>57</v>
      </c>
      <c r="C963">
        <v>54</v>
      </c>
      <c r="D963">
        <v>52</v>
      </c>
      <c r="E963">
        <v>49</v>
      </c>
      <c r="F963">
        <v>45</v>
      </c>
      <c r="H963">
        <f>1</f>
        <v>1</v>
      </c>
      <c r="I963">
        <f>COUNTA(input4712[[#This Row],[Column1.1]:[Column1.8]])</f>
        <v>6</v>
      </c>
      <c r="J963" t="str">
        <f>ADDRESS(ROW(),input4712[[#This Row],[first col]]+1,4)&amp;":"&amp;ADDRESS(ROW(),input4712[[#This Row],[lastcol]],4)</f>
        <v>B963:F963</v>
      </c>
      <c r="K963" t="str">
        <f>ADDRESS(ROW(),input4712[[#This Row],[first col]],4)&amp;":"&amp;ADDRESS(ROW(),input4712[[#This Row],[lastcol]]-1,4)</f>
        <v>A963:E963</v>
      </c>
      <c r="L963" t="b" cm="1">
        <f t="array" aca="1" ref="L963" ca="1">SUMPRODUCT(--(INDIRECT(input4712[[#This Row],[range1]])&lt;INDIRECT(input4712[[#This Row],[range2]])))=COUNT(INDIRECT(input4712[[#This Row],[range1]]))</f>
        <v>1</v>
      </c>
      <c r="M963" t="b" cm="1">
        <f t="array" aca="1" ref="M963" ca="1">SUMPRODUCT(--(INDIRECT(input4712[[#This Row],[range1]])&gt;INDIRECT(input4712[[#This Row],[range2]])))=COUNT(INDIRECT(input4712[[#This Row],[range1]]))</f>
        <v>0</v>
      </c>
      <c r="N963" t="b">
        <f ca="1">IF(AND(NOT(input4712[[#This Row],[All DESC?]]),NOT(input4712[[#This Row],[All ASC?]])),FALSE(),TRUE())</f>
        <v>1</v>
      </c>
      <c r="O963" cm="1">
        <f t="array" aca="1" ref="O963" ca="1">IF(AND(input4712[[#This Row],[Safe Part 1]],(MAX(ABS((INDIRECT(input4712[[#This Row],[range2]]))-(INDIRECT(input4712[[#This Row],[range1]])))))&lt;=3),1,0)</f>
        <v>0</v>
      </c>
    </row>
    <row r="964" spans="1:15" x14ac:dyDescent="0.35">
      <c r="A964">
        <v>45</v>
      </c>
      <c r="B964">
        <v>46</v>
      </c>
      <c r="C964">
        <v>48</v>
      </c>
      <c r="D964">
        <v>49</v>
      </c>
      <c r="E964">
        <v>52</v>
      </c>
      <c r="H964">
        <f>1</f>
        <v>1</v>
      </c>
      <c r="I964">
        <f>COUNTA(input4712[[#This Row],[Column1.1]:[Column1.8]])</f>
        <v>5</v>
      </c>
      <c r="J964" t="str">
        <f>ADDRESS(ROW(),input4712[[#This Row],[first col]]+1,4)&amp;":"&amp;ADDRESS(ROW(),input4712[[#This Row],[lastcol]],4)</f>
        <v>B964:E964</v>
      </c>
      <c r="K964" t="str">
        <f>ADDRESS(ROW(),input4712[[#This Row],[first col]],4)&amp;":"&amp;ADDRESS(ROW(),input4712[[#This Row],[lastcol]]-1,4)</f>
        <v>A964:D964</v>
      </c>
      <c r="L964" t="b" cm="1">
        <f t="array" aca="1" ref="L964" ca="1">SUMPRODUCT(--(INDIRECT(input4712[[#This Row],[range1]])&lt;INDIRECT(input4712[[#This Row],[range2]])))=COUNT(INDIRECT(input4712[[#This Row],[range1]]))</f>
        <v>0</v>
      </c>
      <c r="M964" t="b" cm="1">
        <f t="array" aca="1" ref="M964" ca="1">SUMPRODUCT(--(INDIRECT(input4712[[#This Row],[range1]])&gt;INDIRECT(input4712[[#This Row],[range2]])))=COUNT(INDIRECT(input4712[[#This Row],[range1]]))</f>
        <v>1</v>
      </c>
      <c r="N964" t="b">
        <f ca="1">IF(AND(NOT(input4712[[#This Row],[All DESC?]]),NOT(input4712[[#This Row],[All ASC?]])),FALSE(),TRUE())</f>
        <v>1</v>
      </c>
      <c r="O964" cm="1">
        <f t="array" aca="1" ref="O964" ca="1">IF(AND(input4712[[#This Row],[Safe Part 1]],(MAX(ABS((INDIRECT(input4712[[#This Row],[range2]]))-(INDIRECT(input4712[[#This Row],[range1]])))))&lt;=3),1,0)</f>
        <v>1</v>
      </c>
    </row>
    <row r="965" spans="1:15" x14ac:dyDescent="0.35">
      <c r="A965">
        <v>16</v>
      </c>
      <c r="B965">
        <v>18</v>
      </c>
      <c r="C965">
        <v>21</v>
      </c>
      <c r="D965">
        <v>23</v>
      </c>
      <c r="E965">
        <v>26</v>
      </c>
      <c r="H965">
        <f>1</f>
        <v>1</v>
      </c>
      <c r="I965">
        <f>COUNTA(input4712[[#This Row],[Column1.1]:[Column1.8]])</f>
        <v>5</v>
      </c>
      <c r="J965" t="str">
        <f>ADDRESS(ROW(),input4712[[#This Row],[first col]]+1,4)&amp;":"&amp;ADDRESS(ROW(),input4712[[#This Row],[lastcol]],4)</f>
        <v>B965:E965</v>
      </c>
      <c r="K965" t="str">
        <f>ADDRESS(ROW(),input4712[[#This Row],[first col]],4)&amp;":"&amp;ADDRESS(ROW(),input4712[[#This Row],[lastcol]]-1,4)</f>
        <v>A965:D965</v>
      </c>
      <c r="L965" t="b" cm="1">
        <f t="array" aca="1" ref="L965" ca="1">SUMPRODUCT(--(INDIRECT(input4712[[#This Row],[range1]])&lt;INDIRECT(input4712[[#This Row],[range2]])))=COUNT(INDIRECT(input4712[[#This Row],[range1]]))</f>
        <v>0</v>
      </c>
      <c r="M965" t="b" cm="1">
        <f t="array" aca="1" ref="M965" ca="1">SUMPRODUCT(--(INDIRECT(input4712[[#This Row],[range1]])&gt;INDIRECT(input4712[[#This Row],[range2]])))=COUNT(INDIRECT(input4712[[#This Row],[range1]]))</f>
        <v>1</v>
      </c>
      <c r="N965" t="b">
        <f ca="1">IF(AND(NOT(input4712[[#This Row],[All DESC?]]),NOT(input4712[[#This Row],[All ASC?]])),FALSE(),TRUE())</f>
        <v>1</v>
      </c>
      <c r="O965" cm="1">
        <f t="array" aca="1" ref="O965" ca="1">IF(AND(input4712[[#This Row],[Safe Part 1]],(MAX(ABS((INDIRECT(input4712[[#This Row],[range2]]))-(INDIRECT(input4712[[#This Row],[range1]])))))&lt;=3),1,0)</f>
        <v>1</v>
      </c>
    </row>
    <row r="966" spans="1:15" x14ac:dyDescent="0.35">
      <c r="A966">
        <v>24</v>
      </c>
      <c r="B966">
        <v>26</v>
      </c>
      <c r="C966">
        <v>27</v>
      </c>
      <c r="D966">
        <v>29</v>
      </c>
      <c r="E966">
        <v>32</v>
      </c>
      <c r="F966">
        <v>35</v>
      </c>
      <c r="H966">
        <f>1</f>
        <v>1</v>
      </c>
      <c r="I966">
        <f>COUNTA(input4712[[#This Row],[Column1.1]:[Column1.8]])</f>
        <v>6</v>
      </c>
      <c r="J966" t="str">
        <f>ADDRESS(ROW(),input4712[[#This Row],[first col]]+1,4)&amp;":"&amp;ADDRESS(ROW(),input4712[[#This Row],[lastcol]],4)</f>
        <v>B966:F966</v>
      </c>
      <c r="K966" t="str">
        <f>ADDRESS(ROW(),input4712[[#This Row],[first col]],4)&amp;":"&amp;ADDRESS(ROW(),input4712[[#This Row],[lastcol]]-1,4)</f>
        <v>A966:E966</v>
      </c>
      <c r="L966" t="b" cm="1">
        <f t="array" aca="1" ref="L966" ca="1">SUMPRODUCT(--(INDIRECT(input4712[[#This Row],[range1]])&lt;INDIRECT(input4712[[#This Row],[range2]])))=COUNT(INDIRECT(input4712[[#This Row],[range1]]))</f>
        <v>0</v>
      </c>
      <c r="M966" t="b" cm="1">
        <f t="array" aca="1" ref="M966" ca="1">SUMPRODUCT(--(INDIRECT(input4712[[#This Row],[range1]])&gt;INDIRECT(input4712[[#This Row],[range2]])))=COUNT(INDIRECT(input4712[[#This Row],[range1]]))</f>
        <v>1</v>
      </c>
      <c r="N966" t="b">
        <f ca="1">IF(AND(NOT(input4712[[#This Row],[All DESC?]]),NOT(input4712[[#This Row],[All ASC?]])),FALSE(),TRUE())</f>
        <v>1</v>
      </c>
      <c r="O966" cm="1">
        <f t="array" aca="1" ref="O966" ca="1">IF(AND(input4712[[#This Row],[Safe Part 1]],(MAX(ABS((INDIRECT(input4712[[#This Row],[range2]]))-(INDIRECT(input4712[[#This Row],[range1]])))))&lt;=3),1,0)</f>
        <v>1</v>
      </c>
    </row>
    <row r="967" spans="1:15" x14ac:dyDescent="0.35">
      <c r="A967">
        <v>64</v>
      </c>
      <c r="B967">
        <v>66</v>
      </c>
      <c r="C967">
        <v>68</v>
      </c>
      <c r="D967">
        <v>69</v>
      </c>
      <c r="E967">
        <v>70</v>
      </c>
      <c r="F967">
        <v>75</v>
      </c>
      <c r="G967">
        <v>78</v>
      </c>
      <c r="H967">
        <f>1</f>
        <v>1</v>
      </c>
      <c r="I967">
        <f>COUNTA(input4712[[#This Row],[Column1.1]:[Column1.8]])</f>
        <v>7</v>
      </c>
      <c r="J967" t="str">
        <f>ADDRESS(ROW(),input4712[[#This Row],[first col]]+1,4)&amp;":"&amp;ADDRESS(ROW(),input4712[[#This Row],[lastcol]],4)</f>
        <v>B967:G967</v>
      </c>
      <c r="K967" t="str">
        <f>ADDRESS(ROW(),input4712[[#This Row],[first col]],4)&amp;":"&amp;ADDRESS(ROW(),input4712[[#This Row],[lastcol]]-1,4)</f>
        <v>A967:F967</v>
      </c>
      <c r="L967" t="b" cm="1">
        <f t="array" aca="1" ref="L967" ca="1">SUMPRODUCT(--(INDIRECT(input4712[[#This Row],[range1]])&lt;INDIRECT(input4712[[#This Row],[range2]])))=COUNT(INDIRECT(input4712[[#This Row],[range1]]))</f>
        <v>0</v>
      </c>
      <c r="M967" t="b" cm="1">
        <f t="array" aca="1" ref="M967" ca="1">SUMPRODUCT(--(INDIRECT(input4712[[#This Row],[range1]])&gt;INDIRECT(input4712[[#This Row],[range2]])))=COUNT(INDIRECT(input4712[[#This Row],[range1]]))</f>
        <v>1</v>
      </c>
      <c r="N967" t="b">
        <f ca="1">IF(AND(NOT(input4712[[#This Row],[All DESC?]]),NOT(input4712[[#This Row],[All ASC?]])),FALSE(),TRUE())</f>
        <v>1</v>
      </c>
      <c r="O967" cm="1">
        <f t="array" aca="1" ref="O967" ca="1">IF(AND(input4712[[#This Row],[Safe Part 1]],(MAX(ABS((INDIRECT(input4712[[#This Row],[range2]]))-(INDIRECT(input4712[[#This Row],[range1]])))))&lt;=3),1,0)</f>
        <v>0</v>
      </c>
    </row>
    <row r="968" spans="1:15" x14ac:dyDescent="0.35">
      <c r="A968">
        <v>28</v>
      </c>
      <c r="B968">
        <v>27</v>
      </c>
      <c r="C968">
        <v>24</v>
      </c>
      <c r="D968">
        <v>23</v>
      </c>
      <c r="E968">
        <v>21</v>
      </c>
      <c r="F968">
        <v>16</v>
      </c>
      <c r="H968">
        <f>1</f>
        <v>1</v>
      </c>
      <c r="I968">
        <f>COUNTA(input4712[[#This Row],[Column1.1]:[Column1.8]])</f>
        <v>6</v>
      </c>
      <c r="J968" t="str">
        <f>ADDRESS(ROW(),input4712[[#This Row],[first col]]+1,4)&amp;":"&amp;ADDRESS(ROW(),input4712[[#This Row],[lastcol]],4)</f>
        <v>B968:F968</v>
      </c>
      <c r="K968" t="str">
        <f>ADDRESS(ROW(),input4712[[#This Row],[first col]],4)&amp;":"&amp;ADDRESS(ROW(),input4712[[#This Row],[lastcol]]-1,4)</f>
        <v>A968:E968</v>
      </c>
      <c r="L968" t="b" cm="1">
        <f t="array" aca="1" ref="L968" ca="1">SUMPRODUCT(--(INDIRECT(input4712[[#This Row],[range1]])&lt;INDIRECT(input4712[[#This Row],[range2]])))=COUNT(INDIRECT(input4712[[#This Row],[range1]]))</f>
        <v>1</v>
      </c>
      <c r="M968" t="b" cm="1">
        <f t="array" aca="1" ref="M968" ca="1">SUMPRODUCT(--(INDIRECT(input4712[[#This Row],[range1]])&gt;INDIRECT(input4712[[#This Row],[range2]])))=COUNT(INDIRECT(input4712[[#This Row],[range1]]))</f>
        <v>0</v>
      </c>
      <c r="N968" t="b">
        <f ca="1">IF(AND(NOT(input4712[[#This Row],[All DESC?]]),NOT(input4712[[#This Row],[All ASC?]])),FALSE(),TRUE())</f>
        <v>1</v>
      </c>
      <c r="O968" cm="1">
        <f t="array" aca="1" ref="O968" ca="1">IF(AND(input4712[[#This Row],[Safe Part 1]],(MAX(ABS((INDIRECT(input4712[[#This Row],[range2]]))-(INDIRECT(input4712[[#This Row],[range1]])))))&lt;=3),1,0)</f>
        <v>0</v>
      </c>
    </row>
    <row r="969" spans="1:15" x14ac:dyDescent="0.35">
      <c r="A969">
        <v>63</v>
      </c>
      <c r="B969">
        <v>66</v>
      </c>
      <c r="C969">
        <v>67</v>
      </c>
      <c r="D969">
        <v>68</v>
      </c>
      <c r="E969">
        <v>71</v>
      </c>
      <c r="F969">
        <v>75</v>
      </c>
      <c r="H969">
        <f>1</f>
        <v>1</v>
      </c>
      <c r="I969">
        <f>COUNTA(input4712[[#This Row],[Column1.1]:[Column1.8]])</f>
        <v>6</v>
      </c>
      <c r="J969" t="str">
        <f>ADDRESS(ROW(),input4712[[#This Row],[first col]]+1,4)&amp;":"&amp;ADDRESS(ROW(),input4712[[#This Row],[lastcol]],4)</f>
        <v>B969:F969</v>
      </c>
      <c r="K969" t="str">
        <f>ADDRESS(ROW(),input4712[[#This Row],[first col]],4)&amp;":"&amp;ADDRESS(ROW(),input4712[[#This Row],[lastcol]]-1,4)</f>
        <v>A969:E969</v>
      </c>
      <c r="L969" t="b" cm="1">
        <f t="array" aca="1" ref="L969" ca="1">SUMPRODUCT(--(INDIRECT(input4712[[#This Row],[range1]])&lt;INDIRECT(input4712[[#This Row],[range2]])))=COUNT(INDIRECT(input4712[[#This Row],[range1]]))</f>
        <v>0</v>
      </c>
      <c r="M969" t="b" cm="1">
        <f t="array" aca="1" ref="M969" ca="1">SUMPRODUCT(--(INDIRECT(input4712[[#This Row],[range1]])&gt;INDIRECT(input4712[[#This Row],[range2]])))=COUNT(INDIRECT(input4712[[#This Row],[range1]]))</f>
        <v>1</v>
      </c>
      <c r="N969" t="b">
        <f ca="1">IF(AND(NOT(input4712[[#This Row],[All DESC?]]),NOT(input4712[[#This Row],[All ASC?]])),FALSE(),TRUE())</f>
        <v>1</v>
      </c>
      <c r="O969" cm="1">
        <f t="array" aca="1" ref="O969" ca="1">IF(AND(input4712[[#This Row],[Safe Part 1]],(MAX(ABS((INDIRECT(input4712[[#This Row],[range2]]))-(INDIRECT(input4712[[#This Row],[range1]])))))&lt;=3),1,0)</f>
        <v>0</v>
      </c>
    </row>
    <row r="970" spans="1:15" x14ac:dyDescent="0.35">
      <c r="A970">
        <v>99</v>
      </c>
      <c r="B970">
        <v>96</v>
      </c>
      <c r="C970">
        <v>93</v>
      </c>
      <c r="D970">
        <v>92</v>
      </c>
      <c r="E970">
        <v>89</v>
      </c>
      <c r="H970">
        <f>1</f>
        <v>1</v>
      </c>
      <c r="I970">
        <f>COUNTA(input4712[[#This Row],[Column1.1]:[Column1.8]])</f>
        <v>5</v>
      </c>
      <c r="J970" t="str">
        <f>ADDRESS(ROW(),input4712[[#This Row],[first col]]+1,4)&amp;":"&amp;ADDRESS(ROW(),input4712[[#This Row],[lastcol]],4)</f>
        <v>B970:E970</v>
      </c>
      <c r="K970" t="str">
        <f>ADDRESS(ROW(),input4712[[#This Row],[first col]],4)&amp;":"&amp;ADDRESS(ROW(),input4712[[#This Row],[lastcol]]-1,4)</f>
        <v>A970:D970</v>
      </c>
      <c r="L970" t="b" cm="1">
        <f t="array" aca="1" ref="L970" ca="1">SUMPRODUCT(--(INDIRECT(input4712[[#This Row],[range1]])&lt;INDIRECT(input4712[[#This Row],[range2]])))=COUNT(INDIRECT(input4712[[#This Row],[range1]]))</f>
        <v>1</v>
      </c>
      <c r="M970" t="b" cm="1">
        <f t="array" aca="1" ref="M970" ca="1">SUMPRODUCT(--(INDIRECT(input4712[[#This Row],[range1]])&gt;INDIRECT(input4712[[#This Row],[range2]])))=COUNT(INDIRECT(input4712[[#This Row],[range1]]))</f>
        <v>0</v>
      </c>
      <c r="N970" t="b">
        <f ca="1">IF(AND(NOT(input4712[[#This Row],[All DESC?]]),NOT(input4712[[#This Row],[All ASC?]])),FALSE(),TRUE())</f>
        <v>1</v>
      </c>
      <c r="O970" cm="1">
        <f t="array" aca="1" ref="O970" ca="1">IF(AND(input4712[[#This Row],[Safe Part 1]],(MAX(ABS((INDIRECT(input4712[[#This Row],[range2]]))-(INDIRECT(input4712[[#This Row],[range1]])))))&lt;=3),1,0)</f>
        <v>1</v>
      </c>
    </row>
    <row r="971" spans="1:15" x14ac:dyDescent="0.35">
      <c r="A971">
        <v>19</v>
      </c>
      <c r="B971">
        <v>21</v>
      </c>
      <c r="C971">
        <v>23</v>
      </c>
      <c r="D971">
        <v>25</v>
      </c>
      <c r="E971">
        <v>26</v>
      </c>
      <c r="F971">
        <v>30</v>
      </c>
      <c r="G971">
        <v>33</v>
      </c>
      <c r="H971">
        <f>1</f>
        <v>1</v>
      </c>
      <c r="I971">
        <f>COUNTA(input4712[[#This Row],[Column1.1]:[Column1.8]])</f>
        <v>7</v>
      </c>
      <c r="J971" t="str">
        <f>ADDRESS(ROW(),input4712[[#This Row],[first col]]+1,4)&amp;":"&amp;ADDRESS(ROW(),input4712[[#This Row],[lastcol]],4)</f>
        <v>B971:G971</v>
      </c>
      <c r="K971" t="str">
        <f>ADDRESS(ROW(),input4712[[#This Row],[first col]],4)&amp;":"&amp;ADDRESS(ROW(),input4712[[#This Row],[lastcol]]-1,4)</f>
        <v>A971:F971</v>
      </c>
      <c r="L971" t="b" cm="1">
        <f t="array" aca="1" ref="L971" ca="1">SUMPRODUCT(--(INDIRECT(input4712[[#This Row],[range1]])&lt;INDIRECT(input4712[[#This Row],[range2]])))=COUNT(INDIRECT(input4712[[#This Row],[range1]]))</f>
        <v>0</v>
      </c>
      <c r="M971" t="b" cm="1">
        <f t="array" aca="1" ref="M971" ca="1">SUMPRODUCT(--(INDIRECT(input4712[[#This Row],[range1]])&gt;INDIRECT(input4712[[#This Row],[range2]])))=COUNT(INDIRECT(input4712[[#This Row],[range1]]))</f>
        <v>1</v>
      </c>
      <c r="N971" t="b">
        <f ca="1">IF(AND(NOT(input4712[[#This Row],[All DESC?]]),NOT(input4712[[#This Row],[All ASC?]])),FALSE(),TRUE())</f>
        <v>1</v>
      </c>
      <c r="O971" cm="1">
        <f t="array" aca="1" ref="O971" ca="1">IF(AND(input4712[[#This Row],[Safe Part 1]],(MAX(ABS((INDIRECT(input4712[[#This Row],[range2]]))-(INDIRECT(input4712[[#This Row],[range1]])))))&lt;=3),1,0)</f>
        <v>0</v>
      </c>
    </row>
    <row r="972" spans="1:15" x14ac:dyDescent="0.35">
      <c r="A972">
        <v>40</v>
      </c>
      <c r="B972">
        <v>42</v>
      </c>
      <c r="C972">
        <v>45</v>
      </c>
      <c r="D972">
        <v>47</v>
      </c>
      <c r="E972">
        <v>50</v>
      </c>
      <c r="H972">
        <f>1</f>
        <v>1</v>
      </c>
      <c r="I972">
        <f>COUNTA(input4712[[#This Row],[Column1.1]:[Column1.8]])</f>
        <v>5</v>
      </c>
      <c r="J972" t="str">
        <f>ADDRESS(ROW(),input4712[[#This Row],[first col]]+1,4)&amp;":"&amp;ADDRESS(ROW(),input4712[[#This Row],[lastcol]],4)</f>
        <v>B972:E972</v>
      </c>
      <c r="K972" t="str">
        <f>ADDRESS(ROW(),input4712[[#This Row],[first col]],4)&amp;":"&amp;ADDRESS(ROW(),input4712[[#This Row],[lastcol]]-1,4)</f>
        <v>A972:D972</v>
      </c>
      <c r="L972" t="b" cm="1">
        <f t="array" aca="1" ref="L972" ca="1">SUMPRODUCT(--(INDIRECT(input4712[[#This Row],[range1]])&lt;INDIRECT(input4712[[#This Row],[range2]])))=COUNT(INDIRECT(input4712[[#This Row],[range1]]))</f>
        <v>0</v>
      </c>
      <c r="M972" t="b" cm="1">
        <f t="array" aca="1" ref="M972" ca="1">SUMPRODUCT(--(INDIRECT(input4712[[#This Row],[range1]])&gt;INDIRECT(input4712[[#This Row],[range2]])))=COUNT(INDIRECT(input4712[[#This Row],[range1]]))</f>
        <v>1</v>
      </c>
      <c r="N972" t="b">
        <f ca="1">IF(AND(NOT(input4712[[#This Row],[All DESC?]]),NOT(input4712[[#This Row],[All ASC?]])),FALSE(),TRUE())</f>
        <v>1</v>
      </c>
      <c r="O972" cm="1">
        <f t="array" aca="1" ref="O972" ca="1">IF(AND(input4712[[#This Row],[Safe Part 1]],(MAX(ABS((INDIRECT(input4712[[#This Row],[range2]]))-(INDIRECT(input4712[[#This Row],[range1]])))))&lt;=3),1,0)</f>
        <v>1</v>
      </c>
    </row>
    <row r="973" spans="1:15" x14ac:dyDescent="0.35">
      <c r="A973">
        <v>61</v>
      </c>
      <c r="B973">
        <v>64</v>
      </c>
      <c r="C973">
        <v>65</v>
      </c>
      <c r="D973">
        <v>66</v>
      </c>
      <c r="E973">
        <v>67</v>
      </c>
      <c r="H973">
        <f>1</f>
        <v>1</v>
      </c>
      <c r="I973">
        <f>COUNTA(input4712[[#This Row],[Column1.1]:[Column1.8]])</f>
        <v>5</v>
      </c>
      <c r="J973" t="str">
        <f>ADDRESS(ROW(),input4712[[#This Row],[first col]]+1,4)&amp;":"&amp;ADDRESS(ROW(),input4712[[#This Row],[lastcol]],4)</f>
        <v>B973:E973</v>
      </c>
      <c r="K973" t="str">
        <f>ADDRESS(ROW(),input4712[[#This Row],[first col]],4)&amp;":"&amp;ADDRESS(ROW(),input4712[[#This Row],[lastcol]]-1,4)</f>
        <v>A973:D973</v>
      </c>
      <c r="L973" t="b" cm="1">
        <f t="array" aca="1" ref="L973" ca="1">SUMPRODUCT(--(INDIRECT(input4712[[#This Row],[range1]])&lt;INDIRECT(input4712[[#This Row],[range2]])))=COUNT(INDIRECT(input4712[[#This Row],[range1]]))</f>
        <v>0</v>
      </c>
      <c r="M973" t="b" cm="1">
        <f t="array" aca="1" ref="M973" ca="1">SUMPRODUCT(--(INDIRECT(input4712[[#This Row],[range1]])&gt;INDIRECT(input4712[[#This Row],[range2]])))=COUNT(INDIRECT(input4712[[#This Row],[range1]]))</f>
        <v>1</v>
      </c>
      <c r="N973" t="b">
        <f ca="1">IF(AND(NOT(input4712[[#This Row],[All DESC?]]),NOT(input4712[[#This Row],[All ASC?]])),FALSE(),TRUE())</f>
        <v>1</v>
      </c>
      <c r="O973" cm="1">
        <f t="array" aca="1" ref="O973" ca="1">IF(AND(input4712[[#This Row],[Safe Part 1]],(MAX(ABS((INDIRECT(input4712[[#This Row],[range2]]))-(INDIRECT(input4712[[#This Row],[range1]])))))&lt;=3),1,0)</f>
        <v>1</v>
      </c>
    </row>
    <row r="974" spans="1:15" x14ac:dyDescent="0.35">
      <c r="A974">
        <v>61</v>
      </c>
      <c r="B974">
        <v>58</v>
      </c>
      <c r="C974">
        <v>56</v>
      </c>
      <c r="D974">
        <v>54</v>
      </c>
      <c r="E974">
        <v>52</v>
      </c>
      <c r="H974">
        <f>1</f>
        <v>1</v>
      </c>
      <c r="I974">
        <f>COUNTA(input4712[[#This Row],[Column1.1]:[Column1.8]])</f>
        <v>5</v>
      </c>
      <c r="J974" t="str">
        <f>ADDRESS(ROW(),input4712[[#This Row],[first col]]+1,4)&amp;":"&amp;ADDRESS(ROW(),input4712[[#This Row],[lastcol]],4)</f>
        <v>B974:E974</v>
      </c>
      <c r="K974" t="str">
        <f>ADDRESS(ROW(),input4712[[#This Row],[first col]],4)&amp;":"&amp;ADDRESS(ROW(),input4712[[#This Row],[lastcol]]-1,4)</f>
        <v>A974:D974</v>
      </c>
      <c r="L974" t="b" cm="1">
        <f t="array" aca="1" ref="L974" ca="1">SUMPRODUCT(--(INDIRECT(input4712[[#This Row],[range1]])&lt;INDIRECT(input4712[[#This Row],[range2]])))=COUNT(INDIRECT(input4712[[#This Row],[range1]]))</f>
        <v>1</v>
      </c>
      <c r="M974" t="b" cm="1">
        <f t="array" aca="1" ref="M974" ca="1">SUMPRODUCT(--(INDIRECT(input4712[[#This Row],[range1]])&gt;INDIRECT(input4712[[#This Row],[range2]])))=COUNT(INDIRECT(input4712[[#This Row],[range1]]))</f>
        <v>0</v>
      </c>
      <c r="N974" t="b">
        <f ca="1">IF(AND(NOT(input4712[[#This Row],[All DESC?]]),NOT(input4712[[#This Row],[All ASC?]])),FALSE(),TRUE())</f>
        <v>1</v>
      </c>
      <c r="O974" cm="1">
        <f t="array" aca="1" ref="O974" ca="1">IF(AND(input4712[[#This Row],[Safe Part 1]],(MAX(ABS((INDIRECT(input4712[[#This Row],[range2]]))-(INDIRECT(input4712[[#This Row],[range1]])))))&lt;=3),1,0)</f>
        <v>1</v>
      </c>
    </row>
    <row r="975" spans="1:15" x14ac:dyDescent="0.35">
      <c r="A975">
        <v>82</v>
      </c>
      <c r="B975">
        <v>83</v>
      </c>
      <c r="C975">
        <v>85</v>
      </c>
      <c r="D975">
        <v>88</v>
      </c>
      <c r="E975">
        <v>89</v>
      </c>
      <c r="H975">
        <f>1</f>
        <v>1</v>
      </c>
      <c r="I975">
        <f>COUNTA(input4712[[#This Row],[Column1.1]:[Column1.8]])</f>
        <v>5</v>
      </c>
      <c r="J975" t="str">
        <f>ADDRESS(ROW(),input4712[[#This Row],[first col]]+1,4)&amp;":"&amp;ADDRESS(ROW(),input4712[[#This Row],[lastcol]],4)</f>
        <v>B975:E975</v>
      </c>
      <c r="K975" t="str">
        <f>ADDRESS(ROW(),input4712[[#This Row],[first col]],4)&amp;":"&amp;ADDRESS(ROW(),input4712[[#This Row],[lastcol]]-1,4)</f>
        <v>A975:D975</v>
      </c>
      <c r="L975" t="b" cm="1">
        <f t="array" aca="1" ref="L975" ca="1">SUMPRODUCT(--(INDIRECT(input4712[[#This Row],[range1]])&lt;INDIRECT(input4712[[#This Row],[range2]])))=COUNT(INDIRECT(input4712[[#This Row],[range1]]))</f>
        <v>0</v>
      </c>
      <c r="M975" t="b" cm="1">
        <f t="array" aca="1" ref="M975" ca="1">SUMPRODUCT(--(INDIRECT(input4712[[#This Row],[range1]])&gt;INDIRECT(input4712[[#This Row],[range2]])))=COUNT(INDIRECT(input4712[[#This Row],[range1]]))</f>
        <v>1</v>
      </c>
      <c r="N975" t="b">
        <f ca="1">IF(AND(NOT(input4712[[#This Row],[All DESC?]]),NOT(input4712[[#This Row],[All ASC?]])),FALSE(),TRUE())</f>
        <v>1</v>
      </c>
      <c r="O975" cm="1">
        <f t="array" aca="1" ref="O975" ca="1">IF(AND(input4712[[#This Row],[Safe Part 1]],(MAX(ABS((INDIRECT(input4712[[#This Row],[range2]]))-(INDIRECT(input4712[[#This Row],[range1]])))))&lt;=3),1,0)</f>
        <v>1</v>
      </c>
    </row>
    <row r="976" spans="1:15" x14ac:dyDescent="0.35">
      <c r="A976">
        <v>49</v>
      </c>
      <c r="B976">
        <v>46</v>
      </c>
      <c r="C976">
        <v>45</v>
      </c>
      <c r="D976">
        <v>43</v>
      </c>
      <c r="E976">
        <v>42</v>
      </c>
      <c r="F976">
        <v>39</v>
      </c>
      <c r="H976">
        <f>1</f>
        <v>1</v>
      </c>
      <c r="I976">
        <f>COUNTA(input4712[[#This Row],[Column1.1]:[Column1.8]])</f>
        <v>6</v>
      </c>
      <c r="J976" t="str">
        <f>ADDRESS(ROW(),input4712[[#This Row],[first col]]+1,4)&amp;":"&amp;ADDRESS(ROW(),input4712[[#This Row],[lastcol]],4)</f>
        <v>B976:F976</v>
      </c>
      <c r="K976" t="str">
        <f>ADDRESS(ROW(),input4712[[#This Row],[first col]],4)&amp;":"&amp;ADDRESS(ROW(),input4712[[#This Row],[lastcol]]-1,4)</f>
        <v>A976:E976</v>
      </c>
      <c r="L976" t="b" cm="1">
        <f t="array" aca="1" ref="L976" ca="1">SUMPRODUCT(--(INDIRECT(input4712[[#This Row],[range1]])&lt;INDIRECT(input4712[[#This Row],[range2]])))=COUNT(INDIRECT(input4712[[#This Row],[range1]]))</f>
        <v>1</v>
      </c>
      <c r="M976" t="b" cm="1">
        <f t="array" aca="1" ref="M976" ca="1">SUMPRODUCT(--(INDIRECT(input4712[[#This Row],[range1]])&gt;INDIRECT(input4712[[#This Row],[range2]])))=COUNT(INDIRECT(input4712[[#This Row],[range1]]))</f>
        <v>0</v>
      </c>
      <c r="N976" t="b">
        <f ca="1">IF(AND(NOT(input4712[[#This Row],[All DESC?]]),NOT(input4712[[#This Row],[All ASC?]])),FALSE(),TRUE())</f>
        <v>1</v>
      </c>
      <c r="O976" cm="1">
        <f t="array" aca="1" ref="O976" ca="1">IF(AND(input4712[[#This Row],[Safe Part 1]],(MAX(ABS((INDIRECT(input4712[[#This Row],[range2]]))-(INDIRECT(input4712[[#This Row],[range1]])))))&lt;=3),1,0)</f>
        <v>1</v>
      </c>
    </row>
    <row r="977" spans="1:15" x14ac:dyDescent="0.35">
      <c r="A977">
        <v>65</v>
      </c>
      <c r="B977">
        <v>66</v>
      </c>
      <c r="C977">
        <v>67</v>
      </c>
      <c r="D977">
        <v>69</v>
      </c>
      <c r="E977">
        <v>72</v>
      </c>
      <c r="F977">
        <v>75</v>
      </c>
      <c r="H977">
        <f>1</f>
        <v>1</v>
      </c>
      <c r="I977">
        <f>COUNTA(input4712[[#This Row],[Column1.1]:[Column1.8]])</f>
        <v>6</v>
      </c>
      <c r="J977" t="str">
        <f>ADDRESS(ROW(),input4712[[#This Row],[first col]]+1,4)&amp;":"&amp;ADDRESS(ROW(),input4712[[#This Row],[lastcol]],4)</f>
        <v>B977:F977</v>
      </c>
      <c r="K977" t="str">
        <f>ADDRESS(ROW(),input4712[[#This Row],[first col]],4)&amp;":"&amp;ADDRESS(ROW(),input4712[[#This Row],[lastcol]]-1,4)</f>
        <v>A977:E977</v>
      </c>
      <c r="L977" t="b" cm="1">
        <f t="array" aca="1" ref="L977" ca="1">SUMPRODUCT(--(INDIRECT(input4712[[#This Row],[range1]])&lt;INDIRECT(input4712[[#This Row],[range2]])))=COUNT(INDIRECT(input4712[[#This Row],[range1]]))</f>
        <v>0</v>
      </c>
      <c r="M977" t="b" cm="1">
        <f t="array" aca="1" ref="M977" ca="1">SUMPRODUCT(--(INDIRECT(input4712[[#This Row],[range1]])&gt;INDIRECT(input4712[[#This Row],[range2]])))=COUNT(INDIRECT(input4712[[#This Row],[range1]]))</f>
        <v>1</v>
      </c>
      <c r="N977" t="b">
        <f ca="1">IF(AND(NOT(input4712[[#This Row],[All DESC?]]),NOT(input4712[[#This Row],[All ASC?]])),FALSE(),TRUE())</f>
        <v>1</v>
      </c>
      <c r="O977" cm="1">
        <f t="array" aca="1" ref="O977" ca="1">IF(AND(input4712[[#This Row],[Safe Part 1]],(MAX(ABS((INDIRECT(input4712[[#This Row],[range2]]))-(INDIRECT(input4712[[#This Row],[range1]])))))&lt;=3),1,0)</f>
        <v>1</v>
      </c>
    </row>
    <row r="978" spans="1:15" x14ac:dyDescent="0.35">
      <c r="A978">
        <v>92</v>
      </c>
      <c r="B978">
        <v>93</v>
      </c>
      <c r="C978">
        <v>94</v>
      </c>
      <c r="D978">
        <v>96</v>
      </c>
      <c r="E978">
        <v>97</v>
      </c>
      <c r="H978">
        <f>1</f>
        <v>1</v>
      </c>
      <c r="I978">
        <f>COUNTA(input4712[[#This Row],[Column1.1]:[Column1.8]])</f>
        <v>5</v>
      </c>
      <c r="J978" t="str">
        <f>ADDRESS(ROW(),input4712[[#This Row],[first col]]+1,4)&amp;":"&amp;ADDRESS(ROW(),input4712[[#This Row],[lastcol]],4)</f>
        <v>B978:E978</v>
      </c>
      <c r="K978" t="str">
        <f>ADDRESS(ROW(),input4712[[#This Row],[first col]],4)&amp;":"&amp;ADDRESS(ROW(),input4712[[#This Row],[lastcol]]-1,4)</f>
        <v>A978:D978</v>
      </c>
      <c r="L978" t="b" cm="1">
        <f t="array" aca="1" ref="L978" ca="1">SUMPRODUCT(--(INDIRECT(input4712[[#This Row],[range1]])&lt;INDIRECT(input4712[[#This Row],[range2]])))=COUNT(INDIRECT(input4712[[#This Row],[range1]]))</f>
        <v>0</v>
      </c>
      <c r="M978" t="b" cm="1">
        <f t="array" aca="1" ref="M978" ca="1">SUMPRODUCT(--(INDIRECT(input4712[[#This Row],[range1]])&gt;INDIRECT(input4712[[#This Row],[range2]])))=COUNT(INDIRECT(input4712[[#This Row],[range1]]))</f>
        <v>1</v>
      </c>
      <c r="N978" t="b">
        <f ca="1">IF(AND(NOT(input4712[[#This Row],[All DESC?]]),NOT(input4712[[#This Row],[All ASC?]])),FALSE(),TRUE())</f>
        <v>1</v>
      </c>
      <c r="O978" cm="1">
        <f t="array" aca="1" ref="O978" ca="1">IF(AND(input4712[[#This Row],[Safe Part 1]],(MAX(ABS((INDIRECT(input4712[[#This Row],[range2]]))-(INDIRECT(input4712[[#This Row],[range1]])))))&lt;=3),1,0)</f>
        <v>1</v>
      </c>
    </row>
    <row r="979" spans="1:15" x14ac:dyDescent="0.35">
      <c r="A979">
        <v>38</v>
      </c>
      <c r="B979">
        <v>39</v>
      </c>
      <c r="C979">
        <v>42</v>
      </c>
      <c r="D979">
        <v>45</v>
      </c>
      <c r="E979">
        <v>47</v>
      </c>
      <c r="F979">
        <v>50</v>
      </c>
      <c r="H979">
        <f>1</f>
        <v>1</v>
      </c>
      <c r="I979">
        <f>COUNTA(input4712[[#This Row],[Column1.1]:[Column1.8]])</f>
        <v>6</v>
      </c>
      <c r="J979" t="str">
        <f>ADDRESS(ROW(),input4712[[#This Row],[first col]]+1,4)&amp;":"&amp;ADDRESS(ROW(),input4712[[#This Row],[lastcol]],4)</f>
        <v>B979:F979</v>
      </c>
      <c r="K979" t="str">
        <f>ADDRESS(ROW(),input4712[[#This Row],[first col]],4)&amp;":"&amp;ADDRESS(ROW(),input4712[[#This Row],[lastcol]]-1,4)</f>
        <v>A979:E979</v>
      </c>
      <c r="L979" t="b" cm="1">
        <f t="array" aca="1" ref="L979" ca="1">SUMPRODUCT(--(INDIRECT(input4712[[#This Row],[range1]])&lt;INDIRECT(input4712[[#This Row],[range2]])))=COUNT(INDIRECT(input4712[[#This Row],[range1]]))</f>
        <v>0</v>
      </c>
      <c r="M979" t="b" cm="1">
        <f t="array" aca="1" ref="M979" ca="1">SUMPRODUCT(--(INDIRECT(input4712[[#This Row],[range1]])&gt;INDIRECT(input4712[[#This Row],[range2]])))=COUNT(INDIRECT(input4712[[#This Row],[range1]]))</f>
        <v>1</v>
      </c>
      <c r="N979" t="b">
        <f ca="1">IF(AND(NOT(input4712[[#This Row],[All DESC?]]),NOT(input4712[[#This Row],[All ASC?]])),FALSE(),TRUE())</f>
        <v>1</v>
      </c>
      <c r="O979" cm="1">
        <f t="array" aca="1" ref="O979" ca="1">IF(AND(input4712[[#This Row],[Safe Part 1]],(MAX(ABS((INDIRECT(input4712[[#This Row],[range2]]))-(INDIRECT(input4712[[#This Row],[range1]])))))&lt;=3),1,0)</f>
        <v>1</v>
      </c>
    </row>
    <row r="980" spans="1:15" x14ac:dyDescent="0.35">
      <c r="A980">
        <v>49</v>
      </c>
      <c r="B980">
        <v>46</v>
      </c>
      <c r="C980">
        <v>43</v>
      </c>
      <c r="D980">
        <v>42</v>
      </c>
      <c r="E980">
        <v>40</v>
      </c>
      <c r="H980">
        <f>1</f>
        <v>1</v>
      </c>
      <c r="I980">
        <f>COUNTA(input4712[[#This Row],[Column1.1]:[Column1.8]])</f>
        <v>5</v>
      </c>
      <c r="J980" t="str">
        <f>ADDRESS(ROW(),input4712[[#This Row],[first col]]+1,4)&amp;":"&amp;ADDRESS(ROW(),input4712[[#This Row],[lastcol]],4)</f>
        <v>B980:E980</v>
      </c>
      <c r="K980" t="str">
        <f>ADDRESS(ROW(),input4712[[#This Row],[first col]],4)&amp;":"&amp;ADDRESS(ROW(),input4712[[#This Row],[lastcol]]-1,4)</f>
        <v>A980:D980</v>
      </c>
      <c r="L980" t="b" cm="1">
        <f t="array" aca="1" ref="L980" ca="1">SUMPRODUCT(--(INDIRECT(input4712[[#This Row],[range1]])&lt;INDIRECT(input4712[[#This Row],[range2]])))=COUNT(INDIRECT(input4712[[#This Row],[range1]]))</f>
        <v>1</v>
      </c>
      <c r="M980" t="b" cm="1">
        <f t="array" aca="1" ref="M980" ca="1">SUMPRODUCT(--(INDIRECT(input4712[[#This Row],[range1]])&gt;INDIRECT(input4712[[#This Row],[range2]])))=COUNT(INDIRECT(input4712[[#This Row],[range1]]))</f>
        <v>0</v>
      </c>
      <c r="N980" t="b">
        <f ca="1">IF(AND(NOT(input4712[[#This Row],[All DESC?]]),NOT(input4712[[#This Row],[All ASC?]])),FALSE(),TRUE())</f>
        <v>1</v>
      </c>
      <c r="O980" cm="1">
        <f t="array" aca="1" ref="O980" ca="1">IF(AND(input4712[[#This Row],[Safe Part 1]],(MAX(ABS((INDIRECT(input4712[[#This Row],[range2]]))-(INDIRECT(input4712[[#This Row],[range1]])))))&lt;=3),1,0)</f>
        <v>1</v>
      </c>
    </row>
    <row r="981" spans="1:15" x14ac:dyDescent="0.35">
      <c r="A981">
        <v>51</v>
      </c>
      <c r="B981">
        <v>50</v>
      </c>
      <c r="C981">
        <v>48</v>
      </c>
      <c r="D981">
        <v>45</v>
      </c>
      <c r="E981">
        <v>42</v>
      </c>
      <c r="F981">
        <v>39</v>
      </c>
      <c r="H981">
        <f>1</f>
        <v>1</v>
      </c>
      <c r="I981">
        <f>COUNTA(input4712[[#This Row],[Column1.1]:[Column1.8]])</f>
        <v>6</v>
      </c>
      <c r="J981" t="str">
        <f>ADDRESS(ROW(),input4712[[#This Row],[first col]]+1,4)&amp;":"&amp;ADDRESS(ROW(),input4712[[#This Row],[lastcol]],4)</f>
        <v>B981:F981</v>
      </c>
      <c r="K981" t="str">
        <f>ADDRESS(ROW(),input4712[[#This Row],[first col]],4)&amp;":"&amp;ADDRESS(ROW(),input4712[[#This Row],[lastcol]]-1,4)</f>
        <v>A981:E981</v>
      </c>
      <c r="L981" t="b" cm="1">
        <f t="array" aca="1" ref="L981" ca="1">SUMPRODUCT(--(INDIRECT(input4712[[#This Row],[range1]])&lt;INDIRECT(input4712[[#This Row],[range2]])))=COUNT(INDIRECT(input4712[[#This Row],[range1]]))</f>
        <v>1</v>
      </c>
      <c r="M981" t="b" cm="1">
        <f t="array" aca="1" ref="M981" ca="1">SUMPRODUCT(--(INDIRECT(input4712[[#This Row],[range1]])&gt;INDIRECT(input4712[[#This Row],[range2]])))=COUNT(INDIRECT(input4712[[#This Row],[range1]]))</f>
        <v>0</v>
      </c>
      <c r="N981" t="b">
        <f ca="1">IF(AND(NOT(input4712[[#This Row],[All DESC?]]),NOT(input4712[[#This Row],[All ASC?]])),FALSE(),TRUE())</f>
        <v>1</v>
      </c>
      <c r="O981" cm="1">
        <f t="array" aca="1" ref="O981" ca="1">IF(AND(input4712[[#This Row],[Safe Part 1]],(MAX(ABS((INDIRECT(input4712[[#This Row],[range2]]))-(INDIRECT(input4712[[#This Row],[range1]])))))&lt;=3),1,0)</f>
        <v>1</v>
      </c>
    </row>
    <row r="982" spans="1:15" x14ac:dyDescent="0.35">
      <c r="A982">
        <v>66</v>
      </c>
      <c r="B982">
        <v>64</v>
      </c>
      <c r="C982">
        <v>62</v>
      </c>
      <c r="D982">
        <v>60</v>
      </c>
      <c r="E982">
        <v>57</v>
      </c>
      <c r="F982">
        <v>51</v>
      </c>
      <c r="H982">
        <f>1</f>
        <v>1</v>
      </c>
      <c r="I982">
        <f>COUNTA(input4712[[#This Row],[Column1.1]:[Column1.8]])</f>
        <v>6</v>
      </c>
      <c r="J982" t="str">
        <f>ADDRESS(ROW(),input4712[[#This Row],[first col]]+1,4)&amp;":"&amp;ADDRESS(ROW(),input4712[[#This Row],[lastcol]],4)</f>
        <v>B982:F982</v>
      </c>
      <c r="K982" t="str">
        <f>ADDRESS(ROW(),input4712[[#This Row],[first col]],4)&amp;":"&amp;ADDRESS(ROW(),input4712[[#This Row],[lastcol]]-1,4)</f>
        <v>A982:E982</v>
      </c>
      <c r="L982" t="b" cm="1">
        <f t="array" aca="1" ref="L982" ca="1">SUMPRODUCT(--(INDIRECT(input4712[[#This Row],[range1]])&lt;INDIRECT(input4712[[#This Row],[range2]])))=COUNT(INDIRECT(input4712[[#This Row],[range1]]))</f>
        <v>1</v>
      </c>
      <c r="M982" t="b" cm="1">
        <f t="array" aca="1" ref="M982" ca="1">SUMPRODUCT(--(INDIRECT(input4712[[#This Row],[range1]])&gt;INDIRECT(input4712[[#This Row],[range2]])))=COUNT(INDIRECT(input4712[[#This Row],[range1]]))</f>
        <v>0</v>
      </c>
      <c r="N982" t="b">
        <f ca="1">IF(AND(NOT(input4712[[#This Row],[All DESC?]]),NOT(input4712[[#This Row],[All ASC?]])),FALSE(),TRUE())</f>
        <v>1</v>
      </c>
      <c r="O982" cm="1">
        <f t="array" aca="1" ref="O982" ca="1">IF(AND(input4712[[#This Row],[Safe Part 1]],(MAX(ABS((INDIRECT(input4712[[#This Row],[range2]]))-(INDIRECT(input4712[[#This Row],[range1]])))))&lt;=3),1,0)</f>
        <v>0</v>
      </c>
    </row>
    <row r="983" spans="1:15" x14ac:dyDescent="0.35">
      <c r="A983">
        <v>66</v>
      </c>
      <c r="B983">
        <v>65</v>
      </c>
      <c r="C983">
        <v>63</v>
      </c>
      <c r="D983">
        <v>62</v>
      </c>
      <c r="E983">
        <v>60</v>
      </c>
      <c r="F983">
        <v>55</v>
      </c>
      <c r="H983">
        <f>1</f>
        <v>1</v>
      </c>
      <c r="I983">
        <f>COUNTA(input4712[[#This Row],[Column1.1]:[Column1.8]])</f>
        <v>6</v>
      </c>
      <c r="J983" t="str">
        <f>ADDRESS(ROW(),input4712[[#This Row],[first col]]+1,4)&amp;":"&amp;ADDRESS(ROW(),input4712[[#This Row],[lastcol]],4)</f>
        <v>B983:F983</v>
      </c>
      <c r="K983" t="str">
        <f>ADDRESS(ROW(),input4712[[#This Row],[first col]],4)&amp;":"&amp;ADDRESS(ROW(),input4712[[#This Row],[lastcol]]-1,4)</f>
        <v>A983:E983</v>
      </c>
      <c r="L983" t="b" cm="1">
        <f t="array" aca="1" ref="L983" ca="1">SUMPRODUCT(--(INDIRECT(input4712[[#This Row],[range1]])&lt;INDIRECT(input4712[[#This Row],[range2]])))=COUNT(INDIRECT(input4712[[#This Row],[range1]]))</f>
        <v>1</v>
      </c>
      <c r="M983" t="b" cm="1">
        <f t="array" aca="1" ref="M983" ca="1">SUMPRODUCT(--(INDIRECT(input4712[[#This Row],[range1]])&gt;INDIRECT(input4712[[#This Row],[range2]])))=COUNT(INDIRECT(input4712[[#This Row],[range1]]))</f>
        <v>0</v>
      </c>
      <c r="N983" t="b">
        <f ca="1">IF(AND(NOT(input4712[[#This Row],[All DESC?]]),NOT(input4712[[#This Row],[All ASC?]])),FALSE(),TRUE())</f>
        <v>1</v>
      </c>
      <c r="O983" cm="1">
        <f t="array" aca="1" ref="O983" ca="1">IF(AND(input4712[[#This Row],[Safe Part 1]],(MAX(ABS((INDIRECT(input4712[[#This Row],[range2]]))-(INDIRECT(input4712[[#This Row],[range1]])))))&lt;=3),1,0)</f>
        <v>0</v>
      </c>
    </row>
    <row r="984" spans="1:15" x14ac:dyDescent="0.35">
      <c r="A984">
        <v>76</v>
      </c>
      <c r="B984">
        <v>78</v>
      </c>
      <c r="C984">
        <v>80</v>
      </c>
      <c r="D984">
        <v>83</v>
      </c>
      <c r="E984">
        <v>86</v>
      </c>
      <c r="H984">
        <f>1</f>
        <v>1</v>
      </c>
      <c r="I984">
        <f>COUNTA(input4712[[#This Row],[Column1.1]:[Column1.8]])</f>
        <v>5</v>
      </c>
      <c r="J984" t="str">
        <f>ADDRESS(ROW(),input4712[[#This Row],[first col]]+1,4)&amp;":"&amp;ADDRESS(ROW(),input4712[[#This Row],[lastcol]],4)</f>
        <v>B984:E984</v>
      </c>
      <c r="K984" t="str">
        <f>ADDRESS(ROW(),input4712[[#This Row],[first col]],4)&amp;":"&amp;ADDRESS(ROW(),input4712[[#This Row],[lastcol]]-1,4)</f>
        <v>A984:D984</v>
      </c>
      <c r="L984" t="b" cm="1">
        <f t="array" aca="1" ref="L984" ca="1">SUMPRODUCT(--(INDIRECT(input4712[[#This Row],[range1]])&lt;INDIRECT(input4712[[#This Row],[range2]])))=COUNT(INDIRECT(input4712[[#This Row],[range1]]))</f>
        <v>0</v>
      </c>
      <c r="M984" t="b" cm="1">
        <f t="array" aca="1" ref="M984" ca="1">SUMPRODUCT(--(INDIRECT(input4712[[#This Row],[range1]])&gt;INDIRECT(input4712[[#This Row],[range2]])))=COUNT(INDIRECT(input4712[[#This Row],[range1]]))</f>
        <v>1</v>
      </c>
      <c r="N984" t="b">
        <f ca="1">IF(AND(NOT(input4712[[#This Row],[All DESC?]]),NOT(input4712[[#This Row],[All ASC?]])),FALSE(),TRUE())</f>
        <v>1</v>
      </c>
      <c r="O984" cm="1">
        <f t="array" aca="1" ref="O984" ca="1">IF(AND(input4712[[#This Row],[Safe Part 1]],(MAX(ABS((INDIRECT(input4712[[#This Row],[range2]]))-(INDIRECT(input4712[[#This Row],[range1]])))))&lt;=3),1,0)</f>
        <v>1</v>
      </c>
    </row>
    <row r="985" spans="1:15" x14ac:dyDescent="0.35">
      <c r="A985">
        <v>69</v>
      </c>
      <c r="B985">
        <v>70</v>
      </c>
      <c r="C985">
        <v>72</v>
      </c>
      <c r="D985">
        <v>74</v>
      </c>
      <c r="E985">
        <v>75</v>
      </c>
      <c r="H985">
        <f>1</f>
        <v>1</v>
      </c>
      <c r="I985">
        <f>COUNTA(input4712[[#This Row],[Column1.1]:[Column1.8]])</f>
        <v>5</v>
      </c>
      <c r="J985" t="str">
        <f>ADDRESS(ROW(),input4712[[#This Row],[first col]]+1,4)&amp;":"&amp;ADDRESS(ROW(),input4712[[#This Row],[lastcol]],4)</f>
        <v>B985:E985</v>
      </c>
      <c r="K985" t="str">
        <f>ADDRESS(ROW(),input4712[[#This Row],[first col]],4)&amp;":"&amp;ADDRESS(ROW(),input4712[[#This Row],[lastcol]]-1,4)</f>
        <v>A985:D985</v>
      </c>
      <c r="L985" t="b" cm="1">
        <f t="array" aca="1" ref="L985" ca="1">SUMPRODUCT(--(INDIRECT(input4712[[#This Row],[range1]])&lt;INDIRECT(input4712[[#This Row],[range2]])))=COUNT(INDIRECT(input4712[[#This Row],[range1]]))</f>
        <v>0</v>
      </c>
      <c r="M985" t="b" cm="1">
        <f t="array" aca="1" ref="M985" ca="1">SUMPRODUCT(--(INDIRECT(input4712[[#This Row],[range1]])&gt;INDIRECT(input4712[[#This Row],[range2]])))=COUNT(INDIRECT(input4712[[#This Row],[range1]]))</f>
        <v>1</v>
      </c>
      <c r="N985" t="b">
        <f ca="1">IF(AND(NOT(input4712[[#This Row],[All DESC?]]),NOT(input4712[[#This Row],[All ASC?]])),FALSE(),TRUE())</f>
        <v>1</v>
      </c>
      <c r="O985" cm="1">
        <f t="array" aca="1" ref="O985" ca="1">IF(AND(input4712[[#This Row],[Safe Part 1]],(MAX(ABS((INDIRECT(input4712[[#This Row],[range2]]))-(INDIRECT(input4712[[#This Row],[range1]])))))&lt;=3),1,0)</f>
        <v>1</v>
      </c>
    </row>
    <row r="986" spans="1:15" x14ac:dyDescent="0.35">
      <c r="A986">
        <v>70</v>
      </c>
      <c r="B986">
        <v>72</v>
      </c>
      <c r="C986">
        <v>74</v>
      </c>
      <c r="D986">
        <v>75</v>
      </c>
      <c r="E986">
        <v>76</v>
      </c>
      <c r="H986">
        <f>1</f>
        <v>1</v>
      </c>
      <c r="I986">
        <f>COUNTA(input4712[[#This Row],[Column1.1]:[Column1.8]])</f>
        <v>5</v>
      </c>
      <c r="J986" t="str">
        <f>ADDRESS(ROW(),input4712[[#This Row],[first col]]+1,4)&amp;":"&amp;ADDRESS(ROW(),input4712[[#This Row],[lastcol]],4)</f>
        <v>B986:E986</v>
      </c>
      <c r="K986" t="str">
        <f>ADDRESS(ROW(),input4712[[#This Row],[first col]],4)&amp;":"&amp;ADDRESS(ROW(),input4712[[#This Row],[lastcol]]-1,4)</f>
        <v>A986:D986</v>
      </c>
      <c r="L986" t="b" cm="1">
        <f t="array" aca="1" ref="L986" ca="1">SUMPRODUCT(--(INDIRECT(input4712[[#This Row],[range1]])&lt;INDIRECT(input4712[[#This Row],[range2]])))=COUNT(INDIRECT(input4712[[#This Row],[range1]]))</f>
        <v>0</v>
      </c>
      <c r="M986" t="b" cm="1">
        <f t="array" aca="1" ref="M986" ca="1">SUMPRODUCT(--(INDIRECT(input4712[[#This Row],[range1]])&gt;INDIRECT(input4712[[#This Row],[range2]])))=COUNT(INDIRECT(input4712[[#This Row],[range1]]))</f>
        <v>1</v>
      </c>
      <c r="N986" t="b">
        <f ca="1">IF(AND(NOT(input4712[[#This Row],[All DESC?]]),NOT(input4712[[#This Row],[All ASC?]])),FALSE(),TRUE())</f>
        <v>1</v>
      </c>
      <c r="O986" cm="1">
        <f t="array" aca="1" ref="O986" ca="1">IF(AND(input4712[[#This Row],[Safe Part 1]],(MAX(ABS((INDIRECT(input4712[[#This Row],[range2]]))-(INDIRECT(input4712[[#This Row],[range1]])))))&lt;=3),1,0)</f>
        <v>1</v>
      </c>
    </row>
    <row r="987" spans="1:15" x14ac:dyDescent="0.35">
      <c r="A987">
        <v>96</v>
      </c>
      <c r="B987">
        <v>95</v>
      </c>
      <c r="C987">
        <v>93</v>
      </c>
      <c r="D987">
        <v>90</v>
      </c>
      <c r="E987">
        <v>87</v>
      </c>
      <c r="F987">
        <v>83</v>
      </c>
      <c r="G987">
        <v>81</v>
      </c>
      <c r="H987">
        <f>1</f>
        <v>1</v>
      </c>
      <c r="I987">
        <f>COUNTA(input4712[[#This Row],[Column1.1]:[Column1.8]])</f>
        <v>7</v>
      </c>
      <c r="J987" t="str">
        <f>ADDRESS(ROW(),input4712[[#This Row],[first col]]+1,4)&amp;":"&amp;ADDRESS(ROW(),input4712[[#This Row],[lastcol]],4)</f>
        <v>B987:G987</v>
      </c>
      <c r="K987" t="str">
        <f>ADDRESS(ROW(),input4712[[#This Row],[first col]],4)&amp;":"&amp;ADDRESS(ROW(),input4712[[#This Row],[lastcol]]-1,4)</f>
        <v>A987:F987</v>
      </c>
      <c r="L987" t="b" cm="1">
        <f t="array" aca="1" ref="L987" ca="1">SUMPRODUCT(--(INDIRECT(input4712[[#This Row],[range1]])&lt;INDIRECT(input4712[[#This Row],[range2]])))=COUNT(INDIRECT(input4712[[#This Row],[range1]]))</f>
        <v>1</v>
      </c>
      <c r="M987" t="b" cm="1">
        <f t="array" aca="1" ref="M987" ca="1">SUMPRODUCT(--(INDIRECT(input4712[[#This Row],[range1]])&gt;INDIRECT(input4712[[#This Row],[range2]])))=COUNT(INDIRECT(input4712[[#This Row],[range1]]))</f>
        <v>0</v>
      </c>
      <c r="N987" t="b">
        <f ca="1">IF(AND(NOT(input4712[[#This Row],[All DESC?]]),NOT(input4712[[#This Row],[All ASC?]])),FALSE(),TRUE())</f>
        <v>1</v>
      </c>
      <c r="O987" cm="1">
        <f t="array" aca="1" ref="O987" ca="1">IF(AND(input4712[[#This Row],[Safe Part 1]],(MAX(ABS((INDIRECT(input4712[[#This Row],[range2]]))-(INDIRECT(input4712[[#This Row],[range1]])))))&lt;=3),1,0)</f>
        <v>0</v>
      </c>
    </row>
    <row r="988" spans="1:15" x14ac:dyDescent="0.35">
      <c r="A988">
        <v>95</v>
      </c>
      <c r="B988">
        <v>94</v>
      </c>
      <c r="C988">
        <v>91</v>
      </c>
      <c r="D988">
        <v>89</v>
      </c>
      <c r="E988">
        <v>87</v>
      </c>
      <c r="F988">
        <v>82</v>
      </c>
      <c r="H988">
        <f>1</f>
        <v>1</v>
      </c>
      <c r="I988">
        <f>COUNTA(input4712[[#This Row],[Column1.1]:[Column1.8]])</f>
        <v>6</v>
      </c>
      <c r="J988" t="str">
        <f>ADDRESS(ROW(),input4712[[#This Row],[first col]]+1,4)&amp;":"&amp;ADDRESS(ROW(),input4712[[#This Row],[lastcol]],4)</f>
        <v>B988:F988</v>
      </c>
      <c r="K988" t="str">
        <f>ADDRESS(ROW(),input4712[[#This Row],[first col]],4)&amp;":"&amp;ADDRESS(ROW(),input4712[[#This Row],[lastcol]]-1,4)</f>
        <v>A988:E988</v>
      </c>
      <c r="L988" t="b" cm="1">
        <f t="array" aca="1" ref="L988" ca="1">SUMPRODUCT(--(INDIRECT(input4712[[#This Row],[range1]])&lt;INDIRECT(input4712[[#This Row],[range2]])))=COUNT(INDIRECT(input4712[[#This Row],[range1]]))</f>
        <v>1</v>
      </c>
      <c r="M988" t="b" cm="1">
        <f t="array" aca="1" ref="M988" ca="1">SUMPRODUCT(--(INDIRECT(input4712[[#This Row],[range1]])&gt;INDIRECT(input4712[[#This Row],[range2]])))=COUNT(INDIRECT(input4712[[#This Row],[range1]]))</f>
        <v>0</v>
      </c>
      <c r="N988" t="b">
        <f ca="1">IF(AND(NOT(input4712[[#This Row],[All DESC?]]),NOT(input4712[[#This Row],[All ASC?]])),FALSE(),TRUE())</f>
        <v>1</v>
      </c>
      <c r="O988" cm="1">
        <f t="array" aca="1" ref="O988" ca="1">IF(AND(input4712[[#This Row],[Safe Part 1]],(MAX(ABS((INDIRECT(input4712[[#This Row],[range2]]))-(INDIRECT(input4712[[#This Row],[range1]])))))&lt;=3),1,0)</f>
        <v>0</v>
      </c>
    </row>
    <row r="989" spans="1:15" x14ac:dyDescent="0.35">
      <c r="A989">
        <v>13</v>
      </c>
      <c r="B989">
        <v>15</v>
      </c>
      <c r="C989">
        <v>16</v>
      </c>
      <c r="D989">
        <v>19</v>
      </c>
      <c r="E989">
        <v>20</v>
      </c>
      <c r="H989">
        <f>1</f>
        <v>1</v>
      </c>
      <c r="I989">
        <f>COUNTA(input4712[[#This Row],[Column1.1]:[Column1.8]])</f>
        <v>5</v>
      </c>
      <c r="J989" t="str">
        <f>ADDRESS(ROW(),input4712[[#This Row],[first col]]+1,4)&amp;":"&amp;ADDRESS(ROW(),input4712[[#This Row],[lastcol]],4)</f>
        <v>B989:E989</v>
      </c>
      <c r="K989" t="str">
        <f>ADDRESS(ROW(),input4712[[#This Row],[first col]],4)&amp;":"&amp;ADDRESS(ROW(),input4712[[#This Row],[lastcol]]-1,4)</f>
        <v>A989:D989</v>
      </c>
      <c r="L989" t="b" cm="1">
        <f t="array" aca="1" ref="L989" ca="1">SUMPRODUCT(--(INDIRECT(input4712[[#This Row],[range1]])&lt;INDIRECT(input4712[[#This Row],[range2]])))=COUNT(INDIRECT(input4712[[#This Row],[range1]]))</f>
        <v>0</v>
      </c>
      <c r="M989" t="b" cm="1">
        <f t="array" aca="1" ref="M989" ca="1">SUMPRODUCT(--(INDIRECT(input4712[[#This Row],[range1]])&gt;INDIRECT(input4712[[#This Row],[range2]])))=COUNT(INDIRECT(input4712[[#This Row],[range1]]))</f>
        <v>1</v>
      </c>
      <c r="N989" t="b">
        <f ca="1">IF(AND(NOT(input4712[[#This Row],[All DESC?]]),NOT(input4712[[#This Row],[All ASC?]])),FALSE(),TRUE())</f>
        <v>1</v>
      </c>
      <c r="O989" cm="1">
        <f t="array" aca="1" ref="O989" ca="1">IF(AND(input4712[[#This Row],[Safe Part 1]],(MAX(ABS((INDIRECT(input4712[[#This Row],[range2]]))-(INDIRECT(input4712[[#This Row],[range1]])))))&lt;=3),1,0)</f>
        <v>1</v>
      </c>
    </row>
    <row r="990" spans="1:15" x14ac:dyDescent="0.35">
      <c r="A990">
        <v>14</v>
      </c>
      <c r="B990">
        <v>16</v>
      </c>
      <c r="C990">
        <v>19</v>
      </c>
      <c r="D990">
        <v>20</v>
      </c>
      <c r="E990">
        <v>23</v>
      </c>
      <c r="H990">
        <f>1</f>
        <v>1</v>
      </c>
      <c r="I990">
        <f>COUNTA(input4712[[#This Row],[Column1.1]:[Column1.8]])</f>
        <v>5</v>
      </c>
      <c r="J990" t="str">
        <f>ADDRESS(ROW(),input4712[[#This Row],[first col]]+1,4)&amp;":"&amp;ADDRESS(ROW(),input4712[[#This Row],[lastcol]],4)</f>
        <v>B990:E990</v>
      </c>
      <c r="K990" t="str">
        <f>ADDRESS(ROW(),input4712[[#This Row],[first col]],4)&amp;":"&amp;ADDRESS(ROW(),input4712[[#This Row],[lastcol]]-1,4)</f>
        <v>A990:D990</v>
      </c>
      <c r="L990" t="b" cm="1">
        <f t="array" aca="1" ref="L990" ca="1">SUMPRODUCT(--(INDIRECT(input4712[[#This Row],[range1]])&lt;INDIRECT(input4712[[#This Row],[range2]])))=COUNT(INDIRECT(input4712[[#This Row],[range1]]))</f>
        <v>0</v>
      </c>
      <c r="M990" t="b" cm="1">
        <f t="array" aca="1" ref="M990" ca="1">SUMPRODUCT(--(INDIRECT(input4712[[#This Row],[range1]])&gt;INDIRECT(input4712[[#This Row],[range2]])))=COUNT(INDIRECT(input4712[[#This Row],[range1]]))</f>
        <v>1</v>
      </c>
      <c r="N990" t="b">
        <f ca="1">IF(AND(NOT(input4712[[#This Row],[All DESC?]]),NOT(input4712[[#This Row],[All ASC?]])),FALSE(),TRUE())</f>
        <v>1</v>
      </c>
      <c r="O990" cm="1">
        <f t="array" aca="1" ref="O990" ca="1">IF(AND(input4712[[#This Row],[Safe Part 1]],(MAX(ABS((INDIRECT(input4712[[#This Row],[range2]]))-(INDIRECT(input4712[[#This Row],[range1]])))))&lt;=3),1,0)</f>
        <v>1</v>
      </c>
    </row>
    <row r="991" spans="1:15" x14ac:dyDescent="0.35">
      <c r="A991">
        <v>13</v>
      </c>
      <c r="B991">
        <v>10</v>
      </c>
      <c r="C991">
        <v>7</v>
      </c>
      <c r="D991">
        <v>6</v>
      </c>
      <c r="E991">
        <v>5</v>
      </c>
      <c r="H991">
        <f>1</f>
        <v>1</v>
      </c>
      <c r="I991">
        <f>COUNTA(input4712[[#This Row],[Column1.1]:[Column1.8]])</f>
        <v>5</v>
      </c>
      <c r="J991" t="str">
        <f>ADDRESS(ROW(),input4712[[#This Row],[first col]]+1,4)&amp;":"&amp;ADDRESS(ROW(),input4712[[#This Row],[lastcol]],4)</f>
        <v>B991:E991</v>
      </c>
      <c r="K991" t="str">
        <f>ADDRESS(ROW(),input4712[[#This Row],[first col]],4)&amp;":"&amp;ADDRESS(ROW(),input4712[[#This Row],[lastcol]]-1,4)</f>
        <v>A991:D991</v>
      </c>
      <c r="L991" t="b" cm="1">
        <f t="array" aca="1" ref="L991" ca="1">SUMPRODUCT(--(INDIRECT(input4712[[#This Row],[range1]])&lt;INDIRECT(input4712[[#This Row],[range2]])))=COUNT(INDIRECT(input4712[[#This Row],[range1]]))</f>
        <v>1</v>
      </c>
      <c r="M991" t="b" cm="1">
        <f t="array" aca="1" ref="M991" ca="1">SUMPRODUCT(--(INDIRECT(input4712[[#This Row],[range1]])&gt;INDIRECT(input4712[[#This Row],[range2]])))=COUNT(INDIRECT(input4712[[#This Row],[range1]]))</f>
        <v>0</v>
      </c>
      <c r="N991" t="b">
        <f ca="1">IF(AND(NOT(input4712[[#This Row],[All DESC?]]),NOT(input4712[[#This Row],[All ASC?]])),FALSE(),TRUE())</f>
        <v>1</v>
      </c>
      <c r="O991" cm="1">
        <f t="array" aca="1" ref="O991" ca="1">IF(AND(input4712[[#This Row],[Safe Part 1]],(MAX(ABS((INDIRECT(input4712[[#This Row],[range2]]))-(INDIRECT(input4712[[#This Row],[range1]])))))&lt;=3),1,0)</f>
        <v>1</v>
      </c>
    </row>
    <row r="992" spans="1:15" x14ac:dyDescent="0.35">
      <c r="A992">
        <v>58</v>
      </c>
      <c r="B992">
        <v>57</v>
      </c>
      <c r="C992">
        <v>56</v>
      </c>
      <c r="D992">
        <v>53</v>
      </c>
      <c r="E992">
        <v>52</v>
      </c>
      <c r="H992">
        <f>1</f>
        <v>1</v>
      </c>
      <c r="I992">
        <f>COUNTA(input4712[[#This Row],[Column1.1]:[Column1.8]])</f>
        <v>5</v>
      </c>
      <c r="J992" t="str">
        <f>ADDRESS(ROW(),input4712[[#This Row],[first col]]+1,4)&amp;":"&amp;ADDRESS(ROW(),input4712[[#This Row],[lastcol]],4)</f>
        <v>B992:E992</v>
      </c>
      <c r="K992" t="str">
        <f>ADDRESS(ROW(),input4712[[#This Row],[first col]],4)&amp;":"&amp;ADDRESS(ROW(),input4712[[#This Row],[lastcol]]-1,4)</f>
        <v>A992:D992</v>
      </c>
      <c r="L992" t="b" cm="1">
        <f t="array" aca="1" ref="L992" ca="1">SUMPRODUCT(--(INDIRECT(input4712[[#This Row],[range1]])&lt;INDIRECT(input4712[[#This Row],[range2]])))=COUNT(INDIRECT(input4712[[#This Row],[range1]]))</f>
        <v>1</v>
      </c>
      <c r="M992" t="b" cm="1">
        <f t="array" aca="1" ref="M992" ca="1">SUMPRODUCT(--(INDIRECT(input4712[[#This Row],[range1]])&gt;INDIRECT(input4712[[#This Row],[range2]])))=COUNT(INDIRECT(input4712[[#This Row],[range1]]))</f>
        <v>0</v>
      </c>
      <c r="N992" t="b">
        <f ca="1">IF(AND(NOT(input4712[[#This Row],[All DESC?]]),NOT(input4712[[#This Row],[All ASC?]])),FALSE(),TRUE())</f>
        <v>1</v>
      </c>
      <c r="O992" cm="1">
        <f t="array" aca="1" ref="O992" ca="1">IF(AND(input4712[[#This Row],[Safe Part 1]],(MAX(ABS((INDIRECT(input4712[[#This Row],[range2]]))-(INDIRECT(input4712[[#This Row],[range1]])))))&lt;=3),1,0)</f>
        <v>1</v>
      </c>
    </row>
    <row r="993" spans="1:15" x14ac:dyDescent="0.35">
      <c r="A993">
        <v>16</v>
      </c>
      <c r="B993">
        <v>14</v>
      </c>
      <c r="C993">
        <v>12</v>
      </c>
      <c r="D993">
        <v>9</v>
      </c>
      <c r="E993">
        <v>7</v>
      </c>
      <c r="F993">
        <v>3</v>
      </c>
      <c r="H993">
        <f>1</f>
        <v>1</v>
      </c>
      <c r="I993">
        <f>COUNTA(input4712[[#This Row],[Column1.1]:[Column1.8]])</f>
        <v>6</v>
      </c>
      <c r="J993" t="str">
        <f>ADDRESS(ROW(),input4712[[#This Row],[first col]]+1,4)&amp;":"&amp;ADDRESS(ROW(),input4712[[#This Row],[lastcol]],4)</f>
        <v>B993:F993</v>
      </c>
      <c r="K993" t="str">
        <f>ADDRESS(ROW(),input4712[[#This Row],[first col]],4)&amp;":"&amp;ADDRESS(ROW(),input4712[[#This Row],[lastcol]]-1,4)</f>
        <v>A993:E993</v>
      </c>
      <c r="L993" t="b" cm="1">
        <f t="array" aca="1" ref="L993" ca="1">SUMPRODUCT(--(INDIRECT(input4712[[#This Row],[range1]])&lt;INDIRECT(input4712[[#This Row],[range2]])))=COUNT(INDIRECT(input4712[[#This Row],[range1]]))</f>
        <v>1</v>
      </c>
      <c r="M993" t="b" cm="1">
        <f t="array" aca="1" ref="M993" ca="1">SUMPRODUCT(--(INDIRECT(input4712[[#This Row],[range1]])&gt;INDIRECT(input4712[[#This Row],[range2]])))=COUNT(INDIRECT(input4712[[#This Row],[range1]]))</f>
        <v>0</v>
      </c>
      <c r="N993" t="b">
        <f ca="1">IF(AND(NOT(input4712[[#This Row],[All DESC?]]),NOT(input4712[[#This Row],[All ASC?]])),FALSE(),TRUE())</f>
        <v>1</v>
      </c>
      <c r="O993" cm="1">
        <f t="array" aca="1" ref="O993" ca="1">IF(AND(input4712[[#This Row],[Safe Part 1]],(MAX(ABS((INDIRECT(input4712[[#This Row],[range2]]))-(INDIRECT(input4712[[#This Row],[range1]])))))&lt;=3),1,0)</f>
        <v>0</v>
      </c>
    </row>
    <row r="994" spans="1:15" x14ac:dyDescent="0.35">
      <c r="A994">
        <v>74</v>
      </c>
      <c r="B994">
        <v>71</v>
      </c>
      <c r="C994">
        <v>70</v>
      </c>
      <c r="D994">
        <v>69</v>
      </c>
      <c r="E994">
        <v>67</v>
      </c>
      <c r="F994">
        <v>62</v>
      </c>
      <c r="G994">
        <v>61</v>
      </c>
      <c r="H994">
        <f>1</f>
        <v>1</v>
      </c>
      <c r="I994">
        <f>COUNTA(input4712[[#This Row],[Column1.1]:[Column1.8]])</f>
        <v>7</v>
      </c>
      <c r="J994" t="str">
        <f>ADDRESS(ROW(),input4712[[#This Row],[first col]]+1,4)&amp;":"&amp;ADDRESS(ROW(),input4712[[#This Row],[lastcol]],4)</f>
        <v>B994:G994</v>
      </c>
      <c r="K994" t="str">
        <f>ADDRESS(ROW(),input4712[[#This Row],[first col]],4)&amp;":"&amp;ADDRESS(ROW(),input4712[[#This Row],[lastcol]]-1,4)</f>
        <v>A994:F994</v>
      </c>
      <c r="L994" t="b" cm="1">
        <f t="array" aca="1" ref="L994" ca="1">SUMPRODUCT(--(INDIRECT(input4712[[#This Row],[range1]])&lt;INDIRECT(input4712[[#This Row],[range2]])))=COUNT(INDIRECT(input4712[[#This Row],[range1]]))</f>
        <v>1</v>
      </c>
      <c r="M994" t="b" cm="1">
        <f t="array" aca="1" ref="M994" ca="1">SUMPRODUCT(--(INDIRECT(input4712[[#This Row],[range1]])&gt;INDIRECT(input4712[[#This Row],[range2]])))=COUNT(INDIRECT(input4712[[#This Row],[range1]]))</f>
        <v>0</v>
      </c>
      <c r="N994" t="b">
        <f ca="1">IF(AND(NOT(input4712[[#This Row],[All DESC?]]),NOT(input4712[[#This Row],[All ASC?]])),FALSE(),TRUE())</f>
        <v>1</v>
      </c>
      <c r="O994" cm="1">
        <f t="array" aca="1" ref="O994" ca="1">IF(AND(input4712[[#This Row],[Safe Part 1]],(MAX(ABS((INDIRECT(input4712[[#This Row],[range2]]))-(INDIRECT(input4712[[#This Row],[range1]])))))&lt;=3),1,0)</f>
        <v>0</v>
      </c>
    </row>
    <row r="995" spans="1:15" x14ac:dyDescent="0.35">
      <c r="A995">
        <v>75</v>
      </c>
      <c r="B995">
        <v>72</v>
      </c>
      <c r="C995">
        <v>69</v>
      </c>
      <c r="D995">
        <v>67</v>
      </c>
      <c r="E995">
        <v>66</v>
      </c>
      <c r="H995">
        <f>1</f>
        <v>1</v>
      </c>
      <c r="I995">
        <f>COUNTA(input4712[[#This Row],[Column1.1]:[Column1.8]])</f>
        <v>5</v>
      </c>
      <c r="J995" t="str">
        <f>ADDRESS(ROW(),input4712[[#This Row],[first col]]+1,4)&amp;":"&amp;ADDRESS(ROW(),input4712[[#This Row],[lastcol]],4)</f>
        <v>B995:E995</v>
      </c>
      <c r="K995" t="str">
        <f>ADDRESS(ROW(),input4712[[#This Row],[first col]],4)&amp;":"&amp;ADDRESS(ROW(),input4712[[#This Row],[lastcol]]-1,4)</f>
        <v>A995:D995</v>
      </c>
      <c r="L995" t="b" cm="1">
        <f t="array" aca="1" ref="L995" ca="1">SUMPRODUCT(--(INDIRECT(input4712[[#This Row],[range1]])&lt;INDIRECT(input4712[[#This Row],[range2]])))=COUNT(INDIRECT(input4712[[#This Row],[range1]]))</f>
        <v>1</v>
      </c>
      <c r="M995" t="b" cm="1">
        <f t="array" aca="1" ref="M995" ca="1">SUMPRODUCT(--(INDIRECT(input4712[[#This Row],[range1]])&gt;INDIRECT(input4712[[#This Row],[range2]])))=COUNT(INDIRECT(input4712[[#This Row],[range1]]))</f>
        <v>0</v>
      </c>
      <c r="N995" t="b">
        <f ca="1">IF(AND(NOT(input4712[[#This Row],[All DESC?]]),NOT(input4712[[#This Row],[All ASC?]])),FALSE(),TRUE())</f>
        <v>1</v>
      </c>
      <c r="O995" cm="1">
        <f t="array" aca="1" ref="O995" ca="1">IF(AND(input4712[[#This Row],[Safe Part 1]],(MAX(ABS((INDIRECT(input4712[[#This Row],[range2]]))-(INDIRECT(input4712[[#This Row],[range1]])))))&lt;=3),1,0)</f>
        <v>1</v>
      </c>
    </row>
    <row r="996" spans="1:15" x14ac:dyDescent="0.35">
      <c r="A996">
        <v>80</v>
      </c>
      <c r="B996">
        <v>77</v>
      </c>
      <c r="C996">
        <v>76</v>
      </c>
      <c r="D996">
        <v>74</v>
      </c>
      <c r="E996">
        <v>72</v>
      </c>
      <c r="F996">
        <v>70</v>
      </c>
      <c r="G996">
        <v>67</v>
      </c>
      <c r="H996">
        <f>1</f>
        <v>1</v>
      </c>
      <c r="I996">
        <f>COUNTA(input4712[[#This Row],[Column1.1]:[Column1.8]])</f>
        <v>7</v>
      </c>
      <c r="J996" t="str">
        <f>ADDRESS(ROW(),input4712[[#This Row],[first col]]+1,4)&amp;":"&amp;ADDRESS(ROW(),input4712[[#This Row],[lastcol]],4)</f>
        <v>B996:G996</v>
      </c>
      <c r="K996" t="str">
        <f>ADDRESS(ROW(),input4712[[#This Row],[first col]],4)&amp;":"&amp;ADDRESS(ROW(),input4712[[#This Row],[lastcol]]-1,4)</f>
        <v>A996:F996</v>
      </c>
      <c r="L996" t="b" cm="1">
        <f t="array" aca="1" ref="L996" ca="1">SUMPRODUCT(--(INDIRECT(input4712[[#This Row],[range1]])&lt;INDIRECT(input4712[[#This Row],[range2]])))=COUNT(INDIRECT(input4712[[#This Row],[range1]]))</f>
        <v>1</v>
      </c>
      <c r="M996" t="b" cm="1">
        <f t="array" aca="1" ref="M996" ca="1">SUMPRODUCT(--(INDIRECT(input4712[[#This Row],[range1]])&gt;INDIRECT(input4712[[#This Row],[range2]])))=COUNT(INDIRECT(input4712[[#This Row],[range1]]))</f>
        <v>0</v>
      </c>
      <c r="N996" t="b">
        <f ca="1">IF(AND(NOT(input4712[[#This Row],[All DESC?]]),NOT(input4712[[#This Row],[All ASC?]])),FALSE(),TRUE())</f>
        <v>1</v>
      </c>
      <c r="O996" cm="1">
        <f t="array" aca="1" ref="O996" ca="1">IF(AND(input4712[[#This Row],[Safe Part 1]],(MAX(ABS((INDIRECT(input4712[[#This Row],[range2]]))-(INDIRECT(input4712[[#This Row],[range1]])))))&lt;=3),1,0)</f>
        <v>1</v>
      </c>
    </row>
    <row r="997" spans="1:15" x14ac:dyDescent="0.35">
      <c r="A997">
        <v>79</v>
      </c>
      <c r="B997">
        <v>82</v>
      </c>
      <c r="C997">
        <v>85</v>
      </c>
      <c r="D997">
        <v>88</v>
      </c>
      <c r="E997">
        <v>89</v>
      </c>
      <c r="F997">
        <v>93</v>
      </c>
      <c r="G997">
        <v>95</v>
      </c>
      <c r="H997">
        <f>1</f>
        <v>1</v>
      </c>
      <c r="I997">
        <f>COUNTA(input4712[[#This Row],[Column1.1]:[Column1.8]])</f>
        <v>7</v>
      </c>
      <c r="J997" t="str">
        <f>ADDRESS(ROW(),input4712[[#This Row],[first col]]+1,4)&amp;":"&amp;ADDRESS(ROW(),input4712[[#This Row],[lastcol]],4)</f>
        <v>B997:G997</v>
      </c>
      <c r="K997" t="str">
        <f>ADDRESS(ROW(),input4712[[#This Row],[first col]],4)&amp;":"&amp;ADDRESS(ROW(),input4712[[#This Row],[lastcol]]-1,4)</f>
        <v>A997:F997</v>
      </c>
      <c r="L997" t="b" cm="1">
        <f t="array" aca="1" ref="L997" ca="1">SUMPRODUCT(--(INDIRECT(input4712[[#This Row],[range1]])&lt;INDIRECT(input4712[[#This Row],[range2]])))=COUNT(INDIRECT(input4712[[#This Row],[range1]]))</f>
        <v>0</v>
      </c>
      <c r="M997" t="b" cm="1">
        <f t="array" aca="1" ref="M997" ca="1">SUMPRODUCT(--(INDIRECT(input4712[[#This Row],[range1]])&gt;INDIRECT(input4712[[#This Row],[range2]])))=COUNT(INDIRECT(input4712[[#This Row],[range1]]))</f>
        <v>1</v>
      </c>
      <c r="N997" t="b">
        <f ca="1">IF(AND(NOT(input4712[[#This Row],[All DESC?]]),NOT(input4712[[#This Row],[All ASC?]])),FALSE(),TRUE())</f>
        <v>1</v>
      </c>
      <c r="O997" cm="1">
        <f t="array" aca="1" ref="O997" ca="1">IF(AND(input4712[[#This Row],[Safe Part 1]],(MAX(ABS((INDIRECT(input4712[[#This Row],[range2]]))-(INDIRECT(input4712[[#This Row],[range1]])))))&lt;=3),1,0)</f>
        <v>0</v>
      </c>
    </row>
    <row r="998" spans="1:15" x14ac:dyDescent="0.35">
      <c r="A998">
        <v>42</v>
      </c>
      <c r="B998">
        <v>41</v>
      </c>
      <c r="C998">
        <v>39</v>
      </c>
      <c r="D998">
        <v>36</v>
      </c>
      <c r="E998">
        <v>34</v>
      </c>
      <c r="F998">
        <v>32</v>
      </c>
      <c r="H998">
        <f>1</f>
        <v>1</v>
      </c>
      <c r="I998">
        <f>COUNTA(input4712[[#This Row],[Column1.1]:[Column1.8]])</f>
        <v>6</v>
      </c>
      <c r="J998" t="str">
        <f>ADDRESS(ROW(),input4712[[#This Row],[first col]]+1,4)&amp;":"&amp;ADDRESS(ROW(),input4712[[#This Row],[lastcol]],4)</f>
        <v>B998:F998</v>
      </c>
      <c r="K998" t="str">
        <f>ADDRESS(ROW(),input4712[[#This Row],[first col]],4)&amp;":"&amp;ADDRESS(ROW(),input4712[[#This Row],[lastcol]]-1,4)</f>
        <v>A998:E998</v>
      </c>
      <c r="L998" t="b" cm="1">
        <f t="array" aca="1" ref="L998" ca="1">SUMPRODUCT(--(INDIRECT(input4712[[#This Row],[range1]])&lt;INDIRECT(input4712[[#This Row],[range2]])))=COUNT(INDIRECT(input4712[[#This Row],[range1]]))</f>
        <v>1</v>
      </c>
      <c r="M998" t="b" cm="1">
        <f t="array" aca="1" ref="M998" ca="1">SUMPRODUCT(--(INDIRECT(input4712[[#This Row],[range1]])&gt;INDIRECT(input4712[[#This Row],[range2]])))=COUNT(INDIRECT(input4712[[#This Row],[range1]]))</f>
        <v>0</v>
      </c>
      <c r="N998" t="b">
        <f ca="1">IF(AND(NOT(input4712[[#This Row],[All DESC?]]),NOT(input4712[[#This Row],[All ASC?]])),FALSE(),TRUE())</f>
        <v>1</v>
      </c>
      <c r="O998" cm="1">
        <f t="array" aca="1" ref="O998" ca="1">IF(AND(input4712[[#This Row],[Safe Part 1]],(MAX(ABS((INDIRECT(input4712[[#This Row],[range2]]))-(INDIRECT(input4712[[#This Row],[range1]])))))&lt;=3),1,0)</f>
        <v>1</v>
      </c>
    </row>
    <row r="999" spans="1:15" x14ac:dyDescent="0.35">
      <c r="A999">
        <v>10</v>
      </c>
      <c r="B999">
        <v>12</v>
      </c>
      <c r="C999">
        <v>13</v>
      </c>
      <c r="D999">
        <v>16</v>
      </c>
      <c r="E999">
        <v>17</v>
      </c>
      <c r="H999">
        <f>1</f>
        <v>1</v>
      </c>
      <c r="I999">
        <f>COUNTA(input4712[[#This Row],[Column1.1]:[Column1.8]])</f>
        <v>5</v>
      </c>
      <c r="J999" t="str">
        <f>ADDRESS(ROW(),input4712[[#This Row],[first col]]+1,4)&amp;":"&amp;ADDRESS(ROW(),input4712[[#This Row],[lastcol]],4)</f>
        <v>B999:E999</v>
      </c>
      <c r="K999" t="str">
        <f>ADDRESS(ROW(),input4712[[#This Row],[first col]],4)&amp;":"&amp;ADDRESS(ROW(),input4712[[#This Row],[lastcol]]-1,4)</f>
        <v>A999:D999</v>
      </c>
      <c r="L999" t="b" cm="1">
        <f t="array" aca="1" ref="L999" ca="1">SUMPRODUCT(--(INDIRECT(input4712[[#This Row],[range1]])&lt;INDIRECT(input4712[[#This Row],[range2]])))=COUNT(INDIRECT(input4712[[#This Row],[range1]]))</f>
        <v>0</v>
      </c>
      <c r="M999" t="b" cm="1">
        <f t="array" aca="1" ref="M999" ca="1">SUMPRODUCT(--(INDIRECT(input4712[[#This Row],[range1]])&gt;INDIRECT(input4712[[#This Row],[range2]])))=COUNT(INDIRECT(input4712[[#This Row],[range1]]))</f>
        <v>1</v>
      </c>
      <c r="N999" t="b">
        <f ca="1">IF(AND(NOT(input4712[[#This Row],[All DESC?]]),NOT(input4712[[#This Row],[All ASC?]])),FALSE(),TRUE())</f>
        <v>1</v>
      </c>
      <c r="O999" cm="1">
        <f t="array" aca="1" ref="O999" ca="1">IF(AND(input4712[[#This Row],[Safe Part 1]],(MAX(ABS((INDIRECT(input4712[[#This Row],[range2]]))-(INDIRECT(input4712[[#This Row],[range1]])))))&lt;=3),1,0)</f>
        <v>1</v>
      </c>
    </row>
    <row r="1000" spans="1:15" x14ac:dyDescent="0.35">
      <c r="A1000">
        <v>14</v>
      </c>
      <c r="B1000">
        <v>12</v>
      </c>
      <c r="C1000">
        <v>10</v>
      </c>
      <c r="D1000">
        <v>7</v>
      </c>
      <c r="E1000">
        <v>5</v>
      </c>
      <c r="H1000">
        <f>1</f>
        <v>1</v>
      </c>
      <c r="I1000">
        <f>COUNTA(input4712[[#This Row],[Column1.1]:[Column1.8]])</f>
        <v>5</v>
      </c>
      <c r="J1000" t="str">
        <f>ADDRESS(ROW(),input4712[[#This Row],[first col]]+1,4)&amp;":"&amp;ADDRESS(ROW(),input4712[[#This Row],[lastcol]],4)</f>
        <v>B1000:E1000</v>
      </c>
      <c r="K1000" t="str">
        <f>ADDRESS(ROW(),input4712[[#This Row],[first col]],4)&amp;":"&amp;ADDRESS(ROW(),input4712[[#This Row],[lastcol]]-1,4)</f>
        <v>A1000:D1000</v>
      </c>
      <c r="L1000" t="b" cm="1">
        <f t="array" aca="1" ref="L1000" ca="1">SUMPRODUCT(--(INDIRECT(input4712[[#This Row],[range1]])&lt;INDIRECT(input4712[[#This Row],[range2]])))=COUNT(INDIRECT(input4712[[#This Row],[range1]]))</f>
        <v>1</v>
      </c>
      <c r="M1000" t="b" cm="1">
        <f t="array" aca="1" ref="M1000" ca="1">SUMPRODUCT(--(INDIRECT(input4712[[#This Row],[range1]])&gt;INDIRECT(input4712[[#This Row],[range2]])))=COUNT(INDIRECT(input4712[[#This Row],[range1]]))</f>
        <v>0</v>
      </c>
      <c r="N1000" t="b">
        <f ca="1">IF(AND(NOT(input4712[[#This Row],[All DESC?]]),NOT(input4712[[#This Row],[All ASC?]])),FALSE(),TRUE())</f>
        <v>1</v>
      </c>
      <c r="O1000" cm="1">
        <f t="array" aca="1" ref="O1000" ca="1">IF(AND(input4712[[#This Row],[Safe Part 1]],(MAX(ABS((INDIRECT(input4712[[#This Row],[range2]]))-(INDIRECT(input4712[[#This Row],[range1]])))))&lt;=3),1,0)</f>
        <v>1</v>
      </c>
    </row>
    <row r="1001" spans="1:15" x14ac:dyDescent="0.35">
      <c r="A1001">
        <v>47</v>
      </c>
      <c r="B1001">
        <v>49</v>
      </c>
      <c r="C1001">
        <v>50</v>
      </c>
      <c r="D1001">
        <v>52</v>
      </c>
      <c r="E1001">
        <v>53</v>
      </c>
      <c r="F1001">
        <v>57</v>
      </c>
      <c r="G1001">
        <v>59</v>
      </c>
      <c r="H1001">
        <f>1</f>
        <v>1</v>
      </c>
      <c r="I1001">
        <f>COUNTA(input4712[[#This Row],[Column1.1]:[Column1.8]])</f>
        <v>7</v>
      </c>
      <c r="J1001" t="str">
        <f>ADDRESS(ROW(),input4712[[#This Row],[first col]]+1,4)&amp;":"&amp;ADDRESS(ROW(),input4712[[#This Row],[lastcol]],4)</f>
        <v>B1001:G1001</v>
      </c>
      <c r="K1001" t="str">
        <f>ADDRESS(ROW(),input4712[[#This Row],[first col]],4)&amp;":"&amp;ADDRESS(ROW(),input4712[[#This Row],[lastcol]]-1,4)</f>
        <v>A1001:F1001</v>
      </c>
      <c r="L1001" t="b" cm="1">
        <f t="array" aca="1" ref="L1001" ca="1">SUMPRODUCT(--(INDIRECT(input4712[[#This Row],[range1]])&lt;INDIRECT(input4712[[#This Row],[range2]])))=COUNT(INDIRECT(input4712[[#This Row],[range1]]))</f>
        <v>0</v>
      </c>
      <c r="M1001" t="b" cm="1">
        <f t="array" aca="1" ref="M1001" ca="1">SUMPRODUCT(--(INDIRECT(input4712[[#This Row],[range1]])&gt;INDIRECT(input4712[[#This Row],[range2]])))=COUNT(INDIRECT(input4712[[#This Row],[range1]]))</f>
        <v>1</v>
      </c>
      <c r="N1001" t="b">
        <f ca="1">IF(AND(NOT(input4712[[#This Row],[All DESC?]]),NOT(input4712[[#This Row],[All ASC?]])),FALSE(),TRUE())</f>
        <v>1</v>
      </c>
      <c r="O1001" cm="1">
        <f t="array" aca="1" ref="O1001" ca="1">IF(AND(input4712[[#This Row],[Safe Part 1]],(MAX(ABS((INDIRECT(input4712[[#This Row],[range2]]))-(INDIRECT(input4712[[#This Row],[range1]])))))&lt;=3),1,0)</f>
        <v>0</v>
      </c>
    </row>
    <row r="1002" spans="1:15" x14ac:dyDescent="0.35">
      <c r="A1002">
        <v>28</v>
      </c>
      <c r="B1002">
        <v>29</v>
      </c>
      <c r="C1002">
        <v>32</v>
      </c>
      <c r="D1002">
        <v>33</v>
      </c>
      <c r="E1002">
        <v>34</v>
      </c>
      <c r="H1002">
        <f>1</f>
        <v>1</v>
      </c>
      <c r="I1002">
        <f>COUNTA(input4712[[#This Row],[Column1.1]:[Column1.8]])</f>
        <v>5</v>
      </c>
      <c r="J1002" t="str">
        <f>ADDRESS(ROW(),input4712[[#This Row],[first col]]+1,4)&amp;":"&amp;ADDRESS(ROW(),input4712[[#This Row],[lastcol]],4)</f>
        <v>B1002:E1002</v>
      </c>
      <c r="K1002" t="str">
        <f>ADDRESS(ROW(),input4712[[#This Row],[first col]],4)&amp;":"&amp;ADDRESS(ROW(),input4712[[#This Row],[lastcol]]-1,4)</f>
        <v>A1002:D1002</v>
      </c>
      <c r="L1002" t="b" cm="1">
        <f t="array" aca="1" ref="L1002" ca="1">SUMPRODUCT(--(INDIRECT(input4712[[#This Row],[range1]])&lt;INDIRECT(input4712[[#This Row],[range2]])))=COUNT(INDIRECT(input4712[[#This Row],[range1]]))</f>
        <v>0</v>
      </c>
      <c r="M1002" t="b" cm="1">
        <f t="array" aca="1" ref="M1002" ca="1">SUMPRODUCT(--(INDIRECT(input4712[[#This Row],[range1]])&gt;INDIRECT(input4712[[#This Row],[range2]])))=COUNT(INDIRECT(input4712[[#This Row],[range1]]))</f>
        <v>1</v>
      </c>
      <c r="N1002" t="b">
        <f ca="1">IF(AND(NOT(input4712[[#This Row],[All DESC?]]),NOT(input4712[[#This Row],[All ASC?]])),FALSE(),TRUE())</f>
        <v>1</v>
      </c>
      <c r="O1002" cm="1">
        <f t="array" aca="1" ref="O1002" ca="1">IF(AND(input4712[[#This Row],[Safe Part 1]],(MAX(ABS((INDIRECT(input4712[[#This Row],[range2]]))-(INDIRECT(input4712[[#This Row],[range1]])))))&lt;=3),1,0)</f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4C46F-E77C-4498-8336-B9DA05A6C131}">
  <dimension ref="A1:O1002"/>
  <sheetViews>
    <sheetView workbookViewId="0">
      <selection activeCell="G1" sqref="G1:G1048576"/>
    </sheetView>
  </sheetViews>
  <sheetFormatPr defaultRowHeight="13.5" x14ac:dyDescent="0.35"/>
  <cols>
    <col min="1" max="7" width="12.44140625" bestFit="1" customWidth="1"/>
    <col min="8" max="11" width="12.44140625" customWidth="1"/>
    <col min="15" max="15" width="10.0546875" bestFit="1" customWidth="1"/>
  </cols>
  <sheetData>
    <row r="1" spans="1:15" x14ac:dyDescent="0.35">
      <c r="O1" s="1" t="s">
        <v>21</v>
      </c>
    </row>
    <row r="2" spans="1:15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5</v>
      </c>
      <c r="M2" t="s">
        <v>6</v>
      </c>
      <c r="N2" t="s">
        <v>7</v>
      </c>
      <c r="O2" t="s">
        <v>8</v>
      </c>
    </row>
    <row r="3" spans="1:15" x14ac:dyDescent="0.35">
      <c r="A3">
        <v>35</v>
      </c>
      <c r="B3">
        <v>37</v>
      </c>
      <c r="C3">
        <v>38</v>
      </c>
      <c r="D3">
        <v>41</v>
      </c>
      <c r="E3">
        <v>43</v>
      </c>
      <c r="F3">
        <v>41</v>
      </c>
      <c r="H3">
        <f>1</f>
        <v>1</v>
      </c>
      <c r="I3">
        <f>COUNTA(input4713[[#This Row],[Column1.1]:[Column1.8]])</f>
        <v>6</v>
      </c>
      <c r="J3" t="str">
        <f>ADDRESS(ROW(),input4713[[#This Row],[first col]]+1,4)&amp;":"&amp;ADDRESS(ROW(),input4713[[#This Row],[lastcol]],4)</f>
        <v>B3:F3</v>
      </c>
      <c r="K3" t="str">
        <f>ADDRESS(ROW(),input4713[[#This Row],[first col]],4)&amp;":"&amp;ADDRESS(ROW(),input4713[[#This Row],[lastcol]]-1,4)</f>
        <v>A3:E3</v>
      </c>
      <c r="L3" t="b" cm="1">
        <f t="array" aca="1" ref="L3" ca="1">SUMPRODUCT(--(INDIRECT(input4713[[#This Row],[range1]])&lt;INDIRECT(input4713[[#This Row],[range2]])))=COUNT(INDIRECT(input4713[[#This Row],[range1]]))</f>
        <v>0</v>
      </c>
      <c r="M3" t="b" cm="1">
        <f t="array" aca="1" ref="M3" ca="1">SUMPRODUCT(--(INDIRECT(input4713[[#This Row],[range1]])&gt;INDIRECT(input4713[[#This Row],[range2]])))=COUNT(INDIRECT(input4713[[#This Row],[range1]]))</f>
        <v>0</v>
      </c>
      <c r="N3" t="b">
        <f ca="1">IF(AND(NOT(input4713[[#This Row],[All DESC?]]),NOT(input4713[[#This Row],[All ASC?]])),FALSE(),TRUE())</f>
        <v>0</v>
      </c>
      <c r="O3" cm="1">
        <f t="array" aca="1" ref="O3" ca="1">IF(AND(input4713[[#This Row],[Safe Part 1]],(MAX(ABS((INDIRECT(input4713[[#This Row],[range2]]))-(INDIRECT(input4713[[#This Row],[range1]])))))&lt;=3),1,0)</f>
        <v>0</v>
      </c>
    </row>
    <row r="4" spans="1:15" x14ac:dyDescent="0.35">
      <c r="A4">
        <v>64</v>
      </c>
      <c r="B4">
        <v>66</v>
      </c>
      <c r="C4">
        <v>69</v>
      </c>
      <c r="D4">
        <v>71</v>
      </c>
      <c r="E4">
        <v>72</v>
      </c>
      <c r="F4">
        <v>72</v>
      </c>
      <c r="H4">
        <f>1</f>
        <v>1</v>
      </c>
      <c r="I4">
        <f>COUNTA(input4713[[#This Row],[Column1.1]:[Column1.8]])</f>
        <v>6</v>
      </c>
      <c r="J4" t="str">
        <f>ADDRESS(ROW(),input4713[[#This Row],[first col]]+1,4)&amp;":"&amp;ADDRESS(ROW(),input4713[[#This Row],[lastcol]],4)</f>
        <v>B4:F4</v>
      </c>
      <c r="K4" t="str">
        <f>ADDRESS(ROW(),input4713[[#This Row],[first col]],4)&amp;":"&amp;ADDRESS(ROW(),input4713[[#This Row],[lastcol]]-1,4)</f>
        <v>A4:E4</v>
      </c>
      <c r="L4" t="b" cm="1">
        <f t="array" aca="1" ref="L4" ca="1">SUMPRODUCT(--(INDIRECT(input4713[[#This Row],[range1]])&lt;INDIRECT(input4713[[#This Row],[range2]])))=COUNT(INDIRECT(input4713[[#This Row],[range1]]))</f>
        <v>0</v>
      </c>
      <c r="M4" t="b" cm="1">
        <f t="array" aca="1" ref="M4" ca="1">SUMPRODUCT(--(INDIRECT(input4713[[#This Row],[range1]])&gt;INDIRECT(input4713[[#This Row],[range2]])))=COUNT(INDIRECT(input4713[[#This Row],[range1]]))</f>
        <v>0</v>
      </c>
      <c r="N4" t="b">
        <f ca="1">IF(AND(NOT(input4713[[#This Row],[All DESC?]]),NOT(input4713[[#This Row],[All ASC?]])),FALSE(),TRUE())</f>
        <v>0</v>
      </c>
      <c r="O4" cm="1">
        <f t="array" aca="1" ref="O4" ca="1">IF(AND(input4713[[#This Row],[Safe Part 1]],(MAX(ABS((INDIRECT(input4713[[#This Row],[range2]]))-(INDIRECT(input4713[[#This Row],[range1]])))))&lt;=3),1,0)</f>
        <v>0</v>
      </c>
    </row>
    <row r="5" spans="1:15" x14ac:dyDescent="0.35">
      <c r="A5">
        <v>45</v>
      </c>
      <c r="B5">
        <v>47</v>
      </c>
      <c r="C5">
        <v>50</v>
      </c>
      <c r="D5">
        <v>51</v>
      </c>
      <c r="E5">
        <v>52</v>
      </c>
      <c r="F5">
        <v>53</v>
      </c>
      <c r="G5">
        <v>59</v>
      </c>
      <c r="H5">
        <f>1</f>
        <v>1</v>
      </c>
      <c r="I5">
        <f>COUNTA(input4713[[#This Row],[Column1.1]:[Column1.8]])</f>
        <v>7</v>
      </c>
      <c r="J5" t="str">
        <f>ADDRESS(ROW(),input4713[[#This Row],[first col]]+1,4)&amp;":"&amp;ADDRESS(ROW(),input4713[[#This Row],[lastcol]],4)</f>
        <v>B5:G5</v>
      </c>
      <c r="K5" t="str">
        <f>ADDRESS(ROW(),input4713[[#This Row],[first col]],4)&amp;":"&amp;ADDRESS(ROW(),input4713[[#This Row],[lastcol]]-1,4)</f>
        <v>A5:F5</v>
      </c>
      <c r="L5" t="b" cm="1">
        <f t="array" aca="1" ref="L5" ca="1">SUMPRODUCT(--(INDIRECT(input4713[[#This Row],[range1]])&lt;INDIRECT(input4713[[#This Row],[range2]])))=COUNT(INDIRECT(input4713[[#This Row],[range1]]))</f>
        <v>0</v>
      </c>
      <c r="M5" t="b" cm="1">
        <f t="array" aca="1" ref="M5" ca="1">SUMPRODUCT(--(INDIRECT(input4713[[#This Row],[range1]])&gt;INDIRECT(input4713[[#This Row],[range2]])))=COUNT(INDIRECT(input4713[[#This Row],[range1]]))</f>
        <v>1</v>
      </c>
      <c r="N5" t="b">
        <f ca="1">IF(AND(NOT(input4713[[#This Row],[All DESC?]]),NOT(input4713[[#This Row],[All ASC?]])),FALSE(),TRUE())</f>
        <v>1</v>
      </c>
      <c r="O5" cm="1">
        <f t="array" aca="1" ref="O5" ca="1">IF(AND(input4713[[#This Row],[Safe Part 1]],(MAX(ABS((INDIRECT(input4713[[#This Row],[range2]]))-(INDIRECT(input4713[[#This Row],[range1]])))))&lt;=3),1,0)</f>
        <v>0</v>
      </c>
    </row>
    <row r="6" spans="1:15" x14ac:dyDescent="0.35">
      <c r="A6">
        <v>16</v>
      </c>
      <c r="B6">
        <v>18</v>
      </c>
      <c r="C6">
        <v>19</v>
      </c>
      <c r="D6">
        <v>20</v>
      </c>
      <c r="E6">
        <v>23</v>
      </c>
      <c r="F6">
        <v>29</v>
      </c>
      <c r="H6">
        <f>1</f>
        <v>1</v>
      </c>
      <c r="I6">
        <f>COUNTA(input4713[[#This Row],[Column1.1]:[Column1.8]])</f>
        <v>6</v>
      </c>
      <c r="J6" t="str">
        <f>ADDRESS(ROW(),input4713[[#This Row],[first col]]+1,4)&amp;":"&amp;ADDRESS(ROW(),input4713[[#This Row],[lastcol]],4)</f>
        <v>B6:F6</v>
      </c>
      <c r="K6" t="str">
        <f>ADDRESS(ROW(),input4713[[#This Row],[first col]],4)&amp;":"&amp;ADDRESS(ROW(),input4713[[#This Row],[lastcol]]-1,4)</f>
        <v>A6:E6</v>
      </c>
      <c r="L6" t="b" cm="1">
        <f t="array" aca="1" ref="L6" ca="1">SUMPRODUCT(--(INDIRECT(input4713[[#This Row],[range1]])&lt;INDIRECT(input4713[[#This Row],[range2]])))=COUNT(INDIRECT(input4713[[#This Row],[range1]]))</f>
        <v>0</v>
      </c>
      <c r="M6" t="b" cm="1">
        <f t="array" aca="1" ref="M6" ca="1">SUMPRODUCT(--(INDIRECT(input4713[[#This Row],[range1]])&gt;INDIRECT(input4713[[#This Row],[range2]])))=COUNT(INDIRECT(input4713[[#This Row],[range1]]))</f>
        <v>1</v>
      </c>
      <c r="N6" t="b">
        <f ca="1">IF(AND(NOT(input4713[[#This Row],[All DESC?]]),NOT(input4713[[#This Row],[All ASC?]])),FALSE(),TRUE())</f>
        <v>1</v>
      </c>
      <c r="O6" cm="1">
        <f t="array" aca="1" ref="O6" ca="1">IF(AND(input4713[[#This Row],[Safe Part 1]],(MAX(ABS((INDIRECT(input4713[[#This Row],[range2]]))-(INDIRECT(input4713[[#This Row],[range1]])))))&lt;=3),1,0)</f>
        <v>0</v>
      </c>
    </row>
    <row r="7" spans="1:15" x14ac:dyDescent="0.35">
      <c r="A7">
        <v>36</v>
      </c>
      <c r="B7">
        <v>39</v>
      </c>
      <c r="C7">
        <v>41</v>
      </c>
      <c r="D7">
        <v>43</v>
      </c>
      <c r="E7">
        <v>44</v>
      </c>
      <c r="F7">
        <v>41</v>
      </c>
      <c r="H7">
        <f>1</f>
        <v>1</v>
      </c>
      <c r="I7">
        <f>COUNTA(input4713[[#This Row],[Column1.1]:[Column1.8]])</f>
        <v>6</v>
      </c>
      <c r="J7" t="str">
        <f>ADDRESS(ROW(),input4713[[#This Row],[first col]]+1,4)&amp;":"&amp;ADDRESS(ROW(),input4713[[#This Row],[lastcol]],4)</f>
        <v>B7:F7</v>
      </c>
      <c r="K7" t="str">
        <f>ADDRESS(ROW(),input4713[[#This Row],[first col]],4)&amp;":"&amp;ADDRESS(ROW(),input4713[[#This Row],[lastcol]]-1,4)</f>
        <v>A7:E7</v>
      </c>
      <c r="L7" t="b" cm="1">
        <f t="array" aca="1" ref="L7" ca="1">SUMPRODUCT(--(INDIRECT(input4713[[#This Row],[range1]])&lt;INDIRECT(input4713[[#This Row],[range2]])))=COUNT(INDIRECT(input4713[[#This Row],[range1]]))</f>
        <v>0</v>
      </c>
      <c r="M7" t="b" cm="1">
        <f t="array" aca="1" ref="M7" ca="1">SUMPRODUCT(--(INDIRECT(input4713[[#This Row],[range1]])&gt;INDIRECT(input4713[[#This Row],[range2]])))=COUNT(INDIRECT(input4713[[#This Row],[range1]]))</f>
        <v>0</v>
      </c>
      <c r="N7" t="b">
        <f ca="1">IF(AND(NOT(input4713[[#This Row],[All DESC?]]),NOT(input4713[[#This Row],[All ASC?]])),FALSE(),TRUE())</f>
        <v>0</v>
      </c>
      <c r="O7" cm="1">
        <f t="array" aca="1" ref="O7" ca="1">IF(AND(input4713[[#This Row],[Safe Part 1]],(MAX(ABS((INDIRECT(input4713[[#This Row],[range2]]))-(INDIRECT(input4713[[#This Row],[range1]])))))&lt;=3),1,0)</f>
        <v>0</v>
      </c>
    </row>
    <row r="8" spans="1:15" x14ac:dyDescent="0.35">
      <c r="A8">
        <v>42</v>
      </c>
      <c r="B8">
        <v>45</v>
      </c>
      <c r="C8">
        <v>46</v>
      </c>
      <c r="D8">
        <v>44</v>
      </c>
      <c r="E8">
        <v>42</v>
      </c>
      <c r="H8">
        <f>1</f>
        <v>1</v>
      </c>
      <c r="I8">
        <f>COUNTA(input4713[[#This Row],[Column1.1]:[Column1.8]])</f>
        <v>5</v>
      </c>
      <c r="J8" t="str">
        <f>ADDRESS(ROW(),input4713[[#This Row],[first col]]+1,4)&amp;":"&amp;ADDRESS(ROW(),input4713[[#This Row],[lastcol]],4)</f>
        <v>B8:E8</v>
      </c>
      <c r="K8" t="str">
        <f>ADDRESS(ROW(),input4713[[#This Row],[first col]],4)&amp;":"&amp;ADDRESS(ROW(),input4713[[#This Row],[lastcol]]-1,4)</f>
        <v>A8:D8</v>
      </c>
      <c r="L8" t="b" cm="1">
        <f t="array" aca="1" ref="L8" ca="1">SUMPRODUCT(--(INDIRECT(input4713[[#This Row],[range1]])&lt;INDIRECT(input4713[[#This Row],[range2]])))=COUNT(INDIRECT(input4713[[#This Row],[range1]]))</f>
        <v>0</v>
      </c>
      <c r="M8" t="b" cm="1">
        <f t="array" aca="1" ref="M8" ca="1">SUMPRODUCT(--(INDIRECT(input4713[[#This Row],[range1]])&gt;INDIRECT(input4713[[#This Row],[range2]])))=COUNT(INDIRECT(input4713[[#This Row],[range1]]))</f>
        <v>0</v>
      </c>
      <c r="N8" t="b">
        <f ca="1">IF(AND(NOT(input4713[[#This Row],[All DESC?]]),NOT(input4713[[#This Row],[All ASC?]])),FALSE(),TRUE())</f>
        <v>0</v>
      </c>
      <c r="O8" cm="1">
        <f t="array" aca="1" ref="O8" ca="1">IF(AND(input4713[[#This Row],[Safe Part 1]],(MAX(ABS((INDIRECT(input4713[[#This Row],[range2]]))-(INDIRECT(input4713[[#This Row],[range1]])))))&lt;=3),1,0)</f>
        <v>0</v>
      </c>
    </row>
    <row r="9" spans="1:15" x14ac:dyDescent="0.35">
      <c r="A9">
        <v>82</v>
      </c>
      <c r="B9">
        <v>85</v>
      </c>
      <c r="C9">
        <v>86</v>
      </c>
      <c r="D9">
        <v>87</v>
      </c>
      <c r="E9">
        <v>88</v>
      </c>
      <c r="F9">
        <v>86</v>
      </c>
      <c r="H9">
        <f>1</f>
        <v>1</v>
      </c>
      <c r="I9">
        <f>COUNTA(input4713[[#This Row],[Column1.1]:[Column1.8]])</f>
        <v>6</v>
      </c>
      <c r="J9" t="str">
        <f>ADDRESS(ROW(),input4713[[#This Row],[first col]]+1,4)&amp;":"&amp;ADDRESS(ROW(),input4713[[#This Row],[lastcol]],4)</f>
        <v>B9:F9</v>
      </c>
      <c r="K9" t="str">
        <f>ADDRESS(ROW(),input4713[[#This Row],[first col]],4)&amp;":"&amp;ADDRESS(ROW(),input4713[[#This Row],[lastcol]]-1,4)</f>
        <v>A9:E9</v>
      </c>
      <c r="L9" t="b" cm="1">
        <f t="array" aca="1" ref="L9" ca="1">SUMPRODUCT(--(INDIRECT(input4713[[#This Row],[range1]])&lt;INDIRECT(input4713[[#This Row],[range2]])))=COUNT(INDIRECT(input4713[[#This Row],[range1]]))</f>
        <v>0</v>
      </c>
      <c r="M9" t="b" cm="1">
        <f t="array" aca="1" ref="M9" ca="1">SUMPRODUCT(--(INDIRECT(input4713[[#This Row],[range1]])&gt;INDIRECT(input4713[[#This Row],[range2]])))=COUNT(INDIRECT(input4713[[#This Row],[range1]]))</f>
        <v>0</v>
      </c>
      <c r="N9" t="b">
        <f ca="1">IF(AND(NOT(input4713[[#This Row],[All DESC?]]),NOT(input4713[[#This Row],[All ASC?]])),FALSE(),TRUE())</f>
        <v>0</v>
      </c>
      <c r="O9" cm="1">
        <f t="array" aca="1" ref="O9" ca="1">IF(AND(input4713[[#This Row],[Safe Part 1]],(MAX(ABS((INDIRECT(input4713[[#This Row],[range2]]))-(INDIRECT(input4713[[#This Row],[range1]])))))&lt;=3),1,0)</f>
        <v>0</v>
      </c>
    </row>
    <row r="10" spans="1:15" x14ac:dyDescent="0.35">
      <c r="A10">
        <v>42</v>
      </c>
      <c r="B10">
        <v>45</v>
      </c>
      <c r="C10">
        <v>46</v>
      </c>
      <c r="D10">
        <v>45</v>
      </c>
      <c r="E10">
        <v>47</v>
      </c>
      <c r="F10">
        <v>51</v>
      </c>
      <c r="H10">
        <f>1</f>
        <v>1</v>
      </c>
      <c r="I10">
        <f>COUNTA(input4713[[#This Row],[Column1.1]:[Column1.8]])</f>
        <v>6</v>
      </c>
      <c r="J10" t="str">
        <f>ADDRESS(ROW(),input4713[[#This Row],[first col]]+1,4)&amp;":"&amp;ADDRESS(ROW(),input4713[[#This Row],[lastcol]],4)</f>
        <v>B10:F10</v>
      </c>
      <c r="K10" t="str">
        <f>ADDRESS(ROW(),input4713[[#This Row],[first col]],4)&amp;":"&amp;ADDRESS(ROW(),input4713[[#This Row],[lastcol]]-1,4)</f>
        <v>A10:E10</v>
      </c>
      <c r="L10" t="b" cm="1">
        <f t="array" aca="1" ref="L10" ca="1">SUMPRODUCT(--(INDIRECT(input4713[[#This Row],[range1]])&lt;INDIRECT(input4713[[#This Row],[range2]])))=COUNT(INDIRECT(input4713[[#This Row],[range1]]))</f>
        <v>0</v>
      </c>
      <c r="M10" t="b" cm="1">
        <f t="array" aca="1" ref="M10" ca="1">SUMPRODUCT(--(INDIRECT(input4713[[#This Row],[range1]])&gt;INDIRECT(input4713[[#This Row],[range2]])))=COUNT(INDIRECT(input4713[[#This Row],[range1]]))</f>
        <v>0</v>
      </c>
      <c r="N10" t="b">
        <f ca="1">IF(AND(NOT(input4713[[#This Row],[All DESC?]]),NOT(input4713[[#This Row],[All ASC?]])),FALSE(),TRUE())</f>
        <v>0</v>
      </c>
      <c r="O10" cm="1">
        <f t="array" aca="1" ref="O10" ca="1">IF(AND(input4713[[#This Row],[Safe Part 1]],(MAX(ABS((INDIRECT(input4713[[#This Row],[range2]]))-(INDIRECT(input4713[[#This Row],[range1]])))))&lt;=3),1,0)</f>
        <v>0</v>
      </c>
    </row>
    <row r="11" spans="1:15" x14ac:dyDescent="0.35">
      <c r="A11">
        <v>57</v>
      </c>
      <c r="B11">
        <v>60</v>
      </c>
      <c r="C11">
        <v>62</v>
      </c>
      <c r="D11">
        <v>65</v>
      </c>
      <c r="E11">
        <v>63</v>
      </c>
      <c r="F11">
        <v>65</v>
      </c>
      <c r="H11">
        <f>1</f>
        <v>1</v>
      </c>
      <c r="I11">
        <f>COUNTA(input4713[[#This Row],[Column1.1]:[Column1.8]])</f>
        <v>6</v>
      </c>
      <c r="J11" t="str">
        <f>ADDRESS(ROW(),input4713[[#This Row],[first col]]+1,4)&amp;":"&amp;ADDRESS(ROW(),input4713[[#This Row],[lastcol]],4)</f>
        <v>B11:F11</v>
      </c>
      <c r="K11" t="str">
        <f>ADDRESS(ROW(),input4713[[#This Row],[first col]],4)&amp;":"&amp;ADDRESS(ROW(),input4713[[#This Row],[lastcol]]-1,4)</f>
        <v>A11:E11</v>
      </c>
      <c r="L11" t="b" cm="1">
        <f t="array" aca="1" ref="L11" ca="1">SUMPRODUCT(--(INDIRECT(input4713[[#This Row],[range1]])&lt;INDIRECT(input4713[[#This Row],[range2]])))=COUNT(INDIRECT(input4713[[#This Row],[range1]]))</f>
        <v>0</v>
      </c>
      <c r="M11" t="b" cm="1">
        <f t="array" aca="1" ref="M11" ca="1">SUMPRODUCT(--(INDIRECT(input4713[[#This Row],[range1]])&gt;INDIRECT(input4713[[#This Row],[range2]])))=COUNT(INDIRECT(input4713[[#This Row],[range1]]))</f>
        <v>0</v>
      </c>
      <c r="N11" t="b">
        <f ca="1">IF(AND(NOT(input4713[[#This Row],[All DESC?]]),NOT(input4713[[#This Row],[All ASC?]])),FALSE(),TRUE())</f>
        <v>0</v>
      </c>
      <c r="O11" cm="1">
        <f t="array" aca="1" ref="O11" ca="1">IF(AND(input4713[[#This Row],[Safe Part 1]],(MAX(ABS((INDIRECT(input4713[[#This Row],[range2]]))-(INDIRECT(input4713[[#This Row],[range1]])))))&lt;=3),1,0)</f>
        <v>0</v>
      </c>
    </row>
    <row r="12" spans="1:15" x14ac:dyDescent="0.35">
      <c r="A12">
        <v>88</v>
      </c>
      <c r="B12">
        <v>90</v>
      </c>
      <c r="C12">
        <v>90</v>
      </c>
      <c r="D12">
        <v>93</v>
      </c>
      <c r="E12">
        <v>95</v>
      </c>
      <c r="F12">
        <v>97</v>
      </c>
      <c r="H12">
        <f>1</f>
        <v>1</v>
      </c>
      <c r="I12">
        <f>COUNTA(input4713[[#This Row],[Column1.1]:[Column1.8]])</f>
        <v>6</v>
      </c>
      <c r="J12" t="str">
        <f>ADDRESS(ROW(),input4713[[#This Row],[first col]]+1,4)&amp;":"&amp;ADDRESS(ROW(),input4713[[#This Row],[lastcol]],4)</f>
        <v>B12:F12</v>
      </c>
      <c r="K12" t="str">
        <f>ADDRESS(ROW(),input4713[[#This Row],[first col]],4)&amp;":"&amp;ADDRESS(ROW(),input4713[[#This Row],[lastcol]]-1,4)</f>
        <v>A12:E12</v>
      </c>
      <c r="L12" t="b" cm="1">
        <f t="array" aca="1" ref="L12" ca="1">SUMPRODUCT(--(INDIRECT(input4713[[#This Row],[range1]])&lt;INDIRECT(input4713[[#This Row],[range2]])))=COUNT(INDIRECT(input4713[[#This Row],[range1]]))</f>
        <v>0</v>
      </c>
      <c r="M12" t="b" cm="1">
        <f t="array" aca="1" ref="M12" ca="1">SUMPRODUCT(--(INDIRECT(input4713[[#This Row],[range1]])&gt;INDIRECT(input4713[[#This Row],[range2]])))=COUNT(INDIRECT(input4713[[#This Row],[range1]]))</f>
        <v>0</v>
      </c>
      <c r="N12" t="b">
        <f ca="1">IF(AND(NOT(input4713[[#This Row],[All DESC?]]),NOT(input4713[[#This Row],[All ASC?]])),FALSE(),TRUE())</f>
        <v>0</v>
      </c>
      <c r="O12" cm="1">
        <f t="array" aca="1" ref="O12" ca="1">IF(AND(input4713[[#This Row],[Safe Part 1]],(MAX(ABS((INDIRECT(input4713[[#This Row],[range2]]))-(INDIRECT(input4713[[#This Row],[range1]])))))&lt;=3),1,0)</f>
        <v>0</v>
      </c>
    </row>
    <row r="13" spans="1:15" x14ac:dyDescent="0.35">
      <c r="A13">
        <v>54</v>
      </c>
      <c r="B13">
        <v>56</v>
      </c>
      <c r="C13">
        <v>58</v>
      </c>
      <c r="D13">
        <v>59</v>
      </c>
      <c r="E13">
        <v>60</v>
      </c>
      <c r="F13">
        <v>60</v>
      </c>
      <c r="G13">
        <v>61</v>
      </c>
      <c r="H13">
        <f>1</f>
        <v>1</v>
      </c>
      <c r="I13">
        <f>COUNTA(input4713[[#This Row],[Column1.1]:[Column1.8]])</f>
        <v>7</v>
      </c>
      <c r="J13" t="str">
        <f>ADDRESS(ROW(),input4713[[#This Row],[first col]]+1,4)&amp;":"&amp;ADDRESS(ROW(),input4713[[#This Row],[lastcol]],4)</f>
        <v>B13:G13</v>
      </c>
      <c r="K13" t="str">
        <f>ADDRESS(ROW(),input4713[[#This Row],[first col]],4)&amp;":"&amp;ADDRESS(ROW(),input4713[[#This Row],[lastcol]]-1,4)</f>
        <v>A13:F13</v>
      </c>
      <c r="L13" t="b" cm="1">
        <f t="array" aca="1" ref="L13" ca="1">SUMPRODUCT(--(INDIRECT(input4713[[#This Row],[range1]])&lt;INDIRECT(input4713[[#This Row],[range2]])))=COUNT(INDIRECT(input4713[[#This Row],[range1]]))</f>
        <v>0</v>
      </c>
      <c r="M13" t="b" cm="1">
        <f t="array" aca="1" ref="M13" ca="1">SUMPRODUCT(--(INDIRECT(input4713[[#This Row],[range1]])&gt;INDIRECT(input4713[[#This Row],[range2]])))=COUNT(INDIRECT(input4713[[#This Row],[range1]]))</f>
        <v>0</v>
      </c>
      <c r="N13" t="b">
        <f ca="1">IF(AND(NOT(input4713[[#This Row],[All DESC?]]),NOT(input4713[[#This Row],[All ASC?]])),FALSE(),TRUE())</f>
        <v>0</v>
      </c>
      <c r="O13" cm="1">
        <f t="array" aca="1" ref="O13" ca="1">IF(AND(input4713[[#This Row],[Safe Part 1]],(MAX(ABS((INDIRECT(input4713[[#This Row],[range2]]))-(INDIRECT(input4713[[#This Row],[range1]])))))&lt;=3),1,0)</f>
        <v>0</v>
      </c>
    </row>
    <row r="14" spans="1:15" x14ac:dyDescent="0.35">
      <c r="A14">
        <v>64</v>
      </c>
      <c r="B14">
        <v>66</v>
      </c>
      <c r="C14">
        <v>68</v>
      </c>
      <c r="D14">
        <v>68</v>
      </c>
      <c r="E14">
        <v>70</v>
      </c>
      <c r="F14">
        <v>73</v>
      </c>
      <c r="H14">
        <f>1</f>
        <v>1</v>
      </c>
      <c r="I14">
        <f>COUNTA(input4713[[#This Row],[Column1.1]:[Column1.8]])</f>
        <v>6</v>
      </c>
      <c r="J14" t="str">
        <f>ADDRESS(ROW(),input4713[[#This Row],[first col]]+1,4)&amp;":"&amp;ADDRESS(ROW(),input4713[[#This Row],[lastcol]],4)</f>
        <v>B14:F14</v>
      </c>
      <c r="K14" t="str">
        <f>ADDRESS(ROW(),input4713[[#This Row],[first col]],4)&amp;":"&amp;ADDRESS(ROW(),input4713[[#This Row],[lastcol]]-1,4)</f>
        <v>A14:E14</v>
      </c>
      <c r="L14" t="b" cm="1">
        <f t="array" aca="1" ref="L14" ca="1">SUMPRODUCT(--(INDIRECT(input4713[[#This Row],[range1]])&lt;INDIRECT(input4713[[#This Row],[range2]])))=COUNT(INDIRECT(input4713[[#This Row],[range1]]))</f>
        <v>0</v>
      </c>
      <c r="M14" t="b" cm="1">
        <f t="array" aca="1" ref="M14" ca="1">SUMPRODUCT(--(INDIRECT(input4713[[#This Row],[range1]])&gt;INDIRECT(input4713[[#This Row],[range2]])))=COUNT(INDIRECT(input4713[[#This Row],[range1]]))</f>
        <v>0</v>
      </c>
      <c r="N14" t="b">
        <f ca="1">IF(AND(NOT(input4713[[#This Row],[All DESC?]]),NOT(input4713[[#This Row],[All ASC?]])),FALSE(),TRUE())</f>
        <v>0</v>
      </c>
      <c r="O14" cm="1">
        <f t="array" aca="1" ref="O14" ca="1">IF(AND(input4713[[#This Row],[Safe Part 1]],(MAX(ABS((INDIRECT(input4713[[#This Row],[range2]]))-(INDIRECT(input4713[[#This Row],[range1]])))))&lt;=3),1,0)</f>
        <v>0</v>
      </c>
    </row>
    <row r="15" spans="1:15" x14ac:dyDescent="0.35">
      <c r="A15">
        <v>5</v>
      </c>
      <c r="B15">
        <v>8</v>
      </c>
      <c r="C15">
        <v>11</v>
      </c>
      <c r="D15">
        <v>11</v>
      </c>
      <c r="E15">
        <v>15</v>
      </c>
      <c r="H15">
        <f>1</f>
        <v>1</v>
      </c>
      <c r="I15">
        <f>COUNTA(input4713[[#This Row],[Column1.1]:[Column1.8]])</f>
        <v>5</v>
      </c>
      <c r="J15" t="str">
        <f>ADDRESS(ROW(),input4713[[#This Row],[first col]]+1,4)&amp;":"&amp;ADDRESS(ROW(),input4713[[#This Row],[lastcol]],4)</f>
        <v>B15:E15</v>
      </c>
      <c r="K15" t="str">
        <f>ADDRESS(ROW(),input4713[[#This Row],[first col]],4)&amp;":"&amp;ADDRESS(ROW(),input4713[[#This Row],[lastcol]]-1,4)</f>
        <v>A15:D15</v>
      </c>
      <c r="L15" t="b" cm="1">
        <f t="array" aca="1" ref="L15" ca="1">SUMPRODUCT(--(INDIRECT(input4713[[#This Row],[range1]])&lt;INDIRECT(input4713[[#This Row],[range2]])))=COUNT(INDIRECT(input4713[[#This Row],[range1]]))</f>
        <v>0</v>
      </c>
      <c r="M15" t="b" cm="1">
        <f t="array" aca="1" ref="M15" ca="1">SUMPRODUCT(--(INDIRECT(input4713[[#This Row],[range1]])&gt;INDIRECT(input4713[[#This Row],[range2]])))=COUNT(INDIRECT(input4713[[#This Row],[range1]]))</f>
        <v>0</v>
      </c>
      <c r="N15" t="b">
        <f ca="1">IF(AND(NOT(input4713[[#This Row],[All DESC?]]),NOT(input4713[[#This Row],[All ASC?]])),FALSE(),TRUE())</f>
        <v>0</v>
      </c>
      <c r="O15" cm="1">
        <f t="array" aca="1" ref="O15" ca="1">IF(AND(input4713[[#This Row],[Safe Part 1]],(MAX(ABS((INDIRECT(input4713[[#This Row],[range2]]))-(INDIRECT(input4713[[#This Row],[range1]])))))&lt;=3),1,0)</f>
        <v>0</v>
      </c>
    </row>
    <row r="16" spans="1:15" x14ac:dyDescent="0.35">
      <c r="A16">
        <v>82</v>
      </c>
      <c r="B16">
        <v>84</v>
      </c>
      <c r="C16">
        <v>84</v>
      </c>
      <c r="D16">
        <v>87</v>
      </c>
      <c r="E16">
        <v>89</v>
      </c>
      <c r="F16">
        <v>91</v>
      </c>
      <c r="H16">
        <f>1</f>
        <v>1</v>
      </c>
      <c r="I16">
        <f>COUNTA(input4713[[#This Row],[Column1.1]:[Column1.8]])</f>
        <v>6</v>
      </c>
      <c r="J16" t="str">
        <f>ADDRESS(ROW(),input4713[[#This Row],[first col]]+1,4)&amp;":"&amp;ADDRESS(ROW(),input4713[[#This Row],[lastcol]],4)</f>
        <v>B16:F16</v>
      </c>
      <c r="K16" t="str">
        <f>ADDRESS(ROW(),input4713[[#This Row],[first col]],4)&amp;":"&amp;ADDRESS(ROW(),input4713[[#This Row],[lastcol]]-1,4)</f>
        <v>A16:E16</v>
      </c>
      <c r="L16" t="b" cm="1">
        <f t="array" aca="1" ref="L16" ca="1">SUMPRODUCT(--(INDIRECT(input4713[[#This Row],[range1]])&lt;INDIRECT(input4713[[#This Row],[range2]])))=COUNT(INDIRECT(input4713[[#This Row],[range1]]))</f>
        <v>0</v>
      </c>
      <c r="M16" t="b" cm="1">
        <f t="array" aca="1" ref="M16" ca="1">SUMPRODUCT(--(INDIRECT(input4713[[#This Row],[range1]])&gt;INDIRECT(input4713[[#This Row],[range2]])))=COUNT(INDIRECT(input4713[[#This Row],[range1]]))</f>
        <v>0</v>
      </c>
      <c r="N16" t="b">
        <f ca="1">IF(AND(NOT(input4713[[#This Row],[All DESC?]]),NOT(input4713[[#This Row],[All ASC?]])),FALSE(),TRUE())</f>
        <v>0</v>
      </c>
      <c r="O16" cm="1">
        <f t="array" aca="1" ref="O16" ca="1">IF(AND(input4713[[#This Row],[Safe Part 1]],(MAX(ABS((INDIRECT(input4713[[#This Row],[range2]]))-(INDIRECT(input4713[[#This Row],[range1]])))))&lt;=3),1,0)</f>
        <v>0</v>
      </c>
    </row>
    <row r="17" spans="1:15" x14ac:dyDescent="0.35">
      <c r="A17">
        <v>62</v>
      </c>
      <c r="B17">
        <v>65</v>
      </c>
      <c r="C17">
        <v>69</v>
      </c>
      <c r="D17">
        <v>71</v>
      </c>
      <c r="E17">
        <v>73</v>
      </c>
      <c r="H17">
        <f>1</f>
        <v>1</v>
      </c>
      <c r="I17">
        <f>COUNTA(input4713[[#This Row],[Column1.1]:[Column1.8]])</f>
        <v>5</v>
      </c>
      <c r="J17" t="str">
        <f>ADDRESS(ROW(),input4713[[#This Row],[first col]]+1,4)&amp;":"&amp;ADDRESS(ROW(),input4713[[#This Row],[lastcol]],4)</f>
        <v>B17:E17</v>
      </c>
      <c r="K17" t="str">
        <f>ADDRESS(ROW(),input4713[[#This Row],[first col]],4)&amp;":"&amp;ADDRESS(ROW(),input4713[[#This Row],[lastcol]]-1,4)</f>
        <v>A17:D17</v>
      </c>
      <c r="L17" t="b" cm="1">
        <f t="array" aca="1" ref="L17" ca="1">SUMPRODUCT(--(INDIRECT(input4713[[#This Row],[range1]])&lt;INDIRECT(input4713[[#This Row],[range2]])))=COUNT(INDIRECT(input4713[[#This Row],[range1]]))</f>
        <v>0</v>
      </c>
      <c r="M17" t="b" cm="1">
        <f t="array" aca="1" ref="M17" ca="1">SUMPRODUCT(--(INDIRECT(input4713[[#This Row],[range1]])&gt;INDIRECT(input4713[[#This Row],[range2]])))=COUNT(INDIRECT(input4713[[#This Row],[range1]]))</f>
        <v>1</v>
      </c>
      <c r="N17" t="b">
        <f ca="1">IF(AND(NOT(input4713[[#This Row],[All DESC?]]),NOT(input4713[[#This Row],[All ASC?]])),FALSE(),TRUE())</f>
        <v>1</v>
      </c>
      <c r="O17" cm="1">
        <f t="array" aca="1" ref="O17" ca="1">IF(AND(input4713[[#This Row],[Safe Part 1]],(MAX(ABS((INDIRECT(input4713[[#This Row],[range2]]))-(INDIRECT(input4713[[#This Row],[range1]])))))&lt;=3),1,0)</f>
        <v>0</v>
      </c>
    </row>
    <row r="18" spans="1:15" x14ac:dyDescent="0.35">
      <c r="A18">
        <v>46</v>
      </c>
      <c r="B18">
        <v>48</v>
      </c>
      <c r="C18">
        <v>50</v>
      </c>
      <c r="D18">
        <v>51</v>
      </c>
      <c r="E18">
        <v>55</v>
      </c>
      <c r="F18">
        <v>58</v>
      </c>
      <c r="G18">
        <v>57</v>
      </c>
      <c r="H18">
        <f>1</f>
        <v>1</v>
      </c>
      <c r="I18">
        <f>COUNTA(input4713[[#This Row],[Column1.1]:[Column1.8]])</f>
        <v>7</v>
      </c>
      <c r="J18" t="str">
        <f>ADDRESS(ROW(),input4713[[#This Row],[first col]]+1,4)&amp;":"&amp;ADDRESS(ROW(),input4713[[#This Row],[lastcol]],4)</f>
        <v>B18:G18</v>
      </c>
      <c r="K18" t="str">
        <f>ADDRESS(ROW(),input4713[[#This Row],[first col]],4)&amp;":"&amp;ADDRESS(ROW(),input4713[[#This Row],[lastcol]]-1,4)</f>
        <v>A18:F18</v>
      </c>
      <c r="L18" t="b" cm="1">
        <f t="array" aca="1" ref="L18" ca="1">SUMPRODUCT(--(INDIRECT(input4713[[#This Row],[range1]])&lt;INDIRECT(input4713[[#This Row],[range2]])))=COUNT(INDIRECT(input4713[[#This Row],[range1]]))</f>
        <v>0</v>
      </c>
      <c r="M18" t="b" cm="1">
        <f t="array" aca="1" ref="M18" ca="1">SUMPRODUCT(--(INDIRECT(input4713[[#This Row],[range1]])&gt;INDIRECT(input4713[[#This Row],[range2]])))=COUNT(INDIRECT(input4713[[#This Row],[range1]]))</f>
        <v>0</v>
      </c>
      <c r="N18" t="b">
        <f ca="1">IF(AND(NOT(input4713[[#This Row],[All DESC?]]),NOT(input4713[[#This Row],[All ASC?]])),FALSE(),TRUE())</f>
        <v>0</v>
      </c>
      <c r="O18" cm="1">
        <f t="array" aca="1" ref="O18" ca="1">IF(AND(input4713[[#This Row],[Safe Part 1]],(MAX(ABS((INDIRECT(input4713[[#This Row],[range2]]))-(INDIRECT(input4713[[#This Row],[range1]])))))&lt;=3),1,0)</f>
        <v>0</v>
      </c>
    </row>
    <row r="19" spans="1:15" x14ac:dyDescent="0.35">
      <c r="A19">
        <v>10</v>
      </c>
      <c r="B19">
        <v>11</v>
      </c>
      <c r="C19">
        <v>15</v>
      </c>
      <c r="D19">
        <v>18</v>
      </c>
      <c r="E19">
        <v>18</v>
      </c>
      <c r="H19">
        <f>1</f>
        <v>1</v>
      </c>
      <c r="I19">
        <f>COUNTA(input4713[[#This Row],[Column1.1]:[Column1.8]])</f>
        <v>5</v>
      </c>
      <c r="J19" t="str">
        <f>ADDRESS(ROW(),input4713[[#This Row],[first col]]+1,4)&amp;":"&amp;ADDRESS(ROW(),input4713[[#This Row],[lastcol]],4)</f>
        <v>B19:E19</v>
      </c>
      <c r="K19" t="str">
        <f>ADDRESS(ROW(),input4713[[#This Row],[first col]],4)&amp;":"&amp;ADDRESS(ROW(),input4713[[#This Row],[lastcol]]-1,4)</f>
        <v>A19:D19</v>
      </c>
      <c r="L19" t="b" cm="1">
        <f t="array" aca="1" ref="L19" ca="1">SUMPRODUCT(--(INDIRECT(input4713[[#This Row],[range1]])&lt;INDIRECT(input4713[[#This Row],[range2]])))=COUNT(INDIRECT(input4713[[#This Row],[range1]]))</f>
        <v>0</v>
      </c>
      <c r="M19" t="b" cm="1">
        <f t="array" aca="1" ref="M19" ca="1">SUMPRODUCT(--(INDIRECT(input4713[[#This Row],[range1]])&gt;INDIRECT(input4713[[#This Row],[range2]])))=COUNT(INDIRECT(input4713[[#This Row],[range1]]))</f>
        <v>0</v>
      </c>
      <c r="N19" t="b">
        <f ca="1">IF(AND(NOT(input4713[[#This Row],[All DESC?]]),NOT(input4713[[#This Row],[All ASC?]])),FALSE(),TRUE())</f>
        <v>0</v>
      </c>
      <c r="O19" cm="1">
        <f t="array" aca="1" ref="O19" ca="1">IF(AND(input4713[[#This Row],[Safe Part 1]],(MAX(ABS((INDIRECT(input4713[[#This Row],[range2]]))-(INDIRECT(input4713[[#This Row],[range1]])))))&lt;=3),1,0)</f>
        <v>0</v>
      </c>
    </row>
    <row r="20" spans="1:15" x14ac:dyDescent="0.35">
      <c r="A20">
        <v>26</v>
      </c>
      <c r="B20">
        <v>28</v>
      </c>
      <c r="C20">
        <v>31</v>
      </c>
      <c r="D20">
        <v>34</v>
      </c>
      <c r="E20">
        <v>38</v>
      </c>
      <c r="F20">
        <v>41</v>
      </c>
      <c r="H20">
        <f>1</f>
        <v>1</v>
      </c>
      <c r="I20">
        <f>COUNTA(input4713[[#This Row],[Column1.1]:[Column1.8]])</f>
        <v>6</v>
      </c>
      <c r="J20" t="str">
        <f>ADDRESS(ROW(),input4713[[#This Row],[first col]]+1,4)&amp;":"&amp;ADDRESS(ROW(),input4713[[#This Row],[lastcol]],4)</f>
        <v>B20:F20</v>
      </c>
      <c r="K20" t="str">
        <f>ADDRESS(ROW(),input4713[[#This Row],[first col]],4)&amp;":"&amp;ADDRESS(ROW(),input4713[[#This Row],[lastcol]]-1,4)</f>
        <v>A20:E20</v>
      </c>
      <c r="L20" t="b" cm="1">
        <f t="array" aca="1" ref="L20" ca="1">SUMPRODUCT(--(INDIRECT(input4713[[#This Row],[range1]])&lt;INDIRECT(input4713[[#This Row],[range2]])))=COUNT(INDIRECT(input4713[[#This Row],[range1]]))</f>
        <v>0</v>
      </c>
      <c r="M20" t="b" cm="1">
        <f t="array" aca="1" ref="M20" ca="1">SUMPRODUCT(--(INDIRECT(input4713[[#This Row],[range1]])&gt;INDIRECT(input4713[[#This Row],[range2]])))=COUNT(INDIRECT(input4713[[#This Row],[range1]]))</f>
        <v>1</v>
      </c>
      <c r="N20" t="b">
        <f ca="1">IF(AND(NOT(input4713[[#This Row],[All DESC?]]),NOT(input4713[[#This Row],[All ASC?]])),FALSE(),TRUE())</f>
        <v>1</v>
      </c>
      <c r="O20" cm="1">
        <f t="array" aca="1" ref="O20" ca="1">IF(AND(input4713[[#This Row],[Safe Part 1]],(MAX(ABS((INDIRECT(input4713[[#This Row],[range2]]))-(INDIRECT(input4713[[#This Row],[range1]])))))&lt;=3),1,0)</f>
        <v>0</v>
      </c>
    </row>
    <row r="21" spans="1:15" x14ac:dyDescent="0.35">
      <c r="A21">
        <v>40</v>
      </c>
      <c r="B21">
        <v>41</v>
      </c>
      <c r="C21">
        <v>42</v>
      </c>
      <c r="D21">
        <v>45</v>
      </c>
      <c r="E21">
        <v>47</v>
      </c>
      <c r="F21">
        <v>51</v>
      </c>
      <c r="G21">
        <v>60</v>
      </c>
      <c r="H21">
        <f>1</f>
        <v>1</v>
      </c>
      <c r="I21">
        <f>COUNTA(input4713[[#This Row],[Column1.1]:[Column1.8]])</f>
        <v>7</v>
      </c>
      <c r="J21" t="str">
        <f>ADDRESS(ROW(),input4713[[#This Row],[first col]]+1,4)&amp;":"&amp;ADDRESS(ROW(),input4713[[#This Row],[lastcol]],4)</f>
        <v>B21:G21</v>
      </c>
      <c r="K21" t="str">
        <f>ADDRESS(ROW(),input4713[[#This Row],[first col]],4)&amp;":"&amp;ADDRESS(ROW(),input4713[[#This Row],[lastcol]]-1,4)</f>
        <v>A21:F21</v>
      </c>
      <c r="L21" t="b" cm="1">
        <f t="array" aca="1" ref="L21" ca="1">SUMPRODUCT(--(INDIRECT(input4713[[#This Row],[range1]])&lt;INDIRECT(input4713[[#This Row],[range2]])))=COUNT(INDIRECT(input4713[[#This Row],[range1]]))</f>
        <v>0</v>
      </c>
      <c r="M21" t="b" cm="1">
        <f t="array" aca="1" ref="M21" ca="1">SUMPRODUCT(--(INDIRECT(input4713[[#This Row],[range1]])&gt;INDIRECT(input4713[[#This Row],[range2]])))=COUNT(INDIRECT(input4713[[#This Row],[range1]]))</f>
        <v>1</v>
      </c>
      <c r="N21" t="b">
        <f ca="1">IF(AND(NOT(input4713[[#This Row],[All DESC?]]),NOT(input4713[[#This Row],[All ASC?]])),FALSE(),TRUE())</f>
        <v>1</v>
      </c>
      <c r="O21" cm="1">
        <f t="array" aca="1" ref="O21" ca="1">IF(AND(input4713[[#This Row],[Safe Part 1]],(MAX(ABS((INDIRECT(input4713[[#This Row],[range2]]))-(INDIRECT(input4713[[#This Row],[range1]])))))&lt;=3),1,0)</f>
        <v>0</v>
      </c>
    </row>
    <row r="22" spans="1:15" x14ac:dyDescent="0.35">
      <c r="A22">
        <v>19</v>
      </c>
      <c r="B22">
        <v>22</v>
      </c>
      <c r="C22">
        <v>25</v>
      </c>
      <c r="D22">
        <v>30</v>
      </c>
      <c r="E22">
        <v>32</v>
      </c>
      <c r="H22">
        <f>1</f>
        <v>1</v>
      </c>
      <c r="I22">
        <f>COUNTA(input4713[[#This Row],[Column1.1]:[Column1.8]])</f>
        <v>5</v>
      </c>
      <c r="J22" t="str">
        <f>ADDRESS(ROW(),input4713[[#This Row],[first col]]+1,4)&amp;":"&amp;ADDRESS(ROW(),input4713[[#This Row],[lastcol]],4)</f>
        <v>B22:E22</v>
      </c>
      <c r="K22" t="str">
        <f>ADDRESS(ROW(),input4713[[#This Row],[first col]],4)&amp;":"&amp;ADDRESS(ROW(),input4713[[#This Row],[lastcol]]-1,4)</f>
        <v>A22:D22</v>
      </c>
      <c r="L22" t="b" cm="1">
        <f t="array" aca="1" ref="L22" ca="1">SUMPRODUCT(--(INDIRECT(input4713[[#This Row],[range1]])&lt;INDIRECT(input4713[[#This Row],[range2]])))=COUNT(INDIRECT(input4713[[#This Row],[range1]]))</f>
        <v>0</v>
      </c>
      <c r="M22" t="b" cm="1">
        <f t="array" aca="1" ref="M22" ca="1">SUMPRODUCT(--(INDIRECT(input4713[[#This Row],[range1]])&gt;INDIRECT(input4713[[#This Row],[range2]])))=COUNT(INDIRECT(input4713[[#This Row],[range1]]))</f>
        <v>1</v>
      </c>
      <c r="N22" t="b">
        <f ca="1">IF(AND(NOT(input4713[[#This Row],[All DESC?]]),NOT(input4713[[#This Row],[All ASC?]])),FALSE(),TRUE())</f>
        <v>1</v>
      </c>
      <c r="O22" cm="1">
        <f t="array" aca="1" ref="O22" ca="1">IF(AND(input4713[[#This Row],[Safe Part 1]],(MAX(ABS((INDIRECT(input4713[[#This Row],[range2]]))-(INDIRECT(input4713[[#This Row],[range1]])))))&lt;=3),1,0)</f>
        <v>0</v>
      </c>
    </row>
    <row r="23" spans="1:15" x14ac:dyDescent="0.35">
      <c r="A23">
        <v>77</v>
      </c>
      <c r="B23">
        <v>78</v>
      </c>
      <c r="C23">
        <v>84</v>
      </c>
      <c r="D23">
        <v>85</v>
      </c>
      <c r="E23">
        <v>88</v>
      </c>
      <c r="F23">
        <v>85</v>
      </c>
      <c r="H23">
        <f>1</f>
        <v>1</v>
      </c>
      <c r="I23">
        <f>COUNTA(input4713[[#This Row],[Column1.1]:[Column1.8]])</f>
        <v>6</v>
      </c>
      <c r="J23" t="str">
        <f>ADDRESS(ROW(),input4713[[#This Row],[first col]]+1,4)&amp;":"&amp;ADDRESS(ROW(),input4713[[#This Row],[lastcol]],4)</f>
        <v>B23:F23</v>
      </c>
      <c r="K23" t="str">
        <f>ADDRESS(ROW(),input4713[[#This Row],[first col]],4)&amp;":"&amp;ADDRESS(ROW(),input4713[[#This Row],[lastcol]]-1,4)</f>
        <v>A23:E23</v>
      </c>
      <c r="L23" t="b" cm="1">
        <f t="array" aca="1" ref="L23" ca="1">SUMPRODUCT(--(INDIRECT(input4713[[#This Row],[range1]])&lt;INDIRECT(input4713[[#This Row],[range2]])))=COUNT(INDIRECT(input4713[[#This Row],[range1]]))</f>
        <v>0</v>
      </c>
      <c r="M23" t="b" cm="1">
        <f t="array" aca="1" ref="M23" ca="1">SUMPRODUCT(--(INDIRECT(input4713[[#This Row],[range1]])&gt;INDIRECT(input4713[[#This Row],[range2]])))=COUNT(INDIRECT(input4713[[#This Row],[range1]]))</f>
        <v>0</v>
      </c>
      <c r="N23" t="b">
        <f ca="1">IF(AND(NOT(input4713[[#This Row],[All DESC?]]),NOT(input4713[[#This Row],[All ASC?]])),FALSE(),TRUE())</f>
        <v>0</v>
      </c>
      <c r="O23" cm="1">
        <f t="array" aca="1" ref="O23" ca="1">IF(AND(input4713[[#This Row],[Safe Part 1]],(MAX(ABS((INDIRECT(input4713[[#This Row],[range2]]))-(INDIRECT(input4713[[#This Row],[range1]])))))&lt;=3),1,0)</f>
        <v>0</v>
      </c>
    </row>
    <row r="24" spans="1:15" x14ac:dyDescent="0.35">
      <c r="A24">
        <v>25</v>
      </c>
      <c r="B24">
        <v>27</v>
      </c>
      <c r="C24">
        <v>32</v>
      </c>
      <c r="D24">
        <v>33</v>
      </c>
      <c r="E24">
        <v>34</v>
      </c>
      <c r="F24">
        <v>37</v>
      </c>
      <c r="H24">
        <f>1</f>
        <v>1</v>
      </c>
      <c r="I24">
        <f>COUNTA(input4713[[#This Row],[Column1.1]:[Column1.8]])</f>
        <v>6</v>
      </c>
      <c r="J24" t="str">
        <f>ADDRESS(ROW(),input4713[[#This Row],[first col]]+1,4)&amp;":"&amp;ADDRESS(ROW(),input4713[[#This Row],[lastcol]],4)</f>
        <v>B24:F24</v>
      </c>
      <c r="K24" t="str">
        <f>ADDRESS(ROW(),input4713[[#This Row],[first col]],4)&amp;":"&amp;ADDRESS(ROW(),input4713[[#This Row],[lastcol]]-1,4)</f>
        <v>A24:E24</v>
      </c>
      <c r="L24" t="b" cm="1">
        <f t="array" aca="1" ref="L24" ca="1">SUMPRODUCT(--(INDIRECT(input4713[[#This Row],[range1]])&lt;INDIRECT(input4713[[#This Row],[range2]])))=COUNT(INDIRECT(input4713[[#This Row],[range1]]))</f>
        <v>0</v>
      </c>
      <c r="M24" t="b" cm="1">
        <f t="array" aca="1" ref="M24" ca="1">SUMPRODUCT(--(INDIRECT(input4713[[#This Row],[range1]])&gt;INDIRECT(input4713[[#This Row],[range2]])))=COUNT(INDIRECT(input4713[[#This Row],[range1]]))</f>
        <v>1</v>
      </c>
      <c r="N24" t="b">
        <f ca="1">IF(AND(NOT(input4713[[#This Row],[All DESC?]]),NOT(input4713[[#This Row],[All ASC?]])),FALSE(),TRUE())</f>
        <v>1</v>
      </c>
      <c r="O24" cm="1">
        <f t="array" aca="1" ref="O24" ca="1">IF(AND(input4713[[#This Row],[Safe Part 1]],(MAX(ABS((INDIRECT(input4713[[#This Row],[range2]]))-(INDIRECT(input4713[[#This Row],[range1]])))))&lt;=3),1,0)</f>
        <v>0</v>
      </c>
    </row>
    <row r="25" spans="1:15" x14ac:dyDescent="0.35">
      <c r="A25">
        <v>77</v>
      </c>
      <c r="B25">
        <v>79</v>
      </c>
      <c r="C25">
        <v>84</v>
      </c>
      <c r="D25">
        <v>87</v>
      </c>
      <c r="E25">
        <v>89</v>
      </c>
      <c r="F25">
        <v>91</v>
      </c>
      <c r="G25">
        <v>96</v>
      </c>
      <c r="H25">
        <f>1</f>
        <v>1</v>
      </c>
      <c r="I25">
        <f>COUNTA(input4713[[#This Row],[Column1.1]:[Column1.8]])</f>
        <v>7</v>
      </c>
      <c r="J25" t="str">
        <f>ADDRESS(ROW(),input4713[[#This Row],[first col]]+1,4)&amp;":"&amp;ADDRESS(ROW(),input4713[[#This Row],[lastcol]],4)</f>
        <v>B25:G25</v>
      </c>
      <c r="K25" t="str">
        <f>ADDRESS(ROW(),input4713[[#This Row],[first col]],4)&amp;":"&amp;ADDRESS(ROW(),input4713[[#This Row],[lastcol]]-1,4)</f>
        <v>A25:F25</v>
      </c>
      <c r="L25" t="b" cm="1">
        <f t="array" aca="1" ref="L25" ca="1">SUMPRODUCT(--(INDIRECT(input4713[[#This Row],[range1]])&lt;INDIRECT(input4713[[#This Row],[range2]])))=COUNT(INDIRECT(input4713[[#This Row],[range1]]))</f>
        <v>0</v>
      </c>
      <c r="M25" t="b" cm="1">
        <f t="array" aca="1" ref="M25" ca="1">SUMPRODUCT(--(INDIRECT(input4713[[#This Row],[range1]])&gt;INDIRECT(input4713[[#This Row],[range2]])))=COUNT(INDIRECT(input4713[[#This Row],[range1]]))</f>
        <v>1</v>
      </c>
      <c r="N25" t="b">
        <f ca="1">IF(AND(NOT(input4713[[#This Row],[All DESC?]]),NOT(input4713[[#This Row],[All ASC?]])),FALSE(),TRUE())</f>
        <v>1</v>
      </c>
      <c r="O25" cm="1">
        <f t="array" aca="1" ref="O25" ca="1">IF(AND(input4713[[#This Row],[Safe Part 1]],(MAX(ABS((INDIRECT(input4713[[#This Row],[range2]]))-(INDIRECT(input4713[[#This Row],[range1]])))))&lt;=3),1,0)</f>
        <v>0</v>
      </c>
    </row>
    <row r="26" spans="1:15" x14ac:dyDescent="0.35">
      <c r="A26">
        <v>10</v>
      </c>
      <c r="B26">
        <v>12</v>
      </c>
      <c r="C26">
        <v>18</v>
      </c>
      <c r="D26">
        <v>19</v>
      </c>
      <c r="E26">
        <v>25</v>
      </c>
      <c r="H26">
        <f>1</f>
        <v>1</v>
      </c>
      <c r="I26">
        <f>COUNTA(input4713[[#This Row],[Column1.1]:[Column1.8]])</f>
        <v>5</v>
      </c>
      <c r="J26" t="str">
        <f>ADDRESS(ROW(),input4713[[#This Row],[first col]]+1,4)&amp;":"&amp;ADDRESS(ROW(),input4713[[#This Row],[lastcol]],4)</f>
        <v>B26:E26</v>
      </c>
      <c r="K26" t="str">
        <f>ADDRESS(ROW(),input4713[[#This Row],[first col]],4)&amp;":"&amp;ADDRESS(ROW(),input4713[[#This Row],[lastcol]]-1,4)</f>
        <v>A26:D26</v>
      </c>
      <c r="L26" t="b" cm="1">
        <f t="array" aca="1" ref="L26" ca="1">SUMPRODUCT(--(INDIRECT(input4713[[#This Row],[range1]])&lt;INDIRECT(input4713[[#This Row],[range2]])))=COUNT(INDIRECT(input4713[[#This Row],[range1]]))</f>
        <v>0</v>
      </c>
      <c r="M26" t="b" cm="1">
        <f t="array" aca="1" ref="M26" ca="1">SUMPRODUCT(--(INDIRECT(input4713[[#This Row],[range1]])&gt;INDIRECT(input4713[[#This Row],[range2]])))=COUNT(INDIRECT(input4713[[#This Row],[range1]]))</f>
        <v>1</v>
      </c>
      <c r="N26" t="b">
        <f ca="1">IF(AND(NOT(input4713[[#This Row],[All DESC?]]),NOT(input4713[[#This Row],[All ASC?]])),FALSE(),TRUE())</f>
        <v>1</v>
      </c>
      <c r="O26" cm="1">
        <f t="array" aca="1" ref="O26" ca="1">IF(AND(input4713[[#This Row],[Safe Part 1]],(MAX(ABS((INDIRECT(input4713[[#This Row],[range2]]))-(INDIRECT(input4713[[#This Row],[range1]])))))&lt;=3),1,0)</f>
        <v>0</v>
      </c>
    </row>
    <row r="27" spans="1:15" x14ac:dyDescent="0.35">
      <c r="A27">
        <v>52</v>
      </c>
      <c r="B27">
        <v>51</v>
      </c>
      <c r="C27">
        <v>54</v>
      </c>
      <c r="D27">
        <v>57</v>
      </c>
      <c r="E27">
        <v>59</v>
      </c>
      <c r="F27">
        <v>62</v>
      </c>
      <c r="H27">
        <f>1</f>
        <v>1</v>
      </c>
      <c r="I27">
        <f>COUNTA(input4713[[#This Row],[Column1.1]:[Column1.8]])</f>
        <v>6</v>
      </c>
      <c r="J27" t="str">
        <f>ADDRESS(ROW(),input4713[[#This Row],[first col]]+1,4)&amp;":"&amp;ADDRESS(ROW(),input4713[[#This Row],[lastcol]],4)</f>
        <v>B27:F27</v>
      </c>
      <c r="K27" t="str">
        <f>ADDRESS(ROW(),input4713[[#This Row],[first col]],4)&amp;":"&amp;ADDRESS(ROW(),input4713[[#This Row],[lastcol]]-1,4)</f>
        <v>A27:E27</v>
      </c>
      <c r="L27" t="b" cm="1">
        <f t="array" aca="1" ref="L27" ca="1">SUMPRODUCT(--(INDIRECT(input4713[[#This Row],[range1]])&lt;INDIRECT(input4713[[#This Row],[range2]])))=COUNT(INDIRECT(input4713[[#This Row],[range1]]))</f>
        <v>0</v>
      </c>
      <c r="M27" t="b" cm="1">
        <f t="array" aca="1" ref="M27" ca="1">SUMPRODUCT(--(INDIRECT(input4713[[#This Row],[range1]])&gt;INDIRECT(input4713[[#This Row],[range2]])))=COUNT(INDIRECT(input4713[[#This Row],[range1]]))</f>
        <v>0</v>
      </c>
      <c r="N27" t="b">
        <f ca="1">IF(AND(NOT(input4713[[#This Row],[All DESC?]]),NOT(input4713[[#This Row],[All ASC?]])),FALSE(),TRUE())</f>
        <v>0</v>
      </c>
      <c r="O27" cm="1">
        <f t="array" aca="1" ref="O27" ca="1">IF(AND(input4713[[#This Row],[Safe Part 1]],(MAX(ABS((INDIRECT(input4713[[#This Row],[range2]]))-(INDIRECT(input4713[[#This Row],[range1]])))))&lt;=3),1,0)</f>
        <v>0</v>
      </c>
    </row>
    <row r="28" spans="1:15" x14ac:dyDescent="0.35">
      <c r="A28">
        <v>65</v>
      </c>
      <c r="B28">
        <v>62</v>
      </c>
      <c r="C28">
        <v>65</v>
      </c>
      <c r="D28">
        <v>66</v>
      </c>
      <c r="E28">
        <v>63</v>
      </c>
      <c r="H28">
        <f>1</f>
        <v>1</v>
      </c>
      <c r="I28">
        <f>COUNTA(input4713[[#This Row],[Column1.1]:[Column1.8]])</f>
        <v>5</v>
      </c>
      <c r="J28" t="str">
        <f>ADDRESS(ROW(),input4713[[#This Row],[first col]]+1,4)&amp;":"&amp;ADDRESS(ROW(),input4713[[#This Row],[lastcol]],4)</f>
        <v>B28:E28</v>
      </c>
      <c r="K28" t="str">
        <f>ADDRESS(ROW(),input4713[[#This Row],[first col]],4)&amp;":"&amp;ADDRESS(ROW(),input4713[[#This Row],[lastcol]]-1,4)</f>
        <v>A28:D28</v>
      </c>
      <c r="L28" t="b" cm="1">
        <f t="array" aca="1" ref="L28" ca="1">SUMPRODUCT(--(INDIRECT(input4713[[#This Row],[range1]])&lt;INDIRECT(input4713[[#This Row],[range2]])))=COUNT(INDIRECT(input4713[[#This Row],[range1]]))</f>
        <v>0</v>
      </c>
      <c r="M28" t="b" cm="1">
        <f t="array" aca="1" ref="M28" ca="1">SUMPRODUCT(--(INDIRECT(input4713[[#This Row],[range1]])&gt;INDIRECT(input4713[[#This Row],[range2]])))=COUNT(INDIRECT(input4713[[#This Row],[range1]]))</f>
        <v>0</v>
      </c>
      <c r="N28" t="b">
        <f ca="1">IF(AND(NOT(input4713[[#This Row],[All DESC?]]),NOT(input4713[[#This Row],[All ASC?]])),FALSE(),TRUE())</f>
        <v>0</v>
      </c>
      <c r="O28" cm="1">
        <f t="array" aca="1" ref="O28" ca="1">IF(AND(input4713[[#This Row],[Safe Part 1]],(MAX(ABS((INDIRECT(input4713[[#This Row],[range2]]))-(INDIRECT(input4713[[#This Row],[range1]])))))&lt;=3),1,0)</f>
        <v>0</v>
      </c>
    </row>
    <row r="29" spans="1:15" x14ac:dyDescent="0.35">
      <c r="A29">
        <v>71</v>
      </c>
      <c r="B29">
        <v>69</v>
      </c>
      <c r="C29">
        <v>71</v>
      </c>
      <c r="D29">
        <v>72</v>
      </c>
      <c r="E29">
        <v>73</v>
      </c>
      <c r="F29">
        <v>75</v>
      </c>
      <c r="G29">
        <v>76</v>
      </c>
      <c r="H29">
        <f>1</f>
        <v>1</v>
      </c>
      <c r="I29">
        <f>COUNTA(input4713[[#This Row],[Column1.1]:[Column1.8]])</f>
        <v>7</v>
      </c>
      <c r="J29" t="str">
        <f>ADDRESS(ROW(),input4713[[#This Row],[first col]]+1,4)&amp;":"&amp;ADDRESS(ROW(),input4713[[#This Row],[lastcol]],4)</f>
        <v>B29:G29</v>
      </c>
      <c r="K29" t="str">
        <f>ADDRESS(ROW(),input4713[[#This Row],[first col]],4)&amp;":"&amp;ADDRESS(ROW(),input4713[[#This Row],[lastcol]]-1,4)</f>
        <v>A29:F29</v>
      </c>
      <c r="L29" t="b" cm="1">
        <f t="array" aca="1" ref="L29" ca="1">SUMPRODUCT(--(INDIRECT(input4713[[#This Row],[range1]])&lt;INDIRECT(input4713[[#This Row],[range2]])))=COUNT(INDIRECT(input4713[[#This Row],[range1]]))</f>
        <v>0</v>
      </c>
      <c r="M29" t="b" cm="1">
        <f t="array" aca="1" ref="M29" ca="1">SUMPRODUCT(--(INDIRECT(input4713[[#This Row],[range1]])&gt;INDIRECT(input4713[[#This Row],[range2]])))=COUNT(INDIRECT(input4713[[#This Row],[range1]]))</f>
        <v>0</v>
      </c>
      <c r="N29" t="b">
        <f ca="1">IF(AND(NOT(input4713[[#This Row],[All DESC?]]),NOT(input4713[[#This Row],[All ASC?]])),FALSE(),TRUE())</f>
        <v>0</v>
      </c>
      <c r="O29" cm="1">
        <f t="array" aca="1" ref="O29" ca="1">IF(AND(input4713[[#This Row],[Safe Part 1]],(MAX(ABS((INDIRECT(input4713[[#This Row],[range2]]))-(INDIRECT(input4713[[#This Row],[range1]])))))&lt;=3),1,0)</f>
        <v>0</v>
      </c>
    </row>
    <row r="30" spans="1:15" x14ac:dyDescent="0.35">
      <c r="A30">
        <v>70</v>
      </c>
      <c r="B30">
        <v>69</v>
      </c>
      <c r="C30">
        <v>71</v>
      </c>
      <c r="D30">
        <v>72</v>
      </c>
      <c r="E30">
        <v>73</v>
      </c>
      <c r="F30">
        <v>75</v>
      </c>
      <c r="H30">
        <f>1</f>
        <v>1</v>
      </c>
      <c r="I30">
        <f>COUNTA(input4713[[#This Row],[Column1.1]:[Column1.8]])</f>
        <v>6</v>
      </c>
      <c r="J30" t="str">
        <f>ADDRESS(ROW(),input4713[[#This Row],[first col]]+1,4)&amp;":"&amp;ADDRESS(ROW(),input4713[[#This Row],[lastcol]],4)</f>
        <v>B30:F30</v>
      </c>
      <c r="K30" t="str">
        <f>ADDRESS(ROW(),input4713[[#This Row],[first col]],4)&amp;":"&amp;ADDRESS(ROW(),input4713[[#This Row],[lastcol]]-1,4)</f>
        <v>A30:E30</v>
      </c>
      <c r="L30" t="b" cm="1">
        <f t="array" aca="1" ref="L30" ca="1">SUMPRODUCT(--(INDIRECT(input4713[[#This Row],[range1]])&lt;INDIRECT(input4713[[#This Row],[range2]])))=COUNT(INDIRECT(input4713[[#This Row],[range1]]))</f>
        <v>0</v>
      </c>
      <c r="M30" t="b" cm="1">
        <f t="array" aca="1" ref="M30" ca="1">SUMPRODUCT(--(INDIRECT(input4713[[#This Row],[range1]])&gt;INDIRECT(input4713[[#This Row],[range2]])))=COUNT(INDIRECT(input4713[[#This Row],[range1]]))</f>
        <v>0</v>
      </c>
      <c r="N30" t="b">
        <f ca="1">IF(AND(NOT(input4713[[#This Row],[All DESC?]]),NOT(input4713[[#This Row],[All ASC?]])),FALSE(),TRUE())</f>
        <v>0</v>
      </c>
      <c r="O30" cm="1">
        <f t="array" aca="1" ref="O30" ca="1">IF(AND(input4713[[#This Row],[Safe Part 1]],(MAX(ABS((INDIRECT(input4713[[#This Row],[range2]]))-(INDIRECT(input4713[[#This Row],[range1]])))))&lt;=3),1,0)</f>
        <v>0</v>
      </c>
    </row>
    <row r="31" spans="1:15" x14ac:dyDescent="0.35">
      <c r="A31">
        <v>9</v>
      </c>
      <c r="B31">
        <v>7</v>
      </c>
      <c r="C31">
        <v>10</v>
      </c>
      <c r="D31">
        <v>11</v>
      </c>
      <c r="E31">
        <v>12</v>
      </c>
      <c r="F31">
        <v>17</v>
      </c>
      <c r="H31">
        <f>1</f>
        <v>1</v>
      </c>
      <c r="I31">
        <f>COUNTA(input4713[[#This Row],[Column1.1]:[Column1.8]])</f>
        <v>6</v>
      </c>
      <c r="J31" t="str">
        <f>ADDRESS(ROW(),input4713[[#This Row],[first col]]+1,4)&amp;":"&amp;ADDRESS(ROW(),input4713[[#This Row],[lastcol]],4)</f>
        <v>B31:F31</v>
      </c>
      <c r="K31" t="str">
        <f>ADDRESS(ROW(),input4713[[#This Row],[first col]],4)&amp;":"&amp;ADDRESS(ROW(),input4713[[#This Row],[lastcol]]-1,4)</f>
        <v>A31:E31</v>
      </c>
      <c r="L31" t="b" cm="1">
        <f t="array" aca="1" ref="L31" ca="1">SUMPRODUCT(--(INDIRECT(input4713[[#This Row],[range1]])&lt;INDIRECT(input4713[[#This Row],[range2]])))=COUNT(INDIRECT(input4713[[#This Row],[range1]]))</f>
        <v>0</v>
      </c>
      <c r="M31" t="b" cm="1">
        <f t="array" aca="1" ref="M31" ca="1">SUMPRODUCT(--(INDIRECT(input4713[[#This Row],[range1]])&gt;INDIRECT(input4713[[#This Row],[range2]])))=COUNT(INDIRECT(input4713[[#This Row],[range1]]))</f>
        <v>0</v>
      </c>
      <c r="N31" t="b">
        <f ca="1">IF(AND(NOT(input4713[[#This Row],[All DESC?]]),NOT(input4713[[#This Row],[All ASC?]])),FALSE(),TRUE())</f>
        <v>0</v>
      </c>
      <c r="O31" cm="1">
        <f t="array" aca="1" ref="O31" ca="1">IF(AND(input4713[[#This Row],[Safe Part 1]],(MAX(ABS((INDIRECT(input4713[[#This Row],[range2]]))-(INDIRECT(input4713[[#This Row],[range1]])))))&lt;=3),1,0)</f>
        <v>0</v>
      </c>
    </row>
    <row r="32" spans="1:15" x14ac:dyDescent="0.35">
      <c r="A32">
        <v>18</v>
      </c>
      <c r="B32">
        <v>15</v>
      </c>
      <c r="C32">
        <v>18</v>
      </c>
      <c r="D32">
        <v>19</v>
      </c>
      <c r="E32">
        <v>17</v>
      </c>
      <c r="F32">
        <v>20</v>
      </c>
      <c r="H32">
        <f>1</f>
        <v>1</v>
      </c>
      <c r="I32">
        <f>COUNTA(input4713[[#This Row],[Column1.1]:[Column1.8]])</f>
        <v>6</v>
      </c>
      <c r="J32" t="str">
        <f>ADDRESS(ROW(),input4713[[#This Row],[first col]]+1,4)&amp;":"&amp;ADDRESS(ROW(),input4713[[#This Row],[lastcol]],4)</f>
        <v>B32:F32</v>
      </c>
      <c r="K32" t="str">
        <f>ADDRESS(ROW(),input4713[[#This Row],[first col]],4)&amp;":"&amp;ADDRESS(ROW(),input4713[[#This Row],[lastcol]]-1,4)</f>
        <v>A32:E32</v>
      </c>
      <c r="L32" t="b" cm="1">
        <f t="array" aca="1" ref="L32" ca="1">SUMPRODUCT(--(INDIRECT(input4713[[#This Row],[range1]])&lt;INDIRECT(input4713[[#This Row],[range2]])))=COUNT(INDIRECT(input4713[[#This Row],[range1]]))</f>
        <v>0</v>
      </c>
      <c r="M32" t="b" cm="1">
        <f t="array" aca="1" ref="M32" ca="1">SUMPRODUCT(--(INDIRECT(input4713[[#This Row],[range1]])&gt;INDIRECT(input4713[[#This Row],[range2]])))=COUNT(INDIRECT(input4713[[#This Row],[range1]]))</f>
        <v>0</v>
      </c>
      <c r="N32" t="b">
        <f ca="1">IF(AND(NOT(input4713[[#This Row],[All DESC?]]),NOT(input4713[[#This Row],[All ASC?]])),FALSE(),TRUE())</f>
        <v>0</v>
      </c>
      <c r="O32" cm="1">
        <f t="array" aca="1" ref="O32" ca="1">IF(AND(input4713[[#This Row],[Safe Part 1]],(MAX(ABS((INDIRECT(input4713[[#This Row],[range2]]))-(INDIRECT(input4713[[#This Row],[range1]])))))&lt;=3),1,0)</f>
        <v>0</v>
      </c>
    </row>
    <row r="33" spans="1:15" x14ac:dyDescent="0.35">
      <c r="A33">
        <v>24</v>
      </c>
      <c r="B33">
        <v>22</v>
      </c>
      <c r="C33">
        <v>23</v>
      </c>
      <c r="D33">
        <v>26</v>
      </c>
      <c r="E33">
        <v>29</v>
      </c>
      <c r="F33">
        <v>30</v>
      </c>
      <c r="G33">
        <v>26</v>
      </c>
      <c r="H33">
        <f>1</f>
        <v>1</v>
      </c>
      <c r="I33">
        <f>COUNTA(input4713[[#This Row],[Column1.1]:[Column1.8]])</f>
        <v>7</v>
      </c>
      <c r="J33" t="str">
        <f>ADDRESS(ROW(),input4713[[#This Row],[first col]]+1,4)&amp;":"&amp;ADDRESS(ROW(),input4713[[#This Row],[lastcol]],4)</f>
        <v>B33:G33</v>
      </c>
      <c r="K33" t="str">
        <f>ADDRESS(ROW(),input4713[[#This Row],[first col]],4)&amp;":"&amp;ADDRESS(ROW(),input4713[[#This Row],[lastcol]]-1,4)</f>
        <v>A33:F33</v>
      </c>
      <c r="L33" t="b" cm="1">
        <f t="array" aca="1" ref="L33" ca="1">SUMPRODUCT(--(INDIRECT(input4713[[#This Row],[range1]])&lt;INDIRECT(input4713[[#This Row],[range2]])))=COUNT(INDIRECT(input4713[[#This Row],[range1]]))</f>
        <v>0</v>
      </c>
      <c r="M33" t="b" cm="1">
        <f t="array" aca="1" ref="M33" ca="1">SUMPRODUCT(--(INDIRECT(input4713[[#This Row],[range1]])&gt;INDIRECT(input4713[[#This Row],[range2]])))=COUNT(INDIRECT(input4713[[#This Row],[range1]]))</f>
        <v>0</v>
      </c>
      <c r="N33" t="b">
        <f ca="1">IF(AND(NOT(input4713[[#This Row],[All DESC?]]),NOT(input4713[[#This Row],[All ASC?]])),FALSE(),TRUE())</f>
        <v>0</v>
      </c>
      <c r="O33" cm="1">
        <f t="array" aca="1" ref="O33" ca="1">IF(AND(input4713[[#This Row],[Safe Part 1]],(MAX(ABS((INDIRECT(input4713[[#This Row],[range2]]))-(INDIRECT(input4713[[#This Row],[range1]])))))&lt;=3),1,0)</f>
        <v>0</v>
      </c>
    </row>
    <row r="34" spans="1:15" x14ac:dyDescent="0.35">
      <c r="A34">
        <v>94</v>
      </c>
      <c r="B34">
        <v>91</v>
      </c>
      <c r="C34">
        <v>89</v>
      </c>
      <c r="D34">
        <v>90</v>
      </c>
      <c r="E34">
        <v>91</v>
      </c>
      <c r="F34">
        <v>91</v>
      </c>
      <c r="H34">
        <f>1</f>
        <v>1</v>
      </c>
      <c r="I34">
        <f>COUNTA(input4713[[#This Row],[Column1.1]:[Column1.8]])</f>
        <v>6</v>
      </c>
      <c r="J34" t="str">
        <f>ADDRESS(ROW(),input4713[[#This Row],[first col]]+1,4)&amp;":"&amp;ADDRESS(ROW(),input4713[[#This Row],[lastcol]],4)</f>
        <v>B34:F34</v>
      </c>
      <c r="K34" t="str">
        <f>ADDRESS(ROW(),input4713[[#This Row],[first col]],4)&amp;":"&amp;ADDRESS(ROW(),input4713[[#This Row],[lastcol]]-1,4)</f>
        <v>A34:E34</v>
      </c>
      <c r="L34" t="b" cm="1">
        <f t="array" aca="1" ref="L34" ca="1">SUMPRODUCT(--(INDIRECT(input4713[[#This Row],[range1]])&lt;INDIRECT(input4713[[#This Row],[range2]])))=COUNT(INDIRECT(input4713[[#This Row],[range1]]))</f>
        <v>0</v>
      </c>
      <c r="M34" t="b" cm="1">
        <f t="array" aca="1" ref="M34" ca="1">SUMPRODUCT(--(INDIRECT(input4713[[#This Row],[range1]])&gt;INDIRECT(input4713[[#This Row],[range2]])))=COUNT(INDIRECT(input4713[[#This Row],[range1]]))</f>
        <v>0</v>
      </c>
      <c r="N34" t="b">
        <f ca="1">IF(AND(NOT(input4713[[#This Row],[All DESC?]]),NOT(input4713[[#This Row],[All ASC?]])),FALSE(),TRUE())</f>
        <v>0</v>
      </c>
      <c r="O34" cm="1">
        <f t="array" aca="1" ref="O34" ca="1">IF(AND(input4713[[#This Row],[Safe Part 1]],(MAX(ABS((INDIRECT(input4713[[#This Row],[range2]]))-(INDIRECT(input4713[[#This Row],[range1]])))))&lt;=3),1,0)</f>
        <v>0</v>
      </c>
    </row>
    <row r="35" spans="1:15" x14ac:dyDescent="0.35">
      <c r="A35">
        <v>18</v>
      </c>
      <c r="B35">
        <v>15</v>
      </c>
      <c r="C35">
        <v>16</v>
      </c>
      <c r="D35">
        <v>15</v>
      </c>
      <c r="E35">
        <v>16</v>
      </c>
      <c r="F35">
        <v>20</v>
      </c>
      <c r="H35">
        <f>1</f>
        <v>1</v>
      </c>
      <c r="I35">
        <f>COUNTA(input4713[[#This Row],[Column1.1]:[Column1.8]])</f>
        <v>6</v>
      </c>
      <c r="J35" t="str">
        <f>ADDRESS(ROW(),input4713[[#This Row],[first col]]+1,4)&amp;":"&amp;ADDRESS(ROW(),input4713[[#This Row],[lastcol]],4)</f>
        <v>B35:F35</v>
      </c>
      <c r="K35" t="str">
        <f>ADDRESS(ROW(),input4713[[#This Row],[first col]],4)&amp;":"&amp;ADDRESS(ROW(),input4713[[#This Row],[lastcol]]-1,4)</f>
        <v>A35:E35</v>
      </c>
      <c r="L35" t="b" cm="1">
        <f t="array" aca="1" ref="L35" ca="1">SUMPRODUCT(--(INDIRECT(input4713[[#This Row],[range1]])&lt;INDIRECT(input4713[[#This Row],[range2]])))=COUNT(INDIRECT(input4713[[#This Row],[range1]]))</f>
        <v>0</v>
      </c>
      <c r="M35" t="b" cm="1">
        <f t="array" aca="1" ref="M35" ca="1">SUMPRODUCT(--(INDIRECT(input4713[[#This Row],[range1]])&gt;INDIRECT(input4713[[#This Row],[range2]])))=COUNT(INDIRECT(input4713[[#This Row],[range1]]))</f>
        <v>0</v>
      </c>
      <c r="N35" t="b">
        <f ca="1">IF(AND(NOT(input4713[[#This Row],[All DESC?]]),NOT(input4713[[#This Row],[All ASC?]])),FALSE(),TRUE())</f>
        <v>0</v>
      </c>
      <c r="O35" cm="1">
        <f t="array" aca="1" ref="O35" ca="1">IF(AND(input4713[[#This Row],[Safe Part 1]],(MAX(ABS((INDIRECT(input4713[[#This Row],[range2]]))-(INDIRECT(input4713[[#This Row],[range1]])))))&lt;=3),1,0)</f>
        <v>0</v>
      </c>
    </row>
    <row r="36" spans="1:15" x14ac:dyDescent="0.35">
      <c r="A36">
        <v>72</v>
      </c>
      <c r="B36">
        <v>69</v>
      </c>
      <c r="C36">
        <v>67</v>
      </c>
      <c r="D36">
        <v>68</v>
      </c>
      <c r="E36">
        <v>73</v>
      </c>
      <c r="H36">
        <f>1</f>
        <v>1</v>
      </c>
      <c r="I36">
        <f>COUNTA(input4713[[#This Row],[Column1.1]:[Column1.8]])</f>
        <v>5</v>
      </c>
      <c r="J36" t="str">
        <f>ADDRESS(ROW(),input4713[[#This Row],[first col]]+1,4)&amp;":"&amp;ADDRESS(ROW(),input4713[[#This Row],[lastcol]],4)</f>
        <v>B36:E36</v>
      </c>
      <c r="K36" t="str">
        <f>ADDRESS(ROW(),input4713[[#This Row],[first col]],4)&amp;":"&amp;ADDRESS(ROW(),input4713[[#This Row],[lastcol]]-1,4)</f>
        <v>A36:D36</v>
      </c>
      <c r="L36" t="b" cm="1">
        <f t="array" aca="1" ref="L36" ca="1">SUMPRODUCT(--(INDIRECT(input4713[[#This Row],[range1]])&lt;INDIRECT(input4713[[#This Row],[range2]])))=COUNT(INDIRECT(input4713[[#This Row],[range1]]))</f>
        <v>0</v>
      </c>
      <c r="M36" t="b" cm="1">
        <f t="array" aca="1" ref="M36" ca="1">SUMPRODUCT(--(INDIRECT(input4713[[#This Row],[range1]])&gt;INDIRECT(input4713[[#This Row],[range2]])))=COUNT(INDIRECT(input4713[[#This Row],[range1]]))</f>
        <v>0</v>
      </c>
      <c r="N36" t="b">
        <f ca="1">IF(AND(NOT(input4713[[#This Row],[All DESC?]]),NOT(input4713[[#This Row],[All ASC?]])),FALSE(),TRUE())</f>
        <v>0</v>
      </c>
      <c r="O36" cm="1">
        <f t="array" aca="1" ref="O36" ca="1">IF(AND(input4713[[#This Row],[Safe Part 1]],(MAX(ABS((INDIRECT(input4713[[#This Row],[range2]]))-(INDIRECT(input4713[[#This Row],[range1]])))))&lt;=3),1,0)</f>
        <v>0</v>
      </c>
    </row>
    <row r="37" spans="1:15" x14ac:dyDescent="0.35">
      <c r="A37">
        <v>66</v>
      </c>
      <c r="B37">
        <v>63</v>
      </c>
      <c r="C37">
        <v>64</v>
      </c>
      <c r="D37">
        <v>66</v>
      </c>
      <c r="E37">
        <v>66</v>
      </c>
      <c r="F37">
        <v>67</v>
      </c>
      <c r="H37">
        <f>1</f>
        <v>1</v>
      </c>
      <c r="I37">
        <f>COUNTA(input4713[[#This Row],[Column1.1]:[Column1.8]])</f>
        <v>6</v>
      </c>
      <c r="J37" t="str">
        <f>ADDRESS(ROW(),input4713[[#This Row],[first col]]+1,4)&amp;":"&amp;ADDRESS(ROW(),input4713[[#This Row],[lastcol]],4)</f>
        <v>B37:F37</v>
      </c>
      <c r="K37" t="str">
        <f>ADDRESS(ROW(),input4713[[#This Row],[first col]],4)&amp;":"&amp;ADDRESS(ROW(),input4713[[#This Row],[lastcol]]-1,4)</f>
        <v>A37:E37</v>
      </c>
      <c r="L37" t="b" cm="1">
        <f t="array" aca="1" ref="L37" ca="1">SUMPRODUCT(--(INDIRECT(input4713[[#This Row],[range1]])&lt;INDIRECT(input4713[[#This Row],[range2]])))=COUNT(INDIRECT(input4713[[#This Row],[range1]]))</f>
        <v>0</v>
      </c>
      <c r="M37" t="b" cm="1">
        <f t="array" aca="1" ref="M37" ca="1">SUMPRODUCT(--(INDIRECT(input4713[[#This Row],[range1]])&gt;INDIRECT(input4713[[#This Row],[range2]])))=COUNT(INDIRECT(input4713[[#This Row],[range1]]))</f>
        <v>0</v>
      </c>
      <c r="N37" t="b">
        <f ca="1">IF(AND(NOT(input4713[[#This Row],[All DESC?]]),NOT(input4713[[#This Row],[All ASC?]])),FALSE(),TRUE())</f>
        <v>0</v>
      </c>
      <c r="O37" cm="1">
        <f t="array" aca="1" ref="O37" ca="1">IF(AND(input4713[[#This Row],[Safe Part 1]],(MAX(ABS((INDIRECT(input4713[[#This Row],[range2]]))-(INDIRECT(input4713[[#This Row],[range1]])))))&lt;=3),1,0)</f>
        <v>0</v>
      </c>
    </row>
    <row r="38" spans="1:15" x14ac:dyDescent="0.35">
      <c r="A38">
        <v>78</v>
      </c>
      <c r="B38">
        <v>76</v>
      </c>
      <c r="C38">
        <v>76</v>
      </c>
      <c r="D38">
        <v>77</v>
      </c>
      <c r="E38">
        <v>79</v>
      </c>
      <c r="F38">
        <v>76</v>
      </c>
      <c r="H38">
        <f>1</f>
        <v>1</v>
      </c>
      <c r="I38">
        <f>COUNTA(input4713[[#This Row],[Column1.1]:[Column1.8]])</f>
        <v>6</v>
      </c>
      <c r="J38" t="str">
        <f>ADDRESS(ROW(),input4713[[#This Row],[first col]]+1,4)&amp;":"&amp;ADDRESS(ROW(),input4713[[#This Row],[lastcol]],4)</f>
        <v>B38:F38</v>
      </c>
      <c r="K38" t="str">
        <f>ADDRESS(ROW(),input4713[[#This Row],[first col]],4)&amp;":"&amp;ADDRESS(ROW(),input4713[[#This Row],[lastcol]]-1,4)</f>
        <v>A38:E38</v>
      </c>
      <c r="L38" t="b" cm="1">
        <f t="array" aca="1" ref="L38" ca="1">SUMPRODUCT(--(INDIRECT(input4713[[#This Row],[range1]])&lt;INDIRECT(input4713[[#This Row],[range2]])))=COUNT(INDIRECT(input4713[[#This Row],[range1]]))</f>
        <v>0</v>
      </c>
      <c r="M38" t="b" cm="1">
        <f t="array" aca="1" ref="M38" ca="1">SUMPRODUCT(--(INDIRECT(input4713[[#This Row],[range1]])&gt;INDIRECT(input4713[[#This Row],[range2]])))=COUNT(INDIRECT(input4713[[#This Row],[range1]]))</f>
        <v>0</v>
      </c>
      <c r="N38" t="b">
        <f ca="1">IF(AND(NOT(input4713[[#This Row],[All DESC?]]),NOT(input4713[[#This Row],[All ASC?]])),FALSE(),TRUE())</f>
        <v>0</v>
      </c>
      <c r="O38" cm="1">
        <f t="array" aca="1" ref="O38" ca="1">IF(AND(input4713[[#This Row],[Safe Part 1]],(MAX(ABS((INDIRECT(input4713[[#This Row],[range2]]))-(INDIRECT(input4713[[#This Row],[range1]])))))&lt;=3),1,0)</f>
        <v>0</v>
      </c>
    </row>
    <row r="39" spans="1:15" x14ac:dyDescent="0.35">
      <c r="A39">
        <v>59</v>
      </c>
      <c r="B39">
        <v>56</v>
      </c>
      <c r="C39">
        <v>57</v>
      </c>
      <c r="D39">
        <v>57</v>
      </c>
      <c r="E39">
        <v>58</v>
      </c>
      <c r="F39">
        <v>61</v>
      </c>
      <c r="H39">
        <f>1</f>
        <v>1</v>
      </c>
      <c r="I39">
        <f>COUNTA(input4713[[#This Row],[Column1.1]:[Column1.8]])</f>
        <v>6</v>
      </c>
      <c r="J39" t="str">
        <f>ADDRESS(ROW(),input4713[[#This Row],[first col]]+1,4)&amp;":"&amp;ADDRESS(ROW(),input4713[[#This Row],[lastcol]],4)</f>
        <v>B39:F39</v>
      </c>
      <c r="K39" t="str">
        <f>ADDRESS(ROW(),input4713[[#This Row],[first col]],4)&amp;":"&amp;ADDRESS(ROW(),input4713[[#This Row],[lastcol]]-1,4)</f>
        <v>A39:E39</v>
      </c>
      <c r="L39" t="b" cm="1">
        <f t="array" aca="1" ref="L39" ca="1">SUMPRODUCT(--(INDIRECT(input4713[[#This Row],[range1]])&lt;INDIRECT(input4713[[#This Row],[range2]])))=COUNT(INDIRECT(input4713[[#This Row],[range1]]))</f>
        <v>0</v>
      </c>
      <c r="M39" t="b" cm="1">
        <f t="array" aca="1" ref="M39" ca="1">SUMPRODUCT(--(INDIRECT(input4713[[#This Row],[range1]])&gt;INDIRECT(input4713[[#This Row],[range2]])))=COUNT(INDIRECT(input4713[[#This Row],[range1]]))</f>
        <v>0</v>
      </c>
      <c r="N39" t="b">
        <f ca="1">IF(AND(NOT(input4713[[#This Row],[All DESC?]]),NOT(input4713[[#This Row],[All ASC?]])),FALSE(),TRUE())</f>
        <v>0</v>
      </c>
      <c r="O39" cm="1">
        <f t="array" aca="1" ref="O39" ca="1">IF(AND(input4713[[#This Row],[Safe Part 1]],(MAX(ABS((INDIRECT(input4713[[#This Row],[range2]]))-(INDIRECT(input4713[[#This Row],[range1]])))))&lt;=3),1,0)</f>
        <v>0</v>
      </c>
    </row>
    <row r="40" spans="1:15" x14ac:dyDescent="0.35">
      <c r="A40">
        <v>10</v>
      </c>
      <c r="B40">
        <v>9</v>
      </c>
      <c r="C40">
        <v>12</v>
      </c>
      <c r="D40">
        <v>14</v>
      </c>
      <c r="E40">
        <v>17</v>
      </c>
      <c r="F40">
        <v>17</v>
      </c>
      <c r="H40">
        <f>1</f>
        <v>1</v>
      </c>
      <c r="I40">
        <f>COUNTA(input4713[[#This Row],[Column1.1]:[Column1.8]])</f>
        <v>6</v>
      </c>
      <c r="J40" t="str">
        <f>ADDRESS(ROW(),input4713[[#This Row],[first col]]+1,4)&amp;":"&amp;ADDRESS(ROW(),input4713[[#This Row],[lastcol]],4)</f>
        <v>B40:F40</v>
      </c>
      <c r="K40" t="str">
        <f>ADDRESS(ROW(),input4713[[#This Row],[first col]],4)&amp;":"&amp;ADDRESS(ROW(),input4713[[#This Row],[lastcol]]-1,4)</f>
        <v>A40:E40</v>
      </c>
      <c r="L40" t="b" cm="1">
        <f t="array" aca="1" ref="L40" ca="1">SUMPRODUCT(--(INDIRECT(input4713[[#This Row],[range1]])&lt;INDIRECT(input4713[[#This Row],[range2]])))=COUNT(INDIRECT(input4713[[#This Row],[range1]]))</f>
        <v>0</v>
      </c>
      <c r="M40" t="b" cm="1">
        <f t="array" aca="1" ref="M40" ca="1">SUMPRODUCT(--(INDIRECT(input4713[[#This Row],[range1]])&gt;INDIRECT(input4713[[#This Row],[range2]])))=COUNT(INDIRECT(input4713[[#This Row],[range1]]))</f>
        <v>0</v>
      </c>
      <c r="N40" t="b">
        <f ca="1">IF(AND(NOT(input4713[[#This Row],[All DESC?]]),NOT(input4713[[#This Row],[All ASC?]])),FALSE(),TRUE())</f>
        <v>0</v>
      </c>
      <c r="O40" cm="1">
        <f t="array" aca="1" ref="O40" ca="1">IF(AND(input4713[[#This Row],[Safe Part 1]],(MAX(ABS((INDIRECT(input4713[[#This Row],[range2]]))-(INDIRECT(input4713[[#This Row],[range1]])))))&lt;=3),1,0)</f>
        <v>0</v>
      </c>
    </row>
    <row r="41" spans="1:15" x14ac:dyDescent="0.35">
      <c r="A41">
        <v>3</v>
      </c>
      <c r="B41">
        <v>2</v>
      </c>
      <c r="C41">
        <v>5</v>
      </c>
      <c r="D41">
        <v>7</v>
      </c>
      <c r="E41">
        <v>8</v>
      </c>
      <c r="F41">
        <v>8</v>
      </c>
      <c r="G41">
        <v>16</v>
      </c>
      <c r="H41">
        <f>1</f>
        <v>1</v>
      </c>
      <c r="I41">
        <f>COUNTA(input4713[[#This Row],[Column1.1]:[Column1.8]])</f>
        <v>7</v>
      </c>
      <c r="J41" t="str">
        <f>ADDRESS(ROW(),input4713[[#This Row],[first col]]+1,4)&amp;":"&amp;ADDRESS(ROW(),input4713[[#This Row],[lastcol]],4)</f>
        <v>B41:G41</v>
      </c>
      <c r="K41" t="str">
        <f>ADDRESS(ROW(),input4713[[#This Row],[first col]],4)&amp;":"&amp;ADDRESS(ROW(),input4713[[#This Row],[lastcol]]-1,4)</f>
        <v>A41:F41</v>
      </c>
      <c r="L41" t="b" cm="1">
        <f t="array" aca="1" ref="L41" ca="1">SUMPRODUCT(--(INDIRECT(input4713[[#This Row],[range1]])&lt;INDIRECT(input4713[[#This Row],[range2]])))=COUNT(INDIRECT(input4713[[#This Row],[range1]]))</f>
        <v>0</v>
      </c>
      <c r="M41" t="b" cm="1">
        <f t="array" aca="1" ref="M41" ca="1">SUMPRODUCT(--(INDIRECT(input4713[[#This Row],[range1]])&gt;INDIRECT(input4713[[#This Row],[range2]])))=COUNT(INDIRECT(input4713[[#This Row],[range1]]))</f>
        <v>0</v>
      </c>
      <c r="N41" t="b">
        <f ca="1">IF(AND(NOT(input4713[[#This Row],[All DESC?]]),NOT(input4713[[#This Row],[All ASC?]])),FALSE(),TRUE())</f>
        <v>0</v>
      </c>
      <c r="O41" cm="1">
        <f t="array" aca="1" ref="O41" ca="1">IF(AND(input4713[[#This Row],[Safe Part 1]],(MAX(ABS((INDIRECT(input4713[[#This Row],[range2]]))-(INDIRECT(input4713[[#This Row],[range1]])))))&lt;=3),1,0)</f>
        <v>0</v>
      </c>
    </row>
    <row r="42" spans="1:15" x14ac:dyDescent="0.35">
      <c r="A42">
        <v>78</v>
      </c>
      <c r="B42">
        <v>76</v>
      </c>
      <c r="C42">
        <v>79</v>
      </c>
      <c r="D42">
        <v>81</v>
      </c>
      <c r="E42">
        <v>85</v>
      </c>
      <c r="F42">
        <v>87</v>
      </c>
      <c r="H42">
        <f>1</f>
        <v>1</v>
      </c>
      <c r="I42">
        <f>COUNTA(input4713[[#This Row],[Column1.1]:[Column1.8]])</f>
        <v>6</v>
      </c>
      <c r="J42" t="str">
        <f>ADDRESS(ROW(),input4713[[#This Row],[first col]]+1,4)&amp;":"&amp;ADDRESS(ROW(),input4713[[#This Row],[lastcol]],4)</f>
        <v>B42:F42</v>
      </c>
      <c r="K42" t="str">
        <f>ADDRESS(ROW(),input4713[[#This Row],[first col]],4)&amp;":"&amp;ADDRESS(ROW(),input4713[[#This Row],[lastcol]]-1,4)</f>
        <v>A42:E42</v>
      </c>
      <c r="L42" t="b" cm="1">
        <f t="array" aca="1" ref="L42" ca="1">SUMPRODUCT(--(INDIRECT(input4713[[#This Row],[range1]])&lt;INDIRECT(input4713[[#This Row],[range2]])))=COUNT(INDIRECT(input4713[[#This Row],[range1]]))</f>
        <v>0</v>
      </c>
      <c r="M42" t="b" cm="1">
        <f t="array" aca="1" ref="M42" ca="1">SUMPRODUCT(--(INDIRECT(input4713[[#This Row],[range1]])&gt;INDIRECT(input4713[[#This Row],[range2]])))=COUNT(INDIRECT(input4713[[#This Row],[range1]]))</f>
        <v>0</v>
      </c>
      <c r="N42" t="b">
        <f ca="1">IF(AND(NOT(input4713[[#This Row],[All DESC?]]),NOT(input4713[[#This Row],[All ASC?]])),FALSE(),TRUE())</f>
        <v>0</v>
      </c>
      <c r="O42" cm="1">
        <f t="array" aca="1" ref="O42" ca="1">IF(AND(input4713[[#This Row],[Safe Part 1]],(MAX(ABS((INDIRECT(input4713[[#This Row],[range2]]))-(INDIRECT(input4713[[#This Row],[range1]])))))&lt;=3),1,0)</f>
        <v>0</v>
      </c>
    </row>
    <row r="43" spans="1:15" x14ac:dyDescent="0.35">
      <c r="A43">
        <v>31</v>
      </c>
      <c r="B43">
        <v>29</v>
      </c>
      <c r="C43">
        <v>30</v>
      </c>
      <c r="D43">
        <v>32</v>
      </c>
      <c r="E43">
        <v>35</v>
      </c>
      <c r="F43">
        <v>36</v>
      </c>
      <c r="G43">
        <v>39</v>
      </c>
      <c r="H43">
        <f>1</f>
        <v>1</v>
      </c>
      <c r="I43">
        <f>COUNTA(input4713[[#This Row],[Column1.1]:[Column1.8]])</f>
        <v>7</v>
      </c>
      <c r="J43" t="str">
        <f>ADDRESS(ROW(),input4713[[#This Row],[first col]]+1,4)&amp;":"&amp;ADDRESS(ROW(),input4713[[#This Row],[lastcol]],4)</f>
        <v>B43:G43</v>
      </c>
      <c r="K43" t="str">
        <f>ADDRESS(ROW(),input4713[[#This Row],[first col]],4)&amp;":"&amp;ADDRESS(ROW(),input4713[[#This Row],[lastcol]]-1,4)</f>
        <v>A43:F43</v>
      </c>
      <c r="L43" t="b" cm="1">
        <f t="array" aca="1" ref="L43" ca="1">SUMPRODUCT(--(INDIRECT(input4713[[#This Row],[range1]])&lt;INDIRECT(input4713[[#This Row],[range2]])))=COUNT(INDIRECT(input4713[[#This Row],[range1]]))</f>
        <v>0</v>
      </c>
      <c r="M43" t="b" cm="1">
        <f t="array" aca="1" ref="M43" ca="1">SUMPRODUCT(--(INDIRECT(input4713[[#This Row],[range1]])&gt;INDIRECT(input4713[[#This Row],[range2]])))=COUNT(INDIRECT(input4713[[#This Row],[range1]]))</f>
        <v>0</v>
      </c>
      <c r="N43" t="b">
        <f ca="1">IF(AND(NOT(input4713[[#This Row],[All DESC?]]),NOT(input4713[[#This Row],[All ASC?]])),FALSE(),TRUE())</f>
        <v>0</v>
      </c>
      <c r="O43" cm="1">
        <f t="array" aca="1" ref="O43" ca="1">IF(AND(input4713[[#This Row],[Safe Part 1]],(MAX(ABS((INDIRECT(input4713[[#This Row],[range2]]))-(INDIRECT(input4713[[#This Row],[range1]])))))&lt;=3),1,0)</f>
        <v>0</v>
      </c>
    </row>
    <row r="44" spans="1:15" x14ac:dyDescent="0.35">
      <c r="A44">
        <v>75</v>
      </c>
      <c r="B44">
        <v>73</v>
      </c>
      <c r="C44">
        <v>75</v>
      </c>
      <c r="D44">
        <v>77</v>
      </c>
      <c r="E44">
        <v>80</v>
      </c>
      <c r="F44">
        <v>84</v>
      </c>
      <c r="H44">
        <f>1</f>
        <v>1</v>
      </c>
      <c r="I44">
        <f>COUNTA(input4713[[#This Row],[Column1.1]:[Column1.8]])</f>
        <v>6</v>
      </c>
      <c r="J44" t="str">
        <f>ADDRESS(ROW(),input4713[[#This Row],[first col]]+1,4)&amp;":"&amp;ADDRESS(ROW(),input4713[[#This Row],[lastcol]],4)</f>
        <v>B44:F44</v>
      </c>
      <c r="K44" t="str">
        <f>ADDRESS(ROW(),input4713[[#This Row],[first col]],4)&amp;":"&amp;ADDRESS(ROW(),input4713[[#This Row],[lastcol]]-1,4)</f>
        <v>A44:E44</v>
      </c>
      <c r="L44" t="b" cm="1">
        <f t="array" aca="1" ref="L44" ca="1">SUMPRODUCT(--(INDIRECT(input4713[[#This Row],[range1]])&lt;INDIRECT(input4713[[#This Row],[range2]])))=COUNT(INDIRECT(input4713[[#This Row],[range1]]))</f>
        <v>0</v>
      </c>
      <c r="M44" t="b" cm="1">
        <f t="array" aca="1" ref="M44" ca="1">SUMPRODUCT(--(INDIRECT(input4713[[#This Row],[range1]])&gt;INDIRECT(input4713[[#This Row],[range2]])))=COUNT(INDIRECT(input4713[[#This Row],[range1]]))</f>
        <v>0</v>
      </c>
      <c r="N44" t="b">
        <f ca="1">IF(AND(NOT(input4713[[#This Row],[All DESC?]]),NOT(input4713[[#This Row],[All ASC?]])),FALSE(),TRUE())</f>
        <v>0</v>
      </c>
      <c r="O44" cm="1">
        <f t="array" aca="1" ref="O44" ca="1">IF(AND(input4713[[#This Row],[Safe Part 1]],(MAX(ABS((INDIRECT(input4713[[#This Row],[range2]]))-(INDIRECT(input4713[[#This Row],[range1]])))))&lt;=3),1,0)</f>
        <v>0</v>
      </c>
    </row>
    <row r="45" spans="1:15" x14ac:dyDescent="0.35">
      <c r="A45">
        <v>65</v>
      </c>
      <c r="B45">
        <v>63</v>
      </c>
      <c r="C45">
        <v>65</v>
      </c>
      <c r="D45">
        <v>69</v>
      </c>
      <c r="E45">
        <v>70</v>
      </c>
      <c r="F45">
        <v>74</v>
      </c>
      <c r="H45">
        <f>1</f>
        <v>1</v>
      </c>
      <c r="I45">
        <f>COUNTA(input4713[[#This Row],[Column1.1]:[Column1.8]])</f>
        <v>6</v>
      </c>
      <c r="J45" t="str">
        <f>ADDRESS(ROW(),input4713[[#This Row],[first col]]+1,4)&amp;":"&amp;ADDRESS(ROW(),input4713[[#This Row],[lastcol]],4)</f>
        <v>B45:F45</v>
      </c>
      <c r="K45" t="str">
        <f>ADDRESS(ROW(),input4713[[#This Row],[first col]],4)&amp;":"&amp;ADDRESS(ROW(),input4713[[#This Row],[lastcol]]-1,4)</f>
        <v>A45:E45</v>
      </c>
      <c r="L45" t="b" cm="1">
        <f t="array" aca="1" ref="L45" ca="1">SUMPRODUCT(--(INDIRECT(input4713[[#This Row],[range1]])&lt;INDIRECT(input4713[[#This Row],[range2]])))=COUNT(INDIRECT(input4713[[#This Row],[range1]]))</f>
        <v>0</v>
      </c>
      <c r="M45" t="b" cm="1">
        <f t="array" aca="1" ref="M45" ca="1">SUMPRODUCT(--(INDIRECT(input4713[[#This Row],[range1]])&gt;INDIRECT(input4713[[#This Row],[range2]])))=COUNT(INDIRECT(input4713[[#This Row],[range1]]))</f>
        <v>0</v>
      </c>
      <c r="N45" t="b">
        <f ca="1">IF(AND(NOT(input4713[[#This Row],[All DESC?]]),NOT(input4713[[#This Row],[All ASC?]])),FALSE(),TRUE())</f>
        <v>0</v>
      </c>
      <c r="O45" cm="1">
        <f t="array" aca="1" ref="O45" ca="1">IF(AND(input4713[[#This Row],[Safe Part 1]],(MAX(ABS((INDIRECT(input4713[[#This Row],[range2]]))-(INDIRECT(input4713[[#This Row],[range1]])))))&lt;=3),1,0)</f>
        <v>0</v>
      </c>
    </row>
    <row r="46" spans="1:15" x14ac:dyDescent="0.35">
      <c r="A46">
        <v>75</v>
      </c>
      <c r="B46">
        <v>73</v>
      </c>
      <c r="C46">
        <v>74</v>
      </c>
      <c r="D46">
        <v>75</v>
      </c>
      <c r="E46">
        <v>79</v>
      </c>
      <c r="F46">
        <v>80</v>
      </c>
      <c r="G46">
        <v>88</v>
      </c>
      <c r="H46">
        <f>1</f>
        <v>1</v>
      </c>
      <c r="I46">
        <f>COUNTA(input4713[[#This Row],[Column1.1]:[Column1.8]])</f>
        <v>7</v>
      </c>
      <c r="J46" t="str">
        <f>ADDRESS(ROW(),input4713[[#This Row],[first col]]+1,4)&amp;":"&amp;ADDRESS(ROW(),input4713[[#This Row],[lastcol]],4)</f>
        <v>B46:G46</v>
      </c>
      <c r="K46" t="str">
        <f>ADDRESS(ROW(),input4713[[#This Row],[first col]],4)&amp;":"&amp;ADDRESS(ROW(),input4713[[#This Row],[lastcol]]-1,4)</f>
        <v>A46:F46</v>
      </c>
      <c r="L46" t="b" cm="1">
        <f t="array" aca="1" ref="L46" ca="1">SUMPRODUCT(--(INDIRECT(input4713[[#This Row],[range1]])&lt;INDIRECT(input4713[[#This Row],[range2]])))=COUNT(INDIRECT(input4713[[#This Row],[range1]]))</f>
        <v>0</v>
      </c>
      <c r="M46" t="b" cm="1">
        <f t="array" aca="1" ref="M46" ca="1">SUMPRODUCT(--(INDIRECT(input4713[[#This Row],[range1]])&gt;INDIRECT(input4713[[#This Row],[range2]])))=COUNT(INDIRECT(input4713[[#This Row],[range1]]))</f>
        <v>0</v>
      </c>
      <c r="N46" t="b">
        <f ca="1">IF(AND(NOT(input4713[[#This Row],[All DESC?]]),NOT(input4713[[#This Row],[All ASC?]])),FALSE(),TRUE())</f>
        <v>0</v>
      </c>
      <c r="O46" cm="1">
        <f t="array" aca="1" ref="O46" ca="1">IF(AND(input4713[[#This Row],[Safe Part 1]],(MAX(ABS((INDIRECT(input4713[[#This Row],[range2]]))-(INDIRECT(input4713[[#This Row],[range1]])))))&lt;=3),1,0)</f>
        <v>0</v>
      </c>
    </row>
    <row r="47" spans="1:15" x14ac:dyDescent="0.35">
      <c r="A47">
        <v>55</v>
      </c>
      <c r="B47">
        <v>52</v>
      </c>
      <c r="C47">
        <v>53</v>
      </c>
      <c r="D47">
        <v>55</v>
      </c>
      <c r="E47">
        <v>61</v>
      </c>
      <c r="F47">
        <v>62</v>
      </c>
      <c r="H47">
        <f>1</f>
        <v>1</v>
      </c>
      <c r="I47">
        <f>COUNTA(input4713[[#This Row],[Column1.1]:[Column1.8]])</f>
        <v>6</v>
      </c>
      <c r="J47" t="str">
        <f>ADDRESS(ROW(),input4713[[#This Row],[first col]]+1,4)&amp;":"&amp;ADDRESS(ROW(),input4713[[#This Row],[lastcol]],4)</f>
        <v>B47:F47</v>
      </c>
      <c r="K47" t="str">
        <f>ADDRESS(ROW(),input4713[[#This Row],[first col]],4)&amp;":"&amp;ADDRESS(ROW(),input4713[[#This Row],[lastcol]]-1,4)</f>
        <v>A47:E47</v>
      </c>
      <c r="L47" t="b" cm="1">
        <f t="array" aca="1" ref="L47" ca="1">SUMPRODUCT(--(INDIRECT(input4713[[#This Row],[range1]])&lt;INDIRECT(input4713[[#This Row],[range2]])))=COUNT(INDIRECT(input4713[[#This Row],[range1]]))</f>
        <v>0</v>
      </c>
      <c r="M47" t="b" cm="1">
        <f t="array" aca="1" ref="M47" ca="1">SUMPRODUCT(--(INDIRECT(input4713[[#This Row],[range1]])&gt;INDIRECT(input4713[[#This Row],[range2]])))=COUNT(INDIRECT(input4713[[#This Row],[range1]]))</f>
        <v>0</v>
      </c>
      <c r="N47" t="b">
        <f ca="1">IF(AND(NOT(input4713[[#This Row],[All DESC?]]),NOT(input4713[[#This Row],[All ASC?]])),FALSE(),TRUE())</f>
        <v>0</v>
      </c>
      <c r="O47" cm="1">
        <f t="array" aca="1" ref="O47" ca="1">IF(AND(input4713[[#This Row],[Safe Part 1]],(MAX(ABS((INDIRECT(input4713[[#This Row],[range2]]))-(INDIRECT(input4713[[#This Row],[range1]])))))&lt;=3),1,0)</f>
        <v>0</v>
      </c>
    </row>
    <row r="48" spans="1:15" x14ac:dyDescent="0.35">
      <c r="A48">
        <v>68</v>
      </c>
      <c r="B48">
        <v>65</v>
      </c>
      <c r="C48">
        <v>66</v>
      </c>
      <c r="D48">
        <v>69</v>
      </c>
      <c r="E48">
        <v>75</v>
      </c>
      <c r="F48">
        <v>74</v>
      </c>
      <c r="H48">
        <f>1</f>
        <v>1</v>
      </c>
      <c r="I48">
        <f>COUNTA(input4713[[#This Row],[Column1.1]:[Column1.8]])</f>
        <v>6</v>
      </c>
      <c r="J48" t="str">
        <f>ADDRESS(ROW(),input4713[[#This Row],[first col]]+1,4)&amp;":"&amp;ADDRESS(ROW(),input4713[[#This Row],[lastcol]],4)</f>
        <v>B48:F48</v>
      </c>
      <c r="K48" t="str">
        <f>ADDRESS(ROW(),input4713[[#This Row],[first col]],4)&amp;":"&amp;ADDRESS(ROW(),input4713[[#This Row],[lastcol]]-1,4)</f>
        <v>A48:E48</v>
      </c>
      <c r="L48" t="b" cm="1">
        <f t="array" aca="1" ref="L48" ca="1">SUMPRODUCT(--(INDIRECT(input4713[[#This Row],[range1]])&lt;INDIRECT(input4713[[#This Row],[range2]])))=COUNT(INDIRECT(input4713[[#This Row],[range1]]))</f>
        <v>0</v>
      </c>
      <c r="M48" t="b" cm="1">
        <f t="array" aca="1" ref="M48" ca="1">SUMPRODUCT(--(INDIRECT(input4713[[#This Row],[range1]])&gt;INDIRECT(input4713[[#This Row],[range2]])))=COUNT(INDIRECT(input4713[[#This Row],[range1]]))</f>
        <v>0</v>
      </c>
      <c r="N48" t="b">
        <f ca="1">IF(AND(NOT(input4713[[#This Row],[All DESC?]]),NOT(input4713[[#This Row],[All ASC?]])),FALSE(),TRUE())</f>
        <v>0</v>
      </c>
      <c r="O48" cm="1">
        <f t="array" aca="1" ref="O48" ca="1">IF(AND(input4713[[#This Row],[Safe Part 1]],(MAX(ABS((INDIRECT(input4713[[#This Row],[range2]]))-(INDIRECT(input4713[[#This Row],[range1]])))))&lt;=3),1,0)</f>
        <v>0</v>
      </c>
    </row>
    <row r="49" spans="1:15" x14ac:dyDescent="0.35">
      <c r="A49">
        <v>6</v>
      </c>
      <c r="B49">
        <v>5</v>
      </c>
      <c r="C49">
        <v>8</v>
      </c>
      <c r="D49">
        <v>15</v>
      </c>
      <c r="E49">
        <v>15</v>
      </c>
      <c r="H49">
        <f>1</f>
        <v>1</v>
      </c>
      <c r="I49">
        <f>COUNTA(input4713[[#This Row],[Column1.1]:[Column1.8]])</f>
        <v>5</v>
      </c>
      <c r="J49" t="str">
        <f>ADDRESS(ROW(),input4713[[#This Row],[first col]]+1,4)&amp;":"&amp;ADDRESS(ROW(),input4713[[#This Row],[lastcol]],4)</f>
        <v>B49:E49</v>
      </c>
      <c r="K49" t="str">
        <f>ADDRESS(ROW(),input4713[[#This Row],[first col]],4)&amp;":"&amp;ADDRESS(ROW(),input4713[[#This Row],[lastcol]]-1,4)</f>
        <v>A49:D49</v>
      </c>
      <c r="L49" t="b" cm="1">
        <f t="array" aca="1" ref="L49" ca="1">SUMPRODUCT(--(INDIRECT(input4713[[#This Row],[range1]])&lt;INDIRECT(input4713[[#This Row],[range2]])))=COUNT(INDIRECT(input4713[[#This Row],[range1]]))</f>
        <v>0</v>
      </c>
      <c r="M49" t="b" cm="1">
        <f t="array" aca="1" ref="M49" ca="1">SUMPRODUCT(--(INDIRECT(input4713[[#This Row],[range1]])&gt;INDIRECT(input4713[[#This Row],[range2]])))=COUNT(INDIRECT(input4713[[#This Row],[range1]]))</f>
        <v>0</v>
      </c>
      <c r="N49" t="b">
        <f ca="1">IF(AND(NOT(input4713[[#This Row],[All DESC?]]),NOT(input4713[[#This Row],[All ASC?]])),FALSE(),TRUE())</f>
        <v>0</v>
      </c>
      <c r="O49" cm="1">
        <f t="array" aca="1" ref="O49" ca="1">IF(AND(input4713[[#This Row],[Safe Part 1]],(MAX(ABS((INDIRECT(input4713[[#This Row],[range2]]))-(INDIRECT(input4713[[#This Row],[range1]])))))&lt;=3),1,0)</f>
        <v>0</v>
      </c>
    </row>
    <row r="50" spans="1:15" x14ac:dyDescent="0.35">
      <c r="A50">
        <v>70</v>
      </c>
      <c r="B50">
        <v>68</v>
      </c>
      <c r="C50">
        <v>69</v>
      </c>
      <c r="D50">
        <v>72</v>
      </c>
      <c r="E50">
        <v>79</v>
      </c>
      <c r="F50">
        <v>81</v>
      </c>
      <c r="H50">
        <f>1</f>
        <v>1</v>
      </c>
      <c r="I50">
        <f>COUNTA(input4713[[#This Row],[Column1.1]:[Column1.8]])</f>
        <v>6</v>
      </c>
      <c r="J50" t="str">
        <f>ADDRESS(ROW(),input4713[[#This Row],[first col]]+1,4)&amp;":"&amp;ADDRESS(ROW(),input4713[[#This Row],[lastcol]],4)</f>
        <v>B50:F50</v>
      </c>
      <c r="K50" t="str">
        <f>ADDRESS(ROW(),input4713[[#This Row],[first col]],4)&amp;":"&amp;ADDRESS(ROW(),input4713[[#This Row],[lastcol]]-1,4)</f>
        <v>A50:E50</v>
      </c>
      <c r="L50" t="b" cm="1">
        <f t="array" aca="1" ref="L50" ca="1">SUMPRODUCT(--(INDIRECT(input4713[[#This Row],[range1]])&lt;INDIRECT(input4713[[#This Row],[range2]])))=COUNT(INDIRECT(input4713[[#This Row],[range1]]))</f>
        <v>0</v>
      </c>
      <c r="M50" t="b" cm="1">
        <f t="array" aca="1" ref="M50" ca="1">SUMPRODUCT(--(INDIRECT(input4713[[#This Row],[range1]])&gt;INDIRECT(input4713[[#This Row],[range2]])))=COUNT(INDIRECT(input4713[[#This Row],[range1]]))</f>
        <v>0</v>
      </c>
      <c r="N50" t="b">
        <f ca="1">IF(AND(NOT(input4713[[#This Row],[All DESC?]]),NOT(input4713[[#This Row],[All ASC?]])),FALSE(),TRUE())</f>
        <v>0</v>
      </c>
      <c r="O50" cm="1">
        <f t="array" aca="1" ref="O50" ca="1">IF(AND(input4713[[#This Row],[Safe Part 1]],(MAX(ABS((INDIRECT(input4713[[#This Row],[range2]]))-(INDIRECT(input4713[[#This Row],[range1]])))))&lt;=3),1,0)</f>
        <v>0</v>
      </c>
    </row>
    <row r="51" spans="1:15" x14ac:dyDescent="0.35">
      <c r="A51">
        <v>11</v>
      </c>
      <c r="B51">
        <v>9</v>
      </c>
      <c r="C51">
        <v>12</v>
      </c>
      <c r="D51">
        <v>19</v>
      </c>
      <c r="E51">
        <v>20</v>
      </c>
      <c r="F51">
        <v>27</v>
      </c>
      <c r="H51">
        <f>1</f>
        <v>1</v>
      </c>
      <c r="I51">
        <f>COUNTA(input4713[[#This Row],[Column1.1]:[Column1.8]])</f>
        <v>6</v>
      </c>
      <c r="J51" t="str">
        <f>ADDRESS(ROW(),input4713[[#This Row],[first col]]+1,4)&amp;":"&amp;ADDRESS(ROW(),input4713[[#This Row],[lastcol]],4)</f>
        <v>B51:F51</v>
      </c>
      <c r="K51" t="str">
        <f>ADDRESS(ROW(),input4713[[#This Row],[first col]],4)&amp;":"&amp;ADDRESS(ROW(),input4713[[#This Row],[lastcol]]-1,4)</f>
        <v>A51:E51</v>
      </c>
      <c r="L51" t="b" cm="1">
        <f t="array" aca="1" ref="L51" ca="1">SUMPRODUCT(--(INDIRECT(input4713[[#This Row],[range1]])&lt;INDIRECT(input4713[[#This Row],[range2]])))=COUNT(INDIRECT(input4713[[#This Row],[range1]]))</f>
        <v>0</v>
      </c>
      <c r="M51" t="b" cm="1">
        <f t="array" aca="1" ref="M51" ca="1">SUMPRODUCT(--(INDIRECT(input4713[[#This Row],[range1]])&gt;INDIRECT(input4713[[#This Row],[range2]])))=COUNT(INDIRECT(input4713[[#This Row],[range1]]))</f>
        <v>0</v>
      </c>
      <c r="N51" t="b">
        <f ca="1">IF(AND(NOT(input4713[[#This Row],[All DESC?]]),NOT(input4713[[#This Row],[All ASC?]])),FALSE(),TRUE())</f>
        <v>0</v>
      </c>
      <c r="O51" cm="1">
        <f t="array" aca="1" ref="O51" ca="1">IF(AND(input4713[[#This Row],[Safe Part 1]],(MAX(ABS((INDIRECT(input4713[[#This Row],[range2]]))-(INDIRECT(input4713[[#This Row],[range1]])))))&lt;=3),1,0)</f>
        <v>0</v>
      </c>
    </row>
    <row r="52" spans="1:15" x14ac:dyDescent="0.35">
      <c r="A52">
        <v>33</v>
      </c>
      <c r="B52">
        <v>33</v>
      </c>
      <c r="C52">
        <v>35</v>
      </c>
      <c r="D52">
        <v>37</v>
      </c>
      <c r="E52">
        <v>39</v>
      </c>
      <c r="H52">
        <f>1</f>
        <v>1</v>
      </c>
      <c r="I52">
        <f>COUNTA(input4713[[#This Row],[Column1.1]:[Column1.8]])</f>
        <v>5</v>
      </c>
      <c r="J52" t="str">
        <f>ADDRESS(ROW(),input4713[[#This Row],[first col]]+1,4)&amp;":"&amp;ADDRESS(ROW(),input4713[[#This Row],[lastcol]],4)</f>
        <v>B52:E52</v>
      </c>
      <c r="K52" t="str">
        <f>ADDRESS(ROW(),input4713[[#This Row],[first col]],4)&amp;":"&amp;ADDRESS(ROW(),input4713[[#This Row],[lastcol]]-1,4)</f>
        <v>A52:D52</v>
      </c>
      <c r="L52" t="b" cm="1">
        <f t="array" aca="1" ref="L52" ca="1">SUMPRODUCT(--(INDIRECT(input4713[[#This Row],[range1]])&lt;INDIRECT(input4713[[#This Row],[range2]])))=COUNT(INDIRECT(input4713[[#This Row],[range1]]))</f>
        <v>0</v>
      </c>
      <c r="M52" t="b" cm="1">
        <f t="array" aca="1" ref="M52" ca="1">SUMPRODUCT(--(INDIRECT(input4713[[#This Row],[range1]])&gt;INDIRECT(input4713[[#This Row],[range2]])))=COUNT(INDIRECT(input4713[[#This Row],[range1]]))</f>
        <v>0</v>
      </c>
      <c r="N52" t="b">
        <f ca="1">IF(AND(NOT(input4713[[#This Row],[All DESC?]]),NOT(input4713[[#This Row],[All ASC?]])),FALSE(),TRUE())</f>
        <v>0</v>
      </c>
      <c r="O52" cm="1">
        <f t="array" aca="1" ref="O52" ca="1">IF(AND(input4713[[#This Row],[Safe Part 1]],(MAX(ABS((INDIRECT(input4713[[#This Row],[range2]]))-(INDIRECT(input4713[[#This Row],[range1]])))))&lt;=3),1,0)</f>
        <v>0</v>
      </c>
    </row>
    <row r="53" spans="1:15" x14ac:dyDescent="0.35">
      <c r="A53">
        <v>88</v>
      </c>
      <c r="B53">
        <v>88</v>
      </c>
      <c r="C53">
        <v>89</v>
      </c>
      <c r="D53">
        <v>92</v>
      </c>
      <c r="E53">
        <v>93</v>
      </c>
      <c r="F53">
        <v>94</v>
      </c>
      <c r="G53">
        <v>95</v>
      </c>
      <c r="H53">
        <f>1</f>
        <v>1</v>
      </c>
      <c r="I53">
        <f>COUNTA(input4713[[#This Row],[Column1.1]:[Column1.8]])</f>
        <v>7</v>
      </c>
      <c r="J53" t="str">
        <f>ADDRESS(ROW(),input4713[[#This Row],[first col]]+1,4)&amp;":"&amp;ADDRESS(ROW(),input4713[[#This Row],[lastcol]],4)</f>
        <v>B53:G53</v>
      </c>
      <c r="K53" t="str">
        <f>ADDRESS(ROW(),input4713[[#This Row],[first col]],4)&amp;":"&amp;ADDRESS(ROW(),input4713[[#This Row],[lastcol]]-1,4)</f>
        <v>A53:F53</v>
      </c>
      <c r="L53" t="b" cm="1">
        <f t="array" aca="1" ref="L53" ca="1">SUMPRODUCT(--(INDIRECT(input4713[[#This Row],[range1]])&lt;INDIRECT(input4713[[#This Row],[range2]])))=COUNT(INDIRECT(input4713[[#This Row],[range1]]))</f>
        <v>0</v>
      </c>
      <c r="M53" t="b" cm="1">
        <f t="array" aca="1" ref="M53" ca="1">SUMPRODUCT(--(INDIRECT(input4713[[#This Row],[range1]])&gt;INDIRECT(input4713[[#This Row],[range2]])))=COUNT(INDIRECT(input4713[[#This Row],[range1]]))</f>
        <v>0</v>
      </c>
      <c r="N53" t="b">
        <f ca="1">IF(AND(NOT(input4713[[#This Row],[All DESC?]]),NOT(input4713[[#This Row],[All ASC?]])),FALSE(),TRUE())</f>
        <v>0</v>
      </c>
      <c r="O53" cm="1">
        <f t="array" aca="1" ref="O53" ca="1">IF(AND(input4713[[#This Row],[Safe Part 1]],(MAX(ABS((INDIRECT(input4713[[#This Row],[range2]]))-(INDIRECT(input4713[[#This Row],[range1]])))))&lt;=3),1,0)</f>
        <v>0</v>
      </c>
    </row>
    <row r="54" spans="1:15" x14ac:dyDescent="0.35">
      <c r="A54">
        <v>69</v>
      </c>
      <c r="B54">
        <v>69</v>
      </c>
      <c r="C54">
        <v>72</v>
      </c>
      <c r="D54">
        <v>74</v>
      </c>
      <c r="E54">
        <v>77</v>
      </c>
      <c r="F54">
        <v>78</v>
      </c>
      <c r="H54">
        <f>1</f>
        <v>1</v>
      </c>
      <c r="I54">
        <f>COUNTA(input4713[[#This Row],[Column1.1]:[Column1.8]])</f>
        <v>6</v>
      </c>
      <c r="J54" t="str">
        <f>ADDRESS(ROW(),input4713[[#This Row],[first col]]+1,4)&amp;":"&amp;ADDRESS(ROW(),input4713[[#This Row],[lastcol]],4)</f>
        <v>B54:F54</v>
      </c>
      <c r="K54" t="str">
        <f>ADDRESS(ROW(),input4713[[#This Row],[first col]],4)&amp;":"&amp;ADDRESS(ROW(),input4713[[#This Row],[lastcol]]-1,4)</f>
        <v>A54:E54</v>
      </c>
      <c r="L54" t="b" cm="1">
        <f t="array" aca="1" ref="L54" ca="1">SUMPRODUCT(--(INDIRECT(input4713[[#This Row],[range1]])&lt;INDIRECT(input4713[[#This Row],[range2]])))=COUNT(INDIRECT(input4713[[#This Row],[range1]]))</f>
        <v>0</v>
      </c>
      <c r="M54" t="b" cm="1">
        <f t="array" aca="1" ref="M54" ca="1">SUMPRODUCT(--(INDIRECT(input4713[[#This Row],[range1]])&gt;INDIRECT(input4713[[#This Row],[range2]])))=COUNT(INDIRECT(input4713[[#This Row],[range1]]))</f>
        <v>0</v>
      </c>
      <c r="N54" t="b">
        <f ca="1">IF(AND(NOT(input4713[[#This Row],[All DESC?]]),NOT(input4713[[#This Row],[All ASC?]])),FALSE(),TRUE())</f>
        <v>0</v>
      </c>
      <c r="O54" cm="1">
        <f t="array" aca="1" ref="O54" ca="1">IF(AND(input4713[[#This Row],[Safe Part 1]],(MAX(ABS((INDIRECT(input4713[[#This Row],[range2]]))-(INDIRECT(input4713[[#This Row],[range1]])))))&lt;=3),1,0)</f>
        <v>0</v>
      </c>
    </row>
    <row r="55" spans="1:15" x14ac:dyDescent="0.35">
      <c r="A55">
        <v>1</v>
      </c>
      <c r="B55">
        <v>1</v>
      </c>
      <c r="C55">
        <v>2</v>
      </c>
      <c r="D55">
        <v>3</v>
      </c>
      <c r="E55">
        <v>7</v>
      </c>
      <c r="H55">
        <f>1</f>
        <v>1</v>
      </c>
      <c r="I55">
        <f>COUNTA(input4713[[#This Row],[Column1.1]:[Column1.8]])</f>
        <v>5</v>
      </c>
      <c r="J55" t="str">
        <f>ADDRESS(ROW(),input4713[[#This Row],[first col]]+1,4)&amp;":"&amp;ADDRESS(ROW(),input4713[[#This Row],[lastcol]],4)</f>
        <v>B55:E55</v>
      </c>
      <c r="K55" t="str">
        <f>ADDRESS(ROW(),input4713[[#This Row],[first col]],4)&amp;":"&amp;ADDRESS(ROW(),input4713[[#This Row],[lastcol]]-1,4)</f>
        <v>A55:D55</v>
      </c>
      <c r="L55" t="b" cm="1">
        <f t="array" aca="1" ref="L55" ca="1">SUMPRODUCT(--(INDIRECT(input4713[[#This Row],[range1]])&lt;INDIRECT(input4713[[#This Row],[range2]])))=COUNT(INDIRECT(input4713[[#This Row],[range1]]))</f>
        <v>0</v>
      </c>
      <c r="M55" t="b" cm="1">
        <f t="array" aca="1" ref="M55" ca="1">SUMPRODUCT(--(INDIRECT(input4713[[#This Row],[range1]])&gt;INDIRECT(input4713[[#This Row],[range2]])))=COUNT(INDIRECT(input4713[[#This Row],[range1]]))</f>
        <v>0</v>
      </c>
      <c r="N55" t="b">
        <f ca="1">IF(AND(NOT(input4713[[#This Row],[All DESC?]]),NOT(input4713[[#This Row],[All ASC?]])),FALSE(),TRUE())</f>
        <v>0</v>
      </c>
      <c r="O55" cm="1">
        <f t="array" aca="1" ref="O55" ca="1">IF(AND(input4713[[#This Row],[Safe Part 1]],(MAX(ABS((INDIRECT(input4713[[#This Row],[range2]]))-(INDIRECT(input4713[[#This Row],[range1]])))))&lt;=3),1,0)</f>
        <v>0</v>
      </c>
    </row>
    <row r="56" spans="1:15" x14ac:dyDescent="0.35">
      <c r="A56">
        <v>58</v>
      </c>
      <c r="B56">
        <v>58</v>
      </c>
      <c r="C56">
        <v>61</v>
      </c>
      <c r="D56">
        <v>64</v>
      </c>
      <c r="E56">
        <v>66</v>
      </c>
      <c r="F56">
        <v>69</v>
      </c>
      <c r="G56">
        <v>76</v>
      </c>
      <c r="H56">
        <f>1</f>
        <v>1</v>
      </c>
      <c r="I56">
        <f>COUNTA(input4713[[#This Row],[Column1.1]:[Column1.8]])</f>
        <v>7</v>
      </c>
      <c r="J56" t="str">
        <f>ADDRESS(ROW(),input4713[[#This Row],[first col]]+1,4)&amp;":"&amp;ADDRESS(ROW(),input4713[[#This Row],[lastcol]],4)</f>
        <v>B56:G56</v>
      </c>
      <c r="K56" t="str">
        <f>ADDRESS(ROW(),input4713[[#This Row],[first col]],4)&amp;":"&amp;ADDRESS(ROW(),input4713[[#This Row],[lastcol]]-1,4)</f>
        <v>A56:F56</v>
      </c>
      <c r="L56" t="b" cm="1">
        <f t="array" aca="1" ref="L56" ca="1">SUMPRODUCT(--(INDIRECT(input4713[[#This Row],[range1]])&lt;INDIRECT(input4713[[#This Row],[range2]])))=COUNT(INDIRECT(input4713[[#This Row],[range1]]))</f>
        <v>0</v>
      </c>
      <c r="M56" t="b" cm="1">
        <f t="array" aca="1" ref="M56" ca="1">SUMPRODUCT(--(INDIRECT(input4713[[#This Row],[range1]])&gt;INDIRECT(input4713[[#This Row],[range2]])))=COUNT(INDIRECT(input4713[[#This Row],[range1]]))</f>
        <v>0</v>
      </c>
      <c r="N56" t="b">
        <f ca="1">IF(AND(NOT(input4713[[#This Row],[All DESC?]]),NOT(input4713[[#This Row],[All ASC?]])),FALSE(),TRUE())</f>
        <v>0</v>
      </c>
      <c r="O56" cm="1">
        <f t="array" aca="1" ref="O56" ca="1">IF(AND(input4713[[#This Row],[Safe Part 1]],(MAX(ABS((INDIRECT(input4713[[#This Row],[range2]]))-(INDIRECT(input4713[[#This Row],[range1]])))))&lt;=3),1,0)</f>
        <v>0</v>
      </c>
    </row>
    <row r="57" spans="1:15" x14ac:dyDescent="0.35">
      <c r="A57">
        <v>9</v>
      </c>
      <c r="B57">
        <v>9</v>
      </c>
      <c r="C57">
        <v>11</v>
      </c>
      <c r="D57">
        <v>13</v>
      </c>
      <c r="E57">
        <v>14</v>
      </c>
      <c r="F57">
        <v>16</v>
      </c>
      <c r="G57">
        <v>15</v>
      </c>
      <c r="H57">
        <f>1</f>
        <v>1</v>
      </c>
      <c r="I57">
        <f>COUNTA(input4713[[#This Row],[Column1.1]:[Column1.8]])</f>
        <v>7</v>
      </c>
      <c r="J57" t="str">
        <f>ADDRESS(ROW(),input4713[[#This Row],[first col]]+1,4)&amp;":"&amp;ADDRESS(ROW(),input4713[[#This Row],[lastcol]],4)</f>
        <v>B57:G57</v>
      </c>
      <c r="K57" t="str">
        <f>ADDRESS(ROW(),input4713[[#This Row],[first col]],4)&amp;":"&amp;ADDRESS(ROW(),input4713[[#This Row],[lastcol]]-1,4)</f>
        <v>A57:F57</v>
      </c>
      <c r="L57" t="b" cm="1">
        <f t="array" aca="1" ref="L57" ca="1">SUMPRODUCT(--(INDIRECT(input4713[[#This Row],[range1]])&lt;INDIRECT(input4713[[#This Row],[range2]])))=COUNT(INDIRECT(input4713[[#This Row],[range1]]))</f>
        <v>0</v>
      </c>
      <c r="M57" t="b" cm="1">
        <f t="array" aca="1" ref="M57" ca="1">SUMPRODUCT(--(INDIRECT(input4713[[#This Row],[range1]])&gt;INDIRECT(input4713[[#This Row],[range2]])))=COUNT(INDIRECT(input4713[[#This Row],[range1]]))</f>
        <v>0</v>
      </c>
      <c r="N57" t="b">
        <f ca="1">IF(AND(NOT(input4713[[#This Row],[All DESC?]]),NOT(input4713[[#This Row],[All ASC?]])),FALSE(),TRUE())</f>
        <v>0</v>
      </c>
      <c r="O57" cm="1">
        <f t="array" aca="1" ref="O57" ca="1">IF(AND(input4713[[#This Row],[Safe Part 1]],(MAX(ABS((INDIRECT(input4713[[#This Row],[range2]]))-(INDIRECT(input4713[[#This Row],[range1]])))))&lt;=3),1,0)</f>
        <v>0</v>
      </c>
    </row>
    <row r="58" spans="1:15" x14ac:dyDescent="0.35">
      <c r="A58">
        <v>40</v>
      </c>
      <c r="B58">
        <v>40</v>
      </c>
      <c r="C58">
        <v>42</v>
      </c>
      <c r="D58">
        <v>44</v>
      </c>
      <c r="E58">
        <v>43</v>
      </c>
      <c r="F58">
        <v>46</v>
      </c>
      <c r="H58">
        <f>1</f>
        <v>1</v>
      </c>
      <c r="I58">
        <f>COUNTA(input4713[[#This Row],[Column1.1]:[Column1.8]])</f>
        <v>6</v>
      </c>
      <c r="J58" t="str">
        <f>ADDRESS(ROW(),input4713[[#This Row],[first col]]+1,4)&amp;":"&amp;ADDRESS(ROW(),input4713[[#This Row],[lastcol]],4)</f>
        <v>B58:F58</v>
      </c>
      <c r="K58" t="str">
        <f>ADDRESS(ROW(),input4713[[#This Row],[first col]],4)&amp;":"&amp;ADDRESS(ROW(),input4713[[#This Row],[lastcol]]-1,4)</f>
        <v>A58:E58</v>
      </c>
      <c r="L58" t="b" cm="1">
        <f t="array" aca="1" ref="L58" ca="1">SUMPRODUCT(--(INDIRECT(input4713[[#This Row],[range1]])&lt;INDIRECT(input4713[[#This Row],[range2]])))=COUNT(INDIRECT(input4713[[#This Row],[range1]]))</f>
        <v>0</v>
      </c>
      <c r="M58" t="b" cm="1">
        <f t="array" aca="1" ref="M58" ca="1">SUMPRODUCT(--(INDIRECT(input4713[[#This Row],[range1]])&gt;INDIRECT(input4713[[#This Row],[range2]])))=COUNT(INDIRECT(input4713[[#This Row],[range1]]))</f>
        <v>0</v>
      </c>
      <c r="N58" t="b">
        <f ca="1">IF(AND(NOT(input4713[[#This Row],[All DESC?]]),NOT(input4713[[#This Row],[All ASC?]])),FALSE(),TRUE())</f>
        <v>0</v>
      </c>
      <c r="O58" cm="1">
        <f t="array" aca="1" ref="O58" ca="1">IF(AND(input4713[[#This Row],[Safe Part 1]],(MAX(ABS((INDIRECT(input4713[[#This Row],[range2]]))-(INDIRECT(input4713[[#This Row],[range1]])))))&lt;=3),1,0)</f>
        <v>0</v>
      </c>
    </row>
    <row r="59" spans="1:15" x14ac:dyDescent="0.35">
      <c r="A59">
        <v>26</v>
      </c>
      <c r="B59">
        <v>26</v>
      </c>
      <c r="C59">
        <v>24</v>
      </c>
      <c r="D59">
        <v>26</v>
      </c>
      <c r="E59">
        <v>26</v>
      </c>
      <c r="H59">
        <f>1</f>
        <v>1</v>
      </c>
      <c r="I59">
        <f>COUNTA(input4713[[#This Row],[Column1.1]:[Column1.8]])</f>
        <v>5</v>
      </c>
      <c r="J59" t="str">
        <f>ADDRESS(ROW(),input4713[[#This Row],[first col]]+1,4)&amp;":"&amp;ADDRESS(ROW(),input4713[[#This Row],[lastcol]],4)</f>
        <v>B59:E59</v>
      </c>
      <c r="K59" t="str">
        <f>ADDRESS(ROW(),input4713[[#This Row],[first col]],4)&amp;":"&amp;ADDRESS(ROW(),input4713[[#This Row],[lastcol]]-1,4)</f>
        <v>A59:D59</v>
      </c>
      <c r="L59" t="b" cm="1">
        <f t="array" aca="1" ref="L59" ca="1">SUMPRODUCT(--(INDIRECT(input4713[[#This Row],[range1]])&lt;INDIRECT(input4713[[#This Row],[range2]])))=COUNT(INDIRECT(input4713[[#This Row],[range1]]))</f>
        <v>0</v>
      </c>
      <c r="M59" t="b" cm="1">
        <f t="array" aca="1" ref="M59" ca="1">SUMPRODUCT(--(INDIRECT(input4713[[#This Row],[range1]])&gt;INDIRECT(input4713[[#This Row],[range2]])))=COUNT(INDIRECT(input4713[[#This Row],[range1]]))</f>
        <v>0</v>
      </c>
      <c r="N59" t="b">
        <f ca="1">IF(AND(NOT(input4713[[#This Row],[All DESC?]]),NOT(input4713[[#This Row],[All ASC?]])),FALSE(),TRUE())</f>
        <v>0</v>
      </c>
      <c r="O59" cm="1">
        <f t="array" aca="1" ref="O59" ca="1">IF(AND(input4713[[#This Row],[Safe Part 1]],(MAX(ABS((INDIRECT(input4713[[#This Row],[range2]]))-(INDIRECT(input4713[[#This Row],[range1]])))))&lt;=3),1,0)</f>
        <v>0</v>
      </c>
    </row>
    <row r="60" spans="1:15" x14ac:dyDescent="0.35">
      <c r="A60">
        <v>74</v>
      </c>
      <c r="B60">
        <v>74</v>
      </c>
      <c r="C60">
        <v>77</v>
      </c>
      <c r="D60">
        <v>79</v>
      </c>
      <c r="E60">
        <v>80</v>
      </c>
      <c r="F60">
        <v>81</v>
      </c>
      <c r="G60">
        <v>82</v>
      </c>
      <c r="H60">
        <f>1</f>
        <v>1</v>
      </c>
      <c r="I60">
        <f>COUNTA(input4713[[#This Row],[Column1.1]:[Column1.8]])</f>
        <v>7</v>
      </c>
      <c r="J60" t="str">
        <f>ADDRESS(ROW(),input4713[[#This Row],[first col]]+1,4)&amp;":"&amp;ADDRESS(ROW(),input4713[[#This Row],[lastcol]],4)</f>
        <v>B60:G60</v>
      </c>
      <c r="K60" t="str">
        <f>ADDRESS(ROW(),input4713[[#This Row],[first col]],4)&amp;":"&amp;ADDRESS(ROW(),input4713[[#This Row],[lastcol]]-1,4)</f>
        <v>A60:F60</v>
      </c>
      <c r="L60" t="b" cm="1">
        <f t="array" aca="1" ref="L60" ca="1">SUMPRODUCT(--(INDIRECT(input4713[[#This Row],[range1]])&lt;INDIRECT(input4713[[#This Row],[range2]])))=COUNT(INDIRECT(input4713[[#This Row],[range1]]))</f>
        <v>0</v>
      </c>
      <c r="M60" t="b" cm="1">
        <f t="array" aca="1" ref="M60" ca="1">SUMPRODUCT(--(INDIRECT(input4713[[#This Row],[range1]])&gt;INDIRECT(input4713[[#This Row],[range2]])))=COUNT(INDIRECT(input4713[[#This Row],[range1]]))</f>
        <v>0</v>
      </c>
      <c r="N60" t="b">
        <f ca="1">IF(AND(NOT(input4713[[#This Row],[All DESC?]]),NOT(input4713[[#This Row],[All ASC?]])),FALSE(),TRUE())</f>
        <v>0</v>
      </c>
      <c r="O60" cm="1">
        <f t="array" aca="1" ref="O60" ca="1">IF(AND(input4713[[#This Row],[Safe Part 1]],(MAX(ABS((INDIRECT(input4713[[#This Row],[range2]]))-(INDIRECT(input4713[[#This Row],[range1]])))))&lt;=3),1,0)</f>
        <v>0</v>
      </c>
    </row>
    <row r="61" spans="1:15" x14ac:dyDescent="0.35">
      <c r="A61">
        <v>72</v>
      </c>
      <c r="B61">
        <v>72</v>
      </c>
      <c r="C61">
        <v>74</v>
      </c>
      <c r="D61">
        <v>72</v>
      </c>
      <c r="E61">
        <v>75</v>
      </c>
      <c r="F61">
        <v>78</v>
      </c>
      <c r="G61">
        <v>86</v>
      </c>
      <c r="H61">
        <f>1</f>
        <v>1</v>
      </c>
      <c r="I61">
        <f>COUNTA(input4713[[#This Row],[Column1.1]:[Column1.8]])</f>
        <v>7</v>
      </c>
      <c r="J61" t="str">
        <f>ADDRESS(ROW(),input4713[[#This Row],[first col]]+1,4)&amp;":"&amp;ADDRESS(ROW(),input4713[[#This Row],[lastcol]],4)</f>
        <v>B61:G61</v>
      </c>
      <c r="K61" t="str">
        <f>ADDRESS(ROW(),input4713[[#This Row],[first col]],4)&amp;":"&amp;ADDRESS(ROW(),input4713[[#This Row],[lastcol]]-1,4)</f>
        <v>A61:F61</v>
      </c>
      <c r="L61" t="b" cm="1">
        <f t="array" aca="1" ref="L61" ca="1">SUMPRODUCT(--(INDIRECT(input4713[[#This Row],[range1]])&lt;INDIRECT(input4713[[#This Row],[range2]])))=COUNT(INDIRECT(input4713[[#This Row],[range1]]))</f>
        <v>0</v>
      </c>
      <c r="M61" t="b" cm="1">
        <f t="array" aca="1" ref="M61" ca="1">SUMPRODUCT(--(INDIRECT(input4713[[#This Row],[range1]])&gt;INDIRECT(input4713[[#This Row],[range2]])))=COUNT(INDIRECT(input4713[[#This Row],[range1]]))</f>
        <v>0</v>
      </c>
      <c r="N61" t="b">
        <f ca="1">IF(AND(NOT(input4713[[#This Row],[All DESC?]]),NOT(input4713[[#This Row],[All ASC?]])),FALSE(),TRUE())</f>
        <v>0</v>
      </c>
      <c r="O61" cm="1">
        <f t="array" aca="1" ref="O61" ca="1">IF(AND(input4713[[#This Row],[Safe Part 1]],(MAX(ABS((INDIRECT(input4713[[#This Row],[range2]]))-(INDIRECT(input4713[[#This Row],[range1]])))))&lt;=3),1,0)</f>
        <v>0</v>
      </c>
    </row>
    <row r="62" spans="1:15" x14ac:dyDescent="0.35">
      <c r="A62">
        <v>45</v>
      </c>
      <c r="B62">
        <v>45</v>
      </c>
      <c r="C62">
        <v>47</v>
      </c>
      <c r="D62">
        <v>47</v>
      </c>
      <c r="E62">
        <v>48</v>
      </c>
      <c r="H62">
        <f>1</f>
        <v>1</v>
      </c>
      <c r="I62">
        <f>COUNTA(input4713[[#This Row],[Column1.1]:[Column1.8]])</f>
        <v>5</v>
      </c>
      <c r="J62" t="str">
        <f>ADDRESS(ROW(),input4713[[#This Row],[first col]]+1,4)&amp;":"&amp;ADDRESS(ROW(),input4713[[#This Row],[lastcol]],4)</f>
        <v>B62:E62</v>
      </c>
      <c r="K62" t="str">
        <f>ADDRESS(ROW(),input4713[[#This Row],[first col]],4)&amp;":"&amp;ADDRESS(ROW(),input4713[[#This Row],[lastcol]]-1,4)</f>
        <v>A62:D62</v>
      </c>
      <c r="L62" t="b" cm="1">
        <f t="array" aca="1" ref="L62" ca="1">SUMPRODUCT(--(INDIRECT(input4713[[#This Row],[range1]])&lt;INDIRECT(input4713[[#This Row],[range2]])))=COUNT(INDIRECT(input4713[[#This Row],[range1]]))</f>
        <v>0</v>
      </c>
      <c r="M62" t="b" cm="1">
        <f t="array" aca="1" ref="M62" ca="1">SUMPRODUCT(--(INDIRECT(input4713[[#This Row],[range1]])&gt;INDIRECT(input4713[[#This Row],[range2]])))=COUNT(INDIRECT(input4713[[#This Row],[range1]]))</f>
        <v>0</v>
      </c>
      <c r="N62" t="b">
        <f ca="1">IF(AND(NOT(input4713[[#This Row],[All DESC?]]),NOT(input4713[[#This Row],[All ASC?]])),FALSE(),TRUE())</f>
        <v>0</v>
      </c>
      <c r="O62" cm="1">
        <f t="array" aca="1" ref="O62" ca="1">IF(AND(input4713[[#This Row],[Safe Part 1]],(MAX(ABS((INDIRECT(input4713[[#This Row],[range2]]))-(INDIRECT(input4713[[#This Row],[range1]])))))&lt;=3),1,0)</f>
        <v>0</v>
      </c>
    </row>
    <row r="63" spans="1:15" x14ac:dyDescent="0.35">
      <c r="A63">
        <v>48</v>
      </c>
      <c r="B63">
        <v>48</v>
      </c>
      <c r="C63">
        <v>51</v>
      </c>
      <c r="D63">
        <v>52</v>
      </c>
      <c r="E63">
        <v>53</v>
      </c>
      <c r="F63">
        <v>53</v>
      </c>
      <c r="H63">
        <f>1</f>
        <v>1</v>
      </c>
      <c r="I63">
        <f>COUNTA(input4713[[#This Row],[Column1.1]:[Column1.8]])</f>
        <v>6</v>
      </c>
      <c r="J63" t="str">
        <f>ADDRESS(ROW(),input4713[[#This Row],[first col]]+1,4)&amp;":"&amp;ADDRESS(ROW(),input4713[[#This Row],[lastcol]],4)</f>
        <v>B63:F63</v>
      </c>
      <c r="K63" t="str">
        <f>ADDRESS(ROW(),input4713[[#This Row],[first col]],4)&amp;":"&amp;ADDRESS(ROW(),input4713[[#This Row],[lastcol]]-1,4)</f>
        <v>A63:E63</v>
      </c>
      <c r="L63" t="b" cm="1">
        <f t="array" aca="1" ref="L63" ca="1">SUMPRODUCT(--(INDIRECT(input4713[[#This Row],[range1]])&lt;INDIRECT(input4713[[#This Row],[range2]])))=COUNT(INDIRECT(input4713[[#This Row],[range1]]))</f>
        <v>0</v>
      </c>
      <c r="M63" t="b" cm="1">
        <f t="array" aca="1" ref="M63" ca="1">SUMPRODUCT(--(INDIRECT(input4713[[#This Row],[range1]])&gt;INDIRECT(input4713[[#This Row],[range2]])))=COUNT(INDIRECT(input4713[[#This Row],[range1]]))</f>
        <v>0</v>
      </c>
      <c r="N63" t="b">
        <f ca="1">IF(AND(NOT(input4713[[#This Row],[All DESC?]]),NOT(input4713[[#This Row],[All ASC?]])),FALSE(),TRUE())</f>
        <v>0</v>
      </c>
      <c r="O63" cm="1">
        <f t="array" aca="1" ref="O63" ca="1">IF(AND(input4713[[#This Row],[Safe Part 1]],(MAX(ABS((INDIRECT(input4713[[#This Row],[range2]]))-(INDIRECT(input4713[[#This Row],[range1]])))))&lt;=3),1,0)</f>
        <v>0</v>
      </c>
    </row>
    <row r="64" spans="1:15" x14ac:dyDescent="0.35">
      <c r="A64">
        <v>86</v>
      </c>
      <c r="B64">
        <v>86</v>
      </c>
      <c r="C64">
        <v>87</v>
      </c>
      <c r="D64">
        <v>90</v>
      </c>
      <c r="E64">
        <v>90</v>
      </c>
      <c r="F64">
        <v>91</v>
      </c>
      <c r="G64">
        <v>93</v>
      </c>
      <c r="H64">
        <f>1</f>
        <v>1</v>
      </c>
      <c r="I64">
        <f>COUNTA(input4713[[#This Row],[Column1.1]:[Column1.8]])</f>
        <v>7</v>
      </c>
      <c r="J64" t="str">
        <f>ADDRESS(ROW(),input4713[[#This Row],[first col]]+1,4)&amp;":"&amp;ADDRESS(ROW(),input4713[[#This Row],[lastcol]],4)</f>
        <v>B64:G64</v>
      </c>
      <c r="K64" t="str">
        <f>ADDRESS(ROW(),input4713[[#This Row],[first col]],4)&amp;":"&amp;ADDRESS(ROW(),input4713[[#This Row],[lastcol]]-1,4)</f>
        <v>A64:F64</v>
      </c>
      <c r="L64" t="b" cm="1">
        <f t="array" aca="1" ref="L64" ca="1">SUMPRODUCT(--(INDIRECT(input4713[[#This Row],[range1]])&lt;INDIRECT(input4713[[#This Row],[range2]])))=COUNT(INDIRECT(input4713[[#This Row],[range1]]))</f>
        <v>0</v>
      </c>
      <c r="M64" t="b" cm="1">
        <f t="array" aca="1" ref="M64" ca="1">SUMPRODUCT(--(INDIRECT(input4713[[#This Row],[range1]])&gt;INDIRECT(input4713[[#This Row],[range2]])))=COUNT(INDIRECT(input4713[[#This Row],[range1]]))</f>
        <v>0</v>
      </c>
      <c r="N64" t="b">
        <f ca="1">IF(AND(NOT(input4713[[#This Row],[All DESC?]]),NOT(input4713[[#This Row],[All ASC?]])),FALSE(),TRUE())</f>
        <v>0</v>
      </c>
      <c r="O64" cm="1">
        <f t="array" aca="1" ref="O64" ca="1">IF(AND(input4713[[#This Row],[Safe Part 1]],(MAX(ABS((INDIRECT(input4713[[#This Row],[range2]]))-(INDIRECT(input4713[[#This Row],[range1]])))))&lt;=3),1,0)</f>
        <v>0</v>
      </c>
    </row>
    <row r="65" spans="1:15" x14ac:dyDescent="0.35">
      <c r="A65">
        <v>64</v>
      </c>
      <c r="B65">
        <v>64</v>
      </c>
      <c r="C65">
        <v>66</v>
      </c>
      <c r="D65">
        <v>68</v>
      </c>
      <c r="E65">
        <v>70</v>
      </c>
      <c r="F65">
        <v>70</v>
      </c>
      <c r="H65">
        <f>1</f>
        <v>1</v>
      </c>
      <c r="I65">
        <f>COUNTA(input4713[[#This Row],[Column1.1]:[Column1.8]])</f>
        <v>6</v>
      </c>
      <c r="J65" t="str">
        <f>ADDRESS(ROW(),input4713[[#This Row],[first col]]+1,4)&amp;":"&amp;ADDRESS(ROW(),input4713[[#This Row],[lastcol]],4)</f>
        <v>B65:F65</v>
      </c>
      <c r="K65" t="str">
        <f>ADDRESS(ROW(),input4713[[#This Row],[first col]],4)&amp;":"&amp;ADDRESS(ROW(),input4713[[#This Row],[lastcol]]-1,4)</f>
        <v>A65:E65</v>
      </c>
      <c r="L65" t="b" cm="1">
        <f t="array" aca="1" ref="L65" ca="1">SUMPRODUCT(--(INDIRECT(input4713[[#This Row],[range1]])&lt;INDIRECT(input4713[[#This Row],[range2]])))=COUNT(INDIRECT(input4713[[#This Row],[range1]]))</f>
        <v>0</v>
      </c>
      <c r="M65" t="b" cm="1">
        <f t="array" aca="1" ref="M65" ca="1">SUMPRODUCT(--(INDIRECT(input4713[[#This Row],[range1]])&gt;INDIRECT(input4713[[#This Row],[range2]])))=COUNT(INDIRECT(input4713[[#This Row],[range1]]))</f>
        <v>0</v>
      </c>
      <c r="N65" t="b">
        <f ca="1">IF(AND(NOT(input4713[[#This Row],[All DESC?]]),NOT(input4713[[#This Row],[All ASC?]])),FALSE(),TRUE())</f>
        <v>0</v>
      </c>
      <c r="O65" cm="1">
        <f t="array" aca="1" ref="O65" ca="1">IF(AND(input4713[[#This Row],[Safe Part 1]],(MAX(ABS((INDIRECT(input4713[[#This Row],[range2]]))-(INDIRECT(input4713[[#This Row],[range1]])))))&lt;=3),1,0)</f>
        <v>0</v>
      </c>
    </row>
    <row r="66" spans="1:15" x14ac:dyDescent="0.35">
      <c r="A66">
        <v>46</v>
      </c>
      <c r="B66">
        <v>46</v>
      </c>
      <c r="C66">
        <v>46</v>
      </c>
      <c r="D66">
        <v>47</v>
      </c>
      <c r="E66">
        <v>48</v>
      </c>
      <c r="F66">
        <v>50</v>
      </c>
      <c r="H66">
        <f>1</f>
        <v>1</v>
      </c>
      <c r="I66">
        <f>COUNTA(input4713[[#This Row],[Column1.1]:[Column1.8]])</f>
        <v>6</v>
      </c>
      <c r="J66" t="str">
        <f>ADDRESS(ROW(),input4713[[#This Row],[first col]]+1,4)&amp;":"&amp;ADDRESS(ROW(),input4713[[#This Row],[lastcol]],4)</f>
        <v>B66:F66</v>
      </c>
      <c r="K66" t="str">
        <f>ADDRESS(ROW(),input4713[[#This Row],[first col]],4)&amp;":"&amp;ADDRESS(ROW(),input4713[[#This Row],[lastcol]]-1,4)</f>
        <v>A66:E66</v>
      </c>
      <c r="L66" t="b" cm="1">
        <f t="array" aca="1" ref="L66" ca="1">SUMPRODUCT(--(INDIRECT(input4713[[#This Row],[range1]])&lt;INDIRECT(input4713[[#This Row],[range2]])))=COUNT(INDIRECT(input4713[[#This Row],[range1]]))</f>
        <v>0</v>
      </c>
      <c r="M66" t="b" cm="1">
        <f t="array" aca="1" ref="M66" ca="1">SUMPRODUCT(--(INDIRECT(input4713[[#This Row],[range1]])&gt;INDIRECT(input4713[[#This Row],[range2]])))=COUNT(INDIRECT(input4713[[#This Row],[range1]]))</f>
        <v>0</v>
      </c>
      <c r="N66" t="b">
        <f ca="1">IF(AND(NOT(input4713[[#This Row],[All DESC?]]),NOT(input4713[[#This Row],[All ASC?]])),FALSE(),TRUE())</f>
        <v>0</v>
      </c>
      <c r="O66" cm="1">
        <f t="array" aca="1" ref="O66" ca="1">IF(AND(input4713[[#This Row],[Safe Part 1]],(MAX(ABS((INDIRECT(input4713[[#This Row],[range2]]))-(INDIRECT(input4713[[#This Row],[range1]])))))&lt;=3),1,0)</f>
        <v>0</v>
      </c>
    </row>
    <row r="67" spans="1:15" x14ac:dyDescent="0.35">
      <c r="A67">
        <v>39</v>
      </c>
      <c r="B67">
        <v>39</v>
      </c>
      <c r="C67">
        <v>41</v>
      </c>
      <c r="D67">
        <v>45</v>
      </c>
      <c r="E67">
        <v>47</v>
      </c>
      <c r="F67">
        <v>48</v>
      </c>
      <c r="H67">
        <f>1</f>
        <v>1</v>
      </c>
      <c r="I67">
        <f>COUNTA(input4713[[#This Row],[Column1.1]:[Column1.8]])</f>
        <v>6</v>
      </c>
      <c r="J67" t="str">
        <f>ADDRESS(ROW(),input4713[[#This Row],[first col]]+1,4)&amp;":"&amp;ADDRESS(ROW(),input4713[[#This Row],[lastcol]],4)</f>
        <v>B67:F67</v>
      </c>
      <c r="K67" t="str">
        <f>ADDRESS(ROW(),input4713[[#This Row],[first col]],4)&amp;":"&amp;ADDRESS(ROW(),input4713[[#This Row],[lastcol]]-1,4)</f>
        <v>A67:E67</v>
      </c>
      <c r="L67" t="b" cm="1">
        <f t="array" aca="1" ref="L67" ca="1">SUMPRODUCT(--(INDIRECT(input4713[[#This Row],[range1]])&lt;INDIRECT(input4713[[#This Row],[range2]])))=COUNT(INDIRECT(input4713[[#This Row],[range1]]))</f>
        <v>0</v>
      </c>
      <c r="M67" t="b" cm="1">
        <f t="array" aca="1" ref="M67" ca="1">SUMPRODUCT(--(INDIRECT(input4713[[#This Row],[range1]])&gt;INDIRECT(input4713[[#This Row],[range2]])))=COUNT(INDIRECT(input4713[[#This Row],[range1]]))</f>
        <v>0</v>
      </c>
      <c r="N67" t="b">
        <f ca="1">IF(AND(NOT(input4713[[#This Row],[All DESC?]]),NOT(input4713[[#This Row],[All ASC?]])),FALSE(),TRUE())</f>
        <v>0</v>
      </c>
      <c r="O67" cm="1">
        <f t="array" aca="1" ref="O67" ca="1">IF(AND(input4713[[#This Row],[Safe Part 1]],(MAX(ABS((INDIRECT(input4713[[#This Row],[range2]]))-(INDIRECT(input4713[[#This Row],[range1]])))))&lt;=3),1,0)</f>
        <v>0</v>
      </c>
    </row>
    <row r="68" spans="1:15" x14ac:dyDescent="0.35">
      <c r="A68">
        <v>2</v>
      </c>
      <c r="B68">
        <v>2</v>
      </c>
      <c r="C68">
        <v>5</v>
      </c>
      <c r="D68">
        <v>9</v>
      </c>
      <c r="E68">
        <v>10</v>
      </c>
      <c r="F68">
        <v>8</v>
      </c>
      <c r="H68">
        <f>1</f>
        <v>1</v>
      </c>
      <c r="I68">
        <f>COUNTA(input4713[[#This Row],[Column1.1]:[Column1.8]])</f>
        <v>6</v>
      </c>
      <c r="J68" t="str">
        <f>ADDRESS(ROW(),input4713[[#This Row],[first col]]+1,4)&amp;":"&amp;ADDRESS(ROW(),input4713[[#This Row],[lastcol]],4)</f>
        <v>B68:F68</v>
      </c>
      <c r="K68" t="str">
        <f>ADDRESS(ROW(),input4713[[#This Row],[first col]],4)&amp;":"&amp;ADDRESS(ROW(),input4713[[#This Row],[lastcol]]-1,4)</f>
        <v>A68:E68</v>
      </c>
      <c r="L68" t="b" cm="1">
        <f t="array" aca="1" ref="L68" ca="1">SUMPRODUCT(--(INDIRECT(input4713[[#This Row],[range1]])&lt;INDIRECT(input4713[[#This Row],[range2]])))=COUNT(INDIRECT(input4713[[#This Row],[range1]]))</f>
        <v>0</v>
      </c>
      <c r="M68" t="b" cm="1">
        <f t="array" aca="1" ref="M68" ca="1">SUMPRODUCT(--(INDIRECT(input4713[[#This Row],[range1]])&gt;INDIRECT(input4713[[#This Row],[range2]])))=COUNT(INDIRECT(input4713[[#This Row],[range1]]))</f>
        <v>0</v>
      </c>
      <c r="N68" t="b">
        <f ca="1">IF(AND(NOT(input4713[[#This Row],[All DESC?]]),NOT(input4713[[#This Row],[All ASC?]])),FALSE(),TRUE())</f>
        <v>0</v>
      </c>
      <c r="O68" cm="1">
        <f t="array" aca="1" ref="O68" ca="1">IF(AND(input4713[[#This Row],[Safe Part 1]],(MAX(ABS((INDIRECT(input4713[[#This Row],[range2]]))-(INDIRECT(input4713[[#This Row],[range1]])))))&lt;=3),1,0)</f>
        <v>0</v>
      </c>
    </row>
    <row r="69" spans="1:15" x14ac:dyDescent="0.35">
      <c r="A69">
        <v>36</v>
      </c>
      <c r="B69">
        <v>36</v>
      </c>
      <c r="C69">
        <v>37</v>
      </c>
      <c r="D69">
        <v>41</v>
      </c>
      <c r="E69">
        <v>42</v>
      </c>
      <c r="F69">
        <v>45</v>
      </c>
      <c r="G69">
        <v>48</v>
      </c>
      <c r="H69">
        <f>1</f>
        <v>1</v>
      </c>
      <c r="I69">
        <f>COUNTA(input4713[[#This Row],[Column1.1]:[Column1.8]])</f>
        <v>7</v>
      </c>
      <c r="J69" t="str">
        <f>ADDRESS(ROW(),input4713[[#This Row],[first col]]+1,4)&amp;":"&amp;ADDRESS(ROW(),input4713[[#This Row],[lastcol]],4)</f>
        <v>B69:G69</v>
      </c>
      <c r="K69" t="str">
        <f>ADDRESS(ROW(),input4713[[#This Row],[first col]],4)&amp;":"&amp;ADDRESS(ROW(),input4713[[#This Row],[lastcol]]-1,4)</f>
        <v>A69:F69</v>
      </c>
      <c r="L69" t="b" cm="1">
        <f t="array" aca="1" ref="L69" ca="1">SUMPRODUCT(--(INDIRECT(input4713[[#This Row],[range1]])&lt;INDIRECT(input4713[[#This Row],[range2]])))=COUNT(INDIRECT(input4713[[#This Row],[range1]]))</f>
        <v>0</v>
      </c>
      <c r="M69" t="b" cm="1">
        <f t="array" aca="1" ref="M69" ca="1">SUMPRODUCT(--(INDIRECT(input4713[[#This Row],[range1]])&gt;INDIRECT(input4713[[#This Row],[range2]])))=COUNT(INDIRECT(input4713[[#This Row],[range1]]))</f>
        <v>0</v>
      </c>
      <c r="N69" t="b">
        <f ca="1">IF(AND(NOT(input4713[[#This Row],[All DESC?]]),NOT(input4713[[#This Row],[All ASC?]])),FALSE(),TRUE())</f>
        <v>0</v>
      </c>
      <c r="O69" cm="1">
        <f t="array" aca="1" ref="O69" ca="1">IF(AND(input4713[[#This Row],[Safe Part 1]],(MAX(ABS((INDIRECT(input4713[[#This Row],[range2]]))-(INDIRECT(input4713[[#This Row],[range1]])))))&lt;=3),1,0)</f>
        <v>0</v>
      </c>
    </row>
    <row r="70" spans="1:15" x14ac:dyDescent="0.35">
      <c r="A70">
        <v>8</v>
      </c>
      <c r="B70">
        <v>8</v>
      </c>
      <c r="C70">
        <v>11</v>
      </c>
      <c r="D70">
        <v>14</v>
      </c>
      <c r="E70">
        <v>17</v>
      </c>
      <c r="F70">
        <v>20</v>
      </c>
      <c r="G70">
        <v>28</v>
      </c>
      <c r="H70">
        <f>1</f>
        <v>1</v>
      </c>
      <c r="I70">
        <f>COUNTA(input4713[[#This Row],[Column1.1]:[Column1.8]])</f>
        <v>7</v>
      </c>
      <c r="J70" t="str">
        <f>ADDRESS(ROW(),input4713[[#This Row],[first col]]+1,4)&amp;":"&amp;ADDRESS(ROW(),input4713[[#This Row],[lastcol]],4)</f>
        <v>B70:G70</v>
      </c>
      <c r="K70" t="str">
        <f>ADDRESS(ROW(),input4713[[#This Row],[first col]],4)&amp;":"&amp;ADDRESS(ROW(),input4713[[#This Row],[lastcol]]-1,4)</f>
        <v>A70:F70</v>
      </c>
      <c r="L70" t="b" cm="1">
        <f t="array" aca="1" ref="L70" ca="1">SUMPRODUCT(--(INDIRECT(input4713[[#This Row],[range1]])&lt;INDIRECT(input4713[[#This Row],[range2]])))=COUNT(INDIRECT(input4713[[#This Row],[range1]]))</f>
        <v>0</v>
      </c>
      <c r="M70" t="b" cm="1">
        <f t="array" aca="1" ref="M70" ca="1">SUMPRODUCT(--(INDIRECT(input4713[[#This Row],[range1]])&gt;INDIRECT(input4713[[#This Row],[range2]])))=COUNT(INDIRECT(input4713[[#This Row],[range1]]))</f>
        <v>0</v>
      </c>
      <c r="N70" t="b">
        <f ca="1">IF(AND(NOT(input4713[[#This Row],[All DESC?]]),NOT(input4713[[#This Row],[All ASC?]])),FALSE(),TRUE())</f>
        <v>0</v>
      </c>
      <c r="O70" cm="1">
        <f t="array" aca="1" ref="O70" ca="1">IF(AND(input4713[[#This Row],[Safe Part 1]],(MAX(ABS((INDIRECT(input4713[[#This Row],[range2]]))-(INDIRECT(input4713[[#This Row],[range1]])))))&lt;=3),1,0)</f>
        <v>0</v>
      </c>
    </row>
    <row r="71" spans="1:15" x14ac:dyDescent="0.35">
      <c r="A71">
        <v>13</v>
      </c>
      <c r="B71">
        <v>13</v>
      </c>
      <c r="C71">
        <v>14</v>
      </c>
      <c r="D71">
        <v>18</v>
      </c>
      <c r="E71">
        <v>24</v>
      </c>
      <c r="H71">
        <f>1</f>
        <v>1</v>
      </c>
      <c r="I71">
        <f>COUNTA(input4713[[#This Row],[Column1.1]:[Column1.8]])</f>
        <v>5</v>
      </c>
      <c r="J71" t="str">
        <f>ADDRESS(ROW(),input4713[[#This Row],[first col]]+1,4)&amp;":"&amp;ADDRESS(ROW(),input4713[[#This Row],[lastcol]],4)</f>
        <v>B71:E71</v>
      </c>
      <c r="K71" t="str">
        <f>ADDRESS(ROW(),input4713[[#This Row],[first col]],4)&amp;":"&amp;ADDRESS(ROW(),input4713[[#This Row],[lastcol]]-1,4)</f>
        <v>A71:D71</v>
      </c>
      <c r="L71" t="b" cm="1">
        <f t="array" aca="1" ref="L71" ca="1">SUMPRODUCT(--(INDIRECT(input4713[[#This Row],[range1]])&lt;INDIRECT(input4713[[#This Row],[range2]])))=COUNT(INDIRECT(input4713[[#This Row],[range1]]))</f>
        <v>0</v>
      </c>
      <c r="M71" t="b" cm="1">
        <f t="array" aca="1" ref="M71" ca="1">SUMPRODUCT(--(INDIRECT(input4713[[#This Row],[range1]])&gt;INDIRECT(input4713[[#This Row],[range2]])))=COUNT(INDIRECT(input4713[[#This Row],[range1]]))</f>
        <v>0</v>
      </c>
      <c r="N71" t="b">
        <f ca="1">IF(AND(NOT(input4713[[#This Row],[All DESC?]]),NOT(input4713[[#This Row],[All ASC?]])),FALSE(),TRUE())</f>
        <v>0</v>
      </c>
      <c r="O71" cm="1">
        <f t="array" aca="1" ref="O71" ca="1">IF(AND(input4713[[#This Row],[Safe Part 1]],(MAX(ABS((INDIRECT(input4713[[#This Row],[range2]]))-(INDIRECT(input4713[[#This Row],[range1]])))))&lt;=3),1,0)</f>
        <v>0</v>
      </c>
    </row>
    <row r="72" spans="1:15" x14ac:dyDescent="0.35">
      <c r="A72">
        <v>50</v>
      </c>
      <c r="B72">
        <v>50</v>
      </c>
      <c r="C72">
        <v>51</v>
      </c>
      <c r="D72">
        <v>54</v>
      </c>
      <c r="E72">
        <v>61</v>
      </c>
      <c r="F72">
        <v>63</v>
      </c>
      <c r="H72">
        <f>1</f>
        <v>1</v>
      </c>
      <c r="I72">
        <f>COUNTA(input4713[[#This Row],[Column1.1]:[Column1.8]])</f>
        <v>6</v>
      </c>
      <c r="J72" t="str">
        <f>ADDRESS(ROW(),input4713[[#This Row],[first col]]+1,4)&amp;":"&amp;ADDRESS(ROW(),input4713[[#This Row],[lastcol]],4)</f>
        <v>B72:F72</v>
      </c>
      <c r="K72" t="str">
        <f>ADDRESS(ROW(),input4713[[#This Row],[first col]],4)&amp;":"&amp;ADDRESS(ROW(),input4713[[#This Row],[lastcol]]-1,4)</f>
        <v>A72:E72</v>
      </c>
      <c r="L72" t="b" cm="1">
        <f t="array" aca="1" ref="L72" ca="1">SUMPRODUCT(--(INDIRECT(input4713[[#This Row],[range1]])&lt;INDIRECT(input4713[[#This Row],[range2]])))=COUNT(INDIRECT(input4713[[#This Row],[range1]]))</f>
        <v>0</v>
      </c>
      <c r="M72" t="b" cm="1">
        <f t="array" aca="1" ref="M72" ca="1">SUMPRODUCT(--(INDIRECT(input4713[[#This Row],[range1]])&gt;INDIRECT(input4713[[#This Row],[range2]])))=COUNT(INDIRECT(input4713[[#This Row],[range1]]))</f>
        <v>0</v>
      </c>
      <c r="N72" t="b">
        <f ca="1">IF(AND(NOT(input4713[[#This Row],[All DESC?]]),NOT(input4713[[#This Row],[All ASC?]])),FALSE(),TRUE())</f>
        <v>0</v>
      </c>
      <c r="O72" cm="1">
        <f t="array" aca="1" ref="O72" ca="1">IF(AND(input4713[[#This Row],[Safe Part 1]],(MAX(ABS((INDIRECT(input4713[[#This Row],[range2]]))-(INDIRECT(input4713[[#This Row],[range1]])))))&lt;=3),1,0)</f>
        <v>0</v>
      </c>
    </row>
    <row r="73" spans="1:15" x14ac:dyDescent="0.35">
      <c r="A73">
        <v>54</v>
      </c>
      <c r="B73">
        <v>54</v>
      </c>
      <c r="C73">
        <v>55</v>
      </c>
      <c r="D73">
        <v>58</v>
      </c>
      <c r="E73">
        <v>60</v>
      </c>
      <c r="F73">
        <v>67</v>
      </c>
      <c r="H73">
        <f>1</f>
        <v>1</v>
      </c>
      <c r="I73">
        <f>COUNTA(input4713[[#This Row],[Column1.1]:[Column1.8]])</f>
        <v>6</v>
      </c>
      <c r="J73" t="str">
        <f>ADDRESS(ROW(),input4713[[#This Row],[first col]]+1,4)&amp;":"&amp;ADDRESS(ROW(),input4713[[#This Row],[lastcol]],4)</f>
        <v>B73:F73</v>
      </c>
      <c r="K73" t="str">
        <f>ADDRESS(ROW(),input4713[[#This Row],[first col]],4)&amp;":"&amp;ADDRESS(ROW(),input4713[[#This Row],[lastcol]]-1,4)</f>
        <v>A73:E73</v>
      </c>
      <c r="L73" t="b" cm="1">
        <f t="array" aca="1" ref="L73" ca="1">SUMPRODUCT(--(INDIRECT(input4713[[#This Row],[range1]])&lt;INDIRECT(input4713[[#This Row],[range2]])))=COUNT(INDIRECT(input4713[[#This Row],[range1]]))</f>
        <v>0</v>
      </c>
      <c r="M73" t="b" cm="1">
        <f t="array" aca="1" ref="M73" ca="1">SUMPRODUCT(--(INDIRECT(input4713[[#This Row],[range1]])&gt;INDIRECT(input4713[[#This Row],[range2]])))=COUNT(INDIRECT(input4713[[#This Row],[range1]]))</f>
        <v>0</v>
      </c>
      <c r="N73" t="b">
        <f ca="1">IF(AND(NOT(input4713[[#This Row],[All DESC?]]),NOT(input4713[[#This Row],[All ASC?]])),FALSE(),TRUE())</f>
        <v>0</v>
      </c>
      <c r="O73" cm="1">
        <f t="array" aca="1" ref="O73" ca="1">IF(AND(input4713[[#This Row],[Safe Part 1]],(MAX(ABS((INDIRECT(input4713[[#This Row],[range2]]))-(INDIRECT(input4713[[#This Row],[range1]])))))&lt;=3),1,0)</f>
        <v>0</v>
      </c>
    </row>
    <row r="74" spans="1:15" x14ac:dyDescent="0.35">
      <c r="A74">
        <v>19</v>
      </c>
      <c r="B74">
        <v>19</v>
      </c>
      <c r="C74">
        <v>21</v>
      </c>
      <c r="D74">
        <v>27</v>
      </c>
      <c r="E74">
        <v>29</v>
      </c>
      <c r="F74">
        <v>29</v>
      </c>
      <c r="H74">
        <f>1</f>
        <v>1</v>
      </c>
      <c r="I74">
        <f>COUNTA(input4713[[#This Row],[Column1.1]:[Column1.8]])</f>
        <v>6</v>
      </c>
      <c r="J74" t="str">
        <f>ADDRESS(ROW(),input4713[[#This Row],[first col]]+1,4)&amp;":"&amp;ADDRESS(ROW(),input4713[[#This Row],[lastcol]],4)</f>
        <v>B74:F74</v>
      </c>
      <c r="K74" t="str">
        <f>ADDRESS(ROW(),input4713[[#This Row],[first col]],4)&amp;":"&amp;ADDRESS(ROW(),input4713[[#This Row],[lastcol]]-1,4)</f>
        <v>A74:E74</v>
      </c>
      <c r="L74" t="b" cm="1">
        <f t="array" aca="1" ref="L74" ca="1">SUMPRODUCT(--(INDIRECT(input4713[[#This Row],[range1]])&lt;INDIRECT(input4713[[#This Row],[range2]])))=COUNT(INDIRECT(input4713[[#This Row],[range1]]))</f>
        <v>0</v>
      </c>
      <c r="M74" t="b" cm="1">
        <f t="array" aca="1" ref="M74" ca="1">SUMPRODUCT(--(INDIRECT(input4713[[#This Row],[range1]])&gt;INDIRECT(input4713[[#This Row],[range2]])))=COUNT(INDIRECT(input4713[[#This Row],[range1]]))</f>
        <v>0</v>
      </c>
      <c r="N74" t="b">
        <f ca="1">IF(AND(NOT(input4713[[#This Row],[All DESC?]]),NOT(input4713[[#This Row],[All ASC?]])),FALSE(),TRUE())</f>
        <v>0</v>
      </c>
      <c r="O74" cm="1">
        <f t="array" aca="1" ref="O74" ca="1">IF(AND(input4713[[#This Row],[Safe Part 1]],(MAX(ABS((INDIRECT(input4713[[#This Row],[range2]]))-(INDIRECT(input4713[[#This Row],[range1]])))))&lt;=3),1,0)</f>
        <v>0</v>
      </c>
    </row>
    <row r="75" spans="1:15" x14ac:dyDescent="0.35">
      <c r="A75">
        <v>10</v>
      </c>
      <c r="B75">
        <v>10</v>
      </c>
      <c r="C75">
        <v>17</v>
      </c>
      <c r="D75">
        <v>19</v>
      </c>
      <c r="E75">
        <v>23</v>
      </c>
      <c r="H75">
        <f>1</f>
        <v>1</v>
      </c>
      <c r="I75">
        <f>COUNTA(input4713[[#This Row],[Column1.1]:[Column1.8]])</f>
        <v>5</v>
      </c>
      <c r="J75" t="str">
        <f>ADDRESS(ROW(),input4713[[#This Row],[first col]]+1,4)&amp;":"&amp;ADDRESS(ROW(),input4713[[#This Row],[lastcol]],4)</f>
        <v>B75:E75</v>
      </c>
      <c r="K75" t="str">
        <f>ADDRESS(ROW(),input4713[[#This Row],[first col]],4)&amp;":"&amp;ADDRESS(ROW(),input4713[[#This Row],[lastcol]]-1,4)</f>
        <v>A75:D75</v>
      </c>
      <c r="L75" t="b" cm="1">
        <f t="array" aca="1" ref="L75" ca="1">SUMPRODUCT(--(INDIRECT(input4713[[#This Row],[range1]])&lt;INDIRECT(input4713[[#This Row],[range2]])))=COUNT(INDIRECT(input4713[[#This Row],[range1]]))</f>
        <v>0</v>
      </c>
      <c r="M75" t="b" cm="1">
        <f t="array" aca="1" ref="M75" ca="1">SUMPRODUCT(--(INDIRECT(input4713[[#This Row],[range1]])&gt;INDIRECT(input4713[[#This Row],[range2]])))=COUNT(INDIRECT(input4713[[#This Row],[range1]]))</f>
        <v>0</v>
      </c>
      <c r="N75" t="b">
        <f ca="1">IF(AND(NOT(input4713[[#This Row],[All DESC?]]),NOT(input4713[[#This Row],[All ASC?]])),FALSE(),TRUE())</f>
        <v>0</v>
      </c>
      <c r="O75" cm="1">
        <f t="array" aca="1" ref="O75" ca="1">IF(AND(input4713[[#This Row],[Safe Part 1]],(MAX(ABS((INDIRECT(input4713[[#This Row],[range2]]))-(INDIRECT(input4713[[#This Row],[range1]])))))&lt;=3),1,0)</f>
        <v>0</v>
      </c>
    </row>
    <row r="76" spans="1:15" x14ac:dyDescent="0.35">
      <c r="A76">
        <v>31</v>
      </c>
      <c r="B76">
        <v>31</v>
      </c>
      <c r="C76">
        <v>34</v>
      </c>
      <c r="D76">
        <v>36</v>
      </c>
      <c r="E76">
        <v>37</v>
      </c>
      <c r="F76">
        <v>44</v>
      </c>
      <c r="H76">
        <f>1</f>
        <v>1</v>
      </c>
      <c r="I76">
        <f>COUNTA(input4713[[#This Row],[Column1.1]:[Column1.8]])</f>
        <v>6</v>
      </c>
      <c r="J76" t="str">
        <f>ADDRESS(ROW(),input4713[[#This Row],[first col]]+1,4)&amp;":"&amp;ADDRESS(ROW(),input4713[[#This Row],[lastcol]],4)</f>
        <v>B76:F76</v>
      </c>
      <c r="K76" t="str">
        <f>ADDRESS(ROW(),input4713[[#This Row],[first col]],4)&amp;":"&amp;ADDRESS(ROW(),input4713[[#This Row],[lastcol]]-1,4)</f>
        <v>A76:E76</v>
      </c>
      <c r="L76" t="b" cm="1">
        <f t="array" aca="1" ref="L76" ca="1">SUMPRODUCT(--(INDIRECT(input4713[[#This Row],[range1]])&lt;INDIRECT(input4713[[#This Row],[range2]])))=COUNT(INDIRECT(input4713[[#This Row],[range1]]))</f>
        <v>0</v>
      </c>
      <c r="M76" t="b" cm="1">
        <f t="array" aca="1" ref="M76" ca="1">SUMPRODUCT(--(INDIRECT(input4713[[#This Row],[range1]])&gt;INDIRECT(input4713[[#This Row],[range2]])))=COUNT(INDIRECT(input4713[[#This Row],[range1]]))</f>
        <v>0</v>
      </c>
      <c r="N76" t="b">
        <f ca="1">IF(AND(NOT(input4713[[#This Row],[All DESC?]]),NOT(input4713[[#This Row],[All ASC?]])),FALSE(),TRUE())</f>
        <v>0</v>
      </c>
      <c r="O76" cm="1">
        <f t="array" aca="1" ref="O76" ca="1">IF(AND(input4713[[#This Row],[Safe Part 1]],(MAX(ABS((INDIRECT(input4713[[#This Row],[range2]]))-(INDIRECT(input4713[[#This Row],[range1]])))))&lt;=3),1,0)</f>
        <v>0</v>
      </c>
    </row>
    <row r="77" spans="1:15" x14ac:dyDescent="0.35">
      <c r="A77">
        <v>34</v>
      </c>
      <c r="B77">
        <v>38</v>
      </c>
      <c r="C77">
        <v>39</v>
      </c>
      <c r="D77">
        <v>40</v>
      </c>
      <c r="E77">
        <v>43</v>
      </c>
      <c r="F77">
        <v>46</v>
      </c>
      <c r="G77">
        <v>50</v>
      </c>
      <c r="H77">
        <f>1</f>
        <v>1</v>
      </c>
      <c r="I77">
        <f>COUNTA(input4713[[#This Row],[Column1.1]:[Column1.8]])</f>
        <v>7</v>
      </c>
      <c r="J77" t="str">
        <f>ADDRESS(ROW(),input4713[[#This Row],[first col]]+1,4)&amp;":"&amp;ADDRESS(ROW(),input4713[[#This Row],[lastcol]],4)</f>
        <v>B77:G77</v>
      </c>
      <c r="K77" t="str">
        <f>ADDRESS(ROW(),input4713[[#This Row],[first col]],4)&amp;":"&amp;ADDRESS(ROW(),input4713[[#This Row],[lastcol]]-1,4)</f>
        <v>A77:F77</v>
      </c>
      <c r="L77" t="b" cm="1">
        <f t="array" aca="1" ref="L77" ca="1">SUMPRODUCT(--(INDIRECT(input4713[[#This Row],[range1]])&lt;INDIRECT(input4713[[#This Row],[range2]])))=COUNT(INDIRECT(input4713[[#This Row],[range1]]))</f>
        <v>0</v>
      </c>
      <c r="M77" t="b" cm="1">
        <f t="array" aca="1" ref="M77" ca="1">SUMPRODUCT(--(INDIRECT(input4713[[#This Row],[range1]])&gt;INDIRECT(input4713[[#This Row],[range2]])))=COUNT(INDIRECT(input4713[[#This Row],[range1]]))</f>
        <v>1</v>
      </c>
      <c r="N77" t="b">
        <f ca="1">IF(AND(NOT(input4713[[#This Row],[All DESC?]]),NOT(input4713[[#This Row],[All ASC?]])),FALSE(),TRUE())</f>
        <v>1</v>
      </c>
      <c r="O77" cm="1">
        <f t="array" aca="1" ref="O77" ca="1">IF(AND(input4713[[#This Row],[Safe Part 1]],(MAX(ABS((INDIRECT(input4713[[#This Row],[range2]]))-(INDIRECT(input4713[[#This Row],[range1]])))))&lt;=3),1,0)</f>
        <v>0</v>
      </c>
    </row>
    <row r="78" spans="1:15" x14ac:dyDescent="0.35">
      <c r="A78">
        <v>12</v>
      </c>
      <c r="B78">
        <v>16</v>
      </c>
      <c r="C78">
        <v>18</v>
      </c>
      <c r="D78">
        <v>21</v>
      </c>
      <c r="E78">
        <v>24</v>
      </c>
      <c r="F78">
        <v>27</v>
      </c>
      <c r="G78">
        <v>26</v>
      </c>
      <c r="H78">
        <f>1</f>
        <v>1</v>
      </c>
      <c r="I78">
        <f>COUNTA(input4713[[#This Row],[Column1.1]:[Column1.8]])</f>
        <v>7</v>
      </c>
      <c r="J78" t="str">
        <f>ADDRESS(ROW(),input4713[[#This Row],[first col]]+1,4)&amp;":"&amp;ADDRESS(ROW(),input4713[[#This Row],[lastcol]],4)</f>
        <v>B78:G78</v>
      </c>
      <c r="K78" t="str">
        <f>ADDRESS(ROW(),input4713[[#This Row],[first col]],4)&amp;":"&amp;ADDRESS(ROW(),input4713[[#This Row],[lastcol]]-1,4)</f>
        <v>A78:F78</v>
      </c>
      <c r="L78" t="b" cm="1">
        <f t="array" aca="1" ref="L78" ca="1">SUMPRODUCT(--(INDIRECT(input4713[[#This Row],[range1]])&lt;INDIRECT(input4713[[#This Row],[range2]])))=COUNT(INDIRECT(input4713[[#This Row],[range1]]))</f>
        <v>0</v>
      </c>
      <c r="M78" t="b" cm="1">
        <f t="array" aca="1" ref="M78" ca="1">SUMPRODUCT(--(INDIRECT(input4713[[#This Row],[range1]])&gt;INDIRECT(input4713[[#This Row],[range2]])))=COUNT(INDIRECT(input4713[[#This Row],[range1]]))</f>
        <v>0</v>
      </c>
      <c r="N78" t="b">
        <f ca="1">IF(AND(NOT(input4713[[#This Row],[All DESC?]]),NOT(input4713[[#This Row],[All ASC?]])),FALSE(),TRUE())</f>
        <v>0</v>
      </c>
      <c r="O78" cm="1">
        <f t="array" aca="1" ref="O78" ca="1">IF(AND(input4713[[#This Row],[Safe Part 1]],(MAX(ABS((INDIRECT(input4713[[#This Row],[range2]]))-(INDIRECT(input4713[[#This Row],[range1]])))))&lt;=3),1,0)</f>
        <v>0</v>
      </c>
    </row>
    <row r="79" spans="1:15" x14ac:dyDescent="0.35">
      <c r="A79">
        <v>75</v>
      </c>
      <c r="B79">
        <v>79</v>
      </c>
      <c r="C79">
        <v>82</v>
      </c>
      <c r="D79">
        <v>84</v>
      </c>
      <c r="E79">
        <v>87</v>
      </c>
      <c r="F79">
        <v>87</v>
      </c>
      <c r="H79">
        <f>1</f>
        <v>1</v>
      </c>
      <c r="I79">
        <f>COUNTA(input4713[[#This Row],[Column1.1]:[Column1.8]])</f>
        <v>6</v>
      </c>
      <c r="J79" t="str">
        <f>ADDRESS(ROW(),input4713[[#This Row],[first col]]+1,4)&amp;":"&amp;ADDRESS(ROW(),input4713[[#This Row],[lastcol]],4)</f>
        <v>B79:F79</v>
      </c>
      <c r="K79" t="str">
        <f>ADDRESS(ROW(),input4713[[#This Row],[first col]],4)&amp;":"&amp;ADDRESS(ROW(),input4713[[#This Row],[lastcol]]-1,4)</f>
        <v>A79:E79</v>
      </c>
      <c r="L79" t="b" cm="1">
        <f t="array" aca="1" ref="L79" ca="1">SUMPRODUCT(--(INDIRECT(input4713[[#This Row],[range1]])&lt;INDIRECT(input4713[[#This Row],[range2]])))=COUNT(INDIRECT(input4713[[#This Row],[range1]]))</f>
        <v>0</v>
      </c>
      <c r="M79" t="b" cm="1">
        <f t="array" aca="1" ref="M79" ca="1">SUMPRODUCT(--(INDIRECT(input4713[[#This Row],[range1]])&gt;INDIRECT(input4713[[#This Row],[range2]])))=COUNT(INDIRECT(input4713[[#This Row],[range1]]))</f>
        <v>0</v>
      </c>
      <c r="N79" t="b">
        <f ca="1">IF(AND(NOT(input4713[[#This Row],[All DESC?]]),NOT(input4713[[#This Row],[All ASC?]])),FALSE(),TRUE())</f>
        <v>0</v>
      </c>
      <c r="O79" cm="1">
        <f t="array" aca="1" ref="O79" ca="1">IF(AND(input4713[[#This Row],[Safe Part 1]],(MAX(ABS((INDIRECT(input4713[[#This Row],[range2]]))-(INDIRECT(input4713[[#This Row],[range1]])))))&lt;=3),1,0)</f>
        <v>0</v>
      </c>
    </row>
    <row r="80" spans="1:15" x14ac:dyDescent="0.35">
      <c r="A80">
        <v>36</v>
      </c>
      <c r="B80">
        <v>40</v>
      </c>
      <c r="C80">
        <v>41</v>
      </c>
      <c r="D80">
        <v>44</v>
      </c>
      <c r="E80">
        <v>45</v>
      </c>
      <c r="F80">
        <v>47</v>
      </c>
      <c r="H80">
        <f>1</f>
        <v>1</v>
      </c>
      <c r="I80">
        <f>COUNTA(input4713[[#This Row],[Column1.1]:[Column1.8]])</f>
        <v>6</v>
      </c>
      <c r="J80" t="str">
        <f>ADDRESS(ROW(),input4713[[#This Row],[first col]]+1,4)&amp;":"&amp;ADDRESS(ROW(),input4713[[#This Row],[lastcol]],4)</f>
        <v>B80:F80</v>
      </c>
      <c r="K80" t="str">
        <f>ADDRESS(ROW(),input4713[[#This Row],[first col]],4)&amp;":"&amp;ADDRESS(ROW(),input4713[[#This Row],[lastcol]]-1,4)</f>
        <v>A80:E80</v>
      </c>
      <c r="L80" t="b" cm="1">
        <f t="array" aca="1" ref="L80" ca="1">SUMPRODUCT(--(INDIRECT(input4713[[#This Row],[range1]])&lt;INDIRECT(input4713[[#This Row],[range2]])))=COUNT(INDIRECT(input4713[[#This Row],[range1]]))</f>
        <v>0</v>
      </c>
      <c r="M80" t="b" cm="1">
        <f t="array" aca="1" ref="M80" ca="1">SUMPRODUCT(--(INDIRECT(input4713[[#This Row],[range1]])&gt;INDIRECT(input4713[[#This Row],[range2]])))=COUNT(INDIRECT(input4713[[#This Row],[range1]]))</f>
        <v>1</v>
      </c>
      <c r="N80" t="b">
        <f ca="1">IF(AND(NOT(input4713[[#This Row],[All DESC?]]),NOT(input4713[[#This Row],[All ASC?]])),FALSE(),TRUE())</f>
        <v>1</v>
      </c>
      <c r="O80" cm="1">
        <f t="array" aca="1" ref="O80" ca="1">IF(AND(input4713[[#This Row],[Safe Part 1]],(MAX(ABS((INDIRECT(input4713[[#This Row],[range2]]))-(INDIRECT(input4713[[#This Row],[range1]])))))&lt;=3),1,0)</f>
        <v>0</v>
      </c>
    </row>
    <row r="81" spans="1:15" x14ac:dyDescent="0.35">
      <c r="A81">
        <v>58</v>
      </c>
      <c r="B81">
        <v>62</v>
      </c>
      <c r="C81">
        <v>63</v>
      </c>
      <c r="D81">
        <v>66</v>
      </c>
      <c r="E81">
        <v>69</v>
      </c>
      <c r="F81">
        <v>71</v>
      </c>
      <c r="G81">
        <v>79</v>
      </c>
      <c r="H81">
        <f>1</f>
        <v>1</v>
      </c>
      <c r="I81">
        <f>COUNTA(input4713[[#This Row],[Column1.1]:[Column1.8]])</f>
        <v>7</v>
      </c>
      <c r="J81" t="str">
        <f>ADDRESS(ROW(),input4713[[#This Row],[first col]]+1,4)&amp;":"&amp;ADDRESS(ROW(),input4713[[#This Row],[lastcol]],4)</f>
        <v>B81:G81</v>
      </c>
      <c r="K81" t="str">
        <f>ADDRESS(ROW(),input4713[[#This Row],[first col]],4)&amp;":"&amp;ADDRESS(ROW(),input4713[[#This Row],[lastcol]]-1,4)</f>
        <v>A81:F81</v>
      </c>
      <c r="L81" t="b" cm="1">
        <f t="array" aca="1" ref="L81" ca="1">SUMPRODUCT(--(INDIRECT(input4713[[#This Row],[range1]])&lt;INDIRECT(input4713[[#This Row],[range2]])))=COUNT(INDIRECT(input4713[[#This Row],[range1]]))</f>
        <v>0</v>
      </c>
      <c r="M81" t="b" cm="1">
        <f t="array" aca="1" ref="M81" ca="1">SUMPRODUCT(--(INDIRECT(input4713[[#This Row],[range1]])&gt;INDIRECT(input4713[[#This Row],[range2]])))=COUNT(INDIRECT(input4713[[#This Row],[range1]]))</f>
        <v>1</v>
      </c>
      <c r="N81" t="b">
        <f ca="1">IF(AND(NOT(input4713[[#This Row],[All DESC?]]),NOT(input4713[[#This Row],[All ASC?]])),FALSE(),TRUE())</f>
        <v>1</v>
      </c>
      <c r="O81" cm="1">
        <f t="array" aca="1" ref="O81" ca="1">IF(AND(input4713[[#This Row],[Safe Part 1]],(MAX(ABS((INDIRECT(input4713[[#This Row],[range2]]))-(INDIRECT(input4713[[#This Row],[range1]])))))&lt;=3),1,0)</f>
        <v>0</v>
      </c>
    </row>
    <row r="82" spans="1:15" x14ac:dyDescent="0.35">
      <c r="A82">
        <v>33</v>
      </c>
      <c r="B82">
        <v>37</v>
      </c>
      <c r="C82">
        <v>35</v>
      </c>
      <c r="D82">
        <v>36</v>
      </c>
      <c r="E82">
        <v>37</v>
      </c>
      <c r="F82">
        <v>38</v>
      </c>
      <c r="H82">
        <f>1</f>
        <v>1</v>
      </c>
      <c r="I82">
        <f>COUNTA(input4713[[#This Row],[Column1.1]:[Column1.8]])</f>
        <v>6</v>
      </c>
      <c r="J82" t="str">
        <f>ADDRESS(ROW(),input4713[[#This Row],[first col]]+1,4)&amp;":"&amp;ADDRESS(ROW(),input4713[[#This Row],[lastcol]],4)</f>
        <v>B82:F82</v>
      </c>
      <c r="K82" t="str">
        <f>ADDRESS(ROW(),input4713[[#This Row],[first col]],4)&amp;":"&amp;ADDRESS(ROW(),input4713[[#This Row],[lastcol]]-1,4)</f>
        <v>A82:E82</v>
      </c>
      <c r="L82" t="b" cm="1">
        <f t="array" aca="1" ref="L82" ca="1">SUMPRODUCT(--(INDIRECT(input4713[[#This Row],[range1]])&lt;INDIRECT(input4713[[#This Row],[range2]])))=COUNT(INDIRECT(input4713[[#This Row],[range1]]))</f>
        <v>0</v>
      </c>
      <c r="M82" t="b" cm="1">
        <f t="array" aca="1" ref="M82" ca="1">SUMPRODUCT(--(INDIRECT(input4713[[#This Row],[range1]])&gt;INDIRECT(input4713[[#This Row],[range2]])))=COUNT(INDIRECT(input4713[[#This Row],[range1]]))</f>
        <v>0</v>
      </c>
      <c r="N82" t="b">
        <f ca="1">IF(AND(NOT(input4713[[#This Row],[All DESC?]]),NOT(input4713[[#This Row],[All ASC?]])),FALSE(),TRUE())</f>
        <v>0</v>
      </c>
      <c r="O82" cm="1">
        <f t="array" aca="1" ref="O82" ca="1">IF(AND(input4713[[#This Row],[Safe Part 1]],(MAX(ABS((INDIRECT(input4713[[#This Row],[range2]]))-(INDIRECT(input4713[[#This Row],[range1]])))))&lt;=3),1,0)</f>
        <v>0</v>
      </c>
    </row>
    <row r="83" spans="1:15" x14ac:dyDescent="0.35">
      <c r="A83">
        <v>95</v>
      </c>
      <c r="B83">
        <v>99</v>
      </c>
      <c r="C83">
        <v>97</v>
      </c>
      <c r="D83">
        <v>99</v>
      </c>
      <c r="E83">
        <v>96</v>
      </c>
      <c r="H83">
        <f>1</f>
        <v>1</v>
      </c>
      <c r="I83">
        <f>COUNTA(input4713[[#This Row],[Column1.1]:[Column1.8]])</f>
        <v>5</v>
      </c>
      <c r="J83" t="str">
        <f>ADDRESS(ROW(),input4713[[#This Row],[first col]]+1,4)&amp;":"&amp;ADDRESS(ROW(),input4713[[#This Row],[lastcol]],4)</f>
        <v>B83:E83</v>
      </c>
      <c r="K83" t="str">
        <f>ADDRESS(ROW(),input4713[[#This Row],[first col]],4)&amp;":"&amp;ADDRESS(ROW(),input4713[[#This Row],[lastcol]]-1,4)</f>
        <v>A83:D83</v>
      </c>
      <c r="L83" t="b" cm="1">
        <f t="array" aca="1" ref="L83" ca="1">SUMPRODUCT(--(INDIRECT(input4713[[#This Row],[range1]])&lt;INDIRECT(input4713[[#This Row],[range2]])))=COUNT(INDIRECT(input4713[[#This Row],[range1]]))</f>
        <v>0</v>
      </c>
      <c r="M83" t="b" cm="1">
        <f t="array" aca="1" ref="M83" ca="1">SUMPRODUCT(--(INDIRECT(input4713[[#This Row],[range1]])&gt;INDIRECT(input4713[[#This Row],[range2]])))=COUNT(INDIRECT(input4713[[#This Row],[range1]]))</f>
        <v>0</v>
      </c>
      <c r="N83" t="b">
        <f ca="1">IF(AND(NOT(input4713[[#This Row],[All DESC?]]),NOT(input4713[[#This Row],[All ASC?]])),FALSE(),TRUE())</f>
        <v>0</v>
      </c>
      <c r="O83" cm="1">
        <f t="array" aca="1" ref="O83" ca="1">IF(AND(input4713[[#This Row],[Safe Part 1]],(MAX(ABS((INDIRECT(input4713[[#This Row],[range2]]))-(INDIRECT(input4713[[#This Row],[range1]])))))&lt;=3),1,0)</f>
        <v>0</v>
      </c>
    </row>
    <row r="84" spans="1:15" x14ac:dyDescent="0.35">
      <c r="A84">
        <v>20</v>
      </c>
      <c r="B84">
        <v>24</v>
      </c>
      <c r="C84">
        <v>26</v>
      </c>
      <c r="D84">
        <v>23</v>
      </c>
      <c r="E84">
        <v>23</v>
      </c>
      <c r="H84">
        <f>1</f>
        <v>1</v>
      </c>
      <c r="I84">
        <f>COUNTA(input4713[[#This Row],[Column1.1]:[Column1.8]])</f>
        <v>5</v>
      </c>
      <c r="J84" t="str">
        <f>ADDRESS(ROW(),input4713[[#This Row],[first col]]+1,4)&amp;":"&amp;ADDRESS(ROW(),input4713[[#This Row],[lastcol]],4)</f>
        <v>B84:E84</v>
      </c>
      <c r="K84" t="str">
        <f>ADDRESS(ROW(),input4713[[#This Row],[first col]],4)&amp;":"&amp;ADDRESS(ROW(),input4713[[#This Row],[lastcol]]-1,4)</f>
        <v>A84:D84</v>
      </c>
      <c r="L84" t="b" cm="1">
        <f t="array" aca="1" ref="L84" ca="1">SUMPRODUCT(--(INDIRECT(input4713[[#This Row],[range1]])&lt;INDIRECT(input4713[[#This Row],[range2]])))=COUNT(INDIRECT(input4713[[#This Row],[range1]]))</f>
        <v>0</v>
      </c>
      <c r="M84" t="b" cm="1">
        <f t="array" aca="1" ref="M84" ca="1">SUMPRODUCT(--(INDIRECT(input4713[[#This Row],[range1]])&gt;INDIRECT(input4713[[#This Row],[range2]])))=COUNT(INDIRECT(input4713[[#This Row],[range1]]))</f>
        <v>0</v>
      </c>
      <c r="N84" t="b">
        <f ca="1">IF(AND(NOT(input4713[[#This Row],[All DESC?]]),NOT(input4713[[#This Row],[All ASC?]])),FALSE(),TRUE())</f>
        <v>0</v>
      </c>
      <c r="O84" cm="1">
        <f t="array" aca="1" ref="O84" ca="1">IF(AND(input4713[[#This Row],[Safe Part 1]],(MAX(ABS((INDIRECT(input4713[[#This Row],[range2]]))-(INDIRECT(input4713[[#This Row],[range1]])))))&lt;=3),1,0)</f>
        <v>0</v>
      </c>
    </row>
    <row r="85" spans="1:15" x14ac:dyDescent="0.35">
      <c r="A85">
        <v>81</v>
      </c>
      <c r="B85">
        <v>85</v>
      </c>
      <c r="C85">
        <v>87</v>
      </c>
      <c r="D85">
        <v>90</v>
      </c>
      <c r="E85">
        <v>88</v>
      </c>
      <c r="F85">
        <v>89</v>
      </c>
      <c r="G85">
        <v>95</v>
      </c>
      <c r="H85">
        <f>1</f>
        <v>1</v>
      </c>
      <c r="I85">
        <f>COUNTA(input4713[[#This Row],[Column1.1]:[Column1.8]])</f>
        <v>7</v>
      </c>
      <c r="J85" t="str">
        <f>ADDRESS(ROW(),input4713[[#This Row],[first col]]+1,4)&amp;":"&amp;ADDRESS(ROW(),input4713[[#This Row],[lastcol]],4)</f>
        <v>B85:G85</v>
      </c>
      <c r="K85" t="str">
        <f>ADDRESS(ROW(),input4713[[#This Row],[first col]],4)&amp;":"&amp;ADDRESS(ROW(),input4713[[#This Row],[lastcol]]-1,4)</f>
        <v>A85:F85</v>
      </c>
      <c r="L85" t="b" cm="1">
        <f t="array" aca="1" ref="L85" ca="1">SUMPRODUCT(--(INDIRECT(input4713[[#This Row],[range1]])&lt;INDIRECT(input4713[[#This Row],[range2]])))=COUNT(INDIRECT(input4713[[#This Row],[range1]]))</f>
        <v>0</v>
      </c>
      <c r="M85" t="b" cm="1">
        <f t="array" aca="1" ref="M85" ca="1">SUMPRODUCT(--(INDIRECT(input4713[[#This Row],[range1]])&gt;INDIRECT(input4713[[#This Row],[range2]])))=COUNT(INDIRECT(input4713[[#This Row],[range1]]))</f>
        <v>0</v>
      </c>
      <c r="N85" t="b">
        <f ca="1">IF(AND(NOT(input4713[[#This Row],[All DESC?]]),NOT(input4713[[#This Row],[All ASC?]])),FALSE(),TRUE())</f>
        <v>0</v>
      </c>
      <c r="O85" cm="1">
        <f t="array" aca="1" ref="O85" ca="1">IF(AND(input4713[[#This Row],[Safe Part 1]],(MAX(ABS((INDIRECT(input4713[[#This Row],[range2]]))-(INDIRECT(input4713[[#This Row],[range1]])))))&lt;=3),1,0)</f>
        <v>0</v>
      </c>
    </row>
    <row r="86" spans="1:15" x14ac:dyDescent="0.35">
      <c r="A86">
        <v>37</v>
      </c>
      <c r="B86">
        <v>41</v>
      </c>
      <c r="C86">
        <v>40</v>
      </c>
      <c r="D86">
        <v>41</v>
      </c>
      <c r="E86">
        <v>43</v>
      </c>
      <c r="F86">
        <v>45</v>
      </c>
      <c r="G86">
        <v>54</v>
      </c>
      <c r="H86">
        <f>1</f>
        <v>1</v>
      </c>
      <c r="I86">
        <f>COUNTA(input4713[[#This Row],[Column1.1]:[Column1.8]])</f>
        <v>7</v>
      </c>
      <c r="J86" t="str">
        <f>ADDRESS(ROW(),input4713[[#This Row],[first col]]+1,4)&amp;":"&amp;ADDRESS(ROW(),input4713[[#This Row],[lastcol]],4)</f>
        <v>B86:G86</v>
      </c>
      <c r="K86" t="str">
        <f>ADDRESS(ROW(),input4713[[#This Row],[first col]],4)&amp;":"&amp;ADDRESS(ROW(),input4713[[#This Row],[lastcol]]-1,4)</f>
        <v>A86:F86</v>
      </c>
      <c r="L86" t="b" cm="1">
        <f t="array" aca="1" ref="L86" ca="1">SUMPRODUCT(--(INDIRECT(input4713[[#This Row],[range1]])&lt;INDIRECT(input4713[[#This Row],[range2]])))=COUNT(INDIRECT(input4713[[#This Row],[range1]]))</f>
        <v>0</v>
      </c>
      <c r="M86" t="b" cm="1">
        <f t="array" aca="1" ref="M86" ca="1">SUMPRODUCT(--(INDIRECT(input4713[[#This Row],[range1]])&gt;INDIRECT(input4713[[#This Row],[range2]])))=COUNT(INDIRECT(input4713[[#This Row],[range1]]))</f>
        <v>0</v>
      </c>
      <c r="N86" t="b">
        <f ca="1">IF(AND(NOT(input4713[[#This Row],[All DESC?]]),NOT(input4713[[#This Row],[All ASC?]])),FALSE(),TRUE())</f>
        <v>0</v>
      </c>
      <c r="O86" cm="1">
        <f t="array" aca="1" ref="O86" ca="1">IF(AND(input4713[[#This Row],[Safe Part 1]],(MAX(ABS((INDIRECT(input4713[[#This Row],[range2]]))-(INDIRECT(input4713[[#This Row],[range1]])))))&lt;=3),1,0)</f>
        <v>0</v>
      </c>
    </row>
    <row r="87" spans="1:15" x14ac:dyDescent="0.35">
      <c r="A87">
        <v>17</v>
      </c>
      <c r="B87">
        <v>21</v>
      </c>
      <c r="C87">
        <v>21</v>
      </c>
      <c r="D87">
        <v>24</v>
      </c>
      <c r="E87">
        <v>25</v>
      </c>
      <c r="F87">
        <v>27</v>
      </c>
      <c r="G87">
        <v>31</v>
      </c>
      <c r="H87">
        <f>1</f>
        <v>1</v>
      </c>
      <c r="I87">
        <f>COUNTA(input4713[[#This Row],[Column1.1]:[Column1.8]])</f>
        <v>7</v>
      </c>
      <c r="J87" t="str">
        <f>ADDRESS(ROW(),input4713[[#This Row],[first col]]+1,4)&amp;":"&amp;ADDRESS(ROW(),input4713[[#This Row],[lastcol]],4)</f>
        <v>B87:G87</v>
      </c>
      <c r="K87" t="str">
        <f>ADDRESS(ROW(),input4713[[#This Row],[first col]],4)&amp;":"&amp;ADDRESS(ROW(),input4713[[#This Row],[lastcol]]-1,4)</f>
        <v>A87:F87</v>
      </c>
      <c r="L87" t="b" cm="1">
        <f t="array" aca="1" ref="L87" ca="1">SUMPRODUCT(--(INDIRECT(input4713[[#This Row],[range1]])&lt;INDIRECT(input4713[[#This Row],[range2]])))=COUNT(INDIRECT(input4713[[#This Row],[range1]]))</f>
        <v>0</v>
      </c>
      <c r="M87" t="b" cm="1">
        <f t="array" aca="1" ref="M87" ca="1">SUMPRODUCT(--(INDIRECT(input4713[[#This Row],[range1]])&gt;INDIRECT(input4713[[#This Row],[range2]])))=COUNT(INDIRECT(input4713[[#This Row],[range1]]))</f>
        <v>0</v>
      </c>
      <c r="N87" t="b">
        <f ca="1">IF(AND(NOT(input4713[[#This Row],[All DESC?]]),NOT(input4713[[#This Row],[All ASC?]])),FALSE(),TRUE())</f>
        <v>0</v>
      </c>
      <c r="O87" cm="1">
        <f t="array" aca="1" ref="O87" ca="1">IF(AND(input4713[[#This Row],[Safe Part 1]],(MAX(ABS((INDIRECT(input4713[[#This Row],[range2]]))-(INDIRECT(input4713[[#This Row],[range1]])))))&lt;=3),1,0)</f>
        <v>0</v>
      </c>
    </row>
    <row r="88" spans="1:15" x14ac:dyDescent="0.35">
      <c r="A88">
        <v>9</v>
      </c>
      <c r="B88">
        <v>13</v>
      </c>
      <c r="C88">
        <v>13</v>
      </c>
      <c r="D88">
        <v>15</v>
      </c>
      <c r="E88">
        <v>17</v>
      </c>
      <c r="F88">
        <v>18</v>
      </c>
      <c r="H88">
        <f>1</f>
        <v>1</v>
      </c>
      <c r="I88">
        <f>COUNTA(input4713[[#This Row],[Column1.1]:[Column1.8]])</f>
        <v>6</v>
      </c>
      <c r="J88" t="str">
        <f>ADDRESS(ROW(),input4713[[#This Row],[first col]]+1,4)&amp;":"&amp;ADDRESS(ROW(),input4713[[#This Row],[lastcol]],4)</f>
        <v>B88:F88</v>
      </c>
      <c r="K88" t="str">
        <f>ADDRESS(ROW(),input4713[[#This Row],[first col]],4)&amp;":"&amp;ADDRESS(ROW(),input4713[[#This Row],[lastcol]]-1,4)</f>
        <v>A88:E88</v>
      </c>
      <c r="L88" t="b" cm="1">
        <f t="array" aca="1" ref="L88" ca="1">SUMPRODUCT(--(INDIRECT(input4713[[#This Row],[range1]])&lt;INDIRECT(input4713[[#This Row],[range2]])))=COUNT(INDIRECT(input4713[[#This Row],[range1]]))</f>
        <v>0</v>
      </c>
      <c r="M88" t="b" cm="1">
        <f t="array" aca="1" ref="M88" ca="1">SUMPRODUCT(--(INDIRECT(input4713[[#This Row],[range1]])&gt;INDIRECT(input4713[[#This Row],[range2]])))=COUNT(INDIRECT(input4713[[#This Row],[range1]]))</f>
        <v>0</v>
      </c>
      <c r="N88" t="b">
        <f ca="1">IF(AND(NOT(input4713[[#This Row],[All DESC?]]),NOT(input4713[[#This Row],[All ASC?]])),FALSE(),TRUE())</f>
        <v>0</v>
      </c>
      <c r="O88" cm="1">
        <f t="array" aca="1" ref="O88" ca="1">IF(AND(input4713[[#This Row],[Safe Part 1]],(MAX(ABS((INDIRECT(input4713[[#This Row],[range2]]))-(INDIRECT(input4713[[#This Row],[range1]])))))&lt;=3),1,0)</f>
        <v>0</v>
      </c>
    </row>
    <row r="89" spans="1:15" x14ac:dyDescent="0.35">
      <c r="A89">
        <v>8</v>
      </c>
      <c r="B89">
        <v>12</v>
      </c>
      <c r="C89">
        <v>13</v>
      </c>
      <c r="D89">
        <v>14</v>
      </c>
      <c r="E89">
        <v>14</v>
      </c>
      <c r="F89">
        <v>14</v>
      </c>
      <c r="H89">
        <f>1</f>
        <v>1</v>
      </c>
      <c r="I89">
        <f>COUNTA(input4713[[#This Row],[Column1.1]:[Column1.8]])</f>
        <v>6</v>
      </c>
      <c r="J89" t="str">
        <f>ADDRESS(ROW(),input4713[[#This Row],[first col]]+1,4)&amp;":"&amp;ADDRESS(ROW(),input4713[[#This Row],[lastcol]],4)</f>
        <v>B89:F89</v>
      </c>
      <c r="K89" t="str">
        <f>ADDRESS(ROW(),input4713[[#This Row],[first col]],4)&amp;":"&amp;ADDRESS(ROW(),input4713[[#This Row],[lastcol]]-1,4)</f>
        <v>A89:E89</v>
      </c>
      <c r="L89" t="b" cm="1">
        <f t="array" aca="1" ref="L89" ca="1">SUMPRODUCT(--(INDIRECT(input4713[[#This Row],[range1]])&lt;INDIRECT(input4713[[#This Row],[range2]])))=COUNT(INDIRECT(input4713[[#This Row],[range1]]))</f>
        <v>0</v>
      </c>
      <c r="M89" t="b" cm="1">
        <f t="array" aca="1" ref="M89" ca="1">SUMPRODUCT(--(INDIRECT(input4713[[#This Row],[range1]])&gt;INDIRECT(input4713[[#This Row],[range2]])))=COUNT(INDIRECT(input4713[[#This Row],[range1]]))</f>
        <v>0</v>
      </c>
      <c r="N89" t="b">
        <f ca="1">IF(AND(NOT(input4713[[#This Row],[All DESC?]]),NOT(input4713[[#This Row],[All ASC?]])),FALSE(),TRUE())</f>
        <v>0</v>
      </c>
      <c r="O89" cm="1">
        <f t="array" aca="1" ref="O89" ca="1">IF(AND(input4713[[#This Row],[Safe Part 1]],(MAX(ABS((INDIRECT(input4713[[#This Row],[range2]]))-(INDIRECT(input4713[[#This Row],[range1]])))))&lt;=3),1,0)</f>
        <v>0</v>
      </c>
    </row>
    <row r="90" spans="1:15" x14ac:dyDescent="0.35">
      <c r="A90">
        <v>31</v>
      </c>
      <c r="B90">
        <v>35</v>
      </c>
      <c r="C90">
        <v>36</v>
      </c>
      <c r="D90">
        <v>36</v>
      </c>
      <c r="E90">
        <v>38</v>
      </c>
      <c r="F90">
        <v>42</v>
      </c>
      <c r="H90">
        <f>1</f>
        <v>1</v>
      </c>
      <c r="I90">
        <f>COUNTA(input4713[[#This Row],[Column1.1]:[Column1.8]])</f>
        <v>6</v>
      </c>
      <c r="J90" t="str">
        <f>ADDRESS(ROW(),input4713[[#This Row],[first col]]+1,4)&amp;":"&amp;ADDRESS(ROW(),input4713[[#This Row],[lastcol]],4)</f>
        <v>B90:F90</v>
      </c>
      <c r="K90" t="str">
        <f>ADDRESS(ROW(),input4713[[#This Row],[first col]],4)&amp;":"&amp;ADDRESS(ROW(),input4713[[#This Row],[lastcol]]-1,4)</f>
        <v>A90:E90</v>
      </c>
      <c r="L90" t="b" cm="1">
        <f t="array" aca="1" ref="L90" ca="1">SUMPRODUCT(--(INDIRECT(input4713[[#This Row],[range1]])&lt;INDIRECT(input4713[[#This Row],[range2]])))=COUNT(INDIRECT(input4713[[#This Row],[range1]]))</f>
        <v>0</v>
      </c>
      <c r="M90" t="b" cm="1">
        <f t="array" aca="1" ref="M90" ca="1">SUMPRODUCT(--(INDIRECT(input4713[[#This Row],[range1]])&gt;INDIRECT(input4713[[#This Row],[range2]])))=COUNT(INDIRECT(input4713[[#This Row],[range1]]))</f>
        <v>0</v>
      </c>
      <c r="N90" t="b">
        <f ca="1">IF(AND(NOT(input4713[[#This Row],[All DESC?]]),NOT(input4713[[#This Row],[All ASC?]])),FALSE(),TRUE())</f>
        <v>0</v>
      </c>
      <c r="O90" cm="1">
        <f t="array" aca="1" ref="O90" ca="1">IF(AND(input4713[[#This Row],[Safe Part 1]],(MAX(ABS((INDIRECT(input4713[[#This Row],[range2]]))-(INDIRECT(input4713[[#This Row],[range1]])))))&lt;=3),1,0)</f>
        <v>0</v>
      </c>
    </row>
    <row r="91" spans="1:15" x14ac:dyDescent="0.35">
      <c r="A91">
        <v>78</v>
      </c>
      <c r="B91">
        <v>82</v>
      </c>
      <c r="C91">
        <v>82</v>
      </c>
      <c r="D91">
        <v>84</v>
      </c>
      <c r="E91">
        <v>85</v>
      </c>
      <c r="F91">
        <v>88</v>
      </c>
      <c r="H91">
        <f>1</f>
        <v>1</v>
      </c>
      <c r="I91">
        <f>COUNTA(input4713[[#This Row],[Column1.1]:[Column1.8]])</f>
        <v>6</v>
      </c>
      <c r="J91" t="str">
        <f>ADDRESS(ROW(),input4713[[#This Row],[first col]]+1,4)&amp;":"&amp;ADDRESS(ROW(),input4713[[#This Row],[lastcol]],4)</f>
        <v>B91:F91</v>
      </c>
      <c r="K91" t="str">
        <f>ADDRESS(ROW(),input4713[[#This Row],[first col]],4)&amp;":"&amp;ADDRESS(ROW(),input4713[[#This Row],[lastcol]]-1,4)</f>
        <v>A91:E91</v>
      </c>
      <c r="L91" t="b" cm="1">
        <f t="array" aca="1" ref="L91" ca="1">SUMPRODUCT(--(INDIRECT(input4713[[#This Row],[range1]])&lt;INDIRECT(input4713[[#This Row],[range2]])))=COUNT(INDIRECT(input4713[[#This Row],[range1]]))</f>
        <v>0</v>
      </c>
      <c r="M91" t="b" cm="1">
        <f t="array" aca="1" ref="M91" ca="1">SUMPRODUCT(--(INDIRECT(input4713[[#This Row],[range1]])&gt;INDIRECT(input4713[[#This Row],[range2]])))=COUNT(INDIRECT(input4713[[#This Row],[range1]]))</f>
        <v>0</v>
      </c>
      <c r="N91" t="b">
        <f ca="1">IF(AND(NOT(input4713[[#This Row],[All DESC?]]),NOT(input4713[[#This Row],[All ASC?]])),FALSE(),TRUE())</f>
        <v>0</v>
      </c>
      <c r="O91" cm="1">
        <f t="array" aca="1" ref="O91" ca="1">IF(AND(input4713[[#This Row],[Safe Part 1]],(MAX(ABS((INDIRECT(input4713[[#This Row],[range2]]))-(INDIRECT(input4713[[#This Row],[range1]])))))&lt;=3),1,0)</f>
        <v>0</v>
      </c>
    </row>
    <row r="92" spans="1:15" x14ac:dyDescent="0.35">
      <c r="A92">
        <v>25</v>
      </c>
      <c r="B92">
        <v>29</v>
      </c>
      <c r="C92">
        <v>31</v>
      </c>
      <c r="D92">
        <v>32</v>
      </c>
      <c r="E92">
        <v>35</v>
      </c>
      <c r="F92">
        <v>39</v>
      </c>
      <c r="G92">
        <v>43</v>
      </c>
      <c r="H92">
        <f>1</f>
        <v>1</v>
      </c>
      <c r="I92">
        <f>COUNTA(input4713[[#This Row],[Column1.1]:[Column1.8]])</f>
        <v>7</v>
      </c>
      <c r="J92" t="str">
        <f>ADDRESS(ROW(),input4713[[#This Row],[first col]]+1,4)&amp;":"&amp;ADDRESS(ROW(),input4713[[#This Row],[lastcol]],4)</f>
        <v>B92:G92</v>
      </c>
      <c r="K92" t="str">
        <f>ADDRESS(ROW(),input4713[[#This Row],[first col]],4)&amp;":"&amp;ADDRESS(ROW(),input4713[[#This Row],[lastcol]]-1,4)</f>
        <v>A92:F92</v>
      </c>
      <c r="L92" t="b" cm="1">
        <f t="array" aca="1" ref="L92" ca="1">SUMPRODUCT(--(INDIRECT(input4713[[#This Row],[range1]])&lt;INDIRECT(input4713[[#This Row],[range2]])))=COUNT(INDIRECT(input4713[[#This Row],[range1]]))</f>
        <v>0</v>
      </c>
      <c r="M92" t="b" cm="1">
        <f t="array" aca="1" ref="M92" ca="1">SUMPRODUCT(--(INDIRECT(input4713[[#This Row],[range1]])&gt;INDIRECT(input4713[[#This Row],[range2]])))=COUNT(INDIRECT(input4713[[#This Row],[range1]]))</f>
        <v>1</v>
      </c>
      <c r="N92" t="b">
        <f ca="1">IF(AND(NOT(input4713[[#This Row],[All DESC?]]),NOT(input4713[[#This Row],[All ASC?]])),FALSE(),TRUE())</f>
        <v>1</v>
      </c>
      <c r="O92" cm="1">
        <f t="array" aca="1" ref="O92" ca="1">IF(AND(input4713[[#This Row],[Safe Part 1]],(MAX(ABS((INDIRECT(input4713[[#This Row],[range2]]))-(INDIRECT(input4713[[#This Row],[range1]])))))&lt;=3),1,0)</f>
        <v>0</v>
      </c>
    </row>
    <row r="93" spans="1:15" x14ac:dyDescent="0.35">
      <c r="A93">
        <v>32</v>
      </c>
      <c r="B93">
        <v>36</v>
      </c>
      <c r="C93">
        <v>40</v>
      </c>
      <c r="D93">
        <v>42</v>
      </c>
      <c r="E93">
        <v>40</v>
      </c>
      <c r="H93">
        <f>1</f>
        <v>1</v>
      </c>
      <c r="I93">
        <f>COUNTA(input4713[[#This Row],[Column1.1]:[Column1.8]])</f>
        <v>5</v>
      </c>
      <c r="J93" t="str">
        <f>ADDRESS(ROW(),input4713[[#This Row],[first col]]+1,4)&amp;":"&amp;ADDRESS(ROW(),input4713[[#This Row],[lastcol]],4)</f>
        <v>B93:E93</v>
      </c>
      <c r="K93" t="str">
        <f>ADDRESS(ROW(),input4713[[#This Row],[first col]],4)&amp;":"&amp;ADDRESS(ROW(),input4713[[#This Row],[lastcol]]-1,4)</f>
        <v>A93:D93</v>
      </c>
      <c r="L93" t="b" cm="1">
        <f t="array" aca="1" ref="L93" ca="1">SUMPRODUCT(--(INDIRECT(input4713[[#This Row],[range1]])&lt;INDIRECT(input4713[[#This Row],[range2]])))=COUNT(INDIRECT(input4713[[#This Row],[range1]]))</f>
        <v>0</v>
      </c>
      <c r="M93" t="b" cm="1">
        <f t="array" aca="1" ref="M93" ca="1">SUMPRODUCT(--(INDIRECT(input4713[[#This Row],[range1]])&gt;INDIRECT(input4713[[#This Row],[range2]])))=COUNT(INDIRECT(input4713[[#This Row],[range1]]))</f>
        <v>0</v>
      </c>
      <c r="N93" t="b">
        <f ca="1">IF(AND(NOT(input4713[[#This Row],[All DESC?]]),NOT(input4713[[#This Row],[All ASC?]])),FALSE(),TRUE())</f>
        <v>0</v>
      </c>
      <c r="O93" cm="1">
        <f t="array" aca="1" ref="O93" ca="1">IF(AND(input4713[[#This Row],[Safe Part 1]],(MAX(ABS((INDIRECT(input4713[[#This Row],[range2]]))-(INDIRECT(input4713[[#This Row],[range1]])))))&lt;=3),1,0)</f>
        <v>0</v>
      </c>
    </row>
    <row r="94" spans="1:15" x14ac:dyDescent="0.35">
      <c r="A94">
        <v>22</v>
      </c>
      <c r="B94">
        <v>26</v>
      </c>
      <c r="C94">
        <v>30</v>
      </c>
      <c r="D94">
        <v>33</v>
      </c>
      <c r="E94">
        <v>33</v>
      </c>
      <c r="H94">
        <f>1</f>
        <v>1</v>
      </c>
      <c r="I94">
        <f>COUNTA(input4713[[#This Row],[Column1.1]:[Column1.8]])</f>
        <v>5</v>
      </c>
      <c r="J94" t="str">
        <f>ADDRESS(ROW(),input4713[[#This Row],[first col]]+1,4)&amp;":"&amp;ADDRESS(ROW(),input4713[[#This Row],[lastcol]],4)</f>
        <v>B94:E94</v>
      </c>
      <c r="K94" t="str">
        <f>ADDRESS(ROW(),input4713[[#This Row],[first col]],4)&amp;":"&amp;ADDRESS(ROW(),input4713[[#This Row],[lastcol]]-1,4)</f>
        <v>A94:D94</v>
      </c>
      <c r="L94" t="b" cm="1">
        <f t="array" aca="1" ref="L94" ca="1">SUMPRODUCT(--(INDIRECT(input4713[[#This Row],[range1]])&lt;INDIRECT(input4713[[#This Row],[range2]])))=COUNT(INDIRECT(input4713[[#This Row],[range1]]))</f>
        <v>0</v>
      </c>
      <c r="M94" t="b" cm="1">
        <f t="array" aca="1" ref="M94" ca="1">SUMPRODUCT(--(INDIRECT(input4713[[#This Row],[range1]])&gt;INDIRECT(input4713[[#This Row],[range2]])))=COUNT(INDIRECT(input4713[[#This Row],[range1]]))</f>
        <v>0</v>
      </c>
      <c r="N94" t="b">
        <f ca="1">IF(AND(NOT(input4713[[#This Row],[All DESC?]]),NOT(input4713[[#This Row],[All ASC?]])),FALSE(),TRUE())</f>
        <v>0</v>
      </c>
      <c r="O94" cm="1">
        <f t="array" aca="1" ref="O94" ca="1">IF(AND(input4713[[#This Row],[Safe Part 1]],(MAX(ABS((INDIRECT(input4713[[#This Row],[range2]]))-(INDIRECT(input4713[[#This Row],[range1]])))))&lt;=3),1,0)</f>
        <v>0</v>
      </c>
    </row>
    <row r="95" spans="1:15" x14ac:dyDescent="0.35">
      <c r="A95">
        <v>54</v>
      </c>
      <c r="B95">
        <v>58</v>
      </c>
      <c r="C95">
        <v>62</v>
      </c>
      <c r="D95">
        <v>65</v>
      </c>
      <c r="E95">
        <v>69</v>
      </c>
      <c r="H95">
        <f>1</f>
        <v>1</v>
      </c>
      <c r="I95">
        <f>COUNTA(input4713[[#This Row],[Column1.1]:[Column1.8]])</f>
        <v>5</v>
      </c>
      <c r="J95" t="str">
        <f>ADDRESS(ROW(),input4713[[#This Row],[first col]]+1,4)&amp;":"&amp;ADDRESS(ROW(),input4713[[#This Row],[lastcol]],4)</f>
        <v>B95:E95</v>
      </c>
      <c r="K95" t="str">
        <f>ADDRESS(ROW(),input4713[[#This Row],[first col]],4)&amp;":"&amp;ADDRESS(ROW(),input4713[[#This Row],[lastcol]]-1,4)</f>
        <v>A95:D95</v>
      </c>
      <c r="L95" t="b" cm="1">
        <f t="array" aca="1" ref="L95" ca="1">SUMPRODUCT(--(INDIRECT(input4713[[#This Row],[range1]])&lt;INDIRECT(input4713[[#This Row],[range2]])))=COUNT(INDIRECT(input4713[[#This Row],[range1]]))</f>
        <v>0</v>
      </c>
      <c r="M95" t="b" cm="1">
        <f t="array" aca="1" ref="M95" ca="1">SUMPRODUCT(--(INDIRECT(input4713[[#This Row],[range1]])&gt;INDIRECT(input4713[[#This Row],[range2]])))=COUNT(INDIRECT(input4713[[#This Row],[range1]]))</f>
        <v>1</v>
      </c>
      <c r="N95" t="b">
        <f ca="1">IF(AND(NOT(input4713[[#This Row],[All DESC?]]),NOT(input4713[[#This Row],[All ASC?]])),FALSE(),TRUE())</f>
        <v>1</v>
      </c>
      <c r="O95" cm="1">
        <f t="array" aca="1" ref="O95" ca="1">IF(AND(input4713[[#This Row],[Safe Part 1]],(MAX(ABS((INDIRECT(input4713[[#This Row],[range2]]))-(INDIRECT(input4713[[#This Row],[range1]])))))&lt;=3),1,0)</f>
        <v>0</v>
      </c>
    </row>
    <row r="96" spans="1:15" x14ac:dyDescent="0.35">
      <c r="A96">
        <v>61</v>
      </c>
      <c r="B96">
        <v>65</v>
      </c>
      <c r="C96">
        <v>69</v>
      </c>
      <c r="D96">
        <v>72</v>
      </c>
      <c r="E96">
        <v>73</v>
      </c>
      <c r="F96">
        <v>80</v>
      </c>
      <c r="H96">
        <f>1</f>
        <v>1</v>
      </c>
      <c r="I96">
        <f>COUNTA(input4713[[#This Row],[Column1.1]:[Column1.8]])</f>
        <v>6</v>
      </c>
      <c r="J96" t="str">
        <f>ADDRESS(ROW(),input4713[[#This Row],[first col]]+1,4)&amp;":"&amp;ADDRESS(ROW(),input4713[[#This Row],[lastcol]],4)</f>
        <v>B96:F96</v>
      </c>
      <c r="K96" t="str">
        <f>ADDRESS(ROW(),input4713[[#This Row],[first col]],4)&amp;":"&amp;ADDRESS(ROW(),input4713[[#This Row],[lastcol]]-1,4)</f>
        <v>A96:E96</v>
      </c>
      <c r="L96" t="b" cm="1">
        <f t="array" aca="1" ref="L96" ca="1">SUMPRODUCT(--(INDIRECT(input4713[[#This Row],[range1]])&lt;INDIRECT(input4713[[#This Row],[range2]])))=COUNT(INDIRECT(input4713[[#This Row],[range1]]))</f>
        <v>0</v>
      </c>
      <c r="M96" t="b" cm="1">
        <f t="array" aca="1" ref="M96" ca="1">SUMPRODUCT(--(INDIRECT(input4713[[#This Row],[range1]])&gt;INDIRECT(input4713[[#This Row],[range2]])))=COUNT(INDIRECT(input4713[[#This Row],[range1]]))</f>
        <v>1</v>
      </c>
      <c r="N96" t="b">
        <f ca="1">IF(AND(NOT(input4713[[#This Row],[All DESC?]]),NOT(input4713[[#This Row],[All ASC?]])),FALSE(),TRUE())</f>
        <v>1</v>
      </c>
      <c r="O96" cm="1">
        <f t="array" aca="1" ref="O96" ca="1">IF(AND(input4713[[#This Row],[Safe Part 1]],(MAX(ABS((INDIRECT(input4713[[#This Row],[range2]]))-(INDIRECT(input4713[[#This Row],[range1]])))))&lt;=3),1,0)</f>
        <v>0</v>
      </c>
    </row>
    <row r="97" spans="1:15" x14ac:dyDescent="0.35">
      <c r="A97">
        <v>52</v>
      </c>
      <c r="B97">
        <v>56</v>
      </c>
      <c r="C97">
        <v>63</v>
      </c>
      <c r="D97">
        <v>64</v>
      </c>
      <c r="E97">
        <v>66</v>
      </c>
      <c r="H97">
        <f>1</f>
        <v>1</v>
      </c>
      <c r="I97">
        <f>COUNTA(input4713[[#This Row],[Column1.1]:[Column1.8]])</f>
        <v>5</v>
      </c>
      <c r="J97" t="str">
        <f>ADDRESS(ROW(),input4713[[#This Row],[first col]]+1,4)&amp;":"&amp;ADDRESS(ROW(),input4713[[#This Row],[lastcol]],4)</f>
        <v>B97:E97</v>
      </c>
      <c r="K97" t="str">
        <f>ADDRESS(ROW(),input4713[[#This Row],[first col]],4)&amp;":"&amp;ADDRESS(ROW(),input4713[[#This Row],[lastcol]]-1,4)</f>
        <v>A97:D97</v>
      </c>
      <c r="L97" t="b" cm="1">
        <f t="array" aca="1" ref="L97" ca="1">SUMPRODUCT(--(INDIRECT(input4713[[#This Row],[range1]])&lt;INDIRECT(input4713[[#This Row],[range2]])))=COUNT(INDIRECT(input4713[[#This Row],[range1]]))</f>
        <v>0</v>
      </c>
      <c r="M97" t="b" cm="1">
        <f t="array" aca="1" ref="M97" ca="1">SUMPRODUCT(--(INDIRECT(input4713[[#This Row],[range1]])&gt;INDIRECT(input4713[[#This Row],[range2]])))=COUNT(INDIRECT(input4713[[#This Row],[range1]]))</f>
        <v>1</v>
      </c>
      <c r="N97" t="b">
        <f ca="1">IF(AND(NOT(input4713[[#This Row],[All DESC?]]),NOT(input4713[[#This Row],[All ASC?]])),FALSE(),TRUE())</f>
        <v>1</v>
      </c>
      <c r="O97" cm="1">
        <f t="array" aca="1" ref="O97" ca="1">IF(AND(input4713[[#This Row],[Safe Part 1]],(MAX(ABS((INDIRECT(input4713[[#This Row],[range2]]))-(INDIRECT(input4713[[#This Row],[range1]])))))&lt;=3),1,0)</f>
        <v>0</v>
      </c>
    </row>
    <row r="98" spans="1:15" x14ac:dyDescent="0.35">
      <c r="A98">
        <v>76</v>
      </c>
      <c r="B98">
        <v>80</v>
      </c>
      <c r="C98">
        <v>86</v>
      </c>
      <c r="D98">
        <v>89</v>
      </c>
      <c r="E98">
        <v>86</v>
      </c>
      <c r="H98">
        <f>1</f>
        <v>1</v>
      </c>
      <c r="I98">
        <f>COUNTA(input4713[[#This Row],[Column1.1]:[Column1.8]])</f>
        <v>5</v>
      </c>
      <c r="J98" t="str">
        <f>ADDRESS(ROW(),input4713[[#This Row],[first col]]+1,4)&amp;":"&amp;ADDRESS(ROW(),input4713[[#This Row],[lastcol]],4)</f>
        <v>B98:E98</v>
      </c>
      <c r="K98" t="str">
        <f>ADDRESS(ROW(),input4713[[#This Row],[first col]],4)&amp;":"&amp;ADDRESS(ROW(),input4713[[#This Row],[lastcol]]-1,4)</f>
        <v>A98:D98</v>
      </c>
      <c r="L98" t="b" cm="1">
        <f t="array" aca="1" ref="L98" ca="1">SUMPRODUCT(--(INDIRECT(input4713[[#This Row],[range1]])&lt;INDIRECT(input4713[[#This Row],[range2]])))=COUNT(INDIRECT(input4713[[#This Row],[range1]]))</f>
        <v>0</v>
      </c>
      <c r="M98" t="b" cm="1">
        <f t="array" aca="1" ref="M98" ca="1">SUMPRODUCT(--(INDIRECT(input4713[[#This Row],[range1]])&gt;INDIRECT(input4713[[#This Row],[range2]])))=COUNT(INDIRECT(input4713[[#This Row],[range1]]))</f>
        <v>0</v>
      </c>
      <c r="N98" t="b">
        <f ca="1">IF(AND(NOT(input4713[[#This Row],[All DESC?]]),NOT(input4713[[#This Row],[All ASC?]])),FALSE(),TRUE())</f>
        <v>0</v>
      </c>
      <c r="O98" cm="1">
        <f t="array" aca="1" ref="O98" ca="1">IF(AND(input4713[[#This Row],[Safe Part 1]],(MAX(ABS((INDIRECT(input4713[[#This Row],[range2]]))-(INDIRECT(input4713[[#This Row],[range1]])))))&lt;=3),1,0)</f>
        <v>0</v>
      </c>
    </row>
    <row r="99" spans="1:15" x14ac:dyDescent="0.35">
      <c r="A99">
        <v>6</v>
      </c>
      <c r="B99">
        <v>10</v>
      </c>
      <c r="C99">
        <v>11</v>
      </c>
      <c r="D99">
        <v>14</v>
      </c>
      <c r="E99">
        <v>19</v>
      </c>
      <c r="F99">
        <v>19</v>
      </c>
      <c r="H99">
        <f>1</f>
        <v>1</v>
      </c>
      <c r="I99">
        <f>COUNTA(input4713[[#This Row],[Column1.1]:[Column1.8]])</f>
        <v>6</v>
      </c>
      <c r="J99" t="str">
        <f>ADDRESS(ROW(),input4713[[#This Row],[first col]]+1,4)&amp;":"&amp;ADDRESS(ROW(),input4713[[#This Row],[lastcol]],4)</f>
        <v>B99:F99</v>
      </c>
      <c r="K99" t="str">
        <f>ADDRESS(ROW(),input4713[[#This Row],[first col]],4)&amp;":"&amp;ADDRESS(ROW(),input4713[[#This Row],[lastcol]]-1,4)</f>
        <v>A99:E99</v>
      </c>
      <c r="L99" t="b" cm="1">
        <f t="array" aca="1" ref="L99" ca="1">SUMPRODUCT(--(INDIRECT(input4713[[#This Row],[range1]])&lt;INDIRECT(input4713[[#This Row],[range2]])))=COUNT(INDIRECT(input4713[[#This Row],[range1]]))</f>
        <v>0</v>
      </c>
      <c r="M99" t="b" cm="1">
        <f t="array" aca="1" ref="M99" ca="1">SUMPRODUCT(--(INDIRECT(input4713[[#This Row],[range1]])&gt;INDIRECT(input4713[[#This Row],[range2]])))=COUNT(INDIRECT(input4713[[#This Row],[range1]]))</f>
        <v>0</v>
      </c>
      <c r="N99" t="b">
        <f ca="1">IF(AND(NOT(input4713[[#This Row],[All DESC?]]),NOT(input4713[[#This Row],[All ASC?]])),FALSE(),TRUE())</f>
        <v>0</v>
      </c>
      <c r="O99" cm="1">
        <f t="array" aca="1" ref="O99" ca="1">IF(AND(input4713[[#This Row],[Safe Part 1]],(MAX(ABS((INDIRECT(input4713[[#This Row],[range2]]))-(INDIRECT(input4713[[#This Row],[range1]])))))&lt;=3),1,0)</f>
        <v>0</v>
      </c>
    </row>
    <row r="100" spans="1:15" x14ac:dyDescent="0.35">
      <c r="A100">
        <v>8</v>
      </c>
      <c r="B100">
        <v>12</v>
      </c>
      <c r="C100">
        <v>13</v>
      </c>
      <c r="D100">
        <v>14</v>
      </c>
      <c r="E100">
        <v>15</v>
      </c>
      <c r="F100">
        <v>22</v>
      </c>
      <c r="G100">
        <v>27</v>
      </c>
      <c r="H100">
        <f>1</f>
        <v>1</v>
      </c>
      <c r="I100">
        <f>COUNTA(input4713[[#This Row],[Column1.1]:[Column1.8]])</f>
        <v>7</v>
      </c>
      <c r="J100" t="str">
        <f>ADDRESS(ROW(),input4713[[#This Row],[first col]]+1,4)&amp;":"&amp;ADDRESS(ROW(),input4713[[#This Row],[lastcol]],4)</f>
        <v>B100:G100</v>
      </c>
      <c r="K100" t="str">
        <f>ADDRESS(ROW(),input4713[[#This Row],[first col]],4)&amp;":"&amp;ADDRESS(ROW(),input4713[[#This Row],[lastcol]]-1,4)</f>
        <v>A100:F100</v>
      </c>
      <c r="L100" t="b" cm="1">
        <f t="array" aca="1" ref="L100" ca="1">SUMPRODUCT(--(INDIRECT(input4713[[#This Row],[range1]])&lt;INDIRECT(input4713[[#This Row],[range2]])))=COUNT(INDIRECT(input4713[[#This Row],[range1]]))</f>
        <v>0</v>
      </c>
      <c r="M100" t="b" cm="1">
        <f t="array" aca="1" ref="M100" ca="1">SUMPRODUCT(--(INDIRECT(input4713[[#This Row],[range1]])&gt;INDIRECT(input4713[[#This Row],[range2]])))=COUNT(INDIRECT(input4713[[#This Row],[range1]]))</f>
        <v>1</v>
      </c>
      <c r="N100" t="b">
        <f ca="1">IF(AND(NOT(input4713[[#This Row],[All DESC?]]),NOT(input4713[[#This Row],[All ASC?]])),FALSE(),TRUE())</f>
        <v>1</v>
      </c>
      <c r="O100" cm="1">
        <f t="array" aca="1" ref="O100" ca="1">IF(AND(input4713[[#This Row],[Safe Part 1]],(MAX(ABS((INDIRECT(input4713[[#This Row],[range2]]))-(INDIRECT(input4713[[#This Row],[range1]])))))&lt;=3),1,0)</f>
        <v>0</v>
      </c>
    </row>
    <row r="101" spans="1:15" x14ac:dyDescent="0.35">
      <c r="A101">
        <v>48</v>
      </c>
      <c r="B101">
        <v>52</v>
      </c>
      <c r="C101">
        <v>53</v>
      </c>
      <c r="D101">
        <v>56</v>
      </c>
      <c r="E101">
        <v>58</v>
      </c>
      <c r="F101">
        <v>65</v>
      </c>
      <c r="H101">
        <f>1</f>
        <v>1</v>
      </c>
      <c r="I101">
        <f>COUNTA(input4713[[#This Row],[Column1.1]:[Column1.8]])</f>
        <v>6</v>
      </c>
      <c r="J101" t="str">
        <f>ADDRESS(ROW(),input4713[[#This Row],[first col]]+1,4)&amp;":"&amp;ADDRESS(ROW(),input4713[[#This Row],[lastcol]],4)</f>
        <v>B101:F101</v>
      </c>
      <c r="K101" t="str">
        <f>ADDRESS(ROW(),input4713[[#This Row],[first col]],4)&amp;":"&amp;ADDRESS(ROW(),input4713[[#This Row],[lastcol]]-1,4)</f>
        <v>A101:E101</v>
      </c>
      <c r="L101" t="b" cm="1">
        <f t="array" aca="1" ref="L101" ca="1">SUMPRODUCT(--(INDIRECT(input4713[[#This Row],[range1]])&lt;INDIRECT(input4713[[#This Row],[range2]])))=COUNT(INDIRECT(input4713[[#This Row],[range1]]))</f>
        <v>0</v>
      </c>
      <c r="M101" t="b" cm="1">
        <f t="array" aca="1" ref="M101" ca="1">SUMPRODUCT(--(INDIRECT(input4713[[#This Row],[range1]])&gt;INDIRECT(input4713[[#This Row],[range2]])))=COUNT(INDIRECT(input4713[[#This Row],[range1]]))</f>
        <v>1</v>
      </c>
      <c r="N101" t="b">
        <f ca="1">IF(AND(NOT(input4713[[#This Row],[All DESC?]]),NOT(input4713[[#This Row],[All ASC?]])),FALSE(),TRUE())</f>
        <v>1</v>
      </c>
      <c r="O101" cm="1">
        <f t="array" aca="1" ref="O101" ca="1">IF(AND(input4713[[#This Row],[Safe Part 1]],(MAX(ABS((INDIRECT(input4713[[#This Row],[range2]]))-(INDIRECT(input4713[[#This Row],[range1]])))))&lt;=3),1,0)</f>
        <v>0</v>
      </c>
    </row>
    <row r="102" spans="1:15" x14ac:dyDescent="0.35">
      <c r="A102">
        <v>6</v>
      </c>
      <c r="B102">
        <v>13</v>
      </c>
      <c r="C102">
        <v>14</v>
      </c>
      <c r="D102">
        <v>17</v>
      </c>
      <c r="E102">
        <v>20</v>
      </c>
      <c r="F102">
        <v>21</v>
      </c>
      <c r="H102">
        <f>1</f>
        <v>1</v>
      </c>
      <c r="I102">
        <f>COUNTA(input4713[[#This Row],[Column1.1]:[Column1.8]])</f>
        <v>6</v>
      </c>
      <c r="J102" t="str">
        <f>ADDRESS(ROW(),input4713[[#This Row],[first col]]+1,4)&amp;":"&amp;ADDRESS(ROW(),input4713[[#This Row],[lastcol]],4)</f>
        <v>B102:F102</v>
      </c>
      <c r="K102" t="str">
        <f>ADDRESS(ROW(),input4713[[#This Row],[first col]],4)&amp;":"&amp;ADDRESS(ROW(),input4713[[#This Row],[lastcol]]-1,4)</f>
        <v>A102:E102</v>
      </c>
      <c r="L102" t="b" cm="1">
        <f t="array" aca="1" ref="L102" ca="1">SUMPRODUCT(--(INDIRECT(input4713[[#This Row],[range1]])&lt;INDIRECT(input4713[[#This Row],[range2]])))=COUNT(INDIRECT(input4713[[#This Row],[range1]]))</f>
        <v>0</v>
      </c>
      <c r="M102" t="b" cm="1">
        <f t="array" aca="1" ref="M102" ca="1">SUMPRODUCT(--(INDIRECT(input4713[[#This Row],[range1]])&gt;INDIRECT(input4713[[#This Row],[range2]])))=COUNT(INDIRECT(input4713[[#This Row],[range1]]))</f>
        <v>1</v>
      </c>
      <c r="N102" t="b">
        <f ca="1">IF(AND(NOT(input4713[[#This Row],[All DESC?]]),NOT(input4713[[#This Row],[All ASC?]])),FALSE(),TRUE())</f>
        <v>1</v>
      </c>
      <c r="O102" cm="1">
        <f t="array" aca="1" ref="O102" ca="1">IF(AND(input4713[[#This Row],[Safe Part 1]],(MAX(ABS((INDIRECT(input4713[[#This Row],[range2]]))-(INDIRECT(input4713[[#This Row],[range1]])))))&lt;=3),1,0)</f>
        <v>0</v>
      </c>
    </row>
    <row r="103" spans="1:15" x14ac:dyDescent="0.35">
      <c r="A103">
        <v>65</v>
      </c>
      <c r="B103">
        <v>71</v>
      </c>
      <c r="C103">
        <v>73</v>
      </c>
      <c r="D103">
        <v>74</v>
      </c>
      <c r="E103">
        <v>77</v>
      </c>
      <c r="F103">
        <v>78</v>
      </c>
      <c r="G103">
        <v>80</v>
      </c>
      <c r="H103">
        <f>1</f>
        <v>1</v>
      </c>
      <c r="I103">
        <f>COUNTA(input4713[[#This Row],[Column1.1]:[Column1.8]])</f>
        <v>7</v>
      </c>
      <c r="J103" t="str">
        <f>ADDRESS(ROW(),input4713[[#This Row],[first col]]+1,4)&amp;":"&amp;ADDRESS(ROW(),input4713[[#This Row],[lastcol]],4)</f>
        <v>B103:G103</v>
      </c>
      <c r="K103" t="str">
        <f>ADDRESS(ROW(),input4713[[#This Row],[first col]],4)&amp;":"&amp;ADDRESS(ROW(),input4713[[#This Row],[lastcol]]-1,4)</f>
        <v>A103:F103</v>
      </c>
      <c r="L103" t="b" cm="1">
        <f t="array" aca="1" ref="L103" ca="1">SUMPRODUCT(--(INDIRECT(input4713[[#This Row],[range1]])&lt;INDIRECT(input4713[[#This Row],[range2]])))=COUNT(INDIRECT(input4713[[#This Row],[range1]]))</f>
        <v>0</v>
      </c>
      <c r="M103" t="b" cm="1">
        <f t="array" aca="1" ref="M103" ca="1">SUMPRODUCT(--(INDIRECT(input4713[[#This Row],[range1]])&gt;INDIRECT(input4713[[#This Row],[range2]])))=COUNT(INDIRECT(input4713[[#This Row],[range1]]))</f>
        <v>1</v>
      </c>
      <c r="N103" t="b">
        <f ca="1">IF(AND(NOT(input4713[[#This Row],[All DESC?]]),NOT(input4713[[#This Row],[All ASC?]])),FALSE(),TRUE())</f>
        <v>1</v>
      </c>
      <c r="O103" cm="1">
        <f t="array" aca="1" ref="O103" ca="1">IF(AND(input4713[[#This Row],[Safe Part 1]],(MAX(ABS((INDIRECT(input4713[[#This Row],[range2]]))-(INDIRECT(input4713[[#This Row],[range1]])))))&lt;=3),1,0)</f>
        <v>0</v>
      </c>
    </row>
    <row r="104" spans="1:15" x14ac:dyDescent="0.35">
      <c r="A104">
        <v>80</v>
      </c>
      <c r="B104">
        <v>85</v>
      </c>
      <c r="C104">
        <v>88</v>
      </c>
      <c r="D104">
        <v>91</v>
      </c>
      <c r="E104">
        <v>92</v>
      </c>
      <c r="F104">
        <v>95</v>
      </c>
      <c r="G104">
        <v>96</v>
      </c>
      <c r="H104">
        <f>1</f>
        <v>1</v>
      </c>
      <c r="I104">
        <f>COUNTA(input4713[[#This Row],[Column1.1]:[Column1.8]])</f>
        <v>7</v>
      </c>
      <c r="J104" t="str">
        <f>ADDRESS(ROW(),input4713[[#This Row],[first col]]+1,4)&amp;":"&amp;ADDRESS(ROW(),input4713[[#This Row],[lastcol]],4)</f>
        <v>B104:G104</v>
      </c>
      <c r="K104" t="str">
        <f>ADDRESS(ROW(),input4713[[#This Row],[first col]],4)&amp;":"&amp;ADDRESS(ROW(),input4713[[#This Row],[lastcol]]-1,4)</f>
        <v>A104:F104</v>
      </c>
      <c r="L104" t="b" cm="1">
        <f t="array" aca="1" ref="L104" ca="1">SUMPRODUCT(--(INDIRECT(input4713[[#This Row],[range1]])&lt;INDIRECT(input4713[[#This Row],[range2]])))=COUNT(INDIRECT(input4713[[#This Row],[range1]]))</f>
        <v>0</v>
      </c>
      <c r="M104" t="b" cm="1">
        <f t="array" aca="1" ref="M104" ca="1">SUMPRODUCT(--(INDIRECT(input4713[[#This Row],[range1]])&gt;INDIRECT(input4713[[#This Row],[range2]])))=COUNT(INDIRECT(input4713[[#This Row],[range1]]))</f>
        <v>1</v>
      </c>
      <c r="N104" t="b">
        <f ca="1">IF(AND(NOT(input4713[[#This Row],[All DESC?]]),NOT(input4713[[#This Row],[All ASC?]])),FALSE(),TRUE())</f>
        <v>1</v>
      </c>
      <c r="O104" cm="1">
        <f t="array" aca="1" ref="O104" ca="1">IF(AND(input4713[[#This Row],[Safe Part 1]],(MAX(ABS((INDIRECT(input4713[[#This Row],[range2]]))-(INDIRECT(input4713[[#This Row],[range1]])))))&lt;=3),1,0)</f>
        <v>0</v>
      </c>
    </row>
    <row r="105" spans="1:15" x14ac:dyDescent="0.35">
      <c r="A105">
        <v>79</v>
      </c>
      <c r="B105">
        <v>85</v>
      </c>
      <c r="C105">
        <v>88</v>
      </c>
      <c r="D105">
        <v>89</v>
      </c>
      <c r="E105">
        <v>93</v>
      </c>
      <c r="H105">
        <f>1</f>
        <v>1</v>
      </c>
      <c r="I105">
        <f>COUNTA(input4713[[#This Row],[Column1.1]:[Column1.8]])</f>
        <v>5</v>
      </c>
      <c r="J105" t="str">
        <f>ADDRESS(ROW(),input4713[[#This Row],[first col]]+1,4)&amp;":"&amp;ADDRESS(ROW(),input4713[[#This Row],[lastcol]],4)</f>
        <v>B105:E105</v>
      </c>
      <c r="K105" t="str">
        <f>ADDRESS(ROW(),input4713[[#This Row],[first col]],4)&amp;":"&amp;ADDRESS(ROW(),input4713[[#This Row],[lastcol]]-1,4)</f>
        <v>A105:D105</v>
      </c>
      <c r="L105" t="b" cm="1">
        <f t="array" aca="1" ref="L105" ca="1">SUMPRODUCT(--(INDIRECT(input4713[[#This Row],[range1]])&lt;INDIRECT(input4713[[#This Row],[range2]])))=COUNT(INDIRECT(input4713[[#This Row],[range1]]))</f>
        <v>0</v>
      </c>
      <c r="M105" t="b" cm="1">
        <f t="array" aca="1" ref="M105" ca="1">SUMPRODUCT(--(INDIRECT(input4713[[#This Row],[range1]])&gt;INDIRECT(input4713[[#This Row],[range2]])))=COUNT(INDIRECT(input4713[[#This Row],[range1]]))</f>
        <v>1</v>
      </c>
      <c r="N105" t="b">
        <f ca="1">IF(AND(NOT(input4713[[#This Row],[All DESC?]]),NOT(input4713[[#This Row],[All ASC?]])),FALSE(),TRUE())</f>
        <v>1</v>
      </c>
      <c r="O105" cm="1">
        <f t="array" aca="1" ref="O105" ca="1">IF(AND(input4713[[#This Row],[Safe Part 1]],(MAX(ABS((INDIRECT(input4713[[#This Row],[range2]]))-(INDIRECT(input4713[[#This Row],[range1]])))))&lt;=3),1,0)</f>
        <v>0</v>
      </c>
    </row>
    <row r="106" spans="1:15" x14ac:dyDescent="0.35">
      <c r="A106">
        <v>36</v>
      </c>
      <c r="B106">
        <v>41</v>
      </c>
      <c r="C106">
        <v>43</v>
      </c>
      <c r="D106">
        <v>46</v>
      </c>
      <c r="E106">
        <v>47</v>
      </c>
      <c r="F106">
        <v>49</v>
      </c>
      <c r="H106">
        <f>1</f>
        <v>1</v>
      </c>
      <c r="I106">
        <f>COUNTA(input4713[[#This Row],[Column1.1]:[Column1.8]])</f>
        <v>6</v>
      </c>
      <c r="J106" t="str">
        <f>ADDRESS(ROW(),input4713[[#This Row],[first col]]+1,4)&amp;":"&amp;ADDRESS(ROW(),input4713[[#This Row],[lastcol]],4)</f>
        <v>B106:F106</v>
      </c>
      <c r="K106" t="str">
        <f>ADDRESS(ROW(),input4713[[#This Row],[first col]],4)&amp;":"&amp;ADDRESS(ROW(),input4713[[#This Row],[lastcol]]-1,4)</f>
        <v>A106:E106</v>
      </c>
      <c r="L106" t="b" cm="1">
        <f t="array" aca="1" ref="L106" ca="1">SUMPRODUCT(--(INDIRECT(input4713[[#This Row],[range1]])&lt;INDIRECT(input4713[[#This Row],[range2]])))=COUNT(INDIRECT(input4713[[#This Row],[range1]]))</f>
        <v>0</v>
      </c>
      <c r="M106" t="b" cm="1">
        <f t="array" aca="1" ref="M106" ca="1">SUMPRODUCT(--(INDIRECT(input4713[[#This Row],[range1]])&gt;INDIRECT(input4713[[#This Row],[range2]])))=COUNT(INDIRECT(input4713[[#This Row],[range1]]))</f>
        <v>1</v>
      </c>
      <c r="N106" t="b">
        <f ca="1">IF(AND(NOT(input4713[[#This Row],[All DESC?]]),NOT(input4713[[#This Row],[All ASC?]])),FALSE(),TRUE())</f>
        <v>1</v>
      </c>
      <c r="O106" cm="1">
        <f t="array" aca="1" ref="O106" ca="1">IF(AND(input4713[[#This Row],[Safe Part 1]],(MAX(ABS((INDIRECT(input4713[[#This Row],[range2]]))-(INDIRECT(input4713[[#This Row],[range1]])))))&lt;=3),1,0)</f>
        <v>0</v>
      </c>
    </row>
    <row r="107" spans="1:15" x14ac:dyDescent="0.35">
      <c r="A107">
        <v>54</v>
      </c>
      <c r="B107">
        <v>59</v>
      </c>
      <c r="C107">
        <v>57</v>
      </c>
      <c r="D107">
        <v>58</v>
      </c>
      <c r="E107">
        <v>59</v>
      </c>
      <c r="H107">
        <f>1</f>
        <v>1</v>
      </c>
      <c r="I107">
        <f>COUNTA(input4713[[#This Row],[Column1.1]:[Column1.8]])</f>
        <v>5</v>
      </c>
      <c r="J107" t="str">
        <f>ADDRESS(ROW(),input4713[[#This Row],[first col]]+1,4)&amp;":"&amp;ADDRESS(ROW(),input4713[[#This Row],[lastcol]],4)</f>
        <v>B107:E107</v>
      </c>
      <c r="K107" t="str">
        <f>ADDRESS(ROW(),input4713[[#This Row],[first col]],4)&amp;":"&amp;ADDRESS(ROW(),input4713[[#This Row],[lastcol]]-1,4)</f>
        <v>A107:D107</v>
      </c>
      <c r="L107" t="b" cm="1">
        <f t="array" aca="1" ref="L107" ca="1">SUMPRODUCT(--(INDIRECT(input4713[[#This Row],[range1]])&lt;INDIRECT(input4713[[#This Row],[range2]])))=COUNT(INDIRECT(input4713[[#This Row],[range1]]))</f>
        <v>0</v>
      </c>
      <c r="M107" t="b" cm="1">
        <f t="array" aca="1" ref="M107" ca="1">SUMPRODUCT(--(INDIRECT(input4713[[#This Row],[range1]])&gt;INDIRECT(input4713[[#This Row],[range2]])))=COUNT(INDIRECT(input4713[[#This Row],[range1]]))</f>
        <v>0</v>
      </c>
      <c r="N107" t="b">
        <f ca="1">IF(AND(NOT(input4713[[#This Row],[All DESC?]]),NOT(input4713[[#This Row],[All ASC?]])),FALSE(),TRUE())</f>
        <v>0</v>
      </c>
      <c r="O107" cm="1">
        <f t="array" aca="1" ref="O107" ca="1">IF(AND(input4713[[#This Row],[Safe Part 1]],(MAX(ABS((INDIRECT(input4713[[#This Row],[range2]]))-(INDIRECT(input4713[[#This Row],[range1]])))))&lt;=3),1,0)</f>
        <v>0</v>
      </c>
    </row>
    <row r="108" spans="1:15" x14ac:dyDescent="0.35">
      <c r="A108">
        <v>77</v>
      </c>
      <c r="B108">
        <v>84</v>
      </c>
      <c r="C108">
        <v>86</v>
      </c>
      <c r="D108">
        <v>84</v>
      </c>
      <c r="E108">
        <v>85</v>
      </c>
      <c r="F108">
        <v>83</v>
      </c>
      <c r="H108">
        <f>1</f>
        <v>1</v>
      </c>
      <c r="I108">
        <f>COUNTA(input4713[[#This Row],[Column1.1]:[Column1.8]])</f>
        <v>6</v>
      </c>
      <c r="J108" t="str">
        <f>ADDRESS(ROW(),input4713[[#This Row],[first col]]+1,4)&amp;":"&amp;ADDRESS(ROW(),input4713[[#This Row],[lastcol]],4)</f>
        <v>B108:F108</v>
      </c>
      <c r="K108" t="str">
        <f>ADDRESS(ROW(),input4713[[#This Row],[first col]],4)&amp;":"&amp;ADDRESS(ROW(),input4713[[#This Row],[lastcol]]-1,4)</f>
        <v>A108:E108</v>
      </c>
      <c r="L108" t="b" cm="1">
        <f t="array" aca="1" ref="L108" ca="1">SUMPRODUCT(--(INDIRECT(input4713[[#This Row],[range1]])&lt;INDIRECT(input4713[[#This Row],[range2]])))=COUNT(INDIRECT(input4713[[#This Row],[range1]]))</f>
        <v>0</v>
      </c>
      <c r="M108" t="b" cm="1">
        <f t="array" aca="1" ref="M108" ca="1">SUMPRODUCT(--(INDIRECT(input4713[[#This Row],[range1]])&gt;INDIRECT(input4713[[#This Row],[range2]])))=COUNT(INDIRECT(input4713[[#This Row],[range1]]))</f>
        <v>0</v>
      </c>
      <c r="N108" t="b">
        <f ca="1">IF(AND(NOT(input4713[[#This Row],[All DESC?]]),NOT(input4713[[#This Row],[All ASC?]])),FALSE(),TRUE())</f>
        <v>0</v>
      </c>
      <c r="O108" cm="1">
        <f t="array" aca="1" ref="O108" ca="1">IF(AND(input4713[[#This Row],[Safe Part 1]],(MAX(ABS((INDIRECT(input4713[[#This Row],[range2]]))-(INDIRECT(input4713[[#This Row],[range1]])))))&lt;=3),1,0)</f>
        <v>0</v>
      </c>
    </row>
    <row r="109" spans="1:15" x14ac:dyDescent="0.35">
      <c r="A109">
        <v>2</v>
      </c>
      <c r="B109">
        <v>9</v>
      </c>
      <c r="C109">
        <v>11</v>
      </c>
      <c r="D109">
        <v>12</v>
      </c>
      <c r="E109">
        <v>9</v>
      </c>
      <c r="F109">
        <v>11</v>
      </c>
      <c r="H109">
        <f>1</f>
        <v>1</v>
      </c>
      <c r="I109">
        <f>COUNTA(input4713[[#This Row],[Column1.1]:[Column1.8]])</f>
        <v>6</v>
      </c>
      <c r="J109" t="str">
        <f>ADDRESS(ROW(),input4713[[#This Row],[first col]]+1,4)&amp;":"&amp;ADDRESS(ROW(),input4713[[#This Row],[lastcol]],4)</f>
        <v>B109:F109</v>
      </c>
      <c r="K109" t="str">
        <f>ADDRESS(ROW(),input4713[[#This Row],[first col]],4)&amp;":"&amp;ADDRESS(ROW(),input4713[[#This Row],[lastcol]]-1,4)</f>
        <v>A109:E109</v>
      </c>
      <c r="L109" t="b" cm="1">
        <f t="array" aca="1" ref="L109" ca="1">SUMPRODUCT(--(INDIRECT(input4713[[#This Row],[range1]])&lt;INDIRECT(input4713[[#This Row],[range2]])))=COUNT(INDIRECT(input4713[[#This Row],[range1]]))</f>
        <v>0</v>
      </c>
      <c r="M109" t="b" cm="1">
        <f t="array" aca="1" ref="M109" ca="1">SUMPRODUCT(--(INDIRECT(input4713[[#This Row],[range1]])&gt;INDIRECT(input4713[[#This Row],[range2]])))=COUNT(INDIRECT(input4713[[#This Row],[range1]]))</f>
        <v>0</v>
      </c>
      <c r="N109" t="b">
        <f ca="1">IF(AND(NOT(input4713[[#This Row],[All DESC?]]),NOT(input4713[[#This Row],[All ASC?]])),FALSE(),TRUE())</f>
        <v>0</v>
      </c>
      <c r="O109" cm="1">
        <f t="array" aca="1" ref="O109" ca="1">IF(AND(input4713[[#This Row],[Safe Part 1]],(MAX(ABS((INDIRECT(input4713[[#This Row],[range2]]))-(INDIRECT(input4713[[#This Row],[range1]])))))&lt;=3),1,0)</f>
        <v>0</v>
      </c>
    </row>
    <row r="110" spans="1:15" x14ac:dyDescent="0.35">
      <c r="A110">
        <v>82</v>
      </c>
      <c r="B110">
        <v>88</v>
      </c>
      <c r="C110">
        <v>87</v>
      </c>
      <c r="D110">
        <v>90</v>
      </c>
      <c r="E110">
        <v>94</v>
      </c>
      <c r="H110">
        <f>1</f>
        <v>1</v>
      </c>
      <c r="I110">
        <f>COUNTA(input4713[[#This Row],[Column1.1]:[Column1.8]])</f>
        <v>5</v>
      </c>
      <c r="J110" t="str">
        <f>ADDRESS(ROW(),input4713[[#This Row],[first col]]+1,4)&amp;":"&amp;ADDRESS(ROW(),input4713[[#This Row],[lastcol]],4)</f>
        <v>B110:E110</v>
      </c>
      <c r="K110" t="str">
        <f>ADDRESS(ROW(),input4713[[#This Row],[first col]],4)&amp;":"&amp;ADDRESS(ROW(),input4713[[#This Row],[lastcol]]-1,4)</f>
        <v>A110:D110</v>
      </c>
      <c r="L110" t="b" cm="1">
        <f t="array" aca="1" ref="L110" ca="1">SUMPRODUCT(--(INDIRECT(input4713[[#This Row],[range1]])&lt;INDIRECT(input4713[[#This Row],[range2]])))=COUNT(INDIRECT(input4713[[#This Row],[range1]]))</f>
        <v>0</v>
      </c>
      <c r="M110" t="b" cm="1">
        <f t="array" aca="1" ref="M110" ca="1">SUMPRODUCT(--(INDIRECT(input4713[[#This Row],[range1]])&gt;INDIRECT(input4713[[#This Row],[range2]])))=COUNT(INDIRECT(input4713[[#This Row],[range1]]))</f>
        <v>0</v>
      </c>
      <c r="N110" t="b">
        <f ca="1">IF(AND(NOT(input4713[[#This Row],[All DESC?]]),NOT(input4713[[#This Row],[All ASC?]])),FALSE(),TRUE())</f>
        <v>0</v>
      </c>
      <c r="O110" cm="1">
        <f t="array" aca="1" ref="O110" ca="1">IF(AND(input4713[[#This Row],[Safe Part 1]],(MAX(ABS((INDIRECT(input4713[[#This Row],[range2]]))-(INDIRECT(input4713[[#This Row],[range1]])))))&lt;=3),1,0)</f>
        <v>0</v>
      </c>
    </row>
    <row r="111" spans="1:15" x14ac:dyDescent="0.35">
      <c r="A111">
        <v>22</v>
      </c>
      <c r="B111">
        <v>27</v>
      </c>
      <c r="C111">
        <v>30</v>
      </c>
      <c r="D111">
        <v>33</v>
      </c>
      <c r="E111">
        <v>35</v>
      </c>
      <c r="F111">
        <v>38</v>
      </c>
      <c r="G111">
        <v>43</v>
      </c>
      <c r="H111">
        <f>1</f>
        <v>1</v>
      </c>
      <c r="I111">
        <f>COUNTA(input4713[[#This Row],[Column1.1]:[Column1.8]])</f>
        <v>7</v>
      </c>
      <c r="J111" t="str">
        <f>ADDRESS(ROW(),input4713[[#This Row],[first col]]+1,4)&amp;":"&amp;ADDRESS(ROW(),input4713[[#This Row],[lastcol]],4)</f>
        <v>B111:G111</v>
      </c>
      <c r="K111" t="str">
        <f>ADDRESS(ROW(),input4713[[#This Row],[first col]],4)&amp;":"&amp;ADDRESS(ROW(),input4713[[#This Row],[lastcol]]-1,4)</f>
        <v>A111:F111</v>
      </c>
      <c r="L111" t="b" cm="1">
        <f t="array" aca="1" ref="L111" ca="1">SUMPRODUCT(--(INDIRECT(input4713[[#This Row],[range1]])&lt;INDIRECT(input4713[[#This Row],[range2]])))=COUNT(INDIRECT(input4713[[#This Row],[range1]]))</f>
        <v>0</v>
      </c>
      <c r="M111" t="b" cm="1">
        <f t="array" aca="1" ref="M111" ca="1">SUMPRODUCT(--(INDIRECT(input4713[[#This Row],[range1]])&gt;INDIRECT(input4713[[#This Row],[range2]])))=COUNT(INDIRECT(input4713[[#This Row],[range1]]))</f>
        <v>1</v>
      </c>
      <c r="N111" t="b">
        <f ca="1">IF(AND(NOT(input4713[[#This Row],[All DESC?]]),NOT(input4713[[#This Row],[All ASC?]])),FALSE(),TRUE())</f>
        <v>1</v>
      </c>
      <c r="O111" cm="1">
        <f t="array" aca="1" ref="O111" ca="1">IF(AND(input4713[[#This Row],[Safe Part 1]],(MAX(ABS((INDIRECT(input4713[[#This Row],[range2]]))-(INDIRECT(input4713[[#This Row],[range1]])))))&lt;=3),1,0)</f>
        <v>0</v>
      </c>
    </row>
    <row r="112" spans="1:15" x14ac:dyDescent="0.35">
      <c r="A112">
        <v>72</v>
      </c>
      <c r="B112">
        <v>77</v>
      </c>
      <c r="C112">
        <v>79</v>
      </c>
      <c r="D112">
        <v>79</v>
      </c>
      <c r="E112">
        <v>81</v>
      </c>
      <c r="F112">
        <v>83</v>
      </c>
      <c r="H112">
        <f>1</f>
        <v>1</v>
      </c>
      <c r="I112">
        <f>COUNTA(input4713[[#This Row],[Column1.1]:[Column1.8]])</f>
        <v>6</v>
      </c>
      <c r="J112" t="str">
        <f>ADDRESS(ROW(),input4713[[#This Row],[first col]]+1,4)&amp;":"&amp;ADDRESS(ROW(),input4713[[#This Row],[lastcol]],4)</f>
        <v>B112:F112</v>
      </c>
      <c r="K112" t="str">
        <f>ADDRESS(ROW(),input4713[[#This Row],[first col]],4)&amp;":"&amp;ADDRESS(ROW(),input4713[[#This Row],[lastcol]]-1,4)</f>
        <v>A112:E112</v>
      </c>
      <c r="L112" t="b" cm="1">
        <f t="array" aca="1" ref="L112" ca="1">SUMPRODUCT(--(INDIRECT(input4713[[#This Row],[range1]])&lt;INDIRECT(input4713[[#This Row],[range2]])))=COUNT(INDIRECT(input4713[[#This Row],[range1]]))</f>
        <v>0</v>
      </c>
      <c r="M112" t="b" cm="1">
        <f t="array" aca="1" ref="M112" ca="1">SUMPRODUCT(--(INDIRECT(input4713[[#This Row],[range1]])&gt;INDIRECT(input4713[[#This Row],[range2]])))=COUNT(INDIRECT(input4713[[#This Row],[range1]]))</f>
        <v>0</v>
      </c>
      <c r="N112" t="b">
        <f ca="1">IF(AND(NOT(input4713[[#This Row],[All DESC?]]),NOT(input4713[[#This Row],[All ASC?]])),FALSE(),TRUE())</f>
        <v>0</v>
      </c>
      <c r="O112" cm="1">
        <f t="array" aca="1" ref="O112" ca="1">IF(AND(input4713[[#This Row],[Safe Part 1]],(MAX(ABS((INDIRECT(input4713[[#This Row],[range2]]))-(INDIRECT(input4713[[#This Row],[range1]])))))&lt;=3),1,0)</f>
        <v>0</v>
      </c>
    </row>
    <row r="113" spans="1:15" x14ac:dyDescent="0.35">
      <c r="A113">
        <v>82</v>
      </c>
      <c r="B113">
        <v>89</v>
      </c>
      <c r="C113">
        <v>92</v>
      </c>
      <c r="D113">
        <v>94</v>
      </c>
      <c r="E113">
        <v>96</v>
      </c>
      <c r="F113">
        <v>96</v>
      </c>
      <c r="H113">
        <f>1</f>
        <v>1</v>
      </c>
      <c r="I113">
        <f>COUNTA(input4713[[#This Row],[Column1.1]:[Column1.8]])</f>
        <v>6</v>
      </c>
      <c r="J113" t="str">
        <f>ADDRESS(ROW(),input4713[[#This Row],[first col]]+1,4)&amp;":"&amp;ADDRESS(ROW(),input4713[[#This Row],[lastcol]],4)</f>
        <v>B113:F113</v>
      </c>
      <c r="K113" t="str">
        <f>ADDRESS(ROW(),input4713[[#This Row],[first col]],4)&amp;":"&amp;ADDRESS(ROW(),input4713[[#This Row],[lastcol]]-1,4)</f>
        <v>A113:E113</v>
      </c>
      <c r="L113" t="b" cm="1">
        <f t="array" aca="1" ref="L113" ca="1">SUMPRODUCT(--(INDIRECT(input4713[[#This Row],[range1]])&lt;INDIRECT(input4713[[#This Row],[range2]])))=COUNT(INDIRECT(input4713[[#This Row],[range1]]))</f>
        <v>0</v>
      </c>
      <c r="M113" t="b" cm="1">
        <f t="array" aca="1" ref="M113" ca="1">SUMPRODUCT(--(INDIRECT(input4713[[#This Row],[range1]])&gt;INDIRECT(input4713[[#This Row],[range2]])))=COUNT(INDIRECT(input4713[[#This Row],[range1]]))</f>
        <v>0</v>
      </c>
      <c r="N113" t="b">
        <f ca="1">IF(AND(NOT(input4713[[#This Row],[All DESC?]]),NOT(input4713[[#This Row],[All ASC?]])),FALSE(),TRUE())</f>
        <v>0</v>
      </c>
      <c r="O113" cm="1">
        <f t="array" aca="1" ref="O113" ca="1">IF(AND(input4713[[#This Row],[Safe Part 1]],(MAX(ABS((INDIRECT(input4713[[#This Row],[range2]]))-(INDIRECT(input4713[[#This Row],[range1]])))))&lt;=3),1,0)</f>
        <v>0</v>
      </c>
    </row>
    <row r="114" spans="1:15" x14ac:dyDescent="0.35">
      <c r="A114">
        <v>65</v>
      </c>
      <c r="B114">
        <v>72</v>
      </c>
      <c r="C114">
        <v>73</v>
      </c>
      <c r="D114">
        <v>73</v>
      </c>
      <c r="E114">
        <v>73</v>
      </c>
      <c r="H114">
        <f>1</f>
        <v>1</v>
      </c>
      <c r="I114">
        <f>COUNTA(input4713[[#This Row],[Column1.1]:[Column1.8]])</f>
        <v>5</v>
      </c>
      <c r="J114" t="str">
        <f>ADDRESS(ROW(),input4713[[#This Row],[first col]]+1,4)&amp;":"&amp;ADDRESS(ROW(),input4713[[#This Row],[lastcol]],4)</f>
        <v>B114:E114</v>
      </c>
      <c r="K114" t="str">
        <f>ADDRESS(ROW(),input4713[[#This Row],[first col]],4)&amp;":"&amp;ADDRESS(ROW(),input4713[[#This Row],[lastcol]]-1,4)</f>
        <v>A114:D114</v>
      </c>
      <c r="L114" t="b" cm="1">
        <f t="array" aca="1" ref="L114" ca="1">SUMPRODUCT(--(INDIRECT(input4713[[#This Row],[range1]])&lt;INDIRECT(input4713[[#This Row],[range2]])))=COUNT(INDIRECT(input4713[[#This Row],[range1]]))</f>
        <v>0</v>
      </c>
      <c r="M114" t="b" cm="1">
        <f t="array" aca="1" ref="M114" ca="1">SUMPRODUCT(--(INDIRECT(input4713[[#This Row],[range1]])&gt;INDIRECT(input4713[[#This Row],[range2]])))=COUNT(INDIRECT(input4713[[#This Row],[range1]]))</f>
        <v>0</v>
      </c>
      <c r="N114" t="b">
        <f ca="1">IF(AND(NOT(input4713[[#This Row],[All DESC?]]),NOT(input4713[[#This Row],[All ASC?]])),FALSE(),TRUE())</f>
        <v>0</v>
      </c>
      <c r="O114" cm="1">
        <f t="array" aca="1" ref="O114" ca="1">IF(AND(input4713[[#This Row],[Safe Part 1]],(MAX(ABS((INDIRECT(input4713[[#This Row],[range2]]))-(INDIRECT(input4713[[#This Row],[range1]])))))&lt;=3),1,0)</f>
        <v>0</v>
      </c>
    </row>
    <row r="115" spans="1:15" x14ac:dyDescent="0.35">
      <c r="A115">
        <v>42</v>
      </c>
      <c r="B115">
        <v>49</v>
      </c>
      <c r="C115">
        <v>52</v>
      </c>
      <c r="D115">
        <v>52</v>
      </c>
      <c r="E115">
        <v>54</v>
      </c>
      <c r="F115">
        <v>57</v>
      </c>
      <c r="H115">
        <f>1</f>
        <v>1</v>
      </c>
      <c r="I115">
        <f>COUNTA(input4713[[#This Row],[Column1.1]:[Column1.8]])</f>
        <v>6</v>
      </c>
      <c r="J115" t="str">
        <f>ADDRESS(ROW(),input4713[[#This Row],[first col]]+1,4)&amp;":"&amp;ADDRESS(ROW(),input4713[[#This Row],[lastcol]],4)</f>
        <v>B115:F115</v>
      </c>
      <c r="K115" t="str">
        <f>ADDRESS(ROW(),input4713[[#This Row],[first col]],4)&amp;":"&amp;ADDRESS(ROW(),input4713[[#This Row],[lastcol]]-1,4)</f>
        <v>A115:E115</v>
      </c>
      <c r="L115" t="b" cm="1">
        <f t="array" aca="1" ref="L115" ca="1">SUMPRODUCT(--(INDIRECT(input4713[[#This Row],[range1]])&lt;INDIRECT(input4713[[#This Row],[range2]])))=COUNT(INDIRECT(input4713[[#This Row],[range1]]))</f>
        <v>0</v>
      </c>
      <c r="M115" t="b" cm="1">
        <f t="array" aca="1" ref="M115" ca="1">SUMPRODUCT(--(INDIRECT(input4713[[#This Row],[range1]])&gt;INDIRECT(input4713[[#This Row],[range2]])))=COUNT(INDIRECT(input4713[[#This Row],[range1]]))</f>
        <v>0</v>
      </c>
      <c r="N115" t="b">
        <f ca="1">IF(AND(NOT(input4713[[#This Row],[All DESC?]]),NOT(input4713[[#This Row],[All ASC?]])),FALSE(),TRUE())</f>
        <v>0</v>
      </c>
      <c r="O115" cm="1">
        <f t="array" aca="1" ref="O115" ca="1">IF(AND(input4713[[#This Row],[Safe Part 1]],(MAX(ABS((INDIRECT(input4713[[#This Row],[range2]]))-(INDIRECT(input4713[[#This Row],[range1]])))))&lt;=3),1,0)</f>
        <v>0</v>
      </c>
    </row>
    <row r="116" spans="1:15" x14ac:dyDescent="0.35">
      <c r="A116">
        <v>76</v>
      </c>
      <c r="B116">
        <v>81</v>
      </c>
      <c r="C116">
        <v>81</v>
      </c>
      <c r="D116">
        <v>82</v>
      </c>
      <c r="E116">
        <v>83</v>
      </c>
      <c r="F116">
        <v>89</v>
      </c>
      <c r="H116">
        <f>1</f>
        <v>1</v>
      </c>
      <c r="I116">
        <f>COUNTA(input4713[[#This Row],[Column1.1]:[Column1.8]])</f>
        <v>6</v>
      </c>
      <c r="J116" t="str">
        <f>ADDRESS(ROW(),input4713[[#This Row],[first col]]+1,4)&amp;":"&amp;ADDRESS(ROW(),input4713[[#This Row],[lastcol]],4)</f>
        <v>B116:F116</v>
      </c>
      <c r="K116" t="str">
        <f>ADDRESS(ROW(),input4713[[#This Row],[first col]],4)&amp;":"&amp;ADDRESS(ROW(),input4713[[#This Row],[lastcol]]-1,4)</f>
        <v>A116:E116</v>
      </c>
      <c r="L116" t="b" cm="1">
        <f t="array" aca="1" ref="L116" ca="1">SUMPRODUCT(--(INDIRECT(input4713[[#This Row],[range1]])&lt;INDIRECT(input4713[[#This Row],[range2]])))=COUNT(INDIRECT(input4713[[#This Row],[range1]]))</f>
        <v>0</v>
      </c>
      <c r="M116" t="b" cm="1">
        <f t="array" aca="1" ref="M116" ca="1">SUMPRODUCT(--(INDIRECT(input4713[[#This Row],[range1]])&gt;INDIRECT(input4713[[#This Row],[range2]])))=COUNT(INDIRECT(input4713[[#This Row],[range1]]))</f>
        <v>0</v>
      </c>
      <c r="N116" t="b">
        <f ca="1">IF(AND(NOT(input4713[[#This Row],[All DESC?]]),NOT(input4713[[#This Row],[All ASC?]])),FALSE(),TRUE())</f>
        <v>0</v>
      </c>
      <c r="O116" cm="1">
        <f t="array" aca="1" ref="O116" ca="1">IF(AND(input4713[[#This Row],[Safe Part 1]],(MAX(ABS((INDIRECT(input4713[[#This Row],[range2]]))-(INDIRECT(input4713[[#This Row],[range1]])))))&lt;=3),1,0)</f>
        <v>0</v>
      </c>
    </row>
    <row r="117" spans="1:15" x14ac:dyDescent="0.35">
      <c r="A117">
        <v>20</v>
      </c>
      <c r="B117">
        <v>25</v>
      </c>
      <c r="C117">
        <v>26</v>
      </c>
      <c r="D117">
        <v>30</v>
      </c>
      <c r="E117">
        <v>31</v>
      </c>
      <c r="H117">
        <f>1</f>
        <v>1</v>
      </c>
      <c r="I117">
        <f>COUNTA(input4713[[#This Row],[Column1.1]:[Column1.8]])</f>
        <v>5</v>
      </c>
      <c r="J117" t="str">
        <f>ADDRESS(ROW(),input4713[[#This Row],[first col]]+1,4)&amp;":"&amp;ADDRESS(ROW(),input4713[[#This Row],[lastcol]],4)</f>
        <v>B117:E117</v>
      </c>
      <c r="K117" t="str">
        <f>ADDRESS(ROW(),input4713[[#This Row],[first col]],4)&amp;":"&amp;ADDRESS(ROW(),input4713[[#This Row],[lastcol]]-1,4)</f>
        <v>A117:D117</v>
      </c>
      <c r="L117" t="b" cm="1">
        <f t="array" aca="1" ref="L117" ca="1">SUMPRODUCT(--(INDIRECT(input4713[[#This Row],[range1]])&lt;INDIRECT(input4713[[#This Row],[range2]])))=COUNT(INDIRECT(input4713[[#This Row],[range1]]))</f>
        <v>0</v>
      </c>
      <c r="M117" t="b" cm="1">
        <f t="array" aca="1" ref="M117" ca="1">SUMPRODUCT(--(INDIRECT(input4713[[#This Row],[range1]])&gt;INDIRECT(input4713[[#This Row],[range2]])))=COUNT(INDIRECT(input4713[[#This Row],[range1]]))</f>
        <v>1</v>
      </c>
      <c r="N117" t="b">
        <f ca="1">IF(AND(NOT(input4713[[#This Row],[All DESC?]]),NOT(input4713[[#This Row],[All ASC?]])),FALSE(),TRUE())</f>
        <v>1</v>
      </c>
      <c r="O117" cm="1">
        <f t="array" aca="1" ref="O117" ca="1">IF(AND(input4713[[#This Row],[Safe Part 1]],(MAX(ABS((INDIRECT(input4713[[#This Row],[range2]]))-(INDIRECT(input4713[[#This Row],[range1]])))))&lt;=3),1,0)</f>
        <v>0</v>
      </c>
    </row>
    <row r="118" spans="1:15" x14ac:dyDescent="0.35">
      <c r="A118">
        <v>6</v>
      </c>
      <c r="B118">
        <v>11</v>
      </c>
      <c r="C118">
        <v>12</v>
      </c>
      <c r="D118">
        <v>16</v>
      </c>
      <c r="E118">
        <v>15</v>
      </c>
      <c r="H118">
        <f>1</f>
        <v>1</v>
      </c>
      <c r="I118">
        <f>COUNTA(input4713[[#This Row],[Column1.1]:[Column1.8]])</f>
        <v>5</v>
      </c>
      <c r="J118" t="str">
        <f>ADDRESS(ROW(),input4713[[#This Row],[first col]]+1,4)&amp;":"&amp;ADDRESS(ROW(),input4713[[#This Row],[lastcol]],4)</f>
        <v>B118:E118</v>
      </c>
      <c r="K118" t="str">
        <f>ADDRESS(ROW(),input4713[[#This Row],[first col]],4)&amp;":"&amp;ADDRESS(ROW(),input4713[[#This Row],[lastcol]]-1,4)</f>
        <v>A118:D118</v>
      </c>
      <c r="L118" t="b" cm="1">
        <f t="array" aca="1" ref="L118" ca="1">SUMPRODUCT(--(INDIRECT(input4713[[#This Row],[range1]])&lt;INDIRECT(input4713[[#This Row],[range2]])))=COUNT(INDIRECT(input4713[[#This Row],[range1]]))</f>
        <v>0</v>
      </c>
      <c r="M118" t="b" cm="1">
        <f t="array" aca="1" ref="M118" ca="1">SUMPRODUCT(--(INDIRECT(input4713[[#This Row],[range1]])&gt;INDIRECT(input4713[[#This Row],[range2]])))=COUNT(INDIRECT(input4713[[#This Row],[range1]]))</f>
        <v>0</v>
      </c>
      <c r="N118" t="b">
        <f ca="1">IF(AND(NOT(input4713[[#This Row],[All DESC?]]),NOT(input4713[[#This Row],[All ASC?]])),FALSE(),TRUE())</f>
        <v>0</v>
      </c>
      <c r="O118" cm="1">
        <f t="array" aca="1" ref="O118" ca="1">IF(AND(input4713[[#This Row],[Safe Part 1]],(MAX(ABS((INDIRECT(input4713[[#This Row],[range2]]))-(INDIRECT(input4713[[#This Row],[range1]])))))&lt;=3),1,0)</f>
        <v>0</v>
      </c>
    </row>
    <row r="119" spans="1:15" x14ac:dyDescent="0.35">
      <c r="A119">
        <v>20</v>
      </c>
      <c r="B119">
        <v>26</v>
      </c>
      <c r="C119">
        <v>27</v>
      </c>
      <c r="D119">
        <v>31</v>
      </c>
      <c r="E119">
        <v>33</v>
      </c>
      <c r="F119">
        <v>36</v>
      </c>
      <c r="H119">
        <f>1</f>
        <v>1</v>
      </c>
      <c r="I119">
        <f>COUNTA(input4713[[#This Row],[Column1.1]:[Column1.8]])</f>
        <v>6</v>
      </c>
      <c r="J119" t="str">
        <f>ADDRESS(ROW(),input4713[[#This Row],[first col]]+1,4)&amp;":"&amp;ADDRESS(ROW(),input4713[[#This Row],[lastcol]],4)</f>
        <v>B119:F119</v>
      </c>
      <c r="K119" t="str">
        <f>ADDRESS(ROW(),input4713[[#This Row],[first col]],4)&amp;":"&amp;ADDRESS(ROW(),input4713[[#This Row],[lastcol]]-1,4)</f>
        <v>A119:E119</v>
      </c>
      <c r="L119" t="b" cm="1">
        <f t="array" aca="1" ref="L119" ca="1">SUMPRODUCT(--(INDIRECT(input4713[[#This Row],[range1]])&lt;INDIRECT(input4713[[#This Row],[range2]])))=COUNT(INDIRECT(input4713[[#This Row],[range1]]))</f>
        <v>0</v>
      </c>
      <c r="M119" t="b" cm="1">
        <f t="array" aca="1" ref="M119" ca="1">SUMPRODUCT(--(INDIRECT(input4713[[#This Row],[range1]])&gt;INDIRECT(input4713[[#This Row],[range2]])))=COUNT(INDIRECT(input4713[[#This Row],[range1]]))</f>
        <v>1</v>
      </c>
      <c r="N119" t="b">
        <f ca="1">IF(AND(NOT(input4713[[#This Row],[All DESC?]]),NOT(input4713[[#This Row],[All ASC?]])),FALSE(),TRUE())</f>
        <v>1</v>
      </c>
      <c r="O119" cm="1">
        <f t="array" aca="1" ref="O119" ca="1">IF(AND(input4713[[#This Row],[Safe Part 1]],(MAX(ABS((INDIRECT(input4713[[#This Row],[range2]]))-(INDIRECT(input4713[[#This Row],[range1]])))))&lt;=3),1,0)</f>
        <v>0</v>
      </c>
    </row>
    <row r="120" spans="1:15" x14ac:dyDescent="0.35">
      <c r="A120">
        <v>7</v>
      </c>
      <c r="B120">
        <v>14</v>
      </c>
      <c r="C120">
        <v>17</v>
      </c>
      <c r="D120">
        <v>21</v>
      </c>
      <c r="E120">
        <v>25</v>
      </c>
      <c r="H120">
        <f>1</f>
        <v>1</v>
      </c>
      <c r="I120">
        <f>COUNTA(input4713[[#This Row],[Column1.1]:[Column1.8]])</f>
        <v>5</v>
      </c>
      <c r="J120" t="str">
        <f>ADDRESS(ROW(),input4713[[#This Row],[first col]]+1,4)&amp;":"&amp;ADDRESS(ROW(),input4713[[#This Row],[lastcol]],4)</f>
        <v>B120:E120</v>
      </c>
      <c r="K120" t="str">
        <f>ADDRESS(ROW(),input4713[[#This Row],[first col]],4)&amp;":"&amp;ADDRESS(ROW(),input4713[[#This Row],[lastcol]]-1,4)</f>
        <v>A120:D120</v>
      </c>
      <c r="L120" t="b" cm="1">
        <f t="array" aca="1" ref="L120" ca="1">SUMPRODUCT(--(INDIRECT(input4713[[#This Row],[range1]])&lt;INDIRECT(input4713[[#This Row],[range2]])))=COUNT(INDIRECT(input4713[[#This Row],[range1]]))</f>
        <v>0</v>
      </c>
      <c r="M120" t="b" cm="1">
        <f t="array" aca="1" ref="M120" ca="1">SUMPRODUCT(--(INDIRECT(input4713[[#This Row],[range1]])&gt;INDIRECT(input4713[[#This Row],[range2]])))=COUNT(INDIRECT(input4713[[#This Row],[range1]]))</f>
        <v>1</v>
      </c>
      <c r="N120" t="b">
        <f ca="1">IF(AND(NOT(input4713[[#This Row],[All DESC?]]),NOT(input4713[[#This Row],[All ASC?]])),FALSE(),TRUE())</f>
        <v>1</v>
      </c>
      <c r="O120" cm="1">
        <f t="array" aca="1" ref="O120" ca="1">IF(AND(input4713[[#This Row],[Safe Part 1]],(MAX(ABS((INDIRECT(input4713[[#This Row],[range2]]))-(INDIRECT(input4713[[#This Row],[range1]])))))&lt;=3),1,0)</f>
        <v>0</v>
      </c>
    </row>
    <row r="121" spans="1:15" x14ac:dyDescent="0.35">
      <c r="A121">
        <v>37</v>
      </c>
      <c r="B121">
        <v>44</v>
      </c>
      <c r="C121">
        <v>47</v>
      </c>
      <c r="D121">
        <v>50</v>
      </c>
      <c r="E121">
        <v>51</v>
      </c>
      <c r="F121">
        <v>52</v>
      </c>
      <c r="G121">
        <v>61</v>
      </c>
      <c r="H121">
        <f>1</f>
        <v>1</v>
      </c>
      <c r="I121">
        <f>COUNTA(input4713[[#This Row],[Column1.1]:[Column1.8]])</f>
        <v>7</v>
      </c>
      <c r="J121" t="str">
        <f>ADDRESS(ROW(),input4713[[#This Row],[first col]]+1,4)&amp;":"&amp;ADDRESS(ROW(),input4713[[#This Row],[lastcol]],4)</f>
        <v>B121:G121</v>
      </c>
      <c r="K121" t="str">
        <f>ADDRESS(ROW(),input4713[[#This Row],[first col]],4)&amp;":"&amp;ADDRESS(ROW(),input4713[[#This Row],[lastcol]]-1,4)</f>
        <v>A121:F121</v>
      </c>
      <c r="L121" t="b" cm="1">
        <f t="array" aca="1" ref="L121" ca="1">SUMPRODUCT(--(INDIRECT(input4713[[#This Row],[range1]])&lt;INDIRECT(input4713[[#This Row],[range2]])))=COUNT(INDIRECT(input4713[[#This Row],[range1]]))</f>
        <v>0</v>
      </c>
      <c r="M121" t="b" cm="1">
        <f t="array" aca="1" ref="M121" ca="1">SUMPRODUCT(--(INDIRECT(input4713[[#This Row],[range1]])&gt;INDIRECT(input4713[[#This Row],[range2]])))=COUNT(INDIRECT(input4713[[#This Row],[range1]]))</f>
        <v>1</v>
      </c>
      <c r="N121" t="b">
        <f ca="1">IF(AND(NOT(input4713[[#This Row],[All DESC?]]),NOT(input4713[[#This Row],[All ASC?]])),FALSE(),TRUE())</f>
        <v>1</v>
      </c>
      <c r="O121" cm="1">
        <f t="array" aca="1" ref="O121" ca="1">IF(AND(input4713[[#This Row],[Safe Part 1]],(MAX(ABS((INDIRECT(input4713[[#This Row],[range2]]))-(INDIRECT(input4713[[#This Row],[range1]])))))&lt;=3),1,0)</f>
        <v>0</v>
      </c>
    </row>
    <row r="122" spans="1:15" x14ac:dyDescent="0.35">
      <c r="A122">
        <v>53</v>
      </c>
      <c r="B122">
        <v>58</v>
      </c>
      <c r="C122">
        <v>60</v>
      </c>
      <c r="D122">
        <v>63</v>
      </c>
      <c r="E122">
        <v>69</v>
      </c>
      <c r="F122">
        <v>71</v>
      </c>
      <c r="H122">
        <f>1</f>
        <v>1</v>
      </c>
      <c r="I122">
        <f>COUNTA(input4713[[#This Row],[Column1.1]:[Column1.8]])</f>
        <v>6</v>
      </c>
      <c r="J122" t="str">
        <f>ADDRESS(ROW(),input4713[[#This Row],[first col]]+1,4)&amp;":"&amp;ADDRESS(ROW(),input4713[[#This Row],[lastcol]],4)</f>
        <v>B122:F122</v>
      </c>
      <c r="K122" t="str">
        <f>ADDRESS(ROW(),input4713[[#This Row],[first col]],4)&amp;":"&amp;ADDRESS(ROW(),input4713[[#This Row],[lastcol]]-1,4)</f>
        <v>A122:E122</v>
      </c>
      <c r="L122" t="b" cm="1">
        <f t="array" aca="1" ref="L122" ca="1">SUMPRODUCT(--(INDIRECT(input4713[[#This Row],[range1]])&lt;INDIRECT(input4713[[#This Row],[range2]])))=COUNT(INDIRECT(input4713[[#This Row],[range1]]))</f>
        <v>0</v>
      </c>
      <c r="M122" t="b" cm="1">
        <f t="array" aca="1" ref="M122" ca="1">SUMPRODUCT(--(INDIRECT(input4713[[#This Row],[range1]])&gt;INDIRECT(input4713[[#This Row],[range2]])))=COUNT(INDIRECT(input4713[[#This Row],[range1]]))</f>
        <v>1</v>
      </c>
      <c r="N122" t="b">
        <f ca="1">IF(AND(NOT(input4713[[#This Row],[All DESC?]]),NOT(input4713[[#This Row],[All ASC?]])),FALSE(),TRUE())</f>
        <v>1</v>
      </c>
      <c r="O122" cm="1">
        <f t="array" aca="1" ref="O122" ca="1">IF(AND(input4713[[#This Row],[Safe Part 1]],(MAX(ABS((INDIRECT(input4713[[#This Row],[range2]]))-(INDIRECT(input4713[[#This Row],[range1]])))))&lt;=3),1,0)</f>
        <v>0</v>
      </c>
    </row>
    <row r="123" spans="1:15" x14ac:dyDescent="0.35">
      <c r="A123">
        <v>40</v>
      </c>
      <c r="B123">
        <v>47</v>
      </c>
      <c r="C123">
        <v>54</v>
      </c>
      <c r="D123">
        <v>55</v>
      </c>
      <c r="E123">
        <v>54</v>
      </c>
      <c r="H123">
        <f>1</f>
        <v>1</v>
      </c>
      <c r="I123">
        <f>COUNTA(input4713[[#This Row],[Column1.1]:[Column1.8]])</f>
        <v>5</v>
      </c>
      <c r="J123" t="str">
        <f>ADDRESS(ROW(),input4713[[#This Row],[first col]]+1,4)&amp;":"&amp;ADDRESS(ROW(),input4713[[#This Row],[lastcol]],4)</f>
        <v>B123:E123</v>
      </c>
      <c r="K123" t="str">
        <f>ADDRESS(ROW(),input4713[[#This Row],[first col]],4)&amp;":"&amp;ADDRESS(ROW(),input4713[[#This Row],[lastcol]]-1,4)</f>
        <v>A123:D123</v>
      </c>
      <c r="L123" t="b" cm="1">
        <f t="array" aca="1" ref="L123" ca="1">SUMPRODUCT(--(INDIRECT(input4713[[#This Row],[range1]])&lt;INDIRECT(input4713[[#This Row],[range2]])))=COUNT(INDIRECT(input4713[[#This Row],[range1]]))</f>
        <v>0</v>
      </c>
      <c r="M123" t="b" cm="1">
        <f t="array" aca="1" ref="M123" ca="1">SUMPRODUCT(--(INDIRECT(input4713[[#This Row],[range1]])&gt;INDIRECT(input4713[[#This Row],[range2]])))=COUNT(INDIRECT(input4713[[#This Row],[range1]]))</f>
        <v>0</v>
      </c>
      <c r="N123" t="b">
        <f ca="1">IF(AND(NOT(input4713[[#This Row],[All DESC?]]),NOT(input4713[[#This Row],[All ASC?]])),FALSE(),TRUE())</f>
        <v>0</v>
      </c>
      <c r="O123" cm="1">
        <f t="array" aca="1" ref="O123" ca="1">IF(AND(input4713[[#This Row],[Safe Part 1]],(MAX(ABS((INDIRECT(input4713[[#This Row],[range2]]))-(INDIRECT(input4713[[#This Row],[range1]])))))&lt;=3),1,0)</f>
        <v>0</v>
      </c>
    </row>
    <row r="124" spans="1:15" x14ac:dyDescent="0.35">
      <c r="A124">
        <v>58</v>
      </c>
      <c r="B124">
        <v>65</v>
      </c>
      <c r="C124">
        <v>72</v>
      </c>
      <c r="D124">
        <v>75</v>
      </c>
      <c r="E124">
        <v>77</v>
      </c>
      <c r="F124">
        <v>80</v>
      </c>
      <c r="G124">
        <v>81</v>
      </c>
      <c r="H124">
        <f>1</f>
        <v>1</v>
      </c>
      <c r="I124">
        <f>COUNTA(input4713[[#This Row],[Column1.1]:[Column1.8]])</f>
        <v>7</v>
      </c>
      <c r="J124" t="str">
        <f>ADDRESS(ROW(),input4713[[#This Row],[first col]]+1,4)&amp;":"&amp;ADDRESS(ROW(),input4713[[#This Row],[lastcol]],4)</f>
        <v>B124:G124</v>
      </c>
      <c r="K124" t="str">
        <f>ADDRESS(ROW(),input4713[[#This Row],[first col]],4)&amp;":"&amp;ADDRESS(ROW(),input4713[[#This Row],[lastcol]]-1,4)</f>
        <v>A124:F124</v>
      </c>
      <c r="L124" t="b" cm="1">
        <f t="array" aca="1" ref="L124" ca="1">SUMPRODUCT(--(INDIRECT(input4713[[#This Row],[range1]])&lt;INDIRECT(input4713[[#This Row],[range2]])))=COUNT(INDIRECT(input4713[[#This Row],[range1]]))</f>
        <v>0</v>
      </c>
      <c r="M124" t="b" cm="1">
        <f t="array" aca="1" ref="M124" ca="1">SUMPRODUCT(--(INDIRECT(input4713[[#This Row],[range1]])&gt;INDIRECT(input4713[[#This Row],[range2]])))=COUNT(INDIRECT(input4713[[#This Row],[range1]]))</f>
        <v>1</v>
      </c>
      <c r="N124" t="b">
        <f ca="1">IF(AND(NOT(input4713[[#This Row],[All DESC?]]),NOT(input4713[[#This Row],[All ASC?]])),FALSE(),TRUE())</f>
        <v>1</v>
      </c>
      <c r="O124" cm="1">
        <f t="array" aca="1" ref="O124" ca="1">IF(AND(input4713[[#This Row],[Safe Part 1]],(MAX(ABS((INDIRECT(input4713[[#This Row],[range2]]))-(INDIRECT(input4713[[#This Row],[range1]])))))&lt;=3),1,0)</f>
        <v>0</v>
      </c>
    </row>
    <row r="125" spans="1:15" x14ac:dyDescent="0.35">
      <c r="A125">
        <v>13</v>
      </c>
      <c r="B125">
        <v>18</v>
      </c>
      <c r="C125">
        <v>20</v>
      </c>
      <c r="D125">
        <v>21</v>
      </c>
      <c r="E125">
        <v>27</v>
      </c>
      <c r="F125">
        <v>31</v>
      </c>
      <c r="H125">
        <f>1</f>
        <v>1</v>
      </c>
      <c r="I125">
        <f>COUNTA(input4713[[#This Row],[Column1.1]:[Column1.8]])</f>
        <v>6</v>
      </c>
      <c r="J125" t="str">
        <f>ADDRESS(ROW(),input4713[[#This Row],[first col]]+1,4)&amp;":"&amp;ADDRESS(ROW(),input4713[[#This Row],[lastcol]],4)</f>
        <v>B125:F125</v>
      </c>
      <c r="K125" t="str">
        <f>ADDRESS(ROW(),input4713[[#This Row],[first col]],4)&amp;":"&amp;ADDRESS(ROW(),input4713[[#This Row],[lastcol]]-1,4)</f>
        <v>A125:E125</v>
      </c>
      <c r="L125" t="b" cm="1">
        <f t="array" aca="1" ref="L125" ca="1">SUMPRODUCT(--(INDIRECT(input4713[[#This Row],[range1]])&lt;INDIRECT(input4713[[#This Row],[range2]])))=COUNT(INDIRECT(input4713[[#This Row],[range1]]))</f>
        <v>0</v>
      </c>
      <c r="M125" t="b" cm="1">
        <f t="array" aca="1" ref="M125" ca="1">SUMPRODUCT(--(INDIRECT(input4713[[#This Row],[range1]])&gt;INDIRECT(input4713[[#This Row],[range2]])))=COUNT(INDIRECT(input4713[[#This Row],[range1]]))</f>
        <v>1</v>
      </c>
      <c r="N125" t="b">
        <f ca="1">IF(AND(NOT(input4713[[#This Row],[All DESC?]]),NOT(input4713[[#This Row],[All ASC?]])),FALSE(),TRUE())</f>
        <v>1</v>
      </c>
      <c r="O125" cm="1">
        <f t="array" aca="1" ref="O125" ca="1">IF(AND(input4713[[#This Row],[Safe Part 1]],(MAX(ABS((INDIRECT(input4713[[#This Row],[range2]]))-(INDIRECT(input4713[[#This Row],[range1]])))))&lt;=3),1,0)</f>
        <v>0</v>
      </c>
    </row>
    <row r="126" spans="1:15" x14ac:dyDescent="0.35">
      <c r="A126">
        <v>51</v>
      </c>
      <c r="B126">
        <v>58</v>
      </c>
      <c r="C126">
        <v>59</v>
      </c>
      <c r="D126">
        <v>66</v>
      </c>
      <c r="E126">
        <v>73</v>
      </c>
      <c r="H126">
        <f>1</f>
        <v>1</v>
      </c>
      <c r="I126">
        <f>COUNTA(input4713[[#This Row],[Column1.1]:[Column1.8]])</f>
        <v>5</v>
      </c>
      <c r="J126" t="str">
        <f>ADDRESS(ROW(),input4713[[#This Row],[first col]]+1,4)&amp;":"&amp;ADDRESS(ROW(),input4713[[#This Row],[lastcol]],4)</f>
        <v>B126:E126</v>
      </c>
      <c r="K126" t="str">
        <f>ADDRESS(ROW(),input4713[[#This Row],[first col]],4)&amp;":"&amp;ADDRESS(ROW(),input4713[[#This Row],[lastcol]]-1,4)</f>
        <v>A126:D126</v>
      </c>
      <c r="L126" t="b" cm="1">
        <f t="array" aca="1" ref="L126" ca="1">SUMPRODUCT(--(INDIRECT(input4713[[#This Row],[range1]])&lt;INDIRECT(input4713[[#This Row],[range2]])))=COUNT(INDIRECT(input4713[[#This Row],[range1]]))</f>
        <v>0</v>
      </c>
      <c r="M126" t="b" cm="1">
        <f t="array" aca="1" ref="M126" ca="1">SUMPRODUCT(--(INDIRECT(input4713[[#This Row],[range1]])&gt;INDIRECT(input4713[[#This Row],[range2]])))=COUNT(INDIRECT(input4713[[#This Row],[range1]]))</f>
        <v>1</v>
      </c>
      <c r="N126" t="b">
        <f ca="1">IF(AND(NOT(input4713[[#This Row],[All DESC?]]),NOT(input4713[[#This Row],[All ASC?]])),FALSE(),TRUE())</f>
        <v>1</v>
      </c>
      <c r="O126" cm="1">
        <f t="array" aca="1" ref="O126" ca="1">IF(AND(input4713[[#This Row],[Safe Part 1]],(MAX(ABS((INDIRECT(input4713[[#This Row],[range2]]))-(INDIRECT(input4713[[#This Row],[range1]])))))&lt;=3),1,0)</f>
        <v>0</v>
      </c>
    </row>
    <row r="127" spans="1:15" x14ac:dyDescent="0.35">
      <c r="A127">
        <v>64</v>
      </c>
      <c r="B127">
        <v>61</v>
      </c>
      <c r="C127">
        <v>60</v>
      </c>
      <c r="D127">
        <v>59</v>
      </c>
      <c r="E127">
        <v>62</v>
      </c>
      <c r="H127">
        <f>1</f>
        <v>1</v>
      </c>
      <c r="I127">
        <f>COUNTA(input4713[[#This Row],[Column1.1]:[Column1.8]])</f>
        <v>5</v>
      </c>
      <c r="J127" t="str">
        <f>ADDRESS(ROW(),input4713[[#This Row],[first col]]+1,4)&amp;":"&amp;ADDRESS(ROW(),input4713[[#This Row],[lastcol]],4)</f>
        <v>B127:E127</v>
      </c>
      <c r="K127" t="str">
        <f>ADDRESS(ROW(),input4713[[#This Row],[first col]],4)&amp;":"&amp;ADDRESS(ROW(),input4713[[#This Row],[lastcol]]-1,4)</f>
        <v>A127:D127</v>
      </c>
      <c r="L127" t="b" cm="1">
        <f t="array" aca="1" ref="L127" ca="1">SUMPRODUCT(--(INDIRECT(input4713[[#This Row],[range1]])&lt;INDIRECT(input4713[[#This Row],[range2]])))=COUNT(INDIRECT(input4713[[#This Row],[range1]]))</f>
        <v>0</v>
      </c>
      <c r="M127" t="b" cm="1">
        <f t="array" aca="1" ref="M127" ca="1">SUMPRODUCT(--(INDIRECT(input4713[[#This Row],[range1]])&gt;INDIRECT(input4713[[#This Row],[range2]])))=COUNT(INDIRECT(input4713[[#This Row],[range1]]))</f>
        <v>0</v>
      </c>
      <c r="N127" t="b">
        <f ca="1">IF(AND(NOT(input4713[[#This Row],[All DESC?]]),NOT(input4713[[#This Row],[All ASC?]])),FALSE(),TRUE())</f>
        <v>0</v>
      </c>
      <c r="O127" cm="1">
        <f t="array" aca="1" ref="O127" ca="1">IF(AND(input4713[[#This Row],[Safe Part 1]],(MAX(ABS((INDIRECT(input4713[[#This Row],[range2]]))-(INDIRECT(input4713[[#This Row],[range1]])))))&lt;=3),1,0)</f>
        <v>0</v>
      </c>
    </row>
    <row r="128" spans="1:15" x14ac:dyDescent="0.35">
      <c r="A128">
        <v>87</v>
      </c>
      <c r="B128">
        <v>84</v>
      </c>
      <c r="C128">
        <v>81</v>
      </c>
      <c r="D128">
        <v>80</v>
      </c>
      <c r="E128">
        <v>78</v>
      </c>
      <c r="F128">
        <v>77</v>
      </c>
      <c r="G128">
        <v>74</v>
      </c>
      <c r="H128">
        <f>1</f>
        <v>1</v>
      </c>
      <c r="I128">
        <f>COUNTA(input4713[[#This Row],[Column1.1]:[Column1.8]])</f>
        <v>7</v>
      </c>
      <c r="J128" t="str">
        <f>ADDRESS(ROW(),input4713[[#This Row],[first col]]+1,4)&amp;":"&amp;ADDRESS(ROW(),input4713[[#This Row],[lastcol]],4)</f>
        <v>B128:G128</v>
      </c>
      <c r="K128" t="str">
        <f>ADDRESS(ROW(),input4713[[#This Row],[first col]],4)&amp;":"&amp;ADDRESS(ROW(),input4713[[#This Row],[lastcol]]-1,4)</f>
        <v>A128:F128</v>
      </c>
      <c r="L128" t="b" cm="1">
        <f t="array" aca="1" ref="L128" ca="1">SUMPRODUCT(--(INDIRECT(input4713[[#This Row],[range1]])&lt;INDIRECT(input4713[[#This Row],[range2]])))=COUNT(INDIRECT(input4713[[#This Row],[range1]]))</f>
        <v>1</v>
      </c>
      <c r="M128" t="b" cm="1">
        <f t="array" aca="1" ref="M128" ca="1">SUMPRODUCT(--(INDIRECT(input4713[[#This Row],[range1]])&gt;INDIRECT(input4713[[#This Row],[range2]])))=COUNT(INDIRECT(input4713[[#This Row],[range1]]))</f>
        <v>0</v>
      </c>
      <c r="N128" t="b">
        <f ca="1">IF(AND(NOT(input4713[[#This Row],[All DESC?]]),NOT(input4713[[#This Row],[All ASC?]])),FALSE(),TRUE())</f>
        <v>1</v>
      </c>
      <c r="O128" cm="1">
        <f t="array" aca="1" ref="O128" ca="1">IF(AND(input4713[[#This Row],[Safe Part 1]],(MAX(ABS((INDIRECT(input4713[[#This Row],[range2]]))-(INDIRECT(input4713[[#This Row],[range1]])))))&lt;=3),1,0)</f>
        <v>1</v>
      </c>
    </row>
    <row r="129" spans="1:15" x14ac:dyDescent="0.35">
      <c r="A129">
        <v>98</v>
      </c>
      <c r="B129">
        <v>95</v>
      </c>
      <c r="C129">
        <v>93</v>
      </c>
      <c r="D129">
        <v>91</v>
      </c>
      <c r="E129">
        <v>89</v>
      </c>
      <c r="F129">
        <v>87</v>
      </c>
      <c r="G129">
        <v>80</v>
      </c>
      <c r="H129">
        <f>1</f>
        <v>1</v>
      </c>
      <c r="I129">
        <f>COUNTA(input4713[[#This Row],[Column1.1]:[Column1.8]])</f>
        <v>7</v>
      </c>
      <c r="J129" t="str">
        <f>ADDRESS(ROW(),input4713[[#This Row],[first col]]+1,4)&amp;":"&amp;ADDRESS(ROW(),input4713[[#This Row],[lastcol]],4)</f>
        <v>B129:G129</v>
      </c>
      <c r="K129" t="str">
        <f>ADDRESS(ROW(),input4713[[#This Row],[first col]],4)&amp;":"&amp;ADDRESS(ROW(),input4713[[#This Row],[lastcol]]-1,4)</f>
        <v>A129:F129</v>
      </c>
      <c r="L129" t="b" cm="1">
        <f t="array" aca="1" ref="L129" ca="1">SUMPRODUCT(--(INDIRECT(input4713[[#This Row],[range1]])&lt;INDIRECT(input4713[[#This Row],[range2]])))=COUNT(INDIRECT(input4713[[#This Row],[range1]]))</f>
        <v>1</v>
      </c>
      <c r="M129" t="b" cm="1">
        <f t="array" aca="1" ref="M129" ca="1">SUMPRODUCT(--(INDIRECT(input4713[[#This Row],[range1]])&gt;INDIRECT(input4713[[#This Row],[range2]])))=COUNT(INDIRECT(input4713[[#This Row],[range1]]))</f>
        <v>0</v>
      </c>
      <c r="N129" t="b">
        <f ca="1">IF(AND(NOT(input4713[[#This Row],[All DESC?]]),NOT(input4713[[#This Row],[All ASC?]])),FALSE(),TRUE())</f>
        <v>1</v>
      </c>
      <c r="O129" cm="1">
        <f t="array" aca="1" ref="O129" ca="1">IF(AND(input4713[[#This Row],[Safe Part 1]],(MAX(ABS((INDIRECT(input4713[[#This Row],[range2]]))-(INDIRECT(input4713[[#This Row],[range1]])))))&lt;=3),1,0)</f>
        <v>0</v>
      </c>
    </row>
    <row r="130" spans="1:15" x14ac:dyDescent="0.35">
      <c r="A130">
        <v>42</v>
      </c>
      <c r="B130">
        <v>40</v>
      </c>
      <c r="C130">
        <v>37</v>
      </c>
      <c r="D130">
        <v>35</v>
      </c>
      <c r="E130">
        <v>33</v>
      </c>
      <c r="F130">
        <v>26</v>
      </c>
      <c r="H130">
        <f>1</f>
        <v>1</v>
      </c>
      <c r="I130">
        <f>COUNTA(input4713[[#This Row],[Column1.1]:[Column1.8]])</f>
        <v>6</v>
      </c>
      <c r="J130" t="str">
        <f>ADDRESS(ROW(),input4713[[#This Row],[first col]]+1,4)&amp;":"&amp;ADDRESS(ROW(),input4713[[#This Row],[lastcol]],4)</f>
        <v>B130:F130</v>
      </c>
      <c r="K130" t="str">
        <f>ADDRESS(ROW(),input4713[[#This Row],[first col]],4)&amp;":"&amp;ADDRESS(ROW(),input4713[[#This Row],[lastcol]]-1,4)</f>
        <v>A130:E130</v>
      </c>
      <c r="L130" t="b" cm="1">
        <f t="array" aca="1" ref="L130" ca="1">SUMPRODUCT(--(INDIRECT(input4713[[#This Row],[range1]])&lt;INDIRECT(input4713[[#This Row],[range2]])))=COUNT(INDIRECT(input4713[[#This Row],[range1]]))</f>
        <v>1</v>
      </c>
      <c r="M130" t="b" cm="1">
        <f t="array" aca="1" ref="M130" ca="1">SUMPRODUCT(--(INDIRECT(input4713[[#This Row],[range1]])&gt;INDIRECT(input4713[[#This Row],[range2]])))=COUNT(INDIRECT(input4713[[#This Row],[range1]]))</f>
        <v>0</v>
      </c>
      <c r="N130" t="b">
        <f ca="1">IF(AND(NOT(input4713[[#This Row],[All DESC?]]),NOT(input4713[[#This Row],[All ASC?]])),FALSE(),TRUE())</f>
        <v>1</v>
      </c>
      <c r="O130" cm="1">
        <f t="array" aca="1" ref="O130" ca="1">IF(AND(input4713[[#This Row],[Safe Part 1]],(MAX(ABS((INDIRECT(input4713[[#This Row],[range2]]))-(INDIRECT(input4713[[#This Row],[range1]])))))&lt;=3),1,0)</f>
        <v>0</v>
      </c>
    </row>
    <row r="131" spans="1:15" x14ac:dyDescent="0.35">
      <c r="A131">
        <v>77</v>
      </c>
      <c r="B131">
        <v>75</v>
      </c>
      <c r="C131">
        <v>72</v>
      </c>
      <c r="D131">
        <v>70</v>
      </c>
      <c r="E131">
        <v>72</v>
      </c>
      <c r="F131">
        <v>69</v>
      </c>
      <c r="H131">
        <f>1</f>
        <v>1</v>
      </c>
      <c r="I131">
        <f>COUNTA(input4713[[#This Row],[Column1.1]:[Column1.8]])</f>
        <v>6</v>
      </c>
      <c r="J131" t="str">
        <f>ADDRESS(ROW(),input4713[[#This Row],[first col]]+1,4)&amp;":"&amp;ADDRESS(ROW(),input4713[[#This Row],[lastcol]],4)</f>
        <v>B131:F131</v>
      </c>
      <c r="K131" t="str">
        <f>ADDRESS(ROW(),input4713[[#This Row],[first col]],4)&amp;":"&amp;ADDRESS(ROW(),input4713[[#This Row],[lastcol]]-1,4)</f>
        <v>A131:E131</v>
      </c>
      <c r="L131" t="b" cm="1">
        <f t="array" aca="1" ref="L131" ca="1">SUMPRODUCT(--(INDIRECT(input4713[[#This Row],[range1]])&lt;INDIRECT(input4713[[#This Row],[range2]])))=COUNT(INDIRECT(input4713[[#This Row],[range1]]))</f>
        <v>0</v>
      </c>
      <c r="M131" t="b" cm="1">
        <f t="array" aca="1" ref="M131" ca="1">SUMPRODUCT(--(INDIRECT(input4713[[#This Row],[range1]])&gt;INDIRECT(input4713[[#This Row],[range2]])))=COUNT(INDIRECT(input4713[[#This Row],[range1]]))</f>
        <v>0</v>
      </c>
      <c r="N131" t="b">
        <f ca="1">IF(AND(NOT(input4713[[#This Row],[All DESC?]]),NOT(input4713[[#This Row],[All ASC?]])),FALSE(),TRUE())</f>
        <v>0</v>
      </c>
      <c r="O131" cm="1">
        <f t="array" aca="1" ref="O131" ca="1">IF(AND(input4713[[#This Row],[Safe Part 1]],(MAX(ABS((INDIRECT(input4713[[#This Row],[range2]]))-(INDIRECT(input4713[[#This Row],[range1]])))))&lt;=3),1,0)</f>
        <v>0</v>
      </c>
    </row>
    <row r="132" spans="1:15" x14ac:dyDescent="0.35">
      <c r="A132">
        <v>86</v>
      </c>
      <c r="B132">
        <v>85</v>
      </c>
      <c r="C132">
        <v>84</v>
      </c>
      <c r="D132">
        <v>86</v>
      </c>
      <c r="E132">
        <v>88</v>
      </c>
      <c r="H132">
        <f>1</f>
        <v>1</v>
      </c>
      <c r="I132">
        <f>COUNTA(input4713[[#This Row],[Column1.1]:[Column1.8]])</f>
        <v>5</v>
      </c>
      <c r="J132" t="str">
        <f>ADDRESS(ROW(),input4713[[#This Row],[first col]]+1,4)&amp;":"&amp;ADDRESS(ROW(),input4713[[#This Row],[lastcol]],4)</f>
        <v>B132:E132</v>
      </c>
      <c r="K132" t="str">
        <f>ADDRESS(ROW(),input4713[[#This Row],[first col]],4)&amp;":"&amp;ADDRESS(ROW(),input4713[[#This Row],[lastcol]]-1,4)</f>
        <v>A132:D132</v>
      </c>
      <c r="L132" t="b" cm="1">
        <f t="array" aca="1" ref="L132" ca="1">SUMPRODUCT(--(INDIRECT(input4713[[#This Row],[range1]])&lt;INDIRECT(input4713[[#This Row],[range2]])))=COUNT(INDIRECT(input4713[[#This Row],[range1]]))</f>
        <v>0</v>
      </c>
      <c r="M132" t="b" cm="1">
        <f t="array" aca="1" ref="M132" ca="1">SUMPRODUCT(--(INDIRECT(input4713[[#This Row],[range1]])&gt;INDIRECT(input4713[[#This Row],[range2]])))=COUNT(INDIRECT(input4713[[#This Row],[range1]]))</f>
        <v>0</v>
      </c>
      <c r="N132" t="b">
        <f ca="1">IF(AND(NOT(input4713[[#This Row],[All DESC?]]),NOT(input4713[[#This Row],[All ASC?]])),FALSE(),TRUE())</f>
        <v>0</v>
      </c>
      <c r="O132" cm="1">
        <f t="array" aca="1" ref="O132" ca="1">IF(AND(input4713[[#This Row],[Safe Part 1]],(MAX(ABS((INDIRECT(input4713[[#This Row],[range2]]))-(INDIRECT(input4713[[#This Row],[range1]])))))&lt;=3),1,0)</f>
        <v>0</v>
      </c>
    </row>
    <row r="133" spans="1:15" x14ac:dyDescent="0.35">
      <c r="A133">
        <v>68</v>
      </c>
      <c r="B133">
        <v>66</v>
      </c>
      <c r="C133">
        <v>63</v>
      </c>
      <c r="D133">
        <v>66</v>
      </c>
      <c r="E133">
        <v>66</v>
      </c>
      <c r="H133">
        <f>1</f>
        <v>1</v>
      </c>
      <c r="I133">
        <f>COUNTA(input4713[[#This Row],[Column1.1]:[Column1.8]])</f>
        <v>5</v>
      </c>
      <c r="J133" t="str">
        <f>ADDRESS(ROW(),input4713[[#This Row],[first col]]+1,4)&amp;":"&amp;ADDRESS(ROW(),input4713[[#This Row],[lastcol]],4)</f>
        <v>B133:E133</v>
      </c>
      <c r="K133" t="str">
        <f>ADDRESS(ROW(),input4713[[#This Row],[first col]],4)&amp;":"&amp;ADDRESS(ROW(),input4713[[#This Row],[lastcol]]-1,4)</f>
        <v>A133:D133</v>
      </c>
      <c r="L133" t="b" cm="1">
        <f t="array" aca="1" ref="L133" ca="1">SUMPRODUCT(--(INDIRECT(input4713[[#This Row],[range1]])&lt;INDIRECT(input4713[[#This Row],[range2]])))=COUNT(INDIRECT(input4713[[#This Row],[range1]]))</f>
        <v>0</v>
      </c>
      <c r="M133" t="b" cm="1">
        <f t="array" aca="1" ref="M133" ca="1">SUMPRODUCT(--(INDIRECT(input4713[[#This Row],[range1]])&gt;INDIRECT(input4713[[#This Row],[range2]])))=COUNT(INDIRECT(input4713[[#This Row],[range1]]))</f>
        <v>0</v>
      </c>
      <c r="N133" t="b">
        <f ca="1">IF(AND(NOT(input4713[[#This Row],[All DESC?]]),NOT(input4713[[#This Row],[All ASC?]])),FALSE(),TRUE())</f>
        <v>0</v>
      </c>
      <c r="O133" cm="1">
        <f t="array" aca="1" ref="O133" ca="1">IF(AND(input4713[[#This Row],[Safe Part 1]],(MAX(ABS((INDIRECT(input4713[[#This Row],[range2]]))-(INDIRECT(input4713[[#This Row],[range1]])))))&lt;=3),1,0)</f>
        <v>0</v>
      </c>
    </row>
    <row r="134" spans="1:15" x14ac:dyDescent="0.35">
      <c r="A134">
        <v>63</v>
      </c>
      <c r="B134">
        <v>60</v>
      </c>
      <c r="C134">
        <v>61</v>
      </c>
      <c r="D134">
        <v>60</v>
      </c>
      <c r="E134">
        <v>59</v>
      </c>
      <c r="F134">
        <v>57</v>
      </c>
      <c r="G134">
        <v>50</v>
      </c>
      <c r="H134">
        <f>1</f>
        <v>1</v>
      </c>
      <c r="I134">
        <f>COUNTA(input4713[[#This Row],[Column1.1]:[Column1.8]])</f>
        <v>7</v>
      </c>
      <c r="J134" t="str">
        <f>ADDRESS(ROW(),input4713[[#This Row],[first col]]+1,4)&amp;":"&amp;ADDRESS(ROW(),input4713[[#This Row],[lastcol]],4)</f>
        <v>B134:G134</v>
      </c>
      <c r="K134" t="str">
        <f>ADDRESS(ROW(),input4713[[#This Row],[first col]],4)&amp;":"&amp;ADDRESS(ROW(),input4713[[#This Row],[lastcol]]-1,4)</f>
        <v>A134:F134</v>
      </c>
      <c r="L134" t="b" cm="1">
        <f t="array" aca="1" ref="L134" ca="1">SUMPRODUCT(--(INDIRECT(input4713[[#This Row],[range1]])&lt;INDIRECT(input4713[[#This Row],[range2]])))=COUNT(INDIRECT(input4713[[#This Row],[range1]]))</f>
        <v>0</v>
      </c>
      <c r="M134" t="b" cm="1">
        <f t="array" aca="1" ref="M134" ca="1">SUMPRODUCT(--(INDIRECT(input4713[[#This Row],[range1]])&gt;INDIRECT(input4713[[#This Row],[range2]])))=COUNT(INDIRECT(input4713[[#This Row],[range1]]))</f>
        <v>0</v>
      </c>
      <c r="N134" t="b">
        <f ca="1">IF(AND(NOT(input4713[[#This Row],[All DESC?]]),NOT(input4713[[#This Row],[All ASC?]])),FALSE(),TRUE())</f>
        <v>0</v>
      </c>
      <c r="O134" cm="1">
        <f t="array" aca="1" ref="O134" ca="1">IF(AND(input4713[[#This Row],[Safe Part 1]],(MAX(ABS((INDIRECT(input4713[[#This Row],[range2]]))-(INDIRECT(input4713[[#This Row],[range1]])))))&lt;=3),1,0)</f>
        <v>0</v>
      </c>
    </row>
    <row r="135" spans="1:15" x14ac:dyDescent="0.35">
      <c r="A135">
        <v>86</v>
      </c>
      <c r="B135">
        <v>83</v>
      </c>
      <c r="C135">
        <v>84</v>
      </c>
      <c r="D135">
        <v>83</v>
      </c>
      <c r="E135">
        <v>82</v>
      </c>
      <c r="F135">
        <v>79</v>
      </c>
      <c r="H135">
        <f>1</f>
        <v>1</v>
      </c>
      <c r="I135">
        <f>COUNTA(input4713[[#This Row],[Column1.1]:[Column1.8]])</f>
        <v>6</v>
      </c>
      <c r="J135" t="str">
        <f>ADDRESS(ROW(),input4713[[#This Row],[first col]]+1,4)&amp;":"&amp;ADDRESS(ROW(),input4713[[#This Row],[lastcol]],4)</f>
        <v>B135:F135</v>
      </c>
      <c r="K135" t="str">
        <f>ADDRESS(ROW(),input4713[[#This Row],[first col]],4)&amp;":"&amp;ADDRESS(ROW(),input4713[[#This Row],[lastcol]]-1,4)</f>
        <v>A135:E135</v>
      </c>
      <c r="L135" t="b" cm="1">
        <f t="array" aca="1" ref="L135" ca="1">SUMPRODUCT(--(INDIRECT(input4713[[#This Row],[range1]])&lt;INDIRECT(input4713[[#This Row],[range2]])))=COUNT(INDIRECT(input4713[[#This Row],[range1]]))</f>
        <v>0</v>
      </c>
      <c r="M135" t="b" cm="1">
        <f t="array" aca="1" ref="M135" ca="1">SUMPRODUCT(--(INDIRECT(input4713[[#This Row],[range1]])&gt;INDIRECT(input4713[[#This Row],[range2]])))=COUNT(INDIRECT(input4713[[#This Row],[range1]]))</f>
        <v>0</v>
      </c>
      <c r="N135" t="b">
        <f ca="1">IF(AND(NOT(input4713[[#This Row],[All DESC?]]),NOT(input4713[[#This Row],[All ASC?]])),FALSE(),TRUE())</f>
        <v>0</v>
      </c>
      <c r="O135" cm="1">
        <f t="array" aca="1" ref="O135" ca="1">IF(AND(input4713[[#This Row],[Safe Part 1]],(MAX(ABS((INDIRECT(input4713[[#This Row],[range2]]))-(INDIRECT(input4713[[#This Row],[range1]])))))&lt;=3),1,0)</f>
        <v>0</v>
      </c>
    </row>
    <row r="136" spans="1:15" x14ac:dyDescent="0.35">
      <c r="A136">
        <v>81</v>
      </c>
      <c r="B136">
        <v>80</v>
      </c>
      <c r="C136">
        <v>79</v>
      </c>
      <c r="D136">
        <v>79</v>
      </c>
      <c r="E136">
        <v>77</v>
      </c>
      <c r="F136">
        <v>74</v>
      </c>
      <c r="H136">
        <f>1</f>
        <v>1</v>
      </c>
      <c r="I136">
        <f>COUNTA(input4713[[#This Row],[Column1.1]:[Column1.8]])</f>
        <v>6</v>
      </c>
      <c r="J136" t="str">
        <f>ADDRESS(ROW(),input4713[[#This Row],[first col]]+1,4)&amp;":"&amp;ADDRESS(ROW(),input4713[[#This Row],[lastcol]],4)</f>
        <v>B136:F136</v>
      </c>
      <c r="K136" t="str">
        <f>ADDRESS(ROW(),input4713[[#This Row],[first col]],4)&amp;":"&amp;ADDRESS(ROW(),input4713[[#This Row],[lastcol]]-1,4)</f>
        <v>A136:E136</v>
      </c>
      <c r="L136" t="b" cm="1">
        <f t="array" aca="1" ref="L136" ca="1">SUMPRODUCT(--(INDIRECT(input4713[[#This Row],[range1]])&lt;INDIRECT(input4713[[#This Row],[range2]])))=COUNT(INDIRECT(input4713[[#This Row],[range1]]))</f>
        <v>0</v>
      </c>
      <c r="M136" t="b" cm="1">
        <f t="array" aca="1" ref="M136" ca="1">SUMPRODUCT(--(INDIRECT(input4713[[#This Row],[range1]])&gt;INDIRECT(input4713[[#This Row],[range2]])))=COUNT(INDIRECT(input4713[[#This Row],[range1]]))</f>
        <v>0</v>
      </c>
      <c r="N136" t="b">
        <f ca="1">IF(AND(NOT(input4713[[#This Row],[All DESC?]]),NOT(input4713[[#This Row],[All ASC?]])),FALSE(),TRUE())</f>
        <v>0</v>
      </c>
      <c r="O136" cm="1">
        <f t="array" aca="1" ref="O136" ca="1">IF(AND(input4713[[#This Row],[Safe Part 1]],(MAX(ABS((INDIRECT(input4713[[#This Row],[range2]]))-(INDIRECT(input4713[[#This Row],[range1]])))))&lt;=3),1,0)</f>
        <v>0</v>
      </c>
    </row>
    <row r="137" spans="1:15" x14ac:dyDescent="0.35">
      <c r="A137">
        <v>76</v>
      </c>
      <c r="B137">
        <v>75</v>
      </c>
      <c r="C137">
        <v>75</v>
      </c>
      <c r="D137">
        <v>73</v>
      </c>
      <c r="E137">
        <v>72</v>
      </c>
      <c r="F137">
        <v>69</v>
      </c>
      <c r="H137">
        <f>1</f>
        <v>1</v>
      </c>
      <c r="I137">
        <f>COUNTA(input4713[[#This Row],[Column1.1]:[Column1.8]])</f>
        <v>6</v>
      </c>
      <c r="J137" t="str">
        <f>ADDRESS(ROW(),input4713[[#This Row],[first col]]+1,4)&amp;":"&amp;ADDRESS(ROW(),input4713[[#This Row],[lastcol]],4)</f>
        <v>B137:F137</v>
      </c>
      <c r="K137" t="str">
        <f>ADDRESS(ROW(),input4713[[#This Row],[first col]],4)&amp;":"&amp;ADDRESS(ROW(),input4713[[#This Row],[lastcol]]-1,4)</f>
        <v>A137:E137</v>
      </c>
      <c r="L137" t="b" cm="1">
        <f t="array" aca="1" ref="L137" ca="1">SUMPRODUCT(--(INDIRECT(input4713[[#This Row],[range1]])&lt;INDIRECT(input4713[[#This Row],[range2]])))=COUNT(INDIRECT(input4713[[#This Row],[range1]]))</f>
        <v>0</v>
      </c>
      <c r="M137" t="b" cm="1">
        <f t="array" aca="1" ref="M137" ca="1">SUMPRODUCT(--(INDIRECT(input4713[[#This Row],[range1]])&gt;INDIRECT(input4713[[#This Row],[range2]])))=COUNT(INDIRECT(input4713[[#This Row],[range1]]))</f>
        <v>0</v>
      </c>
      <c r="N137" t="b">
        <f ca="1">IF(AND(NOT(input4713[[#This Row],[All DESC?]]),NOT(input4713[[#This Row],[All ASC?]])),FALSE(),TRUE())</f>
        <v>0</v>
      </c>
      <c r="O137" cm="1">
        <f t="array" aca="1" ref="O137" ca="1">IF(AND(input4713[[#This Row],[Safe Part 1]],(MAX(ABS((INDIRECT(input4713[[#This Row],[range2]]))-(INDIRECT(input4713[[#This Row],[range1]])))))&lt;=3),1,0)</f>
        <v>0</v>
      </c>
    </row>
    <row r="138" spans="1:15" x14ac:dyDescent="0.35">
      <c r="A138">
        <v>20</v>
      </c>
      <c r="B138">
        <v>17</v>
      </c>
      <c r="C138">
        <v>17</v>
      </c>
      <c r="D138">
        <v>15</v>
      </c>
      <c r="E138">
        <v>15</v>
      </c>
      <c r="H138">
        <f>1</f>
        <v>1</v>
      </c>
      <c r="I138">
        <f>COUNTA(input4713[[#This Row],[Column1.1]:[Column1.8]])</f>
        <v>5</v>
      </c>
      <c r="J138" t="str">
        <f>ADDRESS(ROW(),input4713[[#This Row],[first col]]+1,4)&amp;":"&amp;ADDRESS(ROW(),input4713[[#This Row],[lastcol]],4)</f>
        <v>B138:E138</v>
      </c>
      <c r="K138" t="str">
        <f>ADDRESS(ROW(),input4713[[#This Row],[first col]],4)&amp;":"&amp;ADDRESS(ROW(),input4713[[#This Row],[lastcol]]-1,4)</f>
        <v>A138:D138</v>
      </c>
      <c r="L138" t="b" cm="1">
        <f t="array" aca="1" ref="L138" ca="1">SUMPRODUCT(--(INDIRECT(input4713[[#This Row],[range1]])&lt;INDIRECT(input4713[[#This Row],[range2]])))=COUNT(INDIRECT(input4713[[#This Row],[range1]]))</f>
        <v>0</v>
      </c>
      <c r="M138" t="b" cm="1">
        <f t="array" aca="1" ref="M138" ca="1">SUMPRODUCT(--(INDIRECT(input4713[[#This Row],[range1]])&gt;INDIRECT(input4713[[#This Row],[range2]])))=COUNT(INDIRECT(input4713[[#This Row],[range1]]))</f>
        <v>0</v>
      </c>
      <c r="N138" t="b">
        <f ca="1">IF(AND(NOT(input4713[[#This Row],[All DESC?]]),NOT(input4713[[#This Row],[All ASC?]])),FALSE(),TRUE())</f>
        <v>0</v>
      </c>
      <c r="O138" cm="1">
        <f t="array" aca="1" ref="O138" ca="1">IF(AND(input4713[[#This Row],[Safe Part 1]],(MAX(ABS((INDIRECT(input4713[[#This Row],[range2]]))-(INDIRECT(input4713[[#This Row],[range1]])))))&lt;=3),1,0)</f>
        <v>0</v>
      </c>
    </row>
    <row r="139" spans="1:15" x14ac:dyDescent="0.35">
      <c r="A139">
        <v>77</v>
      </c>
      <c r="B139">
        <v>76</v>
      </c>
      <c r="C139">
        <v>73</v>
      </c>
      <c r="D139">
        <v>73</v>
      </c>
      <c r="E139">
        <v>69</v>
      </c>
      <c r="H139">
        <f>1</f>
        <v>1</v>
      </c>
      <c r="I139">
        <f>COUNTA(input4713[[#This Row],[Column1.1]:[Column1.8]])</f>
        <v>5</v>
      </c>
      <c r="J139" t="str">
        <f>ADDRESS(ROW(),input4713[[#This Row],[first col]]+1,4)&amp;":"&amp;ADDRESS(ROW(),input4713[[#This Row],[lastcol]],4)</f>
        <v>B139:E139</v>
      </c>
      <c r="K139" t="str">
        <f>ADDRESS(ROW(),input4713[[#This Row],[first col]],4)&amp;":"&amp;ADDRESS(ROW(),input4713[[#This Row],[lastcol]]-1,4)</f>
        <v>A139:D139</v>
      </c>
      <c r="L139" t="b" cm="1">
        <f t="array" aca="1" ref="L139" ca="1">SUMPRODUCT(--(INDIRECT(input4713[[#This Row],[range1]])&lt;INDIRECT(input4713[[#This Row],[range2]])))=COUNT(INDIRECT(input4713[[#This Row],[range1]]))</f>
        <v>0</v>
      </c>
      <c r="M139" t="b" cm="1">
        <f t="array" aca="1" ref="M139" ca="1">SUMPRODUCT(--(INDIRECT(input4713[[#This Row],[range1]])&gt;INDIRECT(input4713[[#This Row],[range2]])))=COUNT(INDIRECT(input4713[[#This Row],[range1]]))</f>
        <v>0</v>
      </c>
      <c r="N139" t="b">
        <f ca="1">IF(AND(NOT(input4713[[#This Row],[All DESC?]]),NOT(input4713[[#This Row],[All ASC?]])),FALSE(),TRUE())</f>
        <v>0</v>
      </c>
      <c r="O139" cm="1">
        <f t="array" aca="1" ref="O139" ca="1">IF(AND(input4713[[#This Row],[Safe Part 1]],(MAX(ABS((INDIRECT(input4713[[#This Row],[range2]]))-(INDIRECT(input4713[[#This Row],[range1]])))))&lt;=3),1,0)</f>
        <v>0</v>
      </c>
    </row>
    <row r="140" spans="1:15" x14ac:dyDescent="0.35">
      <c r="A140">
        <v>63</v>
      </c>
      <c r="B140">
        <v>62</v>
      </c>
      <c r="C140">
        <v>61</v>
      </c>
      <c r="D140">
        <v>61</v>
      </c>
      <c r="E140">
        <v>60</v>
      </c>
      <c r="F140">
        <v>55</v>
      </c>
      <c r="H140">
        <f>1</f>
        <v>1</v>
      </c>
      <c r="I140">
        <f>COUNTA(input4713[[#This Row],[Column1.1]:[Column1.8]])</f>
        <v>6</v>
      </c>
      <c r="J140" t="str">
        <f>ADDRESS(ROW(),input4713[[#This Row],[first col]]+1,4)&amp;":"&amp;ADDRESS(ROW(),input4713[[#This Row],[lastcol]],4)</f>
        <v>B140:F140</v>
      </c>
      <c r="K140" t="str">
        <f>ADDRESS(ROW(),input4713[[#This Row],[first col]],4)&amp;":"&amp;ADDRESS(ROW(),input4713[[#This Row],[lastcol]]-1,4)</f>
        <v>A140:E140</v>
      </c>
      <c r="L140" t="b" cm="1">
        <f t="array" aca="1" ref="L140" ca="1">SUMPRODUCT(--(INDIRECT(input4713[[#This Row],[range1]])&lt;INDIRECT(input4713[[#This Row],[range2]])))=COUNT(INDIRECT(input4713[[#This Row],[range1]]))</f>
        <v>0</v>
      </c>
      <c r="M140" t="b" cm="1">
        <f t="array" aca="1" ref="M140" ca="1">SUMPRODUCT(--(INDIRECT(input4713[[#This Row],[range1]])&gt;INDIRECT(input4713[[#This Row],[range2]])))=COUNT(INDIRECT(input4713[[#This Row],[range1]]))</f>
        <v>0</v>
      </c>
      <c r="N140" t="b">
        <f ca="1">IF(AND(NOT(input4713[[#This Row],[All DESC?]]),NOT(input4713[[#This Row],[All ASC?]])),FALSE(),TRUE())</f>
        <v>0</v>
      </c>
      <c r="O140" cm="1">
        <f t="array" aca="1" ref="O140" ca="1">IF(AND(input4713[[#This Row],[Safe Part 1]],(MAX(ABS((INDIRECT(input4713[[#This Row],[range2]]))-(INDIRECT(input4713[[#This Row],[range1]])))))&lt;=3),1,0)</f>
        <v>0</v>
      </c>
    </row>
    <row r="141" spans="1:15" x14ac:dyDescent="0.35">
      <c r="A141">
        <v>89</v>
      </c>
      <c r="B141">
        <v>86</v>
      </c>
      <c r="C141">
        <v>82</v>
      </c>
      <c r="D141">
        <v>80</v>
      </c>
      <c r="E141">
        <v>78</v>
      </c>
      <c r="F141">
        <v>75</v>
      </c>
      <c r="H141">
        <f>1</f>
        <v>1</v>
      </c>
      <c r="I141">
        <f>COUNTA(input4713[[#This Row],[Column1.1]:[Column1.8]])</f>
        <v>6</v>
      </c>
      <c r="J141" t="str">
        <f>ADDRESS(ROW(),input4713[[#This Row],[first col]]+1,4)&amp;":"&amp;ADDRESS(ROW(),input4713[[#This Row],[lastcol]],4)</f>
        <v>B141:F141</v>
      </c>
      <c r="K141" t="str">
        <f>ADDRESS(ROW(),input4713[[#This Row],[first col]],4)&amp;":"&amp;ADDRESS(ROW(),input4713[[#This Row],[lastcol]]-1,4)</f>
        <v>A141:E141</v>
      </c>
      <c r="L141" t="b" cm="1">
        <f t="array" aca="1" ref="L141" ca="1">SUMPRODUCT(--(INDIRECT(input4713[[#This Row],[range1]])&lt;INDIRECT(input4713[[#This Row],[range2]])))=COUNT(INDIRECT(input4713[[#This Row],[range1]]))</f>
        <v>1</v>
      </c>
      <c r="M141" t="b" cm="1">
        <f t="array" aca="1" ref="M141" ca="1">SUMPRODUCT(--(INDIRECT(input4713[[#This Row],[range1]])&gt;INDIRECT(input4713[[#This Row],[range2]])))=COUNT(INDIRECT(input4713[[#This Row],[range1]]))</f>
        <v>0</v>
      </c>
      <c r="N141" t="b">
        <f ca="1">IF(AND(NOT(input4713[[#This Row],[All DESC?]]),NOT(input4713[[#This Row],[All ASC?]])),FALSE(),TRUE())</f>
        <v>1</v>
      </c>
      <c r="O141" cm="1">
        <f t="array" aca="1" ref="O141" ca="1">IF(AND(input4713[[#This Row],[Safe Part 1]],(MAX(ABS((INDIRECT(input4713[[#This Row],[range2]]))-(INDIRECT(input4713[[#This Row],[range1]])))))&lt;=3),1,0)</f>
        <v>0</v>
      </c>
    </row>
    <row r="142" spans="1:15" x14ac:dyDescent="0.35">
      <c r="A142">
        <v>92</v>
      </c>
      <c r="B142">
        <v>91</v>
      </c>
      <c r="C142">
        <v>90</v>
      </c>
      <c r="D142">
        <v>89</v>
      </c>
      <c r="E142">
        <v>88</v>
      </c>
      <c r="F142">
        <v>84</v>
      </c>
      <c r="G142">
        <v>85</v>
      </c>
      <c r="H142">
        <f>1</f>
        <v>1</v>
      </c>
      <c r="I142">
        <f>COUNTA(input4713[[#This Row],[Column1.1]:[Column1.8]])</f>
        <v>7</v>
      </c>
      <c r="J142" t="str">
        <f>ADDRESS(ROW(),input4713[[#This Row],[first col]]+1,4)&amp;":"&amp;ADDRESS(ROW(),input4713[[#This Row],[lastcol]],4)</f>
        <v>B142:G142</v>
      </c>
      <c r="K142" t="str">
        <f>ADDRESS(ROW(),input4713[[#This Row],[first col]],4)&amp;":"&amp;ADDRESS(ROW(),input4713[[#This Row],[lastcol]]-1,4)</f>
        <v>A142:F142</v>
      </c>
      <c r="L142" t="b" cm="1">
        <f t="array" aca="1" ref="L142" ca="1">SUMPRODUCT(--(INDIRECT(input4713[[#This Row],[range1]])&lt;INDIRECT(input4713[[#This Row],[range2]])))=COUNT(INDIRECT(input4713[[#This Row],[range1]]))</f>
        <v>0</v>
      </c>
      <c r="M142" t="b" cm="1">
        <f t="array" aca="1" ref="M142" ca="1">SUMPRODUCT(--(INDIRECT(input4713[[#This Row],[range1]])&gt;INDIRECT(input4713[[#This Row],[range2]])))=COUNT(INDIRECT(input4713[[#This Row],[range1]]))</f>
        <v>0</v>
      </c>
      <c r="N142" t="b">
        <f ca="1">IF(AND(NOT(input4713[[#This Row],[All DESC?]]),NOT(input4713[[#This Row],[All ASC?]])),FALSE(),TRUE())</f>
        <v>0</v>
      </c>
      <c r="O142" cm="1">
        <f t="array" aca="1" ref="O142" ca="1">IF(AND(input4713[[#This Row],[Safe Part 1]],(MAX(ABS((INDIRECT(input4713[[#This Row],[range2]]))-(INDIRECT(input4713[[#This Row],[range1]])))))&lt;=3),1,0)</f>
        <v>0</v>
      </c>
    </row>
    <row r="143" spans="1:15" x14ac:dyDescent="0.35">
      <c r="A143">
        <v>87</v>
      </c>
      <c r="B143">
        <v>86</v>
      </c>
      <c r="C143">
        <v>83</v>
      </c>
      <c r="D143">
        <v>80</v>
      </c>
      <c r="E143">
        <v>79</v>
      </c>
      <c r="F143">
        <v>75</v>
      </c>
      <c r="H143">
        <f>1</f>
        <v>1</v>
      </c>
      <c r="I143">
        <f>COUNTA(input4713[[#This Row],[Column1.1]:[Column1.8]])</f>
        <v>6</v>
      </c>
      <c r="J143" t="str">
        <f>ADDRESS(ROW(),input4713[[#This Row],[first col]]+1,4)&amp;":"&amp;ADDRESS(ROW(),input4713[[#This Row],[lastcol]],4)</f>
        <v>B143:F143</v>
      </c>
      <c r="K143" t="str">
        <f>ADDRESS(ROW(),input4713[[#This Row],[first col]],4)&amp;":"&amp;ADDRESS(ROW(),input4713[[#This Row],[lastcol]]-1,4)</f>
        <v>A143:E143</v>
      </c>
      <c r="L143" t="b" cm="1">
        <f t="array" aca="1" ref="L143" ca="1">SUMPRODUCT(--(INDIRECT(input4713[[#This Row],[range1]])&lt;INDIRECT(input4713[[#This Row],[range2]])))=COUNT(INDIRECT(input4713[[#This Row],[range1]]))</f>
        <v>1</v>
      </c>
      <c r="M143" t="b" cm="1">
        <f t="array" aca="1" ref="M143" ca="1">SUMPRODUCT(--(INDIRECT(input4713[[#This Row],[range1]])&gt;INDIRECT(input4713[[#This Row],[range2]])))=COUNT(INDIRECT(input4713[[#This Row],[range1]]))</f>
        <v>0</v>
      </c>
      <c r="N143" t="b">
        <f ca="1">IF(AND(NOT(input4713[[#This Row],[All DESC?]]),NOT(input4713[[#This Row],[All ASC?]])),FALSE(),TRUE())</f>
        <v>1</v>
      </c>
      <c r="O143" cm="1">
        <f t="array" aca="1" ref="O143" ca="1">IF(AND(input4713[[#This Row],[Safe Part 1]],(MAX(ABS((INDIRECT(input4713[[#This Row],[range2]]))-(INDIRECT(input4713[[#This Row],[range1]])))))&lt;=3),1,0)</f>
        <v>0</v>
      </c>
    </row>
    <row r="144" spans="1:15" x14ac:dyDescent="0.35">
      <c r="A144">
        <v>86</v>
      </c>
      <c r="B144">
        <v>83</v>
      </c>
      <c r="C144">
        <v>81</v>
      </c>
      <c r="D144">
        <v>77</v>
      </c>
      <c r="E144">
        <v>73</v>
      </c>
      <c r="H144">
        <f>1</f>
        <v>1</v>
      </c>
      <c r="I144">
        <f>COUNTA(input4713[[#This Row],[Column1.1]:[Column1.8]])</f>
        <v>5</v>
      </c>
      <c r="J144" t="str">
        <f>ADDRESS(ROW(),input4713[[#This Row],[first col]]+1,4)&amp;":"&amp;ADDRESS(ROW(),input4713[[#This Row],[lastcol]],4)</f>
        <v>B144:E144</v>
      </c>
      <c r="K144" t="str">
        <f>ADDRESS(ROW(),input4713[[#This Row],[first col]],4)&amp;":"&amp;ADDRESS(ROW(),input4713[[#This Row],[lastcol]]-1,4)</f>
        <v>A144:D144</v>
      </c>
      <c r="L144" t="b" cm="1">
        <f t="array" aca="1" ref="L144" ca="1">SUMPRODUCT(--(INDIRECT(input4713[[#This Row],[range1]])&lt;INDIRECT(input4713[[#This Row],[range2]])))=COUNT(INDIRECT(input4713[[#This Row],[range1]]))</f>
        <v>1</v>
      </c>
      <c r="M144" t="b" cm="1">
        <f t="array" aca="1" ref="M144" ca="1">SUMPRODUCT(--(INDIRECT(input4713[[#This Row],[range1]])&gt;INDIRECT(input4713[[#This Row],[range2]])))=COUNT(INDIRECT(input4713[[#This Row],[range1]]))</f>
        <v>0</v>
      </c>
      <c r="N144" t="b">
        <f ca="1">IF(AND(NOT(input4713[[#This Row],[All DESC?]]),NOT(input4713[[#This Row],[All ASC?]])),FALSE(),TRUE())</f>
        <v>1</v>
      </c>
      <c r="O144" cm="1">
        <f t="array" aca="1" ref="O144" ca="1">IF(AND(input4713[[#This Row],[Safe Part 1]],(MAX(ABS((INDIRECT(input4713[[#This Row],[range2]]))-(INDIRECT(input4713[[#This Row],[range1]])))))&lt;=3),1,0)</f>
        <v>0</v>
      </c>
    </row>
    <row r="145" spans="1:15" x14ac:dyDescent="0.35">
      <c r="A145">
        <v>79</v>
      </c>
      <c r="B145">
        <v>76</v>
      </c>
      <c r="C145">
        <v>75</v>
      </c>
      <c r="D145">
        <v>73</v>
      </c>
      <c r="E145">
        <v>69</v>
      </c>
      <c r="F145">
        <v>62</v>
      </c>
      <c r="H145">
        <f>1</f>
        <v>1</v>
      </c>
      <c r="I145">
        <f>COUNTA(input4713[[#This Row],[Column1.1]:[Column1.8]])</f>
        <v>6</v>
      </c>
      <c r="J145" t="str">
        <f>ADDRESS(ROW(),input4713[[#This Row],[first col]]+1,4)&amp;":"&amp;ADDRESS(ROW(),input4713[[#This Row],[lastcol]],4)</f>
        <v>B145:F145</v>
      </c>
      <c r="K145" t="str">
        <f>ADDRESS(ROW(),input4713[[#This Row],[first col]],4)&amp;":"&amp;ADDRESS(ROW(),input4713[[#This Row],[lastcol]]-1,4)</f>
        <v>A145:E145</v>
      </c>
      <c r="L145" t="b" cm="1">
        <f t="array" aca="1" ref="L145" ca="1">SUMPRODUCT(--(INDIRECT(input4713[[#This Row],[range1]])&lt;INDIRECT(input4713[[#This Row],[range2]])))=COUNT(INDIRECT(input4713[[#This Row],[range1]]))</f>
        <v>1</v>
      </c>
      <c r="M145" t="b" cm="1">
        <f t="array" aca="1" ref="M145" ca="1">SUMPRODUCT(--(INDIRECT(input4713[[#This Row],[range1]])&gt;INDIRECT(input4713[[#This Row],[range2]])))=COUNT(INDIRECT(input4713[[#This Row],[range1]]))</f>
        <v>0</v>
      </c>
      <c r="N145" t="b">
        <f ca="1">IF(AND(NOT(input4713[[#This Row],[All DESC?]]),NOT(input4713[[#This Row],[All ASC?]])),FALSE(),TRUE())</f>
        <v>1</v>
      </c>
      <c r="O145" cm="1">
        <f t="array" aca="1" ref="O145" ca="1">IF(AND(input4713[[#This Row],[Safe Part 1]],(MAX(ABS((INDIRECT(input4713[[#This Row],[range2]]))-(INDIRECT(input4713[[#This Row],[range1]])))))&lt;=3),1,0)</f>
        <v>0</v>
      </c>
    </row>
    <row r="146" spans="1:15" x14ac:dyDescent="0.35">
      <c r="A146">
        <v>88</v>
      </c>
      <c r="B146">
        <v>86</v>
      </c>
      <c r="C146">
        <v>81</v>
      </c>
      <c r="D146">
        <v>80</v>
      </c>
      <c r="E146">
        <v>78</v>
      </c>
      <c r="H146">
        <f>1</f>
        <v>1</v>
      </c>
      <c r="I146">
        <f>COUNTA(input4713[[#This Row],[Column1.1]:[Column1.8]])</f>
        <v>5</v>
      </c>
      <c r="J146" t="str">
        <f>ADDRESS(ROW(),input4713[[#This Row],[first col]]+1,4)&amp;":"&amp;ADDRESS(ROW(),input4713[[#This Row],[lastcol]],4)</f>
        <v>B146:E146</v>
      </c>
      <c r="K146" t="str">
        <f>ADDRESS(ROW(),input4713[[#This Row],[first col]],4)&amp;":"&amp;ADDRESS(ROW(),input4713[[#This Row],[lastcol]]-1,4)</f>
        <v>A146:D146</v>
      </c>
      <c r="L146" t="b" cm="1">
        <f t="array" aca="1" ref="L146" ca="1">SUMPRODUCT(--(INDIRECT(input4713[[#This Row],[range1]])&lt;INDIRECT(input4713[[#This Row],[range2]])))=COUNT(INDIRECT(input4713[[#This Row],[range1]]))</f>
        <v>1</v>
      </c>
      <c r="M146" t="b" cm="1">
        <f t="array" aca="1" ref="M146" ca="1">SUMPRODUCT(--(INDIRECT(input4713[[#This Row],[range1]])&gt;INDIRECT(input4713[[#This Row],[range2]])))=COUNT(INDIRECT(input4713[[#This Row],[range1]]))</f>
        <v>0</v>
      </c>
      <c r="N146" t="b">
        <f ca="1">IF(AND(NOT(input4713[[#This Row],[All DESC?]]),NOT(input4713[[#This Row],[All ASC?]])),FALSE(),TRUE())</f>
        <v>1</v>
      </c>
      <c r="O146" cm="1">
        <f t="array" aca="1" ref="O146" ca="1">IF(AND(input4713[[#This Row],[Safe Part 1]],(MAX(ABS((INDIRECT(input4713[[#This Row],[range2]]))-(INDIRECT(input4713[[#This Row],[range1]])))))&lt;=3),1,0)</f>
        <v>0</v>
      </c>
    </row>
    <row r="147" spans="1:15" x14ac:dyDescent="0.35">
      <c r="A147">
        <v>88</v>
      </c>
      <c r="B147">
        <v>86</v>
      </c>
      <c r="C147">
        <v>85</v>
      </c>
      <c r="D147">
        <v>82</v>
      </c>
      <c r="E147">
        <v>77</v>
      </c>
      <c r="F147">
        <v>80</v>
      </c>
      <c r="H147">
        <f>1</f>
        <v>1</v>
      </c>
      <c r="I147">
        <f>COUNTA(input4713[[#This Row],[Column1.1]:[Column1.8]])</f>
        <v>6</v>
      </c>
      <c r="J147" t="str">
        <f>ADDRESS(ROW(),input4713[[#This Row],[first col]]+1,4)&amp;":"&amp;ADDRESS(ROW(),input4713[[#This Row],[lastcol]],4)</f>
        <v>B147:F147</v>
      </c>
      <c r="K147" t="str">
        <f>ADDRESS(ROW(),input4713[[#This Row],[first col]],4)&amp;":"&amp;ADDRESS(ROW(),input4713[[#This Row],[lastcol]]-1,4)</f>
        <v>A147:E147</v>
      </c>
      <c r="L147" t="b" cm="1">
        <f t="array" aca="1" ref="L147" ca="1">SUMPRODUCT(--(INDIRECT(input4713[[#This Row],[range1]])&lt;INDIRECT(input4713[[#This Row],[range2]])))=COUNT(INDIRECT(input4713[[#This Row],[range1]]))</f>
        <v>0</v>
      </c>
      <c r="M147" t="b" cm="1">
        <f t="array" aca="1" ref="M147" ca="1">SUMPRODUCT(--(INDIRECT(input4713[[#This Row],[range1]])&gt;INDIRECT(input4713[[#This Row],[range2]])))=COUNT(INDIRECT(input4713[[#This Row],[range1]]))</f>
        <v>0</v>
      </c>
      <c r="N147" t="b">
        <f ca="1">IF(AND(NOT(input4713[[#This Row],[All DESC?]]),NOT(input4713[[#This Row],[All ASC?]])),FALSE(),TRUE())</f>
        <v>0</v>
      </c>
      <c r="O147" cm="1">
        <f t="array" aca="1" ref="O147" ca="1">IF(AND(input4713[[#This Row],[Safe Part 1]],(MAX(ABS((INDIRECT(input4713[[#This Row],[range2]]))-(INDIRECT(input4713[[#This Row],[range1]])))))&lt;=3),1,0)</f>
        <v>0</v>
      </c>
    </row>
    <row r="148" spans="1:15" x14ac:dyDescent="0.35">
      <c r="A148">
        <v>57</v>
      </c>
      <c r="B148">
        <v>55</v>
      </c>
      <c r="C148">
        <v>54</v>
      </c>
      <c r="D148">
        <v>51</v>
      </c>
      <c r="E148">
        <v>49</v>
      </c>
      <c r="F148">
        <v>42</v>
      </c>
      <c r="G148">
        <v>40</v>
      </c>
      <c r="H148">
        <f>1</f>
        <v>1</v>
      </c>
      <c r="I148">
        <f>COUNTA(input4713[[#This Row],[Column1.1]:[Column1.8]])</f>
        <v>7</v>
      </c>
      <c r="J148" t="str">
        <f>ADDRESS(ROW(),input4713[[#This Row],[first col]]+1,4)&amp;":"&amp;ADDRESS(ROW(),input4713[[#This Row],[lastcol]],4)</f>
        <v>B148:G148</v>
      </c>
      <c r="K148" t="str">
        <f>ADDRESS(ROW(),input4713[[#This Row],[first col]],4)&amp;":"&amp;ADDRESS(ROW(),input4713[[#This Row],[lastcol]]-1,4)</f>
        <v>A148:F148</v>
      </c>
      <c r="L148" t="b" cm="1">
        <f t="array" aca="1" ref="L148" ca="1">SUMPRODUCT(--(INDIRECT(input4713[[#This Row],[range1]])&lt;INDIRECT(input4713[[#This Row],[range2]])))=COUNT(INDIRECT(input4713[[#This Row],[range1]]))</f>
        <v>1</v>
      </c>
      <c r="M148" t="b" cm="1">
        <f t="array" aca="1" ref="M148" ca="1">SUMPRODUCT(--(INDIRECT(input4713[[#This Row],[range1]])&gt;INDIRECT(input4713[[#This Row],[range2]])))=COUNT(INDIRECT(input4713[[#This Row],[range1]]))</f>
        <v>0</v>
      </c>
      <c r="N148" t="b">
        <f ca="1">IF(AND(NOT(input4713[[#This Row],[All DESC?]]),NOT(input4713[[#This Row],[All ASC?]])),FALSE(),TRUE())</f>
        <v>1</v>
      </c>
      <c r="O148" cm="1">
        <f t="array" aca="1" ref="O148" ca="1">IF(AND(input4713[[#This Row],[Safe Part 1]],(MAX(ABS((INDIRECT(input4713[[#This Row],[range2]]))-(INDIRECT(input4713[[#This Row],[range1]])))))&lt;=3),1,0)</f>
        <v>0</v>
      </c>
    </row>
    <row r="149" spans="1:15" x14ac:dyDescent="0.35">
      <c r="A149">
        <v>47</v>
      </c>
      <c r="B149">
        <v>44</v>
      </c>
      <c r="C149">
        <v>41</v>
      </c>
      <c r="D149">
        <v>35</v>
      </c>
      <c r="E149">
        <v>33</v>
      </c>
      <c r="F149">
        <v>31</v>
      </c>
      <c r="H149">
        <f>1</f>
        <v>1</v>
      </c>
      <c r="I149">
        <f>COUNTA(input4713[[#This Row],[Column1.1]:[Column1.8]])</f>
        <v>6</v>
      </c>
      <c r="J149" t="str">
        <f>ADDRESS(ROW(),input4713[[#This Row],[first col]]+1,4)&amp;":"&amp;ADDRESS(ROW(),input4713[[#This Row],[lastcol]],4)</f>
        <v>B149:F149</v>
      </c>
      <c r="K149" t="str">
        <f>ADDRESS(ROW(),input4713[[#This Row],[first col]],4)&amp;":"&amp;ADDRESS(ROW(),input4713[[#This Row],[lastcol]]-1,4)</f>
        <v>A149:E149</v>
      </c>
      <c r="L149" t="b" cm="1">
        <f t="array" aca="1" ref="L149" ca="1">SUMPRODUCT(--(INDIRECT(input4713[[#This Row],[range1]])&lt;INDIRECT(input4713[[#This Row],[range2]])))=COUNT(INDIRECT(input4713[[#This Row],[range1]]))</f>
        <v>1</v>
      </c>
      <c r="M149" t="b" cm="1">
        <f t="array" aca="1" ref="M149" ca="1">SUMPRODUCT(--(INDIRECT(input4713[[#This Row],[range1]])&gt;INDIRECT(input4713[[#This Row],[range2]])))=COUNT(INDIRECT(input4713[[#This Row],[range1]]))</f>
        <v>0</v>
      </c>
      <c r="N149" t="b">
        <f ca="1">IF(AND(NOT(input4713[[#This Row],[All DESC?]]),NOT(input4713[[#This Row],[All ASC?]])),FALSE(),TRUE())</f>
        <v>1</v>
      </c>
      <c r="O149" cm="1">
        <f t="array" aca="1" ref="O149" ca="1">IF(AND(input4713[[#This Row],[Safe Part 1]],(MAX(ABS((INDIRECT(input4713[[#This Row],[range2]]))-(INDIRECT(input4713[[#This Row],[range1]])))))&lt;=3),1,0)</f>
        <v>0</v>
      </c>
    </row>
    <row r="150" spans="1:15" x14ac:dyDescent="0.35">
      <c r="A150">
        <v>29</v>
      </c>
      <c r="B150">
        <v>26</v>
      </c>
      <c r="C150">
        <v>20</v>
      </c>
      <c r="D150">
        <v>17</v>
      </c>
      <c r="E150">
        <v>16</v>
      </c>
      <c r="F150">
        <v>14</v>
      </c>
      <c r="H150">
        <f>1</f>
        <v>1</v>
      </c>
      <c r="I150">
        <f>COUNTA(input4713[[#This Row],[Column1.1]:[Column1.8]])</f>
        <v>6</v>
      </c>
      <c r="J150" t="str">
        <f>ADDRESS(ROW(),input4713[[#This Row],[first col]]+1,4)&amp;":"&amp;ADDRESS(ROW(),input4713[[#This Row],[lastcol]],4)</f>
        <v>B150:F150</v>
      </c>
      <c r="K150" t="str">
        <f>ADDRESS(ROW(),input4713[[#This Row],[first col]],4)&amp;":"&amp;ADDRESS(ROW(),input4713[[#This Row],[lastcol]]-1,4)</f>
        <v>A150:E150</v>
      </c>
      <c r="L150" t="b" cm="1">
        <f t="array" aca="1" ref="L150" ca="1">SUMPRODUCT(--(INDIRECT(input4713[[#This Row],[range1]])&lt;INDIRECT(input4713[[#This Row],[range2]])))=COUNT(INDIRECT(input4713[[#This Row],[range1]]))</f>
        <v>1</v>
      </c>
      <c r="M150" t="b" cm="1">
        <f t="array" aca="1" ref="M150" ca="1">SUMPRODUCT(--(INDIRECT(input4713[[#This Row],[range1]])&gt;INDIRECT(input4713[[#This Row],[range2]])))=COUNT(INDIRECT(input4713[[#This Row],[range1]]))</f>
        <v>0</v>
      </c>
      <c r="N150" t="b">
        <f ca="1">IF(AND(NOT(input4713[[#This Row],[All DESC?]]),NOT(input4713[[#This Row],[All ASC?]])),FALSE(),TRUE())</f>
        <v>1</v>
      </c>
      <c r="O150" cm="1">
        <f t="array" aca="1" ref="O150" ca="1">IF(AND(input4713[[#This Row],[Safe Part 1]],(MAX(ABS((INDIRECT(input4713[[#This Row],[range2]]))-(INDIRECT(input4713[[#This Row],[range1]])))))&lt;=3),1,0)</f>
        <v>0</v>
      </c>
    </row>
    <row r="151" spans="1:15" x14ac:dyDescent="0.35">
      <c r="A151">
        <v>49</v>
      </c>
      <c r="B151">
        <v>51</v>
      </c>
      <c r="C151">
        <v>48</v>
      </c>
      <c r="D151">
        <v>45</v>
      </c>
      <c r="E151">
        <v>42</v>
      </c>
      <c r="F151">
        <v>40</v>
      </c>
      <c r="H151">
        <f>1</f>
        <v>1</v>
      </c>
      <c r="I151">
        <f>COUNTA(input4713[[#This Row],[Column1.1]:[Column1.8]])</f>
        <v>6</v>
      </c>
      <c r="J151" t="str">
        <f>ADDRESS(ROW(),input4713[[#This Row],[first col]]+1,4)&amp;":"&amp;ADDRESS(ROW(),input4713[[#This Row],[lastcol]],4)</f>
        <v>B151:F151</v>
      </c>
      <c r="K151" t="str">
        <f>ADDRESS(ROW(),input4713[[#This Row],[first col]],4)&amp;":"&amp;ADDRESS(ROW(),input4713[[#This Row],[lastcol]]-1,4)</f>
        <v>A151:E151</v>
      </c>
      <c r="L151" t="b" cm="1">
        <f t="array" aca="1" ref="L151" ca="1">SUMPRODUCT(--(INDIRECT(input4713[[#This Row],[range1]])&lt;INDIRECT(input4713[[#This Row],[range2]])))=COUNT(INDIRECT(input4713[[#This Row],[range1]]))</f>
        <v>0</v>
      </c>
      <c r="M151" t="b" cm="1">
        <f t="array" aca="1" ref="M151" ca="1">SUMPRODUCT(--(INDIRECT(input4713[[#This Row],[range1]])&gt;INDIRECT(input4713[[#This Row],[range2]])))=COUNT(INDIRECT(input4713[[#This Row],[range1]]))</f>
        <v>0</v>
      </c>
      <c r="N151" t="b">
        <f ca="1">IF(AND(NOT(input4713[[#This Row],[All DESC?]]),NOT(input4713[[#This Row],[All ASC?]])),FALSE(),TRUE())</f>
        <v>0</v>
      </c>
      <c r="O151" cm="1">
        <f t="array" aca="1" ref="O151" ca="1">IF(AND(input4713[[#This Row],[Safe Part 1]],(MAX(ABS((INDIRECT(input4713[[#This Row],[range2]]))-(INDIRECT(input4713[[#This Row],[range1]])))))&lt;=3),1,0)</f>
        <v>0</v>
      </c>
    </row>
    <row r="152" spans="1:15" x14ac:dyDescent="0.35">
      <c r="A152">
        <v>62</v>
      </c>
      <c r="B152">
        <v>65</v>
      </c>
      <c r="C152">
        <v>62</v>
      </c>
      <c r="D152">
        <v>59</v>
      </c>
      <c r="E152">
        <v>56</v>
      </c>
      <c r="F152">
        <v>54</v>
      </c>
      <c r="H152">
        <f>1</f>
        <v>1</v>
      </c>
      <c r="I152">
        <f>COUNTA(input4713[[#This Row],[Column1.1]:[Column1.8]])</f>
        <v>6</v>
      </c>
      <c r="J152" t="str">
        <f>ADDRESS(ROW(),input4713[[#This Row],[first col]]+1,4)&amp;":"&amp;ADDRESS(ROW(),input4713[[#This Row],[lastcol]],4)</f>
        <v>B152:F152</v>
      </c>
      <c r="K152" t="str">
        <f>ADDRESS(ROW(),input4713[[#This Row],[first col]],4)&amp;":"&amp;ADDRESS(ROW(),input4713[[#This Row],[lastcol]]-1,4)</f>
        <v>A152:E152</v>
      </c>
      <c r="L152" t="b" cm="1">
        <f t="array" aca="1" ref="L152" ca="1">SUMPRODUCT(--(INDIRECT(input4713[[#This Row],[range1]])&lt;INDIRECT(input4713[[#This Row],[range2]])))=COUNT(INDIRECT(input4713[[#This Row],[range1]]))</f>
        <v>0</v>
      </c>
      <c r="M152" t="b" cm="1">
        <f t="array" aca="1" ref="M152" ca="1">SUMPRODUCT(--(INDIRECT(input4713[[#This Row],[range1]])&gt;INDIRECT(input4713[[#This Row],[range2]])))=COUNT(INDIRECT(input4713[[#This Row],[range1]]))</f>
        <v>0</v>
      </c>
      <c r="N152" t="b">
        <f ca="1">IF(AND(NOT(input4713[[#This Row],[All DESC?]]),NOT(input4713[[#This Row],[All ASC?]])),FALSE(),TRUE())</f>
        <v>0</v>
      </c>
      <c r="O152" cm="1">
        <f t="array" aca="1" ref="O152" ca="1">IF(AND(input4713[[#This Row],[Safe Part 1]],(MAX(ABS((INDIRECT(input4713[[#This Row],[range2]]))-(INDIRECT(input4713[[#This Row],[range1]])))))&lt;=3),1,0)</f>
        <v>0</v>
      </c>
    </row>
    <row r="153" spans="1:15" x14ac:dyDescent="0.35">
      <c r="A153">
        <v>54</v>
      </c>
      <c r="B153">
        <v>56</v>
      </c>
      <c r="C153">
        <v>54</v>
      </c>
      <c r="D153">
        <v>51</v>
      </c>
      <c r="E153">
        <v>51</v>
      </c>
      <c r="H153">
        <f>1</f>
        <v>1</v>
      </c>
      <c r="I153">
        <f>COUNTA(input4713[[#This Row],[Column1.1]:[Column1.8]])</f>
        <v>5</v>
      </c>
      <c r="J153" t="str">
        <f>ADDRESS(ROW(),input4713[[#This Row],[first col]]+1,4)&amp;":"&amp;ADDRESS(ROW(),input4713[[#This Row],[lastcol]],4)</f>
        <v>B153:E153</v>
      </c>
      <c r="K153" t="str">
        <f>ADDRESS(ROW(),input4713[[#This Row],[first col]],4)&amp;":"&amp;ADDRESS(ROW(),input4713[[#This Row],[lastcol]]-1,4)</f>
        <v>A153:D153</v>
      </c>
      <c r="L153" t="b" cm="1">
        <f t="array" aca="1" ref="L153" ca="1">SUMPRODUCT(--(INDIRECT(input4713[[#This Row],[range1]])&lt;INDIRECT(input4713[[#This Row],[range2]])))=COUNT(INDIRECT(input4713[[#This Row],[range1]]))</f>
        <v>0</v>
      </c>
      <c r="M153" t="b" cm="1">
        <f t="array" aca="1" ref="M153" ca="1">SUMPRODUCT(--(INDIRECT(input4713[[#This Row],[range1]])&gt;INDIRECT(input4713[[#This Row],[range2]])))=COUNT(INDIRECT(input4713[[#This Row],[range1]]))</f>
        <v>0</v>
      </c>
      <c r="N153" t="b">
        <f ca="1">IF(AND(NOT(input4713[[#This Row],[All DESC?]]),NOT(input4713[[#This Row],[All ASC?]])),FALSE(),TRUE())</f>
        <v>0</v>
      </c>
      <c r="O153" cm="1">
        <f t="array" aca="1" ref="O153" ca="1">IF(AND(input4713[[#This Row],[Safe Part 1]],(MAX(ABS((INDIRECT(input4713[[#This Row],[range2]]))-(INDIRECT(input4713[[#This Row],[range1]])))))&lt;=3),1,0)</f>
        <v>0</v>
      </c>
    </row>
    <row r="154" spans="1:15" x14ac:dyDescent="0.35">
      <c r="A154">
        <v>83</v>
      </c>
      <c r="B154">
        <v>85</v>
      </c>
      <c r="C154">
        <v>83</v>
      </c>
      <c r="D154">
        <v>80</v>
      </c>
      <c r="E154">
        <v>77</v>
      </c>
      <c r="F154">
        <v>74</v>
      </c>
      <c r="H154">
        <f>1</f>
        <v>1</v>
      </c>
      <c r="I154">
        <f>COUNTA(input4713[[#This Row],[Column1.1]:[Column1.8]])</f>
        <v>6</v>
      </c>
      <c r="J154" t="str">
        <f>ADDRESS(ROW(),input4713[[#This Row],[first col]]+1,4)&amp;":"&amp;ADDRESS(ROW(),input4713[[#This Row],[lastcol]],4)</f>
        <v>B154:F154</v>
      </c>
      <c r="K154" t="str">
        <f>ADDRESS(ROW(),input4713[[#This Row],[first col]],4)&amp;":"&amp;ADDRESS(ROW(),input4713[[#This Row],[lastcol]]-1,4)</f>
        <v>A154:E154</v>
      </c>
      <c r="L154" t="b" cm="1">
        <f t="array" aca="1" ref="L154" ca="1">SUMPRODUCT(--(INDIRECT(input4713[[#This Row],[range1]])&lt;INDIRECT(input4713[[#This Row],[range2]])))=COUNT(INDIRECT(input4713[[#This Row],[range1]]))</f>
        <v>0</v>
      </c>
      <c r="M154" t="b" cm="1">
        <f t="array" aca="1" ref="M154" ca="1">SUMPRODUCT(--(INDIRECT(input4713[[#This Row],[range1]])&gt;INDIRECT(input4713[[#This Row],[range2]])))=COUNT(INDIRECT(input4713[[#This Row],[range1]]))</f>
        <v>0</v>
      </c>
      <c r="N154" t="b">
        <f ca="1">IF(AND(NOT(input4713[[#This Row],[All DESC?]]),NOT(input4713[[#This Row],[All ASC?]])),FALSE(),TRUE())</f>
        <v>0</v>
      </c>
      <c r="O154" cm="1">
        <f t="array" aca="1" ref="O154" ca="1">IF(AND(input4713[[#This Row],[Safe Part 1]],(MAX(ABS((INDIRECT(input4713[[#This Row],[range2]]))-(INDIRECT(input4713[[#This Row],[range1]])))))&lt;=3),1,0)</f>
        <v>0</v>
      </c>
    </row>
    <row r="155" spans="1:15" x14ac:dyDescent="0.35">
      <c r="A155">
        <v>37</v>
      </c>
      <c r="B155">
        <v>38</v>
      </c>
      <c r="C155">
        <v>37</v>
      </c>
      <c r="D155">
        <v>36</v>
      </c>
      <c r="E155">
        <v>35</v>
      </c>
      <c r="F155">
        <v>28</v>
      </c>
      <c r="H155">
        <f>1</f>
        <v>1</v>
      </c>
      <c r="I155">
        <f>COUNTA(input4713[[#This Row],[Column1.1]:[Column1.8]])</f>
        <v>6</v>
      </c>
      <c r="J155" t="str">
        <f>ADDRESS(ROW(),input4713[[#This Row],[first col]]+1,4)&amp;":"&amp;ADDRESS(ROW(),input4713[[#This Row],[lastcol]],4)</f>
        <v>B155:F155</v>
      </c>
      <c r="K155" t="str">
        <f>ADDRESS(ROW(),input4713[[#This Row],[first col]],4)&amp;":"&amp;ADDRESS(ROW(),input4713[[#This Row],[lastcol]]-1,4)</f>
        <v>A155:E155</v>
      </c>
      <c r="L155" t="b" cm="1">
        <f t="array" aca="1" ref="L155" ca="1">SUMPRODUCT(--(INDIRECT(input4713[[#This Row],[range1]])&lt;INDIRECT(input4713[[#This Row],[range2]])))=COUNT(INDIRECT(input4713[[#This Row],[range1]]))</f>
        <v>0</v>
      </c>
      <c r="M155" t="b" cm="1">
        <f t="array" aca="1" ref="M155" ca="1">SUMPRODUCT(--(INDIRECT(input4713[[#This Row],[range1]])&gt;INDIRECT(input4713[[#This Row],[range2]])))=COUNT(INDIRECT(input4713[[#This Row],[range1]]))</f>
        <v>0</v>
      </c>
      <c r="N155" t="b">
        <f ca="1">IF(AND(NOT(input4713[[#This Row],[All DESC?]]),NOT(input4713[[#This Row],[All ASC?]])),FALSE(),TRUE())</f>
        <v>0</v>
      </c>
      <c r="O155" cm="1">
        <f t="array" aca="1" ref="O155" ca="1">IF(AND(input4713[[#This Row],[Safe Part 1]],(MAX(ABS((INDIRECT(input4713[[#This Row],[range2]]))-(INDIRECT(input4713[[#This Row],[range1]])))))&lt;=3),1,0)</f>
        <v>0</v>
      </c>
    </row>
    <row r="156" spans="1:15" x14ac:dyDescent="0.35">
      <c r="A156">
        <v>39</v>
      </c>
      <c r="B156">
        <v>42</v>
      </c>
      <c r="C156">
        <v>39</v>
      </c>
      <c r="D156">
        <v>40</v>
      </c>
      <c r="E156">
        <v>39</v>
      </c>
      <c r="F156">
        <v>38</v>
      </c>
      <c r="H156">
        <f>1</f>
        <v>1</v>
      </c>
      <c r="I156">
        <f>COUNTA(input4713[[#This Row],[Column1.1]:[Column1.8]])</f>
        <v>6</v>
      </c>
      <c r="J156" t="str">
        <f>ADDRESS(ROW(),input4713[[#This Row],[first col]]+1,4)&amp;":"&amp;ADDRESS(ROW(),input4713[[#This Row],[lastcol]],4)</f>
        <v>B156:F156</v>
      </c>
      <c r="K156" t="str">
        <f>ADDRESS(ROW(),input4713[[#This Row],[first col]],4)&amp;":"&amp;ADDRESS(ROW(),input4713[[#This Row],[lastcol]]-1,4)</f>
        <v>A156:E156</v>
      </c>
      <c r="L156" t="b" cm="1">
        <f t="array" aca="1" ref="L156" ca="1">SUMPRODUCT(--(INDIRECT(input4713[[#This Row],[range1]])&lt;INDIRECT(input4713[[#This Row],[range2]])))=COUNT(INDIRECT(input4713[[#This Row],[range1]]))</f>
        <v>0</v>
      </c>
      <c r="M156" t="b" cm="1">
        <f t="array" aca="1" ref="M156" ca="1">SUMPRODUCT(--(INDIRECT(input4713[[#This Row],[range1]])&gt;INDIRECT(input4713[[#This Row],[range2]])))=COUNT(INDIRECT(input4713[[#This Row],[range1]]))</f>
        <v>0</v>
      </c>
      <c r="N156" t="b">
        <f ca="1">IF(AND(NOT(input4713[[#This Row],[All DESC?]]),NOT(input4713[[#This Row],[All ASC?]])),FALSE(),TRUE())</f>
        <v>0</v>
      </c>
      <c r="O156" cm="1">
        <f t="array" aca="1" ref="O156" ca="1">IF(AND(input4713[[#This Row],[Safe Part 1]],(MAX(ABS((INDIRECT(input4713[[#This Row],[range2]]))-(INDIRECT(input4713[[#This Row],[range1]])))))&lt;=3),1,0)</f>
        <v>0</v>
      </c>
    </row>
    <row r="157" spans="1:15" x14ac:dyDescent="0.35">
      <c r="A157">
        <v>19</v>
      </c>
      <c r="B157">
        <v>21</v>
      </c>
      <c r="C157">
        <v>20</v>
      </c>
      <c r="D157">
        <v>17</v>
      </c>
      <c r="E157">
        <v>16</v>
      </c>
      <c r="F157">
        <v>13</v>
      </c>
      <c r="G157">
        <v>18</v>
      </c>
      <c r="H157">
        <f>1</f>
        <v>1</v>
      </c>
      <c r="I157">
        <f>COUNTA(input4713[[#This Row],[Column1.1]:[Column1.8]])</f>
        <v>7</v>
      </c>
      <c r="J157" t="str">
        <f>ADDRESS(ROW(),input4713[[#This Row],[first col]]+1,4)&amp;":"&amp;ADDRESS(ROW(),input4713[[#This Row],[lastcol]],4)</f>
        <v>B157:G157</v>
      </c>
      <c r="K157" t="str">
        <f>ADDRESS(ROW(),input4713[[#This Row],[first col]],4)&amp;":"&amp;ADDRESS(ROW(),input4713[[#This Row],[lastcol]]-1,4)</f>
        <v>A157:F157</v>
      </c>
      <c r="L157" t="b" cm="1">
        <f t="array" aca="1" ref="L157" ca="1">SUMPRODUCT(--(INDIRECT(input4713[[#This Row],[range1]])&lt;INDIRECT(input4713[[#This Row],[range2]])))=COUNT(INDIRECT(input4713[[#This Row],[range1]]))</f>
        <v>0</v>
      </c>
      <c r="M157" t="b" cm="1">
        <f t="array" aca="1" ref="M157" ca="1">SUMPRODUCT(--(INDIRECT(input4713[[#This Row],[range1]])&gt;INDIRECT(input4713[[#This Row],[range2]])))=COUNT(INDIRECT(input4713[[#This Row],[range1]]))</f>
        <v>0</v>
      </c>
      <c r="N157" t="b">
        <f ca="1">IF(AND(NOT(input4713[[#This Row],[All DESC?]]),NOT(input4713[[#This Row],[All ASC?]])),FALSE(),TRUE())</f>
        <v>0</v>
      </c>
      <c r="O157" cm="1">
        <f t="array" aca="1" ref="O157" ca="1">IF(AND(input4713[[#This Row],[Safe Part 1]],(MAX(ABS((INDIRECT(input4713[[#This Row],[range2]]))-(INDIRECT(input4713[[#This Row],[range1]])))))&lt;=3),1,0)</f>
        <v>0</v>
      </c>
    </row>
    <row r="158" spans="1:15" x14ac:dyDescent="0.35">
      <c r="A158">
        <v>8</v>
      </c>
      <c r="B158">
        <v>11</v>
      </c>
      <c r="C158">
        <v>9</v>
      </c>
      <c r="D158">
        <v>7</v>
      </c>
      <c r="E158">
        <v>8</v>
      </c>
      <c r="F158">
        <v>8</v>
      </c>
      <c r="H158">
        <f>1</f>
        <v>1</v>
      </c>
      <c r="I158">
        <f>COUNTA(input4713[[#This Row],[Column1.1]:[Column1.8]])</f>
        <v>6</v>
      </c>
      <c r="J158" t="str">
        <f>ADDRESS(ROW(),input4713[[#This Row],[first col]]+1,4)&amp;":"&amp;ADDRESS(ROW(),input4713[[#This Row],[lastcol]],4)</f>
        <v>B158:F158</v>
      </c>
      <c r="K158" t="str">
        <f>ADDRESS(ROW(),input4713[[#This Row],[first col]],4)&amp;":"&amp;ADDRESS(ROW(),input4713[[#This Row],[lastcol]]-1,4)</f>
        <v>A158:E158</v>
      </c>
      <c r="L158" t="b" cm="1">
        <f t="array" aca="1" ref="L158" ca="1">SUMPRODUCT(--(INDIRECT(input4713[[#This Row],[range1]])&lt;INDIRECT(input4713[[#This Row],[range2]])))=COUNT(INDIRECT(input4713[[#This Row],[range1]]))</f>
        <v>0</v>
      </c>
      <c r="M158" t="b" cm="1">
        <f t="array" aca="1" ref="M158" ca="1">SUMPRODUCT(--(INDIRECT(input4713[[#This Row],[range1]])&gt;INDIRECT(input4713[[#This Row],[range2]])))=COUNT(INDIRECT(input4713[[#This Row],[range1]]))</f>
        <v>0</v>
      </c>
      <c r="N158" t="b">
        <f ca="1">IF(AND(NOT(input4713[[#This Row],[All DESC?]]),NOT(input4713[[#This Row],[All ASC?]])),FALSE(),TRUE())</f>
        <v>0</v>
      </c>
      <c r="O158" cm="1">
        <f t="array" aca="1" ref="O158" ca="1">IF(AND(input4713[[#This Row],[Safe Part 1]],(MAX(ABS((INDIRECT(input4713[[#This Row],[range2]]))-(INDIRECT(input4713[[#This Row],[range1]])))))&lt;=3),1,0)</f>
        <v>0</v>
      </c>
    </row>
    <row r="159" spans="1:15" x14ac:dyDescent="0.35">
      <c r="A159">
        <v>70</v>
      </c>
      <c r="B159">
        <v>72</v>
      </c>
      <c r="C159">
        <v>70</v>
      </c>
      <c r="D159">
        <v>67</v>
      </c>
      <c r="E159">
        <v>68</v>
      </c>
      <c r="F159">
        <v>64</v>
      </c>
      <c r="H159">
        <f>1</f>
        <v>1</v>
      </c>
      <c r="I159">
        <f>COUNTA(input4713[[#This Row],[Column1.1]:[Column1.8]])</f>
        <v>6</v>
      </c>
      <c r="J159" t="str">
        <f>ADDRESS(ROW(),input4713[[#This Row],[first col]]+1,4)&amp;":"&amp;ADDRESS(ROW(),input4713[[#This Row],[lastcol]],4)</f>
        <v>B159:F159</v>
      </c>
      <c r="K159" t="str">
        <f>ADDRESS(ROW(),input4713[[#This Row],[first col]],4)&amp;":"&amp;ADDRESS(ROW(),input4713[[#This Row],[lastcol]]-1,4)</f>
        <v>A159:E159</v>
      </c>
      <c r="L159" t="b" cm="1">
        <f t="array" aca="1" ref="L159" ca="1">SUMPRODUCT(--(INDIRECT(input4713[[#This Row],[range1]])&lt;INDIRECT(input4713[[#This Row],[range2]])))=COUNT(INDIRECT(input4713[[#This Row],[range1]]))</f>
        <v>0</v>
      </c>
      <c r="M159" t="b" cm="1">
        <f t="array" aca="1" ref="M159" ca="1">SUMPRODUCT(--(INDIRECT(input4713[[#This Row],[range1]])&gt;INDIRECT(input4713[[#This Row],[range2]])))=COUNT(INDIRECT(input4713[[#This Row],[range1]]))</f>
        <v>0</v>
      </c>
      <c r="N159" t="b">
        <f ca="1">IF(AND(NOT(input4713[[#This Row],[All DESC?]]),NOT(input4713[[#This Row],[All ASC?]])),FALSE(),TRUE())</f>
        <v>0</v>
      </c>
      <c r="O159" cm="1">
        <f t="array" aca="1" ref="O159" ca="1">IF(AND(input4713[[#This Row],[Safe Part 1]],(MAX(ABS((INDIRECT(input4713[[#This Row],[range2]]))-(INDIRECT(input4713[[#This Row],[range1]])))))&lt;=3),1,0)</f>
        <v>0</v>
      </c>
    </row>
    <row r="160" spans="1:15" x14ac:dyDescent="0.35">
      <c r="A160">
        <v>85</v>
      </c>
      <c r="B160">
        <v>87</v>
      </c>
      <c r="C160">
        <v>84</v>
      </c>
      <c r="D160">
        <v>86</v>
      </c>
      <c r="E160">
        <v>79</v>
      </c>
      <c r="H160">
        <f>1</f>
        <v>1</v>
      </c>
      <c r="I160">
        <f>COUNTA(input4713[[#This Row],[Column1.1]:[Column1.8]])</f>
        <v>5</v>
      </c>
      <c r="J160" t="str">
        <f>ADDRESS(ROW(),input4713[[#This Row],[first col]]+1,4)&amp;":"&amp;ADDRESS(ROW(),input4713[[#This Row],[lastcol]],4)</f>
        <v>B160:E160</v>
      </c>
      <c r="K160" t="str">
        <f>ADDRESS(ROW(),input4713[[#This Row],[first col]],4)&amp;":"&amp;ADDRESS(ROW(),input4713[[#This Row],[lastcol]]-1,4)</f>
        <v>A160:D160</v>
      </c>
      <c r="L160" t="b" cm="1">
        <f t="array" aca="1" ref="L160" ca="1">SUMPRODUCT(--(INDIRECT(input4713[[#This Row],[range1]])&lt;INDIRECT(input4713[[#This Row],[range2]])))=COUNT(INDIRECT(input4713[[#This Row],[range1]]))</f>
        <v>0</v>
      </c>
      <c r="M160" t="b" cm="1">
        <f t="array" aca="1" ref="M160" ca="1">SUMPRODUCT(--(INDIRECT(input4713[[#This Row],[range1]])&gt;INDIRECT(input4713[[#This Row],[range2]])))=COUNT(INDIRECT(input4713[[#This Row],[range1]]))</f>
        <v>0</v>
      </c>
      <c r="N160" t="b">
        <f ca="1">IF(AND(NOT(input4713[[#This Row],[All DESC?]]),NOT(input4713[[#This Row],[All ASC?]])),FALSE(),TRUE())</f>
        <v>0</v>
      </c>
      <c r="O160" cm="1">
        <f t="array" aca="1" ref="O160" ca="1">IF(AND(input4713[[#This Row],[Safe Part 1]],(MAX(ABS((INDIRECT(input4713[[#This Row],[range2]]))-(INDIRECT(input4713[[#This Row],[range1]])))))&lt;=3),1,0)</f>
        <v>0</v>
      </c>
    </row>
    <row r="161" spans="1:15" x14ac:dyDescent="0.35">
      <c r="A161">
        <v>25</v>
      </c>
      <c r="B161">
        <v>28</v>
      </c>
      <c r="C161">
        <v>28</v>
      </c>
      <c r="D161">
        <v>26</v>
      </c>
      <c r="E161">
        <v>24</v>
      </c>
      <c r="F161">
        <v>21</v>
      </c>
      <c r="H161">
        <f>1</f>
        <v>1</v>
      </c>
      <c r="I161">
        <f>COUNTA(input4713[[#This Row],[Column1.1]:[Column1.8]])</f>
        <v>6</v>
      </c>
      <c r="J161" t="str">
        <f>ADDRESS(ROW(),input4713[[#This Row],[first col]]+1,4)&amp;":"&amp;ADDRESS(ROW(),input4713[[#This Row],[lastcol]],4)</f>
        <v>B161:F161</v>
      </c>
      <c r="K161" t="str">
        <f>ADDRESS(ROW(),input4713[[#This Row],[first col]],4)&amp;":"&amp;ADDRESS(ROW(),input4713[[#This Row],[lastcol]]-1,4)</f>
        <v>A161:E161</v>
      </c>
      <c r="L161" t="b" cm="1">
        <f t="array" aca="1" ref="L161" ca="1">SUMPRODUCT(--(INDIRECT(input4713[[#This Row],[range1]])&lt;INDIRECT(input4713[[#This Row],[range2]])))=COUNT(INDIRECT(input4713[[#This Row],[range1]]))</f>
        <v>0</v>
      </c>
      <c r="M161" t="b" cm="1">
        <f t="array" aca="1" ref="M161" ca="1">SUMPRODUCT(--(INDIRECT(input4713[[#This Row],[range1]])&gt;INDIRECT(input4713[[#This Row],[range2]])))=COUNT(INDIRECT(input4713[[#This Row],[range1]]))</f>
        <v>0</v>
      </c>
      <c r="N161" t="b">
        <f ca="1">IF(AND(NOT(input4713[[#This Row],[All DESC?]]),NOT(input4713[[#This Row],[All ASC?]])),FALSE(),TRUE())</f>
        <v>0</v>
      </c>
      <c r="O161" cm="1">
        <f t="array" aca="1" ref="O161" ca="1">IF(AND(input4713[[#This Row],[Safe Part 1]],(MAX(ABS((INDIRECT(input4713[[#This Row],[range2]]))-(INDIRECT(input4713[[#This Row],[range1]])))))&lt;=3),1,0)</f>
        <v>0</v>
      </c>
    </row>
    <row r="162" spans="1:15" x14ac:dyDescent="0.35">
      <c r="A162">
        <v>58</v>
      </c>
      <c r="B162">
        <v>60</v>
      </c>
      <c r="C162">
        <v>60</v>
      </c>
      <c r="D162">
        <v>59</v>
      </c>
      <c r="E162">
        <v>56</v>
      </c>
      <c r="F162">
        <v>58</v>
      </c>
      <c r="H162">
        <f>1</f>
        <v>1</v>
      </c>
      <c r="I162">
        <f>COUNTA(input4713[[#This Row],[Column1.1]:[Column1.8]])</f>
        <v>6</v>
      </c>
      <c r="J162" t="str">
        <f>ADDRESS(ROW(),input4713[[#This Row],[first col]]+1,4)&amp;":"&amp;ADDRESS(ROW(),input4713[[#This Row],[lastcol]],4)</f>
        <v>B162:F162</v>
      </c>
      <c r="K162" t="str">
        <f>ADDRESS(ROW(),input4713[[#This Row],[first col]],4)&amp;":"&amp;ADDRESS(ROW(),input4713[[#This Row],[lastcol]]-1,4)</f>
        <v>A162:E162</v>
      </c>
      <c r="L162" t="b" cm="1">
        <f t="array" aca="1" ref="L162" ca="1">SUMPRODUCT(--(INDIRECT(input4713[[#This Row],[range1]])&lt;INDIRECT(input4713[[#This Row],[range2]])))=COUNT(INDIRECT(input4713[[#This Row],[range1]]))</f>
        <v>0</v>
      </c>
      <c r="M162" t="b" cm="1">
        <f t="array" aca="1" ref="M162" ca="1">SUMPRODUCT(--(INDIRECT(input4713[[#This Row],[range1]])&gt;INDIRECT(input4713[[#This Row],[range2]])))=COUNT(INDIRECT(input4713[[#This Row],[range1]]))</f>
        <v>0</v>
      </c>
      <c r="N162" t="b">
        <f ca="1">IF(AND(NOT(input4713[[#This Row],[All DESC?]]),NOT(input4713[[#This Row],[All ASC?]])),FALSE(),TRUE())</f>
        <v>0</v>
      </c>
      <c r="O162" cm="1">
        <f t="array" aca="1" ref="O162" ca="1">IF(AND(input4713[[#This Row],[Safe Part 1]],(MAX(ABS((INDIRECT(input4713[[#This Row],[range2]]))-(INDIRECT(input4713[[#This Row],[range1]])))))&lt;=3),1,0)</f>
        <v>0</v>
      </c>
    </row>
    <row r="163" spans="1:15" x14ac:dyDescent="0.35">
      <c r="A163">
        <v>71</v>
      </c>
      <c r="B163">
        <v>72</v>
      </c>
      <c r="C163">
        <v>72</v>
      </c>
      <c r="D163">
        <v>69</v>
      </c>
      <c r="E163">
        <v>69</v>
      </c>
      <c r="H163">
        <f>1</f>
        <v>1</v>
      </c>
      <c r="I163">
        <f>COUNTA(input4713[[#This Row],[Column1.1]:[Column1.8]])</f>
        <v>5</v>
      </c>
      <c r="J163" t="str">
        <f>ADDRESS(ROW(),input4713[[#This Row],[first col]]+1,4)&amp;":"&amp;ADDRESS(ROW(),input4713[[#This Row],[lastcol]],4)</f>
        <v>B163:E163</v>
      </c>
      <c r="K163" t="str">
        <f>ADDRESS(ROW(),input4713[[#This Row],[first col]],4)&amp;":"&amp;ADDRESS(ROW(),input4713[[#This Row],[lastcol]]-1,4)</f>
        <v>A163:D163</v>
      </c>
      <c r="L163" t="b" cm="1">
        <f t="array" aca="1" ref="L163" ca="1">SUMPRODUCT(--(INDIRECT(input4713[[#This Row],[range1]])&lt;INDIRECT(input4713[[#This Row],[range2]])))=COUNT(INDIRECT(input4713[[#This Row],[range1]]))</f>
        <v>0</v>
      </c>
      <c r="M163" t="b" cm="1">
        <f t="array" aca="1" ref="M163" ca="1">SUMPRODUCT(--(INDIRECT(input4713[[#This Row],[range1]])&gt;INDIRECT(input4713[[#This Row],[range2]])))=COUNT(INDIRECT(input4713[[#This Row],[range1]]))</f>
        <v>0</v>
      </c>
      <c r="N163" t="b">
        <f ca="1">IF(AND(NOT(input4713[[#This Row],[All DESC?]]),NOT(input4713[[#This Row],[All ASC?]])),FALSE(),TRUE())</f>
        <v>0</v>
      </c>
      <c r="O163" cm="1">
        <f t="array" aca="1" ref="O163" ca="1">IF(AND(input4713[[#This Row],[Safe Part 1]],(MAX(ABS((INDIRECT(input4713[[#This Row],[range2]]))-(INDIRECT(input4713[[#This Row],[range1]])))))&lt;=3),1,0)</f>
        <v>0</v>
      </c>
    </row>
    <row r="164" spans="1:15" x14ac:dyDescent="0.35">
      <c r="A164">
        <v>88</v>
      </c>
      <c r="B164">
        <v>89</v>
      </c>
      <c r="C164">
        <v>87</v>
      </c>
      <c r="D164">
        <v>87</v>
      </c>
      <c r="E164">
        <v>85</v>
      </c>
      <c r="F164">
        <v>83</v>
      </c>
      <c r="G164">
        <v>77</v>
      </c>
      <c r="H164">
        <f>1</f>
        <v>1</v>
      </c>
      <c r="I164">
        <f>COUNTA(input4713[[#This Row],[Column1.1]:[Column1.8]])</f>
        <v>7</v>
      </c>
      <c r="J164" t="str">
        <f>ADDRESS(ROW(),input4713[[#This Row],[first col]]+1,4)&amp;":"&amp;ADDRESS(ROW(),input4713[[#This Row],[lastcol]],4)</f>
        <v>B164:G164</v>
      </c>
      <c r="K164" t="str">
        <f>ADDRESS(ROW(),input4713[[#This Row],[first col]],4)&amp;":"&amp;ADDRESS(ROW(),input4713[[#This Row],[lastcol]]-1,4)</f>
        <v>A164:F164</v>
      </c>
      <c r="L164" t="b" cm="1">
        <f t="array" aca="1" ref="L164" ca="1">SUMPRODUCT(--(INDIRECT(input4713[[#This Row],[range1]])&lt;INDIRECT(input4713[[#This Row],[range2]])))=COUNT(INDIRECT(input4713[[#This Row],[range1]]))</f>
        <v>0</v>
      </c>
      <c r="M164" t="b" cm="1">
        <f t="array" aca="1" ref="M164" ca="1">SUMPRODUCT(--(INDIRECT(input4713[[#This Row],[range1]])&gt;INDIRECT(input4713[[#This Row],[range2]])))=COUNT(INDIRECT(input4713[[#This Row],[range1]]))</f>
        <v>0</v>
      </c>
      <c r="N164" t="b">
        <f ca="1">IF(AND(NOT(input4713[[#This Row],[All DESC?]]),NOT(input4713[[#This Row],[All ASC?]])),FALSE(),TRUE())</f>
        <v>0</v>
      </c>
      <c r="O164" cm="1">
        <f t="array" aca="1" ref="O164" ca="1">IF(AND(input4713[[#This Row],[Safe Part 1]],(MAX(ABS((INDIRECT(input4713[[#This Row],[range2]]))-(INDIRECT(input4713[[#This Row],[range1]])))))&lt;=3),1,0)</f>
        <v>0</v>
      </c>
    </row>
    <row r="165" spans="1:15" x14ac:dyDescent="0.35">
      <c r="A165">
        <v>37</v>
      </c>
      <c r="B165">
        <v>39</v>
      </c>
      <c r="C165">
        <v>36</v>
      </c>
      <c r="D165">
        <v>34</v>
      </c>
      <c r="E165">
        <v>34</v>
      </c>
      <c r="F165">
        <v>28</v>
      </c>
      <c r="H165">
        <f>1</f>
        <v>1</v>
      </c>
      <c r="I165">
        <f>COUNTA(input4713[[#This Row],[Column1.1]:[Column1.8]])</f>
        <v>6</v>
      </c>
      <c r="J165" t="str">
        <f>ADDRESS(ROW(),input4713[[#This Row],[first col]]+1,4)&amp;":"&amp;ADDRESS(ROW(),input4713[[#This Row],[lastcol]],4)</f>
        <v>B165:F165</v>
      </c>
      <c r="K165" t="str">
        <f>ADDRESS(ROW(),input4713[[#This Row],[first col]],4)&amp;":"&amp;ADDRESS(ROW(),input4713[[#This Row],[lastcol]]-1,4)</f>
        <v>A165:E165</v>
      </c>
      <c r="L165" t="b" cm="1">
        <f t="array" aca="1" ref="L165" ca="1">SUMPRODUCT(--(INDIRECT(input4713[[#This Row],[range1]])&lt;INDIRECT(input4713[[#This Row],[range2]])))=COUNT(INDIRECT(input4713[[#This Row],[range1]]))</f>
        <v>0</v>
      </c>
      <c r="M165" t="b" cm="1">
        <f t="array" aca="1" ref="M165" ca="1">SUMPRODUCT(--(INDIRECT(input4713[[#This Row],[range1]])&gt;INDIRECT(input4713[[#This Row],[range2]])))=COUNT(INDIRECT(input4713[[#This Row],[range1]]))</f>
        <v>0</v>
      </c>
      <c r="N165" t="b">
        <f ca="1">IF(AND(NOT(input4713[[#This Row],[All DESC?]]),NOT(input4713[[#This Row],[All ASC?]])),FALSE(),TRUE())</f>
        <v>0</v>
      </c>
      <c r="O165" cm="1">
        <f t="array" aca="1" ref="O165" ca="1">IF(AND(input4713[[#This Row],[Safe Part 1]],(MAX(ABS((INDIRECT(input4713[[#This Row],[range2]]))-(INDIRECT(input4713[[#This Row],[range1]])))))&lt;=3),1,0)</f>
        <v>0</v>
      </c>
    </row>
    <row r="166" spans="1:15" x14ac:dyDescent="0.35">
      <c r="A166">
        <v>50</v>
      </c>
      <c r="B166">
        <v>51</v>
      </c>
      <c r="C166">
        <v>49</v>
      </c>
      <c r="D166">
        <v>47</v>
      </c>
      <c r="E166">
        <v>46</v>
      </c>
      <c r="F166">
        <v>42</v>
      </c>
      <c r="H166">
        <f>1</f>
        <v>1</v>
      </c>
      <c r="I166">
        <f>COUNTA(input4713[[#This Row],[Column1.1]:[Column1.8]])</f>
        <v>6</v>
      </c>
      <c r="J166" t="str">
        <f>ADDRESS(ROW(),input4713[[#This Row],[first col]]+1,4)&amp;":"&amp;ADDRESS(ROW(),input4713[[#This Row],[lastcol]],4)</f>
        <v>B166:F166</v>
      </c>
      <c r="K166" t="str">
        <f>ADDRESS(ROW(),input4713[[#This Row],[first col]],4)&amp;":"&amp;ADDRESS(ROW(),input4713[[#This Row],[lastcol]]-1,4)</f>
        <v>A166:E166</v>
      </c>
      <c r="L166" t="b" cm="1">
        <f t="array" aca="1" ref="L166" ca="1">SUMPRODUCT(--(INDIRECT(input4713[[#This Row],[range1]])&lt;INDIRECT(input4713[[#This Row],[range2]])))=COUNT(INDIRECT(input4713[[#This Row],[range1]]))</f>
        <v>0</v>
      </c>
      <c r="M166" t="b" cm="1">
        <f t="array" aca="1" ref="M166" ca="1">SUMPRODUCT(--(INDIRECT(input4713[[#This Row],[range1]])&gt;INDIRECT(input4713[[#This Row],[range2]])))=COUNT(INDIRECT(input4713[[#This Row],[range1]]))</f>
        <v>0</v>
      </c>
      <c r="N166" t="b">
        <f ca="1">IF(AND(NOT(input4713[[#This Row],[All DESC?]]),NOT(input4713[[#This Row],[All ASC?]])),FALSE(),TRUE())</f>
        <v>0</v>
      </c>
      <c r="O166" cm="1">
        <f t="array" aca="1" ref="O166" ca="1">IF(AND(input4713[[#This Row],[Safe Part 1]],(MAX(ABS((INDIRECT(input4713[[#This Row],[range2]]))-(INDIRECT(input4713[[#This Row],[range1]])))))&lt;=3),1,0)</f>
        <v>0</v>
      </c>
    </row>
    <row r="167" spans="1:15" x14ac:dyDescent="0.35">
      <c r="A167">
        <v>60</v>
      </c>
      <c r="B167">
        <v>61</v>
      </c>
      <c r="C167">
        <v>59</v>
      </c>
      <c r="D167">
        <v>55</v>
      </c>
      <c r="E167">
        <v>52</v>
      </c>
      <c r="F167">
        <v>49</v>
      </c>
      <c r="G167">
        <v>50</v>
      </c>
      <c r="H167">
        <f>1</f>
        <v>1</v>
      </c>
      <c r="I167">
        <f>COUNTA(input4713[[#This Row],[Column1.1]:[Column1.8]])</f>
        <v>7</v>
      </c>
      <c r="J167" t="str">
        <f>ADDRESS(ROW(),input4713[[#This Row],[first col]]+1,4)&amp;":"&amp;ADDRESS(ROW(),input4713[[#This Row],[lastcol]],4)</f>
        <v>B167:G167</v>
      </c>
      <c r="K167" t="str">
        <f>ADDRESS(ROW(),input4713[[#This Row],[first col]],4)&amp;":"&amp;ADDRESS(ROW(),input4713[[#This Row],[lastcol]]-1,4)</f>
        <v>A167:F167</v>
      </c>
      <c r="L167" t="b" cm="1">
        <f t="array" aca="1" ref="L167" ca="1">SUMPRODUCT(--(INDIRECT(input4713[[#This Row],[range1]])&lt;INDIRECT(input4713[[#This Row],[range2]])))=COUNT(INDIRECT(input4713[[#This Row],[range1]]))</f>
        <v>0</v>
      </c>
      <c r="M167" t="b" cm="1">
        <f t="array" aca="1" ref="M167" ca="1">SUMPRODUCT(--(INDIRECT(input4713[[#This Row],[range1]])&gt;INDIRECT(input4713[[#This Row],[range2]])))=COUNT(INDIRECT(input4713[[#This Row],[range1]]))</f>
        <v>0</v>
      </c>
      <c r="N167" t="b">
        <f ca="1">IF(AND(NOT(input4713[[#This Row],[All DESC?]]),NOT(input4713[[#This Row],[All ASC?]])),FALSE(),TRUE())</f>
        <v>0</v>
      </c>
      <c r="O167" cm="1">
        <f t="array" aca="1" ref="O167" ca="1">IF(AND(input4713[[#This Row],[Safe Part 1]],(MAX(ABS((INDIRECT(input4713[[#This Row],[range2]]))-(INDIRECT(input4713[[#This Row],[range1]])))))&lt;=3),1,0)</f>
        <v>0</v>
      </c>
    </row>
    <row r="168" spans="1:15" x14ac:dyDescent="0.35">
      <c r="A168">
        <v>95</v>
      </c>
      <c r="B168">
        <v>97</v>
      </c>
      <c r="C168">
        <v>94</v>
      </c>
      <c r="D168">
        <v>93</v>
      </c>
      <c r="E168">
        <v>91</v>
      </c>
      <c r="F168">
        <v>87</v>
      </c>
      <c r="H168">
        <f>1</f>
        <v>1</v>
      </c>
      <c r="I168">
        <f>COUNTA(input4713[[#This Row],[Column1.1]:[Column1.8]])</f>
        <v>6</v>
      </c>
      <c r="J168" t="str">
        <f>ADDRESS(ROW(),input4713[[#This Row],[first col]]+1,4)&amp;":"&amp;ADDRESS(ROW(),input4713[[#This Row],[lastcol]],4)</f>
        <v>B168:F168</v>
      </c>
      <c r="K168" t="str">
        <f>ADDRESS(ROW(),input4713[[#This Row],[first col]],4)&amp;":"&amp;ADDRESS(ROW(),input4713[[#This Row],[lastcol]]-1,4)</f>
        <v>A168:E168</v>
      </c>
      <c r="L168" t="b" cm="1">
        <f t="array" aca="1" ref="L168" ca="1">SUMPRODUCT(--(INDIRECT(input4713[[#This Row],[range1]])&lt;INDIRECT(input4713[[#This Row],[range2]])))=COUNT(INDIRECT(input4713[[#This Row],[range1]]))</f>
        <v>0</v>
      </c>
      <c r="M168" t="b" cm="1">
        <f t="array" aca="1" ref="M168" ca="1">SUMPRODUCT(--(INDIRECT(input4713[[#This Row],[range1]])&gt;INDIRECT(input4713[[#This Row],[range2]])))=COUNT(INDIRECT(input4713[[#This Row],[range1]]))</f>
        <v>0</v>
      </c>
      <c r="N168" t="b">
        <f ca="1">IF(AND(NOT(input4713[[#This Row],[All DESC?]]),NOT(input4713[[#This Row],[All ASC?]])),FALSE(),TRUE())</f>
        <v>0</v>
      </c>
      <c r="O168" cm="1">
        <f t="array" aca="1" ref="O168" ca="1">IF(AND(input4713[[#This Row],[Safe Part 1]],(MAX(ABS((INDIRECT(input4713[[#This Row],[range2]]))-(INDIRECT(input4713[[#This Row],[range1]])))))&lt;=3),1,0)</f>
        <v>0</v>
      </c>
    </row>
    <row r="169" spans="1:15" x14ac:dyDescent="0.35">
      <c r="A169">
        <v>92</v>
      </c>
      <c r="B169">
        <v>93</v>
      </c>
      <c r="C169">
        <v>92</v>
      </c>
      <c r="D169">
        <v>88</v>
      </c>
      <c r="E169">
        <v>87</v>
      </c>
      <c r="F169">
        <v>83</v>
      </c>
      <c r="H169">
        <f>1</f>
        <v>1</v>
      </c>
      <c r="I169">
        <f>COUNTA(input4713[[#This Row],[Column1.1]:[Column1.8]])</f>
        <v>6</v>
      </c>
      <c r="J169" t="str">
        <f>ADDRESS(ROW(),input4713[[#This Row],[first col]]+1,4)&amp;":"&amp;ADDRESS(ROW(),input4713[[#This Row],[lastcol]],4)</f>
        <v>B169:F169</v>
      </c>
      <c r="K169" t="str">
        <f>ADDRESS(ROW(),input4713[[#This Row],[first col]],4)&amp;":"&amp;ADDRESS(ROW(),input4713[[#This Row],[lastcol]]-1,4)</f>
        <v>A169:E169</v>
      </c>
      <c r="L169" t="b" cm="1">
        <f t="array" aca="1" ref="L169" ca="1">SUMPRODUCT(--(INDIRECT(input4713[[#This Row],[range1]])&lt;INDIRECT(input4713[[#This Row],[range2]])))=COUNT(INDIRECT(input4713[[#This Row],[range1]]))</f>
        <v>0</v>
      </c>
      <c r="M169" t="b" cm="1">
        <f t="array" aca="1" ref="M169" ca="1">SUMPRODUCT(--(INDIRECT(input4713[[#This Row],[range1]])&gt;INDIRECT(input4713[[#This Row],[range2]])))=COUNT(INDIRECT(input4713[[#This Row],[range1]]))</f>
        <v>0</v>
      </c>
      <c r="N169" t="b">
        <f ca="1">IF(AND(NOT(input4713[[#This Row],[All DESC?]]),NOT(input4713[[#This Row],[All ASC?]])),FALSE(),TRUE())</f>
        <v>0</v>
      </c>
      <c r="O169" cm="1">
        <f t="array" aca="1" ref="O169" ca="1">IF(AND(input4713[[#This Row],[Safe Part 1]],(MAX(ABS((INDIRECT(input4713[[#This Row],[range2]]))-(INDIRECT(input4713[[#This Row],[range1]])))))&lt;=3),1,0)</f>
        <v>0</v>
      </c>
    </row>
    <row r="170" spans="1:15" x14ac:dyDescent="0.35">
      <c r="A170">
        <v>84</v>
      </c>
      <c r="B170">
        <v>86</v>
      </c>
      <c r="C170">
        <v>83</v>
      </c>
      <c r="D170">
        <v>79</v>
      </c>
      <c r="E170">
        <v>78</v>
      </c>
      <c r="F170">
        <v>76</v>
      </c>
      <c r="G170">
        <v>69</v>
      </c>
      <c r="H170">
        <f>1</f>
        <v>1</v>
      </c>
      <c r="I170">
        <f>COUNTA(input4713[[#This Row],[Column1.1]:[Column1.8]])</f>
        <v>7</v>
      </c>
      <c r="J170" t="str">
        <f>ADDRESS(ROW(),input4713[[#This Row],[first col]]+1,4)&amp;":"&amp;ADDRESS(ROW(),input4713[[#This Row],[lastcol]],4)</f>
        <v>B170:G170</v>
      </c>
      <c r="K170" t="str">
        <f>ADDRESS(ROW(),input4713[[#This Row],[first col]],4)&amp;":"&amp;ADDRESS(ROW(),input4713[[#This Row],[lastcol]]-1,4)</f>
        <v>A170:F170</v>
      </c>
      <c r="L170" t="b" cm="1">
        <f t="array" aca="1" ref="L170" ca="1">SUMPRODUCT(--(INDIRECT(input4713[[#This Row],[range1]])&lt;INDIRECT(input4713[[#This Row],[range2]])))=COUNT(INDIRECT(input4713[[#This Row],[range1]]))</f>
        <v>0</v>
      </c>
      <c r="M170" t="b" cm="1">
        <f t="array" aca="1" ref="M170" ca="1">SUMPRODUCT(--(INDIRECT(input4713[[#This Row],[range1]])&gt;INDIRECT(input4713[[#This Row],[range2]])))=COUNT(INDIRECT(input4713[[#This Row],[range1]]))</f>
        <v>0</v>
      </c>
      <c r="N170" t="b">
        <f ca="1">IF(AND(NOT(input4713[[#This Row],[All DESC?]]),NOT(input4713[[#This Row],[All ASC?]])),FALSE(),TRUE())</f>
        <v>0</v>
      </c>
      <c r="O170" cm="1">
        <f t="array" aca="1" ref="O170" ca="1">IF(AND(input4713[[#This Row],[Safe Part 1]],(MAX(ABS((INDIRECT(input4713[[#This Row],[range2]]))-(INDIRECT(input4713[[#This Row],[range1]])))))&lt;=3),1,0)</f>
        <v>0</v>
      </c>
    </row>
    <row r="171" spans="1:15" x14ac:dyDescent="0.35">
      <c r="A171">
        <v>95</v>
      </c>
      <c r="B171">
        <v>98</v>
      </c>
      <c r="C171">
        <v>92</v>
      </c>
      <c r="D171">
        <v>89</v>
      </c>
      <c r="E171">
        <v>87</v>
      </c>
      <c r="F171">
        <v>85</v>
      </c>
      <c r="H171">
        <f>1</f>
        <v>1</v>
      </c>
      <c r="I171">
        <f>COUNTA(input4713[[#This Row],[Column1.1]:[Column1.8]])</f>
        <v>6</v>
      </c>
      <c r="J171" t="str">
        <f>ADDRESS(ROW(),input4713[[#This Row],[first col]]+1,4)&amp;":"&amp;ADDRESS(ROW(),input4713[[#This Row],[lastcol]],4)</f>
        <v>B171:F171</v>
      </c>
      <c r="K171" t="str">
        <f>ADDRESS(ROW(),input4713[[#This Row],[first col]],4)&amp;":"&amp;ADDRESS(ROW(),input4713[[#This Row],[lastcol]]-1,4)</f>
        <v>A171:E171</v>
      </c>
      <c r="L171" t="b" cm="1">
        <f t="array" aca="1" ref="L171" ca="1">SUMPRODUCT(--(INDIRECT(input4713[[#This Row],[range1]])&lt;INDIRECT(input4713[[#This Row],[range2]])))=COUNT(INDIRECT(input4713[[#This Row],[range1]]))</f>
        <v>0</v>
      </c>
      <c r="M171" t="b" cm="1">
        <f t="array" aca="1" ref="M171" ca="1">SUMPRODUCT(--(INDIRECT(input4713[[#This Row],[range1]])&gt;INDIRECT(input4713[[#This Row],[range2]])))=COUNT(INDIRECT(input4713[[#This Row],[range1]]))</f>
        <v>0</v>
      </c>
      <c r="N171" t="b">
        <f ca="1">IF(AND(NOT(input4713[[#This Row],[All DESC?]]),NOT(input4713[[#This Row],[All ASC?]])),FALSE(),TRUE())</f>
        <v>0</v>
      </c>
      <c r="O171" cm="1">
        <f t="array" aca="1" ref="O171" ca="1">IF(AND(input4713[[#This Row],[Safe Part 1]],(MAX(ABS((INDIRECT(input4713[[#This Row],[range2]]))-(INDIRECT(input4713[[#This Row],[range1]])))))&lt;=3),1,0)</f>
        <v>0</v>
      </c>
    </row>
    <row r="172" spans="1:15" x14ac:dyDescent="0.35">
      <c r="A172">
        <v>27</v>
      </c>
      <c r="B172">
        <v>29</v>
      </c>
      <c r="C172">
        <v>27</v>
      </c>
      <c r="D172">
        <v>25</v>
      </c>
      <c r="E172">
        <v>20</v>
      </c>
      <c r="F172">
        <v>17</v>
      </c>
      <c r="H172">
        <f>1</f>
        <v>1</v>
      </c>
      <c r="I172">
        <f>COUNTA(input4713[[#This Row],[Column1.1]:[Column1.8]])</f>
        <v>6</v>
      </c>
      <c r="J172" t="str">
        <f>ADDRESS(ROW(),input4713[[#This Row],[first col]]+1,4)&amp;":"&amp;ADDRESS(ROW(),input4713[[#This Row],[lastcol]],4)</f>
        <v>B172:F172</v>
      </c>
      <c r="K172" t="str">
        <f>ADDRESS(ROW(),input4713[[#This Row],[first col]],4)&amp;":"&amp;ADDRESS(ROW(),input4713[[#This Row],[lastcol]]-1,4)</f>
        <v>A172:E172</v>
      </c>
      <c r="L172" t="b" cm="1">
        <f t="array" aca="1" ref="L172" ca="1">SUMPRODUCT(--(INDIRECT(input4713[[#This Row],[range1]])&lt;INDIRECT(input4713[[#This Row],[range2]])))=COUNT(INDIRECT(input4713[[#This Row],[range1]]))</f>
        <v>0</v>
      </c>
      <c r="M172" t="b" cm="1">
        <f t="array" aca="1" ref="M172" ca="1">SUMPRODUCT(--(INDIRECT(input4713[[#This Row],[range1]])&gt;INDIRECT(input4713[[#This Row],[range2]])))=COUNT(INDIRECT(input4713[[#This Row],[range1]]))</f>
        <v>0</v>
      </c>
      <c r="N172" t="b">
        <f ca="1">IF(AND(NOT(input4713[[#This Row],[All DESC?]]),NOT(input4713[[#This Row],[All ASC?]])),FALSE(),TRUE())</f>
        <v>0</v>
      </c>
      <c r="O172" cm="1">
        <f t="array" aca="1" ref="O172" ca="1">IF(AND(input4713[[#This Row],[Safe Part 1]],(MAX(ABS((INDIRECT(input4713[[#This Row],[range2]]))-(INDIRECT(input4713[[#This Row],[range1]])))))&lt;=3),1,0)</f>
        <v>0</v>
      </c>
    </row>
    <row r="173" spans="1:15" x14ac:dyDescent="0.35">
      <c r="A173">
        <v>44</v>
      </c>
      <c r="B173">
        <v>47</v>
      </c>
      <c r="C173">
        <v>45</v>
      </c>
      <c r="D173">
        <v>39</v>
      </c>
      <c r="E173">
        <v>38</v>
      </c>
      <c r="F173">
        <v>36</v>
      </c>
      <c r="H173">
        <f>1</f>
        <v>1</v>
      </c>
      <c r="I173">
        <f>COUNTA(input4713[[#This Row],[Column1.1]:[Column1.8]])</f>
        <v>6</v>
      </c>
      <c r="J173" t="str">
        <f>ADDRESS(ROW(),input4713[[#This Row],[first col]]+1,4)&amp;":"&amp;ADDRESS(ROW(),input4713[[#This Row],[lastcol]],4)</f>
        <v>B173:F173</v>
      </c>
      <c r="K173" t="str">
        <f>ADDRESS(ROW(),input4713[[#This Row],[first col]],4)&amp;":"&amp;ADDRESS(ROW(),input4713[[#This Row],[lastcol]]-1,4)</f>
        <v>A173:E173</v>
      </c>
      <c r="L173" t="b" cm="1">
        <f t="array" aca="1" ref="L173" ca="1">SUMPRODUCT(--(INDIRECT(input4713[[#This Row],[range1]])&lt;INDIRECT(input4713[[#This Row],[range2]])))=COUNT(INDIRECT(input4713[[#This Row],[range1]]))</f>
        <v>0</v>
      </c>
      <c r="M173" t="b" cm="1">
        <f t="array" aca="1" ref="M173" ca="1">SUMPRODUCT(--(INDIRECT(input4713[[#This Row],[range1]])&gt;INDIRECT(input4713[[#This Row],[range2]])))=COUNT(INDIRECT(input4713[[#This Row],[range1]]))</f>
        <v>0</v>
      </c>
      <c r="N173" t="b">
        <f ca="1">IF(AND(NOT(input4713[[#This Row],[All DESC?]]),NOT(input4713[[#This Row],[All ASC?]])),FALSE(),TRUE())</f>
        <v>0</v>
      </c>
      <c r="O173" cm="1">
        <f t="array" aca="1" ref="O173" ca="1">IF(AND(input4713[[#This Row],[Safe Part 1]],(MAX(ABS((INDIRECT(input4713[[#This Row],[range2]]))-(INDIRECT(input4713[[#This Row],[range1]])))))&lt;=3),1,0)</f>
        <v>0</v>
      </c>
    </row>
    <row r="174" spans="1:15" x14ac:dyDescent="0.35">
      <c r="A174">
        <v>76</v>
      </c>
      <c r="B174">
        <v>79</v>
      </c>
      <c r="C174">
        <v>73</v>
      </c>
      <c r="D174">
        <v>72</v>
      </c>
      <c r="E174">
        <v>68</v>
      </c>
      <c r="H174">
        <f>1</f>
        <v>1</v>
      </c>
      <c r="I174">
        <f>COUNTA(input4713[[#This Row],[Column1.1]:[Column1.8]])</f>
        <v>5</v>
      </c>
      <c r="J174" t="str">
        <f>ADDRESS(ROW(),input4713[[#This Row],[first col]]+1,4)&amp;":"&amp;ADDRESS(ROW(),input4713[[#This Row],[lastcol]],4)</f>
        <v>B174:E174</v>
      </c>
      <c r="K174" t="str">
        <f>ADDRESS(ROW(),input4713[[#This Row],[first col]],4)&amp;":"&amp;ADDRESS(ROW(),input4713[[#This Row],[lastcol]]-1,4)</f>
        <v>A174:D174</v>
      </c>
      <c r="L174" t="b" cm="1">
        <f t="array" aca="1" ref="L174" ca="1">SUMPRODUCT(--(INDIRECT(input4713[[#This Row],[range1]])&lt;INDIRECT(input4713[[#This Row],[range2]])))=COUNT(INDIRECT(input4713[[#This Row],[range1]]))</f>
        <v>0</v>
      </c>
      <c r="M174" t="b" cm="1">
        <f t="array" aca="1" ref="M174" ca="1">SUMPRODUCT(--(INDIRECT(input4713[[#This Row],[range1]])&gt;INDIRECT(input4713[[#This Row],[range2]])))=COUNT(INDIRECT(input4713[[#This Row],[range1]]))</f>
        <v>0</v>
      </c>
      <c r="N174" t="b">
        <f ca="1">IF(AND(NOT(input4713[[#This Row],[All DESC?]]),NOT(input4713[[#This Row],[All ASC?]])),FALSE(),TRUE())</f>
        <v>0</v>
      </c>
      <c r="O174" cm="1">
        <f t="array" aca="1" ref="O174" ca="1">IF(AND(input4713[[#This Row],[Safe Part 1]],(MAX(ABS((INDIRECT(input4713[[#This Row],[range2]]))-(INDIRECT(input4713[[#This Row],[range1]])))))&lt;=3),1,0)</f>
        <v>0</v>
      </c>
    </row>
    <row r="175" spans="1:15" x14ac:dyDescent="0.35">
      <c r="A175">
        <v>94</v>
      </c>
      <c r="B175">
        <v>95</v>
      </c>
      <c r="C175">
        <v>88</v>
      </c>
      <c r="D175">
        <v>85</v>
      </c>
      <c r="E175">
        <v>79</v>
      </c>
      <c r="H175">
        <f>1</f>
        <v>1</v>
      </c>
      <c r="I175">
        <f>COUNTA(input4713[[#This Row],[Column1.1]:[Column1.8]])</f>
        <v>5</v>
      </c>
      <c r="J175" t="str">
        <f>ADDRESS(ROW(),input4713[[#This Row],[first col]]+1,4)&amp;":"&amp;ADDRESS(ROW(),input4713[[#This Row],[lastcol]],4)</f>
        <v>B175:E175</v>
      </c>
      <c r="K175" t="str">
        <f>ADDRESS(ROW(),input4713[[#This Row],[first col]],4)&amp;":"&amp;ADDRESS(ROW(),input4713[[#This Row],[lastcol]]-1,4)</f>
        <v>A175:D175</v>
      </c>
      <c r="L175" t="b" cm="1">
        <f t="array" aca="1" ref="L175" ca="1">SUMPRODUCT(--(INDIRECT(input4713[[#This Row],[range1]])&lt;INDIRECT(input4713[[#This Row],[range2]])))=COUNT(INDIRECT(input4713[[#This Row],[range1]]))</f>
        <v>0</v>
      </c>
      <c r="M175" t="b" cm="1">
        <f t="array" aca="1" ref="M175" ca="1">SUMPRODUCT(--(INDIRECT(input4713[[#This Row],[range1]])&gt;INDIRECT(input4713[[#This Row],[range2]])))=COUNT(INDIRECT(input4713[[#This Row],[range1]]))</f>
        <v>0</v>
      </c>
      <c r="N175" t="b">
        <f ca="1">IF(AND(NOT(input4713[[#This Row],[All DESC?]]),NOT(input4713[[#This Row],[All ASC?]])),FALSE(),TRUE())</f>
        <v>0</v>
      </c>
      <c r="O175" cm="1">
        <f t="array" aca="1" ref="O175" ca="1">IF(AND(input4713[[#This Row],[Safe Part 1]],(MAX(ABS((INDIRECT(input4713[[#This Row],[range2]]))-(INDIRECT(input4713[[#This Row],[range1]])))))&lt;=3),1,0)</f>
        <v>0</v>
      </c>
    </row>
    <row r="176" spans="1:15" x14ac:dyDescent="0.35">
      <c r="A176">
        <v>89</v>
      </c>
      <c r="B176">
        <v>89</v>
      </c>
      <c r="C176">
        <v>86</v>
      </c>
      <c r="D176">
        <v>83</v>
      </c>
      <c r="E176">
        <v>81</v>
      </c>
      <c r="F176">
        <v>80</v>
      </c>
      <c r="G176">
        <v>76</v>
      </c>
      <c r="H176">
        <f>1</f>
        <v>1</v>
      </c>
      <c r="I176">
        <f>COUNTA(input4713[[#This Row],[Column1.1]:[Column1.8]])</f>
        <v>7</v>
      </c>
      <c r="J176" t="str">
        <f>ADDRESS(ROW(),input4713[[#This Row],[first col]]+1,4)&amp;":"&amp;ADDRESS(ROW(),input4713[[#This Row],[lastcol]],4)</f>
        <v>B176:G176</v>
      </c>
      <c r="K176" t="str">
        <f>ADDRESS(ROW(),input4713[[#This Row],[first col]],4)&amp;":"&amp;ADDRESS(ROW(),input4713[[#This Row],[lastcol]]-1,4)</f>
        <v>A176:F176</v>
      </c>
      <c r="L176" t="b" cm="1">
        <f t="array" aca="1" ref="L176" ca="1">SUMPRODUCT(--(INDIRECT(input4713[[#This Row],[range1]])&lt;INDIRECT(input4713[[#This Row],[range2]])))=COUNT(INDIRECT(input4713[[#This Row],[range1]]))</f>
        <v>0</v>
      </c>
      <c r="M176" t="b" cm="1">
        <f t="array" aca="1" ref="M176" ca="1">SUMPRODUCT(--(INDIRECT(input4713[[#This Row],[range1]])&gt;INDIRECT(input4713[[#This Row],[range2]])))=COUNT(INDIRECT(input4713[[#This Row],[range1]]))</f>
        <v>0</v>
      </c>
      <c r="N176" t="b">
        <f ca="1">IF(AND(NOT(input4713[[#This Row],[All DESC?]]),NOT(input4713[[#This Row],[All ASC?]])),FALSE(),TRUE())</f>
        <v>0</v>
      </c>
      <c r="O176" cm="1">
        <f t="array" aca="1" ref="O176" ca="1">IF(AND(input4713[[#This Row],[Safe Part 1]],(MAX(ABS((INDIRECT(input4713[[#This Row],[range2]]))-(INDIRECT(input4713[[#This Row],[range1]])))))&lt;=3),1,0)</f>
        <v>0</v>
      </c>
    </row>
    <row r="177" spans="1:15" x14ac:dyDescent="0.35">
      <c r="A177">
        <v>74</v>
      </c>
      <c r="B177">
        <v>74</v>
      </c>
      <c r="C177">
        <v>71</v>
      </c>
      <c r="D177">
        <v>68</v>
      </c>
      <c r="E177">
        <v>67</v>
      </c>
      <c r="F177">
        <v>65</v>
      </c>
      <c r="G177">
        <v>66</v>
      </c>
      <c r="H177">
        <f>1</f>
        <v>1</v>
      </c>
      <c r="I177">
        <f>COUNTA(input4713[[#This Row],[Column1.1]:[Column1.8]])</f>
        <v>7</v>
      </c>
      <c r="J177" t="str">
        <f>ADDRESS(ROW(),input4713[[#This Row],[first col]]+1,4)&amp;":"&amp;ADDRESS(ROW(),input4713[[#This Row],[lastcol]],4)</f>
        <v>B177:G177</v>
      </c>
      <c r="K177" t="str">
        <f>ADDRESS(ROW(),input4713[[#This Row],[first col]],4)&amp;":"&amp;ADDRESS(ROW(),input4713[[#This Row],[lastcol]]-1,4)</f>
        <v>A177:F177</v>
      </c>
      <c r="L177" t="b" cm="1">
        <f t="array" aca="1" ref="L177" ca="1">SUMPRODUCT(--(INDIRECT(input4713[[#This Row],[range1]])&lt;INDIRECT(input4713[[#This Row],[range2]])))=COUNT(INDIRECT(input4713[[#This Row],[range1]]))</f>
        <v>0</v>
      </c>
      <c r="M177" t="b" cm="1">
        <f t="array" aca="1" ref="M177" ca="1">SUMPRODUCT(--(INDIRECT(input4713[[#This Row],[range1]])&gt;INDIRECT(input4713[[#This Row],[range2]])))=COUNT(INDIRECT(input4713[[#This Row],[range1]]))</f>
        <v>0</v>
      </c>
      <c r="N177" t="b">
        <f ca="1">IF(AND(NOT(input4713[[#This Row],[All DESC?]]),NOT(input4713[[#This Row],[All ASC?]])),FALSE(),TRUE())</f>
        <v>0</v>
      </c>
      <c r="O177" cm="1">
        <f t="array" aca="1" ref="O177" ca="1">IF(AND(input4713[[#This Row],[Safe Part 1]],(MAX(ABS((INDIRECT(input4713[[#This Row],[range2]]))-(INDIRECT(input4713[[#This Row],[range1]])))))&lt;=3),1,0)</f>
        <v>0</v>
      </c>
    </row>
    <row r="178" spans="1:15" x14ac:dyDescent="0.35">
      <c r="A178">
        <v>70</v>
      </c>
      <c r="B178">
        <v>70</v>
      </c>
      <c r="C178">
        <v>69</v>
      </c>
      <c r="D178">
        <v>68</v>
      </c>
      <c r="E178">
        <v>68</v>
      </c>
      <c r="H178">
        <f>1</f>
        <v>1</v>
      </c>
      <c r="I178">
        <f>COUNTA(input4713[[#This Row],[Column1.1]:[Column1.8]])</f>
        <v>5</v>
      </c>
      <c r="J178" t="str">
        <f>ADDRESS(ROW(),input4713[[#This Row],[first col]]+1,4)&amp;":"&amp;ADDRESS(ROW(),input4713[[#This Row],[lastcol]],4)</f>
        <v>B178:E178</v>
      </c>
      <c r="K178" t="str">
        <f>ADDRESS(ROW(),input4713[[#This Row],[first col]],4)&amp;":"&amp;ADDRESS(ROW(),input4713[[#This Row],[lastcol]]-1,4)</f>
        <v>A178:D178</v>
      </c>
      <c r="L178" t="b" cm="1">
        <f t="array" aca="1" ref="L178" ca="1">SUMPRODUCT(--(INDIRECT(input4713[[#This Row],[range1]])&lt;INDIRECT(input4713[[#This Row],[range2]])))=COUNT(INDIRECT(input4713[[#This Row],[range1]]))</f>
        <v>0</v>
      </c>
      <c r="M178" t="b" cm="1">
        <f t="array" aca="1" ref="M178" ca="1">SUMPRODUCT(--(INDIRECT(input4713[[#This Row],[range1]])&gt;INDIRECT(input4713[[#This Row],[range2]])))=COUNT(INDIRECT(input4713[[#This Row],[range1]]))</f>
        <v>0</v>
      </c>
      <c r="N178" t="b">
        <f ca="1">IF(AND(NOT(input4713[[#This Row],[All DESC?]]),NOT(input4713[[#This Row],[All ASC?]])),FALSE(),TRUE())</f>
        <v>0</v>
      </c>
      <c r="O178" cm="1">
        <f t="array" aca="1" ref="O178" ca="1">IF(AND(input4713[[#This Row],[Safe Part 1]],(MAX(ABS((INDIRECT(input4713[[#This Row],[range2]]))-(INDIRECT(input4713[[#This Row],[range1]])))))&lt;=3),1,0)</f>
        <v>0</v>
      </c>
    </row>
    <row r="179" spans="1:15" x14ac:dyDescent="0.35">
      <c r="A179">
        <v>85</v>
      </c>
      <c r="B179">
        <v>85</v>
      </c>
      <c r="C179">
        <v>83</v>
      </c>
      <c r="D179">
        <v>82</v>
      </c>
      <c r="E179">
        <v>78</v>
      </c>
      <c r="H179">
        <f>1</f>
        <v>1</v>
      </c>
      <c r="I179">
        <f>COUNTA(input4713[[#This Row],[Column1.1]:[Column1.8]])</f>
        <v>5</v>
      </c>
      <c r="J179" t="str">
        <f>ADDRESS(ROW(),input4713[[#This Row],[first col]]+1,4)&amp;":"&amp;ADDRESS(ROW(),input4713[[#This Row],[lastcol]],4)</f>
        <v>B179:E179</v>
      </c>
      <c r="K179" t="str">
        <f>ADDRESS(ROW(),input4713[[#This Row],[first col]],4)&amp;":"&amp;ADDRESS(ROW(),input4713[[#This Row],[lastcol]]-1,4)</f>
        <v>A179:D179</v>
      </c>
      <c r="L179" t="b" cm="1">
        <f t="array" aca="1" ref="L179" ca="1">SUMPRODUCT(--(INDIRECT(input4713[[#This Row],[range1]])&lt;INDIRECT(input4713[[#This Row],[range2]])))=COUNT(INDIRECT(input4713[[#This Row],[range1]]))</f>
        <v>0</v>
      </c>
      <c r="M179" t="b" cm="1">
        <f t="array" aca="1" ref="M179" ca="1">SUMPRODUCT(--(INDIRECT(input4713[[#This Row],[range1]])&gt;INDIRECT(input4713[[#This Row],[range2]])))=COUNT(INDIRECT(input4713[[#This Row],[range1]]))</f>
        <v>0</v>
      </c>
      <c r="N179" t="b">
        <f ca="1">IF(AND(NOT(input4713[[#This Row],[All DESC?]]),NOT(input4713[[#This Row],[All ASC?]])),FALSE(),TRUE())</f>
        <v>0</v>
      </c>
      <c r="O179" cm="1">
        <f t="array" aca="1" ref="O179" ca="1">IF(AND(input4713[[#This Row],[Safe Part 1]],(MAX(ABS((INDIRECT(input4713[[#This Row],[range2]]))-(INDIRECT(input4713[[#This Row],[range1]])))))&lt;=3),1,0)</f>
        <v>0</v>
      </c>
    </row>
    <row r="180" spans="1:15" x14ac:dyDescent="0.35">
      <c r="A180">
        <v>58</v>
      </c>
      <c r="B180">
        <v>58</v>
      </c>
      <c r="C180">
        <v>57</v>
      </c>
      <c r="D180">
        <v>54</v>
      </c>
      <c r="E180">
        <v>53</v>
      </c>
      <c r="F180">
        <v>47</v>
      </c>
      <c r="H180">
        <f>1</f>
        <v>1</v>
      </c>
      <c r="I180">
        <f>COUNTA(input4713[[#This Row],[Column1.1]:[Column1.8]])</f>
        <v>6</v>
      </c>
      <c r="J180" t="str">
        <f>ADDRESS(ROW(),input4713[[#This Row],[first col]]+1,4)&amp;":"&amp;ADDRESS(ROW(),input4713[[#This Row],[lastcol]],4)</f>
        <v>B180:F180</v>
      </c>
      <c r="K180" t="str">
        <f>ADDRESS(ROW(),input4713[[#This Row],[first col]],4)&amp;":"&amp;ADDRESS(ROW(),input4713[[#This Row],[lastcol]]-1,4)</f>
        <v>A180:E180</v>
      </c>
      <c r="L180" t="b" cm="1">
        <f t="array" aca="1" ref="L180" ca="1">SUMPRODUCT(--(INDIRECT(input4713[[#This Row],[range1]])&lt;INDIRECT(input4713[[#This Row],[range2]])))=COUNT(INDIRECT(input4713[[#This Row],[range1]]))</f>
        <v>0</v>
      </c>
      <c r="M180" t="b" cm="1">
        <f t="array" aca="1" ref="M180" ca="1">SUMPRODUCT(--(INDIRECT(input4713[[#This Row],[range1]])&gt;INDIRECT(input4713[[#This Row],[range2]])))=COUNT(INDIRECT(input4713[[#This Row],[range1]]))</f>
        <v>0</v>
      </c>
      <c r="N180" t="b">
        <f ca="1">IF(AND(NOT(input4713[[#This Row],[All DESC?]]),NOT(input4713[[#This Row],[All ASC?]])),FALSE(),TRUE())</f>
        <v>0</v>
      </c>
      <c r="O180" cm="1">
        <f t="array" aca="1" ref="O180" ca="1">IF(AND(input4713[[#This Row],[Safe Part 1]],(MAX(ABS((INDIRECT(input4713[[#This Row],[range2]]))-(INDIRECT(input4713[[#This Row],[range1]])))))&lt;=3),1,0)</f>
        <v>0</v>
      </c>
    </row>
    <row r="181" spans="1:15" x14ac:dyDescent="0.35">
      <c r="A181">
        <v>18</v>
      </c>
      <c r="B181">
        <v>18</v>
      </c>
      <c r="C181">
        <v>20</v>
      </c>
      <c r="D181">
        <v>19</v>
      </c>
      <c r="E181">
        <v>17</v>
      </c>
      <c r="F181">
        <v>14</v>
      </c>
      <c r="G181">
        <v>11</v>
      </c>
      <c r="H181">
        <f>1</f>
        <v>1</v>
      </c>
      <c r="I181">
        <f>COUNTA(input4713[[#This Row],[Column1.1]:[Column1.8]])</f>
        <v>7</v>
      </c>
      <c r="J181" t="str">
        <f>ADDRESS(ROW(),input4713[[#This Row],[first col]]+1,4)&amp;":"&amp;ADDRESS(ROW(),input4713[[#This Row],[lastcol]],4)</f>
        <v>B181:G181</v>
      </c>
      <c r="K181" t="str">
        <f>ADDRESS(ROW(),input4713[[#This Row],[first col]],4)&amp;":"&amp;ADDRESS(ROW(),input4713[[#This Row],[lastcol]]-1,4)</f>
        <v>A181:F181</v>
      </c>
      <c r="L181" t="b" cm="1">
        <f t="array" aca="1" ref="L181" ca="1">SUMPRODUCT(--(INDIRECT(input4713[[#This Row],[range1]])&lt;INDIRECT(input4713[[#This Row],[range2]])))=COUNT(INDIRECT(input4713[[#This Row],[range1]]))</f>
        <v>0</v>
      </c>
      <c r="M181" t="b" cm="1">
        <f t="array" aca="1" ref="M181" ca="1">SUMPRODUCT(--(INDIRECT(input4713[[#This Row],[range1]])&gt;INDIRECT(input4713[[#This Row],[range2]])))=COUNT(INDIRECT(input4713[[#This Row],[range1]]))</f>
        <v>0</v>
      </c>
      <c r="N181" t="b">
        <f ca="1">IF(AND(NOT(input4713[[#This Row],[All DESC?]]),NOT(input4713[[#This Row],[All ASC?]])),FALSE(),TRUE())</f>
        <v>0</v>
      </c>
      <c r="O181" cm="1">
        <f t="array" aca="1" ref="O181" ca="1">IF(AND(input4713[[#This Row],[Safe Part 1]],(MAX(ABS((INDIRECT(input4713[[#This Row],[range2]]))-(INDIRECT(input4713[[#This Row],[range1]])))))&lt;=3),1,0)</f>
        <v>0</v>
      </c>
    </row>
    <row r="182" spans="1:15" x14ac:dyDescent="0.35">
      <c r="A182">
        <v>49</v>
      </c>
      <c r="B182">
        <v>49</v>
      </c>
      <c r="C182">
        <v>47</v>
      </c>
      <c r="D182">
        <v>44</v>
      </c>
      <c r="E182">
        <v>42</v>
      </c>
      <c r="F182">
        <v>43</v>
      </c>
      <c r="H182">
        <f>1</f>
        <v>1</v>
      </c>
      <c r="I182">
        <f>COUNTA(input4713[[#This Row],[Column1.1]:[Column1.8]])</f>
        <v>6</v>
      </c>
      <c r="J182" t="str">
        <f>ADDRESS(ROW(),input4713[[#This Row],[first col]]+1,4)&amp;":"&amp;ADDRESS(ROW(),input4713[[#This Row],[lastcol]],4)</f>
        <v>B182:F182</v>
      </c>
      <c r="K182" t="str">
        <f>ADDRESS(ROW(),input4713[[#This Row],[first col]],4)&amp;":"&amp;ADDRESS(ROW(),input4713[[#This Row],[lastcol]]-1,4)</f>
        <v>A182:E182</v>
      </c>
      <c r="L182" t="b" cm="1">
        <f t="array" aca="1" ref="L182" ca="1">SUMPRODUCT(--(INDIRECT(input4713[[#This Row],[range1]])&lt;INDIRECT(input4713[[#This Row],[range2]])))=COUNT(INDIRECT(input4713[[#This Row],[range1]]))</f>
        <v>0</v>
      </c>
      <c r="M182" t="b" cm="1">
        <f t="array" aca="1" ref="M182" ca="1">SUMPRODUCT(--(INDIRECT(input4713[[#This Row],[range1]])&gt;INDIRECT(input4713[[#This Row],[range2]])))=COUNT(INDIRECT(input4713[[#This Row],[range1]]))</f>
        <v>0</v>
      </c>
      <c r="N182" t="b">
        <f ca="1">IF(AND(NOT(input4713[[#This Row],[All DESC?]]),NOT(input4713[[#This Row],[All ASC?]])),FALSE(),TRUE())</f>
        <v>0</v>
      </c>
      <c r="O182" cm="1">
        <f t="array" aca="1" ref="O182" ca="1">IF(AND(input4713[[#This Row],[Safe Part 1]],(MAX(ABS((INDIRECT(input4713[[#This Row],[range2]]))-(INDIRECT(input4713[[#This Row],[range1]])))))&lt;=3),1,0)</f>
        <v>0</v>
      </c>
    </row>
    <row r="183" spans="1:15" x14ac:dyDescent="0.35">
      <c r="A183">
        <v>43</v>
      </c>
      <c r="B183">
        <v>43</v>
      </c>
      <c r="C183">
        <v>41</v>
      </c>
      <c r="D183">
        <v>40</v>
      </c>
      <c r="E183">
        <v>38</v>
      </c>
      <c r="F183">
        <v>35</v>
      </c>
      <c r="G183">
        <v>36</v>
      </c>
      <c r="H183">
        <f>1</f>
        <v>1</v>
      </c>
      <c r="I183">
        <f>COUNTA(input4713[[#This Row],[Column1.1]:[Column1.8]])</f>
        <v>7</v>
      </c>
      <c r="J183" t="str">
        <f>ADDRESS(ROW(),input4713[[#This Row],[first col]]+1,4)&amp;":"&amp;ADDRESS(ROW(),input4713[[#This Row],[lastcol]],4)</f>
        <v>B183:G183</v>
      </c>
      <c r="K183" t="str">
        <f>ADDRESS(ROW(),input4713[[#This Row],[first col]],4)&amp;":"&amp;ADDRESS(ROW(),input4713[[#This Row],[lastcol]]-1,4)</f>
        <v>A183:F183</v>
      </c>
      <c r="L183" t="b" cm="1">
        <f t="array" aca="1" ref="L183" ca="1">SUMPRODUCT(--(INDIRECT(input4713[[#This Row],[range1]])&lt;INDIRECT(input4713[[#This Row],[range2]])))=COUNT(INDIRECT(input4713[[#This Row],[range1]]))</f>
        <v>0</v>
      </c>
      <c r="M183" t="b" cm="1">
        <f t="array" aca="1" ref="M183" ca="1">SUMPRODUCT(--(INDIRECT(input4713[[#This Row],[range1]])&gt;INDIRECT(input4713[[#This Row],[range2]])))=COUNT(INDIRECT(input4713[[#This Row],[range1]]))</f>
        <v>0</v>
      </c>
      <c r="N183" t="b">
        <f ca="1">IF(AND(NOT(input4713[[#This Row],[All DESC?]]),NOT(input4713[[#This Row],[All ASC?]])),FALSE(),TRUE())</f>
        <v>0</v>
      </c>
      <c r="O183" cm="1">
        <f t="array" aca="1" ref="O183" ca="1">IF(AND(input4713[[#This Row],[Safe Part 1]],(MAX(ABS((INDIRECT(input4713[[#This Row],[range2]]))-(INDIRECT(input4713[[#This Row],[range1]])))))&lt;=3),1,0)</f>
        <v>0</v>
      </c>
    </row>
    <row r="184" spans="1:15" x14ac:dyDescent="0.35">
      <c r="A184">
        <v>25</v>
      </c>
      <c r="B184">
        <v>25</v>
      </c>
      <c r="C184">
        <v>27</v>
      </c>
      <c r="D184">
        <v>26</v>
      </c>
      <c r="E184">
        <v>24</v>
      </c>
      <c r="F184">
        <v>21</v>
      </c>
      <c r="H184">
        <f>1</f>
        <v>1</v>
      </c>
      <c r="I184">
        <f>COUNTA(input4713[[#This Row],[Column1.1]:[Column1.8]])</f>
        <v>6</v>
      </c>
      <c r="J184" t="str">
        <f>ADDRESS(ROW(),input4713[[#This Row],[first col]]+1,4)&amp;":"&amp;ADDRESS(ROW(),input4713[[#This Row],[lastcol]],4)</f>
        <v>B184:F184</v>
      </c>
      <c r="K184" t="str">
        <f>ADDRESS(ROW(),input4713[[#This Row],[first col]],4)&amp;":"&amp;ADDRESS(ROW(),input4713[[#This Row],[lastcol]]-1,4)</f>
        <v>A184:E184</v>
      </c>
      <c r="L184" t="b" cm="1">
        <f t="array" aca="1" ref="L184" ca="1">SUMPRODUCT(--(INDIRECT(input4713[[#This Row],[range1]])&lt;INDIRECT(input4713[[#This Row],[range2]])))=COUNT(INDIRECT(input4713[[#This Row],[range1]]))</f>
        <v>0</v>
      </c>
      <c r="M184" t="b" cm="1">
        <f t="array" aca="1" ref="M184" ca="1">SUMPRODUCT(--(INDIRECT(input4713[[#This Row],[range1]])&gt;INDIRECT(input4713[[#This Row],[range2]])))=COUNT(INDIRECT(input4713[[#This Row],[range1]]))</f>
        <v>0</v>
      </c>
      <c r="N184" t="b">
        <f ca="1">IF(AND(NOT(input4713[[#This Row],[All DESC?]]),NOT(input4713[[#This Row],[All ASC?]])),FALSE(),TRUE())</f>
        <v>0</v>
      </c>
      <c r="O184" cm="1">
        <f t="array" aca="1" ref="O184" ca="1">IF(AND(input4713[[#This Row],[Safe Part 1]],(MAX(ABS((INDIRECT(input4713[[#This Row],[range2]]))-(INDIRECT(input4713[[#This Row],[range1]])))))&lt;=3),1,0)</f>
        <v>0</v>
      </c>
    </row>
    <row r="185" spans="1:15" x14ac:dyDescent="0.35">
      <c r="A185">
        <v>50</v>
      </c>
      <c r="B185">
        <v>50</v>
      </c>
      <c r="C185">
        <v>53</v>
      </c>
      <c r="D185">
        <v>51</v>
      </c>
      <c r="E185">
        <v>46</v>
      </c>
      <c r="H185">
        <f>1</f>
        <v>1</v>
      </c>
      <c r="I185">
        <f>COUNTA(input4713[[#This Row],[Column1.1]:[Column1.8]])</f>
        <v>5</v>
      </c>
      <c r="J185" t="str">
        <f>ADDRESS(ROW(),input4713[[#This Row],[first col]]+1,4)&amp;":"&amp;ADDRESS(ROW(),input4713[[#This Row],[lastcol]],4)</f>
        <v>B185:E185</v>
      </c>
      <c r="K185" t="str">
        <f>ADDRESS(ROW(),input4713[[#This Row],[first col]],4)&amp;":"&amp;ADDRESS(ROW(),input4713[[#This Row],[lastcol]]-1,4)</f>
        <v>A185:D185</v>
      </c>
      <c r="L185" t="b" cm="1">
        <f t="array" aca="1" ref="L185" ca="1">SUMPRODUCT(--(INDIRECT(input4713[[#This Row],[range1]])&lt;INDIRECT(input4713[[#This Row],[range2]])))=COUNT(INDIRECT(input4713[[#This Row],[range1]]))</f>
        <v>0</v>
      </c>
      <c r="M185" t="b" cm="1">
        <f t="array" aca="1" ref="M185" ca="1">SUMPRODUCT(--(INDIRECT(input4713[[#This Row],[range1]])&gt;INDIRECT(input4713[[#This Row],[range2]])))=COUNT(INDIRECT(input4713[[#This Row],[range1]]))</f>
        <v>0</v>
      </c>
      <c r="N185" t="b">
        <f ca="1">IF(AND(NOT(input4713[[#This Row],[All DESC?]]),NOT(input4713[[#This Row],[All ASC?]])),FALSE(),TRUE())</f>
        <v>0</v>
      </c>
      <c r="O185" cm="1">
        <f t="array" aca="1" ref="O185" ca="1">IF(AND(input4713[[#This Row],[Safe Part 1]],(MAX(ABS((INDIRECT(input4713[[#This Row],[range2]]))-(INDIRECT(input4713[[#This Row],[range1]])))))&lt;=3),1,0)</f>
        <v>0</v>
      </c>
    </row>
    <row r="186" spans="1:15" x14ac:dyDescent="0.35">
      <c r="A186">
        <v>92</v>
      </c>
      <c r="B186">
        <v>92</v>
      </c>
      <c r="C186">
        <v>89</v>
      </c>
      <c r="D186">
        <v>89</v>
      </c>
      <c r="E186">
        <v>86</v>
      </c>
      <c r="F186">
        <v>83</v>
      </c>
      <c r="G186">
        <v>79</v>
      </c>
      <c r="H186">
        <f>1</f>
        <v>1</v>
      </c>
      <c r="I186">
        <f>COUNTA(input4713[[#This Row],[Column1.1]:[Column1.8]])</f>
        <v>7</v>
      </c>
      <c r="J186" t="str">
        <f>ADDRESS(ROW(),input4713[[#This Row],[first col]]+1,4)&amp;":"&amp;ADDRESS(ROW(),input4713[[#This Row],[lastcol]],4)</f>
        <v>B186:G186</v>
      </c>
      <c r="K186" t="str">
        <f>ADDRESS(ROW(),input4713[[#This Row],[first col]],4)&amp;":"&amp;ADDRESS(ROW(),input4713[[#This Row],[lastcol]]-1,4)</f>
        <v>A186:F186</v>
      </c>
      <c r="L186" t="b" cm="1">
        <f t="array" aca="1" ref="L186" ca="1">SUMPRODUCT(--(INDIRECT(input4713[[#This Row],[range1]])&lt;INDIRECT(input4713[[#This Row],[range2]])))=COUNT(INDIRECT(input4713[[#This Row],[range1]]))</f>
        <v>0</v>
      </c>
      <c r="M186" t="b" cm="1">
        <f t="array" aca="1" ref="M186" ca="1">SUMPRODUCT(--(INDIRECT(input4713[[#This Row],[range1]])&gt;INDIRECT(input4713[[#This Row],[range2]])))=COUNT(INDIRECT(input4713[[#This Row],[range1]]))</f>
        <v>0</v>
      </c>
      <c r="N186" t="b">
        <f ca="1">IF(AND(NOT(input4713[[#This Row],[All DESC?]]),NOT(input4713[[#This Row],[All ASC?]])),FALSE(),TRUE())</f>
        <v>0</v>
      </c>
      <c r="O186" cm="1">
        <f t="array" aca="1" ref="O186" ca="1">IF(AND(input4713[[#This Row],[Safe Part 1]],(MAX(ABS((INDIRECT(input4713[[#This Row],[range2]]))-(INDIRECT(input4713[[#This Row],[range1]])))))&lt;=3),1,0)</f>
        <v>0</v>
      </c>
    </row>
    <row r="187" spans="1:15" x14ac:dyDescent="0.35">
      <c r="A187">
        <v>65</v>
      </c>
      <c r="B187">
        <v>65</v>
      </c>
      <c r="C187">
        <v>65</v>
      </c>
      <c r="D187">
        <v>62</v>
      </c>
      <c r="E187">
        <v>65</v>
      </c>
      <c r="H187">
        <f>1</f>
        <v>1</v>
      </c>
      <c r="I187">
        <f>COUNTA(input4713[[#This Row],[Column1.1]:[Column1.8]])</f>
        <v>5</v>
      </c>
      <c r="J187" t="str">
        <f>ADDRESS(ROW(),input4713[[#This Row],[first col]]+1,4)&amp;":"&amp;ADDRESS(ROW(),input4713[[#This Row],[lastcol]],4)</f>
        <v>B187:E187</v>
      </c>
      <c r="K187" t="str">
        <f>ADDRESS(ROW(),input4713[[#This Row],[first col]],4)&amp;":"&amp;ADDRESS(ROW(),input4713[[#This Row],[lastcol]]-1,4)</f>
        <v>A187:D187</v>
      </c>
      <c r="L187" t="b" cm="1">
        <f t="array" aca="1" ref="L187" ca="1">SUMPRODUCT(--(INDIRECT(input4713[[#This Row],[range1]])&lt;INDIRECT(input4713[[#This Row],[range2]])))=COUNT(INDIRECT(input4713[[#This Row],[range1]]))</f>
        <v>0</v>
      </c>
      <c r="M187" t="b" cm="1">
        <f t="array" aca="1" ref="M187" ca="1">SUMPRODUCT(--(INDIRECT(input4713[[#This Row],[range1]])&gt;INDIRECT(input4713[[#This Row],[range2]])))=COUNT(INDIRECT(input4713[[#This Row],[range1]]))</f>
        <v>0</v>
      </c>
      <c r="N187" t="b">
        <f ca="1">IF(AND(NOT(input4713[[#This Row],[All DESC?]]),NOT(input4713[[#This Row],[All ASC?]])),FALSE(),TRUE())</f>
        <v>0</v>
      </c>
      <c r="O187" cm="1">
        <f t="array" aca="1" ref="O187" ca="1">IF(AND(input4713[[#This Row],[Safe Part 1]],(MAX(ABS((INDIRECT(input4713[[#This Row],[range2]]))-(INDIRECT(input4713[[#This Row],[range1]])))))&lt;=3),1,0)</f>
        <v>0</v>
      </c>
    </row>
    <row r="188" spans="1:15" x14ac:dyDescent="0.35">
      <c r="A188">
        <v>91</v>
      </c>
      <c r="B188">
        <v>91</v>
      </c>
      <c r="C188">
        <v>91</v>
      </c>
      <c r="D188">
        <v>89</v>
      </c>
      <c r="E188">
        <v>88</v>
      </c>
      <c r="F188">
        <v>88</v>
      </c>
      <c r="H188">
        <f>1</f>
        <v>1</v>
      </c>
      <c r="I188">
        <f>COUNTA(input4713[[#This Row],[Column1.1]:[Column1.8]])</f>
        <v>6</v>
      </c>
      <c r="J188" t="str">
        <f>ADDRESS(ROW(),input4713[[#This Row],[first col]]+1,4)&amp;":"&amp;ADDRESS(ROW(),input4713[[#This Row],[lastcol]],4)</f>
        <v>B188:F188</v>
      </c>
      <c r="K188" t="str">
        <f>ADDRESS(ROW(),input4713[[#This Row],[first col]],4)&amp;":"&amp;ADDRESS(ROW(),input4713[[#This Row],[lastcol]]-1,4)</f>
        <v>A188:E188</v>
      </c>
      <c r="L188" t="b" cm="1">
        <f t="array" aca="1" ref="L188" ca="1">SUMPRODUCT(--(INDIRECT(input4713[[#This Row],[range1]])&lt;INDIRECT(input4713[[#This Row],[range2]])))=COUNT(INDIRECT(input4713[[#This Row],[range1]]))</f>
        <v>0</v>
      </c>
      <c r="M188" t="b" cm="1">
        <f t="array" aca="1" ref="M188" ca="1">SUMPRODUCT(--(INDIRECT(input4713[[#This Row],[range1]])&gt;INDIRECT(input4713[[#This Row],[range2]])))=COUNT(INDIRECT(input4713[[#This Row],[range1]]))</f>
        <v>0</v>
      </c>
      <c r="N188" t="b">
        <f ca="1">IF(AND(NOT(input4713[[#This Row],[All DESC?]]),NOT(input4713[[#This Row],[All ASC?]])),FALSE(),TRUE())</f>
        <v>0</v>
      </c>
      <c r="O188" cm="1">
        <f t="array" aca="1" ref="O188" ca="1">IF(AND(input4713[[#This Row],[Safe Part 1]],(MAX(ABS((INDIRECT(input4713[[#This Row],[range2]]))-(INDIRECT(input4713[[#This Row],[range1]])))))&lt;=3),1,0)</f>
        <v>0</v>
      </c>
    </row>
    <row r="189" spans="1:15" x14ac:dyDescent="0.35">
      <c r="A189">
        <v>75</v>
      </c>
      <c r="B189">
        <v>75</v>
      </c>
      <c r="C189">
        <v>75</v>
      </c>
      <c r="D189">
        <v>72</v>
      </c>
      <c r="E189">
        <v>68</v>
      </c>
      <c r="H189">
        <f>1</f>
        <v>1</v>
      </c>
      <c r="I189">
        <f>COUNTA(input4713[[#This Row],[Column1.1]:[Column1.8]])</f>
        <v>5</v>
      </c>
      <c r="J189" t="str">
        <f>ADDRESS(ROW(),input4713[[#This Row],[first col]]+1,4)&amp;":"&amp;ADDRESS(ROW(),input4713[[#This Row],[lastcol]],4)</f>
        <v>B189:E189</v>
      </c>
      <c r="K189" t="str">
        <f>ADDRESS(ROW(),input4713[[#This Row],[first col]],4)&amp;":"&amp;ADDRESS(ROW(),input4713[[#This Row],[lastcol]]-1,4)</f>
        <v>A189:D189</v>
      </c>
      <c r="L189" t="b" cm="1">
        <f t="array" aca="1" ref="L189" ca="1">SUMPRODUCT(--(INDIRECT(input4713[[#This Row],[range1]])&lt;INDIRECT(input4713[[#This Row],[range2]])))=COUNT(INDIRECT(input4713[[#This Row],[range1]]))</f>
        <v>0</v>
      </c>
      <c r="M189" t="b" cm="1">
        <f t="array" aca="1" ref="M189" ca="1">SUMPRODUCT(--(INDIRECT(input4713[[#This Row],[range1]])&gt;INDIRECT(input4713[[#This Row],[range2]])))=COUNT(INDIRECT(input4713[[#This Row],[range1]]))</f>
        <v>0</v>
      </c>
      <c r="N189" t="b">
        <f ca="1">IF(AND(NOT(input4713[[#This Row],[All DESC?]]),NOT(input4713[[#This Row],[All ASC?]])),FALSE(),TRUE())</f>
        <v>0</v>
      </c>
      <c r="O189" cm="1">
        <f t="array" aca="1" ref="O189" ca="1">IF(AND(input4713[[#This Row],[Safe Part 1]],(MAX(ABS((INDIRECT(input4713[[#This Row],[range2]]))-(INDIRECT(input4713[[#This Row],[range1]])))))&lt;=3),1,0)</f>
        <v>0</v>
      </c>
    </row>
    <row r="190" spans="1:15" x14ac:dyDescent="0.35">
      <c r="A190">
        <v>77</v>
      </c>
      <c r="B190">
        <v>77</v>
      </c>
      <c r="C190">
        <v>74</v>
      </c>
      <c r="D190">
        <v>71</v>
      </c>
      <c r="E190">
        <v>71</v>
      </c>
      <c r="F190">
        <v>66</v>
      </c>
      <c r="H190">
        <f>1</f>
        <v>1</v>
      </c>
      <c r="I190">
        <f>COUNTA(input4713[[#This Row],[Column1.1]:[Column1.8]])</f>
        <v>6</v>
      </c>
      <c r="J190" t="str">
        <f>ADDRESS(ROW(),input4713[[#This Row],[first col]]+1,4)&amp;":"&amp;ADDRESS(ROW(),input4713[[#This Row],[lastcol]],4)</f>
        <v>B190:F190</v>
      </c>
      <c r="K190" t="str">
        <f>ADDRESS(ROW(),input4713[[#This Row],[first col]],4)&amp;":"&amp;ADDRESS(ROW(),input4713[[#This Row],[lastcol]]-1,4)</f>
        <v>A190:E190</v>
      </c>
      <c r="L190" t="b" cm="1">
        <f t="array" aca="1" ref="L190" ca="1">SUMPRODUCT(--(INDIRECT(input4713[[#This Row],[range1]])&lt;INDIRECT(input4713[[#This Row],[range2]])))=COUNT(INDIRECT(input4713[[#This Row],[range1]]))</f>
        <v>0</v>
      </c>
      <c r="M190" t="b" cm="1">
        <f t="array" aca="1" ref="M190" ca="1">SUMPRODUCT(--(INDIRECT(input4713[[#This Row],[range1]])&gt;INDIRECT(input4713[[#This Row],[range2]])))=COUNT(INDIRECT(input4713[[#This Row],[range1]]))</f>
        <v>0</v>
      </c>
      <c r="N190" t="b">
        <f ca="1">IF(AND(NOT(input4713[[#This Row],[All DESC?]]),NOT(input4713[[#This Row],[All ASC?]])),FALSE(),TRUE())</f>
        <v>0</v>
      </c>
      <c r="O190" cm="1">
        <f t="array" aca="1" ref="O190" ca="1">IF(AND(input4713[[#This Row],[Safe Part 1]],(MAX(ABS((INDIRECT(input4713[[#This Row],[range2]]))-(INDIRECT(input4713[[#This Row],[range1]])))))&lt;=3),1,0)</f>
        <v>0</v>
      </c>
    </row>
    <row r="191" spans="1:15" x14ac:dyDescent="0.35">
      <c r="A191">
        <v>29</v>
      </c>
      <c r="B191">
        <v>29</v>
      </c>
      <c r="C191">
        <v>25</v>
      </c>
      <c r="D191">
        <v>24</v>
      </c>
      <c r="E191">
        <v>21</v>
      </c>
      <c r="F191">
        <v>18</v>
      </c>
      <c r="H191">
        <f>1</f>
        <v>1</v>
      </c>
      <c r="I191">
        <f>COUNTA(input4713[[#This Row],[Column1.1]:[Column1.8]])</f>
        <v>6</v>
      </c>
      <c r="J191" t="str">
        <f>ADDRESS(ROW(),input4713[[#This Row],[first col]]+1,4)&amp;":"&amp;ADDRESS(ROW(),input4713[[#This Row],[lastcol]],4)</f>
        <v>B191:F191</v>
      </c>
      <c r="K191" t="str">
        <f>ADDRESS(ROW(),input4713[[#This Row],[first col]],4)&amp;":"&amp;ADDRESS(ROW(),input4713[[#This Row],[lastcol]]-1,4)</f>
        <v>A191:E191</v>
      </c>
      <c r="L191" t="b" cm="1">
        <f t="array" aca="1" ref="L191" ca="1">SUMPRODUCT(--(INDIRECT(input4713[[#This Row],[range1]])&lt;INDIRECT(input4713[[#This Row],[range2]])))=COUNT(INDIRECT(input4713[[#This Row],[range1]]))</f>
        <v>0</v>
      </c>
      <c r="M191" t="b" cm="1">
        <f t="array" aca="1" ref="M191" ca="1">SUMPRODUCT(--(INDIRECT(input4713[[#This Row],[range1]])&gt;INDIRECT(input4713[[#This Row],[range2]])))=COUNT(INDIRECT(input4713[[#This Row],[range1]]))</f>
        <v>0</v>
      </c>
      <c r="N191" t="b">
        <f ca="1">IF(AND(NOT(input4713[[#This Row],[All DESC?]]),NOT(input4713[[#This Row],[All ASC?]])),FALSE(),TRUE())</f>
        <v>0</v>
      </c>
      <c r="O191" cm="1">
        <f t="array" aca="1" ref="O191" ca="1">IF(AND(input4713[[#This Row],[Safe Part 1]],(MAX(ABS((INDIRECT(input4713[[#This Row],[range2]]))-(INDIRECT(input4713[[#This Row],[range1]])))))&lt;=3),1,0)</f>
        <v>0</v>
      </c>
    </row>
    <row r="192" spans="1:15" x14ac:dyDescent="0.35">
      <c r="A192">
        <v>52</v>
      </c>
      <c r="B192">
        <v>52</v>
      </c>
      <c r="C192">
        <v>51</v>
      </c>
      <c r="D192">
        <v>47</v>
      </c>
      <c r="E192">
        <v>46</v>
      </c>
      <c r="F192">
        <v>44</v>
      </c>
      <c r="H192">
        <f>1</f>
        <v>1</v>
      </c>
      <c r="I192">
        <f>COUNTA(input4713[[#This Row],[Column1.1]:[Column1.8]])</f>
        <v>6</v>
      </c>
      <c r="J192" t="str">
        <f>ADDRESS(ROW(),input4713[[#This Row],[first col]]+1,4)&amp;":"&amp;ADDRESS(ROW(),input4713[[#This Row],[lastcol]],4)</f>
        <v>B192:F192</v>
      </c>
      <c r="K192" t="str">
        <f>ADDRESS(ROW(),input4713[[#This Row],[first col]],4)&amp;":"&amp;ADDRESS(ROW(),input4713[[#This Row],[lastcol]]-1,4)</f>
        <v>A192:E192</v>
      </c>
      <c r="L192" t="b" cm="1">
        <f t="array" aca="1" ref="L192" ca="1">SUMPRODUCT(--(INDIRECT(input4713[[#This Row],[range1]])&lt;INDIRECT(input4713[[#This Row],[range2]])))=COUNT(INDIRECT(input4713[[#This Row],[range1]]))</f>
        <v>0</v>
      </c>
      <c r="M192" t="b" cm="1">
        <f t="array" aca="1" ref="M192" ca="1">SUMPRODUCT(--(INDIRECT(input4713[[#This Row],[range1]])&gt;INDIRECT(input4713[[#This Row],[range2]])))=COUNT(INDIRECT(input4713[[#This Row],[range1]]))</f>
        <v>0</v>
      </c>
      <c r="N192" t="b">
        <f ca="1">IF(AND(NOT(input4713[[#This Row],[All DESC?]]),NOT(input4713[[#This Row],[All ASC?]])),FALSE(),TRUE())</f>
        <v>0</v>
      </c>
      <c r="O192" cm="1">
        <f t="array" aca="1" ref="O192" ca="1">IF(AND(input4713[[#This Row],[Safe Part 1]],(MAX(ABS((INDIRECT(input4713[[#This Row],[range2]]))-(INDIRECT(input4713[[#This Row],[range1]])))))&lt;=3),1,0)</f>
        <v>0</v>
      </c>
    </row>
    <row r="193" spans="1:15" x14ac:dyDescent="0.35">
      <c r="A193">
        <v>99</v>
      </c>
      <c r="B193">
        <v>99</v>
      </c>
      <c r="C193">
        <v>95</v>
      </c>
      <c r="D193">
        <v>94</v>
      </c>
      <c r="E193">
        <v>91</v>
      </c>
      <c r="F193">
        <v>90</v>
      </c>
      <c r="H193">
        <f>1</f>
        <v>1</v>
      </c>
      <c r="I193">
        <f>COUNTA(input4713[[#This Row],[Column1.1]:[Column1.8]])</f>
        <v>6</v>
      </c>
      <c r="J193" t="str">
        <f>ADDRESS(ROW(),input4713[[#This Row],[first col]]+1,4)&amp;":"&amp;ADDRESS(ROW(),input4713[[#This Row],[lastcol]],4)</f>
        <v>B193:F193</v>
      </c>
      <c r="K193" t="str">
        <f>ADDRESS(ROW(),input4713[[#This Row],[first col]],4)&amp;":"&amp;ADDRESS(ROW(),input4713[[#This Row],[lastcol]]-1,4)</f>
        <v>A193:E193</v>
      </c>
      <c r="L193" t="b" cm="1">
        <f t="array" aca="1" ref="L193" ca="1">SUMPRODUCT(--(INDIRECT(input4713[[#This Row],[range1]])&lt;INDIRECT(input4713[[#This Row],[range2]])))=COUNT(INDIRECT(input4713[[#This Row],[range1]]))</f>
        <v>0</v>
      </c>
      <c r="M193" t="b" cm="1">
        <f t="array" aca="1" ref="M193" ca="1">SUMPRODUCT(--(INDIRECT(input4713[[#This Row],[range1]])&gt;INDIRECT(input4713[[#This Row],[range2]])))=COUNT(INDIRECT(input4713[[#This Row],[range1]]))</f>
        <v>0</v>
      </c>
      <c r="N193" t="b">
        <f ca="1">IF(AND(NOT(input4713[[#This Row],[All DESC?]]),NOT(input4713[[#This Row],[All ASC?]])),FALSE(),TRUE())</f>
        <v>0</v>
      </c>
      <c r="O193" cm="1">
        <f t="array" aca="1" ref="O193" ca="1">IF(AND(input4713[[#This Row],[Safe Part 1]],(MAX(ABS((INDIRECT(input4713[[#This Row],[range2]]))-(INDIRECT(input4713[[#This Row],[range1]])))))&lt;=3),1,0)</f>
        <v>0</v>
      </c>
    </row>
    <row r="194" spans="1:15" x14ac:dyDescent="0.35">
      <c r="A194">
        <v>38</v>
      </c>
      <c r="B194">
        <v>38</v>
      </c>
      <c r="C194">
        <v>36</v>
      </c>
      <c r="D194">
        <v>33</v>
      </c>
      <c r="E194">
        <v>31</v>
      </c>
      <c r="F194">
        <v>27</v>
      </c>
      <c r="H194">
        <f>1</f>
        <v>1</v>
      </c>
      <c r="I194">
        <f>COUNTA(input4713[[#This Row],[Column1.1]:[Column1.8]])</f>
        <v>6</v>
      </c>
      <c r="J194" t="str">
        <f>ADDRESS(ROW(),input4713[[#This Row],[first col]]+1,4)&amp;":"&amp;ADDRESS(ROW(),input4713[[#This Row],[lastcol]],4)</f>
        <v>B194:F194</v>
      </c>
      <c r="K194" t="str">
        <f>ADDRESS(ROW(),input4713[[#This Row],[first col]],4)&amp;":"&amp;ADDRESS(ROW(),input4713[[#This Row],[lastcol]]-1,4)</f>
        <v>A194:E194</v>
      </c>
      <c r="L194" t="b" cm="1">
        <f t="array" aca="1" ref="L194" ca="1">SUMPRODUCT(--(INDIRECT(input4713[[#This Row],[range1]])&lt;INDIRECT(input4713[[#This Row],[range2]])))=COUNT(INDIRECT(input4713[[#This Row],[range1]]))</f>
        <v>0</v>
      </c>
      <c r="M194" t="b" cm="1">
        <f t="array" aca="1" ref="M194" ca="1">SUMPRODUCT(--(INDIRECT(input4713[[#This Row],[range1]])&gt;INDIRECT(input4713[[#This Row],[range2]])))=COUNT(INDIRECT(input4713[[#This Row],[range1]]))</f>
        <v>0</v>
      </c>
      <c r="N194" t="b">
        <f ca="1">IF(AND(NOT(input4713[[#This Row],[All DESC?]]),NOT(input4713[[#This Row],[All ASC?]])),FALSE(),TRUE())</f>
        <v>0</v>
      </c>
      <c r="O194" cm="1">
        <f t="array" aca="1" ref="O194" ca="1">IF(AND(input4713[[#This Row],[Safe Part 1]],(MAX(ABS((INDIRECT(input4713[[#This Row],[range2]]))-(INDIRECT(input4713[[#This Row],[range1]])))))&lt;=3),1,0)</f>
        <v>0</v>
      </c>
    </row>
    <row r="195" spans="1:15" x14ac:dyDescent="0.35">
      <c r="A195">
        <v>41</v>
      </c>
      <c r="B195">
        <v>41</v>
      </c>
      <c r="C195">
        <v>40</v>
      </c>
      <c r="D195">
        <v>36</v>
      </c>
      <c r="E195">
        <v>30</v>
      </c>
      <c r="H195">
        <f>1</f>
        <v>1</v>
      </c>
      <c r="I195">
        <f>COUNTA(input4713[[#This Row],[Column1.1]:[Column1.8]])</f>
        <v>5</v>
      </c>
      <c r="J195" t="str">
        <f>ADDRESS(ROW(),input4713[[#This Row],[first col]]+1,4)&amp;":"&amp;ADDRESS(ROW(),input4713[[#This Row],[lastcol]],4)</f>
        <v>B195:E195</v>
      </c>
      <c r="K195" t="str">
        <f>ADDRESS(ROW(),input4713[[#This Row],[first col]],4)&amp;":"&amp;ADDRESS(ROW(),input4713[[#This Row],[lastcol]]-1,4)</f>
        <v>A195:D195</v>
      </c>
      <c r="L195" t="b" cm="1">
        <f t="array" aca="1" ref="L195" ca="1">SUMPRODUCT(--(INDIRECT(input4713[[#This Row],[range1]])&lt;INDIRECT(input4713[[#This Row],[range2]])))=COUNT(INDIRECT(input4713[[#This Row],[range1]]))</f>
        <v>0</v>
      </c>
      <c r="M195" t="b" cm="1">
        <f t="array" aca="1" ref="M195" ca="1">SUMPRODUCT(--(INDIRECT(input4713[[#This Row],[range1]])&gt;INDIRECT(input4713[[#This Row],[range2]])))=COUNT(INDIRECT(input4713[[#This Row],[range1]]))</f>
        <v>0</v>
      </c>
      <c r="N195" t="b">
        <f ca="1">IF(AND(NOT(input4713[[#This Row],[All DESC?]]),NOT(input4713[[#This Row],[All ASC?]])),FALSE(),TRUE())</f>
        <v>0</v>
      </c>
      <c r="O195" cm="1">
        <f t="array" aca="1" ref="O195" ca="1">IF(AND(input4713[[#This Row],[Safe Part 1]],(MAX(ABS((INDIRECT(input4713[[#This Row],[range2]]))-(INDIRECT(input4713[[#This Row],[range1]])))))&lt;=3),1,0)</f>
        <v>0</v>
      </c>
    </row>
    <row r="196" spans="1:15" x14ac:dyDescent="0.35">
      <c r="A196">
        <v>81</v>
      </c>
      <c r="B196">
        <v>81</v>
      </c>
      <c r="C196">
        <v>80</v>
      </c>
      <c r="D196">
        <v>74</v>
      </c>
      <c r="E196">
        <v>73</v>
      </c>
      <c r="F196">
        <v>72</v>
      </c>
      <c r="G196">
        <v>68</v>
      </c>
      <c r="H196">
        <f>1</f>
        <v>1</v>
      </c>
      <c r="I196">
        <f>COUNTA(input4713[[#This Row],[Column1.1]:[Column1.8]])</f>
        <v>7</v>
      </c>
      <c r="J196" t="str">
        <f>ADDRESS(ROW(),input4713[[#This Row],[first col]]+1,4)&amp;":"&amp;ADDRESS(ROW(),input4713[[#This Row],[lastcol]],4)</f>
        <v>B196:G196</v>
      </c>
      <c r="K196" t="str">
        <f>ADDRESS(ROW(),input4713[[#This Row],[first col]],4)&amp;":"&amp;ADDRESS(ROW(),input4713[[#This Row],[lastcol]]-1,4)</f>
        <v>A196:F196</v>
      </c>
      <c r="L196" t="b" cm="1">
        <f t="array" aca="1" ref="L196" ca="1">SUMPRODUCT(--(INDIRECT(input4713[[#This Row],[range1]])&lt;INDIRECT(input4713[[#This Row],[range2]])))=COUNT(INDIRECT(input4713[[#This Row],[range1]]))</f>
        <v>0</v>
      </c>
      <c r="M196" t="b" cm="1">
        <f t="array" aca="1" ref="M196" ca="1">SUMPRODUCT(--(INDIRECT(input4713[[#This Row],[range1]])&gt;INDIRECT(input4713[[#This Row],[range2]])))=COUNT(INDIRECT(input4713[[#This Row],[range1]]))</f>
        <v>0</v>
      </c>
      <c r="N196" t="b">
        <f ca="1">IF(AND(NOT(input4713[[#This Row],[All DESC?]]),NOT(input4713[[#This Row],[All ASC?]])),FALSE(),TRUE())</f>
        <v>0</v>
      </c>
      <c r="O196" cm="1">
        <f t="array" aca="1" ref="O196" ca="1">IF(AND(input4713[[#This Row],[Safe Part 1]],(MAX(ABS((INDIRECT(input4713[[#This Row],[range2]]))-(INDIRECT(input4713[[#This Row],[range1]])))))&lt;=3),1,0)</f>
        <v>0</v>
      </c>
    </row>
    <row r="197" spans="1:15" x14ac:dyDescent="0.35">
      <c r="A197">
        <v>46</v>
      </c>
      <c r="B197">
        <v>46</v>
      </c>
      <c r="C197">
        <v>44</v>
      </c>
      <c r="D197">
        <v>41</v>
      </c>
      <c r="E197">
        <v>40</v>
      </c>
      <c r="F197">
        <v>34</v>
      </c>
      <c r="G197">
        <v>32</v>
      </c>
      <c r="H197">
        <f>1</f>
        <v>1</v>
      </c>
      <c r="I197">
        <f>COUNTA(input4713[[#This Row],[Column1.1]:[Column1.8]])</f>
        <v>7</v>
      </c>
      <c r="J197" t="str">
        <f>ADDRESS(ROW(),input4713[[#This Row],[first col]]+1,4)&amp;":"&amp;ADDRESS(ROW(),input4713[[#This Row],[lastcol]],4)</f>
        <v>B197:G197</v>
      </c>
      <c r="K197" t="str">
        <f>ADDRESS(ROW(),input4713[[#This Row],[first col]],4)&amp;":"&amp;ADDRESS(ROW(),input4713[[#This Row],[lastcol]]-1,4)</f>
        <v>A197:F197</v>
      </c>
      <c r="L197" t="b" cm="1">
        <f t="array" aca="1" ref="L197" ca="1">SUMPRODUCT(--(INDIRECT(input4713[[#This Row],[range1]])&lt;INDIRECT(input4713[[#This Row],[range2]])))=COUNT(INDIRECT(input4713[[#This Row],[range1]]))</f>
        <v>0</v>
      </c>
      <c r="M197" t="b" cm="1">
        <f t="array" aca="1" ref="M197" ca="1">SUMPRODUCT(--(INDIRECT(input4713[[#This Row],[range1]])&gt;INDIRECT(input4713[[#This Row],[range2]])))=COUNT(INDIRECT(input4713[[#This Row],[range1]]))</f>
        <v>0</v>
      </c>
      <c r="N197" t="b">
        <f ca="1">IF(AND(NOT(input4713[[#This Row],[All DESC?]]),NOT(input4713[[#This Row],[All ASC?]])),FALSE(),TRUE())</f>
        <v>0</v>
      </c>
      <c r="O197" cm="1">
        <f t="array" aca="1" ref="O197" ca="1">IF(AND(input4713[[#This Row],[Safe Part 1]],(MAX(ABS((INDIRECT(input4713[[#This Row],[range2]]))-(INDIRECT(input4713[[#This Row],[range1]])))))&lt;=3),1,0)</f>
        <v>0</v>
      </c>
    </row>
    <row r="198" spans="1:15" x14ac:dyDescent="0.35">
      <c r="A198">
        <v>55</v>
      </c>
      <c r="B198">
        <v>55</v>
      </c>
      <c r="C198">
        <v>53</v>
      </c>
      <c r="D198">
        <v>51</v>
      </c>
      <c r="E198">
        <v>50</v>
      </c>
      <c r="F198">
        <v>47</v>
      </c>
      <c r="G198">
        <v>41</v>
      </c>
      <c r="H198">
        <f>1</f>
        <v>1</v>
      </c>
      <c r="I198">
        <f>COUNTA(input4713[[#This Row],[Column1.1]:[Column1.8]])</f>
        <v>7</v>
      </c>
      <c r="J198" t="str">
        <f>ADDRESS(ROW(),input4713[[#This Row],[first col]]+1,4)&amp;":"&amp;ADDRESS(ROW(),input4713[[#This Row],[lastcol]],4)</f>
        <v>B198:G198</v>
      </c>
      <c r="K198" t="str">
        <f>ADDRESS(ROW(),input4713[[#This Row],[first col]],4)&amp;":"&amp;ADDRESS(ROW(),input4713[[#This Row],[lastcol]]-1,4)</f>
        <v>A198:F198</v>
      </c>
      <c r="L198" t="b" cm="1">
        <f t="array" aca="1" ref="L198" ca="1">SUMPRODUCT(--(INDIRECT(input4713[[#This Row],[range1]])&lt;INDIRECT(input4713[[#This Row],[range2]])))=COUNT(INDIRECT(input4713[[#This Row],[range1]]))</f>
        <v>0</v>
      </c>
      <c r="M198" t="b" cm="1">
        <f t="array" aca="1" ref="M198" ca="1">SUMPRODUCT(--(INDIRECT(input4713[[#This Row],[range1]])&gt;INDIRECT(input4713[[#This Row],[range2]])))=COUNT(INDIRECT(input4713[[#This Row],[range1]]))</f>
        <v>0</v>
      </c>
      <c r="N198" t="b">
        <f ca="1">IF(AND(NOT(input4713[[#This Row],[All DESC?]]),NOT(input4713[[#This Row],[All ASC?]])),FALSE(),TRUE())</f>
        <v>0</v>
      </c>
      <c r="O198" cm="1">
        <f t="array" aca="1" ref="O198" ca="1">IF(AND(input4713[[#This Row],[Safe Part 1]],(MAX(ABS((INDIRECT(input4713[[#This Row],[range2]]))-(INDIRECT(input4713[[#This Row],[range1]])))))&lt;=3),1,0)</f>
        <v>0</v>
      </c>
    </row>
    <row r="199" spans="1:15" x14ac:dyDescent="0.35">
      <c r="A199">
        <v>66</v>
      </c>
      <c r="B199">
        <v>66</v>
      </c>
      <c r="C199">
        <v>65</v>
      </c>
      <c r="D199">
        <v>64</v>
      </c>
      <c r="E199">
        <v>59</v>
      </c>
      <c r="F199">
        <v>55</v>
      </c>
      <c r="H199">
        <f>1</f>
        <v>1</v>
      </c>
      <c r="I199">
        <f>COUNTA(input4713[[#This Row],[Column1.1]:[Column1.8]])</f>
        <v>6</v>
      </c>
      <c r="J199" t="str">
        <f>ADDRESS(ROW(),input4713[[#This Row],[first col]]+1,4)&amp;":"&amp;ADDRESS(ROW(),input4713[[#This Row],[lastcol]],4)</f>
        <v>B199:F199</v>
      </c>
      <c r="K199" t="str">
        <f>ADDRESS(ROW(),input4713[[#This Row],[first col]],4)&amp;":"&amp;ADDRESS(ROW(),input4713[[#This Row],[lastcol]]-1,4)</f>
        <v>A199:E199</v>
      </c>
      <c r="L199" t="b" cm="1">
        <f t="array" aca="1" ref="L199" ca="1">SUMPRODUCT(--(INDIRECT(input4713[[#This Row],[range1]])&lt;INDIRECT(input4713[[#This Row],[range2]])))=COUNT(INDIRECT(input4713[[#This Row],[range1]]))</f>
        <v>0</v>
      </c>
      <c r="M199" t="b" cm="1">
        <f t="array" aca="1" ref="M199" ca="1">SUMPRODUCT(--(INDIRECT(input4713[[#This Row],[range1]])&gt;INDIRECT(input4713[[#This Row],[range2]])))=COUNT(INDIRECT(input4713[[#This Row],[range1]]))</f>
        <v>0</v>
      </c>
      <c r="N199" t="b">
        <f ca="1">IF(AND(NOT(input4713[[#This Row],[All DESC?]]),NOT(input4713[[#This Row],[All ASC?]])),FALSE(),TRUE())</f>
        <v>0</v>
      </c>
      <c r="O199" cm="1">
        <f t="array" aca="1" ref="O199" ca="1">IF(AND(input4713[[#This Row],[Safe Part 1]],(MAX(ABS((INDIRECT(input4713[[#This Row],[range2]]))-(INDIRECT(input4713[[#This Row],[range1]])))))&lt;=3),1,0)</f>
        <v>0</v>
      </c>
    </row>
    <row r="200" spans="1:15" x14ac:dyDescent="0.35">
      <c r="A200">
        <v>22</v>
      </c>
      <c r="B200">
        <v>22</v>
      </c>
      <c r="C200">
        <v>21</v>
      </c>
      <c r="D200">
        <v>19</v>
      </c>
      <c r="E200">
        <v>17</v>
      </c>
      <c r="F200">
        <v>16</v>
      </c>
      <c r="G200">
        <v>4</v>
      </c>
      <c r="H200">
        <f>1</f>
        <v>1</v>
      </c>
      <c r="I200">
        <f>COUNTA(input4713[[#This Row],[Column1.1]:[Column1.8]])</f>
        <v>7</v>
      </c>
      <c r="J200" t="str">
        <f>ADDRESS(ROW(),input4713[[#This Row],[first col]]+1,4)&amp;":"&amp;ADDRESS(ROW(),input4713[[#This Row],[lastcol]],4)</f>
        <v>B200:G200</v>
      </c>
      <c r="K200" t="str">
        <f>ADDRESS(ROW(),input4713[[#This Row],[first col]],4)&amp;":"&amp;ADDRESS(ROW(),input4713[[#This Row],[lastcol]]-1,4)</f>
        <v>A200:F200</v>
      </c>
      <c r="L200" t="b" cm="1">
        <f t="array" aca="1" ref="L200" ca="1">SUMPRODUCT(--(INDIRECT(input4713[[#This Row],[range1]])&lt;INDIRECT(input4713[[#This Row],[range2]])))=COUNT(INDIRECT(input4713[[#This Row],[range1]]))</f>
        <v>0</v>
      </c>
      <c r="M200" t="b" cm="1">
        <f t="array" aca="1" ref="M200" ca="1">SUMPRODUCT(--(INDIRECT(input4713[[#This Row],[range1]])&gt;INDIRECT(input4713[[#This Row],[range2]])))=COUNT(INDIRECT(input4713[[#This Row],[range1]]))</f>
        <v>0</v>
      </c>
      <c r="N200" t="b">
        <f ca="1">IF(AND(NOT(input4713[[#This Row],[All DESC?]]),NOT(input4713[[#This Row],[All ASC?]])),FALSE(),TRUE())</f>
        <v>0</v>
      </c>
      <c r="O200" cm="1">
        <f t="array" aca="1" ref="O200" ca="1">IF(AND(input4713[[#This Row],[Safe Part 1]],(MAX(ABS((INDIRECT(input4713[[#This Row],[range2]]))-(INDIRECT(input4713[[#This Row],[range1]])))))&lt;=3),1,0)</f>
        <v>0</v>
      </c>
    </row>
    <row r="201" spans="1:15" x14ac:dyDescent="0.35">
      <c r="A201">
        <v>17</v>
      </c>
      <c r="B201">
        <v>13</v>
      </c>
      <c r="C201">
        <v>10</v>
      </c>
      <c r="D201">
        <v>7</v>
      </c>
      <c r="E201">
        <v>6</v>
      </c>
      <c r="F201">
        <v>4</v>
      </c>
      <c r="H201">
        <f>1</f>
        <v>1</v>
      </c>
      <c r="I201">
        <f>COUNTA(input4713[[#This Row],[Column1.1]:[Column1.8]])</f>
        <v>6</v>
      </c>
      <c r="J201" t="str">
        <f>ADDRESS(ROW(),input4713[[#This Row],[first col]]+1,4)&amp;":"&amp;ADDRESS(ROW(),input4713[[#This Row],[lastcol]],4)</f>
        <v>B201:F201</v>
      </c>
      <c r="K201" t="str">
        <f>ADDRESS(ROW(),input4713[[#This Row],[first col]],4)&amp;":"&amp;ADDRESS(ROW(),input4713[[#This Row],[lastcol]]-1,4)</f>
        <v>A201:E201</v>
      </c>
      <c r="L201" t="b" cm="1">
        <f t="array" aca="1" ref="L201" ca="1">SUMPRODUCT(--(INDIRECT(input4713[[#This Row],[range1]])&lt;INDIRECT(input4713[[#This Row],[range2]])))=COUNT(INDIRECT(input4713[[#This Row],[range1]]))</f>
        <v>1</v>
      </c>
      <c r="M201" t="b" cm="1">
        <f t="array" aca="1" ref="M201" ca="1">SUMPRODUCT(--(INDIRECT(input4713[[#This Row],[range1]])&gt;INDIRECT(input4713[[#This Row],[range2]])))=COUNT(INDIRECT(input4713[[#This Row],[range1]]))</f>
        <v>0</v>
      </c>
      <c r="N201" t="b">
        <f ca="1">IF(AND(NOT(input4713[[#This Row],[All DESC?]]),NOT(input4713[[#This Row],[All ASC?]])),FALSE(),TRUE())</f>
        <v>1</v>
      </c>
      <c r="O201" cm="1">
        <f t="array" aca="1" ref="O201" ca="1">IF(AND(input4713[[#This Row],[Safe Part 1]],(MAX(ABS((INDIRECT(input4713[[#This Row],[range2]]))-(INDIRECT(input4713[[#This Row],[range1]])))))&lt;=3),1,0)</f>
        <v>0</v>
      </c>
    </row>
    <row r="202" spans="1:15" x14ac:dyDescent="0.35">
      <c r="A202">
        <v>25</v>
      </c>
      <c r="B202">
        <v>21</v>
      </c>
      <c r="C202">
        <v>19</v>
      </c>
      <c r="D202">
        <v>18</v>
      </c>
      <c r="E202">
        <v>15</v>
      </c>
      <c r="F202">
        <v>14</v>
      </c>
      <c r="H202">
        <f>1</f>
        <v>1</v>
      </c>
      <c r="I202">
        <f>COUNTA(input4713[[#This Row],[Column1.1]:[Column1.8]])</f>
        <v>6</v>
      </c>
      <c r="J202" t="str">
        <f>ADDRESS(ROW(),input4713[[#This Row],[first col]]+1,4)&amp;":"&amp;ADDRESS(ROW(),input4713[[#This Row],[lastcol]],4)</f>
        <v>B202:F202</v>
      </c>
      <c r="K202" t="str">
        <f>ADDRESS(ROW(),input4713[[#This Row],[first col]],4)&amp;":"&amp;ADDRESS(ROW(),input4713[[#This Row],[lastcol]]-1,4)</f>
        <v>A202:E202</v>
      </c>
      <c r="L202" t="b" cm="1">
        <f t="array" aca="1" ref="L202" ca="1">SUMPRODUCT(--(INDIRECT(input4713[[#This Row],[range1]])&lt;INDIRECT(input4713[[#This Row],[range2]])))=COUNT(INDIRECT(input4713[[#This Row],[range1]]))</f>
        <v>1</v>
      </c>
      <c r="M202" t="b" cm="1">
        <f t="array" aca="1" ref="M202" ca="1">SUMPRODUCT(--(INDIRECT(input4713[[#This Row],[range1]])&gt;INDIRECT(input4713[[#This Row],[range2]])))=COUNT(INDIRECT(input4713[[#This Row],[range1]]))</f>
        <v>0</v>
      </c>
      <c r="N202" t="b">
        <f ca="1">IF(AND(NOT(input4713[[#This Row],[All DESC?]]),NOT(input4713[[#This Row],[All ASC?]])),FALSE(),TRUE())</f>
        <v>1</v>
      </c>
      <c r="O202" cm="1">
        <f t="array" aca="1" ref="O202" ca="1">IF(AND(input4713[[#This Row],[Safe Part 1]],(MAX(ABS((INDIRECT(input4713[[#This Row],[range2]]))-(INDIRECT(input4713[[#This Row],[range1]])))))&lt;=3),1,0)</f>
        <v>0</v>
      </c>
    </row>
    <row r="203" spans="1:15" x14ac:dyDescent="0.35">
      <c r="A203">
        <v>38</v>
      </c>
      <c r="B203">
        <v>34</v>
      </c>
      <c r="C203">
        <v>31</v>
      </c>
      <c r="D203">
        <v>28</v>
      </c>
      <c r="E203">
        <v>26</v>
      </c>
      <c r="F203">
        <v>25</v>
      </c>
      <c r="H203">
        <f>1</f>
        <v>1</v>
      </c>
      <c r="I203">
        <f>COUNTA(input4713[[#This Row],[Column1.1]:[Column1.8]])</f>
        <v>6</v>
      </c>
      <c r="J203" t="str">
        <f>ADDRESS(ROW(),input4713[[#This Row],[first col]]+1,4)&amp;":"&amp;ADDRESS(ROW(),input4713[[#This Row],[lastcol]],4)</f>
        <v>B203:F203</v>
      </c>
      <c r="K203" t="str">
        <f>ADDRESS(ROW(),input4713[[#This Row],[first col]],4)&amp;":"&amp;ADDRESS(ROW(),input4713[[#This Row],[lastcol]]-1,4)</f>
        <v>A203:E203</v>
      </c>
      <c r="L203" t="b" cm="1">
        <f t="array" aca="1" ref="L203" ca="1">SUMPRODUCT(--(INDIRECT(input4713[[#This Row],[range1]])&lt;INDIRECT(input4713[[#This Row],[range2]])))=COUNT(INDIRECT(input4713[[#This Row],[range1]]))</f>
        <v>1</v>
      </c>
      <c r="M203" t="b" cm="1">
        <f t="array" aca="1" ref="M203" ca="1">SUMPRODUCT(--(INDIRECT(input4713[[#This Row],[range1]])&gt;INDIRECT(input4713[[#This Row],[range2]])))=COUNT(INDIRECT(input4713[[#This Row],[range1]]))</f>
        <v>0</v>
      </c>
      <c r="N203" t="b">
        <f ca="1">IF(AND(NOT(input4713[[#This Row],[All DESC?]]),NOT(input4713[[#This Row],[All ASC?]])),FALSE(),TRUE())</f>
        <v>1</v>
      </c>
      <c r="O203" cm="1">
        <f t="array" aca="1" ref="O203" ca="1">IF(AND(input4713[[#This Row],[Safe Part 1]],(MAX(ABS((INDIRECT(input4713[[#This Row],[range2]]))-(INDIRECT(input4713[[#This Row],[range1]])))))&lt;=3),1,0)</f>
        <v>0</v>
      </c>
    </row>
    <row r="204" spans="1:15" x14ac:dyDescent="0.35">
      <c r="A204">
        <v>75</v>
      </c>
      <c r="B204">
        <v>71</v>
      </c>
      <c r="C204">
        <v>68</v>
      </c>
      <c r="D204">
        <v>67</v>
      </c>
      <c r="E204">
        <v>64</v>
      </c>
      <c r="F204">
        <v>62</v>
      </c>
      <c r="G204">
        <v>56</v>
      </c>
      <c r="H204">
        <f>1</f>
        <v>1</v>
      </c>
      <c r="I204">
        <f>COUNTA(input4713[[#This Row],[Column1.1]:[Column1.8]])</f>
        <v>7</v>
      </c>
      <c r="J204" t="str">
        <f>ADDRESS(ROW(),input4713[[#This Row],[first col]]+1,4)&amp;":"&amp;ADDRESS(ROW(),input4713[[#This Row],[lastcol]],4)</f>
        <v>B204:G204</v>
      </c>
      <c r="K204" t="str">
        <f>ADDRESS(ROW(),input4713[[#This Row],[first col]],4)&amp;":"&amp;ADDRESS(ROW(),input4713[[#This Row],[lastcol]]-1,4)</f>
        <v>A204:F204</v>
      </c>
      <c r="L204" t="b" cm="1">
        <f t="array" aca="1" ref="L204" ca="1">SUMPRODUCT(--(INDIRECT(input4713[[#This Row],[range1]])&lt;INDIRECT(input4713[[#This Row],[range2]])))=COUNT(INDIRECT(input4713[[#This Row],[range1]]))</f>
        <v>1</v>
      </c>
      <c r="M204" t="b" cm="1">
        <f t="array" aca="1" ref="M204" ca="1">SUMPRODUCT(--(INDIRECT(input4713[[#This Row],[range1]])&gt;INDIRECT(input4713[[#This Row],[range2]])))=COUNT(INDIRECT(input4713[[#This Row],[range1]]))</f>
        <v>0</v>
      </c>
      <c r="N204" t="b">
        <f ca="1">IF(AND(NOT(input4713[[#This Row],[All DESC?]]),NOT(input4713[[#This Row],[All ASC?]])),FALSE(),TRUE())</f>
        <v>1</v>
      </c>
      <c r="O204" cm="1">
        <f t="array" aca="1" ref="O204" ca="1">IF(AND(input4713[[#This Row],[Safe Part 1]],(MAX(ABS((INDIRECT(input4713[[#This Row],[range2]]))-(INDIRECT(input4713[[#This Row],[range1]])))))&lt;=3),1,0)</f>
        <v>0</v>
      </c>
    </row>
    <row r="205" spans="1:15" x14ac:dyDescent="0.35">
      <c r="A205">
        <v>83</v>
      </c>
      <c r="B205">
        <v>79</v>
      </c>
      <c r="C205">
        <v>76</v>
      </c>
      <c r="D205">
        <v>73</v>
      </c>
      <c r="E205">
        <v>72</v>
      </c>
      <c r="F205">
        <v>70</v>
      </c>
      <c r="G205">
        <v>64</v>
      </c>
      <c r="H205">
        <f>1</f>
        <v>1</v>
      </c>
      <c r="I205">
        <f>COUNTA(input4713[[#This Row],[Column1.1]:[Column1.8]])</f>
        <v>7</v>
      </c>
      <c r="J205" t="str">
        <f>ADDRESS(ROW(),input4713[[#This Row],[first col]]+1,4)&amp;":"&amp;ADDRESS(ROW(),input4713[[#This Row],[lastcol]],4)</f>
        <v>B205:G205</v>
      </c>
      <c r="K205" t="str">
        <f>ADDRESS(ROW(),input4713[[#This Row],[first col]],4)&amp;":"&amp;ADDRESS(ROW(),input4713[[#This Row],[lastcol]]-1,4)</f>
        <v>A205:F205</v>
      </c>
      <c r="L205" t="b" cm="1">
        <f t="array" aca="1" ref="L205" ca="1">SUMPRODUCT(--(INDIRECT(input4713[[#This Row],[range1]])&lt;INDIRECT(input4713[[#This Row],[range2]])))=COUNT(INDIRECT(input4713[[#This Row],[range1]]))</f>
        <v>1</v>
      </c>
      <c r="M205" t="b" cm="1">
        <f t="array" aca="1" ref="M205" ca="1">SUMPRODUCT(--(INDIRECT(input4713[[#This Row],[range1]])&gt;INDIRECT(input4713[[#This Row],[range2]])))=COUNT(INDIRECT(input4713[[#This Row],[range1]]))</f>
        <v>0</v>
      </c>
      <c r="N205" t="b">
        <f ca="1">IF(AND(NOT(input4713[[#This Row],[All DESC?]]),NOT(input4713[[#This Row],[All ASC?]])),FALSE(),TRUE())</f>
        <v>1</v>
      </c>
      <c r="O205" cm="1">
        <f t="array" aca="1" ref="O205" ca="1">IF(AND(input4713[[#This Row],[Safe Part 1]],(MAX(ABS((INDIRECT(input4713[[#This Row],[range2]]))-(INDIRECT(input4713[[#This Row],[range1]])))))&lt;=3),1,0)</f>
        <v>0</v>
      </c>
    </row>
    <row r="206" spans="1:15" x14ac:dyDescent="0.35">
      <c r="A206">
        <v>51</v>
      </c>
      <c r="B206">
        <v>47</v>
      </c>
      <c r="C206">
        <v>44</v>
      </c>
      <c r="D206">
        <v>45</v>
      </c>
      <c r="E206">
        <v>42</v>
      </c>
      <c r="F206">
        <v>41</v>
      </c>
      <c r="H206">
        <f>1</f>
        <v>1</v>
      </c>
      <c r="I206">
        <f>COUNTA(input4713[[#This Row],[Column1.1]:[Column1.8]])</f>
        <v>6</v>
      </c>
      <c r="J206" t="str">
        <f>ADDRESS(ROW(),input4713[[#This Row],[first col]]+1,4)&amp;":"&amp;ADDRESS(ROW(),input4713[[#This Row],[lastcol]],4)</f>
        <v>B206:F206</v>
      </c>
      <c r="K206" t="str">
        <f>ADDRESS(ROW(),input4713[[#This Row],[first col]],4)&amp;":"&amp;ADDRESS(ROW(),input4713[[#This Row],[lastcol]]-1,4)</f>
        <v>A206:E206</v>
      </c>
      <c r="L206" t="b" cm="1">
        <f t="array" aca="1" ref="L206" ca="1">SUMPRODUCT(--(INDIRECT(input4713[[#This Row],[range1]])&lt;INDIRECT(input4713[[#This Row],[range2]])))=COUNT(INDIRECT(input4713[[#This Row],[range1]]))</f>
        <v>0</v>
      </c>
      <c r="M206" t="b" cm="1">
        <f t="array" aca="1" ref="M206" ca="1">SUMPRODUCT(--(INDIRECT(input4713[[#This Row],[range1]])&gt;INDIRECT(input4713[[#This Row],[range2]])))=COUNT(INDIRECT(input4713[[#This Row],[range1]]))</f>
        <v>0</v>
      </c>
      <c r="N206" t="b">
        <f ca="1">IF(AND(NOT(input4713[[#This Row],[All DESC?]]),NOT(input4713[[#This Row],[All ASC?]])),FALSE(),TRUE())</f>
        <v>0</v>
      </c>
      <c r="O206" cm="1">
        <f t="array" aca="1" ref="O206" ca="1">IF(AND(input4713[[#This Row],[Safe Part 1]],(MAX(ABS((INDIRECT(input4713[[#This Row],[range2]]))-(INDIRECT(input4713[[#This Row],[range1]])))))&lt;=3),1,0)</f>
        <v>0</v>
      </c>
    </row>
    <row r="207" spans="1:15" x14ac:dyDescent="0.35">
      <c r="A207">
        <v>46</v>
      </c>
      <c r="B207">
        <v>42</v>
      </c>
      <c r="C207">
        <v>45</v>
      </c>
      <c r="D207">
        <v>42</v>
      </c>
      <c r="E207">
        <v>45</v>
      </c>
      <c r="H207">
        <f>1</f>
        <v>1</v>
      </c>
      <c r="I207">
        <f>COUNTA(input4713[[#This Row],[Column1.1]:[Column1.8]])</f>
        <v>5</v>
      </c>
      <c r="J207" t="str">
        <f>ADDRESS(ROW(),input4713[[#This Row],[first col]]+1,4)&amp;":"&amp;ADDRESS(ROW(),input4713[[#This Row],[lastcol]],4)</f>
        <v>B207:E207</v>
      </c>
      <c r="K207" t="str">
        <f>ADDRESS(ROW(),input4713[[#This Row],[first col]],4)&amp;":"&amp;ADDRESS(ROW(),input4713[[#This Row],[lastcol]]-1,4)</f>
        <v>A207:D207</v>
      </c>
      <c r="L207" t="b" cm="1">
        <f t="array" aca="1" ref="L207" ca="1">SUMPRODUCT(--(INDIRECT(input4713[[#This Row],[range1]])&lt;INDIRECT(input4713[[#This Row],[range2]])))=COUNT(INDIRECT(input4713[[#This Row],[range1]]))</f>
        <v>0</v>
      </c>
      <c r="M207" t="b" cm="1">
        <f t="array" aca="1" ref="M207" ca="1">SUMPRODUCT(--(INDIRECT(input4713[[#This Row],[range1]])&gt;INDIRECT(input4713[[#This Row],[range2]])))=COUNT(INDIRECT(input4713[[#This Row],[range1]]))</f>
        <v>0</v>
      </c>
      <c r="N207" t="b">
        <f ca="1">IF(AND(NOT(input4713[[#This Row],[All DESC?]]),NOT(input4713[[#This Row],[All ASC?]])),FALSE(),TRUE())</f>
        <v>0</v>
      </c>
      <c r="O207" cm="1">
        <f t="array" aca="1" ref="O207" ca="1">IF(AND(input4713[[#This Row],[Safe Part 1]],(MAX(ABS((INDIRECT(input4713[[#This Row],[range2]]))-(INDIRECT(input4713[[#This Row],[range1]])))))&lt;=3),1,0)</f>
        <v>0</v>
      </c>
    </row>
    <row r="208" spans="1:15" x14ac:dyDescent="0.35">
      <c r="A208">
        <v>89</v>
      </c>
      <c r="B208">
        <v>85</v>
      </c>
      <c r="C208">
        <v>84</v>
      </c>
      <c r="D208">
        <v>86</v>
      </c>
      <c r="E208">
        <v>84</v>
      </c>
      <c r="F208">
        <v>81</v>
      </c>
      <c r="G208">
        <v>80</v>
      </c>
      <c r="H208">
        <f>1</f>
        <v>1</v>
      </c>
      <c r="I208">
        <f>COUNTA(input4713[[#This Row],[Column1.1]:[Column1.8]])</f>
        <v>7</v>
      </c>
      <c r="J208" t="str">
        <f>ADDRESS(ROW(),input4713[[#This Row],[first col]]+1,4)&amp;":"&amp;ADDRESS(ROW(),input4713[[#This Row],[lastcol]],4)</f>
        <v>B208:G208</v>
      </c>
      <c r="K208" t="str">
        <f>ADDRESS(ROW(),input4713[[#This Row],[first col]],4)&amp;":"&amp;ADDRESS(ROW(),input4713[[#This Row],[lastcol]]-1,4)</f>
        <v>A208:F208</v>
      </c>
      <c r="L208" t="b" cm="1">
        <f t="array" aca="1" ref="L208" ca="1">SUMPRODUCT(--(INDIRECT(input4713[[#This Row],[range1]])&lt;INDIRECT(input4713[[#This Row],[range2]])))=COUNT(INDIRECT(input4713[[#This Row],[range1]]))</f>
        <v>0</v>
      </c>
      <c r="M208" t="b" cm="1">
        <f t="array" aca="1" ref="M208" ca="1">SUMPRODUCT(--(INDIRECT(input4713[[#This Row],[range1]])&gt;INDIRECT(input4713[[#This Row],[range2]])))=COUNT(INDIRECT(input4713[[#This Row],[range1]]))</f>
        <v>0</v>
      </c>
      <c r="N208" t="b">
        <f ca="1">IF(AND(NOT(input4713[[#This Row],[All DESC?]]),NOT(input4713[[#This Row],[All ASC?]])),FALSE(),TRUE())</f>
        <v>0</v>
      </c>
      <c r="O208" cm="1">
        <f t="array" aca="1" ref="O208" ca="1">IF(AND(input4713[[#This Row],[Safe Part 1]],(MAX(ABS((INDIRECT(input4713[[#This Row],[range2]]))-(INDIRECT(input4713[[#This Row],[range1]])))))&lt;=3),1,0)</f>
        <v>0</v>
      </c>
    </row>
    <row r="209" spans="1:15" x14ac:dyDescent="0.35">
      <c r="A209">
        <v>23</v>
      </c>
      <c r="B209">
        <v>19</v>
      </c>
      <c r="C209">
        <v>16</v>
      </c>
      <c r="D209">
        <v>14</v>
      </c>
      <c r="E209">
        <v>15</v>
      </c>
      <c r="F209">
        <v>11</v>
      </c>
      <c r="H209">
        <f>1</f>
        <v>1</v>
      </c>
      <c r="I209">
        <f>COUNTA(input4713[[#This Row],[Column1.1]:[Column1.8]])</f>
        <v>6</v>
      </c>
      <c r="J209" t="str">
        <f>ADDRESS(ROW(),input4713[[#This Row],[first col]]+1,4)&amp;":"&amp;ADDRESS(ROW(),input4713[[#This Row],[lastcol]],4)</f>
        <v>B209:F209</v>
      </c>
      <c r="K209" t="str">
        <f>ADDRESS(ROW(),input4713[[#This Row],[first col]],4)&amp;":"&amp;ADDRESS(ROW(),input4713[[#This Row],[lastcol]]-1,4)</f>
        <v>A209:E209</v>
      </c>
      <c r="L209" t="b" cm="1">
        <f t="array" aca="1" ref="L209" ca="1">SUMPRODUCT(--(INDIRECT(input4713[[#This Row],[range1]])&lt;INDIRECT(input4713[[#This Row],[range2]])))=COUNT(INDIRECT(input4713[[#This Row],[range1]]))</f>
        <v>0</v>
      </c>
      <c r="M209" t="b" cm="1">
        <f t="array" aca="1" ref="M209" ca="1">SUMPRODUCT(--(INDIRECT(input4713[[#This Row],[range1]])&gt;INDIRECT(input4713[[#This Row],[range2]])))=COUNT(INDIRECT(input4713[[#This Row],[range1]]))</f>
        <v>0</v>
      </c>
      <c r="N209" t="b">
        <f ca="1">IF(AND(NOT(input4713[[#This Row],[All DESC?]]),NOT(input4713[[#This Row],[All ASC?]])),FALSE(),TRUE())</f>
        <v>0</v>
      </c>
      <c r="O209" cm="1">
        <f t="array" aca="1" ref="O209" ca="1">IF(AND(input4713[[#This Row],[Safe Part 1]],(MAX(ABS((INDIRECT(input4713[[#This Row],[range2]]))-(INDIRECT(input4713[[#This Row],[range1]])))))&lt;=3),1,0)</f>
        <v>0</v>
      </c>
    </row>
    <row r="210" spans="1:15" x14ac:dyDescent="0.35">
      <c r="A210">
        <v>61</v>
      </c>
      <c r="B210">
        <v>57</v>
      </c>
      <c r="C210">
        <v>54</v>
      </c>
      <c r="D210">
        <v>57</v>
      </c>
      <c r="E210">
        <v>56</v>
      </c>
      <c r="F210">
        <v>54</v>
      </c>
      <c r="H210">
        <f>1</f>
        <v>1</v>
      </c>
      <c r="I210">
        <f>COUNTA(input4713[[#This Row],[Column1.1]:[Column1.8]])</f>
        <v>6</v>
      </c>
      <c r="J210" t="str">
        <f>ADDRESS(ROW(),input4713[[#This Row],[first col]]+1,4)&amp;":"&amp;ADDRESS(ROW(),input4713[[#This Row],[lastcol]],4)</f>
        <v>B210:F210</v>
      </c>
      <c r="K210" t="str">
        <f>ADDRESS(ROW(),input4713[[#This Row],[first col]],4)&amp;":"&amp;ADDRESS(ROW(),input4713[[#This Row],[lastcol]]-1,4)</f>
        <v>A210:E210</v>
      </c>
      <c r="L210" t="b" cm="1">
        <f t="array" aca="1" ref="L210" ca="1">SUMPRODUCT(--(INDIRECT(input4713[[#This Row],[range1]])&lt;INDIRECT(input4713[[#This Row],[range2]])))=COUNT(INDIRECT(input4713[[#This Row],[range1]]))</f>
        <v>0</v>
      </c>
      <c r="M210" t="b" cm="1">
        <f t="array" aca="1" ref="M210" ca="1">SUMPRODUCT(--(INDIRECT(input4713[[#This Row],[range1]])&gt;INDIRECT(input4713[[#This Row],[range2]])))=COUNT(INDIRECT(input4713[[#This Row],[range1]]))</f>
        <v>0</v>
      </c>
      <c r="N210" t="b">
        <f ca="1">IF(AND(NOT(input4713[[#This Row],[All DESC?]]),NOT(input4713[[#This Row],[All ASC?]])),FALSE(),TRUE())</f>
        <v>0</v>
      </c>
      <c r="O210" cm="1">
        <f t="array" aca="1" ref="O210" ca="1">IF(AND(input4713[[#This Row],[Safe Part 1]],(MAX(ABS((INDIRECT(input4713[[#This Row],[range2]]))-(INDIRECT(input4713[[#This Row],[range1]])))))&lt;=3),1,0)</f>
        <v>0</v>
      </c>
    </row>
    <row r="211" spans="1:15" x14ac:dyDescent="0.35">
      <c r="A211">
        <v>85</v>
      </c>
      <c r="B211">
        <v>81</v>
      </c>
      <c r="C211">
        <v>81</v>
      </c>
      <c r="D211">
        <v>80</v>
      </c>
      <c r="E211">
        <v>79</v>
      </c>
      <c r="F211">
        <v>77</v>
      </c>
      <c r="H211">
        <f>1</f>
        <v>1</v>
      </c>
      <c r="I211">
        <f>COUNTA(input4713[[#This Row],[Column1.1]:[Column1.8]])</f>
        <v>6</v>
      </c>
      <c r="J211" t="str">
        <f>ADDRESS(ROW(),input4713[[#This Row],[first col]]+1,4)&amp;":"&amp;ADDRESS(ROW(),input4713[[#This Row],[lastcol]],4)</f>
        <v>B211:F211</v>
      </c>
      <c r="K211" t="str">
        <f>ADDRESS(ROW(),input4713[[#This Row],[first col]],4)&amp;":"&amp;ADDRESS(ROW(),input4713[[#This Row],[lastcol]]-1,4)</f>
        <v>A211:E211</v>
      </c>
      <c r="L211" t="b" cm="1">
        <f t="array" aca="1" ref="L211" ca="1">SUMPRODUCT(--(INDIRECT(input4713[[#This Row],[range1]])&lt;INDIRECT(input4713[[#This Row],[range2]])))=COUNT(INDIRECT(input4713[[#This Row],[range1]]))</f>
        <v>0</v>
      </c>
      <c r="M211" t="b" cm="1">
        <f t="array" aca="1" ref="M211" ca="1">SUMPRODUCT(--(INDIRECT(input4713[[#This Row],[range1]])&gt;INDIRECT(input4713[[#This Row],[range2]])))=COUNT(INDIRECT(input4713[[#This Row],[range1]]))</f>
        <v>0</v>
      </c>
      <c r="N211" t="b">
        <f ca="1">IF(AND(NOT(input4713[[#This Row],[All DESC?]]),NOT(input4713[[#This Row],[All ASC?]])),FALSE(),TRUE())</f>
        <v>0</v>
      </c>
      <c r="O211" cm="1">
        <f t="array" aca="1" ref="O211" ca="1">IF(AND(input4713[[#This Row],[Safe Part 1]],(MAX(ABS((INDIRECT(input4713[[#This Row],[range2]]))-(INDIRECT(input4713[[#This Row],[range1]])))))&lt;=3),1,0)</f>
        <v>0</v>
      </c>
    </row>
    <row r="212" spans="1:15" x14ac:dyDescent="0.35">
      <c r="A212">
        <v>12</v>
      </c>
      <c r="B212">
        <v>8</v>
      </c>
      <c r="C212">
        <v>7</v>
      </c>
      <c r="D212">
        <v>5</v>
      </c>
      <c r="E212">
        <v>3</v>
      </c>
      <c r="F212">
        <v>2</v>
      </c>
      <c r="G212">
        <v>5</v>
      </c>
      <c r="H212">
        <f>1</f>
        <v>1</v>
      </c>
      <c r="I212">
        <f>COUNTA(input4713[[#This Row],[Column1.1]:[Column1.8]])</f>
        <v>7</v>
      </c>
      <c r="J212" t="str">
        <f>ADDRESS(ROW(),input4713[[#This Row],[first col]]+1,4)&amp;":"&amp;ADDRESS(ROW(),input4713[[#This Row],[lastcol]],4)</f>
        <v>B212:G212</v>
      </c>
      <c r="K212" t="str">
        <f>ADDRESS(ROW(),input4713[[#This Row],[first col]],4)&amp;":"&amp;ADDRESS(ROW(),input4713[[#This Row],[lastcol]]-1,4)</f>
        <v>A212:F212</v>
      </c>
      <c r="L212" t="b" cm="1">
        <f t="array" aca="1" ref="L212" ca="1">SUMPRODUCT(--(INDIRECT(input4713[[#This Row],[range1]])&lt;INDIRECT(input4713[[#This Row],[range2]])))=COUNT(INDIRECT(input4713[[#This Row],[range1]]))</f>
        <v>0</v>
      </c>
      <c r="M212" t="b" cm="1">
        <f t="array" aca="1" ref="M212" ca="1">SUMPRODUCT(--(INDIRECT(input4713[[#This Row],[range1]])&gt;INDIRECT(input4713[[#This Row],[range2]])))=COUNT(INDIRECT(input4713[[#This Row],[range1]]))</f>
        <v>0</v>
      </c>
      <c r="N212" t="b">
        <f ca="1">IF(AND(NOT(input4713[[#This Row],[All DESC?]]),NOT(input4713[[#This Row],[All ASC?]])),FALSE(),TRUE())</f>
        <v>0</v>
      </c>
      <c r="O212" cm="1">
        <f t="array" aca="1" ref="O212" ca="1">IF(AND(input4713[[#This Row],[Safe Part 1]],(MAX(ABS((INDIRECT(input4713[[#This Row],[range2]]))-(INDIRECT(input4713[[#This Row],[range1]])))))&lt;=3),1,0)</f>
        <v>0</v>
      </c>
    </row>
    <row r="213" spans="1:15" x14ac:dyDescent="0.35">
      <c r="A213">
        <v>97</v>
      </c>
      <c r="B213">
        <v>93</v>
      </c>
      <c r="C213">
        <v>90</v>
      </c>
      <c r="D213">
        <v>90</v>
      </c>
      <c r="E213">
        <v>89</v>
      </c>
      <c r="F213">
        <v>89</v>
      </c>
      <c r="H213">
        <f>1</f>
        <v>1</v>
      </c>
      <c r="I213">
        <f>COUNTA(input4713[[#This Row],[Column1.1]:[Column1.8]])</f>
        <v>6</v>
      </c>
      <c r="J213" t="str">
        <f>ADDRESS(ROW(),input4713[[#This Row],[first col]]+1,4)&amp;":"&amp;ADDRESS(ROW(),input4713[[#This Row],[lastcol]],4)</f>
        <v>B213:F213</v>
      </c>
      <c r="K213" t="str">
        <f>ADDRESS(ROW(),input4713[[#This Row],[first col]],4)&amp;":"&amp;ADDRESS(ROW(),input4713[[#This Row],[lastcol]]-1,4)</f>
        <v>A213:E213</v>
      </c>
      <c r="L213" t="b" cm="1">
        <f t="array" aca="1" ref="L213" ca="1">SUMPRODUCT(--(INDIRECT(input4713[[#This Row],[range1]])&lt;INDIRECT(input4713[[#This Row],[range2]])))=COUNT(INDIRECT(input4713[[#This Row],[range1]]))</f>
        <v>0</v>
      </c>
      <c r="M213" t="b" cm="1">
        <f t="array" aca="1" ref="M213" ca="1">SUMPRODUCT(--(INDIRECT(input4713[[#This Row],[range1]])&gt;INDIRECT(input4713[[#This Row],[range2]])))=COUNT(INDIRECT(input4713[[#This Row],[range1]]))</f>
        <v>0</v>
      </c>
      <c r="N213" t="b">
        <f ca="1">IF(AND(NOT(input4713[[#This Row],[All DESC?]]),NOT(input4713[[#This Row],[All ASC?]])),FALSE(),TRUE())</f>
        <v>0</v>
      </c>
      <c r="O213" cm="1">
        <f t="array" aca="1" ref="O213" ca="1">IF(AND(input4713[[#This Row],[Safe Part 1]],(MAX(ABS((INDIRECT(input4713[[#This Row],[range2]]))-(INDIRECT(input4713[[#This Row],[range1]])))))&lt;=3),1,0)</f>
        <v>0</v>
      </c>
    </row>
    <row r="214" spans="1:15" x14ac:dyDescent="0.35">
      <c r="A214">
        <v>75</v>
      </c>
      <c r="B214">
        <v>71</v>
      </c>
      <c r="C214">
        <v>70</v>
      </c>
      <c r="D214">
        <v>67</v>
      </c>
      <c r="E214">
        <v>67</v>
      </c>
      <c r="F214">
        <v>64</v>
      </c>
      <c r="H214">
        <f>1</f>
        <v>1</v>
      </c>
      <c r="I214">
        <f>COUNTA(input4713[[#This Row],[Column1.1]:[Column1.8]])</f>
        <v>6</v>
      </c>
      <c r="J214" t="str">
        <f>ADDRESS(ROW(),input4713[[#This Row],[first col]]+1,4)&amp;":"&amp;ADDRESS(ROW(),input4713[[#This Row],[lastcol]],4)</f>
        <v>B214:F214</v>
      </c>
      <c r="K214" t="str">
        <f>ADDRESS(ROW(),input4713[[#This Row],[first col]],4)&amp;":"&amp;ADDRESS(ROW(),input4713[[#This Row],[lastcol]]-1,4)</f>
        <v>A214:E214</v>
      </c>
      <c r="L214" t="b" cm="1">
        <f t="array" aca="1" ref="L214" ca="1">SUMPRODUCT(--(INDIRECT(input4713[[#This Row],[range1]])&lt;INDIRECT(input4713[[#This Row],[range2]])))=COUNT(INDIRECT(input4713[[#This Row],[range1]]))</f>
        <v>0</v>
      </c>
      <c r="M214" t="b" cm="1">
        <f t="array" aca="1" ref="M214" ca="1">SUMPRODUCT(--(INDIRECT(input4713[[#This Row],[range1]])&gt;INDIRECT(input4713[[#This Row],[range2]])))=COUNT(INDIRECT(input4713[[#This Row],[range1]]))</f>
        <v>0</v>
      </c>
      <c r="N214" t="b">
        <f ca="1">IF(AND(NOT(input4713[[#This Row],[All DESC?]]),NOT(input4713[[#This Row],[All ASC?]])),FALSE(),TRUE())</f>
        <v>0</v>
      </c>
      <c r="O214" cm="1">
        <f t="array" aca="1" ref="O214" ca="1">IF(AND(input4713[[#This Row],[Safe Part 1]],(MAX(ABS((INDIRECT(input4713[[#This Row],[range2]]))-(INDIRECT(input4713[[#This Row],[range1]])))))&lt;=3),1,0)</f>
        <v>0</v>
      </c>
    </row>
    <row r="215" spans="1:15" x14ac:dyDescent="0.35">
      <c r="A215">
        <v>36</v>
      </c>
      <c r="B215">
        <v>32</v>
      </c>
      <c r="C215">
        <v>29</v>
      </c>
      <c r="D215">
        <v>29</v>
      </c>
      <c r="E215">
        <v>28</v>
      </c>
      <c r="F215">
        <v>21</v>
      </c>
      <c r="H215">
        <f>1</f>
        <v>1</v>
      </c>
      <c r="I215">
        <f>COUNTA(input4713[[#This Row],[Column1.1]:[Column1.8]])</f>
        <v>6</v>
      </c>
      <c r="J215" t="str">
        <f>ADDRESS(ROW(),input4713[[#This Row],[first col]]+1,4)&amp;":"&amp;ADDRESS(ROW(),input4713[[#This Row],[lastcol]],4)</f>
        <v>B215:F215</v>
      </c>
      <c r="K215" t="str">
        <f>ADDRESS(ROW(),input4713[[#This Row],[first col]],4)&amp;":"&amp;ADDRESS(ROW(),input4713[[#This Row],[lastcol]]-1,4)</f>
        <v>A215:E215</v>
      </c>
      <c r="L215" t="b" cm="1">
        <f t="array" aca="1" ref="L215" ca="1">SUMPRODUCT(--(INDIRECT(input4713[[#This Row],[range1]])&lt;INDIRECT(input4713[[#This Row],[range2]])))=COUNT(INDIRECT(input4713[[#This Row],[range1]]))</f>
        <v>0</v>
      </c>
      <c r="M215" t="b" cm="1">
        <f t="array" aca="1" ref="M215" ca="1">SUMPRODUCT(--(INDIRECT(input4713[[#This Row],[range1]])&gt;INDIRECT(input4713[[#This Row],[range2]])))=COUNT(INDIRECT(input4713[[#This Row],[range1]]))</f>
        <v>0</v>
      </c>
      <c r="N215" t="b">
        <f ca="1">IF(AND(NOT(input4713[[#This Row],[All DESC?]]),NOT(input4713[[#This Row],[All ASC?]])),FALSE(),TRUE())</f>
        <v>0</v>
      </c>
      <c r="O215" cm="1">
        <f t="array" aca="1" ref="O215" ca="1">IF(AND(input4713[[#This Row],[Safe Part 1]],(MAX(ABS((INDIRECT(input4713[[#This Row],[range2]]))-(INDIRECT(input4713[[#This Row],[range1]])))))&lt;=3),1,0)</f>
        <v>0</v>
      </c>
    </row>
    <row r="216" spans="1:15" x14ac:dyDescent="0.35">
      <c r="A216">
        <v>40</v>
      </c>
      <c r="B216">
        <v>36</v>
      </c>
      <c r="C216">
        <v>35</v>
      </c>
      <c r="D216">
        <v>32</v>
      </c>
      <c r="E216">
        <v>29</v>
      </c>
      <c r="F216">
        <v>25</v>
      </c>
      <c r="G216">
        <v>22</v>
      </c>
      <c r="H216">
        <f>1</f>
        <v>1</v>
      </c>
      <c r="I216">
        <f>COUNTA(input4713[[#This Row],[Column1.1]:[Column1.8]])</f>
        <v>7</v>
      </c>
      <c r="J216" t="str">
        <f>ADDRESS(ROW(),input4713[[#This Row],[first col]]+1,4)&amp;":"&amp;ADDRESS(ROW(),input4713[[#This Row],[lastcol]],4)</f>
        <v>B216:G216</v>
      </c>
      <c r="K216" t="str">
        <f>ADDRESS(ROW(),input4713[[#This Row],[first col]],4)&amp;":"&amp;ADDRESS(ROW(),input4713[[#This Row],[lastcol]]-1,4)</f>
        <v>A216:F216</v>
      </c>
      <c r="L216" t="b" cm="1">
        <f t="array" aca="1" ref="L216" ca="1">SUMPRODUCT(--(INDIRECT(input4713[[#This Row],[range1]])&lt;INDIRECT(input4713[[#This Row],[range2]])))=COUNT(INDIRECT(input4713[[#This Row],[range1]]))</f>
        <v>1</v>
      </c>
      <c r="M216" t="b" cm="1">
        <f t="array" aca="1" ref="M216" ca="1">SUMPRODUCT(--(INDIRECT(input4713[[#This Row],[range1]])&gt;INDIRECT(input4713[[#This Row],[range2]])))=COUNT(INDIRECT(input4713[[#This Row],[range1]]))</f>
        <v>0</v>
      </c>
      <c r="N216" t="b">
        <f ca="1">IF(AND(NOT(input4713[[#This Row],[All DESC?]]),NOT(input4713[[#This Row],[All ASC?]])),FALSE(),TRUE())</f>
        <v>1</v>
      </c>
      <c r="O216" cm="1">
        <f t="array" aca="1" ref="O216" ca="1">IF(AND(input4713[[#This Row],[Safe Part 1]],(MAX(ABS((INDIRECT(input4713[[#This Row],[range2]]))-(INDIRECT(input4713[[#This Row],[range1]])))))&lt;=3),1,0)</f>
        <v>0</v>
      </c>
    </row>
    <row r="217" spans="1:15" x14ac:dyDescent="0.35">
      <c r="A217">
        <v>98</v>
      </c>
      <c r="B217">
        <v>94</v>
      </c>
      <c r="C217">
        <v>90</v>
      </c>
      <c r="D217">
        <v>89</v>
      </c>
      <c r="E217">
        <v>88</v>
      </c>
      <c r="F217">
        <v>85</v>
      </c>
      <c r="H217">
        <f>1</f>
        <v>1</v>
      </c>
      <c r="I217">
        <f>COUNTA(input4713[[#This Row],[Column1.1]:[Column1.8]])</f>
        <v>6</v>
      </c>
      <c r="J217" t="str">
        <f>ADDRESS(ROW(),input4713[[#This Row],[first col]]+1,4)&amp;":"&amp;ADDRESS(ROW(),input4713[[#This Row],[lastcol]],4)</f>
        <v>B217:F217</v>
      </c>
      <c r="K217" t="str">
        <f>ADDRESS(ROW(),input4713[[#This Row],[first col]],4)&amp;":"&amp;ADDRESS(ROW(),input4713[[#This Row],[lastcol]]-1,4)</f>
        <v>A217:E217</v>
      </c>
      <c r="L217" t="b" cm="1">
        <f t="array" aca="1" ref="L217" ca="1">SUMPRODUCT(--(INDIRECT(input4713[[#This Row],[range1]])&lt;INDIRECT(input4713[[#This Row],[range2]])))=COUNT(INDIRECT(input4713[[#This Row],[range1]]))</f>
        <v>1</v>
      </c>
      <c r="M217" t="b" cm="1">
        <f t="array" aca="1" ref="M217" ca="1">SUMPRODUCT(--(INDIRECT(input4713[[#This Row],[range1]])&gt;INDIRECT(input4713[[#This Row],[range2]])))=COUNT(INDIRECT(input4713[[#This Row],[range1]]))</f>
        <v>0</v>
      </c>
      <c r="N217" t="b">
        <f ca="1">IF(AND(NOT(input4713[[#This Row],[All DESC?]]),NOT(input4713[[#This Row],[All ASC?]])),FALSE(),TRUE())</f>
        <v>1</v>
      </c>
      <c r="O217" cm="1">
        <f t="array" aca="1" ref="O217" ca="1">IF(AND(input4713[[#This Row],[Safe Part 1]],(MAX(ABS((INDIRECT(input4713[[#This Row],[range2]]))-(INDIRECT(input4713[[#This Row],[range1]])))))&lt;=3),1,0)</f>
        <v>0</v>
      </c>
    </row>
    <row r="218" spans="1:15" x14ac:dyDescent="0.35">
      <c r="A218">
        <v>19</v>
      </c>
      <c r="B218">
        <v>15</v>
      </c>
      <c r="C218">
        <v>11</v>
      </c>
      <c r="D218">
        <v>9</v>
      </c>
      <c r="E218">
        <v>6</v>
      </c>
      <c r="F218">
        <v>6</v>
      </c>
      <c r="H218">
        <f>1</f>
        <v>1</v>
      </c>
      <c r="I218">
        <f>COUNTA(input4713[[#This Row],[Column1.1]:[Column1.8]])</f>
        <v>6</v>
      </c>
      <c r="J218" t="str">
        <f>ADDRESS(ROW(),input4713[[#This Row],[first col]]+1,4)&amp;":"&amp;ADDRESS(ROW(),input4713[[#This Row],[lastcol]],4)</f>
        <v>B218:F218</v>
      </c>
      <c r="K218" t="str">
        <f>ADDRESS(ROW(),input4713[[#This Row],[first col]],4)&amp;":"&amp;ADDRESS(ROW(),input4713[[#This Row],[lastcol]]-1,4)</f>
        <v>A218:E218</v>
      </c>
      <c r="L218" t="b" cm="1">
        <f t="array" aca="1" ref="L218" ca="1">SUMPRODUCT(--(INDIRECT(input4713[[#This Row],[range1]])&lt;INDIRECT(input4713[[#This Row],[range2]])))=COUNT(INDIRECT(input4713[[#This Row],[range1]]))</f>
        <v>0</v>
      </c>
      <c r="M218" t="b" cm="1">
        <f t="array" aca="1" ref="M218" ca="1">SUMPRODUCT(--(INDIRECT(input4713[[#This Row],[range1]])&gt;INDIRECT(input4713[[#This Row],[range2]])))=COUNT(INDIRECT(input4713[[#This Row],[range1]]))</f>
        <v>0</v>
      </c>
      <c r="N218" t="b">
        <f ca="1">IF(AND(NOT(input4713[[#This Row],[All DESC?]]),NOT(input4713[[#This Row],[All ASC?]])),FALSE(),TRUE())</f>
        <v>0</v>
      </c>
      <c r="O218" cm="1">
        <f t="array" aca="1" ref="O218" ca="1">IF(AND(input4713[[#This Row],[Safe Part 1]],(MAX(ABS((INDIRECT(input4713[[#This Row],[range2]]))-(INDIRECT(input4713[[#This Row],[range1]])))))&lt;=3),1,0)</f>
        <v>0</v>
      </c>
    </row>
    <row r="219" spans="1:15" x14ac:dyDescent="0.35">
      <c r="A219">
        <v>40</v>
      </c>
      <c r="B219">
        <v>36</v>
      </c>
      <c r="C219">
        <v>33</v>
      </c>
      <c r="D219">
        <v>31</v>
      </c>
      <c r="E219">
        <v>27</v>
      </c>
      <c r="F219">
        <v>24</v>
      </c>
      <c r="H219">
        <f>1</f>
        <v>1</v>
      </c>
      <c r="I219">
        <f>COUNTA(input4713[[#This Row],[Column1.1]:[Column1.8]])</f>
        <v>6</v>
      </c>
      <c r="J219" t="str">
        <f>ADDRESS(ROW(),input4713[[#This Row],[first col]]+1,4)&amp;":"&amp;ADDRESS(ROW(),input4713[[#This Row],[lastcol]],4)</f>
        <v>B219:F219</v>
      </c>
      <c r="K219" t="str">
        <f>ADDRESS(ROW(),input4713[[#This Row],[first col]],4)&amp;":"&amp;ADDRESS(ROW(),input4713[[#This Row],[lastcol]]-1,4)</f>
        <v>A219:E219</v>
      </c>
      <c r="L219" t="b" cm="1">
        <f t="array" aca="1" ref="L219" ca="1">SUMPRODUCT(--(INDIRECT(input4713[[#This Row],[range1]])&lt;INDIRECT(input4713[[#This Row],[range2]])))=COUNT(INDIRECT(input4713[[#This Row],[range1]]))</f>
        <v>1</v>
      </c>
      <c r="M219" t="b" cm="1">
        <f t="array" aca="1" ref="M219" ca="1">SUMPRODUCT(--(INDIRECT(input4713[[#This Row],[range1]])&gt;INDIRECT(input4713[[#This Row],[range2]])))=COUNT(INDIRECT(input4713[[#This Row],[range1]]))</f>
        <v>0</v>
      </c>
      <c r="N219" t="b">
        <f ca="1">IF(AND(NOT(input4713[[#This Row],[All DESC?]]),NOT(input4713[[#This Row],[All ASC?]])),FALSE(),TRUE())</f>
        <v>1</v>
      </c>
      <c r="O219" cm="1">
        <f t="array" aca="1" ref="O219" ca="1">IF(AND(input4713[[#This Row],[Safe Part 1]],(MAX(ABS((INDIRECT(input4713[[#This Row],[range2]]))-(INDIRECT(input4713[[#This Row],[range1]])))))&lt;=3),1,0)</f>
        <v>0</v>
      </c>
    </row>
    <row r="220" spans="1:15" x14ac:dyDescent="0.35">
      <c r="A220">
        <v>78</v>
      </c>
      <c r="B220">
        <v>74</v>
      </c>
      <c r="C220">
        <v>70</v>
      </c>
      <c r="D220">
        <v>68</v>
      </c>
      <c r="E220">
        <v>61</v>
      </c>
      <c r="H220">
        <f>1</f>
        <v>1</v>
      </c>
      <c r="I220">
        <f>COUNTA(input4713[[#This Row],[Column1.1]:[Column1.8]])</f>
        <v>5</v>
      </c>
      <c r="J220" t="str">
        <f>ADDRESS(ROW(),input4713[[#This Row],[first col]]+1,4)&amp;":"&amp;ADDRESS(ROW(),input4713[[#This Row],[lastcol]],4)</f>
        <v>B220:E220</v>
      </c>
      <c r="K220" t="str">
        <f>ADDRESS(ROW(),input4713[[#This Row],[first col]],4)&amp;":"&amp;ADDRESS(ROW(),input4713[[#This Row],[lastcol]]-1,4)</f>
        <v>A220:D220</v>
      </c>
      <c r="L220" t="b" cm="1">
        <f t="array" aca="1" ref="L220" ca="1">SUMPRODUCT(--(INDIRECT(input4713[[#This Row],[range1]])&lt;INDIRECT(input4713[[#This Row],[range2]])))=COUNT(INDIRECT(input4713[[#This Row],[range1]]))</f>
        <v>1</v>
      </c>
      <c r="M220" t="b" cm="1">
        <f t="array" aca="1" ref="M220" ca="1">SUMPRODUCT(--(INDIRECT(input4713[[#This Row],[range1]])&gt;INDIRECT(input4713[[#This Row],[range2]])))=COUNT(INDIRECT(input4713[[#This Row],[range1]]))</f>
        <v>0</v>
      </c>
      <c r="N220" t="b">
        <f ca="1">IF(AND(NOT(input4713[[#This Row],[All DESC?]]),NOT(input4713[[#This Row],[All ASC?]])),FALSE(),TRUE())</f>
        <v>1</v>
      </c>
      <c r="O220" cm="1">
        <f t="array" aca="1" ref="O220" ca="1">IF(AND(input4713[[#This Row],[Safe Part 1]],(MAX(ABS((INDIRECT(input4713[[#This Row],[range2]]))-(INDIRECT(input4713[[#This Row],[range1]])))))&lt;=3),1,0)</f>
        <v>0</v>
      </c>
    </row>
    <row r="221" spans="1:15" x14ac:dyDescent="0.35">
      <c r="A221">
        <v>49</v>
      </c>
      <c r="B221">
        <v>45</v>
      </c>
      <c r="C221">
        <v>44</v>
      </c>
      <c r="D221">
        <v>41</v>
      </c>
      <c r="E221">
        <v>36</v>
      </c>
      <c r="F221">
        <v>33</v>
      </c>
      <c r="H221">
        <f>1</f>
        <v>1</v>
      </c>
      <c r="I221">
        <f>COUNTA(input4713[[#This Row],[Column1.1]:[Column1.8]])</f>
        <v>6</v>
      </c>
      <c r="J221" t="str">
        <f>ADDRESS(ROW(),input4713[[#This Row],[first col]]+1,4)&amp;":"&amp;ADDRESS(ROW(),input4713[[#This Row],[lastcol]],4)</f>
        <v>B221:F221</v>
      </c>
      <c r="K221" t="str">
        <f>ADDRESS(ROW(),input4713[[#This Row],[first col]],4)&amp;":"&amp;ADDRESS(ROW(),input4713[[#This Row],[lastcol]]-1,4)</f>
        <v>A221:E221</v>
      </c>
      <c r="L221" t="b" cm="1">
        <f t="array" aca="1" ref="L221" ca="1">SUMPRODUCT(--(INDIRECT(input4713[[#This Row],[range1]])&lt;INDIRECT(input4713[[#This Row],[range2]])))=COUNT(INDIRECT(input4713[[#This Row],[range1]]))</f>
        <v>1</v>
      </c>
      <c r="M221" t="b" cm="1">
        <f t="array" aca="1" ref="M221" ca="1">SUMPRODUCT(--(INDIRECT(input4713[[#This Row],[range1]])&gt;INDIRECT(input4713[[#This Row],[range2]])))=COUNT(INDIRECT(input4713[[#This Row],[range1]]))</f>
        <v>0</v>
      </c>
      <c r="N221" t="b">
        <f ca="1">IF(AND(NOT(input4713[[#This Row],[All DESC?]]),NOT(input4713[[#This Row],[All ASC?]])),FALSE(),TRUE())</f>
        <v>1</v>
      </c>
      <c r="O221" cm="1">
        <f t="array" aca="1" ref="O221" ca="1">IF(AND(input4713[[#This Row],[Safe Part 1]],(MAX(ABS((INDIRECT(input4713[[#This Row],[range2]]))-(INDIRECT(input4713[[#This Row],[range1]])))))&lt;=3),1,0)</f>
        <v>0</v>
      </c>
    </row>
    <row r="222" spans="1:15" x14ac:dyDescent="0.35">
      <c r="A222">
        <v>67</v>
      </c>
      <c r="B222">
        <v>63</v>
      </c>
      <c r="C222">
        <v>62</v>
      </c>
      <c r="D222">
        <v>56</v>
      </c>
      <c r="E222">
        <v>53</v>
      </c>
      <c r="F222">
        <v>54</v>
      </c>
      <c r="H222">
        <f>1</f>
        <v>1</v>
      </c>
      <c r="I222">
        <f>COUNTA(input4713[[#This Row],[Column1.1]:[Column1.8]])</f>
        <v>6</v>
      </c>
      <c r="J222" t="str">
        <f>ADDRESS(ROW(),input4713[[#This Row],[first col]]+1,4)&amp;":"&amp;ADDRESS(ROW(),input4713[[#This Row],[lastcol]],4)</f>
        <v>B222:F222</v>
      </c>
      <c r="K222" t="str">
        <f>ADDRESS(ROW(),input4713[[#This Row],[first col]],4)&amp;":"&amp;ADDRESS(ROW(),input4713[[#This Row],[lastcol]]-1,4)</f>
        <v>A222:E222</v>
      </c>
      <c r="L222" t="b" cm="1">
        <f t="array" aca="1" ref="L222" ca="1">SUMPRODUCT(--(INDIRECT(input4713[[#This Row],[range1]])&lt;INDIRECT(input4713[[#This Row],[range2]])))=COUNT(INDIRECT(input4713[[#This Row],[range1]]))</f>
        <v>0</v>
      </c>
      <c r="M222" t="b" cm="1">
        <f t="array" aca="1" ref="M222" ca="1">SUMPRODUCT(--(INDIRECT(input4713[[#This Row],[range1]])&gt;INDIRECT(input4713[[#This Row],[range2]])))=COUNT(INDIRECT(input4713[[#This Row],[range1]]))</f>
        <v>0</v>
      </c>
      <c r="N222" t="b">
        <f ca="1">IF(AND(NOT(input4713[[#This Row],[All DESC?]]),NOT(input4713[[#This Row],[All ASC?]])),FALSE(),TRUE())</f>
        <v>0</v>
      </c>
      <c r="O222" cm="1">
        <f t="array" aca="1" ref="O222" ca="1">IF(AND(input4713[[#This Row],[Safe Part 1]],(MAX(ABS((INDIRECT(input4713[[#This Row],[range2]]))-(INDIRECT(input4713[[#This Row],[range1]])))))&lt;=3),1,0)</f>
        <v>0</v>
      </c>
    </row>
    <row r="223" spans="1:15" x14ac:dyDescent="0.35">
      <c r="A223">
        <v>83</v>
      </c>
      <c r="B223">
        <v>79</v>
      </c>
      <c r="C223">
        <v>72</v>
      </c>
      <c r="D223">
        <v>70</v>
      </c>
      <c r="E223">
        <v>67</v>
      </c>
      <c r="F223">
        <v>66</v>
      </c>
      <c r="H223">
        <f>1</f>
        <v>1</v>
      </c>
      <c r="I223">
        <f>COUNTA(input4713[[#This Row],[Column1.1]:[Column1.8]])</f>
        <v>6</v>
      </c>
      <c r="J223" t="str">
        <f>ADDRESS(ROW(),input4713[[#This Row],[first col]]+1,4)&amp;":"&amp;ADDRESS(ROW(),input4713[[#This Row],[lastcol]],4)</f>
        <v>B223:F223</v>
      </c>
      <c r="K223" t="str">
        <f>ADDRESS(ROW(),input4713[[#This Row],[first col]],4)&amp;":"&amp;ADDRESS(ROW(),input4713[[#This Row],[lastcol]]-1,4)</f>
        <v>A223:E223</v>
      </c>
      <c r="L223" t="b" cm="1">
        <f t="array" aca="1" ref="L223" ca="1">SUMPRODUCT(--(INDIRECT(input4713[[#This Row],[range1]])&lt;INDIRECT(input4713[[#This Row],[range2]])))=COUNT(INDIRECT(input4713[[#This Row],[range1]]))</f>
        <v>1</v>
      </c>
      <c r="M223" t="b" cm="1">
        <f t="array" aca="1" ref="M223" ca="1">SUMPRODUCT(--(INDIRECT(input4713[[#This Row],[range1]])&gt;INDIRECT(input4713[[#This Row],[range2]])))=COUNT(INDIRECT(input4713[[#This Row],[range1]]))</f>
        <v>0</v>
      </c>
      <c r="N223" t="b">
        <f ca="1">IF(AND(NOT(input4713[[#This Row],[All DESC?]]),NOT(input4713[[#This Row],[All ASC?]])),FALSE(),TRUE())</f>
        <v>1</v>
      </c>
      <c r="O223" cm="1">
        <f t="array" aca="1" ref="O223" ca="1">IF(AND(input4713[[#This Row],[Safe Part 1]],(MAX(ABS((INDIRECT(input4713[[#This Row],[range2]]))-(INDIRECT(input4713[[#This Row],[range1]])))))&lt;=3),1,0)</f>
        <v>0</v>
      </c>
    </row>
    <row r="224" spans="1:15" x14ac:dyDescent="0.35">
      <c r="A224">
        <v>30</v>
      </c>
      <c r="B224">
        <v>26</v>
      </c>
      <c r="C224">
        <v>20</v>
      </c>
      <c r="D224">
        <v>17</v>
      </c>
      <c r="E224">
        <v>14</v>
      </c>
      <c r="F224">
        <v>13</v>
      </c>
      <c r="H224">
        <f>1</f>
        <v>1</v>
      </c>
      <c r="I224">
        <f>COUNTA(input4713[[#This Row],[Column1.1]:[Column1.8]])</f>
        <v>6</v>
      </c>
      <c r="J224" t="str">
        <f>ADDRESS(ROW(),input4713[[#This Row],[first col]]+1,4)&amp;":"&amp;ADDRESS(ROW(),input4713[[#This Row],[lastcol]],4)</f>
        <v>B224:F224</v>
      </c>
      <c r="K224" t="str">
        <f>ADDRESS(ROW(),input4713[[#This Row],[first col]],4)&amp;":"&amp;ADDRESS(ROW(),input4713[[#This Row],[lastcol]]-1,4)</f>
        <v>A224:E224</v>
      </c>
      <c r="L224" t="b" cm="1">
        <f t="array" aca="1" ref="L224" ca="1">SUMPRODUCT(--(INDIRECT(input4713[[#This Row],[range1]])&lt;INDIRECT(input4713[[#This Row],[range2]])))=COUNT(INDIRECT(input4713[[#This Row],[range1]]))</f>
        <v>1</v>
      </c>
      <c r="M224" t="b" cm="1">
        <f t="array" aca="1" ref="M224" ca="1">SUMPRODUCT(--(INDIRECT(input4713[[#This Row],[range1]])&gt;INDIRECT(input4713[[#This Row],[range2]])))=COUNT(INDIRECT(input4713[[#This Row],[range1]]))</f>
        <v>0</v>
      </c>
      <c r="N224" t="b">
        <f ca="1">IF(AND(NOT(input4713[[#This Row],[All DESC?]]),NOT(input4713[[#This Row],[All ASC?]])),FALSE(),TRUE())</f>
        <v>1</v>
      </c>
      <c r="O224" cm="1">
        <f t="array" aca="1" ref="O224" ca="1">IF(AND(input4713[[#This Row],[Safe Part 1]],(MAX(ABS((INDIRECT(input4713[[#This Row],[range2]]))-(INDIRECT(input4713[[#This Row],[range1]])))))&lt;=3),1,0)</f>
        <v>0</v>
      </c>
    </row>
    <row r="225" spans="1:15" x14ac:dyDescent="0.35">
      <c r="A225">
        <v>65</v>
      </c>
      <c r="B225">
        <v>61</v>
      </c>
      <c r="C225">
        <v>55</v>
      </c>
      <c r="D225">
        <v>52</v>
      </c>
      <c r="E225">
        <v>46</v>
      </c>
      <c r="H225">
        <f>1</f>
        <v>1</v>
      </c>
      <c r="I225">
        <f>COUNTA(input4713[[#This Row],[Column1.1]:[Column1.8]])</f>
        <v>5</v>
      </c>
      <c r="J225" t="str">
        <f>ADDRESS(ROW(),input4713[[#This Row],[first col]]+1,4)&amp;":"&amp;ADDRESS(ROW(),input4713[[#This Row],[lastcol]],4)</f>
        <v>B225:E225</v>
      </c>
      <c r="K225" t="str">
        <f>ADDRESS(ROW(),input4713[[#This Row],[first col]],4)&amp;":"&amp;ADDRESS(ROW(),input4713[[#This Row],[lastcol]]-1,4)</f>
        <v>A225:D225</v>
      </c>
      <c r="L225" t="b" cm="1">
        <f t="array" aca="1" ref="L225" ca="1">SUMPRODUCT(--(INDIRECT(input4713[[#This Row],[range1]])&lt;INDIRECT(input4713[[#This Row],[range2]])))=COUNT(INDIRECT(input4713[[#This Row],[range1]]))</f>
        <v>1</v>
      </c>
      <c r="M225" t="b" cm="1">
        <f t="array" aca="1" ref="M225" ca="1">SUMPRODUCT(--(INDIRECT(input4713[[#This Row],[range1]])&gt;INDIRECT(input4713[[#This Row],[range2]])))=COUNT(INDIRECT(input4713[[#This Row],[range1]]))</f>
        <v>0</v>
      </c>
      <c r="N225" t="b">
        <f ca="1">IF(AND(NOT(input4713[[#This Row],[All DESC?]]),NOT(input4713[[#This Row],[All ASC?]])),FALSE(),TRUE())</f>
        <v>1</v>
      </c>
      <c r="O225" cm="1">
        <f t="array" aca="1" ref="O225" ca="1">IF(AND(input4713[[#This Row],[Safe Part 1]],(MAX(ABS((INDIRECT(input4713[[#This Row],[range2]]))-(INDIRECT(input4713[[#This Row],[range1]])))))&lt;=3),1,0)</f>
        <v>0</v>
      </c>
    </row>
    <row r="226" spans="1:15" x14ac:dyDescent="0.35">
      <c r="A226">
        <v>91</v>
      </c>
      <c r="B226">
        <v>85</v>
      </c>
      <c r="C226">
        <v>83</v>
      </c>
      <c r="D226">
        <v>81</v>
      </c>
      <c r="E226">
        <v>78</v>
      </c>
      <c r="F226">
        <v>76</v>
      </c>
      <c r="H226">
        <f>1</f>
        <v>1</v>
      </c>
      <c r="I226">
        <f>COUNTA(input4713[[#This Row],[Column1.1]:[Column1.8]])</f>
        <v>6</v>
      </c>
      <c r="J226" t="str">
        <f>ADDRESS(ROW(),input4713[[#This Row],[first col]]+1,4)&amp;":"&amp;ADDRESS(ROW(),input4713[[#This Row],[lastcol]],4)</f>
        <v>B226:F226</v>
      </c>
      <c r="K226" t="str">
        <f>ADDRESS(ROW(),input4713[[#This Row],[first col]],4)&amp;":"&amp;ADDRESS(ROW(),input4713[[#This Row],[lastcol]]-1,4)</f>
        <v>A226:E226</v>
      </c>
      <c r="L226" t="b" cm="1">
        <f t="array" aca="1" ref="L226" ca="1">SUMPRODUCT(--(INDIRECT(input4713[[#This Row],[range1]])&lt;INDIRECT(input4713[[#This Row],[range2]])))=COUNT(INDIRECT(input4713[[#This Row],[range1]]))</f>
        <v>1</v>
      </c>
      <c r="M226" t="b" cm="1">
        <f t="array" aca="1" ref="M226" ca="1">SUMPRODUCT(--(INDIRECT(input4713[[#This Row],[range1]])&gt;INDIRECT(input4713[[#This Row],[range2]])))=COUNT(INDIRECT(input4713[[#This Row],[range1]]))</f>
        <v>0</v>
      </c>
      <c r="N226" t="b">
        <f ca="1">IF(AND(NOT(input4713[[#This Row],[All DESC?]]),NOT(input4713[[#This Row],[All ASC?]])),FALSE(),TRUE())</f>
        <v>1</v>
      </c>
      <c r="O226" cm="1">
        <f t="array" aca="1" ref="O226" ca="1">IF(AND(input4713[[#This Row],[Safe Part 1]],(MAX(ABS((INDIRECT(input4713[[#This Row],[range2]]))-(INDIRECT(input4713[[#This Row],[range1]])))))&lt;=3),1,0)</f>
        <v>0</v>
      </c>
    </row>
    <row r="227" spans="1:15" x14ac:dyDescent="0.35">
      <c r="A227">
        <v>80</v>
      </c>
      <c r="B227">
        <v>73</v>
      </c>
      <c r="C227">
        <v>70</v>
      </c>
      <c r="D227">
        <v>68</v>
      </c>
      <c r="E227">
        <v>65</v>
      </c>
      <c r="F227">
        <v>62</v>
      </c>
      <c r="G227">
        <v>63</v>
      </c>
      <c r="H227">
        <f>1</f>
        <v>1</v>
      </c>
      <c r="I227">
        <f>COUNTA(input4713[[#This Row],[Column1.1]:[Column1.8]])</f>
        <v>7</v>
      </c>
      <c r="J227" t="str">
        <f>ADDRESS(ROW(),input4713[[#This Row],[first col]]+1,4)&amp;":"&amp;ADDRESS(ROW(),input4713[[#This Row],[lastcol]],4)</f>
        <v>B227:G227</v>
      </c>
      <c r="K227" t="str">
        <f>ADDRESS(ROW(),input4713[[#This Row],[first col]],4)&amp;":"&amp;ADDRESS(ROW(),input4713[[#This Row],[lastcol]]-1,4)</f>
        <v>A227:F227</v>
      </c>
      <c r="L227" t="b" cm="1">
        <f t="array" aca="1" ref="L227" ca="1">SUMPRODUCT(--(INDIRECT(input4713[[#This Row],[range1]])&lt;INDIRECT(input4713[[#This Row],[range2]])))=COUNT(INDIRECT(input4713[[#This Row],[range1]]))</f>
        <v>0</v>
      </c>
      <c r="M227" t="b" cm="1">
        <f t="array" aca="1" ref="M227" ca="1">SUMPRODUCT(--(INDIRECT(input4713[[#This Row],[range1]])&gt;INDIRECT(input4713[[#This Row],[range2]])))=COUNT(INDIRECT(input4713[[#This Row],[range1]]))</f>
        <v>0</v>
      </c>
      <c r="N227" t="b">
        <f ca="1">IF(AND(NOT(input4713[[#This Row],[All DESC?]]),NOT(input4713[[#This Row],[All ASC?]])),FALSE(),TRUE())</f>
        <v>0</v>
      </c>
      <c r="O227" cm="1">
        <f t="array" aca="1" ref="O227" ca="1">IF(AND(input4713[[#This Row],[Safe Part 1]],(MAX(ABS((INDIRECT(input4713[[#This Row],[range2]]))-(INDIRECT(input4713[[#This Row],[range1]])))))&lt;=3),1,0)</f>
        <v>0</v>
      </c>
    </row>
    <row r="228" spans="1:15" x14ac:dyDescent="0.35">
      <c r="A228">
        <v>35</v>
      </c>
      <c r="B228">
        <v>30</v>
      </c>
      <c r="C228">
        <v>28</v>
      </c>
      <c r="D228">
        <v>25</v>
      </c>
      <c r="E228">
        <v>22</v>
      </c>
      <c r="F228">
        <v>22</v>
      </c>
      <c r="H228">
        <f>1</f>
        <v>1</v>
      </c>
      <c r="I228">
        <f>COUNTA(input4713[[#This Row],[Column1.1]:[Column1.8]])</f>
        <v>6</v>
      </c>
      <c r="J228" t="str">
        <f>ADDRESS(ROW(),input4713[[#This Row],[first col]]+1,4)&amp;":"&amp;ADDRESS(ROW(),input4713[[#This Row],[lastcol]],4)</f>
        <v>B228:F228</v>
      </c>
      <c r="K228" t="str">
        <f>ADDRESS(ROW(),input4713[[#This Row],[first col]],4)&amp;":"&amp;ADDRESS(ROW(),input4713[[#This Row],[lastcol]]-1,4)</f>
        <v>A228:E228</v>
      </c>
      <c r="L228" t="b" cm="1">
        <f t="array" aca="1" ref="L228" ca="1">SUMPRODUCT(--(INDIRECT(input4713[[#This Row],[range1]])&lt;INDIRECT(input4713[[#This Row],[range2]])))=COUNT(INDIRECT(input4713[[#This Row],[range1]]))</f>
        <v>0</v>
      </c>
      <c r="M228" t="b" cm="1">
        <f t="array" aca="1" ref="M228" ca="1">SUMPRODUCT(--(INDIRECT(input4713[[#This Row],[range1]])&gt;INDIRECT(input4713[[#This Row],[range2]])))=COUNT(INDIRECT(input4713[[#This Row],[range1]]))</f>
        <v>0</v>
      </c>
      <c r="N228" t="b">
        <f ca="1">IF(AND(NOT(input4713[[#This Row],[All DESC?]]),NOT(input4713[[#This Row],[All ASC?]])),FALSE(),TRUE())</f>
        <v>0</v>
      </c>
      <c r="O228" cm="1">
        <f t="array" aca="1" ref="O228" ca="1">IF(AND(input4713[[#This Row],[Safe Part 1]],(MAX(ABS((INDIRECT(input4713[[#This Row],[range2]]))-(INDIRECT(input4713[[#This Row],[range1]])))))&lt;=3),1,0)</f>
        <v>0</v>
      </c>
    </row>
    <row r="229" spans="1:15" x14ac:dyDescent="0.35">
      <c r="A229">
        <v>50</v>
      </c>
      <c r="B229">
        <v>43</v>
      </c>
      <c r="C229">
        <v>42</v>
      </c>
      <c r="D229">
        <v>39</v>
      </c>
      <c r="E229">
        <v>35</v>
      </c>
      <c r="H229">
        <f>1</f>
        <v>1</v>
      </c>
      <c r="I229">
        <f>COUNTA(input4713[[#This Row],[Column1.1]:[Column1.8]])</f>
        <v>5</v>
      </c>
      <c r="J229" t="str">
        <f>ADDRESS(ROW(),input4713[[#This Row],[first col]]+1,4)&amp;":"&amp;ADDRESS(ROW(),input4713[[#This Row],[lastcol]],4)</f>
        <v>B229:E229</v>
      </c>
      <c r="K229" t="str">
        <f>ADDRESS(ROW(),input4713[[#This Row],[first col]],4)&amp;":"&amp;ADDRESS(ROW(),input4713[[#This Row],[lastcol]]-1,4)</f>
        <v>A229:D229</v>
      </c>
      <c r="L229" t="b" cm="1">
        <f t="array" aca="1" ref="L229" ca="1">SUMPRODUCT(--(INDIRECT(input4713[[#This Row],[range1]])&lt;INDIRECT(input4713[[#This Row],[range2]])))=COUNT(INDIRECT(input4713[[#This Row],[range1]]))</f>
        <v>1</v>
      </c>
      <c r="M229" t="b" cm="1">
        <f t="array" aca="1" ref="M229" ca="1">SUMPRODUCT(--(INDIRECT(input4713[[#This Row],[range1]])&gt;INDIRECT(input4713[[#This Row],[range2]])))=COUNT(INDIRECT(input4713[[#This Row],[range1]]))</f>
        <v>0</v>
      </c>
      <c r="N229" t="b">
        <f ca="1">IF(AND(NOT(input4713[[#This Row],[All DESC?]]),NOT(input4713[[#This Row],[All ASC?]])),FALSE(),TRUE())</f>
        <v>1</v>
      </c>
      <c r="O229" cm="1">
        <f t="array" aca="1" ref="O229" ca="1">IF(AND(input4713[[#This Row],[Safe Part 1]],(MAX(ABS((INDIRECT(input4713[[#This Row],[range2]]))-(INDIRECT(input4713[[#This Row],[range1]])))))&lt;=3),1,0)</f>
        <v>0</v>
      </c>
    </row>
    <row r="230" spans="1:15" x14ac:dyDescent="0.35">
      <c r="A230">
        <v>50</v>
      </c>
      <c r="B230">
        <v>44</v>
      </c>
      <c r="C230">
        <v>43</v>
      </c>
      <c r="D230">
        <v>41</v>
      </c>
      <c r="E230">
        <v>36</v>
      </c>
      <c r="H230">
        <f>1</f>
        <v>1</v>
      </c>
      <c r="I230">
        <f>COUNTA(input4713[[#This Row],[Column1.1]:[Column1.8]])</f>
        <v>5</v>
      </c>
      <c r="J230" t="str">
        <f>ADDRESS(ROW(),input4713[[#This Row],[first col]]+1,4)&amp;":"&amp;ADDRESS(ROW(),input4713[[#This Row],[lastcol]],4)</f>
        <v>B230:E230</v>
      </c>
      <c r="K230" t="str">
        <f>ADDRESS(ROW(),input4713[[#This Row],[first col]],4)&amp;":"&amp;ADDRESS(ROW(),input4713[[#This Row],[lastcol]]-1,4)</f>
        <v>A230:D230</v>
      </c>
      <c r="L230" t="b" cm="1">
        <f t="array" aca="1" ref="L230" ca="1">SUMPRODUCT(--(INDIRECT(input4713[[#This Row],[range1]])&lt;INDIRECT(input4713[[#This Row],[range2]])))=COUNT(INDIRECT(input4713[[#This Row],[range1]]))</f>
        <v>1</v>
      </c>
      <c r="M230" t="b" cm="1">
        <f t="array" aca="1" ref="M230" ca="1">SUMPRODUCT(--(INDIRECT(input4713[[#This Row],[range1]])&gt;INDIRECT(input4713[[#This Row],[range2]])))=COUNT(INDIRECT(input4713[[#This Row],[range1]]))</f>
        <v>0</v>
      </c>
      <c r="N230" t="b">
        <f ca="1">IF(AND(NOT(input4713[[#This Row],[All DESC?]]),NOT(input4713[[#This Row],[All ASC?]])),FALSE(),TRUE())</f>
        <v>1</v>
      </c>
      <c r="O230" cm="1">
        <f t="array" aca="1" ref="O230" ca="1">IF(AND(input4713[[#This Row],[Safe Part 1]],(MAX(ABS((INDIRECT(input4713[[#This Row],[range2]]))-(INDIRECT(input4713[[#This Row],[range1]])))))&lt;=3),1,0)</f>
        <v>0</v>
      </c>
    </row>
    <row r="231" spans="1:15" x14ac:dyDescent="0.35">
      <c r="A231">
        <v>98</v>
      </c>
      <c r="B231">
        <v>92</v>
      </c>
      <c r="C231">
        <v>95</v>
      </c>
      <c r="D231">
        <v>92</v>
      </c>
      <c r="E231">
        <v>91</v>
      </c>
      <c r="F231">
        <v>90</v>
      </c>
      <c r="H231">
        <f>1</f>
        <v>1</v>
      </c>
      <c r="I231">
        <f>COUNTA(input4713[[#This Row],[Column1.1]:[Column1.8]])</f>
        <v>6</v>
      </c>
      <c r="J231" t="str">
        <f>ADDRESS(ROW(),input4713[[#This Row],[first col]]+1,4)&amp;":"&amp;ADDRESS(ROW(),input4713[[#This Row],[lastcol]],4)</f>
        <v>B231:F231</v>
      </c>
      <c r="K231" t="str">
        <f>ADDRESS(ROW(),input4713[[#This Row],[first col]],4)&amp;":"&amp;ADDRESS(ROW(),input4713[[#This Row],[lastcol]]-1,4)</f>
        <v>A231:E231</v>
      </c>
      <c r="L231" t="b" cm="1">
        <f t="array" aca="1" ref="L231" ca="1">SUMPRODUCT(--(INDIRECT(input4713[[#This Row],[range1]])&lt;INDIRECT(input4713[[#This Row],[range2]])))=COUNT(INDIRECT(input4713[[#This Row],[range1]]))</f>
        <v>0</v>
      </c>
      <c r="M231" t="b" cm="1">
        <f t="array" aca="1" ref="M231" ca="1">SUMPRODUCT(--(INDIRECT(input4713[[#This Row],[range1]])&gt;INDIRECT(input4713[[#This Row],[range2]])))=COUNT(INDIRECT(input4713[[#This Row],[range1]]))</f>
        <v>0</v>
      </c>
      <c r="N231" t="b">
        <f ca="1">IF(AND(NOT(input4713[[#This Row],[All DESC?]]),NOT(input4713[[#This Row],[All ASC?]])),FALSE(),TRUE())</f>
        <v>0</v>
      </c>
      <c r="O231" cm="1">
        <f t="array" aca="1" ref="O231" ca="1">IF(AND(input4713[[#This Row],[Safe Part 1]],(MAX(ABS((INDIRECT(input4713[[#This Row],[range2]]))-(INDIRECT(input4713[[#This Row],[range1]])))))&lt;=3),1,0)</f>
        <v>0</v>
      </c>
    </row>
    <row r="232" spans="1:15" x14ac:dyDescent="0.35">
      <c r="A232">
        <v>43</v>
      </c>
      <c r="B232">
        <v>37</v>
      </c>
      <c r="C232">
        <v>36</v>
      </c>
      <c r="D232">
        <v>33</v>
      </c>
      <c r="E232">
        <v>30</v>
      </c>
      <c r="F232">
        <v>28</v>
      </c>
      <c r="G232">
        <v>32</v>
      </c>
      <c r="H232">
        <f>1</f>
        <v>1</v>
      </c>
      <c r="I232">
        <f>COUNTA(input4713[[#This Row],[Column1.1]:[Column1.8]])</f>
        <v>7</v>
      </c>
      <c r="J232" t="str">
        <f>ADDRESS(ROW(),input4713[[#This Row],[first col]]+1,4)&amp;":"&amp;ADDRESS(ROW(),input4713[[#This Row],[lastcol]],4)</f>
        <v>B232:G232</v>
      </c>
      <c r="K232" t="str">
        <f>ADDRESS(ROW(),input4713[[#This Row],[first col]],4)&amp;":"&amp;ADDRESS(ROW(),input4713[[#This Row],[lastcol]]-1,4)</f>
        <v>A232:F232</v>
      </c>
      <c r="L232" t="b" cm="1">
        <f t="array" aca="1" ref="L232" ca="1">SUMPRODUCT(--(INDIRECT(input4713[[#This Row],[range1]])&lt;INDIRECT(input4713[[#This Row],[range2]])))=COUNT(INDIRECT(input4713[[#This Row],[range1]]))</f>
        <v>0</v>
      </c>
      <c r="M232" t="b" cm="1">
        <f t="array" aca="1" ref="M232" ca="1">SUMPRODUCT(--(INDIRECT(input4713[[#This Row],[range1]])&gt;INDIRECT(input4713[[#This Row],[range2]])))=COUNT(INDIRECT(input4713[[#This Row],[range1]]))</f>
        <v>0</v>
      </c>
      <c r="N232" t="b">
        <f ca="1">IF(AND(NOT(input4713[[#This Row],[All DESC?]]),NOT(input4713[[#This Row],[All ASC?]])),FALSE(),TRUE())</f>
        <v>0</v>
      </c>
      <c r="O232" cm="1">
        <f t="array" aca="1" ref="O232" ca="1">IF(AND(input4713[[#This Row],[Safe Part 1]],(MAX(ABS((INDIRECT(input4713[[#This Row],[range2]]))-(INDIRECT(input4713[[#This Row],[range1]])))))&lt;=3),1,0)</f>
        <v>0</v>
      </c>
    </row>
    <row r="233" spans="1:15" x14ac:dyDescent="0.35">
      <c r="A233">
        <v>47</v>
      </c>
      <c r="B233">
        <v>40</v>
      </c>
      <c r="C233">
        <v>38</v>
      </c>
      <c r="D233">
        <v>41</v>
      </c>
      <c r="E233">
        <v>40</v>
      </c>
      <c r="F233">
        <v>39</v>
      </c>
      <c r="G233">
        <v>37</v>
      </c>
      <c r="H233">
        <f>1</f>
        <v>1</v>
      </c>
      <c r="I233">
        <f>COUNTA(input4713[[#This Row],[Column1.1]:[Column1.8]])</f>
        <v>7</v>
      </c>
      <c r="J233" t="str">
        <f>ADDRESS(ROW(),input4713[[#This Row],[first col]]+1,4)&amp;":"&amp;ADDRESS(ROW(),input4713[[#This Row],[lastcol]],4)</f>
        <v>B233:G233</v>
      </c>
      <c r="K233" t="str">
        <f>ADDRESS(ROW(),input4713[[#This Row],[first col]],4)&amp;":"&amp;ADDRESS(ROW(),input4713[[#This Row],[lastcol]]-1,4)</f>
        <v>A233:F233</v>
      </c>
      <c r="L233" t="b" cm="1">
        <f t="array" aca="1" ref="L233" ca="1">SUMPRODUCT(--(INDIRECT(input4713[[#This Row],[range1]])&lt;INDIRECT(input4713[[#This Row],[range2]])))=COUNT(INDIRECT(input4713[[#This Row],[range1]]))</f>
        <v>0</v>
      </c>
      <c r="M233" t="b" cm="1">
        <f t="array" aca="1" ref="M233" ca="1">SUMPRODUCT(--(INDIRECT(input4713[[#This Row],[range1]])&gt;INDIRECT(input4713[[#This Row],[range2]])))=COUNT(INDIRECT(input4713[[#This Row],[range1]]))</f>
        <v>0</v>
      </c>
      <c r="N233" t="b">
        <f ca="1">IF(AND(NOT(input4713[[#This Row],[All DESC?]]),NOT(input4713[[#This Row],[All ASC?]])),FALSE(),TRUE())</f>
        <v>0</v>
      </c>
      <c r="O233" cm="1">
        <f t="array" aca="1" ref="O233" ca="1">IF(AND(input4713[[#This Row],[Safe Part 1]],(MAX(ABS((INDIRECT(input4713[[#This Row],[range2]]))-(INDIRECT(input4713[[#This Row],[range1]])))))&lt;=3),1,0)</f>
        <v>0</v>
      </c>
    </row>
    <row r="234" spans="1:15" x14ac:dyDescent="0.35">
      <c r="A234">
        <v>48</v>
      </c>
      <c r="B234">
        <v>42</v>
      </c>
      <c r="C234">
        <v>39</v>
      </c>
      <c r="D234">
        <v>37</v>
      </c>
      <c r="E234">
        <v>38</v>
      </c>
      <c r="F234">
        <v>34</v>
      </c>
      <c r="H234">
        <f>1</f>
        <v>1</v>
      </c>
      <c r="I234">
        <f>COUNTA(input4713[[#This Row],[Column1.1]:[Column1.8]])</f>
        <v>6</v>
      </c>
      <c r="J234" t="str">
        <f>ADDRESS(ROW(),input4713[[#This Row],[first col]]+1,4)&amp;":"&amp;ADDRESS(ROW(),input4713[[#This Row],[lastcol]],4)</f>
        <v>B234:F234</v>
      </c>
      <c r="K234" t="str">
        <f>ADDRESS(ROW(),input4713[[#This Row],[first col]],4)&amp;":"&amp;ADDRESS(ROW(),input4713[[#This Row],[lastcol]]-1,4)</f>
        <v>A234:E234</v>
      </c>
      <c r="L234" t="b" cm="1">
        <f t="array" aca="1" ref="L234" ca="1">SUMPRODUCT(--(INDIRECT(input4713[[#This Row],[range1]])&lt;INDIRECT(input4713[[#This Row],[range2]])))=COUNT(INDIRECT(input4713[[#This Row],[range1]]))</f>
        <v>0</v>
      </c>
      <c r="M234" t="b" cm="1">
        <f t="array" aca="1" ref="M234" ca="1">SUMPRODUCT(--(INDIRECT(input4713[[#This Row],[range1]])&gt;INDIRECT(input4713[[#This Row],[range2]])))=COUNT(INDIRECT(input4713[[#This Row],[range1]]))</f>
        <v>0</v>
      </c>
      <c r="N234" t="b">
        <f ca="1">IF(AND(NOT(input4713[[#This Row],[All DESC?]]),NOT(input4713[[#This Row],[All ASC?]])),FALSE(),TRUE())</f>
        <v>0</v>
      </c>
      <c r="O234" cm="1">
        <f t="array" aca="1" ref="O234" ca="1">IF(AND(input4713[[#This Row],[Safe Part 1]],(MAX(ABS((INDIRECT(input4713[[#This Row],[range2]]))-(INDIRECT(input4713[[#This Row],[range1]])))))&lt;=3),1,0)</f>
        <v>0</v>
      </c>
    </row>
    <row r="235" spans="1:15" x14ac:dyDescent="0.35">
      <c r="A235">
        <v>49</v>
      </c>
      <c r="B235">
        <v>43</v>
      </c>
      <c r="C235">
        <v>41</v>
      </c>
      <c r="D235">
        <v>40</v>
      </c>
      <c r="E235">
        <v>42</v>
      </c>
      <c r="F235">
        <v>41</v>
      </c>
      <c r="H235">
        <f>1</f>
        <v>1</v>
      </c>
      <c r="I235">
        <f>COUNTA(input4713[[#This Row],[Column1.1]:[Column1.8]])</f>
        <v>6</v>
      </c>
      <c r="J235" t="str">
        <f>ADDRESS(ROW(),input4713[[#This Row],[first col]]+1,4)&amp;":"&amp;ADDRESS(ROW(),input4713[[#This Row],[lastcol]],4)</f>
        <v>B235:F235</v>
      </c>
      <c r="K235" t="str">
        <f>ADDRESS(ROW(),input4713[[#This Row],[first col]],4)&amp;":"&amp;ADDRESS(ROW(),input4713[[#This Row],[lastcol]]-1,4)</f>
        <v>A235:E235</v>
      </c>
      <c r="L235" t="b" cm="1">
        <f t="array" aca="1" ref="L235" ca="1">SUMPRODUCT(--(INDIRECT(input4713[[#This Row],[range1]])&lt;INDIRECT(input4713[[#This Row],[range2]])))=COUNT(INDIRECT(input4713[[#This Row],[range1]]))</f>
        <v>0</v>
      </c>
      <c r="M235" t="b" cm="1">
        <f t="array" aca="1" ref="M235" ca="1">SUMPRODUCT(--(INDIRECT(input4713[[#This Row],[range1]])&gt;INDIRECT(input4713[[#This Row],[range2]])))=COUNT(INDIRECT(input4713[[#This Row],[range1]]))</f>
        <v>0</v>
      </c>
      <c r="N235" t="b">
        <f ca="1">IF(AND(NOT(input4713[[#This Row],[All DESC?]]),NOT(input4713[[#This Row],[All ASC?]])),FALSE(),TRUE())</f>
        <v>0</v>
      </c>
      <c r="O235" cm="1">
        <f t="array" aca="1" ref="O235" ca="1">IF(AND(input4713[[#This Row],[Safe Part 1]],(MAX(ABS((INDIRECT(input4713[[#This Row],[range2]]))-(INDIRECT(input4713[[#This Row],[range1]])))))&lt;=3),1,0)</f>
        <v>0</v>
      </c>
    </row>
    <row r="236" spans="1:15" x14ac:dyDescent="0.35">
      <c r="A236">
        <v>34</v>
      </c>
      <c r="B236">
        <v>27</v>
      </c>
      <c r="C236">
        <v>26</v>
      </c>
      <c r="D236">
        <v>24</v>
      </c>
      <c r="E236">
        <v>24</v>
      </c>
      <c r="F236">
        <v>22</v>
      </c>
      <c r="H236">
        <f>1</f>
        <v>1</v>
      </c>
      <c r="I236">
        <f>COUNTA(input4713[[#This Row],[Column1.1]:[Column1.8]])</f>
        <v>6</v>
      </c>
      <c r="J236" t="str">
        <f>ADDRESS(ROW(),input4713[[#This Row],[first col]]+1,4)&amp;":"&amp;ADDRESS(ROW(),input4713[[#This Row],[lastcol]],4)</f>
        <v>B236:F236</v>
      </c>
      <c r="K236" t="str">
        <f>ADDRESS(ROW(),input4713[[#This Row],[first col]],4)&amp;":"&amp;ADDRESS(ROW(),input4713[[#This Row],[lastcol]]-1,4)</f>
        <v>A236:E236</v>
      </c>
      <c r="L236" t="b" cm="1">
        <f t="array" aca="1" ref="L236" ca="1">SUMPRODUCT(--(INDIRECT(input4713[[#This Row],[range1]])&lt;INDIRECT(input4713[[#This Row],[range2]])))=COUNT(INDIRECT(input4713[[#This Row],[range1]]))</f>
        <v>0</v>
      </c>
      <c r="M236" t="b" cm="1">
        <f t="array" aca="1" ref="M236" ca="1">SUMPRODUCT(--(INDIRECT(input4713[[#This Row],[range1]])&gt;INDIRECT(input4713[[#This Row],[range2]])))=COUNT(INDIRECT(input4713[[#This Row],[range1]]))</f>
        <v>0</v>
      </c>
      <c r="N236" t="b">
        <f ca="1">IF(AND(NOT(input4713[[#This Row],[All DESC?]]),NOT(input4713[[#This Row],[All ASC?]])),FALSE(),TRUE())</f>
        <v>0</v>
      </c>
      <c r="O236" cm="1">
        <f t="array" aca="1" ref="O236" ca="1">IF(AND(input4713[[#This Row],[Safe Part 1]],(MAX(ABS((INDIRECT(input4713[[#This Row],[range2]]))-(INDIRECT(input4713[[#This Row],[range1]])))))&lt;=3),1,0)</f>
        <v>0</v>
      </c>
    </row>
    <row r="237" spans="1:15" x14ac:dyDescent="0.35">
      <c r="A237">
        <v>89</v>
      </c>
      <c r="B237">
        <v>83</v>
      </c>
      <c r="C237">
        <v>81</v>
      </c>
      <c r="D237">
        <v>81</v>
      </c>
      <c r="E237">
        <v>78</v>
      </c>
      <c r="F237">
        <v>80</v>
      </c>
      <c r="H237">
        <f>1</f>
        <v>1</v>
      </c>
      <c r="I237">
        <f>COUNTA(input4713[[#This Row],[Column1.1]:[Column1.8]])</f>
        <v>6</v>
      </c>
      <c r="J237" t="str">
        <f>ADDRESS(ROW(),input4713[[#This Row],[first col]]+1,4)&amp;":"&amp;ADDRESS(ROW(),input4713[[#This Row],[lastcol]],4)</f>
        <v>B237:F237</v>
      </c>
      <c r="K237" t="str">
        <f>ADDRESS(ROW(),input4713[[#This Row],[first col]],4)&amp;":"&amp;ADDRESS(ROW(),input4713[[#This Row],[lastcol]]-1,4)</f>
        <v>A237:E237</v>
      </c>
      <c r="L237" t="b" cm="1">
        <f t="array" aca="1" ref="L237" ca="1">SUMPRODUCT(--(INDIRECT(input4713[[#This Row],[range1]])&lt;INDIRECT(input4713[[#This Row],[range2]])))=COUNT(INDIRECT(input4713[[#This Row],[range1]]))</f>
        <v>0</v>
      </c>
      <c r="M237" t="b" cm="1">
        <f t="array" aca="1" ref="M237" ca="1">SUMPRODUCT(--(INDIRECT(input4713[[#This Row],[range1]])&gt;INDIRECT(input4713[[#This Row],[range2]])))=COUNT(INDIRECT(input4713[[#This Row],[range1]]))</f>
        <v>0</v>
      </c>
      <c r="N237" t="b">
        <f ca="1">IF(AND(NOT(input4713[[#This Row],[All DESC?]]),NOT(input4713[[#This Row],[All ASC?]])),FALSE(),TRUE())</f>
        <v>0</v>
      </c>
      <c r="O237" cm="1">
        <f t="array" aca="1" ref="O237" ca="1">IF(AND(input4713[[#This Row],[Safe Part 1]],(MAX(ABS((INDIRECT(input4713[[#This Row],[range2]]))-(INDIRECT(input4713[[#This Row],[range1]])))))&lt;=3),1,0)</f>
        <v>0</v>
      </c>
    </row>
    <row r="238" spans="1:15" x14ac:dyDescent="0.35">
      <c r="A238">
        <v>97</v>
      </c>
      <c r="B238">
        <v>90</v>
      </c>
      <c r="C238">
        <v>88</v>
      </c>
      <c r="D238">
        <v>88</v>
      </c>
      <c r="E238">
        <v>86</v>
      </c>
      <c r="F238">
        <v>86</v>
      </c>
      <c r="H238">
        <f>1</f>
        <v>1</v>
      </c>
      <c r="I238">
        <f>COUNTA(input4713[[#This Row],[Column1.1]:[Column1.8]])</f>
        <v>6</v>
      </c>
      <c r="J238" t="str">
        <f>ADDRESS(ROW(),input4713[[#This Row],[first col]]+1,4)&amp;":"&amp;ADDRESS(ROW(),input4713[[#This Row],[lastcol]],4)</f>
        <v>B238:F238</v>
      </c>
      <c r="K238" t="str">
        <f>ADDRESS(ROW(),input4713[[#This Row],[first col]],4)&amp;":"&amp;ADDRESS(ROW(),input4713[[#This Row],[lastcol]]-1,4)</f>
        <v>A238:E238</v>
      </c>
      <c r="L238" t="b" cm="1">
        <f t="array" aca="1" ref="L238" ca="1">SUMPRODUCT(--(INDIRECT(input4713[[#This Row],[range1]])&lt;INDIRECT(input4713[[#This Row],[range2]])))=COUNT(INDIRECT(input4713[[#This Row],[range1]]))</f>
        <v>0</v>
      </c>
      <c r="M238" t="b" cm="1">
        <f t="array" aca="1" ref="M238" ca="1">SUMPRODUCT(--(INDIRECT(input4713[[#This Row],[range1]])&gt;INDIRECT(input4713[[#This Row],[range2]])))=COUNT(INDIRECT(input4713[[#This Row],[range1]]))</f>
        <v>0</v>
      </c>
      <c r="N238" t="b">
        <f ca="1">IF(AND(NOT(input4713[[#This Row],[All DESC?]]),NOT(input4713[[#This Row],[All ASC?]])),FALSE(),TRUE())</f>
        <v>0</v>
      </c>
      <c r="O238" cm="1">
        <f t="array" aca="1" ref="O238" ca="1">IF(AND(input4713[[#This Row],[Safe Part 1]],(MAX(ABS((INDIRECT(input4713[[#This Row],[range2]]))-(INDIRECT(input4713[[#This Row],[range1]])))))&lt;=3),1,0)</f>
        <v>0</v>
      </c>
    </row>
    <row r="239" spans="1:15" x14ac:dyDescent="0.35">
      <c r="A239">
        <v>84</v>
      </c>
      <c r="B239">
        <v>78</v>
      </c>
      <c r="C239">
        <v>76</v>
      </c>
      <c r="D239">
        <v>76</v>
      </c>
      <c r="E239">
        <v>74</v>
      </c>
      <c r="F239">
        <v>73</v>
      </c>
      <c r="H239">
        <f>1</f>
        <v>1</v>
      </c>
      <c r="I239">
        <f>COUNTA(input4713[[#This Row],[Column1.1]:[Column1.8]])</f>
        <v>6</v>
      </c>
      <c r="J239" t="str">
        <f>ADDRESS(ROW(),input4713[[#This Row],[first col]]+1,4)&amp;":"&amp;ADDRESS(ROW(),input4713[[#This Row],[lastcol]],4)</f>
        <v>B239:F239</v>
      </c>
      <c r="K239" t="str">
        <f>ADDRESS(ROW(),input4713[[#This Row],[first col]],4)&amp;":"&amp;ADDRESS(ROW(),input4713[[#This Row],[lastcol]]-1,4)</f>
        <v>A239:E239</v>
      </c>
      <c r="L239" t="b" cm="1">
        <f t="array" aca="1" ref="L239" ca="1">SUMPRODUCT(--(INDIRECT(input4713[[#This Row],[range1]])&lt;INDIRECT(input4713[[#This Row],[range2]])))=COUNT(INDIRECT(input4713[[#This Row],[range1]]))</f>
        <v>0</v>
      </c>
      <c r="M239" t="b" cm="1">
        <f t="array" aca="1" ref="M239" ca="1">SUMPRODUCT(--(INDIRECT(input4713[[#This Row],[range1]])&gt;INDIRECT(input4713[[#This Row],[range2]])))=COUNT(INDIRECT(input4713[[#This Row],[range1]]))</f>
        <v>0</v>
      </c>
      <c r="N239" t="b">
        <f ca="1">IF(AND(NOT(input4713[[#This Row],[All DESC?]]),NOT(input4713[[#This Row],[All ASC?]])),FALSE(),TRUE())</f>
        <v>0</v>
      </c>
      <c r="O239" cm="1">
        <f t="array" aca="1" ref="O239" ca="1">IF(AND(input4713[[#This Row],[Safe Part 1]],(MAX(ABS((INDIRECT(input4713[[#This Row],[range2]]))-(INDIRECT(input4713[[#This Row],[range1]])))))&lt;=3),1,0)</f>
        <v>0</v>
      </c>
    </row>
    <row r="240" spans="1:15" x14ac:dyDescent="0.35">
      <c r="A240">
        <v>80</v>
      </c>
      <c r="B240">
        <v>75</v>
      </c>
      <c r="C240">
        <v>72</v>
      </c>
      <c r="D240">
        <v>72</v>
      </c>
      <c r="E240">
        <v>70</v>
      </c>
      <c r="F240">
        <v>65</v>
      </c>
      <c r="H240">
        <f>1</f>
        <v>1</v>
      </c>
      <c r="I240">
        <f>COUNTA(input4713[[#This Row],[Column1.1]:[Column1.8]])</f>
        <v>6</v>
      </c>
      <c r="J240" t="str">
        <f>ADDRESS(ROW(),input4713[[#This Row],[first col]]+1,4)&amp;":"&amp;ADDRESS(ROW(),input4713[[#This Row],[lastcol]],4)</f>
        <v>B240:F240</v>
      </c>
      <c r="K240" t="str">
        <f>ADDRESS(ROW(),input4713[[#This Row],[first col]],4)&amp;":"&amp;ADDRESS(ROW(),input4713[[#This Row],[lastcol]]-1,4)</f>
        <v>A240:E240</v>
      </c>
      <c r="L240" t="b" cm="1">
        <f t="array" aca="1" ref="L240" ca="1">SUMPRODUCT(--(INDIRECT(input4713[[#This Row],[range1]])&lt;INDIRECT(input4713[[#This Row],[range2]])))=COUNT(INDIRECT(input4713[[#This Row],[range1]]))</f>
        <v>0</v>
      </c>
      <c r="M240" t="b" cm="1">
        <f t="array" aca="1" ref="M240" ca="1">SUMPRODUCT(--(INDIRECT(input4713[[#This Row],[range1]])&gt;INDIRECT(input4713[[#This Row],[range2]])))=COUNT(INDIRECT(input4713[[#This Row],[range1]]))</f>
        <v>0</v>
      </c>
      <c r="N240" t="b">
        <f ca="1">IF(AND(NOT(input4713[[#This Row],[All DESC?]]),NOT(input4713[[#This Row],[All ASC?]])),FALSE(),TRUE())</f>
        <v>0</v>
      </c>
      <c r="O240" cm="1">
        <f t="array" aca="1" ref="O240" ca="1">IF(AND(input4713[[#This Row],[Safe Part 1]],(MAX(ABS((INDIRECT(input4713[[#This Row],[range2]]))-(INDIRECT(input4713[[#This Row],[range1]])))))&lt;=3),1,0)</f>
        <v>0</v>
      </c>
    </row>
    <row r="241" spans="1:15" x14ac:dyDescent="0.35">
      <c r="A241">
        <v>19</v>
      </c>
      <c r="B241">
        <v>14</v>
      </c>
      <c r="C241">
        <v>13</v>
      </c>
      <c r="D241">
        <v>9</v>
      </c>
      <c r="E241">
        <v>8</v>
      </c>
      <c r="F241">
        <v>6</v>
      </c>
      <c r="H241">
        <f>1</f>
        <v>1</v>
      </c>
      <c r="I241">
        <f>COUNTA(input4713[[#This Row],[Column1.1]:[Column1.8]])</f>
        <v>6</v>
      </c>
      <c r="J241" t="str">
        <f>ADDRESS(ROW(),input4713[[#This Row],[first col]]+1,4)&amp;":"&amp;ADDRESS(ROW(),input4713[[#This Row],[lastcol]],4)</f>
        <v>B241:F241</v>
      </c>
      <c r="K241" t="str">
        <f>ADDRESS(ROW(),input4713[[#This Row],[first col]],4)&amp;":"&amp;ADDRESS(ROW(),input4713[[#This Row],[lastcol]]-1,4)</f>
        <v>A241:E241</v>
      </c>
      <c r="L241" t="b" cm="1">
        <f t="array" aca="1" ref="L241" ca="1">SUMPRODUCT(--(INDIRECT(input4713[[#This Row],[range1]])&lt;INDIRECT(input4713[[#This Row],[range2]])))=COUNT(INDIRECT(input4713[[#This Row],[range1]]))</f>
        <v>1</v>
      </c>
      <c r="M241" t="b" cm="1">
        <f t="array" aca="1" ref="M241" ca="1">SUMPRODUCT(--(INDIRECT(input4713[[#This Row],[range1]])&gt;INDIRECT(input4713[[#This Row],[range2]])))=COUNT(INDIRECT(input4713[[#This Row],[range1]]))</f>
        <v>0</v>
      </c>
      <c r="N241" t="b">
        <f ca="1">IF(AND(NOT(input4713[[#This Row],[All DESC?]]),NOT(input4713[[#This Row],[All ASC?]])),FALSE(),TRUE())</f>
        <v>1</v>
      </c>
      <c r="O241" cm="1">
        <f t="array" aca="1" ref="O241" ca="1">IF(AND(input4713[[#This Row],[Safe Part 1]],(MAX(ABS((INDIRECT(input4713[[#This Row],[range2]]))-(INDIRECT(input4713[[#This Row],[range1]])))))&lt;=3),1,0)</f>
        <v>0</v>
      </c>
    </row>
    <row r="242" spans="1:15" x14ac:dyDescent="0.35">
      <c r="A242">
        <v>81</v>
      </c>
      <c r="B242">
        <v>75</v>
      </c>
      <c r="C242">
        <v>73</v>
      </c>
      <c r="D242">
        <v>69</v>
      </c>
      <c r="E242">
        <v>66</v>
      </c>
      <c r="F242">
        <v>63</v>
      </c>
      <c r="H242">
        <f>1</f>
        <v>1</v>
      </c>
      <c r="I242">
        <f>COUNTA(input4713[[#This Row],[Column1.1]:[Column1.8]])</f>
        <v>6</v>
      </c>
      <c r="J242" t="str">
        <f>ADDRESS(ROW(),input4713[[#This Row],[first col]]+1,4)&amp;":"&amp;ADDRESS(ROW(),input4713[[#This Row],[lastcol]],4)</f>
        <v>B242:F242</v>
      </c>
      <c r="K242" t="str">
        <f>ADDRESS(ROW(),input4713[[#This Row],[first col]],4)&amp;":"&amp;ADDRESS(ROW(),input4713[[#This Row],[lastcol]]-1,4)</f>
        <v>A242:E242</v>
      </c>
      <c r="L242" t="b" cm="1">
        <f t="array" aca="1" ref="L242" ca="1">SUMPRODUCT(--(INDIRECT(input4713[[#This Row],[range1]])&lt;INDIRECT(input4713[[#This Row],[range2]])))=COUNT(INDIRECT(input4713[[#This Row],[range1]]))</f>
        <v>1</v>
      </c>
      <c r="M242" t="b" cm="1">
        <f t="array" aca="1" ref="M242" ca="1">SUMPRODUCT(--(INDIRECT(input4713[[#This Row],[range1]])&gt;INDIRECT(input4713[[#This Row],[range2]])))=COUNT(INDIRECT(input4713[[#This Row],[range1]]))</f>
        <v>0</v>
      </c>
      <c r="N242" t="b">
        <f ca="1">IF(AND(NOT(input4713[[#This Row],[All DESC?]]),NOT(input4713[[#This Row],[All ASC?]])),FALSE(),TRUE())</f>
        <v>1</v>
      </c>
      <c r="O242" cm="1">
        <f t="array" aca="1" ref="O242" ca="1">IF(AND(input4713[[#This Row],[Safe Part 1]],(MAX(ABS((INDIRECT(input4713[[#This Row],[range2]]))-(INDIRECT(input4713[[#This Row],[range1]])))))&lt;=3),1,0)</f>
        <v>0</v>
      </c>
    </row>
    <row r="243" spans="1:15" x14ac:dyDescent="0.35">
      <c r="A243">
        <v>58</v>
      </c>
      <c r="B243">
        <v>52</v>
      </c>
      <c r="C243">
        <v>48</v>
      </c>
      <c r="D243">
        <v>46</v>
      </c>
      <c r="E243">
        <v>44</v>
      </c>
      <c r="F243">
        <v>44</v>
      </c>
      <c r="H243">
        <f>1</f>
        <v>1</v>
      </c>
      <c r="I243">
        <f>COUNTA(input4713[[#This Row],[Column1.1]:[Column1.8]])</f>
        <v>6</v>
      </c>
      <c r="J243" t="str">
        <f>ADDRESS(ROW(),input4713[[#This Row],[first col]]+1,4)&amp;":"&amp;ADDRESS(ROW(),input4713[[#This Row],[lastcol]],4)</f>
        <v>B243:F243</v>
      </c>
      <c r="K243" t="str">
        <f>ADDRESS(ROW(),input4713[[#This Row],[first col]],4)&amp;":"&amp;ADDRESS(ROW(),input4713[[#This Row],[lastcol]]-1,4)</f>
        <v>A243:E243</v>
      </c>
      <c r="L243" t="b" cm="1">
        <f t="array" aca="1" ref="L243" ca="1">SUMPRODUCT(--(INDIRECT(input4713[[#This Row],[range1]])&lt;INDIRECT(input4713[[#This Row],[range2]])))=COUNT(INDIRECT(input4713[[#This Row],[range1]]))</f>
        <v>0</v>
      </c>
      <c r="M243" t="b" cm="1">
        <f t="array" aca="1" ref="M243" ca="1">SUMPRODUCT(--(INDIRECT(input4713[[#This Row],[range1]])&gt;INDIRECT(input4713[[#This Row],[range2]])))=COUNT(INDIRECT(input4713[[#This Row],[range1]]))</f>
        <v>0</v>
      </c>
      <c r="N243" t="b">
        <f ca="1">IF(AND(NOT(input4713[[#This Row],[All DESC?]]),NOT(input4713[[#This Row],[All ASC?]])),FALSE(),TRUE())</f>
        <v>0</v>
      </c>
      <c r="O243" cm="1">
        <f t="array" aca="1" ref="O243" ca="1">IF(AND(input4713[[#This Row],[Safe Part 1]],(MAX(ABS((INDIRECT(input4713[[#This Row],[range2]]))-(INDIRECT(input4713[[#This Row],[range1]])))))&lt;=3),1,0)</f>
        <v>0</v>
      </c>
    </row>
    <row r="244" spans="1:15" x14ac:dyDescent="0.35">
      <c r="A244">
        <v>64</v>
      </c>
      <c r="B244">
        <v>59</v>
      </c>
      <c r="C244">
        <v>58</v>
      </c>
      <c r="D244">
        <v>56</v>
      </c>
      <c r="E244">
        <v>54</v>
      </c>
      <c r="F244">
        <v>52</v>
      </c>
      <c r="G244">
        <v>44</v>
      </c>
      <c r="H244">
        <f>1</f>
        <v>1</v>
      </c>
      <c r="I244">
        <f>COUNTA(input4713[[#This Row],[Column1.1]:[Column1.8]])</f>
        <v>7</v>
      </c>
      <c r="J244" t="str">
        <f>ADDRESS(ROW(),input4713[[#This Row],[first col]]+1,4)&amp;":"&amp;ADDRESS(ROW(),input4713[[#This Row],[lastcol]],4)</f>
        <v>B244:G244</v>
      </c>
      <c r="K244" t="str">
        <f>ADDRESS(ROW(),input4713[[#This Row],[first col]],4)&amp;":"&amp;ADDRESS(ROW(),input4713[[#This Row],[lastcol]]-1,4)</f>
        <v>A244:F244</v>
      </c>
      <c r="L244" t="b" cm="1">
        <f t="array" aca="1" ref="L244" ca="1">SUMPRODUCT(--(INDIRECT(input4713[[#This Row],[range1]])&lt;INDIRECT(input4713[[#This Row],[range2]])))=COUNT(INDIRECT(input4713[[#This Row],[range1]]))</f>
        <v>1</v>
      </c>
      <c r="M244" t="b" cm="1">
        <f t="array" aca="1" ref="M244" ca="1">SUMPRODUCT(--(INDIRECT(input4713[[#This Row],[range1]])&gt;INDIRECT(input4713[[#This Row],[range2]])))=COUNT(INDIRECT(input4713[[#This Row],[range1]]))</f>
        <v>0</v>
      </c>
      <c r="N244" t="b">
        <f ca="1">IF(AND(NOT(input4713[[#This Row],[All DESC?]]),NOT(input4713[[#This Row],[All ASC?]])),FALSE(),TRUE())</f>
        <v>1</v>
      </c>
      <c r="O244" cm="1">
        <f t="array" aca="1" ref="O244" ca="1">IF(AND(input4713[[#This Row],[Safe Part 1]],(MAX(ABS((INDIRECT(input4713[[#This Row],[range2]]))-(INDIRECT(input4713[[#This Row],[range1]])))))&lt;=3),1,0)</f>
        <v>0</v>
      </c>
    </row>
    <row r="245" spans="1:15" x14ac:dyDescent="0.35">
      <c r="A245">
        <v>56</v>
      </c>
      <c r="B245">
        <v>49</v>
      </c>
      <c r="C245">
        <v>46</v>
      </c>
      <c r="D245">
        <v>44</v>
      </c>
      <c r="E245">
        <v>40</v>
      </c>
      <c r="F245">
        <v>37</v>
      </c>
      <c r="H245">
        <f>1</f>
        <v>1</v>
      </c>
      <c r="I245">
        <f>COUNTA(input4713[[#This Row],[Column1.1]:[Column1.8]])</f>
        <v>6</v>
      </c>
      <c r="J245" t="str">
        <f>ADDRESS(ROW(),input4713[[#This Row],[first col]]+1,4)&amp;":"&amp;ADDRESS(ROW(),input4713[[#This Row],[lastcol]],4)</f>
        <v>B245:F245</v>
      </c>
      <c r="K245" t="str">
        <f>ADDRESS(ROW(),input4713[[#This Row],[first col]],4)&amp;":"&amp;ADDRESS(ROW(),input4713[[#This Row],[lastcol]]-1,4)</f>
        <v>A245:E245</v>
      </c>
      <c r="L245" t="b" cm="1">
        <f t="array" aca="1" ref="L245" ca="1">SUMPRODUCT(--(INDIRECT(input4713[[#This Row],[range1]])&lt;INDIRECT(input4713[[#This Row],[range2]])))=COUNT(INDIRECT(input4713[[#This Row],[range1]]))</f>
        <v>1</v>
      </c>
      <c r="M245" t="b" cm="1">
        <f t="array" aca="1" ref="M245" ca="1">SUMPRODUCT(--(INDIRECT(input4713[[#This Row],[range1]])&gt;INDIRECT(input4713[[#This Row],[range2]])))=COUNT(INDIRECT(input4713[[#This Row],[range1]]))</f>
        <v>0</v>
      </c>
      <c r="N245" t="b">
        <f ca="1">IF(AND(NOT(input4713[[#This Row],[All DESC?]]),NOT(input4713[[#This Row],[All ASC?]])),FALSE(),TRUE())</f>
        <v>1</v>
      </c>
      <c r="O245" cm="1">
        <f t="array" aca="1" ref="O245" ca="1">IF(AND(input4713[[#This Row],[Safe Part 1]],(MAX(ABS((INDIRECT(input4713[[#This Row],[range2]]))-(INDIRECT(input4713[[#This Row],[range1]])))))&lt;=3),1,0)</f>
        <v>0</v>
      </c>
    </row>
    <row r="246" spans="1:15" x14ac:dyDescent="0.35">
      <c r="A246">
        <v>52</v>
      </c>
      <c r="B246">
        <v>47</v>
      </c>
      <c r="C246">
        <v>41</v>
      </c>
      <c r="D246">
        <v>38</v>
      </c>
      <c r="E246">
        <v>35</v>
      </c>
      <c r="H246">
        <f>1</f>
        <v>1</v>
      </c>
      <c r="I246">
        <f>COUNTA(input4713[[#This Row],[Column1.1]:[Column1.8]])</f>
        <v>5</v>
      </c>
      <c r="J246" t="str">
        <f>ADDRESS(ROW(),input4713[[#This Row],[first col]]+1,4)&amp;":"&amp;ADDRESS(ROW(),input4713[[#This Row],[lastcol]],4)</f>
        <v>B246:E246</v>
      </c>
      <c r="K246" t="str">
        <f>ADDRESS(ROW(),input4713[[#This Row],[first col]],4)&amp;":"&amp;ADDRESS(ROW(),input4713[[#This Row],[lastcol]]-1,4)</f>
        <v>A246:D246</v>
      </c>
      <c r="L246" t="b" cm="1">
        <f t="array" aca="1" ref="L246" ca="1">SUMPRODUCT(--(INDIRECT(input4713[[#This Row],[range1]])&lt;INDIRECT(input4713[[#This Row],[range2]])))=COUNT(INDIRECT(input4713[[#This Row],[range1]]))</f>
        <v>1</v>
      </c>
      <c r="M246" t="b" cm="1">
        <f t="array" aca="1" ref="M246" ca="1">SUMPRODUCT(--(INDIRECT(input4713[[#This Row],[range1]])&gt;INDIRECT(input4713[[#This Row],[range2]])))=COUNT(INDIRECT(input4713[[#This Row],[range1]]))</f>
        <v>0</v>
      </c>
      <c r="N246" t="b">
        <f ca="1">IF(AND(NOT(input4713[[#This Row],[All DESC?]]),NOT(input4713[[#This Row],[All ASC?]])),FALSE(),TRUE())</f>
        <v>1</v>
      </c>
      <c r="O246" cm="1">
        <f t="array" aca="1" ref="O246" ca="1">IF(AND(input4713[[#This Row],[Safe Part 1]],(MAX(ABS((INDIRECT(input4713[[#This Row],[range2]]))-(INDIRECT(input4713[[#This Row],[range1]])))))&lt;=3),1,0)</f>
        <v>0</v>
      </c>
    </row>
    <row r="247" spans="1:15" x14ac:dyDescent="0.35">
      <c r="A247">
        <v>80</v>
      </c>
      <c r="B247">
        <v>73</v>
      </c>
      <c r="C247">
        <v>71</v>
      </c>
      <c r="D247">
        <v>70</v>
      </c>
      <c r="E247">
        <v>68</v>
      </c>
      <c r="F247">
        <v>63</v>
      </c>
      <c r="H247">
        <f>1</f>
        <v>1</v>
      </c>
      <c r="I247">
        <f>COUNTA(input4713[[#This Row],[Column1.1]:[Column1.8]])</f>
        <v>6</v>
      </c>
      <c r="J247" t="str">
        <f>ADDRESS(ROW(),input4713[[#This Row],[first col]]+1,4)&amp;":"&amp;ADDRESS(ROW(),input4713[[#This Row],[lastcol]],4)</f>
        <v>B247:F247</v>
      </c>
      <c r="K247" t="str">
        <f>ADDRESS(ROW(),input4713[[#This Row],[first col]],4)&amp;":"&amp;ADDRESS(ROW(),input4713[[#This Row],[lastcol]]-1,4)</f>
        <v>A247:E247</v>
      </c>
      <c r="L247" t="b" cm="1">
        <f t="array" aca="1" ref="L247" ca="1">SUMPRODUCT(--(INDIRECT(input4713[[#This Row],[range1]])&lt;INDIRECT(input4713[[#This Row],[range2]])))=COUNT(INDIRECT(input4713[[#This Row],[range1]]))</f>
        <v>1</v>
      </c>
      <c r="M247" t="b" cm="1">
        <f t="array" aca="1" ref="M247" ca="1">SUMPRODUCT(--(INDIRECT(input4713[[#This Row],[range1]])&gt;INDIRECT(input4713[[#This Row],[range2]])))=COUNT(INDIRECT(input4713[[#This Row],[range1]]))</f>
        <v>0</v>
      </c>
      <c r="N247" t="b">
        <f ca="1">IF(AND(NOT(input4713[[#This Row],[All DESC?]]),NOT(input4713[[#This Row],[All ASC?]])),FALSE(),TRUE())</f>
        <v>1</v>
      </c>
      <c r="O247" cm="1">
        <f t="array" aca="1" ref="O247" ca="1">IF(AND(input4713[[#This Row],[Safe Part 1]],(MAX(ABS((INDIRECT(input4713[[#This Row],[range2]]))-(INDIRECT(input4713[[#This Row],[range1]])))))&lt;=3),1,0)</f>
        <v>0</v>
      </c>
    </row>
    <row r="248" spans="1:15" x14ac:dyDescent="0.35">
      <c r="A248">
        <v>77</v>
      </c>
      <c r="B248">
        <v>70</v>
      </c>
      <c r="C248">
        <v>63</v>
      </c>
      <c r="D248">
        <v>60</v>
      </c>
      <c r="E248">
        <v>57</v>
      </c>
      <c r="F248">
        <v>57</v>
      </c>
      <c r="H248">
        <f>1</f>
        <v>1</v>
      </c>
      <c r="I248">
        <f>COUNTA(input4713[[#This Row],[Column1.1]:[Column1.8]])</f>
        <v>6</v>
      </c>
      <c r="J248" t="str">
        <f>ADDRESS(ROW(),input4713[[#This Row],[first col]]+1,4)&amp;":"&amp;ADDRESS(ROW(),input4713[[#This Row],[lastcol]],4)</f>
        <v>B248:F248</v>
      </c>
      <c r="K248" t="str">
        <f>ADDRESS(ROW(),input4713[[#This Row],[first col]],4)&amp;":"&amp;ADDRESS(ROW(),input4713[[#This Row],[lastcol]]-1,4)</f>
        <v>A248:E248</v>
      </c>
      <c r="L248" t="b" cm="1">
        <f t="array" aca="1" ref="L248" ca="1">SUMPRODUCT(--(INDIRECT(input4713[[#This Row],[range1]])&lt;INDIRECT(input4713[[#This Row],[range2]])))=COUNT(INDIRECT(input4713[[#This Row],[range1]]))</f>
        <v>0</v>
      </c>
      <c r="M248" t="b" cm="1">
        <f t="array" aca="1" ref="M248" ca="1">SUMPRODUCT(--(INDIRECT(input4713[[#This Row],[range1]])&gt;INDIRECT(input4713[[#This Row],[range2]])))=COUNT(INDIRECT(input4713[[#This Row],[range1]]))</f>
        <v>0</v>
      </c>
      <c r="N248" t="b">
        <f ca="1">IF(AND(NOT(input4713[[#This Row],[All DESC?]]),NOT(input4713[[#This Row],[All ASC?]])),FALSE(),TRUE())</f>
        <v>0</v>
      </c>
      <c r="O248" cm="1">
        <f t="array" aca="1" ref="O248" ca="1">IF(AND(input4713[[#This Row],[Safe Part 1]],(MAX(ABS((INDIRECT(input4713[[#This Row],[range2]]))-(INDIRECT(input4713[[#This Row],[range1]])))))&lt;=3),1,0)</f>
        <v>0</v>
      </c>
    </row>
    <row r="249" spans="1:15" x14ac:dyDescent="0.35">
      <c r="A249">
        <v>63</v>
      </c>
      <c r="B249">
        <v>57</v>
      </c>
      <c r="C249">
        <v>51</v>
      </c>
      <c r="D249">
        <v>48</v>
      </c>
      <c r="E249">
        <v>47</v>
      </c>
      <c r="F249">
        <v>45</v>
      </c>
      <c r="H249">
        <f>1</f>
        <v>1</v>
      </c>
      <c r="I249">
        <f>COUNTA(input4713[[#This Row],[Column1.1]:[Column1.8]])</f>
        <v>6</v>
      </c>
      <c r="J249" t="str">
        <f>ADDRESS(ROW(),input4713[[#This Row],[first col]]+1,4)&amp;":"&amp;ADDRESS(ROW(),input4713[[#This Row],[lastcol]],4)</f>
        <v>B249:F249</v>
      </c>
      <c r="K249" t="str">
        <f>ADDRESS(ROW(),input4713[[#This Row],[first col]],4)&amp;":"&amp;ADDRESS(ROW(),input4713[[#This Row],[lastcol]]-1,4)</f>
        <v>A249:E249</v>
      </c>
      <c r="L249" t="b" cm="1">
        <f t="array" aca="1" ref="L249" ca="1">SUMPRODUCT(--(INDIRECT(input4713[[#This Row],[range1]])&lt;INDIRECT(input4713[[#This Row],[range2]])))=COUNT(INDIRECT(input4713[[#This Row],[range1]]))</f>
        <v>1</v>
      </c>
      <c r="M249" t="b" cm="1">
        <f t="array" aca="1" ref="M249" ca="1">SUMPRODUCT(--(INDIRECT(input4713[[#This Row],[range1]])&gt;INDIRECT(input4713[[#This Row],[range2]])))=COUNT(INDIRECT(input4713[[#This Row],[range1]]))</f>
        <v>0</v>
      </c>
      <c r="N249" t="b">
        <f ca="1">IF(AND(NOT(input4713[[#This Row],[All DESC?]]),NOT(input4713[[#This Row],[All ASC?]])),FALSE(),TRUE())</f>
        <v>1</v>
      </c>
      <c r="O249" cm="1">
        <f t="array" aca="1" ref="O249" ca="1">IF(AND(input4713[[#This Row],[Safe Part 1]],(MAX(ABS((INDIRECT(input4713[[#This Row],[range2]]))-(INDIRECT(input4713[[#This Row],[range1]])))))&lt;=3),1,0)</f>
        <v>0</v>
      </c>
    </row>
    <row r="250" spans="1:15" x14ac:dyDescent="0.35">
      <c r="A250">
        <v>35</v>
      </c>
      <c r="B250">
        <v>28</v>
      </c>
      <c r="C250">
        <v>26</v>
      </c>
      <c r="D250">
        <v>20</v>
      </c>
      <c r="E250">
        <v>18</v>
      </c>
      <c r="F250">
        <v>16</v>
      </c>
      <c r="H250">
        <f>1</f>
        <v>1</v>
      </c>
      <c r="I250">
        <f>COUNTA(input4713[[#This Row],[Column1.1]:[Column1.8]])</f>
        <v>6</v>
      </c>
      <c r="J250" t="str">
        <f>ADDRESS(ROW(),input4713[[#This Row],[first col]]+1,4)&amp;":"&amp;ADDRESS(ROW(),input4713[[#This Row],[lastcol]],4)</f>
        <v>B250:F250</v>
      </c>
      <c r="K250" t="str">
        <f>ADDRESS(ROW(),input4713[[#This Row],[first col]],4)&amp;":"&amp;ADDRESS(ROW(),input4713[[#This Row],[lastcol]]-1,4)</f>
        <v>A250:E250</v>
      </c>
      <c r="L250" t="b" cm="1">
        <f t="array" aca="1" ref="L250" ca="1">SUMPRODUCT(--(INDIRECT(input4713[[#This Row],[range1]])&lt;INDIRECT(input4713[[#This Row],[range2]])))=COUNT(INDIRECT(input4713[[#This Row],[range1]]))</f>
        <v>1</v>
      </c>
      <c r="M250" t="b" cm="1">
        <f t="array" aca="1" ref="M250" ca="1">SUMPRODUCT(--(INDIRECT(input4713[[#This Row],[range1]])&gt;INDIRECT(input4713[[#This Row],[range2]])))=COUNT(INDIRECT(input4713[[#This Row],[range1]]))</f>
        <v>0</v>
      </c>
      <c r="N250" t="b">
        <f ca="1">IF(AND(NOT(input4713[[#This Row],[All DESC?]]),NOT(input4713[[#This Row],[All ASC?]])),FALSE(),TRUE())</f>
        <v>1</v>
      </c>
      <c r="O250" cm="1">
        <f t="array" aca="1" ref="O250" ca="1">IF(AND(input4713[[#This Row],[Safe Part 1]],(MAX(ABS((INDIRECT(input4713[[#This Row],[range2]]))-(INDIRECT(input4713[[#This Row],[range1]])))))&lt;=3),1,0)</f>
        <v>0</v>
      </c>
    </row>
    <row r="251" spans="1:15" x14ac:dyDescent="0.35">
      <c r="A251">
        <v>79</v>
      </c>
      <c r="B251">
        <v>75</v>
      </c>
      <c r="C251">
        <v>75</v>
      </c>
      <c r="D251">
        <v>73</v>
      </c>
      <c r="E251">
        <v>71</v>
      </c>
      <c r="F251">
        <v>68</v>
      </c>
      <c r="H251">
        <f>1</f>
        <v>1</v>
      </c>
      <c r="I251">
        <f>COUNTA(input4713[[#This Row],[Column1.1]:[Column1.8]])</f>
        <v>6</v>
      </c>
      <c r="J251" t="str">
        <f>ADDRESS(ROW(),input4713[[#This Row],[first col]]+1,4)&amp;":"&amp;ADDRESS(ROW(),input4713[[#This Row],[lastcol]],4)</f>
        <v>B251:F251</v>
      </c>
      <c r="K251" t="str">
        <f>ADDRESS(ROW(),input4713[[#This Row],[first col]],4)&amp;":"&amp;ADDRESS(ROW(),input4713[[#This Row],[lastcol]]-1,4)</f>
        <v>A251:E251</v>
      </c>
      <c r="L251" t="b" cm="1">
        <f t="array" aca="1" ref="L251" ca="1">SUMPRODUCT(--(INDIRECT(input4713[[#This Row],[range1]])&lt;INDIRECT(input4713[[#This Row],[range2]])))=COUNT(INDIRECT(input4713[[#This Row],[range1]]))</f>
        <v>0</v>
      </c>
      <c r="M251" t="b" cm="1">
        <f t="array" aca="1" ref="M251" ca="1">SUMPRODUCT(--(INDIRECT(input4713[[#This Row],[range1]])&gt;INDIRECT(input4713[[#This Row],[range2]])))=COUNT(INDIRECT(input4713[[#This Row],[range1]]))</f>
        <v>0</v>
      </c>
      <c r="N251" t="b">
        <f ca="1">IF(AND(NOT(input4713[[#This Row],[All DESC?]]),NOT(input4713[[#This Row],[All ASC?]])),FALSE(),TRUE())</f>
        <v>0</v>
      </c>
      <c r="O251" cm="1">
        <f t="array" aca="1" ref="O251" ca="1">IF(AND(input4713[[#This Row],[Safe Part 1]],(MAX(ABS((INDIRECT(input4713[[#This Row],[range2]]))-(INDIRECT(input4713[[#This Row],[range1]])))))&lt;=3),1,0)</f>
        <v>0</v>
      </c>
    </row>
    <row r="252" spans="1:15" x14ac:dyDescent="0.35">
      <c r="A252">
        <v>96</v>
      </c>
      <c r="B252">
        <v>96</v>
      </c>
      <c r="C252">
        <v>90</v>
      </c>
      <c r="D252">
        <v>87</v>
      </c>
      <c r="E252">
        <v>89</v>
      </c>
      <c r="H252">
        <f>1</f>
        <v>1</v>
      </c>
      <c r="I252">
        <f>COUNTA(input4713[[#This Row],[Column1.1]:[Column1.8]])</f>
        <v>5</v>
      </c>
      <c r="J252" t="str">
        <f>ADDRESS(ROW(),input4713[[#This Row],[first col]]+1,4)&amp;":"&amp;ADDRESS(ROW(),input4713[[#This Row],[lastcol]],4)</f>
        <v>B252:E252</v>
      </c>
      <c r="K252" t="str">
        <f>ADDRESS(ROW(),input4713[[#This Row],[first col]],4)&amp;":"&amp;ADDRESS(ROW(),input4713[[#This Row],[lastcol]]-1,4)</f>
        <v>A252:D252</v>
      </c>
      <c r="L252" t="b" cm="1">
        <f t="array" aca="1" ref="L252" ca="1">SUMPRODUCT(--(INDIRECT(input4713[[#This Row],[range1]])&lt;INDIRECT(input4713[[#This Row],[range2]])))=COUNT(INDIRECT(input4713[[#This Row],[range1]]))</f>
        <v>0</v>
      </c>
      <c r="M252" t="b" cm="1">
        <f t="array" aca="1" ref="M252" ca="1">SUMPRODUCT(--(INDIRECT(input4713[[#This Row],[range1]])&gt;INDIRECT(input4713[[#This Row],[range2]])))=COUNT(INDIRECT(input4713[[#This Row],[range1]]))</f>
        <v>0</v>
      </c>
      <c r="N252" t="b">
        <f ca="1">IF(AND(NOT(input4713[[#This Row],[All DESC?]]),NOT(input4713[[#This Row],[All ASC?]])),FALSE(),TRUE())</f>
        <v>0</v>
      </c>
      <c r="O252" cm="1">
        <f t="array" aca="1" ref="O252" ca="1">IF(AND(input4713[[#This Row],[Safe Part 1]],(MAX(ABS((INDIRECT(input4713[[#This Row],[range2]]))-(INDIRECT(input4713[[#This Row],[range1]])))))&lt;=3),1,0)</f>
        <v>0</v>
      </c>
    </row>
    <row r="253" spans="1:15" x14ac:dyDescent="0.35">
      <c r="A253">
        <v>42</v>
      </c>
      <c r="B253">
        <v>37</v>
      </c>
      <c r="C253">
        <v>36</v>
      </c>
      <c r="D253">
        <v>33</v>
      </c>
      <c r="E253">
        <v>35</v>
      </c>
      <c r="F253">
        <v>33</v>
      </c>
      <c r="H253">
        <f>1</f>
        <v>1</v>
      </c>
      <c r="I253">
        <f>COUNTA(input4713[[#This Row],[Column1.1]:[Column1.8]])</f>
        <v>6</v>
      </c>
      <c r="J253" t="str">
        <f>ADDRESS(ROW(),input4713[[#This Row],[first col]]+1,4)&amp;":"&amp;ADDRESS(ROW(),input4713[[#This Row],[lastcol]],4)</f>
        <v>B253:F253</v>
      </c>
      <c r="K253" t="str">
        <f>ADDRESS(ROW(),input4713[[#This Row],[first col]],4)&amp;":"&amp;ADDRESS(ROW(),input4713[[#This Row],[lastcol]]-1,4)</f>
        <v>A253:E253</v>
      </c>
      <c r="L253" t="b" cm="1">
        <f t="array" aca="1" ref="L253" ca="1">SUMPRODUCT(--(INDIRECT(input4713[[#This Row],[range1]])&lt;INDIRECT(input4713[[#This Row],[range2]])))=COUNT(INDIRECT(input4713[[#This Row],[range1]]))</f>
        <v>0</v>
      </c>
      <c r="M253" t="b" cm="1">
        <f t="array" aca="1" ref="M253" ca="1">SUMPRODUCT(--(INDIRECT(input4713[[#This Row],[range1]])&gt;INDIRECT(input4713[[#This Row],[range2]])))=COUNT(INDIRECT(input4713[[#This Row],[range1]]))</f>
        <v>0</v>
      </c>
      <c r="N253" t="b">
        <f ca="1">IF(AND(NOT(input4713[[#This Row],[All DESC?]]),NOT(input4713[[#This Row],[All ASC?]])),FALSE(),TRUE())</f>
        <v>0</v>
      </c>
      <c r="O253" cm="1">
        <f t="array" aca="1" ref="O253" ca="1">IF(AND(input4713[[#This Row],[Safe Part 1]],(MAX(ABS((INDIRECT(input4713[[#This Row],[range2]]))-(INDIRECT(input4713[[#This Row],[range1]])))))&lt;=3),1,0)</f>
        <v>0</v>
      </c>
    </row>
    <row r="254" spans="1:15" x14ac:dyDescent="0.35">
      <c r="A254">
        <v>46</v>
      </c>
      <c r="B254">
        <v>50</v>
      </c>
      <c r="C254">
        <v>52</v>
      </c>
      <c r="D254">
        <v>55</v>
      </c>
      <c r="E254">
        <v>57</v>
      </c>
      <c r="F254">
        <v>61</v>
      </c>
      <c r="H254">
        <f>1</f>
        <v>1</v>
      </c>
      <c r="I254">
        <f>COUNTA(input4713[[#This Row],[Column1.1]:[Column1.8]])</f>
        <v>6</v>
      </c>
      <c r="J254" t="str">
        <f>ADDRESS(ROW(),input4713[[#This Row],[first col]]+1,4)&amp;":"&amp;ADDRESS(ROW(),input4713[[#This Row],[lastcol]],4)</f>
        <v>B254:F254</v>
      </c>
      <c r="K254" t="str">
        <f>ADDRESS(ROW(),input4713[[#This Row],[first col]],4)&amp;":"&amp;ADDRESS(ROW(),input4713[[#This Row],[lastcol]]-1,4)</f>
        <v>A254:E254</v>
      </c>
      <c r="L254" t="b" cm="1">
        <f t="array" aca="1" ref="L254" ca="1">SUMPRODUCT(--(INDIRECT(input4713[[#This Row],[range1]])&lt;INDIRECT(input4713[[#This Row],[range2]])))=COUNT(INDIRECT(input4713[[#This Row],[range1]]))</f>
        <v>0</v>
      </c>
      <c r="M254" t="b" cm="1">
        <f t="array" aca="1" ref="M254" ca="1">SUMPRODUCT(--(INDIRECT(input4713[[#This Row],[range1]])&gt;INDIRECT(input4713[[#This Row],[range2]])))=COUNT(INDIRECT(input4713[[#This Row],[range1]]))</f>
        <v>1</v>
      </c>
      <c r="N254" t="b">
        <f ca="1">IF(AND(NOT(input4713[[#This Row],[All DESC?]]),NOT(input4713[[#This Row],[All ASC?]])),FALSE(),TRUE())</f>
        <v>1</v>
      </c>
      <c r="O254" cm="1">
        <f t="array" aca="1" ref="O254" ca="1">IF(AND(input4713[[#This Row],[Safe Part 1]],(MAX(ABS((INDIRECT(input4713[[#This Row],[range2]]))-(INDIRECT(input4713[[#This Row],[range1]])))))&lt;=3),1,0)</f>
        <v>0</v>
      </c>
    </row>
    <row r="255" spans="1:15" x14ac:dyDescent="0.35">
      <c r="A255">
        <v>28</v>
      </c>
      <c r="B255">
        <v>24</v>
      </c>
      <c r="C255">
        <v>20</v>
      </c>
      <c r="D255">
        <v>19</v>
      </c>
      <c r="E255">
        <v>17</v>
      </c>
      <c r="F255">
        <v>17</v>
      </c>
      <c r="H255">
        <f>1</f>
        <v>1</v>
      </c>
      <c r="I255">
        <f>COUNTA(input4713[[#This Row],[Column1.1]:[Column1.8]])</f>
        <v>6</v>
      </c>
      <c r="J255" t="str">
        <f>ADDRESS(ROW(),input4713[[#This Row],[first col]]+1,4)&amp;":"&amp;ADDRESS(ROW(),input4713[[#This Row],[lastcol]],4)</f>
        <v>B255:F255</v>
      </c>
      <c r="K255" t="str">
        <f>ADDRESS(ROW(),input4713[[#This Row],[first col]],4)&amp;":"&amp;ADDRESS(ROW(),input4713[[#This Row],[lastcol]]-1,4)</f>
        <v>A255:E255</v>
      </c>
      <c r="L255" t="b" cm="1">
        <f t="array" aca="1" ref="L255" ca="1">SUMPRODUCT(--(INDIRECT(input4713[[#This Row],[range1]])&lt;INDIRECT(input4713[[#This Row],[range2]])))=COUNT(INDIRECT(input4713[[#This Row],[range1]]))</f>
        <v>0</v>
      </c>
      <c r="M255" t="b" cm="1">
        <f t="array" aca="1" ref="M255" ca="1">SUMPRODUCT(--(INDIRECT(input4713[[#This Row],[range1]])&gt;INDIRECT(input4713[[#This Row],[range2]])))=COUNT(INDIRECT(input4713[[#This Row],[range1]]))</f>
        <v>0</v>
      </c>
      <c r="N255" t="b">
        <f ca="1">IF(AND(NOT(input4713[[#This Row],[All DESC?]]),NOT(input4713[[#This Row],[All ASC?]])),FALSE(),TRUE())</f>
        <v>0</v>
      </c>
      <c r="O255" cm="1">
        <f t="array" aca="1" ref="O255" ca="1">IF(AND(input4713[[#This Row],[Safe Part 1]],(MAX(ABS((INDIRECT(input4713[[#This Row],[range2]]))-(INDIRECT(input4713[[#This Row],[range1]])))))&lt;=3),1,0)</f>
        <v>0</v>
      </c>
    </row>
    <row r="256" spans="1:15" x14ac:dyDescent="0.35">
      <c r="A256">
        <v>33</v>
      </c>
      <c r="B256">
        <v>31</v>
      </c>
      <c r="C256">
        <v>32</v>
      </c>
      <c r="D256">
        <v>35</v>
      </c>
      <c r="E256">
        <v>36</v>
      </c>
      <c r="F256">
        <v>40</v>
      </c>
      <c r="G256">
        <v>47</v>
      </c>
      <c r="H256">
        <f>1</f>
        <v>1</v>
      </c>
      <c r="I256">
        <f>COUNTA(input4713[[#This Row],[Column1.1]:[Column1.8]])</f>
        <v>7</v>
      </c>
      <c r="J256" t="str">
        <f>ADDRESS(ROW(),input4713[[#This Row],[first col]]+1,4)&amp;":"&amp;ADDRESS(ROW(),input4713[[#This Row],[lastcol]],4)</f>
        <v>B256:G256</v>
      </c>
      <c r="K256" t="str">
        <f>ADDRESS(ROW(),input4713[[#This Row],[first col]],4)&amp;":"&amp;ADDRESS(ROW(),input4713[[#This Row],[lastcol]]-1,4)</f>
        <v>A256:F256</v>
      </c>
      <c r="L256" t="b" cm="1">
        <f t="array" aca="1" ref="L256" ca="1">SUMPRODUCT(--(INDIRECT(input4713[[#This Row],[range1]])&lt;INDIRECT(input4713[[#This Row],[range2]])))=COUNT(INDIRECT(input4713[[#This Row],[range1]]))</f>
        <v>0</v>
      </c>
      <c r="M256" t="b" cm="1">
        <f t="array" aca="1" ref="M256" ca="1">SUMPRODUCT(--(INDIRECT(input4713[[#This Row],[range1]])&gt;INDIRECT(input4713[[#This Row],[range2]])))=COUNT(INDIRECT(input4713[[#This Row],[range1]]))</f>
        <v>0</v>
      </c>
      <c r="N256" t="b">
        <f ca="1">IF(AND(NOT(input4713[[#This Row],[All DESC?]]),NOT(input4713[[#This Row],[All ASC?]])),FALSE(),TRUE())</f>
        <v>0</v>
      </c>
      <c r="O256" cm="1">
        <f t="array" aca="1" ref="O256" ca="1">IF(AND(input4713[[#This Row],[Safe Part 1]],(MAX(ABS((INDIRECT(input4713[[#This Row],[range2]]))-(INDIRECT(input4713[[#This Row],[range1]])))))&lt;=3),1,0)</f>
        <v>0</v>
      </c>
    </row>
    <row r="257" spans="1:15" x14ac:dyDescent="0.35">
      <c r="A257">
        <v>49</v>
      </c>
      <c r="B257">
        <v>46</v>
      </c>
      <c r="C257">
        <v>44</v>
      </c>
      <c r="D257">
        <v>45</v>
      </c>
      <c r="E257">
        <v>48</v>
      </c>
      <c r="F257">
        <v>49</v>
      </c>
      <c r="H257">
        <f>1</f>
        <v>1</v>
      </c>
      <c r="I257">
        <f>COUNTA(input4713[[#This Row],[Column1.1]:[Column1.8]])</f>
        <v>6</v>
      </c>
      <c r="J257" t="str">
        <f>ADDRESS(ROW(),input4713[[#This Row],[first col]]+1,4)&amp;":"&amp;ADDRESS(ROW(),input4713[[#This Row],[lastcol]],4)</f>
        <v>B257:F257</v>
      </c>
      <c r="K257" t="str">
        <f>ADDRESS(ROW(),input4713[[#This Row],[first col]],4)&amp;":"&amp;ADDRESS(ROW(),input4713[[#This Row],[lastcol]]-1,4)</f>
        <v>A257:E257</v>
      </c>
      <c r="L257" t="b" cm="1">
        <f t="array" aca="1" ref="L257" ca="1">SUMPRODUCT(--(INDIRECT(input4713[[#This Row],[range1]])&lt;INDIRECT(input4713[[#This Row],[range2]])))=COUNT(INDIRECT(input4713[[#This Row],[range1]]))</f>
        <v>0</v>
      </c>
      <c r="M257" t="b" cm="1">
        <f t="array" aca="1" ref="M257" ca="1">SUMPRODUCT(--(INDIRECT(input4713[[#This Row],[range1]])&gt;INDIRECT(input4713[[#This Row],[range2]])))=COUNT(INDIRECT(input4713[[#This Row],[range1]]))</f>
        <v>0</v>
      </c>
      <c r="N257" t="b">
        <f ca="1">IF(AND(NOT(input4713[[#This Row],[All DESC?]]),NOT(input4713[[#This Row],[All ASC?]])),FALSE(),TRUE())</f>
        <v>0</v>
      </c>
      <c r="O257" cm="1">
        <f t="array" aca="1" ref="O257" ca="1">IF(AND(input4713[[#This Row],[Safe Part 1]],(MAX(ABS((INDIRECT(input4713[[#This Row],[range2]]))-(INDIRECT(input4713[[#This Row],[range1]])))))&lt;=3),1,0)</f>
        <v>0</v>
      </c>
    </row>
    <row r="258" spans="1:15" x14ac:dyDescent="0.35">
      <c r="A258">
        <v>14</v>
      </c>
      <c r="B258">
        <v>19</v>
      </c>
      <c r="C258">
        <v>20</v>
      </c>
      <c r="D258">
        <v>20</v>
      </c>
      <c r="E258">
        <v>22</v>
      </c>
      <c r="F258">
        <v>21</v>
      </c>
      <c r="H258">
        <f>1</f>
        <v>1</v>
      </c>
      <c r="I258">
        <f>COUNTA(input4713[[#This Row],[Column1.1]:[Column1.8]])</f>
        <v>6</v>
      </c>
      <c r="J258" t="str">
        <f>ADDRESS(ROW(),input4713[[#This Row],[first col]]+1,4)&amp;":"&amp;ADDRESS(ROW(),input4713[[#This Row],[lastcol]],4)</f>
        <v>B258:F258</v>
      </c>
      <c r="K258" t="str">
        <f>ADDRESS(ROW(),input4713[[#This Row],[first col]],4)&amp;":"&amp;ADDRESS(ROW(),input4713[[#This Row],[lastcol]]-1,4)</f>
        <v>A258:E258</v>
      </c>
      <c r="L258" t="b" cm="1">
        <f t="array" aca="1" ref="L258" ca="1">SUMPRODUCT(--(INDIRECT(input4713[[#This Row],[range1]])&lt;INDIRECT(input4713[[#This Row],[range2]])))=COUNT(INDIRECT(input4713[[#This Row],[range1]]))</f>
        <v>0</v>
      </c>
      <c r="M258" t="b" cm="1">
        <f t="array" aca="1" ref="M258" ca="1">SUMPRODUCT(--(INDIRECT(input4713[[#This Row],[range1]])&gt;INDIRECT(input4713[[#This Row],[range2]])))=COUNT(INDIRECT(input4713[[#This Row],[range1]]))</f>
        <v>0</v>
      </c>
      <c r="N258" t="b">
        <f ca="1">IF(AND(NOT(input4713[[#This Row],[All DESC?]]),NOT(input4713[[#This Row],[All ASC?]])),FALSE(),TRUE())</f>
        <v>0</v>
      </c>
      <c r="O258" cm="1">
        <f t="array" aca="1" ref="O258" ca="1">IF(AND(input4713[[#This Row],[Safe Part 1]],(MAX(ABS((INDIRECT(input4713[[#This Row],[range2]]))-(INDIRECT(input4713[[#This Row],[range1]])))))&lt;=3),1,0)</f>
        <v>0</v>
      </c>
    </row>
    <row r="259" spans="1:15" x14ac:dyDescent="0.35">
      <c r="A259">
        <v>19</v>
      </c>
      <c r="B259">
        <v>20</v>
      </c>
      <c r="C259">
        <v>16</v>
      </c>
      <c r="D259">
        <v>13</v>
      </c>
      <c r="E259">
        <v>10</v>
      </c>
      <c r="F259">
        <v>9</v>
      </c>
      <c r="G259">
        <v>4</v>
      </c>
      <c r="H259">
        <f>1</f>
        <v>1</v>
      </c>
      <c r="I259">
        <f>COUNTA(input4713[[#This Row],[Column1.1]:[Column1.8]])</f>
        <v>7</v>
      </c>
      <c r="J259" t="str">
        <f>ADDRESS(ROW(),input4713[[#This Row],[first col]]+1,4)&amp;":"&amp;ADDRESS(ROW(),input4713[[#This Row],[lastcol]],4)</f>
        <v>B259:G259</v>
      </c>
      <c r="K259" t="str">
        <f>ADDRESS(ROW(),input4713[[#This Row],[first col]],4)&amp;":"&amp;ADDRESS(ROW(),input4713[[#This Row],[lastcol]]-1,4)</f>
        <v>A259:F259</v>
      </c>
      <c r="L259" t="b" cm="1">
        <f t="array" aca="1" ref="L259" ca="1">SUMPRODUCT(--(INDIRECT(input4713[[#This Row],[range1]])&lt;INDIRECT(input4713[[#This Row],[range2]])))=COUNT(INDIRECT(input4713[[#This Row],[range1]]))</f>
        <v>0</v>
      </c>
      <c r="M259" t="b" cm="1">
        <f t="array" aca="1" ref="M259" ca="1">SUMPRODUCT(--(INDIRECT(input4713[[#This Row],[range1]])&gt;INDIRECT(input4713[[#This Row],[range2]])))=COUNT(INDIRECT(input4713[[#This Row],[range1]]))</f>
        <v>0</v>
      </c>
      <c r="N259" t="b">
        <f ca="1">IF(AND(NOT(input4713[[#This Row],[All DESC?]]),NOT(input4713[[#This Row],[All ASC?]])),FALSE(),TRUE())</f>
        <v>0</v>
      </c>
      <c r="O259" cm="1">
        <f t="array" aca="1" ref="O259" ca="1">IF(AND(input4713[[#This Row],[Safe Part 1]],(MAX(ABS((INDIRECT(input4713[[#This Row],[range2]]))-(INDIRECT(input4713[[#This Row],[range1]])))))&lt;=3),1,0)</f>
        <v>0</v>
      </c>
    </row>
    <row r="260" spans="1:15" x14ac:dyDescent="0.35">
      <c r="A260">
        <v>29</v>
      </c>
      <c r="B260">
        <v>25</v>
      </c>
      <c r="C260">
        <v>19</v>
      </c>
      <c r="D260">
        <v>17</v>
      </c>
      <c r="E260">
        <v>10</v>
      </c>
      <c r="H260">
        <f>1</f>
        <v>1</v>
      </c>
      <c r="I260">
        <f>COUNTA(input4713[[#This Row],[Column1.1]:[Column1.8]])</f>
        <v>5</v>
      </c>
      <c r="J260" t="str">
        <f>ADDRESS(ROW(),input4713[[#This Row],[first col]]+1,4)&amp;":"&amp;ADDRESS(ROW(),input4713[[#This Row],[lastcol]],4)</f>
        <v>B260:E260</v>
      </c>
      <c r="K260" t="str">
        <f>ADDRESS(ROW(),input4713[[#This Row],[first col]],4)&amp;":"&amp;ADDRESS(ROW(),input4713[[#This Row],[lastcol]]-1,4)</f>
        <v>A260:D260</v>
      </c>
      <c r="L260" t="b" cm="1">
        <f t="array" aca="1" ref="L260" ca="1">SUMPRODUCT(--(INDIRECT(input4713[[#This Row],[range1]])&lt;INDIRECT(input4713[[#This Row],[range2]])))=COUNT(INDIRECT(input4713[[#This Row],[range1]]))</f>
        <v>1</v>
      </c>
      <c r="M260" t="b" cm="1">
        <f t="array" aca="1" ref="M260" ca="1">SUMPRODUCT(--(INDIRECT(input4713[[#This Row],[range1]])&gt;INDIRECT(input4713[[#This Row],[range2]])))=COUNT(INDIRECT(input4713[[#This Row],[range1]]))</f>
        <v>0</v>
      </c>
      <c r="N260" t="b">
        <f ca="1">IF(AND(NOT(input4713[[#This Row],[All DESC?]]),NOT(input4713[[#This Row],[All ASC?]])),FALSE(),TRUE())</f>
        <v>1</v>
      </c>
      <c r="O260" cm="1">
        <f t="array" aca="1" ref="O260" ca="1">IF(AND(input4713[[#This Row],[Safe Part 1]],(MAX(ABS((INDIRECT(input4713[[#This Row],[range2]]))-(INDIRECT(input4713[[#This Row],[range1]])))))&lt;=3),1,0)</f>
        <v>0</v>
      </c>
    </row>
    <row r="261" spans="1:15" x14ac:dyDescent="0.35">
      <c r="A261">
        <v>42</v>
      </c>
      <c r="B261">
        <v>35</v>
      </c>
      <c r="C261">
        <v>31</v>
      </c>
      <c r="D261">
        <v>28</v>
      </c>
      <c r="E261">
        <v>24</v>
      </c>
      <c r="H261">
        <f>1</f>
        <v>1</v>
      </c>
      <c r="I261">
        <f>COUNTA(input4713[[#This Row],[Column1.1]:[Column1.8]])</f>
        <v>5</v>
      </c>
      <c r="J261" t="str">
        <f>ADDRESS(ROW(),input4713[[#This Row],[first col]]+1,4)&amp;":"&amp;ADDRESS(ROW(),input4713[[#This Row],[lastcol]],4)</f>
        <v>B261:E261</v>
      </c>
      <c r="K261" t="str">
        <f>ADDRESS(ROW(),input4713[[#This Row],[first col]],4)&amp;":"&amp;ADDRESS(ROW(),input4713[[#This Row],[lastcol]]-1,4)</f>
        <v>A261:D261</v>
      </c>
      <c r="L261" t="b" cm="1">
        <f t="array" aca="1" ref="L261" ca="1">SUMPRODUCT(--(INDIRECT(input4713[[#This Row],[range1]])&lt;INDIRECT(input4713[[#This Row],[range2]])))=COUNT(INDIRECT(input4713[[#This Row],[range1]]))</f>
        <v>1</v>
      </c>
      <c r="M261" t="b" cm="1">
        <f t="array" aca="1" ref="M261" ca="1">SUMPRODUCT(--(INDIRECT(input4713[[#This Row],[range1]])&gt;INDIRECT(input4713[[#This Row],[range2]])))=COUNT(INDIRECT(input4713[[#This Row],[range1]]))</f>
        <v>0</v>
      </c>
      <c r="N261" t="b">
        <f ca="1">IF(AND(NOT(input4713[[#This Row],[All DESC?]]),NOT(input4713[[#This Row],[All ASC?]])),FALSE(),TRUE())</f>
        <v>1</v>
      </c>
      <c r="O261" cm="1">
        <f t="array" aca="1" ref="O261" ca="1">IF(AND(input4713[[#This Row],[Safe Part 1]],(MAX(ABS((INDIRECT(input4713[[#This Row],[range2]]))-(INDIRECT(input4713[[#This Row],[range1]])))))&lt;=3),1,0)</f>
        <v>0</v>
      </c>
    </row>
    <row r="262" spans="1:15" x14ac:dyDescent="0.35">
      <c r="A262">
        <v>73</v>
      </c>
      <c r="B262">
        <v>70</v>
      </c>
      <c r="C262">
        <v>67</v>
      </c>
      <c r="D262">
        <v>67</v>
      </c>
      <c r="E262">
        <v>65</v>
      </c>
      <c r="F262">
        <v>65</v>
      </c>
      <c r="H262">
        <f>1</f>
        <v>1</v>
      </c>
      <c r="I262">
        <f>COUNTA(input4713[[#This Row],[Column1.1]:[Column1.8]])</f>
        <v>6</v>
      </c>
      <c r="J262" t="str">
        <f>ADDRESS(ROW(),input4713[[#This Row],[first col]]+1,4)&amp;":"&amp;ADDRESS(ROW(),input4713[[#This Row],[lastcol]],4)</f>
        <v>B262:F262</v>
      </c>
      <c r="K262" t="str">
        <f>ADDRESS(ROW(),input4713[[#This Row],[first col]],4)&amp;":"&amp;ADDRESS(ROW(),input4713[[#This Row],[lastcol]]-1,4)</f>
        <v>A262:E262</v>
      </c>
      <c r="L262" t="b" cm="1">
        <f t="array" aca="1" ref="L262" ca="1">SUMPRODUCT(--(INDIRECT(input4713[[#This Row],[range1]])&lt;INDIRECT(input4713[[#This Row],[range2]])))=COUNT(INDIRECT(input4713[[#This Row],[range1]]))</f>
        <v>0</v>
      </c>
      <c r="M262" t="b" cm="1">
        <f t="array" aca="1" ref="M262" ca="1">SUMPRODUCT(--(INDIRECT(input4713[[#This Row],[range1]])&gt;INDIRECT(input4713[[#This Row],[range2]])))=COUNT(INDIRECT(input4713[[#This Row],[range1]]))</f>
        <v>0</v>
      </c>
      <c r="N262" t="b">
        <f ca="1">IF(AND(NOT(input4713[[#This Row],[All DESC?]]),NOT(input4713[[#This Row],[All ASC?]])),FALSE(),TRUE())</f>
        <v>0</v>
      </c>
      <c r="O262" cm="1">
        <f t="array" aca="1" ref="O262" ca="1">IF(AND(input4713[[#This Row],[Safe Part 1]],(MAX(ABS((INDIRECT(input4713[[#This Row],[range2]]))-(INDIRECT(input4713[[#This Row],[range1]])))))&lt;=3),1,0)</f>
        <v>0</v>
      </c>
    </row>
    <row r="263" spans="1:15" x14ac:dyDescent="0.35">
      <c r="A263">
        <v>39</v>
      </c>
      <c r="B263">
        <v>38</v>
      </c>
      <c r="C263">
        <v>39</v>
      </c>
      <c r="D263">
        <v>40</v>
      </c>
      <c r="E263">
        <v>43</v>
      </c>
      <c r="F263">
        <v>44</v>
      </c>
      <c r="G263">
        <v>52</v>
      </c>
      <c r="H263">
        <f>1</f>
        <v>1</v>
      </c>
      <c r="I263">
        <f>COUNTA(input4713[[#This Row],[Column1.1]:[Column1.8]])</f>
        <v>7</v>
      </c>
      <c r="J263" t="str">
        <f>ADDRESS(ROW(),input4713[[#This Row],[first col]]+1,4)&amp;":"&amp;ADDRESS(ROW(),input4713[[#This Row],[lastcol]],4)</f>
        <v>B263:G263</v>
      </c>
      <c r="K263" t="str">
        <f>ADDRESS(ROW(),input4713[[#This Row],[first col]],4)&amp;":"&amp;ADDRESS(ROW(),input4713[[#This Row],[lastcol]]-1,4)</f>
        <v>A263:F263</v>
      </c>
      <c r="L263" t="b" cm="1">
        <f t="array" aca="1" ref="L263" ca="1">SUMPRODUCT(--(INDIRECT(input4713[[#This Row],[range1]])&lt;INDIRECT(input4713[[#This Row],[range2]])))=COUNT(INDIRECT(input4713[[#This Row],[range1]]))</f>
        <v>0</v>
      </c>
      <c r="M263" t="b" cm="1">
        <f t="array" aca="1" ref="M263" ca="1">SUMPRODUCT(--(INDIRECT(input4713[[#This Row],[range1]])&gt;INDIRECT(input4713[[#This Row],[range2]])))=COUNT(INDIRECT(input4713[[#This Row],[range1]]))</f>
        <v>0</v>
      </c>
      <c r="N263" t="b">
        <f ca="1">IF(AND(NOT(input4713[[#This Row],[All DESC?]]),NOT(input4713[[#This Row],[All ASC?]])),FALSE(),TRUE())</f>
        <v>0</v>
      </c>
      <c r="O263" cm="1">
        <f t="array" aca="1" ref="O263" ca="1">IF(AND(input4713[[#This Row],[Safe Part 1]],(MAX(ABS((INDIRECT(input4713[[#This Row],[range2]]))-(INDIRECT(input4713[[#This Row],[range1]])))))&lt;=3),1,0)</f>
        <v>0</v>
      </c>
    </row>
    <row r="264" spans="1:15" x14ac:dyDescent="0.35">
      <c r="A264">
        <v>57</v>
      </c>
      <c r="B264">
        <v>59</v>
      </c>
      <c r="C264">
        <v>61</v>
      </c>
      <c r="D264">
        <v>65</v>
      </c>
      <c r="E264">
        <v>67</v>
      </c>
      <c r="F264">
        <v>68</v>
      </c>
      <c r="H264">
        <f>1</f>
        <v>1</v>
      </c>
      <c r="I264">
        <f>COUNTA(input4713[[#This Row],[Column1.1]:[Column1.8]])</f>
        <v>6</v>
      </c>
      <c r="J264" t="str">
        <f>ADDRESS(ROW(),input4713[[#This Row],[first col]]+1,4)&amp;":"&amp;ADDRESS(ROW(),input4713[[#This Row],[lastcol]],4)</f>
        <v>B264:F264</v>
      </c>
      <c r="K264" t="str">
        <f>ADDRESS(ROW(),input4713[[#This Row],[first col]],4)&amp;":"&amp;ADDRESS(ROW(),input4713[[#This Row],[lastcol]]-1,4)</f>
        <v>A264:E264</v>
      </c>
      <c r="L264" t="b" cm="1">
        <f t="array" aca="1" ref="L264" ca="1">SUMPRODUCT(--(INDIRECT(input4713[[#This Row],[range1]])&lt;INDIRECT(input4713[[#This Row],[range2]])))=COUNT(INDIRECT(input4713[[#This Row],[range1]]))</f>
        <v>0</v>
      </c>
      <c r="M264" t="b" cm="1">
        <f t="array" aca="1" ref="M264" ca="1">SUMPRODUCT(--(INDIRECT(input4713[[#This Row],[range1]])&gt;INDIRECT(input4713[[#This Row],[range2]])))=COUNT(INDIRECT(input4713[[#This Row],[range1]]))</f>
        <v>1</v>
      </c>
      <c r="N264" t="b">
        <f ca="1">IF(AND(NOT(input4713[[#This Row],[All DESC?]]),NOT(input4713[[#This Row],[All ASC?]])),FALSE(),TRUE())</f>
        <v>1</v>
      </c>
      <c r="O264" cm="1">
        <f t="array" aca="1" ref="O264" ca="1">IF(AND(input4713[[#This Row],[Safe Part 1]],(MAX(ABS((INDIRECT(input4713[[#This Row],[range2]]))-(INDIRECT(input4713[[#This Row],[range1]])))))&lt;=3),1,0)</f>
        <v>0</v>
      </c>
    </row>
    <row r="265" spans="1:15" x14ac:dyDescent="0.35">
      <c r="A265">
        <v>87</v>
      </c>
      <c r="B265">
        <v>94</v>
      </c>
      <c r="C265">
        <v>93</v>
      </c>
      <c r="D265">
        <v>94</v>
      </c>
      <c r="E265">
        <v>97</v>
      </c>
      <c r="F265">
        <v>98</v>
      </c>
      <c r="H265">
        <f>1</f>
        <v>1</v>
      </c>
      <c r="I265">
        <f>COUNTA(input4713[[#This Row],[Column1.1]:[Column1.8]])</f>
        <v>6</v>
      </c>
      <c r="J265" t="str">
        <f>ADDRESS(ROW(),input4713[[#This Row],[first col]]+1,4)&amp;":"&amp;ADDRESS(ROW(),input4713[[#This Row],[lastcol]],4)</f>
        <v>B265:F265</v>
      </c>
      <c r="K265" t="str">
        <f>ADDRESS(ROW(),input4713[[#This Row],[first col]],4)&amp;":"&amp;ADDRESS(ROW(),input4713[[#This Row],[lastcol]]-1,4)</f>
        <v>A265:E265</v>
      </c>
      <c r="L265" t="b" cm="1">
        <f t="array" aca="1" ref="L265" ca="1">SUMPRODUCT(--(INDIRECT(input4713[[#This Row],[range1]])&lt;INDIRECT(input4713[[#This Row],[range2]])))=COUNT(INDIRECT(input4713[[#This Row],[range1]]))</f>
        <v>0</v>
      </c>
      <c r="M265" t="b" cm="1">
        <f t="array" aca="1" ref="M265" ca="1">SUMPRODUCT(--(INDIRECT(input4713[[#This Row],[range1]])&gt;INDIRECT(input4713[[#This Row],[range2]])))=COUNT(INDIRECT(input4713[[#This Row],[range1]]))</f>
        <v>0</v>
      </c>
      <c r="N265" t="b">
        <f ca="1">IF(AND(NOT(input4713[[#This Row],[All DESC?]]),NOT(input4713[[#This Row],[All ASC?]])),FALSE(),TRUE())</f>
        <v>0</v>
      </c>
      <c r="O265" cm="1">
        <f t="array" aca="1" ref="O265" ca="1">IF(AND(input4713[[#This Row],[Safe Part 1]],(MAX(ABS((INDIRECT(input4713[[#This Row],[range2]]))-(INDIRECT(input4713[[#This Row],[range1]])))))&lt;=3),1,0)</f>
        <v>0</v>
      </c>
    </row>
    <row r="266" spans="1:15" x14ac:dyDescent="0.35">
      <c r="A266">
        <v>91</v>
      </c>
      <c r="B266">
        <v>94</v>
      </c>
      <c r="C266">
        <v>94</v>
      </c>
      <c r="D266">
        <v>93</v>
      </c>
      <c r="E266">
        <v>92</v>
      </c>
      <c r="H266">
        <f>1</f>
        <v>1</v>
      </c>
      <c r="I266">
        <f>COUNTA(input4713[[#This Row],[Column1.1]:[Column1.8]])</f>
        <v>5</v>
      </c>
      <c r="J266" t="str">
        <f>ADDRESS(ROW(),input4713[[#This Row],[first col]]+1,4)&amp;":"&amp;ADDRESS(ROW(),input4713[[#This Row],[lastcol]],4)</f>
        <v>B266:E266</v>
      </c>
      <c r="K266" t="str">
        <f>ADDRESS(ROW(),input4713[[#This Row],[first col]],4)&amp;":"&amp;ADDRESS(ROW(),input4713[[#This Row],[lastcol]]-1,4)</f>
        <v>A266:D266</v>
      </c>
      <c r="L266" t="b" cm="1">
        <f t="array" aca="1" ref="L266" ca="1">SUMPRODUCT(--(INDIRECT(input4713[[#This Row],[range1]])&lt;INDIRECT(input4713[[#This Row],[range2]])))=COUNT(INDIRECT(input4713[[#This Row],[range1]]))</f>
        <v>0</v>
      </c>
      <c r="M266" t="b" cm="1">
        <f t="array" aca="1" ref="M266" ca="1">SUMPRODUCT(--(INDIRECT(input4713[[#This Row],[range1]])&gt;INDIRECT(input4713[[#This Row],[range2]])))=COUNT(INDIRECT(input4713[[#This Row],[range1]]))</f>
        <v>0</v>
      </c>
      <c r="N266" t="b">
        <f ca="1">IF(AND(NOT(input4713[[#This Row],[All DESC?]]),NOT(input4713[[#This Row],[All ASC?]])),FALSE(),TRUE())</f>
        <v>0</v>
      </c>
      <c r="O266" cm="1">
        <f t="array" aca="1" ref="O266" ca="1">IF(AND(input4713[[#This Row],[Safe Part 1]],(MAX(ABS((INDIRECT(input4713[[#This Row],[range2]]))-(INDIRECT(input4713[[#This Row],[range1]])))))&lt;=3),1,0)</f>
        <v>0</v>
      </c>
    </row>
    <row r="267" spans="1:15" x14ac:dyDescent="0.35">
      <c r="A267">
        <v>59</v>
      </c>
      <c r="B267">
        <v>66</v>
      </c>
      <c r="C267">
        <v>67</v>
      </c>
      <c r="D267">
        <v>70</v>
      </c>
      <c r="E267">
        <v>73</v>
      </c>
      <c r="F267">
        <v>74</v>
      </c>
      <c r="G267">
        <v>86</v>
      </c>
      <c r="H267">
        <f>1</f>
        <v>1</v>
      </c>
      <c r="I267">
        <f>COUNTA(input4713[[#This Row],[Column1.1]:[Column1.8]])</f>
        <v>7</v>
      </c>
      <c r="J267" t="str">
        <f>ADDRESS(ROW(),input4713[[#This Row],[first col]]+1,4)&amp;":"&amp;ADDRESS(ROW(),input4713[[#This Row],[lastcol]],4)</f>
        <v>B267:G267</v>
      </c>
      <c r="K267" t="str">
        <f>ADDRESS(ROW(),input4713[[#This Row],[first col]],4)&amp;":"&amp;ADDRESS(ROW(),input4713[[#This Row],[lastcol]]-1,4)</f>
        <v>A267:F267</v>
      </c>
      <c r="L267" t="b" cm="1">
        <f t="array" aca="1" ref="L267" ca="1">SUMPRODUCT(--(INDIRECT(input4713[[#This Row],[range1]])&lt;INDIRECT(input4713[[#This Row],[range2]])))=COUNT(INDIRECT(input4713[[#This Row],[range1]]))</f>
        <v>0</v>
      </c>
      <c r="M267" t="b" cm="1">
        <f t="array" aca="1" ref="M267" ca="1">SUMPRODUCT(--(INDIRECT(input4713[[#This Row],[range1]])&gt;INDIRECT(input4713[[#This Row],[range2]])))=COUNT(INDIRECT(input4713[[#This Row],[range1]]))</f>
        <v>1</v>
      </c>
      <c r="N267" t="b">
        <f ca="1">IF(AND(NOT(input4713[[#This Row],[All DESC?]]),NOT(input4713[[#This Row],[All ASC?]])),FALSE(),TRUE())</f>
        <v>1</v>
      </c>
      <c r="O267" cm="1">
        <f t="array" aca="1" ref="O267" ca="1">IF(AND(input4713[[#This Row],[Safe Part 1]],(MAX(ABS((INDIRECT(input4713[[#This Row],[range2]]))-(INDIRECT(input4713[[#This Row],[range1]])))))&lt;=3),1,0)</f>
        <v>0</v>
      </c>
    </row>
    <row r="268" spans="1:15" x14ac:dyDescent="0.35">
      <c r="A268">
        <v>28</v>
      </c>
      <c r="B268">
        <v>31</v>
      </c>
      <c r="C268">
        <v>28</v>
      </c>
      <c r="D268">
        <v>23</v>
      </c>
      <c r="E268">
        <v>22</v>
      </c>
      <c r="F268">
        <v>18</v>
      </c>
      <c r="H268">
        <f>1</f>
        <v>1</v>
      </c>
      <c r="I268">
        <f>COUNTA(input4713[[#This Row],[Column1.1]:[Column1.8]])</f>
        <v>6</v>
      </c>
      <c r="J268" t="str">
        <f>ADDRESS(ROW(),input4713[[#This Row],[first col]]+1,4)&amp;":"&amp;ADDRESS(ROW(),input4713[[#This Row],[lastcol]],4)</f>
        <v>B268:F268</v>
      </c>
      <c r="K268" t="str">
        <f>ADDRESS(ROW(),input4713[[#This Row],[first col]],4)&amp;":"&amp;ADDRESS(ROW(),input4713[[#This Row],[lastcol]]-1,4)</f>
        <v>A268:E268</v>
      </c>
      <c r="L268" t="b" cm="1">
        <f t="array" aca="1" ref="L268" ca="1">SUMPRODUCT(--(INDIRECT(input4713[[#This Row],[range1]])&lt;INDIRECT(input4713[[#This Row],[range2]])))=COUNT(INDIRECT(input4713[[#This Row],[range1]]))</f>
        <v>0</v>
      </c>
      <c r="M268" t="b" cm="1">
        <f t="array" aca="1" ref="M268" ca="1">SUMPRODUCT(--(INDIRECT(input4713[[#This Row],[range1]])&gt;INDIRECT(input4713[[#This Row],[range2]])))=COUNT(INDIRECT(input4713[[#This Row],[range1]]))</f>
        <v>0</v>
      </c>
      <c r="N268" t="b">
        <f ca="1">IF(AND(NOT(input4713[[#This Row],[All DESC?]]),NOT(input4713[[#This Row],[All ASC?]])),FALSE(),TRUE())</f>
        <v>0</v>
      </c>
      <c r="O268" cm="1">
        <f t="array" aca="1" ref="O268" ca="1">IF(AND(input4713[[#This Row],[Safe Part 1]],(MAX(ABS((INDIRECT(input4713[[#This Row],[range2]]))-(INDIRECT(input4713[[#This Row],[range1]])))))&lt;=3),1,0)</f>
        <v>0</v>
      </c>
    </row>
    <row r="269" spans="1:15" x14ac:dyDescent="0.35">
      <c r="A269">
        <v>55</v>
      </c>
      <c r="B269">
        <v>62</v>
      </c>
      <c r="C269">
        <v>65</v>
      </c>
      <c r="D269">
        <v>67</v>
      </c>
      <c r="E269">
        <v>68</v>
      </c>
      <c r="F269">
        <v>71</v>
      </c>
      <c r="G269">
        <v>76</v>
      </c>
      <c r="H269">
        <f>1</f>
        <v>1</v>
      </c>
      <c r="I269">
        <f>COUNTA(input4713[[#This Row],[Column1.1]:[Column1.8]])</f>
        <v>7</v>
      </c>
      <c r="J269" t="str">
        <f>ADDRESS(ROW(),input4713[[#This Row],[first col]]+1,4)&amp;":"&amp;ADDRESS(ROW(),input4713[[#This Row],[lastcol]],4)</f>
        <v>B269:G269</v>
      </c>
      <c r="K269" t="str">
        <f>ADDRESS(ROW(),input4713[[#This Row],[first col]],4)&amp;":"&amp;ADDRESS(ROW(),input4713[[#This Row],[lastcol]]-1,4)</f>
        <v>A269:F269</v>
      </c>
      <c r="L269" t="b" cm="1">
        <f t="array" aca="1" ref="L269" ca="1">SUMPRODUCT(--(INDIRECT(input4713[[#This Row],[range1]])&lt;INDIRECT(input4713[[#This Row],[range2]])))=COUNT(INDIRECT(input4713[[#This Row],[range1]]))</f>
        <v>0</v>
      </c>
      <c r="M269" t="b" cm="1">
        <f t="array" aca="1" ref="M269" ca="1">SUMPRODUCT(--(INDIRECT(input4713[[#This Row],[range1]])&gt;INDIRECT(input4713[[#This Row],[range2]])))=COUNT(INDIRECT(input4713[[#This Row],[range1]]))</f>
        <v>1</v>
      </c>
      <c r="N269" t="b">
        <f ca="1">IF(AND(NOT(input4713[[#This Row],[All DESC?]]),NOT(input4713[[#This Row],[All ASC?]])),FALSE(),TRUE())</f>
        <v>1</v>
      </c>
      <c r="O269" cm="1">
        <f t="array" aca="1" ref="O269" ca="1">IF(AND(input4713[[#This Row],[Safe Part 1]],(MAX(ABS((INDIRECT(input4713[[#This Row],[range2]]))-(INDIRECT(input4713[[#This Row],[range1]])))))&lt;=3),1,0)</f>
        <v>0</v>
      </c>
    </row>
    <row r="270" spans="1:15" x14ac:dyDescent="0.35">
      <c r="A270">
        <v>29</v>
      </c>
      <c r="B270">
        <v>28</v>
      </c>
      <c r="C270">
        <v>27</v>
      </c>
      <c r="D270">
        <v>24</v>
      </c>
      <c r="E270">
        <v>19</v>
      </c>
      <c r="F270">
        <v>18</v>
      </c>
      <c r="G270">
        <v>12</v>
      </c>
      <c r="H270">
        <f>1</f>
        <v>1</v>
      </c>
      <c r="I270">
        <f>COUNTA(input4713[[#This Row],[Column1.1]:[Column1.8]])</f>
        <v>7</v>
      </c>
      <c r="J270" t="str">
        <f>ADDRESS(ROW(),input4713[[#This Row],[first col]]+1,4)&amp;":"&amp;ADDRESS(ROW(),input4713[[#This Row],[lastcol]],4)</f>
        <v>B270:G270</v>
      </c>
      <c r="K270" t="str">
        <f>ADDRESS(ROW(),input4713[[#This Row],[first col]],4)&amp;":"&amp;ADDRESS(ROW(),input4713[[#This Row],[lastcol]]-1,4)</f>
        <v>A270:F270</v>
      </c>
      <c r="L270" t="b" cm="1">
        <f t="array" aca="1" ref="L270" ca="1">SUMPRODUCT(--(INDIRECT(input4713[[#This Row],[range1]])&lt;INDIRECT(input4713[[#This Row],[range2]])))=COUNT(INDIRECT(input4713[[#This Row],[range1]]))</f>
        <v>1</v>
      </c>
      <c r="M270" t="b" cm="1">
        <f t="array" aca="1" ref="M270" ca="1">SUMPRODUCT(--(INDIRECT(input4713[[#This Row],[range1]])&gt;INDIRECT(input4713[[#This Row],[range2]])))=COUNT(INDIRECT(input4713[[#This Row],[range1]]))</f>
        <v>0</v>
      </c>
      <c r="N270" t="b">
        <f ca="1">IF(AND(NOT(input4713[[#This Row],[All DESC?]]),NOT(input4713[[#This Row],[All ASC?]])),FALSE(),TRUE())</f>
        <v>1</v>
      </c>
      <c r="O270" cm="1">
        <f t="array" aca="1" ref="O270" ca="1">IF(AND(input4713[[#This Row],[Safe Part 1]],(MAX(ABS((INDIRECT(input4713[[#This Row],[range2]]))-(INDIRECT(input4713[[#This Row],[range1]])))))&lt;=3),1,0)</f>
        <v>0</v>
      </c>
    </row>
    <row r="271" spans="1:15" x14ac:dyDescent="0.35">
      <c r="A271">
        <v>85</v>
      </c>
      <c r="B271">
        <v>89</v>
      </c>
      <c r="C271">
        <v>90</v>
      </c>
      <c r="D271">
        <v>92</v>
      </c>
      <c r="E271">
        <v>90</v>
      </c>
      <c r="F271">
        <v>91</v>
      </c>
      <c r="G271">
        <v>97</v>
      </c>
      <c r="H271">
        <f>1</f>
        <v>1</v>
      </c>
      <c r="I271">
        <f>COUNTA(input4713[[#This Row],[Column1.1]:[Column1.8]])</f>
        <v>7</v>
      </c>
      <c r="J271" t="str">
        <f>ADDRESS(ROW(),input4713[[#This Row],[first col]]+1,4)&amp;":"&amp;ADDRESS(ROW(),input4713[[#This Row],[lastcol]],4)</f>
        <v>B271:G271</v>
      </c>
      <c r="K271" t="str">
        <f>ADDRESS(ROW(),input4713[[#This Row],[first col]],4)&amp;":"&amp;ADDRESS(ROW(),input4713[[#This Row],[lastcol]]-1,4)</f>
        <v>A271:F271</v>
      </c>
      <c r="L271" t="b" cm="1">
        <f t="array" aca="1" ref="L271" ca="1">SUMPRODUCT(--(INDIRECT(input4713[[#This Row],[range1]])&lt;INDIRECT(input4713[[#This Row],[range2]])))=COUNT(INDIRECT(input4713[[#This Row],[range1]]))</f>
        <v>0</v>
      </c>
      <c r="M271" t="b" cm="1">
        <f t="array" aca="1" ref="M271" ca="1">SUMPRODUCT(--(INDIRECT(input4713[[#This Row],[range1]])&gt;INDIRECT(input4713[[#This Row],[range2]])))=COUNT(INDIRECT(input4713[[#This Row],[range1]]))</f>
        <v>0</v>
      </c>
      <c r="N271" t="b">
        <f ca="1">IF(AND(NOT(input4713[[#This Row],[All DESC?]]),NOT(input4713[[#This Row],[All ASC?]])),FALSE(),TRUE())</f>
        <v>0</v>
      </c>
      <c r="O271" cm="1">
        <f t="array" aca="1" ref="O271" ca="1">IF(AND(input4713[[#This Row],[Safe Part 1]],(MAX(ABS((INDIRECT(input4713[[#This Row],[range2]]))-(INDIRECT(input4713[[#This Row],[range1]])))))&lt;=3),1,0)</f>
        <v>0</v>
      </c>
    </row>
    <row r="272" spans="1:15" x14ac:dyDescent="0.35">
      <c r="A272">
        <v>36</v>
      </c>
      <c r="B272">
        <v>31</v>
      </c>
      <c r="C272">
        <v>28</v>
      </c>
      <c r="D272">
        <v>31</v>
      </c>
      <c r="E272">
        <v>24</v>
      </c>
      <c r="H272">
        <f>1</f>
        <v>1</v>
      </c>
      <c r="I272">
        <f>COUNTA(input4713[[#This Row],[Column1.1]:[Column1.8]])</f>
        <v>5</v>
      </c>
      <c r="J272" t="str">
        <f>ADDRESS(ROW(),input4713[[#This Row],[first col]]+1,4)&amp;":"&amp;ADDRESS(ROW(),input4713[[#This Row],[lastcol]],4)</f>
        <v>B272:E272</v>
      </c>
      <c r="K272" t="str">
        <f>ADDRESS(ROW(),input4713[[#This Row],[first col]],4)&amp;":"&amp;ADDRESS(ROW(),input4713[[#This Row],[lastcol]]-1,4)</f>
        <v>A272:D272</v>
      </c>
      <c r="L272" t="b" cm="1">
        <f t="array" aca="1" ref="L272" ca="1">SUMPRODUCT(--(INDIRECT(input4713[[#This Row],[range1]])&lt;INDIRECT(input4713[[#This Row],[range2]])))=COUNT(INDIRECT(input4713[[#This Row],[range1]]))</f>
        <v>0</v>
      </c>
      <c r="M272" t="b" cm="1">
        <f t="array" aca="1" ref="M272" ca="1">SUMPRODUCT(--(INDIRECT(input4713[[#This Row],[range1]])&gt;INDIRECT(input4713[[#This Row],[range2]])))=COUNT(INDIRECT(input4713[[#This Row],[range1]]))</f>
        <v>0</v>
      </c>
      <c r="N272" t="b">
        <f ca="1">IF(AND(NOT(input4713[[#This Row],[All DESC?]]),NOT(input4713[[#This Row],[All ASC?]])),FALSE(),TRUE())</f>
        <v>0</v>
      </c>
      <c r="O272" cm="1">
        <f t="array" aca="1" ref="O272" ca="1">IF(AND(input4713[[#This Row],[Safe Part 1]],(MAX(ABS((INDIRECT(input4713[[#This Row],[range2]]))-(INDIRECT(input4713[[#This Row],[range1]])))))&lt;=3),1,0)</f>
        <v>0</v>
      </c>
    </row>
    <row r="273" spans="1:15" x14ac:dyDescent="0.35">
      <c r="A273">
        <v>85</v>
      </c>
      <c r="B273">
        <v>82</v>
      </c>
      <c r="C273">
        <v>84</v>
      </c>
      <c r="D273">
        <v>87</v>
      </c>
      <c r="E273">
        <v>93</v>
      </c>
      <c r="F273">
        <v>95</v>
      </c>
      <c r="H273">
        <f>1</f>
        <v>1</v>
      </c>
      <c r="I273">
        <f>COUNTA(input4713[[#This Row],[Column1.1]:[Column1.8]])</f>
        <v>6</v>
      </c>
      <c r="J273" t="str">
        <f>ADDRESS(ROW(),input4713[[#This Row],[first col]]+1,4)&amp;":"&amp;ADDRESS(ROW(),input4713[[#This Row],[lastcol]],4)</f>
        <v>B273:F273</v>
      </c>
      <c r="K273" t="str">
        <f>ADDRESS(ROW(),input4713[[#This Row],[first col]],4)&amp;":"&amp;ADDRESS(ROW(),input4713[[#This Row],[lastcol]]-1,4)</f>
        <v>A273:E273</v>
      </c>
      <c r="L273" t="b" cm="1">
        <f t="array" aca="1" ref="L273" ca="1">SUMPRODUCT(--(INDIRECT(input4713[[#This Row],[range1]])&lt;INDIRECT(input4713[[#This Row],[range2]])))=COUNT(INDIRECT(input4713[[#This Row],[range1]]))</f>
        <v>0</v>
      </c>
      <c r="M273" t="b" cm="1">
        <f t="array" aca="1" ref="M273" ca="1">SUMPRODUCT(--(INDIRECT(input4713[[#This Row],[range1]])&gt;INDIRECT(input4713[[#This Row],[range2]])))=COUNT(INDIRECT(input4713[[#This Row],[range1]]))</f>
        <v>0</v>
      </c>
      <c r="N273" t="b">
        <f ca="1">IF(AND(NOT(input4713[[#This Row],[All DESC?]]),NOT(input4713[[#This Row],[All ASC?]])),FALSE(),TRUE())</f>
        <v>0</v>
      </c>
      <c r="O273" cm="1">
        <f t="array" aca="1" ref="O273" ca="1">IF(AND(input4713[[#This Row],[Safe Part 1]],(MAX(ABS((INDIRECT(input4713[[#This Row],[range2]]))-(INDIRECT(input4713[[#This Row],[range1]])))))&lt;=3),1,0)</f>
        <v>0</v>
      </c>
    </row>
    <row r="274" spans="1:15" x14ac:dyDescent="0.35">
      <c r="A274">
        <v>36</v>
      </c>
      <c r="B274">
        <v>37</v>
      </c>
      <c r="C274">
        <v>34</v>
      </c>
      <c r="D274">
        <v>36</v>
      </c>
      <c r="E274">
        <v>42</v>
      </c>
      <c r="H274">
        <f>1</f>
        <v>1</v>
      </c>
      <c r="I274">
        <f>COUNTA(input4713[[#This Row],[Column1.1]:[Column1.8]])</f>
        <v>5</v>
      </c>
      <c r="J274" t="str">
        <f>ADDRESS(ROW(),input4713[[#This Row],[first col]]+1,4)&amp;":"&amp;ADDRESS(ROW(),input4713[[#This Row],[lastcol]],4)</f>
        <v>B274:E274</v>
      </c>
      <c r="K274" t="str">
        <f>ADDRESS(ROW(),input4713[[#This Row],[first col]],4)&amp;":"&amp;ADDRESS(ROW(),input4713[[#This Row],[lastcol]]-1,4)</f>
        <v>A274:D274</v>
      </c>
      <c r="L274" t="b" cm="1">
        <f t="array" aca="1" ref="L274" ca="1">SUMPRODUCT(--(INDIRECT(input4713[[#This Row],[range1]])&lt;INDIRECT(input4713[[#This Row],[range2]])))=COUNT(INDIRECT(input4713[[#This Row],[range1]]))</f>
        <v>0</v>
      </c>
      <c r="M274" t="b" cm="1">
        <f t="array" aca="1" ref="M274" ca="1">SUMPRODUCT(--(INDIRECT(input4713[[#This Row],[range1]])&gt;INDIRECT(input4713[[#This Row],[range2]])))=COUNT(INDIRECT(input4713[[#This Row],[range1]]))</f>
        <v>0</v>
      </c>
      <c r="N274" t="b">
        <f ca="1">IF(AND(NOT(input4713[[#This Row],[All DESC?]]),NOT(input4713[[#This Row],[All ASC?]])),FALSE(),TRUE())</f>
        <v>0</v>
      </c>
      <c r="O274" cm="1">
        <f t="array" aca="1" ref="O274" ca="1">IF(AND(input4713[[#This Row],[Safe Part 1]],(MAX(ABS((INDIRECT(input4713[[#This Row],[range2]]))-(INDIRECT(input4713[[#This Row],[range1]])))))&lt;=3),1,0)</f>
        <v>0</v>
      </c>
    </row>
    <row r="275" spans="1:15" x14ac:dyDescent="0.35">
      <c r="A275">
        <v>62</v>
      </c>
      <c r="B275">
        <v>62</v>
      </c>
      <c r="C275">
        <v>61</v>
      </c>
      <c r="D275">
        <v>54</v>
      </c>
      <c r="E275">
        <v>52</v>
      </c>
      <c r="F275">
        <v>51</v>
      </c>
      <c r="G275">
        <v>45</v>
      </c>
      <c r="H275">
        <f>1</f>
        <v>1</v>
      </c>
      <c r="I275">
        <f>COUNTA(input4713[[#This Row],[Column1.1]:[Column1.8]])</f>
        <v>7</v>
      </c>
      <c r="J275" t="str">
        <f>ADDRESS(ROW(),input4713[[#This Row],[first col]]+1,4)&amp;":"&amp;ADDRESS(ROW(),input4713[[#This Row],[lastcol]],4)</f>
        <v>B275:G275</v>
      </c>
      <c r="K275" t="str">
        <f>ADDRESS(ROW(),input4713[[#This Row],[first col]],4)&amp;":"&amp;ADDRESS(ROW(),input4713[[#This Row],[lastcol]]-1,4)</f>
        <v>A275:F275</v>
      </c>
      <c r="L275" t="b" cm="1">
        <f t="array" aca="1" ref="L275" ca="1">SUMPRODUCT(--(INDIRECT(input4713[[#This Row],[range1]])&lt;INDIRECT(input4713[[#This Row],[range2]])))=COUNT(INDIRECT(input4713[[#This Row],[range1]]))</f>
        <v>0</v>
      </c>
      <c r="M275" t="b" cm="1">
        <f t="array" aca="1" ref="M275" ca="1">SUMPRODUCT(--(INDIRECT(input4713[[#This Row],[range1]])&gt;INDIRECT(input4713[[#This Row],[range2]])))=COUNT(INDIRECT(input4713[[#This Row],[range1]]))</f>
        <v>0</v>
      </c>
      <c r="N275" t="b">
        <f ca="1">IF(AND(NOT(input4713[[#This Row],[All DESC?]]),NOT(input4713[[#This Row],[All ASC?]])),FALSE(),TRUE())</f>
        <v>0</v>
      </c>
      <c r="O275" cm="1">
        <f t="array" aca="1" ref="O275" ca="1">IF(AND(input4713[[#This Row],[Safe Part 1]],(MAX(ABS((INDIRECT(input4713[[#This Row],[range2]]))-(INDIRECT(input4713[[#This Row],[range1]])))))&lt;=3),1,0)</f>
        <v>0</v>
      </c>
    </row>
    <row r="276" spans="1:15" x14ac:dyDescent="0.35">
      <c r="A276">
        <v>87</v>
      </c>
      <c r="B276">
        <v>89</v>
      </c>
      <c r="C276">
        <v>83</v>
      </c>
      <c r="D276">
        <v>82</v>
      </c>
      <c r="E276">
        <v>80</v>
      </c>
      <c r="F276">
        <v>78</v>
      </c>
      <c r="H276">
        <f>1</f>
        <v>1</v>
      </c>
      <c r="I276">
        <f>COUNTA(input4713[[#This Row],[Column1.1]:[Column1.8]])</f>
        <v>6</v>
      </c>
      <c r="J276" t="str">
        <f>ADDRESS(ROW(),input4713[[#This Row],[first col]]+1,4)&amp;":"&amp;ADDRESS(ROW(),input4713[[#This Row],[lastcol]],4)</f>
        <v>B276:F276</v>
      </c>
      <c r="K276" t="str">
        <f>ADDRESS(ROW(),input4713[[#This Row],[first col]],4)&amp;":"&amp;ADDRESS(ROW(),input4713[[#This Row],[lastcol]]-1,4)</f>
        <v>A276:E276</v>
      </c>
      <c r="L276" t="b" cm="1">
        <f t="array" aca="1" ref="L276" ca="1">SUMPRODUCT(--(INDIRECT(input4713[[#This Row],[range1]])&lt;INDIRECT(input4713[[#This Row],[range2]])))=COUNT(INDIRECT(input4713[[#This Row],[range1]]))</f>
        <v>0</v>
      </c>
      <c r="M276" t="b" cm="1">
        <f t="array" aca="1" ref="M276" ca="1">SUMPRODUCT(--(INDIRECT(input4713[[#This Row],[range1]])&gt;INDIRECT(input4713[[#This Row],[range2]])))=COUNT(INDIRECT(input4713[[#This Row],[range1]]))</f>
        <v>0</v>
      </c>
      <c r="N276" t="b">
        <f ca="1">IF(AND(NOT(input4713[[#This Row],[All DESC?]]),NOT(input4713[[#This Row],[All ASC?]])),FALSE(),TRUE())</f>
        <v>0</v>
      </c>
      <c r="O276" cm="1">
        <f t="array" aca="1" ref="O276" ca="1">IF(AND(input4713[[#This Row],[Safe Part 1]],(MAX(ABS((INDIRECT(input4713[[#This Row],[range2]]))-(INDIRECT(input4713[[#This Row],[range1]])))))&lt;=3),1,0)</f>
        <v>0</v>
      </c>
    </row>
    <row r="277" spans="1:15" x14ac:dyDescent="0.35">
      <c r="A277">
        <v>22</v>
      </c>
      <c r="B277">
        <v>22</v>
      </c>
      <c r="C277">
        <v>24</v>
      </c>
      <c r="D277">
        <v>22</v>
      </c>
      <c r="E277">
        <v>19</v>
      </c>
      <c r="F277">
        <v>19</v>
      </c>
      <c r="H277">
        <f>1</f>
        <v>1</v>
      </c>
      <c r="I277">
        <f>COUNTA(input4713[[#This Row],[Column1.1]:[Column1.8]])</f>
        <v>6</v>
      </c>
      <c r="J277" t="str">
        <f>ADDRESS(ROW(),input4713[[#This Row],[first col]]+1,4)&amp;":"&amp;ADDRESS(ROW(),input4713[[#This Row],[lastcol]],4)</f>
        <v>B277:F277</v>
      </c>
      <c r="K277" t="str">
        <f>ADDRESS(ROW(),input4713[[#This Row],[first col]],4)&amp;":"&amp;ADDRESS(ROW(),input4713[[#This Row],[lastcol]]-1,4)</f>
        <v>A277:E277</v>
      </c>
      <c r="L277" t="b" cm="1">
        <f t="array" aca="1" ref="L277" ca="1">SUMPRODUCT(--(INDIRECT(input4713[[#This Row],[range1]])&lt;INDIRECT(input4713[[#This Row],[range2]])))=COUNT(INDIRECT(input4713[[#This Row],[range1]]))</f>
        <v>0</v>
      </c>
      <c r="M277" t="b" cm="1">
        <f t="array" aca="1" ref="M277" ca="1">SUMPRODUCT(--(INDIRECT(input4713[[#This Row],[range1]])&gt;INDIRECT(input4713[[#This Row],[range2]])))=COUNT(INDIRECT(input4713[[#This Row],[range1]]))</f>
        <v>0</v>
      </c>
      <c r="N277" t="b">
        <f ca="1">IF(AND(NOT(input4713[[#This Row],[All DESC?]]),NOT(input4713[[#This Row],[All ASC?]])),FALSE(),TRUE())</f>
        <v>0</v>
      </c>
      <c r="O277" cm="1">
        <f t="array" aca="1" ref="O277" ca="1">IF(AND(input4713[[#This Row],[Safe Part 1]],(MAX(ABS((INDIRECT(input4713[[#This Row],[range2]]))-(INDIRECT(input4713[[#This Row],[range1]])))))&lt;=3),1,0)</f>
        <v>0</v>
      </c>
    </row>
    <row r="278" spans="1:15" x14ac:dyDescent="0.35">
      <c r="A278">
        <v>29</v>
      </c>
      <c r="B278">
        <v>36</v>
      </c>
      <c r="C278">
        <v>37</v>
      </c>
      <c r="D278">
        <v>38</v>
      </c>
      <c r="E278">
        <v>38</v>
      </c>
      <c r="F278">
        <v>41</v>
      </c>
      <c r="H278">
        <f>1</f>
        <v>1</v>
      </c>
      <c r="I278">
        <f>COUNTA(input4713[[#This Row],[Column1.1]:[Column1.8]])</f>
        <v>6</v>
      </c>
      <c r="J278" t="str">
        <f>ADDRESS(ROW(),input4713[[#This Row],[first col]]+1,4)&amp;":"&amp;ADDRESS(ROW(),input4713[[#This Row],[lastcol]],4)</f>
        <v>B278:F278</v>
      </c>
      <c r="K278" t="str">
        <f>ADDRESS(ROW(),input4713[[#This Row],[first col]],4)&amp;":"&amp;ADDRESS(ROW(),input4713[[#This Row],[lastcol]]-1,4)</f>
        <v>A278:E278</v>
      </c>
      <c r="L278" t="b" cm="1">
        <f t="array" aca="1" ref="L278" ca="1">SUMPRODUCT(--(INDIRECT(input4713[[#This Row],[range1]])&lt;INDIRECT(input4713[[#This Row],[range2]])))=COUNT(INDIRECT(input4713[[#This Row],[range1]]))</f>
        <v>0</v>
      </c>
      <c r="M278" t="b" cm="1">
        <f t="array" aca="1" ref="M278" ca="1">SUMPRODUCT(--(INDIRECT(input4713[[#This Row],[range1]])&gt;INDIRECT(input4713[[#This Row],[range2]])))=COUNT(INDIRECT(input4713[[#This Row],[range1]]))</f>
        <v>0</v>
      </c>
      <c r="N278" t="b">
        <f ca="1">IF(AND(NOT(input4713[[#This Row],[All DESC?]]),NOT(input4713[[#This Row],[All ASC?]])),FALSE(),TRUE())</f>
        <v>0</v>
      </c>
      <c r="O278" cm="1">
        <f t="array" aca="1" ref="O278" ca="1">IF(AND(input4713[[#This Row],[Safe Part 1]],(MAX(ABS((INDIRECT(input4713[[#This Row],[range2]]))-(INDIRECT(input4713[[#This Row],[range1]])))))&lt;=3),1,0)</f>
        <v>0</v>
      </c>
    </row>
    <row r="279" spans="1:15" x14ac:dyDescent="0.35">
      <c r="A279">
        <v>55</v>
      </c>
      <c r="B279">
        <v>58</v>
      </c>
      <c r="C279">
        <v>56</v>
      </c>
      <c r="D279">
        <v>52</v>
      </c>
      <c r="E279">
        <v>48</v>
      </c>
      <c r="H279">
        <f>1</f>
        <v>1</v>
      </c>
      <c r="I279">
        <f>COUNTA(input4713[[#This Row],[Column1.1]:[Column1.8]])</f>
        <v>5</v>
      </c>
      <c r="J279" t="str">
        <f>ADDRESS(ROW(),input4713[[#This Row],[first col]]+1,4)&amp;":"&amp;ADDRESS(ROW(),input4713[[#This Row],[lastcol]],4)</f>
        <v>B279:E279</v>
      </c>
      <c r="K279" t="str">
        <f>ADDRESS(ROW(),input4713[[#This Row],[first col]],4)&amp;":"&amp;ADDRESS(ROW(),input4713[[#This Row],[lastcol]]-1,4)</f>
        <v>A279:D279</v>
      </c>
      <c r="L279" t="b" cm="1">
        <f t="array" aca="1" ref="L279" ca="1">SUMPRODUCT(--(INDIRECT(input4713[[#This Row],[range1]])&lt;INDIRECT(input4713[[#This Row],[range2]])))=COUNT(INDIRECT(input4713[[#This Row],[range1]]))</f>
        <v>0</v>
      </c>
      <c r="M279" t="b" cm="1">
        <f t="array" aca="1" ref="M279" ca="1">SUMPRODUCT(--(INDIRECT(input4713[[#This Row],[range1]])&gt;INDIRECT(input4713[[#This Row],[range2]])))=COUNT(INDIRECT(input4713[[#This Row],[range1]]))</f>
        <v>0</v>
      </c>
      <c r="N279" t="b">
        <f ca="1">IF(AND(NOT(input4713[[#This Row],[All DESC?]]),NOT(input4713[[#This Row],[All ASC?]])),FALSE(),TRUE())</f>
        <v>0</v>
      </c>
      <c r="O279" cm="1">
        <f t="array" aca="1" ref="O279" ca="1">IF(AND(input4713[[#This Row],[Safe Part 1]],(MAX(ABS((INDIRECT(input4713[[#This Row],[range2]]))-(INDIRECT(input4713[[#This Row],[range1]])))))&lt;=3),1,0)</f>
        <v>0</v>
      </c>
    </row>
    <row r="280" spans="1:15" x14ac:dyDescent="0.35">
      <c r="A280">
        <v>38</v>
      </c>
      <c r="B280">
        <v>38</v>
      </c>
      <c r="C280">
        <v>41</v>
      </c>
      <c r="D280">
        <v>43</v>
      </c>
      <c r="E280">
        <v>43</v>
      </c>
      <c r="F280">
        <v>43</v>
      </c>
      <c r="H280">
        <f>1</f>
        <v>1</v>
      </c>
      <c r="I280">
        <f>COUNTA(input4713[[#This Row],[Column1.1]:[Column1.8]])</f>
        <v>6</v>
      </c>
      <c r="J280" t="str">
        <f>ADDRESS(ROW(),input4713[[#This Row],[first col]]+1,4)&amp;":"&amp;ADDRESS(ROW(),input4713[[#This Row],[lastcol]],4)</f>
        <v>B280:F280</v>
      </c>
      <c r="K280" t="str">
        <f>ADDRESS(ROW(),input4713[[#This Row],[first col]],4)&amp;":"&amp;ADDRESS(ROW(),input4713[[#This Row],[lastcol]]-1,4)</f>
        <v>A280:E280</v>
      </c>
      <c r="L280" t="b" cm="1">
        <f t="array" aca="1" ref="L280" ca="1">SUMPRODUCT(--(INDIRECT(input4713[[#This Row],[range1]])&lt;INDIRECT(input4713[[#This Row],[range2]])))=COUNT(INDIRECT(input4713[[#This Row],[range1]]))</f>
        <v>0</v>
      </c>
      <c r="M280" t="b" cm="1">
        <f t="array" aca="1" ref="M280" ca="1">SUMPRODUCT(--(INDIRECT(input4713[[#This Row],[range1]])&gt;INDIRECT(input4713[[#This Row],[range2]])))=COUNT(INDIRECT(input4713[[#This Row],[range1]]))</f>
        <v>0</v>
      </c>
      <c r="N280" t="b">
        <f ca="1">IF(AND(NOT(input4713[[#This Row],[All DESC?]]),NOT(input4713[[#This Row],[All ASC?]])),FALSE(),TRUE())</f>
        <v>0</v>
      </c>
      <c r="O280" cm="1">
        <f t="array" aca="1" ref="O280" ca="1">IF(AND(input4713[[#This Row],[Safe Part 1]],(MAX(ABS((INDIRECT(input4713[[#This Row],[range2]]))-(INDIRECT(input4713[[#This Row],[range1]])))))&lt;=3),1,0)</f>
        <v>0</v>
      </c>
    </row>
    <row r="281" spans="1:15" x14ac:dyDescent="0.35">
      <c r="A281">
        <v>63</v>
      </c>
      <c r="B281">
        <v>61</v>
      </c>
      <c r="C281">
        <v>59</v>
      </c>
      <c r="D281">
        <v>56</v>
      </c>
      <c r="E281">
        <v>53</v>
      </c>
      <c r="F281">
        <v>52</v>
      </c>
      <c r="G281">
        <v>42</v>
      </c>
      <c r="H281">
        <f>1</f>
        <v>1</v>
      </c>
      <c r="I281">
        <f>COUNTA(input4713[[#This Row],[Column1.1]:[Column1.8]])</f>
        <v>7</v>
      </c>
      <c r="J281" t="str">
        <f>ADDRESS(ROW(),input4713[[#This Row],[first col]]+1,4)&amp;":"&amp;ADDRESS(ROW(),input4713[[#This Row],[lastcol]],4)</f>
        <v>B281:G281</v>
      </c>
      <c r="K281" t="str">
        <f>ADDRESS(ROW(),input4713[[#This Row],[first col]],4)&amp;":"&amp;ADDRESS(ROW(),input4713[[#This Row],[lastcol]]-1,4)</f>
        <v>A281:F281</v>
      </c>
      <c r="L281" t="b" cm="1">
        <f t="array" aca="1" ref="L281" ca="1">SUMPRODUCT(--(INDIRECT(input4713[[#This Row],[range1]])&lt;INDIRECT(input4713[[#This Row],[range2]])))=COUNT(INDIRECT(input4713[[#This Row],[range1]]))</f>
        <v>1</v>
      </c>
      <c r="M281" t="b" cm="1">
        <f t="array" aca="1" ref="M281" ca="1">SUMPRODUCT(--(INDIRECT(input4713[[#This Row],[range1]])&gt;INDIRECT(input4713[[#This Row],[range2]])))=COUNT(INDIRECT(input4713[[#This Row],[range1]]))</f>
        <v>0</v>
      </c>
      <c r="N281" t="b">
        <f ca="1">IF(AND(NOT(input4713[[#This Row],[All DESC?]]),NOT(input4713[[#This Row],[All ASC?]])),FALSE(),TRUE())</f>
        <v>1</v>
      </c>
      <c r="O281" cm="1">
        <f t="array" aca="1" ref="O281" ca="1">IF(AND(input4713[[#This Row],[Safe Part 1]],(MAX(ABS((INDIRECT(input4713[[#This Row],[range2]]))-(INDIRECT(input4713[[#This Row],[range1]])))))&lt;=3),1,0)</f>
        <v>0</v>
      </c>
    </row>
    <row r="282" spans="1:15" x14ac:dyDescent="0.35">
      <c r="A282">
        <v>56</v>
      </c>
      <c r="B282">
        <v>63</v>
      </c>
      <c r="C282">
        <v>67</v>
      </c>
      <c r="D282">
        <v>70</v>
      </c>
      <c r="E282">
        <v>73</v>
      </c>
      <c r="F282">
        <v>75</v>
      </c>
      <c r="H282">
        <f>1</f>
        <v>1</v>
      </c>
      <c r="I282">
        <f>COUNTA(input4713[[#This Row],[Column1.1]:[Column1.8]])</f>
        <v>6</v>
      </c>
      <c r="J282" t="str">
        <f>ADDRESS(ROW(),input4713[[#This Row],[first col]]+1,4)&amp;":"&amp;ADDRESS(ROW(),input4713[[#This Row],[lastcol]],4)</f>
        <v>B282:F282</v>
      </c>
      <c r="K282" t="str">
        <f>ADDRESS(ROW(),input4713[[#This Row],[first col]],4)&amp;":"&amp;ADDRESS(ROW(),input4713[[#This Row],[lastcol]]-1,4)</f>
        <v>A282:E282</v>
      </c>
      <c r="L282" t="b" cm="1">
        <f t="array" aca="1" ref="L282" ca="1">SUMPRODUCT(--(INDIRECT(input4713[[#This Row],[range1]])&lt;INDIRECT(input4713[[#This Row],[range2]])))=COUNT(INDIRECT(input4713[[#This Row],[range1]]))</f>
        <v>0</v>
      </c>
      <c r="M282" t="b" cm="1">
        <f t="array" aca="1" ref="M282" ca="1">SUMPRODUCT(--(INDIRECT(input4713[[#This Row],[range1]])&gt;INDIRECT(input4713[[#This Row],[range2]])))=COUNT(INDIRECT(input4713[[#This Row],[range1]]))</f>
        <v>1</v>
      </c>
      <c r="N282" t="b">
        <f ca="1">IF(AND(NOT(input4713[[#This Row],[All DESC?]]),NOT(input4713[[#This Row],[All ASC?]])),FALSE(),TRUE())</f>
        <v>1</v>
      </c>
      <c r="O282" cm="1">
        <f t="array" aca="1" ref="O282" ca="1">IF(AND(input4713[[#This Row],[Safe Part 1]],(MAX(ABS((INDIRECT(input4713[[#This Row],[range2]]))-(INDIRECT(input4713[[#This Row],[range1]])))))&lt;=3),1,0)</f>
        <v>0</v>
      </c>
    </row>
    <row r="283" spans="1:15" x14ac:dyDescent="0.35">
      <c r="A283">
        <v>67</v>
      </c>
      <c r="B283">
        <v>63</v>
      </c>
      <c r="C283">
        <v>61</v>
      </c>
      <c r="D283">
        <v>59</v>
      </c>
      <c r="E283">
        <v>56</v>
      </c>
      <c r="F283">
        <v>53</v>
      </c>
      <c r="G283">
        <v>47</v>
      </c>
      <c r="H283">
        <f>1</f>
        <v>1</v>
      </c>
      <c r="I283">
        <f>COUNTA(input4713[[#This Row],[Column1.1]:[Column1.8]])</f>
        <v>7</v>
      </c>
      <c r="J283" t="str">
        <f>ADDRESS(ROW(),input4713[[#This Row],[first col]]+1,4)&amp;":"&amp;ADDRESS(ROW(),input4713[[#This Row],[lastcol]],4)</f>
        <v>B283:G283</v>
      </c>
      <c r="K283" t="str">
        <f>ADDRESS(ROW(),input4713[[#This Row],[first col]],4)&amp;":"&amp;ADDRESS(ROW(),input4713[[#This Row],[lastcol]]-1,4)</f>
        <v>A283:F283</v>
      </c>
      <c r="L283" t="b" cm="1">
        <f t="array" aca="1" ref="L283" ca="1">SUMPRODUCT(--(INDIRECT(input4713[[#This Row],[range1]])&lt;INDIRECT(input4713[[#This Row],[range2]])))=COUNT(INDIRECT(input4713[[#This Row],[range1]]))</f>
        <v>1</v>
      </c>
      <c r="M283" t="b" cm="1">
        <f t="array" aca="1" ref="M283" ca="1">SUMPRODUCT(--(INDIRECT(input4713[[#This Row],[range1]])&gt;INDIRECT(input4713[[#This Row],[range2]])))=COUNT(INDIRECT(input4713[[#This Row],[range1]]))</f>
        <v>0</v>
      </c>
      <c r="N283" t="b">
        <f ca="1">IF(AND(NOT(input4713[[#This Row],[All DESC?]]),NOT(input4713[[#This Row],[All ASC?]])),FALSE(),TRUE())</f>
        <v>1</v>
      </c>
      <c r="O283" cm="1">
        <f t="array" aca="1" ref="O283" ca="1">IF(AND(input4713[[#This Row],[Safe Part 1]],(MAX(ABS((INDIRECT(input4713[[#This Row],[range2]]))-(INDIRECT(input4713[[#This Row],[range1]])))))&lt;=3),1,0)</f>
        <v>0</v>
      </c>
    </row>
    <row r="284" spans="1:15" x14ac:dyDescent="0.35">
      <c r="A284">
        <v>76</v>
      </c>
      <c r="B284">
        <v>77</v>
      </c>
      <c r="C284">
        <v>79</v>
      </c>
      <c r="D284">
        <v>81</v>
      </c>
      <c r="E284">
        <v>82</v>
      </c>
      <c r="F284">
        <v>87</v>
      </c>
      <c r="H284">
        <f>1</f>
        <v>1</v>
      </c>
      <c r="I284">
        <f>COUNTA(input4713[[#This Row],[Column1.1]:[Column1.8]])</f>
        <v>6</v>
      </c>
      <c r="J284" t="str">
        <f>ADDRESS(ROW(),input4713[[#This Row],[first col]]+1,4)&amp;":"&amp;ADDRESS(ROW(),input4713[[#This Row],[lastcol]],4)</f>
        <v>B284:F284</v>
      </c>
      <c r="K284" t="str">
        <f>ADDRESS(ROW(),input4713[[#This Row],[first col]],4)&amp;":"&amp;ADDRESS(ROW(),input4713[[#This Row],[lastcol]]-1,4)</f>
        <v>A284:E284</v>
      </c>
      <c r="L284" t="b" cm="1">
        <f t="array" aca="1" ref="L284" ca="1">SUMPRODUCT(--(INDIRECT(input4713[[#This Row],[range1]])&lt;INDIRECT(input4713[[#This Row],[range2]])))=COUNT(INDIRECT(input4713[[#This Row],[range1]]))</f>
        <v>0</v>
      </c>
      <c r="M284" t="b" cm="1">
        <f t="array" aca="1" ref="M284" ca="1">SUMPRODUCT(--(INDIRECT(input4713[[#This Row],[range1]])&gt;INDIRECT(input4713[[#This Row],[range2]])))=COUNT(INDIRECT(input4713[[#This Row],[range1]]))</f>
        <v>1</v>
      </c>
      <c r="N284" t="b">
        <f ca="1">IF(AND(NOT(input4713[[#This Row],[All DESC?]]),NOT(input4713[[#This Row],[All ASC?]])),FALSE(),TRUE())</f>
        <v>1</v>
      </c>
      <c r="O284" cm="1">
        <f t="array" aca="1" ref="O284" ca="1">IF(AND(input4713[[#This Row],[Safe Part 1]],(MAX(ABS((INDIRECT(input4713[[#This Row],[range2]]))-(INDIRECT(input4713[[#This Row],[range1]])))))&lt;=3),1,0)</f>
        <v>0</v>
      </c>
    </row>
    <row r="285" spans="1:15" x14ac:dyDescent="0.35">
      <c r="A285">
        <v>62</v>
      </c>
      <c r="B285">
        <v>58</v>
      </c>
      <c r="C285">
        <v>56</v>
      </c>
      <c r="D285">
        <v>55</v>
      </c>
      <c r="E285">
        <v>56</v>
      </c>
      <c r="F285">
        <v>55</v>
      </c>
      <c r="G285">
        <v>52</v>
      </c>
      <c r="H285">
        <f>1</f>
        <v>1</v>
      </c>
      <c r="I285">
        <f>COUNTA(input4713[[#This Row],[Column1.1]:[Column1.8]])</f>
        <v>7</v>
      </c>
      <c r="J285" t="str">
        <f>ADDRESS(ROW(),input4713[[#This Row],[first col]]+1,4)&amp;":"&amp;ADDRESS(ROW(),input4713[[#This Row],[lastcol]],4)</f>
        <v>B285:G285</v>
      </c>
      <c r="K285" t="str">
        <f>ADDRESS(ROW(),input4713[[#This Row],[first col]],4)&amp;":"&amp;ADDRESS(ROW(),input4713[[#This Row],[lastcol]]-1,4)</f>
        <v>A285:F285</v>
      </c>
      <c r="L285" t="b" cm="1">
        <f t="array" aca="1" ref="L285" ca="1">SUMPRODUCT(--(INDIRECT(input4713[[#This Row],[range1]])&lt;INDIRECT(input4713[[#This Row],[range2]])))=COUNT(INDIRECT(input4713[[#This Row],[range1]]))</f>
        <v>0</v>
      </c>
      <c r="M285" t="b" cm="1">
        <f t="array" aca="1" ref="M285" ca="1">SUMPRODUCT(--(INDIRECT(input4713[[#This Row],[range1]])&gt;INDIRECT(input4713[[#This Row],[range2]])))=COUNT(INDIRECT(input4713[[#This Row],[range1]]))</f>
        <v>0</v>
      </c>
      <c r="N285" t="b">
        <f ca="1">IF(AND(NOT(input4713[[#This Row],[All DESC?]]),NOT(input4713[[#This Row],[All ASC?]])),FALSE(),TRUE())</f>
        <v>0</v>
      </c>
      <c r="O285" cm="1">
        <f t="array" aca="1" ref="O285" ca="1">IF(AND(input4713[[#This Row],[Safe Part 1]],(MAX(ABS((INDIRECT(input4713[[#This Row],[range2]]))-(INDIRECT(input4713[[#This Row],[range1]])))))&lt;=3),1,0)</f>
        <v>0</v>
      </c>
    </row>
    <row r="286" spans="1:15" x14ac:dyDescent="0.35">
      <c r="A286">
        <v>62</v>
      </c>
      <c r="B286">
        <v>62</v>
      </c>
      <c r="C286">
        <v>63</v>
      </c>
      <c r="D286">
        <v>66</v>
      </c>
      <c r="E286">
        <v>70</v>
      </c>
      <c r="H286">
        <f>1</f>
        <v>1</v>
      </c>
      <c r="I286">
        <f>COUNTA(input4713[[#This Row],[Column1.1]:[Column1.8]])</f>
        <v>5</v>
      </c>
      <c r="J286" t="str">
        <f>ADDRESS(ROW(),input4713[[#This Row],[first col]]+1,4)&amp;":"&amp;ADDRESS(ROW(),input4713[[#This Row],[lastcol]],4)</f>
        <v>B286:E286</v>
      </c>
      <c r="K286" t="str">
        <f>ADDRESS(ROW(),input4713[[#This Row],[first col]],4)&amp;":"&amp;ADDRESS(ROW(),input4713[[#This Row],[lastcol]]-1,4)</f>
        <v>A286:D286</v>
      </c>
      <c r="L286" t="b" cm="1">
        <f t="array" aca="1" ref="L286" ca="1">SUMPRODUCT(--(INDIRECT(input4713[[#This Row],[range1]])&lt;INDIRECT(input4713[[#This Row],[range2]])))=COUNT(INDIRECT(input4713[[#This Row],[range1]]))</f>
        <v>0</v>
      </c>
      <c r="M286" t="b" cm="1">
        <f t="array" aca="1" ref="M286" ca="1">SUMPRODUCT(--(INDIRECT(input4713[[#This Row],[range1]])&gt;INDIRECT(input4713[[#This Row],[range2]])))=COUNT(INDIRECT(input4713[[#This Row],[range1]]))</f>
        <v>0</v>
      </c>
      <c r="N286" t="b">
        <f ca="1">IF(AND(NOT(input4713[[#This Row],[All DESC?]]),NOT(input4713[[#This Row],[All ASC?]])),FALSE(),TRUE())</f>
        <v>0</v>
      </c>
      <c r="O286" cm="1">
        <f t="array" aca="1" ref="O286" ca="1">IF(AND(input4713[[#This Row],[Safe Part 1]],(MAX(ABS((INDIRECT(input4713[[#This Row],[range2]]))-(INDIRECT(input4713[[#This Row],[range1]])))))&lt;=3),1,0)</f>
        <v>0</v>
      </c>
    </row>
    <row r="287" spans="1:15" x14ac:dyDescent="0.35">
      <c r="A287">
        <v>52</v>
      </c>
      <c r="B287">
        <v>51</v>
      </c>
      <c r="C287">
        <v>55</v>
      </c>
      <c r="D287">
        <v>56</v>
      </c>
      <c r="E287">
        <v>59</v>
      </c>
      <c r="F287">
        <v>60</v>
      </c>
      <c r="H287">
        <f>1</f>
        <v>1</v>
      </c>
      <c r="I287">
        <f>COUNTA(input4713[[#This Row],[Column1.1]:[Column1.8]])</f>
        <v>6</v>
      </c>
      <c r="J287" t="str">
        <f>ADDRESS(ROW(),input4713[[#This Row],[first col]]+1,4)&amp;":"&amp;ADDRESS(ROW(),input4713[[#This Row],[lastcol]],4)</f>
        <v>B287:F287</v>
      </c>
      <c r="K287" t="str">
        <f>ADDRESS(ROW(),input4713[[#This Row],[first col]],4)&amp;":"&amp;ADDRESS(ROW(),input4713[[#This Row],[lastcol]]-1,4)</f>
        <v>A287:E287</v>
      </c>
      <c r="L287" t="b" cm="1">
        <f t="array" aca="1" ref="L287" ca="1">SUMPRODUCT(--(INDIRECT(input4713[[#This Row],[range1]])&lt;INDIRECT(input4713[[#This Row],[range2]])))=COUNT(INDIRECT(input4713[[#This Row],[range1]]))</f>
        <v>0</v>
      </c>
      <c r="M287" t="b" cm="1">
        <f t="array" aca="1" ref="M287" ca="1">SUMPRODUCT(--(INDIRECT(input4713[[#This Row],[range1]])&gt;INDIRECT(input4713[[#This Row],[range2]])))=COUNT(INDIRECT(input4713[[#This Row],[range1]]))</f>
        <v>0</v>
      </c>
      <c r="N287" t="b">
        <f ca="1">IF(AND(NOT(input4713[[#This Row],[All DESC?]]),NOT(input4713[[#This Row],[All ASC?]])),FALSE(),TRUE())</f>
        <v>0</v>
      </c>
      <c r="O287" cm="1">
        <f t="array" aca="1" ref="O287" ca="1">IF(AND(input4713[[#This Row],[Safe Part 1]],(MAX(ABS((INDIRECT(input4713[[#This Row],[range2]]))-(INDIRECT(input4713[[#This Row],[range1]])))))&lt;=3),1,0)</f>
        <v>0</v>
      </c>
    </row>
    <row r="288" spans="1:15" x14ac:dyDescent="0.35">
      <c r="A288">
        <v>86</v>
      </c>
      <c r="B288">
        <v>79</v>
      </c>
      <c r="C288">
        <v>78</v>
      </c>
      <c r="D288">
        <v>73</v>
      </c>
      <c r="E288">
        <v>71</v>
      </c>
      <c r="H288">
        <f>1</f>
        <v>1</v>
      </c>
      <c r="I288">
        <f>COUNTA(input4713[[#This Row],[Column1.1]:[Column1.8]])</f>
        <v>5</v>
      </c>
      <c r="J288" t="str">
        <f>ADDRESS(ROW(),input4713[[#This Row],[first col]]+1,4)&amp;":"&amp;ADDRESS(ROW(),input4713[[#This Row],[lastcol]],4)</f>
        <v>B288:E288</v>
      </c>
      <c r="K288" t="str">
        <f>ADDRESS(ROW(),input4713[[#This Row],[first col]],4)&amp;":"&amp;ADDRESS(ROW(),input4713[[#This Row],[lastcol]]-1,4)</f>
        <v>A288:D288</v>
      </c>
      <c r="L288" t="b" cm="1">
        <f t="array" aca="1" ref="L288" ca="1">SUMPRODUCT(--(INDIRECT(input4713[[#This Row],[range1]])&lt;INDIRECT(input4713[[#This Row],[range2]])))=COUNT(INDIRECT(input4713[[#This Row],[range1]]))</f>
        <v>1</v>
      </c>
      <c r="M288" t="b" cm="1">
        <f t="array" aca="1" ref="M288" ca="1">SUMPRODUCT(--(INDIRECT(input4713[[#This Row],[range1]])&gt;INDIRECT(input4713[[#This Row],[range2]])))=COUNT(INDIRECT(input4713[[#This Row],[range1]]))</f>
        <v>0</v>
      </c>
      <c r="N288" t="b">
        <f ca="1">IF(AND(NOT(input4713[[#This Row],[All DESC?]]),NOT(input4713[[#This Row],[All ASC?]])),FALSE(),TRUE())</f>
        <v>1</v>
      </c>
      <c r="O288" cm="1">
        <f t="array" aca="1" ref="O288" ca="1">IF(AND(input4713[[#This Row],[Safe Part 1]],(MAX(ABS((INDIRECT(input4713[[#This Row],[range2]]))-(INDIRECT(input4713[[#This Row],[range1]])))))&lt;=3),1,0)</f>
        <v>0</v>
      </c>
    </row>
    <row r="289" spans="1:15" x14ac:dyDescent="0.35">
      <c r="A289">
        <v>79</v>
      </c>
      <c r="B289">
        <v>79</v>
      </c>
      <c r="C289">
        <v>75</v>
      </c>
      <c r="D289">
        <v>73</v>
      </c>
      <c r="E289">
        <v>70</v>
      </c>
      <c r="F289">
        <v>69</v>
      </c>
      <c r="H289">
        <f>1</f>
        <v>1</v>
      </c>
      <c r="I289">
        <f>COUNTA(input4713[[#This Row],[Column1.1]:[Column1.8]])</f>
        <v>6</v>
      </c>
      <c r="J289" t="str">
        <f>ADDRESS(ROW(),input4713[[#This Row],[first col]]+1,4)&amp;":"&amp;ADDRESS(ROW(),input4713[[#This Row],[lastcol]],4)</f>
        <v>B289:F289</v>
      </c>
      <c r="K289" t="str">
        <f>ADDRESS(ROW(),input4713[[#This Row],[first col]],4)&amp;":"&amp;ADDRESS(ROW(),input4713[[#This Row],[lastcol]]-1,4)</f>
        <v>A289:E289</v>
      </c>
      <c r="L289" t="b" cm="1">
        <f t="array" aca="1" ref="L289" ca="1">SUMPRODUCT(--(INDIRECT(input4713[[#This Row],[range1]])&lt;INDIRECT(input4713[[#This Row],[range2]])))=COUNT(INDIRECT(input4713[[#This Row],[range1]]))</f>
        <v>0</v>
      </c>
      <c r="M289" t="b" cm="1">
        <f t="array" aca="1" ref="M289" ca="1">SUMPRODUCT(--(INDIRECT(input4713[[#This Row],[range1]])&gt;INDIRECT(input4713[[#This Row],[range2]])))=COUNT(INDIRECT(input4713[[#This Row],[range1]]))</f>
        <v>0</v>
      </c>
      <c r="N289" t="b">
        <f ca="1">IF(AND(NOT(input4713[[#This Row],[All DESC?]]),NOT(input4713[[#This Row],[All ASC?]])),FALSE(),TRUE())</f>
        <v>0</v>
      </c>
      <c r="O289" cm="1">
        <f t="array" aca="1" ref="O289" ca="1">IF(AND(input4713[[#This Row],[Safe Part 1]],(MAX(ABS((INDIRECT(input4713[[#This Row],[range2]]))-(INDIRECT(input4713[[#This Row],[range1]])))))&lt;=3),1,0)</f>
        <v>0</v>
      </c>
    </row>
    <row r="290" spans="1:15" x14ac:dyDescent="0.35">
      <c r="A290">
        <v>38</v>
      </c>
      <c r="B290">
        <v>39</v>
      </c>
      <c r="C290">
        <v>40</v>
      </c>
      <c r="D290">
        <v>38</v>
      </c>
      <c r="E290">
        <v>38</v>
      </c>
      <c r="H290">
        <f>1</f>
        <v>1</v>
      </c>
      <c r="I290">
        <f>COUNTA(input4713[[#This Row],[Column1.1]:[Column1.8]])</f>
        <v>5</v>
      </c>
      <c r="J290" t="str">
        <f>ADDRESS(ROW(),input4713[[#This Row],[first col]]+1,4)&amp;":"&amp;ADDRESS(ROW(),input4713[[#This Row],[lastcol]],4)</f>
        <v>B290:E290</v>
      </c>
      <c r="K290" t="str">
        <f>ADDRESS(ROW(),input4713[[#This Row],[first col]],4)&amp;":"&amp;ADDRESS(ROW(),input4713[[#This Row],[lastcol]]-1,4)</f>
        <v>A290:D290</v>
      </c>
      <c r="L290" t="b" cm="1">
        <f t="array" aca="1" ref="L290" ca="1">SUMPRODUCT(--(INDIRECT(input4713[[#This Row],[range1]])&lt;INDIRECT(input4713[[#This Row],[range2]])))=COUNT(INDIRECT(input4713[[#This Row],[range1]]))</f>
        <v>0</v>
      </c>
      <c r="M290" t="b" cm="1">
        <f t="array" aca="1" ref="M290" ca="1">SUMPRODUCT(--(INDIRECT(input4713[[#This Row],[range1]])&gt;INDIRECT(input4713[[#This Row],[range2]])))=COUNT(INDIRECT(input4713[[#This Row],[range1]]))</f>
        <v>0</v>
      </c>
      <c r="N290" t="b">
        <f ca="1">IF(AND(NOT(input4713[[#This Row],[All DESC?]]),NOT(input4713[[#This Row],[All ASC?]])),FALSE(),TRUE())</f>
        <v>0</v>
      </c>
      <c r="O290" cm="1">
        <f t="array" aca="1" ref="O290" ca="1">IF(AND(input4713[[#This Row],[Safe Part 1]],(MAX(ABS((INDIRECT(input4713[[#This Row],[range2]]))-(INDIRECT(input4713[[#This Row],[range1]])))))&lt;=3),1,0)</f>
        <v>0</v>
      </c>
    </row>
    <row r="291" spans="1:15" x14ac:dyDescent="0.35">
      <c r="A291">
        <v>62</v>
      </c>
      <c r="B291">
        <v>66</v>
      </c>
      <c r="C291">
        <v>67</v>
      </c>
      <c r="D291">
        <v>70</v>
      </c>
      <c r="E291">
        <v>73</v>
      </c>
      <c r="F291">
        <v>75</v>
      </c>
      <c r="H291">
        <f>1</f>
        <v>1</v>
      </c>
      <c r="I291">
        <f>COUNTA(input4713[[#This Row],[Column1.1]:[Column1.8]])</f>
        <v>6</v>
      </c>
      <c r="J291" t="str">
        <f>ADDRESS(ROW(),input4713[[#This Row],[first col]]+1,4)&amp;":"&amp;ADDRESS(ROW(),input4713[[#This Row],[lastcol]],4)</f>
        <v>B291:F291</v>
      </c>
      <c r="K291" t="str">
        <f>ADDRESS(ROW(),input4713[[#This Row],[first col]],4)&amp;":"&amp;ADDRESS(ROW(),input4713[[#This Row],[lastcol]]-1,4)</f>
        <v>A291:E291</v>
      </c>
      <c r="L291" t="b" cm="1">
        <f t="array" aca="1" ref="L291" ca="1">SUMPRODUCT(--(INDIRECT(input4713[[#This Row],[range1]])&lt;INDIRECT(input4713[[#This Row],[range2]])))=COUNT(INDIRECT(input4713[[#This Row],[range1]]))</f>
        <v>0</v>
      </c>
      <c r="M291" t="b" cm="1">
        <f t="array" aca="1" ref="M291" ca="1">SUMPRODUCT(--(INDIRECT(input4713[[#This Row],[range1]])&gt;INDIRECT(input4713[[#This Row],[range2]])))=COUNT(INDIRECT(input4713[[#This Row],[range1]]))</f>
        <v>1</v>
      </c>
      <c r="N291" t="b">
        <f ca="1">IF(AND(NOT(input4713[[#This Row],[All DESC?]]),NOT(input4713[[#This Row],[All ASC?]])),FALSE(),TRUE())</f>
        <v>1</v>
      </c>
      <c r="O291" cm="1">
        <f t="array" aca="1" ref="O291" ca="1">IF(AND(input4713[[#This Row],[Safe Part 1]],(MAX(ABS((INDIRECT(input4713[[#This Row],[range2]]))-(INDIRECT(input4713[[#This Row],[range1]])))))&lt;=3),1,0)</f>
        <v>0</v>
      </c>
    </row>
    <row r="292" spans="1:15" x14ac:dyDescent="0.35">
      <c r="A292">
        <v>36</v>
      </c>
      <c r="B292">
        <v>30</v>
      </c>
      <c r="C292">
        <v>29</v>
      </c>
      <c r="D292">
        <v>27</v>
      </c>
      <c r="E292">
        <v>22</v>
      </c>
      <c r="F292">
        <v>20</v>
      </c>
      <c r="G292">
        <v>14</v>
      </c>
      <c r="H292">
        <f>1</f>
        <v>1</v>
      </c>
      <c r="I292">
        <f>COUNTA(input4713[[#This Row],[Column1.1]:[Column1.8]])</f>
        <v>7</v>
      </c>
      <c r="J292" t="str">
        <f>ADDRESS(ROW(),input4713[[#This Row],[first col]]+1,4)&amp;":"&amp;ADDRESS(ROW(),input4713[[#This Row],[lastcol]],4)</f>
        <v>B292:G292</v>
      </c>
      <c r="K292" t="str">
        <f>ADDRESS(ROW(),input4713[[#This Row],[first col]],4)&amp;":"&amp;ADDRESS(ROW(),input4713[[#This Row],[lastcol]]-1,4)</f>
        <v>A292:F292</v>
      </c>
      <c r="L292" t="b" cm="1">
        <f t="array" aca="1" ref="L292" ca="1">SUMPRODUCT(--(INDIRECT(input4713[[#This Row],[range1]])&lt;INDIRECT(input4713[[#This Row],[range2]])))=COUNT(INDIRECT(input4713[[#This Row],[range1]]))</f>
        <v>1</v>
      </c>
      <c r="M292" t="b" cm="1">
        <f t="array" aca="1" ref="M292" ca="1">SUMPRODUCT(--(INDIRECT(input4713[[#This Row],[range1]])&gt;INDIRECT(input4713[[#This Row],[range2]])))=COUNT(INDIRECT(input4713[[#This Row],[range1]]))</f>
        <v>0</v>
      </c>
      <c r="N292" t="b">
        <f ca="1">IF(AND(NOT(input4713[[#This Row],[All DESC?]]),NOT(input4713[[#This Row],[All ASC?]])),FALSE(),TRUE())</f>
        <v>1</v>
      </c>
      <c r="O292" cm="1">
        <f t="array" aca="1" ref="O292" ca="1">IF(AND(input4713[[#This Row],[Safe Part 1]],(MAX(ABS((INDIRECT(input4713[[#This Row],[range2]]))-(INDIRECT(input4713[[#This Row],[range1]])))))&lt;=3),1,0)</f>
        <v>0</v>
      </c>
    </row>
    <row r="293" spans="1:15" x14ac:dyDescent="0.35">
      <c r="A293">
        <v>86</v>
      </c>
      <c r="B293">
        <v>86</v>
      </c>
      <c r="C293">
        <v>86</v>
      </c>
      <c r="D293">
        <v>88</v>
      </c>
      <c r="E293">
        <v>90</v>
      </c>
      <c r="F293">
        <v>96</v>
      </c>
      <c r="H293">
        <f>1</f>
        <v>1</v>
      </c>
      <c r="I293">
        <f>COUNTA(input4713[[#This Row],[Column1.1]:[Column1.8]])</f>
        <v>6</v>
      </c>
      <c r="J293" t="str">
        <f>ADDRESS(ROW(),input4713[[#This Row],[first col]]+1,4)&amp;":"&amp;ADDRESS(ROW(),input4713[[#This Row],[lastcol]],4)</f>
        <v>B293:F293</v>
      </c>
      <c r="K293" t="str">
        <f>ADDRESS(ROW(),input4713[[#This Row],[first col]],4)&amp;":"&amp;ADDRESS(ROW(),input4713[[#This Row],[lastcol]]-1,4)</f>
        <v>A293:E293</v>
      </c>
      <c r="L293" t="b" cm="1">
        <f t="array" aca="1" ref="L293" ca="1">SUMPRODUCT(--(INDIRECT(input4713[[#This Row],[range1]])&lt;INDIRECT(input4713[[#This Row],[range2]])))=COUNT(INDIRECT(input4713[[#This Row],[range1]]))</f>
        <v>0</v>
      </c>
      <c r="M293" t="b" cm="1">
        <f t="array" aca="1" ref="M293" ca="1">SUMPRODUCT(--(INDIRECT(input4713[[#This Row],[range1]])&gt;INDIRECT(input4713[[#This Row],[range2]])))=COUNT(INDIRECT(input4713[[#This Row],[range1]]))</f>
        <v>0</v>
      </c>
      <c r="N293" t="b">
        <f ca="1">IF(AND(NOT(input4713[[#This Row],[All DESC?]]),NOT(input4713[[#This Row],[All ASC?]])),FALSE(),TRUE())</f>
        <v>0</v>
      </c>
      <c r="O293" cm="1">
        <f t="array" aca="1" ref="O293" ca="1">IF(AND(input4713[[#This Row],[Safe Part 1]],(MAX(ABS((INDIRECT(input4713[[#This Row],[range2]]))-(INDIRECT(input4713[[#This Row],[range1]])))))&lt;=3),1,0)</f>
        <v>0</v>
      </c>
    </row>
    <row r="294" spans="1:15" x14ac:dyDescent="0.35">
      <c r="A294">
        <v>28</v>
      </c>
      <c r="B294">
        <v>28</v>
      </c>
      <c r="C294">
        <v>25</v>
      </c>
      <c r="D294">
        <v>23</v>
      </c>
      <c r="E294">
        <v>20</v>
      </c>
      <c r="F294">
        <v>20</v>
      </c>
      <c r="H294">
        <f>1</f>
        <v>1</v>
      </c>
      <c r="I294">
        <f>COUNTA(input4713[[#This Row],[Column1.1]:[Column1.8]])</f>
        <v>6</v>
      </c>
      <c r="J294" t="str">
        <f>ADDRESS(ROW(),input4713[[#This Row],[first col]]+1,4)&amp;":"&amp;ADDRESS(ROW(),input4713[[#This Row],[lastcol]],4)</f>
        <v>B294:F294</v>
      </c>
      <c r="K294" t="str">
        <f>ADDRESS(ROW(),input4713[[#This Row],[first col]],4)&amp;":"&amp;ADDRESS(ROW(),input4713[[#This Row],[lastcol]]-1,4)</f>
        <v>A294:E294</v>
      </c>
      <c r="L294" t="b" cm="1">
        <f t="array" aca="1" ref="L294" ca="1">SUMPRODUCT(--(INDIRECT(input4713[[#This Row],[range1]])&lt;INDIRECT(input4713[[#This Row],[range2]])))=COUNT(INDIRECT(input4713[[#This Row],[range1]]))</f>
        <v>0</v>
      </c>
      <c r="M294" t="b" cm="1">
        <f t="array" aca="1" ref="M294" ca="1">SUMPRODUCT(--(INDIRECT(input4713[[#This Row],[range1]])&gt;INDIRECT(input4713[[#This Row],[range2]])))=COUNT(INDIRECT(input4713[[#This Row],[range1]]))</f>
        <v>0</v>
      </c>
      <c r="N294" t="b">
        <f ca="1">IF(AND(NOT(input4713[[#This Row],[All DESC?]]),NOT(input4713[[#This Row],[All ASC?]])),FALSE(),TRUE())</f>
        <v>0</v>
      </c>
      <c r="O294" cm="1">
        <f t="array" aca="1" ref="O294" ca="1">IF(AND(input4713[[#This Row],[Safe Part 1]],(MAX(ABS((INDIRECT(input4713[[#This Row],[range2]]))-(INDIRECT(input4713[[#This Row],[range1]])))))&lt;=3),1,0)</f>
        <v>0</v>
      </c>
    </row>
    <row r="295" spans="1:15" x14ac:dyDescent="0.35">
      <c r="A295">
        <v>31</v>
      </c>
      <c r="B295">
        <v>37</v>
      </c>
      <c r="C295">
        <v>41</v>
      </c>
      <c r="D295">
        <v>43</v>
      </c>
      <c r="E295">
        <v>45</v>
      </c>
      <c r="F295">
        <v>49</v>
      </c>
      <c r="H295">
        <f>1</f>
        <v>1</v>
      </c>
      <c r="I295">
        <f>COUNTA(input4713[[#This Row],[Column1.1]:[Column1.8]])</f>
        <v>6</v>
      </c>
      <c r="J295" t="str">
        <f>ADDRESS(ROW(),input4713[[#This Row],[first col]]+1,4)&amp;":"&amp;ADDRESS(ROW(),input4713[[#This Row],[lastcol]],4)</f>
        <v>B295:F295</v>
      </c>
      <c r="K295" t="str">
        <f>ADDRESS(ROW(),input4713[[#This Row],[first col]],4)&amp;":"&amp;ADDRESS(ROW(),input4713[[#This Row],[lastcol]]-1,4)</f>
        <v>A295:E295</v>
      </c>
      <c r="L295" t="b" cm="1">
        <f t="array" aca="1" ref="L295" ca="1">SUMPRODUCT(--(INDIRECT(input4713[[#This Row],[range1]])&lt;INDIRECT(input4713[[#This Row],[range2]])))=COUNT(INDIRECT(input4713[[#This Row],[range1]]))</f>
        <v>0</v>
      </c>
      <c r="M295" t="b" cm="1">
        <f t="array" aca="1" ref="M295" ca="1">SUMPRODUCT(--(INDIRECT(input4713[[#This Row],[range1]])&gt;INDIRECT(input4713[[#This Row],[range2]])))=COUNT(INDIRECT(input4713[[#This Row],[range1]]))</f>
        <v>1</v>
      </c>
      <c r="N295" t="b">
        <f ca="1">IF(AND(NOT(input4713[[#This Row],[All DESC?]]),NOT(input4713[[#This Row],[All ASC?]])),FALSE(),TRUE())</f>
        <v>1</v>
      </c>
      <c r="O295" cm="1">
        <f t="array" aca="1" ref="O295" ca="1">IF(AND(input4713[[#This Row],[Safe Part 1]],(MAX(ABS((INDIRECT(input4713[[#This Row],[range2]]))-(INDIRECT(input4713[[#This Row],[range1]])))))&lt;=3),1,0)</f>
        <v>0</v>
      </c>
    </row>
    <row r="296" spans="1:15" x14ac:dyDescent="0.35">
      <c r="A296">
        <v>88</v>
      </c>
      <c r="B296">
        <v>87</v>
      </c>
      <c r="C296">
        <v>84</v>
      </c>
      <c r="D296">
        <v>86</v>
      </c>
      <c r="E296">
        <v>87</v>
      </c>
      <c r="F296">
        <v>89</v>
      </c>
      <c r="H296">
        <f>1</f>
        <v>1</v>
      </c>
      <c r="I296">
        <f>COUNTA(input4713[[#This Row],[Column1.1]:[Column1.8]])</f>
        <v>6</v>
      </c>
      <c r="J296" t="str">
        <f>ADDRESS(ROW(),input4713[[#This Row],[first col]]+1,4)&amp;":"&amp;ADDRESS(ROW(),input4713[[#This Row],[lastcol]],4)</f>
        <v>B296:F296</v>
      </c>
      <c r="K296" t="str">
        <f>ADDRESS(ROW(),input4713[[#This Row],[first col]],4)&amp;":"&amp;ADDRESS(ROW(),input4713[[#This Row],[lastcol]]-1,4)</f>
        <v>A296:E296</v>
      </c>
      <c r="L296" t="b" cm="1">
        <f t="array" aca="1" ref="L296" ca="1">SUMPRODUCT(--(INDIRECT(input4713[[#This Row],[range1]])&lt;INDIRECT(input4713[[#This Row],[range2]])))=COUNT(INDIRECT(input4713[[#This Row],[range1]]))</f>
        <v>0</v>
      </c>
      <c r="M296" t="b" cm="1">
        <f t="array" aca="1" ref="M296" ca="1">SUMPRODUCT(--(INDIRECT(input4713[[#This Row],[range1]])&gt;INDIRECT(input4713[[#This Row],[range2]])))=COUNT(INDIRECT(input4713[[#This Row],[range1]]))</f>
        <v>0</v>
      </c>
      <c r="N296" t="b">
        <f ca="1">IF(AND(NOT(input4713[[#This Row],[All DESC?]]),NOT(input4713[[#This Row],[All ASC?]])),FALSE(),TRUE())</f>
        <v>0</v>
      </c>
      <c r="O296" cm="1">
        <f t="array" aca="1" ref="O296" ca="1">IF(AND(input4713[[#This Row],[Safe Part 1]],(MAX(ABS((INDIRECT(input4713[[#This Row],[range2]]))-(INDIRECT(input4713[[#This Row],[range1]])))))&lt;=3),1,0)</f>
        <v>0</v>
      </c>
    </row>
    <row r="297" spans="1:15" x14ac:dyDescent="0.35">
      <c r="A297">
        <v>82</v>
      </c>
      <c r="B297">
        <v>82</v>
      </c>
      <c r="C297">
        <v>81</v>
      </c>
      <c r="D297">
        <v>78</v>
      </c>
      <c r="E297">
        <v>78</v>
      </c>
      <c r="F297">
        <v>76</v>
      </c>
      <c r="H297">
        <f>1</f>
        <v>1</v>
      </c>
      <c r="I297">
        <f>COUNTA(input4713[[#This Row],[Column1.1]:[Column1.8]])</f>
        <v>6</v>
      </c>
      <c r="J297" t="str">
        <f>ADDRESS(ROW(),input4713[[#This Row],[first col]]+1,4)&amp;":"&amp;ADDRESS(ROW(),input4713[[#This Row],[lastcol]],4)</f>
        <v>B297:F297</v>
      </c>
      <c r="K297" t="str">
        <f>ADDRESS(ROW(),input4713[[#This Row],[first col]],4)&amp;":"&amp;ADDRESS(ROW(),input4713[[#This Row],[lastcol]]-1,4)</f>
        <v>A297:E297</v>
      </c>
      <c r="L297" t="b" cm="1">
        <f t="array" aca="1" ref="L297" ca="1">SUMPRODUCT(--(INDIRECT(input4713[[#This Row],[range1]])&lt;INDIRECT(input4713[[#This Row],[range2]])))=COUNT(INDIRECT(input4713[[#This Row],[range1]]))</f>
        <v>0</v>
      </c>
      <c r="M297" t="b" cm="1">
        <f t="array" aca="1" ref="M297" ca="1">SUMPRODUCT(--(INDIRECT(input4713[[#This Row],[range1]])&gt;INDIRECT(input4713[[#This Row],[range2]])))=COUNT(INDIRECT(input4713[[#This Row],[range1]]))</f>
        <v>0</v>
      </c>
      <c r="N297" t="b">
        <f ca="1">IF(AND(NOT(input4713[[#This Row],[All DESC?]]),NOT(input4713[[#This Row],[All ASC?]])),FALSE(),TRUE())</f>
        <v>0</v>
      </c>
      <c r="O297" cm="1">
        <f t="array" aca="1" ref="O297" ca="1">IF(AND(input4713[[#This Row],[Safe Part 1]],(MAX(ABS((INDIRECT(input4713[[#This Row],[range2]]))-(INDIRECT(input4713[[#This Row],[range1]])))))&lt;=3),1,0)</f>
        <v>0</v>
      </c>
    </row>
    <row r="298" spans="1:15" x14ac:dyDescent="0.35">
      <c r="A298">
        <v>43</v>
      </c>
      <c r="B298">
        <v>41</v>
      </c>
      <c r="C298">
        <v>46</v>
      </c>
      <c r="D298">
        <v>49</v>
      </c>
      <c r="E298">
        <v>52</v>
      </c>
      <c r="F298">
        <v>55</v>
      </c>
      <c r="G298">
        <v>56</v>
      </c>
      <c r="H298">
        <f>1</f>
        <v>1</v>
      </c>
      <c r="I298">
        <f>COUNTA(input4713[[#This Row],[Column1.1]:[Column1.8]])</f>
        <v>7</v>
      </c>
      <c r="J298" t="str">
        <f>ADDRESS(ROW(),input4713[[#This Row],[first col]]+1,4)&amp;":"&amp;ADDRESS(ROW(),input4713[[#This Row],[lastcol]],4)</f>
        <v>B298:G298</v>
      </c>
      <c r="K298" t="str">
        <f>ADDRESS(ROW(),input4713[[#This Row],[first col]],4)&amp;":"&amp;ADDRESS(ROW(),input4713[[#This Row],[lastcol]]-1,4)</f>
        <v>A298:F298</v>
      </c>
      <c r="L298" t="b" cm="1">
        <f t="array" aca="1" ref="L298" ca="1">SUMPRODUCT(--(INDIRECT(input4713[[#This Row],[range1]])&lt;INDIRECT(input4713[[#This Row],[range2]])))=COUNT(INDIRECT(input4713[[#This Row],[range1]]))</f>
        <v>0</v>
      </c>
      <c r="M298" t="b" cm="1">
        <f t="array" aca="1" ref="M298" ca="1">SUMPRODUCT(--(INDIRECT(input4713[[#This Row],[range1]])&gt;INDIRECT(input4713[[#This Row],[range2]])))=COUNT(INDIRECT(input4713[[#This Row],[range1]]))</f>
        <v>0</v>
      </c>
      <c r="N298" t="b">
        <f ca="1">IF(AND(NOT(input4713[[#This Row],[All DESC?]]),NOT(input4713[[#This Row],[All ASC?]])),FALSE(),TRUE())</f>
        <v>0</v>
      </c>
      <c r="O298" cm="1">
        <f t="array" aca="1" ref="O298" ca="1">IF(AND(input4713[[#This Row],[Safe Part 1]],(MAX(ABS((INDIRECT(input4713[[#This Row],[range2]]))-(INDIRECT(input4713[[#This Row],[range1]])))))&lt;=3),1,0)</f>
        <v>0</v>
      </c>
    </row>
    <row r="299" spans="1:15" x14ac:dyDescent="0.35">
      <c r="A299">
        <v>62</v>
      </c>
      <c r="B299">
        <v>64</v>
      </c>
      <c r="C299">
        <v>66</v>
      </c>
      <c r="D299">
        <v>70</v>
      </c>
      <c r="E299">
        <v>71</v>
      </c>
      <c r="F299">
        <v>74</v>
      </c>
      <c r="G299">
        <v>74</v>
      </c>
      <c r="H299">
        <f>1</f>
        <v>1</v>
      </c>
      <c r="I299">
        <f>COUNTA(input4713[[#This Row],[Column1.1]:[Column1.8]])</f>
        <v>7</v>
      </c>
      <c r="J299" t="str">
        <f>ADDRESS(ROW(),input4713[[#This Row],[first col]]+1,4)&amp;":"&amp;ADDRESS(ROW(),input4713[[#This Row],[lastcol]],4)</f>
        <v>B299:G299</v>
      </c>
      <c r="K299" t="str">
        <f>ADDRESS(ROW(),input4713[[#This Row],[first col]],4)&amp;":"&amp;ADDRESS(ROW(),input4713[[#This Row],[lastcol]]-1,4)</f>
        <v>A299:F299</v>
      </c>
      <c r="L299" t="b" cm="1">
        <f t="array" aca="1" ref="L299" ca="1">SUMPRODUCT(--(INDIRECT(input4713[[#This Row],[range1]])&lt;INDIRECT(input4713[[#This Row],[range2]])))=COUNT(INDIRECT(input4713[[#This Row],[range1]]))</f>
        <v>0</v>
      </c>
      <c r="M299" t="b" cm="1">
        <f t="array" aca="1" ref="M299" ca="1">SUMPRODUCT(--(INDIRECT(input4713[[#This Row],[range1]])&gt;INDIRECT(input4713[[#This Row],[range2]])))=COUNT(INDIRECT(input4713[[#This Row],[range1]]))</f>
        <v>0</v>
      </c>
      <c r="N299" t="b">
        <f ca="1">IF(AND(NOT(input4713[[#This Row],[All DESC?]]),NOT(input4713[[#This Row],[All ASC?]])),FALSE(),TRUE())</f>
        <v>0</v>
      </c>
      <c r="O299" cm="1">
        <f t="array" aca="1" ref="O299" ca="1">IF(AND(input4713[[#This Row],[Safe Part 1]],(MAX(ABS((INDIRECT(input4713[[#This Row],[range2]]))-(INDIRECT(input4713[[#This Row],[range1]])))))&lt;=3),1,0)</f>
        <v>0</v>
      </c>
    </row>
    <row r="300" spans="1:15" x14ac:dyDescent="0.35">
      <c r="A300">
        <v>69</v>
      </c>
      <c r="B300">
        <v>76</v>
      </c>
      <c r="C300">
        <v>73</v>
      </c>
      <c r="D300">
        <v>75</v>
      </c>
      <c r="E300">
        <v>76</v>
      </c>
      <c r="F300">
        <v>78</v>
      </c>
      <c r="H300">
        <f>1</f>
        <v>1</v>
      </c>
      <c r="I300">
        <f>COUNTA(input4713[[#This Row],[Column1.1]:[Column1.8]])</f>
        <v>6</v>
      </c>
      <c r="J300" t="str">
        <f>ADDRESS(ROW(),input4713[[#This Row],[first col]]+1,4)&amp;":"&amp;ADDRESS(ROW(),input4713[[#This Row],[lastcol]],4)</f>
        <v>B300:F300</v>
      </c>
      <c r="K300" t="str">
        <f>ADDRESS(ROW(),input4713[[#This Row],[first col]],4)&amp;":"&amp;ADDRESS(ROW(),input4713[[#This Row],[lastcol]]-1,4)</f>
        <v>A300:E300</v>
      </c>
      <c r="L300" t="b" cm="1">
        <f t="array" aca="1" ref="L300" ca="1">SUMPRODUCT(--(INDIRECT(input4713[[#This Row],[range1]])&lt;INDIRECT(input4713[[#This Row],[range2]])))=COUNT(INDIRECT(input4713[[#This Row],[range1]]))</f>
        <v>0</v>
      </c>
      <c r="M300" t="b" cm="1">
        <f t="array" aca="1" ref="M300" ca="1">SUMPRODUCT(--(INDIRECT(input4713[[#This Row],[range1]])&gt;INDIRECT(input4713[[#This Row],[range2]])))=COUNT(INDIRECT(input4713[[#This Row],[range1]]))</f>
        <v>0</v>
      </c>
      <c r="N300" t="b">
        <f ca="1">IF(AND(NOT(input4713[[#This Row],[All DESC?]]),NOT(input4713[[#This Row],[All ASC?]])),FALSE(),TRUE())</f>
        <v>0</v>
      </c>
      <c r="O300" cm="1">
        <f t="array" aca="1" ref="O300" ca="1">IF(AND(input4713[[#This Row],[Safe Part 1]],(MAX(ABS((INDIRECT(input4713[[#This Row],[range2]]))-(INDIRECT(input4713[[#This Row],[range1]])))))&lt;=3),1,0)</f>
        <v>0</v>
      </c>
    </row>
    <row r="301" spans="1:15" x14ac:dyDescent="0.35">
      <c r="A301">
        <v>94</v>
      </c>
      <c r="B301">
        <v>88</v>
      </c>
      <c r="C301">
        <v>85</v>
      </c>
      <c r="D301">
        <v>82</v>
      </c>
      <c r="E301">
        <v>82</v>
      </c>
      <c r="F301">
        <v>79</v>
      </c>
      <c r="H301">
        <f>1</f>
        <v>1</v>
      </c>
      <c r="I301">
        <f>COUNTA(input4713[[#This Row],[Column1.1]:[Column1.8]])</f>
        <v>6</v>
      </c>
      <c r="J301" t="str">
        <f>ADDRESS(ROW(),input4713[[#This Row],[first col]]+1,4)&amp;":"&amp;ADDRESS(ROW(),input4713[[#This Row],[lastcol]],4)</f>
        <v>B301:F301</v>
      </c>
      <c r="K301" t="str">
        <f>ADDRESS(ROW(),input4713[[#This Row],[first col]],4)&amp;":"&amp;ADDRESS(ROW(),input4713[[#This Row],[lastcol]]-1,4)</f>
        <v>A301:E301</v>
      </c>
      <c r="L301" t="b" cm="1">
        <f t="array" aca="1" ref="L301" ca="1">SUMPRODUCT(--(INDIRECT(input4713[[#This Row],[range1]])&lt;INDIRECT(input4713[[#This Row],[range2]])))=COUNT(INDIRECT(input4713[[#This Row],[range1]]))</f>
        <v>0</v>
      </c>
      <c r="M301" t="b" cm="1">
        <f t="array" aca="1" ref="M301" ca="1">SUMPRODUCT(--(INDIRECT(input4713[[#This Row],[range1]])&gt;INDIRECT(input4713[[#This Row],[range2]])))=COUNT(INDIRECT(input4713[[#This Row],[range1]]))</f>
        <v>0</v>
      </c>
      <c r="N301" t="b">
        <f ca="1">IF(AND(NOT(input4713[[#This Row],[All DESC?]]),NOT(input4713[[#This Row],[All ASC?]])),FALSE(),TRUE())</f>
        <v>0</v>
      </c>
      <c r="O301" cm="1">
        <f t="array" aca="1" ref="O301" ca="1">IF(AND(input4713[[#This Row],[Safe Part 1]],(MAX(ABS((INDIRECT(input4713[[#This Row],[range2]]))-(INDIRECT(input4713[[#This Row],[range1]])))))&lt;=3),1,0)</f>
        <v>0</v>
      </c>
    </row>
    <row r="302" spans="1:15" x14ac:dyDescent="0.35">
      <c r="A302">
        <v>37</v>
      </c>
      <c r="B302">
        <v>30</v>
      </c>
      <c r="C302">
        <v>28</v>
      </c>
      <c r="D302">
        <v>27</v>
      </c>
      <c r="E302">
        <v>21</v>
      </c>
      <c r="H302">
        <f>1</f>
        <v>1</v>
      </c>
      <c r="I302">
        <f>COUNTA(input4713[[#This Row],[Column1.1]:[Column1.8]])</f>
        <v>5</v>
      </c>
      <c r="J302" t="str">
        <f>ADDRESS(ROW(),input4713[[#This Row],[first col]]+1,4)&amp;":"&amp;ADDRESS(ROW(),input4713[[#This Row],[lastcol]],4)</f>
        <v>B302:E302</v>
      </c>
      <c r="K302" t="str">
        <f>ADDRESS(ROW(),input4713[[#This Row],[first col]],4)&amp;":"&amp;ADDRESS(ROW(),input4713[[#This Row],[lastcol]]-1,4)</f>
        <v>A302:D302</v>
      </c>
      <c r="L302" t="b" cm="1">
        <f t="array" aca="1" ref="L302" ca="1">SUMPRODUCT(--(INDIRECT(input4713[[#This Row],[range1]])&lt;INDIRECT(input4713[[#This Row],[range2]])))=COUNT(INDIRECT(input4713[[#This Row],[range1]]))</f>
        <v>1</v>
      </c>
      <c r="M302" t="b" cm="1">
        <f t="array" aca="1" ref="M302" ca="1">SUMPRODUCT(--(INDIRECT(input4713[[#This Row],[range1]])&gt;INDIRECT(input4713[[#This Row],[range2]])))=COUNT(INDIRECT(input4713[[#This Row],[range1]]))</f>
        <v>0</v>
      </c>
      <c r="N302" t="b">
        <f ca="1">IF(AND(NOT(input4713[[#This Row],[All DESC?]]),NOT(input4713[[#This Row],[All ASC?]])),FALSE(),TRUE())</f>
        <v>1</v>
      </c>
      <c r="O302" cm="1">
        <f t="array" aca="1" ref="O302" ca="1">IF(AND(input4713[[#This Row],[Safe Part 1]],(MAX(ABS((INDIRECT(input4713[[#This Row],[range2]]))-(INDIRECT(input4713[[#This Row],[range1]])))))&lt;=3),1,0)</f>
        <v>0</v>
      </c>
    </row>
    <row r="303" spans="1:15" x14ac:dyDescent="0.35">
      <c r="A303">
        <v>11</v>
      </c>
      <c r="B303">
        <v>11</v>
      </c>
      <c r="C303">
        <v>9</v>
      </c>
      <c r="D303">
        <v>7</v>
      </c>
      <c r="E303">
        <v>2</v>
      </c>
      <c r="H303">
        <f>1</f>
        <v>1</v>
      </c>
      <c r="I303">
        <f>COUNTA(input4713[[#This Row],[Column1.1]:[Column1.8]])</f>
        <v>5</v>
      </c>
      <c r="J303" t="str">
        <f>ADDRESS(ROW(),input4713[[#This Row],[first col]]+1,4)&amp;":"&amp;ADDRESS(ROW(),input4713[[#This Row],[lastcol]],4)</f>
        <v>B303:E303</v>
      </c>
      <c r="K303" t="str">
        <f>ADDRESS(ROW(),input4713[[#This Row],[first col]],4)&amp;":"&amp;ADDRESS(ROW(),input4713[[#This Row],[lastcol]]-1,4)</f>
        <v>A303:D303</v>
      </c>
      <c r="L303" t="b" cm="1">
        <f t="array" aca="1" ref="L303" ca="1">SUMPRODUCT(--(INDIRECT(input4713[[#This Row],[range1]])&lt;INDIRECT(input4713[[#This Row],[range2]])))=COUNT(INDIRECT(input4713[[#This Row],[range1]]))</f>
        <v>0</v>
      </c>
      <c r="M303" t="b" cm="1">
        <f t="array" aca="1" ref="M303" ca="1">SUMPRODUCT(--(INDIRECT(input4713[[#This Row],[range1]])&gt;INDIRECT(input4713[[#This Row],[range2]])))=COUNT(INDIRECT(input4713[[#This Row],[range1]]))</f>
        <v>0</v>
      </c>
      <c r="N303" t="b">
        <f ca="1">IF(AND(NOT(input4713[[#This Row],[All DESC?]]),NOT(input4713[[#This Row],[All ASC?]])),FALSE(),TRUE())</f>
        <v>0</v>
      </c>
      <c r="O303" cm="1">
        <f t="array" aca="1" ref="O303" ca="1">IF(AND(input4713[[#This Row],[Safe Part 1]],(MAX(ABS((INDIRECT(input4713[[#This Row],[range2]]))-(INDIRECT(input4713[[#This Row],[range1]])))))&lt;=3),1,0)</f>
        <v>0</v>
      </c>
    </row>
    <row r="304" spans="1:15" x14ac:dyDescent="0.35">
      <c r="A304">
        <v>31</v>
      </c>
      <c r="B304">
        <v>27</v>
      </c>
      <c r="C304">
        <v>26</v>
      </c>
      <c r="D304">
        <v>23</v>
      </c>
      <c r="E304">
        <v>22</v>
      </c>
      <c r="F304">
        <v>22</v>
      </c>
      <c r="G304">
        <v>21</v>
      </c>
      <c r="H304">
        <f>1</f>
        <v>1</v>
      </c>
      <c r="I304">
        <f>COUNTA(input4713[[#This Row],[Column1.1]:[Column1.8]])</f>
        <v>7</v>
      </c>
      <c r="J304" t="str">
        <f>ADDRESS(ROW(),input4713[[#This Row],[first col]]+1,4)&amp;":"&amp;ADDRESS(ROW(),input4713[[#This Row],[lastcol]],4)</f>
        <v>B304:G304</v>
      </c>
      <c r="K304" t="str">
        <f>ADDRESS(ROW(),input4713[[#This Row],[first col]],4)&amp;":"&amp;ADDRESS(ROW(),input4713[[#This Row],[lastcol]]-1,4)</f>
        <v>A304:F304</v>
      </c>
      <c r="L304" t="b" cm="1">
        <f t="array" aca="1" ref="L304" ca="1">SUMPRODUCT(--(INDIRECT(input4713[[#This Row],[range1]])&lt;INDIRECT(input4713[[#This Row],[range2]])))=COUNT(INDIRECT(input4713[[#This Row],[range1]]))</f>
        <v>0</v>
      </c>
      <c r="M304" t="b" cm="1">
        <f t="array" aca="1" ref="M304" ca="1">SUMPRODUCT(--(INDIRECT(input4713[[#This Row],[range1]])&gt;INDIRECT(input4713[[#This Row],[range2]])))=COUNT(INDIRECT(input4713[[#This Row],[range1]]))</f>
        <v>0</v>
      </c>
      <c r="N304" t="b">
        <f ca="1">IF(AND(NOT(input4713[[#This Row],[All DESC?]]),NOT(input4713[[#This Row],[All ASC?]])),FALSE(),TRUE())</f>
        <v>0</v>
      </c>
      <c r="O304" cm="1">
        <f t="array" aca="1" ref="O304" ca="1">IF(AND(input4713[[#This Row],[Safe Part 1]],(MAX(ABS((INDIRECT(input4713[[#This Row],[range2]]))-(INDIRECT(input4713[[#This Row],[range1]])))))&lt;=3),1,0)</f>
        <v>0</v>
      </c>
    </row>
    <row r="305" spans="1:15" x14ac:dyDescent="0.35">
      <c r="A305">
        <v>52</v>
      </c>
      <c r="B305">
        <v>48</v>
      </c>
      <c r="C305">
        <v>46</v>
      </c>
      <c r="D305">
        <v>45</v>
      </c>
      <c r="E305">
        <v>47</v>
      </c>
      <c r="F305">
        <v>45</v>
      </c>
      <c r="H305">
        <f>1</f>
        <v>1</v>
      </c>
      <c r="I305">
        <f>COUNTA(input4713[[#This Row],[Column1.1]:[Column1.8]])</f>
        <v>6</v>
      </c>
      <c r="J305" t="str">
        <f>ADDRESS(ROW(),input4713[[#This Row],[first col]]+1,4)&amp;":"&amp;ADDRESS(ROW(),input4713[[#This Row],[lastcol]],4)</f>
        <v>B305:F305</v>
      </c>
      <c r="K305" t="str">
        <f>ADDRESS(ROW(),input4713[[#This Row],[first col]],4)&amp;":"&amp;ADDRESS(ROW(),input4713[[#This Row],[lastcol]]-1,4)</f>
        <v>A305:E305</v>
      </c>
      <c r="L305" t="b" cm="1">
        <f t="array" aca="1" ref="L305" ca="1">SUMPRODUCT(--(INDIRECT(input4713[[#This Row],[range1]])&lt;INDIRECT(input4713[[#This Row],[range2]])))=COUNT(INDIRECT(input4713[[#This Row],[range1]]))</f>
        <v>0</v>
      </c>
      <c r="M305" t="b" cm="1">
        <f t="array" aca="1" ref="M305" ca="1">SUMPRODUCT(--(INDIRECT(input4713[[#This Row],[range1]])&gt;INDIRECT(input4713[[#This Row],[range2]])))=COUNT(INDIRECT(input4713[[#This Row],[range1]]))</f>
        <v>0</v>
      </c>
      <c r="N305" t="b">
        <f ca="1">IF(AND(NOT(input4713[[#This Row],[All DESC?]]),NOT(input4713[[#This Row],[All ASC?]])),FALSE(),TRUE())</f>
        <v>0</v>
      </c>
      <c r="O305" cm="1">
        <f t="array" aca="1" ref="O305" ca="1">IF(AND(input4713[[#This Row],[Safe Part 1]],(MAX(ABS((INDIRECT(input4713[[#This Row],[range2]]))-(INDIRECT(input4713[[#This Row],[range1]])))))&lt;=3),1,0)</f>
        <v>0</v>
      </c>
    </row>
    <row r="306" spans="1:15" x14ac:dyDescent="0.35">
      <c r="A306">
        <v>59</v>
      </c>
      <c r="B306">
        <v>53</v>
      </c>
      <c r="C306">
        <v>51</v>
      </c>
      <c r="D306">
        <v>47</v>
      </c>
      <c r="E306">
        <v>44</v>
      </c>
      <c r="F306">
        <v>41</v>
      </c>
      <c r="G306">
        <v>41</v>
      </c>
      <c r="H306">
        <f>1</f>
        <v>1</v>
      </c>
      <c r="I306">
        <f>COUNTA(input4713[[#This Row],[Column1.1]:[Column1.8]])</f>
        <v>7</v>
      </c>
      <c r="J306" t="str">
        <f>ADDRESS(ROW(),input4713[[#This Row],[first col]]+1,4)&amp;":"&amp;ADDRESS(ROW(),input4713[[#This Row],[lastcol]],4)</f>
        <v>B306:G306</v>
      </c>
      <c r="K306" t="str">
        <f>ADDRESS(ROW(),input4713[[#This Row],[first col]],4)&amp;":"&amp;ADDRESS(ROW(),input4713[[#This Row],[lastcol]]-1,4)</f>
        <v>A306:F306</v>
      </c>
      <c r="L306" t="b" cm="1">
        <f t="array" aca="1" ref="L306" ca="1">SUMPRODUCT(--(INDIRECT(input4713[[#This Row],[range1]])&lt;INDIRECT(input4713[[#This Row],[range2]])))=COUNT(INDIRECT(input4713[[#This Row],[range1]]))</f>
        <v>0</v>
      </c>
      <c r="M306" t="b" cm="1">
        <f t="array" aca="1" ref="M306" ca="1">SUMPRODUCT(--(INDIRECT(input4713[[#This Row],[range1]])&gt;INDIRECT(input4713[[#This Row],[range2]])))=COUNT(INDIRECT(input4713[[#This Row],[range1]]))</f>
        <v>0</v>
      </c>
      <c r="N306" t="b">
        <f ca="1">IF(AND(NOT(input4713[[#This Row],[All DESC?]]),NOT(input4713[[#This Row],[All ASC?]])),FALSE(),TRUE())</f>
        <v>0</v>
      </c>
      <c r="O306" cm="1">
        <f t="array" aca="1" ref="O306" ca="1">IF(AND(input4713[[#This Row],[Safe Part 1]],(MAX(ABS((INDIRECT(input4713[[#This Row],[range2]]))-(INDIRECT(input4713[[#This Row],[range1]])))))&lt;=3),1,0)</f>
        <v>0</v>
      </c>
    </row>
    <row r="307" spans="1:15" x14ac:dyDescent="0.35">
      <c r="A307">
        <v>66</v>
      </c>
      <c r="B307">
        <v>64</v>
      </c>
      <c r="C307">
        <v>67</v>
      </c>
      <c r="D307">
        <v>69</v>
      </c>
      <c r="E307">
        <v>71</v>
      </c>
      <c r="F307">
        <v>73</v>
      </c>
      <c r="H307">
        <f>1</f>
        <v>1</v>
      </c>
      <c r="I307">
        <f>COUNTA(input4713[[#This Row],[Column1.1]:[Column1.8]])</f>
        <v>6</v>
      </c>
      <c r="J307" t="str">
        <f>ADDRESS(ROW(),input4713[[#This Row],[first col]]+1,4)&amp;":"&amp;ADDRESS(ROW(),input4713[[#This Row],[lastcol]],4)</f>
        <v>B307:F307</v>
      </c>
      <c r="K307" t="str">
        <f>ADDRESS(ROW(),input4713[[#This Row],[first col]],4)&amp;":"&amp;ADDRESS(ROW(),input4713[[#This Row],[lastcol]]-1,4)</f>
        <v>A307:E307</v>
      </c>
      <c r="L307" t="b" cm="1">
        <f t="array" aca="1" ref="L307" ca="1">SUMPRODUCT(--(INDIRECT(input4713[[#This Row],[range1]])&lt;INDIRECT(input4713[[#This Row],[range2]])))=COUNT(INDIRECT(input4713[[#This Row],[range1]]))</f>
        <v>0</v>
      </c>
      <c r="M307" t="b" cm="1">
        <f t="array" aca="1" ref="M307" ca="1">SUMPRODUCT(--(INDIRECT(input4713[[#This Row],[range1]])&gt;INDIRECT(input4713[[#This Row],[range2]])))=COUNT(INDIRECT(input4713[[#This Row],[range1]]))</f>
        <v>0</v>
      </c>
      <c r="N307" t="b">
        <f ca="1">IF(AND(NOT(input4713[[#This Row],[All DESC?]]),NOT(input4713[[#This Row],[All ASC?]])),FALSE(),TRUE())</f>
        <v>0</v>
      </c>
      <c r="O307" cm="1">
        <f t="array" aca="1" ref="O307" ca="1">IF(AND(input4713[[#This Row],[Safe Part 1]],(MAX(ABS((INDIRECT(input4713[[#This Row],[range2]]))-(INDIRECT(input4713[[#This Row],[range1]])))))&lt;=3),1,0)</f>
        <v>0</v>
      </c>
    </row>
    <row r="308" spans="1:15" x14ac:dyDescent="0.35">
      <c r="A308">
        <v>68</v>
      </c>
      <c r="B308">
        <v>68</v>
      </c>
      <c r="C308">
        <v>71</v>
      </c>
      <c r="D308">
        <v>72</v>
      </c>
      <c r="E308">
        <v>73</v>
      </c>
      <c r="F308">
        <v>74</v>
      </c>
      <c r="G308">
        <v>71</v>
      </c>
      <c r="H308">
        <f>1</f>
        <v>1</v>
      </c>
      <c r="I308">
        <f>COUNTA(input4713[[#This Row],[Column1.1]:[Column1.8]])</f>
        <v>7</v>
      </c>
      <c r="J308" t="str">
        <f>ADDRESS(ROW(),input4713[[#This Row],[first col]]+1,4)&amp;":"&amp;ADDRESS(ROW(),input4713[[#This Row],[lastcol]],4)</f>
        <v>B308:G308</v>
      </c>
      <c r="K308" t="str">
        <f>ADDRESS(ROW(),input4713[[#This Row],[first col]],4)&amp;":"&amp;ADDRESS(ROW(),input4713[[#This Row],[lastcol]]-1,4)</f>
        <v>A308:F308</v>
      </c>
      <c r="L308" t="b" cm="1">
        <f t="array" aca="1" ref="L308" ca="1">SUMPRODUCT(--(INDIRECT(input4713[[#This Row],[range1]])&lt;INDIRECT(input4713[[#This Row],[range2]])))=COUNT(INDIRECT(input4713[[#This Row],[range1]]))</f>
        <v>0</v>
      </c>
      <c r="M308" t="b" cm="1">
        <f t="array" aca="1" ref="M308" ca="1">SUMPRODUCT(--(INDIRECT(input4713[[#This Row],[range1]])&gt;INDIRECT(input4713[[#This Row],[range2]])))=COUNT(INDIRECT(input4713[[#This Row],[range1]]))</f>
        <v>0</v>
      </c>
      <c r="N308" t="b">
        <f ca="1">IF(AND(NOT(input4713[[#This Row],[All DESC?]]),NOT(input4713[[#This Row],[All ASC?]])),FALSE(),TRUE())</f>
        <v>0</v>
      </c>
      <c r="O308" cm="1">
        <f t="array" aca="1" ref="O308" ca="1">IF(AND(input4713[[#This Row],[Safe Part 1]],(MAX(ABS((INDIRECT(input4713[[#This Row],[range2]]))-(INDIRECT(input4713[[#This Row],[range1]])))))&lt;=3),1,0)</f>
        <v>0</v>
      </c>
    </row>
    <row r="309" spans="1:15" x14ac:dyDescent="0.35">
      <c r="A309">
        <v>64</v>
      </c>
      <c r="B309">
        <v>57</v>
      </c>
      <c r="C309">
        <v>60</v>
      </c>
      <c r="D309">
        <v>57</v>
      </c>
      <c r="E309">
        <v>56</v>
      </c>
      <c r="F309">
        <v>57</v>
      </c>
      <c r="H309">
        <f>1</f>
        <v>1</v>
      </c>
      <c r="I309">
        <f>COUNTA(input4713[[#This Row],[Column1.1]:[Column1.8]])</f>
        <v>6</v>
      </c>
      <c r="J309" t="str">
        <f>ADDRESS(ROW(),input4713[[#This Row],[first col]]+1,4)&amp;":"&amp;ADDRESS(ROW(),input4713[[#This Row],[lastcol]],4)</f>
        <v>B309:F309</v>
      </c>
      <c r="K309" t="str">
        <f>ADDRESS(ROW(),input4713[[#This Row],[first col]],4)&amp;":"&amp;ADDRESS(ROW(),input4713[[#This Row],[lastcol]]-1,4)</f>
        <v>A309:E309</v>
      </c>
      <c r="L309" t="b" cm="1">
        <f t="array" aca="1" ref="L309" ca="1">SUMPRODUCT(--(INDIRECT(input4713[[#This Row],[range1]])&lt;INDIRECT(input4713[[#This Row],[range2]])))=COUNT(INDIRECT(input4713[[#This Row],[range1]]))</f>
        <v>0</v>
      </c>
      <c r="M309" t="b" cm="1">
        <f t="array" aca="1" ref="M309" ca="1">SUMPRODUCT(--(INDIRECT(input4713[[#This Row],[range1]])&gt;INDIRECT(input4713[[#This Row],[range2]])))=COUNT(INDIRECT(input4713[[#This Row],[range1]]))</f>
        <v>0</v>
      </c>
      <c r="N309" t="b">
        <f ca="1">IF(AND(NOT(input4713[[#This Row],[All DESC?]]),NOT(input4713[[#This Row],[All ASC?]])),FALSE(),TRUE())</f>
        <v>0</v>
      </c>
      <c r="O309" cm="1">
        <f t="array" aca="1" ref="O309" ca="1">IF(AND(input4713[[#This Row],[Safe Part 1]],(MAX(ABS((INDIRECT(input4713[[#This Row],[range2]]))-(INDIRECT(input4713[[#This Row],[range1]])))))&lt;=3),1,0)</f>
        <v>0</v>
      </c>
    </row>
    <row r="310" spans="1:15" x14ac:dyDescent="0.35">
      <c r="A310">
        <v>55</v>
      </c>
      <c r="B310">
        <v>61</v>
      </c>
      <c r="C310">
        <v>64</v>
      </c>
      <c r="D310">
        <v>65</v>
      </c>
      <c r="E310">
        <v>72</v>
      </c>
      <c r="F310">
        <v>75</v>
      </c>
      <c r="G310">
        <v>78</v>
      </c>
      <c r="H310">
        <f>1</f>
        <v>1</v>
      </c>
      <c r="I310">
        <f>COUNTA(input4713[[#This Row],[Column1.1]:[Column1.8]])</f>
        <v>7</v>
      </c>
      <c r="J310" t="str">
        <f>ADDRESS(ROW(),input4713[[#This Row],[first col]]+1,4)&amp;":"&amp;ADDRESS(ROW(),input4713[[#This Row],[lastcol]],4)</f>
        <v>B310:G310</v>
      </c>
      <c r="K310" t="str">
        <f>ADDRESS(ROW(),input4713[[#This Row],[first col]],4)&amp;":"&amp;ADDRESS(ROW(),input4713[[#This Row],[lastcol]]-1,4)</f>
        <v>A310:F310</v>
      </c>
      <c r="L310" t="b" cm="1">
        <f t="array" aca="1" ref="L310" ca="1">SUMPRODUCT(--(INDIRECT(input4713[[#This Row],[range1]])&lt;INDIRECT(input4713[[#This Row],[range2]])))=COUNT(INDIRECT(input4713[[#This Row],[range1]]))</f>
        <v>0</v>
      </c>
      <c r="M310" t="b" cm="1">
        <f t="array" aca="1" ref="M310" ca="1">SUMPRODUCT(--(INDIRECT(input4713[[#This Row],[range1]])&gt;INDIRECT(input4713[[#This Row],[range2]])))=COUNT(INDIRECT(input4713[[#This Row],[range1]]))</f>
        <v>1</v>
      </c>
      <c r="N310" t="b">
        <f ca="1">IF(AND(NOT(input4713[[#This Row],[All DESC?]]),NOT(input4713[[#This Row],[All ASC?]])),FALSE(),TRUE())</f>
        <v>1</v>
      </c>
      <c r="O310" cm="1">
        <f t="array" aca="1" ref="O310" ca="1">IF(AND(input4713[[#This Row],[Safe Part 1]],(MAX(ABS((INDIRECT(input4713[[#This Row],[range2]]))-(INDIRECT(input4713[[#This Row],[range1]])))))&lt;=3),1,0)</f>
        <v>0</v>
      </c>
    </row>
    <row r="311" spans="1:15" x14ac:dyDescent="0.35">
      <c r="A311">
        <v>30</v>
      </c>
      <c r="B311">
        <v>29</v>
      </c>
      <c r="C311">
        <v>29</v>
      </c>
      <c r="D311">
        <v>27</v>
      </c>
      <c r="E311">
        <v>30</v>
      </c>
      <c r="H311">
        <f>1</f>
        <v>1</v>
      </c>
      <c r="I311">
        <f>COUNTA(input4713[[#This Row],[Column1.1]:[Column1.8]])</f>
        <v>5</v>
      </c>
      <c r="J311" t="str">
        <f>ADDRESS(ROW(),input4713[[#This Row],[first col]]+1,4)&amp;":"&amp;ADDRESS(ROW(),input4713[[#This Row],[lastcol]],4)</f>
        <v>B311:E311</v>
      </c>
      <c r="K311" t="str">
        <f>ADDRESS(ROW(),input4713[[#This Row],[first col]],4)&amp;":"&amp;ADDRESS(ROW(),input4713[[#This Row],[lastcol]]-1,4)</f>
        <v>A311:D311</v>
      </c>
      <c r="L311" t="b" cm="1">
        <f t="array" aca="1" ref="L311" ca="1">SUMPRODUCT(--(INDIRECT(input4713[[#This Row],[range1]])&lt;INDIRECT(input4713[[#This Row],[range2]])))=COUNT(INDIRECT(input4713[[#This Row],[range1]]))</f>
        <v>0</v>
      </c>
      <c r="M311" t="b" cm="1">
        <f t="array" aca="1" ref="M311" ca="1">SUMPRODUCT(--(INDIRECT(input4713[[#This Row],[range1]])&gt;INDIRECT(input4713[[#This Row],[range2]])))=COUNT(INDIRECT(input4713[[#This Row],[range1]]))</f>
        <v>0</v>
      </c>
      <c r="N311" t="b">
        <f ca="1">IF(AND(NOT(input4713[[#This Row],[All DESC?]]),NOT(input4713[[#This Row],[All ASC?]])),FALSE(),TRUE())</f>
        <v>0</v>
      </c>
      <c r="O311" cm="1">
        <f t="array" aca="1" ref="O311" ca="1">IF(AND(input4713[[#This Row],[Safe Part 1]],(MAX(ABS((INDIRECT(input4713[[#This Row],[range2]]))-(INDIRECT(input4713[[#This Row],[range1]])))))&lt;=3),1,0)</f>
        <v>0</v>
      </c>
    </row>
    <row r="312" spans="1:15" x14ac:dyDescent="0.35">
      <c r="A312">
        <v>45</v>
      </c>
      <c r="B312">
        <v>45</v>
      </c>
      <c r="C312">
        <v>47</v>
      </c>
      <c r="D312">
        <v>49</v>
      </c>
      <c r="E312">
        <v>52</v>
      </c>
      <c r="F312">
        <v>56</v>
      </c>
      <c r="H312">
        <f>1</f>
        <v>1</v>
      </c>
      <c r="I312">
        <f>COUNTA(input4713[[#This Row],[Column1.1]:[Column1.8]])</f>
        <v>6</v>
      </c>
      <c r="J312" t="str">
        <f>ADDRESS(ROW(),input4713[[#This Row],[first col]]+1,4)&amp;":"&amp;ADDRESS(ROW(),input4713[[#This Row],[lastcol]],4)</f>
        <v>B312:F312</v>
      </c>
      <c r="K312" t="str">
        <f>ADDRESS(ROW(),input4713[[#This Row],[first col]],4)&amp;":"&amp;ADDRESS(ROW(),input4713[[#This Row],[lastcol]]-1,4)</f>
        <v>A312:E312</v>
      </c>
      <c r="L312" t="b" cm="1">
        <f t="array" aca="1" ref="L312" ca="1">SUMPRODUCT(--(INDIRECT(input4713[[#This Row],[range1]])&lt;INDIRECT(input4713[[#This Row],[range2]])))=COUNT(INDIRECT(input4713[[#This Row],[range1]]))</f>
        <v>0</v>
      </c>
      <c r="M312" t="b" cm="1">
        <f t="array" aca="1" ref="M312" ca="1">SUMPRODUCT(--(INDIRECT(input4713[[#This Row],[range1]])&gt;INDIRECT(input4713[[#This Row],[range2]])))=COUNT(INDIRECT(input4713[[#This Row],[range1]]))</f>
        <v>0</v>
      </c>
      <c r="N312" t="b">
        <f ca="1">IF(AND(NOT(input4713[[#This Row],[All DESC?]]),NOT(input4713[[#This Row],[All ASC?]])),FALSE(),TRUE())</f>
        <v>0</v>
      </c>
      <c r="O312" cm="1">
        <f t="array" aca="1" ref="O312" ca="1">IF(AND(input4713[[#This Row],[Safe Part 1]],(MAX(ABS((INDIRECT(input4713[[#This Row],[range2]]))-(INDIRECT(input4713[[#This Row],[range1]])))))&lt;=3),1,0)</f>
        <v>0</v>
      </c>
    </row>
    <row r="313" spans="1:15" x14ac:dyDescent="0.35">
      <c r="A313">
        <v>56</v>
      </c>
      <c r="B313">
        <v>62</v>
      </c>
      <c r="C313">
        <v>63</v>
      </c>
      <c r="D313">
        <v>66</v>
      </c>
      <c r="E313">
        <v>72</v>
      </c>
      <c r="F313">
        <v>76</v>
      </c>
      <c r="H313">
        <f>1</f>
        <v>1</v>
      </c>
      <c r="I313">
        <f>COUNTA(input4713[[#This Row],[Column1.1]:[Column1.8]])</f>
        <v>6</v>
      </c>
      <c r="J313" t="str">
        <f>ADDRESS(ROW(),input4713[[#This Row],[first col]]+1,4)&amp;":"&amp;ADDRESS(ROW(),input4713[[#This Row],[lastcol]],4)</f>
        <v>B313:F313</v>
      </c>
      <c r="K313" t="str">
        <f>ADDRESS(ROW(),input4713[[#This Row],[first col]],4)&amp;":"&amp;ADDRESS(ROW(),input4713[[#This Row],[lastcol]]-1,4)</f>
        <v>A313:E313</v>
      </c>
      <c r="L313" t="b" cm="1">
        <f t="array" aca="1" ref="L313" ca="1">SUMPRODUCT(--(INDIRECT(input4713[[#This Row],[range1]])&lt;INDIRECT(input4713[[#This Row],[range2]])))=COUNT(INDIRECT(input4713[[#This Row],[range1]]))</f>
        <v>0</v>
      </c>
      <c r="M313" t="b" cm="1">
        <f t="array" aca="1" ref="M313" ca="1">SUMPRODUCT(--(INDIRECT(input4713[[#This Row],[range1]])&gt;INDIRECT(input4713[[#This Row],[range2]])))=COUNT(INDIRECT(input4713[[#This Row],[range1]]))</f>
        <v>1</v>
      </c>
      <c r="N313" t="b">
        <f ca="1">IF(AND(NOT(input4713[[#This Row],[All DESC?]]),NOT(input4713[[#This Row],[All ASC?]])),FALSE(),TRUE())</f>
        <v>1</v>
      </c>
      <c r="O313" cm="1">
        <f t="array" aca="1" ref="O313" ca="1">IF(AND(input4713[[#This Row],[Safe Part 1]],(MAX(ABS((INDIRECT(input4713[[#This Row],[range2]]))-(INDIRECT(input4713[[#This Row],[range1]])))))&lt;=3),1,0)</f>
        <v>0</v>
      </c>
    </row>
    <row r="314" spans="1:15" x14ac:dyDescent="0.35">
      <c r="A314">
        <v>36</v>
      </c>
      <c r="B314">
        <v>43</v>
      </c>
      <c r="C314">
        <v>45</v>
      </c>
      <c r="D314">
        <v>45</v>
      </c>
      <c r="E314">
        <v>45</v>
      </c>
      <c r="H314">
        <f>1</f>
        <v>1</v>
      </c>
      <c r="I314">
        <f>COUNTA(input4713[[#This Row],[Column1.1]:[Column1.8]])</f>
        <v>5</v>
      </c>
      <c r="J314" t="str">
        <f>ADDRESS(ROW(),input4713[[#This Row],[first col]]+1,4)&amp;":"&amp;ADDRESS(ROW(),input4713[[#This Row],[lastcol]],4)</f>
        <v>B314:E314</v>
      </c>
      <c r="K314" t="str">
        <f>ADDRESS(ROW(),input4713[[#This Row],[first col]],4)&amp;":"&amp;ADDRESS(ROW(),input4713[[#This Row],[lastcol]]-1,4)</f>
        <v>A314:D314</v>
      </c>
      <c r="L314" t="b" cm="1">
        <f t="array" aca="1" ref="L314" ca="1">SUMPRODUCT(--(INDIRECT(input4713[[#This Row],[range1]])&lt;INDIRECT(input4713[[#This Row],[range2]])))=COUNT(INDIRECT(input4713[[#This Row],[range1]]))</f>
        <v>0</v>
      </c>
      <c r="M314" t="b" cm="1">
        <f t="array" aca="1" ref="M314" ca="1">SUMPRODUCT(--(INDIRECT(input4713[[#This Row],[range1]])&gt;INDIRECT(input4713[[#This Row],[range2]])))=COUNT(INDIRECT(input4713[[#This Row],[range1]]))</f>
        <v>0</v>
      </c>
      <c r="N314" t="b">
        <f ca="1">IF(AND(NOT(input4713[[#This Row],[All DESC?]]),NOT(input4713[[#This Row],[All ASC?]])),FALSE(),TRUE())</f>
        <v>0</v>
      </c>
      <c r="O314" cm="1">
        <f t="array" aca="1" ref="O314" ca="1">IF(AND(input4713[[#This Row],[Safe Part 1]],(MAX(ABS((INDIRECT(input4713[[#This Row],[range2]]))-(INDIRECT(input4713[[#This Row],[range1]])))))&lt;=3),1,0)</f>
        <v>0</v>
      </c>
    </row>
    <row r="315" spans="1:15" x14ac:dyDescent="0.35">
      <c r="A315">
        <v>83</v>
      </c>
      <c r="B315">
        <v>87</v>
      </c>
      <c r="C315">
        <v>88</v>
      </c>
      <c r="D315">
        <v>91</v>
      </c>
      <c r="E315">
        <v>94</v>
      </c>
      <c r="F315">
        <v>95</v>
      </c>
      <c r="G315">
        <v>97</v>
      </c>
      <c r="H315">
        <f>1</f>
        <v>1</v>
      </c>
      <c r="I315">
        <f>COUNTA(input4713[[#This Row],[Column1.1]:[Column1.8]])</f>
        <v>7</v>
      </c>
      <c r="J315" t="str">
        <f>ADDRESS(ROW(),input4713[[#This Row],[first col]]+1,4)&amp;":"&amp;ADDRESS(ROW(),input4713[[#This Row],[lastcol]],4)</f>
        <v>B315:G315</v>
      </c>
      <c r="K315" t="str">
        <f>ADDRESS(ROW(),input4713[[#This Row],[first col]],4)&amp;":"&amp;ADDRESS(ROW(),input4713[[#This Row],[lastcol]]-1,4)</f>
        <v>A315:F315</v>
      </c>
      <c r="L315" t="b" cm="1">
        <f t="array" aca="1" ref="L315" ca="1">SUMPRODUCT(--(INDIRECT(input4713[[#This Row],[range1]])&lt;INDIRECT(input4713[[#This Row],[range2]])))=COUNT(INDIRECT(input4713[[#This Row],[range1]]))</f>
        <v>0</v>
      </c>
      <c r="M315" t="b" cm="1">
        <f t="array" aca="1" ref="M315" ca="1">SUMPRODUCT(--(INDIRECT(input4713[[#This Row],[range1]])&gt;INDIRECT(input4713[[#This Row],[range2]])))=COUNT(INDIRECT(input4713[[#This Row],[range1]]))</f>
        <v>1</v>
      </c>
      <c r="N315" t="b">
        <f ca="1">IF(AND(NOT(input4713[[#This Row],[All DESC?]]),NOT(input4713[[#This Row],[All ASC?]])),FALSE(),TRUE())</f>
        <v>1</v>
      </c>
      <c r="O315" cm="1">
        <f t="array" aca="1" ref="O315" ca="1">IF(AND(input4713[[#This Row],[Safe Part 1]],(MAX(ABS((INDIRECT(input4713[[#This Row],[range2]]))-(INDIRECT(input4713[[#This Row],[range1]])))))&lt;=3),1,0)</f>
        <v>0</v>
      </c>
    </row>
    <row r="316" spans="1:15" x14ac:dyDescent="0.35">
      <c r="A316">
        <v>33</v>
      </c>
      <c r="B316">
        <v>26</v>
      </c>
      <c r="C316">
        <v>25</v>
      </c>
      <c r="D316">
        <v>22</v>
      </c>
      <c r="E316">
        <v>18</v>
      </c>
      <c r="H316">
        <f>1</f>
        <v>1</v>
      </c>
      <c r="I316">
        <f>COUNTA(input4713[[#This Row],[Column1.1]:[Column1.8]])</f>
        <v>5</v>
      </c>
      <c r="J316" t="str">
        <f>ADDRESS(ROW(),input4713[[#This Row],[first col]]+1,4)&amp;":"&amp;ADDRESS(ROW(),input4713[[#This Row],[lastcol]],4)</f>
        <v>B316:E316</v>
      </c>
      <c r="K316" t="str">
        <f>ADDRESS(ROW(),input4713[[#This Row],[first col]],4)&amp;":"&amp;ADDRESS(ROW(),input4713[[#This Row],[lastcol]]-1,4)</f>
        <v>A316:D316</v>
      </c>
      <c r="L316" t="b" cm="1">
        <f t="array" aca="1" ref="L316" ca="1">SUMPRODUCT(--(INDIRECT(input4713[[#This Row],[range1]])&lt;INDIRECT(input4713[[#This Row],[range2]])))=COUNT(INDIRECT(input4713[[#This Row],[range1]]))</f>
        <v>1</v>
      </c>
      <c r="M316" t="b" cm="1">
        <f t="array" aca="1" ref="M316" ca="1">SUMPRODUCT(--(INDIRECT(input4713[[#This Row],[range1]])&gt;INDIRECT(input4713[[#This Row],[range2]])))=COUNT(INDIRECT(input4713[[#This Row],[range1]]))</f>
        <v>0</v>
      </c>
      <c r="N316" t="b">
        <f ca="1">IF(AND(NOT(input4713[[#This Row],[All DESC?]]),NOT(input4713[[#This Row],[All ASC?]])),FALSE(),TRUE())</f>
        <v>1</v>
      </c>
      <c r="O316" cm="1">
        <f t="array" aca="1" ref="O316" ca="1">IF(AND(input4713[[#This Row],[Safe Part 1]],(MAX(ABS((INDIRECT(input4713[[#This Row],[range2]]))-(INDIRECT(input4713[[#This Row],[range1]])))))&lt;=3),1,0)</f>
        <v>0</v>
      </c>
    </row>
    <row r="317" spans="1:15" x14ac:dyDescent="0.35">
      <c r="A317">
        <v>81</v>
      </c>
      <c r="B317">
        <v>78</v>
      </c>
      <c r="C317">
        <v>75</v>
      </c>
      <c r="D317">
        <v>73</v>
      </c>
      <c r="E317">
        <v>71</v>
      </c>
      <c r="F317">
        <v>68</v>
      </c>
      <c r="G317">
        <v>65</v>
      </c>
      <c r="H317">
        <f>1</f>
        <v>1</v>
      </c>
      <c r="I317">
        <f>COUNTA(input4713[[#This Row],[Column1.1]:[Column1.8]])</f>
        <v>7</v>
      </c>
      <c r="J317" t="str">
        <f>ADDRESS(ROW(),input4713[[#This Row],[first col]]+1,4)&amp;":"&amp;ADDRESS(ROW(),input4713[[#This Row],[lastcol]],4)</f>
        <v>B317:G317</v>
      </c>
      <c r="K317" t="str">
        <f>ADDRESS(ROW(),input4713[[#This Row],[first col]],4)&amp;":"&amp;ADDRESS(ROW(),input4713[[#This Row],[lastcol]]-1,4)</f>
        <v>A317:F317</v>
      </c>
      <c r="L317" t="b" cm="1">
        <f t="array" aca="1" ref="L317" ca="1">SUMPRODUCT(--(INDIRECT(input4713[[#This Row],[range1]])&lt;INDIRECT(input4713[[#This Row],[range2]])))=COUNT(INDIRECT(input4713[[#This Row],[range1]]))</f>
        <v>1</v>
      </c>
      <c r="M317" t="b" cm="1">
        <f t="array" aca="1" ref="M317" ca="1">SUMPRODUCT(--(INDIRECT(input4713[[#This Row],[range1]])&gt;INDIRECT(input4713[[#This Row],[range2]])))=COUNT(INDIRECT(input4713[[#This Row],[range1]]))</f>
        <v>0</v>
      </c>
      <c r="N317" t="b">
        <f ca="1">IF(AND(NOT(input4713[[#This Row],[All DESC?]]),NOT(input4713[[#This Row],[All ASC?]])),FALSE(),TRUE())</f>
        <v>1</v>
      </c>
      <c r="O317" cm="1">
        <f t="array" aca="1" ref="O317" ca="1">IF(AND(input4713[[#This Row],[Safe Part 1]],(MAX(ABS((INDIRECT(input4713[[#This Row],[range2]]))-(INDIRECT(input4713[[#This Row],[range1]])))))&lt;=3),1,0)</f>
        <v>1</v>
      </c>
    </row>
    <row r="318" spans="1:15" x14ac:dyDescent="0.35">
      <c r="A318">
        <v>27</v>
      </c>
      <c r="B318">
        <v>25</v>
      </c>
      <c r="C318">
        <v>28</v>
      </c>
      <c r="D318">
        <v>29</v>
      </c>
      <c r="E318">
        <v>32</v>
      </c>
      <c r="F318">
        <v>35</v>
      </c>
      <c r="H318">
        <f>1</f>
        <v>1</v>
      </c>
      <c r="I318">
        <f>COUNTA(input4713[[#This Row],[Column1.1]:[Column1.8]])</f>
        <v>6</v>
      </c>
      <c r="J318" t="str">
        <f>ADDRESS(ROW(),input4713[[#This Row],[first col]]+1,4)&amp;":"&amp;ADDRESS(ROW(),input4713[[#This Row],[lastcol]],4)</f>
        <v>B318:F318</v>
      </c>
      <c r="K318" t="str">
        <f>ADDRESS(ROW(),input4713[[#This Row],[first col]],4)&amp;":"&amp;ADDRESS(ROW(),input4713[[#This Row],[lastcol]]-1,4)</f>
        <v>A318:E318</v>
      </c>
      <c r="L318" t="b" cm="1">
        <f t="array" aca="1" ref="L318" ca="1">SUMPRODUCT(--(INDIRECT(input4713[[#This Row],[range1]])&lt;INDIRECT(input4713[[#This Row],[range2]])))=COUNT(INDIRECT(input4713[[#This Row],[range1]]))</f>
        <v>0</v>
      </c>
      <c r="M318" t="b" cm="1">
        <f t="array" aca="1" ref="M318" ca="1">SUMPRODUCT(--(INDIRECT(input4713[[#This Row],[range1]])&gt;INDIRECT(input4713[[#This Row],[range2]])))=COUNT(INDIRECT(input4713[[#This Row],[range1]]))</f>
        <v>0</v>
      </c>
      <c r="N318" t="b">
        <f ca="1">IF(AND(NOT(input4713[[#This Row],[All DESC?]]),NOT(input4713[[#This Row],[All ASC?]])),FALSE(),TRUE())</f>
        <v>0</v>
      </c>
      <c r="O318" cm="1">
        <f t="array" aca="1" ref="O318" ca="1">IF(AND(input4713[[#This Row],[Safe Part 1]],(MAX(ABS((INDIRECT(input4713[[#This Row],[range2]]))-(INDIRECT(input4713[[#This Row],[range1]])))))&lt;=3),1,0)</f>
        <v>0</v>
      </c>
    </row>
    <row r="319" spans="1:15" x14ac:dyDescent="0.35">
      <c r="A319">
        <v>59</v>
      </c>
      <c r="B319">
        <v>59</v>
      </c>
      <c r="C319">
        <v>57</v>
      </c>
      <c r="D319">
        <v>57</v>
      </c>
      <c r="E319">
        <v>56</v>
      </c>
      <c r="H319">
        <f>1</f>
        <v>1</v>
      </c>
      <c r="I319">
        <f>COUNTA(input4713[[#This Row],[Column1.1]:[Column1.8]])</f>
        <v>5</v>
      </c>
      <c r="J319" t="str">
        <f>ADDRESS(ROW(),input4713[[#This Row],[first col]]+1,4)&amp;":"&amp;ADDRESS(ROW(),input4713[[#This Row],[lastcol]],4)</f>
        <v>B319:E319</v>
      </c>
      <c r="K319" t="str">
        <f>ADDRESS(ROW(),input4713[[#This Row],[first col]],4)&amp;":"&amp;ADDRESS(ROW(),input4713[[#This Row],[lastcol]]-1,4)</f>
        <v>A319:D319</v>
      </c>
      <c r="L319" t="b" cm="1">
        <f t="array" aca="1" ref="L319" ca="1">SUMPRODUCT(--(INDIRECT(input4713[[#This Row],[range1]])&lt;INDIRECT(input4713[[#This Row],[range2]])))=COUNT(INDIRECT(input4713[[#This Row],[range1]]))</f>
        <v>0</v>
      </c>
      <c r="M319" t="b" cm="1">
        <f t="array" aca="1" ref="M319" ca="1">SUMPRODUCT(--(INDIRECT(input4713[[#This Row],[range1]])&gt;INDIRECT(input4713[[#This Row],[range2]])))=COUNT(INDIRECT(input4713[[#This Row],[range1]]))</f>
        <v>0</v>
      </c>
      <c r="N319" t="b">
        <f ca="1">IF(AND(NOT(input4713[[#This Row],[All DESC?]]),NOT(input4713[[#This Row],[All ASC?]])),FALSE(),TRUE())</f>
        <v>0</v>
      </c>
      <c r="O319" cm="1">
        <f t="array" aca="1" ref="O319" ca="1">IF(AND(input4713[[#This Row],[Safe Part 1]],(MAX(ABS((INDIRECT(input4713[[#This Row],[range2]]))-(INDIRECT(input4713[[#This Row],[range1]])))))&lt;=3),1,0)</f>
        <v>0</v>
      </c>
    </row>
    <row r="320" spans="1:15" x14ac:dyDescent="0.35">
      <c r="A320">
        <v>84</v>
      </c>
      <c r="B320">
        <v>84</v>
      </c>
      <c r="C320">
        <v>87</v>
      </c>
      <c r="D320">
        <v>88</v>
      </c>
      <c r="E320">
        <v>93</v>
      </c>
      <c r="F320">
        <v>94</v>
      </c>
      <c r="H320">
        <f>1</f>
        <v>1</v>
      </c>
      <c r="I320">
        <f>COUNTA(input4713[[#This Row],[Column1.1]:[Column1.8]])</f>
        <v>6</v>
      </c>
      <c r="J320" t="str">
        <f>ADDRESS(ROW(),input4713[[#This Row],[first col]]+1,4)&amp;":"&amp;ADDRESS(ROW(),input4713[[#This Row],[lastcol]],4)</f>
        <v>B320:F320</v>
      </c>
      <c r="K320" t="str">
        <f>ADDRESS(ROW(),input4713[[#This Row],[first col]],4)&amp;":"&amp;ADDRESS(ROW(),input4713[[#This Row],[lastcol]]-1,4)</f>
        <v>A320:E320</v>
      </c>
      <c r="L320" t="b" cm="1">
        <f t="array" aca="1" ref="L320" ca="1">SUMPRODUCT(--(INDIRECT(input4713[[#This Row],[range1]])&lt;INDIRECT(input4713[[#This Row],[range2]])))=COUNT(INDIRECT(input4713[[#This Row],[range1]]))</f>
        <v>0</v>
      </c>
      <c r="M320" t="b" cm="1">
        <f t="array" aca="1" ref="M320" ca="1">SUMPRODUCT(--(INDIRECT(input4713[[#This Row],[range1]])&gt;INDIRECT(input4713[[#This Row],[range2]])))=COUNT(INDIRECT(input4713[[#This Row],[range1]]))</f>
        <v>0</v>
      </c>
      <c r="N320" t="b">
        <f ca="1">IF(AND(NOT(input4713[[#This Row],[All DESC?]]),NOT(input4713[[#This Row],[All ASC?]])),FALSE(),TRUE())</f>
        <v>0</v>
      </c>
      <c r="O320" cm="1">
        <f t="array" aca="1" ref="O320" ca="1">IF(AND(input4713[[#This Row],[Safe Part 1]],(MAX(ABS((INDIRECT(input4713[[#This Row],[range2]]))-(INDIRECT(input4713[[#This Row],[range1]])))))&lt;=3),1,0)</f>
        <v>0</v>
      </c>
    </row>
    <row r="321" spans="1:15" x14ac:dyDescent="0.35">
      <c r="A321">
        <v>49</v>
      </c>
      <c r="B321">
        <v>52</v>
      </c>
      <c r="C321">
        <v>52</v>
      </c>
      <c r="D321">
        <v>55</v>
      </c>
      <c r="E321">
        <v>61</v>
      </c>
      <c r="H321">
        <f>1</f>
        <v>1</v>
      </c>
      <c r="I321">
        <f>COUNTA(input4713[[#This Row],[Column1.1]:[Column1.8]])</f>
        <v>5</v>
      </c>
      <c r="J321" t="str">
        <f>ADDRESS(ROW(),input4713[[#This Row],[first col]]+1,4)&amp;":"&amp;ADDRESS(ROW(),input4713[[#This Row],[lastcol]],4)</f>
        <v>B321:E321</v>
      </c>
      <c r="K321" t="str">
        <f>ADDRESS(ROW(),input4713[[#This Row],[first col]],4)&amp;":"&amp;ADDRESS(ROW(),input4713[[#This Row],[lastcol]]-1,4)</f>
        <v>A321:D321</v>
      </c>
      <c r="L321" t="b" cm="1">
        <f t="array" aca="1" ref="L321" ca="1">SUMPRODUCT(--(INDIRECT(input4713[[#This Row],[range1]])&lt;INDIRECT(input4713[[#This Row],[range2]])))=COUNT(INDIRECT(input4713[[#This Row],[range1]]))</f>
        <v>0</v>
      </c>
      <c r="M321" t="b" cm="1">
        <f t="array" aca="1" ref="M321" ca="1">SUMPRODUCT(--(INDIRECT(input4713[[#This Row],[range1]])&gt;INDIRECT(input4713[[#This Row],[range2]])))=COUNT(INDIRECT(input4713[[#This Row],[range1]]))</f>
        <v>0</v>
      </c>
      <c r="N321" t="b">
        <f ca="1">IF(AND(NOT(input4713[[#This Row],[All DESC?]]),NOT(input4713[[#This Row],[All ASC?]])),FALSE(),TRUE())</f>
        <v>0</v>
      </c>
      <c r="O321" cm="1">
        <f t="array" aca="1" ref="O321" ca="1">IF(AND(input4713[[#This Row],[Safe Part 1]],(MAX(ABS((INDIRECT(input4713[[#This Row],[range2]]))-(INDIRECT(input4713[[#This Row],[range1]])))))&lt;=3),1,0)</f>
        <v>0</v>
      </c>
    </row>
    <row r="322" spans="1:15" x14ac:dyDescent="0.35">
      <c r="A322">
        <v>87</v>
      </c>
      <c r="B322">
        <v>90</v>
      </c>
      <c r="C322">
        <v>88</v>
      </c>
      <c r="D322">
        <v>82</v>
      </c>
      <c r="E322">
        <v>80</v>
      </c>
      <c r="F322">
        <v>77</v>
      </c>
      <c r="G322">
        <v>74</v>
      </c>
      <c r="H322">
        <f>1</f>
        <v>1</v>
      </c>
      <c r="I322">
        <f>COUNTA(input4713[[#This Row],[Column1.1]:[Column1.8]])</f>
        <v>7</v>
      </c>
      <c r="J322" t="str">
        <f>ADDRESS(ROW(),input4713[[#This Row],[first col]]+1,4)&amp;":"&amp;ADDRESS(ROW(),input4713[[#This Row],[lastcol]],4)</f>
        <v>B322:G322</v>
      </c>
      <c r="K322" t="str">
        <f>ADDRESS(ROW(),input4713[[#This Row],[first col]],4)&amp;":"&amp;ADDRESS(ROW(),input4713[[#This Row],[lastcol]]-1,4)</f>
        <v>A322:F322</v>
      </c>
      <c r="L322" t="b" cm="1">
        <f t="array" aca="1" ref="L322" ca="1">SUMPRODUCT(--(INDIRECT(input4713[[#This Row],[range1]])&lt;INDIRECT(input4713[[#This Row],[range2]])))=COUNT(INDIRECT(input4713[[#This Row],[range1]]))</f>
        <v>0</v>
      </c>
      <c r="M322" t="b" cm="1">
        <f t="array" aca="1" ref="M322" ca="1">SUMPRODUCT(--(INDIRECT(input4713[[#This Row],[range1]])&gt;INDIRECT(input4713[[#This Row],[range2]])))=COUNT(INDIRECT(input4713[[#This Row],[range1]]))</f>
        <v>0</v>
      </c>
      <c r="N322" t="b">
        <f ca="1">IF(AND(NOT(input4713[[#This Row],[All DESC?]]),NOT(input4713[[#This Row],[All ASC?]])),FALSE(),TRUE())</f>
        <v>0</v>
      </c>
      <c r="O322" cm="1">
        <f t="array" aca="1" ref="O322" ca="1">IF(AND(input4713[[#This Row],[Safe Part 1]],(MAX(ABS((INDIRECT(input4713[[#This Row],[range2]]))-(INDIRECT(input4713[[#This Row],[range1]])))))&lt;=3),1,0)</f>
        <v>0</v>
      </c>
    </row>
    <row r="323" spans="1:15" x14ac:dyDescent="0.35">
      <c r="A323">
        <v>4</v>
      </c>
      <c r="B323">
        <v>9</v>
      </c>
      <c r="C323">
        <v>10</v>
      </c>
      <c r="D323">
        <v>11</v>
      </c>
      <c r="E323">
        <v>11</v>
      </c>
      <c r="F323">
        <v>18</v>
      </c>
      <c r="H323">
        <f>1</f>
        <v>1</v>
      </c>
      <c r="I323">
        <f>COUNTA(input4713[[#This Row],[Column1.1]:[Column1.8]])</f>
        <v>6</v>
      </c>
      <c r="J323" t="str">
        <f>ADDRESS(ROW(),input4713[[#This Row],[first col]]+1,4)&amp;":"&amp;ADDRESS(ROW(),input4713[[#This Row],[lastcol]],4)</f>
        <v>B323:F323</v>
      </c>
      <c r="K323" t="str">
        <f>ADDRESS(ROW(),input4713[[#This Row],[first col]],4)&amp;":"&amp;ADDRESS(ROW(),input4713[[#This Row],[lastcol]]-1,4)</f>
        <v>A323:E323</v>
      </c>
      <c r="L323" t="b" cm="1">
        <f t="array" aca="1" ref="L323" ca="1">SUMPRODUCT(--(INDIRECT(input4713[[#This Row],[range1]])&lt;INDIRECT(input4713[[#This Row],[range2]])))=COUNT(INDIRECT(input4713[[#This Row],[range1]]))</f>
        <v>0</v>
      </c>
      <c r="M323" t="b" cm="1">
        <f t="array" aca="1" ref="M323" ca="1">SUMPRODUCT(--(INDIRECT(input4713[[#This Row],[range1]])&gt;INDIRECT(input4713[[#This Row],[range2]])))=COUNT(INDIRECT(input4713[[#This Row],[range1]]))</f>
        <v>0</v>
      </c>
      <c r="N323" t="b">
        <f ca="1">IF(AND(NOT(input4713[[#This Row],[All DESC?]]),NOT(input4713[[#This Row],[All ASC?]])),FALSE(),TRUE())</f>
        <v>0</v>
      </c>
      <c r="O323" cm="1">
        <f t="array" aca="1" ref="O323" ca="1">IF(AND(input4713[[#This Row],[Safe Part 1]],(MAX(ABS((INDIRECT(input4713[[#This Row],[range2]]))-(INDIRECT(input4713[[#This Row],[range1]])))))&lt;=3),1,0)</f>
        <v>0</v>
      </c>
    </row>
    <row r="324" spans="1:15" x14ac:dyDescent="0.35">
      <c r="A324">
        <v>82</v>
      </c>
      <c r="B324">
        <v>86</v>
      </c>
      <c r="C324">
        <v>87</v>
      </c>
      <c r="D324">
        <v>89</v>
      </c>
      <c r="E324">
        <v>91</v>
      </c>
      <c r="F324">
        <v>94</v>
      </c>
      <c r="G324">
        <v>94</v>
      </c>
      <c r="H324">
        <f>1</f>
        <v>1</v>
      </c>
      <c r="I324">
        <f>COUNTA(input4713[[#This Row],[Column1.1]:[Column1.8]])</f>
        <v>7</v>
      </c>
      <c r="J324" t="str">
        <f>ADDRESS(ROW(),input4713[[#This Row],[first col]]+1,4)&amp;":"&amp;ADDRESS(ROW(),input4713[[#This Row],[lastcol]],4)</f>
        <v>B324:G324</v>
      </c>
      <c r="K324" t="str">
        <f>ADDRESS(ROW(),input4713[[#This Row],[first col]],4)&amp;":"&amp;ADDRESS(ROW(),input4713[[#This Row],[lastcol]]-1,4)</f>
        <v>A324:F324</v>
      </c>
      <c r="L324" t="b" cm="1">
        <f t="array" aca="1" ref="L324" ca="1">SUMPRODUCT(--(INDIRECT(input4713[[#This Row],[range1]])&lt;INDIRECT(input4713[[#This Row],[range2]])))=COUNT(INDIRECT(input4713[[#This Row],[range1]]))</f>
        <v>0</v>
      </c>
      <c r="M324" t="b" cm="1">
        <f t="array" aca="1" ref="M324" ca="1">SUMPRODUCT(--(INDIRECT(input4713[[#This Row],[range1]])&gt;INDIRECT(input4713[[#This Row],[range2]])))=COUNT(INDIRECT(input4713[[#This Row],[range1]]))</f>
        <v>0</v>
      </c>
      <c r="N324" t="b">
        <f ca="1">IF(AND(NOT(input4713[[#This Row],[All DESC?]]),NOT(input4713[[#This Row],[All ASC?]])),FALSE(),TRUE())</f>
        <v>0</v>
      </c>
      <c r="O324" cm="1">
        <f t="array" aca="1" ref="O324" ca="1">IF(AND(input4713[[#This Row],[Safe Part 1]],(MAX(ABS((INDIRECT(input4713[[#This Row],[range2]]))-(INDIRECT(input4713[[#This Row],[range1]])))))&lt;=3),1,0)</f>
        <v>0</v>
      </c>
    </row>
    <row r="325" spans="1:15" x14ac:dyDescent="0.35">
      <c r="A325">
        <v>88</v>
      </c>
      <c r="B325">
        <v>84</v>
      </c>
      <c r="C325">
        <v>87</v>
      </c>
      <c r="D325">
        <v>86</v>
      </c>
      <c r="E325">
        <v>82</v>
      </c>
      <c r="H325">
        <f>1</f>
        <v>1</v>
      </c>
      <c r="I325">
        <f>COUNTA(input4713[[#This Row],[Column1.1]:[Column1.8]])</f>
        <v>5</v>
      </c>
      <c r="J325" t="str">
        <f>ADDRESS(ROW(),input4713[[#This Row],[first col]]+1,4)&amp;":"&amp;ADDRESS(ROW(),input4713[[#This Row],[lastcol]],4)</f>
        <v>B325:E325</v>
      </c>
      <c r="K325" t="str">
        <f>ADDRESS(ROW(),input4713[[#This Row],[first col]],4)&amp;":"&amp;ADDRESS(ROW(),input4713[[#This Row],[lastcol]]-1,4)</f>
        <v>A325:D325</v>
      </c>
      <c r="L325" t="b" cm="1">
        <f t="array" aca="1" ref="L325" ca="1">SUMPRODUCT(--(INDIRECT(input4713[[#This Row],[range1]])&lt;INDIRECT(input4713[[#This Row],[range2]])))=COUNT(INDIRECT(input4713[[#This Row],[range1]]))</f>
        <v>0</v>
      </c>
      <c r="M325" t="b" cm="1">
        <f t="array" aca="1" ref="M325" ca="1">SUMPRODUCT(--(INDIRECT(input4713[[#This Row],[range1]])&gt;INDIRECT(input4713[[#This Row],[range2]])))=COUNT(INDIRECT(input4713[[#This Row],[range1]]))</f>
        <v>0</v>
      </c>
      <c r="N325" t="b">
        <f ca="1">IF(AND(NOT(input4713[[#This Row],[All DESC?]]),NOT(input4713[[#This Row],[All ASC?]])),FALSE(),TRUE())</f>
        <v>0</v>
      </c>
      <c r="O325" cm="1">
        <f t="array" aca="1" ref="O325" ca="1">IF(AND(input4713[[#This Row],[Safe Part 1]],(MAX(ABS((INDIRECT(input4713[[#This Row],[range2]]))-(INDIRECT(input4713[[#This Row],[range1]])))))&lt;=3),1,0)</f>
        <v>0</v>
      </c>
    </row>
    <row r="326" spans="1:15" x14ac:dyDescent="0.35">
      <c r="A326">
        <v>12</v>
      </c>
      <c r="B326">
        <v>9</v>
      </c>
      <c r="C326">
        <v>9</v>
      </c>
      <c r="D326">
        <v>12</v>
      </c>
      <c r="E326">
        <v>13</v>
      </c>
      <c r="F326">
        <v>16</v>
      </c>
      <c r="G326">
        <v>16</v>
      </c>
      <c r="H326">
        <f>1</f>
        <v>1</v>
      </c>
      <c r="I326">
        <f>COUNTA(input4713[[#This Row],[Column1.1]:[Column1.8]])</f>
        <v>7</v>
      </c>
      <c r="J326" t="str">
        <f>ADDRESS(ROW(),input4713[[#This Row],[first col]]+1,4)&amp;":"&amp;ADDRESS(ROW(),input4713[[#This Row],[lastcol]],4)</f>
        <v>B326:G326</v>
      </c>
      <c r="K326" t="str">
        <f>ADDRESS(ROW(),input4713[[#This Row],[first col]],4)&amp;":"&amp;ADDRESS(ROW(),input4713[[#This Row],[lastcol]]-1,4)</f>
        <v>A326:F326</v>
      </c>
      <c r="L326" t="b" cm="1">
        <f t="array" aca="1" ref="L326" ca="1">SUMPRODUCT(--(INDIRECT(input4713[[#This Row],[range1]])&lt;INDIRECT(input4713[[#This Row],[range2]])))=COUNT(INDIRECT(input4713[[#This Row],[range1]]))</f>
        <v>0</v>
      </c>
      <c r="M326" t="b" cm="1">
        <f t="array" aca="1" ref="M326" ca="1">SUMPRODUCT(--(INDIRECT(input4713[[#This Row],[range1]])&gt;INDIRECT(input4713[[#This Row],[range2]])))=COUNT(INDIRECT(input4713[[#This Row],[range1]]))</f>
        <v>0</v>
      </c>
      <c r="N326" t="b">
        <f ca="1">IF(AND(NOT(input4713[[#This Row],[All DESC?]]),NOT(input4713[[#This Row],[All ASC?]])),FALSE(),TRUE())</f>
        <v>0</v>
      </c>
      <c r="O326" cm="1">
        <f t="array" aca="1" ref="O326" ca="1">IF(AND(input4713[[#This Row],[Safe Part 1]],(MAX(ABS((INDIRECT(input4713[[#This Row],[range2]]))-(INDIRECT(input4713[[#This Row],[range1]])))))&lt;=3),1,0)</f>
        <v>0</v>
      </c>
    </row>
    <row r="327" spans="1:15" x14ac:dyDescent="0.35">
      <c r="A327">
        <v>51</v>
      </c>
      <c r="B327">
        <v>47</v>
      </c>
      <c r="C327">
        <v>44</v>
      </c>
      <c r="D327">
        <v>41</v>
      </c>
      <c r="E327">
        <v>39</v>
      </c>
      <c r="F327">
        <v>36</v>
      </c>
      <c r="H327">
        <f>1</f>
        <v>1</v>
      </c>
      <c r="I327">
        <f>COUNTA(input4713[[#This Row],[Column1.1]:[Column1.8]])</f>
        <v>6</v>
      </c>
      <c r="J327" t="str">
        <f>ADDRESS(ROW(),input4713[[#This Row],[first col]]+1,4)&amp;":"&amp;ADDRESS(ROW(),input4713[[#This Row],[lastcol]],4)</f>
        <v>B327:F327</v>
      </c>
      <c r="K327" t="str">
        <f>ADDRESS(ROW(),input4713[[#This Row],[first col]],4)&amp;":"&amp;ADDRESS(ROW(),input4713[[#This Row],[lastcol]]-1,4)</f>
        <v>A327:E327</v>
      </c>
      <c r="L327" t="b" cm="1">
        <f t="array" aca="1" ref="L327" ca="1">SUMPRODUCT(--(INDIRECT(input4713[[#This Row],[range1]])&lt;INDIRECT(input4713[[#This Row],[range2]])))=COUNT(INDIRECT(input4713[[#This Row],[range1]]))</f>
        <v>1</v>
      </c>
      <c r="M327" t="b" cm="1">
        <f t="array" aca="1" ref="M327" ca="1">SUMPRODUCT(--(INDIRECT(input4713[[#This Row],[range1]])&gt;INDIRECT(input4713[[#This Row],[range2]])))=COUNT(INDIRECT(input4713[[#This Row],[range1]]))</f>
        <v>0</v>
      </c>
      <c r="N327" t="b">
        <f ca="1">IF(AND(NOT(input4713[[#This Row],[All DESC?]]),NOT(input4713[[#This Row],[All ASC?]])),FALSE(),TRUE())</f>
        <v>1</v>
      </c>
      <c r="O327" cm="1">
        <f t="array" aca="1" ref="O327" ca="1">IF(AND(input4713[[#This Row],[Safe Part 1]],(MAX(ABS((INDIRECT(input4713[[#This Row],[range2]]))-(INDIRECT(input4713[[#This Row],[range1]])))))&lt;=3),1,0)</f>
        <v>0</v>
      </c>
    </row>
    <row r="328" spans="1:15" x14ac:dyDescent="0.35">
      <c r="A328">
        <v>34</v>
      </c>
      <c r="B328">
        <v>34</v>
      </c>
      <c r="C328">
        <v>39</v>
      </c>
      <c r="D328">
        <v>41</v>
      </c>
      <c r="E328">
        <v>44</v>
      </c>
      <c r="F328">
        <v>46</v>
      </c>
      <c r="H328">
        <f>1</f>
        <v>1</v>
      </c>
      <c r="I328">
        <f>COUNTA(input4713[[#This Row],[Column1.1]:[Column1.8]])</f>
        <v>6</v>
      </c>
      <c r="J328" t="str">
        <f>ADDRESS(ROW(),input4713[[#This Row],[first col]]+1,4)&amp;":"&amp;ADDRESS(ROW(),input4713[[#This Row],[lastcol]],4)</f>
        <v>B328:F328</v>
      </c>
      <c r="K328" t="str">
        <f>ADDRESS(ROW(),input4713[[#This Row],[first col]],4)&amp;":"&amp;ADDRESS(ROW(),input4713[[#This Row],[lastcol]]-1,4)</f>
        <v>A328:E328</v>
      </c>
      <c r="L328" t="b" cm="1">
        <f t="array" aca="1" ref="L328" ca="1">SUMPRODUCT(--(INDIRECT(input4713[[#This Row],[range1]])&lt;INDIRECT(input4713[[#This Row],[range2]])))=COUNT(INDIRECT(input4713[[#This Row],[range1]]))</f>
        <v>0</v>
      </c>
      <c r="M328" t="b" cm="1">
        <f t="array" aca="1" ref="M328" ca="1">SUMPRODUCT(--(INDIRECT(input4713[[#This Row],[range1]])&gt;INDIRECT(input4713[[#This Row],[range2]])))=COUNT(INDIRECT(input4713[[#This Row],[range1]]))</f>
        <v>0</v>
      </c>
      <c r="N328" t="b">
        <f ca="1">IF(AND(NOT(input4713[[#This Row],[All DESC?]]),NOT(input4713[[#This Row],[All ASC?]])),FALSE(),TRUE())</f>
        <v>0</v>
      </c>
      <c r="O328" cm="1">
        <f t="array" aca="1" ref="O328" ca="1">IF(AND(input4713[[#This Row],[Safe Part 1]],(MAX(ABS((INDIRECT(input4713[[#This Row],[range2]]))-(INDIRECT(input4713[[#This Row],[range1]])))))&lt;=3),1,0)</f>
        <v>0</v>
      </c>
    </row>
    <row r="329" spans="1:15" x14ac:dyDescent="0.35">
      <c r="A329">
        <v>22</v>
      </c>
      <c r="B329">
        <v>22</v>
      </c>
      <c r="C329">
        <v>20</v>
      </c>
      <c r="D329">
        <v>20</v>
      </c>
      <c r="E329">
        <v>19</v>
      </c>
      <c r="F329">
        <v>18</v>
      </c>
      <c r="G329">
        <v>17</v>
      </c>
      <c r="H329">
        <f>1</f>
        <v>1</v>
      </c>
      <c r="I329">
        <f>COUNTA(input4713[[#This Row],[Column1.1]:[Column1.8]])</f>
        <v>7</v>
      </c>
      <c r="J329" t="str">
        <f>ADDRESS(ROW(),input4713[[#This Row],[first col]]+1,4)&amp;":"&amp;ADDRESS(ROW(),input4713[[#This Row],[lastcol]],4)</f>
        <v>B329:G329</v>
      </c>
      <c r="K329" t="str">
        <f>ADDRESS(ROW(),input4713[[#This Row],[first col]],4)&amp;":"&amp;ADDRESS(ROW(),input4713[[#This Row],[lastcol]]-1,4)</f>
        <v>A329:F329</v>
      </c>
      <c r="L329" t="b" cm="1">
        <f t="array" aca="1" ref="L329" ca="1">SUMPRODUCT(--(INDIRECT(input4713[[#This Row],[range1]])&lt;INDIRECT(input4713[[#This Row],[range2]])))=COUNT(INDIRECT(input4713[[#This Row],[range1]]))</f>
        <v>0</v>
      </c>
      <c r="M329" t="b" cm="1">
        <f t="array" aca="1" ref="M329" ca="1">SUMPRODUCT(--(INDIRECT(input4713[[#This Row],[range1]])&gt;INDIRECT(input4713[[#This Row],[range2]])))=COUNT(INDIRECT(input4713[[#This Row],[range1]]))</f>
        <v>0</v>
      </c>
      <c r="N329" t="b">
        <f ca="1">IF(AND(NOT(input4713[[#This Row],[All DESC?]]),NOT(input4713[[#This Row],[All ASC?]])),FALSE(),TRUE())</f>
        <v>0</v>
      </c>
      <c r="O329" cm="1">
        <f t="array" aca="1" ref="O329" ca="1">IF(AND(input4713[[#This Row],[Safe Part 1]],(MAX(ABS((INDIRECT(input4713[[#This Row],[range2]]))-(INDIRECT(input4713[[#This Row],[range1]])))))&lt;=3),1,0)</f>
        <v>0</v>
      </c>
    </row>
    <row r="330" spans="1:15" x14ac:dyDescent="0.35">
      <c r="A330">
        <v>76</v>
      </c>
      <c r="B330">
        <v>78</v>
      </c>
      <c r="C330">
        <v>76</v>
      </c>
      <c r="D330">
        <v>73</v>
      </c>
      <c r="E330">
        <v>70</v>
      </c>
      <c r="F330">
        <v>69</v>
      </c>
      <c r="H330">
        <f>1</f>
        <v>1</v>
      </c>
      <c r="I330">
        <f>COUNTA(input4713[[#This Row],[Column1.1]:[Column1.8]])</f>
        <v>6</v>
      </c>
      <c r="J330" t="str">
        <f>ADDRESS(ROW(),input4713[[#This Row],[first col]]+1,4)&amp;":"&amp;ADDRESS(ROW(),input4713[[#This Row],[lastcol]],4)</f>
        <v>B330:F330</v>
      </c>
      <c r="K330" t="str">
        <f>ADDRESS(ROW(),input4713[[#This Row],[first col]],4)&amp;":"&amp;ADDRESS(ROW(),input4713[[#This Row],[lastcol]]-1,4)</f>
        <v>A330:E330</v>
      </c>
      <c r="L330" t="b" cm="1">
        <f t="array" aca="1" ref="L330" ca="1">SUMPRODUCT(--(INDIRECT(input4713[[#This Row],[range1]])&lt;INDIRECT(input4713[[#This Row],[range2]])))=COUNT(INDIRECT(input4713[[#This Row],[range1]]))</f>
        <v>0</v>
      </c>
      <c r="M330" t="b" cm="1">
        <f t="array" aca="1" ref="M330" ca="1">SUMPRODUCT(--(INDIRECT(input4713[[#This Row],[range1]])&gt;INDIRECT(input4713[[#This Row],[range2]])))=COUNT(INDIRECT(input4713[[#This Row],[range1]]))</f>
        <v>0</v>
      </c>
      <c r="N330" t="b">
        <f ca="1">IF(AND(NOT(input4713[[#This Row],[All DESC?]]),NOT(input4713[[#This Row],[All ASC?]])),FALSE(),TRUE())</f>
        <v>0</v>
      </c>
      <c r="O330" cm="1">
        <f t="array" aca="1" ref="O330" ca="1">IF(AND(input4713[[#This Row],[Safe Part 1]],(MAX(ABS((INDIRECT(input4713[[#This Row],[range2]]))-(INDIRECT(input4713[[#This Row],[range1]])))))&lt;=3),1,0)</f>
        <v>0</v>
      </c>
    </row>
    <row r="331" spans="1:15" x14ac:dyDescent="0.35">
      <c r="A331">
        <v>7</v>
      </c>
      <c r="B331">
        <v>8</v>
      </c>
      <c r="C331">
        <v>9</v>
      </c>
      <c r="D331">
        <v>12</v>
      </c>
      <c r="E331">
        <v>12</v>
      </c>
      <c r="H331">
        <f>1</f>
        <v>1</v>
      </c>
      <c r="I331">
        <f>COUNTA(input4713[[#This Row],[Column1.1]:[Column1.8]])</f>
        <v>5</v>
      </c>
      <c r="J331" t="str">
        <f>ADDRESS(ROW(),input4713[[#This Row],[first col]]+1,4)&amp;":"&amp;ADDRESS(ROW(),input4713[[#This Row],[lastcol]],4)</f>
        <v>B331:E331</v>
      </c>
      <c r="K331" t="str">
        <f>ADDRESS(ROW(),input4713[[#This Row],[first col]],4)&amp;":"&amp;ADDRESS(ROW(),input4713[[#This Row],[lastcol]]-1,4)</f>
        <v>A331:D331</v>
      </c>
      <c r="L331" t="b" cm="1">
        <f t="array" aca="1" ref="L331" ca="1">SUMPRODUCT(--(INDIRECT(input4713[[#This Row],[range1]])&lt;INDIRECT(input4713[[#This Row],[range2]])))=COUNT(INDIRECT(input4713[[#This Row],[range1]]))</f>
        <v>0</v>
      </c>
      <c r="M331" t="b" cm="1">
        <f t="array" aca="1" ref="M331" ca="1">SUMPRODUCT(--(INDIRECT(input4713[[#This Row],[range1]])&gt;INDIRECT(input4713[[#This Row],[range2]])))=COUNT(INDIRECT(input4713[[#This Row],[range1]]))</f>
        <v>0</v>
      </c>
      <c r="N331" t="b">
        <f ca="1">IF(AND(NOT(input4713[[#This Row],[All DESC?]]),NOT(input4713[[#This Row],[All ASC?]])),FALSE(),TRUE())</f>
        <v>0</v>
      </c>
      <c r="O331" cm="1">
        <f t="array" aca="1" ref="O331" ca="1">IF(AND(input4713[[#This Row],[Safe Part 1]],(MAX(ABS((INDIRECT(input4713[[#This Row],[range2]]))-(INDIRECT(input4713[[#This Row],[range1]])))))&lt;=3),1,0)</f>
        <v>0</v>
      </c>
    </row>
    <row r="332" spans="1:15" x14ac:dyDescent="0.35">
      <c r="A332">
        <v>21</v>
      </c>
      <c r="B332">
        <v>23</v>
      </c>
      <c r="C332">
        <v>24</v>
      </c>
      <c r="D332">
        <v>25</v>
      </c>
      <c r="E332">
        <v>27</v>
      </c>
      <c r="F332">
        <v>26</v>
      </c>
      <c r="G332">
        <v>28</v>
      </c>
      <c r="H332">
        <f>1</f>
        <v>1</v>
      </c>
      <c r="I332">
        <f>COUNTA(input4713[[#This Row],[Column1.1]:[Column1.8]])</f>
        <v>7</v>
      </c>
      <c r="J332" t="str">
        <f>ADDRESS(ROW(),input4713[[#This Row],[first col]]+1,4)&amp;":"&amp;ADDRESS(ROW(),input4713[[#This Row],[lastcol]],4)</f>
        <v>B332:G332</v>
      </c>
      <c r="K332" t="str">
        <f>ADDRESS(ROW(),input4713[[#This Row],[first col]],4)&amp;":"&amp;ADDRESS(ROW(),input4713[[#This Row],[lastcol]]-1,4)</f>
        <v>A332:F332</v>
      </c>
      <c r="L332" t="b" cm="1">
        <f t="array" aca="1" ref="L332" ca="1">SUMPRODUCT(--(INDIRECT(input4713[[#This Row],[range1]])&lt;INDIRECT(input4713[[#This Row],[range2]])))=COUNT(INDIRECT(input4713[[#This Row],[range1]]))</f>
        <v>0</v>
      </c>
      <c r="M332" t="b" cm="1">
        <f t="array" aca="1" ref="M332" ca="1">SUMPRODUCT(--(INDIRECT(input4713[[#This Row],[range1]])&gt;INDIRECT(input4713[[#This Row],[range2]])))=COUNT(INDIRECT(input4713[[#This Row],[range1]]))</f>
        <v>0</v>
      </c>
      <c r="N332" t="b">
        <f ca="1">IF(AND(NOT(input4713[[#This Row],[All DESC?]]),NOT(input4713[[#This Row],[All ASC?]])),FALSE(),TRUE())</f>
        <v>0</v>
      </c>
      <c r="O332" cm="1">
        <f t="array" aca="1" ref="O332" ca="1">IF(AND(input4713[[#This Row],[Safe Part 1]],(MAX(ABS((INDIRECT(input4713[[#This Row],[range2]]))-(INDIRECT(input4713[[#This Row],[range1]])))))&lt;=3),1,0)</f>
        <v>0</v>
      </c>
    </row>
    <row r="333" spans="1:15" x14ac:dyDescent="0.35">
      <c r="A333">
        <v>37</v>
      </c>
      <c r="B333">
        <v>36</v>
      </c>
      <c r="C333">
        <v>32</v>
      </c>
      <c r="D333">
        <v>30</v>
      </c>
      <c r="E333">
        <v>29</v>
      </c>
      <c r="F333">
        <v>28</v>
      </c>
      <c r="H333">
        <f>1</f>
        <v>1</v>
      </c>
      <c r="I333">
        <f>COUNTA(input4713[[#This Row],[Column1.1]:[Column1.8]])</f>
        <v>6</v>
      </c>
      <c r="J333" t="str">
        <f>ADDRESS(ROW(),input4713[[#This Row],[first col]]+1,4)&amp;":"&amp;ADDRESS(ROW(),input4713[[#This Row],[lastcol]],4)</f>
        <v>B333:F333</v>
      </c>
      <c r="K333" t="str">
        <f>ADDRESS(ROW(),input4713[[#This Row],[first col]],4)&amp;":"&amp;ADDRESS(ROW(),input4713[[#This Row],[lastcol]]-1,4)</f>
        <v>A333:E333</v>
      </c>
      <c r="L333" t="b" cm="1">
        <f t="array" aca="1" ref="L333" ca="1">SUMPRODUCT(--(INDIRECT(input4713[[#This Row],[range1]])&lt;INDIRECT(input4713[[#This Row],[range2]])))=COUNT(INDIRECT(input4713[[#This Row],[range1]]))</f>
        <v>1</v>
      </c>
      <c r="M333" t="b" cm="1">
        <f t="array" aca="1" ref="M333" ca="1">SUMPRODUCT(--(INDIRECT(input4713[[#This Row],[range1]])&gt;INDIRECT(input4713[[#This Row],[range2]])))=COUNT(INDIRECT(input4713[[#This Row],[range1]]))</f>
        <v>0</v>
      </c>
      <c r="N333" t="b">
        <f ca="1">IF(AND(NOT(input4713[[#This Row],[All DESC?]]),NOT(input4713[[#This Row],[All ASC?]])),FALSE(),TRUE())</f>
        <v>1</v>
      </c>
      <c r="O333" cm="1">
        <f t="array" aca="1" ref="O333" ca="1">IF(AND(input4713[[#This Row],[Safe Part 1]],(MAX(ABS((INDIRECT(input4713[[#This Row],[range2]]))-(INDIRECT(input4713[[#This Row],[range1]])))))&lt;=3),1,0)</f>
        <v>0</v>
      </c>
    </row>
    <row r="334" spans="1:15" x14ac:dyDescent="0.35">
      <c r="A334">
        <v>83</v>
      </c>
      <c r="B334">
        <v>80</v>
      </c>
      <c r="C334">
        <v>79</v>
      </c>
      <c r="D334">
        <v>76</v>
      </c>
      <c r="E334">
        <v>70</v>
      </c>
      <c r="F334">
        <v>68</v>
      </c>
      <c r="H334">
        <f>1</f>
        <v>1</v>
      </c>
      <c r="I334">
        <f>COUNTA(input4713[[#This Row],[Column1.1]:[Column1.8]])</f>
        <v>6</v>
      </c>
      <c r="J334" t="str">
        <f>ADDRESS(ROW(),input4713[[#This Row],[first col]]+1,4)&amp;":"&amp;ADDRESS(ROW(),input4713[[#This Row],[lastcol]],4)</f>
        <v>B334:F334</v>
      </c>
      <c r="K334" t="str">
        <f>ADDRESS(ROW(),input4713[[#This Row],[first col]],4)&amp;":"&amp;ADDRESS(ROW(),input4713[[#This Row],[lastcol]]-1,4)</f>
        <v>A334:E334</v>
      </c>
      <c r="L334" t="b" cm="1">
        <f t="array" aca="1" ref="L334" ca="1">SUMPRODUCT(--(INDIRECT(input4713[[#This Row],[range1]])&lt;INDIRECT(input4713[[#This Row],[range2]])))=COUNT(INDIRECT(input4713[[#This Row],[range1]]))</f>
        <v>1</v>
      </c>
      <c r="M334" t="b" cm="1">
        <f t="array" aca="1" ref="M334" ca="1">SUMPRODUCT(--(INDIRECT(input4713[[#This Row],[range1]])&gt;INDIRECT(input4713[[#This Row],[range2]])))=COUNT(INDIRECT(input4713[[#This Row],[range1]]))</f>
        <v>0</v>
      </c>
      <c r="N334" t="b">
        <f ca="1">IF(AND(NOT(input4713[[#This Row],[All DESC?]]),NOT(input4713[[#This Row],[All ASC?]])),FALSE(),TRUE())</f>
        <v>1</v>
      </c>
      <c r="O334" cm="1">
        <f t="array" aca="1" ref="O334" ca="1">IF(AND(input4713[[#This Row],[Safe Part 1]],(MAX(ABS((INDIRECT(input4713[[#This Row],[range2]]))-(INDIRECT(input4713[[#This Row],[range1]])))))&lt;=3),1,0)</f>
        <v>0</v>
      </c>
    </row>
    <row r="335" spans="1:15" x14ac:dyDescent="0.35">
      <c r="A335">
        <v>13</v>
      </c>
      <c r="B335">
        <v>17</v>
      </c>
      <c r="C335">
        <v>17</v>
      </c>
      <c r="D335">
        <v>20</v>
      </c>
      <c r="E335">
        <v>17</v>
      </c>
      <c r="H335">
        <f>1</f>
        <v>1</v>
      </c>
      <c r="I335">
        <f>COUNTA(input4713[[#This Row],[Column1.1]:[Column1.8]])</f>
        <v>5</v>
      </c>
      <c r="J335" t="str">
        <f>ADDRESS(ROW(),input4713[[#This Row],[first col]]+1,4)&amp;":"&amp;ADDRESS(ROW(),input4713[[#This Row],[lastcol]],4)</f>
        <v>B335:E335</v>
      </c>
      <c r="K335" t="str">
        <f>ADDRESS(ROW(),input4713[[#This Row],[first col]],4)&amp;":"&amp;ADDRESS(ROW(),input4713[[#This Row],[lastcol]]-1,4)</f>
        <v>A335:D335</v>
      </c>
      <c r="L335" t="b" cm="1">
        <f t="array" aca="1" ref="L335" ca="1">SUMPRODUCT(--(INDIRECT(input4713[[#This Row],[range1]])&lt;INDIRECT(input4713[[#This Row],[range2]])))=COUNT(INDIRECT(input4713[[#This Row],[range1]]))</f>
        <v>0</v>
      </c>
      <c r="M335" t="b" cm="1">
        <f t="array" aca="1" ref="M335" ca="1">SUMPRODUCT(--(INDIRECT(input4713[[#This Row],[range1]])&gt;INDIRECT(input4713[[#This Row],[range2]])))=COUNT(INDIRECT(input4713[[#This Row],[range1]]))</f>
        <v>0</v>
      </c>
      <c r="N335" t="b">
        <f ca="1">IF(AND(NOT(input4713[[#This Row],[All DESC?]]),NOT(input4713[[#This Row],[All ASC?]])),FALSE(),TRUE())</f>
        <v>0</v>
      </c>
      <c r="O335" cm="1">
        <f t="array" aca="1" ref="O335" ca="1">IF(AND(input4713[[#This Row],[Safe Part 1]],(MAX(ABS((INDIRECT(input4713[[#This Row],[range2]]))-(INDIRECT(input4713[[#This Row],[range1]])))))&lt;=3),1,0)</f>
        <v>0</v>
      </c>
    </row>
    <row r="336" spans="1:15" x14ac:dyDescent="0.35">
      <c r="A336">
        <v>23</v>
      </c>
      <c r="B336">
        <v>23</v>
      </c>
      <c r="C336">
        <v>20</v>
      </c>
      <c r="D336">
        <v>17</v>
      </c>
      <c r="E336">
        <v>16</v>
      </c>
      <c r="F336">
        <v>11</v>
      </c>
      <c r="G336">
        <v>5</v>
      </c>
      <c r="H336">
        <f>1</f>
        <v>1</v>
      </c>
      <c r="I336">
        <f>COUNTA(input4713[[#This Row],[Column1.1]:[Column1.8]])</f>
        <v>7</v>
      </c>
      <c r="J336" t="str">
        <f>ADDRESS(ROW(),input4713[[#This Row],[first col]]+1,4)&amp;":"&amp;ADDRESS(ROW(),input4713[[#This Row],[lastcol]],4)</f>
        <v>B336:G336</v>
      </c>
      <c r="K336" t="str">
        <f>ADDRESS(ROW(),input4713[[#This Row],[first col]],4)&amp;":"&amp;ADDRESS(ROW(),input4713[[#This Row],[lastcol]]-1,4)</f>
        <v>A336:F336</v>
      </c>
      <c r="L336" t="b" cm="1">
        <f t="array" aca="1" ref="L336" ca="1">SUMPRODUCT(--(INDIRECT(input4713[[#This Row],[range1]])&lt;INDIRECT(input4713[[#This Row],[range2]])))=COUNT(INDIRECT(input4713[[#This Row],[range1]]))</f>
        <v>0</v>
      </c>
      <c r="M336" t="b" cm="1">
        <f t="array" aca="1" ref="M336" ca="1">SUMPRODUCT(--(INDIRECT(input4713[[#This Row],[range1]])&gt;INDIRECT(input4713[[#This Row],[range2]])))=COUNT(INDIRECT(input4713[[#This Row],[range1]]))</f>
        <v>0</v>
      </c>
      <c r="N336" t="b">
        <f ca="1">IF(AND(NOT(input4713[[#This Row],[All DESC?]]),NOT(input4713[[#This Row],[All ASC?]])),FALSE(),TRUE())</f>
        <v>0</v>
      </c>
      <c r="O336" cm="1">
        <f t="array" aca="1" ref="O336" ca="1">IF(AND(input4713[[#This Row],[Safe Part 1]],(MAX(ABS((INDIRECT(input4713[[#This Row],[range2]]))-(INDIRECT(input4713[[#This Row],[range1]])))))&lt;=3),1,0)</f>
        <v>0</v>
      </c>
    </row>
    <row r="337" spans="1:15" x14ac:dyDescent="0.35">
      <c r="A337">
        <v>26</v>
      </c>
      <c r="B337">
        <v>26</v>
      </c>
      <c r="C337">
        <v>30</v>
      </c>
      <c r="D337">
        <v>32</v>
      </c>
      <c r="E337">
        <v>35</v>
      </c>
      <c r="F337">
        <v>38</v>
      </c>
      <c r="H337">
        <f>1</f>
        <v>1</v>
      </c>
      <c r="I337">
        <f>COUNTA(input4713[[#This Row],[Column1.1]:[Column1.8]])</f>
        <v>6</v>
      </c>
      <c r="J337" t="str">
        <f>ADDRESS(ROW(),input4713[[#This Row],[first col]]+1,4)&amp;":"&amp;ADDRESS(ROW(),input4713[[#This Row],[lastcol]],4)</f>
        <v>B337:F337</v>
      </c>
      <c r="K337" t="str">
        <f>ADDRESS(ROW(),input4713[[#This Row],[first col]],4)&amp;":"&amp;ADDRESS(ROW(),input4713[[#This Row],[lastcol]]-1,4)</f>
        <v>A337:E337</v>
      </c>
      <c r="L337" t="b" cm="1">
        <f t="array" aca="1" ref="L337" ca="1">SUMPRODUCT(--(INDIRECT(input4713[[#This Row],[range1]])&lt;INDIRECT(input4713[[#This Row],[range2]])))=COUNT(INDIRECT(input4713[[#This Row],[range1]]))</f>
        <v>0</v>
      </c>
      <c r="M337" t="b" cm="1">
        <f t="array" aca="1" ref="M337" ca="1">SUMPRODUCT(--(INDIRECT(input4713[[#This Row],[range1]])&gt;INDIRECT(input4713[[#This Row],[range2]])))=COUNT(INDIRECT(input4713[[#This Row],[range1]]))</f>
        <v>0</v>
      </c>
      <c r="N337" t="b">
        <f ca="1">IF(AND(NOT(input4713[[#This Row],[All DESC?]]),NOT(input4713[[#This Row],[All ASC?]])),FALSE(),TRUE())</f>
        <v>0</v>
      </c>
      <c r="O337" cm="1">
        <f t="array" aca="1" ref="O337" ca="1">IF(AND(input4713[[#This Row],[Safe Part 1]],(MAX(ABS((INDIRECT(input4713[[#This Row],[range2]]))-(INDIRECT(input4713[[#This Row],[range1]])))))&lt;=3),1,0)</f>
        <v>0</v>
      </c>
    </row>
    <row r="338" spans="1:15" x14ac:dyDescent="0.35">
      <c r="A338">
        <v>32</v>
      </c>
      <c r="B338">
        <v>31</v>
      </c>
      <c r="C338">
        <v>30</v>
      </c>
      <c r="D338">
        <v>29</v>
      </c>
      <c r="E338">
        <v>27</v>
      </c>
      <c r="F338">
        <v>24</v>
      </c>
      <c r="H338">
        <f>1</f>
        <v>1</v>
      </c>
      <c r="I338">
        <f>COUNTA(input4713[[#This Row],[Column1.1]:[Column1.8]])</f>
        <v>6</v>
      </c>
      <c r="J338" t="str">
        <f>ADDRESS(ROW(),input4713[[#This Row],[first col]]+1,4)&amp;":"&amp;ADDRESS(ROW(),input4713[[#This Row],[lastcol]],4)</f>
        <v>B338:F338</v>
      </c>
      <c r="K338" t="str">
        <f>ADDRESS(ROW(),input4713[[#This Row],[first col]],4)&amp;":"&amp;ADDRESS(ROW(),input4713[[#This Row],[lastcol]]-1,4)</f>
        <v>A338:E338</v>
      </c>
      <c r="L338" t="b" cm="1">
        <f t="array" aca="1" ref="L338" ca="1">SUMPRODUCT(--(INDIRECT(input4713[[#This Row],[range1]])&lt;INDIRECT(input4713[[#This Row],[range2]])))=COUNT(INDIRECT(input4713[[#This Row],[range1]]))</f>
        <v>1</v>
      </c>
      <c r="M338" t="b" cm="1">
        <f t="array" aca="1" ref="M338" ca="1">SUMPRODUCT(--(INDIRECT(input4713[[#This Row],[range1]])&gt;INDIRECT(input4713[[#This Row],[range2]])))=COUNT(INDIRECT(input4713[[#This Row],[range1]]))</f>
        <v>0</v>
      </c>
      <c r="N338" t="b">
        <f ca="1">IF(AND(NOT(input4713[[#This Row],[All DESC?]]),NOT(input4713[[#This Row],[All ASC?]])),FALSE(),TRUE())</f>
        <v>1</v>
      </c>
      <c r="O338" cm="1">
        <f t="array" aca="1" ref="O338" ca="1">IF(AND(input4713[[#This Row],[Safe Part 1]],(MAX(ABS((INDIRECT(input4713[[#This Row],[range2]]))-(INDIRECT(input4713[[#This Row],[range1]])))))&lt;=3),1,0)</f>
        <v>1</v>
      </c>
    </row>
    <row r="339" spans="1:15" x14ac:dyDescent="0.35">
      <c r="A339">
        <v>30</v>
      </c>
      <c r="B339">
        <v>34</v>
      </c>
      <c r="C339">
        <v>40</v>
      </c>
      <c r="D339">
        <v>43</v>
      </c>
      <c r="E339">
        <v>47</v>
      </c>
      <c r="H339">
        <f>1</f>
        <v>1</v>
      </c>
      <c r="I339">
        <f>COUNTA(input4713[[#This Row],[Column1.1]:[Column1.8]])</f>
        <v>5</v>
      </c>
      <c r="J339" t="str">
        <f>ADDRESS(ROW(),input4713[[#This Row],[first col]]+1,4)&amp;":"&amp;ADDRESS(ROW(),input4713[[#This Row],[lastcol]],4)</f>
        <v>B339:E339</v>
      </c>
      <c r="K339" t="str">
        <f>ADDRESS(ROW(),input4713[[#This Row],[first col]],4)&amp;":"&amp;ADDRESS(ROW(),input4713[[#This Row],[lastcol]]-1,4)</f>
        <v>A339:D339</v>
      </c>
      <c r="L339" t="b" cm="1">
        <f t="array" aca="1" ref="L339" ca="1">SUMPRODUCT(--(INDIRECT(input4713[[#This Row],[range1]])&lt;INDIRECT(input4713[[#This Row],[range2]])))=COUNT(INDIRECT(input4713[[#This Row],[range1]]))</f>
        <v>0</v>
      </c>
      <c r="M339" t="b" cm="1">
        <f t="array" aca="1" ref="M339" ca="1">SUMPRODUCT(--(INDIRECT(input4713[[#This Row],[range1]])&gt;INDIRECT(input4713[[#This Row],[range2]])))=COUNT(INDIRECT(input4713[[#This Row],[range1]]))</f>
        <v>1</v>
      </c>
      <c r="N339" t="b">
        <f ca="1">IF(AND(NOT(input4713[[#This Row],[All DESC?]]),NOT(input4713[[#This Row],[All ASC?]])),FALSE(),TRUE())</f>
        <v>1</v>
      </c>
      <c r="O339" cm="1">
        <f t="array" aca="1" ref="O339" ca="1">IF(AND(input4713[[#This Row],[Safe Part 1]],(MAX(ABS((INDIRECT(input4713[[#This Row],[range2]]))-(INDIRECT(input4713[[#This Row],[range1]])))))&lt;=3),1,0)</f>
        <v>0</v>
      </c>
    </row>
    <row r="340" spans="1:15" x14ac:dyDescent="0.35">
      <c r="A340">
        <v>62</v>
      </c>
      <c r="B340">
        <v>68</v>
      </c>
      <c r="C340">
        <v>68</v>
      </c>
      <c r="D340">
        <v>69</v>
      </c>
      <c r="E340">
        <v>71</v>
      </c>
      <c r="F340">
        <v>72</v>
      </c>
      <c r="H340">
        <f>1</f>
        <v>1</v>
      </c>
      <c r="I340">
        <f>COUNTA(input4713[[#This Row],[Column1.1]:[Column1.8]])</f>
        <v>6</v>
      </c>
      <c r="J340" t="str">
        <f>ADDRESS(ROW(),input4713[[#This Row],[first col]]+1,4)&amp;":"&amp;ADDRESS(ROW(),input4713[[#This Row],[lastcol]],4)</f>
        <v>B340:F340</v>
      </c>
      <c r="K340" t="str">
        <f>ADDRESS(ROW(),input4713[[#This Row],[first col]],4)&amp;":"&amp;ADDRESS(ROW(),input4713[[#This Row],[lastcol]]-1,4)</f>
        <v>A340:E340</v>
      </c>
      <c r="L340" t="b" cm="1">
        <f t="array" aca="1" ref="L340" ca="1">SUMPRODUCT(--(INDIRECT(input4713[[#This Row],[range1]])&lt;INDIRECT(input4713[[#This Row],[range2]])))=COUNT(INDIRECT(input4713[[#This Row],[range1]]))</f>
        <v>0</v>
      </c>
      <c r="M340" t="b" cm="1">
        <f t="array" aca="1" ref="M340" ca="1">SUMPRODUCT(--(INDIRECT(input4713[[#This Row],[range1]])&gt;INDIRECT(input4713[[#This Row],[range2]])))=COUNT(INDIRECT(input4713[[#This Row],[range1]]))</f>
        <v>0</v>
      </c>
      <c r="N340" t="b">
        <f ca="1">IF(AND(NOT(input4713[[#This Row],[All DESC?]]),NOT(input4713[[#This Row],[All ASC?]])),FALSE(),TRUE())</f>
        <v>0</v>
      </c>
      <c r="O340" cm="1">
        <f t="array" aca="1" ref="O340" ca="1">IF(AND(input4713[[#This Row],[Safe Part 1]],(MAX(ABS((INDIRECT(input4713[[#This Row],[range2]]))-(INDIRECT(input4713[[#This Row],[range1]])))))&lt;=3),1,0)</f>
        <v>0</v>
      </c>
    </row>
    <row r="341" spans="1:15" x14ac:dyDescent="0.35">
      <c r="A341">
        <v>60</v>
      </c>
      <c r="B341">
        <v>57</v>
      </c>
      <c r="C341">
        <v>57</v>
      </c>
      <c r="D341">
        <v>59</v>
      </c>
      <c r="E341">
        <v>60</v>
      </c>
      <c r="F341">
        <v>63</v>
      </c>
      <c r="H341">
        <f>1</f>
        <v>1</v>
      </c>
      <c r="I341">
        <f>COUNTA(input4713[[#This Row],[Column1.1]:[Column1.8]])</f>
        <v>6</v>
      </c>
      <c r="J341" t="str">
        <f>ADDRESS(ROW(),input4713[[#This Row],[first col]]+1,4)&amp;":"&amp;ADDRESS(ROW(),input4713[[#This Row],[lastcol]],4)</f>
        <v>B341:F341</v>
      </c>
      <c r="K341" t="str">
        <f>ADDRESS(ROW(),input4713[[#This Row],[first col]],4)&amp;":"&amp;ADDRESS(ROW(),input4713[[#This Row],[lastcol]]-1,4)</f>
        <v>A341:E341</v>
      </c>
      <c r="L341" t="b" cm="1">
        <f t="array" aca="1" ref="L341" ca="1">SUMPRODUCT(--(INDIRECT(input4713[[#This Row],[range1]])&lt;INDIRECT(input4713[[#This Row],[range2]])))=COUNT(INDIRECT(input4713[[#This Row],[range1]]))</f>
        <v>0</v>
      </c>
      <c r="M341" t="b" cm="1">
        <f t="array" aca="1" ref="M341" ca="1">SUMPRODUCT(--(INDIRECT(input4713[[#This Row],[range1]])&gt;INDIRECT(input4713[[#This Row],[range2]])))=COUNT(INDIRECT(input4713[[#This Row],[range1]]))</f>
        <v>0</v>
      </c>
      <c r="N341" t="b">
        <f ca="1">IF(AND(NOT(input4713[[#This Row],[All DESC?]]),NOT(input4713[[#This Row],[All ASC?]])),FALSE(),TRUE())</f>
        <v>0</v>
      </c>
      <c r="O341" cm="1">
        <f t="array" aca="1" ref="O341" ca="1">IF(AND(input4713[[#This Row],[Safe Part 1]],(MAX(ABS((INDIRECT(input4713[[#This Row],[range2]]))-(INDIRECT(input4713[[#This Row],[range1]])))))&lt;=3),1,0)</f>
        <v>0</v>
      </c>
    </row>
    <row r="342" spans="1:15" x14ac:dyDescent="0.35">
      <c r="A342">
        <v>24</v>
      </c>
      <c r="B342">
        <v>20</v>
      </c>
      <c r="C342">
        <v>19</v>
      </c>
      <c r="D342">
        <v>19</v>
      </c>
      <c r="E342">
        <v>18</v>
      </c>
      <c r="F342">
        <v>14</v>
      </c>
      <c r="H342">
        <f>1</f>
        <v>1</v>
      </c>
      <c r="I342">
        <f>COUNTA(input4713[[#This Row],[Column1.1]:[Column1.8]])</f>
        <v>6</v>
      </c>
      <c r="J342" t="str">
        <f>ADDRESS(ROW(),input4713[[#This Row],[first col]]+1,4)&amp;":"&amp;ADDRESS(ROW(),input4713[[#This Row],[lastcol]],4)</f>
        <v>B342:F342</v>
      </c>
      <c r="K342" t="str">
        <f>ADDRESS(ROW(),input4713[[#This Row],[first col]],4)&amp;":"&amp;ADDRESS(ROW(),input4713[[#This Row],[lastcol]]-1,4)</f>
        <v>A342:E342</v>
      </c>
      <c r="L342" t="b" cm="1">
        <f t="array" aca="1" ref="L342" ca="1">SUMPRODUCT(--(INDIRECT(input4713[[#This Row],[range1]])&lt;INDIRECT(input4713[[#This Row],[range2]])))=COUNT(INDIRECT(input4713[[#This Row],[range1]]))</f>
        <v>0</v>
      </c>
      <c r="M342" t="b" cm="1">
        <f t="array" aca="1" ref="M342" ca="1">SUMPRODUCT(--(INDIRECT(input4713[[#This Row],[range1]])&gt;INDIRECT(input4713[[#This Row],[range2]])))=COUNT(INDIRECT(input4713[[#This Row],[range1]]))</f>
        <v>0</v>
      </c>
      <c r="N342" t="b">
        <f ca="1">IF(AND(NOT(input4713[[#This Row],[All DESC?]]),NOT(input4713[[#This Row],[All ASC?]])),FALSE(),TRUE())</f>
        <v>0</v>
      </c>
      <c r="O342" cm="1">
        <f t="array" aca="1" ref="O342" ca="1">IF(AND(input4713[[#This Row],[Safe Part 1]],(MAX(ABS((INDIRECT(input4713[[#This Row],[range2]]))-(INDIRECT(input4713[[#This Row],[range1]])))))&lt;=3),1,0)</f>
        <v>0</v>
      </c>
    </row>
    <row r="343" spans="1:15" x14ac:dyDescent="0.35">
      <c r="A343">
        <v>42</v>
      </c>
      <c r="B343">
        <v>39</v>
      </c>
      <c r="C343">
        <v>36</v>
      </c>
      <c r="D343">
        <v>35</v>
      </c>
      <c r="E343">
        <v>38</v>
      </c>
      <c r="H343">
        <f>1</f>
        <v>1</v>
      </c>
      <c r="I343">
        <f>COUNTA(input4713[[#This Row],[Column1.1]:[Column1.8]])</f>
        <v>5</v>
      </c>
      <c r="J343" t="str">
        <f>ADDRESS(ROW(),input4713[[#This Row],[first col]]+1,4)&amp;":"&amp;ADDRESS(ROW(),input4713[[#This Row],[lastcol]],4)</f>
        <v>B343:E343</v>
      </c>
      <c r="K343" t="str">
        <f>ADDRESS(ROW(),input4713[[#This Row],[first col]],4)&amp;":"&amp;ADDRESS(ROW(),input4713[[#This Row],[lastcol]]-1,4)</f>
        <v>A343:D343</v>
      </c>
      <c r="L343" t="b" cm="1">
        <f t="array" aca="1" ref="L343" ca="1">SUMPRODUCT(--(INDIRECT(input4713[[#This Row],[range1]])&lt;INDIRECT(input4713[[#This Row],[range2]])))=COUNT(INDIRECT(input4713[[#This Row],[range1]]))</f>
        <v>0</v>
      </c>
      <c r="M343" t="b" cm="1">
        <f t="array" aca="1" ref="M343" ca="1">SUMPRODUCT(--(INDIRECT(input4713[[#This Row],[range1]])&gt;INDIRECT(input4713[[#This Row],[range2]])))=COUNT(INDIRECT(input4713[[#This Row],[range1]]))</f>
        <v>0</v>
      </c>
      <c r="N343" t="b">
        <f ca="1">IF(AND(NOT(input4713[[#This Row],[All DESC?]]),NOT(input4713[[#This Row],[All ASC?]])),FALSE(),TRUE())</f>
        <v>0</v>
      </c>
      <c r="O343" cm="1">
        <f t="array" aca="1" ref="O343" ca="1">IF(AND(input4713[[#This Row],[Safe Part 1]],(MAX(ABS((INDIRECT(input4713[[#This Row],[range2]]))-(INDIRECT(input4713[[#This Row],[range1]])))))&lt;=3),1,0)</f>
        <v>0</v>
      </c>
    </row>
    <row r="344" spans="1:15" x14ac:dyDescent="0.35">
      <c r="A344">
        <v>64</v>
      </c>
      <c r="B344">
        <v>68</v>
      </c>
      <c r="C344">
        <v>69</v>
      </c>
      <c r="D344">
        <v>73</v>
      </c>
      <c r="E344">
        <v>71</v>
      </c>
      <c r="H344">
        <f>1</f>
        <v>1</v>
      </c>
      <c r="I344">
        <f>COUNTA(input4713[[#This Row],[Column1.1]:[Column1.8]])</f>
        <v>5</v>
      </c>
      <c r="J344" t="str">
        <f>ADDRESS(ROW(),input4713[[#This Row],[first col]]+1,4)&amp;":"&amp;ADDRESS(ROW(),input4713[[#This Row],[lastcol]],4)</f>
        <v>B344:E344</v>
      </c>
      <c r="K344" t="str">
        <f>ADDRESS(ROW(),input4713[[#This Row],[first col]],4)&amp;":"&amp;ADDRESS(ROW(),input4713[[#This Row],[lastcol]]-1,4)</f>
        <v>A344:D344</v>
      </c>
      <c r="L344" t="b" cm="1">
        <f t="array" aca="1" ref="L344" ca="1">SUMPRODUCT(--(INDIRECT(input4713[[#This Row],[range1]])&lt;INDIRECT(input4713[[#This Row],[range2]])))=COUNT(INDIRECT(input4713[[#This Row],[range1]]))</f>
        <v>0</v>
      </c>
      <c r="M344" t="b" cm="1">
        <f t="array" aca="1" ref="M344" ca="1">SUMPRODUCT(--(INDIRECT(input4713[[#This Row],[range1]])&gt;INDIRECT(input4713[[#This Row],[range2]])))=COUNT(INDIRECT(input4713[[#This Row],[range1]]))</f>
        <v>0</v>
      </c>
      <c r="N344" t="b">
        <f ca="1">IF(AND(NOT(input4713[[#This Row],[All DESC?]]),NOT(input4713[[#This Row],[All ASC?]])),FALSE(),TRUE())</f>
        <v>0</v>
      </c>
      <c r="O344" cm="1">
        <f t="array" aca="1" ref="O344" ca="1">IF(AND(input4713[[#This Row],[Safe Part 1]],(MAX(ABS((INDIRECT(input4713[[#This Row],[range2]]))-(INDIRECT(input4713[[#This Row],[range1]])))))&lt;=3),1,0)</f>
        <v>0</v>
      </c>
    </row>
    <row r="345" spans="1:15" x14ac:dyDescent="0.35">
      <c r="A345">
        <v>42</v>
      </c>
      <c r="B345">
        <v>35</v>
      </c>
      <c r="C345">
        <v>34</v>
      </c>
      <c r="D345">
        <v>32</v>
      </c>
      <c r="E345">
        <v>31</v>
      </c>
      <c r="F345">
        <v>28</v>
      </c>
      <c r="G345">
        <v>24</v>
      </c>
      <c r="H345">
        <f>1</f>
        <v>1</v>
      </c>
      <c r="I345">
        <f>COUNTA(input4713[[#This Row],[Column1.1]:[Column1.8]])</f>
        <v>7</v>
      </c>
      <c r="J345" t="str">
        <f>ADDRESS(ROW(),input4713[[#This Row],[first col]]+1,4)&amp;":"&amp;ADDRESS(ROW(),input4713[[#This Row],[lastcol]],4)</f>
        <v>B345:G345</v>
      </c>
      <c r="K345" t="str">
        <f>ADDRESS(ROW(),input4713[[#This Row],[first col]],4)&amp;":"&amp;ADDRESS(ROW(),input4713[[#This Row],[lastcol]]-1,4)</f>
        <v>A345:F345</v>
      </c>
      <c r="L345" t="b" cm="1">
        <f t="array" aca="1" ref="L345" ca="1">SUMPRODUCT(--(INDIRECT(input4713[[#This Row],[range1]])&lt;INDIRECT(input4713[[#This Row],[range2]])))=COUNT(INDIRECT(input4713[[#This Row],[range1]]))</f>
        <v>1</v>
      </c>
      <c r="M345" t="b" cm="1">
        <f t="array" aca="1" ref="M345" ca="1">SUMPRODUCT(--(INDIRECT(input4713[[#This Row],[range1]])&gt;INDIRECT(input4713[[#This Row],[range2]])))=COUNT(INDIRECT(input4713[[#This Row],[range1]]))</f>
        <v>0</v>
      </c>
      <c r="N345" t="b">
        <f ca="1">IF(AND(NOT(input4713[[#This Row],[All DESC?]]),NOT(input4713[[#This Row],[All ASC?]])),FALSE(),TRUE())</f>
        <v>1</v>
      </c>
      <c r="O345" cm="1">
        <f t="array" aca="1" ref="O345" ca="1">IF(AND(input4713[[#This Row],[Safe Part 1]],(MAX(ABS((INDIRECT(input4713[[#This Row],[range2]]))-(INDIRECT(input4713[[#This Row],[range1]])))))&lt;=3),1,0)</f>
        <v>0</v>
      </c>
    </row>
    <row r="346" spans="1:15" x14ac:dyDescent="0.35">
      <c r="A346">
        <v>53</v>
      </c>
      <c r="B346">
        <v>55</v>
      </c>
      <c r="C346">
        <v>54</v>
      </c>
      <c r="D346">
        <v>51</v>
      </c>
      <c r="E346">
        <v>50</v>
      </c>
      <c r="F346">
        <v>48</v>
      </c>
      <c r="H346">
        <f>1</f>
        <v>1</v>
      </c>
      <c r="I346">
        <f>COUNTA(input4713[[#This Row],[Column1.1]:[Column1.8]])</f>
        <v>6</v>
      </c>
      <c r="J346" t="str">
        <f>ADDRESS(ROW(),input4713[[#This Row],[first col]]+1,4)&amp;":"&amp;ADDRESS(ROW(),input4713[[#This Row],[lastcol]],4)</f>
        <v>B346:F346</v>
      </c>
      <c r="K346" t="str">
        <f>ADDRESS(ROW(),input4713[[#This Row],[first col]],4)&amp;":"&amp;ADDRESS(ROW(),input4713[[#This Row],[lastcol]]-1,4)</f>
        <v>A346:E346</v>
      </c>
      <c r="L346" t="b" cm="1">
        <f t="array" aca="1" ref="L346" ca="1">SUMPRODUCT(--(INDIRECT(input4713[[#This Row],[range1]])&lt;INDIRECT(input4713[[#This Row],[range2]])))=COUNT(INDIRECT(input4713[[#This Row],[range1]]))</f>
        <v>0</v>
      </c>
      <c r="M346" t="b" cm="1">
        <f t="array" aca="1" ref="M346" ca="1">SUMPRODUCT(--(INDIRECT(input4713[[#This Row],[range1]])&gt;INDIRECT(input4713[[#This Row],[range2]])))=COUNT(INDIRECT(input4713[[#This Row],[range1]]))</f>
        <v>0</v>
      </c>
      <c r="N346" t="b">
        <f ca="1">IF(AND(NOT(input4713[[#This Row],[All DESC?]]),NOT(input4713[[#This Row],[All ASC?]])),FALSE(),TRUE())</f>
        <v>0</v>
      </c>
      <c r="O346" cm="1">
        <f t="array" aca="1" ref="O346" ca="1">IF(AND(input4713[[#This Row],[Safe Part 1]],(MAX(ABS((INDIRECT(input4713[[#This Row],[range2]]))-(INDIRECT(input4713[[#This Row],[range1]])))))&lt;=3),1,0)</f>
        <v>0</v>
      </c>
    </row>
    <row r="347" spans="1:15" x14ac:dyDescent="0.35">
      <c r="A347">
        <v>66</v>
      </c>
      <c r="B347">
        <v>66</v>
      </c>
      <c r="C347">
        <v>62</v>
      </c>
      <c r="D347">
        <v>60</v>
      </c>
      <c r="E347">
        <v>60</v>
      </c>
      <c r="H347">
        <f>1</f>
        <v>1</v>
      </c>
      <c r="I347">
        <f>COUNTA(input4713[[#This Row],[Column1.1]:[Column1.8]])</f>
        <v>5</v>
      </c>
      <c r="J347" t="str">
        <f>ADDRESS(ROW(),input4713[[#This Row],[first col]]+1,4)&amp;":"&amp;ADDRESS(ROW(),input4713[[#This Row],[lastcol]],4)</f>
        <v>B347:E347</v>
      </c>
      <c r="K347" t="str">
        <f>ADDRESS(ROW(),input4713[[#This Row],[first col]],4)&amp;":"&amp;ADDRESS(ROW(),input4713[[#This Row],[lastcol]]-1,4)</f>
        <v>A347:D347</v>
      </c>
      <c r="L347" t="b" cm="1">
        <f t="array" aca="1" ref="L347" ca="1">SUMPRODUCT(--(INDIRECT(input4713[[#This Row],[range1]])&lt;INDIRECT(input4713[[#This Row],[range2]])))=COUNT(INDIRECT(input4713[[#This Row],[range1]]))</f>
        <v>0</v>
      </c>
      <c r="M347" t="b" cm="1">
        <f t="array" aca="1" ref="M347" ca="1">SUMPRODUCT(--(INDIRECT(input4713[[#This Row],[range1]])&gt;INDIRECT(input4713[[#This Row],[range2]])))=COUNT(INDIRECT(input4713[[#This Row],[range1]]))</f>
        <v>0</v>
      </c>
      <c r="N347" t="b">
        <f ca="1">IF(AND(NOT(input4713[[#This Row],[All DESC?]]),NOT(input4713[[#This Row],[All ASC?]])),FALSE(),TRUE())</f>
        <v>0</v>
      </c>
      <c r="O347" cm="1">
        <f t="array" aca="1" ref="O347" ca="1">IF(AND(input4713[[#This Row],[Safe Part 1]],(MAX(ABS((INDIRECT(input4713[[#This Row],[range2]]))-(INDIRECT(input4713[[#This Row],[range1]])))))&lt;=3),1,0)</f>
        <v>0</v>
      </c>
    </row>
    <row r="348" spans="1:15" x14ac:dyDescent="0.35">
      <c r="A348">
        <v>78</v>
      </c>
      <c r="B348">
        <v>82</v>
      </c>
      <c r="C348">
        <v>79</v>
      </c>
      <c r="D348">
        <v>81</v>
      </c>
      <c r="E348">
        <v>79</v>
      </c>
      <c r="H348">
        <f>1</f>
        <v>1</v>
      </c>
      <c r="I348">
        <f>COUNTA(input4713[[#This Row],[Column1.1]:[Column1.8]])</f>
        <v>5</v>
      </c>
      <c r="J348" t="str">
        <f>ADDRESS(ROW(),input4713[[#This Row],[first col]]+1,4)&amp;":"&amp;ADDRESS(ROW(),input4713[[#This Row],[lastcol]],4)</f>
        <v>B348:E348</v>
      </c>
      <c r="K348" t="str">
        <f>ADDRESS(ROW(),input4713[[#This Row],[first col]],4)&amp;":"&amp;ADDRESS(ROW(),input4713[[#This Row],[lastcol]]-1,4)</f>
        <v>A348:D348</v>
      </c>
      <c r="L348" t="b" cm="1">
        <f t="array" aca="1" ref="L348" ca="1">SUMPRODUCT(--(INDIRECT(input4713[[#This Row],[range1]])&lt;INDIRECT(input4713[[#This Row],[range2]])))=COUNT(INDIRECT(input4713[[#This Row],[range1]]))</f>
        <v>0</v>
      </c>
      <c r="M348" t="b" cm="1">
        <f t="array" aca="1" ref="M348" ca="1">SUMPRODUCT(--(INDIRECT(input4713[[#This Row],[range1]])&gt;INDIRECT(input4713[[#This Row],[range2]])))=COUNT(INDIRECT(input4713[[#This Row],[range1]]))</f>
        <v>0</v>
      </c>
      <c r="N348" t="b">
        <f ca="1">IF(AND(NOT(input4713[[#This Row],[All DESC?]]),NOT(input4713[[#This Row],[All ASC?]])),FALSE(),TRUE())</f>
        <v>0</v>
      </c>
      <c r="O348" cm="1">
        <f t="array" aca="1" ref="O348" ca="1">IF(AND(input4713[[#This Row],[Safe Part 1]],(MAX(ABS((INDIRECT(input4713[[#This Row],[range2]]))-(INDIRECT(input4713[[#This Row],[range1]])))))&lt;=3),1,0)</f>
        <v>0</v>
      </c>
    </row>
    <row r="349" spans="1:15" x14ac:dyDescent="0.35">
      <c r="A349">
        <v>53</v>
      </c>
      <c r="B349">
        <v>53</v>
      </c>
      <c r="C349">
        <v>52</v>
      </c>
      <c r="D349">
        <v>51</v>
      </c>
      <c r="E349">
        <v>50</v>
      </c>
      <c r="F349">
        <v>49</v>
      </c>
      <c r="G349">
        <v>51</v>
      </c>
      <c r="H349">
        <f>1</f>
        <v>1</v>
      </c>
      <c r="I349">
        <f>COUNTA(input4713[[#This Row],[Column1.1]:[Column1.8]])</f>
        <v>7</v>
      </c>
      <c r="J349" t="str">
        <f>ADDRESS(ROW(),input4713[[#This Row],[first col]]+1,4)&amp;":"&amp;ADDRESS(ROW(),input4713[[#This Row],[lastcol]],4)</f>
        <v>B349:G349</v>
      </c>
      <c r="K349" t="str">
        <f>ADDRESS(ROW(),input4713[[#This Row],[first col]],4)&amp;":"&amp;ADDRESS(ROW(),input4713[[#This Row],[lastcol]]-1,4)</f>
        <v>A349:F349</v>
      </c>
      <c r="L349" t="b" cm="1">
        <f t="array" aca="1" ref="L349" ca="1">SUMPRODUCT(--(INDIRECT(input4713[[#This Row],[range1]])&lt;INDIRECT(input4713[[#This Row],[range2]])))=COUNT(INDIRECT(input4713[[#This Row],[range1]]))</f>
        <v>0</v>
      </c>
      <c r="M349" t="b" cm="1">
        <f t="array" aca="1" ref="M349" ca="1">SUMPRODUCT(--(INDIRECT(input4713[[#This Row],[range1]])&gt;INDIRECT(input4713[[#This Row],[range2]])))=COUNT(INDIRECT(input4713[[#This Row],[range1]]))</f>
        <v>0</v>
      </c>
      <c r="N349" t="b">
        <f ca="1">IF(AND(NOT(input4713[[#This Row],[All DESC?]]),NOT(input4713[[#This Row],[All ASC?]])),FALSE(),TRUE())</f>
        <v>0</v>
      </c>
      <c r="O349" cm="1">
        <f t="array" aca="1" ref="O349" ca="1">IF(AND(input4713[[#This Row],[Safe Part 1]],(MAX(ABS((INDIRECT(input4713[[#This Row],[range2]]))-(INDIRECT(input4713[[#This Row],[range1]])))))&lt;=3),1,0)</f>
        <v>0</v>
      </c>
    </row>
    <row r="350" spans="1:15" x14ac:dyDescent="0.35">
      <c r="A350">
        <v>11</v>
      </c>
      <c r="B350">
        <v>9</v>
      </c>
      <c r="C350">
        <v>12</v>
      </c>
      <c r="D350">
        <v>15</v>
      </c>
      <c r="E350">
        <v>19</v>
      </c>
      <c r="H350">
        <f>1</f>
        <v>1</v>
      </c>
      <c r="I350">
        <f>COUNTA(input4713[[#This Row],[Column1.1]:[Column1.8]])</f>
        <v>5</v>
      </c>
      <c r="J350" t="str">
        <f>ADDRESS(ROW(),input4713[[#This Row],[first col]]+1,4)&amp;":"&amp;ADDRESS(ROW(),input4713[[#This Row],[lastcol]],4)</f>
        <v>B350:E350</v>
      </c>
      <c r="K350" t="str">
        <f>ADDRESS(ROW(),input4713[[#This Row],[first col]],4)&amp;":"&amp;ADDRESS(ROW(),input4713[[#This Row],[lastcol]]-1,4)</f>
        <v>A350:D350</v>
      </c>
      <c r="L350" t="b" cm="1">
        <f t="array" aca="1" ref="L350" ca="1">SUMPRODUCT(--(INDIRECT(input4713[[#This Row],[range1]])&lt;INDIRECT(input4713[[#This Row],[range2]])))=COUNT(INDIRECT(input4713[[#This Row],[range1]]))</f>
        <v>0</v>
      </c>
      <c r="M350" t="b" cm="1">
        <f t="array" aca="1" ref="M350" ca="1">SUMPRODUCT(--(INDIRECT(input4713[[#This Row],[range1]])&gt;INDIRECT(input4713[[#This Row],[range2]])))=COUNT(INDIRECT(input4713[[#This Row],[range1]]))</f>
        <v>0</v>
      </c>
      <c r="N350" t="b">
        <f ca="1">IF(AND(NOT(input4713[[#This Row],[All DESC?]]),NOT(input4713[[#This Row],[All ASC?]])),FALSE(),TRUE())</f>
        <v>0</v>
      </c>
      <c r="O350" cm="1">
        <f t="array" aca="1" ref="O350" ca="1">IF(AND(input4713[[#This Row],[Safe Part 1]],(MAX(ABS((INDIRECT(input4713[[#This Row],[range2]]))-(INDIRECT(input4713[[#This Row],[range1]])))))&lt;=3),1,0)</f>
        <v>0</v>
      </c>
    </row>
    <row r="351" spans="1:15" x14ac:dyDescent="0.35">
      <c r="A351">
        <v>45</v>
      </c>
      <c r="B351">
        <v>49</v>
      </c>
      <c r="C351">
        <v>51</v>
      </c>
      <c r="D351">
        <v>52</v>
      </c>
      <c r="E351">
        <v>53</v>
      </c>
      <c r="F351">
        <v>57</v>
      </c>
      <c r="H351">
        <f>1</f>
        <v>1</v>
      </c>
      <c r="I351">
        <f>COUNTA(input4713[[#This Row],[Column1.1]:[Column1.8]])</f>
        <v>6</v>
      </c>
      <c r="J351" t="str">
        <f>ADDRESS(ROW(),input4713[[#This Row],[first col]]+1,4)&amp;":"&amp;ADDRESS(ROW(),input4713[[#This Row],[lastcol]],4)</f>
        <v>B351:F351</v>
      </c>
      <c r="K351" t="str">
        <f>ADDRESS(ROW(),input4713[[#This Row],[first col]],4)&amp;":"&amp;ADDRESS(ROW(),input4713[[#This Row],[lastcol]]-1,4)</f>
        <v>A351:E351</v>
      </c>
      <c r="L351" t="b" cm="1">
        <f t="array" aca="1" ref="L351" ca="1">SUMPRODUCT(--(INDIRECT(input4713[[#This Row],[range1]])&lt;INDIRECT(input4713[[#This Row],[range2]])))=COUNT(INDIRECT(input4713[[#This Row],[range1]]))</f>
        <v>0</v>
      </c>
      <c r="M351" t="b" cm="1">
        <f t="array" aca="1" ref="M351" ca="1">SUMPRODUCT(--(INDIRECT(input4713[[#This Row],[range1]])&gt;INDIRECT(input4713[[#This Row],[range2]])))=COUNT(INDIRECT(input4713[[#This Row],[range1]]))</f>
        <v>1</v>
      </c>
      <c r="N351" t="b">
        <f ca="1">IF(AND(NOT(input4713[[#This Row],[All DESC?]]),NOT(input4713[[#This Row],[All ASC?]])),FALSE(),TRUE())</f>
        <v>1</v>
      </c>
      <c r="O351" cm="1">
        <f t="array" aca="1" ref="O351" ca="1">IF(AND(input4713[[#This Row],[Safe Part 1]],(MAX(ABS((INDIRECT(input4713[[#This Row],[range2]]))-(INDIRECT(input4713[[#This Row],[range1]])))))&lt;=3),1,0)</f>
        <v>0</v>
      </c>
    </row>
    <row r="352" spans="1:15" x14ac:dyDescent="0.35">
      <c r="A352">
        <v>17</v>
      </c>
      <c r="B352">
        <v>20</v>
      </c>
      <c r="C352">
        <v>24</v>
      </c>
      <c r="D352">
        <v>25</v>
      </c>
      <c r="E352">
        <v>26</v>
      </c>
      <c r="H352">
        <f>1</f>
        <v>1</v>
      </c>
      <c r="I352">
        <f>COUNTA(input4713[[#This Row],[Column1.1]:[Column1.8]])</f>
        <v>5</v>
      </c>
      <c r="J352" t="str">
        <f>ADDRESS(ROW(),input4713[[#This Row],[first col]]+1,4)&amp;":"&amp;ADDRESS(ROW(),input4713[[#This Row],[lastcol]],4)</f>
        <v>B352:E352</v>
      </c>
      <c r="K352" t="str">
        <f>ADDRESS(ROW(),input4713[[#This Row],[first col]],4)&amp;":"&amp;ADDRESS(ROW(),input4713[[#This Row],[lastcol]]-1,4)</f>
        <v>A352:D352</v>
      </c>
      <c r="L352" t="b" cm="1">
        <f t="array" aca="1" ref="L352" ca="1">SUMPRODUCT(--(INDIRECT(input4713[[#This Row],[range1]])&lt;INDIRECT(input4713[[#This Row],[range2]])))=COUNT(INDIRECT(input4713[[#This Row],[range1]]))</f>
        <v>0</v>
      </c>
      <c r="M352" t="b" cm="1">
        <f t="array" aca="1" ref="M352" ca="1">SUMPRODUCT(--(INDIRECT(input4713[[#This Row],[range1]])&gt;INDIRECT(input4713[[#This Row],[range2]])))=COUNT(INDIRECT(input4713[[#This Row],[range1]]))</f>
        <v>1</v>
      </c>
      <c r="N352" t="b">
        <f ca="1">IF(AND(NOT(input4713[[#This Row],[All DESC?]]),NOT(input4713[[#This Row],[All ASC?]])),FALSE(),TRUE())</f>
        <v>1</v>
      </c>
      <c r="O352" cm="1">
        <f t="array" aca="1" ref="O352" ca="1">IF(AND(input4713[[#This Row],[Safe Part 1]],(MAX(ABS((INDIRECT(input4713[[#This Row],[range2]]))-(INDIRECT(input4713[[#This Row],[range1]])))))&lt;=3),1,0)</f>
        <v>0</v>
      </c>
    </row>
    <row r="353" spans="1:15" x14ac:dyDescent="0.35">
      <c r="A353">
        <v>74</v>
      </c>
      <c r="B353">
        <v>77</v>
      </c>
      <c r="C353">
        <v>75</v>
      </c>
      <c r="D353">
        <v>73</v>
      </c>
      <c r="E353">
        <v>72</v>
      </c>
      <c r="F353">
        <v>67</v>
      </c>
      <c r="H353">
        <f>1</f>
        <v>1</v>
      </c>
      <c r="I353">
        <f>COUNTA(input4713[[#This Row],[Column1.1]:[Column1.8]])</f>
        <v>6</v>
      </c>
      <c r="J353" t="str">
        <f>ADDRESS(ROW(),input4713[[#This Row],[first col]]+1,4)&amp;":"&amp;ADDRESS(ROW(),input4713[[#This Row],[lastcol]],4)</f>
        <v>B353:F353</v>
      </c>
      <c r="K353" t="str">
        <f>ADDRESS(ROW(),input4713[[#This Row],[first col]],4)&amp;":"&amp;ADDRESS(ROW(),input4713[[#This Row],[lastcol]]-1,4)</f>
        <v>A353:E353</v>
      </c>
      <c r="L353" t="b" cm="1">
        <f t="array" aca="1" ref="L353" ca="1">SUMPRODUCT(--(INDIRECT(input4713[[#This Row],[range1]])&lt;INDIRECT(input4713[[#This Row],[range2]])))=COUNT(INDIRECT(input4713[[#This Row],[range1]]))</f>
        <v>0</v>
      </c>
      <c r="M353" t="b" cm="1">
        <f t="array" aca="1" ref="M353" ca="1">SUMPRODUCT(--(INDIRECT(input4713[[#This Row],[range1]])&gt;INDIRECT(input4713[[#This Row],[range2]])))=COUNT(INDIRECT(input4713[[#This Row],[range1]]))</f>
        <v>0</v>
      </c>
      <c r="N353" t="b">
        <f ca="1">IF(AND(NOT(input4713[[#This Row],[All DESC?]]),NOT(input4713[[#This Row],[All ASC?]])),FALSE(),TRUE())</f>
        <v>0</v>
      </c>
      <c r="O353" cm="1">
        <f t="array" aca="1" ref="O353" ca="1">IF(AND(input4713[[#This Row],[Safe Part 1]],(MAX(ABS((INDIRECT(input4713[[#This Row],[range2]]))-(INDIRECT(input4713[[#This Row],[range1]])))))&lt;=3),1,0)</f>
        <v>0</v>
      </c>
    </row>
    <row r="354" spans="1:15" x14ac:dyDescent="0.35">
      <c r="A354">
        <v>81</v>
      </c>
      <c r="B354">
        <v>80</v>
      </c>
      <c r="C354">
        <v>74</v>
      </c>
      <c r="D354">
        <v>72</v>
      </c>
      <c r="E354">
        <v>70</v>
      </c>
      <c r="F354">
        <v>68</v>
      </c>
      <c r="H354">
        <f>1</f>
        <v>1</v>
      </c>
      <c r="I354">
        <f>COUNTA(input4713[[#This Row],[Column1.1]:[Column1.8]])</f>
        <v>6</v>
      </c>
      <c r="J354" t="str">
        <f>ADDRESS(ROW(),input4713[[#This Row],[first col]]+1,4)&amp;":"&amp;ADDRESS(ROW(),input4713[[#This Row],[lastcol]],4)</f>
        <v>B354:F354</v>
      </c>
      <c r="K354" t="str">
        <f>ADDRESS(ROW(),input4713[[#This Row],[first col]],4)&amp;":"&amp;ADDRESS(ROW(),input4713[[#This Row],[lastcol]]-1,4)</f>
        <v>A354:E354</v>
      </c>
      <c r="L354" t="b" cm="1">
        <f t="array" aca="1" ref="L354" ca="1">SUMPRODUCT(--(INDIRECT(input4713[[#This Row],[range1]])&lt;INDIRECT(input4713[[#This Row],[range2]])))=COUNT(INDIRECT(input4713[[#This Row],[range1]]))</f>
        <v>1</v>
      </c>
      <c r="M354" t="b" cm="1">
        <f t="array" aca="1" ref="M354" ca="1">SUMPRODUCT(--(INDIRECT(input4713[[#This Row],[range1]])&gt;INDIRECT(input4713[[#This Row],[range2]])))=COUNT(INDIRECT(input4713[[#This Row],[range1]]))</f>
        <v>0</v>
      </c>
      <c r="N354" t="b">
        <f ca="1">IF(AND(NOT(input4713[[#This Row],[All DESC?]]),NOT(input4713[[#This Row],[All ASC?]])),FALSE(),TRUE())</f>
        <v>1</v>
      </c>
      <c r="O354" cm="1">
        <f t="array" aca="1" ref="O354" ca="1">IF(AND(input4713[[#This Row],[Safe Part 1]],(MAX(ABS((INDIRECT(input4713[[#This Row],[range2]]))-(INDIRECT(input4713[[#This Row],[range1]])))))&lt;=3),1,0)</f>
        <v>0</v>
      </c>
    </row>
    <row r="355" spans="1:15" x14ac:dyDescent="0.35">
      <c r="A355">
        <v>88</v>
      </c>
      <c r="B355">
        <v>87</v>
      </c>
      <c r="C355">
        <v>90</v>
      </c>
      <c r="D355">
        <v>90</v>
      </c>
      <c r="E355">
        <v>90</v>
      </c>
      <c r="H355">
        <f>1</f>
        <v>1</v>
      </c>
      <c r="I355">
        <f>COUNTA(input4713[[#This Row],[Column1.1]:[Column1.8]])</f>
        <v>5</v>
      </c>
      <c r="J355" t="str">
        <f>ADDRESS(ROW(),input4713[[#This Row],[first col]]+1,4)&amp;":"&amp;ADDRESS(ROW(),input4713[[#This Row],[lastcol]],4)</f>
        <v>B355:E355</v>
      </c>
      <c r="K355" t="str">
        <f>ADDRESS(ROW(),input4713[[#This Row],[first col]],4)&amp;":"&amp;ADDRESS(ROW(),input4713[[#This Row],[lastcol]]-1,4)</f>
        <v>A355:D355</v>
      </c>
      <c r="L355" t="b" cm="1">
        <f t="array" aca="1" ref="L355" ca="1">SUMPRODUCT(--(INDIRECT(input4713[[#This Row],[range1]])&lt;INDIRECT(input4713[[#This Row],[range2]])))=COUNT(INDIRECT(input4713[[#This Row],[range1]]))</f>
        <v>0</v>
      </c>
      <c r="M355" t="b" cm="1">
        <f t="array" aca="1" ref="M355" ca="1">SUMPRODUCT(--(INDIRECT(input4713[[#This Row],[range1]])&gt;INDIRECT(input4713[[#This Row],[range2]])))=COUNT(INDIRECT(input4713[[#This Row],[range1]]))</f>
        <v>0</v>
      </c>
      <c r="N355" t="b">
        <f ca="1">IF(AND(NOT(input4713[[#This Row],[All DESC?]]),NOT(input4713[[#This Row],[All ASC?]])),FALSE(),TRUE())</f>
        <v>0</v>
      </c>
      <c r="O355" cm="1">
        <f t="array" aca="1" ref="O355" ca="1">IF(AND(input4713[[#This Row],[Safe Part 1]],(MAX(ABS((INDIRECT(input4713[[#This Row],[range2]]))-(INDIRECT(input4713[[#This Row],[range1]])))))&lt;=3),1,0)</f>
        <v>0</v>
      </c>
    </row>
    <row r="356" spans="1:15" x14ac:dyDescent="0.35">
      <c r="A356">
        <v>45</v>
      </c>
      <c r="B356">
        <v>42</v>
      </c>
      <c r="C356">
        <v>40</v>
      </c>
      <c r="D356">
        <v>33</v>
      </c>
      <c r="E356">
        <v>30</v>
      </c>
      <c r="F356">
        <v>24</v>
      </c>
      <c r="H356">
        <f>1</f>
        <v>1</v>
      </c>
      <c r="I356">
        <f>COUNTA(input4713[[#This Row],[Column1.1]:[Column1.8]])</f>
        <v>6</v>
      </c>
      <c r="J356" t="str">
        <f>ADDRESS(ROW(),input4713[[#This Row],[first col]]+1,4)&amp;":"&amp;ADDRESS(ROW(),input4713[[#This Row],[lastcol]],4)</f>
        <v>B356:F356</v>
      </c>
      <c r="K356" t="str">
        <f>ADDRESS(ROW(),input4713[[#This Row],[first col]],4)&amp;":"&amp;ADDRESS(ROW(),input4713[[#This Row],[lastcol]]-1,4)</f>
        <v>A356:E356</v>
      </c>
      <c r="L356" t="b" cm="1">
        <f t="array" aca="1" ref="L356" ca="1">SUMPRODUCT(--(INDIRECT(input4713[[#This Row],[range1]])&lt;INDIRECT(input4713[[#This Row],[range2]])))=COUNT(INDIRECT(input4713[[#This Row],[range1]]))</f>
        <v>1</v>
      </c>
      <c r="M356" t="b" cm="1">
        <f t="array" aca="1" ref="M356" ca="1">SUMPRODUCT(--(INDIRECT(input4713[[#This Row],[range1]])&gt;INDIRECT(input4713[[#This Row],[range2]])))=COUNT(INDIRECT(input4713[[#This Row],[range1]]))</f>
        <v>0</v>
      </c>
      <c r="N356" t="b">
        <f ca="1">IF(AND(NOT(input4713[[#This Row],[All DESC?]]),NOT(input4713[[#This Row],[All ASC?]])),FALSE(),TRUE())</f>
        <v>1</v>
      </c>
      <c r="O356" cm="1">
        <f t="array" aca="1" ref="O356" ca="1">IF(AND(input4713[[#This Row],[Safe Part 1]],(MAX(ABS((INDIRECT(input4713[[#This Row],[range2]]))-(INDIRECT(input4713[[#This Row],[range1]])))))&lt;=3),1,0)</f>
        <v>0</v>
      </c>
    </row>
    <row r="357" spans="1:15" x14ac:dyDescent="0.35">
      <c r="A357">
        <v>54</v>
      </c>
      <c r="B357">
        <v>61</v>
      </c>
      <c r="C357">
        <v>64</v>
      </c>
      <c r="D357">
        <v>62</v>
      </c>
      <c r="E357">
        <v>65</v>
      </c>
      <c r="F357">
        <v>66</v>
      </c>
      <c r="G357">
        <v>75</v>
      </c>
      <c r="H357">
        <f>1</f>
        <v>1</v>
      </c>
      <c r="I357">
        <f>COUNTA(input4713[[#This Row],[Column1.1]:[Column1.8]])</f>
        <v>7</v>
      </c>
      <c r="J357" t="str">
        <f>ADDRESS(ROW(),input4713[[#This Row],[first col]]+1,4)&amp;":"&amp;ADDRESS(ROW(),input4713[[#This Row],[lastcol]],4)</f>
        <v>B357:G357</v>
      </c>
      <c r="K357" t="str">
        <f>ADDRESS(ROW(),input4713[[#This Row],[first col]],4)&amp;":"&amp;ADDRESS(ROW(),input4713[[#This Row],[lastcol]]-1,4)</f>
        <v>A357:F357</v>
      </c>
      <c r="L357" t="b" cm="1">
        <f t="array" aca="1" ref="L357" ca="1">SUMPRODUCT(--(INDIRECT(input4713[[#This Row],[range1]])&lt;INDIRECT(input4713[[#This Row],[range2]])))=COUNT(INDIRECT(input4713[[#This Row],[range1]]))</f>
        <v>0</v>
      </c>
      <c r="M357" t="b" cm="1">
        <f t="array" aca="1" ref="M357" ca="1">SUMPRODUCT(--(INDIRECT(input4713[[#This Row],[range1]])&gt;INDIRECT(input4713[[#This Row],[range2]])))=COUNT(INDIRECT(input4713[[#This Row],[range1]]))</f>
        <v>0</v>
      </c>
      <c r="N357" t="b">
        <f ca="1">IF(AND(NOT(input4713[[#This Row],[All DESC?]]),NOT(input4713[[#This Row],[All ASC?]])),FALSE(),TRUE())</f>
        <v>0</v>
      </c>
      <c r="O357" cm="1">
        <f t="array" aca="1" ref="O357" ca="1">IF(AND(input4713[[#This Row],[Safe Part 1]],(MAX(ABS((INDIRECT(input4713[[#This Row],[range2]]))-(INDIRECT(input4713[[#This Row],[range1]])))))&lt;=3),1,0)</f>
        <v>0</v>
      </c>
    </row>
    <row r="358" spans="1:15" x14ac:dyDescent="0.35">
      <c r="A358">
        <v>35</v>
      </c>
      <c r="B358">
        <v>39</v>
      </c>
      <c r="C358">
        <v>39</v>
      </c>
      <c r="D358">
        <v>40</v>
      </c>
      <c r="E358">
        <v>42</v>
      </c>
      <c r="F358">
        <v>44</v>
      </c>
      <c r="H358">
        <f>1</f>
        <v>1</v>
      </c>
      <c r="I358">
        <f>COUNTA(input4713[[#This Row],[Column1.1]:[Column1.8]])</f>
        <v>6</v>
      </c>
      <c r="J358" t="str">
        <f>ADDRESS(ROW(),input4713[[#This Row],[first col]]+1,4)&amp;":"&amp;ADDRESS(ROW(),input4713[[#This Row],[lastcol]],4)</f>
        <v>B358:F358</v>
      </c>
      <c r="K358" t="str">
        <f>ADDRESS(ROW(),input4713[[#This Row],[first col]],4)&amp;":"&amp;ADDRESS(ROW(),input4713[[#This Row],[lastcol]]-1,4)</f>
        <v>A358:E358</v>
      </c>
      <c r="L358" t="b" cm="1">
        <f t="array" aca="1" ref="L358" ca="1">SUMPRODUCT(--(INDIRECT(input4713[[#This Row],[range1]])&lt;INDIRECT(input4713[[#This Row],[range2]])))=COUNT(INDIRECT(input4713[[#This Row],[range1]]))</f>
        <v>0</v>
      </c>
      <c r="M358" t="b" cm="1">
        <f t="array" aca="1" ref="M358" ca="1">SUMPRODUCT(--(INDIRECT(input4713[[#This Row],[range1]])&gt;INDIRECT(input4713[[#This Row],[range2]])))=COUNT(INDIRECT(input4713[[#This Row],[range1]]))</f>
        <v>0</v>
      </c>
      <c r="N358" t="b">
        <f ca="1">IF(AND(NOT(input4713[[#This Row],[All DESC?]]),NOT(input4713[[#This Row],[All ASC?]])),FALSE(),TRUE())</f>
        <v>0</v>
      </c>
      <c r="O358" cm="1">
        <f t="array" aca="1" ref="O358" ca="1">IF(AND(input4713[[#This Row],[Safe Part 1]],(MAX(ABS((INDIRECT(input4713[[#This Row],[range2]]))-(INDIRECT(input4713[[#This Row],[range1]])))))&lt;=3),1,0)</f>
        <v>0</v>
      </c>
    </row>
    <row r="359" spans="1:15" x14ac:dyDescent="0.35">
      <c r="A359">
        <v>85</v>
      </c>
      <c r="B359">
        <v>90</v>
      </c>
      <c r="C359">
        <v>92</v>
      </c>
      <c r="D359">
        <v>94</v>
      </c>
      <c r="E359">
        <v>97</v>
      </c>
      <c r="F359">
        <v>95</v>
      </c>
      <c r="G359">
        <v>96</v>
      </c>
      <c r="H359">
        <f>1</f>
        <v>1</v>
      </c>
      <c r="I359">
        <f>COUNTA(input4713[[#This Row],[Column1.1]:[Column1.8]])</f>
        <v>7</v>
      </c>
      <c r="J359" t="str">
        <f>ADDRESS(ROW(),input4713[[#This Row],[first col]]+1,4)&amp;":"&amp;ADDRESS(ROW(),input4713[[#This Row],[lastcol]],4)</f>
        <v>B359:G359</v>
      </c>
      <c r="K359" t="str">
        <f>ADDRESS(ROW(),input4713[[#This Row],[first col]],4)&amp;":"&amp;ADDRESS(ROW(),input4713[[#This Row],[lastcol]]-1,4)</f>
        <v>A359:F359</v>
      </c>
      <c r="L359" t="b" cm="1">
        <f t="array" aca="1" ref="L359" ca="1">SUMPRODUCT(--(INDIRECT(input4713[[#This Row],[range1]])&lt;INDIRECT(input4713[[#This Row],[range2]])))=COUNT(INDIRECT(input4713[[#This Row],[range1]]))</f>
        <v>0</v>
      </c>
      <c r="M359" t="b" cm="1">
        <f t="array" aca="1" ref="M359" ca="1">SUMPRODUCT(--(INDIRECT(input4713[[#This Row],[range1]])&gt;INDIRECT(input4713[[#This Row],[range2]])))=COUNT(INDIRECT(input4713[[#This Row],[range1]]))</f>
        <v>0</v>
      </c>
      <c r="N359" t="b">
        <f ca="1">IF(AND(NOT(input4713[[#This Row],[All DESC?]]),NOT(input4713[[#This Row],[All ASC?]])),FALSE(),TRUE())</f>
        <v>0</v>
      </c>
      <c r="O359" cm="1">
        <f t="array" aca="1" ref="O359" ca="1">IF(AND(input4713[[#This Row],[Safe Part 1]],(MAX(ABS((INDIRECT(input4713[[#This Row],[range2]]))-(INDIRECT(input4713[[#This Row],[range1]])))))&lt;=3),1,0)</f>
        <v>0</v>
      </c>
    </row>
    <row r="360" spans="1:15" x14ac:dyDescent="0.35">
      <c r="A360">
        <v>48</v>
      </c>
      <c r="B360">
        <v>47</v>
      </c>
      <c r="C360">
        <v>44</v>
      </c>
      <c r="D360">
        <v>43</v>
      </c>
      <c r="E360">
        <v>42</v>
      </c>
      <c r="F360">
        <v>45</v>
      </c>
      <c r="G360">
        <v>47</v>
      </c>
      <c r="H360">
        <f>1</f>
        <v>1</v>
      </c>
      <c r="I360">
        <f>COUNTA(input4713[[#This Row],[Column1.1]:[Column1.8]])</f>
        <v>7</v>
      </c>
      <c r="J360" t="str">
        <f>ADDRESS(ROW(),input4713[[#This Row],[first col]]+1,4)&amp;":"&amp;ADDRESS(ROW(),input4713[[#This Row],[lastcol]],4)</f>
        <v>B360:G360</v>
      </c>
      <c r="K360" t="str">
        <f>ADDRESS(ROW(),input4713[[#This Row],[first col]],4)&amp;":"&amp;ADDRESS(ROW(),input4713[[#This Row],[lastcol]]-1,4)</f>
        <v>A360:F360</v>
      </c>
      <c r="L360" t="b" cm="1">
        <f t="array" aca="1" ref="L360" ca="1">SUMPRODUCT(--(INDIRECT(input4713[[#This Row],[range1]])&lt;INDIRECT(input4713[[#This Row],[range2]])))=COUNT(INDIRECT(input4713[[#This Row],[range1]]))</f>
        <v>0</v>
      </c>
      <c r="M360" t="b" cm="1">
        <f t="array" aca="1" ref="M360" ca="1">SUMPRODUCT(--(INDIRECT(input4713[[#This Row],[range1]])&gt;INDIRECT(input4713[[#This Row],[range2]])))=COUNT(INDIRECT(input4713[[#This Row],[range1]]))</f>
        <v>0</v>
      </c>
      <c r="N360" t="b">
        <f ca="1">IF(AND(NOT(input4713[[#This Row],[All DESC?]]),NOT(input4713[[#This Row],[All ASC?]])),FALSE(),TRUE())</f>
        <v>0</v>
      </c>
      <c r="O360" cm="1">
        <f t="array" aca="1" ref="O360" ca="1">IF(AND(input4713[[#This Row],[Safe Part 1]],(MAX(ABS((INDIRECT(input4713[[#This Row],[range2]]))-(INDIRECT(input4713[[#This Row],[range1]])))))&lt;=3),1,0)</f>
        <v>0</v>
      </c>
    </row>
    <row r="361" spans="1:15" x14ac:dyDescent="0.35">
      <c r="A361">
        <v>30</v>
      </c>
      <c r="B361">
        <v>33</v>
      </c>
      <c r="C361">
        <v>35</v>
      </c>
      <c r="D361">
        <v>37</v>
      </c>
      <c r="E361">
        <v>36</v>
      </c>
      <c r="H361">
        <f>1</f>
        <v>1</v>
      </c>
      <c r="I361">
        <f>COUNTA(input4713[[#This Row],[Column1.1]:[Column1.8]])</f>
        <v>5</v>
      </c>
      <c r="J361" t="str">
        <f>ADDRESS(ROW(),input4713[[#This Row],[first col]]+1,4)&amp;":"&amp;ADDRESS(ROW(),input4713[[#This Row],[lastcol]],4)</f>
        <v>B361:E361</v>
      </c>
      <c r="K361" t="str">
        <f>ADDRESS(ROW(),input4713[[#This Row],[first col]],4)&amp;":"&amp;ADDRESS(ROW(),input4713[[#This Row],[lastcol]]-1,4)</f>
        <v>A361:D361</v>
      </c>
      <c r="L361" t="b" cm="1">
        <f t="array" aca="1" ref="L361" ca="1">SUMPRODUCT(--(INDIRECT(input4713[[#This Row],[range1]])&lt;INDIRECT(input4713[[#This Row],[range2]])))=COUNT(INDIRECT(input4713[[#This Row],[range1]]))</f>
        <v>0</v>
      </c>
      <c r="M361" t="b" cm="1">
        <f t="array" aca="1" ref="M361" ca="1">SUMPRODUCT(--(INDIRECT(input4713[[#This Row],[range1]])&gt;INDIRECT(input4713[[#This Row],[range2]])))=COUNT(INDIRECT(input4713[[#This Row],[range1]]))</f>
        <v>0</v>
      </c>
      <c r="N361" t="b">
        <f ca="1">IF(AND(NOT(input4713[[#This Row],[All DESC?]]),NOT(input4713[[#This Row],[All ASC?]])),FALSE(),TRUE())</f>
        <v>0</v>
      </c>
      <c r="O361" cm="1">
        <f t="array" aca="1" ref="O361" ca="1">IF(AND(input4713[[#This Row],[Safe Part 1]],(MAX(ABS((INDIRECT(input4713[[#This Row],[range2]]))-(INDIRECT(input4713[[#This Row],[range1]])))))&lt;=3),1,0)</f>
        <v>0</v>
      </c>
    </row>
    <row r="362" spans="1:15" x14ac:dyDescent="0.35">
      <c r="A362">
        <v>84</v>
      </c>
      <c r="B362">
        <v>84</v>
      </c>
      <c r="C362">
        <v>83</v>
      </c>
      <c r="D362">
        <v>80</v>
      </c>
      <c r="E362">
        <v>78</v>
      </c>
      <c r="F362">
        <v>72</v>
      </c>
      <c r="H362">
        <f>1</f>
        <v>1</v>
      </c>
      <c r="I362">
        <f>COUNTA(input4713[[#This Row],[Column1.1]:[Column1.8]])</f>
        <v>6</v>
      </c>
      <c r="J362" t="str">
        <f>ADDRESS(ROW(),input4713[[#This Row],[first col]]+1,4)&amp;":"&amp;ADDRESS(ROW(),input4713[[#This Row],[lastcol]],4)</f>
        <v>B362:F362</v>
      </c>
      <c r="K362" t="str">
        <f>ADDRESS(ROW(),input4713[[#This Row],[first col]],4)&amp;":"&amp;ADDRESS(ROW(),input4713[[#This Row],[lastcol]]-1,4)</f>
        <v>A362:E362</v>
      </c>
      <c r="L362" t="b" cm="1">
        <f t="array" aca="1" ref="L362" ca="1">SUMPRODUCT(--(INDIRECT(input4713[[#This Row],[range1]])&lt;INDIRECT(input4713[[#This Row],[range2]])))=COUNT(INDIRECT(input4713[[#This Row],[range1]]))</f>
        <v>0</v>
      </c>
      <c r="M362" t="b" cm="1">
        <f t="array" aca="1" ref="M362" ca="1">SUMPRODUCT(--(INDIRECT(input4713[[#This Row],[range1]])&gt;INDIRECT(input4713[[#This Row],[range2]])))=COUNT(INDIRECT(input4713[[#This Row],[range1]]))</f>
        <v>0</v>
      </c>
      <c r="N362" t="b">
        <f ca="1">IF(AND(NOT(input4713[[#This Row],[All DESC?]]),NOT(input4713[[#This Row],[All ASC?]])),FALSE(),TRUE())</f>
        <v>0</v>
      </c>
      <c r="O362" cm="1">
        <f t="array" aca="1" ref="O362" ca="1">IF(AND(input4713[[#This Row],[Safe Part 1]],(MAX(ABS((INDIRECT(input4713[[#This Row],[range2]]))-(INDIRECT(input4713[[#This Row],[range1]])))))&lt;=3),1,0)</f>
        <v>0</v>
      </c>
    </row>
    <row r="363" spans="1:15" x14ac:dyDescent="0.35">
      <c r="A363">
        <v>3</v>
      </c>
      <c r="B363">
        <v>5</v>
      </c>
      <c r="C363">
        <v>6</v>
      </c>
      <c r="D363">
        <v>7</v>
      </c>
      <c r="E363">
        <v>10</v>
      </c>
      <c r="F363">
        <v>10</v>
      </c>
      <c r="H363">
        <f>1</f>
        <v>1</v>
      </c>
      <c r="I363">
        <f>COUNTA(input4713[[#This Row],[Column1.1]:[Column1.8]])</f>
        <v>6</v>
      </c>
      <c r="J363" t="str">
        <f>ADDRESS(ROW(),input4713[[#This Row],[first col]]+1,4)&amp;":"&amp;ADDRESS(ROW(),input4713[[#This Row],[lastcol]],4)</f>
        <v>B363:F363</v>
      </c>
      <c r="K363" t="str">
        <f>ADDRESS(ROW(),input4713[[#This Row],[first col]],4)&amp;":"&amp;ADDRESS(ROW(),input4713[[#This Row],[lastcol]]-1,4)</f>
        <v>A363:E363</v>
      </c>
      <c r="L363" t="b" cm="1">
        <f t="array" aca="1" ref="L363" ca="1">SUMPRODUCT(--(INDIRECT(input4713[[#This Row],[range1]])&lt;INDIRECT(input4713[[#This Row],[range2]])))=COUNT(INDIRECT(input4713[[#This Row],[range1]]))</f>
        <v>0</v>
      </c>
      <c r="M363" t="b" cm="1">
        <f t="array" aca="1" ref="M363" ca="1">SUMPRODUCT(--(INDIRECT(input4713[[#This Row],[range1]])&gt;INDIRECT(input4713[[#This Row],[range2]])))=COUNT(INDIRECT(input4713[[#This Row],[range1]]))</f>
        <v>0</v>
      </c>
      <c r="N363" t="b">
        <f ca="1">IF(AND(NOT(input4713[[#This Row],[All DESC?]]),NOT(input4713[[#This Row],[All ASC?]])),FALSE(),TRUE())</f>
        <v>0</v>
      </c>
      <c r="O363" cm="1">
        <f t="array" aca="1" ref="O363" ca="1">IF(AND(input4713[[#This Row],[Safe Part 1]],(MAX(ABS((INDIRECT(input4713[[#This Row],[range2]]))-(INDIRECT(input4713[[#This Row],[range1]])))))&lt;=3),1,0)</f>
        <v>0</v>
      </c>
    </row>
    <row r="364" spans="1:15" x14ac:dyDescent="0.35">
      <c r="A364">
        <v>80</v>
      </c>
      <c r="B364">
        <v>79</v>
      </c>
      <c r="C364">
        <v>82</v>
      </c>
      <c r="D364">
        <v>79</v>
      </c>
      <c r="E364">
        <v>76</v>
      </c>
      <c r="F364">
        <v>74</v>
      </c>
      <c r="H364">
        <f>1</f>
        <v>1</v>
      </c>
      <c r="I364">
        <f>COUNTA(input4713[[#This Row],[Column1.1]:[Column1.8]])</f>
        <v>6</v>
      </c>
      <c r="J364" t="str">
        <f>ADDRESS(ROW(),input4713[[#This Row],[first col]]+1,4)&amp;":"&amp;ADDRESS(ROW(),input4713[[#This Row],[lastcol]],4)</f>
        <v>B364:F364</v>
      </c>
      <c r="K364" t="str">
        <f>ADDRESS(ROW(),input4713[[#This Row],[first col]],4)&amp;":"&amp;ADDRESS(ROW(),input4713[[#This Row],[lastcol]]-1,4)</f>
        <v>A364:E364</v>
      </c>
      <c r="L364" t="b" cm="1">
        <f t="array" aca="1" ref="L364" ca="1">SUMPRODUCT(--(INDIRECT(input4713[[#This Row],[range1]])&lt;INDIRECT(input4713[[#This Row],[range2]])))=COUNT(INDIRECT(input4713[[#This Row],[range1]]))</f>
        <v>0</v>
      </c>
      <c r="M364" t="b" cm="1">
        <f t="array" aca="1" ref="M364" ca="1">SUMPRODUCT(--(INDIRECT(input4713[[#This Row],[range1]])&gt;INDIRECT(input4713[[#This Row],[range2]])))=COUNT(INDIRECT(input4713[[#This Row],[range1]]))</f>
        <v>0</v>
      </c>
      <c r="N364" t="b">
        <f ca="1">IF(AND(NOT(input4713[[#This Row],[All DESC?]]),NOT(input4713[[#This Row],[All ASC?]])),FALSE(),TRUE())</f>
        <v>0</v>
      </c>
      <c r="O364" cm="1">
        <f t="array" aca="1" ref="O364" ca="1">IF(AND(input4713[[#This Row],[Safe Part 1]],(MAX(ABS((INDIRECT(input4713[[#This Row],[range2]]))-(INDIRECT(input4713[[#This Row],[range1]])))))&lt;=3),1,0)</f>
        <v>0</v>
      </c>
    </row>
    <row r="365" spans="1:15" x14ac:dyDescent="0.35">
      <c r="A365">
        <v>28</v>
      </c>
      <c r="B365">
        <v>34</v>
      </c>
      <c r="C365">
        <v>38</v>
      </c>
      <c r="D365">
        <v>41</v>
      </c>
      <c r="E365">
        <v>47</v>
      </c>
      <c r="H365">
        <f>1</f>
        <v>1</v>
      </c>
      <c r="I365">
        <f>COUNTA(input4713[[#This Row],[Column1.1]:[Column1.8]])</f>
        <v>5</v>
      </c>
      <c r="J365" t="str">
        <f>ADDRESS(ROW(),input4713[[#This Row],[first col]]+1,4)&amp;":"&amp;ADDRESS(ROW(),input4713[[#This Row],[lastcol]],4)</f>
        <v>B365:E365</v>
      </c>
      <c r="K365" t="str">
        <f>ADDRESS(ROW(),input4713[[#This Row],[first col]],4)&amp;":"&amp;ADDRESS(ROW(),input4713[[#This Row],[lastcol]]-1,4)</f>
        <v>A365:D365</v>
      </c>
      <c r="L365" t="b" cm="1">
        <f t="array" aca="1" ref="L365" ca="1">SUMPRODUCT(--(INDIRECT(input4713[[#This Row],[range1]])&lt;INDIRECT(input4713[[#This Row],[range2]])))=COUNT(INDIRECT(input4713[[#This Row],[range1]]))</f>
        <v>0</v>
      </c>
      <c r="M365" t="b" cm="1">
        <f t="array" aca="1" ref="M365" ca="1">SUMPRODUCT(--(INDIRECT(input4713[[#This Row],[range1]])&gt;INDIRECT(input4713[[#This Row],[range2]])))=COUNT(INDIRECT(input4713[[#This Row],[range1]]))</f>
        <v>1</v>
      </c>
      <c r="N365" t="b">
        <f ca="1">IF(AND(NOT(input4713[[#This Row],[All DESC?]]),NOT(input4713[[#This Row],[All ASC?]])),FALSE(),TRUE())</f>
        <v>1</v>
      </c>
      <c r="O365" cm="1">
        <f t="array" aca="1" ref="O365" ca="1">IF(AND(input4713[[#This Row],[Safe Part 1]],(MAX(ABS((INDIRECT(input4713[[#This Row],[range2]]))-(INDIRECT(input4713[[#This Row],[range1]])))))&lt;=3),1,0)</f>
        <v>0</v>
      </c>
    </row>
    <row r="366" spans="1:15" x14ac:dyDescent="0.35">
      <c r="A366">
        <v>66</v>
      </c>
      <c r="B366">
        <v>61</v>
      </c>
      <c r="C366">
        <v>58</v>
      </c>
      <c r="D366">
        <v>60</v>
      </c>
      <c r="E366">
        <v>56</v>
      </c>
      <c r="H366">
        <f>1</f>
        <v>1</v>
      </c>
      <c r="I366">
        <f>COUNTA(input4713[[#This Row],[Column1.1]:[Column1.8]])</f>
        <v>5</v>
      </c>
      <c r="J366" t="str">
        <f>ADDRESS(ROW(),input4713[[#This Row],[first col]]+1,4)&amp;":"&amp;ADDRESS(ROW(),input4713[[#This Row],[lastcol]],4)</f>
        <v>B366:E366</v>
      </c>
      <c r="K366" t="str">
        <f>ADDRESS(ROW(),input4713[[#This Row],[first col]],4)&amp;":"&amp;ADDRESS(ROW(),input4713[[#This Row],[lastcol]]-1,4)</f>
        <v>A366:D366</v>
      </c>
      <c r="L366" t="b" cm="1">
        <f t="array" aca="1" ref="L366" ca="1">SUMPRODUCT(--(INDIRECT(input4713[[#This Row],[range1]])&lt;INDIRECT(input4713[[#This Row],[range2]])))=COUNT(INDIRECT(input4713[[#This Row],[range1]]))</f>
        <v>0</v>
      </c>
      <c r="M366" t="b" cm="1">
        <f t="array" aca="1" ref="M366" ca="1">SUMPRODUCT(--(INDIRECT(input4713[[#This Row],[range1]])&gt;INDIRECT(input4713[[#This Row],[range2]])))=COUNT(INDIRECT(input4713[[#This Row],[range1]]))</f>
        <v>0</v>
      </c>
      <c r="N366" t="b">
        <f ca="1">IF(AND(NOT(input4713[[#This Row],[All DESC?]]),NOT(input4713[[#This Row],[All ASC?]])),FALSE(),TRUE())</f>
        <v>0</v>
      </c>
      <c r="O366" cm="1">
        <f t="array" aca="1" ref="O366" ca="1">IF(AND(input4713[[#This Row],[Safe Part 1]],(MAX(ABS((INDIRECT(input4713[[#This Row],[range2]]))-(INDIRECT(input4713[[#This Row],[range1]])))))&lt;=3),1,0)</f>
        <v>0</v>
      </c>
    </row>
    <row r="367" spans="1:15" x14ac:dyDescent="0.35">
      <c r="A367">
        <v>94</v>
      </c>
      <c r="B367">
        <v>90</v>
      </c>
      <c r="C367">
        <v>89</v>
      </c>
      <c r="D367">
        <v>86</v>
      </c>
      <c r="E367">
        <v>83</v>
      </c>
      <c r="F367">
        <v>77</v>
      </c>
      <c r="G367">
        <v>76</v>
      </c>
      <c r="H367">
        <f>1</f>
        <v>1</v>
      </c>
      <c r="I367">
        <f>COUNTA(input4713[[#This Row],[Column1.1]:[Column1.8]])</f>
        <v>7</v>
      </c>
      <c r="J367" t="str">
        <f>ADDRESS(ROW(),input4713[[#This Row],[first col]]+1,4)&amp;":"&amp;ADDRESS(ROW(),input4713[[#This Row],[lastcol]],4)</f>
        <v>B367:G367</v>
      </c>
      <c r="K367" t="str">
        <f>ADDRESS(ROW(),input4713[[#This Row],[first col]],4)&amp;":"&amp;ADDRESS(ROW(),input4713[[#This Row],[lastcol]]-1,4)</f>
        <v>A367:F367</v>
      </c>
      <c r="L367" t="b" cm="1">
        <f t="array" aca="1" ref="L367" ca="1">SUMPRODUCT(--(INDIRECT(input4713[[#This Row],[range1]])&lt;INDIRECT(input4713[[#This Row],[range2]])))=COUNT(INDIRECT(input4713[[#This Row],[range1]]))</f>
        <v>1</v>
      </c>
      <c r="M367" t="b" cm="1">
        <f t="array" aca="1" ref="M367" ca="1">SUMPRODUCT(--(INDIRECT(input4713[[#This Row],[range1]])&gt;INDIRECT(input4713[[#This Row],[range2]])))=COUNT(INDIRECT(input4713[[#This Row],[range1]]))</f>
        <v>0</v>
      </c>
      <c r="N367" t="b">
        <f ca="1">IF(AND(NOT(input4713[[#This Row],[All DESC?]]),NOT(input4713[[#This Row],[All ASC?]])),FALSE(),TRUE())</f>
        <v>1</v>
      </c>
      <c r="O367" cm="1">
        <f t="array" aca="1" ref="O367" ca="1">IF(AND(input4713[[#This Row],[Safe Part 1]],(MAX(ABS((INDIRECT(input4713[[#This Row],[range2]]))-(INDIRECT(input4713[[#This Row],[range1]])))))&lt;=3),1,0)</f>
        <v>0</v>
      </c>
    </row>
    <row r="368" spans="1:15" x14ac:dyDescent="0.35">
      <c r="A368">
        <v>86</v>
      </c>
      <c r="B368">
        <v>84</v>
      </c>
      <c r="C368">
        <v>86</v>
      </c>
      <c r="D368">
        <v>87</v>
      </c>
      <c r="E368">
        <v>91</v>
      </c>
      <c r="F368">
        <v>91</v>
      </c>
      <c r="H368">
        <f>1</f>
        <v>1</v>
      </c>
      <c r="I368">
        <f>COUNTA(input4713[[#This Row],[Column1.1]:[Column1.8]])</f>
        <v>6</v>
      </c>
      <c r="J368" t="str">
        <f>ADDRESS(ROW(),input4713[[#This Row],[first col]]+1,4)&amp;":"&amp;ADDRESS(ROW(),input4713[[#This Row],[lastcol]],4)</f>
        <v>B368:F368</v>
      </c>
      <c r="K368" t="str">
        <f>ADDRESS(ROW(),input4713[[#This Row],[first col]],4)&amp;":"&amp;ADDRESS(ROW(),input4713[[#This Row],[lastcol]]-1,4)</f>
        <v>A368:E368</v>
      </c>
      <c r="L368" t="b" cm="1">
        <f t="array" aca="1" ref="L368" ca="1">SUMPRODUCT(--(INDIRECT(input4713[[#This Row],[range1]])&lt;INDIRECT(input4713[[#This Row],[range2]])))=COUNT(INDIRECT(input4713[[#This Row],[range1]]))</f>
        <v>0</v>
      </c>
      <c r="M368" t="b" cm="1">
        <f t="array" aca="1" ref="M368" ca="1">SUMPRODUCT(--(INDIRECT(input4713[[#This Row],[range1]])&gt;INDIRECT(input4713[[#This Row],[range2]])))=COUNT(INDIRECT(input4713[[#This Row],[range1]]))</f>
        <v>0</v>
      </c>
      <c r="N368" t="b">
        <f ca="1">IF(AND(NOT(input4713[[#This Row],[All DESC?]]),NOT(input4713[[#This Row],[All ASC?]])),FALSE(),TRUE())</f>
        <v>0</v>
      </c>
      <c r="O368" cm="1">
        <f t="array" aca="1" ref="O368" ca="1">IF(AND(input4713[[#This Row],[Safe Part 1]],(MAX(ABS((INDIRECT(input4713[[#This Row],[range2]]))-(INDIRECT(input4713[[#This Row],[range1]])))))&lt;=3),1,0)</f>
        <v>0</v>
      </c>
    </row>
    <row r="369" spans="1:15" x14ac:dyDescent="0.35">
      <c r="A369">
        <v>80</v>
      </c>
      <c r="B369">
        <v>83</v>
      </c>
      <c r="C369">
        <v>80</v>
      </c>
      <c r="D369">
        <v>73</v>
      </c>
      <c r="E369">
        <v>70</v>
      </c>
      <c r="F369">
        <v>69</v>
      </c>
      <c r="H369">
        <f>1</f>
        <v>1</v>
      </c>
      <c r="I369">
        <f>COUNTA(input4713[[#This Row],[Column1.1]:[Column1.8]])</f>
        <v>6</v>
      </c>
      <c r="J369" t="str">
        <f>ADDRESS(ROW(),input4713[[#This Row],[first col]]+1,4)&amp;":"&amp;ADDRESS(ROW(),input4713[[#This Row],[lastcol]],4)</f>
        <v>B369:F369</v>
      </c>
      <c r="K369" t="str">
        <f>ADDRESS(ROW(),input4713[[#This Row],[first col]],4)&amp;":"&amp;ADDRESS(ROW(),input4713[[#This Row],[lastcol]]-1,4)</f>
        <v>A369:E369</v>
      </c>
      <c r="L369" t="b" cm="1">
        <f t="array" aca="1" ref="L369" ca="1">SUMPRODUCT(--(INDIRECT(input4713[[#This Row],[range1]])&lt;INDIRECT(input4713[[#This Row],[range2]])))=COUNT(INDIRECT(input4713[[#This Row],[range1]]))</f>
        <v>0</v>
      </c>
      <c r="M369" t="b" cm="1">
        <f t="array" aca="1" ref="M369" ca="1">SUMPRODUCT(--(INDIRECT(input4713[[#This Row],[range1]])&gt;INDIRECT(input4713[[#This Row],[range2]])))=COUNT(INDIRECT(input4713[[#This Row],[range1]]))</f>
        <v>0</v>
      </c>
      <c r="N369" t="b">
        <f ca="1">IF(AND(NOT(input4713[[#This Row],[All DESC?]]),NOT(input4713[[#This Row],[All ASC?]])),FALSE(),TRUE())</f>
        <v>0</v>
      </c>
      <c r="O369" cm="1">
        <f t="array" aca="1" ref="O369" ca="1">IF(AND(input4713[[#This Row],[Safe Part 1]],(MAX(ABS((INDIRECT(input4713[[#This Row],[range2]]))-(INDIRECT(input4713[[#This Row],[range1]])))))&lt;=3),1,0)</f>
        <v>0</v>
      </c>
    </row>
    <row r="370" spans="1:15" x14ac:dyDescent="0.35">
      <c r="A370">
        <v>77</v>
      </c>
      <c r="B370">
        <v>76</v>
      </c>
      <c r="C370">
        <v>78</v>
      </c>
      <c r="D370">
        <v>80</v>
      </c>
      <c r="E370">
        <v>77</v>
      </c>
      <c r="F370">
        <v>79</v>
      </c>
      <c r="G370">
        <v>86</v>
      </c>
      <c r="H370">
        <f>1</f>
        <v>1</v>
      </c>
      <c r="I370">
        <f>COUNTA(input4713[[#This Row],[Column1.1]:[Column1.8]])</f>
        <v>7</v>
      </c>
      <c r="J370" t="str">
        <f>ADDRESS(ROW(),input4713[[#This Row],[first col]]+1,4)&amp;":"&amp;ADDRESS(ROW(),input4713[[#This Row],[lastcol]],4)</f>
        <v>B370:G370</v>
      </c>
      <c r="K370" t="str">
        <f>ADDRESS(ROW(),input4713[[#This Row],[first col]],4)&amp;":"&amp;ADDRESS(ROW(),input4713[[#This Row],[lastcol]]-1,4)</f>
        <v>A370:F370</v>
      </c>
      <c r="L370" t="b" cm="1">
        <f t="array" aca="1" ref="L370" ca="1">SUMPRODUCT(--(INDIRECT(input4713[[#This Row],[range1]])&lt;INDIRECT(input4713[[#This Row],[range2]])))=COUNT(INDIRECT(input4713[[#This Row],[range1]]))</f>
        <v>0</v>
      </c>
      <c r="M370" t="b" cm="1">
        <f t="array" aca="1" ref="M370" ca="1">SUMPRODUCT(--(INDIRECT(input4713[[#This Row],[range1]])&gt;INDIRECT(input4713[[#This Row],[range2]])))=COUNT(INDIRECT(input4713[[#This Row],[range1]]))</f>
        <v>0</v>
      </c>
      <c r="N370" t="b">
        <f ca="1">IF(AND(NOT(input4713[[#This Row],[All DESC?]]),NOT(input4713[[#This Row],[All ASC?]])),FALSE(),TRUE())</f>
        <v>0</v>
      </c>
      <c r="O370" cm="1">
        <f t="array" aca="1" ref="O370" ca="1">IF(AND(input4713[[#This Row],[Safe Part 1]],(MAX(ABS((INDIRECT(input4713[[#This Row],[range2]]))-(INDIRECT(input4713[[#This Row],[range1]])))))&lt;=3),1,0)</f>
        <v>0</v>
      </c>
    </row>
    <row r="371" spans="1:15" x14ac:dyDescent="0.35">
      <c r="A371">
        <v>62</v>
      </c>
      <c r="B371">
        <v>57</v>
      </c>
      <c r="C371">
        <v>56</v>
      </c>
      <c r="D371">
        <v>51</v>
      </c>
      <c r="E371">
        <v>53</v>
      </c>
      <c r="H371">
        <f>1</f>
        <v>1</v>
      </c>
      <c r="I371">
        <f>COUNTA(input4713[[#This Row],[Column1.1]:[Column1.8]])</f>
        <v>5</v>
      </c>
      <c r="J371" t="str">
        <f>ADDRESS(ROW(),input4713[[#This Row],[first col]]+1,4)&amp;":"&amp;ADDRESS(ROW(),input4713[[#This Row],[lastcol]],4)</f>
        <v>B371:E371</v>
      </c>
      <c r="K371" t="str">
        <f>ADDRESS(ROW(),input4713[[#This Row],[first col]],4)&amp;":"&amp;ADDRESS(ROW(),input4713[[#This Row],[lastcol]]-1,4)</f>
        <v>A371:D371</v>
      </c>
      <c r="L371" t="b" cm="1">
        <f t="array" aca="1" ref="L371" ca="1">SUMPRODUCT(--(INDIRECT(input4713[[#This Row],[range1]])&lt;INDIRECT(input4713[[#This Row],[range2]])))=COUNT(INDIRECT(input4713[[#This Row],[range1]]))</f>
        <v>0</v>
      </c>
      <c r="M371" t="b" cm="1">
        <f t="array" aca="1" ref="M371" ca="1">SUMPRODUCT(--(INDIRECT(input4713[[#This Row],[range1]])&gt;INDIRECT(input4713[[#This Row],[range2]])))=COUNT(INDIRECT(input4713[[#This Row],[range1]]))</f>
        <v>0</v>
      </c>
      <c r="N371" t="b">
        <f ca="1">IF(AND(NOT(input4713[[#This Row],[All DESC?]]),NOT(input4713[[#This Row],[All ASC?]])),FALSE(),TRUE())</f>
        <v>0</v>
      </c>
      <c r="O371" cm="1">
        <f t="array" aca="1" ref="O371" ca="1">IF(AND(input4713[[#This Row],[Safe Part 1]],(MAX(ABS((INDIRECT(input4713[[#This Row],[range2]]))-(INDIRECT(input4713[[#This Row],[range1]])))))&lt;=3),1,0)</f>
        <v>0</v>
      </c>
    </row>
    <row r="372" spans="1:15" x14ac:dyDescent="0.35">
      <c r="A372">
        <v>67</v>
      </c>
      <c r="B372">
        <v>70</v>
      </c>
      <c r="C372">
        <v>71</v>
      </c>
      <c r="D372">
        <v>73</v>
      </c>
      <c r="E372">
        <v>75</v>
      </c>
      <c r="F372">
        <v>77</v>
      </c>
      <c r="G372">
        <v>83</v>
      </c>
      <c r="H372">
        <f>1</f>
        <v>1</v>
      </c>
      <c r="I372">
        <f>COUNTA(input4713[[#This Row],[Column1.1]:[Column1.8]])</f>
        <v>7</v>
      </c>
      <c r="J372" t="str">
        <f>ADDRESS(ROW(),input4713[[#This Row],[first col]]+1,4)&amp;":"&amp;ADDRESS(ROW(),input4713[[#This Row],[lastcol]],4)</f>
        <v>B372:G372</v>
      </c>
      <c r="K372" t="str">
        <f>ADDRESS(ROW(),input4713[[#This Row],[first col]],4)&amp;":"&amp;ADDRESS(ROW(),input4713[[#This Row],[lastcol]]-1,4)</f>
        <v>A372:F372</v>
      </c>
      <c r="L372" t="b" cm="1">
        <f t="array" aca="1" ref="L372" ca="1">SUMPRODUCT(--(INDIRECT(input4713[[#This Row],[range1]])&lt;INDIRECT(input4713[[#This Row],[range2]])))=COUNT(INDIRECT(input4713[[#This Row],[range1]]))</f>
        <v>0</v>
      </c>
      <c r="M372" t="b" cm="1">
        <f t="array" aca="1" ref="M372" ca="1">SUMPRODUCT(--(INDIRECT(input4713[[#This Row],[range1]])&gt;INDIRECT(input4713[[#This Row],[range2]])))=COUNT(INDIRECT(input4713[[#This Row],[range1]]))</f>
        <v>1</v>
      </c>
      <c r="N372" t="b">
        <f ca="1">IF(AND(NOT(input4713[[#This Row],[All DESC?]]),NOT(input4713[[#This Row],[All ASC?]])),FALSE(),TRUE())</f>
        <v>1</v>
      </c>
      <c r="O372" cm="1">
        <f t="array" aca="1" ref="O372" ca="1">IF(AND(input4713[[#This Row],[Safe Part 1]],(MAX(ABS((INDIRECT(input4713[[#This Row],[range2]]))-(INDIRECT(input4713[[#This Row],[range1]])))))&lt;=3),1,0)</f>
        <v>0</v>
      </c>
    </row>
    <row r="373" spans="1:15" x14ac:dyDescent="0.35">
      <c r="A373">
        <v>28</v>
      </c>
      <c r="B373">
        <v>22</v>
      </c>
      <c r="C373">
        <v>15</v>
      </c>
      <c r="D373">
        <v>13</v>
      </c>
      <c r="E373">
        <v>11</v>
      </c>
      <c r="F373">
        <v>7</v>
      </c>
      <c r="H373">
        <f>1</f>
        <v>1</v>
      </c>
      <c r="I373">
        <f>COUNTA(input4713[[#This Row],[Column1.1]:[Column1.8]])</f>
        <v>6</v>
      </c>
      <c r="J373" t="str">
        <f>ADDRESS(ROW(),input4713[[#This Row],[first col]]+1,4)&amp;":"&amp;ADDRESS(ROW(),input4713[[#This Row],[lastcol]],4)</f>
        <v>B373:F373</v>
      </c>
      <c r="K373" t="str">
        <f>ADDRESS(ROW(),input4713[[#This Row],[first col]],4)&amp;":"&amp;ADDRESS(ROW(),input4713[[#This Row],[lastcol]]-1,4)</f>
        <v>A373:E373</v>
      </c>
      <c r="L373" t="b" cm="1">
        <f t="array" aca="1" ref="L373" ca="1">SUMPRODUCT(--(INDIRECT(input4713[[#This Row],[range1]])&lt;INDIRECT(input4713[[#This Row],[range2]])))=COUNT(INDIRECT(input4713[[#This Row],[range1]]))</f>
        <v>1</v>
      </c>
      <c r="M373" t="b" cm="1">
        <f t="array" aca="1" ref="M373" ca="1">SUMPRODUCT(--(INDIRECT(input4713[[#This Row],[range1]])&gt;INDIRECT(input4713[[#This Row],[range2]])))=COUNT(INDIRECT(input4713[[#This Row],[range1]]))</f>
        <v>0</v>
      </c>
      <c r="N373" t="b">
        <f ca="1">IF(AND(NOT(input4713[[#This Row],[All DESC?]]),NOT(input4713[[#This Row],[All ASC?]])),FALSE(),TRUE())</f>
        <v>1</v>
      </c>
      <c r="O373" cm="1">
        <f t="array" aca="1" ref="O373" ca="1">IF(AND(input4713[[#This Row],[Safe Part 1]],(MAX(ABS((INDIRECT(input4713[[#This Row],[range2]]))-(INDIRECT(input4713[[#This Row],[range1]])))))&lt;=3),1,0)</f>
        <v>0</v>
      </c>
    </row>
    <row r="374" spans="1:15" x14ac:dyDescent="0.35">
      <c r="A374">
        <v>50</v>
      </c>
      <c r="B374">
        <v>50</v>
      </c>
      <c r="C374">
        <v>52</v>
      </c>
      <c r="D374">
        <v>53</v>
      </c>
      <c r="E374">
        <v>56</v>
      </c>
      <c r="F374">
        <v>53</v>
      </c>
      <c r="H374">
        <f>1</f>
        <v>1</v>
      </c>
      <c r="I374">
        <f>COUNTA(input4713[[#This Row],[Column1.1]:[Column1.8]])</f>
        <v>6</v>
      </c>
      <c r="J374" t="str">
        <f>ADDRESS(ROW(),input4713[[#This Row],[first col]]+1,4)&amp;":"&amp;ADDRESS(ROW(),input4713[[#This Row],[lastcol]],4)</f>
        <v>B374:F374</v>
      </c>
      <c r="K374" t="str">
        <f>ADDRESS(ROW(),input4713[[#This Row],[first col]],4)&amp;":"&amp;ADDRESS(ROW(),input4713[[#This Row],[lastcol]]-1,4)</f>
        <v>A374:E374</v>
      </c>
      <c r="L374" t="b" cm="1">
        <f t="array" aca="1" ref="L374" ca="1">SUMPRODUCT(--(INDIRECT(input4713[[#This Row],[range1]])&lt;INDIRECT(input4713[[#This Row],[range2]])))=COUNT(INDIRECT(input4713[[#This Row],[range1]]))</f>
        <v>0</v>
      </c>
      <c r="M374" t="b" cm="1">
        <f t="array" aca="1" ref="M374" ca="1">SUMPRODUCT(--(INDIRECT(input4713[[#This Row],[range1]])&gt;INDIRECT(input4713[[#This Row],[range2]])))=COUNT(INDIRECT(input4713[[#This Row],[range1]]))</f>
        <v>0</v>
      </c>
      <c r="N374" t="b">
        <f ca="1">IF(AND(NOT(input4713[[#This Row],[All DESC?]]),NOT(input4713[[#This Row],[All ASC?]])),FALSE(),TRUE())</f>
        <v>0</v>
      </c>
      <c r="O374" cm="1">
        <f t="array" aca="1" ref="O374" ca="1">IF(AND(input4713[[#This Row],[Safe Part 1]],(MAX(ABS((INDIRECT(input4713[[#This Row],[range2]]))-(INDIRECT(input4713[[#This Row],[range1]])))))&lt;=3),1,0)</f>
        <v>0</v>
      </c>
    </row>
    <row r="375" spans="1:15" x14ac:dyDescent="0.35">
      <c r="A375">
        <v>32</v>
      </c>
      <c r="B375">
        <v>32</v>
      </c>
      <c r="C375">
        <v>29</v>
      </c>
      <c r="D375">
        <v>25</v>
      </c>
      <c r="E375">
        <v>18</v>
      </c>
      <c r="H375">
        <f>1</f>
        <v>1</v>
      </c>
      <c r="I375">
        <f>COUNTA(input4713[[#This Row],[Column1.1]:[Column1.8]])</f>
        <v>5</v>
      </c>
      <c r="J375" t="str">
        <f>ADDRESS(ROW(),input4713[[#This Row],[first col]]+1,4)&amp;":"&amp;ADDRESS(ROW(),input4713[[#This Row],[lastcol]],4)</f>
        <v>B375:E375</v>
      </c>
      <c r="K375" t="str">
        <f>ADDRESS(ROW(),input4713[[#This Row],[first col]],4)&amp;":"&amp;ADDRESS(ROW(),input4713[[#This Row],[lastcol]]-1,4)</f>
        <v>A375:D375</v>
      </c>
      <c r="L375" t="b" cm="1">
        <f t="array" aca="1" ref="L375" ca="1">SUMPRODUCT(--(INDIRECT(input4713[[#This Row],[range1]])&lt;INDIRECT(input4713[[#This Row],[range2]])))=COUNT(INDIRECT(input4713[[#This Row],[range1]]))</f>
        <v>0</v>
      </c>
      <c r="M375" t="b" cm="1">
        <f t="array" aca="1" ref="M375" ca="1">SUMPRODUCT(--(INDIRECT(input4713[[#This Row],[range1]])&gt;INDIRECT(input4713[[#This Row],[range2]])))=COUNT(INDIRECT(input4713[[#This Row],[range1]]))</f>
        <v>0</v>
      </c>
      <c r="N375" t="b">
        <f ca="1">IF(AND(NOT(input4713[[#This Row],[All DESC?]]),NOT(input4713[[#This Row],[All ASC?]])),FALSE(),TRUE())</f>
        <v>0</v>
      </c>
      <c r="O375" cm="1">
        <f t="array" aca="1" ref="O375" ca="1">IF(AND(input4713[[#This Row],[Safe Part 1]],(MAX(ABS((INDIRECT(input4713[[#This Row],[range2]]))-(INDIRECT(input4713[[#This Row],[range1]])))))&lt;=3),1,0)</f>
        <v>0</v>
      </c>
    </row>
    <row r="376" spans="1:15" x14ac:dyDescent="0.35">
      <c r="A376">
        <v>16</v>
      </c>
      <c r="B376">
        <v>17</v>
      </c>
      <c r="C376">
        <v>16</v>
      </c>
      <c r="D376">
        <v>15</v>
      </c>
      <c r="E376">
        <v>11</v>
      </c>
      <c r="F376">
        <v>11</v>
      </c>
      <c r="H376">
        <f>1</f>
        <v>1</v>
      </c>
      <c r="I376">
        <f>COUNTA(input4713[[#This Row],[Column1.1]:[Column1.8]])</f>
        <v>6</v>
      </c>
      <c r="J376" t="str">
        <f>ADDRESS(ROW(),input4713[[#This Row],[first col]]+1,4)&amp;":"&amp;ADDRESS(ROW(),input4713[[#This Row],[lastcol]],4)</f>
        <v>B376:F376</v>
      </c>
      <c r="K376" t="str">
        <f>ADDRESS(ROW(),input4713[[#This Row],[first col]],4)&amp;":"&amp;ADDRESS(ROW(),input4713[[#This Row],[lastcol]]-1,4)</f>
        <v>A376:E376</v>
      </c>
      <c r="L376" t="b" cm="1">
        <f t="array" aca="1" ref="L376" ca="1">SUMPRODUCT(--(INDIRECT(input4713[[#This Row],[range1]])&lt;INDIRECT(input4713[[#This Row],[range2]])))=COUNT(INDIRECT(input4713[[#This Row],[range1]]))</f>
        <v>0</v>
      </c>
      <c r="M376" t="b" cm="1">
        <f t="array" aca="1" ref="M376" ca="1">SUMPRODUCT(--(INDIRECT(input4713[[#This Row],[range1]])&gt;INDIRECT(input4713[[#This Row],[range2]])))=COUNT(INDIRECT(input4713[[#This Row],[range1]]))</f>
        <v>0</v>
      </c>
      <c r="N376" t="b">
        <f ca="1">IF(AND(NOT(input4713[[#This Row],[All DESC?]]),NOT(input4713[[#This Row],[All ASC?]])),FALSE(),TRUE())</f>
        <v>0</v>
      </c>
      <c r="O376" cm="1">
        <f t="array" aca="1" ref="O376" ca="1">IF(AND(input4713[[#This Row],[Safe Part 1]],(MAX(ABS((INDIRECT(input4713[[#This Row],[range2]]))-(INDIRECT(input4713[[#This Row],[range1]])))))&lt;=3),1,0)</f>
        <v>0</v>
      </c>
    </row>
    <row r="377" spans="1:15" x14ac:dyDescent="0.35">
      <c r="A377">
        <v>34</v>
      </c>
      <c r="B377">
        <v>35</v>
      </c>
      <c r="C377">
        <v>32</v>
      </c>
      <c r="D377">
        <v>31</v>
      </c>
      <c r="E377">
        <v>34</v>
      </c>
      <c r="F377">
        <v>33</v>
      </c>
      <c r="H377">
        <f>1</f>
        <v>1</v>
      </c>
      <c r="I377">
        <f>COUNTA(input4713[[#This Row],[Column1.1]:[Column1.8]])</f>
        <v>6</v>
      </c>
      <c r="J377" t="str">
        <f>ADDRESS(ROW(),input4713[[#This Row],[first col]]+1,4)&amp;":"&amp;ADDRESS(ROW(),input4713[[#This Row],[lastcol]],4)</f>
        <v>B377:F377</v>
      </c>
      <c r="K377" t="str">
        <f>ADDRESS(ROW(),input4713[[#This Row],[first col]],4)&amp;":"&amp;ADDRESS(ROW(),input4713[[#This Row],[lastcol]]-1,4)</f>
        <v>A377:E377</v>
      </c>
      <c r="L377" t="b" cm="1">
        <f t="array" aca="1" ref="L377" ca="1">SUMPRODUCT(--(INDIRECT(input4713[[#This Row],[range1]])&lt;INDIRECT(input4713[[#This Row],[range2]])))=COUNT(INDIRECT(input4713[[#This Row],[range1]]))</f>
        <v>0</v>
      </c>
      <c r="M377" t="b" cm="1">
        <f t="array" aca="1" ref="M377" ca="1">SUMPRODUCT(--(INDIRECT(input4713[[#This Row],[range1]])&gt;INDIRECT(input4713[[#This Row],[range2]])))=COUNT(INDIRECT(input4713[[#This Row],[range1]]))</f>
        <v>0</v>
      </c>
      <c r="N377" t="b">
        <f ca="1">IF(AND(NOT(input4713[[#This Row],[All DESC?]]),NOT(input4713[[#This Row],[All ASC?]])),FALSE(),TRUE())</f>
        <v>0</v>
      </c>
      <c r="O377" cm="1">
        <f t="array" aca="1" ref="O377" ca="1">IF(AND(input4713[[#This Row],[Safe Part 1]],(MAX(ABS((INDIRECT(input4713[[#This Row],[range2]]))-(INDIRECT(input4713[[#This Row],[range1]])))))&lt;=3),1,0)</f>
        <v>0</v>
      </c>
    </row>
    <row r="378" spans="1:15" x14ac:dyDescent="0.35">
      <c r="A378">
        <v>64</v>
      </c>
      <c r="B378">
        <v>62</v>
      </c>
      <c r="C378">
        <v>60</v>
      </c>
      <c r="D378">
        <v>59</v>
      </c>
      <c r="E378">
        <v>57</v>
      </c>
      <c r="F378">
        <v>55</v>
      </c>
      <c r="G378">
        <v>48</v>
      </c>
      <c r="H378">
        <f>1</f>
        <v>1</v>
      </c>
      <c r="I378">
        <f>COUNTA(input4713[[#This Row],[Column1.1]:[Column1.8]])</f>
        <v>7</v>
      </c>
      <c r="J378" t="str">
        <f>ADDRESS(ROW(),input4713[[#This Row],[first col]]+1,4)&amp;":"&amp;ADDRESS(ROW(),input4713[[#This Row],[lastcol]],4)</f>
        <v>B378:G378</v>
      </c>
      <c r="K378" t="str">
        <f>ADDRESS(ROW(),input4713[[#This Row],[first col]],4)&amp;":"&amp;ADDRESS(ROW(),input4713[[#This Row],[lastcol]]-1,4)</f>
        <v>A378:F378</v>
      </c>
      <c r="L378" t="b" cm="1">
        <f t="array" aca="1" ref="L378" ca="1">SUMPRODUCT(--(INDIRECT(input4713[[#This Row],[range1]])&lt;INDIRECT(input4713[[#This Row],[range2]])))=COUNT(INDIRECT(input4713[[#This Row],[range1]]))</f>
        <v>1</v>
      </c>
      <c r="M378" t="b" cm="1">
        <f t="array" aca="1" ref="M378" ca="1">SUMPRODUCT(--(INDIRECT(input4713[[#This Row],[range1]])&gt;INDIRECT(input4713[[#This Row],[range2]])))=COUNT(INDIRECT(input4713[[#This Row],[range1]]))</f>
        <v>0</v>
      </c>
      <c r="N378" t="b">
        <f ca="1">IF(AND(NOT(input4713[[#This Row],[All DESC?]]),NOT(input4713[[#This Row],[All ASC?]])),FALSE(),TRUE())</f>
        <v>1</v>
      </c>
      <c r="O378" cm="1">
        <f t="array" aca="1" ref="O378" ca="1">IF(AND(input4713[[#This Row],[Safe Part 1]],(MAX(ABS((INDIRECT(input4713[[#This Row],[range2]]))-(INDIRECT(input4713[[#This Row],[range1]])))))&lt;=3),1,0)</f>
        <v>0</v>
      </c>
    </row>
    <row r="379" spans="1:15" x14ac:dyDescent="0.35">
      <c r="A379">
        <v>29</v>
      </c>
      <c r="B379">
        <v>30</v>
      </c>
      <c r="C379">
        <v>28</v>
      </c>
      <c r="D379">
        <v>27</v>
      </c>
      <c r="E379">
        <v>25</v>
      </c>
      <c r="F379">
        <v>23</v>
      </c>
      <c r="H379">
        <f>1</f>
        <v>1</v>
      </c>
      <c r="I379">
        <f>COUNTA(input4713[[#This Row],[Column1.1]:[Column1.8]])</f>
        <v>6</v>
      </c>
      <c r="J379" t="str">
        <f>ADDRESS(ROW(),input4713[[#This Row],[first col]]+1,4)&amp;":"&amp;ADDRESS(ROW(),input4713[[#This Row],[lastcol]],4)</f>
        <v>B379:F379</v>
      </c>
      <c r="K379" t="str">
        <f>ADDRESS(ROW(),input4713[[#This Row],[first col]],4)&amp;":"&amp;ADDRESS(ROW(),input4713[[#This Row],[lastcol]]-1,4)</f>
        <v>A379:E379</v>
      </c>
      <c r="L379" t="b" cm="1">
        <f t="array" aca="1" ref="L379" ca="1">SUMPRODUCT(--(INDIRECT(input4713[[#This Row],[range1]])&lt;INDIRECT(input4713[[#This Row],[range2]])))=COUNT(INDIRECT(input4713[[#This Row],[range1]]))</f>
        <v>0</v>
      </c>
      <c r="M379" t="b" cm="1">
        <f t="array" aca="1" ref="M379" ca="1">SUMPRODUCT(--(INDIRECT(input4713[[#This Row],[range1]])&gt;INDIRECT(input4713[[#This Row],[range2]])))=COUNT(INDIRECT(input4713[[#This Row],[range1]]))</f>
        <v>0</v>
      </c>
      <c r="N379" t="b">
        <f ca="1">IF(AND(NOT(input4713[[#This Row],[All DESC?]]),NOT(input4713[[#This Row],[All ASC?]])),FALSE(),TRUE())</f>
        <v>0</v>
      </c>
      <c r="O379" cm="1">
        <f t="array" aca="1" ref="O379" ca="1">IF(AND(input4713[[#This Row],[Safe Part 1]],(MAX(ABS((INDIRECT(input4713[[#This Row],[range2]]))-(INDIRECT(input4713[[#This Row],[range1]])))))&lt;=3),1,0)</f>
        <v>0</v>
      </c>
    </row>
    <row r="380" spans="1:15" x14ac:dyDescent="0.35">
      <c r="A380">
        <v>14</v>
      </c>
      <c r="B380">
        <v>11</v>
      </c>
      <c r="C380">
        <v>14</v>
      </c>
      <c r="D380">
        <v>20</v>
      </c>
      <c r="E380">
        <v>26</v>
      </c>
      <c r="H380">
        <f>1</f>
        <v>1</v>
      </c>
      <c r="I380">
        <f>COUNTA(input4713[[#This Row],[Column1.1]:[Column1.8]])</f>
        <v>5</v>
      </c>
      <c r="J380" t="str">
        <f>ADDRESS(ROW(),input4713[[#This Row],[first col]]+1,4)&amp;":"&amp;ADDRESS(ROW(),input4713[[#This Row],[lastcol]],4)</f>
        <v>B380:E380</v>
      </c>
      <c r="K380" t="str">
        <f>ADDRESS(ROW(),input4713[[#This Row],[first col]],4)&amp;":"&amp;ADDRESS(ROW(),input4713[[#This Row],[lastcol]]-1,4)</f>
        <v>A380:D380</v>
      </c>
      <c r="L380" t="b" cm="1">
        <f t="array" aca="1" ref="L380" ca="1">SUMPRODUCT(--(INDIRECT(input4713[[#This Row],[range1]])&lt;INDIRECT(input4713[[#This Row],[range2]])))=COUNT(INDIRECT(input4713[[#This Row],[range1]]))</f>
        <v>0</v>
      </c>
      <c r="M380" t="b" cm="1">
        <f t="array" aca="1" ref="M380" ca="1">SUMPRODUCT(--(INDIRECT(input4713[[#This Row],[range1]])&gt;INDIRECT(input4713[[#This Row],[range2]])))=COUNT(INDIRECT(input4713[[#This Row],[range1]]))</f>
        <v>0</v>
      </c>
      <c r="N380" t="b">
        <f ca="1">IF(AND(NOT(input4713[[#This Row],[All DESC?]]),NOT(input4713[[#This Row],[All ASC?]])),FALSE(),TRUE())</f>
        <v>0</v>
      </c>
      <c r="O380" cm="1">
        <f t="array" aca="1" ref="O380" ca="1">IF(AND(input4713[[#This Row],[Safe Part 1]],(MAX(ABS((INDIRECT(input4713[[#This Row],[range2]]))-(INDIRECT(input4713[[#This Row],[range1]])))))&lt;=3),1,0)</f>
        <v>0</v>
      </c>
    </row>
    <row r="381" spans="1:15" x14ac:dyDescent="0.35">
      <c r="A381">
        <v>4</v>
      </c>
      <c r="B381">
        <v>7</v>
      </c>
      <c r="C381">
        <v>11</v>
      </c>
      <c r="D381">
        <v>12</v>
      </c>
      <c r="E381">
        <v>13</v>
      </c>
      <c r="F381">
        <v>14</v>
      </c>
      <c r="G381">
        <v>22</v>
      </c>
      <c r="H381">
        <f>1</f>
        <v>1</v>
      </c>
      <c r="I381">
        <f>COUNTA(input4713[[#This Row],[Column1.1]:[Column1.8]])</f>
        <v>7</v>
      </c>
      <c r="J381" t="str">
        <f>ADDRESS(ROW(),input4713[[#This Row],[first col]]+1,4)&amp;":"&amp;ADDRESS(ROW(),input4713[[#This Row],[lastcol]],4)</f>
        <v>B381:G381</v>
      </c>
      <c r="K381" t="str">
        <f>ADDRESS(ROW(),input4713[[#This Row],[first col]],4)&amp;":"&amp;ADDRESS(ROW(),input4713[[#This Row],[lastcol]]-1,4)</f>
        <v>A381:F381</v>
      </c>
      <c r="L381" t="b" cm="1">
        <f t="array" aca="1" ref="L381" ca="1">SUMPRODUCT(--(INDIRECT(input4713[[#This Row],[range1]])&lt;INDIRECT(input4713[[#This Row],[range2]])))=COUNT(INDIRECT(input4713[[#This Row],[range1]]))</f>
        <v>0</v>
      </c>
      <c r="M381" t="b" cm="1">
        <f t="array" aca="1" ref="M381" ca="1">SUMPRODUCT(--(INDIRECT(input4713[[#This Row],[range1]])&gt;INDIRECT(input4713[[#This Row],[range2]])))=COUNT(INDIRECT(input4713[[#This Row],[range1]]))</f>
        <v>1</v>
      </c>
      <c r="N381" t="b">
        <f ca="1">IF(AND(NOT(input4713[[#This Row],[All DESC?]]),NOT(input4713[[#This Row],[All ASC?]])),FALSE(),TRUE())</f>
        <v>1</v>
      </c>
      <c r="O381" cm="1">
        <f t="array" aca="1" ref="O381" ca="1">IF(AND(input4713[[#This Row],[Safe Part 1]],(MAX(ABS((INDIRECT(input4713[[#This Row],[range2]]))-(INDIRECT(input4713[[#This Row],[range1]])))))&lt;=3),1,0)</f>
        <v>0</v>
      </c>
    </row>
    <row r="382" spans="1:15" x14ac:dyDescent="0.35">
      <c r="A382">
        <v>94</v>
      </c>
      <c r="B382">
        <v>96</v>
      </c>
      <c r="C382">
        <v>93</v>
      </c>
      <c r="D382">
        <v>89</v>
      </c>
      <c r="E382">
        <v>88</v>
      </c>
      <c r="F382">
        <v>85</v>
      </c>
      <c r="H382">
        <f>1</f>
        <v>1</v>
      </c>
      <c r="I382">
        <f>COUNTA(input4713[[#This Row],[Column1.1]:[Column1.8]])</f>
        <v>6</v>
      </c>
      <c r="J382" t="str">
        <f>ADDRESS(ROW(),input4713[[#This Row],[first col]]+1,4)&amp;":"&amp;ADDRESS(ROW(),input4713[[#This Row],[lastcol]],4)</f>
        <v>B382:F382</v>
      </c>
      <c r="K382" t="str">
        <f>ADDRESS(ROW(),input4713[[#This Row],[first col]],4)&amp;":"&amp;ADDRESS(ROW(),input4713[[#This Row],[lastcol]]-1,4)</f>
        <v>A382:E382</v>
      </c>
      <c r="L382" t="b" cm="1">
        <f t="array" aca="1" ref="L382" ca="1">SUMPRODUCT(--(INDIRECT(input4713[[#This Row],[range1]])&lt;INDIRECT(input4713[[#This Row],[range2]])))=COUNT(INDIRECT(input4713[[#This Row],[range1]]))</f>
        <v>0</v>
      </c>
      <c r="M382" t="b" cm="1">
        <f t="array" aca="1" ref="M382" ca="1">SUMPRODUCT(--(INDIRECT(input4713[[#This Row],[range1]])&gt;INDIRECT(input4713[[#This Row],[range2]])))=COUNT(INDIRECT(input4713[[#This Row],[range1]]))</f>
        <v>0</v>
      </c>
      <c r="N382" t="b">
        <f ca="1">IF(AND(NOT(input4713[[#This Row],[All DESC?]]),NOT(input4713[[#This Row],[All ASC?]])),FALSE(),TRUE())</f>
        <v>0</v>
      </c>
      <c r="O382" cm="1">
        <f t="array" aca="1" ref="O382" ca="1">IF(AND(input4713[[#This Row],[Safe Part 1]],(MAX(ABS((INDIRECT(input4713[[#This Row],[range2]]))-(INDIRECT(input4713[[#This Row],[range1]])))))&lt;=3),1,0)</f>
        <v>0</v>
      </c>
    </row>
    <row r="383" spans="1:15" x14ac:dyDescent="0.35">
      <c r="A383">
        <v>79</v>
      </c>
      <c r="B383">
        <v>79</v>
      </c>
      <c r="C383">
        <v>80</v>
      </c>
      <c r="D383">
        <v>83</v>
      </c>
      <c r="E383">
        <v>83</v>
      </c>
      <c r="F383">
        <v>87</v>
      </c>
      <c r="H383">
        <f>1</f>
        <v>1</v>
      </c>
      <c r="I383">
        <f>COUNTA(input4713[[#This Row],[Column1.1]:[Column1.8]])</f>
        <v>6</v>
      </c>
      <c r="J383" t="str">
        <f>ADDRESS(ROW(),input4713[[#This Row],[first col]]+1,4)&amp;":"&amp;ADDRESS(ROW(),input4713[[#This Row],[lastcol]],4)</f>
        <v>B383:F383</v>
      </c>
      <c r="K383" t="str">
        <f>ADDRESS(ROW(),input4713[[#This Row],[first col]],4)&amp;":"&amp;ADDRESS(ROW(),input4713[[#This Row],[lastcol]]-1,4)</f>
        <v>A383:E383</v>
      </c>
      <c r="L383" t="b" cm="1">
        <f t="array" aca="1" ref="L383" ca="1">SUMPRODUCT(--(INDIRECT(input4713[[#This Row],[range1]])&lt;INDIRECT(input4713[[#This Row],[range2]])))=COUNT(INDIRECT(input4713[[#This Row],[range1]]))</f>
        <v>0</v>
      </c>
      <c r="M383" t="b" cm="1">
        <f t="array" aca="1" ref="M383" ca="1">SUMPRODUCT(--(INDIRECT(input4713[[#This Row],[range1]])&gt;INDIRECT(input4713[[#This Row],[range2]])))=COUNT(INDIRECT(input4713[[#This Row],[range1]]))</f>
        <v>0</v>
      </c>
      <c r="N383" t="b">
        <f ca="1">IF(AND(NOT(input4713[[#This Row],[All DESC?]]),NOT(input4713[[#This Row],[All ASC?]])),FALSE(),TRUE())</f>
        <v>0</v>
      </c>
      <c r="O383" cm="1">
        <f t="array" aca="1" ref="O383" ca="1">IF(AND(input4713[[#This Row],[Safe Part 1]],(MAX(ABS((INDIRECT(input4713[[#This Row],[range2]]))-(INDIRECT(input4713[[#This Row],[range1]])))))&lt;=3),1,0)</f>
        <v>0</v>
      </c>
    </row>
    <row r="384" spans="1:15" x14ac:dyDescent="0.35">
      <c r="A384">
        <v>48</v>
      </c>
      <c r="B384">
        <v>47</v>
      </c>
      <c r="C384">
        <v>48</v>
      </c>
      <c r="D384">
        <v>51</v>
      </c>
      <c r="E384">
        <v>52</v>
      </c>
      <c r="F384">
        <v>53</v>
      </c>
      <c r="H384">
        <f>1</f>
        <v>1</v>
      </c>
      <c r="I384">
        <f>COUNTA(input4713[[#This Row],[Column1.1]:[Column1.8]])</f>
        <v>6</v>
      </c>
      <c r="J384" t="str">
        <f>ADDRESS(ROW(),input4713[[#This Row],[first col]]+1,4)&amp;":"&amp;ADDRESS(ROW(),input4713[[#This Row],[lastcol]],4)</f>
        <v>B384:F384</v>
      </c>
      <c r="K384" t="str">
        <f>ADDRESS(ROW(),input4713[[#This Row],[first col]],4)&amp;":"&amp;ADDRESS(ROW(),input4713[[#This Row],[lastcol]]-1,4)</f>
        <v>A384:E384</v>
      </c>
      <c r="L384" t="b" cm="1">
        <f t="array" aca="1" ref="L384" ca="1">SUMPRODUCT(--(INDIRECT(input4713[[#This Row],[range1]])&lt;INDIRECT(input4713[[#This Row],[range2]])))=COUNT(INDIRECT(input4713[[#This Row],[range1]]))</f>
        <v>0</v>
      </c>
      <c r="M384" t="b" cm="1">
        <f t="array" aca="1" ref="M384" ca="1">SUMPRODUCT(--(INDIRECT(input4713[[#This Row],[range1]])&gt;INDIRECT(input4713[[#This Row],[range2]])))=COUNT(INDIRECT(input4713[[#This Row],[range1]]))</f>
        <v>0</v>
      </c>
      <c r="N384" t="b">
        <f ca="1">IF(AND(NOT(input4713[[#This Row],[All DESC?]]),NOT(input4713[[#This Row],[All ASC?]])),FALSE(),TRUE())</f>
        <v>0</v>
      </c>
      <c r="O384" cm="1">
        <f t="array" aca="1" ref="O384" ca="1">IF(AND(input4713[[#This Row],[Safe Part 1]],(MAX(ABS((INDIRECT(input4713[[#This Row],[range2]]))-(INDIRECT(input4713[[#This Row],[range1]])))))&lt;=3),1,0)</f>
        <v>0</v>
      </c>
    </row>
    <row r="385" spans="1:15" x14ac:dyDescent="0.35">
      <c r="A385">
        <v>45</v>
      </c>
      <c r="B385">
        <v>50</v>
      </c>
      <c r="C385">
        <v>51</v>
      </c>
      <c r="D385">
        <v>52</v>
      </c>
      <c r="E385">
        <v>54</v>
      </c>
      <c r="F385">
        <v>52</v>
      </c>
      <c r="H385">
        <f>1</f>
        <v>1</v>
      </c>
      <c r="I385">
        <f>COUNTA(input4713[[#This Row],[Column1.1]:[Column1.8]])</f>
        <v>6</v>
      </c>
      <c r="J385" t="str">
        <f>ADDRESS(ROW(),input4713[[#This Row],[first col]]+1,4)&amp;":"&amp;ADDRESS(ROW(),input4713[[#This Row],[lastcol]],4)</f>
        <v>B385:F385</v>
      </c>
      <c r="K385" t="str">
        <f>ADDRESS(ROW(),input4713[[#This Row],[first col]],4)&amp;":"&amp;ADDRESS(ROW(),input4713[[#This Row],[lastcol]]-1,4)</f>
        <v>A385:E385</v>
      </c>
      <c r="L385" t="b" cm="1">
        <f t="array" aca="1" ref="L385" ca="1">SUMPRODUCT(--(INDIRECT(input4713[[#This Row],[range1]])&lt;INDIRECT(input4713[[#This Row],[range2]])))=COUNT(INDIRECT(input4713[[#This Row],[range1]]))</f>
        <v>0</v>
      </c>
      <c r="M385" t="b" cm="1">
        <f t="array" aca="1" ref="M385" ca="1">SUMPRODUCT(--(INDIRECT(input4713[[#This Row],[range1]])&gt;INDIRECT(input4713[[#This Row],[range2]])))=COUNT(INDIRECT(input4713[[#This Row],[range1]]))</f>
        <v>0</v>
      </c>
      <c r="N385" t="b">
        <f ca="1">IF(AND(NOT(input4713[[#This Row],[All DESC?]]),NOT(input4713[[#This Row],[All ASC?]])),FALSE(),TRUE())</f>
        <v>0</v>
      </c>
      <c r="O385" cm="1">
        <f t="array" aca="1" ref="O385" ca="1">IF(AND(input4713[[#This Row],[Safe Part 1]],(MAX(ABS((INDIRECT(input4713[[#This Row],[range2]]))-(INDIRECT(input4713[[#This Row],[range1]])))))&lt;=3),1,0)</f>
        <v>0</v>
      </c>
    </row>
    <row r="386" spans="1:15" x14ac:dyDescent="0.35">
      <c r="A386">
        <v>1</v>
      </c>
      <c r="B386">
        <v>1</v>
      </c>
      <c r="C386">
        <v>4</v>
      </c>
      <c r="D386">
        <v>5</v>
      </c>
      <c r="E386">
        <v>7</v>
      </c>
      <c r="F386">
        <v>10</v>
      </c>
      <c r="H386">
        <f>1</f>
        <v>1</v>
      </c>
      <c r="I386">
        <f>COUNTA(input4713[[#This Row],[Column1.1]:[Column1.8]])</f>
        <v>6</v>
      </c>
      <c r="J386" t="str">
        <f>ADDRESS(ROW(),input4713[[#This Row],[first col]]+1,4)&amp;":"&amp;ADDRESS(ROW(),input4713[[#This Row],[lastcol]],4)</f>
        <v>B386:F386</v>
      </c>
      <c r="K386" t="str">
        <f>ADDRESS(ROW(),input4713[[#This Row],[first col]],4)&amp;":"&amp;ADDRESS(ROW(),input4713[[#This Row],[lastcol]]-1,4)</f>
        <v>A386:E386</v>
      </c>
      <c r="L386" t="b" cm="1">
        <f t="array" aca="1" ref="L386" ca="1">SUMPRODUCT(--(INDIRECT(input4713[[#This Row],[range1]])&lt;INDIRECT(input4713[[#This Row],[range2]])))=COUNT(INDIRECT(input4713[[#This Row],[range1]]))</f>
        <v>0</v>
      </c>
      <c r="M386" t="b" cm="1">
        <f t="array" aca="1" ref="M386" ca="1">SUMPRODUCT(--(INDIRECT(input4713[[#This Row],[range1]])&gt;INDIRECT(input4713[[#This Row],[range2]])))=COUNT(INDIRECT(input4713[[#This Row],[range1]]))</f>
        <v>0</v>
      </c>
      <c r="N386" t="b">
        <f ca="1">IF(AND(NOT(input4713[[#This Row],[All DESC?]]),NOT(input4713[[#This Row],[All ASC?]])),FALSE(),TRUE())</f>
        <v>0</v>
      </c>
      <c r="O386" cm="1">
        <f t="array" aca="1" ref="O386" ca="1">IF(AND(input4713[[#This Row],[Safe Part 1]],(MAX(ABS((INDIRECT(input4713[[#This Row],[range2]]))-(INDIRECT(input4713[[#This Row],[range1]])))))&lt;=3),1,0)</f>
        <v>0</v>
      </c>
    </row>
    <row r="387" spans="1:15" x14ac:dyDescent="0.35">
      <c r="A387">
        <v>41</v>
      </c>
      <c r="B387">
        <v>43</v>
      </c>
      <c r="C387">
        <v>41</v>
      </c>
      <c r="D387">
        <v>39</v>
      </c>
      <c r="E387">
        <v>39</v>
      </c>
      <c r="F387">
        <v>34</v>
      </c>
      <c r="H387">
        <f>1</f>
        <v>1</v>
      </c>
      <c r="I387">
        <f>COUNTA(input4713[[#This Row],[Column1.1]:[Column1.8]])</f>
        <v>6</v>
      </c>
      <c r="J387" t="str">
        <f>ADDRESS(ROW(),input4713[[#This Row],[first col]]+1,4)&amp;":"&amp;ADDRESS(ROW(),input4713[[#This Row],[lastcol]],4)</f>
        <v>B387:F387</v>
      </c>
      <c r="K387" t="str">
        <f>ADDRESS(ROW(),input4713[[#This Row],[first col]],4)&amp;":"&amp;ADDRESS(ROW(),input4713[[#This Row],[lastcol]]-1,4)</f>
        <v>A387:E387</v>
      </c>
      <c r="L387" t="b" cm="1">
        <f t="array" aca="1" ref="L387" ca="1">SUMPRODUCT(--(INDIRECT(input4713[[#This Row],[range1]])&lt;INDIRECT(input4713[[#This Row],[range2]])))=COUNT(INDIRECT(input4713[[#This Row],[range1]]))</f>
        <v>0</v>
      </c>
      <c r="M387" t="b" cm="1">
        <f t="array" aca="1" ref="M387" ca="1">SUMPRODUCT(--(INDIRECT(input4713[[#This Row],[range1]])&gt;INDIRECT(input4713[[#This Row],[range2]])))=COUNT(INDIRECT(input4713[[#This Row],[range1]]))</f>
        <v>0</v>
      </c>
      <c r="N387" t="b">
        <f ca="1">IF(AND(NOT(input4713[[#This Row],[All DESC?]]),NOT(input4713[[#This Row],[All ASC?]])),FALSE(),TRUE())</f>
        <v>0</v>
      </c>
      <c r="O387" cm="1">
        <f t="array" aca="1" ref="O387" ca="1">IF(AND(input4713[[#This Row],[Safe Part 1]],(MAX(ABS((INDIRECT(input4713[[#This Row],[range2]]))-(INDIRECT(input4713[[#This Row],[range1]])))))&lt;=3),1,0)</f>
        <v>0</v>
      </c>
    </row>
    <row r="388" spans="1:15" x14ac:dyDescent="0.35">
      <c r="A388">
        <v>54</v>
      </c>
      <c r="B388">
        <v>56</v>
      </c>
      <c r="C388">
        <v>60</v>
      </c>
      <c r="D388">
        <v>62</v>
      </c>
      <c r="E388">
        <v>66</v>
      </c>
      <c r="H388">
        <f>1</f>
        <v>1</v>
      </c>
      <c r="I388">
        <f>COUNTA(input4713[[#This Row],[Column1.1]:[Column1.8]])</f>
        <v>5</v>
      </c>
      <c r="J388" t="str">
        <f>ADDRESS(ROW(),input4713[[#This Row],[first col]]+1,4)&amp;":"&amp;ADDRESS(ROW(),input4713[[#This Row],[lastcol]],4)</f>
        <v>B388:E388</v>
      </c>
      <c r="K388" t="str">
        <f>ADDRESS(ROW(),input4713[[#This Row],[first col]],4)&amp;":"&amp;ADDRESS(ROW(),input4713[[#This Row],[lastcol]]-1,4)</f>
        <v>A388:D388</v>
      </c>
      <c r="L388" t="b" cm="1">
        <f t="array" aca="1" ref="L388" ca="1">SUMPRODUCT(--(INDIRECT(input4713[[#This Row],[range1]])&lt;INDIRECT(input4713[[#This Row],[range2]])))=COUNT(INDIRECT(input4713[[#This Row],[range1]]))</f>
        <v>0</v>
      </c>
      <c r="M388" t="b" cm="1">
        <f t="array" aca="1" ref="M388" ca="1">SUMPRODUCT(--(INDIRECT(input4713[[#This Row],[range1]])&gt;INDIRECT(input4713[[#This Row],[range2]])))=COUNT(INDIRECT(input4713[[#This Row],[range1]]))</f>
        <v>1</v>
      </c>
      <c r="N388" t="b">
        <f ca="1">IF(AND(NOT(input4713[[#This Row],[All DESC?]]),NOT(input4713[[#This Row],[All ASC?]])),FALSE(),TRUE())</f>
        <v>1</v>
      </c>
      <c r="O388" cm="1">
        <f t="array" aca="1" ref="O388" ca="1">IF(AND(input4713[[#This Row],[Safe Part 1]],(MAX(ABS((INDIRECT(input4713[[#This Row],[range2]]))-(INDIRECT(input4713[[#This Row],[range1]])))))&lt;=3),1,0)</f>
        <v>0</v>
      </c>
    </row>
    <row r="389" spans="1:15" x14ac:dyDescent="0.35">
      <c r="A389">
        <v>87</v>
      </c>
      <c r="B389">
        <v>83</v>
      </c>
      <c r="C389">
        <v>81</v>
      </c>
      <c r="D389">
        <v>78</v>
      </c>
      <c r="E389">
        <v>76</v>
      </c>
      <c r="F389">
        <v>73</v>
      </c>
      <c r="G389">
        <v>73</v>
      </c>
      <c r="H389">
        <f>1</f>
        <v>1</v>
      </c>
      <c r="I389">
        <f>COUNTA(input4713[[#This Row],[Column1.1]:[Column1.8]])</f>
        <v>7</v>
      </c>
      <c r="J389" t="str">
        <f>ADDRESS(ROW(),input4713[[#This Row],[first col]]+1,4)&amp;":"&amp;ADDRESS(ROW(),input4713[[#This Row],[lastcol]],4)</f>
        <v>B389:G389</v>
      </c>
      <c r="K389" t="str">
        <f>ADDRESS(ROW(),input4713[[#This Row],[first col]],4)&amp;":"&amp;ADDRESS(ROW(),input4713[[#This Row],[lastcol]]-1,4)</f>
        <v>A389:F389</v>
      </c>
      <c r="L389" t="b" cm="1">
        <f t="array" aca="1" ref="L389" ca="1">SUMPRODUCT(--(INDIRECT(input4713[[#This Row],[range1]])&lt;INDIRECT(input4713[[#This Row],[range2]])))=COUNT(INDIRECT(input4713[[#This Row],[range1]]))</f>
        <v>0</v>
      </c>
      <c r="M389" t="b" cm="1">
        <f t="array" aca="1" ref="M389" ca="1">SUMPRODUCT(--(INDIRECT(input4713[[#This Row],[range1]])&gt;INDIRECT(input4713[[#This Row],[range2]])))=COUNT(INDIRECT(input4713[[#This Row],[range1]]))</f>
        <v>0</v>
      </c>
      <c r="N389" t="b">
        <f ca="1">IF(AND(NOT(input4713[[#This Row],[All DESC?]]),NOT(input4713[[#This Row],[All ASC?]])),FALSE(),TRUE())</f>
        <v>0</v>
      </c>
      <c r="O389" cm="1">
        <f t="array" aca="1" ref="O389" ca="1">IF(AND(input4713[[#This Row],[Safe Part 1]],(MAX(ABS((INDIRECT(input4713[[#This Row],[range2]]))-(INDIRECT(input4713[[#This Row],[range1]])))))&lt;=3),1,0)</f>
        <v>0</v>
      </c>
    </row>
    <row r="390" spans="1:15" x14ac:dyDescent="0.35">
      <c r="A390">
        <v>84</v>
      </c>
      <c r="B390">
        <v>78</v>
      </c>
      <c r="C390">
        <v>76</v>
      </c>
      <c r="D390">
        <v>74</v>
      </c>
      <c r="E390">
        <v>70</v>
      </c>
      <c r="F390">
        <v>70</v>
      </c>
      <c r="H390">
        <f>1</f>
        <v>1</v>
      </c>
      <c r="I390">
        <f>COUNTA(input4713[[#This Row],[Column1.1]:[Column1.8]])</f>
        <v>6</v>
      </c>
      <c r="J390" t="str">
        <f>ADDRESS(ROW(),input4713[[#This Row],[first col]]+1,4)&amp;":"&amp;ADDRESS(ROW(),input4713[[#This Row],[lastcol]],4)</f>
        <v>B390:F390</v>
      </c>
      <c r="K390" t="str">
        <f>ADDRESS(ROW(),input4713[[#This Row],[first col]],4)&amp;":"&amp;ADDRESS(ROW(),input4713[[#This Row],[lastcol]]-1,4)</f>
        <v>A390:E390</v>
      </c>
      <c r="L390" t="b" cm="1">
        <f t="array" aca="1" ref="L390" ca="1">SUMPRODUCT(--(INDIRECT(input4713[[#This Row],[range1]])&lt;INDIRECT(input4713[[#This Row],[range2]])))=COUNT(INDIRECT(input4713[[#This Row],[range1]]))</f>
        <v>0</v>
      </c>
      <c r="M390" t="b" cm="1">
        <f t="array" aca="1" ref="M390" ca="1">SUMPRODUCT(--(INDIRECT(input4713[[#This Row],[range1]])&gt;INDIRECT(input4713[[#This Row],[range2]])))=COUNT(INDIRECT(input4713[[#This Row],[range1]]))</f>
        <v>0</v>
      </c>
      <c r="N390" t="b">
        <f ca="1">IF(AND(NOT(input4713[[#This Row],[All DESC?]]),NOT(input4713[[#This Row],[All ASC?]])),FALSE(),TRUE())</f>
        <v>0</v>
      </c>
      <c r="O390" cm="1">
        <f t="array" aca="1" ref="O390" ca="1">IF(AND(input4713[[#This Row],[Safe Part 1]],(MAX(ABS((INDIRECT(input4713[[#This Row],[range2]]))-(INDIRECT(input4713[[#This Row],[range1]])))))&lt;=3),1,0)</f>
        <v>0</v>
      </c>
    </row>
    <row r="391" spans="1:15" x14ac:dyDescent="0.35">
      <c r="A391">
        <v>71</v>
      </c>
      <c r="B391">
        <v>70</v>
      </c>
      <c r="C391">
        <v>76</v>
      </c>
      <c r="D391">
        <v>78</v>
      </c>
      <c r="E391">
        <v>79</v>
      </c>
      <c r="F391">
        <v>80</v>
      </c>
      <c r="G391">
        <v>80</v>
      </c>
      <c r="H391">
        <f>1</f>
        <v>1</v>
      </c>
      <c r="I391">
        <f>COUNTA(input4713[[#This Row],[Column1.1]:[Column1.8]])</f>
        <v>7</v>
      </c>
      <c r="J391" t="str">
        <f>ADDRESS(ROW(),input4713[[#This Row],[first col]]+1,4)&amp;":"&amp;ADDRESS(ROW(),input4713[[#This Row],[lastcol]],4)</f>
        <v>B391:G391</v>
      </c>
      <c r="K391" t="str">
        <f>ADDRESS(ROW(),input4713[[#This Row],[first col]],4)&amp;":"&amp;ADDRESS(ROW(),input4713[[#This Row],[lastcol]]-1,4)</f>
        <v>A391:F391</v>
      </c>
      <c r="L391" t="b" cm="1">
        <f t="array" aca="1" ref="L391" ca="1">SUMPRODUCT(--(INDIRECT(input4713[[#This Row],[range1]])&lt;INDIRECT(input4713[[#This Row],[range2]])))=COUNT(INDIRECT(input4713[[#This Row],[range1]]))</f>
        <v>0</v>
      </c>
      <c r="M391" t="b" cm="1">
        <f t="array" aca="1" ref="M391" ca="1">SUMPRODUCT(--(INDIRECT(input4713[[#This Row],[range1]])&gt;INDIRECT(input4713[[#This Row],[range2]])))=COUNT(INDIRECT(input4713[[#This Row],[range1]]))</f>
        <v>0</v>
      </c>
      <c r="N391" t="b">
        <f ca="1">IF(AND(NOT(input4713[[#This Row],[All DESC?]]),NOT(input4713[[#This Row],[All ASC?]])),FALSE(),TRUE())</f>
        <v>0</v>
      </c>
      <c r="O391" cm="1">
        <f t="array" aca="1" ref="O391" ca="1">IF(AND(input4713[[#This Row],[Safe Part 1]],(MAX(ABS((INDIRECT(input4713[[#This Row],[range2]]))-(INDIRECT(input4713[[#This Row],[range1]])))))&lt;=3),1,0)</f>
        <v>0</v>
      </c>
    </row>
    <row r="392" spans="1:15" x14ac:dyDescent="0.35">
      <c r="A392">
        <v>36</v>
      </c>
      <c r="B392">
        <v>39</v>
      </c>
      <c r="C392">
        <v>36</v>
      </c>
      <c r="D392">
        <v>37</v>
      </c>
      <c r="E392">
        <v>36</v>
      </c>
      <c r="F392">
        <v>34</v>
      </c>
      <c r="G392">
        <v>29</v>
      </c>
      <c r="H392">
        <f>1</f>
        <v>1</v>
      </c>
      <c r="I392">
        <f>COUNTA(input4713[[#This Row],[Column1.1]:[Column1.8]])</f>
        <v>7</v>
      </c>
      <c r="J392" t="str">
        <f>ADDRESS(ROW(),input4713[[#This Row],[first col]]+1,4)&amp;":"&amp;ADDRESS(ROW(),input4713[[#This Row],[lastcol]],4)</f>
        <v>B392:G392</v>
      </c>
      <c r="K392" t="str">
        <f>ADDRESS(ROW(),input4713[[#This Row],[first col]],4)&amp;":"&amp;ADDRESS(ROW(),input4713[[#This Row],[lastcol]]-1,4)</f>
        <v>A392:F392</v>
      </c>
      <c r="L392" t="b" cm="1">
        <f t="array" aca="1" ref="L392" ca="1">SUMPRODUCT(--(INDIRECT(input4713[[#This Row],[range1]])&lt;INDIRECT(input4713[[#This Row],[range2]])))=COUNT(INDIRECT(input4713[[#This Row],[range1]]))</f>
        <v>0</v>
      </c>
      <c r="M392" t="b" cm="1">
        <f t="array" aca="1" ref="M392" ca="1">SUMPRODUCT(--(INDIRECT(input4713[[#This Row],[range1]])&gt;INDIRECT(input4713[[#This Row],[range2]])))=COUNT(INDIRECT(input4713[[#This Row],[range1]]))</f>
        <v>0</v>
      </c>
      <c r="N392" t="b">
        <f ca="1">IF(AND(NOT(input4713[[#This Row],[All DESC?]]),NOT(input4713[[#This Row],[All ASC?]])),FALSE(),TRUE())</f>
        <v>0</v>
      </c>
      <c r="O392" cm="1">
        <f t="array" aca="1" ref="O392" ca="1">IF(AND(input4713[[#This Row],[Safe Part 1]],(MAX(ABS((INDIRECT(input4713[[#This Row],[range2]]))-(INDIRECT(input4713[[#This Row],[range1]])))))&lt;=3),1,0)</f>
        <v>0</v>
      </c>
    </row>
    <row r="393" spans="1:15" x14ac:dyDescent="0.35">
      <c r="A393">
        <v>67</v>
      </c>
      <c r="B393">
        <v>71</v>
      </c>
      <c r="C393">
        <v>74</v>
      </c>
      <c r="D393">
        <v>75</v>
      </c>
      <c r="E393">
        <v>72</v>
      </c>
      <c r="F393">
        <v>73</v>
      </c>
      <c r="H393">
        <f>1</f>
        <v>1</v>
      </c>
      <c r="I393">
        <f>COUNTA(input4713[[#This Row],[Column1.1]:[Column1.8]])</f>
        <v>6</v>
      </c>
      <c r="J393" t="str">
        <f>ADDRESS(ROW(),input4713[[#This Row],[first col]]+1,4)&amp;":"&amp;ADDRESS(ROW(),input4713[[#This Row],[lastcol]],4)</f>
        <v>B393:F393</v>
      </c>
      <c r="K393" t="str">
        <f>ADDRESS(ROW(),input4713[[#This Row],[first col]],4)&amp;":"&amp;ADDRESS(ROW(),input4713[[#This Row],[lastcol]]-1,4)</f>
        <v>A393:E393</v>
      </c>
      <c r="L393" t="b" cm="1">
        <f t="array" aca="1" ref="L393" ca="1">SUMPRODUCT(--(INDIRECT(input4713[[#This Row],[range1]])&lt;INDIRECT(input4713[[#This Row],[range2]])))=COUNT(INDIRECT(input4713[[#This Row],[range1]]))</f>
        <v>0</v>
      </c>
      <c r="M393" t="b" cm="1">
        <f t="array" aca="1" ref="M393" ca="1">SUMPRODUCT(--(INDIRECT(input4713[[#This Row],[range1]])&gt;INDIRECT(input4713[[#This Row],[range2]])))=COUNT(INDIRECT(input4713[[#This Row],[range1]]))</f>
        <v>0</v>
      </c>
      <c r="N393" t="b">
        <f ca="1">IF(AND(NOT(input4713[[#This Row],[All DESC?]]),NOT(input4713[[#This Row],[All ASC?]])),FALSE(),TRUE())</f>
        <v>0</v>
      </c>
      <c r="O393" cm="1">
        <f t="array" aca="1" ref="O393" ca="1">IF(AND(input4713[[#This Row],[Safe Part 1]],(MAX(ABS((INDIRECT(input4713[[#This Row],[range2]]))-(INDIRECT(input4713[[#This Row],[range1]])))))&lt;=3),1,0)</f>
        <v>0</v>
      </c>
    </row>
    <row r="394" spans="1:15" x14ac:dyDescent="0.35">
      <c r="A394">
        <v>68</v>
      </c>
      <c r="B394">
        <v>68</v>
      </c>
      <c r="C394">
        <v>66</v>
      </c>
      <c r="D394">
        <v>63</v>
      </c>
      <c r="E394">
        <v>59</v>
      </c>
      <c r="H394">
        <f>1</f>
        <v>1</v>
      </c>
      <c r="I394">
        <f>COUNTA(input4713[[#This Row],[Column1.1]:[Column1.8]])</f>
        <v>5</v>
      </c>
      <c r="J394" t="str">
        <f>ADDRESS(ROW(),input4713[[#This Row],[first col]]+1,4)&amp;":"&amp;ADDRESS(ROW(),input4713[[#This Row],[lastcol]],4)</f>
        <v>B394:E394</v>
      </c>
      <c r="K394" t="str">
        <f>ADDRESS(ROW(),input4713[[#This Row],[first col]],4)&amp;":"&amp;ADDRESS(ROW(),input4713[[#This Row],[lastcol]]-1,4)</f>
        <v>A394:D394</v>
      </c>
      <c r="L394" t="b" cm="1">
        <f t="array" aca="1" ref="L394" ca="1">SUMPRODUCT(--(INDIRECT(input4713[[#This Row],[range1]])&lt;INDIRECT(input4713[[#This Row],[range2]])))=COUNT(INDIRECT(input4713[[#This Row],[range1]]))</f>
        <v>0</v>
      </c>
      <c r="M394" t="b" cm="1">
        <f t="array" aca="1" ref="M394" ca="1">SUMPRODUCT(--(INDIRECT(input4713[[#This Row],[range1]])&gt;INDIRECT(input4713[[#This Row],[range2]])))=COUNT(INDIRECT(input4713[[#This Row],[range1]]))</f>
        <v>0</v>
      </c>
      <c r="N394" t="b">
        <f ca="1">IF(AND(NOT(input4713[[#This Row],[All DESC?]]),NOT(input4713[[#This Row],[All ASC?]])),FALSE(),TRUE())</f>
        <v>0</v>
      </c>
      <c r="O394" cm="1">
        <f t="array" aca="1" ref="O394" ca="1">IF(AND(input4713[[#This Row],[Safe Part 1]],(MAX(ABS((INDIRECT(input4713[[#This Row],[range2]]))-(INDIRECT(input4713[[#This Row],[range1]])))))&lt;=3),1,0)</f>
        <v>0</v>
      </c>
    </row>
    <row r="395" spans="1:15" x14ac:dyDescent="0.35">
      <c r="A395">
        <v>39</v>
      </c>
      <c r="B395">
        <v>35</v>
      </c>
      <c r="C395">
        <v>33</v>
      </c>
      <c r="D395">
        <v>32</v>
      </c>
      <c r="E395">
        <v>29</v>
      </c>
      <c r="F395">
        <v>29</v>
      </c>
      <c r="H395">
        <f>1</f>
        <v>1</v>
      </c>
      <c r="I395">
        <f>COUNTA(input4713[[#This Row],[Column1.1]:[Column1.8]])</f>
        <v>6</v>
      </c>
      <c r="J395" t="str">
        <f>ADDRESS(ROW(),input4713[[#This Row],[first col]]+1,4)&amp;":"&amp;ADDRESS(ROW(),input4713[[#This Row],[lastcol]],4)</f>
        <v>B395:F395</v>
      </c>
      <c r="K395" t="str">
        <f>ADDRESS(ROW(),input4713[[#This Row],[first col]],4)&amp;":"&amp;ADDRESS(ROW(),input4713[[#This Row],[lastcol]]-1,4)</f>
        <v>A395:E395</v>
      </c>
      <c r="L395" t="b" cm="1">
        <f t="array" aca="1" ref="L395" ca="1">SUMPRODUCT(--(INDIRECT(input4713[[#This Row],[range1]])&lt;INDIRECT(input4713[[#This Row],[range2]])))=COUNT(INDIRECT(input4713[[#This Row],[range1]]))</f>
        <v>0</v>
      </c>
      <c r="M395" t="b" cm="1">
        <f t="array" aca="1" ref="M395" ca="1">SUMPRODUCT(--(INDIRECT(input4713[[#This Row],[range1]])&gt;INDIRECT(input4713[[#This Row],[range2]])))=COUNT(INDIRECT(input4713[[#This Row],[range1]]))</f>
        <v>0</v>
      </c>
      <c r="N395" t="b">
        <f ca="1">IF(AND(NOT(input4713[[#This Row],[All DESC?]]),NOT(input4713[[#This Row],[All ASC?]])),FALSE(),TRUE())</f>
        <v>0</v>
      </c>
      <c r="O395" cm="1">
        <f t="array" aca="1" ref="O395" ca="1">IF(AND(input4713[[#This Row],[Safe Part 1]],(MAX(ABS((INDIRECT(input4713[[#This Row],[range2]]))-(INDIRECT(input4713[[#This Row],[range1]])))))&lt;=3),1,0)</f>
        <v>0</v>
      </c>
    </row>
    <row r="396" spans="1:15" x14ac:dyDescent="0.35">
      <c r="A396">
        <v>35</v>
      </c>
      <c r="B396">
        <v>36</v>
      </c>
      <c r="C396">
        <v>38</v>
      </c>
      <c r="D396">
        <v>40</v>
      </c>
      <c r="E396">
        <v>43</v>
      </c>
      <c r="F396">
        <v>41</v>
      </c>
      <c r="G396">
        <v>47</v>
      </c>
      <c r="H396">
        <f>1</f>
        <v>1</v>
      </c>
      <c r="I396">
        <f>COUNTA(input4713[[#This Row],[Column1.1]:[Column1.8]])</f>
        <v>7</v>
      </c>
      <c r="J396" t="str">
        <f>ADDRESS(ROW(),input4713[[#This Row],[first col]]+1,4)&amp;":"&amp;ADDRESS(ROW(),input4713[[#This Row],[lastcol]],4)</f>
        <v>B396:G396</v>
      </c>
      <c r="K396" t="str">
        <f>ADDRESS(ROW(),input4713[[#This Row],[first col]],4)&amp;":"&amp;ADDRESS(ROW(),input4713[[#This Row],[lastcol]]-1,4)</f>
        <v>A396:F396</v>
      </c>
      <c r="L396" t="b" cm="1">
        <f t="array" aca="1" ref="L396" ca="1">SUMPRODUCT(--(INDIRECT(input4713[[#This Row],[range1]])&lt;INDIRECT(input4713[[#This Row],[range2]])))=COUNT(INDIRECT(input4713[[#This Row],[range1]]))</f>
        <v>0</v>
      </c>
      <c r="M396" t="b" cm="1">
        <f t="array" aca="1" ref="M396" ca="1">SUMPRODUCT(--(INDIRECT(input4713[[#This Row],[range1]])&gt;INDIRECT(input4713[[#This Row],[range2]])))=COUNT(INDIRECT(input4713[[#This Row],[range1]]))</f>
        <v>0</v>
      </c>
      <c r="N396" t="b">
        <f ca="1">IF(AND(NOT(input4713[[#This Row],[All DESC?]]),NOT(input4713[[#This Row],[All ASC?]])),FALSE(),TRUE())</f>
        <v>0</v>
      </c>
      <c r="O396" cm="1">
        <f t="array" aca="1" ref="O396" ca="1">IF(AND(input4713[[#This Row],[Safe Part 1]],(MAX(ABS((INDIRECT(input4713[[#This Row],[range2]]))-(INDIRECT(input4713[[#This Row],[range1]])))))&lt;=3),1,0)</f>
        <v>0</v>
      </c>
    </row>
    <row r="397" spans="1:15" x14ac:dyDescent="0.35">
      <c r="A397">
        <v>34</v>
      </c>
      <c r="B397">
        <v>34</v>
      </c>
      <c r="C397">
        <v>32</v>
      </c>
      <c r="D397">
        <v>30</v>
      </c>
      <c r="E397">
        <v>32</v>
      </c>
      <c r="H397">
        <f>1</f>
        <v>1</v>
      </c>
      <c r="I397">
        <f>COUNTA(input4713[[#This Row],[Column1.1]:[Column1.8]])</f>
        <v>5</v>
      </c>
      <c r="J397" t="str">
        <f>ADDRESS(ROW(),input4713[[#This Row],[first col]]+1,4)&amp;":"&amp;ADDRESS(ROW(),input4713[[#This Row],[lastcol]],4)</f>
        <v>B397:E397</v>
      </c>
      <c r="K397" t="str">
        <f>ADDRESS(ROW(),input4713[[#This Row],[first col]],4)&amp;":"&amp;ADDRESS(ROW(),input4713[[#This Row],[lastcol]]-1,4)</f>
        <v>A397:D397</v>
      </c>
      <c r="L397" t="b" cm="1">
        <f t="array" aca="1" ref="L397" ca="1">SUMPRODUCT(--(INDIRECT(input4713[[#This Row],[range1]])&lt;INDIRECT(input4713[[#This Row],[range2]])))=COUNT(INDIRECT(input4713[[#This Row],[range1]]))</f>
        <v>0</v>
      </c>
      <c r="M397" t="b" cm="1">
        <f t="array" aca="1" ref="M397" ca="1">SUMPRODUCT(--(INDIRECT(input4713[[#This Row],[range1]])&gt;INDIRECT(input4713[[#This Row],[range2]])))=COUNT(INDIRECT(input4713[[#This Row],[range1]]))</f>
        <v>0</v>
      </c>
      <c r="N397" t="b">
        <f ca="1">IF(AND(NOT(input4713[[#This Row],[All DESC?]]),NOT(input4713[[#This Row],[All ASC?]])),FALSE(),TRUE())</f>
        <v>0</v>
      </c>
      <c r="O397" cm="1">
        <f t="array" aca="1" ref="O397" ca="1">IF(AND(input4713[[#This Row],[Safe Part 1]],(MAX(ABS((INDIRECT(input4713[[#This Row],[range2]]))-(INDIRECT(input4713[[#This Row],[range1]])))))&lt;=3),1,0)</f>
        <v>0</v>
      </c>
    </row>
    <row r="398" spans="1:15" x14ac:dyDescent="0.35">
      <c r="A398">
        <v>49</v>
      </c>
      <c r="B398">
        <v>52</v>
      </c>
      <c r="C398">
        <v>50</v>
      </c>
      <c r="D398">
        <v>53</v>
      </c>
      <c r="E398">
        <v>51</v>
      </c>
      <c r="F398">
        <v>46</v>
      </c>
      <c r="H398">
        <f>1</f>
        <v>1</v>
      </c>
      <c r="I398">
        <f>COUNTA(input4713[[#This Row],[Column1.1]:[Column1.8]])</f>
        <v>6</v>
      </c>
      <c r="J398" t="str">
        <f>ADDRESS(ROW(),input4713[[#This Row],[first col]]+1,4)&amp;":"&amp;ADDRESS(ROW(),input4713[[#This Row],[lastcol]],4)</f>
        <v>B398:F398</v>
      </c>
      <c r="K398" t="str">
        <f>ADDRESS(ROW(),input4713[[#This Row],[first col]],4)&amp;":"&amp;ADDRESS(ROW(),input4713[[#This Row],[lastcol]]-1,4)</f>
        <v>A398:E398</v>
      </c>
      <c r="L398" t="b" cm="1">
        <f t="array" aca="1" ref="L398" ca="1">SUMPRODUCT(--(INDIRECT(input4713[[#This Row],[range1]])&lt;INDIRECT(input4713[[#This Row],[range2]])))=COUNT(INDIRECT(input4713[[#This Row],[range1]]))</f>
        <v>0</v>
      </c>
      <c r="M398" t="b" cm="1">
        <f t="array" aca="1" ref="M398" ca="1">SUMPRODUCT(--(INDIRECT(input4713[[#This Row],[range1]])&gt;INDIRECT(input4713[[#This Row],[range2]])))=COUNT(INDIRECT(input4713[[#This Row],[range1]]))</f>
        <v>0</v>
      </c>
      <c r="N398" t="b">
        <f ca="1">IF(AND(NOT(input4713[[#This Row],[All DESC?]]),NOT(input4713[[#This Row],[All ASC?]])),FALSE(),TRUE())</f>
        <v>0</v>
      </c>
      <c r="O398" cm="1">
        <f t="array" aca="1" ref="O398" ca="1">IF(AND(input4713[[#This Row],[Safe Part 1]],(MAX(ABS((INDIRECT(input4713[[#This Row],[range2]]))-(INDIRECT(input4713[[#This Row],[range1]])))))&lt;=3),1,0)</f>
        <v>0</v>
      </c>
    </row>
    <row r="399" spans="1:15" x14ac:dyDescent="0.35">
      <c r="A399">
        <v>89</v>
      </c>
      <c r="B399">
        <v>86</v>
      </c>
      <c r="C399">
        <v>86</v>
      </c>
      <c r="D399">
        <v>88</v>
      </c>
      <c r="E399">
        <v>94</v>
      </c>
      <c r="H399">
        <f>1</f>
        <v>1</v>
      </c>
      <c r="I399">
        <f>COUNTA(input4713[[#This Row],[Column1.1]:[Column1.8]])</f>
        <v>5</v>
      </c>
      <c r="J399" t="str">
        <f>ADDRESS(ROW(),input4713[[#This Row],[first col]]+1,4)&amp;":"&amp;ADDRESS(ROW(),input4713[[#This Row],[lastcol]],4)</f>
        <v>B399:E399</v>
      </c>
      <c r="K399" t="str">
        <f>ADDRESS(ROW(),input4713[[#This Row],[first col]],4)&amp;":"&amp;ADDRESS(ROW(),input4713[[#This Row],[lastcol]]-1,4)</f>
        <v>A399:D399</v>
      </c>
      <c r="L399" t="b" cm="1">
        <f t="array" aca="1" ref="L399" ca="1">SUMPRODUCT(--(INDIRECT(input4713[[#This Row],[range1]])&lt;INDIRECT(input4713[[#This Row],[range2]])))=COUNT(INDIRECT(input4713[[#This Row],[range1]]))</f>
        <v>0</v>
      </c>
      <c r="M399" t="b" cm="1">
        <f t="array" aca="1" ref="M399" ca="1">SUMPRODUCT(--(INDIRECT(input4713[[#This Row],[range1]])&gt;INDIRECT(input4713[[#This Row],[range2]])))=COUNT(INDIRECT(input4713[[#This Row],[range1]]))</f>
        <v>0</v>
      </c>
      <c r="N399" t="b">
        <f ca="1">IF(AND(NOT(input4713[[#This Row],[All DESC?]]),NOT(input4713[[#This Row],[All ASC?]])),FALSE(),TRUE())</f>
        <v>0</v>
      </c>
      <c r="O399" cm="1">
        <f t="array" aca="1" ref="O399" ca="1">IF(AND(input4713[[#This Row],[Safe Part 1]],(MAX(ABS((INDIRECT(input4713[[#This Row],[range2]]))-(INDIRECT(input4713[[#This Row],[range1]])))))&lt;=3),1,0)</f>
        <v>0</v>
      </c>
    </row>
    <row r="400" spans="1:15" x14ac:dyDescent="0.35">
      <c r="A400">
        <v>35</v>
      </c>
      <c r="B400">
        <v>37</v>
      </c>
      <c r="C400">
        <v>35</v>
      </c>
      <c r="D400">
        <v>33</v>
      </c>
      <c r="E400">
        <v>32</v>
      </c>
      <c r="F400">
        <v>29</v>
      </c>
      <c r="G400">
        <v>29</v>
      </c>
      <c r="H400">
        <f>1</f>
        <v>1</v>
      </c>
      <c r="I400">
        <f>COUNTA(input4713[[#This Row],[Column1.1]:[Column1.8]])</f>
        <v>7</v>
      </c>
      <c r="J400" t="str">
        <f>ADDRESS(ROW(),input4713[[#This Row],[first col]]+1,4)&amp;":"&amp;ADDRESS(ROW(),input4713[[#This Row],[lastcol]],4)</f>
        <v>B400:G400</v>
      </c>
      <c r="K400" t="str">
        <f>ADDRESS(ROW(),input4713[[#This Row],[first col]],4)&amp;":"&amp;ADDRESS(ROW(),input4713[[#This Row],[lastcol]]-1,4)</f>
        <v>A400:F400</v>
      </c>
      <c r="L400" t="b" cm="1">
        <f t="array" aca="1" ref="L400" ca="1">SUMPRODUCT(--(INDIRECT(input4713[[#This Row],[range1]])&lt;INDIRECT(input4713[[#This Row],[range2]])))=COUNT(INDIRECT(input4713[[#This Row],[range1]]))</f>
        <v>0</v>
      </c>
      <c r="M400" t="b" cm="1">
        <f t="array" aca="1" ref="M400" ca="1">SUMPRODUCT(--(INDIRECT(input4713[[#This Row],[range1]])&gt;INDIRECT(input4713[[#This Row],[range2]])))=COUNT(INDIRECT(input4713[[#This Row],[range1]]))</f>
        <v>0</v>
      </c>
      <c r="N400" t="b">
        <f ca="1">IF(AND(NOT(input4713[[#This Row],[All DESC?]]),NOT(input4713[[#This Row],[All ASC?]])),FALSE(),TRUE())</f>
        <v>0</v>
      </c>
      <c r="O400" cm="1">
        <f t="array" aca="1" ref="O400" ca="1">IF(AND(input4713[[#This Row],[Safe Part 1]],(MAX(ABS((INDIRECT(input4713[[#This Row],[range2]]))-(INDIRECT(input4713[[#This Row],[range1]])))))&lt;=3),1,0)</f>
        <v>0</v>
      </c>
    </row>
    <row r="401" spans="1:15" x14ac:dyDescent="0.35">
      <c r="A401">
        <v>16</v>
      </c>
      <c r="B401">
        <v>15</v>
      </c>
      <c r="C401">
        <v>13</v>
      </c>
      <c r="D401">
        <v>15</v>
      </c>
      <c r="E401">
        <v>16</v>
      </c>
      <c r="F401">
        <v>14</v>
      </c>
      <c r="H401">
        <f>1</f>
        <v>1</v>
      </c>
      <c r="I401">
        <f>COUNTA(input4713[[#This Row],[Column1.1]:[Column1.8]])</f>
        <v>6</v>
      </c>
      <c r="J401" t="str">
        <f>ADDRESS(ROW(),input4713[[#This Row],[first col]]+1,4)&amp;":"&amp;ADDRESS(ROW(),input4713[[#This Row],[lastcol]],4)</f>
        <v>B401:F401</v>
      </c>
      <c r="K401" t="str">
        <f>ADDRESS(ROW(),input4713[[#This Row],[first col]],4)&amp;":"&amp;ADDRESS(ROW(),input4713[[#This Row],[lastcol]]-1,4)</f>
        <v>A401:E401</v>
      </c>
      <c r="L401" t="b" cm="1">
        <f t="array" aca="1" ref="L401" ca="1">SUMPRODUCT(--(INDIRECT(input4713[[#This Row],[range1]])&lt;INDIRECT(input4713[[#This Row],[range2]])))=COUNT(INDIRECT(input4713[[#This Row],[range1]]))</f>
        <v>0</v>
      </c>
      <c r="M401" t="b" cm="1">
        <f t="array" aca="1" ref="M401" ca="1">SUMPRODUCT(--(INDIRECT(input4713[[#This Row],[range1]])&gt;INDIRECT(input4713[[#This Row],[range2]])))=COUNT(INDIRECT(input4713[[#This Row],[range1]]))</f>
        <v>0</v>
      </c>
      <c r="N401" t="b">
        <f ca="1">IF(AND(NOT(input4713[[#This Row],[All DESC?]]),NOT(input4713[[#This Row],[All ASC?]])),FALSE(),TRUE())</f>
        <v>0</v>
      </c>
      <c r="O401" cm="1">
        <f t="array" aca="1" ref="O401" ca="1">IF(AND(input4713[[#This Row],[Safe Part 1]],(MAX(ABS((INDIRECT(input4713[[#This Row],[range2]]))-(INDIRECT(input4713[[#This Row],[range1]])))))&lt;=3),1,0)</f>
        <v>0</v>
      </c>
    </row>
    <row r="402" spans="1:15" x14ac:dyDescent="0.35">
      <c r="A402">
        <v>14</v>
      </c>
      <c r="B402">
        <v>14</v>
      </c>
      <c r="C402">
        <v>16</v>
      </c>
      <c r="D402">
        <v>16</v>
      </c>
      <c r="E402">
        <v>19</v>
      </c>
      <c r="F402">
        <v>20</v>
      </c>
      <c r="H402">
        <f>1</f>
        <v>1</v>
      </c>
      <c r="I402">
        <f>COUNTA(input4713[[#This Row],[Column1.1]:[Column1.8]])</f>
        <v>6</v>
      </c>
      <c r="J402" t="str">
        <f>ADDRESS(ROW(),input4713[[#This Row],[first col]]+1,4)&amp;":"&amp;ADDRESS(ROW(),input4713[[#This Row],[lastcol]],4)</f>
        <v>B402:F402</v>
      </c>
      <c r="K402" t="str">
        <f>ADDRESS(ROW(),input4713[[#This Row],[first col]],4)&amp;":"&amp;ADDRESS(ROW(),input4713[[#This Row],[lastcol]]-1,4)</f>
        <v>A402:E402</v>
      </c>
      <c r="L402" t="b" cm="1">
        <f t="array" aca="1" ref="L402" ca="1">SUMPRODUCT(--(INDIRECT(input4713[[#This Row],[range1]])&lt;INDIRECT(input4713[[#This Row],[range2]])))=COUNT(INDIRECT(input4713[[#This Row],[range1]]))</f>
        <v>0</v>
      </c>
      <c r="M402" t="b" cm="1">
        <f t="array" aca="1" ref="M402" ca="1">SUMPRODUCT(--(INDIRECT(input4713[[#This Row],[range1]])&gt;INDIRECT(input4713[[#This Row],[range2]])))=COUNT(INDIRECT(input4713[[#This Row],[range1]]))</f>
        <v>0</v>
      </c>
      <c r="N402" t="b">
        <f ca="1">IF(AND(NOT(input4713[[#This Row],[All DESC?]]),NOT(input4713[[#This Row],[All ASC?]])),FALSE(),TRUE())</f>
        <v>0</v>
      </c>
      <c r="O402" cm="1">
        <f t="array" aca="1" ref="O402" ca="1">IF(AND(input4713[[#This Row],[Safe Part 1]],(MAX(ABS((INDIRECT(input4713[[#This Row],[range2]]))-(INDIRECT(input4713[[#This Row],[range1]])))))&lt;=3),1,0)</f>
        <v>0</v>
      </c>
    </row>
    <row r="403" spans="1:15" x14ac:dyDescent="0.35">
      <c r="A403">
        <v>41</v>
      </c>
      <c r="B403">
        <v>37</v>
      </c>
      <c r="C403">
        <v>35</v>
      </c>
      <c r="D403">
        <v>31</v>
      </c>
      <c r="E403">
        <v>27</v>
      </c>
      <c r="H403">
        <f>1</f>
        <v>1</v>
      </c>
      <c r="I403">
        <f>COUNTA(input4713[[#This Row],[Column1.1]:[Column1.8]])</f>
        <v>5</v>
      </c>
      <c r="J403" t="str">
        <f>ADDRESS(ROW(),input4713[[#This Row],[first col]]+1,4)&amp;":"&amp;ADDRESS(ROW(),input4713[[#This Row],[lastcol]],4)</f>
        <v>B403:E403</v>
      </c>
      <c r="K403" t="str">
        <f>ADDRESS(ROW(),input4713[[#This Row],[first col]],4)&amp;":"&amp;ADDRESS(ROW(),input4713[[#This Row],[lastcol]]-1,4)</f>
        <v>A403:D403</v>
      </c>
      <c r="L403" t="b" cm="1">
        <f t="array" aca="1" ref="L403" ca="1">SUMPRODUCT(--(INDIRECT(input4713[[#This Row],[range1]])&lt;INDIRECT(input4713[[#This Row],[range2]])))=COUNT(INDIRECT(input4713[[#This Row],[range1]]))</f>
        <v>1</v>
      </c>
      <c r="M403" t="b" cm="1">
        <f t="array" aca="1" ref="M403" ca="1">SUMPRODUCT(--(INDIRECT(input4713[[#This Row],[range1]])&gt;INDIRECT(input4713[[#This Row],[range2]])))=COUNT(INDIRECT(input4713[[#This Row],[range1]]))</f>
        <v>0</v>
      </c>
      <c r="N403" t="b">
        <f ca="1">IF(AND(NOT(input4713[[#This Row],[All DESC?]]),NOT(input4713[[#This Row],[All ASC?]])),FALSE(),TRUE())</f>
        <v>1</v>
      </c>
      <c r="O403" cm="1">
        <f t="array" aca="1" ref="O403" ca="1">IF(AND(input4713[[#This Row],[Safe Part 1]],(MAX(ABS((INDIRECT(input4713[[#This Row],[range2]]))-(INDIRECT(input4713[[#This Row],[range1]])))))&lt;=3),1,0)</f>
        <v>0</v>
      </c>
    </row>
    <row r="404" spans="1:15" x14ac:dyDescent="0.35">
      <c r="A404">
        <v>9</v>
      </c>
      <c r="B404">
        <v>13</v>
      </c>
      <c r="C404">
        <v>16</v>
      </c>
      <c r="D404">
        <v>19</v>
      </c>
      <c r="E404">
        <v>21</v>
      </c>
      <c r="F404">
        <v>21</v>
      </c>
      <c r="G404">
        <v>23</v>
      </c>
      <c r="H404">
        <f>1</f>
        <v>1</v>
      </c>
      <c r="I404">
        <f>COUNTA(input4713[[#This Row],[Column1.1]:[Column1.8]])</f>
        <v>7</v>
      </c>
      <c r="J404" t="str">
        <f>ADDRESS(ROW(),input4713[[#This Row],[first col]]+1,4)&amp;":"&amp;ADDRESS(ROW(),input4713[[#This Row],[lastcol]],4)</f>
        <v>B404:G404</v>
      </c>
      <c r="K404" t="str">
        <f>ADDRESS(ROW(),input4713[[#This Row],[first col]],4)&amp;":"&amp;ADDRESS(ROW(),input4713[[#This Row],[lastcol]]-1,4)</f>
        <v>A404:F404</v>
      </c>
      <c r="L404" t="b" cm="1">
        <f t="array" aca="1" ref="L404" ca="1">SUMPRODUCT(--(INDIRECT(input4713[[#This Row],[range1]])&lt;INDIRECT(input4713[[#This Row],[range2]])))=COUNT(INDIRECT(input4713[[#This Row],[range1]]))</f>
        <v>0</v>
      </c>
      <c r="M404" t="b" cm="1">
        <f t="array" aca="1" ref="M404" ca="1">SUMPRODUCT(--(INDIRECT(input4713[[#This Row],[range1]])&gt;INDIRECT(input4713[[#This Row],[range2]])))=COUNT(INDIRECT(input4713[[#This Row],[range1]]))</f>
        <v>0</v>
      </c>
      <c r="N404" t="b">
        <f ca="1">IF(AND(NOT(input4713[[#This Row],[All DESC?]]),NOT(input4713[[#This Row],[All ASC?]])),FALSE(),TRUE())</f>
        <v>0</v>
      </c>
      <c r="O404" cm="1">
        <f t="array" aca="1" ref="O404" ca="1">IF(AND(input4713[[#This Row],[Safe Part 1]],(MAX(ABS((INDIRECT(input4713[[#This Row],[range2]]))-(INDIRECT(input4713[[#This Row],[range1]])))))&lt;=3),1,0)</f>
        <v>0</v>
      </c>
    </row>
    <row r="405" spans="1:15" x14ac:dyDescent="0.35">
      <c r="A405">
        <v>95</v>
      </c>
      <c r="B405">
        <v>95</v>
      </c>
      <c r="C405">
        <v>91</v>
      </c>
      <c r="D405">
        <v>89</v>
      </c>
      <c r="E405">
        <v>86</v>
      </c>
      <c r="F405">
        <v>84</v>
      </c>
      <c r="G405">
        <v>83</v>
      </c>
      <c r="H405">
        <f>1</f>
        <v>1</v>
      </c>
      <c r="I405">
        <f>COUNTA(input4713[[#This Row],[Column1.1]:[Column1.8]])</f>
        <v>7</v>
      </c>
      <c r="J405" t="str">
        <f>ADDRESS(ROW(),input4713[[#This Row],[first col]]+1,4)&amp;":"&amp;ADDRESS(ROW(),input4713[[#This Row],[lastcol]],4)</f>
        <v>B405:G405</v>
      </c>
      <c r="K405" t="str">
        <f>ADDRESS(ROW(),input4713[[#This Row],[first col]],4)&amp;":"&amp;ADDRESS(ROW(),input4713[[#This Row],[lastcol]]-1,4)</f>
        <v>A405:F405</v>
      </c>
      <c r="L405" t="b" cm="1">
        <f t="array" aca="1" ref="L405" ca="1">SUMPRODUCT(--(INDIRECT(input4713[[#This Row],[range1]])&lt;INDIRECT(input4713[[#This Row],[range2]])))=COUNT(INDIRECT(input4713[[#This Row],[range1]]))</f>
        <v>0</v>
      </c>
      <c r="M405" t="b" cm="1">
        <f t="array" aca="1" ref="M405" ca="1">SUMPRODUCT(--(INDIRECT(input4713[[#This Row],[range1]])&gt;INDIRECT(input4713[[#This Row],[range2]])))=COUNT(INDIRECT(input4713[[#This Row],[range1]]))</f>
        <v>0</v>
      </c>
      <c r="N405" t="b">
        <f ca="1">IF(AND(NOT(input4713[[#This Row],[All DESC?]]),NOT(input4713[[#This Row],[All ASC?]])),FALSE(),TRUE())</f>
        <v>0</v>
      </c>
      <c r="O405" cm="1">
        <f t="array" aca="1" ref="O405" ca="1">IF(AND(input4713[[#This Row],[Safe Part 1]],(MAX(ABS((INDIRECT(input4713[[#This Row],[range2]]))-(INDIRECT(input4713[[#This Row],[range1]])))))&lt;=3),1,0)</f>
        <v>0</v>
      </c>
    </row>
    <row r="406" spans="1:15" x14ac:dyDescent="0.35">
      <c r="A406">
        <v>11</v>
      </c>
      <c r="B406">
        <v>14</v>
      </c>
      <c r="C406">
        <v>21</v>
      </c>
      <c r="D406">
        <v>24</v>
      </c>
      <c r="E406">
        <v>25</v>
      </c>
      <c r="H406">
        <f>1</f>
        <v>1</v>
      </c>
      <c r="I406">
        <f>COUNTA(input4713[[#This Row],[Column1.1]:[Column1.8]])</f>
        <v>5</v>
      </c>
      <c r="J406" t="str">
        <f>ADDRESS(ROW(),input4713[[#This Row],[first col]]+1,4)&amp;":"&amp;ADDRESS(ROW(),input4713[[#This Row],[lastcol]],4)</f>
        <v>B406:E406</v>
      </c>
      <c r="K406" t="str">
        <f>ADDRESS(ROW(),input4713[[#This Row],[first col]],4)&amp;":"&amp;ADDRESS(ROW(),input4713[[#This Row],[lastcol]]-1,4)</f>
        <v>A406:D406</v>
      </c>
      <c r="L406" t="b" cm="1">
        <f t="array" aca="1" ref="L406" ca="1">SUMPRODUCT(--(INDIRECT(input4713[[#This Row],[range1]])&lt;INDIRECT(input4713[[#This Row],[range2]])))=COUNT(INDIRECT(input4713[[#This Row],[range1]]))</f>
        <v>0</v>
      </c>
      <c r="M406" t="b" cm="1">
        <f t="array" aca="1" ref="M406" ca="1">SUMPRODUCT(--(INDIRECT(input4713[[#This Row],[range1]])&gt;INDIRECT(input4713[[#This Row],[range2]])))=COUNT(INDIRECT(input4713[[#This Row],[range1]]))</f>
        <v>1</v>
      </c>
      <c r="N406" t="b">
        <f ca="1">IF(AND(NOT(input4713[[#This Row],[All DESC?]]),NOT(input4713[[#This Row],[All ASC?]])),FALSE(),TRUE())</f>
        <v>1</v>
      </c>
      <c r="O406" cm="1">
        <f t="array" aca="1" ref="O406" ca="1">IF(AND(input4713[[#This Row],[Safe Part 1]],(MAX(ABS((INDIRECT(input4713[[#This Row],[range2]]))-(INDIRECT(input4713[[#This Row],[range1]])))))&lt;=3),1,0)</f>
        <v>0</v>
      </c>
    </row>
    <row r="407" spans="1:15" x14ac:dyDescent="0.35">
      <c r="A407">
        <v>30</v>
      </c>
      <c r="B407">
        <v>30</v>
      </c>
      <c r="C407">
        <v>24</v>
      </c>
      <c r="D407">
        <v>22</v>
      </c>
      <c r="E407">
        <v>19</v>
      </c>
      <c r="F407">
        <v>16</v>
      </c>
      <c r="H407">
        <f>1</f>
        <v>1</v>
      </c>
      <c r="I407">
        <f>COUNTA(input4713[[#This Row],[Column1.1]:[Column1.8]])</f>
        <v>6</v>
      </c>
      <c r="J407" t="str">
        <f>ADDRESS(ROW(),input4713[[#This Row],[first col]]+1,4)&amp;":"&amp;ADDRESS(ROW(),input4713[[#This Row],[lastcol]],4)</f>
        <v>B407:F407</v>
      </c>
      <c r="K407" t="str">
        <f>ADDRESS(ROW(),input4713[[#This Row],[first col]],4)&amp;":"&amp;ADDRESS(ROW(),input4713[[#This Row],[lastcol]]-1,4)</f>
        <v>A407:E407</v>
      </c>
      <c r="L407" t="b" cm="1">
        <f t="array" aca="1" ref="L407" ca="1">SUMPRODUCT(--(INDIRECT(input4713[[#This Row],[range1]])&lt;INDIRECT(input4713[[#This Row],[range2]])))=COUNT(INDIRECT(input4713[[#This Row],[range1]]))</f>
        <v>0</v>
      </c>
      <c r="M407" t="b" cm="1">
        <f t="array" aca="1" ref="M407" ca="1">SUMPRODUCT(--(INDIRECT(input4713[[#This Row],[range1]])&gt;INDIRECT(input4713[[#This Row],[range2]])))=COUNT(INDIRECT(input4713[[#This Row],[range1]]))</f>
        <v>0</v>
      </c>
      <c r="N407" t="b">
        <f ca="1">IF(AND(NOT(input4713[[#This Row],[All DESC?]]),NOT(input4713[[#This Row],[All ASC?]])),FALSE(),TRUE())</f>
        <v>0</v>
      </c>
      <c r="O407" cm="1">
        <f t="array" aca="1" ref="O407" ca="1">IF(AND(input4713[[#This Row],[Safe Part 1]],(MAX(ABS((INDIRECT(input4713[[#This Row],[range2]]))-(INDIRECT(input4713[[#This Row],[range1]])))))&lt;=3),1,0)</f>
        <v>0</v>
      </c>
    </row>
    <row r="408" spans="1:15" x14ac:dyDescent="0.35">
      <c r="A408">
        <v>36</v>
      </c>
      <c r="B408">
        <v>40</v>
      </c>
      <c r="C408">
        <v>42</v>
      </c>
      <c r="D408">
        <v>47</v>
      </c>
      <c r="E408">
        <v>52</v>
      </c>
      <c r="H408">
        <f>1</f>
        <v>1</v>
      </c>
      <c r="I408">
        <f>COUNTA(input4713[[#This Row],[Column1.1]:[Column1.8]])</f>
        <v>5</v>
      </c>
      <c r="J408" t="str">
        <f>ADDRESS(ROW(),input4713[[#This Row],[first col]]+1,4)&amp;":"&amp;ADDRESS(ROW(),input4713[[#This Row],[lastcol]],4)</f>
        <v>B408:E408</v>
      </c>
      <c r="K408" t="str">
        <f>ADDRESS(ROW(),input4713[[#This Row],[first col]],4)&amp;":"&amp;ADDRESS(ROW(),input4713[[#This Row],[lastcol]]-1,4)</f>
        <v>A408:D408</v>
      </c>
      <c r="L408" t="b" cm="1">
        <f t="array" aca="1" ref="L408" ca="1">SUMPRODUCT(--(INDIRECT(input4713[[#This Row],[range1]])&lt;INDIRECT(input4713[[#This Row],[range2]])))=COUNT(INDIRECT(input4713[[#This Row],[range1]]))</f>
        <v>0</v>
      </c>
      <c r="M408" t="b" cm="1">
        <f t="array" aca="1" ref="M408" ca="1">SUMPRODUCT(--(INDIRECT(input4713[[#This Row],[range1]])&gt;INDIRECT(input4713[[#This Row],[range2]])))=COUNT(INDIRECT(input4713[[#This Row],[range1]]))</f>
        <v>1</v>
      </c>
      <c r="N408" t="b">
        <f ca="1">IF(AND(NOT(input4713[[#This Row],[All DESC?]]),NOT(input4713[[#This Row],[All ASC?]])),FALSE(),TRUE())</f>
        <v>1</v>
      </c>
      <c r="O408" cm="1">
        <f t="array" aca="1" ref="O408" ca="1">IF(AND(input4713[[#This Row],[Safe Part 1]],(MAX(ABS((INDIRECT(input4713[[#This Row],[range2]]))-(INDIRECT(input4713[[#This Row],[range1]])))))&lt;=3),1,0)</f>
        <v>0</v>
      </c>
    </row>
    <row r="409" spans="1:15" x14ac:dyDescent="0.35">
      <c r="A409">
        <v>52</v>
      </c>
      <c r="B409">
        <v>56</v>
      </c>
      <c r="C409">
        <v>58</v>
      </c>
      <c r="D409">
        <v>65</v>
      </c>
      <c r="E409">
        <v>65</v>
      </c>
      <c r="H409">
        <f>1</f>
        <v>1</v>
      </c>
      <c r="I409">
        <f>COUNTA(input4713[[#This Row],[Column1.1]:[Column1.8]])</f>
        <v>5</v>
      </c>
      <c r="J409" t="str">
        <f>ADDRESS(ROW(),input4713[[#This Row],[first col]]+1,4)&amp;":"&amp;ADDRESS(ROW(),input4713[[#This Row],[lastcol]],4)</f>
        <v>B409:E409</v>
      </c>
      <c r="K409" t="str">
        <f>ADDRESS(ROW(),input4713[[#This Row],[first col]],4)&amp;":"&amp;ADDRESS(ROW(),input4713[[#This Row],[lastcol]]-1,4)</f>
        <v>A409:D409</v>
      </c>
      <c r="L409" t="b" cm="1">
        <f t="array" aca="1" ref="L409" ca="1">SUMPRODUCT(--(INDIRECT(input4713[[#This Row],[range1]])&lt;INDIRECT(input4713[[#This Row],[range2]])))=COUNT(INDIRECT(input4713[[#This Row],[range1]]))</f>
        <v>0</v>
      </c>
      <c r="M409" t="b" cm="1">
        <f t="array" aca="1" ref="M409" ca="1">SUMPRODUCT(--(INDIRECT(input4713[[#This Row],[range1]])&gt;INDIRECT(input4713[[#This Row],[range2]])))=COUNT(INDIRECT(input4713[[#This Row],[range1]]))</f>
        <v>0</v>
      </c>
      <c r="N409" t="b">
        <f ca="1">IF(AND(NOT(input4713[[#This Row],[All DESC?]]),NOT(input4713[[#This Row],[All ASC?]])),FALSE(),TRUE())</f>
        <v>0</v>
      </c>
      <c r="O409" cm="1">
        <f t="array" aca="1" ref="O409" ca="1">IF(AND(input4713[[#This Row],[Safe Part 1]],(MAX(ABS((INDIRECT(input4713[[#This Row],[range2]]))-(INDIRECT(input4713[[#This Row],[range1]])))))&lt;=3),1,0)</f>
        <v>0</v>
      </c>
    </row>
    <row r="410" spans="1:15" x14ac:dyDescent="0.35">
      <c r="A410">
        <v>47</v>
      </c>
      <c r="B410">
        <v>42</v>
      </c>
      <c r="C410">
        <v>40</v>
      </c>
      <c r="D410">
        <v>37</v>
      </c>
      <c r="E410">
        <v>34</v>
      </c>
      <c r="F410">
        <v>36</v>
      </c>
      <c r="H410">
        <f>1</f>
        <v>1</v>
      </c>
      <c r="I410">
        <f>COUNTA(input4713[[#This Row],[Column1.1]:[Column1.8]])</f>
        <v>6</v>
      </c>
      <c r="J410" t="str">
        <f>ADDRESS(ROW(),input4713[[#This Row],[first col]]+1,4)&amp;":"&amp;ADDRESS(ROW(),input4713[[#This Row],[lastcol]],4)</f>
        <v>B410:F410</v>
      </c>
      <c r="K410" t="str">
        <f>ADDRESS(ROW(),input4713[[#This Row],[first col]],4)&amp;":"&amp;ADDRESS(ROW(),input4713[[#This Row],[lastcol]]-1,4)</f>
        <v>A410:E410</v>
      </c>
      <c r="L410" t="b" cm="1">
        <f t="array" aca="1" ref="L410" ca="1">SUMPRODUCT(--(INDIRECT(input4713[[#This Row],[range1]])&lt;INDIRECT(input4713[[#This Row],[range2]])))=COUNT(INDIRECT(input4713[[#This Row],[range1]]))</f>
        <v>0</v>
      </c>
      <c r="M410" t="b" cm="1">
        <f t="array" aca="1" ref="M410" ca="1">SUMPRODUCT(--(INDIRECT(input4713[[#This Row],[range1]])&gt;INDIRECT(input4713[[#This Row],[range2]])))=COUNT(INDIRECT(input4713[[#This Row],[range1]]))</f>
        <v>0</v>
      </c>
      <c r="N410" t="b">
        <f ca="1">IF(AND(NOT(input4713[[#This Row],[All DESC?]]),NOT(input4713[[#This Row],[All ASC?]])),FALSE(),TRUE())</f>
        <v>0</v>
      </c>
      <c r="O410" cm="1">
        <f t="array" aca="1" ref="O410" ca="1">IF(AND(input4713[[#This Row],[Safe Part 1]],(MAX(ABS((INDIRECT(input4713[[#This Row],[range2]]))-(INDIRECT(input4713[[#This Row],[range1]])))))&lt;=3),1,0)</f>
        <v>0</v>
      </c>
    </row>
    <row r="411" spans="1:15" x14ac:dyDescent="0.35">
      <c r="A411">
        <v>78</v>
      </c>
      <c r="B411">
        <v>78</v>
      </c>
      <c r="C411">
        <v>80</v>
      </c>
      <c r="D411">
        <v>82</v>
      </c>
      <c r="E411">
        <v>83</v>
      </c>
      <c r="F411">
        <v>82</v>
      </c>
      <c r="H411">
        <f>1</f>
        <v>1</v>
      </c>
      <c r="I411">
        <f>COUNTA(input4713[[#This Row],[Column1.1]:[Column1.8]])</f>
        <v>6</v>
      </c>
      <c r="J411" t="str">
        <f>ADDRESS(ROW(),input4713[[#This Row],[first col]]+1,4)&amp;":"&amp;ADDRESS(ROW(),input4713[[#This Row],[lastcol]],4)</f>
        <v>B411:F411</v>
      </c>
      <c r="K411" t="str">
        <f>ADDRESS(ROW(),input4713[[#This Row],[first col]],4)&amp;":"&amp;ADDRESS(ROW(),input4713[[#This Row],[lastcol]]-1,4)</f>
        <v>A411:E411</v>
      </c>
      <c r="L411" t="b" cm="1">
        <f t="array" aca="1" ref="L411" ca="1">SUMPRODUCT(--(INDIRECT(input4713[[#This Row],[range1]])&lt;INDIRECT(input4713[[#This Row],[range2]])))=COUNT(INDIRECT(input4713[[#This Row],[range1]]))</f>
        <v>0</v>
      </c>
      <c r="M411" t="b" cm="1">
        <f t="array" aca="1" ref="M411" ca="1">SUMPRODUCT(--(INDIRECT(input4713[[#This Row],[range1]])&gt;INDIRECT(input4713[[#This Row],[range2]])))=COUNT(INDIRECT(input4713[[#This Row],[range1]]))</f>
        <v>0</v>
      </c>
      <c r="N411" t="b">
        <f ca="1">IF(AND(NOT(input4713[[#This Row],[All DESC?]]),NOT(input4713[[#This Row],[All ASC?]])),FALSE(),TRUE())</f>
        <v>0</v>
      </c>
      <c r="O411" cm="1">
        <f t="array" aca="1" ref="O411" ca="1">IF(AND(input4713[[#This Row],[Safe Part 1]],(MAX(ABS((INDIRECT(input4713[[#This Row],[range2]]))-(INDIRECT(input4713[[#This Row],[range1]])))))&lt;=3),1,0)</f>
        <v>0</v>
      </c>
    </row>
    <row r="412" spans="1:15" x14ac:dyDescent="0.35">
      <c r="A412">
        <v>62</v>
      </c>
      <c r="B412">
        <v>62</v>
      </c>
      <c r="C412">
        <v>58</v>
      </c>
      <c r="D412">
        <v>55</v>
      </c>
      <c r="E412">
        <v>51</v>
      </c>
      <c r="H412">
        <f>1</f>
        <v>1</v>
      </c>
      <c r="I412">
        <f>COUNTA(input4713[[#This Row],[Column1.1]:[Column1.8]])</f>
        <v>5</v>
      </c>
      <c r="J412" t="str">
        <f>ADDRESS(ROW(),input4713[[#This Row],[first col]]+1,4)&amp;":"&amp;ADDRESS(ROW(),input4713[[#This Row],[lastcol]],4)</f>
        <v>B412:E412</v>
      </c>
      <c r="K412" t="str">
        <f>ADDRESS(ROW(),input4713[[#This Row],[first col]],4)&amp;":"&amp;ADDRESS(ROW(),input4713[[#This Row],[lastcol]]-1,4)</f>
        <v>A412:D412</v>
      </c>
      <c r="L412" t="b" cm="1">
        <f t="array" aca="1" ref="L412" ca="1">SUMPRODUCT(--(INDIRECT(input4713[[#This Row],[range1]])&lt;INDIRECT(input4713[[#This Row],[range2]])))=COUNT(INDIRECT(input4713[[#This Row],[range1]]))</f>
        <v>0</v>
      </c>
      <c r="M412" t="b" cm="1">
        <f t="array" aca="1" ref="M412" ca="1">SUMPRODUCT(--(INDIRECT(input4713[[#This Row],[range1]])&gt;INDIRECT(input4713[[#This Row],[range2]])))=COUNT(INDIRECT(input4713[[#This Row],[range1]]))</f>
        <v>0</v>
      </c>
      <c r="N412" t="b">
        <f ca="1">IF(AND(NOT(input4713[[#This Row],[All DESC?]]),NOT(input4713[[#This Row],[All ASC?]])),FALSE(),TRUE())</f>
        <v>0</v>
      </c>
      <c r="O412" cm="1">
        <f t="array" aca="1" ref="O412" ca="1">IF(AND(input4713[[#This Row],[Safe Part 1]],(MAX(ABS((INDIRECT(input4713[[#This Row],[range2]]))-(INDIRECT(input4713[[#This Row],[range1]])))))&lt;=3),1,0)</f>
        <v>0</v>
      </c>
    </row>
    <row r="413" spans="1:15" x14ac:dyDescent="0.35">
      <c r="A413">
        <v>87</v>
      </c>
      <c r="B413">
        <v>80</v>
      </c>
      <c r="C413">
        <v>77</v>
      </c>
      <c r="D413">
        <v>77</v>
      </c>
      <c r="E413">
        <v>75</v>
      </c>
      <c r="F413">
        <v>73</v>
      </c>
      <c r="H413">
        <f>1</f>
        <v>1</v>
      </c>
      <c r="I413">
        <f>COUNTA(input4713[[#This Row],[Column1.1]:[Column1.8]])</f>
        <v>6</v>
      </c>
      <c r="J413" t="str">
        <f>ADDRESS(ROW(),input4713[[#This Row],[first col]]+1,4)&amp;":"&amp;ADDRESS(ROW(),input4713[[#This Row],[lastcol]],4)</f>
        <v>B413:F413</v>
      </c>
      <c r="K413" t="str">
        <f>ADDRESS(ROW(),input4713[[#This Row],[first col]],4)&amp;":"&amp;ADDRESS(ROW(),input4713[[#This Row],[lastcol]]-1,4)</f>
        <v>A413:E413</v>
      </c>
      <c r="L413" t="b" cm="1">
        <f t="array" aca="1" ref="L413" ca="1">SUMPRODUCT(--(INDIRECT(input4713[[#This Row],[range1]])&lt;INDIRECT(input4713[[#This Row],[range2]])))=COUNT(INDIRECT(input4713[[#This Row],[range1]]))</f>
        <v>0</v>
      </c>
      <c r="M413" t="b" cm="1">
        <f t="array" aca="1" ref="M413" ca="1">SUMPRODUCT(--(INDIRECT(input4713[[#This Row],[range1]])&gt;INDIRECT(input4713[[#This Row],[range2]])))=COUNT(INDIRECT(input4713[[#This Row],[range1]]))</f>
        <v>0</v>
      </c>
      <c r="N413" t="b">
        <f ca="1">IF(AND(NOT(input4713[[#This Row],[All DESC?]]),NOT(input4713[[#This Row],[All ASC?]])),FALSE(),TRUE())</f>
        <v>0</v>
      </c>
      <c r="O413" cm="1">
        <f t="array" aca="1" ref="O413" ca="1">IF(AND(input4713[[#This Row],[Safe Part 1]],(MAX(ABS((INDIRECT(input4713[[#This Row],[range2]]))-(INDIRECT(input4713[[#This Row],[range1]])))))&lt;=3),1,0)</f>
        <v>0</v>
      </c>
    </row>
    <row r="414" spans="1:15" x14ac:dyDescent="0.35">
      <c r="A414">
        <v>90</v>
      </c>
      <c r="B414">
        <v>86</v>
      </c>
      <c r="C414">
        <v>84</v>
      </c>
      <c r="D414">
        <v>81</v>
      </c>
      <c r="E414">
        <v>80</v>
      </c>
      <c r="F414">
        <v>79</v>
      </c>
      <c r="G414">
        <v>71</v>
      </c>
      <c r="H414">
        <f>1</f>
        <v>1</v>
      </c>
      <c r="I414">
        <f>COUNTA(input4713[[#This Row],[Column1.1]:[Column1.8]])</f>
        <v>7</v>
      </c>
      <c r="J414" t="str">
        <f>ADDRESS(ROW(),input4713[[#This Row],[first col]]+1,4)&amp;":"&amp;ADDRESS(ROW(),input4713[[#This Row],[lastcol]],4)</f>
        <v>B414:G414</v>
      </c>
      <c r="K414" t="str">
        <f>ADDRESS(ROW(),input4713[[#This Row],[first col]],4)&amp;":"&amp;ADDRESS(ROW(),input4713[[#This Row],[lastcol]]-1,4)</f>
        <v>A414:F414</v>
      </c>
      <c r="L414" t="b" cm="1">
        <f t="array" aca="1" ref="L414" ca="1">SUMPRODUCT(--(INDIRECT(input4713[[#This Row],[range1]])&lt;INDIRECT(input4713[[#This Row],[range2]])))=COUNT(INDIRECT(input4713[[#This Row],[range1]]))</f>
        <v>1</v>
      </c>
      <c r="M414" t="b" cm="1">
        <f t="array" aca="1" ref="M414" ca="1">SUMPRODUCT(--(INDIRECT(input4713[[#This Row],[range1]])&gt;INDIRECT(input4713[[#This Row],[range2]])))=COUNT(INDIRECT(input4713[[#This Row],[range1]]))</f>
        <v>0</v>
      </c>
      <c r="N414" t="b">
        <f ca="1">IF(AND(NOT(input4713[[#This Row],[All DESC?]]),NOT(input4713[[#This Row],[All ASC?]])),FALSE(),TRUE())</f>
        <v>1</v>
      </c>
      <c r="O414" cm="1">
        <f t="array" aca="1" ref="O414" ca="1">IF(AND(input4713[[#This Row],[Safe Part 1]],(MAX(ABS((INDIRECT(input4713[[#This Row],[range2]]))-(INDIRECT(input4713[[#This Row],[range1]])))))&lt;=3),1,0)</f>
        <v>0</v>
      </c>
    </row>
    <row r="415" spans="1:15" x14ac:dyDescent="0.35">
      <c r="A415">
        <v>98</v>
      </c>
      <c r="B415">
        <v>96</v>
      </c>
      <c r="C415">
        <v>96</v>
      </c>
      <c r="D415">
        <v>95</v>
      </c>
      <c r="E415">
        <v>93</v>
      </c>
      <c r="H415">
        <f>1</f>
        <v>1</v>
      </c>
      <c r="I415">
        <f>COUNTA(input4713[[#This Row],[Column1.1]:[Column1.8]])</f>
        <v>5</v>
      </c>
      <c r="J415" t="str">
        <f>ADDRESS(ROW(),input4713[[#This Row],[first col]]+1,4)&amp;":"&amp;ADDRESS(ROW(),input4713[[#This Row],[lastcol]],4)</f>
        <v>B415:E415</v>
      </c>
      <c r="K415" t="str">
        <f>ADDRESS(ROW(),input4713[[#This Row],[first col]],4)&amp;":"&amp;ADDRESS(ROW(),input4713[[#This Row],[lastcol]]-1,4)</f>
        <v>A415:D415</v>
      </c>
      <c r="L415" t="b" cm="1">
        <f t="array" aca="1" ref="L415" ca="1">SUMPRODUCT(--(INDIRECT(input4713[[#This Row],[range1]])&lt;INDIRECT(input4713[[#This Row],[range2]])))=COUNT(INDIRECT(input4713[[#This Row],[range1]]))</f>
        <v>0</v>
      </c>
      <c r="M415" t="b" cm="1">
        <f t="array" aca="1" ref="M415" ca="1">SUMPRODUCT(--(INDIRECT(input4713[[#This Row],[range1]])&gt;INDIRECT(input4713[[#This Row],[range2]])))=COUNT(INDIRECT(input4713[[#This Row],[range1]]))</f>
        <v>0</v>
      </c>
      <c r="N415" t="b">
        <f ca="1">IF(AND(NOT(input4713[[#This Row],[All DESC?]]),NOT(input4713[[#This Row],[All ASC?]])),FALSE(),TRUE())</f>
        <v>0</v>
      </c>
      <c r="O415" cm="1">
        <f t="array" aca="1" ref="O415" ca="1">IF(AND(input4713[[#This Row],[Safe Part 1]],(MAX(ABS((INDIRECT(input4713[[#This Row],[range2]]))-(INDIRECT(input4713[[#This Row],[range1]])))))&lt;=3),1,0)</f>
        <v>0</v>
      </c>
    </row>
    <row r="416" spans="1:15" x14ac:dyDescent="0.35">
      <c r="A416">
        <v>11</v>
      </c>
      <c r="B416">
        <v>12</v>
      </c>
      <c r="C416">
        <v>15</v>
      </c>
      <c r="D416">
        <v>20</v>
      </c>
      <c r="E416">
        <v>23</v>
      </c>
      <c r="F416">
        <v>26</v>
      </c>
      <c r="H416">
        <f>1</f>
        <v>1</v>
      </c>
      <c r="I416">
        <f>COUNTA(input4713[[#This Row],[Column1.1]:[Column1.8]])</f>
        <v>6</v>
      </c>
      <c r="J416" t="str">
        <f>ADDRESS(ROW(),input4713[[#This Row],[first col]]+1,4)&amp;":"&amp;ADDRESS(ROW(),input4713[[#This Row],[lastcol]],4)</f>
        <v>B416:F416</v>
      </c>
      <c r="K416" t="str">
        <f>ADDRESS(ROW(),input4713[[#This Row],[first col]],4)&amp;":"&amp;ADDRESS(ROW(),input4713[[#This Row],[lastcol]]-1,4)</f>
        <v>A416:E416</v>
      </c>
      <c r="L416" t="b" cm="1">
        <f t="array" aca="1" ref="L416" ca="1">SUMPRODUCT(--(INDIRECT(input4713[[#This Row],[range1]])&lt;INDIRECT(input4713[[#This Row],[range2]])))=COUNT(INDIRECT(input4713[[#This Row],[range1]]))</f>
        <v>0</v>
      </c>
      <c r="M416" t="b" cm="1">
        <f t="array" aca="1" ref="M416" ca="1">SUMPRODUCT(--(INDIRECT(input4713[[#This Row],[range1]])&gt;INDIRECT(input4713[[#This Row],[range2]])))=COUNT(INDIRECT(input4713[[#This Row],[range1]]))</f>
        <v>1</v>
      </c>
      <c r="N416" t="b">
        <f ca="1">IF(AND(NOT(input4713[[#This Row],[All DESC?]]),NOT(input4713[[#This Row],[All ASC?]])),FALSE(),TRUE())</f>
        <v>1</v>
      </c>
      <c r="O416" cm="1">
        <f t="array" aca="1" ref="O416" ca="1">IF(AND(input4713[[#This Row],[Safe Part 1]],(MAX(ABS((INDIRECT(input4713[[#This Row],[range2]]))-(INDIRECT(input4713[[#This Row],[range1]])))))&lt;=3),1,0)</f>
        <v>0</v>
      </c>
    </row>
    <row r="417" spans="1:15" x14ac:dyDescent="0.35">
      <c r="A417">
        <v>97</v>
      </c>
      <c r="B417">
        <v>90</v>
      </c>
      <c r="C417">
        <v>90</v>
      </c>
      <c r="D417">
        <v>89</v>
      </c>
      <c r="E417">
        <v>87</v>
      </c>
      <c r="F417">
        <v>85</v>
      </c>
      <c r="H417">
        <f>1</f>
        <v>1</v>
      </c>
      <c r="I417">
        <f>COUNTA(input4713[[#This Row],[Column1.1]:[Column1.8]])</f>
        <v>6</v>
      </c>
      <c r="J417" t="str">
        <f>ADDRESS(ROW(),input4713[[#This Row],[first col]]+1,4)&amp;":"&amp;ADDRESS(ROW(),input4713[[#This Row],[lastcol]],4)</f>
        <v>B417:F417</v>
      </c>
      <c r="K417" t="str">
        <f>ADDRESS(ROW(),input4713[[#This Row],[first col]],4)&amp;":"&amp;ADDRESS(ROW(),input4713[[#This Row],[lastcol]]-1,4)</f>
        <v>A417:E417</v>
      </c>
      <c r="L417" t="b" cm="1">
        <f t="array" aca="1" ref="L417" ca="1">SUMPRODUCT(--(INDIRECT(input4713[[#This Row],[range1]])&lt;INDIRECT(input4713[[#This Row],[range2]])))=COUNT(INDIRECT(input4713[[#This Row],[range1]]))</f>
        <v>0</v>
      </c>
      <c r="M417" t="b" cm="1">
        <f t="array" aca="1" ref="M417" ca="1">SUMPRODUCT(--(INDIRECT(input4713[[#This Row],[range1]])&gt;INDIRECT(input4713[[#This Row],[range2]])))=COUNT(INDIRECT(input4713[[#This Row],[range1]]))</f>
        <v>0</v>
      </c>
      <c r="N417" t="b">
        <f ca="1">IF(AND(NOT(input4713[[#This Row],[All DESC?]]),NOT(input4713[[#This Row],[All ASC?]])),FALSE(),TRUE())</f>
        <v>0</v>
      </c>
      <c r="O417" cm="1">
        <f t="array" aca="1" ref="O417" ca="1">IF(AND(input4713[[#This Row],[Safe Part 1]],(MAX(ABS((INDIRECT(input4713[[#This Row],[range2]]))-(INDIRECT(input4713[[#This Row],[range1]])))))&lt;=3),1,0)</f>
        <v>0</v>
      </c>
    </row>
    <row r="418" spans="1:15" x14ac:dyDescent="0.35">
      <c r="A418">
        <v>20</v>
      </c>
      <c r="B418">
        <v>20</v>
      </c>
      <c r="C418">
        <v>22</v>
      </c>
      <c r="D418">
        <v>20</v>
      </c>
      <c r="E418">
        <v>27</v>
      </c>
      <c r="H418">
        <f>1</f>
        <v>1</v>
      </c>
      <c r="I418">
        <f>COUNTA(input4713[[#This Row],[Column1.1]:[Column1.8]])</f>
        <v>5</v>
      </c>
      <c r="J418" t="str">
        <f>ADDRESS(ROW(),input4713[[#This Row],[first col]]+1,4)&amp;":"&amp;ADDRESS(ROW(),input4713[[#This Row],[lastcol]],4)</f>
        <v>B418:E418</v>
      </c>
      <c r="K418" t="str">
        <f>ADDRESS(ROW(),input4713[[#This Row],[first col]],4)&amp;":"&amp;ADDRESS(ROW(),input4713[[#This Row],[lastcol]]-1,4)</f>
        <v>A418:D418</v>
      </c>
      <c r="L418" t="b" cm="1">
        <f t="array" aca="1" ref="L418" ca="1">SUMPRODUCT(--(INDIRECT(input4713[[#This Row],[range1]])&lt;INDIRECT(input4713[[#This Row],[range2]])))=COUNT(INDIRECT(input4713[[#This Row],[range1]]))</f>
        <v>0</v>
      </c>
      <c r="M418" t="b" cm="1">
        <f t="array" aca="1" ref="M418" ca="1">SUMPRODUCT(--(INDIRECT(input4713[[#This Row],[range1]])&gt;INDIRECT(input4713[[#This Row],[range2]])))=COUNT(INDIRECT(input4713[[#This Row],[range1]]))</f>
        <v>0</v>
      </c>
      <c r="N418" t="b">
        <f ca="1">IF(AND(NOT(input4713[[#This Row],[All DESC?]]),NOT(input4713[[#This Row],[All ASC?]])),FALSE(),TRUE())</f>
        <v>0</v>
      </c>
      <c r="O418" cm="1">
        <f t="array" aca="1" ref="O418" ca="1">IF(AND(input4713[[#This Row],[Safe Part 1]],(MAX(ABS((INDIRECT(input4713[[#This Row],[range2]]))-(INDIRECT(input4713[[#This Row],[range1]])))))&lt;=3),1,0)</f>
        <v>0</v>
      </c>
    </row>
    <row r="419" spans="1:15" x14ac:dyDescent="0.35">
      <c r="A419">
        <v>78</v>
      </c>
      <c r="B419">
        <v>80</v>
      </c>
      <c r="C419">
        <v>81</v>
      </c>
      <c r="D419">
        <v>81</v>
      </c>
      <c r="E419">
        <v>83</v>
      </c>
      <c r="F419">
        <v>83</v>
      </c>
      <c r="H419">
        <f>1</f>
        <v>1</v>
      </c>
      <c r="I419">
        <f>COUNTA(input4713[[#This Row],[Column1.1]:[Column1.8]])</f>
        <v>6</v>
      </c>
      <c r="J419" t="str">
        <f>ADDRESS(ROW(),input4713[[#This Row],[first col]]+1,4)&amp;":"&amp;ADDRESS(ROW(),input4713[[#This Row],[lastcol]],4)</f>
        <v>B419:F419</v>
      </c>
      <c r="K419" t="str">
        <f>ADDRESS(ROW(),input4713[[#This Row],[first col]],4)&amp;":"&amp;ADDRESS(ROW(),input4713[[#This Row],[lastcol]]-1,4)</f>
        <v>A419:E419</v>
      </c>
      <c r="L419" t="b" cm="1">
        <f t="array" aca="1" ref="L419" ca="1">SUMPRODUCT(--(INDIRECT(input4713[[#This Row],[range1]])&lt;INDIRECT(input4713[[#This Row],[range2]])))=COUNT(INDIRECT(input4713[[#This Row],[range1]]))</f>
        <v>0</v>
      </c>
      <c r="M419" t="b" cm="1">
        <f t="array" aca="1" ref="M419" ca="1">SUMPRODUCT(--(INDIRECT(input4713[[#This Row],[range1]])&gt;INDIRECT(input4713[[#This Row],[range2]])))=COUNT(INDIRECT(input4713[[#This Row],[range1]]))</f>
        <v>0</v>
      </c>
      <c r="N419" t="b">
        <f ca="1">IF(AND(NOT(input4713[[#This Row],[All DESC?]]),NOT(input4713[[#This Row],[All ASC?]])),FALSE(),TRUE())</f>
        <v>0</v>
      </c>
      <c r="O419" cm="1">
        <f t="array" aca="1" ref="O419" ca="1">IF(AND(input4713[[#This Row],[Safe Part 1]],(MAX(ABS((INDIRECT(input4713[[#This Row],[range2]]))-(INDIRECT(input4713[[#This Row],[range1]])))))&lt;=3),1,0)</f>
        <v>0</v>
      </c>
    </row>
    <row r="420" spans="1:15" x14ac:dyDescent="0.35">
      <c r="A420">
        <v>96</v>
      </c>
      <c r="B420">
        <v>92</v>
      </c>
      <c r="C420">
        <v>93</v>
      </c>
      <c r="D420">
        <v>90</v>
      </c>
      <c r="E420">
        <v>87</v>
      </c>
      <c r="F420">
        <v>86</v>
      </c>
      <c r="H420">
        <f>1</f>
        <v>1</v>
      </c>
      <c r="I420">
        <f>COUNTA(input4713[[#This Row],[Column1.1]:[Column1.8]])</f>
        <v>6</v>
      </c>
      <c r="J420" t="str">
        <f>ADDRESS(ROW(),input4713[[#This Row],[first col]]+1,4)&amp;":"&amp;ADDRESS(ROW(),input4713[[#This Row],[lastcol]],4)</f>
        <v>B420:F420</v>
      </c>
      <c r="K420" t="str">
        <f>ADDRESS(ROW(),input4713[[#This Row],[first col]],4)&amp;":"&amp;ADDRESS(ROW(),input4713[[#This Row],[lastcol]]-1,4)</f>
        <v>A420:E420</v>
      </c>
      <c r="L420" t="b" cm="1">
        <f t="array" aca="1" ref="L420" ca="1">SUMPRODUCT(--(INDIRECT(input4713[[#This Row],[range1]])&lt;INDIRECT(input4713[[#This Row],[range2]])))=COUNT(INDIRECT(input4713[[#This Row],[range1]]))</f>
        <v>0</v>
      </c>
      <c r="M420" t="b" cm="1">
        <f t="array" aca="1" ref="M420" ca="1">SUMPRODUCT(--(INDIRECT(input4713[[#This Row],[range1]])&gt;INDIRECT(input4713[[#This Row],[range2]])))=COUNT(INDIRECT(input4713[[#This Row],[range1]]))</f>
        <v>0</v>
      </c>
      <c r="N420" t="b">
        <f ca="1">IF(AND(NOT(input4713[[#This Row],[All DESC?]]),NOT(input4713[[#This Row],[All ASC?]])),FALSE(),TRUE())</f>
        <v>0</v>
      </c>
      <c r="O420" cm="1">
        <f t="array" aca="1" ref="O420" ca="1">IF(AND(input4713[[#This Row],[Safe Part 1]],(MAX(ABS((INDIRECT(input4713[[#This Row],[range2]]))-(INDIRECT(input4713[[#This Row],[range1]])))))&lt;=3),1,0)</f>
        <v>0</v>
      </c>
    </row>
    <row r="421" spans="1:15" x14ac:dyDescent="0.35">
      <c r="A421">
        <v>71</v>
      </c>
      <c r="B421">
        <v>70</v>
      </c>
      <c r="C421">
        <v>71</v>
      </c>
      <c r="D421">
        <v>73</v>
      </c>
      <c r="E421">
        <v>75</v>
      </c>
      <c r="F421">
        <v>79</v>
      </c>
      <c r="H421">
        <f>1</f>
        <v>1</v>
      </c>
      <c r="I421">
        <f>COUNTA(input4713[[#This Row],[Column1.1]:[Column1.8]])</f>
        <v>6</v>
      </c>
      <c r="J421" t="str">
        <f>ADDRESS(ROW(),input4713[[#This Row],[first col]]+1,4)&amp;":"&amp;ADDRESS(ROW(),input4713[[#This Row],[lastcol]],4)</f>
        <v>B421:F421</v>
      </c>
      <c r="K421" t="str">
        <f>ADDRESS(ROW(),input4713[[#This Row],[first col]],4)&amp;":"&amp;ADDRESS(ROW(),input4713[[#This Row],[lastcol]]-1,4)</f>
        <v>A421:E421</v>
      </c>
      <c r="L421" t="b" cm="1">
        <f t="array" aca="1" ref="L421" ca="1">SUMPRODUCT(--(INDIRECT(input4713[[#This Row],[range1]])&lt;INDIRECT(input4713[[#This Row],[range2]])))=COUNT(INDIRECT(input4713[[#This Row],[range1]]))</f>
        <v>0</v>
      </c>
      <c r="M421" t="b" cm="1">
        <f t="array" aca="1" ref="M421" ca="1">SUMPRODUCT(--(INDIRECT(input4713[[#This Row],[range1]])&gt;INDIRECT(input4713[[#This Row],[range2]])))=COUNT(INDIRECT(input4713[[#This Row],[range1]]))</f>
        <v>0</v>
      </c>
      <c r="N421" t="b">
        <f ca="1">IF(AND(NOT(input4713[[#This Row],[All DESC?]]),NOT(input4713[[#This Row],[All ASC?]])),FALSE(),TRUE())</f>
        <v>0</v>
      </c>
      <c r="O421" cm="1">
        <f t="array" aca="1" ref="O421" ca="1">IF(AND(input4713[[#This Row],[Safe Part 1]],(MAX(ABS((INDIRECT(input4713[[#This Row],[range2]]))-(INDIRECT(input4713[[#This Row],[range1]])))))&lt;=3),1,0)</f>
        <v>0</v>
      </c>
    </row>
    <row r="422" spans="1:15" x14ac:dyDescent="0.35">
      <c r="A422">
        <v>38</v>
      </c>
      <c r="B422">
        <v>38</v>
      </c>
      <c r="C422">
        <v>39</v>
      </c>
      <c r="D422">
        <v>40</v>
      </c>
      <c r="E422">
        <v>43</v>
      </c>
      <c r="F422">
        <v>44</v>
      </c>
      <c r="G422">
        <v>51</v>
      </c>
      <c r="H422">
        <f>1</f>
        <v>1</v>
      </c>
      <c r="I422">
        <f>COUNTA(input4713[[#This Row],[Column1.1]:[Column1.8]])</f>
        <v>7</v>
      </c>
      <c r="J422" t="str">
        <f>ADDRESS(ROW(),input4713[[#This Row],[first col]]+1,4)&amp;":"&amp;ADDRESS(ROW(),input4713[[#This Row],[lastcol]],4)</f>
        <v>B422:G422</v>
      </c>
      <c r="K422" t="str">
        <f>ADDRESS(ROW(),input4713[[#This Row],[first col]],4)&amp;":"&amp;ADDRESS(ROW(),input4713[[#This Row],[lastcol]]-1,4)</f>
        <v>A422:F422</v>
      </c>
      <c r="L422" t="b" cm="1">
        <f t="array" aca="1" ref="L422" ca="1">SUMPRODUCT(--(INDIRECT(input4713[[#This Row],[range1]])&lt;INDIRECT(input4713[[#This Row],[range2]])))=COUNT(INDIRECT(input4713[[#This Row],[range1]]))</f>
        <v>0</v>
      </c>
      <c r="M422" t="b" cm="1">
        <f t="array" aca="1" ref="M422" ca="1">SUMPRODUCT(--(INDIRECT(input4713[[#This Row],[range1]])&gt;INDIRECT(input4713[[#This Row],[range2]])))=COUNT(INDIRECT(input4713[[#This Row],[range1]]))</f>
        <v>0</v>
      </c>
      <c r="N422" t="b">
        <f ca="1">IF(AND(NOT(input4713[[#This Row],[All DESC?]]),NOT(input4713[[#This Row],[All ASC?]])),FALSE(),TRUE())</f>
        <v>0</v>
      </c>
      <c r="O422" cm="1">
        <f t="array" aca="1" ref="O422" ca="1">IF(AND(input4713[[#This Row],[Safe Part 1]],(MAX(ABS((INDIRECT(input4713[[#This Row],[range2]]))-(INDIRECT(input4713[[#This Row],[range1]])))))&lt;=3),1,0)</f>
        <v>0</v>
      </c>
    </row>
    <row r="423" spans="1:15" x14ac:dyDescent="0.35">
      <c r="A423">
        <v>74</v>
      </c>
      <c r="B423">
        <v>67</v>
      </c>
      <c r="C423">
        <v>61</v>
      </c>
      <c r="D423">
        <v>58</v>
      </c>
      <c r="E423">
        <v>55</v>
      </c>
      <c r="F423">
        <v>53</v>
      </c>
      <c r="H423">
        <f>1</f>
        <v>1</v>
      </c>
      <c r="I423">
        <f>COUNTA(input4713[[#This Row],[Column1.1]:[Column1.8]])</f>
        <v>6</v>
      </c>
      <c r="J423" t="str">
        <f>ADDRESS(ROW(),input4713[[#This Row],[first col]]+1,4)&amp;":"&amp;ADDRESS(ROW(),input4713[[#This Row],[lastcol]],4)</f>
        <v>B423:F423</v>
      </c>
      <c r="K423" t="str">
        <f>ADDRESS(ROW(),input4713[[#This Row],[first col]],4)&amp;":"&amp;ADDRESS(ROW(),input4713[[#This Row],[lastcol]]-1,4)</f>
        <v>A423:E423</v>
      </c>
      <c r="L423" t="b" cm="1">
        <f t="array" aca="1" ref="L423" ca="1">SUMPRODUCT(--(INDIRECT(input4713[[#This Row],[range1]])&lt;INDIRECT(input4713[[#This Row],[range2]])))=COUNT(INDIRECT(input4713[[#This Row],[range1]]))</f>
        <v>1</v>
      </c>
      <c r="M423" t="b" cm="1">
        <f t="array" aca="1" ref="M423" ca="1">SUMPRODUCT(--(INDIRECT(input4713[[#This Row],[range1]])&gt;INDIRECT(input4713[[#This Row],[range2]])))=COUNT(INDIRECT(input4713[[#This Row],[range1]]))</f>
        <v>0</v>
      </c>
      <c r="N423" t="b">
        <f ca="1">IF(AND(NOT(input4713[[#This Row],[All DESC?]]),NOT(input4713[[#This Row],[All ASC?]])),FALSE(),TRUE())</f>
        <v>1</v>
      </c>
      <c r="O423" cm="1">
        <f t="array" aca="1" ref="O423" ca="1">IF(AND(input4713[[#This Row],[Safe Part 1]],(MAX(ABS((INDIRECT(input4713[[#This Row],[range2]]))-(INDIRECT(input4713[[#This Row],[range1]])))))&lt;=3),1,0)</f>
        <v>0</v>
      </c>
    </row>
    <row r="424" spans="1:15" x14ac:dyDescent="0.35">
      <c r="A424">
        <v>31</v>
      </c>
      <c r="B424">
        <v>38</v>
      </c>
      <c r="C424">
        <v>41</v>
      </c>
      <c r="D424">
        <v>42</v>
      </c>
      <c r="E424">
        <v>43</v>
      </c>
      <c r="F424">
        <v>45</v>
      </c>
      <c r="H424">
        <f>1</f>
        <v>1</v>
      </c>
      <c r="I424">
        <f>COUNTA(input4713[[#This Row],[Column1.1]:[Column1.8]])</f>
        <v>6</v>
      </c>
      <c r="J424" t="str">
        <f>ADDRESS(ROW(),input4713[[#This Row],[first col]]+1,4)&amp;":"&amp;ADDRESS(ROW(),input4713[[#This Row],[lastcol]],4)</f>
        <v>B424:F424</v>
      </c>
      <c r="K424" t="str">
        <f>ADDRESS(ROW(),input4713[[#This Row],[first col]],4)&amp;":"&amp;ADDRESS(ROW(),input4713[[#This Row],[lastcol]]-1,4)</f>
        <v>A424:E424</v>
      </c>
      <c r="L424" t="b" cm="1">
        <f t="array" aca="1" ref="L424" ca="1">SUMPRODUCT(--(INDIRECT(input4713[[#This Row],[range1]])&lt;INDIRECT(input4713[[#This Row],[range2]])))=COUNT(INDIRECT(input4713[[#This Row],[range1]]))</f>
        <v>0</v>
      </c>
      <c r="M424" t="b" cm="1">
        <f t="array" aca="1" ref="M424" ca="1">SUMPRODUCT(--(INDIRECT(input4713[[#This Row],[range1]])&gt;INDIRECT(input4713[[#This Row],[range2]])))=COUNT(INDIRECT(input4713[[#This Row],[range1]]))</f>
        <v>1</v>
      </c>
      <c r="N424" t="b">
        <f ca="1">IF(AND(NOT(input4713[[#This Row],[All DESC?]]),NOT(input4713[[#This Row],[All ASC?]])),FALSE(),TRUE())</f>
        <v>1</v>
      </c>
      <c r="O424" cm="1">
        <f t="array" aca="1" ref="O424" ca="1">IF(AND(input4713[[#This Row],[Safe Part 1]],(MAX(ABS((INDIRECT(input4713[[#This Row],[range2]]))-(INDIRECT(input4713[[#This Row],[range1]])))))&lt;=3),1,0)</f>
        <v>0</v>
      </c>
    </row>
    <row r="425" spans="1:15" x14ac:dyDescent="0.35">
      <c r="A425">
        <v>19</v>
      </c>
      <c r="B425">
        <v>19</v>
      </c>
      <c r="C425">
        <v>17</v>
      </c>
      <c r="D425">
        <v>19</v>
      </c>
      <c r="E425">
        <v>17</v>
      </c>
      <c r="F425">
        <v>11</v>
      </c>
      <c r="H425">
        <f>1</f>
        <v>1</v>
      </c>
      <c r="I425">
        <f>COUNTA(input4713[[#This Row],[Column1.1]:[Column1.8]])</f>
        <v>6</v>
      </c>
      <c r="J425" t="str">
        <f>ADDRESS(ROW(),input4713[[#This Row],[first col]]+1,4)&amp;":"&amp;ADDRESS(ROW(),input4713[[#This Row],[lastcol]],4)</f>
        <v>B425:F425</v>
      </c>
      <c r="K425" t="str">
        <f>ADDRESS(ROW(),input4713[[#This Row],[first col]],4)&amp;":"&amp;ADDRESS(ROW(),input4713[[#This Row],[lastcol]]-1,4)</f>
        <v>A425:E425</v>
      </c>
      <c r="L425" t="b" cm="1">
        <f t="array" aca="1" ref="L425" ca="1">SUMPRODUCT(--(INDIRECT(input4713[[#This Row],[range1]])&lt;INDIRECT(input4713[[#This Row],[range2]])))=COUNT(INDIRECT(input4713[[#This Row],[range1]]))</f>
        <v>0</v>
      </c>
      <c r="M425" t="b" cm="1">
        <f t="array" aca="1" ref="M425" ca="1">SUMPRODUCT(--(INDIRECT(input4713[[#This Row],[range1]])&gt;INDIRECT(input4713[[#This Row],[range2]])))=COUNT(INDIRECT(input4713[[#This Row],[range1]]))</f>
        <v>0</v>
      </c>
      <c r="N425" t="b">
        <f ca="1">IF(AND(NOT(input4713[[#This Row],[All DESC?]]),NOT(input4713[[#This Row],[All ASC?]])),FALSE(),TRUE())</f>
        <v>0</v>
      </c>
      <c r="O425" cm="1">
        <f t="array" aca="1" ref="O425" ca="1">IF(AND(input4713[[#This Row],[Safe Part 1]],(MAX(ABS((INDIRECT(input4713[[#This Row],[range2]]))-(INDIRECT(input4713[[#This Row],[range1]])))))&lt;=3),1,0)</f>
        <v>0</v>
      </c>
    </row>
    <row r="426" spans="1:15" x14ac:dyDescent="0.35">
      <c r="A426">
        <v>81</v>
      </c>
      <c r="B426">
        <v>83</v>
      </c>
      <c r="C426">
        <v>81</v>
      </c>
      <c r="D426">
        <v>78</v>
      </c>
      <c r="E426">
        <v>76</v>
      </c>
      <c r="F426">
        <v>76</v>
      </c>
      <c r="H426">
        <f>1</f>
        <v>1</v>
      </c>
      <c r="I426">
        <f>COUNTA(input4713[[#This Row],[Column1.1]:[Column1.8]])</f>
        <v>6</v>
      </c>
      <c r="J426" t="str">
        <f>ADDRESS(ROW(),input4713[[#This Row],[first col]]+1,4)&amp;":"&amp;ADDRESS(ROW(),input4713[[#This Row],[lastcol]],4)</f>
        <v>B426:F426</v>
      </c>
      <c r="K426" t="str">
        <f>ADDRESS(ROW(),input4713[[#This Row],[first col]],4)&amp;":"&amp;ADDRESS(ROW(),input4713[[#This Row],[lastcol]]-1,4)</f>
        <v>A426:E426</v>
      </c>
      <c r="L426" t="b" cm="1">
        <f t="array" aca="1" ref="L426" ca="1">SUMPRODUCT(--(INDIRECT(input4713[[#This Row],[range1]])&lt;INDIRECT(input4713[[#This Row],[range2]])))=COUNT(INDIRECT(input4713[[#This Row],[range1]]))</f>
        <v>0</v>
      </c>
      <c r="M426" t="b" cm="1">
        <f t="array" aca="1" ref="M426" ca="1">SUMPRODUCT(--(INDIRECT(input4713[[#This Row],[range1]])&gt;INDIRECT(input4713[[#This Row],[range2]])))=COUNT(INDIRECT(input4713[[#This Row],[range1]]))</f>
        <v>0</v>
      </c>
      <c r="N426" t="b">
        <f ca="1">IF(AND(NOT(input4713[[#This Row],[All DESC?]]),NOT(input4713[[#This Row],[All ASC?]])),FALSE(),TRUE())</f>
        <v>0</v>
      </c>
      <c r="O426" cm="1">
        <f t="array" aca="1" ref="O426" ca="1">IF(AND(input4713[[#This Row],[Safe Part 1]],(MAX(ABS((INDIRECT(input4713[[#This Row],[range2]]))-(INDIRECT(input4713[[#This Row],[range1]])))))&lt;=3),1,0)</f>
        <v>0</v>
      </c>
    </row>
    <row r="427" spans="1:15" x14ac:dyDescent="0.35">
      <c r="A427">
        <v>93</v>
      </c>
      <c r="B427">
        <v>89</v>
      </c>
      <c r="C427">
        <v>87</v>
      </c>
      <c r="D427">
        <v>85</v>
      </c>
      <c r="E427">
        <v>85</v>
      </c>
      <c r="F427">
        <v>84</v>
      </c>
      <c r="H427">
        <f>1</f>
        <v>1</v>
      </c>
      <c r="I427">
        <f>COUNTA(input4713[[#This Row],[Column1.1]:[Column1.8]])</f>
        <v>6</v>
      </c>
      <c r="J427" t="str">
        <f>ADDRESS(ROW(),input4713[[#This Row],[first col]]+1,4)&amp;":"&amp;ADDRESS(ROW(),input4713[[#This Row],[lastcol]],4)</f>
        <v>B427:F427</v>
      </c>
      <c r="K427" t="str">
        <f>ADDRESS(ROW(),input4713[[#This Row],[first col]],4)&amp;":"&amp;ADDRESS(ROW(),input4713[[#This Row],[lastcol]]-1,4)</f>
        <v>A427:E427</v>
      </c>
      <c r="L427" t="b" cm="1">
        <f t="array" aca="1" ref="L427" ca="1">SUMPRODUCT(--(INDIRECT(input4713[[#This Row],[range1]])&lt;INDIRECT(input4713[[#This Row],[range2]])))=COUNT(INDIRECT(input4713[[#This Row],[range1]]))</f>
        <v>0</v>
      </c>
      <c r="M427" t="b" cm="1">
        <f t="array" aca="1" ref="M427" ca="1">SUMPRODUCT(--(INDIRECT(input4713[[#This Row],[range1]])&gt;INDIRECT(input4713[[#This Row],[range2]])))=COUNT(INDIRECT(input4713[[#This Row],[range1]]))</f>
        <v>0</v>
      </c>
      <c r="N427" t="b">
        <f ca="1">IF(AND(NOT(input4713[[#This Row],[All DESC?]]),NOT(input4713[[#This Row],[All ASC?]])),FALSE(),TRUE())</f>
        <v>0</v>
      </c>
      <c r="O427" cm="1">
        <f t="array" aca="1" ref="O427" ca="1">IF(AND(input4713[[#This Row],[Safe Part 1]],(MAX(ABS((INDIRECT(input4713[[#This Row],[range2]]))-(INDIRECT(input4713[[#This Row],[range1]])))))&lt;=3),1,0)</f>
        <v>0</v>
      </c>
    </row>
    <row r="428" spans="1:15" x14ac:dyDescent="0.35">
      <c r="A428">
        <v>13</v>
      </c>
      <c r="B428">
        <v>13</v>
      </c>
      <c r="C428">
        <v>12</v>
      </c>
      <c r="D428">
        <v>10</v>
      </c>
      <c r="E428">
        <v>12</v>
      </c>
      <c r="F428">
        <v>11</v>
      </c>
      <c r="H428">
        <f>1</f>
        <v>1</v>
      </c>
      <c r="I428">
        <f>COUNTA(input4713[[#This Row],[Column1.1]:[Column1.8]])</f>
        <v>6</v>
      </c>
      <c r="J428" t="str">
        <f>ADDRESS(ROW(),input4713[[#This Row],[first col]]+1,4)&amp;":"&amp;ADDRESS(ROW(),input4713[[#This Row],[lastcol]],4)</f>
        <v>B428:F428</v>
      </c>
      <c r="K428" t="str">
        <f>ADDRESS(ROW(),input4713[[#This Row],[first col]],4)&amp;":"&amp;ADDRESS(ROW(),input4713[[#This Row],[lastcol]]-1,4)</f>
        <v>A428:E428</v>
      </c>
      <c r="L428" t="b" cm="1">
        <f t="array" aca="1" ref="L428" ca="1">SUMPRODUCT(--(INDIRECT(input4713[[#This Row],[range1]])&lt;INDIRECT(input4713[[#This Row],[range2]])))=COUNT(INDIRECT(input4713[[#This Row],[range1]]))</f>
        <v>0</v>
      </c>
      <c r="M428" t="b" cm="1">
        <f t="array" aca="1" ref="M428" ca="1">SUMPRODUCT(--(INDIRECT(input4713[[#This Row],[range1]])&gt;INDIRECT(input4713[[#This Row],[range2]])))=COUNT(INDIRECT(input4713[[#This Row],[range1]]))</f>
        <v>0</v>
      </c>
      <c r="N428" t="b">
        <f ca="1">IF(AND(NOT(input4713[[#This Row],[All DESC?]]),NOT(input4713[[#This Row],[All ASC?]])),FALSE(),TRUE())</f>
        <v>0</v>
      </c>
      <c r="O428" cm="1">
        <f t="array" aca="1" ref="O428" ca="1">IF(AND(input4713[[#This Row],[Safe Part 1]],(MAX(ABS((INDIRECT(input4713[[#This Row],[range2]]))-(INDIRECT(input4713[[#This Row],[range1]])))))&lt;=3),1,0)</f>
        <v>0</v>
      </c>
    </row>
    <row r="429" spans="1:15" x14ac:dyDescent="0.35">
      <c r="A429">
        <v>40</v>
      </c>
      <c r="B429">
        <v>36</v>
      </c>
      <c r="C429">
        <v>34</v>
      </c>
      <c r="D429">
        <v>32</v>
      </c>
      <c r="E429">
        <v>25</v>
      </c>
      <c r="H429">
        <f>1</f>
        <v>1</v>
      </c>
      <c r="I429">
        <f>COUNTA(input4713[[#This Row],[Column1.1]:[Column1.8]])</f>
        <v>5</v>
      </c>
      <c r="J429" t="str">
        <f>ADDRESS(ROW(),input4713[[#This Row],[first col]]+1,4)&amp;":"&amp;ADDRESS(ROW(),input4713[[#This Row],[lastcol]],4)</f>
        <v>B429:E429</v>
      </c>
      <c r="K429" t="str">
        <f>ADDRESS(ROW(),input4713[[#This Row],[first col]],4)&amp;":"&amp;ADDRESS(ROW(),input4713[[#This Row],[lastcol]]-1,4)</f>
        <v>A429:D429</v>
      </c>
      <c r="L429" t="b" cm="1">
        <f t="array" aca="1" ref="L429" ca="1">SUMPRODUCT(--(INDIRECT(input4713[[#This Row],[range1]])&lt;INDIRECT(input4713[[#This Row],[range2]])))=COUNT(INDIRECT(input4713[[#This Row],[range1]]))</f>
        <v>1</v>
      </c>
      <c r="M429" t="b" cm="1">
        <f t="array" aca="1" ref="M429" ca="1">SUMPRODUCT(--(INDIRECT(input4713[[#This Row],[range1]])&gt;INDIRECT(input4713[[#This Row],[range2]])))=COUNT(INDIRECT(input4713[[#This Row],[range1]]))</f>
        <v>0</v>
      </c>
      <c r="N429" t="b">
        <f ca="1">IF(AND(NOT(input4713[[#This Row],[All DESC?]]),NOT(input4713[[#This Row],[All ASC?]])),FALSE(),TRUE())</f>
        <v>1</v>
      </c>
      <c r="O429" cm="1">
        <f t="array" aca="1" ref="O429" ca="1">IF(AND(input4713[[#This Row],[Safe Part 1]],(MAX(ABS((INDIRECT(input4713[[#This Row],[range2]]))-(INDIRECT(input4713[[#This Row],[range1]])))))&lt;=3),1,0)</f>
        <v>0</v>
      </c>
    </row>
    <row r="430" spans="1:15" x14ac:dyDescent="0.35">
      <c r="A430">
        <v>10</v>
      </c>
      <c r="B430">
        <v>14</v>
      </c>
      <c r="C430">
        <v>18</v>
      </c>
      <c r="D430">
        <v>19</v>
      </c>
      <c r="E430">
        <v>23</v>
      </c>
      <c r="H430">
        <f>1</f>
        <v>1</v>
      </c>
      <c r="I430">
        <f>COUNTA(input4713[[#This Row],[Column1.1]:[Column1.8]])</f>
        <v>5</v>
      </c>
      <c r="J430" t="str">
        <f>ADDRESS(ROW(),input4713[[#This Row],[first col]]+1,4)&amp;":"&amp;ADDRESS(ROW(),input4713[[#This Row],[lastcol]],4)</f>
        <v>B430:E430</v>
      </c>
      <c r="K430" t="str">
        <f>ADDRESS(ROW(),input4713[[#This Row],[first col]],4)&amp;":"&amp;ADDRESS(ROW(),input4713[[#This Row],[lastcol]]-1,4)</f>
        <v>A430:D430</v>
      </c>
      <c r="L430" t="b" cm="1">
        <f t="array" aca="1" ref="L430" ca="1">SUMPRODUCT(--(INDIRECT(input4713[[#This Row],[range1]])&lt;INDIRECT(input4713[[#This Row],[range2]])))=COUNT(INDIRECT(input4713[[#This Row],[range1]]))</f>
        <v>0</v>
      </c>
      <c r="M430" t="b" cm="1">
        <f t="array" aca="1" ref="M430" ca="1">SUMPRODUCT(--(INDIRECT(input4713[[#This Row],[range1]])&gt;INDIRECT(input4713[[#This Row],[range2]])))=COUNT(INDIRECT(input4713[[#This Row],[range1]]))</f>
        <v>1</v>
      </c>
      <c r="N430" t="b">
        <f ca="1">IF(AND(NOT(input4713[[#This Row],[All DESC?]]),NOT(input4713[[#This Row],[All ASC?]])),FALSE(),TRUE())</f>
        <v>1</v>
      </c>
      <c r="O430" cm="1">
        <f t="array" aca="1" ref="O430" ca="1">IF(AND(input4713[[#This Row],[Safe Part 1]],(MAX(ABS((INDIRECT(input4713[[#This Row],[range2]]))-(INDIRECT(input4713[[#This Row],[range1]])))))&lt;=3),1,0)</f>
        <v>0</v>
      </c>
    </row>
    <row r="431" spans="1:15" x14ac:dyDescent="0.35">
      <c r="A431">
        <v>33</v>
      </c>
      <c r="B431">
        <v>38</v>
      </c>
      <c r="C431">
        <v>35</v>
      </c>
      <c r="D431">
        <v>38</v>
      </c>
      <c r="E431">
        <v>41</v>
      </c>
      <c r="F431">
        <v>42</v>
      </c>
      <c r="H431">
        <f>1</f>
        <v>1</v>
      </c>
      <c r="I431">
        <f>COUNTA(input4713[[#This Row],[Column1.1]:[Column1.8]])</f>
        <v>6</v>
      </c>
      <c r="J431" t="str">
        <f>ADDRESS(ROW(),input4713[[#This Row],[first col]]+1,4)&amp;":"&amp;ADDRESS(ROW(),input4713[[#This Row],[lastcol]],4)</f>
        <v>B431:F431</v>
      </c>
      <c r="K431" t="str">
        <f>ADDRESS(ROW(),input4713[[#This Row],[first col]],4)&amp;":"&amp;ADDRESS(ROW(),input4713[[#This Row],[lastcol]]-1,4)</f>
        <v>A431:E431</v>
      </c>
      <c r="L431" t="b" cm="1">
        <f t="array" aca="1" ref="L431" ca="1">SUMPRODUCT(--(INDIRECT(input4713[[#This Row],[range1]])&lt;INDIRECT(input4713[[#This Row],[range2]])))=COUNT(INDIRECT(input4713[[#This Row],[range1]]))</f>
        <v>0</v>
      </c>
      <c r="M431" t="b" cm="1">
        <f t="array" aca="1" ref="M431" ca="1">SUMPRODUCT(--(INDIRECT(input4713[[#This Row],[range1]])&gt;INDIRECT(input4713[[#This Row],[range2]])))=COUNT(INDIRECT(input4713[[#This Row],[range1]]))</f>
        <v>0</v>
      </c>
      <c r="N431" t="b">
        <f ca="1">IF(AND(NOT(input4713[[#This Row],[All DESC?]]),NOT(input4713[[#This Row],[All ASC?]])),FALSE(),TRUE())</f>
        <v>0</v>
      </c>
      <c r="O431" cm="1">
        <f t="array" aca="1" ref="O431" ca="1">IF(AND(input4713[[#This Row],[Safe Part 1]],(MAX(ABS((INDIRECT(input4713[[#This Row],[range2]]))-(INDIRECT(input4713[[#This Row],[range1]])))))&lt;=3),1,0)</f>
        <v>0</v>
      </c>
    </row>
    <row r="432" spans="1:15" x14ac:dyDescent="0.35">
      <c r="A432">
        <v>62</v>
      </c>
      <c r="B432">
        <v>58</v>
      </c>
      <c r="C432">
        <v>52</v>
      </c>
      <c r="D432">
        <v>49</v>
      </c>
      <c r="E432">
        <v>45</v>
      </c>
      <c r="H432">
        <f>1</f>
        <v>1</v>
      </c>
      <c r="I432">
        <f>COUNTA(input4713[[#This Row],[Column1.1]:[Column1.8]])</f>
        <v>5</v>
      </c>
      <c r="J432" t="str">
        <f>ADDRESS(ROW(),input4713[[#This Row],[first col]]+1,4)&amp;":"&amp;ADDRESS(ROW(),input4713[[#This Row],[lastcol]],4)</f>
        <v>B432:E432</v>
      </c>
      <c r="K432" t="str">
        <f>ADDRESS(ROW(),input4713[[#This Row],[first col]],4)&amp;":"&amp;ADDRESS(ROW(),input4713[[#This Row],[lastcol]]-1,4)</f>
        <v>A432:D432</v>
      </c>
      <c r="L432" t="b" cm="1">
        <f t="array" aca="1" ref="L432" ca="1">SUMPRODUCT(--(INDIRECT(input4713[[#This Row],[range1]])&lt;INDIRECT(input4713[[#This Row],[range2]])))=COUNT(INDIRECT(input4713[[#This Row],[range1]]))</f>
        <v>1</v>
      </c>
      <c r="M432" t="b" cm="1">
        <f t="array" aca="1" ref="M432" ca="1">SUMPRODUCT(--(INDIRECT(input4713[[#This Row],[range1]])&gt;INDIRECT(input4713[[#This Row],[range2]])))=COUNT(INDIRECT(input4713[[#This Row],[range1]]))</f>
        <v>0</v>
      </c>
      <c r="N432" t="b">
        <f ca="1">IF(AND(NOT(input4713[[#This Row],[All DESC?]]),NOT(input4713[[#This Row],[All ASC?]])),FALSE(),TRUE())</f>
        <v>1</v>
      </c>
      <c r="O432" cm="1">
        <f t="array" aca="1" ref="O432" ca="1">IF(AND(input4713[[#This Row],[Safe Part 1]],(MAX(ABS((INDIRECT(input4713[[#This Row],[range2]]))-(INDIRECT(input4713[[#This Row],[range1]])))))&lt;=3),1,0)</f>
        <v>0</v>
      </c>
    </row>
    <row r="433" spans="1:15" x14ac:dyDescent="0.35">
      <c r="A433">
        <v>9</v>
      </c>
      <c r="B433">
        <v>13</v>
      </c>
      <c r="C433">
        <v>14</v>
      </c>
      <c r="D433">
        <v>11</v>
      </c>
      <c r="E433">
        <v>12</v>
      </c>
      <c r="F433">
        <v>12</v>
      </c>
      <c r="H433">
        <f>1</f>
        <v>1</v>
      </c>
      <c r="I433">
        <f>COUNTA(input4713[[#This Row],[Column1.1]:[Column1.8]])</f>
        <v>6</v>
      </c>
      <c r="J433" t="str">
        <f>ADDRESS(ROW(),input4713[[#This Row],[first col]]+1,4)&amp;":"&amp;ADDRESS(ROW(),input4713[[#This Row],[lastcol]],4)</f>
        <v>B433:F433</v>
      </c>
      <c r="K433" t="str">
        <f>ADDRESS(ROW(),input4713[[#This Row],[first col]],4)&amp;":"&amp;ADDRESS(ROW(),input4713[[#This Row],[lastcol]]-1,4)</f>
        <v>A433:E433</v>
      </c>
      <c r="L433" t="b" cm="1">
        <f t="array" aca="1" ref="L433" ca="1">SUMPRODUCT(--(INDIRECT(input4713[[#This Row],[range1]])&lt;INDIRECT(input4713[[#This Row],[range2]])))=COUNT(INDIRECT(input4713[[#This Row],[range1]]))</f>
        <v>0</v>
      </c>
      <c r="M433" t="b" cm="1">
        <f t="array" aca="1" ref="M433" ca="1">SUMPRODUCT(--(INDIRECT(input4713[[#This Row],[range1]])&gt;INDIRECT(input4713[[#This Row],[range2]])))=COUNT(INDIRECT(input4713[[#This Row],[range1]]))</f>
        <v>0</v>
      </c>
      <c r="N433" t="b">
        <f ca="1">IF(AND(NOT(input4713[[#This Row],[All DESC?]]),NOT(input4713[[#This Row],[All ASC?]])),FALSE(),TRUE())</f>
        <v>0</v>
      </c>
      <c r="O433" cm="1">
        <f t="array" aca="1" ref="O433" ca="1">IF(AND(input4713[[#This Row],[Safe Part 1]],(MAX(ABS((INDIRECT(input4713[[#This Row],[range2]]))-(INDIRECT(input4713[[#This Row],[range1]])))))&lt;=3),1,0)</f>
        <v>0</v>
      </c>
    </row>
    <row r="434" spans="1:15" x14ac:dyDescent="0.35">
      <c r="A434">
        <v>82</v>
      </c>
      <c r="B434">
        <v>83</v>
      </c>
      <c r="C434">
        <v>84</v>
      </c>
      <c r="D434">
        <v>85</v>
      </c>
      <c r="E434">
        <v>90</v>
      </c>
      <c r="F434">
        <v>96</v>
      </c>
      <c r="H434">
        <f>1</f>
        <v>1</v>
      </c>
      <c r="I434">
        <f>COUNTA(input4713[[#This Row],[Column1.1]:[Column1.8]])</f>
        <v>6</v>
      </c>
      <c r="J434" t="str">
        <f>ADDRESS(ROW(),input4713[[#This Row],[first col]]+1,4)&amp;":"&amp;ADDRESS(ROW(),input4713[[#This Row],[lastcol]],4)</f>
        <v>B434:F434</v>
      </c>
      <c r="K434" t="str">
        <f>ADDRESS(ROW(),input4713[[#This Row],[first col]],4)&amp;":"&amp;ADDRESS(ROW(),input4713[[#This Row],[lastcol]]-1,4)</f>
        <v>A434:E434</v>
      </c>
      <c r="L434" t="b" cm="1">
        <f t="array" aca="1" ref="L434" ca="1">SUMPRODUCT(--(INDIRECT(input4713[[#This Row],[range1]])&lt;INDIRECT(input4713[[#This Row],[range2]])))=COUNT(INDIRECT(input4713[[#This Row],[range1]]))</f>
        <v>0</v>
      </c>
      <c r="M434" t="b" cm="1">
        <f t="array" aca="1" ref="M434" ca="1">SUMPRODUCT(--(INDIRECT(input4713[[#This Row],[range1]])&gt;INDIRECT(input4713[[#This Row],[range2]])))=COUNT(INDIRECT(input4713[[#This Row],[range1]]))</f>
        <v>1</v>
      </c>
      <c r="N434" t="b">
        <f ca="1">IF(AND(NOT(input4713[[#This Row],[All DESC?]]),NOT(input4713[[#This Row],[All ASC?]])),FALSE(),TRUE())</f>
        <v>1</v>
      </c>
      <c r="O434" cm="1">
        <f t="array" aca="1" ref="O434" ca="1">IF(AND(input4713[[#This Row],[Safe Part 1]],(MAX(ABS((INDIRECT(input4713[[#This Row],[range2]]))-(INDIRECT(input4713[[#This Row],[range1]])))))&lt;=3),1,0)</f>
        <v>0</v>
      </c>
    </row>
    <row r="435" spans="1:15" x14ac:dyDescent="0.35">
      <c r="A435">
        <v>74</v>
      </c>
      <c r="B435">
        <v>70</v>
      </c>
      <c r="C435">
        <v>68</v>
      </c>
      <c r="D435">
        <v>66</v>
      </c>
      <c r="E435">
        <v>65</v>
      </c>
      <c r="F435">
        <v>63</v>
      </c>
      <c r="H435">
        <f>1</f>
        <v>1</v>
      </c>
      <c r="I435">
        <f>COUNTA(input4713[[#This Row],[Column1.1]:[Column1.8]])</f>
        <v>6</v>
      </c>
      <c r="J435" t="str">
        <f>ADDRESS(ROW(),input4713[[#This Row],[first col]]+1,4)&amp;":"&amp;ADDRESS(ROW(),input4713[[#This Row],[lastcol]],4)</f>
        <v>B435:F435</v>
      </c>
      <c r="K435" t="str">
        <f>ADDRESS(ROW(),input4713[[#This Row],[first col]],4)&amp;":"&amp;ADDRESS(ROW(),input4713[[#This Row],[lastcol]]-1,4)</f>
        <v>A435:E435</v>
      </c>
      <c r="L435" t="b" cm="1">
        <f t="array" aca="1" ref="L435" ca="1">SUMPRODUCT(--(INDIRECT(input4713[[#This Row],[range1]])&lt;INDIRECT(input4713[[#This Row],[range2]])))=COUNT(INDIRECT(input4713[[#This Row],[range1]]))</f>
        <v>1</v>
      </c>
      <c r="M435" t="b" cm="1">
        <f t="array" aca="1" ref="M435" ca="1">SUMPRODUCT(--(INDIRECT(input4713[[#This Row],[range1]])&gt;INDIRECT(input4713[[#This Row],[range2]])))=COUNT(INDIRECT(input4713[[#This Row],[range1]]))</f>
        <v>0</v>
      </c>
      <c r="N435" t="b">
        <f ca="1">IF(AND(NOT(input4713[[#This Row],[All DESC?]]),NOT(input4713[[#This Row],[All ASC?]])),FALSE(),TRUE())</f>
        <v>1</v>
      </c>
      <c r="O435" cm="1">
        <f t="array" aca="1" ref="O435" ca="1">IF(AND(input4713[[#This Row],[Safe Part 1]],(MAX(ABS((INDIRECT(input4713[[#This Row],[range2]]))-(INDIRECT(input4713[[#This Row],[range1]])))))&lt;=3),1,0)</f>
        <v>0</v>
      </c>
    </row>
    <row r="436" spans="1:15" x14ac:dyDescent="0.35">
      <c r="A436">
        <v>31</v>
      </c>
      <c r="B436">
        <v>38</v>
      </c>
      <c r="C436">
        <v>42</v>
      </c>
      <c r="D436">
        <v>43</v>
      </c>
      <c r="E436">
        <v>46</v>
      </c>
      <c r="H436">
        <f>1</f>
        <v>1</v>
      </c>
      <c r="I436">
        <f>COUNTA(input4713[[#This Row],[Column1.1]:[Column1.8]])</f>
        <v>5</v>
      </c>
      <c r="J436" t="str">
        <f>ADDRESS(ROW(),input4713[[#This Row],[first col]]+1,4)&amp;":"&amp;ADDRESS(ROW(),input4713[[#This Row],[lastcol]],4)</f>
        <v>B436:E436</v>
      </c>
      <c r="K436" t="str">
        <f>ADDRESS(ROW(),input4713[[#This Row],[first col]],4)&amp;":"&amp;ADDRESS(ROW(),input4713[[#This Row],[lastcol]]-1,4)</f>
        <v>A436:D436</v>
      </c>
      <c r="L436" t="b" cm="1">
        <f t="array" aca="1" ref="L436" ca="1">SUMPRODUCT(--(INDIRECT(input4713[[#This Row],[range1]])&lt;INDIRECT(input4713[[#This Row],[range2]])))=COUNT(INDIRECT(input4713[[#This Row],[range1]]))</f>
        <v>0</v>
      </c>
      <c r="M436" t="b" cm="1">
        <f t="array" aca="1" ref="M436" ca="1">SUMPRODUCT(--(INDIRECT(input4713[[#This Row],[range1]])&gt;INDIRECT(input4713[[#This Row],[range2]])))=COUNT(INDIRECT(input4713[[#This Row],[range1]]))</f>
        <v>1</v>
      </c>
      <c r="N436" t="b">
        <f ca="1">IF(AND(NOT(input4713[[#This Row],[All DESC?]]),NOT(input4713[[#This Row],[All ASC?]])),FALSE(),TRUE())</f>
        <v>1</v>
      </c>
      <c r="O436" cm="1">
        <f t="array" aca="1" ref="O436" ca="1">IF(AND(input4713[[#This Row],[Safe Part 1]],(MAX(ABS((INDIRECT(input4713[[#This Row],[range2]]))-(INDIRECT(input4713[[#This Row],[range1]])))))&lt;=3),1,0)</f>
        <v>0</v>
      </c>
    </row>
    <row r="437" spans="1:15" x14ac:dyDescent="0.35">
      <c r="A437">
        <v>43</v>
      </c>
      <c r="B437">
        <v>47</v>
      </c>
      <c r="C437">
        <v>51</v>
      </c>
      <c r="D437">
        <v>54</v>
      </c>
      <c r="E437">
        <v>55</v>
      </c>
      <c r="F437">
        <v>55</v>
      </c>
      <c r="H437">
        <f>1</f>
        <v>1</v>
      </c>
      <c r="I437">
        <f>COUNTA(input4713[[#This Row],[Column1.1]:[Column1.8]])</f>
        <v>6</v>
      </c>
      <c r="J437" t="str">
        <f>ADDRESS(ROW(),input4713[[#This Row],[first col]]+1,4)&amp;":"&amp;ADDRESS(ROW(),input4713[[#This Row],[lastcol]],4)</f>
        <v>B437:F437</v>
      </c>
      <c r="K437" t="str">
        <f>ADDRESS(ROW(),input4713[[#This Row],[first col]],4)&amp;":"&amp;ADDRESS(ROW(),input4713[[#This Row],[lastcol]]-1,4)</f>
        <v>A437:E437</v>
      </c>
      <c r="L437" t="b" cm="1">
        <f t="array" aca="1" ref="L437" ca="1">SUMPRODUCT(--(INDIRECT(input4713[[#This Row],[range1]])&lt;INDIRECT(input4713[[#This Row],[range2]])))=COUNT(INDIRECT(input4713[[#This Row],[range1]]))</f>
        <v>0</v>
      </c>
      <c r="M437" t="b" cm="1">
        <f t="array" aca="1" ref="M437" ca="1">SUMPRODUCT(--(INDIRECT(input4713[[#This Row],[range1]])&gt;INDIRECT(input4713[[#This Row],[range2]])))=COUNT(INDIRECT(input4713[[#This Row],[range1]]))</f>
        <v>0</v>
      </c>
      <c r="N437" t="b">
        <f ca="1">IF(AND(NOT(input4713[[#This Row],[All DESC?]]),NOT(input4713[[#This Row],[All ASC?]])),FALSE(),TRUE())</f>
        <v>0</v>
      </c>
      <c r="O437" cm="1">
        <f t="array" aca="1" ref="O437" ca="1">IF(AND(input4713[[#This Row],[Safe Part 1]],(MAX(ABS((INDIRECT(input4713[[#This Row],[range2]]))-(INDIRECT(input4713[[#This Row],[range1]])))))&lt;=3),1,0)</f>
        <v>0</v>
      </c>
    </row>
    <row r="438" spans="1:15" x14ac:dyDescent="0.35">
      <c r="A438">
        <v>48</v>
      </c>
      <c r="B438">
        <v>48</v>
      </c>
      <c r="C438">
        <v>52</v>
      </c>
      <c r="D438">
        <v>54</v>
      </c>
      <c r="E438">
        <v>55</v>
      </c>
      <c r="F438">
        <v>53</v>
      </c>
      <c r="H438">
        <f>1</f>
        <v>1</v>
      </c>
      <c r="I438">
        <f>COUNTA(input4713[[#This Row],[Column1.1]:[Column1.8]])</f>
        <v>6</v>
      </c>
      <c r="J438" t="str">
        <f>ADDRESS(ROW(),input4713[[#This Row],[first col]]+1,4)&amp;":"&amp;ADDRESS(ROW(),input4713[[#This Row],[lastcol]],4)</f>
        <v>B438:F438</v>
      </c>
      <c r="K438" t="str">
        <f>ADDRESS(ROW(),input4713[[#This Row],[first col]],4)&amp;":"&amp;ADDRESS(ROW(),input4713[[#This Row],[lastcol]]-1,4)</f>
        <v>A438:E438</v>
      </c>
      <c r="L438" t="b" cm="1">
        <f t="array" aca="1" ref="L438" ca="1">SUMPRODUCT(--(INDIRECT(input4713[[#This Row],[range1]])&lt;INDIRECT(input4713[[#This Row],[range2]])))=COUNT(INDIRECT(input4713[[#This Row],[range1]]))</f>
        <v>0</v>
      </c>
      <c r="M438" t="b" cm="1">
        <f t="array" aca="1" ref="M438" ca="1">SUMPRODUCT(--(INDIRECT(input4713[[#This Row],[range1]])&gt;INDIRECT(input4713[[#This Row],[range2]])))=COUNT(INDIRECT(input4713[[#This Row],[range1]]))</f>
        <v>0</v>
      </c>
      <c r="N438" t="b">
        <f ca="1">IF(AND(NOT(input4713[[#This Row],[All DESC?]]),NOT(input4713[[#This Row],[All ASC?]])),FALSE(),TRUE())</f>
        <v>0</v>
      </c>
      <c r="O438" cm="1">
        <f t="array" aca="1" ref="O438" ca="1">IF(AND(input4713[[#This Row],[Safe Part 1]],(MAX(ABS((INDIRECT(input4713[[#This Row],[range2]]))-(INDIRECT(input4713[[#This Row],[range1]])))))&lt;=3),1,0)</f>
        <v>0</v>
      </c>
    </row>
    <row r="439" spans="1:15" x14ac:dyDescent="0.35">
      <c r="A439">
        <v>29</v>
      </c>
      <c r="B439">
        <v>29</v>
      </c>
      <c r="C439">
        <v>30</v>
      </c>
      <c r="D439">
        <v>36</v>
      </c>
      <c r="E439">
        <v>39</v>
      </c>
      <c r="F439">
        <v>45</v>
      </c>
      <c r="H439">
        <f>1</f>
        <v>1</v>
      </c>
      <c r="I439">
        <f>COUNTA(input4713[[#This Row],[Column1.1]:[Column1.8]])</f>
        <v>6</v>
      </c>
      <c r="J439" t="str">
        <f>ADDRESS(ROW(),input4713[[#This Row],[first col]]+1,4)&amp;":"&amp;ADDRESS(ROW(),input4713[[#This Row],[lastcol]],4)</f>
        <v>B439:F439</v>
      </c>
      <c r="K439" t="str">
        <f>ADDRESS(ROW(),input4713[[#This Row],[first col]],4)&amp;":"&amp;ADDRESS(ROW(),input4713[[#This Row],[lastcol]]-1,4)</f>
        <v>A439:E439</v>
      </c>
      <c r="L439" t="b" cm="1">
        <f t="array" aca="1" ref="L439" ca="1">SUMPRODUCT(--(INDIRECT(input4713[[#This Row],[range1]])&lt;INDIRECT(input4713[[#This Row],[range2]])))=COUNT(INDIRECT(input4713[[#This Row],[range1]]))</f>
        <v>0</v>
      </c>
      <c r="M439" t="b" cm="1">
        <f t="array" aca="1" ref="M439" ca="1">SUMPRODUCT(--(INDIRECT(input4713[[#This Row],[range1]])&gt;INDIRECT(input4713[[#This Row],[range2]])))=COUNT(INDIRECT(input4713[[#This Row],[range1]]))</f>
        <v>0</v>
      </c>
      <c r="N439" t="b">
        <f ca="1">IF(AND(NOT(input4713[[#This Row],[All DESC?]]),NOT(input4713[[#This Row],[All ASC?]])),FALSE(),TRUE())</f>
        <v>0</v>
      </c>
      <c r="O439" cm="1">
        <f t="array" aca="1" ref="O439" ca="1">IF(AND(input4713[[#This Row],[Safe Part 1]],(MAX(ABS((INDIRECT(input4713[[#This Row],[range2]]))-(INDIRECT(input4713[[#This Row],[range1]])))))&lt;=3),1,0)</f>
        <v>0</v>
      </c>
    </row>
    <row r="440" spans="1:15" x14ac:dyDescent="0.35">
      <c r="A440">
        <v>20</v>
      </c>
      <c r="B440">
        <v>20</v>
      </c>
      <c r="C440">
        <v>21</v>
      </c>
      <c r="D440">
        <v>23</v>
      </c>
      <c r="E440">
        <v>26</v>
      </c>
      <c r="F440">
        <v>27</v>
      </c>
      <c r="H440">
        <f>1</f>
        <v>1</v>
      </c>
      <c r="I440">
        <f>COUNTA(input4713[[#This Row],[Column1.1]:[Column1.8]])</f>
        <v>6</v>
      </c>
      <c r="J440" t="str">
        <f>ADDRESS(ROW(),input4713[[#This Row],[first col]]+1,4)&amp;":"&amp;ADDRESS(ROW(),input4713[[#This Row],[lastcol]],4)</f>
        <v>B440:F440</v>
      </c>
      <c r="K440" t="str">
        <f>ADDRESS(ROW(),input4713[[#This Row],[first col]],4)&amp;":"&amp;ADDRESS(ROW(),input4713[[#This Row],[lastcol]]-1,4)</f>
        <v>A440:E440</v>
      </c>
      <c r="L440" t="b" cm="1">
        <f t="array" aca="1" ref="L440" ca="1">SUMPRODUCT(--(INDIRECT(input4713[[#This Row],[range1]])&lt;INDIRECT(input4713[[#This Row],[range2]])))=COUNT(INDIRECT(input4713[[#This Row],[range1]]))</f>
        <v>0</v>
      </c>
      <c r="M440" t="b" cm="1">
        <f t="array" aca="1" ref="M440" ca="1">SUMPRODUCT(--(INDIRECT(input4713[[#This Row],[range1]])&gt;INDIRECT(input4713[[#This Row],[range2]])))=COUNT(INDIRECT(input4713[[#This Row],[range1]]))</f>
        <v>0</v>
      </c>
      <c r="N440" t="b">
        <f ca="1">IF(AND(NOT(input4713[[#This Row],[All DESC?]]),NOT(input4713[[#This Row],[All ASC?]])),FALSE(),TRUE())</f>
        <v>0</v>
      </c>
      <c r="O440" cm="1">
        <f t="array" aca="1" ref="O440" ca="1">IF(AND(input4713[[#This Row],[Safe Part 1]],(MAX(ABS((INDIRECT(input4713[[#This Row],[range2]]))-(INDIRECT(input4713[[#This Row],[range1]])))))&lt;=3),1,0)</f>
        <v>0</v>
      </c>
    </row>
    <row r="441" spans="1:15" x14ac:dyDescent="0.35">
      <c r="A441">
        <v>24</v>
      </c>
      <c r="B441">
        <v>31</v>
      </c>
      <c r="C441">
        <v>34</v>
      </c>
      <c r="D441">
        <v>36</v>
      </c>
      <c r="E441">
        <v>39</v>
      </c>
      <c r="F441">
        <v>41</v>
      </c>
      <c r="G441">
        <v>44</v>
      </c>
      <c r="H441">
        <f>1</f>
        <v>1</v>
      </c>
      <c r="I441">
        <f>COUNTA(input4713[[#This Row],[Column1.1]:[Column1.8]])</f>
        <v>7</v>
      </c>
      <c r="J441" t="str">
        <f>ADDRESS(ROW(),input4713[[#This Row],[first col]]+1,4)&amp;":"&amp;ADDRESS(ROW(),input4713[[#This Row],[lastcol]],4)</f>
        <v>B441:G441</v>
      </c>
      <c r="K441" t="str">
        <f>ADDRESS(ROW(),input4713[[#This Row],[first col]],4)&amp;":"&amp;ADDRESS(ROW(),input4713[[#This Row],[lastcol]]-1,4)</f>
        <v>A441:F441</v>
      </c>
      <c r="L441" t="b" cm="1">
        <f t="array" aca="1" ref="L441" ca="1">SUMPRODUCT(--(INDIRECT(input4713[[#This Row],[range1]])&lt;INDIRECT(input4713[[#This Row],[range2]])))=COUNT(INDIRECT(input4713[[#This Row],[range1]]))</f>
        <v>0</v>
      </c>
      <c r="M441" t="b" cm="1">
        <f t="array" aca="1" ref="M441" ca="1">SUMPRODUCT(--(INDIRECT(input4713[[#This Row],[range1]])&gt;INDIRECT(input4713[[#This Row],[range2]])))=COUNT(INDIRECT(input4713[[#This Row],[range1]]))</f>
        <v>1</v>
      </c>
      <c r="N441" t="b">
        <f ca="1">IF(AND(NOT(input4713[[#This Row],[All DESC?]]),NOT(input4713[[#This Row],[All ASC?]])),FALSE(),TRUE())</f>
        <v>1</v>
      </c>
      <c r="O441" cm="1">
        <f t="array" aca="1" ref="O441" ca="1">IF(AND(input4713[[#This Row],[Safe Part 1]],(MAX(ABS((INDIRECT(input4713[[#This Row],[range2]]))-(INDIRECT(input4713[[#This Row],[range1]])))))&lt;=3),1,0)</f>
        <v>0</v>
      </c>
    </row>
    <row r="442" spans="1:15" x14ac:dyDescent="0.35">
      <c r="A442">
        <v>84</v>
      </c>
      <c r="B442">
        <v>83</v>
      </c>
      <c r="C442">
        <v>87</v>
      </c>
      <c r="D442">
        <v>88</v>
      </c>
      <c r="E442">
        <v>92</v>
      </c>
      <c r="H442">
        <f>1</f>
        <v>1</v>
      </c>
      <c r="I442">
        <f>COUNTA(input4713[[#This Row],[Column1.1]:[Column1.8]])</f>
        <v>5</v>
      </c>
      <c r="J442" t="str">
        <f>ADDRESS(ROW(),input4713[[#This Row],[first col]]+1,4)&amp;":"&amp;ADDRESS(ROW(),input4713[[#This Row],[lastcol]],4)</f>
        <v>B442:E442</v>
      </c>
      <c r="K442" t="str">
        <f>ADDRESS(ROW(),input4713[[#This Row],[first col]],4)&amp;":"&amp;ADDRESS(ROW(),input4713[[#This Row],[lastcol]]-1,4)</f>
        <v>A442:D442</v>
      </c>
      <c r="L442" t="b" cm="1">
        <f t="array" aca="1" ref="L442" ca="1">SUMPRODUCT(--(INDIRECT(input4713[[#This Row],[range1]])&lt;INDIRECT(input4713[[#This Row],[range2]])))=COUNT(INDIRECT(input4713[[#This Row],[range1]]))</f>
        <v>0</v>
      </c>
      <c r="M442" t="b" cm="1">
        <f t="array" aca="1" ref="M442" ca="1">SUMPRODUCT(--(INDIRECT(input4713[[#This Row],[range1]])&gt;INDIRECT(input4713[[#This Row],[range2]])))=COUNT(INDIRECT(input4713[[#This Row],[range1]]))</f>
        <v>0</v>
      </c>
      <c r="N442" t="b">
        <f ca="1">IF(AND(NOT(input4713[[#This Row],[All DESC?]]),NOT(input4713[[#This Row],[All ASC?]])),FALSE(),TRUE())</f>
        <v>0</v>
      </c>
      <c r="O442" cm="1">
        <f t="array" aca="1" ref="O442" ca="1">IF(AND(input4713[[#This Row],[Safe Part 1]],(MAX(ABS((INDIRECT(input4713[[#This Row],[range2]]))-(INDIRECT(input4713[[#This Row],[range1]])))))&lt;=3),1,0)</f>
        <v>0</v>
      </c>
    </row>
    <row r="443" spans="1:15" x14ac:dyDescent="0.35">
      <c r="A443">
        <v>45</v>
      </c>
      <c r="B443">
        <v>44</v>
      </c>
      <c r="C443">
        <v>39</v>
      </c>
      <c r="D443">
        <v>37</v>
      </c>
      <c r="E443">
        <v>35</v>
      </c>
      <c r="F443">
        <v>33</v>
      </c>
      <c r="G443">
        <v>33</v>
      </c>
      <c r="H443">
        <f>1</f>
        <v>1</v>
      </c>
      <c r="I443">
        <f>COUNTA(input4713[[#This Row],[Column1.1]:[Column1.8]])</f>
        <v>7</v>
      </c>
      <c r="J443" t="str">
        <f>ADDRESS(ROW(),input4713[[#This Row],[first col]]+1,4)&amp;":"&amp;ADDRESS(ROW(),input4713[[#This Row],[lastcol]],4)</f>
        <v>B443:G443</v>
      </c>
      <c r="K443" t="str">
        <f>ADDRESS(ROW(),input4713[[#This Row],[first col]],4)&amp;":"&amp;ADDRESS(ROW(),input4713[[#This Row],[lastcol]]-1,4)</f>
        <v>A443:F443</v>
      </c>
      <c r="L443" t="b" cm="1">
        <f t="array" aca="1" ref="L443" ca="1">SUMPRODUCT(--(INDIRECT(input4713[[#This Row],[range1]])&lt;INDIRECT(input4713[[#This Row],[range2]])))=COUNT(INDIRECT(input4713[[#This Row],[range1]]))</f>
        <v>0</v>
      </c>
      <c r="M443" t="b" cm="1">
        <f t="array" aca="1" ref="M443" ca="1">SUMPRODUCT(--(INDIRECT(input4713[[#This Row],[range1]])&gt;INDIRECT(input4713[[#This Row],[range2]])))=COUNT(INDIRECT(input4713[[#This Row],[range1]]))</f>
        <v>0</v>
      </c>
      <c r="N443" t="b">
        <f ca="1">IF(AND(NOT(input4713[[#This Row],[All DESC?]]),NOT(input4713[[#This Row],[All ASC?]])),FALSE(),TRUE())</f>
        <v>0</v>
      </c>
      <c r="O443" cm="1">
        <f t="array" aca="1" ref="O443" ca="1">IF(AND(input4713[[#This Row],[Safe Part 1]],(MAX(ABS((INDIRECT(input4713[[#This Row],[range2]]))-(INDIRECT(input4713[[#This Row],[range1]])))))&lt;=3),1,0)</f>
        <v>0</v>
      </c>
    </row>
    <row r="444" spans="1:15" x14ac:dyDescent="0.35">
      <c r="A444">
        <v>28</v>
      </c>
      <c r="B444">
        <v>21</v>
      </c>
      <c r="C444">
        <v>19</v>
      </c>
      <c r="D444">
        <v>19</v>
      </c>
      <c r="E444">
        <v>21</v>
      </c>
      <c r="H444">
        <f>1</f>
        <v>1</v>
      </c>
      <c r="I444">
        <f>COUNTA(input4713[[#This Row],[Column1.1]:[Column1.8]])</f>
        <v>5</v>
      </c>
      <c r="J444" t="str">
        <f>ADDRESS(ROW(),input4713[[#This Row],[first col]]+1,4)&amp;":"&amp;ADDRESS(ROW(),input4713[[#This Row],[lastcol]],4)</f>
        <v>B444:E444</v>
      </c>
      <c r="K444" t="str">
        <f>ADDRESS(ROW(),input4713[[#This Row],[first col]],4)&amp;":"&amp;ADDRESS(ROW(),input4713[[#This Row],[lastcol]]-1,4)</f>
        <v>A444:D444</v>
      </c>
      <c r="L444" t="b" cm="1">
        <f t="array" aca="1" ref="L444" ca="1">SUMPRODUCT(--(INDIRECT(input4713[[#This Row],[range1]])&lt;INDIRECT(input4713[[#This Row],[range2]])))=COUNT(INDIRECT(input4713[[#This Row],[range1]]))</f>
        <v>0</v>
      </c>
      <c r="M444" t="b" cm="1">
        <f t="array" aca="1" ref="M444" ca="1">SUMPRODUCT(--(INDIRECT(input4713[[#This Row],[range1]])&gt;INDIRECT(input4713[[#This Row],[range2]])))=COUNT(INDIRECT(input4713[[#This Row],[range1]]))</f>
        <v>0</v>
      </c>
      <c r="N444" t="b">
        <f ca="1">IF(AND(NOT(input4713[[#This Row],[All DESC?]]),NOT(input4713[[#This Row],[All ASC?]])),FALSE(),TRUE())</f>
        <v>0</v>
      </c>
      <c r="O444" cm="1">
        <f t="array" aca="1" ref="O444" ca="1">IF(AND(input4713[[#This Row],[Safe Part 1]],(MAX(ABS((INDIRECT(input4713[[#This Row],[range2]]))-(INDIRECT(input4713[[#This Row],[range1]])))))&lt;=3),1,0)</f>
        <v>0</v>
      </c>
    </row>
    <row r="445" spans="1:15" x14ac:dyDescent="0.35">
      <c r="A445">
        <v>24</v>
      </c>
      <c r="B445">
        <v>20</v>
      </c>
      <c r="C445">
        <v>19</v>
      </c>
      <c r="D445">
        <v>15</v>
      </c>
      <c r="E445">
        <v>17</v>
      </c>
      <c r="H445">
        <f>1</f>
        <v>1</v>
      </c>
      <c r="I445">
        <f>COUNTA(input4713[[#This Row],[Column1.1]:[Column1.8]])</f>
        <v>5</v>
      </c>
      <c r="J445" t="str">
        <f>ADDRESS(ROW(),input4713[[#This Row],[first col]]+1,4)&amp;":"&amp;ADDRESS(ROW(),input4713[[#This Row],[lastcol]],4)</f>
        <v>B445:E445</v>
      </c>
      <c r="K445" t="str">
        <f>ADDRESS(ROW(),input4713[[#This Row],[first col]],4)&amp;":"&amp;ADDRESS(ROW(),input4713[[#This Row],[lastcol]]-1,4)</f>
        <v>A445:D445</v>
      </c>
      <c r="L445" t="b" cm="1">
        <f t="array" aca="1" ref="L445" ca="1">SUMPRODUCT(--(INDIRECT(input4713[[#This Row],[range1]])&lt;INDIRECT(input4713[[#This Row],[range2]])))=COUNT(INDIRECT(input4713[[#This Row],[range1]]))</f>
        <v>0</v>
      </c>
      <c r="M445" t="b" cm="1">
        <f t="array" aca="1" ref="M445" ca="1">SUMPRODUCT(--(INDIRECT(input4713[[#This Row],[range1]])&gt;INDIRECT(input4713[[#This Row],[range2]])))=COUNT(INDIRECT(input4713[[#This Row],[range1]]))</f>
        <v>0</v>
      </c>
      <c r="N445" t="b">
        <f ca="1">IF(AND(NOT(input4713[[#This Row],[All DESC?]]),NOT(input4713[[#This Row],[All ASC?]])),FALSE(),TRUE())</f>
        <v>0</v>
      </c>
      <c r="O445" cm="1">
        <f t="array" aca="1" ref="O445" ca="1">IF(AND(input4713[[#This Row],[Safe Part 1]],(MAX(ABS((INDIRECT(input4713[[#This Row],[range2]]))-(INDIRECT(input4713[[#This Row],[range1]])))))&lt;=3),1,0)</f>
        <v>0</v>
      </c>
    </row>
    <row r="446" spans="1:15" x14ac:dyDescent="0.35">
      <c r="A446">
        <v>93</v>
      </c>
      <c r="B446">
        <v>92</v>
      </c>
      <c r="C446">
        <v>89</v>
      </c>
      <c r="D446">
        <v>88</v>
      </c>
      <c r="E446">
        <v>85</v>
      </c>
      <c r="F446">
        <v>84</v>
      </c>
      <c r="G446">
        <v>79</v>
      </c>
      <c r="H446">
        <f>1</f>
        <v>1</v>
      </c>
      <c r="I446">
        <f>COUNTA(input4713[[#This Row],[Column1.1]:[Column1.8]])</f>
        <v>7</v>
      </c>
      <c r="J446" t="str">
        <f>ADDRESS(ROW(),input4713[[#This Row],[first col]]+1,4)&amp;":"&amp;ADDRESS(ROW(),input4713[[#This Row],[lastcol]],4)</f>
        <v>B446:G446</v>
      </c>
      <c r="K446" t="str">
        <f>ADDRESS(ROW(),input4713[[#This Row],[first col]],4)&amp;":"&amp;ADDRESS(ROW(),input4713[[#This Row],[lastcol]]-1,4)</f>
        <v>A446:F446</v>
      </c>
      <c r="L446" t="b" cm="1">
        <f t="array" aca="1" ref="L446" ca="1">SUMPRODUCT(--(INDIRECT(input4713[[#This Row],[range1]])&lt;INDIRECT(input4713[[#This Row],[range2]])))=COUNT(INDIRECT(input4713[[#This Row],[range1]]))</f>
        <v>1</v>
      </c>
      <c r="M446" t="b" cm="1">
        <f t="array" aca="1" ref="M446" ca="1">SUMPRODUCT(--(INDIRECT(input4713[[#This Row],[range1]])&gt;INDIRECT(input4713[[#This Row],[range2]])))=COUNT(INDIRECT(input4713[[#This Row],[range1]]))</f>
        <v>0</v>
      </c>
      <c r="N446" t="b">
        <f ca="1">IF(AND(NOT(input4713[[#This Row],[All DESC?]]),NOT(input4713[[#This Row],[All ASC?]])),FALSE(),TRUE())</f>
        <v>1</v>
      </c>
      <c r="O446" cm="1">
        <f t="array" aca="1" ref="O446" ca="1">IF(AND(input4713[[#This Row],[Safe Part 1]],(MAX(ABS((INDIRECT(input4713[[#This Row],[range2]]))-(INDIRECT(input4713[[#This Row],[range1]])))))&lt;=3),1,0)</f>
        <v>0</v>
      </c>
    </row>
    <row r="447" spans="1:15" x14ac:dyDescent="0.35">
      <c r="A447">
        <v>32</v>
      </c>
      <c r="B447">
        <v>32</v>
      </c>
      <c r="C447">
        <v>32</v>
      </c>
      <c r="D447">
        <v>30</v>
      </c>
      <c r="E447">
        <v>27</v>
      </c>
      <c r="F447">
        <v>26</v>
      </c>
      <c r="H447">
        <f>1</f>
        <v>1</v>
      </c>
      <c r="I447">
        <f>COUNTA(input4713[[#This Row],[Column1.1]:[Column1.8]])</f>
        <v>6</v>
      </c>
      <c r="J447" t="str">
        <f>ADDRESS(ROW(),input4713[[#This Row],[first col]]+1,4)&amp;":"&amp;ADDRESS(ROW(),input4713[[#This Row],[lastcol]],4)</f>
        <v>B447:F447</v>
      </c>
      <c r="K447" t="str">
        <f>ADDRESS(ROW(),input4713[[#This Row],[first col]],4)&amp;":"&amp;ADDRESS(ROW(),input4713[[#This Row],[lastcol]]-1,4)</f>
        <v>A447:E447</v>
      </c>
      <c r="L447" t="b" cm="1">
        <f t="array" aca="1" ref="L447" ca="1">SUMPRODUCT(--(INDIRECT(input4713[[#This Row],[range1]])&lt;INDIRECT(input4713[[#This Row],[range2]])))=COUNT(INDIRECT(input4713[[#This Row],[range1]]))</f>
        <v>0</v>
      </c>
      <c r="M447" t="b" cm="1">
        <f t="array" aca="1" ref="M447" ca="1">SUMPRODUCT(--(INDIRECT(input4713[[#This Row],[range1]])&gt;INDIRECT(input4713[[#This Row],[range2]])))=COUNT(INDIRECT(input4713[[#This Row],[range1]]))</f>
        <v>0</v>
      </c>
      <c r="N447" t="b">
        <f ca="1">IF(AND(NOT(input4713[[#This Row],[All DESC?]]),NOT(input4713[[#This Row],[All ASC?]])),FALSE(),TRUE())</f>
        <v>0</v>
      </c>
      <c r="O447" cm="1">
        <f t="array" aca="1" ref="O447" ca="1">IF(AND(input4713[[#This Row],[Safe Part 1]],(MAX(ABS((INDIRECT(input4713[[#This Row],[range2]]))-(INDIRECT(input4713[[#This Row],[range1]])))))&lt;=3),1,0)</f>
        <v>0</v>
      </c>
    </row>
    <row r="448" spans="1:15" x14ac:dyDescent="0.35">
      <c r="A448">
        <v>21</v>
      </c>
      <c r="B448">
        <v>21</v>
      </c>
      <c r="C448">
        <v>21</v>
      </c>
      <c r="D448">
        <v>22</v>
      </c>
      <c r="E448">
        <v>21</v>
      </c>
      <c r="H448">
        <f>1</f>
        <v>1</v>
      </c>
      <c r="I448">
        <f>COUNTA(input4713[[#This Row],[Column1.1]:[Column1.8]])</f>
        <v>5</v>
      </c>
      <c r="J448" t="str">
        <f>ADDRESS(ROW(),input4713[[#This Row],[first col]]+1,4)&amp;":"&amp;ADDRESS(ROW(),input4713[[#This Row],[lastcol]],4)</f>
        <v>B448:E448</v>
      </c>
      <c r="K448" t="str">
        <f>ADDRESS(ROW(),input4713[[#This Row],[first col]],4)&amp;":"&amp;ADDRESS(ROW(),input4713[[#This Row],[lastcol]]-1,4)</f>
        <v>A448:D448</v>
      </c>
      <c r="L448" t="b" cm="1">
        <f t="array" aca="1" ref="L448" ca="1">SUMPRODUCT(--(INDIRECT(input4713[[#This Row],[range1]])&lt;INDIRECT(input4713[[#This Row],[range2]])))=COUNT(INDIRECT(input4713[[#This Row],[range1]]))</f>
        <v>0</v>
      </c>
      <c r="M448" t="b" cm="1">
        <f t="array" aca="1" ref="M448" ca="1">SUMPRODUCT(--(INDIRECT(input4713[[#This Row],[range1]])&gt;INDIRECT(input4713[[#This Row],[range2]])))=COUNT(INDIRECT(input4713[[#This Row],[range1]]))</f>
        <v>0</v>
      </c>
      <c r="N448" t="b">
        <f ca="1">IF(AND(NOT(input4713[[#This Row],[All DESC?]]),NOT(input4713[[#This Row],[All ASC?]])),FALSE(),TRUE())</f>
        <v>0</v>
      </c>
      <c r="O448" cm="1">
        <f t="array" aca="1" ref="O448" ca="1">IF(AND(input4713[[#This Row],[Safe Part 1]],(MAX(ABS((INDIRECT(input4713[[#This Row],[range2]]))-(INDIRECT(input4713[[#This Row],[range1]])))))&lt;=3),1,0)</f>
        <v>0</v>
      </c>
    </row>
    <row r="449" spans="1:15" x14ac:dyDescent="0.35">
      <c r="A449">
        <v>19</v>
      </c>
      <c r="B449">
        <v>16</v>
      </c>
      <c r="C449">
        <v>12</v>
      </c>
      <c r="D449">
        <v>11</v>
      </c>
      <c r="E449">
        <v>6</v>
      </c>
      <c r="H449">
        <f>1</f>
        <v>1</v>
      </c>
      <c r="I449">
        <f>COUNTA(input4713[[#This Row],[Column1.1]:[Column1.8]])</f>
        <v>5</v>
      </c>
      <c r="J449" t="str">
        <f>ADDRESS(ROW(),input4713[[#This Row],[first col]]+1,4)&amp;":"&amp;ADDRESS(ROW(),input4713[[#This Row],[lastcol]],4)</f>
        <v>B449:E449</v>
      </c>
      <c r="K449" t="str">
        <f>ADDRESS(ROW(),input4713[[#This Row],[first col]],4)&amp;":"&amp;ADDRESS(ROW(),input4713[[#This Row],[lastcol]]-1,4)</f>
        <v>A449:D449</v>
      </c>
      <c r="L449" t="b" cm="1">
        <f t="array" aca="1" ref="L449" ca="1">SUMPRODUCT(--(INDIRECT(input4713[[#This Row],[range1]])&lt;INDIRECT(input4713[[#This Row],[range2]])))=COUNT(INDIRECT(input4713[[#This Row],[range1]]))</f>
        <v>1</v>
      </c>
      <c r="M449" t="b" cm="1">
        <f t="array" aca="1" ref="M449" ca="1">SUMPRODUCT(--(INDIRECT(input4713[[#This Row],[range1]])&gt;INDIRECT(input4713[[#This Row],[range2]])))=COUNT(INDIRECT(input4713[[#This Row],[range1]]))</f>
        <v>0</v>
      </c>
      <c r="N449" t="b">
        <f ca="1">IF(AND(NOT(input4713[[#This Row],[All DESC?]]),NOT(input4713[[#This Row],[All ASC?]])),FALSE(),TRUE())</f>
        <v>1</v>
      </c>
      <c r="O449" cm="1">
        <f t="array" aca="1" ref="O449" ca="1">IF(AND(input4713[[#This Row],[Safe Part 1]],(MAX(ABS((INDIRECT(input4713[[#This Row],[range2]]))-(INDIRECT(input4713[[#This Row],[range1]])))))&lt;=3),1,0)</f>
        <v>0</v>
      </c>
    </row>
    <row r="450" spans="1:15" x14ac:dyDescent="0.35">
      <c r="A450">
        <v>32</v>
      </c>
      <c r="B450">
        <v>36</v>
      </c>
      <c r="C450">
        <v>36</v>
      </c>
      <c r="D450">
        <v>38</v>
      </c>
      <c r="E450">
        <v>45</v>
      </c>
      <c r="H450">
        <f>1</f>
        <v>1</v>
      </c>
      <c r="I450">
        <f>COUNTA(input4713[[#This Row],[Column1.1]:[Column1.8]])</f>
        <v>5</v>
      </c>
      <c r="J450" t="str">
        <f>ADDRESS(ROW(),input4713[[#This Row],[first col]]+1,4)&amp;":"&amp;ADDRESS(ROW(),input4713[[#This Row],[lastcol]],4)</f>
        <v>B450:E450</v>
      </c>
      <c r="K450" t="str">
        <f>ADDRESS(ROW(),input4713[[#This Row],[first col]],4)&amp;":"&amp;ADDRESS(ROW(),input4713[[#This Row],[lastcol]]-1,4)</f>
        <v>A450:D450</v>
      </c>
      <c r="L450" t="b" cm="1">
        <f t="array" aca="1" ref="L450" ca="1">SUMPRODUCT(--(INDIRECT(input4713[[#This Row],[range1]])&lt;INDIRECT(input4713[[#This Row],[range2]])))=COUNT(INDIRECT(input4713[[#This Row],[range1]]))</f>
        <v>0</v>
      </c>
      <c r="M450" t="b" cm="1">
        <f t="array" aca="1" ref="M450" ca="1">SUMPRODUCT(--(INDIRECT(input4713[[#This Row],[range1]])&gt;INDIRECT(input4713[[#This Row],[range2]])))=COUNT(INDIRECT(input4713[[#This Row],[range1]]))</f>
        <v>0</v>
      </c>
      <c r="N450" t="b">
        <f ca="1">IF(AND(NOT(input4713[[#This Row],[All DESC?]]),NOT(input4713[[#This Row],[All ASC?]])),FALSE(),TRUE())</f>
        <v>0</v>
      </c>
      <c r="O450" cm="1">
        <f t="array" aca="1" ref="O450" ca="1">IF(AND(input4713[[#This Row],[Safe Part 1]],(MAX(ABS((INDIRECT(input4713[[#This Row],[range2]]))-(INDIRECT(input4713[[#This Row],[range1]])))))&lt;=3),1,0)</f>
        <v>0</v>
      </c>
    </row>
    <row r="451" spans="1:15" x14ac:dyDescent="0.35">
      <c r="A451">
        <v>92</v>
      </c>
      <c r="B451">
        <v>92</v>
      </c>
      <c r="C451">
        <v>90</v>
      </c>
      <c r="D451">
        <v>88</v>
      </c>
      <c r="E451">
        <v>88</v>
      </c>
      <c r="F451">
        <v>81</v>
      </c>
      <c r="H451">
        <f>1</f>
        <v>1</v>
      </c>
      <c r="I451">
        <f>COUNTA(input4713[[#This Row],[Column1.1]:[Column1.8]])</f>
        <v>6</v>
      </c>
      <c r="J451" t="str">
        <f>ADDRESS(ROW(),input4713[[#This Row],[first col]]+1,4)&amp;":"&amp;ADDRESS(ROW(),input4713[[#This Row],[lastcol]],4)</f>
        <v>B451:F451</v>
      </c>
      <c r="K451" t="str">
        <f>ADDRESS(ROW(),input4713[[#This Row],[first col]],4)&amp;":"&amp;ADDRESS(ROW(),input4713[[#This Row],[lastcol]]-1,4)</f>
        <v>A451:E451</v>
      </c>
      <c r="L451" t="b" cm="1">
        <f t="array" aca="1" ref="L451" ca="1">SUMPRODUCT(--(INDIRECT(input4713[[#This Row],[range1]])&lt;INDIRECT(input4713[[#This Row],[range2]])))=COUNT(INDIRECT(input4713[[#This Row],[range1]]))</f>
        <v>0</v>
      </c>
      <c r="M451" t="b" cm="1">
        <f t="array" aca="1" ref="M451" ca="1">SUMPRODUCT(--(INDIRECT(input4713[[#This Row],[range1]])&gt;INDIRECT(input4713[[#This Row],[range2]])))=COUNT(INDIRECT(input4713[[#This Row],[range1]]))</f>
        <v>0</v>
      </c>
      <c r="N451" t="b">
        <f ca="1">IF(AND(NOT(input4713[[#This Row],[All DESC?]]),NOT(input4713[[#This Row],[All ASC?]])),FALSE(),TRUE())</f>
        <v>0</v>
      </c>
      <c r="O451" cm="1">
        <f t="array" aca="1" ref="O451" ca="1">IF(AND(input4713[[#This Row],[Safe Part 1]],(MAX(ABS((INDIRECT(input4713[[#This Row],[range2]]))-(INDIRECT(input4713[[#This Row],[range1]])))))&lt;=3),1,0)</f>
        <v>0</v>
      </c>
    </row>
    <row r="452" spans="1:15" x14ac:dyDescent="0.35">
      <c r="A452">
        <v>88</v>
      </c>
      <c r="B452">
        <v>85</v>
      </c>
      <c r="C452">
        <v>82</v>
      </c>
      <c r="D452">
        <v>78</v>
      </c>
      <c r="E452">
        <v>74</v>
      </c>
      <c r="H452">
        <f>1</f>
        <v>1</v>
      </c>
      <c r="I452">
        <f>COUNTA(input4713[[#This Row],[Column1.1]:[Column1.8]])</f>
        <v>5</v>
      </c>
      <c r="J452" t="str">
        <f>ADDRESS(ROW(),input4713[[#This Row],[first col]]+1,4)&amp;":"&amp;ADDRESS(ROW(),input4713[[#This Row],[lastcol]],4)</f>
        <v>B452:E452</v>
      </c>
      <c r="K452" t="str">
        <f>ADDRESS(ROW(),input4713[[#This Row],[first col]],4)&amp;":"&amp;ADDRESS(ROW(),input4713[[#This Row],[lastcol]]-1,4)</f>
        <v>A452:D452</v>
      </c>
      <c r="L452" t="b" cm="1">
        <f t="array" aca="1" ref="L452" ca="1">SUMPRODUCT(--(INDIRECT(input4713[[#This Row],[range1]])&lt;INDIRECT(input4713[[#This Row],[range2]])))=COUNT(INDIRECT(input4713[[#This Row],[range1]]))</f>
        <v>1</v>
      </c>
      <c r="M452" t="b" cm="1">
        <f t="array" aca="1" ref="M452" ca="1">SUMPRODUCT(--(INDIRECT(input4713[[#This Row],[range1]])&gt;INDIRECT(input4713[[#This Row],[range2]])))=COUNT(INDIRECT(input4713[[#This Row],[range1]]))</f>
        <v>0</v>
      </c>
      <c r="N452" t="b">
        <f ca="1">IF(AND(NOT(input4713[[#This Row],[All DESC?]]),NOT(input4713[[#This Row],[All ASC?]])),FALSE(),TRUE())</f>
        <v>1</v>
      </c>
      <c r="O452" cm="1">
        <f t="array" aca="1" ref="O452" ca="1">IF(AND(input4713[[#This Row],[Safe Part 1]],(MAX(ABS((INDIRECT(input4713[[#This Row],[range2]]))-(INDIRECT(input4713[[#This Row],[range1]])))))&lt;=3),1,0)</f>
        <v>0</v>
      </c>
    </row>
    <row r="453" spans="1:15" x14ac:dyDescent="0.35">
      <c r="A453">
        <v>67</v>
      </c>
      <c r="B453">
        <v>70</v>
      </c>
      <c r="C453">
        <v>68</v>
      </c>
      <c r="D453">
        <v>65</v>
      </c>
      <c r="E453">
        <v>65</v>
      </c>
      <c r="F453">
        <v>63</v>
      </c>
      <c r="H453">
        <f>1</f>
        <v>1</v>
      </c>
      <c r="I453">
        <f>COUNTA(input4713[[#This Row],[Column1.1]:[Column1.8]])</f>
        <v>6</v>
      </c>
      <c r="J453" t="str">
        <f>ADDRESS(ROW(),input4713[[#This Row],[first col]]+1,4)&amp;":"&amp;ADDRESS(ROW(),input4713[[#This Row],[lastcol]],4)</f>
        <v>B453:F453</v>
      </c>
      <c r="K453" t="str">
        <f>ADDRESS(ROW(),input4713[[#This Row],[first col]],4)&amp;":"&amp;ADDRESS(ROW(),input4713[[#This Row],[lastcol]]-1,4)</f>
        <v>A453:E453</v>
      </c>
      <c r="L453" t="b" cm="1">
        <f t="array" aca="1" ref="L453" ca="1">SUMPRODUCT(--(INDIRECT(input4713[[#This Row],[range1]])&lt;INDIRECT(input4713[[#This Row],[range2]])))=COUNT(INDIRECT(input4713[[#This Row],[range1]]))</f>
        <v>0</v>
      </c>
      <c r="M453" t="b" cm="1">
        <f t="array" aca="1" ref="M453" ca="1">SUMPRODUCT(--(INDIRECT(input4713[[#This Row],[range1]])&gt;INDIRECT(input4713[[#This Row],[range2]])))=COUNT(INDIRECT(input4713[[#This Row],[range1]]))</f>
        <v>0</v>
      </c>
      <c r="N453" t="b">
        <f ca="1">IF(AND(NOT(input4713[[#This Row],[All DESC?]]),NOT(input4713[[#This Row],[All ASC?]])),FALSE(),TRUE())</f>
        <v>0</v>
      </c>
      <c r="O453" cm="1">
        <f t="array" aca="1" ref="O453" ca="1">IF(AND(input4713[[#This Row],[Safe Part 1]],(MAX(ABS((INDIRECT(input4713[[#This Row],[range2]]))-(INDIRECT(input4713[[#This Row],[range1]])))))&lt;=3),1,0)</f>
        <v>0</v>
      </c>
    </row>
    <row r="454" spans="1:15" x14ac:dyDescent="0.35">
      <c r="A454">
        <v>18</v>
      </c>
      <c r="B454">
        <v>24</v>
      </c>
      <c r="C454">
        <v>29</v>
      </c>
      <c r="D454">
        <v>32</v>
      </c>
      <c r="E454">
        <v>31</v>
      </c>
      <c r="H454">
        <f>1</f>
        <v>1</v>
      </c>
      <c r="I454">
        <f>COUNTA(input4713[[#This Row],[Column1.1]:[Column1.8]])</f>
        <v>5</v>
      </c>
      <c r="J454" t="str">
        <f>ADDRESS(ROW(),input4713[[#This Row],[first col]]+1,4)&amp;":"&amp;ADDRESS(ROW(),input4713[[#This Row],[lastcol]],4)</f>
        <v>B454:E454</v>
      </c>
      <c r="K454" t="str">
        <f>ADDRESS(ROW(),input4713[[#This Row],[first col]],4)&amp;":"&amp;ADDRESS(ROW(),input4713[[#This Row],[lastcol]]-1,4)</f>
        <v>A454:D454</v>
      </c>
      <c r="L454" t="b" cm="1">
        <f t="array" aca="1" ref="L454" ca="1">SUMPRODUCT(--(INDIRECT(input4713[[#This Row],[range1]])&lt;INDIRECT(input4713[[#This Row],[range2]])))=COUNT(INDIRECT(input4713[[#This Row],[range1]]))</f>
        <v>0</v>
      </c>
      <c r="M454" t="b" cm="1">
        <f t="array" aca="1" ref="M454" ca="1">SUMPRODUCT(--(INDIRECT(input4713[[#This Row],[range1]])&gt;INDIRECT(input4713[[#This Row],[range2]])))=COUNT(INDIRECT(input4713[[#This Row],[range1]]))</f>
        <v>0</v>
      </c>
      <c r="N454" t="b">
        <f ca="1">IF(AND(NOT(input4713[[#This Row],[All DESC?]]),NOT(input4713[[#This Row],[All ASC?]])),FALSE(),TRUE())</f>
        <v>0</v>
      </c>
      <c r="O454" cm="1">
        <f t="array" aca="1" ref="O454" ca="1">IF(AND(input4713[[#This Row],[Safe Part 1]],(MAX(ABS((INDIRECT(input4713[[#This Row],[range2]]))-(INDIRECT(input4713[[#This Row],[range1]])))))&lt;=3),1,0)</f>
        <v>0</v>
      </c>
    </row>
    <row r="455" spans="1:15" x14ac:dyDescent="0.35">
      <c r="A455">
        <v>55</v>
      </c>
      <c r="B455">
        <v>48</v>
      </c>
      <c r="C455">
        <v>45</v>
      </c>
      <c r="D455">
        <v>42</v>
      </c>
      <c r="E455">
        <v>40</v>
      </c>
      <c r="F455">
        <v>38</v>
      </c>
      <c r="G455">
        <v>37</v>
      </c>
      <c r="H455">
        <f>1</f>
        <v>1</v>
      </c>
      <c r="I455">
        <f>COUNTA(input4713[[#This Row],[Column1.1]:[Column1.8]])</f>
        <v>7</v>
      </c>
      <c r="J455" t="str">
        <f>ADDRESS(ROW(),input4713[[#This Row],[first col]]+1,4)&amp;":"&amp;ADDRESS(ROW(),input4713[[#This Row],[lastcol]],4)</f>
        <v>B455:G455</v>
      </c>
      <c r="K455" t="str">
        <f>ADDRESS(ROW(),input4713[[#This Row],[first col]],4)&amp;":"&amp;ADDRESS(ROW(),input4713[[#This Row],[lastcol]]-1,4)</f>
        <v>A455:F455</v>
      </c>
      <c r="L455" t="b" cm="1">
        <f t="array" aca="1" ref="L455" ca="1">SUMPRODUCT(--(INDIRECT(input4713[[#This Row],[range1]])&lt;INDIRECT(input4713[[#This Row],[range2]])))=COUNT(INDIRECT(input4713[[#This Row],[range1]]))</f>
        <v>1</v>
      </c>
      <c r="M455" t="b" cm="1">
        <f t="array" aca="1" ref="M455" ca="1">SUMPRODUCT(--(INDIRECT(input4713[[#This Row],[range1]])&gt;INDIRECT(input4713[[#This Row],[range2]])))=COUNT(INDIRECT(input4713[[#This Row],[range1]]))</f>
        <v>0</v>
      </c>
      <c r="N455" t="b">
        <f ca="1">IF(AND(NOT(input4713[[#This Row],[All DESC?]]),NOT(input4713[[#This Row],[All ASC?]])),FALSE(),TRUE())</f>
        <v>1</v>
      </c>
      <c r="O455" cm="1">
        <f t="array" aca="1" ref="O455" ca="1">IF(AND(input4713[[#This Row],[Safe Part 1]],(MAX(ABS((INDIRECT(input4713[[#This Row],[range2]]))-(INDIRECT(input4713[[#This Row],[range1]])))))&lt;=3),1,0)</f>
        <v>0</v>
      </c>
    </row>
    <row r="456" spans="1:15" x14ac:dyDescent="0.35">
      <c r="A456">
        <v>22</v>
      </c>
      <c r="B456">
        <v>23</v>
      </c>
      <c r="C456">
        <v>24</v>
      </c>
      <c r="D456">
        <v>25</v>
      </c>
      <c r="E456">
        <v>27</v>
      </c>
      <c r="F456">
        <v>27</v>
      </c>
      <c r="G456">
        <v>30</v>
      </c>
      <c r="H456">
        <f>1</f>
        <v>1</v>
      </c>
      <c r="I456">
        <f>COUNTA(input4713[[#This Row],[Column1.1]:[Column1.8]])</f>
        <v>7</v>
      </c>
      <c r="J456" t="str">
        <f>ADDRESS(ROW(),input4713[[#This Row],[first col]]+1,4)&amp;":"&amp;ADDRESS(ROW(),input4713[[#This Row],[lastcol]],4)</f>
        <v>B456:G456</v>
      </c>
      <c r="K456" t="str">
        <f>ADDRESS(ROW(),input4713[[#This Row],[first col]],4)&amp;":"&amp;ADDRESS(ROW(),input4713[[#This Row],[lastcol]]-1,4)</f>
        <v>A456:F456</v>
      </c>
      <c r="L456" t="b" cm="1">
        <f t="array" aca="1" ref="L456" ca="1">SUMPRODUCT(--(INDIRECT(input4713[[#This Row],[range1]])&lt;INDIRECT(input4713[[#This Row],[range2]])))=COUNT(INDIRECT(input4713[[#This Row],[range1]]))</f>
        <v>0</v>
      </c>
      <c r="M456" t="b" cm="1">
        <f t="array" aca="1" ref="M456" ca="1">SUMPRODUCT(--(INDIRECT(input4713[[#This Row],[range1]])&gt;INDIRECT(input4713[[#This Row],[range2]])))=COUNT(INDIRECT(input4713[[#This Row],[range1]]))</f>
        <v>0</v>
      </c>
      <c r="N456" t="b">
        <f ca="1">IF(AND(NOT(input4713[[#This Row],[All DESC?]]),NOT(input4713[[#This Row],[All ASC?]])),FALSE(),TRUE())</f>
        <v>0</v>
      </c>
      <c r="O456" cm="1">
        <f t="array" aca="1" ref="O456" ca="1">IF(AND(input4713[[#This Row],[Safe Part 1]],(MAX(ABS((INDIRECT(input4713[[#This Row],[range2]]))-(INDIRECT(input4713[[#This Row],[range1]])))))&lt;=3),1,0)</f>
        <v>0</v>
      </c>
    </row>
    <row r="457" spans="1:15" x14ac:dyDescent="0.35">
      <c r="A457">
        <v>2</v>
      </c>
      <c r="B457">
        <v>6</v>
      </c>
      <c r="C457">
        <v>9</v>
      </c>
      <c r="D457">
        <v>11</v>
      </c>
      <c r="E457">
        <v>13</v>
      </c>
      <c r="F457">
        <v>10</v>
      </c>
      <c r="H457">
        <f>1</f>
        <v>1</v>
      </c>
      <c r="I457">
        <f>COUNTA(input4713[[#This Row],[Column1.1]:[Column1.8]])</f>
        <v>6</v>
      </c>
      <c r="J457" t="str">
        <f>ADDRESS(ROW(),input4713[[#This Row],[first col]]+1,4)&amp;":"&amp;ADDRESS(ROW(),input4713[[#This Row],[lastcol]],4)</f>
        <v>B457:F457</v>
      </c>
      <c r="K457" t="str">
        <f>ADDRESS(ROW(),input4713[[#This Row],[first col]],4)&amp;":"&amp;ADDRESS(ROW(),input4713[[#This Row],[lastcol]]-1,4)</f>
        <v>A457:E457</v>
      </c>
      <c r="L457" t="b" cm="1">
        <f t="array" aca="1" ref="L457" ca="1">SUMPRODUCT(--(INDIRECT(input4713[[#This Row],[range1]])&lt;INDIRECT(input4713[[#This Row],[range2]])))=COUNT(INDIRECT(input4713[[#This Row],[range1]]))</f>
        <v>0</v>
      </c>
      <c r="M457" t="b" cm="1">
        <f t="array" aca="1" ref="M457" ca="1">SUMPRODUCT(--(INDIRECT(input4713[[#This Row],[range1]])&gt;INDIRECT(input4713[[#This Row],[range2]])))=COUNT(INDIRECT(input4713[[#This Row],[range1]]))</f>
        <v>0</v>
      </c>
      <c r="N457" t="b">
        <f ca="1">IF(AND(NOT(input4713[[#This Row],[All DESC?]]),NOT(input4713[[#This Row],[All ASC?]])),FALSE(),TRUE())</f>
        <v>0</v>
      </c>
      <c r="O457" cm="1">
        <f t="array" aca="1" ref="O457" ca="1">IF(AND(input4713[[#This Row],[Safe Part 1]],(MAX(ABS((INDIRECT(input4713[[#This Row],[range2]]))-(INDIRECT(input4713[[#This Row],[range1]])))))&lt;=3),1,0)</f>
        <v>0</v>
      </c>
    </row>
    <row r="458" spans="1:15" x14ac:dyDescent="0.35">
      <c r="A458">
        <v>65</v>
      </c>
      <c r="B458">
        <v>67</v>
      </c>
      <c r="C458">
        <v>69</v>
      </c>
      <c r="D458">
        <v>72</v>
      </c>
      <c r="E458">
        <v>75</v>
      </c>
      <c r="F458">
        <v>80</v>
      </c>
      <c r="H458">
        <f>1</f>
        <v>1</v>
      </c>
      <c r="I458">
        <f>COUNTA(input4713[[#This Row],[Column1.1]:[Column1.8]])</f>
        <v>6</v>
      </c>
      <c r="J458" t="str">
        <f>ADDRESS(ROW(),input4713[[#This Row],[first col]]+1,4)&amp;":"&amp;ADDRESS(ROW(),input4713[[#This Row],[lastcol]],4)</f>
        <v>B458:F458</v>
      </c>
      <c r="K458" t="str">
        <f>ADDRESS(ROW(),input4713[[#This Row],[first col]],4)&amp;":"&amp;ADDRESS(ROW(),input4713[[#This Row],[lastcol]]-1,4)</f>
        <v>A458:E458</v>
      </c>
      <c r="L458" t="b" cm="1">
        <f t="array" aca="1" ref="L458" ca="1">SUMPRODUCT(--(INDIRECT(input4713[[#This Row],[range1]])&lt;INDIRECT(input4713[[#This Row],[range2]])))=COUNT(INDIRECT(input4713[[#This Row],[range1]]))</f>
        <v>0</v>
      </c>
      <c r="M458" t="b" cm="1">
        <f t="array" aca="1" ref="M458" ca="1">SUMPRODUCT(--(INDIRECT(input4713[[#This Row],[range1]])&gt;INDIRECT(input4713[[#This Row],[range2]])))=COUNT(INDIRECT(input4713[[#This Row],[range1]]))</f>
        <v>1</v>
      </c>
      <c r="N458" t="b">
        <f ca="1">IF(AND(NOT(input4713[[#This Row],[All DESC?]]),NOT(input4713[[#This Row],[All ASC?]])),FALSE(),TRUE())</f>
        <v>1</v>
      </c>
      <c r="O458" cm="1">
        <f t="array" aca="1" ref="O458" ca="1">IF(AND(input4713[[#This Row],[Safe Part 1]],(MAX(ABS((INDIRECT(input4713[[#This Row],[range2]]))-(INDIRECT(input4713[[#This Row],[range1]])))))&lt;=3),1,0)</f>
        <v>0</v>
      </c>
    </row>
    <row r="459" spans="1:15" x14ac:dyDescent="0.35">
      <c r="A459">
        <v>60</v>
      </c>
      <c r="B459">
        <v>60</v>
      </c>
      <c r="C459">
        <v>62</v>
      </c>
      <c r="D459">
        <v>66</v>
      </c>
      <c r="E459">
        <v>73</v>
      </c>
      <c r="H459">
        <f>1</f>
        <v>1</v>
      </c>
      <c r="I459">
        <f>COUNTA(input4713[[#This Row],[Column1.1]:[Column1.8]])</f>
        <v>5</v>
      </c>
      <c r="J459" t="str">
        <f>ADDRESS(ROW(),input4713[[#This Row],[first col]]+1,4)&amp;":"&amp;ADDRESS(ROW(),input4713[[#This Row],[lastcol]],4)</f>
        <v>B459:E459</v>
      </c>
      <c r="K459" t="str">
        <f>ADDRESS(ROW(),input4713[[#This Row],[first col]],4)&amp;":"&amp;ADDRESS(ROW(),input4713[[#This Row],[lastcol]]-1,4)</f>
        <v>A459:D459</v>
      </c>
      <c r="L459" t="b" cm="1">
        <f t="array" aca="1" ref="L459" ca="1">SUMPRODUCT(--(INDIRECT(input4713[[#This Row],[range1]])&lt;INDIRECT(input4713[[#This Row],[range2]])))=COUNT(INDIRECT(input4713[[#This Row],[range1]]))</f>
        <v>0</v>
      </c>
      <c r="M459" t="b" cm="1">
        <f t="array" aca="1" ref="M459" ca="1">SUMPRODUCT(--(INDIRECT(input4713[[#This Row],[range1]])&gt;INDIRECT(input4713[[#This Row],[range2]])))=COUNT(INDIRECT(input4713[[#This Row],[range1]]))</f>
        <v>0</v>
      </c>
      <c r="N459" t="b">
        <f ca="1">IF(AND(NOT(input4713[[#This Row],[All DESC?]]),NOT(input4713[[#This Row],[All ASC?]])),FALSE(),TRUE())</f>
        <v>0</v>
      </c>
      <c r="O459" cm="1">
        <f t="array" aca="1" ref="O459" ca="1">IF(AND(input4713[[#This Row],[Safe Part 1]],(MAX(ABS((INDIRECT(input4713[[#This Row],[range2]]))-(INDIRECT(input4713[[#This Row],[range1]])))))&lt;=3),1,0)</f>
        <v>0</v>
      </c>
    </row>
    <row r="460" spans="1:15" x14ac:dyDescent="0.35">
      <c r="A460">
        <v>61</v>
      </c>
      <c r="B460">
        <v>61</v>
      </c>
      <c r="C460">
        <v>62</v>
      </c>
      <c r="D460">
        <v>61</v>
      </c>
      <c r="E460">
        <v>61</v>
      </c>
      <c r="H460">
        <f>1</f>
        <v>1</v>
      </c>
      <c r="I460">
        <f>COUNTA(input4713[[#This Row],[Column1.1]:[Column1.8]])</f>
        <v>5</v>
      </c>
      <c r="J460" t="str">
        <f>ADDRESS(ROW(),input4713[[#This Row],[first col]]+1,4)&amp;":"&amp;ADDRESS(ROW(),input4713[[#This Row],[lastcol]],4)</f>
        <v>B460:E460</v>
      </c>
      <c r="K460" t="str">
        <f>ADDRESS(ROW(),input4713[[#This Row],[first col]],4)&amp;":"&amp;ADDRESS(ROW(),input4713[[#This Row],[lastcol]]-1,4)</f>
        <v>A460:D460</v>
      </c>
      <c r="L460" t="b" cm="1">
        <f t="array" aca="1" ref="L460" ca="1">SUMPRODUCT(--(INDIRECT(input4713[[#This Row],[range1]])&lt;INDIRECT(input4713[[#This Row],[range2]])))=COUNT(INDIRECT(input4713[[#This Row],[range1]]))</f>
        <v>0</v>
      </c>
      <c r="M460" t="b" cm="1">
        <f t="array" aca="1" ref="M460" ca="1">SUMPRODUCT(--(INDIRECT(input4713[[#This Row],[range1]])&gt;INDIRECT(input4713[[#This Row],[range2]])))=COUNT(INDIRECT(input4713[[#This Row],[range1]]))</f>
        <v>0</v>
      </c>
      <c r="N460" t="b">
        <f ca="1">IF(AND(NOT(input4713[[#This Row],[All DESC?]]),NOT(input4713[[#This Row],[All ASC?]])),FALSE(),TRUE())</f>
        <v>0</v>
      </c>
      <c r="O460" cm="1">
        <f t="array" aca="1" ref="O460" ca="1">IF(AND(input4713[[#This Row],[Safe Part 1]],(MAX(ABS((INDIRECT(input4713[[#This Row],[range2]]))-(INDIRECT(input4713[[#This Row],[range1]])))))&lt;=3),1,0)</f>
        <v>0</v>
      </c>
    </row>
    <row r="461" spans="1:15" x14ac:dyDescent="0.35">
      <c r="A461">
        <v>6</v>
      </c>
      <c r="B461">
        <v>9</v>
      </c>
      <c r="C461">
        <v>12</v>
      </c>
      <c r="D461">
        <v>10</v>
      </c>
      <c r="E461">
        <v>7</v>
      </c>
      <c r="F461">
        <v>3</v>
      </c>
      <c r="H461">
        <f>1</f>
        <v>1</v>
      </c>
      <c r="I461">
        <f>COUNTA(input4713[[#This Row],[Column1.1]:[Column1.8]])</f>
        <v>6</v>
      </c>
      <c r="J461" t="str">
        <f>ADDRESS(ROW(),input4713[[#This Row],[first col]]+1,4)&amp;":"&amp;ADDRESS(ROW(),input4713[[#This Row],[lastcol]],4)</f>
        <v>B461:F461</v>
      </c>
      <c r="K461" t="str">
        <f>ADDRESS(ROW(),input4713[[#This Row],[first col]],4)&amp;":"&amp;ADDRESS(ROW(),input4713[[#This Row],[lastcol]]-1,4)</f>
        <v>A461:E461</v>
      </c>
      <c r="L461" t="b" cm="1">
        <f t="array" aca="1" ref="L461" ca="1">SUMPRODUCT(--(INDIRECT(input4713[[#This Row],[range1]])&lt;INDIRECT(input4713[[#This Row],[range2]])))=COUNT(INDIRECT(input4713[[#This Row],[range1]]))</f>
        <v>0</v>
      </c>
      <c r="M461" t="b" cm="1">
        <f t="array" aca="1" ref="M461" ca="1">SUMPRODUCT(--(INDIRECT(input4713[[#This Row],[range1]])&gt;INDIRECT(input4713[[#This Row],[range2]])))=COUNT(INDIRECT(input4713[[#This Row],[range1]]))</f>
        <v>0</v>
      </c>
      <c r="N461" t="b">
        <f ca="1">IF(AND(NOT(input4713[[#This Row],[All DESC?]]),NOT(input4713[[#This Row],[All ASC?]])),FALSE(),TRUE())</f>
        <v>0</v>
      </c>
      <c r="O461" cm="1">
        <f t="array" aca="1" ref="O461" ca="1">IF(AND(input4713[[#This Row],[Safe Part 1]],(MAX(ABS((INDIRECT(input4713[[#This Row],[range2]]))-(INDIRECT(input4713[[#This Row],[range1]])))))&lt;=3),1,0)</f>
        <v>0</v>
      </c>
    </row>
    <row r="462" spans="1:15" x14ac:dyDescent="0.35">
      <c r="A462">
        <v>83</v>
      </c>
      <c r="B462">
        <v>81</v>
      </c>
      <c r="C462">
        <v>83</v>
      </c>
      <c r="D462">
        <v>81</v>
      </c>
      <c r="E462">
        <v>81</v>
      </c>
      <c r="H462">
        <f>1</f>
        <v>1</v>
      </c>
      <c r="I462">
        <f>COUNTA(input4713[[#This Row],[Column1.1]:[Column1.8]])</f>
        <v>5</v>
      </c>
      <c r="J462" t="str">
        <f>ADDRESS(ROW(),input4713[[#This Row],[first col]]+1,4)&amp;":"&amp;ADDRESS(ROW(),input4713[[#This Row],[lastcol]],4)</f>
        <v>B462:E462</v>
      </c>
      <c r="K462" t="str">
        <f>ADDRESS(ROW(),input4713[[#This Row],[first col]],4)&amp;":"&amp;ADDRESS(ROW(),input4713[[#This Row],[lastcol]]-1,4)</f>
        <v>A462:D462</v>
      </c>
      <c r="L462" t="b" cm="1">
        <f t="array" aca="1" ref="L462" ca="1">SUMPRODUCT(--(INDIRECT(input4713[[#This Row],[range1]])&lt;INDIRECT(input4713[[#This Row],[range2]])))=COUNT(INDIRECT(input4713[[#This Row],[range1]]))</f>
        <v>0</v>
      </c>
      <c r="M462" t="b" cm="1">
        <f t="array" aca="1" ref="M462" ca="1">SUMPRODUCT(--(INDIRECT(input4713[[#This Row],[range1]])&gt;INDIRECT(input4713[[#This Row],[range2]])))=COUNT(INDIRECT(input4713[[#This Row],[range1]]))</f>
        <v>0</v>
      </c>
      <c r="N462" t="b">
        <f ca="1">IF(AND(NOT(input4713[[#This Row],[All DESC?]]),NOT(input4713[[#This Row],[All ASC?]])),FALSE(),TRUE())</f>
        <v>0</v>
      </c>
      <c r="O462" cm="1">
        <f t="array" aca="1" ref="O462" ca="1">IF(AND(input4713[[#This Row],[Safe Part 1]],(MAX(ABS((INDIRECT(input4713[[#This Row],[range2]]))-(INDIRECT(input4713[[#This Row],[range1]])))))&lt;=3),1,0)</f>
        <v>0</v>
      </c>
    </row>
    <row r="463" spans="1:15" x14ac:dyDescent="0.35">
      <c r="A463">
        <v>98</v>
      </c>
      <c r="B463">
        <v>95</v>
      </c>
      <c r="C463">
        <v>98</v>
      </c>
      <c r="D463">
        <v>95</v>
      </c>
      <c r="E463">
        <v>92</v>
      </c>
      <c r="F463">
        <v>89</v>
      </c>
      <c r="H463">
        <f>1</f>
        <v>1</v>
      </c>
      <c r="I463">
        <f>COUNTA(input4713[[#This Row],[Column1.1]:[Column1.8]])</f>
        <v>6</v>
      </c>
      <c r="J463" t="str">
        <f>ADDRESS(ROW(),input4713[[#This Row],[first col]]+1,4)&amp;":"&amp;ADDRESS(ROW(),input4713[[#This Row],[lastcol]],4)</f>
        <v>B463:F463</v>
      </c>
      <c r="K463" t="str">
        <f>ADDRESS(ROW(),input4713[[#This Row],[first col]],4)&amp;":"&amp;ADDRESS(ROW(),input4713[[#This Row],[lastcol]]-1,4)</f>
        <v>A463:E463</v>
      </c>
      <c r="L463" t="b" cm="1">
        <f t="array" aca="1" ref="L463" ca="1">SUMPRODUCT(--(INDIRECT(input4713[[#This Row],[range1]])&lt;INDIRECT(input4713[[#This Row],[range2]])))=COUNT(INDIRECT(input4713[[#This Row],[range1]]))</f>
        <v>0</v>
      </c>
      <c r="M463" t="b" cm="1">
        <f t="array" aca="1" ref="M463" ca="1">SUMPRODUCT(--(INDIRECT(input4713[[#This Row],[range1]])&gt;INDIRECT(input4713[[#This Row],[range2]])))=COUNT(INDIRECT(input4713[[#This Row],[range1]]))</f>
        <v>0</v>
      </c>
      <c r="N463" t="b">
        <f ca="1">IF(AND(NOT(input4713[[#This Row],[All DESC?]]),NOT(input4713[[#This Row],[All ASC?]])),FALSE(),TRUE())</f>
        <v>0</v>
      </c>
      <c r="O463" cm="1">
        <f t="array" aca="1" ref="O463" ca="1">IF(AND(input4713[[#This Row],[Safe Part 1]],(MAX(ABS((INDIRECT(input4713[[#This Row],[range2]]))-(INDIRECT(input4713[[#This Row],[range1]])))))&lt;=3),1,0)</f>
        <v>0</v>
      </c>
    </row>
    <row r="464" spans="1:15" x14ac:dyDescent="0.35">
      <c r="A464">
        <v>82</v>
      </c>
      <c r="B464">
        <v>85</v>
      </c>
      <c r="C464">
        <v>87</v>
      </c>
      <c r="D464">
        <v>89</v>
      </c>
      <c r="E464">
        <v>90</v>
      </c>
      <c r="F464">
        <v>94</v>
      </c>
      <c r="H464">
        <f>1</f>
        <v>1</v>
      </c>
      <c r="I464">
        <f>COUNTA(input4713[[#This Row],[Column1.1]:[Column1.8]])</f>
        <v>6</v>
      </c>
      <c r="J464" t="str">
        <f>ADDRESS(ROW(),input4713[[#This Row],[first col]]+1,4)&amp;":"&amp;ADDRESS(ROW(),input4713[[#This Row],[lastcol]],4)</f>
        <v>B464:F464</v>
      </c>
      <c r="K464" t="str">
        <f>ADDRESS(ROW(),input4713[[#This Row],[first col]],4)&amp;":"&amp;ADDRESS(ROW(),input4713[[#This Row],[lastcol]]-1,4)</f>
        <v>A464:E464</v>
      </c>
      <c r="L464" t="b" cm="1">
        <f t="array" aca="1" ref="L464" ca="1">SUMPRODUCT(--(INDIRECT(input4713[[#This Row],[range1]])&lt;INDIRECT(input4713[[#This Row],[range2]])))=COUNT(INDIRECT(input4713[[#This Row],[range1]]))</f>
        <v>0</v>
      </c>
      <c r="M464" t="b" cm="1">
        <f t="array" aca="1" ref="M464" ca="1">SUMPRODUCT(--(INDIRECT(input4713[[#This Row],[range1]])&gt;INDIRECT(input4713[[#This Row],[range2]])))=COUNT(INDIRECT(input4713[[#This Row],[range1]]))</f>
        <v>1</v>
      </c>
      <c r="N464" t="b">
        <f ca="1">IF(AND(NOT(input4713[[#This Row],[All DESC?]]),NOT(input4713[[#This Row],[All ASC?]])),FALSE(),TRUE())</f>
        <v>1</v>
      </c>
      <c r="O464" cm="1">
        <f t="array" aca="1" ref="O464" ca="1">IF(AND(input4713[[#This Row],[Safe Part 1]],(MAX(ABS((INDIRECT(input4713[[#This Row],[range2]]))-(INDIRECT(input4713[[#This Row],[range1]])))))&lt;=3),1,0)</f>
        <v>0</v>
      </c>
    </row>
    <row r="465" spans="1:15" x14ac:dyDescent="0.35">
      <c r="A465">
        <v>64</v>
      </c>
      <c r="B465">
        <v>68</v>
      </c>
      <c r="C465">
        <v>69</v>
      </c>
      <c r="D465">
        <v>70</v>
      </c>
      <c r="E465">
        <v>73</v>
      </c>
      <c r="F465">
        <v>75</v>
      </c>
      <c r="G465">
        <v>83</v>
      </c>
      <c r="H465">
        <f>1</f>
        <v>1</v>
      </c>
      <c r="I465">
        <f>COUNTA(input4713[[#This Row],[Column1.1]:[Column1.8]])</f>
        <v>7</v>
      </c>
      <c r="J465" t="str">
        <f>ADDRESS(ROW(),input4713[[#This Row],[first col]]+1,4)&amp;":"&amp;ADDRESS(ROW(),input4713[[#This Row],[lastcol]],4)</f>
        <v>B465:G465</v>
      </c>
      <c r="K465" t="str">
        <f>ADDRESS(ROW(),input4713[[#This Row],[first col]],4)&amp;":"&amp;ADDRESS(ROW(),input4713[[#This Row],[lastcol]]-1,4)</f>
        <v>A465:F465</v>
      </c>
      <c r="L465" t="b" cm="1">
        <f t="array" aca="1" ref="L465" ca="1">SUMPRODUCT(--(INDIRECT(input4713[[#This Row],[range1]])&lt;INDIRECT(input4713[[#This Row],[range2]])))=COUNT(INDIRECT(input4713[[#This Row],[range1]]))</f>
        <v>0</v>
      </c>
      <c r="M465" t="b" cm="1">
        <f t="array" aca="1" ref="M465" ca="1">SUMPRODUCT(--(INDIRECT(input4713[[#This Row],[range1]])&gt;INDIRECT(input4713[[#This Row],[range2]])))=COUNT(INDIRECT(input4713[[#This Row],[range1]]))</f>
        <v>1</v>
      </c>
      <c r="N465" t="b">
        <f ca="1">IF(AND(NOT(input4713[[#This Row],[All DESC?]]),NOT(input4713[[#This Row],[All ASC?]])),FALSE(),TRUE())</f>
        <v>1</v>
      </c>
      <c r="O465" cm="1">
        <f t="array" aca="1" ref="O465" ca="1">IF(AND(input4713[[#This Row],[Safe Part 1]],(MAX(ABS((INDIRECT(input4713[[#This Row],[range2]]))-(INDIRECT(input4713[[#This Row],[range1]])))))&lt;=3),1,0)</f>
        <v>0</v>
      </c>
    </row>
    <row r="466" spans="1:15" x14ac:dyDescent="0.35">
      <c r="A466">
        <v>68</v>
      </c>
      <c r="B466">
        <v>64</v>
      </c>
      <c r="C466">
        <v>63</v>
      </c>
      <c r="D466">
        <v>61</v>
      </c>
      <c r="E466">
        <v>59</v>
      </c>
      <c r="F466">
        <v>55</v>
      </c>
      <c r="G466">
        <v>46</v>
      </c>
      <c r="H466">
        <f>1</f>
        <v>1</v>
      </c>
      <c r="I466">
        <f>COUNTA(input4713[[#This Row],[Column1.1]:[Column1.8]])</f>
        <v>7</v>
      </c>
      <c r="J466" t="str">
        <f>ADDRESS(ROW(),input4713[[#This Row],[first col]]+1,4)&amp;":"&amp;ADDRESS(ROW(),input4713[[#This Row],[lastcol]],4)</f>
        <v>B466:G466</v>
      </c>
      <c r="K466" t="str">
        <f>ADDRESS(ROW(),input4713[[#This Row],[first col]],4)&amp;":"&amp;ADDRESS(ROW(),input4713[[#This Row],[lastcol]]-1,4)</f>
        <v>A466:F466</v>
      </c>
      <c r="L466" t="b" cm="1">
        <f t="array" aca="1" ref="L466" ca="1">SUMPRODUCT(--(INDIRECT(input4713[[#This Row],[range1]])&lt;INDIRECT(input4713[[#This Row],[range2]])))=COUNT(INDIRECT(input4713[[#This Row],[range1]]))</f>
        <v>1</v>
      </c>
      <c r="M466" t="b" cm="1">
        <f t="array" aca="1" ref="M466" ca="1">SUMPRODUCT(--(INDIRECT(input4713[[#This Row],[range1]])&gt;INDIRECT(input4713[[#This Row],[range2]])))=COUNT(INDIRECT(input4713[[#This Row],[range1]]))</f>
        <v>0</v>
      </c>
      <c r="N466" t="b">
        <f ca="1">IF(AND(NOT(input4713[[#This Row],[All DESC?]]),NOT(input4713[[#This Row],[All ASC?]])),FALSE(),TRUE())</f>
        <v>1</v>
      </c>
      <c r="O466" cm="1">
        <f t="array" aca="1" ref="O466" ca="1">IF(AND(input4713[[#This Row],[Safe Part 1]],(MAX(ABS((INDIRECT(input4713[[#This Row],[range2]]))-(INDIRECT(input4713[[#This Row],[range1]])))))&lt;=3),1,0)</f>
        <v>0</v>
      </c>
    </row>
    <row r="467" spans="1:15" x14ac:dyDescent="0.35">
      <c r="A467">
        <v>67</v>
      </c>
      <c r="B467">
        <v>71</v>
      </c>
      <c r="C467">
        <v>73</v>
      </c>
      <c r="D467">
        <v>76</v>
      </c>
      <c r="E467">
        <v>76</v>
      </c>
      <c r="H467">
        <f>1</f>
        <v>1</v>
      </c>
      <c r="I467">
        <f>COUNTA(input4713[[#This Row],[Column1.1]:[Column1.8]])</f>
        <v>5</v>
      </c>
      <c r="J467" t="str">
        <f>ADDRESS(ROW(),input4713[[#This Row],[first col]]+1,4)&amp;":"&amp;ADDRESS(ROW(),input4713[[#This Row],[lastcol]],4)</f>
        <v>B467:E467</v>
      </c>
      <c r="K467" t="str">
        <f>ADDRESS(ROW(),input4713[[#This Row],[first col]],4)&amp;":"&amp;ADDRESS(ROW(),input4713[[#This Row],[lastcol]]-1,4)</f>
        <v>A467:D467</v>
      </c>
      <c r="L467" t="b" cm="1">
        <f t="array" aca="1" ref="L467" ca="1">SUMPRODUCT(--(INDIRECT(input4713[[#This Row],[range1]])&lt;INDIRECT(input4713[[#This Row],[range2]])))=COUNT(INDIRECT(input4713[[#This Row],[range1]]))</f>
        <v>0</v>
      </c>
      <c r="M467" t="b" cm="1">
        <f t="array" aca="1" ref="M467" ca="1">SUMPRODUCT(--(INDIRECT(input4713[[#This Row],[range1]])&gt;INDIRECT(input4713[[#This Row],[range2]])))=COUNT(INDIRECT(input4713[[#This Row],[range1]]))</f>
        <v>0</v>
      </c>
      <c r="N467" t="b">
        <f ca="1">IF(AND(NOT(input4713[[#This Row],[All DESC?]]),NOT(input4713[[#This Row],[All ASC?]])),FALSE(),TRUE())</f>
        <v>0</v>
      </c>
      <c r="O467" cm="1">
        <f t="array" aca="1" ref="O467" ca="1">IF(AND(input4713[[#This Row],[Safe Part 1]],(MAX(ABS((INDIRECT(input4713[[#This Row],[range2]]))-(INDIRECT(input4713[[#This Row],[range1]])))))&lt;=3),1,0)</f>
        <v>0</v>
      </c>
    </row>
    <row r="468" spans="1:15" x14ac:dyDescent="0.35">
      <c r="A468">
        <v>64</v>
      </c>
      <c r="B468">
        <v>63</v>
      </c>
      <c r="C468">
        <v>59</v>
      </c>
      <c r="D468">
        <v>58</v>
      </c>
      <c r="E468">
        <v>61</v>
      </c>
      <c r="H468">
        <f>1</f>
        <v>1</v>
      </c>
      <c r="I468">
        <f>COUNTA(input4713[[#This Row],[Column1.1]:[Column1.8]])</f>
        <v>5</v>
      </c>
      <c r="J468" t="str">
        <f>ADDRESS(ROW(),input4713[[#This Row],[first col]]+1,4)&amp;":"&amp;ADDRESS(ROW(),input4713[[#This Row],[lastcol]],4)</f>
        <v>B468:E468</v>
      </c>
      <c r="K468" t="str">
        <f>ADDRESS(ROW(),input4713[[#This Row],[first col]],4)&amp;":"&amp;ADDRESS(ROW(),input4713[[#This Row],[lastcol]]-1,4)</f>
        <v>A468:D468</v>
      </c>
      <c r="L468" t="b" cm="1">
        <f t="array" aca="1" ref="L468" ca="1">SUMPRODUCT(--(INDIRECT(input4713[[#This Row],[range1]])&lt;INDIRECT(input4713[[#This Row],[range2]])))=COUNT(INDIRECT(input4713[[#This Row],[range1]]))</f>
        <v>0</v>
      </c>
      <c r="M468" t="b" cm="1">
        <f t="array" aca="1" ref="M468" ca="1">SUMPRODUCT(--(INDIRECT(input4713[[#This Row],[range1]])&gt;INDIRECT(input4713[[#This Row],[range2]])))=COUNT(INDIRECT(input4713[[#This Row],[range1]]))</f>
        <v>0</v>
      </c>
      <c r="N468" t="b">
        <f ca="1">IF(AND(NOT(input4713[[#This Row],[All DESC?]]),NOT(input4713[[#This Row],[All ASC?]])),FALSE(),TRUE())</f>
        <v>0</v>
      </c>
      <c r="O468" cm="1">
        <f t="array" aca="1" ref="O468" ca="1">IF(AND(input4713[[#This Row],[Safe Part 1]],(MAX(ABS((INDIRECT(input4713[[#This Row],[range2]]))-(INDIRECT(input4713[[#This Row],[range1]])))))&lt;=3),1,0)</f>
        <v>0</v>
      </c>
    </row>
    <row r="469" spans="1:15" x14ac:dyDescent="0.35">
      <c r="A469">
        <v>81</v>
      </c>
      <c r="B469">
        <v>80</v>
      </c>
      <c r="C469">
        <v>78</v>
      </c>
      <c r="D469">
        <v>76</v>
      </c>
      <c r="E469">
        <v>75</v>
      </c>
      <c r="F469">
        <v>71</v>
      </c>
      <c r="H469">
        <f>1</f>
        <v>1</v>
      </c>
      <c r="I469">
        <f>COUNTA(input4713[[#This Row],[Column1.1]:[Column1.8]])</f>
        <v>6</v>
      </c>
      <c r="J469" t="str">
        <f>ADDRESS(ROW(),input4713[[#This Row],[first col]]+1,4)&amp;":"&amp;ADDRESS(ROW(),input4713[[#This Row],[lastcol]],4)</f>
        <v>B469:F469</v>
      </c>
      <c r="K469" t="str">
        <f>ADDRESS(ROW(),input4713[[#This Row],[first col]],4)&amp;":"&amp;ADDRESS(ROW(),input4713[[#This Row],[lastcol]]-1,4)</f>
        <v>A469:E469</v>
      </c>
      <c r="L469" t="b" cm="1">
        <f t="array" aca="1" ref="L469" ca="1">SUMPRODUCT(--(INDIRECT(input4713[[#This Row],[range1]])&lt;INDIRECT(input4713[[#This Row],[range2]])))=COUNT(INDIRECT(input4713[[#This Row],[range1]]))</f>
        <v>1</v>
      </c>
      <c r="M469" t="b" cm="1">
        <f t="array" aca="1" ref="M469" ca="1">SUMPRODUCT(--(INDIRECT(input4713[[#This Row],[range1]])&gt;INDIRECT(input4713[[#This Row],[range2]])))=COUNT(INDIRECT(input4713[[#This Row],[range1]]))</f>
        <v>0</v>
      </c>
      <c r="N469" t="b">
        <f ca="1">IF(AND(NOT(input4713[[#This Row],[All DESC?]]),NOT(input4713[[#This Row],[All ASC?]])),FALSE(),TRUE())</f>
        <v>1</v>
      </c>
      <c r="O469" cm="1">
        <f t="array" aca="1" ref="O469" ca="1">IF(AND(input4713[[#This Row],[Safe Part 1]],(MAX(ABS((INDIRECT(input4713[[#This Row],[range2]]))-(INDIRECT(input4713[[#This Row],[range1]])))))&lt;=3),1,0)</f>
        <v>0</v>
      </c>
    </row>
    <row r="470" spans="1:15" x14ac:dyDescent="0.35">
      <c r="A470">
        <v>38</v>
      </c>
      <c r="B470">
        <v>45</v>
      </c>
      <c r="C470">
        <v>48</v>
      </c>
      <c r="D470">
        <v>49</v>
      </c>
      <c r="E470">
        <v>52</v>
      </c>
      <c r="F470">
        <v>53</v>
      </c>
      <c r="G470">
        <v>54</v>
      </c>
      <c r="H470">
        <f>1</f>
        <v>1</v>
      </c>
      <c r="I470">
        <f>COUNTA(input4713[[#This Row],[Column1.1]:[Column1.8]])</f>
        <v>7</v>
      </c>
      <c r="J470" t="str">
        <f>ADDRESS(ROW(),input4713[[#This Row],[first col]]+1,4)&amp;":"&amp;ADDRESS(ROW(),input4713[[#This Row],[lastcol]],4)</f>
        <v>B470:G470</v>
      </c>
      <c r="K470" t="str">
        <f>ADDRESS(ROW(),input4713[[#This Row],[first col]],4)&amp;":"&amp;ADDRESS(ROW(),input4713[[#This Row],[lastcol]]-1,4)</f>
        <v>A470:F470</v>
      </c>
      <c r="L470" t="b" cm="1">
        <f t="array" aca="1" ref="L470" ca="1">SUMPRODUCT(--(INDIRECT(input4713[[#This Row],[range1]])&lt;INDIRECT(input4713[[#This Row],[range2]])))=COUNT(INDIRECT(input4713[[#This Row],[range1]]))</f>
        <v>0</v>
      </c>
      <c r="M470" t="b" cm="1">
        <f t="array" aca="1" ref="M470" ca="1">SUMPRODUCT(--(INDIRECT(input4713[[#This Row],[range1]])&gt;INDIRECT(input4713[[#This Row],[range2]])))=COUNT(INDIRECT(input4713[[#This Row],[range1]]))</f>
        <v>1</v>
      </c>
      <c r="N470" t="b">
        <f ca="1">IF(AND(NOT(input4713[[#This Row],[All DESC?]]),NOT(input4713[[#This Row],[All ASC?]])),FALSE(),TRUE())</f>
        <v>1</v>
      </c>
      <c r="O470" cm="1">
        <f t="array" aca="1" ref="O470" ca="1">IF(AND(input4713[[#This Row],[Safe Part 1]],(MAX(ABS((INDIRECT(input4713[[#This Row],[range2]]))-(INDIRECT(input4713[[#This Row],[range1]])))))&lt;=3),1,0)</f>
        <v>0</v>
      </c>
    </row>
    <row r="471" spans="1:15" x14ac:dyDescent="0.35">
      <c r="A471">
        <v>31</v>
      </c>
      <c r="B471">
        <v>32</v>
      </c>
      <c r="C471">
        <v>30</v>
      </c>
      <c r="D471">
        <v>33</v>
      </c>
      <c r="E471">
        <v>34</v>
      </c>
      <c r="F471">
        <v>37</v>
      </c>
      <c r="H471">
        <f>1</f>
        <v>1</v>
      </c>
      <c r="I471">
        <f>COUNTA(input4713[[#This Row],[Column1.1]:[Column1.8]])</f>
        <v>6</v>
      </c>
      <c r="J471" t="str">
        <f>ADDRESS(ROW(),input4713[[#This Row],[first col]]+1,4)&amp;":"&amp;ADDRESS(ROW(),input4713[[#This Row],[lastcol]],4)</f>
        <v>B471:F471</v>
      </c>
      <c r="K471" t="str">
        <f>ADDRESS(ROW(),input4713[[#This Row],[first col]],4)&amp;":"&amp;ADDRESS(ROW(),input4713[[#This Row],[lastcol]]-1,4)</f>
        <v>A471:E471</v>
      </c>
      <c r="L471" t="b" cm="1">
        <f t="array" aca="1" ref="L471" ca="1">SUMPRODUCT(--(INDIRECT(input4713[[#This Row],[range1]])&lt;INDIRECT(input4713[[#This Row],[range2]])))=COUNT(INDIRECT(input4713[[#This Row],[range1]]))</f>
        <v>0</v>
      </c>
      <c r="M471" t="b" cm="1">
        <f t="array" aca="1" ref="M471" ca="1">SUMPRODUCT(--(INDIRECT(input4713[[#This Row],[range1]])&gt;INDIRECT(input4713[[#This Row],[range2]])))=COUNT(INDIRECT(input4713[[#This Row],[range1]]))</f>
        <v>0</v>
      </c>
      <c r="N471" t="b">
        <f ca="1">IF(AND(NOT(input4713[[#This Row],[All DESC?]]),NOT(input4713[[#This Row],[All ASC?]])),FALSE(),TRUE())</f>
        <v>0</v>
      </c>
      <c r="O471" cm="1">
        <f t="array" aca="1" ref="O471" ca="1">IF(AND(input4713[[#This Row],[Safe Part 1]],(MAX(ABS((INDIRECT(input4713[[#This Row],[range2]]))-(INDIRECT(input4713[[#This Row],[range1]])))))&lt;=3),1,0)</f>
        <v>0</v>
      </c>
    </row>
    <row r="472" spans="1:15" x14ac:dyDescent="0.35">
      <c r="A472">
        <v>48</v>
      </c>
      <c r="B472">
        <v>48</v>
      </c>
      <c r="C472">
        <v>50</v>
      </c>
      <c r="D472">
        <v>47</v>
      </c>
      <c r="E472">
        <v>44</v>
      </c>
      <c r="F472">
        <v>43</v>
      </c>
      <c r="G472">
        <v>38</v>
      </c>
      <c r="H472">
        <f>1</f>
        <v>1</v>
      </c>
      <c r="I472">
        <f>COUNTA(input4713[[#This Row],[Column1.1]:[Column1.8]])</f>
        <v>7</v>
      </c>
      <c r="J472" t="str">
        <f>ADDRESS(ROW(),input4713[[#This Row],[first col]]+1,4)&amp;":"&amp;ADDRESS(ROW(),input4713[[#This Row],[lastcol]],4)</f>
        <v>B472:G472</v>
      </c>
      <c r="K472" t="str">
        <f>ADDRESS(ROW(),input4713[[#This Row],[first col]],4)&amp;":"&amp;ADDRESS(ROW(),input4713[[#This Row],[lastcol]]-1,4)</f>
        <v>A472:F472</v>
      </c>
      <c r="L472" t="b" cm="1">
        <f t="array" aca="1" ref="L472" ca="1">SUMPRODUCT(--(INDIRECT(input4713[[#This Row],[range1]])&lt;INDIRECT(input4713[[#This Row],[range2]])))=COUNT(INDIRECT(input4713[[#This Row],[range1]]))</f>
        <v>0</v>
      </c>
      <c r="M472" t="b" cm="1">
        <f t="array" aca="1" ref="M472" ca="1">SUMPRODUCT(--(INDIRECT(input4713[[#This Row],[range1]])&gt;INDIRECT(input4713[[#This Row],[range2]])))=COUNT(INDIRECT(input4713[[#This Row],[range1]]))</f>
        <v>0</v>
      </c>
      <c r="N472" t="b">
        <f ca="1">IF(AND(NOT(input4713[[#This Row],[All DESC?]]),NOT(input4713[[#This Row],[All ASC?]])),FALSE(),TRUE())</f>
        <v>0</v>
      </c>
      <c r="O472" cm="1">
        <f t="array" aca="1" ref="O472" ca="1">IF(AND(input4713[[#This Row],[Safe Part 1]],(MAX(ABS((INDIRECT(input4713[[#This Row],[range2]]))-(INDIRECT(input4713[[#This Row],[range1]])))))&lt;=3),1,0)</f>
        <v>0</v>
      </c>
    </row>
    <row r="473" spans="1:15" x14ac:dyDescent="0.35">
      <c r="A473">
        <v>24</v>
      </c>
      <c r="B473">
        <v>20</v>
      </c>
      <c r="C473">
        <v>18</v>
      </c>
      <c r="D473">
        <v>15</v>
      </c>
      <c r="E473">
        <v>15</v>
      </c>
      <c r="F473">
        <v>12</v>
      </c>
      <c r="H473">
        <f>1</f>
        <v>1</v>
      </c>
      <c r="I473">
        <f>COUNTA(input4713[[#This Row],[Column1.1]:[Column1.8]])</f>
        <v>6</v>
      </c>
      <c r="J473" t="str">
        <f>ADDRESS(ROW(),input4713[[#This Row],[first col]]+1,4)&amp;":"&amp;ADDRESS(ROW(),input4713[[#This Row],[lastcol]],4)</f>
        <v>B473:F473</v>
      </c>
      <c r="K473" t="str">
        <f>ADDRESS(ROW(),input4713[[#This Row],[first col]],4)&amp;":"&amp;ADDRESS(ROW(),input4713[[#This Row],[lastcol]]-1,4)</f>
        <v>A473:E473</v>
      </c>
      <c r="L473" t="b" cm="1">
        <f t="array" aca="1" ref="L473" ca="1">SUMPRODUCT(--(INDIRECT(input4713[[#This Row],[range1]])&lt;INDIRECT(input4713[[#This Row],[range2]])))=COUNT(INDIRECT(input4713[[#This Row],[range1]]))</f>
        <v>0</v>
      </c>
      <c r="M473" t="b" cm="1">
        <f t="array" aca="1" ref="M473" ca="1">SUMPRODUCT(--(INDIRECT(input4713[[#This Row],[range1]])&gt;INDIRECT(input4713[[#This Row],[range2]])))=COUNT(INDIRECT(input4713[[#This Row],[range1]]))</f>
        <v>0</v>
      </c>
      <c r="N473" t="b">
        <f ca="1">IF(AND(NOT(input4713[[#This Row],[All DESC?]]),NOT(input4713[[#This Row],[All ASC?]])),FALSE(),TRUE())</f>
        <v>0</v>
      </c>
      <c r="O473" cm="1">
        <f t="array" aca="1" ref="O473" ca="1">IF(AND(input4713[[#This Row],[Safe Part 1]],(MAX(ABS((INDIRECT(input4713[[#This Row],[range2]]))-(INDIRECT(input4713[[#This Row],[range1]])))))&lt;=3),1,0)</f>
        <v>0</v>
      </c>
    </row>
    <row r="474" spans="1:15" x14ac:dyDescent="0.35">
      <c r="A474">
        <v>52</v>
      </c>
      <c r="B474">
        <v>47</v>
      </c>
      <c r="C474">
        <v>46</v>
      </c>
      <c r="D474">
        <v>46</v>
      </c>
      <c r="E474">
        <v>43</v>
      </c>
      <c r="F474">
        <v>41</v>
      </c>
      <c r="H474">
        <f>1</f>
        <v>1</v>
      </c>
      <c r="I474">
        <f>COUNTA(input4713[[#This Row],[Column1.1]:[Column1.8]])</f>
        <v>6</v>
      </c>
      <c r="J474" t="str">
        <f>ADDRESS(ROW(),input4713[[#This Row],[first col]]+1,4)&amp;":"&amp;ADDRESS(ROW(),input4713[[#This Row],[lastcol]],4)</f>
        <v>B474:F474</v>
      </c>
      <c r="K474" t="str">
        <f>ADDRESS(ROW(),input4713[[#This Row],[first col]],4)&amp;":"&amp;ADDRESS(ROW(),input4713[[#This Row],[lastcol]]-1,4)</f>
        <v>A474:E474</v>
      </c>
      <c r="L474" t="b" cm="1">
        <f t="array" aca="1" ref="L474" ca="1">SUMPRODUCT(--(INDIRECT(input4713[[#This Row],[range1]])&lt;INDIRECT(input4713[[#This Row],[range2]])))=COUNT(INDIRECT(input4713[[#This Row],[range1]]))</f>
        <v>0</v>
      </c>
      <c r="M474" t="b" cm="1">
        <f t="array" aca="1" ref="M474" ca="1">SUMPRODUCT(--(INDIRECT(input4713[[#This Row],[range1]])&gt;INDIRECT(input4713[[#This Row],[range2]])))=COUNT(INDIRECT(input4713[[#This Row],[range1]]))</f>
        <v>0</v>
      </c>
      <c r="N474" t="b">
        <f ca="1">IF(AND(NOT(input4713[[#This Row],[All DESC?]]),NOT(input4713[[#This Row],[All ASC?]])),FALSE(),TRUE())</f>
        <v>0</v>
      </c>
      <c r="O474" cm="1">
        <f t="array" aca="1" ref="O474" ca="1">IF(AND(input4713[[#This Row],[Safe Part 1]],(MAX(ABS((INDIRECT(input4713[[#This Row],[range2]]))-(INDIRECT(input4713[[#This Row],[range1]])))))&lt;=3),1,0)</f>
        <v>0</v>
      </c>
    </row>
    <row r="475" spans="1:15" x14ac:dyDescent="0.35">
      <c r="A475">
        <v>57</v>
      </c>
      <c r="B475">
        <v>61</v>
      </c>
      <c r="C475">
        <v>68</v>
      </c>
      <c r="D475">
        <v>70</v>
      </c>
      <c r="E475">
        <v>67</v>
      </c>
      <c r="H475">
        <f>1</f>
        <v>1</v>
      </c>
      <c r="I475">
        <f>COUNTA(input4713[[#This Row],[Column1.1]:[Column1.8]])</f>
        <v>5</v>
      </c>
      <c r="J475" t="str">
        <f>ADDRESS(ROW(),input4713[[#This Row],[first col]]+1,4)&amp;":"&amp;ADDRESS(ROW(),input4713[[#This Row],[lastcol]],4)</f>
        <v>B475:E475</v>
      </c>
      <c r="K475" t="str">
        <f>ADDRESS(ROW(),input4713[[#This Row],[first col]],4)&amp;":"&amp;ADDRESS(ROW(),input4713[[#This Row],[lastcol]]-1,4)</f>
        <v>A475:D475</v>
      </c>
      <c r="L475" t="b" cm="1">
        <f t="array" aca="1" ref="L475" ca="1">SUMPRODUCT(--(INDIRECT(input4713[[#This Row],[range1]])&lt;INDIRECT(input4713[[#This Row],[range2]])))=COUNT(INDIRECT(input4713[[#This Row],[range1]]))</f>
        <v>0</v>
      </c>
      <c r="M475" t="b" cm="1">
        <f t="array" aca="1" ref="M475" ca="1">SUMPRODUCT(--(INDIRECT(input4713[[#This Row],[range1]])&gt;INDIRECT(input4713[[#This Row],[range2]])))=COUNT(INDIRECT(input4713[[#This Row],[range1]]))</f>
        <v>0</v>
      </c>
      <c r="N475" t="b">
        <f ca="1">IF(AND(NOT(input4713[[#This Row],[All DESC?]]),NOT(input4713[[#This Row],[All ASC?]])),FALSE(),TRUE())</f>
        <v>0</v>
      </c>
      <c r="O475" cm="1">
        <f t="array" aca="1" ref="O475" ca="1">IF(AND(input4713[[#This Row],[Safe Part 1]],(MAX(ABS((INDIRECT(input4713[[#This Row],[range2]]))-(INDIRECT(input4713[[#This Row],[range1]])))))&lt;=3),1,0)</f>
        <v>0</v>
      </c>
    </row>
    <row r="476" spans="1:15" x14ac:dyDescent="0.35">
      <c r="A476">
        <v>38</v>
      </c>
      <c r="B476">
        <v>40</v>
      </c>
      <c r="C476">
        <v>38</v>
      </c>
      <c r="D476">
        <v>37</v>
      </c>
      <c r="E476">
        <v>37</v>
      </c>
      <c r="F476">
        <v>37</v>
      </c>
      <c r="H476">
        <f>1</f>
        <v>1</v>
      </c>
      <c r="I476">
        <f>COUNTA(input4713[[#This Row],[Column1.1]:[Column1.8]])</f>
        <v>6</v>
      </c>
      <c r="J476" t="str">
        <f>ADDRESS(ROW(),input4713[[#This Row],[first col]]+1,4)&amp;":"&amp;ADDRESS(ROW(),input4713[[#This Row],[lastcol]],4)</f>
        <v>B476:F476</v>
      </c>
      <c r="K476" t="str">
        <f>ADDRESS(ROW(),input4713[[#This Row],[first col]],4)&amp;":"&amp;ADDRESS(ROW(),input4713[[#This Row],[lastcol]]-1,4)</f>
        <v>A476:E476</v>
      </c>
      <c r="L476" t="b" cm="1">
        <f t="array" aca="1" ref="L476" ca="1">SUMPRODUCT(--(INDIRECT(input4713[[#This Row],[range1]])&lt;INDIRECT(input4713[[#This Row],[range2]])))=COUNT(INDIRECT(input4713[[#This Row],[range1]]))</f>
        <v>0</v>
      </c>
      <c r="M476" t="b" cm="1">
        <f t="array" aca="1" ref="M476" ca="1">SUMPRODUCT(--(INDIRECT(input4713[[#This Row],[range1]])&gt;INDIRECT(input4713[[#This Row],[range2]])))=COUNT(INDIRECT(input4713[[#This Row],[range1]]))</f>
        <v>0</v>
      </c>
      <c r="N476" t="b">
        <f ca="1">IF(AND(NOT(input4713[[#This Row],[All DESC?]]),NOT(input4713[[#This Row],[All ASC?]])),FALSE(),TRUE())</f>
        <v>0</v>
      </c>
      <c r="O476" cm="1">
        <f t="array" aca="1" ref="O476" ca="1">IF(AND(input4713[[#This Row],[Safe Part 1]],(MAX(ABS((INDIRECT(input4713[[#This Row],[range2]]))-(INDIRECT(input4713[[#This Row],[range1]])))))&lt;=3),1,0)</f>
        <v>0</v>
      </c>
    </row>
    <row r="477" spans="1:15" x14ac:dyDescent="0.35">
      <c r="A477">
        <v>60</v>
      </c>
      <c r="B477">
        <v>53</v>
      </c>
      <c r="C477">
        <v>51</v>
      </c>
      <c r="D477">
        <v>50</v>
      </c>
      <c r="E477">
        <v>48</v>
      </c>
      <c r="F477">
        <v>44</v>
      </c>
      <c r="G477">
        <v>40</v>
      </c>
      <c r="H477">
        <f>1</f>
        <v>1</v>
      </c>
      <c r="I477">
        <f>COUNTA(input4713[[#This Row],[Column1.1]:[Column1.8]])</f>
        <v>7</v>
      </c>
      <c r="J477" t="str">
        <f>ADDRESS(ROW(),input4713[[#This Row],[first col]]+1,4)&amp;":"&amp;ADDRESS(ROW(),input4713[[#This Row],[lastcol]],4)</f>
        <v>B477:G477</v>
      </c>
      <c r="K477" t="str">
        <f>ADDRESS(ROW(),input4713[[#This Row],[first col]],4)&amp;":"&amp;ADDRESS(ROW(),input4713[[#This Row],[lastcol]]-1,4)</f>
        <v>A477:F477</v>
      </c>
      <c r="L477" t="b" cm="1">
        <f t="array" aca="1" ref="L477" ca="1">SUMPRODUCT(--(INDIRECT(input4713[[#This Row],[range1]])&lt;INDIRECT(input4713[[#This Row],[range2]])))=COUNT(INDIRECT(input4713[[#This Row],[range1]]))</f>
        <v>1</v>
      </c>
      <c r="M477" t="b" cm="1">
        <f t="array" aca="1" ref="M477" ca="1">SUMPRODUCT(--(INDIRECT(input4713[[#This Row],[range1]])&gt;INDIRECT(input4713[[#This Row],[range2]])))=COUNT(INDIRECT(input4713[[#This Row],[range1]]))</f>
        <v>0</v>
      </c>
      <c r="N477" t="b">
        <f ca="1">IF(AND(NOT(input4713[[#This Row],[All DESC?]]),NOT(input4713[[#This Row],[All ASC?]])),FALSE(),TRUE())</f>
        <v>1</v>
      </c>
      <c r="O477" cm="1">
        <f t="array" aca="1" ref="O477" ca="1">IF(AND(input4713[[#This Row],[Safe Part 1]],(MAX(ABS((INDIRECT(input4713[[#This Row],[range2]]))-(INDIRECT(input4713[[#This Row],[range1]])))))&lt;=3),1,0)</f>
        <v>0</v>
      </c>
    </row>
    <row r="478" spans="1:15" x14ac:dyDescent="0.35">
      <c r="A478">
        <v>69</v>
      </c>
      <c r="B478">
        <v>67</v>
      </c>
      <c r="C478">
        <v>64</v>
      </c>
      <c r="D478">
        <v>64</v>
      </c>
      <c r="E478">
        <v>63</v>
      </c>
      <c r="F478">
        <v>59</v>
      </c>
      <c r="H478">
        <f>1</f>
        <v>1</v>
      </c>
      <c r="I478">
        <f>COUNTA(input4713[[#This Row],[Column1.1]:[Column1.8]])</f>
        <v>6</v>
      </c>
      <c r="J478" t="str">
        <f>ADDRESS(ROW(),input4713[[#This Row],[first col]]+1,4)&amp;":"&amp;ADDRESS(ROW(),input4713[[#This Row],[lastcol]],4)</f>
        <v>B478:F478</v>
      </c>
      <c r="K478" t="str">
        <f>ADDRESS(ROW(),input4713[[#This Row],[first col]],4)&amp;":"&amp;ADDRESS(ROW(),input4713[[#This Row],[lastcol]]-1,4)</f>
        <v>A478:E478</v>
      </c>
      <c r="L478" t="b" cm="1">
        <f t="array" aca="1" ref="L478" ca="1">SUMPRODUCT(--(INDIRECT(input4713[[#This Row],[range1]])&lt;INDIRECT(input4713[[#This Row],[range2]])))=COUNT(INDIRECT(input4713[[#This Row],[range1]]))</f>
        <v>0</v>
      </c>
      <c r="M478" t="b" cm="1">
        <f t="array" aca="1" ref="M478" ca="1">SUMPRODUCT(--(INDIRECT(input4713[[#This Row],[range1]])&gt;INDIRECT(input4713[[#This Row],[range2]])))=COUNT(INDIRECT(input4713[[#This Row],[range1]]))</f>
        <v>0</v>
      </c>
      <c r="N478" t="b">
        <f ca="1">IF(AND(NOT(input4713[[#This Row],[All DESC?]]),NOT(input4713[[#This Row],[All ASC?]])),FALSE(),TRUE())</f>
        <v>0</v>
      </c>
      <c r="O478" cm="1">
        <f t="array" aca="1" ref="O478" ca="1">IF(AND(input4713[[#This Row],[Safe Part 1]],(MAX(ABS((INDIRECT(input4713[[#This Row],[range2]]))-(INDIRECT(input4713[[#This Row],[range1]])))))&lt;=3),1,0)</f>
        <v>0</v>
      </c>
    </row>
    <row r="479" spans="1:15" x14ac:dyDescent="0.35">
      <c r="A479">
        <v>59</v>
      </c>
      <c r="B479">
        <v>58</v>
      </c>
      <c r="C479">
        <v>57</v>
      </c>
      <c r="D479">
        <v>55</v>
      </c>
      <c r="E479">
        <v>52</v>
      </c>
      <c r="H479">
        <f>1</f>
        <v>1</v>
      </c>
      <c r="I479">
        <f>COUNTA(input4713[[#This Row],[Column1.1]:[Column1.8]])</f>
        <v>5</v>
      </c>
      <c r="J479" t="str">
        <f>ADDRESS(ROW(),input4713[[#This Row],[first col]]+1,4)&amp;":"&amp;ADDRESS(ROW(),input4713[[#This Row],[lastcol]],4)</f>
        <v>B479:E479</v>
      </c>
      <c r="K479" t="str">
        <f>ADDRESS(ROW(),input4713[[#This Row],[first col]],4)&amp;":"&amp;ADDRESS(ROW(),input4713[[#This Row],[lastcol]]-1,4)</f>
        <v>A479:D479</v>
      </c>
      <c r="L479" t="b" cm="1">
        <f t="array" aca="1" ref="L479" ca="1">SUMPRODUCT(--(INDIRECT(input4713[[#This Row],[range1]])&lt;INDIRECT(input4713[[#This Row],[range2]])))=COUNT(INDIRECT(input4713[[#This Row],[range1]]))</f>
        <v>1</v>
      </c>
      <c r="M479" t="b" cm="1">
        <f t="array" aca="1" ref="M479" ca="1">SUMPRODUCT(--(INDIRECT(input4713[[#This Row],[range1]])&gt;INDIRECT(input4713[[#This Row],[range2]])))=COUNT(INDIRECT(input4713[[#This Row],[range1]]))</f>
        <v>0</v>
      </c>
      <c r="N479" t="b">
        <f ca="1">IF(AND(NOT(input4713[[#This Row],[All DESC?]]),NOT(input4713[[#This Row],[All ASC?]])),FALSE(),TRUE())</f>
        <v>1</v>
      </c>
      <c r="O479" cm="1">
        <f t="array" aca="1" ref="O479" ca="1">IF(AND(input4713[[#This Row],[Safe Part 1]],(MAX(ABS((INDIRECT(input4713[[#This Row],[range2]]))-(INDIRECT(input4713[[#This Row],[range1]])))))&lt;=3),1,0)</f>
        <v>1</v>
      </c>
    </row>
    <row r="480" spans="1:15" x14ac:dyDescent="0.35">
      <c r="A480">
        <v>29</v>
      </c>
      <c r="B480">
        <v>30</v>
      </c>
      <c r="C480">
        <v>32</v>
      </c>
      <c r="D480">
        <v>33</v>
      </c>
      <c r="E480">
        <v>35</v>
      </c>
      <c r="F480">
        <v>38</v>
      </c>
      <c r="H480">
        <f>1</f>
        <v>1</v>
      </c>
      <c r="I480">
        <f>COUNTA(input4713[[#This Row],[Column1.1]:[Column1.8]])</f>
        <v>6</v>
      </c>
      <c r="J480" t="str">
        <f>ADDRESS(ROW(),input4713[[#This Row],[first col]]+1,4)&amp;":"&amp;ADDRESS(ROW(),input4713[[#This Row],[lastcol]],4)</f>
        <v>B480:F480</v>
      </c>
      <c r="K480" t="str">
        <f>ADDRESS(ROW(),input4713[[#This Row],[first col]],4)&amp;":"&amp;ADDRESS(ROW(),input4713[[#This Row],[lastcol]]-1,4)</f>
        <v>A480:E480</v>
      </c>
      <c r="L480" t="b" cm="1">
        <f t="array" aca="1" ref="L480" ca="1">SUMPRODUCT(--(INDIRECT(input4713[[#This Row],[range1]])&lt;INDIRECT(input4713[[#This Row],[range2]])))=COUNT(INDIRECT(input4713[[#This Row],[range1]]))</f>
        <v>0</v>
      </c>
      <c r="M480" t="b" cm="1">
        <f t="array" aca="1" ref="M480" ca="1">SUMPRODUCT(--(INDIRECT(input4713[[#This Row],[range1]])&gt;INDIRECT(input4713[[#This Row],[range2]])))=COUNT(INDIRECT(input4713[[#This Row],[range1]]))</f>
        <v>1</v>
      </c>
      <c r="N480" t="b">
        <f ca="1">IF(AND(NOT(input4713[[#This Row],[All DESC?]]),NOT(input4713[[#This Row],[All ASC?]])),FALSE(),TRUE())</f>
        <v>1</v>
      </c>
      <c r="O480" cm="1">
        <f t="array" aca="1" ref="O480" ca="1">IF(AND(input4713[[#This Row],[Safe Part 1]],(MAX(ABS((INDIRECT(input4713[[#This Row],[range2]]))-(INDIRECT(input4713[[#This Row],[range1]])))))&lt;=3),1,0)</f>
        <v>1</v>
      </c>
    </row>
    <row r="481" spans="1:15" x14ac:dyDescent="0.35">
      <c r="A481">
        <v>41</v>
      </c>
      <c r="B481">
        <v>42</v>
      </c>
      <c r="C481">
        <v>44</v>
      </c>
      <c r="D481">
        <v>46</v>
      </c>
      <c r="E481">
        <v>47</v>
      </c>
      <c r="H481">
        <f>1</f>
        <v>1</v>
      </c>
      <c r="I481">
        <f>COUNTA(input4713[[#This Row],[Column1.1]:[Column1.8]])</f>
        <v>5</v>
      </c>
      <c r="J481" t="str">
        <f>ADDRESS(ROW(),input4713[[#This Row],[first col]]+1,4)&amp;":"&amp;ADDRESS(ROW(),input4713[[#This Row],[lastcol]],4)</f>
        <v>B481:E481</v>
      </c>
      <c r="K481" t="str">
        <f>ADDRESS(ROW(),input4713[[#This Row],[first col]],4)&amp;":"&amp;ADDRESS(ROW(),input4713[[#This Row],[lastcol]]-1,4)</f>
        <v>A481:D481</v>
      </c>
      <c r="L481" t="b" cm="1">
        <f t="array" aca="1" ref="L481" ca="1">SUMPRODUCT(--(INDIRECT(input4713[[#This Row],[range1]])&lt;INDIRECT(input4713[[#This Row],[range2]])))=COUNT(INDIRECT(input4713[[#This Row],[range1]]))</f>
        <v>0</v>
      </c>
      <c r="M481" t="b" cm="1">
        <f t="array" aca="1" ref="M481" ca="1">SUMPRODUCT(--(INDIRECT(input4713[[#This Row],[range1]])&gt;INDIRECT(input4713[[#This Row],[range2]])))=COUNT(INDIRECT(input4713[[#This Row],[range1]]))</f>
        <v>1</v>
      </c>
      <c r="N481" t="b">
        <f ca="1">IF(AND(NOT(input4713[[#This Row],[All DESC?]]),NOT(input4713[[#This Row],[All ASC?]])),FALSE(),TRUE())</f>
        <v>1</v>
      </c>
      <c r="O481" cm="1">
        <f t="array" aca="1" ref="O481" ca="1">IF(AND(input4713[[#This Row],[Safe Part 1]],(MAX(ABS((INDIRECT(input4713[[#This Row],[range2]]))-(INDIRECT(input4713[[#This Row],[range1]])))))&lt;=3),1,0)</f>
        <v>1</v>
      </c>
    </row>
    <row r="482" spans="1:15" x14ac:dyDescent="0.35">
      <c r="A482">
        <v>54</v>
      </c>
      <c r="B482">
        <v>57</v>
      </c>
      <c r="C482">
        <v>58</v>
      </c>
      <c r="D482">
        <v>59</v>
      </c>
      <c r="E482">
        <v>60</v>
      </c>
      <c r="F482">
        <v>62</v>
      </c>
      <c r="G482">
        <v>66</v>
      </c>
      <c r="H482">
        <f>1</f>
        <v>1</v>
      </c>
      <c r="I482">
        <f>COUNTA(input4713[[#This Row],[Column1.1]:[Column1.8]])</f>
        <v>7</v>
      </c>
      <c r="J482" t="str">
        <f>ADDRESS(ROW(),input4713[[#This Row],[first col]]+1,4)&amp;":"&amp;ADDRESS(ROW(),input4713[[#This Row],[lastcol]],4)</f>
        <v>B482:G482</v>
      </c>
      <c r="K482" t="str">
        <f>ADDRESS(ROW(),input4713[[#This Row],[first col]],4)&amp;":"&amp;ADDRESS(ROW(),input4713[[#This Row],[lastcol]]-1,4)</f>
        <v>A482:F482</v>
      </c>
      <c r="L482" t="b" cm="1">
        <f t="array" aca="1" ref="L482" ca="1">SUMPRODUCT(--(INDIRECT(input4713[[#This Row],[range1]])&lt;INDIRECT(input4713[[#This Row],[range2]])))=COUNT(INDIRECT(input4713[[#This Row],[range1]]))</f>
        <v>0</v>
      </c>
      <c r="M482" t="b" cm="1">
        <f t="array" aca="1" ref="M482" ca="1">SUMPRODUCT(--(INDIRECT(input4713[[#This Row],[range1]])&gt;INDIRECT(input4713[[#This Row],[range2]])))=COUNT(INDIRECT(input4713[[#This Row],[range1]]))</f>
        <v>1</v>
      </c>
      <c r="N482" t="b">
        <f ca="1">IF(AND(NOT(input4713[[#This Row],[All DESC?]]),NOT(input4713[[#This Row],[All ASC?]])),FALSE(),TRUE())</f>
        <v>1</v>
      </c>
      <c r="O482" cm="1">
        <f t="array" aca="1" ref="O482" ca="1">IF(AND(input4713[[#This Row],[Safe Part 1]],(MAX(ABS((INDIRECT(input4713[[#This Row],[range2]]))-(INDIRECT(input4713[[#This Row],[range1]])))))&lt;=3),1,0)</f>
        <v>0</v>
      </c>
    </row>
    <row r="483" spans="1:15" x14ac:dyDescent="0.35">
      <c r="A483">
        <v>26</v>
      </c>
      <c r="B483">
        <v>27</v>
      </c>
      <c r="C483">
        <v>28</v>
      </c>
      <c r="D483">
        <v>31</v>
      </c>
      <c r="E483">
        <v>33</v>
      </c>
      <c r="F483">
        <v>34</v>
      </c>
      <c r="G483">
        <v>37</v>
      </c>
      <c r="H483">
        <f>1</f>
        <v>1</v>
      </c>
      <c r="I483">
        <f>COUNTA(input4713[[#This Row],[Column1.1]:[Column1.8]])</f>
        <v>7</v>
      </c>
      <c r="J483" t="str">
        <f>ADDRESS(ROW(),input4713[[#This Row],[first col]]+1,4)&amp;":"&amp;ADDRESS(ROW(),input4713[[#This Row],[lastcol]],4)</f>
        <v>B483:G483</v>
      </c>
      <c r="K483" t="str">
        <f>ADDRESS(ROW(),input4713[[#This Row],[first col]],4)&amp;":"&amp;ADDRESS(ROW(),input4713[[#This Row],[lastcol]]-1,4)</f>
        <v>A483:F483</v>
      </c>
      <c r="L483" t="b" cm="1">
        <f t="array" aca="1" ref="L483" ca="1">SUMPRODUCT(--(INDIRECT(input4713[[#This Row],[range1]])&lt;INDIRECT(input4713[[#This Row],[range2]])))=COUNT(INDIRECT(input4713[[#This Row],[range1]]))</f>
        <v>0</v>
      </c>
      <c r="M483" t="b" cm="1">
        <f t="array" aca="1" ref="M483" ca="1">SUMPRODUCT(--(INDIRECT(input4713[[#This Row],[range1]])&gt;INDIRECT(input4713[[#This Row],[range2]])))=COUNT(INDIRECT(input4713[[#This Row],[range1]]))</f>
        <v>1</v>
      </c>
      <c r="N483" t="b">
        <f ca="1">IF(AND(NOT(input4713[[#This Row],[All DESC?]]),NOT(input4713[[#This Row],[All ASC?]])),FALSE(),TRUE())</f>
        <v>1</v>
      </c>
      <c r="O483" cm="1">
        <f t="array" aca="1" ref="O483" ca="1">IF(AND(input4713[[#This Row],[Safe Part 1]],(MAX(ABS((INDIRECT(input4713[[#This Row],[range2]]))-(INDIRECT(input4713[[#This Row],[range1]])))))&lt;=3),1,0)</f>
        <v>1</v>
      </c>
    </row>
    <row r="484" spans="1:15" x14ac:dyDescent="0.35">
      <c r="A484">
        <v>34</v>
      </c>
      <c r="B484">
        <v>31</v>
      </c>
      <c r="C484">
        <v>30</v>
      </c>
      <c r="D484">
        <v>29</v>
      </c>
      <c r="E484">
        <v>28</v>
      </c>
      <c r="F484">
        <v>27</v>
      </c>
      <c r="H484">
        <f>1</f>
        <v>1</v>
      </c>
      <c r="I484">
        <f>COUNTA(input4713[[#This Row],[Column1.1]:[Column1.8]])</f>
        <v>6</v>
      </c>
      <c r="J484" t="str">
        <f>ADDRESS(ROW(),input4713[[#This Row],[first col]]+1,4)&amp;":"&amp;ADDRESS(ROW(),input4713[[#This Row],[lastcol]],4)</f>
        <v>B484:F484</v>
      </c>
      <c r="K484" t="str">
        <f>ADDRESS(ROW(),input4713[[#This Row],[first col]],4)&amp;":"&amp;ADDRESS(ROW(),input4713[[#This Row],[lastcol]]-1,4)</f>
        <v>A484:E484</v>
      </c>
      <c r="L484" t="b" cm="1">
        <f t="array" aca="1" ref="L484" ca="1">SUMPRODUCT(--(INDIRECT(input4713[[#This Row],[range1]])&lt;INDIRECT(input4713[[#This Row],[range2]])))=COUNT(INDIRECT(input4713[[#This Row],[range1]]))</f>
        <v>1</v>
      </c>
      <c r="M484" t="b" cm="1">
        <f t="array" aca="1" ref="M484" ca="1">SUMPRODUCT(--(INDIRECT(input4713[[#This Row],[range1]])&gt;INDIRECT(input4713[[#This Row],[range2]])))=COUNT(INDIRECT(input4713[[#This Row],[range1]]))</f>
        <v>0</v>
      </c>
      <c r="N484" t="b">
        <f ca="1">IF(AND(NOT(input4713[[#This Row],[All DESC?]]),NOT(input4713[[#This Row],[All ASC?]])),FALSE(),TRUE())</f>
        <v>1</v>
      </c>
      <c r="O484" cm="1">
        <f t="array" aca="1" ref="O484" ca="1">IF(AND(input4713[[#This Row],[Safe Part 1]],(MAX(ABS((INDIRECT(input4713[[#This Row],[range2]]))-(INDIRECT(input4713[[#This Row],[range1]])))))&lt;=3),1,0)</f>
        <v>1</v>
      </c>
    </row>
    <row r="485" spans="1:15" x14ac:dyDescent="0.35">
      <c r="A485">
        <v>29</v>
      </c>
      <c r="B485">
        <v>30</v>
      </c>
      <c r="C485">
        <v>32</v>
      </c>
      <c r="D485">
        <v>34</v>
      </c>
      <c r="E485">
        <v>37</v>
      </c>
      <c r="H485">
        <f>1</f>
        <v>1</v>
      </c>
      <c r="I485">
        <f>COUNTA(input4713[[#This Row],[Column1.1]:[Column1.8]])</f>
        <v>5</v>
      </c>
      <c r="J485" t="str">
        <f>ADDRESS(ROW(),input4713[[#This Row],[first col]]+1,4)&amp;":"&amp;ADDRESS(ROW(),input4713[[#This Row],[lastcol]],4)</f>
        <v>B485:E485</v>
      </c>
      <c r="K485" t="str">
        <f>ADDRESS(ROW(),input4713[[#This Row],[first col]],4)&amp;":"&amp;ADDRESS(ROW(),input4713[[#This Row],[lastcol]]-1,4)</f>
        <v>A485:D485</v>
      </c>
      <c r="L485" t="b" cm="1">
        <f t="array" aca="1" ref="L485" ca="1">SUMPRODUCT(--(INDIRECT(input4713[[#This Row],[range1]])&lt;INDIRECT(input4713[[#This Row],[range2]])))=COUNT(INDIRECT(input4713[[#This Row],[range1]]))</f>
        <v>0</v>
      </c>
      <c r="M485" t="b" cm="1">
        <f t="array" aca="1" ref="M485" ca="1">SUMPRODUCT(--(INDIRECT(input4713[[#This Row],[range1]])&gt;INDIRECT(input4713[[#This Row],[range2]])))=COUNT(INDIRECT(input4713[[#This Row],[range1]]))</f>
        <v>1</v>
      </c>
      <c r="N485" t="b">
        <f ca="1">IF(AND(NOT(input4713[[#This Row],[All DESC?]]),NOT(input4713[[#This Row],[All ASC?]])),FALSE(),TRUE())</f>
        <v>1</v>
      </c>
      <c r="O485" cm="1">
        <f t="array" aca="1" ref="O485" ca="1">IF(AND(input4713[[#This Row],[Safe Part 1]],(MAX(ABS((INDIRECT(input4713[[#This Row],[range2]]))-(INDIRECT(input4713[[#This Row],[range1]])))))&lt;=3),1,0)</f>
        <v>1</v>
      </c>
    </row>
    <row r="486" spans="1:15" x14ac:dyDescent="0.35">
      <c r="A486">
        <v>52</v>
      </c>
      <c r="B486">
        <v>53</v>
      </c>
      <c r="C486">
        <v>55</v>
      </c>
      <c r="D486">
        <v>58</v>
      </c>
      <c r="E486">
        <v>61</v>
      </c>
      <c r="F486">
        <v>64</v>
      </c>
      <c r="G486">
        <v>67</v>
      </c>
      <c r="H486">
        <f>1</f>
        <v>1</v>
      </c>
      <c r="I486">
        <f>COUNTA(input4713[[#This Row],[Column1.1]:[Column1.8]])</f>
        <v>7</v>
      </c>
      <c r="J486" t="str">
        <f>ADDRESS(ROW(),input4713[[#This Row],[first col]]+1,4)&amp;":"&amp;ADDRESS(ROW(),input4713[[#This Row],[lastcol]],4)</f>
        <v>B486:G486</v>
      </c>
      <c r="K486" t="str">
        <f>ADDRESS(ROW(),input4713[[#This Row],[first col]],4)&amp;":"&amp;ADDRESS(ROW(),input4713[[#This Row],[lastcol]]-1,4)</f>
        <v>A486:F486</v>
      </c>
      <c r="L486" t="b" cm="1">
        <f t="array" aca="1" ref="L486" ca="1">SUMPRODUCT(--(INDIRECT(input4713[[#This Row],[range1]])&lt;INDIRECT(input4713[[#This Row],[range2]])))=COUNT(INDIRECT(input4713[[#This Row],[range1]]))</f>
        <v>0</v>
      </c>
      <c r="M486" t="b" cm="1">
        <f t="array" aca="1" ref="M486" ca="1">SUMPRODUCT(--(INDIRECT(input4713[[#This Row],[range1]])&gt;INDIRECT(input4713[[#This Row],[range2]])))=COUNT(INDIRECT(input4713[[#This Row],[range1]]))</f>
        <v>1</v>
      </c>
      <c r="N486" t="b">
        <f ca="1">IF(AND(NOT(input4713[[#This Row],[All DESC?]]),NOT(input4713[[#This Row],[All ASC?]])),FALSE(),TRUE())</f>
        <v>1</v>
      </c>
      <c r="O486" cm="1">
        <f t="array" aca="1" ref="O486" ca="1">IF(AND(input4713[[#This Row],[Safe Part 1]],(MAX(ABS((INDIRECT(input4713[[#This Row],[range2]]))-(INDIRECT(input4713[[#This Row],[range1]])))))&lt;=3),1,0)</f>
        <v>1</v>
      </c>
    </row>
    <row r="487" spans="1:15" x14ac:dyDescent="0.35">
      <c r="A487">
        <v>31</v>
      </c>
      <c r="B487">
        <v>32</v>
      </c>
      <c r="C487">
        <v>35</v>
      </c>
      <c r="D487">
        <v>36</v>
      </c>
      <c r="E487">
        <v>37</v>
      </c>
      <c r="F487">
        <v>38</v>
      </c>
      <c r="H487">
        <f>1</f>
        <v>1</v>
      </c>
      <c r="I487">
        <f>COUNTA(input4713[[#This Row],[Column1.1]:[Column1.8]])</f>
        <v>6</v>
      </c>
      <c r="J487" t="str">
        <f>ADDRESS(ROW(),input4713[[#This Row],[first col]]+1,4)&amp;":"&amp;ADDRESS(ROW(),input4713[[#This Row],[lastcol]],4)</f>
        <v>B487:F487</v>
      </c>
      <c r="K487" t="str">
        <f>ADDRESS(ROW(),input4713[[#This Row],[first col]],4)&amp;":"&amp;ADDRESS(ROW(),input4713[[#This Row],[lastcol]]-1,4)</f>
        <v>A487:E487</v>
      </c>
      <c r="L487" t="b" cm="1">
        <f t="array" aca="1" ref="L487" ca="1">SUMPRODUCT(--(INDIRECT(input4713[[#This Row],[range1]])&lt;INDIRECT(input4713[[#This Row],[range2]])))=COUNT(INDIRECT(input4713[[#This Row],[range1]]))</f>
        <v>0</v>
      </c>
      <c r="M487" t="b" cm="1">
        <f t="array" aca="1" ref="M487" ca="1">SUMPRODUCT(--(INDIRECT(input4713[[#This Row],[range1]])&gt;INDIRECT(input4713[[#This Row],[range2]])))=COUNT(INDIRECT(input4713[[#This Row],[range1]]))</f>
        <v>1</v>
      </c>
      <c r="N487" t="b">
        <f ca="1">IF(AND(NOT(input4713[[#This Row],[All DESC?]]),NOT(input4713[[#This Row],[All ASC?]])),FALSE(),TRUE())</f>
        <v>1</v>
      </c>
      <c r="O487" cm="1">
        <f t="array" aca="1" ref="O487" ca="1">IF(AND(input4713[[#This Row],[Safe Part 1]],(MAX(ABS((INDIRECT(input4713[[#This Row],[range2]]))-(INDIRECT(input4713[[#This Row],[range1]])))))&lt;=3),1,0)</f>
        <v>1</v>
      </c>
    </row>
    <row r="488" spans="1:15" x14ac:dyDescent="0.35">
      <c r="A488">
        <v>85</v>
      </c>
      <c r="B488">
        <v>82</v>
      </c>
      <c r="C488">
        <v>80</v>
      </c>
      <c r="D488">
        <v>79</v>
      </c>
      <c r="E488">
        <v>76</v>
      </c>
      <c r="H488">
        <f>1</f>
        <v>1</v>
      </c>
      <c r="I488">
        <f>COUNTA(input4713[[#This Row],[Column1.1]:[Column1.8]])</f>
        <v>5</v>
      </c>
      <c r="J488" t="str">
        <f>ADDRESS(ROW(),input4713[[#This Row],[first col]]+1,4)&amp;":"&amp;ADDRESS(ROW(),input4713[[#This Row],[lastcol]],4)</f>
        <v>B488:E488</v>
      </c>
      <c r="K488" t="str">
        <f>ADDRESS(ROW(),input4713[[#This Row],[first col]],4)&amp;":"&amp;ADDRESS(ROW(),input4713[[#This Row],[lastcol]]-1,4)</f>
        <v>A488:D488</v>
      </c>
      <c r="L488" t="b" cm="1">
        <f t="array" aca="1" ref="L488" ca="1">SUMPRODUCT(--(INDIRECT(input4713[[#This Row],[range1]])&lt;INDIRECT(input4713[[#This Row],[range2]])))=COUNT(INDIRECT(input4713[[#This Row],[range1]]))</f>
        <v>1</v>
      </c>
      <c r="M488" t="b" cm="1">
        <f t="array" aca="1" ref="M488" ca="1">SUMPRODUCT(--(INDIRECT(input4713[[#This Row],[range1]])&gt;INDIRECT(input4713[[#This Row],[range2]])))=COUNT(INDIRECT(input4713[[#This Row],[range1]]))</f>
        <v>0</v>
      </c>
      <c r="N488" t="b">
        <f ca="1">IF(AND(NOT(input4713[[#This Row],[All DESC?]]),NOT(input4713[[#This Row],[All ASC?]])),FALSE(),TRUE())</f>
        <v>1</v>
      </c>
      <c r="O488" cm="1">
        <f t="array" aca="1" ref="O488" ca="1">IF(AND(input4713[[#This Row],[Safe Part 1]],(MAX(ABS((INDIRECT(input4713[[#This Row],[range2]]))-(INDIRECT(input4713[[#This Row],[range1]])))))&lt;=3),1,0)</f>
        <v>1</v>
      </c>
    </row>
    <row r="489" spans="1:15" x14ac:dyDescent="0.35">
      <c r="A489">
        <v>56</v>
      </c>
      <c r="B489">
        <v>54</v>
      </c>
      <c r="C489">
        <v>52</v>
      </c>
      <c r="D489">
        <v>51</v>
      </c>
      <c r="E489">
        <v>50</v>
      </c>
      <c r="F489">
        <v>49</v>
      </c>
      <c r="H489">
        <f>1</f>
        <v>1</v>
      </c>
      <c r="I489">
        <f>COUNTA(input4713[[#This Row],[Column1.1]:[Column1.8]])</f>
        <v>6</v>
      </c>
      <c r="J489" t="str">
        <f>ADDRESS(ROW(),input4713[[#This Row],[first col]]+1,4)&amp;":"&amp;ADDRESS(ROW(),input4713[[#This Row],[lastcol]],4)</f>
        <v>B489:F489</v>
      </c>
      <c r="K489" t="str">
        <f>ADDRESS(ROW(),input4713[[#This Row],[first col]],4)&amp;":"&amp;ADDRESS(ROW(),input4713[[#This Row],[lastcol]]-1,4)</f>
        <v>A489:E489</v>
      </c>
      <c r="L489" t="b" cm="1">
        <f t="array" aca="1" ref="L489" ca="1">SUMPRODUCT(--(INDIRECT(input4713[[#This Row],[range1]])&lt;INDIRECT(input4713[[#This Row],[range2]])))=COUNT(INDIRECT(input4713[[#This Row],[range1]]))</f>
        <v>1</v>
      </c>
      <c r="M489" t="b" cm="1">
        <f t="array" aca="1" ref="M489" ca="1">SUMPRODUCT(--(INDIRECT(input4713[[#This Row],[range1]])&gt;INDIRECT(input4713[[#This Row],[range2]])))=COUNT(INDIRECT(input4713[[#This Row],[range1]]))</f>
        <v>0</v>
      </c>
      <c r="N489" t="b">
        <f ca="1">IF(AND(NOT(input4713[[#This Row],[All DESC?]]),NOT(input4713[[#This Row],[All ASC?]])),FALSE(),TRUE())</f>
        <v>1</v>
      </c>
      <c r="O489" cm="1">
        <f t="array" aca="1" ref="O489" ca="1">IF(AND(input4713[[#This Row],[Safe Part 1]],(MAX(ABS((INDIRECT(input4713[[#This Row],[range2]]))-(INDIRECT(input4713[[#This Row],[range1]])))))&lt;=3),1,0)</f>
        <v>1</v>
      </c>
    </row>
    <row r="490" spans="1:15" x14ac:dyDescent="0.35">
      <c r="A490">
        <v>16</v>
      </c>
      <c r="B490">
        <v>15</v>
      </c>
      <c r="C490">
        <v>13</v>
      </c>
      <c r="D490">
        <v>10</v>
      </c>
      <c r="E490">
        <v>7</v>
      </c>
      <c r="F490">
        <v>6</v>
      </c>
      <c r="H490">
        <f>1</f>
        <v>1</v>
      </c>
      <c r="I490">
        <f>COUNTA(input4713[[#This Row],[Column1.1]:[Column1.8]])</f>
        <v>6</v>
      </c>
      <c r="J490" t="str">
        <f>ADDRESS(ROW(),input4713[[#This Row],[first col]]+1,4)&amp;":"&amp;ADDRESS(ROW(),input4713[[#This Row],[lastcol]],4)</f>
        <v>B490:F490</v>
      </c>
      <c r="K490" t="str">
        <f>ADDRESS(ROW(),input4713[[#This Row],[first col]],4)&amp;":"&amp;ADDRESS(ROW(),input4713[[#This Row],[lastcol]]-1,4)</f>
        <v>A490:E490</v>
      </c>
      <c r="L490" t="b" cm="1">
        <f t="array" aca="1" ref="L490" ca="1">SUMPRODUCT(--(INDIRECT(input4713[[#This Row],[range1]])&lt;INDIRECT(input4713[[#This Row],[range2]])))=COUNT(INDIRECT(input4713[[#This Row],[range1]]))</f>
        <v>1</v>
      </c>
      <c r="M490" t="b" cm="1">
        <f t="array" aca="1" ref="M490" ca="1">SUMPRODUCT(--(INDIRECT(input4713[[#This Row],[range1]])&gt;INDIRECT(input4713[[#This Row],[range2]])))=COUNT(INDIRECT(input4713[[#This Row],[range1]]))</f>
        <v>0</v>
      </c>
      <c r="N490" t="b">
        <f ca="1">IF(AND(NOT(input4713[[#This Row],[All DESC?]]),NOT(input4713[[#This Row],[All ASC?]])),FALSE(),TRUE())</f>
        <v>1</v>
      </c>
      <c r="O490" cm="1">
        <f t="array" aca="1" ref="O490" ca="1">IF(AND(input4713[[#This Row],[Safe Part 1]],(MAX(ABS((INDIRECT(input4713[[#This Row],[range2]]))-(INDIRECT(input4713[[#This Row],[range1]])))))&lt;=3),1,0)</f>
        <v>1</v>
      </c>
    </row>
    <row r="491" spans="1:15" x14ac:dyDescent="0.35">
      <c r="A491">
        <v>2</v>
      </c>
      <c r="B491">
        <v>4</v>
      </c>
      <c r="C491">
        <v>6</v>
      </c>
      <c r="D491">
        <v>7</v>
      </c>
      <c r="E491">
        <v>8</v>
      </c>
      <c r="F491">
        <v>11</v>
      </c>
      <c r="H491">
        <f>1</f>
        <v>1</v>
      </c>
      <c r="I491">
        <f>COUNTA(input4713[[#This Row],[Column1.1]:[Column1.8]])</f>
        <v>6</v>
      </c>
      <c r="J491" t="str">
        <f>ADDRESS(ROW(),input4713[[#This Row],[first col]]+1,4)&amp;":"&amp;ADDRESS(ROW(),input4713[[#This Row],[lastcol]],4)</f>
        <v>B491:F491</v>
      </c>
      <c r="K491" t="str">
        <f>ADDRESS(ROW(),input4713[[#This Row],[first col]],4)&amp;":"&amp;ADDRESS(ROW(),input4713[[#This Row],[lastcol]]-1,4)</f>
        <v>A491:E491</v>
      </c>
      <c r="L491" t="b" cm="1">
        <f t="array" aca="1" ref="L491" ca="1">SUMPRODUCT(--(INDIRECT(input4713[[#This Row],[range1]])&lt;INDIRECT(input4713[[#This Row],[range2]])))=COUNT(INDIRECT(input4713[[#This Row],[range1]]))</f>
        <v>0</v>
      </c>
      <c r="M491" t="b" cm="1">
        <f t="array" aca="1" ref="M491" ca="1">SUMPRODUCT(--(INDIRECT(input4713[[#This Row],[range1]])&gt;INDIRECT(input4713[[#This Row],[range2]])))=COUNT(INDIRECT(input4713[[#This Row],[range1]]))</f>
        <v>1</v>
      </c>
      <c r="N491" t="b">
        <f ca="1">IF(AND(NOT(input4713[[#This Row],[All DESC?]]),NOT(input4713[[#This Row],[All ASC?]])),FALSE(),TRUE())</f>
        <v>1</v>
      </c>
      <c r="O491" cm="1">
        <f t="array" aca="1" ref="O491" ca="1">IF(AND(input4713[[#This Row],[Safe Part 1]],(MAX(ABS((INDIRECT(input4713[[#This Row],[range2]]))-(INDIRECT(input4713[[#This Row],[range1]])))))&lt;=3),1,0)</f>
        <v>1</v>
      </c>
    </row>
    <row r="492" spans="1:15" x14ac:dyDescent="0.35">
      <c r="A492">
        <v>67</v>
      </c>
      <c r="B492">
        <v>70</v>
      </c>
      <c r="C492">
        <v>72</v>
      </c>
      <c r="D492">
        <v>73</v>
      </c>
      <c r="E492">
        <v>76</v>
      </c>
      <c r="F492">
        <v>79</v>
      </c>
      <c r="G492">
        <v>83</v>
      </c>
      <c r="H492">
        <f>1</f>
        <v>1</v>
      </c>
      <c r="I492">
        <f>COUNTA(input4713[[#This Row],[Column1.1]:[Column1.8]])</f>
        <v>7</v>
      </c>
      <c r="J492" t="str">
        <f>ADDRESS(ROW(),input4713[[#This Row],[first col]]+1,4)&amp;":"&amp;ADDRESS(ROW(),input4713[[#This Row],[lastcol]],4)</f>
        <v>B492:G492</v>
      </c>
      <c r="K492" t="str">
        <f>ADDRESS(ROW(),input4713[[#This Row],[first col]],4)&amp;":"&amp;ADDRESS(ROW(),input4713[[#This Row],[lastcol]]-1,4)</f>
        <v>A492:F492</v>
      </c>
      <c r="L492" t="b" cm="1">
        <f t="array" aca="1" ref="L492" ca="1">SUMPRODUCT(--(INDIRECT(input4713[[#This Row],[range1]])&lt;INDIRECT(input4713[[#This Row],[range2]])))=COUNT(INDIRECT(input4713[[#This Row],[range1]]))</f>
        <v>0</v>
      </c>
      <c r="M492" t="b" cm="1">
        <f t="array" aca="1" ref="M492" ca="1">SUMPRODUCT(--(INDIRECT(input4713[[#This Row],[range1]])&gt;INDIRECT(input4713[[#This Row],[range2]])))=COUNT(INDIRECT(input4713[[#This Row],[range1]]))</f>
        <v>1</v>
      </c>
      <c r="N492" t="b">
        <f ca="1">IF(AND(NOT(input4713[[#This Row],[All DESC?]]),NOT(input4713[[#This Row],[All ASC?]])),FALSE(),TRUE())</f>
        <v>1</v>
      </c>
      <c r="O492" cm="1">
        <f t="array" aca="1" ref="O492" ca="1">IF(AND(input4713[[#This Row],[Safe Part 1]],(MAX(ABS((INDIRECT(input4713[[#This Row],[range2]]))-(INDIRECT(input4713[[#This Row],[range1]])))))&lt;=3),1,0)</f>
        <v>0</v>
      </c>
    </row>
    <row r="493" spans="1:15" x14ac:dyDescent="0.35">
      <c r="A493">
        <v>27</v>
      </c>
      <c r="B493">
        <v>24</v>
      </c>
      <c r="C493">
        <v>23</v>
      </c>
      <c r="D493">
        <v>22</v>
      </c>
      <c r="E493">
        <v>20</v>
      </c>
      <c r="F493">
        <v>18</v>
      </c>
      <c r="H493">
        <f>1</f>
        <v>1</v>
      </c>
      <c r="I493">
        <f>COUNTA(input4713[[#This Row],[Column1.1]:[Column1.8]])</f>
        <v>6</v>
      </c>
      <c r="J493" t="str">
        <f>ADDRESS(ROW(),input4713[[#This Row],[first col]]+1,4)&amp;":"&amp;ADDRESS(ROW(),input4713[[#This Row],[lastcol]],4)</f>
        <v>B493:F493</v>
      </c>
      <c r="K493" t="str">
        <f>ADDRESS(ROW(),input4713[[#This Row],[first col]],4)&amp;":"&amp;ADDRESS(ROW(),input4713[[#This Row],[lastcol]]-1,4)</f>
        <v>A493:E493</v>
      </c>
      <c r="L493" t="b" cm="1">
        <f t="array" aca="1" ref="L493" ca="1">SUMPRODUCT(--(INDIRECT(input4713[[#This Row],[range1]])&lt;INDIRECT(input4713[[#This Row],[range2]])))=COUNT(INDIRECT(input4713[[#This Row],[range1]]))</f>
        <v>1</v>
      </c>
      <c r="M493" t="b" cm="1">
        <f t="array" aca="1" ref="M493" ca="1">SUMPRODUCT(--(INDIRECT(input4713[[#This Row],[range1]])&gt;INDIRECT(input4713[[#This Row],[range2]])))=COUNT(INDIRECT(input4713[[#This Row],[range1]]))</f>
        <v>0</v>
      </c>
      <c r="N493" t="b">
        <f ca="1">IF(AND(NOT(input4713[[#This Row],[All DESC?]]),NOT(input4713[[#This Row],[All ASC?]])),FALSE(),TRUE())</f>
        <v>1</v>
      </c>
      <c r="O493" cm="1">
        <f t="array" aca="1" ref="O493" ca="1">IF(AND(input4713[[#This Row],[Safe Part 1]],(MAX(ABS((INDIRECT(input4713[[#This Row],[range2]]))-(INDIRECT(input4713[[#This Row],[range1]])))))&lt;=3),1,0)</f>
        <v>1</v>
      </c>
    </row>
    <row r="494" spans="1:15" x14ac:dyDescent="0.35">
      <c r="A494">
        <v>8</v>
      </c>
      <c r="B494">
        <v>10</v>
      </c>
      <c r="C494">
        <v>12</v>
      </c>
      <c r="D494">
        <v>13</v>
      </c>
      <c r="E494">
        <v>14</v>
      </c>
      <c r="F494">
        <v>16</v>
      </c>
      <c r="H494">
        <f>1</f>
        <v>1</v>
      </c>
      <c r="I494">
        <f>COUNTA(input4713[[#This Row],[Column1.1]:[Column1.8]])</f>
        <v>6</v>
      </c>
      <c r="J494" t="str">
        <f>ADDRESS(ROW(),input4713[[#This Row],[first col]]+1,4)&amp;":"&amp;ADDRESS(ROW(),input4713[[#This Row],[lastcol]],4)</f>
        <v>B494:F494</v>
      </c>
      <c r="K494" t="str">
        <f>ADDRESS(ROW(),input4713[[#This Row],[first col]],4)&amp;":"&amp;ADDRESS(ROW(),input4713[[#This Row],[lastcol]]-1,4)</f>
        <v>A494:E494</v>
      </c>
      <c r="L494" t="b" cm="1">
        <f t="array" aca="1" ref="L494" ca="1">SUMPRODUCT(--(INDIRECT(input4713[[#This Row],[range1]])&lt;INDIRECT(input4713[[#This Row],[range2]])))=COUNT(INDIRECT(input4713[[#This Row],[range1]]))</f>
        <v>0</v>
      </c>
      <c r="M494" t="b" cm="1">
        <f t="array" aca="1" ref="M494" ca="1">SUMPRODUCT(--(INDIRECT(input4713[[#This Row],[range1]])&gt;INDIRECT(input4713[[#This Row],[range2]])))=COUNT(INDIRECT(input4713[[#This Row],[range1]]))</f>
        <v>1</v>
      </c>
      <c r="N494" t="b">
        <f ca="1">IF(AND(NOT(input4713[[#This Row],[All DESC?]]),NOT(input4713[[#This Row],[All ASC?]])),FALSE(),TRUE())</f>
        <v>1</v>
      </c>
      <c r="O494" cm="1">
        <f t="array" aca="1" ref="O494" ca="1">IF(AND(input4713[[#This Row],[Safe Part 1]],(MAX(ABS((INDIRECT(input4713[[#This Row],[range2]]))-(INDIRECT(input4713[[#This Row],[range1]])))))&lt;=3),1,0)</f>
        <v>1</v>
      </c>
    </row>
    <row r="495" spans="1:15" x14ac:dyDescent="0.35">
      <c r="A495">
        <v>23</v>
      </c>
      <c r="B495">
        <v>22</v>
      </c>
      <c r="C495">
        <v>20</v>
      </c>
      <c r="D495">
        <v>17</v>
      </c>
      <c r="E495">
        <v>14</v>
      </c>
      <c r="F495">
        <v>11</v>
      </c>
      <c r="G495">
        <v>5</v>
      </c>
      <c r="H495">
        <f>1</f>
        <v>1</v>
      </c>
      <c r="I495">
        <f>COUNTA(input4713[[#This Row],[Column1.1]:[Column1.8]])</f>
        <v>7</v>
      </c>
      <c r="J495" t="str">
        <f>ADDRESS(ROW(),input4713[[#This Row],[first col]]+1,4)&amp;":"&amp;ADDRESS(ROW(),input4713[[#This Row],[lastcol]],4)</f>
        <v>B495:G495</v>
      </c>
      <c r="K495" t="str">
        <f>ADDRESS(ROW(),input4713[[#This Row],[first col]],4)&amp;":"&amp;ADDRESS(ROW(),input4713[[#This Row],[lastcol]]-1,4)</f>
        <v>A495:F495</v>
      </c>
      <c r="L495" t="b" cm="1">
        <f t="array" aca="1" ref="L495" ca="1">SUMPRODUCT(--(INDIRECT(input4713[[#This Row],[range1]])&lt;INDIRECT(input4713[[#This Row],[range2]])))=COUNT(INDIRECT(input4713[[#This Row],[range1]]))</f>
        <v>1</v>
      </c>
      <c r="M495" t="b" cm="1">
        <f t="array" aca="1" ref="M495" ca="1">SUMPRODUCT(--(INDIRECT(input4713[[#This Row],[range1]])&gt;INDIRECT(input4713[[#This Row],[range2]])))=COUNT(INDIRECT(input4713[[#This Row],[range1]]))</f>
        <v>0</v>
      </c>
      <c r="N495" t="b">
        <f ca="1">IF(AND(NOT(input4713[[#This Row],[All DESC?]]),NOT(input4713[[#This Row],[All ASC?]])),FALSE(),TRUE())</f>
        <v>1</v>
      </c>
      <c r="O495" cm="1">
        <f t="array" aca="1" ref="O495" ca="1">IF(AND(input4713[[#This Row],[Safe Part 1]],(MAX(ABS((INDIRECT(input4713[[#This Row],[range2]]))-(INDIRECT(input4713[[#This Row],[range1]])))))&lt;=3),1,0)</f>
        <v>0</v>
      </c>
    </row>
    <row r="496" spans="1:15" x14ac:dyDescent="0.35">
      <c r="A496">
        <v>50</v>
      </c>
      <c r="B496">
        <v>49</v>
      </c>
      <c r="C496">
        <v>48</v>
      </c>
      <c r="D496">
        <v>46</v>
      </c>
      <c r="E496">
        <v>45</v>
      </c>
      <c r="F496">
        <v>44</v>
      </c>
      <c r="H496">
        <f>1</f>
        <v>1</v>
      </c>
      <c r="I496">
        <f>COUNTA(input4713[[#This Row],[Column1.1]:[Column1.8]])</f>
        <v>6</v>
      </c>
      <c r="J496" t="str">
        <f>ADDRESS(ROW(),input4713[[#This Row],[first col]]+1,4)&amp;":"&amp;ADDRESS(ROW(),input4713[[#This Row],[lastcol]],4)</f>
        <v>B496:F496</v>
      </c>
      <c r="K496" t="str">
        <f>ADDRESS(ROW(),input4713[[#This Row],[first col]],4)&amp;":"&amp;ADDRESS(ROW(),input4713[[#This Row],[lastcol]]-1,4)</f>
        <v>A496:E496</v>
      </c>
      <c r="L496" t="b" cm="1">
        <f t="array" aca="1" ref="L496" ca="1">SUMPRODUCT(--(INDIRECT(input4713[[#This Row],[range1]])&lt;INDIRECT(input4713[[#This Row],[range2]])))=COUNT(INDIRECT(input4713[[#This Row],[range1]]))</f>
        <v>1</v>
      </c>
      <c r="M496" t="b" cm="1">
        <f t="array" aca="1" ref="M496" ca="1">SUMPRODUCT(--(INDIRECT(input4713[[#This Row],[range1]])&gt;INDIRECT(input4713[[#This Row],[range2]])))=COUNT(INDIRECT(input4713[[#This Row],[range1]]))</f>
        <v>0</v>
      </c>
      <c r="N496" t="b">
        <f ca="1">IF(AND(NOT(input4713[[#This Row],[All DESC?]]),NOT(input4713[[#This Row],[All ASC?]])),FALSE(),TRUE())</f>
        <v>1</v>
      </c>
      <c r="O496" cm="1">
        <f t="array" aca="1" ref="O496" ca="1">IF(AND(input4713[[#This Row],[Safe Part 1]],(MAX(ABS((INDIRECT(input4713[[#This Row],[range2]]))-(INDIRECT(input4713[[#This Row],[range1]])))))&lt;=3),1,0)</f>
        <v>1</v>
      </c>
    </row>
    <row r="497" spans="1:15" x14ac:dyDescent="0.35">
      <c r="A497">
        <v>37</v>
      </c>
      <c r="B497">
        <v>35</v>
      </c>
      <c r="C497">
        <v>33</v>
      </c>
      <c r="D497">
        <v>31</v>
      </c>
      <c r="E497">
        <v>30</v>
      </c>
      <c r="F497">
        <v>27</v>
      </c>
      <c r="G497">
        <v>23</v>
      </c>
      <c r="H497">
        <f>1</f>
        <v>1</v>
      </c>
      <c r="I497">
        <f>COUNTA(input4713[[#This Row],[Column1.1]:[Column1.8]])</f>
        <v>7</v>
      </c>
      <c r="J497" t="str">
        <f>ADDRESS(ROW(),input4713[[#This Row],[first col]]+1,4)&amp;":"&amp;ADDRESS(ROW(),input4713[[#This Row],[lastcol]],4)</f>
        <v>B497:G497</v>
      </c>
      <c r="K497" t="str">
        <f>ADDRESS(ROW(),input4713[[#This Row],[first col]],4)&amp;":"&amp;ADDRESS(ROW(),input4713[[#This Row],[lastcol]]-1,4)</f>
        <v>A497:F497</v>
      </c>
      <c r="L497" t="b" cm="1">
        <f t="array" aca="1" ref="L497" ca="1">SUMPRODUCT(--(INDIRECT(input4713[[#This Row],[range1]])&lt;INDIRECT(input4713[[#This Row],[range2]])))=COUNT(INDIRECT(input4713[[#This Row],[range1]]))</f>
        <v>1</v>
      </c>
      <c r="M497" t="b" cm="1">
        <f t="array" aca="1" ref="M497" ca="1">SUMPRODUCT(--(INDIRECT(input4713[[#This Row],[range1]])&gt;INDIRECT(input4713[[#This Row],[range2]])))=COUNT(INDIRECT(input4713[[#This Row],[range1]]))</f>
        <v>0</v>
      </c>
      <c r="N497" t="b">
        <f ca="1">IF(AND(NOT(input4713[[#This Row],[All DESC?]]),NOT(input4713[[#This Row],[All ASC?]])),FALSE(),TRUE())</f>
        <v>1</v>
      </c>
      <c r="O497" cm="1">
        <f t="array" aca="1" ref="O497" ca="1">IF(AND(input4713[[#This Row],[Safe Part 1]],(MAX(ABS((INDIRECT(input4713[[#This Row],[range2]]))-(INDIRECT(input4713[[#This Row],[range1]])))))&lt;=3),1,0)</f>
        <v>0</v>
      </c>
    </row>
    <row r="498" spans="1:15" x14ac:dyDescent="0.35">
      <c r="A498">
        <v>19</v>
      </c>
      <c r="B498">
        <v>17</v>
      </c>
      <c r="C498">
        <v>16</v>
      </c>
      <c r="D498">
        <v>14</v>
      </c>
      <c r="E498">
        <v>13</v>
      </c>
      <c r="F498">
        <v>10</v>
      </c>
      <c r="G498">
        <v>7</v>
      </c>
      <c r="H498">
        <f>1</f>
        <v>1</v>
      </c>
      <c r="I498">
        <f>COUNTA(input4713[[#This Row],[Column1.1]:[Column1.8]])</f>
        <v>7</v>
      </c>
      <c r="J498" t="str">
        <f>ADDRESS(ROW(),input4713[[#This Row],[first col]]+1,4)&amp;":"&amp;ADDRESS(ROW(),input4713[[#This Row],[lastcol]],4)</f>
        <v>B498:G498</v>
      </c>
      <c r="K498" t="str">
        <f>ADDRESS(ROW(),input4713[[#This Row],[first col]],4)&amp;":"&amp;ADDRESS(ROW(),input4713[[#This Row],[lastcol]]-1,4)</f>
        <v>A498:F498</v>
      </c>
      <c r="L498" t="b" cm="1">
        <f t="array" aca="1" ref="L498" ca="1">SUMPRODUCT(--(INDIRECT(input4713[[#This Row],[range1]])&lt;INDIRECT(input4713[[#This Row],[range2]])))=COUNT(INDIRECT(input4713[[#This Row],[range1]]))</f>
        <v>1</v>
      </c>
      <c r="M498" t="b" cm="1">
        <f t="array" aca="1" ref="M498" ca="1">SUMPRODUCT(--(INDIRECT(input4713[[#This Row],[range1]])&gt;INDIRECT(input4713[[#This Row],[range2]])))=COUNT(INDIRECT(input4713[[#This Row],[range1]]))</f>
        <v>0</v>
      </c>
      <c r="N498" t="b">
        <f ca="1">IF(AND(NOT(input4713[[#This Row],[All DESC?]]),NOT(input4713[[#This Row],[All ASC?]])),FALSE(),TRUE())</f>
        <v>1</v>
      </c>
      <c r="O498" cm="1">
        <f t="array" aca="1" ref="O498" ca="1">IF(AND(input4713[[#This Row],[Safe Part 1]],(MAX(ABS((INDIRECT(input4713[[#This Row],[range2]]))-(INDIRECT(input4713[[#This Row],[range1]])))))&lt;=3),1,0)</f>
        <v>1</v>
      </c>
    </row>
    <row r="499" spans="1:15" x14ac:dyDescent="0.35">
      <c r="A499">
        <v>78</v>
      </c>
      <c r="B499">
        <v>75</v>
      </c>
      <c r="C499">
        <v>74</v>
      </c>
      <c r="D499">
        <v>72</v>
      </c>
      <c r="E499">
        <v>69</v>
      </c>
      <c r="F499">
        <v>67</v>
      </c>
      <c r="H499">
        <f>1</f>
        <v>1</v>
      </c>
      <c r="I499">
        <f>COUNTA(input4713[[#This Row],[Column1.1]:[Column1.8]])</f>
        <v>6</v>
      </c>
      <c r="J499" t="str">
        <f>ADDRESS(ROW(),input4713[[#This Row],[first col]]+1,4)&amp;":"&amp;ADDRESS(ROW(),input4713[[#This Row],[lastcol]],4)</f>
        <v>B499:F499</v>
      </c>
      <c r="K499" t="str">
        <f>ADDRESS(ROW(),input4713[[#This Row],[first col]],4)&amp;":"&amp;ADDRESS(ROW(),input4713[[#This Row],[lastcol]]-1,4)</f>
        <v>A499:E499</v>
      </c>
      <c r="L499" t="b" cm="1">
        <f t="array" aca="1" ref="L499" ca="1">SUMPRODUCT(--(INDIRECT(input4713[[#This Row],[range1]])&lt;INDIRECT(input4713[[#This Row],[range2]])))=COUNT(INDIRECT(input4713[[#This Row],[range1]]))</f>
        <v>1</v>
      </c>
      <c r="M499" t="b" cm="1">
        <f t="array" aca="1" ref="M499" ca="1">SUMPRODUCT(--(INDIRECT(input4713[[#This Row],[range1]])&gt;INDIRECT(input4713[[#This Row],[range2]])))=COUNT(INDIRECT(input4713[[#This Row],[range1]]))</f>
        <v>0</v>
      </c>
      <c r="N499" t="b">
        <f ca="1">IF(AND(NOT(input4713[[#This Row],[All DESC?]]),NOT(input4713[[#This Row],[All ASC?]])),FALSE(),TRUE())</f>
        <v>1</v>
      </c>
      <c r="O499" cm="1">
        <f t="array" aca="1" ref="O499" ca="1">IF(AND(input4713[[#This Row],[Safe Part 1]],(MAX(ABS((INDIRECT(input4713[[#This Row],[range2]]))-(INDIRECT(input4713[[#This Row],[range1]])))))&lt;=3),1,0)</f>
        <v>1</v>
      </c>
    </row>
    <row r="500" spans="1:15" x14ac:dyDescent="0.35">
      <c r="A500">
        <v>10</v>
      </c>
      <c r="B500">
        <v>11</v>
      </c>
      <c r="C500">
        <v>14</v>
      </c>
      <c r="D500">
        <v>15</v>
      </c>
      <c r="E500">
        <v>18</v>
      </c>
      <c r="F500">
        <v>19</v>
      </c>
      <c r="G500">
        <v>23</v>
      </c>
      <c r="H500">
        <f>1</f>
        <v>1</v>
      </c>
      <c r="I500">
        <f>COUNTA(input4713[[#This Row],[Column1.1]:[Column1.8]])</f>
        <v>7</v>
      </c>
      <c r="J500" t="str">
        <f>ADDRESS(ROW(),input4713[[#This Row],[first col]]+1,4)&amp;":"&amp;ADDRESS(ROW(),input4713[[#This Row],[lastcol]],4)</f>
        <v>B500:G500</v>
      </c>
      <c r="K500" t="str">
        <f>ADDRESS(ROW(),input4713[[#This Row],[first col]],4)&amp;":"&amp;ADDRESS(ROW(),input4713[[#This Row],[lastcol]]-1,4)</f>
        <v>A500:F500</v>
      </c>
      <c r="L500" t="b" cm="1">
        <f t="array" aca="1" ref="L500" ca="1">SUMPRODUCT(--(INDIRECT(input4713[[#This Row],[range1]])&lt;INDIRECT(input4713[[#This Row],[range2]])))=COUNT(INDIRECT(input4713[[#This Row],[range1]]))</f>
        <v>0</v>
      </c>
      <c r="M500" t="b" cm="1">
        <f t="array" aca="1" ref="M500" ca="1">SUMPRODUCT(--(INDIRECT(input4713[[#This Row],[range1]])&gt;INDIRECT(input4713[[#This Row],[range2]])))=COUNT(INDIRECT(input4713[[#This Row],[range1]]))</f>
        <v>1</v>
      </c>
      <c r="N500" t="b">
        <f ca="1">IF(AND(NOT(input4713[[#This Row],[All DESC?]]),NOT(input4713[[#This Row],[All ASC?]])),FALSE(),TRUE())</f>
        <v>1</v>
      </c>
      <c r="O500" cm="1">
        <f t="array" aca="1" ref="O500" ca="1">IF(AND(input4713[[#This Row],[Safe Part 1]],(MAX(ABS((INDIRECT(input4713[[#This Row],[range2]]))-(INDIRECT(input4713[[#This Row],[range1]])))))&lt;=3),1,0)</f>
        <v>0</v>
      </c>
    </row>
    <row r="501" spans="1:15" x14ac:dyDescent="0.35">
      <c r="A501">
        <v>55</v>
      </c>
      <c r="B501">
        <v>53</v>
      </c>
      <c r="C501">
        <v>51</v>
      </c>
      <c r="D501">
        <v>48</v>
      </c>
      <c r="E501">
        <v>46</v>
      </c>
      <c r="H501">
        <f>1</f>
        <v>1</v>
      </c>
      <c r="I501">
        <f>COUNTA(input4713[[#This Row],[Column1.1]:[Column1.8]])</f>
        <v>5</v>
      </c>
      <c r="J501" t="str">
        <f>ADDRESS(ROW(),input4713[[#This Row],[first col]]+1,4)&amp;":"&amp;ADDRESS(ROW(),input4713[[#This Row],[lastcol]],4)</f>
        <v>B501:E501</v>
      </c>
      <c r="K501" t="str">
        <f>ADDRESS(ROW(),input4713[[#This Row],[first col]],4)&amp;":"&amp;ADDRESS(ROW(),input4713[[#This Row],[lastcol]]-1,4)</f>
        <v>A501:D501</v>
      </c>
      <c r="L501" t="b" cm="1">
        <f t="array" aca="1" ref="L501" ca="1">SUMPRODUCT(--(INDIRECT(input4713[[#This Row],[range1]])&lt;INDIRECT(input4713[[#This Row],[range2]])))=COUNT(INDIRECT(input4713[[#This Row],[range1]]))</f>
        <v>1</v>
      </c>
      <c r="M501" t="b" cm="1">
        <f t="array" aca="1" ref="M501" ca="1">SUMPRODUCT(--(INDIRECT(input4713[[#This Row],[range1]])&gt;INDIRECT(input4713[[#This Row],[range2]])))=COUNT(INDIRECT(input4713[[#This Row],[range1]]))</f>
        <v>0</v>
      </c>
      <c r="N501" t="b">
        <f ca="1">IF(AND(NOT(input4713[[#This Row],[All DESC?]]),NOT(input4713[[#This Row],[All ASC?]])),FALSE(),TRUE())</f>
        <v>1</v>
      </c>
      <c r="O501" cm="1">
        <f t="array" aca="1" ref="O501" ca="1">IF(AND(input4713[[#This Row],[Safe Part 1]],(MAX(ABS((INDIRECT(input4713[[#This Row],[range2]]))-(INDIRECT(input4713[[#This Row],[range1]])))))&lt;=3),1,0)</f>
        <v>1</v>
      </c>
    </row>
    <row r="502" spans="1:15" x14ac:dyDescent="0.35">
      <c r="A502">
        <v>71</v>
      </c>
      <c r="B502">
        <v>74</v>
      </c>
      <c r="C502">
        <v>75</v>
      </c>
      <c r="D502">
        <v>78</v>
      </c>
      <c r="E502">
        <v>81</v>
      </c>
      <c r="F502">
        <v>83</v>
      </c>
      <c r="G502">
        <v>86</v>
      </c>
      <c r="H502">
        <f>1</f>
        <v>1</v>
      </c>
      <c r="I502">
        <f>COUNTA(input4713[[#This Row],[Column1.1]:[Column1.8]])</f>
        <v>7</v>
      </c>
      <c r="J502" t="str">
        <f>ADDRESS(ROW(),input4713[[#This Row],[first col]]+1,4)&amp;":"&amp;ADDRESS(ROW(),input4713[[#This Row],[lastcol]],4)</f>
        <v>B502:G502</v>
      </c>
      <c r="K502" t="str">
        <f>ADDRESS(ROW(),input4713[[#This Row],[first col]],4)&amp;":"&amp;ADDRESS(ROW(),input4713[[#This Row],[lastcol]]-1,4)</f>
        <v>A502:F502</v>
      </c>
      <c r="L502" t="b" cm="1">
        <f t="array" aca="1" ref="L502" ca="1">SUMPRODUCT(--(INDIRECT(input4713[[#This Row],[range1]])&lt;INDIRECT(input4713[[#This Row],[range2]])))=COUNT(INDIRECT(input4713[[#This Row],[range1]]))</f>
        <v>0</v>
      </c>
      <c r="M502" t="b" cm="1">
        <f t="array" aca="1" ref="M502" ca="1">SUMPRODUCT(--(INDIRECT(input4713[[#This Row],[range1]])&gt;INDIRECT(input4713[[#This Row],[range2]])))=COUNT(INDIRECT(input4713[[#This Row],[range1]]))</f>
        <v>1</v>
      </c>
      <c r="N502" t="b">
        <f ca="1">IF(AND(NOT(input4713[[#This Row],[All DESC?]]),NOT(input4713[[#This Row],[All ASC?]])),FALSE(),TRUE())</f>
        <v>1</v>
      </c>
      <c r="O502" cm="1">
        <f t="array" aca="1" ref="O502" ca="1">IF(AND(input4713[[#This Row],[Safe Part 1]],(MAX(ABS((INDIRECT(input4713[[#This Row],[range2]]))-(INDIRECT(input4713[[#This Row],[range1]])))))&lt;=3),1,0)</f>
        <v>1</v>
      </c>
    </row>
    <row r="503" spans="1:15" x14ac:dyDescent="0.35">
      <c r="A503">
        <v>21</v>
      </c>
      <c r="B503">
        <v>24</v>
      </c>
      <c r="C503">
        <v>27</v>
      </c>
      <c r="D503">
        <v>30</v>
      </c>
      <c r="E503">
        <v>31</v>
      </c>
      <c r="H503">
        <f>1</f>
        <v>1</v>
      </c>
      <c r="I503">
        <f>COUNTA(input4713[[#This Row],[Column1.1]:[Column1.8]])</f>
        <v>5</v>
      </c>
      <c r="J503" t="str">
        <f>ADDRESS(ROW(),input4713[[#This Row],[first col]]+1,4)&amp;":"&amp;ADDRESS(ROW(),input4713[[#This Row],[lastcol]],4)</f>
        <v>B503:E503</v>
      </c>
      <c r="K503" t="str">
        <f>ADDRESS(ROW(),input4713[[#This Row],[first col]],4)&amp;":"&amp;ADDRESS(ROW(),input4713[[#This Row],[lastcol]]-1,4)</f>
        <v>A503:D503</v>
      </c>
      <c r="L503" t="b" cm="1">
        <f t="array" aca="1" ref="L503" ca="1">SUMPRODUCT(--(INDIRECT(input4713[[#This Row],[range1]])&lt;INDIRECT(input4713[[#This Row],[range2]])))=COUNT(INDIRECT(input4713[[#This Row],[range1]]))</f>
        <v>0</v>
      </c>
      <c r="M503" t="b" cm="1">
        <f t="array" aca="1" ref="M503" ca="1">SUMPRODUCT(--(INDIRECT(input4713[[#This Row],[range1]])&gt;INDIRECT(input4713[[#This Row],[range2]])))=COUNT(INDIRECT(input4713[[#This Row],[range1]]))</f>
        <v>1</v>
      </c>
      <c r="N503" t="b">
        <f ca="1">IF(AND(NOT(input4713[[#This Row],[All DESC?]]),NOT(input4713[[#This Row],[All ASC?]])),FALSE(),TRUE())</f>
        <v>1</v>
      </c>
      <c r="O503" cm="1">
        <f t="array" aca="1" ref="O503" ca="1">IF(AND(input4713[[#This Row],[Safe Part 1]],(MAX(ABS((INDIRECT(input4713[[#This Row],[range2]]))-(INDIRECT(input4713[[#This Row],[range1]])))))&lt;=3),1,0)</f>
        <v>1</v>
      </c>
    </row>
    <row r="504" spans="1:15" x14ac:dyDescent="0.35">
      <c r="A504">
        <v>46</v>
      </c>
      <c r="B504">
        <v>49</v>
      </c>
      <c r="C504">
        <v>50</v>
      </c>
      <c r="D504">
        <v>51</v>
      </c>
      <c r="E504">
        <v>53</v>
      </c>
      <c r="F504">
        <v>54</v>
      </c>
      <c r="G504">
        <v>58</v>
      </c>
      <c r="H504">
        <f>1</f>
        <v>1</v>
      </c>
      <c r="I504">
        <f>COUNTA(input4713[[#This Row],[Column1.1]:[Column1.8]])</f>
        <v>7</v>
      </c>
      <c r="J504" t="str">
        <f>ADDRESS(ROW(),input4713[[#This Row],[first col]]+1,4)&amp;":"&amp;ADDRESS(ROW(),input4713[[#This Row],[lastcol]],4)</f>
        <v>B504:G504</v>
      </c>
      <c r="K504" t="str">
        <f>ADDRESS(ROW(),input4713[[#This Row],[first col]],4)&amp;":"&amp;ADDRESS(ROW(),input4713[[#This Row],[lastcol]]-1,4)</f>
        <v>A504:F504</v>
      </c>
      <c r="L504" t="b" cm="1">
        <f t="array" aca="1" ref="L504" ca="1">SUMPRODUCT(--(INDIRECT(input4713[[#This Row],[range1]])&lt;INDIRECT(input4713[[#This Row],[range2]])))=COUNT(INDIRECT(input4713[[#This Row],[range1]]))</f>
        <v>0</v>
      </c>
      <c r="M504" t="b" cm="1">
        <f t="array" aca="1" ref="M504" ca="1">SUMPRODUCT(--(INDIRECT(input4713[[#This Row],[range1]])&gt;INDIRECT(input4713[[#This Row],[range2]])))=COUNT(INDIRECT(input4713[[#This Row],[range1]]))</f>
        <v>1</v>
      </c>
      <c r="N504" t="b">
        <f ca="1">IF(AND(NOT(input4713[[#This Row],[All DESC?]]),NOT(input4713[[#This Row],[All ASC?]])),FALSE(),TRUE())</f>
        <v>1</v>
      </c>
      <c r="O504" cm="1">
        <f t="array" aca="1" ref="O504" ca="1">IF(AND(input4713[[#This Row],[Safe Part 1]],(MAX(ABS((INDIRECT(input4713[[#This Row],[range2]]))-(INDIRECT(input4713[[#This Row],[range1]])))))&lt;=3),1,0)</f>
        <v>0</v>
      </c>
    </row>
    <row r="505" spans="1:15" x14ac:dyDescent="0.35">
      <c r="A505">
        <v>19</v>
      </c>
      <c r="B505">
        <v>18</v>
      </c>
      <c r="C505">
        <v>15</v>
      </c>
      <c r="D505">
        <v>14</v>
      </c>
      <c r="E505">
        <v>12</v>
      </c>
      <c r="F505">
        <v>10</v>
      </c>
      <c r="H505">
        <f>1</f>
        <v>1</v>
      </c>
      <c r="I505">
        <f>COUNTA(input4713[[#This Row],[Column1.1]:[Column1.8]])</f>
        <v>6</v>
      </c>
      <c r="J505" t="str">
        <f>ADDRESS(ROW(),input4713[[#This Row],[first col]]+1,4)&amp;":"&amp;ADDRESS(ROW(),input4713[[#This Row],[lastcol]],4)</f>
        <v>B505:F505</v>
      </c>
      <c r="K505" t="str">
        <f>ADDRESS(ROW(),input4713[[#This Row],[first col]],4)&amp;":"&amp;ADDRESS(ROW(),input4713[[#This Row],[lastcol]]-1,4)</f>
        <v>A505:E505</v>
      </c>
      <c r="L505" t="b" cm="1">
        <f t="array" aca="1" ref="L505" ca="1">SUMPRODUCT(--(INDIRECT(input4713[[#This Row],[range1]])&lt;INDIRECT(input4713[[#This Row],[range2]])))=COUNT(INDIRECT(input4713[[#This Row],[range1]]))</f>
        <v>1</v>
      </c>
      <c r="M505" t="b" cm="1">
        <f t="array" aca="1" ref="M505" ca="1">SUMPRODUCT(--(INDIRECT(input4713[[#This Row],[range1]])&gt;INDIRECT(input4713[[#This Row],[range2]])))=COUNT(INDIRECT(input4713[[#This Row],[range1]]))</f>
        <v>0</v>
      </c>
      <c r="N505" t="b">
        <f ca="1">IF(AND(NOT(input4713[[#This Row],[All DESC?]]),NOT(input4713[[#This Row],[All ASC?]])),FALSE(),TRUE())</f>
        <v>1</v>
      </c>
      <c r="O505" cm="1">
        <f t="array" aca="1" ref="O505" ca="1">IF(AND(input4713[[#This Row],[Safe Part 1]],(MAX(ABS((INDIRECT(input4713[[#This Row],[range2]]))-(INDIRECT(input4713[[#This Row],[range1]])))))&lt;=3),1,0)</f>
        <v>1</v>
      </c>
    </row>
    <row r="506" spans="1:15" x14ac:dyDescent="0.35">
      <c r="A506">
        <v>13</v>
      </c>
      <c r="B506">
        <v>14</v>
      </c>
      <c r="C506">
        <v>17</v>
      </c>
      <c r="D506">
        <v>20</v>
      </c>
      <c r="E506">
        <v>21</v>
      </c>
      <c r="H506">
        <f>1</f>
        <v>1</v>
      </c>
      <c r="I506">
        <f>COUNTA(input4713[[#This Row],[Column1.1]:[Column1.8]])</f>
        <v>5</v>
      </c>
      <c r="J506" t="str">
        <f>ADDRESS(ROW(),input4713[[#This Row],[first col]]+1,4)&amp;":"&amp;ADDRESS(ROW(),input4713[[#This Row],[lastcol]],4)</f>
        <v>B506:E506</v>
      </c>
      <c r="K506" t="str">
        <f>ADDRESS(ROW(),input4713[[#This Row],[first col]],4)&amp;":"&amp;ADDRESS(ROW(),input4713[[#This Row],[lastcol]]-1,4)</f>
        <v>A506:D506</v>
      </c>
      <c r="L506" t="b" cm="1">
        <f t="array" aca="1" ref="L506" ca="1">SUMPRODUCT(--(INDIRECT(input4713[[#This Row],[range1]])&lt;INDIRECT(input4713[[#This Row],[range2]])))=COUNT(INDIRECT(input4713[[#This Row],[range1]]))</f>
        <v>0</v>
      </c>
      <c r="M506" t="b" cm="1">
        <f t="array" aca="1" ref="M506" ca="1">SUMPRODUCT(--(INDIRECT(input4713[[#This Row],[range1]])&gt;INDIRECT(input4713[[#This Row],[range2]])))=COUNT(INDIRECT(input4713[[#This Row],[range1]]))</f>
        <v>1</v>
      </c>
      <c r="N506" t="b">
        <f ca="1">IF(AND(NOT(input4713[[#This Row],[All DESC?]]),NOT(input4713[[#This Row],[All ASC?]])),FALSE(),TRUE())</f>
        <v>1</v>
      </c>
      <c r="O506" cm="1">
        <f t="array" aca="1" ref="O506" ca="1">IF(AND(input4713[[#This Row],[Safe Part 1]],(MAX(ABS((INDIRECT(input4713[[#This Row],[range2]]))-(INDIRECT(input4713[[#This Row],[range1]])))))&lt;=3),1,0)</f>
        <v>1</v>
      </c>
    </row>
    <row r="507" spans="1:15" x14ac:dyDescent="0.35">
      <c r="A507">
        <v>63</v>
      </c>
      <c r="B507">
        <v>62</v>
      </c>
      <c r="C507">
        <v>60</v>
      </c>
      <c r="D507">
        <v>59</v>
      </c>
      <c r="E507">
        <v>56</v>
      </c>
      <c r="F507">
        <v>54</v>
      </c>
      <c r="G507">
        <v>49</v>
      </c>
      <c r="H507">
        <f>1</f>
        <v>1</v>
      </c>
      <c r="I507">
        <f>COUNTA(input4713[[#This Row],[Column1.1]:[Column1.8]])</f>
        <v>7</v>
      </c>
      <c r="J507" t="str">
        <f>ADDRESS(ROW(),input4713[[#This Row],[first col]]+1,4)&amp;":"&amp;ADDRESS(ROW(),input4713[[#This Row],[lastcol]],4)</f>
        <v>B507:G507</v>
      </c>
      <c r="K507" t="str">
        <f>ADDRESS(ROW(),input4713[[#This Row],[first col]],4)&amp;":"&amp;ADDRESS(ROW(),input4713[[#This Row],[lastcol]]-1,4)</f>
        <v>A507:F507</v>
      </c>
      <c r="L507" t="b" cm="1">
        <f t="array" aca="1" ref="L507" ca="1">SUMPRODUCT(--(INDIRECT(input4713[[#This Row],[range1]])&lt;INDIRECT(input4713[[#This Row],[range2]])))=COUNT(INDIRECT(input4713[[#This Row],[range1]]))</f>
        <v>1</v>
      </c>
      <c r="M507" t="b" cm="1">
        <f t="array" aca="1" ref="M507" ca="1">SUMPRODUCT(--(INDIRECT(input4713[[#This Row],[range1]])&gt;INDIRECT(input4713[[#This Row],[range2]])))=COUNT(INDIRECT(input4713[[#This Row],[range1]]))</f>
        <v>0</v>
      </c>
      <c r="N507" t="b">
        <f ca="1">IF(AND(NOT(input4713[[#This Row],[All DESC?]]),NOT(input4713[[#This Row],[All ASC?]])),FALSE(),TRUE())</f>
        <v>1</v>
      </c>
      <c r="O507" cm="1">
        <f t="array" aca="1" ref="O507" ca="1">IF(AND(input4713[[#This Row],[Safe Part 1]],(MAX(ABS((INDIRECT(input4713[[#This Row],[range2]]))-(INDIRECT(input4713[[#This Row],[range1]])))))&lt;=3),1,0)</f>
        <v>0</v>
      </c>
    </row>
    <row r="508" spans="1:15" x14ac:dyDescent="0.35">
      <c r="A508">
        <v>73</v>
      </c>
      <c r="B508">
        <v>76</v>
      </c>
      <c r="C508">
        <v>78</v>
      </c>
      <c r="D508">
        <v>79</v>
      </c>
      <c r="E508">
        <v>82</v>
      </c>
      <c r="F508">
        <v>84</v>
      </c>
      <c r="G508">
        <v>87</v>
      </c>
      <c r="H508">
        <f>1</f>
        <v>1</v>
      </c>
      <c r="I508">
        <f>COUNTA(input4713[[#This Row],[Column1.1]:[Column1.8]])</f>
        <v>7</v>
      </c>
      <c r="J508" t="str">
        <f>ADDRESS(ROW(),input4713[[#This Row],[first col]]+1,4)&amp;":"&amp;ADDRESS(ROW(),input4713[[#This Row],[lastcol]],4)</f>
        <v>B508:G508</v>
      </c>
      <c r="K508" t="str">
        <f>ADDRESS(ROW(),input4713[[#This Row],[first col]],4)&amp;":"&amp;ADDRESS(ROW(),input4713[[#This Row],[lastcol]]-1,4)</f>
        <v>A508:F508</v>
      </c>
      <c r="L508" t="b" cm="1">
        <f t="array" aca="1" ref="L508" ca="1">SUMPRODUCT(--(INDIRECT(input4713[[#This Row],[range1]])&lt;INDIRECT(input4713[[#This Row],[range2]])))=COUNT(INDIRECT(input4713[[#This Row],[range1]]))</f>
        <v>0</v>
      </c>
      <c r="M508" t="b" cm="1">
        <f t="array" aca="1" ref="M508" ca="1">SUMPRODUCT(--(INDIRECT(input4713[[#This Row],[range1]])&gt;INDIRECT(input4713[[#This Row],[range2]])))=COUNT(INDIRECT(input4713[[#This Row],[range1]]))</f>
        <v>1</v>
      </c>
      <c r="N508" t="b">
        <f ca="1">IF(AND(NOT(input4713[[#This Row],[All DESC?]]),NOT(input4713[[#This Row],[All ASC?]])),FALSE(),TRUE())</f>
        <v>1</v>
      </c>
      <c r="O508" cm="1">
        <f t="array" aca="1" ref="O508" ca="1">IF(AND(input4713[[#This Row],[Safe Part 1]],(MAX(ABS((INDIRECT(input4713[[#This Row],[range2]]))-(INDIRECT(input4713[[#This Row],[range1]])))))&lt;=3),1,0)</f>
        <v>1</v>
      </c>
    </row>
    <row r="509" spans="1:15" x14ac:dyDescent="0.35">
      <c r="A509">
        <v>54</v>
      </c>
      <c r="B509">
        <v>51</v>
      </c>
      <c r="C509">
        <v>50</v>
      </c>
      <c r="D509">
        <v>47</v>
      </c>
      <c r="E509">
        <v>45</v>
      </c>
      <c r="F509">
        <v>42</v>
      </c>
      <c r="H509">
        <f>1</f>
        <v>1</v>
      </c>
      <c r="I509">
        <f>COUNTA(input4713[[#This Row],[Column1.1]:[Column1.8]])</f>
        <v>6</v>
      </c>
      <c r="J509" t="str">
        <f>ADDRESS(ROW(),input4713[[#This Row],[first col]]+1,4)&amp;":"&amp;ADDRESS(ROW(),input4713[[#This Row],[lastcol]],4)</f>
        <v>B509:F509</v>
      </c>
      <c r="K509" t="str">
        <f>ADDRESS(ROW(),input4713[[#This Row],[first col]],4)&amp;":"&amp;ADDRESS(ROW(),input4713[[#This Row],[lastcol]]-1,4)</f>
        <v>A509:E509</v>
      </c>
      <c r="L509" t="b" cm="1">
        <f t="array" aca="1" ref="L509" ca="1">SUMPRODUCT(--(INDIRECT(input4713[[#This Row],[range1]])&lt;INDIRECT(input4713[[#This Row],[range2]])))=COUNT(INDIRECT(input4713[[#This Row],[range1]]))</f>
        <v>1</v>
      </c>
      <c r="M509" t="b" cm="1">
        <f t="array" aca="1" ref="M509" ca="1">SUMPRODUCT(--(INDIRECT(input4713[[#This Row],[range1]])&gt;INDIRECT(input4713[[#This Row],[range2]])))=COUNT(INDIRECT(input4713[[#This Row],[range1]]))</f>
        <v>0</v>
      </c>
      <c r="N509" t="b">
        <f ca="1">IF(AND(NOT(input4713[[#This Row],[All DESC?]]),NOT(input4713[[#This Row],[All ASC?]])),FALSE(),TRUE())</f>
        <v>1</v>
      </c>
      <c r="O509" cm="1">
        <f t="array" aca="1" ref="O509" ca="1">IF(AND(input4713[[#This Row],[Safe Part 1]],(MAX(ABS((INDIRECT(input4713[[#This Row],[range2]]))-(INDIRECT(input4713[[#This Row],[range1]])))))&lt;=3),1,0)</f>
        <v>1</v>
      </c>
    </row>
    <row r="510" spans="1:15" x14ac:dyDescent="0.35">
      <c r="A510">
        <v>57</v>
      </c>
      <c r="B510">
        <v>55</v>
      </c>
      <c r="C510">
        <v>52</v>
      </c>
      <c r="D510">
        <v>50</v>
      </c>
      <c r="E510">
        <v>47</v>
      </c>
      <c r="F510">
        <v>44</v>
      </c>
      <c r="H510">
        <f>1</f>
        <v>1</v>
      </c>
      <c r="I510">
        <f>COUNTA(input4713[[#This Row],[Column1.1]:[Column1.8]])</f>
        <v>6</v>
      </c>
      <c r="J510" t="str">
        <f>ADDRESS(ROW(),input4713[[#This Row],[first col]]+1,4)&amp;":"&amp;ADDRESS(ROW(),input4713[[#This Row],[lastcol]],4)</f>
        <v>B510:F510</v>
      </c>
      <c r="K510" t="str">
        <f>ADDRESS(ROW(),input4713[[#This Row],[first col]],4)&amp;":"&amp;ADDRESS(ROW(),input4713[[#This Row],[lastcol]]-1,4)</f>
        <v>A510:E510</v>
      </c>
      <c r="L510" t="b" cm="1">
        <f t="array" aca="1" ref="L510" ca="1">SUMPRODUCT(--(INDIRECT(input4713[[#This Row],[range1]])&lt;INDIRECT(input4713[[#This Row],[range2]])))=COUNT(INDIRECT(input4713[[#This Row],[range1]]))</f>
        <v>1</v>
      </c>
      <c r="M510" t="b" cm="1">
        <f t="array" aca="1" ref="M510" ca="1">SUMPRODUCT(--(INDIRECT(input4713[[#This Row],[range1]])&gt;INDIRECT(input4713[[#This Row],[range2]])))=COUNT(INDIRECT(input4713[[#This Row],[range1]]))</f>
        <v>0</v>
      </c>
      <c r="N510" t="b">
        <f ca="1">IF(AND(NOT(input4713[[#This Row],[All DESC?]]),NOT(input4713[[#This Row],[All ASC?]])),FALSE(),TRUE())</f>
        <v>1</v>
      </c>
      <c r="O510" cm="1">
        <f t="array" aca="1" ref="O510" ca="1">IF(AND(input4713[[#This Row],[Safe Part 1]],(MAX(ABS((INDIRECT(input4713[[#This Row],[range2]]))-(INDIRECT(input4713[[#This Row],[range1]])))))&lt;=3),1,0)</f>
        <v>1</v>
      </c>
    </row>
    <row r="511" spans="1:15" x14ac:dyDescent="0.35">
      <c r="A511">
        <v>34</v>
      </c>
      <c r="B511">
        <v>32</v>
      </c>
      <c r="C511">
        <v>29</v>
      </c>
      <c r="D511">
        <v>26</v>
      </c>
      <c r="E511">
        <v>23</v>
      </c>
      <c r="F511">
        <v>21</v>
      </c>
      <c r="G511">
        <v>15</v>
      </c>
      <c r="H511">
        <f>1</f>
        <v>1</v>
      </c>
      <c r="I511">
        <f>COUNTA(input4713[[#This Row],[Column1.1]:[Column1.8]])</f>
        <v>7</v>
      </c>
      <c r="J511" t="str">
        <f>ADDRESS(ROW(),input4713[[#This Row],[first col]]+1,4)&amp;":"&amp;ADDRESS(ROW(),input4713[[#This Row],[lastcol]],4)</f>
        <v>B511:G511</v>
      </c>
      <c r="K511" t="str">
        <f>ADDRESS(ROW(),input4713[[#This Row],[first col]],4)&amp;":"&amp;ADDRESS(ROW(),input4713[[#This Row],[lastcol]]-1,4)</f>
        <v>A511:F511</v>
      </c>
      <c r="L511" t="b" cm="1">
        <f t="array" aca="1" ref="L511" ca="1">SUMPRODUCT(--(INDIRECT(input4713[[#This Row],[range1]])&lt;INDIRECT(input4713[[#This Row],[range2]])))=COUNT(INDIRECT(input4713[[#This Row],[range1]]))</f>
        <v>1</v>
      </c>
      <c r="M511" t="b" cm="1">
        <f t="array" aca="1" ref="M511" ca="1">SUMPRODUCT(--(INDIRECT(input4713[[#This Row],[range1]])&gt;INDIRECT(input4713[[#This Row],[range2]])))=COUNT(INDIRECT(input4713[[#This Row],[range1]]))</f>
        <v>0</v>
      </c>
      <c r="N511" t="b">
        <f ca="1">IF(AND(NOT(input4713[[#This Row],[All DESC?]]),NOT(input4713[[#This Row],[All ASC?]])),FALSE(),TRUE())</f>
        <v>1</v>
      </c>
      <c r="O511" cm="1">
        <f t="array" aca="1" ref="O511" ca="1">IF(AND(input4713[[#This Row],[Safe Part 1]],(MAX(ABS((INDIRECT(input4713[[#This Row],[range2]]))-(INDIRECT(input4713[[#This Row],[range1]])))))&lt;=3),1,0)</f>
        <v>0</v>
      </c>
    </row>
    <row r="512" spans="1:15" x14ac:dyDescent="0.35">
      <c r="A512">
        <v>89</v>
      </c>
      <c r="B512">
        <v>88</v>
      </c>
      <c r="C512">
        <v>85</v>
      </c>
      <c r="D512">
        <v>84</v>
      </c>
      <c r="E512">
        <v>81</v>
      </c>
      <c r="F512">
        <v>78</v>
      </c>
      <c r="H512">
        <f>1</f>
        <v>1</v>
      </c>
      <c r="I512">
        <f>COUNTA(input4713[[#This Row],[Column1.1]:[Column1.8]])</f>
        <v>6</v>
      </c>
      <c r="J512" t="str">
        <f>ADDRESS(ROW(),input4713[[#This Row],[first col]]+1,4)&amp;":"&amp;ADDRESS(ROW(),input4713[[#This Row],[lastcol]],4)</f>
        <v>B512:F512</v>
      </c>
      <c r="K512" t="str">
        <f>ADDRESS(ROW(),input4713[[#This Row],[first col]],4)&amp;":"&amp;ADDRESS(ROW(),input4713[[#This Row],[lastcol]]-1,4)</f>
        <v>A512:E512</v>
      </c>
      <c r="L512" t="b" cm="1">
        <f t="array" aca="1" ref="L512" ca="1">SUMPRODUCT(--(INDIRECT(input4713[[#This Row],[range1]])&lt;INDIRECT(input4713[[#This Row],[range2]])))=COUNT(INDIRECT(input4713[[#This Row],[range1]]))</f>
        <v>1</v>
      </c>
      <c r="M512" t="b" cm="1">
        <f t="array" aca="1" ref="M512" ca="1">SUMPRODUCT(--(INDIRECT(input4713[[#This Row],[range1]])&gt;INDIRECT(input4713[[#This Row],[range2]])))=COUNT(INDIRECT(input4713[[#This Row],[range1]]))</f>
        <v>0</v>
      </c>
      <c r="N512" t="b">
        <f ca="1">IF(AND(NOT(input4713[[#This Row],[All DESC?]]),NOT(input4713[[#This Row],[All ASC?]])),FALSE(),TRUE())</f>
        <v>1</v>
      </c>
      <c r="O512" cm="1">
        <f t="array" aca="1" ref="O512" ca="1">IF(AND(input4713[[#This Row],[Safe Part 1]],(MAX(ABS((INDIRECT(input4713[[#This Row],[range2]]))-(INDIRECT(input4713[[#This Row],[range1]])))))&lt;=3),1,0)</f>
        <v>1</v>
      </c>
    </row>
    <row r="513" spans="1:15" x14ac:dyDescent="0.35">
      <c r="A513">
        <v>55</v>
      </c>
      <c r="B513">
        <v>58</v>
      </c>
      <c r="C513">
        <v>61</v>
      </c>
      <c r="D513">
        <v>64</v>
      </c>
      <c r="E513">
        <v>66</v>
      </c>
      <c r="F513">
        <v>68</v>
      </c>
      <c r="H513">
        <f>1</f>
        <v>1</v>
      </c>
      <c r="I513">
        <f>COUNTA(input4713[[#This Row],[Column1.1]:[Column1.8]])</f>
        <v>6</v>
      </c>
      <c r="J513" t="str">
        <f>ADDRESS(ROW(),input4713[[#This Row],[first col]]+1,4)&amp;":"&amp;ADDRESS(ROW(),input4713[[#This Row],[lastcol]],4)</f>
        <v>B513:F513</v>
      </c>
      <c r="K513" t="str">
        <f>ADDRESS(ROW(),input4713[[#This Row],[first col]],4)&amp;":"&amp;ADDRESS(ROW(),input4713[[#This Row],[lastcol]]-1,4)</f>
        <v>A513:E513</v>
      </c>
      <c r="L513" t="b" cm="1">
        <f t="array" aca="1" ref="L513" ca="1">SUMPRODUCT(--(INDIRECT(input4713[[#This Row],[range1]])&lt;INDIRECT(input4713[[#This Row],[range2]])))=COUNT(INDIRECT(input4713[[#This Row],[range1]]))</f>
        <v>0</v>
      </c>
      <c r="M513" t="b" cm="1">
        <f t="array" aca="1" ref="M513" ca="1">SUMPRODUCT(--(INDIRECT(input4713[[#This Row],[range1]])&gt;INDIRECT(input4713[[#This Row],[range2]])))=COUNT(INDIRECT(input4713[[#This Row],[range1]]))</f>
        <v>1</v>
      </c>
      <c r="N513" t="b">
        <f ca="1">IF(AND(NOT(input4713[[#This Row],[All DESC?]]),NOT(input4713[[#This Row],[All ASC?]])),FALSE(),TRUE())</f>
        <v>1</v>
      </c>
      <c r="O513" cm="1">
        <f t="array" aca="1" ref="O513" ca="1">IF(AND(input4713[[#This Row],[Safe Part 1]],(MAX(ABS((INDIRECT(input4713[[#This Row],[range2]]))-(INDIRECT(input4713[[#This Row],[range1]])))))&lt;=3),1,0)</f>
        <v>1</v>
      </c>
    </row>
    <row r="514" spans="1:15" x14ac:dyDescent="0.35">
      <c r="A514">
        <v>67</v>
      </c>
      <c r="B514">
        <v>69</v>
      </c>
      <c r="C514">
        <v>72</v>
      </c>
      <c r="D514">
        <v>74</v>
      </c>
      <c r="E514">
        <v>77</v>
      </c>
      <c r="H514">
        <f>1</f>
        <v>1</v>
      </c>
      <c r="I514">
        <f>COUNTA(input4713[[#This Row],[Column1.1]:[Column1.8]])</f>
        <v>5</v>
      </c>
      <c r="J514" t="str">
        <f>ADDRESS(ROW(),input4713[[#This Row],[first col]]+1,4)&amp;":"&amp;ADDRESS(ROW(),input4713[[#This Row],[lastcol]],4)</f>
        <v>B514:E514</v>
      </c>
      <c r="K514" t="str">
        <f>ADDRESS(ROW(),input4713[[#This Row],[first col]],4)&amp;":"&amp;ADDRESS(ROW(),input4713[[#This Row],[lastcol]]-1,4)</f>
        <v>A514:D514</v>
      </c>
      <c r="L514" t="b" cm="1">
        <f t="array" aca="1" ref="L514" ca="1">SUMPRODUCT(--(INDIRECT(input4713[[#This Row],[range1]])&lt;INDIRECT(input4713[[#This Row],[range2]])))=COUNT(INDIRECT(input4713[[#This Row],[range1]]))</f>
        <v>0</v>
      </c>
      <c r="M514" t="b" cm="1">
        <f t="array" aca="1" ref="M514" ca="1">SUMPRODUCT(--(INDIRECT(input4713[[#This Row],[range1]])&gt;INDIRECT(input4713[[#This Row],[range2]])))=COUNT(INDIRECT(input4713[[#This Row],[range1]]))</f>
        <v>1</v>
      </c>
      <c r="N514" t="b">
        <f ca="1">IF(AND(NOT(input4713[[#This Row],[All DESC?]]),NOT(input4713[[#This Row],[All ASC?]])),FALSE(),TRUE())</f>
        <v>1</v>
      </c>
      <c r="O514" cm="1">
        <f t="array" aca="1" ref="O514" ca="1">IF(AND(input4713[[#This Row],[Safe Part 1]],(MAX(ABS((INDIRECT(input4713[[#This Row],[range2]]))-(INDIRECT(input4713[[#This Row],[range1]])))))&lt;=3),1,0)</f>
        <v>1</v>
      </c>
    </row>
    <row r="515" spans="1:15" x14ac:dyDescent="0.35">
      <c r="A515">
        <v>32</v>
      </c>
      <c r="B515">
        <v>29</v>
      </c>
      <c r="C515">
        <v>28</v>
      </c>
      <c r="D515">
        <v>25</v>
      </c>
      <c r="E515">
        <v>23</v>
      </c>
      <c r="F515">
        <v>20</v>
      </c>
      <c r="G515">
        <v>16</v>
      </c>
      <c r="H515">
        <f>1</f>
        <v>1</v>
      </c>
      <c r="I515">
        <f>COUNTA(input4713[[#This Row],[Column1.1]:[Column1.8]])</f>
        <v>7</v>
      </c>
      <c r="J515" t="str">
        <f>ADDRESS(ROW(),input4713[[#This Row],[first col]]+1,4)&amp;":"&amp;ADDRESS(ROW(),input4713[[#This Row],[lastcol]],4)</f>
        <v>B515:G515</v>
      </c>
      <c r="K515" t="str">
        <f>ADDRESS(ROW(),input4713[[#This Row],[first col]],4)&amp;":"&amp;ADDRESS(ROW(),input4713[[#This Row],[lastcol]]-1,4)</f>
        <v>A515:F515</v>
      </c>
      <c r="L515" t="b" cm="1">
        <f t="array" aca="1" ref="L515" ca="1">SUMPRODUCT(--(INDIRECT(input4713[[#This Row],[range1]])&lt;INDIRECT(input4713[[#This Row],[range2]])))=COUNT(INDIRECT(input4713[[#This Row],[range1]]))</f>
        <v>1</v>
      </c>
      <c r="M515" t="b" cm="1">
        <f t="array" aca="1" ref="M515" ca="1">SUMPRODUCT(--(INDIRECT(input4713[[#This Row],[range1]])&gt;INDIRECT(input4713[[#This Row],[range2]])))=COUNT(INDIRECT(input4713[[#This Row],[range1]]))</f>
        <v>0</v>
      </c>
      <c r="N515" t="b">
        <f ca="1">IF(AND(NOT(input4713[[#This Row],[All DESC?]]),NOT(input4713[[#This Row],[All ASC?]])),FALSE(),TRUE())</f>
        <v>1</v>
      </c>
      <c r="O515" cm="1">
        <f t="array" aca="1" ref="O515" ca="1">IF(AND(input4713[[#This Row],[Safe Part 1]],(MAX(ABS((INDIRECT(input4713[[#This Row],[range2]]))-(INDIRECT(input4713[[#This Row],[range1]])))))&lt;=3),1,0)</f>
        <v>0</v>
      </c>
    </row>
    <row r="516" spans="1:15" x14ac:dyDescent="0.35">
      <c r="A516">
        <v>29</v>
      </c>
      <c r="B516">
        <v>30</v>
      </c>
      <c r="C516">
        <v>31</v>
      </c>
      <c r="D516">
        <v>33</v>
      </c>
      <c r="E516">
        <v>34</v>
      </c>
      <c r="F516">
        <v>37</v>
      </c>
      <c r="G516">
        <v>41</v>
      </c>
      <c r="H516">
        <f>1</f>
        <v>1</v>
      </c>
      <c r="I516">
        <f>COUNTA(input4713[[#This Row],[Column1.1]:[Column1.8]])</f>
        <v>7</v>
      </c>
      <c r="J516" t="str">
        <f>ADDRESS(ROW(),input4713[[#This Row],[first col]]+1,4)&amp;":"&amp;ADDRESS(ROW(),input4713[[#This Row],[lastcol]],4)</f>
        <v>B516:G516</v>
      </c>
      <c r="K516" t="str">
        <f>ADDRESS(ROW(),input4713[[#This Row],[first col]],4)&amp;":"&amp;ADDRESS(ROW(),input4713[[#This Row],[lastcol]]-1,4)</f>
        <v>A516:F516</v>
      </c>
      <c r="L516" t="b" cm="1">
        <f t="array" aca="1" ref="L516" ca="1">SUMPRODUCT(--(INDIRECT(input4713[[#This Row],[range1]])&lt;INDIRECT(input4713[[#This Row],[range2]])))=COUNT(INDIRECT(input4713[[#This Row],[range1]]))</f>
        <v>0</v>
      </c>
      <c r="M516" t="b" cm="1">
        <f t="array" aca="1" ref="M516" ca="1">SUMPRODUCT(--(INDIRECT(input4713[[#This Row],[range1]])&gt;INDIRECT(input4713[[#This Row],[range2]])))=COUNT(INDIRECT(input4713[[#This Row],[range1]]))</f>
        <v>1</v>
      </c>
      <c r="N516" t="b">
        <f ca="1">IF(AND(NOT(input4713[[#This Row],[All DESC?]]),NOT(input4713[[#This Row],[All ASC?]])),FALSE(),TRUE())</f>
        <v>1</v>
      </c>
      <c r="O516" cm="1">
        <f t="array" aca="1" ref="O516" ca="1">IF(AND(input4713[[#This Row],[Safe Part 1]],(MAX(ABS((INDIRECT(input4713[[#This Row],[range2]]))-(INDIRECT(input4713[[#This Row],[range1]])))))&lt;=3),1,0)</f>
        <v>0</v>
      </c>
    </row>
    <row r="517" spans="1:15" x14ac:dyDescent="0.35">
      <c r="A517">
        <v>70</v>
      </c>
      <c r="B517">
        <v>67</v>
      </c>
      <c r="C517">
        <v>65</v>
      </c>
      <c r="D517">
        <v>62</v>
      </c>
      <c r="E517">
        <v>59</v>
      </c>
      <c r="H517">
        <f>1</f>
        <v>1</v>
      </c>
      <c r="I517">
        <f>COUNTA(input4713[[#This Row],[Column1.1]:[Column1.8]])</f>
        <v>5</v>
      </c>
      <c r="J517" t="str">
        <f>ADDRESS(ROW(),input4713[[#This Row],[first col]]+1,4)&amp;":"&amp;ADDRESS(ROW(),input4713[[#This Row],[lastcol]],4)</f>
        <v>B517:E517</v>
      </c>
      <c r="K517" t="str">
        <f>ADDRESS(ROW(),input4713[[#This Row],[first col]],4)&amp;":"&amp;ADDRESS(ROW(),input4713[[#This Row],[lastcol]]-1,4)</f>
        <v>A517:D517</v>
      </c>
      <c r="L517" t="b" cm="1">
        <f t="array" aca="1" ref="L517" ca="1">SUMPRODUCT(--(INDIRECT(input4713[[#This Row],[range1]])&lt;INDIRECT(input4713[[#This Row],[range2]])))=COUNT(INDIRECT(input4713[[#This Row],[range1]]))</f>
        <v>1</v>
      </c>
      <c r="M517" t="b" cm="1">
        <f t="array" aca="1" ref="M517" ca="1">SUMPRODUCT(--(INDIRECT(input4713[[#This Row],[range1]])&gt;INDIRECT(input4713[[#This Row],[range2]])))=COUNT(INDIRECT(input4713[[#This Row],[range1]]))</f>
        <v>0</v>
      </c>
      <c r="N517" t="b">
        <f ca="1">IF(AND(NOT(input4713[[#This Row],[All DESC?]]),NOT(input4713[[#This Row],[All ASC?]])),FALSE(),TRUE())</f>
        <v>1</v>
      </c>
      <c r="O517" cm="1">
        <f t="array" aca="1" ref="O517" ca="1">IF(AND(input4713[[#This Row],[Safe Part 1]],(MAX(ABS((INDIRECT(input4713[[#This Row],[range2]]))-(INDIRECT(input4713[[#This Row],[range1]])))))&lt;=3),1,0)</f>
        <v>1</v>
      </c>
    </row>
    <row r="518" spans="1:15" x14ac:dyDescent="0.35">
      <c r="A518">
        <v>66</v>
      </c>
      <c r="B518">
        <v>64</v>
      </c>
      <c r="C518">
        <v>62</v>
      </c>
      <c r="D518">
        <v>59</v>
      </c>
      <c r="E518">
        <v>58</v>
      </c>
      <c r="H518">
        <f>1</f>
        <v>1</v>
      </c>
      <c r="I518">
        <f>COUNTA(input4713[[#This Row],[Column1.1]:[Column1.8]])</f>
        <v>5</v>
      </c>
      <c r="J518" t="str">
        <f>ADDRESS(ROW(),input4713[[#This Row],[first col]]+1,4)&amp;":"&amp;ADDRESS(ROW(),input4713[[#This Row],[lastcol]],4)</f>
        <v>B518:E518</v>
      </c>
      <c r="K518" t="str">
        <f>ADDRESS(ROW(),input4713[[#This Row],[first col]],4)&amp;":"&amp;ADDRESS(ROW(),input4713[[#This Row],[lastcol]]-1,4)</f>
        <v>A518:D518</v>
      </c>
      <c r="L518" t="b" cm="1">
        <f t="array" aca="1" ref="L518" ca="1">SUMPRODUCT(--(INDIRECT(input4713[[#This Row],[range1]])&lt;INDIRECT(input4713[[#This Row],[range2]])))=COUNT(INDIRECT(input4713[[#This Row],[range1]]))</f>
        <v>1</v>
      </c>
      <c r="M518" t="b" cm="1">
        <f t="array" aca="1" ref="M518" ca="1">SUMPRODUCT(--(INDIRECT(input4713[[#This Row],[range1]])&gt;INDIRECT(input4713[[#This Row],[range2]])))=COUNT(INDIRECT(input4713[[#This Row],[range1]]))</f>
        <v>0</v>
      </c>
      <c r="N518" t="b">
        <f ca="1">IF(AND(NOT(input4713[[#This Row],[All DESC?]]),NOT(input4713[[#This Row],[All ASC?]])),FALSE(),TRUE())</f>
        <v>1</v>
      </c>
      <c r="O518" cm="1">
        <f t="array" aca="1" ref="O518" ca="1">IF(AND(input4713[[#This Row],[Safe Part 1]],(MAX(ABS((INDIRECT(input4713[[#This Row],[range2]]))-(INDIRECT(input4713[[#This Row],[range1]])))))&lt;=3),1,0)</f>
        <v>1</v>
      </c>
    </row>
    <row r="519" spans="1:15" x14ac:dyDescent="0.35">
      <c r="A519">
        <v>84</v>
      </c>
      <c r="B519">
        <v>86</v>
      </c>
      <c r="C519">
        <v>89</v>
      </c>
      <c r="D519">
        <v>91</v>
      </c>
      <c r="E519">
        <v>92</v>
      </c>
      <c r="F519">
        <v>93</v>
      </c>
      <c r="H519">
        <f>1</f>
        <v>1</v>
      </c>
      <c r="I519">
        <f>COUNTA(input4713[[#This Row],[Column1.1]:[Column1.8]])</f>
        <v>6</v>
      </c>
      <c r="J519" t="str">
        <f>ADDRESS(ROW(),input4713[[#This Row],[first col]]+1,4)&amp;":"&amp;ADDRESS(ROW(),input4713[[#This Row],[lastcol]],4)</f>
        <v>B519:F519</v>
      </c>
      <c r="K519" t="str">
        <f>ADDRESS(ROW(),input4713[[#This Row],[first col]],4)&amp;":"&amp;ADDRESS(ROW(),input4713[[#This Row],[lastcol]]-1,4)</f>
        <v>A519:E519</v>
      </c>
      <c r="L519" t="b" cm="1">
        <f t="array" aca="1" ref="L519" ca="1">SUMPRODUCT(--(INDIRECT(input4713[[#This Row],[range1]])&lt;INDIRECT(input4713[[#This Row],[range2]])))=COUNT(INDIRECT(input4713[[#This Row],[range1]]))</f>
        <v>0</v>
      </c>
      <c r="M519" t="b" cm="1">
        <f t="array" aca="1" ref="M519" ca="1">SUMPRODUCT(--(INDIRECT(input4713[[#This Row],[range1]])&gt;INDIRECT(input4713[[#This Row],[range2]])))=COUNT(INDIRECT(input4713[[#This Row],[range1]]))</f>
        <v>1</v>
      </c>
      <c r="N519" t="b">
        <f ca="1">IF(AND(NOT(input4713[[#This Row],[All DESC?]]),NOT(input4713[[#This Row],[All ASC?]])),FALSE(),TRUE())</f>
        <v>1</v>
      </c>
      <c r="O519" cm="1">
        <f t="array" aca="1" ref="O519" ca="1">IF(AND(input4713[[#This Row],[Safe Part 1]],(MAX(ABS((INDIRECT(input4713[[#This Row],[range2]]))-(INDIRECT(input4713[[#This Row],[range1]])))))&lt;=3),1,0)</f>
        <v>1</v>
      </c>
    </row>
    <row r="520" spans="1:15" x14ac:dyDescent="0.35">
      <c r="A520">
        <v>69</v>
      </c>
      <c r="B520">
        <v>71</v>
      </c>
      <c r="C520">
        <v>74</v>
      </c>
      <c r="D520">
        <v>77</v>
      </c>
      <c r="E520">
        <v>78</v>
      </c>
      <c r="F520">
        <v>79</v>
      </c>
      <c r="G520">
        <v>83</v>
      </c>
      <c r="H520">
        <f>1</f>
        <v>1</v>
      </c>
      <c r="I520">
        <f>COUNTA(input4713[[#This Row],[Column1.1]:[Column1.8]])</f>
        <v>7</v>
      </c>
      <c r="J520" t="str">
        <f>ADDRESS(ROW(),input4713[[#This Row],[first col]]+1,4)&amp;":"&amp;ADDRESS(ROW(),input4713[[#This Row],[lastcol]],4)</f>
        <v>B520:G520</v>
      </c>
      <c r="K520" t="str">
        <f>ADDRESS(ROW(),input4713[[#This Row],[first col]],4)&amp;":"&amp;ADDRESS(ROW(),input4713[[#This Row],[lastcol]]-1,4)</f>
        <v>A520:F520</v>
      </c>
      <c r="L520" t="b" cm="1">
        <f t="array" aca="1" ref="L520" ca="1">SUMPRODUCT(--(INDIRECT(input4713[[#This Row],[range1]])&lt;INDIRECT(input4713[[#This Row],[range2]])))=COUNT(INDIRECT(input4713[[#This Row],[range1]]))</f>
        <v>0</v>
      </c>
      <c r="M520" t="b" cm="1">
        <f t="array" aca="1" ref="M520" ca="1">SUMPRODUCT(--(INDIRECT(input4713[[#This Row],[range1]])&gt;INDIRECT(input4713[[#This Row],[range2]])))=COUNT(INDIRECT(input4713[[#This Row],[range1]]))</f>
        <v>1</v>
      </c>
      <c r="N520" t="b">
        <f ca="1">IF(AND(NOT(input4713[[#This Row],[All DESC?]]),NOT(input4713[[#This Row],[All ASC?]])),FALSE(),TRUE())</f>
        <v>1</v>
      </c>
      <c r="O520" cm="1">
        <f t="array" aca="1" ref="O520" ca="1">IF(AND(input4713[[#This Row],[Safe Part 1]],(MAX(ABS((INDIRECT(input4713[[#This Row],[range2]]))-(INDIRECT(input4713[[#This Row],[range1]])))))&lt;=3),1,0)</f>
        <v>0</v>
      </c>
    </row>
    <row r="521" spans="1:15" x14ac:dyDescent="0.35">
      <c r="A521">
        <v>31</v>
      </c>
      <c r="B521">
        <v>28</v>
      </c>
      <c r="C521">
        <v>26</v>
      </c>
      <c r="D521">
        <v>25</v>
      </c>
      <c r="E521">
        <v>24</v>
      </c>
      <c r="F521">
        <v>22</v>
      </c>
      <c r="G521">
        <v>17</v>
      </c>
      <c r="H521">
        <f>1</f>
        <v>1</v>
      </c>
      <c r="I521">
        <f>COUNTA(input4713[[#This Row],[Column1.1]:[Column1.8]])</f>
        <v>7</v>
      </c>
      <c r="J521" t="str">
        <f>ADDRESS(ROW(),input4713[[#This Row],[first col]]+1,4)&amp;":"&amp;ADDRESS(ROW(),input4713[[#This Row],[lastcol]],4)</f>
        <v>B521:G521</v>
      </c>
      <c r="K521" t="str">
        <f>ADDRESS(ROW(),input4713[[#This Row],[first col]],4)&amp;":"&amp;ADDRESS(ROW(),input4713[[#This Row],[lastcol]]-1,4)</f>
        <v>A521:F521</v>
      </c>
      <c r="L521" t="b" cm="1">
        <f t="array" aca="1" ref="L521" ca="1">SUMPRODUCT(--(INDIRECT(input4713[[#This Row],[range1]])&lt;INDIRECT(input4713[[#This Row],[range2]])))=COUNT(INDIRECT(input4713[[#This Row],[range1]]))</f>
        <v>1</v>
      </c>
      <c r="M521" t="b" cm="1">
        <f t="array" aca="1" ref="M521" ca="1">SUMPRODUCT(--(INDIRECT(input4713[[#This Row],[range1]])&gt;INDIRECT(input4713[[#This Row],[range2]])))=COUNT(INDIRECT(input4713[[#This Row],[range1]]))</f>
        <v>0</v>
      </c>
      <c r="N521" t="b">
        <f ca="1">IF(AND(NOT(input4713[[#This Row],[All DESC?]]),NOT(input4713[[#This Row],[All ASC?]])),FALSE(),TRUE())</f>
        <v>1</v>
      </c>
      <c r="O521" cm="1">
        <f t="array" aca="1" ref="O521" ca="1">IF(AND(input4713[[#This Row],[Safe Part 1]],(MAX(ABS((INDIRECT(input4713[[#This Row],[range2]]))-(INDIRECT(input4713[[#This Row],[range1]])))))&lt;=3),1,0)</f>
        <v>0</v>
      </c>
    </row>
    <row r="522" spans="1:15" x14ac:dyDescent="0.35">
      <c r="A522">
        <v>96</v>
      </c>
      <c r="B522">
        <v>95</v>
      </c>
      <c r="C522">
        <v>94</v>
      </c>
      <c r="D522">
        <v>91</v>
      </c>
      <c r="E522">
        <v>90</v>
      </c>
      <c r="F522">
        <v>88</v>
      </c>
      <c r="H522">
        <f>1</f>
        <v>1</v>
      </c>
      <c r="I522">
        <f>COUNTA(input4713[[#This Row],[Column1.1]:[Column1.8]])</f>
        <v>6</v>
      </c>
      <c r="J522" t="str">
        <f>ADDRESS(ROW(),input4713[[#This Row],[first col]]+1,4)&amp;":"&amp;ADDRESS(ROW(),input4713[[#This Row],[lastcol]],4)</f>
        <v>B522:F522</v>
      </c>
      <c r="K522" t="str">
        <f>ADDRESS(ROW(),input4713[[#This Row],[first col]],4)&amp;":"&amp;ADDRESS(ROW(),input4713[[#This Row],[lastcol]]-1,4)</f>
        <v>A522:E522</v>
      </c>
      <c r="L522" t="b" cm="1">
        <f t="array" aca="1" ref="L522" ca="1">SUMPRODUCT(--(INDIRECT(input4713[[#This Row],[range1]])&lt;INDIRECT(input4713[[#This Row],[range2]])))=COUNT(INDIRECT(input4713[[#This Row],[range1]]))</f>
        <v>1</v>
      </c>
      <c r="M522" t="b" cm="1">
        <f t="array" aca="1" ref="M522" ca="1">SUMPRODUCT(--(INDIRECT(input4713[[#This Row],[range1]])&gt;INDIRECT(input4713[[#This Row],[range2]])))=COUNT(INDIRECT(input4713[[#This Row],[range1]]))</f>
        <v>0</v>
      </c>
      <c r="N522" t="b">
        <f ca="1">IF(AND(NOT(input4713[[#This Row],[All DESC?]]),NOT(input4713[[#This Row],[All ASC?]])),FALSE(),TRUE())</f>
        <v>1</v>
      </c>
      <c r="O522" cm="1">
        <f t="array" aca="1" ref="O522" ca="1">IF(AND(input4713[[#This Row],[Safe Part 1]],(MAX(ABS((INDIRECT(input4713[[#This Row],[range2]]))-(INDIRECT(input4713[[#This Row],[range1]])))))&lt;=3),1,0)</f>
        <v>1</v>
      </c>
    </row>
    <row r="523" spans="1:15" x14ac:dyDescent="0.35">
      <c r="A523">
        <v>82</v>
      </c>
      <c r="B523">
        <v>85</v>
      </c>
      <c r="C523">
        <v>87</v>
      </c>
      <c r="D523">
        <v>88</v>
      </c>
      <c r="E523">
        <v>89</v>
      </c>
      <c r="F523">
        <v>92</v>
      </c>
      <c r="H523">
        <f>1</f>
        <v>1</v>
      </c>
      <c r="I523">
        <f>COUNTA(input4713[[#This Row],[Column1.1]:[Column1.8]])</f>
        <v>6</v>
      </c>
      <c r="J523" t="str">
        <f>ADDRESS(ROW(),input4713[[#This Row],[first col]]+1,4)&amp;":"&amp;ADDRESS(ROW(),input4713[[#This Row],[lastcol]],4)</f>
        <v>B523:F523</v>
      </c>
      <c r="K523" t="str">
        <f>ADDRESS(ROW(),input4713[[#This Row],[first col]],4)&amp;":"&amp;ADDRESS(ROW(),input4713[[#This Row],[lastcol]]-1,4)</f>
        <v>A523:E523</v>
      </c>
      <c r="L523" t="b" cm="1">
        <f t="array" aca="1" ref="L523" ca="1">SUMPRODUCT(--(INDIRECT(input4713[[#This Row],[range1]])&lt;INDIRECT(input4713[[#This Row],[range2]])))=COUNT(INDIRECT(input4713[[#This Row],[range1]]))</f>
        <v>0</v>
      </c>
      <c r="M523" t="b" cm="1">
        <f t="array" aca="1" ref="M523" ca="1">SUMPRODUCT(--(INDIRECT(input4713[[#This Row],[range1]])&gt;INDIRECT(input4713[[#This Row],[range2]])))=COUNT(INDIRECT(input4713[[#This Row],[range1]]))</f>
        <v>1</v>
      </c>
      <c r="N523" t="b">
        <f ca="1">IF(AND(NOT(input4713[[#This Row],[All DESC?]]),NOT(input4713[[#This Row],[All ASC?]])),FALSE(),TRUE())</f>
        <v>1</v>
      </c>
      <c r="O523" cm="1">
        <f t="array" aca="1" ref="O523" ca="1">IF(AND(input4713[[#This Row],[Safe Part 1]],(MAX(ABS((INDIRECT(input4713[[#This Row],[range2]]))-(INDIRECT(input4713[[#This Row],[range1]])))))&lt;=3),1,0)</f>
        <v>1</v>
      </c>
    </row>
    <row r="524" spans="1:15" x14ac:dyDescent="0.35">
      <c r="A524">
        <v>30</v>
      </c>
      <c r="B524">
        <v>28</v>
      </c>
      <c r="C524">
        <v>27</v>
      </c>
      <c r="D524">
        <v>25</v>
      </c>
      <c r="E524">
        <v>23</v>
      </c>
      <c r="F524">
        <v>22</v>
      </c>
      <c r="H524">
        <f>1</f>
        <v>1</v>
      </c>
      <c r="I524">
        <f>COUNTA(input4713[[#This Row],[Column1.1]:[Column1.8]])</f>
        <v>6</v>
      </c>
      <c r="J524" t="str">
        <f>ADDRESS(ROW(),input4713[[#This Row],[first col]]+1,4)&amp;":"&amp;ADDRESS(ROW(),input4713[[#This Row],[lastcol]],4)</f>
        <v>B524:F524</v>
      </c>
      <c r="K524" t="str">
        <f>ADDRESS(ROW(),input4713[[#This Row],[first col]],4)&amp;":"&amp;ADDRESS(ROW(),input4713[[#This Row],[lastcol]]-1,4)</f>
        <v>A524:E524</v>
      </c>
      <c r="L524" t="b" cm="1">
        <f t="array" aca="1" ref="L524" ca="1">SUMPRODUCT(--(INDIRECT(input4713[[#This Row],[range1]])&lt;INDIRECT(input4713[[#This Row],[range2]])))=COUNT(INDIRECT(input4713[[#This Row],[range1]]))</f>
        <v>1</v>
      </c>
      <c r="M524" t="b" cm="1">
        <f t="array" aca="1" ref="M524" ca="1">SUMPRODUCT(--(INDIRECT(input4713[[#This Row],[range1]])&gt;INDIRECT(input4713[[#This Row],[range2]])))=COUNT(INDIRECT(input4713[[#This Row],[range1]]))</f>
        <v>0</v>
      </c>
      <c r="N524" t="b">
        <f ca="1">IF(AND(NOT(input4713[[#This Row],[All DESC?]]),NOT(input4713[[#This Row],[All ASC?]])),FALSE(),TRUE())</f>
        <v>1</v>
      </c>
      <c r="O524" cm="1">
        <f t="array" aca="1" ref="O524" ca="1">IF(AND(input4713[[#This Row],[Safe Part 1]],(MAX(ABS((INDIRECT(input4713[[#This Row],[range2]]))-(INDIRECT(input4713[[#This Row],[range1]])))))&lt;=3),1,0)</f>
        <v>1</v>
      </c>
    </row>
    <row r="525" spans="1:15" x14ac:dyDescent="0.35">
      <c r="A525">
        <v>68</v>
      </c>
      <c r="B525">
        <v>65</v>
      </c>
      <c r="C525">
        <v>62</v>
      </c>
      <c r="D525">
        <v>60</v>
      </c>
      <c r="E525">
        <v>58</v>
      </c>
      <c r="F525">
        <v>57</v>
      </c>
      <c r="G525">
        <v>53</v>
      </c>
      <c r="H525">
        <f>1</f>
        <v>1</v>
      </c>
      <c r="I525">
        <f>COUNTA(input4713[[#This Row],[Column1.1]:[Column1.8]])</f>
        <v>7</v>
      </c>
      <c r="J525" t="str">
        <f>ADDRESS(ROW(),input4713[[#This Row],[first col]]+1,4)&amp;":"&amp;ADDRESS(ROW(),input4713[[#This Row],[lastcol]],4)</f>
        <v>B525:G525</v>
      </c>
      <c r="K525" t="str">
        <f>ADDRESS(ROW(),input4713[[#This Row],[first col]],4)&amp;":"&amp;ADDRESS(ROW(),input4713[[#This Row],[lastcol]]-1,4)</f>
        <v>A525:F525</v>
      </c>
      <c r="L525" t="b" cm="1">
        <f t="array" aca="1" ref="L525" ca="1">SUMPRODUCT(--(INDIRECT(input4713[[#This Row],[range1]])&lt;INDIRECT(input4713[[#This Row],[range2]])))=COUNT(INDIRECT(input4713[[#This Row],[range1]]))</f>
        <v>1</v>
      </c>
      <c r="M525" t="b" cm="1">
        <f t="array" aca="1" ref="M525" ca="1">SUMPRODUCT(--(INDIRECT(input4713[[#This Row],[range1]])&gt;INDIRECT(input4713[[#This Row],[range2]])))=COUNT(INDIRECT(input4713[[#This Row],[range1]]))</f>
        <v>0</v>
      </c>
      <c r="N525" t="b">
        <f ca="1">IF(AND(NOT(input4713[[#This Row],[All DESC?]]),NOT(input4713[[#This Row],[All ASC?]])),FALSE(),TRUE())</f>
        <v>1</v>
      </c>
      <c r="O525" cm="1">
        <f t="array" aca="1" ref="O525" ca="1">IF(AND(input4713[[#This Row],[Safe Part 1]],(MAX(ABS((INDIRECT(input4713[[#This Row],[range2]]))-(INDIRECT(input4713[[#This Row],[range1]])))))&lt;=3),1,0)</f>
        <v>0</v>
      </c>
    </row>
    <row r="526" spans="1:15" x14ac:dyDescent="0.35">
      <c r="A526">
        <v>52</v>
      </c>
      <c r="B526">
        <v>53</v>
      </c>
      <c r="C526">
        <v>55</v>
      </c>
      <c r="D526">
        <v>57</v>
      </c>
      <c r="E526">
        <v>58</v>
      </c>
      <c r="F526">
        <v>60</v>
      </c>
      <c r="H526">
        <f>1</f>
        <v>1</v>
      </c>
      <c r="I526">
        <f>COUNTA(input4713[[#This Row],[Column1.1]:[Column1.8]])</f>
        <v>6</v>
      </c>
      <c r="J526" t="str">
        <f>ADDRESS(ROW(),input4713[[#This Row],[first col]]+1,4)&amp;":"&amp;ADDRESS(ROW(),input4713[[#This Row],[lastcol]],4)</f>
        <v>B526:F526</v>
      </c>
      <c r="K526" t="str">
        <f>ADDRESS(ROW(),input4713[[#This Row],[first col]],4)&amp;":"&amp;ADDRESS(ROW(),input4713[[#This Row],[lastcol]]-1,4)</f>
        <v>A526:E526</v>
      </c>
      <c r="L526" t="b" cm="1">
        <f t="array" aca="1" ref="L526" ca="1">SUMPRODUCT(--(INDIRECT(input4713[[#This Row],[range1]])&lt;INDIRECT(input4713[[#This Row],[range2]])))=COUNT(INDIRECT(input4713[[#This Row],[range1]]))</f>
        <v>0</v>
      </c>
      <c r="M526" t="b" cm="1">
        <f t="array" aca="1" ref="M526" ca="1">SUMPRODUCT(--(INDIRECT(input4713[[#This Row],[range1]])&gt;INDIRECT(input4713[[#This Row],[range2]])))=COUNT(INDIRECT(input4713[[#This Row],[range1]]))</f>
        <v>1</v>
      </c>
      <c r="N526" t="b">
        <f ca="1">IF(AND(NOT(input4713[[#This Row],[All DESC?]]),NOT(input4713[[#This Row],[All ASC?]])),FALSE(),TRUE())</f>
        <v>1</v>
      </c>
      <c r="O526" cm="1">
        <f t="array" aca="1" ref="O526" ca="1">IF(AND(input4713[[#This Row],[Safe Part 1]],(MAX(ABS((INDIRECT(input4713[[#This Row],[range2]]))-(INDIRECT(input4713[[#This Row],[range1]])))))&lt;=3),1,0)</f>
        <v>1</v>
      </c>
    </row>
    <row r="527" spans="1:15" x14ac:dyDescent="0.35">
      <c r="A527">
        <v>38</v>
      </c>
      <c r="B527">
        <v>35</v>
      </c>
      <c r="C527">
        <v>34</v>
      </c>
      <c r="D527">
        <v>31</v>
      </c>
      <c r="E527">
        <v>29</v>
      </c>
      <c r="F527">
        <v>28</v>
      </c>
      <c r="H527">
        <f>1</f>
        <v>1</v>
      </c>
      <c r="I527">
        <f>COUNTA(input4713[[#This Row],[Column1.1]:[Column1.8]])</f>
        <v>6</v>
      </c>
      <c r="J527" t="str">
        <f>ADDRESS(ROW(),input4713[[#This Row],[first col]]+1,4)&amp;":"&amp;ADDRESS(ROW(),input4713[[#This Row],[lastcol]],4)</f>
        <v>B527:F527</v>
      </c>
      <c r="K527" t="str">
        <f>ADDRESS(ROW(),input4713[[#This Row],[first col]],4)&amp;":"&amp;ADDRESS(ROW(),input4713[[#This Row],[lastcol]]-1,4)</f>
        <v>A527:E527</v>
      </c>
      <c r="L527" t="b" cm="1">
        <f t="array" aca="1" ref="L527" ca="1">SUMPRODUCT(--(INDIRECT(input4713[[#This Row],[range1]])&lt;INDIRECT(input4713[[#This Row],[range2]])))=COUNT(INDIRECT(input4713[[#This Row],[range1]]))</f>
        <v>1</v>
      </c>
      <c r="M527" t="b" cm="1">
        <f t="array" aca="1" ref="M527" ca="1">SUMPRODUCT(--(INDIRECT(input4713[[#This Row],[range1]])&gt;INDIRECT(input4713[[#This Row],[range2]])))=COUNT(INDIRECT(input4713[[#This Row],[range1]]))</f>
        <v>0</v>
      </c>
      <c r="N527" t="b">
        <f ca="1">IF(AND(NOT(input4713[[#This Row],[All DESC?]]),NOT(input4713[[#This Row],[All ASC?]])),FALSE(),TRUE())</f>
        <v>1</v>
      </c>
      <c r="O527" cm="1">
        <f t="array" aca="1" ref="O527" ca="1">IF(AND(input4713[[#This Row],[Safe Part 1]],(MAX(ABS((INDIRECT(input4713[[#This Row],[range2]]))-(INDIRECT(input4713[[#This Row],[range1]])))))&lt;=3),1,0)</f>
        <v>1</v>
      </c>
    </row>
    <row r="528" spans="1:15" x14ac:dyDescent="0.35">
      <c r="A528">
        <v>40</v>
      </c>
      <c r="B528">
        <v>38</v>
      </c>
      <c r="C528">
        <v>36</v>
      </c>
      <c r="D528">
        <v>35</v>
      </c>
      <c r="E528">
        <v>34</v>
      </c>
      <c r="F528">
        <v>33</v>
      </c>
      <c r="H528">
        <f>1</f>
        <v>1</v>
      </c>
      <c r="I528">
        <f>COUNTA(input4713[[#This Row],[Column1.1]:[Column1.8]])</f>
        <v>6</v>
      </c>
      <c r="J528" t="str">
        <f>ADDRESS(ROW(),input4713[[#This Row],[first col]]+1,4)&amp;":"&amp;ADDRESS(ROW(),input4713[[#This Row],[lastcol]],4)</f>
        <v>B528:F528</v>
      </c>
      <c r="K528" t="str">
        <f>ADDRESS(ROW(),input4713[[#This Row],[first col]],4)&amp;":"&amp;ADDRESS(ROW(),input4713[[#This Row],[lastcol]]-1,4)</f>
        <v>A528:E528</v>
      </c>
      <c r="L528" t="b" cm="1">
        <f t="array" aca="1" ref="L528" ca="1">SUMPRODUCT(--(INDIRECT(input4713[[#This Row],[range1]])&lt;INDIRECT(input4713[[#This Row],[range2]])))=COUNT(INDIRECT(input4713[[#This Row],[range1]]))</f>
        <v>1</v>
      </c>
      <c r="M528" t="b" cm="1">
        <f t="array" aca="1" ref="M528" ca="1">SUMPRODUCT(--(INDIRECT(input4713[[#This Row],[range1]])&gt;INDIRECT(input4713[[#This Row],[range2]])))=COUNT(INDIRECT(input4713[[#This Row],[range1]]))</f>
        <v>0</v>
      </c>
      <c r="N528" t="b">
        <f ca="1">IF(AND(NOT(input4713[[#This Row],[All DESC?]]),NOT(input4713[[#This Row],[All ASC?]])),FALSE(),TRUE())</f>
        <v>1</v>
      </c>
      <c r="O528" cm="1">
        <f t="array" aca="1" ref="O528" ca="1">IF(AND(input4713[[#This Row],[Safe Part 1]],(MAX(ABS((INDIRECT(input4713[[#This Row],[range2]]))-(INDIRECT(input4713[[#This Row],[range1]])))))&lt;=3),1,0)</f>
        <v>1</v>
      </c>
    </row>
    <row r="529" spans="1:15" x14ac:dyDescent="0.35">
      <c r="A529">
        <v>31</v>
      </c>
      <c r="B529">
        <v>32</v>
      </c>
      <c r="C529">
        <v>34</v>
      </c>
      <c r="D529">
        <v>37</v>
      </c>
      <c r="E529">
        <v>38</v>
      </c>
      <c r="F529">
        <v>40</v>
      </c>
      <c r="H529">
        <f>1</f>
        <v>1</v>
      </c>
      <c r="I529">
        <f>COUNTA(input4713[[#This Row],[Column1.1]:[Column1.8]])</f>
        <v>6</v>
      </c>
      <c r="J529" t="str">
        <f>ADDRESS(ROW(),input4713[[#This Row],[first col]]+1,4)&amp;":"&amp;ADDRESS(ROW(),input4713[[#This Row],[lastcol]],4)</f>
        <v>B529:F529</v>
      </c>
      <c r="K529" t="str">
        <f>ADDRESS(ROW(),input4713[[#This Row],[first col]],4)&amp;":"&amp;ADDRESS(ROW(),input4713[[#This Row],[lastcol]]-1,4)</f>
        <v>A529:E529</v>
      </c>
      <c r="L529" t="b" cm="1">
        <f t="array" aca="1" ref="L529" ca="1">SUMPRODUCT(--(INDIRECT(input4713[[#This Row],[range1]])&lt;INDIRECT(input4713[[#This Row],[range2]])))=COUNT(INDIRECT(input4713[[#This Row],[range1]]))</f>
        <v>0</v>
      </c>
      <c r="M529" t="b" cm="1">
        <f t="array" aca="1" ref="M529" ca="1">SUMPRODUCT(--(INDIRECT(input4713[[#This Row],[range1]])&gt;INDIRECT(input4713[[#This Row],[range2]])))=COUNT(INDIRECT(input4713[[#This Row],[range1]]))</f>
        <v>1</v>
      </c>
      <c r="N529" t="b">
        <f ca="1">IF(AND(NOT(input4713[[#This Row],[All DESC?]]),NOT(input4713[[#This Row],[All ASC?]])),FALSE(),TRUE())</f>
        <v>1</v>
      </c>
      <c r="O529" cm="1">
        <f t="array" aca="1" ref="O529" ca="1">IF(AND(input4713[[#This Row],[Safe Part 1]],(MAX(ABS((INDIRECT(input4713[[#This Row],[range2]]))-(INDIRECT(input4713[[#This Row],[range1]])))))&lt;=3),1,0)</f>
        <v>1</v>
      </c>
    </row>
    <row r="530" spans="1:15" x14ac:dyDescent="0.35">
      <c r="A530">
        <v>35</v>
      </c>
      <c r="B530">
        <v>37</v>
      </c>
      <c r="C530">
        <v>40</v>
      </c>
      <c r="D530">
        <v>42</v>
      </c>
      <c r="E530">
        <v>44</v>
      </c>
      <c r="F530">
        <v>46</v>
      </c>
      <c r="H530">
        <f>1</f>
        <v>1</v>
      </c>
      <c r="I530">
        <f>COUNTA(input4713[[#This Row],[Column1.1]:[Column1.8]])</f>
        <v>6</v>
      </c>
      <c r="J530" t="str">
        <f>ADDRESS(ROW(),input4713[[#This Row],[first col]]+1,4)&amp;":"&amp;ADDRESS(ROW(),input4713[[#This Row],[lastcol]],4)</f>
        <v>B530:F530</v>
      </c>
      <c r="K530" t="str">
        <f>ADDRESS(ROW(),input4713[[#This Row],[first col]],4)&amp;":"&amp;ADDRESS(ROW(),input4713[[#This Row],[lastcol]]-1,4)</f>
        <v>A530:E530</v>
      </c>
      <c r="L530" t="b" cm="1">
        <f t="array" aca="1" ref="L530" ca="1">SUMPRODUCT(--(INDIRECT(input4713[[#This Row],[range1]])&lt;INDIRECT(input4713[[#This Row],[range2]])))=COUNT(INDIRECT(input4713[[#This Row],[range1]]))</f>
        <v>0</v>
      </c>
      <c r="M530" t="b" cm="1">
        <f t="array" aca="1" ref="M530" ca="1">SUMPRODUCT(--(INDIRECT(input4713[[#This Row],[range1]])&gt;INDIRECT(input4713[[#This Row],[range2]])))=COUNT(INDIRECT(input4713[[#This Row],[range1]]))</f>
        <v>1</v>
      </c>
      <c r="N530" t="b">
        <f ca="1">IF(AND(NOT(input4713[[#This Row],[All DESC?]]),NOT(input4713[[#This Row],[All ASC?]])),FALSE(),TRUE())</f>
        <v>1</v>
      </c>
      <c r="O530" cm="1">
        <f t="array" aca="1" ref="O530" ca="1">IF(AND(input4713[[#This Row],[Safe Part 1]],(MAX(ABS((INDIRECT(input4713[[#This Row],[range2]]))-(INDIRECT(input4713[[#This Row],[range1]])))))&lt;=3),1,0)</f>
        <v>1</v>
      </c>
    </row>
    <row r="531" spans="1:15" x14ac:dyDescent="0.35">
      <c r="A531">
        <v>45</v>
      </c>
      <c r="B531">
        <v>43</v>
      </c>
      <c r="C531">
        <v>40</v>
      </c>
      <c r="D531">
        <v>39</v>
      </c>
      <c r="E531">
        <v>38</v>
      </c>
      <c r="F531">
        <v>37</v>
      </c>
      <c r="H531">
        <f>1</f>
        <v>1</v>
      </c>
      <c r="I531">
        <f>COUNTA(input4713[[#This Row],[Column1.1]:[Column1.8]])</f>
        <v>6</v>
      </c>
      <c r="J531" t="str">
        <f>ADDRESS(ROW(),input4713[[#This Row],[first col]]+1,4)&amp;":"&amp;ADDRESS(ROW(),input4713[[#This Row],[lastcol]],4)</f>
        <v>B531:F531</v>
      </c>
      <c r="K531" t="str">
        <f>ADDRESS(ROW(),input4713[[#This Row],[first col]],4)&amp;":"&amp;ADDRESS(ROW(),input4713[[#This Row],[lastcol]]-1,4)</f>
        <v>A531:E531</v>
      </c>
      <c r="L531" t="b" cm="1">
        <f t="array" aca="1" ref="L531" ca="1">SUMPRODUCT(--(INDIRECT(input4713[[#This Row],[range1]])&lt;INDIRECT(input4713[[#This Row],[range2]])))=COUNT(INDIRECT(input4713[[#This Row],[range1]]))</f>
        <v>1</v>
      </c>
      <c r="M531" t="b" cm="1">
        <f t="array" aca="1" ref="M531" ca="1">SUMPRODUCT(--(INDIRECT(input4713[[#This Row],[range1]])&gt;INDIRECT(input4713[[#This Row],[range2]])))=COUNT(INDIRECT(input4713[[#This Row],[range1]]))</f>
        <v>0</v>
      </c>
      <c r="N531" t="b">
        <f ca="1">IF(AND(NOT(input4713[[#This Row],[All DESC?]]),NOT(input4713[[#This Row],[All ASC?]])),FALSE(),TRUE())</f>
        <v>1</v>
      </c>
      <c r="O531" cm="1">
        <f t="array" aca="1" ref="O531" ca="1">IF(AND(input4713[[#This Row],[Safe Part 1]],(MAX(ABS((INDIRECT(input4713[[#This Row],[range2]]))-(INDIRECT(input4713[[#This Row],[range1]])))))&lt;=3),1,0)</f>
        <v>1</v>
      </c>
    </row>
    <row r="532" spans="1:15" x14ac:dyDescent="0.35">
      <c r="A532">
        <v>46</v>
      </c>
      <c r="B532">
        <v>48</v>
      </c>
      <c r="C532">
        <v>51</v>
      </c>
      <c r="D532">
        <v>53</v>
      </c>
      <c r="E532">
        <v>55</v>
      </c>
      <c r="F532">
        <v>56</v>
      </c>
      <c r="G532">
        <v>60</v>
      </c>
      <c r="H532">
        <f>1</f>
        <v>1</v>
      </c>
      <c r="I532">
        <f>COUNTA(input4713[[#This Row],[Column1.1]:[Column1.8]])</f>
        <v>7</v>
      </c>
      <c r="J532" t="str">
        <f>ADDRESS(ROW(),input4713[[#This Row],[first col]]+1,4)&amp;":"&amp;ADDRESS(ROW(),input4713[[#This Row],[lastcol]],4)</f>
        <v>B532:G532</v>
      </c>
      <c r="K532" t="str">
        <f>ADDRESS(ROW(),input4713[[#This Row],[first col]],4)&amp;":"&amp;ADDRESS(ROW(),input4713[[#This Row],[lastcol]]-1,4)</f>
        <v>A532:F532</v>
      </c>
      <c r="L532" t="b" cm="1">
        <f t="array" aca="1" ref="L532" ca="1">SUMPRODUCT(--(INDIRECT(input4713[[#This Row],[range1]])&lt;INDIRECT(input4713[[#This Row],[range2]])))=COUNT(INDIRECT(input4713[[#This Row],[range1]]))</f>
        <v>0</v>
      </c>
      <c r="M532" t="b" cm="1">
        <f t="array" aca="1" ref="M532" ca="1">SUMPRODUCT(--(INDIRECT(input4713[[#This Row],[range1]])&gt;INDIRECT(input4713[[#This Row],[range2]])))=COUNT(INDIRECT(input4713[[#This Row],[range1]]))</f>
        <v>1</v>
      </c>
      <c r="N532" t="b">
        <f ca="1">IF(AND(NOT(input4713[[#This Row],[All DESC?]]),NOT(input4713[[#This Row],[All ASC?]])),FALSE(),TRUE())</f>
        <v>1</v>
      </c>
      <c r="O532" cm="1">
        <f t="array" aca="1" ref="O532" ca="1">IF(AND(input4713[[#This Row],[Safe Part 1]],(MAX(ABS((INDIRECT(input4713[[#This Row],[range2]]))-(INDIRECT(input4713[[#This Row],[range1]])))))&lt;=3),1,0)</f>
        <v>0</v>
      </c>
    </row>
    <row r="533" spans="1:15" x14ac:dyDescent="0.35">
      <c r="A533">
        <v>26</v>
      </c>
      <c r="B533">
        <v>27</v>
      </c>
      <c r="C533">
        <v>29</v>
      </c>
      <c r="D533">
        <v>32</v>
      </c>
      <c r="E533">
        <v>34</v>
      </c>
      <c r="F533">
        <v>37</v>
      </c>
      <c r="H533">
        <f>1</f>
        <v>1</v>
      </c>
      <c r="I533">
        <f>COUNTA(input4713[[#This Row],[Column1.1]:[Column1.8]])</f>
        <v>6</v>
      </c>
      <c r="J533" t="str">
        <f>ADDRESS(ROW(),input4713[[#This Row],[first col]]+1,4)&amp;":"&amp;ADDRESS(ROW(),input4713[[#This Row],[lastcol]],4)</f>
        <v>B533:F533</v>
      </c>
      <c r="K533" t="str">
        <f>ADDRESS(ROW(),input4713[[#This Row],[first col]],4)&amp;":"&amp;ADDRESS(ROW(),input4713[[#This Row],[lastcol]]-1,4)</f>
        <v>A533:E533</v>
      </c>
      <c r="L533" t="b" cm="1">
        <f t="array" aca="1" ref="L533" ca="1">SUMPRODUCT(--(INDIRECT(input4713[[#This Row],[range1]])&lt;INDIRECT(input4713[[#This Row],[range2]])))=COUNT(INDIRECT(input4713[[#This Row],[range1]]))</f>
        <v>0</v>
      </c>
      <c r="M533" t="b" cm="1">
        <f t="array" aca="1" ref="M533" ca="1">SUMPRODUCT(--(INDIRECT(input4713[[#This Row],[range1]])&gt;INDIRECT(input4713[[#This Row],[range2]])))=COUNT(INDIRECT(input4713[[#This Row],[range1]]))</f>
        <v>1</v>
      </c>
      <c r="N533" t="b">
        <f ca="1">IF(AND(NOT(input4713[[#This Row],[All DESC?]]),NOT(input4713[[#This Row],[All ASC?]])),FALSE(),TRUE())</f>
        <v>1</v>
      </c>
      <c r="O533" cm="1">
        <f t="array" aca="1" ref="O533" ca="1">IF(AND(input4713[[#This Row],[Safe Part 1]],(MAX(ABS((INDIRECT(input4713[[#This Row],[range2]]))-(INDIRECT(input4713[[#This Row],[range1]])))))&lt;=3),1,0)</f>
        <v>1</v>
      </c>
    </row>
    <row r="534" spans="1:15" x14ac:dyDescent="0.35">
      <c r="A534">
        <v>90</v>
      </c>
      <c r="B534">
        <v>91</v>
      </c>
      <c r="C534">
        <v>93</v>
      </c>
      <c r="D534">
        <v>96</v>
      </c>
      <c r="E534">
        <v>99</v>
      </c>
      <c r="H534">
        <f>1</f>
        <v>1</v>
      </c>
      <c r="I534">
        <f>COUNTA(input4713[[#This Row],[Column1.1]:[Column1.8]])</f>
        <v>5</v>
      </c>
      <c r="J534" t="str">
        <f>ADDRESS(ROW(),input4713[[#This Row],[first col]]+1,4)&amp;":"&amp;ADDRESS(ROW(),input4713[[#This Row],[lastcol]],4)</f>
        <v>B534:E534</v>
      </c>
      <c r="K534" t="str">
        <f>ADDRESS(ROW(),input4713[[#This Row],[first col]],4)&amp;":"&amp;ADDRESS(ROW(),input4713[[#This Row],[lastcol]]-1,4)</f>
        <v>A534:D534</v>
      </c>
      <c r="L534" t="b" cm="1">
        <f t="array" aca="1" ref="L534" ca="1">SUMPRODUCT(--(INDIRECT(input4713[[#This Row],[range1]])&lt;INDIRECT(input4713[[#This Row],[range2]])))=COUNT(INDIRECT(input4713[[#This Row],[range1]]))</f>
        <v>0</v>
      </c>
      <c r="M534" t="b" cm="1">
        <f t="array" aca="1" ref="M534" ca="1">SUMPRODUCT(--(INDIRECT(input4713[[#This Row],[range1]])&gt;INDIRECT(input4713[[#This Row],[range2]])))=COUNT(INDIRECT(input4713[[#This Row],[range1]]))</f>
        <v>1</v>
      </c>
      <c r="N534" t="b">
        <f ca="1">IF(AND(NOT(input4713[[#This Row],[All DESC?]]),NOT(input4713[[#This Row],[All ASC?]])),FALSE(),TRUE())</f>
        <v>1</v>
      </c>
      <c r="O534" cm="1">
        <f t="array" aca="1" ref="O534" ca="1">IF(AND(input4713[[#This Row],[Safe Part 1]],(MAX(ABS((INDIRECT(input4713[[#This Row],[range2]]))-(INDIRECT(input4713[[#This Row],[range1]])))))&lt;=3),1,0)</f>
        <v>1</v>
      </c>
    </row>
    <row r="535" spans="1:15" x14ac:dyDescent="0.35">
      <c r="A535">
        <v>78</v>
      </c>
      <c r="B535">
        <v>79</v>
      </c>
      <c r="C535">
        <v>80</v>
      </c>
      <c r="D535">
        <v>83</v>
      </c>
      <c r="E535">
        <v>84</v>
      </c>
      <c r="H535">
        <f>1</f>
        <v>1</v>
      </c>
      <c r="I535">
        <f>COUNTA(input4713[[#This Row],[Column1.1]:[Column1.8]])</f>
        <v>5</v>
      </c>
      <c r="J535" t="str">
        <f>ADDRESS(ROW(),input4713[[#This Row],[first col]]+1,4)&amp;":"&amp;ADDRESS(ROW(),input4713[[#This Row],[lastcol]],4)</f>
        <v>B535:E535</v>
      </c>
      <c r="K535" t="str">
        <f>ADDRESS(ROW(),input4713[[#This Row],[first col]],4)&amp;":"&amp;ADDRESS(ROW(),input4713[[#This Row],[lastcol]]-1,4)</f>
        <v>A535:D535</v>
      </c>
      <c r="L535" t="b" cm="1">
        <f t="array" aca="1" ref="L535" ca="1">SUMPRODUCT(--(INDIRECT(input4713[[#This Row],[range1]])&lt;INDIRECT(input4713[[#This Row],[range2]])))=COUNT(INDIRECT(input4713[[#This Row],[range1]]))</f>
        <v>0</v>
      </c>
      <c r="M535" t="b" cm="1">
        <f t="array" aca="1" ref="M535" ca="1">SUMPRODUCT(--(INDIRECT(input4713[[#This Row],[range1]])&gt;INDIRECT(input4713[[#This Row],[range2]])))=COUNT(INDIRECT(input4713[[#This Row],[range1]]))</f>
        <v>1</v>
      </c>
      <c r="N535" t="b">
        <f ca="1">IF(AND(NOT(input4713[[#This Row],[All DESC?]]),NOT(input4713[[#This Row],[All ASC?]])),FALSE(),TRUE())</f>
        <v>1</v>
      </c>
      <c r="O535" cm="1">
        <f t="array" aca="1" ref="O535" ca="1">IF(AND(input4713[[#This Row],[Safe Part 1]],(MAX(ABS((INDIRECT(input4713[[#This Row],[range2]]))-(INDIRECT(input4713[[#This Row],[range1]])))))&lt;=3),1,0)</f>
        <v>1</v>
      </c>
    </row>
    <row r="536" spans="1:15" x14ac:dyDescent="0.35">
      <c r="A536">
        <v>24</v>
      </c>
      <c r="B536">
        <v>25</v>
      </c>
      <c r="C536">
        <v>27</v>
      </c>
      <c r="D536">
        <v>28</v>
      </c>
      <c r="E536">
        <v>30</v>
      </c>
      <c r="F536">
        <v>33</v>
      </c>
      <c r="H536">
        <f>1</f>
        <v>1</v>
      </c>
      <c r="I536">
        <f>COUNTA(input4713[[#This Row],[Column1.1]:[Column1.8]])</f>
        <v>6</v>
      </c>
      <c r="J536" t="str">
        <f>ADDRESS(ROW(),input4713[[#This Row],[first col]]+1,4)&amp;":"&amp;ADDRESS(ROW(),input4713[[#This Row],[lastcol]],4)</f>
        <v>B536:F536</v>
      </c>
      <c r="K536" t="str">
        <f>ADDRESS(ROW(),input4713[[#This Row],[first col]],4)&amp;":"&amp;ADDRESS(ROW(),input4713[[#This Row],[lastcol]]-1,4)</f>
        <v>A536:E536</v>
      </c>
      <c r="L536" t="b" cm="1">
        <f t="array" aca="1" ref="L536" ca="1">SUMPRODUCT(--(INDIRECT(input4713[[#This Row],[range1]])&lt;INDIRECT(input4713[[#This Row],[range2]])))=COUNT(INDIRECT(input4713[[#This Row],[range1]]))</f>
        <v>0</v>
      </c>
      <c r="M536" t="b" cm="1">
        <f t="array" aca="1" ref="M536" ca="1">SUMPRODUCT(--(INDIRECT(input4713[[#This Row],[range1]])&gt;INDIRECT(input4713[[#This Row],[range2]])))=COUNT(INDIRECT(input4713[[#This Row],[range1]]))</f>
        <v>1</v>
      </c>
      <c r="N536" t="b">
        <f ca="1">IF(AND(NOT(input4713[[#This Row],[All DESC?]]),NOT(input4713[[#This Row],[All ASC?]])),FALSE(),TRUE())</f>
        <v>1</v>
      </c>
      <c r="O536" cm="1">
        <f t="array" aca="1" ref="O536" ca="1">IF(AND(input4713[[#This Row],[Safe Part 1]],(MAX(ABS((INDIRECT(input4713[[#This Row],[range2]]))-(INDIRECT(input4713[[#This Row],[range1]])))))&lt;=3),1,0)</f>
        <v>1</v>
      </c>
    </row>
    <row r="537" spans="1:15" x14ac:dyDescent="0.35">
      <c r="A537">
        <v>97</v>
      </c>
      <c r="B537">
        <v>94</v>
      </c>
      <c r="C537">
        <v>93</v>
      </c>
      <c r="D537">
        <v>90</v>
      </c>
      <c r="E537">
        <v>89</v>
      </c>
      <c r="F537">
        <v>88</v>
      </c>
      <c r="H537">
        <f>1</f>
        <v>1</v>
      </c>
      <c r="I537">
        <f>COUNTA(input4713[[#This Row],[Column1.1]:[Column1.8]])</f>
        <v>6</v>
      </c>
      <c r="J537" t="str">
        <f>ADDRESS(ROW(),input4713[[#This Row],[first col]]+1,4)&amp;":"&amp;ADDRESS(ROW(),input4713[[#This Row],[lastcol]],4)</f>
        <v>B537:F537</v>
      </c>
      <c r="K537" t="str">
        <f>ADDRESS(ROW(),input4713[[#This Row],[first col]],4)&amp;":"&amp;ADDRESS(ROW(),input4713[[#This Row],[lastcol]]-1,4)</f>
        <v>A537:E537</v>
      </c>
      <c r="L537" t="b" cm="1">
        <f t="array" aca="1" ref="L537" ca="1">SUMPRODUCT(--(INDIRECT(input4713[[#This Row],[range1]])&lt;INDIRECT(input4713[[#This Row],[range2]])))=COUNT(INDIRECT(input4713[[#This Row],[range1]]))</f>
        <v>1</v>
      </c>
      <c r="M537" t="b" cm="1">
        <f t="array" aca="1" ref="M537" ca="1">SUMPRODUCT(--(INDIRECT(input4713[[#This Row],[range1]])&gt;INDIRECT(input4713[[#This Row],[range2]])))=COUNT(INDIRECT(input4713[[#This Row],[range1]]))</f>
        <v>0</v>
      </c>
      <c r="N537" t="b">
        <f ca="1">IF(AND(NOT(input4713[[#This Row],[All DESC?]]),NOT(input4713[[#This Row],[All ASC?]])),FALSE(),TRUE())</f>
        <v>1</v>
      </c>
      <c r="O537" cm="1">
        <f t="array" aca="1" ref="O537" ca="1">IF(AND(input4713[[#This Row],[Safe Part 1]],(MAX(ABS((INDIRECT(input4713[[#This Row],[range2]]))-(INDIRECT(input4713[[#This Row],[range1]])))))&lt;=3),1,0)</f>
        <v>1</v>
      </c>
    </row>
    <row r="538" spans="1:15" x14ac:dyDescent="0.35">
      <c r="A538">
        <v>58</v>
      </c>
      <c r="B538">
        <v>60</v>
      </c>
      <c r="C538">
        <v>61</v>
      </c>
      <c r="D538">
        <v>64</v>
      </c>
      <c r="E538">
        <v>66</v>
      </c>
      <c r="F538">
        <v>67</v>
      </c>
      <c r="H538">
        <f>1</f>
        <v>1</v>
      </c>
      <c r="I538">
        <f>COUNTA(input4713[[#This Row],[Column1.1]:[Column1.8]])</f>
        <v>6</v>
      </c>
      <c r="J538" t="str">
        <f>ADDRESS(ROW(),input4713[[#This Row],[first col]]+1,4)&amp;":"&amp;ADDRESS(ROW(),input4713[[#This Row],[lastcol]],4)</f>
        <v>B538:F538</v>
      </c>
      <c r="K538" t="str">
        <f>ADDRESS(ROW(),input4713[[#This Row],[first col]],4)&amp;":"&amp;ADDRESS(ROW(),input4713[[#This Row],[lastcol]]-1,4)</f>
        <v>A538:E538</v>
      </c>
      <c r="L538" t="b" cm="1">
        <f t="array" aca="1" ref="L538" ca="1">SUMPRODUCT(--(INDIRECT(input4713[[#This Row],[range1]])&lt;INDIRECT(input4713[[#This Row],[range2]])))=COUNT(INDIRECT(input4713[[#This Row],[range1]]))</f>
        <v>0</v>
      </c>
      <c r="M538" t="b" cm="1">
        <f t="array" aca="1" ref="M538" ca="1">SUMPRODUCT(--(INDIRECT(input4713[[#This Row],[range1]])&gt;INDIRECT(input4713[[#This Row],[range2]])))=COUNT(INDIRECT(input4713[[#This Row],[range1]]))</f>
        <v>1</v>
      </c>
      <c r="N538" t="b">
        <f ca="1">IF(AND(NOT(input4713[[#This Row],[All DESC?]]),NOT(input4713[[#This Row],[All ASC?]])),FALSE(),TRUE())</f>
        <v>1</v>
      </c>
      <c r="O538" cm="1">
        <f t="array" aca="1" ref="O538" ca="1">IF(AND(input4713[[#This Row],[Safe Part 1]],(MAX(ABS((INDIRECT(input4713[[#This Row],[range2]]))-(INDIRECT(input4713[[#This Row],[range1]])))))&lt;=3),1,0)</f>
        <v>1</v>
      </c>
    </row>
    <row r="539" spans="1:15" x14ac:dyDescent="0.35">
      <c r="A539">
        <v>82</v>
      </c>
      <c r="B539">
        <v>81</v>
      </c>
      <c r="C539">
        <v>80</v>
      </c>
      <c r="D539">
        <v>77</v>
      </c>
      <c r="E539">
        <v>74</v>
      </c>
      <c r="F539">
        <v>72</v>
      </c>
      <c r="G539">
        <v>68</v>
      </c>
      <c r="H539">
        <f>1</f>
        <v>1</v>
      </c>
      <c r="I539">
        <f>COUNTA(input4713[[#This Row],[Column1.1]:[Column1.8]])</f>
        <v>7</v>
      </c>
      <c r="J539" t="str">
        <f>ADDRESS(ROW(),input4713[[#This Row],[first col]]+1,4)&amp;":"&amp;ADDRESS(ROW(),input4713[[#This Row],[lastcol]],4)</f>
        <v>B539:G539</v>
      </c>
      <c r="K539" t="str">
        <f>ADDRESS(ROW(),input4713[[#This Row],[first col]],4)&amp;":"&amp;ADDRESS(ROW(),input4713[[#This Row],[lastcol]]-1,4)</f>
        <v>A539:F539</v>
      </c>
      <c r="L539" t="b" cm="1">
        <f t="array" aca="1" ref="L539" ca="1">SUMPRODUCT(--(INDIRECT(input4713[[#This Row],[range1]])&lt;INDIRECT(input4713[[#This Row],[range2]])))=COUNT(INDIRECT(input4713[[#This Row],[range1]]))</f>
        <v>1</v>
      </c>
      <c r="M539" t="b" cm="1">
        <f t="array" aca="1" ref="M539" ca="1">SUMPRODUCT(--(INDIRECT(input4713[[#This Row],[range1]])&gt;INDIRECT(input4713[[#This Row],[range2]])))=COUNT(INDIRECT(input4713[[#This Row],[range1]]))</f>
        <v>0</v>
      </c>
      <c r="N539" t="b">
        <f ca="1">IF(AND(NOT(input4713[[#This Row],[All DESC?]]),NOT(input4713[[#This Row],[All ASC?]])),FALSE(),TRUE())</f>
        <v>1</v>
      </c>
      <c r="O539" cm="1">
        <f t="array" aca="1" ref="O539" ca="1">IF(AND(input4713[[#This Row],[Safe Part 1]],(MAX(ABS((INDIRECT(input4713[[#This Row],[range2]]))-(INDIRECT(input4713[[#This Row],[range1]])))))&lt;=3),1,0)</f>
        <v>0</v>
      </c>
    </row>
    <row r="540" spans="1:15" x14ac:dyDescent="0.35">
      <c r="A540">
        <v>82</v>
      </c>
      <c r="B540">
        <v>83</v>
      </c>
      <c r="C540">
        <v>84</v>
      </c>
      <c r="D540">
        <v>87</v>
      </c>
      <c r="E540">
        <v>90</v>
      </c>
      <c r="H540">
        <f>1</f>
        <v>1</v>
      </c>
      <c r="I540">
        <f>COUNTA(input4713[[#This Row],[Column1.1]:[Column1.8]])</f>
        <v>5</v>
      </c>
      <c r="J540" t="str">
        <f>ADDRESS(ROW(),input4713[[#This Row],[first col]]+1,4)&amp;":"&amp;ADDRESS(ROW(),input4713[[#This Row],[lastcol]],4)</f>
        <v>B540:E540</v>
      </c>
      <c r="K540" t="str">
        <f>ADDRESS(ROW(),input4713[[#This Row],[first col]],4)&amp;":"&amp;ADDRESS(ROW(),input4713[[#This Row],[lastcol]]-1,4)</f>
        <v>A540:D540</v>
      </c>
      <c r="L540" t="b" cm="1">
        <f t="array" aca="1" ref="L540" ca="1">SUMPRODUCT(--(INDIRECT(input4713[[#This Row],[range1]])&lt;INDIRECT(input4713[[#This Row],[range2]])))=COUNT(INDIRECT(input4713[[#This Row],[range1]]))</f>
        <v>0</v>
      </c>
      <c r="M540" t="b" cm="1">
        <f t="array" aca="1" ref="M540" ca="1">SUMPRODUCT(--(INDIRECT(input4713[[#This Row],[range1]])&gt;INDIRECT(input4713[[#This Row],[range2]])))=COUNT(INDIRECT(input4713[[#This Row],[range1]]))</f>
        <v>1</v>
      </c>
      <c r="N540" t="b">
        <f ca="1">IF(AND(NOT(input4713[[#This Row],[All DESC?]]),NOT(input4713[[#This Row],[All ASC?]])),FALSE(),TRUE())</f>
        <v>1</v>
      </c>
      <c r="O540" cm="1">
        <f t="array" aca="1" ref="O540" ca="1">IF(AND(input4713[[#This Row],[Safe Part 1]],(MAX(ABS((INDIRECT(input4713[[#This Row],[range2]]))-(INDIRECT(input4713[[#This Row],[range1]])))))&lt;=3),1,0)</f>
        <v>1</v>
      </c>
    </row>
    <row r="541" spans="1:15" x14ac:dyDescent="0.35">
      <c r="A541">
        <v>72</v>
      </c>
      <c r="B541">
        <v>73</v>
      </c>
      <c r="C541">
        <v>76</v>
      </c>
      <c r="D541">
        <v>78</v>
      </c>
      <c r="E541">
        <v>81</v>
      </c>
      <c r="F541">
        <v>84</v>
      </c>
      <c r="H541">
        <f>1</f>
        <v>1</v>
      </c>
      <c r="I541">
        <f>COUNTA(input4713[[#This Row],[Column1.1]:[Column1.8]])</f>
        <v>6</v>
      </c>
      <c r="J541" t="str">
        <f>ADDRESS(ROW(),input4713[[#This Row],[first col]]+1,4)&amp;":"&amp;ADDRESS(ROW(),input4713[[#This Row],[lastcol]],4)</f>
        <v>B541:F541</v>
      </c>
      <c r="K541" t="str">
        <f>ADDRESS(ROW(),input4713[[#This Row],[first col]],4)&amp;":"&amp;ADDRESS(ROW(),input4713[[#This Row],[lastcol]]-1,4)</f>
        <v>A541:E541</v>
      </c>
      <c r="L541" t="b" cm="1">
        <f t="array" aca="1" ref="L541" ca="1">SUMPRODUCT(--(INDIRECT(input4713[[#This Row],[range1]])&lt;INDIRECT(input4713[[#This Row],[range2]])))=COUNT(INDIRECT(input4713[[#This Row],[range1]]))</f>
        <v>0</v>
      </c>
      <c r="M541" t="b" cm="1">
        <f t="array" aca="1" ref="M541" ca="1">SUMPRODUCT(--(INDIRECT(input4713[[#This Row],[range1]])&gt;INDIRECT(input4713[[#This Row],[range2]])))=COUNT(INDIRECT(input4713[[#This Row],[range1]]))</f>
        <v>1</v>
      </c>
      <c r="N541" t="b">
        <f ca="1">IF(AND(NOT(input4713[[#This Row],[All DESC?]]),NOT(input4713[[#This Row],[All ASC?]])),FALSE(),TRUE())</f>
        <v>1</v>
      </c>
      <c r="O541" cm="1">
        <f t="array" aca="1" ref="O541" ca="1">IF(AND(input4713[[#This Row],[Safe Part 1]],(MAX(ABS((INDIRECT(input4713[[#This Row],[range2]]))-(INDIRECT(input4713[[#This Row],[range1]])))))&lt;=3),1,0)</f>
        <v>1</v>
      </c>
    </row>
    <row r="542" spans="1:15" x14ac:dyDescent="0.35">
      <c r="A542">
        <v>25</v>
      </c>
      <c r="B542">
        <v>26</v>
      </c>
      <c r="C542">
        <v>28</v>
      </c>
      <c r="D542">
        <v>30</v>
      </c>
      <c r="E542">
        <v>33</v>
      </c>
      <c r="F542">
        <v>36</v>
      </c>
      <c r="G542">
        <v>39</v>
      </c>
      <c r="H542">
        <f>1</f>
        <v>1</v>
      </c>
      <c r="I542">
        <f>COUNTA(input4713[[#This Row],[Column1.1]:[Column1.8]])</f>
        <v>7</v>
      </c>
      <c r="J542" t="str">
        <f>ADDRESS(ROW(),input4713[[#This Row],[first col]]+1,4)&amp;":"&amp;ADDRESS(ROW(),input4713[[#This Row],[lastcol]],4)</f>
        <v>B542:G542</v>
      </c>
      <c r="K542" t="str">
        <f>ADDRESS(ROW(),input4713[[#This Row],[first col]],4)&amp;":"&amp;ADDRESS(ROW(),input4713[[#This Row],[lastcol]]-1,4)</f>
        <v>A542:F542</v>
      </c>
      <c r="L542" t="b" cm="1">
        <f t="array" aca="1" ref="L542" ca="1">SUMPRODUCT(--(INDIRECT(input4713[[#This Row],[range1]])&lt;INDIRECT(input4713[[#This Row],[range2]])))=COUNT(INDIRECT(input4713[[#This Row],[range1]]))</f>
        <v>0</v>
      </c>
      <c r="M542" t="b" cm="1">
        <f t="array" aca="1" ref="M542" ca="1">SUMPRODUCT(--(INDIRECT(input4713[[#This Row],[range1]])&gt;INDIRECT(input4713[[#This Row],[range2]])))=COUNT(INDIRECT(input4713[[#This Row],[range1]]))</f>
        <v>1</v>
      </c>
      <c r="N542" t="b">
        <f ca="1">IF(AND(NOT(input4713[[#This Row],[All DESC?]]),NOT(input4713[[#This Row],[All ASC?]])),FALSE(),TRUE())</f>
        <v>1</v>
      </c>
      <c r="O542" cm="1">
        <f t="array" aca="1" ref="O542" ca="1">IF(AND(input4713[[#This Row],[Safe Part 1]],(MAX(ABS((INDIRECT(input4713[[#This Row],[range2]]))-(INDIRECT(input4713[[#This Row],[range1]])))))&lt;=3),1,0)</f>
        <v>1</v>
      </c>
    </row>
    <row r="543" spans="1:15" x14ac:dyDescent="0.35">
      <c r="A543">
        <v>87</v>
      </c>
      <c r="B543">
        <v>86</v>
      </c>
      <c r="C543">
        <v>83</v>
      </c>
      <c r="D543">
        <v>80</v>
      </c>
      <c r="E543">
        <v>79</v>
      </c>
      <c r="F543">
        <v>76</v>
      </c>
      <c r="H543">
        <f>1</f>
        <v>1</v>
      </c>
      <c r="I543">
        <f>COUNTA(input4713[[#This Row],[Column1.1]:[Column1.8]])</f>
        <v>6</v>
      </c>
      <c r="J543" t="str">
        <f>ADDRESS(ROW(),input4713[[#This Row],[first col]]+1,4)&amp;":"&amp;ADDRESS(ROW(),input4713[[#This Row],[lastcol]],4)</f>
        <v>B543:F543</v>
      </c>
      <c r="K543" t="str">
        <f>ADDRESS(ROW(),input4713[[#This Row],[first col]],4)&amp;":"&amp;ADDRESS(ROW(),input4713[[#This Row],[lastcol]]-1,4)</f>
        <v>A543:E543</v>
      </c>
      <c r="L543" t="b" cm="1">
        <f t="array" aca="1" ref="L543" ca="1">SUMPRODUCT(--(INDIRECT(input4713[[#This Row],[range1]])&lt;INDIRECT(input4713[[#This Row],[range2]])))=COUNT(INDIRECT(input4713[[#This Row],[range1]]))</f>
        <v>1</v>
      </c>
      <c r="M543" t="b" cm="1">
        <f t="array" aca="1" ref="M543" ca="1">SUMPRODUCT(--(INDIRECT(input4713[[#This Row],[range1]])&gt;INDIRECT(input4713[[#This Row],[range2]])))=COUNT(INDIRECT(input4713[[#This Row],[range1]]))</f>
        <v>0</v>
      </c>
      <c r="N543" t="b">
        <f ca="1">IF(AND(NOT(input4713[[#This Row],[All DESC?]]),NOT(input4713[[#This Row],[All ASC?]])),FALSE(),TRUE())</f>
        <v>1</v>
      </c>
      <c r="O543" cm="1">
        <f t="array" aca="1" ref="O543" ca="1">IF(AND(input4713[[#This Row],[Safe Part 1]],(MAX(ABS((INDIRECT(input4713[[#This Row],[range2]]))-(INDIRECT(input4713[[#This Row],[range1]])))))&lt;=3),1,0)</f>
        <v>1</v>
      </c>
    </row>
    <row r="544" spans="1:15" x14ac:dyDescent="0.35">
      <c r="A544">
        <v>23</v>
      </c>
      <c r="B544">
        <v>24</v>
      </c>
      <c r="C544">
        <v>27</v>
      </c>
      <c r="D544">
        <v>29</v>
      </c>
      <c r="E544">
        <v>30</v>
      </c>
      <c r="F544">
        <v>31</v>
      </c>
      <c r="H544">
        <f>1</f>
        <v>1</v>
      </c>
      <c r="I544">
        <f>COUNTA(input4713[[#This Row],[Column1.1]:[Column1.8]])</f>
        <v>6</v>
      </c>
      <c r="J544" t="str">
        <f>ADDRESS(ROW(),input4713[[#This Row],[first col]]+1,4)&amp;":"&amp;ADDRESS(ROW(),input4713[[#This Row],[lastcol]],4)</f>
        <v>B544:F544</v>
      </c>
      <c r="K544" t="str">
        <f>ADDRESS(ROW(),input4713[[#This Row],[first col]],4)&amp;":"&amp;ADDRESS(ROW(),input4713[[#This Row],[lastcol]]-1,4)</f>
        <v>A544:E544</v>
      </c>
      <c r="L544" t="b" cm="1">
        <f t="array" aca="1" ref="L544" ca="1">SUMPRODUCT(--(INDIRECT(input4713[[#This Row],[range1]])&lt;INDIRECT(input4713[[#This Row],[range2]])))=COUNT(INDIRECT(input4713[[#This Row],[range1]]))</f>
        <v>0</v>
      </c>
      <c r="M544" t="b" cm="1">
        <f t="array" aca="1" ref="M544" ca="1">SUMPRODUCT(--(INDIRECT(input4713[[#This Row],[range1]])&gt;INDIRECT(input4713[[#This Row],[range2]])))=COUNT(INDIRECT(input4713[[#This Row],[range1]]))</f>
        <v>1</v>
      </c>
      <c r="N544" t="b">
        <f ca="1">IF(AND(NOT(input4713[[#This Row],[All DESC?]]),NOT(input4713[[#This Row],[All ASC?]])),FALSE(),TRUE())</f>
        <v>1</v>
      </c>
      <c r="O544" cm="1">
        <f t="array" aca="1" ref="O544" ca="1">IF(AND(input4713[[#This Row],[Safe Part 1]],(MAX(ABS((INDIRECT(input4713[[#This Row],[range2]]))-(INDIRECT(input4713[[#This Row],[range1]])))))&lt;=3),1,0)</f>
        <v>1</v>
      </c>
    </row>
    <row r="545" spans="1:15" x14ac:dyDescent="0.35">
      <c r="A545">
        <v>60</v>
      </c>
      <c r="B545">
        <v>62</v>
      </c>
      <c r="C545">
        <v>65</v>
      </c>
      <c r="D545">
        <v>67</v>
      </c>
      <c r="E545">
        <v>70</v>
      </c>
      <c r="F545">
        <v>71</v>
      </c>
      <c r="H545">
        <f>1</f>
        <v>1</v>
      </c>
      <c r="I545">
        <f>COUNTA(input4713[[#This Row],[Column1.1]:[Column1.8]])</f>
        <v>6</v>
      </c>
      <c r="J545" t="str">
        <f>ADDRESS(ROW(),input4713[[#This Row],[first col]]+1,4)&amp;":"&amp;ADDRESS(ROW(),input4713[[#This Row],[lastcol]],4)</f>
        <v>B545:F545</v>
      </c>
      <c r="K545" t="str">
        <f>ADDRESS(ROW(),input4713[[#This Row],[first col]],4)&amp;":"&amp;ADDRESS(ROW(),input4713[[#This Row],[lastcol]]-1,4)</f>
        <v>A545:E545</v>
      </c>
      <c r="L545" t="b" cm="1">
        <f t="array" aca="1" ref="L545" ca="1">SUMPRODUCT(--(INDIRECT(input4713[[#This Row],[range1]])&lt;INDIRECT(input4713[[#This Row],[range2]])))=COUNT(INDIRECT(input4713[[#This Row],[range1]]))</f>
        <v>0</v>
      </c>
      <c r="M545" t="b" cm="1">
        <f t="array" aca="1" ref="M545" ca="1">SUMPRODUCT(--(INDIRECT(input4713[[#This Row],[range1]])&gt;INDIRECT(input4713[[#This Row],[range2]])))=COUNT(INDIRECT(input4713[[#This Row],[range1]]))</f>
        <v>1</v>
      </c>
      <c r="N545" t="b">
        <f ca="1">IF(AND(NOT(input4713[[#This Row],[All DESC?]]),NOT(input4713[[#This Row],[All ASC?]])),FALSE(),TRUE())</f>
        <v>1</v>
      </c>
      <c r="O545" cm="1">
        <f t="array" aca="1" ref="O545" ca="1">IF(AND(input4713[[#This Row],[Safe Part 1]],(MAX(ABS((INDIRECT(input4713[[#This Row],[range2]]))-(INDIRECT(input4713[[#This Row],[range1]])))))&lt;=3),1,0)</f>
        <v>1</v>
      </c>
    </row>
    <row r="546" spans="1:15" x14ac:dyDescent="0.35">
      <c r="A546">
        <v>54</v>
      </c>
      <c r="B546">
        <v>56</v>
      </c>
      <c r="C546">
        <v>58</v>
      </c>
      <c r="D546">
        <v>61</v>
      </c>
      <c r="E546">
        <v>63</v>
      </c>
      <c r="H546">
        <f>1</f>
        <v>1</v>
      </c>
      <c r="I546">
        <f>COUNTA(input4713[[#This Row],[Column1.1]:[Column1.8]])</f>
        <v>5</v>
      </c>
      <c r="J546" t="str">
        <f>ADDRESS(ROW(),input4713[[#This Row],[first col]]+1,4)&amp;":"&amp;ADDRESS(ROW(),input4713[[#This Row],[lastcol]],4)</f>
        <v>B546:E546</v>
      </c>
      <c r="K546" t="str">
        <f>ADDRESS(ROW(),input4713[[#This Row],[first col]],4)&amp;":"&amp;ADDRESS(ROW(),input4713[[#This Row],[lastcol]]-1,4)</f>
        <v>A546:D546</v>
      </c>
      <c r="L546" t="b" cm="1">
        <f t="array" aca="1" ref="L546" ca="1">SUMPRODUCT(--(INDIRECT(input4713[[#This Row],[range1]])&lt;INDIRECT(input4713[[#This Row],[range2]])))=COUNT(INDIRECT(input4713[[#This Row],[range1]]))</f>
        <v>0</v>
      </c>
      <c r="M546" t="b" cm="1">
        <f t="array" aca="1" ref="M546" ca="1">SUMPRODUCT(--(INDIRECT(input4713[[#This Row],[range1]])&gt;INDIRECT(input4713[[#This Row],[range2]])))=COUNT(INDIRECT(input4713[[#This Row],[range1]]))</f>
        <v>1</v>
      </c>
      <c r="N546" t="b">
        <f ca="1">IF(AND(NOT(input4713[[#This Row],[All DESC?]]),NOT(input4713[[#This Row],[All ASC?]])),FALSE(),TRUE())</f>
        <v>1</v>
      </c>
      <c r="O546" cm="1">
        <f t="array" aca="1" ref="O546" ca="1">IF(AND(input4713[[#This Row],[Safe Part 1]],(MAX(ABS((INDIRECT(input4713[[#This Row],[range2]]))-(INDIRECT(input4713[[#This Row],[range1]])))))&lt;=3),1,0)</f>
        <v>1</v>
      </c>
    </row>
    <row r="547" spans="1:15" x14ac:dyDescent="0.35">
      <c r="A547">
        <v>45</v>
      </c>
      <c r="B547">
        <v>43</v>
      </c>
      <c r="C547">
        <v>40</v>
      </c>
      <c r="D547">
        <v>37</v>
      </c>
      <c r="E547">
        <v>35</v>
      </c>
      <c r="F547">
        <v>32</v>
      </c>
      <c r="G547">
        <v>30</v>
      </c>
      <c r="H547">
        <f>1</f>
        <v>1</v>
      </c>
      <c r="I547">
        <f>COUNTA(input4713[[#This Row],[Column1.1]:[Column1.8]])</f>
        <v>7</v>
      </c>
      <c r="J547" t="str">
        <f>ADDRESS(ROW(),input4713[[#This Row],[first col]]+1,4)&amp;":"&amp;ADDRESS(ROW(),input4713[[#This Row],[lastcol]],4)</f>
        <v>B547:G547</v>
      </c>
      <c r="K547" t="str">
        <f>ADDRESS(ROW(),input4713[[#This Row],[first col]],4)&amp;":"&amp;ADDRESS(ROW(),input4713[[#This Row],[lastcol]]-1,4)</f>
        <v>A547:F547</v>
      </c>
      <c r="L547" t="b" cm="1">
        <f t="array" aca="1" ref="L547" ca="1">SUMPRODUCT(--(INDIRECT(input4713[[#This Row],[range1]])&lt;INDIRECT(input4713[[#This Row],[range2]])))=COUNT(INDIRECT(input4713[[#This Row],[range1]]))</f>
        <v>1</v>
      </c>
      <c r="M547" t="b" cm="1">
        <f t="array" aca="1" ref="M547" ca="1">SUMPRODUCT(--(INDIRECT(input4713[[#This Row],[range1]])&gt;INDIRECT(input4713[[#This Row],[range2]])))=COUNT(INDIRECT(input4713[[#This Row],[range1]]))</f>
        <v>0</v>
      </c>
      <c r="N547" t="b">
        <f ca="1">IF(AND(NOT(input4713[[#This Row],[All DESC?]]),NOT(input4713[[#This Row],[All ASC?]])),FALSE(),TRUE())</f>
        <v>1</v>
      </c>
      <c r="O547" cm="1">
        <f t="array" aca="1" ref="O547" ca="1">IF(AND(input4713[[#This Row],[Safe Part 1]],(MAX(ABS((INDIRECT(input4713[[#This Row],[range2]]))-(INDIRECT(input4713[[#This Row],[range1]])))))&lt;=3),1,0)</f>
        <v>1</v>
      </c>
    </row>
    <row r="548" spans="1:15" x14ac:dyDescent="0.35">
      <c r="A548">
        <v>41</v>
      </c>
      <c r="B548">
        <v>42</v>
      </c>
      <c r="C548">
        <v>43</v>
      </c>
      <c r="D548">
        <v>44</v>
      </c>
      <c r="E548">
        <v>46</v>
      </c>
      <c r="H548">
        <f>1</f>
        <v>1</v>
      </c>
      <c r="I548">
        <f>COUNTA(input4713[[#This Row],[Column1.1]:[Column1.8]])</f>
        <v>5</v>
      </c>
      <c r="J548" t="str">
        <f>ADDRESS(ROW(),input4713[[#This Row],[first col]]+1,4)&amp;":"&amp;ADDRESS(ROW(),input4713[[#This Row],[lastcol]],4)</f>
        <v>B548:E548</v>
      </c>
      <c r="K548" t="str">
        <f>ADDRESS(ROW(),input4713[[#This Row],[first col]],4)&amp;":"&amp;ADDRESS(ROW(),input4713[[#This Row],[lastcol]]-1,4)</f>
        <v>A548:D548</v>
      </c>
      <c r="L548" t="b" cm="1">
        <f t="array" aca="1" ref="L548" ca="1">SUMPRODUCT(--(INDIRECT(input4713[[#This Row],[range1]])&lt;INDIRECT(input4713[[#This Row],[range2]])))=COUNT(INDIRECT(input4713[[#This Row],[range1]]))</f>
        <v>0</v>
      </c>
      <c r="M548" t="b" cm="1">
        <f t="array" aca="1" ref="M548" ca="1">SUMPRODUCT(--(INDIRECT(input4713[[#This Row],[range1]])&gt;INDIRECT(input4713[[#This Row],[range2]])))=COUNT(INDIRECT(input4713[[#This Row],[range1]]))</f>
        <v>1</v>
      </c>
      <c r="N548" t="b">
        <f ca="1">IF(AND(NOT(input4713[[#This Row],[All DESC?]]),NOT(input4713[[#This Row],[All ASC?]])),FALSE(),TRUE())</f>
        <v>1</v>
      </c>
      <c r="O548" cm="1">
        <f t="array" aca="1" ref="O548" ca="1">IF(AND(input4713[[#This Row],[Safe Part 1]],(MAX(ABS((INDIRECT(input4713[[#This Row],[range2]]))-(INDIRECT(input4713[[#This Row],[range1]])))))&lt;=3),1,0)</f>
        <v>1</v>
      </c>
    </row>
    <row r="549" spans="1:15" x14ac:dyDescent="0.35">
      <c r="A549">
        <v>31</v>
      </c>
      <c r="B549">
        <v>34</v>
      </c>
      <c r="C549">
        <v>37</v>
      </c>
      <c r="D549">
        <v>40</v>
      </c>
      <c r="E549">
        <v>43</v>
      </c>
      <c r="F549">
        <v>45</v>
      </c>
      <c r="H549">
        <f>1</f>
        <v>1</v>
      </c>
      <c r="I549">
        <f>COUNTA(input4713[[#This Row],[Column1.1]:[Column1.8]])</f>
        <v>6</v>
      </c>
      <c r="J549" t="str">
        <f>ADDRESS(ROW(),input4713[[#This Row],[first col]]+1,4)&amp;":"&amp;ADDRESS(ROW(),input4713[[#This Row],[lastcol]],4)</f>
        <v>B549:F549</v>
      </c>
      <c r="K549" t="str">
        <f>ADDRESS(ROW(),input4713[[#This Row],[first col]],4)&amp;":"&amp;ADDRESS(ROW(),input4713[[#This Row],[lastcol]]-1,4)</f>
        <v>A549:E549</v>
      </c>
      <c r="L549" t="b" cm="1">
        <f t="array" aca="1" ref="L549" ca="1">SUMPRODUCT(--(INDIRECT(input4713[[#This Row],[range1]])&lt;INDIRECT(input4713[[#This Row],[range2]])))=COUNT(INDIRECT(input4713[[#This Row],[range1]]))</f>
        <v>0</v>
      </c>
      <c r="M549" t="b" cm="1">
        <f t="array" aca="1" ref="M549" ca="1">SUMPRODUCT(--(INDIRECT(input4713[[#This Row],[range1]])&gt;INDIRECT(input4713[[#This Row],[range2]])))=COUNT(INDIRECT(input4713[[#This Row],[range1]]))</f>
        <v>1</v>
      </c>
      <c r="N549" t="b">
        <f ca="1">IF(AND(NOT(input4713[[#This Row],[All DESC?]]),NOT(input4713[[#This Row],[All ASC?]])),FALSE(),TRUE())</f>
        <v>1</v>
      </c>
      <c r="O549" cm="1">
        <f t="array" aca="1" ref="O549" ca="1">IF(AND(input4713[[#This Row],[Safe Part 1]],(MAX(ABS((INDIRECT(input4713[[#This Row],[range2]]))-(INDIRECT(input4713[[#This Row],[range1]])))))&lt;=3),1,0)</f>
        <v>1</v>
      </c>
    </row>
    <row r="550" spans="1:15" x14ac:dyDescent="0.35">
      <c r="A550">
        <v>66</v>
      </c>
      <c r="B550">
        <v>68</v>
      </c>
      <c r="C550">
        <v>69</v>
      </c>
      <c r="D550">
        <v>72</v>
      </c>
      <c r="E550">
        <v>75</v>
      </c>
      <c r="H550">
        <f>1</f>
        <v>1</v>
      </c>
      <c r="I550">
        <f>COUNTA(input4713[[#This Row],[Column1.1]:[Column1.8]])</f>
        <v>5</v>
      </c>
      <c r="J550" t="str">
        <f>ADDRESS(ROW(),input4713[[#This Row],[first col]]+1,4)&amp;":"&amp;ADDRESS(ROW(),input4713[[#This Row],[lastcol]],4)</f>
        <v>B550:E550</v>
      </c>
      <c r="K550" t="str">
        <f>ADDRESS(ROW(),input4713[[#This Row],[first col]],4)&amp;":"&amp;ADDRESS(ROW(),input4713[[#This Row],[lastcol]]-1,4)</f>
        <v>A550:D550</v>
      </c>
      <c r="L550" t="b" cm="1">
        <f t="array" aca="1" ref="L550" ca="1">SUMPRODUCT(--(INDIRECT(input4713[[#This Row],[range1]])&lt;INDIRECT(input4713[[#This Row],[range2]])))=COUNT(INDIRECT(input4713[[#This Row],[range1]]))</f>
        <v>0</v>
      </c>
      <c r="M550" t="b" cm="1">
        <f t="array" aca="1" ref="M550" ca="1">SUMPRODUCT(--(INDIRECT(input4713[[#This Row],[range1]])&gt;INDIRECT(input4713[[#This Row],[range2]])))=COUNT(INDIRECT(input4713[[#This Row],[range1]]))</f>
        <v>1</v>
      </c>
      <c r="N550" t="b">
        <f ca="1">IF(AND(NOT(input4713[[#This Row],[All DESC?]]),NOT(input4713[[#This Row],[All ASC?]])),FALSE(),TRUE())</f>
        <v>1</v>
      </c>
      <c r="O550" cm="1">
        <f t="array" aca="1" ref="O550" ca="1">IF(AND(input4713[[#This Row],[Safe Part 1]],(MAX(ABS((INDIRECT(input4713[[#This Row],[range2]]))-(INDIRECT(input4713[[#This Row],[range1]])))))&lt;=3),1,0)</f>
        <v>1</v>
      </c>
    </row>
    <row r="551" spans="1:15" x14ac:dyDescent="0.35">
      <c r="A551">
        <v>78</v>
      </c>
      <c r="B551">
        <v>80</v>
      </c>
      <c r="C551">
        <v>83</v>
      </c>
      <c r="D551">
        <v>86</v>
      </c>
      <c r="E551">
        <v>89</v>
      </c>
      <c r="F551">
        <v>92</v>
      </c>
      <c r="G551">
        <v>95</v>
      </c>
      <c r="H551">
        <f>1</f>
        <v>1</v>
      </c>
      <c r="I551">
        <f>COUNTA(input4713[[#This Row],[Column1.1]:[Column1.8]])</f>
        <v>7</v>
      </c>
      <c r="J551" t="str">
        <f>ADDRESS(ROW(),input4713[[#This Row],[first col]]+1,4)&amp;":"&amp;ADDRESS(ROW(),input4713[[#This Row],[lastcol]],4)</f>
        <v>B551:G551</v>
      </c>
      <c r="K551" t="str">
        <f>ADDRESS(ROW(),input4713[[#This Row],[first col]],4)&amp;":"&amp;ADDRESS(ROW(),input4713[[#This Row],[lastcol]]-1,4)</f>
        <v>A551:F551</v>
      </c>
      <c r="L551" t="b" cm="1">
        <f t="array" aca="1" ref="L551" ca="1">SUMPRODUCT(--(INDIRECT(input4713[[#This Row],[range1]])&lt;INDIRECT(input4713[[#This Row],[range2]])))=COUNT(INDIRECT(input4713[[#This Row],[range1]]))</f>
        <v>0</v>
      </c>
      <c r="M551" t="b" cm="1">
        <f t="array" aca="1" ref="M551" ca="1">SUMPRODUCT(--(INDIRECT(input4713[[#This Row],[range1]])&gt;INDIRECT(input4713[[#This Row],[range2]])))=COUNT(INDIRECT(input4713[[#This Row],[range1]]))</f>
        <v>1</v>
      </c>
      <c r="N551" t="b">
        <f ca="1">IF(AND(NOT(input4713[[#This Row],[All DESC?]]),NOT(input4713[[#This Row],[All ASC?]])),FALSE(),TRUE())</f>
        <v>1</v>
      </c>
      <c r="O551" cm="1">
        <f t="array" aca="1" ref="O551" ca="1">IF(AND(input4713[[#This Row],[Safe Part 1]],(MAX(ABS((INDIRECT(input4713[[#This Row],[range2]]))-(INDIRECT(input4713[[#This Row],[range1]])))))&lt;=3),1,0)</f>
        <v>1</v>
      </c>
    </row>
    <row r="552" spans="1:15" x14ac:dyDescent="0.35">
      <c r="A552">
        <v>86</v>
      </c>
      <c r="B552">
        <v>84</v>
      </c>
      <c r="C552">
        <v>82</v>
      </c>
      <c r="D552">
        <v>79</v>
      </c>
      <c r="E552">
        <v>78</v>
      </c>
      <c r="F552">
        <v>76</v>
      </c>
      <c r="H552">
        <f>1</f>
        <v>1</v>
      </c>
      <c r="I552">
        <f>COUNTA(input4713[[#This Row],[Column1.1]:[Column1.8]])</f>
        <v>6</v>
      </c>
      <c r="J552" t="str">
        <f>ADDRESS(ROW(),input4713[[#This Row],[first col]]+1,4)&amp;":"&amp;ADDRESS(ROW(),input4713[[#This Row],[lastcol]],4)</f>
        <v>B552:F552</v>
      </c>
      <c r="K552" t="str">
        <f>ADDRESS(ROW(),input4713[[#This Row],[first col]],4)&amp;":"&amp;ADDRESS(ROW(),input4713[[#This Row],[lastcol]]-1,4)</f>
        <v>A552:E552</v>
      </c>
      <c r="L552" t="b" cm="1">
        <f t="array" aca="1" ref="L552" ca="1">SUMPRODUCT(--(INDIRECT(input4713[[#This Row],[range1]])&lt;INDIRECT(input4713[[#This Row],[range2]])))=COUNT(INDIRECT(input4713[[#This Row],[range1]]))</f>
        <v>1</v>
      </c>
      <c r="M552" t="b" cm="1">
        <f t="array" aca="1" ref="M552" ca="1">SUMPRODUCT(--(INDIRECT(input4713[[#This Row],[range1]])&gt;INDIRECT(input4713[[#This Row],[range2]])))=COUNT(INDIRECT(input4713[[#This Row],[range1]]))</f>
        <v>0</v>
      </c>
      <c r="N552" t="b">
        <f ca="1">IF(AND(NOT(input4713[[#This Row],[All DESC?]]),NOT(input4713[[#This Row],[All ASC?]])),FALSE(),TRUE())</f>
        <v>1</v>
      </c>
      <c r="O552" cm="1">
        <f t="array" aca="1" ref="O552" ca="1">IF(AND(input4713[[#This Row],[Safe Part 1]],(MAX(ABS((INDIRECT(input4713[[#This Row],[range2]]))-(INDIRECT(input4713[[#This Row],[range1]])))))&lt;=3),1,0)</f>
        <v>1</v>
      </c>
    </row>
    <row r="553" spans="1:15" x14ac:dyDescent="0.35">
      <c r="A553">
        <v>94</v>
      </c>
      <c r="B553">
        <v>93</v>
      </c>
      <c r="C553">
        <v>92</v>
      </c>
      <c r="D553">
        <v>91</v>
      </c>
      <c r="E553">
        <v>88</v>
      </c>
      <c r="F553">
        <v>85</v>
      </c>
      <c r="G553">
        <v>80</v>
      </c>
      <c r="H553">
        <f>1</f>
        <v>1</v>
      </c>
      <c r="I553">
        <f>COUNTA(input4713[[#This Row],[Column1.1]:[Column1.8]])</f>
        <v>7</v>
      </c>
      <c r="J553" t="str">
        <f>ADDRESS(ROW(),input4713[[#This Row],[first col]]+1,4)&amp;":"&amp;ADDRESS(ROW(),input4713[[#This Row],[lastcol]],4)</f>
        <v>B553:G553</v>
      </c>
      <c r="K553" t="str">
        <f>ADDRESS(ROW(),input4713[[#This Row],[first col]],4)&amp;":"&amp;ADDRESS(ROW(),input4713[[#This Row],[lastcol]]-1,4)</f>
        <v>A553:F553</v>
      </c>
      <c r="L553" t="b" cm="1">
        <f t="array" aca="1" ref="L553" ca="1">SUMPRODUCT(--(INDIRECT(input4713[[#This Row],[range1]])&lt;INDIRECT(input4713[[#This Row],[range2]])))=COUNT(INDIRECT(input4713[[#This Row],[range1]]))</f>
        <v>1</v>
      </c>
      <c r="M553" t="b" cm="1">
        <f t="array" aca="1" ref="M553" ca="1">SUMPRODUCT(--(INDIRECT(input4713[[#This Row],[range1]])&gt;INDIRECT(input4713[[#This Row],[range2]])))=COUNT(INDIRECT(input4713[[#This Row],[range1]]))</f>
        <v>0</v>
      </c>
      <c r="N553" t="b">
        <f ca="1">IF(AND(NOT(input4713[[#This Row],[All DESC?]]),NOT(input4713[[#This Row],[All ASC?]])),FALSE(),TRUE())</f>
        <v>1</v>
      </c>
      <c r="O553" cm="1">
        <f t="array" aca="1" ref="O553" ca="1">IF(AND(input4713[[#This Row],[Safe Part 1]],(MAX(ABS((INDIRECT(input4713[[#This Row],[range2]]))-(INDIRECT(input4713[[#This Row],[range1]])))))&lt;=3),1,0)</f>
        <v>0</v>
      </c>
    </row>
    <row r="554" spans="1:15" x14ac:dyDescent="0.35">
      <c r="A554">
        <v>18</v>
      </c>
      <c r="B554">
        <v>16</v>
      </c>
      <c r="C554">
        <v>14</v>
      </c>
      <c r="D554">
        <v>12</v>
      </c>
      <c r="E554">
        <v>11</v>
      </c>
      <c r="H554">
        <f>1</f>
        <v>1</v>
      </c>
      <c r="I554">
        <f>COUNTA(input4713[[#This Row],[Column1.1]:[Column1.8]])</f>
        <v>5</v>
      </c>
      <c r="J554" t="str">
        <f>ADDRESS(ROW(),input4713[[#This Row],[first col]]+1,4)&amp;":"&amp;ADDRESS(ROW(),input4713[[#This Row],[lastcol]],4)</f>
        <v>B554:E554</v>
      </c>
      <c r="K554" t="str">
        <f>ADDRESS(ROW(),input4713[[#This Row],[first col]],4)&amp;":"&amp;ADDRESS(ROW(),input4713[[#This Row],[lastcol]]-1,4)</f>
        <v>A554:D554</v>
      </c>
      <c r="L554" t="b" cm="1">
        <f t="array" aca="1" ref="L554" ca="1">SUMPRODUCT(--(INDIRECT(input4713[[#This Row],[range1]])&lt;INDIRECT(input4713[[#This Row],[range2]])))=COUNT(INDIRECT(input4713[[#This Row],[range1]]))</f>
        <v>1</v>
      </c>
      <c r="M554" t="b" cm="1">
        <f t="array" aca="1" ref="M554" ca="1">SUMPRODUCT(--(INDIRECT(input4713[[#This Row],[range1]])&gt;INDIRECT(input4713[[#This Row],[range2]])))=COUNT(INDIRECT(input4713[[#This Row],[range1]]))</f>
        <v>0</v>
      </c>
      <c r="N554" t="b">
        <f ca="1">IF(AND(NOT(input4713[[#This Row],[All DESC?]]),NOT(input4713[[#This Row],[All ASC?]])),FALSE(),TRUE())</f>
        <v>1</v>
      </c>
      <c r="O554" cm="1">
        <f t="array" aca="1" ref="O554" ca="1">IF(AND(input4713[[#This Row],[Safe Part 1]],(MAX(ABS((INDIRECT(input4713[[#This Row],[range2]]))-(INDIRECT(input4713[[#This Row],[range1]])))))&lt;=3),1,0)</f>
        <v>1</v>
      </c>
    </row>
    <row r="555" spans="1:15" x14ac:dyDescent="0.35">
      <c r="A555">
        <v>71</v>
      </c>
      <c r="B555">
        <v>69</v>
      </c>
      <c r="C555">
        <v>66</v>
      </c>
      <c r="D555">
        <v>64</v>
      </c>
      <c r="E555">
        <v>62</v>
      </c>
      <c r="F555">
        <v>60</v>
      </c>
      <c r="H555">
        <f>1</f>
        <v>1</v>
      </c>
      <c r="I555">
        <f>COUNTA(input4713[[#This Row],[Column1.1]:[Column1.8]])</f>
        <v>6</v>
      </c>
      <c r="J555" t="str">
        <f>ADDRESS(ROW(),input4713[[#This Row],[first col]]+1,4)&amp;":"&amp;ADDRESS(ROW(),input4713[[#This Row],[lastcol]],4)</f>
        <v>B555:F555</v>
      </c>
      <c r="K555" t="str">
        <f>ADDRESS(ROW(),input4713[[#This Row],[first col]],4)&amp;":"&amp;ADDRESS(ROW(),input4713[[#This Row],[lastcol]]-1,4)</f>
        <v>A555:E555</v>
      </c>
      <c r="L555" t="b" cm="1">
        <f t="array" aca="1" ref="L555" ca="1">SUMPRODUCT(--(INDIRECT(input4713[[#This Row],[range1]])&lt;INDIRECT(input4713[[#This Row],[range2]])))=COUNT(INDIRECT(input4713[[#This Row],[range1]]))</f>
        <v>1</v>
      </c>
      <c r="M555" t="b" cm="1">
        <f t="array" aca="1" ref="M555" ca="1">SUMPRODUCT(--(INDIRECT(input4713[[#This Row],[range1]])&gt;INDIRECT(input4713[[#This Row],[range2]])))=COUNT(INDIRECT(input4713[[#This Row],[range1]]))</f>
        <v>0</v>
      </c>
      <c r="N555" t="b">
        <f ca="1">IF(AND(NOT(input4713[[#This Row],[All DESC?]]),NOT(input4713[[#This Row],[All ASC?]])),FALSE(),TRUE())</f>
        <v>1</v>
      </c>
      <c r="O555" cm="1">
        <f t="array" aca="1" ref="O555" ca="1">IF(AND(input4713[[#This Row],[Safe Part 1]],(MAX(ABS((INDIRECT(input4713[[#This Row],[range2]]))-(INDIRECT(input4713[[#This Row],[range1]])))))&lt;=3),1,0)</f>
        <v>1</v>
      </c>
    </row>
    <row r="556" spans="1:15" x14ac:dyDescent="0.35">
      <c r="A556">
        <v>88</v>
      </c>
      <c r="B556">
        <v>91</v>
      </c>
      <c r="C556">
        <v>92</v>
      </c>
      <c r="D556">
        <v>93</v>
      </c>
      <c r="E556">
        <v>96</v>
      </c>
      <c r="H556">
        <f>1</f>
        <v>1</v>
      </c>
      <c r="I556">
        <f>COUNTA(input4713[[#This Row],[Column1.1]:[Column1.8]])</f>
        <v>5</v>
      </c>
      <c r="J556" t="str">
        <f>ADDRESS(ROW(),input4713[[#This Row],[first col]]+1,4)&amp;":"&amp;ADDRESS(ROW(),input4713[[#This Row],[lastcol]],4)</f>
        <v>B556:E556</v>
      </c>
      <c r="K556" t="str">
        <f>ADDRESS(ROW(),input4713[[#This Row],[first col]],4)&amp;":"&amp;ADDRESS(ROW(),input4713[[#This Row],[lastcol]]-1,4)</f>
        <v>A556:D556</v>
      </c>
      <c r="L556" t="b" cm="1">
        <f t="array" aca="1" ref="L556" ca="1">SUMPRODUCT(--(INDIRECT(input4713[[#This Row],[range1]])&lt;INDIRECT(input4713[[#This Row],[range2]])))=COUNT(INDIRECT(input4713[[#This Row],[range1]]))</f>
        <v>0</v>
      </c>
      <c r="M556" t="b" cm="1">
        <f t="array" aca="1" ref="M556" ca="1">SUMPRODUCT(--(INDIRECT(input4713[[#This Row],[range1]])&gt;INDIRECT(input4713[[#This Row],[range2]])))=COUNT(INDIRECT(input4713[[#This Row],[range1]]))</f>
        <v>1</v>
      </c>
      <c r="N556" t="b">
        <f ca="1">IF(AND(NOT(input4713[[#This Row],[All DESC?]]),NOT(input4713[[#This Row],[All ASC?]])),FALSE(),TRUE())</f>
        <v>1</v>
      </c>
      <c r="O556" cm="1">
        <f t="array" aca="1" ref="O556" ca="1">IF(AND(input4713[[#This Row],[Safe Part 1]],(MAX(ABS((INDIRECT(input4713[[#This Row],[range2]]))-(INDIRECT(input4713[[#This Row],[range1]])))))&lt;=3),1,0)</f>
        <v>1</v>
      </c>
    </row>
    <row r="557" spans="1:15" x14ac:dyDescent="0.35">
      <c r="A557">
        <v>54</v>
      </c>
      <c r="B557">
        <v>57</v>
      </c>
      <c r="C557">
        <v>58</v>
      </c>
      <c r="D557">
        <v>61</v>
      </c>
      <c r="E557">
        <v>63</v>
      </c>
      <c r="F557">
        <v>64</v>
      </c>
      <c r="G557">
        <v>69</v>
      </c>
      <c r="H557">
        <f>1</f>
        <v>1</v>
      </c>
      <c r="I557">
        <f>COUNTA(input4713[[#This Row],[Column1.1]:[Column1.8]])</f>
        <v>7</v>
      </c>
      <c r="J557" t="str">
        <f>ADDRESS(ROW(),input4713[[#This Row],[first col]]+1,4)&amp;":"&amp;ADDRESS(ROW(),input4713[[#This Row],[lastcol]],4)</f>
        <v>B557:G557</v>
      </c>
      <c r="K557" t="str">
        <f>ADDRESS(ROW(),input4713[[#This Row],[first col]],4)&amp;":"&amp;ADDRESS(ROW(),input4713[[#This Row],[lastcol]]-1,4)</f>
        <v>A557:F557</v>
      </c>
      <c r="L557" t="b" cm="1">
        <f t="array" aca="1" ref="L557" ca="1">SUMPRODUCT(--(INDIRECT(input4713[[#This Row],[range1]])&lt;INDIRECT(input4713[[#This Row],[range2]])))=COUNT(INDIRECT(input4713[[#This Row],[range1]]))</f>
        <v>0</v>
      </c>
      <c r="M557" t="b" cm="1">
        <f t="array" aca="1" ref="M557" ca="1">SUMPRODUCT(--(INDIRECT(input4713[[#This Row],[range1]])&gt;INDIRECT(input4713[[#This Row],[range2]])))=COUNT(INDIRECT(input4713[[#This Row],[range1]]))</f>
        <v>1</v>
      </c>
      <c r="N557" t="b">
        <f ca="1">IF(AND(NOT(input4713[[#This Row],[All DESC?]]),NOT(input4713[[#This Row],[All ASC?]])),FALSE(),TRUE())</f>
        <v>1</v>
      </c>
      <c r="O557" cm="1">
        <f t="array" aca="1" ref="O557" ca="1">IF(AND(input4713[[#This Row],[Safe Part 1]],(MAX(ABS((INDIRECT(input4713[[#This Row],[range2]]))-(INDIRECT(input4713[[#This Row],[range1]])))))&lt;=3),1,0)</f>
        <v>0</v>
      </c>
    </row>
    <row r="558" spans="1:15" x14ac:dyDescent="0.35">
      <c r="A558">
        <v>96</v>
      </c>
      <c r="B558">
        <v>95</v>
      </c>
      <c r="C558">
        <v>94</v>
      </c>
      <c r="D558">
        <v>92</v>
      </c>
      <c r="E558">
        <v>91</v>
      </c>
      <c r="F558">
        <v>90</v>
      </c>
      <c r="H558">
        <f>1</f>
        <v>1</v>
      </c>
      <c r="I558">
        <f>COUNTA(input4713[[#This Row],[Column1.1]:[Column1.8]])</f>
        <v>6</v>
      </c>
      <c r="J558" t="str">
        <f>ADDRESS(ROW(),input4713[[#This Row],[first col]]+1,4)&amp;":"&amp;ADDRESS(ROW(),input4713[[#This Row],[lastcol]],4)</f>
        <v>B558:F558</v>
      </c>
      <c r="K558" t="str">
        <f>ADDRESS(ROW(),input4713[[#This Row],[first col]],4)&amp;":"&amp;ADDRESS(ROW(),input4713[[#This Row],[lastcol]]-1,4)</f>
        <v>A558:E558</v>
      </c>
      <c r="L558" t="b" cm="1">
        <f t="array" aca="1" ref="L558" ca="1">SUMPRODUCT(--(INDIRECT(input4713[[#This Row],[range1]])&lt;INDIRECT(input4713[[#This Row],[range2]])))=COUNT(INDIRECT(input4713[[#This Row],[range1]]))</f>
        <v>1</v>
      </c>
      <c r="M558" t="b" cm="1">
        <f t="array" aca="1" ref="M558" ca="1">SUMPRODUCT(--(INDIRECT(input4713[[#This Row],[range1]])&gt;INDIRECT(input4713[[#This Row],[range2]])))=COUNT(INDIRECT(input4713[[#This Row],[range1]]))</f>
        <v>0</v>
      </c>
      <c r="N558" t="b">
        <f ca="1">IF(AND(NOT(input4713[[#This Row],[All DESC?]]),NOT(input4713[[#This Row],[All ASC?]])),FALSE(),TRUE())</f>
        <v>1</v>
      </c>
      <c r="O558" cm="1">
        <f t="array" aca="1" ref="O558" ca="1">IF(AND(input4713[[#This Row],[Safe Part 1]],(MAX(ABS((INDIRECT(input4713[[#This Row],[range2]]))-(INDIRECT(input4713[[#This Row],[range1]])))))&lt;=3),1,0)</f>
        <v>1</v>
      </c>
    </row>
    <row r="559" spans="1:15" x14ac:dyDescent="0.35">
      <c r="A559">
        <v>28</v>
      </c>
      <c r="B559">
        <v>25</v>
      </c>
      <c r="C559">
        <v>23</v>
      </c>
      <c r="D559">
        <v>20</v>
      </c>
      <c r="E559">
        <v>18</v>
      </c>
      <c r="F559">
        <v>17</v>
      </c>
      <c r="G559">
        <v>12</v>
      </c>
      <c r="H559">
        <f>1</f>
        <v>1</v>
      </c>
      <c r="I559">
        <f>COUNTA(input4713[[#This Row],[Column1.1]:[Column1.8]])</f>
        <v>7</v>
      </c>
      <c r="J559" t="str">
        <f>ADDRESS(ROW(),input4713[[#This Row],[first col]]+1,4)&amp;":"&amp;ADDRESS(ROW(),input4713[[#This Row],[lastcol]],4)</f>
        <v>B559:G559</v>
      </c>
      <c r="K559" t="str">
        <f>ADDRESS(ROW(),input4713[[#This Row],[first col]],4)&amp;":"&amp;ADDRESS(ROW(),input4713[[#This Row],[lastcol]]-1,4)</f>
        <v>A559:F559</v>
      </c>
      <c r="L559" t="b" cm="1">
        <f t="array" aca="1" ref="L559" ca="1">SUMPRODUCT(--(INDIRECT(input4713[[#This Row],[range1]])&lt;INDIRECT(input4713[[#This Row],[range2]])))=COUNT(INDIRECT(input4713[[#This Row],[range1]]))</f>
        <v>1</v>
      </c>
      <c r="M559" t="b" cm="1">
        <f t="array" aca="1" ref="M559" ca="1">SUMPRODUCT(--(INDIRECT(input4713[[#This Row],[range1]])&gt;INDIRECT(input4713[[#This Row],[range2]])))=COUNT(INDIRECT(input4713[[#This Row],[range1]]))</f>
        <v>0</v>
      </c>
      <c r="N559" t="b">
        <f ca="1">IF(AND(NOT(input4713[[#This Row],[All DESC?]]),NOT(input4713[[#This Row],[All ASC?]])),FALSE(),TRUE())</f>
        <v>1</v>
      </c>
      <c r="O559" cm="1">
        <f t="array" aca="1" ref="O559" ca="1">IF(AND(input4713[[#This Row],[Safe Part 1]],(MAX(ABS((INDIRECT(input4713[[#This Row],[range2]]))-(INDIRECT(input4713[[#This Row],[range1]])))))&lt;=3),1,0)</f>
        <v>0</v>
      </c>
    </row>
    <row r="560" spans="1:15" x14ac:dyDescent="0.35">
      <c r="A560">
        <v>88</v>
      </c>
      <c r="B560">
        <v>91</v>
      </c>
      <c r="C560">
        <v>92</v>
      </c>
      <c r="D560">
        <v>94</v>
      </c>
      <c r="E560">
        <v>97</v>
      </c>
      <c r="H560">
        <f>1</f>
        <v>1</v>
      </c>
      <c r="I560">
        <f>COUNTA(input4713[[#This Row],[Column1.1]:[Column1.8]])</f>
        <v>5</v>
      </c>
      <c r="J560" t="str">
        <f>ADDRESS(ROW(),input4713[[#This Row],[first col]]+1,4)&amp;":"&amp;ADDRESS(ROW(),input4713[[#This Row],[lastcol]],4)</f>
        <v>B560:E560</v>
      </c>
      <c r="K560" t="str">
        <f>ADDRESS(ROW(),input4713[[#This Row],[first col]],4)&amp;":"&amp;ADDRESS(ROW(),input4713[[#This Row],[lastcol]]-1,4)</f>
        <v>A560:D560</v>
      </c>
      <c r="L560" t="b" cm="1">
        <f t="array" aca="1" ref="L560" ca="1">SUMPRODUCT(--(INDIRECT(input4713[[#This Row],[range1]])&lt;INDIRECT(input4713[[#This Row],[range2]])))=COUNT(INDIRECT(input4713[[#This Row],[range1]]))</f>
        <v>0</v>
      </c>
      <c r="M560" t="b" cm="1">
        <f t="array" aca="1" ref="M560" ca="1">SUMPRODUCT(--(INDIRECT(input4713[[#This Row],[range1]])&gt;INDIRECT(input4713[[#This Row],[range2]])))=COUNT(INDIRECT(input4713[[#This Row],[range1]]))</f>
        <v>1</v>
      </c>
      <c r="N560" t="b">
        <f ca="1">IF(AND(NOT(input4713[[#This Row],[All DESC?]]),NOT(input4713[[#This Row],[All ASC?]])),FALSE(),TRUE())</f>
        <v>1</v>
      </c>
      <c r="O560" cm="1">
        <f t="array" aca="1" ref="O560" ca="1">IF(AND(input4713[[#This Row],[Safe Part 1]],(MAX(ABS((INDIRECT(input4713[[#This Row],[range2]]))-(INDIRECT(input4713[[#This Row],[range1]])))))&lt;=3),1,0)</f>
        <v>1</v>
      </c>
    </row>
    <row r="561" spans="1:15" x14ac:dyDescent="0.35">
      <c r="A561">
        <v>51</v>
      </c>
      <c r="B561">
        <v>54</v>
      </c>
      <c r="C561">
        <v>56</v>
      </c>
      <c r="D561">
        <v>58</v>
      </c>
      <c r="E561">
        <v>60</v>
      </c>
      <c r="F561">
        <v>63</v>
      </c>
      <c r="G561">
        <v>68</v>
      </c>
      <c r="H561">
        <f>1</f>
        <v>1</v>
      </c>
      <c r="I561">
        <f>COUNTA(input4713[[#This Row],[Column1.1]:[Column1.8]])</f>
        <v>7</v>
      </c>
      <c r="J561" t="str">
        <f>ADDRESS(ROW(),input4713[[#This Row],[first col]]+1,4)&amp;":"&amp;ADDRESS(ROW(),input4713[[#This Row],[lastcol]],4)</f>
        <v>B561:G561</v>
      </c>
      <c r="K561" t="str">
        <f>ADDRESS(ROW(),input4713[[#This Row],[first col]],4)&amp;":"&amp;ADDRESS(ROW(),input4713[[#This Row],[lastcol]]-1,4)</f>
        <v>A561:F561</v>
      </c>
      <c r="L561" t="b" cm="1">
        <f t="array" aca="1" ref="L561" ca="1">SUMPRODUCT(--(INDIRECT(input4713[[#This Row],[range1]])&lt;INDIRECT(input4713[[#This Row],[range2]])))=COUNT(INDIRECT(input4713[[#This Row],[range1]]))</f>
        <v>0</v>
      </c>
      <c r="M561" t="b" cm="1">
        <f t="array" aca="1" ref="M561" ca="1">SUMPRODUCT(--(INDIRECT(input4713[[#This Row],[range1]])&gt;INDIRECT(input4713[[#This Row],[range2]])))=COUNT(INDIRECT(input4713[[#This Row],[range1]]))</f>
        <v>1</v>
      </c>
      <c r="N561" t="b">
        <f ca="1">IF(AND(NOT(input4713[[#This Row],[All DESC?]]),NOT(input4713[[#This Row],[All ASC?]])),FALSE(),TRUE())</f>
        <v>1</v>
      </c>
      <c r="O561" cm="1">
        <f t="array" aca="1" ref="O561" ca="1">IF(AND(input4713[[#This Row],[Safe Part 1]],(MAX(ABS((INDIRECT(input4713[[#This Row],[range2]]))-(INDIRECT(input4713[[#This Row],[range1]])))))&lt;=3),1,0)</f>
        <v>0</v>
      </c>
    </row>
    <row r="562" spans="1:15" x14ac:dyDescent="0.35">
      <c r="A562">
        <v>26</v>
      </c>
      <c r="B562">
        <v>27</v>
      </c>
      <c r="C562">
        <v>30</v>
      </c>
      <c r="D562">
        <v>32</v>
      </c>
      <c r="E562">
        <v>35</v>
      </c>
      <c r="H562">
        <f>1</f>
        <v>1</v>
      </c>
      <c r="I562">
        <f>COUNTA(input4713[[#This Row],[Column1.1]:[Column1.8]])</f>
        <v>5</v>
      </c>
      <c r="J562" t="str">
        <f>ADDRESS(ROW(),input4713[[#This Row],[first col]]+1,4)&amp;":"&amp;ADDRESS(ROW(),input4713[[#This Row],[lastcol]],4)</f>
        <v>B562:E562</v>
      </c>
      <c r="K562" t="str">
        <f>ADDRESS(ROW(),input4713[[#This Row],[first col]],4)&amp;":"&amp;ADDRESS(ROW(),input4713[[#This Row],[lastcol]]-1,4)</f>
        <v>A562:D562</v>
      </c>
      <c r="L562" t="b" cm="1">
        <f t="array" aca="1" ref="L562" ca="1">SUMPRODUCT(--(INDIRECT(input4713[[#This Row],[range1]])&lt;INDIRECT(input4713[[#This Row],[range2]])))=COUNT(INDIRECT(input4713[[#This Row],[range1]]))</f>
        <v>0</v>
      </c>
      <c r="M562" t="b" cm="1">
        <f t="array" aca="1" ref="M562" ca="1">SUMPRODUCT(--(INDIRECT(input4713[[#This Row],[range1]])&gt;INDIRECT(input4713[[#This Row],[range2]])))=COUNT(INDIRECT(input4713[[#This Row],[range1]]))</f>
        <v>1</v>
      </c>
      <c r="N562" t="b">
        <f ca="1">IF(AND(NOT(input4713[[#This Row],[All DESC?]]),NOT(input4713[[#This Row],[All ASC?]])),FALSE(),TRUE())</f>
        <v>1</v>
      </c>
      <c r="O562" cm="1">
        <f t="array" aca="1" ref="O562" ca="1">IF(AND(input4713[[#This Row],[Safe Part 1]],(MAX(ABS((INDIRECT(input4713[[#This Row],[range2]]))-(INDIRECT(input4713[[#This Row],[range1]])))))&lt;=3),1,0)</f>
        <v>1</v>
      </c>
    </row>
    <row r="563" spans="1:15" x14ac:dyDescent="0.35">
      <c r="A563">
        <v>70</v>
      </c>
      <c r="B563">
        <v>71</v>
      </c>
      <c r="C563">
        <v>73</v>
      </c>
      <c r="D563">
        <v>76</v>
      </c>
      <c r="E563">
        <v>77</v>
      </c>
      <c r="F563">
        <v>78</v>
      </c>
      <c r="H563">
        <f>1</f>
        <v>1</v>
      </c>
      <c r="I563">
        <f>COUNTA(input4713[[#This Row],[Column1.1]:[Column1.8]])</f>
        <v>6</v>
      </c>
      <c r="J563" t="str">
        <f>ADDRESS(ROW(),input4713[[#This Row],[first col]]+1,4)&amp;":"&amp;ADDRESS(ROW(),input4713[[#This Row],[lastcol]],4)</f>
        <v>B563:F563</v>
      </c>
      <c r="K563" t="str">
        <f>ADDRESS(ROW(),input4713[[#This Row],[first col]],4)&amp;":"&amp;ADDRESS(ROW(),input4713[[#This Row],[lastcol]]-1,4)</f>
        <v>A563:E563</v>
      </c>
      <c r="L563" t="b" cm="1">
        <f t="array" aca="1" ref="L563" ca="1">SUMPRODUCT(--(INDIRECT(input4713[[#This Row],[range1]])&lt;INDIRECT(input4713[[#This Row],[range2]])))=COUNT(INDIRECT(input4713[[#This Row],[range1]]))</f>
        <v>0</v>
      </c>
      <c r="M563" t="b" cm="1">
        <f t="array" aca="1" ref="M563" ca="1">SUMPRODUCT(--(INDIRECT(input4713[[#This Row],[range1]])&gt;INDIRECT(input4713[[#This Row],[range2]])))=COUNT(INDIRECT(input4713[[#This Row],[range1]]))</f>
        <v>1</v>
      </c>
      <c r="N563" t="b">
        <f ca="1">IF(AND(NOT(input4713[[#This Row],[All DESC?]]),NOT(input4713[[#This Row],[All ASC?]])),FALSE(),TRUE())</f>
        <v>1</v>
      </c>
      <c r="O563" cm="1">
        <f t="array" aca="1" ref="O563" ca="1">IF(AND(input4713[[#This Row],[Safe Part 1]],(MAX(ABS((INDIRECT(input4713[[#This Row],[range2]]))-(INDIRECT(input4713[[#This Row],[range1]])))))&lt;=3),1,0)</f>
        <v>1</v>
      </c>
    </row>
    <row r="564" spans="1:15" x14ac:dyDescent="0.35">
      <c r="A564">
        <v>14</v>
      </c>
      <c r="B564">
        <v>12</v>
      </c>
      <c r="C564">
        <v>10</v>
      </c>
      <c r="D564">
        <v>7</v>
      </c>
      <c r="E564">
        <v>4</v>
      </c>
      <c r="F564">
        <v>2</v>
      </c>
      <c r="H564">
        <f>1</f>
        <v>1</v>
      </c>
      <c r="I564">
        <f>COUNTA(input4713[[#This Row],[Column1.1]:[Column1.8]])</f>
        <v>6</v>
      </c>
      <c r="J564" t="str">
        <f>ADDRESS(ROW(),input4713[[#This Row],[first col]]+1,4)&amp;":"&amp;ADDRESS(ROW(),input4713[[#This Row],[lastcol]],4)</f>
        <v>B564:F564</v>
      </c>
      <c r="K564" t="str">
        <f>ADDRESS(ROW(),input4713[[#This Row],[first col]],4)&amp;":"&amp;ADDRESS(ROW(),input4713[[#This Row],[lastcol]]-1,4)</f>
        <v>A564:E564</v>
      </c>
      <c r="L564" t="b" cm="1">
        <f t="array" aca="1" ref="L564" ca="1">SUMPRODUCT(--(INDIRECT(input4713[[#This Row],[range1]])&lt;INDIRECT(input4713[[#This Row],[range2]])))=COUNT(INDIRECT(input4713[[#This Row],[range1]]))</f>
        <v>1</v>
      </c>
      <c r="M564" t="b" cm="1">
        <f t="array" aca="1" ref="M564" ca="1">SUMPRODUCT(--(INDIRECT(input4713[[#This Row],[range1]])&gt;INDIRECT(input4713[[#This Row],[range2]])))=COUNT(INDIRECT(input4713[[#This Row],[range1]]))</f>
        <v>0</v>
      </c>
      <c r="N564" t="b">
        <f ca="1">IF(AND(NOT(input4713[[#This Row],[All DESC?]]),NOT(input4713[[#This Row],[All ASC?]])),FALSE(),TRUE())</f>
        <v>1</v>
      </c>
      <c r="O564" cm="1">
        <f t="array" aca="1" ref="O564" ca="1">IF(AND(input4713[[#This Row],[Safe Part 1]],(MAX(ABS((INDIRECT(input4713[[#This Row],[range2]]))-(INDIRECT(input4713[[#This Row],[range1]])))))&lt;=3),1,0)</f>
        <v>1</v>
      </c>
    </row>
    <row r="565" spans="1:15" x14ac:dyDescent="0.35">
      <c r="A565">
        <v>4</v>
      </c>
      <c r="B565">
        <v>7</v>
      </c>
      <c r="C565">
        <v>9</v>
      </c>
      <c r="D565">
        <v>11</v>
      </c>
      <c r="E565">
        <v>13</v>
      </c>
      <c r="F565">
        <v>16</v>
      </c>
      <c r="H565">
        <f>1</f>
        <v>1</v>
      </c>
      <c r="I565">
        <f>COUNTA(input4713[[#This Row],[Column1.1]:[Column1.8]])</f>
        <v>6</v>
      </c>
      <c r="J565" t="str">
        <f>ADDRESS(ROW(),input4713[[#This Row],[first col]]+1,4)&amp;":"&amp;ADDRESS(ROW(),input4713[[#This Row],[lastcol]],4)</f>
        <v>B565:F565</v>
      </c>
      <c r="K565" t="str">
        <f>ADDRESS(ROW(),input4713[[#This Row],[first col]],4)&amp;":"&amp;ADDRESS(ROW(),input4713[[#This Row],[lastcol]]-1,4)</f>
        <v>A565:E565</v>
      </c>
      <c r="L565" t="b" cm="1">
        <f t="array" aca="1" ref="L565" ca="1">SUMPRODUCT(--(INDIRECT(input4713[[#This Row],[range1]])&lt;INDIRECT(input4713[[#This Row],[range2]])))=COUNT(INDIRECT(input4713[[#This Row],[range1]]))</f>
        <v>0</v>
      </c>
      <c r="M565" t="b" cm="1">
        <f t="array" aca="1" ref="M565" ca="1">SUMPRODUCT(--(INDIRECT(input4713[[#This Row],[range1]])&gt;INDIRECT(input4713[[#This Row],[range2]])))=COUNT(INDIRECT(input4713[[#This Row],[range1]]))</f>
        <v>1</v>
      </c>
      <c r="N565" t="b">
        <f ca="1">IF(AND(NOT(input4713[[#This Row],[All DESC?]]),NOT(input4713[[#This Row],[All ASC?]])),FALSE(),TRUE())</f>
        <v>1</v>
      </c>
      <c r="O565" cm="1">
        <f t="array" aca="1" ref="O565" ca="1">IF(AND(input4713[[#This Row],[Safe Part 1]],(MAX(ABS((INDIRECT(input4713[[#This Row],[range2]]))-(INDIRECT(input4713[[#This Row],[range1]])))))&lt;=3),1,0)</f>
        <v>1</v>
      </c>
    </row>
    <row r="566" spans="1:15" x14ac:dyDescent="0.35">
      <c r="A566">
        <v>64</v>
      </c>
      <c r="B566">
        <v>63</v>
      </c>
      <c r="C566">
        <v>62</v>
      </c>
      <c r="D566">
        <v>61</v>
      </c>
      <c r="E566">
        <v>58</v>
      </c>
      <c r="H566">
        <f>1</f>
        <v>1</v>
      </c>
      <c r="I566">
        <f>COUNTA(input4713[[#This Row],[Column1.1]:[Column1.8]])</f>
        <v>5</v>
      </c>
      <c r="J566" t="str">
        <f>ADDRESS(ROW(),input4713[[#This Row],[first col]]+1,4)&amp;":"&amp;ADDRESS(ROW(),input4713[[#This Row],[lastcol]],4)</f>
        <v>B566:E566</v>
      </c>
      <c r="K566" t="str">
        <f>ADDRESS(ROW(),input4713[[#This Row],[first col]],4)&amp;":"&amp;ADDRESS(ROW(),input4713[[#This Row],[lastcol]]-1,4)</f>
        <v>A566:D566</v>
      </c>
      <c r="L566" t="b" cm="1">
        <f t="array" aca="1" ref="L566" ca="1">SUMPRODUCT(--(INDIRECT(input4713[[#This Row],[range1]])&lt;INDIRECT(input4713[[#This Row],[range2]])))=COUNT(INDIRECT(input4713[[#This Row],[range1]]))</f>
        <v>1</v>
      </c>
      <c r="M566" t="b" cm="1">
        <f t="array" aca="1" ref="M566" ca="1">SUMPRODUCT(--(INDIRECT(input4713[[#This Row],[range1]])&gt;INDIRECT(input4713[[#This Row],[range2]])))=COUNT(INDIRECT(input4713[[#This Row],[range1]]))</f>
        <v>0</v>
      </c>
      <c r="N566" t="b">
        <f ca="1">IF(AND(NOT(input4713[[#This Row],[All DESC?]]),NOT(input4713[[#This Row],[All ASC?]])),FALSE(),TRUE())</f>
        <v>1</v>
      </c>
      <c r="O566" cm="1">
        <f t="array" aca="1" ref="O566" ca="1">IF(AND(input4713[[#This Row],[Safe Part 1]],(MAX(ABS((INDIRECT(input4713[[#This Row],[range2]]))-(INDIRECT(input4713[[#This Row],[range1]])))))&lt;=3),1,0)</f>
        <v>1</v>
      </c>
    </row>
    <row r="567" spans="1:15" x14ac:dyDescent="0.35">
      <c r="A567">
        <v>26</v>
      </c>
      <c r="B567">
        <v>29</v>
      </c>
      <c r="C567">
        <v>32</v>
      </c>
      <c r="D567">
        <v>33</v>
      </c>
      <c r="E567">
        <v>35</v>
      </c>
      <c r="F567">
        <v>37</v>
      </c>
      <c r="H567">
        <f>1</f>
        <v>1</v>
      </c>
      <c r="I567">
        <f>COUNTA(input4713[[#This Row],[Column1.1]:[Column1.8]])</f>
        <v>6</v>
      </c>
      <c r="J567" t="str">
        <f>ADDRESS(ROW(),input4713[[#This Row],[first col]]+1,4)&amp;":"&amp;ADDRESS(ROW(),input4713[[#This Row],[lastcol]],4)</f>
        <v>B567:F567</v>
      </c>
      <c r="K567" t="str">
        <f>ADDRESS(ROW(),input4713[[#This Row],[first col]],4)&amp;":"&amp;ADDRESS(ROW(),input4713[[#This Row],[lastcol]]-1,4)</f>
        <v>A567:E567</v>
      </c>
      <c r="L567" t="b" cm="1">
        <f t="array" aca="1" ref="L567" ca="1">SUMPRODUCT(--(INDIRECT(input4713[[#This Row],[range1]])&lt;INDIRECT(input4713[[#This Row],[range2]])))=COUNT(INDIRECT(input4713[[#This Row],[range1]]))</f>
        <v>0</v>
      </c>
      <c r="M567" t="b" cm="1">
        <f t="array" aca="1" ref="M567" ca="1">SUMPRODUCT(--(INDIRECT(input4713[[#This Row],[range1]])&gt;INDIRECT(input4713[[#This Row],[range2]])))=COUNT(INDIRECT(input4713[[#This Row],[range1]]))</f>
        <v>1</v>
      </c>
      <c r="N567" t="b">
        <f ca="1">IF(AND(NOT(input4713[[#This Row],[All DESC?]]),NOT(input4713[[#This Row],[All ASC?]])),FALSE(),TRUE())</f>
        <v>1</v>
      </c>
      <c r="O567" cm="1">
        <f t="array" aca="1" ref="O567" ca="1">IF(AND(input4713[[#This Row],[Safe Part 1]],(MAX(ABS((INDIRECT(input4713[[#This Row],[range2]]))-(INDIRECT(input4713[[#This Row],[range1]])))))&lt;=3),1,0)</f>
        <v>1</v>
      </c>
    </row>
    <row r="568" spans="1:15" x14ac:dyDescent="0.35">
      <c r="A568">
        <v>81</v>
      </c>
      <c r="B568">
        <v>84</v>
      </c>
      <c r="C568">
        <v>87</v>
      </c>
      <c r="D568">
        <v>89</v>
      </c>
      <c r="E568">
        <v>90</v>
      </c>
      <c r="H568">
        <f>1</f>
        <v>1</v>
      </c>
      <c r="I568">
        <f>COUNTA(input4713[[#This Row],[Column1.1]:[Column1.8]])</f>
        <v>5</v>
      </c>
      <c r="J568" t="str">
        <f>ADDRESS(ROW(),input4713[[#This Row],[first col]]+1,4)&amp;":"&amp;ADDRESS(ROW(),input4713[[#This Row],[lastcol]],4)</f>
        <v>B568:E568</v>
      </c>
      <c r="K568" t="str">
        <f>ADDRESS(ROW(),input4713[[#This Row],[first col]],4)&amp;":"&amp;ADDRESS(ROW(),input4713[[#This Row],[lastcol]]-1,4)</f>
        <v>A568:D568</v>
      </c>
      <c r="L568" t="b" cm="1">
        <f t="array" aca="1" ref="L568" ca="1">SUMPRODUCT(--(INDIRECT(input4713[[#This Row],[range1]])&lt;INDIRECT(input4713[[#This Row],[range2]])))=COUNT(INDIRECT(input4713[[#This Row],[range1]]))</f>
        <v>0</v>
      </c>
      <c r="M568" t="b" cm="1">
        <f t="array" aca="1" ref="M568" ca="1">SUMPRODUCT(--(INDIRECT(input4713[[#This Row],[range1]])&gt;INDIRECT(input4713[[#This Row],[range2]])))=COUNT(INDIRECT(input4713[[#This Row],[range1]]))</f>
        <v>1</v>
      </c>
      <c r="N568" t="b">
        <f ca="1">IF(AND(NOT(input4713[[#This Row],[All DESC?]]),NOT(input4713[[#This Row],[All ASC?]])),FALSE(),TRUE())</f>
        <v>1</v>
      </c>
      <c r="O568" cm="1">
        <f t="array" aca="1" ref="O568" ca="1">IF(AND(input4713[[#This Row],[Safe Part 1]],(MAX(ABS((INDIRECT(input4713[[#This Row],[range2]]))-(INDIRECT(input4713[[#This Row],[range1]])))))&lt;=3),1,0)</f>
        <v>1</v>
      </c>
    </row>
    <row r="569" spans="1:15" x14ac:dyDescent="0.35">
      <c r="A569">
        <v>29</v>
      </c>
      <c r="B569">
        <v>30</v>
      </c>
      <c r="C569">
        <v>31</v>
      </c>
      <c r="D569">
        <v>33</v>
      </c>
      <c r="E569">
        <v>36</v>
      </c>
      <c r="H569">
        <f>1</f>
        <v>1</v>
      </c>
      <c r="I569">
        <f>COUNTA(input4713[[#This Row],[Column1.1]:[Column1.8]])</f>
        <v>5</v>
      </c>
      <c r="J569" t="str">
        <f>ADDRESS(ROW(),input4713[[#This Row],[first col]]+1,4)&amp;":"&amp;ADDRESS(ROW(),input4713[[#This Row],[lastcol]],4)</f>
        <v>B569:E569</v>
      </c>
      <c r="K569" t="str">
        <f>ADDRESS(ROW(),input4713[[#This Row],[first col]],4)&amp;":"&amp;ADDRESS(ROW(),input4713[[#This Row],[lastcol]]-1,4)</f>
        <v>A569:D569</v>
      </c>
      <c r="L569" t="b" cm="1">
        <f t="array" aca="1" ref="L569" ca="1">SUMPRODUCT(--(INDIRECT(input4713[[#This Row],[range1]])&lt;INDIRECT(input4713[[#This Row],[range2]])))=COUNT(INDIRECT(input4713[[#This Row],[range1]]))</f>
        <v>0</v>
      </c>
      <c r="M569" t="b" cm="1">
        <f t="array" aca="1" ref="M569" ca="1">SUMPRODUCT(--(INDIRECT(input4713[[#This Row],[range1]])&gt;INDIRECT(input4713[[#This Row],[range2]])))=COUNT(INDIRECT(input4713[[#This Row],[range1]]))</f>
        <v>1</v>
      </c>
      <c r="N569" t="b">
        <f ca="1">IF(AND(NOT(input4713[[#This Row],[All DESC?]]),NOT(input4713[[#This Row],[All ASC?]])),FALSE(),TRUE())</f>
        <v>1</v>
      </c>
      <c r="O569" cm="1">
        <f t="array" aca="1" ref="O569" ca="1">IF(AND(input4713[[#This Row],[Safe Part 1]],(MAX(ABS((INDIRECT(input4713[[#This Row],[range2]]))-(INDIRECT(input4713[[#This Row],[range1]])))))&lt;=3),1,0)</f>
        <v>1</v>
      </c>
    </row>
    <row r="570" spans="1:15" x14ac:dyDescent="0.35">
      <c r="A570">
        <v>31</v>
      </c>
      <c r="B570">
        <v>29</v>
      </c>
      <c r="C570">
        <v>26</v>
      </c>
      <c r="D570">
        <v>23</v>
      </c>
      <c r="E570">
        <v>20</v>
      </c>
      <c r="H570">
        <f>1</f>
        <v>1</v>
      </c>
      <c r="I570">
        <f>COUNTA(input4713[[#This Row],[Column1.1]:[Column1.8]])</f>
        <v>5</v>
      </c>
      <c r="J570" t="str">
        <f>ADDRESS(ROW(),input4713[[#This Row],[first col]]+1,4)&amp;":"&amp;ADDRESS(ROW(),input4713[[#This Row],[lastcol]],4)</f>
        <v>B570:E570</v>
      </c>
      <c r="K570" t="str">
        <f>ADDRESS(ROW(),input4713[[#This Row],[first col]],4)&amp;":"&amp;ADDRESS(ROW(),input4713[[#This Row],[lastcol]]-1,4)</f>
        <v>A570:D570</v>
      </c>
      <c r="L570" t="b" cm="1">
        <f t="array" aca="1" ref="L570" ca="1">SUMPRODUCT(--(INDIRECT(input4713[[#This Row],[range1]])&lt;INDIRECT(input4713[[#This Row],[range2]])))=COUNT(INDIRECT(input4713[[#This Row],[range1]]))</f>
        <v>1</v>
      </c>
      <c r="M570" t="b" cm="1">
        <f t="array" aca="1" ref="M570" ca="1">SUMPRODUCT(--(INDIRECT(input4713[[#This Row],[range1]])&gt;INDIRECT(input4713[[#This Row],[range2]])))=COUNT(INDIRECT(input4713[[#This Row],[range1]]))</f>
        <v>0</v>
      </c>
      <c r="N570" t="b">
        <f ca="1">IF(AND(NOT(input4713[[#This Row],[All DESC?]]),NOT(input4713[[#This Row],[All ASC?]])),FALSE(),TRUE())</f>
        <v>1</v>
      </c>
      <c r="O570" cm="1">
        <f t="array" aca="1" ref="O570" ca="1">IF(AND(input4713[[#This Row],[Safe Part 1]],(MAX(ABS((INDIRECT(input4713[[#This Row],[range2]]))-(INDIRECT(input4713[[#This Row],[range1]])))))&lt;=3),1,0)</f>
        <v>1</v>
      </c>
    </row>
    <row r="571" spans="1:15" x14ac:dyDescent="0.35">
      <c r="A571">
        <v>91</v>
      </c>
      <c r="B571">
        <v>90</v>
      </c>
      <c r="C571">
        <v>88</v>
      </c>
      <c r="D571">
        <v>87</v>
      </c>
      <c r="E571">
        <v>84</v>
      </c>
      <c r="F571">
        <v>83</v>
      </c>
      <c r="G571">
        <v>79</v>
      </c>
      <c r="H571">
        <f>1</f>
        <v>1</v>
      </c>
      <c r="I571">
        <f>COUNTA(input4713[[#This Row],[Column1.1]:[Column1.8]])</f>
        <v>7</v>
      </c>
      <c r="J571" t="str">
        <f>ADDRESS(ROW(),input4713[[#This Row],[first col]]+1,4)&amp;":"&amp;ADDRESS(ROW(),input4713[[#This Row],[lastcol]],4)</f>
        <v>B571:G571</v>
      </c>
      <c r="K571" t="str">
        <f>ADDRESS(ROW(),input4713[[#This Row],[first col]],4)&amp;":"&amp;ADDRESS(ROW(),input4713[[#This Row],[lastcol]]-1,4)</f>
        <v>A571:F571</v>
      </c>
      <c r="L571" t="b" cm="1">
        <f t="array" aca="1" ref="L571" ca="1">SUMPRODUCT(--(INDIRECT(input4713[[#This Row],[range1]])&lt;INDIRECT(input4713[[#This Row],[range2]])))=COUNT(INDIRECT(input4713[[#This Row],[range1]]))</f>
        <v>1</v>
      </c>
      <c r="M571" t="b" cm="1">
        <f t="array" aca="1" ref="M571" ca="1">SUMPRODUCT(--(INDIRECT(input4713[[#This Row],[range1]])&gt;INDIRECT(input4713[[#This Row],[range2]])))=COUNT(INDIRECT(input4713[[#This Row],[range1]]))</f>
        <v>0</v>
      </c>
      <c r="N571" t="b">
        <f ca="1">IF(AND(NOT(input4713[[#This Row],[All DESC?]]),NOT(input4713[[#This Row],[All ASC?]])),FALSE(),TRUE())</f>
        <v>1</v>
      </c>
      <c r="O571" cm="1">
        <f t="array" aca="1" ref="O571" ca="1">IF(AND(input4713[[#This Row],[Safe Part 1]],(MAX(ABS((INDIRECT(input4713[[#This Row],[range2]]))-(INDIRECT(input4713[[#This Row],[range1]])))))&lt;=3),1,0)</f>
        <v>0</v>
      </c>
    </row>
    <row r="572" spans="1:15" x14ac:dyDescent="0.35">
      <c r="A572">
        <v>31</v>
      </c>
      <c r="B572">
        <v>33</v>
      </c>
      <c r="C572">
        <v>34</v>
      </c>
      <c r="D572">
        <v>37</v>
      </c>
      <c r="E572">
        <v>39</v>
      </c>
      <c r="F572">
        <v>41</v>
      </c>
      <c r="H572">
        <f>1</f>
        <v>1</v>
      </c>
      <c r="I572">
        <f>COUNTA(input4713[[#This Row],[Column1.1]:[Column1.8]])</f>
        <v>6</v>
      </c>
      <c r="J572" t="str">
        <f>ADDRESS(ROW(),input4713[[#This Row],[first col]]+1,4)&amp;":"&amp;ADDRESS(ROW(),input4713[[#This Row],[lastcol]],4)</f>
        <v>B572:F572</v>
      </c>
      <c r="K572" t="str">
        <f>ADDRESS(ROW(),input4713[[#This Row],[first col]],4)&amp;":"&amp;ADDRESS(ROW(),input4713[[#This Row],[lastcol]]-1,4)</f>
        <v>A572:E572</v>
      </c>
      <c r="L572" t="b" cm="1">
        <f t="array" aca="1" ref="L572" ca="1">SUMPRODUCT(--(INDIRECT(input4713[[#This Row],[range1]])&lt;INDIRECT(input4713[[#This Row],[range2]])))=COUNT(INDIRECT(input4713[[#This Row],[range1]]))</f>
        <v>0</v>
      </c>
      <c r="M572" t="b" cm="1">
        <f t="array" aca="1" ref="M572" ca="1">SUMPRODUCT(--(INDIRECT(input4713[[#This Row],[range1]])&gt;INDIRECT(input4713[[#This Row],[range2]])))=COUNT(INDIRECT(input4713[[#This Row],[range1]]))</f>
        <v>1</v>
      </c>
      <c r="N572" t="b">
        <f ca="1">IF(AND(NOT(input4713[[#This Row],[All DESC?]]),NOT(input4713[[#This Row],[All ASC?]])),FALSE(),TRUE())</f>
        <v>1</v>
      </c>
      <c r="O572" cm="1">
        <f t="array" aca="1" ref="O572" ca="1">IF(AND(input4713[[#This Row],[Safe Part 1]],(MAX(ABS((INDIRECT(input4713[[#This Row],[range2]]))-(INDIRECT(input4713[[#This Row],[range1]])))))&lt;=3),1,0)</f>
        <v>1</v>
      </c>
    </row>
    <row r="573" spans="1:15" x14ac:dyDescent="0.35">
      <c r="A573">
        <v>73</v>
      </c>
      <c r="B573">
        <v>71</v>
      </c>
      <c r="C573">
        <v>70</v>
      </c>
      <c r="D573">
        <v>67</v>
      </c>
      <c r="E573">
        <v>64</v>
      </c>
      <c r="F573">
        <v>63</v>
      </c>
      <c r="G573">
        <v>58</v>
      </c>
      <c r="H573">
        <f>1</f>
        <v>1</v>
      </c>
      <c r="I573">
        <f>COUNTA(input4713[[#This Row],[Column1.1]:[Column1.8]])</f>
        <v>7</v>
      </c>
      <c r="J573" t="str">
        <f>ADDRESS(ROW(),input4713[[#This Row],[first col]]+1,4)&amp;":"&amp;ADDRESS(ROW(),input4713[[#This Row],[lastcol]],4)</f>
        <v>B573:G573</v>
      </c>
      <c r="K573" t="str">
        <f>ADDRESS(ROW(),input4713[[#This Row],[first col]],4)&amp;":"&amp;ADDRESS(ROW(),input4713[[#This Row],[lastcol]]-1,4)</f>
        <v>A573:F573</v>
      </c>
      <c r="L573" t="b" cm="1">
        <f t="array" aca="1" ref="L573" ca="1">SUMPRODUCT(--(INDIRECT(input4713[[#This Row],[range1]])&lt;INDIRECT(input4713[[#This Row],[range2]])))=COUNT(INDIRECT(input4713[[#This Row],[range1]]))</f>
        <v>1</v>
      </c>
      <c r="M573" t="b" cm="1">
        <f t="array" aca="1" ref="M573" ca="1">SUMPRODUCT(--(INDIRECT(input4713[[#This Row],[range1]])&gt;INDIRECT(input4713[[#This Row],[range2]])))=COUNT(INDIRECT(input4713[[#This Row],[range1]]))</f>
        <v>0</v>
      </c>
      <c r="N573" t="b">
        <f ca="1">IF(AND(NOT(input4713[[#This Row],[All DESC?]]),NOT(input4713[[#This Row],[All ASC?]])),FALSE(),TRUE())</f>
        <v>1</v>
      </c>
      <c r="O573" cm="1">
        <f t="array" aca="1" ref="O573" ca="1">IF(AND(input4713[[#This Row],[Safe Part 1]],(MAX(ABS((INDIRECT(input4713[[#This Row],[range2]]))-(INDIRECT(input4713[[#This Row],[range1]])))))&lt;=3),1,0)</f>
        <v>0</v>
      </c>
    </row>
    <row r="574" spans="1:15" x14ac:dyDescent="0.35">
      <c r="A574">
        <v>90</v>
      </c>
      <c r="B574">
        <v>88</v>
      </c>
      <c r="C574">
        <v>85</v>
      </c>
      <c r="D574">
        <v>84</v>
      </c>
      <c r="E574">
        <v>82</v>
      </c>
      <c r="F574">
        <v>81</v>
      </c>
      <c r="G574">
        <v>79</v>
      </c>
      <c r="H574">
        <f>1</f>
        <v>1</v>
      </c>
      <c r="I574">
        <f>COUNTA(input4713[[#This Row],[Column1.1]:[Column1.8]])</f>
        <v>7</v>
      </c>
      <c r="J574" t="str">
        <f>ADDRESS(ROW(),input4713[[#This Row],[first col]]+1,4)&amp;":"&amp;ADDRESS(ROW(),input4713[[#This Row],[lastcol]],4)</f>
        <v>B574:G574</v>
      </c>
      <c r="K574" t="str">
        <f>ADDRESS(ROW(),input4713[[#This Row],[first col]],4)&amp;":"&amp;ADDRESS(ROW(),input4713[[#This Row],[lastcol]]-1,4)</f>
        <v>A574:F574</v>
      </c>
      <c r="L574" t="b" cm="1">
        <f t="array" aca="1" ref="L574" ca="1">SUMPRODUCT(--(INDIRECT(input4713[[#This Row],[range1]])&lt;INDIRECT(input4713[[#This Row],[range2]])))=COUNT(INDIRECT(input4713[[#This Row],[range1]]))</f>
        <v>1</v>
      </c>
      <c r="M574" t="b" cm="1">
        <f t="array" aca="1" ref="M574" ca="1">SUMPRODUCT(--(INDIRECT(input4713[[#This Row],[range1]])&gt;INDIRECT(input4713[[#This Row],[range2]])))=COUNT(INDIRECT(input4713[[#This Row],[range1]]))</f>
        <v>0</v>
      </c>
      <c r="N574" t="b">
        <f ca="1">IF(AND(NOT(input4713[[#This Row],[All DESC?]]),NOT(input4713[[#This Row],[All ASC?]])),FALSE(),TRUE())</f>
        <v>1</v>
      </c>
      <c r="O574" cm="1">
        <f t="array" aca="1" ref="O574" ca="1">IF(AND(input4713[[#This Row],[Safe Part 1]],(MAX(ABS((INDIRECT(input4713[[#This Row],[range2]]))-(INDIRECT(input4713[[#This Row],[range1]])))))&lt;=3),1,0)</f>
        <v>1</v>
      </c>
    </row>
    <row r="575" spans="1:15" x14ac:dyDescent="0.35">
      <c r="A575">
        <v>14</v>
      </c>
      <c r="B575">
        <v>11</v>
      </c>
      <c r="C575">
        <v>10</v>
      </c>
      <c r="D575">
        <v>9</v>
      </c>
      <c r="E575">
        <v>8</v>
      </c>
      <c r="F575">
        <v>7</v>
      </c>
      <c r="H575">
        <f>1</f>
        <v>1</v>
      </c>
      <c r="I575">
        <f>COUNTA(input4713[[#This Row],[Column1.1]:[Column1.8]])</f>
        <v>6</v>
      </c>
      <c r="J575" t="str">
        <f>ADDRESS(ROW(),input4713[[#This Row],[first col]]+1,4)&amp;":"&amp;ADDRESS(ROW(),input4713[[#This Row],[lastcol]],4)</f>
        <v>B575:F575</v>
      </c>
      <c r="K575" t="str">
        <f>ADDRESS(ROW(),input4713[[#This Row],[first col]],4)&amp;":"&amp;ADDRESS(ROW(),input4713[[#This Row],[lastcol]]-1,4)</f>
        <v>A575:E575</v>
      </c>
      <c r="L575" t="b" cm="1">
        <f t="array" aca="1" ref="L575" ca="1">SUMPRODUCT(--(INDIRECT(input4713[[#This Row],[range1]])&lt;INDIRECT(input4713[[#This Row],[range2]])))=COUNT(INDIRECT(input4713[[#This Row],[range1]]))</f>
        <v>1</v>
      </c>
      <c r="M575" t="b" cm="1">
        <f t="array" aca="1" ref="M575" ca="1">SUMPRODUCT(--(INDIRECT(input4713[[#This Row],[range1]])&gt;INDIRECT(input4713[[#This Row],[range2]])))=COUNT(INDIRECT(input4713[[#This Row],[range1]]))</f>
        <v>0</v>
      </c>
      <c r="N575" t="b">
        <f ca="1">IF(AND(NOT(input4713[[#This Row],[All DESC?]]),NOT(input4713[[#This Row],[All ASC?]])),FALSE(),TRUE())</f>
        <v>1</v>
      </c>
      <c r="O575" cm="1">
        <f t="array" aca="1" ref="O575" ca="1">IF(AND(input4713[[#This Row],[Safe Part 1]],(MAX(ABS((INDIRECT(input4713[[#This Row],[range2]]))-(INDIRECT(input4713[[#This Row],[range1]])))))&lt;=3),1,0)</f>
        <v>1</v>
      </c>
    </row>
    <row r="576" spans="1:15" x14ac:dyDescent="0.35">
      <c r="A576">
        <v>50</v>
      </c>
      <c r="B576">
        <v>52</v>
      </c>
      <c r="C576">
        <v>55</v>
      </c>
      <c r="D576">
        <v>58</v>
      </c>
      <c r="E576">
        <v>61</v>
      </c>
      <c r="F576">
        <v>62</v>
      </c>
      <c r="H576">
        <f>1</f>
        <v>1</v>
      </c>
      <c r="I576">
        <f>COUNTA(input4713[[#This Row],[Column1.1]:[Column1.8]])</f>
        <v>6</v>
      </c>
      <c r="J576" t="str">
        <f>ADDRESS(ROW(),input4713[[#This Row],[first col]]+1,4)&amp;":"&amp;ADDRESS(ROW(),input4713[[#This Row],[lastcol]],4)</f>
        <v>B576:F576</v>
      </c>
      <c r="K576" t="str">
        <f>ADDRESS(ROW(),input4713[[#This Row],[first col]],4)&amp;":"&amp;ADDRESS(ROW(),input4713[[#This Row],[lastcol]]-1,4)</f>
        <v>A576:E576</v>
      </c>
      <c r="L576" t="b" cm="1">
        <f t="array" aca="1" ref="L576" ca="1">SUMPRODUCT(--(INDIRECT(input4713[[#This Row],[range1]])&lt;INDIRECT(input4713[[#This Row],[range2]])))=COUNT(INDIRECT(input4713[[#This Row],[range1]]))</f>
        <v>0</v>
      </c>
      <c r="M576" t="b" cm="1">
        <f t="array" aca="1" ref="M576" ca="1">SUMPRODUCT(--(INDIRECT(input4713[[#This Row],[range1]])&gt;INDIRECT(input4713[[#This Row],[range2]])))=COUNT(INDIRECT(input4713[[#This Row],[range1]]))</f>
        <v>1</v>
      </c>
      <c r="N576" t="b">
        <f ca="1">IF(AND(NOT(input4713[[#This Row],[All DESC?]]),NOT(input4713[[#This Row],[All ASC?]])),FALSE(),TRUE())</f>
        <v>1</v>
      </c>
      <c r="O576" cm="1">
        <f t="array" aca="1" ref="O576" ca="1">IF(AND(input4713[[#This Row],[Safe Part 1]],(MAX(ABS((INDIRECT(input4713[[#This Row],[range2]]))-(INDIRECT(input4713[[#This Row],[range1]])))))&lt;=3),1,0)</f>
        <v>1</v>
      </c>
    </row>
    <row r="577" spans="1:15" x14ac:dyDescent="0.35">
      <c r="A577">
        <v>39</v>
      </c>
      <c r="B577">
        <v>36</v>
      </c>
      <c r="C577">
        <v>33</v>
      </c>
      <c r="D577">
        <v>32</v>
      </c>
      <c r="E577">
        <v>30</v>
      </c>
      <c r="H577">
        <f>1</f>
        <v>1</v>
      </c>
      <c r="I577">
        <f>COUNTA(input4713[[#This Row],[Column1.1]:[Column1.8]])</f>
        <v>5</v>
      </c>
      <c r="J577" t="str">
        <f>ADDRESS(ROW(),input4713[[#This Row],[first col]]+1,4)&amp;":"&amp;ADDRESS(ROW(),input4713[[#This Row],[lastcol]],4)</f>
        <v>B577:E577</v>
      </c>
      <c r="K577" t="str">
        <f>ADDRESS(ROW(),input4713[[#This Row],[first col]],4)&amp;":"&amp;ADDRESS(ROW(),input4713[[#This Row],[lastcol]]-1,4)</f>
        <v>A577:D577</v>
      </c>
      <c r="L577" t="b" cm="1">
        <f t="array" aca="1" ref="L577" ca="1">SUMPRODUCT(--(INDIRECT(input4713[[#This Row],[range1]])&lt;INDIRECT(input4713[[#This Row],[range2]])))=COUNT(INDIRECT(input4713[[#This Row],[range1]]))</f>
        <v>1</v>
      </c>
      <c r="M577" t="b" cm="1">
        <f t="array" aca="1" ref="M577" ca="1">SUMPRODUCT(--(INDIRECT(input4713[[#This Row],[range1]])&gt;INDIRECT(input4713[[#This Row],[range2]])))=COUNT(INDIRECT(input4713[[#This Row],[range1]]))</f>
        <v>0</v>
      </c>
      <c r="N577" t="b">
        <f ca="1">IF(AND(NOT(input4713[[#This Row],[All DESC?]]),NOT(input4713[[#This Row],[All ASC?]])),FALSE(),TRUE())</f>
        <v>1</v>
      </c>
      <c r="O577" cm="1">
        <f t="array" aca="1" ref="O577" ca="1">IF(AND(input4713[[#This Row],[Safe Part 1]],(MAX(ABS((INDIRECT(input4713[[#This Row],[range2]]))-(INDIRECT(input4713[[#This Row],[range1]])))))&lt;=3),1,0)</f>
        <v>1</v>
      </c>
    </row>
    <row r="578" spans="1:15" x14ac:dyDescent="0.35">
      <c r="A578">
        <v>84</v>
      </c>
      <c r="B578">
        <v>87</v>
      </c>
      <c r="C578">
        <v>88</v>
      </c>
      <c r="D578">
        <v>89</v>
      </c>
      <c r="E578">
        <v>90</v>
      </c>
      <c r="F578">
        <v>93</v>
      </c>
      <c r="H578">
        <f>1</f>
        <v>1</v>
      </c>
      <c r="I578">
        <f>COUNTA(input4713[[#This Row],[Column1.1]:[Column1.8]])</f>
        <v>6</v>
      </c>
      <c r="J578" t="str">
        <f>ADDRESS(ROW(),input4713[[#This Row],[first col]]+1,4)&amp;":"&amp;ADDRESS(ROW(),input4713[[#This Row],[lastcol]],4)</f>
        <v>B578:F578</v>
      </c>
      <c r="K578" t="str">
        <f>ADDRESS(ROW(),input4713[[#This Row],[first col]],4)&amp;":"&amp;ADDRESS(ROW(),input4713[[#This Row],[lastcol]]-1,4)</f>
        <v>A578:E578</v>
      </c>
      <c r="L578" t="b" cm="1">
        <f t="array" aca="1" ref="L578" ca="1">SUMPRODUCT(--(INDIRECT(input4713[[#This Row],[range1]])&lt;INDIRECT(input4713[[#This Row],[range2]])))=COUNT(INDIRECT(input4713[[#This Row],[range1]]))</f>
        <v>0</v>
      </c>
      <c r="M578" t="b" cm="1">
        <f t="array" aca="1" ref="M578" ca="1">SUMPRODUCT(--(INDIRECT(input4713[[#This Row],[range1]])&gt;INDIRECT(input4713[[#This Row],[range2]])))=COUNT(INDIRECT(input4713[[#This Row],[range1]]))</f>
        <v>1</v>
      </c>
      <c r="N578" t="b">
        <f ca="1">IF(AND(NOT(input4713[[#This Row],[All DESC?]]),NOT(input4713[[#This Row],[All ASC?]])),FALSE(),TRUE())</f>
        <v>1</v>
      </c>
      <c r="O578" cm="1">
        <f t="array" aca="1" ref="O578" ca="1">IF(AND(input4713[[#This Row],[Safe Part 1]],(MAX(ABS((INDIRECT(input4713[[#This Row],[range2]]))-(INDIRECT(input4713[[#This Row],[range1]])))))&lt;=3),1,0)</f>
        <v>1</v>
      </c>
    </row>
    <row r="579" spans="1:15" x14ac:dyDescent="0.35">
      <c r="A579">
        <v>20</v>
      </c>
      <c r="B579">
        <v>22</v>
      </c>
      <c r="C579">
        <v>23</v>
      </c>
      <c r="D579">
        <v>24</v>
      </c>
      <c r="E579">
        <v>27</v>
      </c>
      <c r="F579">
        <v>28</v>
      </c>
      <c r="H579">
        <f>1</f>
        <v>1</v>
      </c>
      <c r="I579">
        <f>COUNTA(input4713[[#This Row],[Column1.1]:[Column1.8]])</f>
        <v>6</v>
      </c>
      <c r="J579" t="str">
        <f>ADDRESS(ROW(),input4713[[#This Row],[first col]]+1,4)&amp;":"&amp;ADDRESS(ROW(),input4713[[#This Row],[lastcol]],4)</f>
        <v>B579:F579</v>
      </c>
      <c r="K579" t="str">
        <f>ADDRESS(ROW(),input4713[[#This Row],[first col]],4)&amp;":"&amp;ADDRESS(ROW(),input4713[[#This Row],[lastcol]]-1,4)</f>
        <v>A579:E579</v>
      </c>
      <c r="L579" t="b" cm="1">
        <f t="array" aca="1" ref="L579" ca="1">SUMPRODUCT(--(INDIRECT(input4713[[#This Row],[range1]])&lt;INDIRECT(input4713[[#This Row],[range2]])))=COUNT(INDIRECT(input4713[[#This Row],[range1]]))</f>
        <v>0</v>
      </c>
      <c r="M579" t="b" cm="1">
        <f t="array" aca="1" ref="M579" ca="1">SUMPRODUCT(--(INDIRECT(input4713[[#This Row],[range1]])&gt;INDIRECT(input4713[[#This Row],[range2]])))=COUNT(INDIRECT(input4713[[#This Row],[range1]]))</f>
        <v>1</v>
      </c>
      <c r="N579" t="b">
        <f ca="1">IF(AND(NOT(input4713[[#This Row],[All DESC?]]),NOT(input4713[[#This Row],[All ASC?]])),FALSE(),TRUE())</f>
        <v>1</v>
      </c>
      <c r="O579" cm="1">
        <f t="array" aca="1" ref="O579" ca="1">IF(AND(input4713[[#This Row],[Safe Part 1]],(MAX(ABS((INDIRECT(input4713[[#This Row],[range2]]))-(INDIRECT(input4713[[#This Row],[range1]])))))&lt;=3),1,0)</f>
        <v>1</v>
      </c>
    </row>
    <row r="580" spans="1:15" x14ac:dyDescent="0.35">
      <c r="A580">
        <v>94</v>
      </c>
      <c r="B580">
        <v>91</v>
      </c>
      <c r="C580">
        <v>88</v>
      </c>
      <c r="D580">
        <v>86</v>
      </c>
      <c r="E580">
        <v>83</v>
      </c>
      <c r="F580">
        <v>80</v>
      </c>
      <c r="H580">
        <f>1</f>
        <v>1</v>
      </c>
      <c r="I580">
        <f>COUNTA(input4713[[#This Row],[Column1.1]:[Column1.8]])</f>
        <v>6</v>
      </c>
      <c r="J580" t="str">
        <f>ADDRESS(ROW(),input4713[[#This Row],[first col]]+1,4)&amp;":"&amp;ADDRESS(ROW(),input4713[[#This Row],[lastcol]],4)</f>
        <v>B580:F580</v>
      </c>
      <c r="K580" t="str">
        <f>ADDRESS(ROW(),input4713[[#This Row],[first col]],4)&amp;":"&amp;ADDRESS(ROW(),input4713[[#This Row],[lastcol]]-1,4)</f>
        <v>A580:E580</v>
      </c>
      <c r="L580" t="b" cm="1">
        <f t="array" aca="1" ref="L580" ca="1">SUMPRODUCT(--(INDIRECT(input4713[[#This Row],[range1]])&lt;INDIRECT(input4713[[#This Row],[range2]])))=COUNT(INDIRECT(input4713[[#This Row],[range1]]))</f>
        <v>1</v>
      </c>
      <c r="M580" t="b" cm="1">
        <f t="array" aca="1" ref="M580" ca="1">SUMPRODUCT(--(INDIRECT(input4713[[#This Row],[range1]])&gt;INDIRECT(input4713[[#This Row],[range2]])))=COUNT(INDIRECT(input4713[[#This Row],[range1]]))</f>
        <v>0</v>
      </c>
      <c r="N580" t="b">
        <f ca="1">IF(AND(NOT(input4713[[#This Row],[All DESC?]]),NOT(input4713[[#This Row],[All ASC?]])),FALSE(),TRUE())</f>
        <v>1</v>
      </c>
      <c r="O580" cm="1">
        <f t="array" aca="1" ref="O580" ca="1">IF(AND(input4713[[#This Row],[Safe Part 1]],(MAX(ABS((INDIRECT(input4713[[#This Row],[range2]]))-(INDIRECT(input4713[[#This Row],[range1]])))))&lt;=3),1,0)</f>
        <v>1</v>
      </c>
    </row>
    <row r="581" spans="1:15" x14ac:dyDescent="0.35">
      <c r="A581">
        <v>21</v>
      </c>
      <c r="B581">
        <v>23</v>
      </c>
      <c r="C581">
        <v>25</v>
      </c>
      <c r="D581">
        <v>28</v>
      </c>
      <c r="E581">
        <v>29</v>
      </c>
      <c r="F581">
        <v>32</v>
      </c>
      <c r="H581">
        <f>1</f>
        <v>1</v>
      </c>
      <c r="I581">
        <f>COUNTA(input4713[[#This Row],[Column1.1]:[Column1.8]])</f>
        <v>6</v>
      </c>
      <c r="J581" t="str">
        <f>ADDRESS(ROW(),input4713[[#This Row],[first col]]+1,4)&amp;":"&amp;ADDRESS(ROW(),input4713[[#This Row],[lastcol]],4)</f>
        <v>B581:F581</v>
      </c>
      <c r="K581" t="str">
        <f>ADDRESS(ROW(),input4713[[#This Row],[first col]],4)&amp;":"&amp;ADDRESS(ROW(),input4713[[#This Row],[lastcol]]-1,4)</f>
        <v>A581:E581</v>
      </c>
      <c r="L581" t="b" cm="1">
        <f t="array" aca="1" ref="L581" ca="1">SUMPRODUCT(--(INDIRECT(input4713[[#This Row],[range1]])&lt;INDIRECT(input4713[[#This Row],[range2]])))=COUNT(INDIRECT(input4713[[#This Row],[range1]]))</f>
        <v>0</v>
      </c>
      <c r="M581" t="b" cm="1">
        <f t="array" aca="1" ref="M581" ca="1">SUMPRODUCT(--(INDIRECT(input4713[[#This Row],[range1]])&gt;INDIRECT(input4713[[#This Row],[range2]])))=COUNT(INDIRECT(input4713[[#This Row],[range1]]))</f>
        <v>1</v>
      </c>
      <c r="N581" t="b">
        <f ca="1">IF(AND(NOT(input4713[[#This Row],[All DESC?]]),NOT(input4713[[#This Row],[All ASC?]])),FALSE(),TRUE())</f>
        <v>1</v>
      </c>
      <c r="O581" cm="1">
        <f t="array" aca="1" ref="O581" ca="1">IF(AND(input4713[[#This Row],[Safe Part 1]],(MAX(ABS((INDIRECT(input4713[[#This Row],[range2]]))-(INDIRECT(input4713[[#This Row],[range1]])))))&lt;=3),1,0)</f>
        <v>1</v>
      </c>
    </row>
    <row r="582" spans="1:15" x14ac:dyDescent="0.35">
      <c r="A582">
        <v>27</v>
      </c>
      <c r="B582">
        <v>26</v>
      </c>
      <c r="C582">
        <v>23</v>
      </c>
      <c r="D582">
        <v>21</v>
      </c>
      <c r="E582">
        <v>20</v>
      </c>
      <c r="H582">
        <f>1</f>
        <v>1</v>
      </c>
      <c r="I582">
        <f>COUNTA(input4713[[#This Row],[Column1.1]:[Column1.8]])</f>
        <v>5</v>
      </c>
      <c r="J582" t="str">
        <f>ADDRESS(ROW(),input4713[[#This Row],[first col]]+1,4)&amp;":"&amp;ADDRESS(ROW(),input4713[[#This Row],[lastcol]],4)</f>
        <v>B582:E582</v>
      </c>
      <c r="K582" t="str">
        <f>ADDRESS(ROW(),input4713[[#This Row],[first col]],4)&amp;":"&amp;ADDRESS(ROW(),input4713[[#This Row],[lastcol]]-1,4)</f>
        <v>A582:D582</v>
      </c>
      <c r="L582" t="b" cm="1">
        <f t="array" aca="1" ref="L582" ca="1">SUMPRODUCT(--(INDIRECT(input4713[[#This Row],[range1]])&lt;INDIRECT(input4713[[#This Row],[range2]])))=COUNT(INDIRECT(input4713[[#This Row],[range1]]))</f>
        <v>1</v>
      </c>
      <c r="M582" t="b" cm="1">
        <f t="array" aca="1" ref="M582" ca="1">SUMPRODUCT(--(INDIRECT(input4713[[#This Row],[range1]])&gt;INDIRECT(input4713[[#This Row],[range2]])))=COUNT(INDIRECT(input4713[[#This Row],[range1]]))</f>
        <v>0</v>
      </c>
      <c r="N582" t="b">
        <f ca="1">IF(AND(NOT(input4713[[#This Row],[All DESC?]]),NOT(input4713[[#This Row],[All ASC?]])),FALSE(),TRUE())</f>
        <v>1</v>
      </c>
      <c r="O582" cm="1">
        <f t="array" aca="1" ref="O582" ca="1">IF(AND(input4713[[#This Row],[Safe Part 1]],(MAX(ABS((INDIRECT(input4713[[#This Row],[range2]]))-(INDIRECT(input4713[[#This Row],[range1]])))))&lt;=3),1,0)</f>
        <v>1</v>
      </c>
    </row>
    <row r="583" spans="1:15" x14ac:dyDescent="0.35">
      <c r="A583">
        <v>70</v>
      </c>
      <c r="B583">
        <v>71</v>
      </c>
      <c r="C583">
        <v>73</v>
      </c>
      <c r="D583">
        <v>75</v>
      </c>
      <c r="E583">
        <v>76</v>
      </c>
      <c r="F583">
        <v>79</v>
      </c>
      <c r="H583">
        <f>1</f>
        <v>1</v>
      </c>
      <c r="I583">
        <f>COUNTA(input4713[[#This Row],[Column1.1]:[Column1.8]])</f>
        <v>6</v>
      </c>
      <c r="J583" t="str">
        <f>ADDRESS(ROW(),input4713[[#This Row],[first col]]+1,4)&amp;":"&amp;ADDRESS(ROW(),input4713[[#This Row],[lastcol]],4)</f>
        <v>B583:F583</v>
      </c>
      <c r="K583" t="str">
        <f>ADDRESS(ROW(),input4713[[#This Row],[first col]],4)&amp;":"&amp;ADDRESS(ROW(),input4713[[#This Row],[lastcol]]-1,4)</f>
        <v>A583:E583</v>
      </c>
      <c r="L583" t="b" cm="1">
        <f t="array" aca="1" ref="L583" ca="1">SUMPRODUCT(--(INDIRECT(input4713[[#This Row],[range1]])&lt;INDIRECT(input4713[[#This Row],[range2]])))=COUNT(INDIRECT(input4713[[#This Row],[range1]]))</f>
        <v>0</v>
      </c>
      <c r="M583" t="b" cm="1">
        <f t="array" aca="1" ref="M583" ca="1">SUMPRODUCT(--(INDIRECT(input4713[[#This Row],[range1]])&gt;INDIRECT(input4713[[#This Row],[range2]])))=COUNT(INDIRECT(input4713[[#This Row],[range1]]))</f>
        <v>1</v>
      </c>
      <c r="N583" t="b">
        <f ca="1">IF(AND(NOT(input4713[[#This Row],[All DESC?]]),NOT(input4713[[#This Row],[All ASC?]])),FALSE(),TRUE())</f>
        <v>1</v>
      </c>
      <c r="O583" cm="1">
        <f t="array" aca="1" ref="O583" ca="1">IF(AND(input4713[[#This Row],[Safe Part 1]],(MAX(ABS((INDIRECT(input4713[[#This Row],[range2]]))-(INDIRECT(input4713[[#This Row],[range1]])))))&lt;=3),1,0)</f>
        <v>1</v>
      </c>
    </row>
    <row r="584" spans="1:15" x14ac:dyDescent="0.35">
      <c r="A584">
        <v>24</v>
      </c>
      <c r="B584">
        <v>27</v>
      </c>
      <c r="C584">
        <v>28</v>
      </c>
      <c r="D584">
        <v>29</v>
      </c>
      <c r="E584">
        <v>30</v>
      </c>
      <c r="H584">
        <f>1</f>
        <v>1</v>
      </c>
      <c r="I584">
        <f>COUNTA(input4713[[#This Row],[Column1.1]:[Column1.8]])</f>
        <v>5</v>
      </c>
      <c r="J584" t="str">
        <f>ADDRESS(ROW(),input4713[[#This Row],[first col]]+1,4)&amp;":"&amp;ADDRESS(ROW(),input4713[[#This Row],[lastcol]],4)</f>
        <v>B584:E584</v>
      </c>
      <c r="K584" t="str">
        <f>ADDRESS(ROW(),input4713[[#This Row],[first col]],4)&amp;":"&amp;ADDRESS(ROW(),input4713[[#This Row],[lastcol]]-1,4)</f>
        <v>A584:D584</v>
      </c>
      <c r="L584" t="b" cm="1">
        <f t="array" aca="1" ref="L584" ca="1">SUMPRODUCT(--(INDIRECT(input4713[[#This Row],[range1]])&lt;INDIRECT(input4713[[#This Row],[range2]])))=COUNT(INDIRECT(input4713[[#This Row],[range1]]))</f>
        <v>0</v>
      </c>
      <c r="M584" t="b" cm="1">
        <f t="array" aca="1" ref="M584" ca="1">SUMPRODUCT(--(INDIRECT(input4713[[#This Row],[range1]])&gt;INDIRECT(input4713[[#This Row],[range2]])))=COUNT(INDIRECT(input4713[[#This Row],[range1]]))</f>
        <v>1</v>
      </c>
      <c r="N584" t="b">
        <f ca="1">IF(AND(NOT(input4713[[#This Row],[All DESC?]]),NOT(input4713[[#This Row],[All ASC?]])),FALSE(),TRUE())</f>
        <v>1</v>
      </c>
      <c r="O584" cm="1">
        <f t="array" aca="1" ref="O584" ca="1">IF(AND(input4713[[#This Row],[Safe Part 1]],(MAX(ABS((INDIRECT(input4713[[#This Row],[range2]]))-(INDIRECT(input4713[[#This Row],[range1]])))))&lt;=3),1,0)</f>
        <v>1</v>
      </c>
    </row>
    <row r="585" spans="1:15" x14ac:dyDescent="0.35">
      <c r="A585">
        <v>11</v>
      </c>
      <c r="B585">
        <v>13</v>
      </c>
      <c r="C585">
        <v>15</v>
      </c>
      <c r="D585">
        <v>17</v>
      </c>
      <c r="E585">
        <v>19</v>
      </c>
      <c r="F585">
        <v>21</v>
      </c>
      <c r="H585">
        <f>1</f>
        <v>1</v>
      </c>
      <c r="I585">
        <f>COUNTA(input4713[[#This Row],[Column1.1]:[Column1.8]])</f>
        <v>6</v>
      </c>
      <c r="J585" t="str">
        <f>ADDRESS(ROW(),input4713[[#This Row],[first col]]+1,4)&amp;":"&amp;ADDRESS(ROW(),input4713[[#This Row],[lastcol]],4)</f>
        <v>B585:F585</v>
      </c>
      <c r="K585" t="str">
        <f>ADDRESS(ROW(),input4713[[#This Row],[first col]],4)&amp;":"&amp;ADDRESS(ROW(),input4713[[#This Row],[lastcol]]-1,4)</f>
        <v>A585:E585</v>
      </c>
      <c r="L585" t="b" cm="1">
        <f t="array" aca="1" ref="L585" ca="1">SUMPRODUCT(--(INDIRECT(input4713[[#This Row],[range1]])&lt;INDIRECT(input4713[[#This Row],[range2]])))=COUNT(INDIRECT(input4713[[#This Row],[range1]]))</f>
        <v>0</v>
      </c>
      <c r="M585" t="b" cm="1">
        <f t="array" aca="1" ref="M585" ca="1">SUMPRODUCT(--(INDIRECT(input4713[[#This Row],[range1]])&gt;INDIRECT(input4713[[#This Row],[range2]])))=COUNT(INDIRECT(input4713[[#This Row],[range1]]))</f>
        <v>1</v>
      </c>
      <c r="N585" t="b">
        <f ca="1">IF(AND(NOT(input4713[[#This Row],[All DESC?]]),NOT(input4713[[#This Row],[All ASC?]])),FALSE(),TRUE())</f>
        <v>1</v>
      </c>
      <c r="O585" cm="1">
        <f t="array" aca="1" ref="O585" ca="1">IF(AND(input4713[[#This Row],[Safe Part 1]],(MAX(ABS((INDIRECT(input4713[[#This Row],[range2]]))-(INDIRECT(input4713[[#This Row],[range1]])))))&lt;=3),1,0)</f>
        <v>1</v>
      </c>
    </row>
    <row r="586" spans="1:15" x14ac:dyDescent="0.35">
      <c r="A586">
        <v>58</v>
      </c>
      <c r="B586">
        <v>57</v>
      </c>
      <c r="C586">
        <v>56</v>
      </c>
      <c r="D586">
        <v>53</v>
      </c>
      <c r="E586">
        <v>50</v>
      </c>
      <c r="F586">
        <v>49</v>
      </c>
      <c r="H586">
        <f>1</f>
        <v>1</v>
      </c>
      <c r="I586">
        <f>COUNTA(input4713[[#This Row],[Column1.1]:[Column1.8]])</f>
        <v>6</v>
      </c>
      <c r="J586" t="str">
        <f>ADDRESS(ROW(),input4713[[#This Row],[first col]]+1,4)&amp;":"&amp;ADDRESS(ROW(),input4713[[#This Row],[lastcol]],4)</f>
        <v>B586:F586</v>
      </c>
      <c r="K586" t="str">
        <f>ADDRESS(ROW(),input4713[[#This Row],[first col]],4)&amp;":"&amp;ADDRESS(ROW(),input4713[[#This Row],[lastcol]]-1,4)</f>
        <v>A586:E586</v>
      </c>
      <c r="L586" t="b" cm="1">
        <f t="array" aca="1" ref="L586" ca="1">SUMPRODUCT(--(INDIRECT(input4713[[#This Row],[range1]])&lt;INDIRECT(input4713[[#This Row],[range2]])))=COUNT(INDIRECT(input4713[[#This Row],[range1]]))</f>
        <v>1</v>
      </c>
      <c r="M586" t="b" cm="1">
        <f t="array" aca="1" ref="M586" ca="1">SUMPRODUCT(--(INDIRECT(input4713[[#This Row],[range1]])&gt;INDIRECT(input4713[[#This Row],[range2]])))=COUNT(INDIRECT(input4713[[#This Row],[range1]]))</f>
        <v>0</v>
      </c>
      <c r="N586" t="b">
        <f ca="1">IF(AND(NOT(input4713[[#This Row],[All DESC?]]),NOT(input4713[[#This Row],[All ASC?]])),FALSE(),TRUE())</f>
        <v>1</v>
      </c>
      <c r="O586" cm="1">
        <f t="array" aca="1" ref="O586" ca="1">IF(AND(input4713[[#This Row],[Safe Part 1]],(MAX(ABS((INDIRECT(input4713[[#This Row],[range2]]))-(INDIRECT(input4713[[#This Row],[range1]])))))&lt;=3),1,0)</f>
        <v>1</v>
      </c>
    </row>
    <row r="587" spans="1:15" x14ac:dyDescent="0.35">
      <c r="A587">
        <v>73</v>
      </c>
      <c r="B587">
        <v>74</v>
      </c>
      <c r="C587">
        <v>76</v>
      </c>
      <c r="D587">
        <v>78</v>
      </c>
      <c r="E587">
        <v>79</v>
      </c>
      <c r="F587">
        <v>80</v>
      </c>
      <c r="G587">
        <v>85</v>
      </c>
      <c r="H587">
        <f>1</f>
        <v>1</v>
      </c>
      <c r="I587">
        <f>COUNTA(input4713[[#This Row],[Column1.1]:[Column1.8]])</f>
        <v>7</v>
      </c>
      <c r="J587" t="str">
        <f>ADDRESS(ROW(),input4713[[#This Row],[first col]]+1,4)&amp;":"&amp;ADDRESS(ROW(),input4713[[#This Row],[lastcol]],4)</f>
        <v>B587:G587</v>
      </c>
      <c r="K587" t="str">
        <f>ADDRESS(ROW(),input4713[[#This Row],[first col]],4)&amp;":"&amp;ADDRESS(ROW(),input4713[[#This Row],[lastcol]]-1,4)</f>
        <v>A587:F587</v>
      </c>
      <c r="L587" t="b" cm="1">
        <f t="array" aca="1" ref="L587" ca="1">SUMPRODUCT(--(INDIRECT(input4713[[#This Row],[range1]])&lt;INDIRECT(input4713[[#This Row],[range2]])))=COUNT(INDIRECT(input4713[[#This Row],[range1]]))</f>
        <v>0</v>
      </c>
      <c r="M587" t="b" cm="1">
        <f t="array" aca="1" ref="M587" ca="1">SUMPRODUCT(--(INDIRECT(input4713[[#This Row],[range1]])&gt;INDIRECT(input4713[[#This Row],[range2]])))=COUNT(INDIRECT(input4713[[#This Row],[range1]]))</f>
        <v>1</v>
      </c>
      <c r="N587" t="b">
        <f ca="1">IF(AND(NOT(input4713[[#This Row],[All DESC?]]),NOT(input4713[[#This Row],[All ASC?]])),FALSE(),TRUE())</f>
        <v>1</v>
      </c>
      <c r="O587" cm="1">
        <f t="array" aca="1" ref="O587" ca="1">IF(AND(input4713[[#This Row],[Safe Part 1]],(MAX(ABS((INDIRECT(input4713[[#This Row],[range2]]))-(INDIRECT(input4713[[#This Row],[range1]])))))&lt;=3),1,0)</f>
        <v>0</v>
      </c>
    </row>
    <row r="588" spans="1:15" x14ac:dyDescent="0.35">
      <c r="A588">
        <v>49</v>
      </c>
      <c r="B588">
        <v>48</v>
      </c>
      <c r="C588">
        <v>46</v>
      </c>
      <c r="D588">
        <v>45</v>
      </c>
      <c r="E588">
        <v>43</v>
      </c>
      <c r="H588">
        <f>1</f>
        <v>1</v>
      </c>
      <c r="I588">
        <f>COUNTA(input4713[[#This Row],[Column1.1]:[Column1.8]])</f>
        <v>5</v>
      </c>
      <c r="J588" t="str">
        <f>ADDRESS(ROW(),input4713[[#This Row],[first col]]+1,4)&amp;":"&amp;ADDRESS(ROW(),input4713[[#This Row],[lastcol]],4)</f>
        <v>B588:E588</v>
      </c>
      <c r="K588" t="str">
        <f>ADDRESS(ROW(),input4713[[#This Row],[first col]],4)&amp;":"&amp;ADDRESS(ROW(),input4713[[#This Row],[lastcol]]-1,4)</f>
        <v>A588:D588</v>
      </c>
      <c r="L588" t="b" cm="1">
        <f t="array" aca="1" ref="L588" ca="1">SUMPRODUCT(--(INDIRECT(input4713[[#This Row],[range1]])&lt;INDIRECT(input4713[[#This Row],[range2]])))=COUNT(INDIRECT(input4713[[#This Row],[range1]]))</f>
        <v>1</v>
      </c>
      <c r="M588" t="b" cm="1">
        <f t="array" aca="1" ref="M588" ca="1">SUMPRODUCT(--(INDIRECT(input4713[[#This Row],[range1]])&gt;INDIRECT(input4713[[#This Row],[range2]])))=COUNT(INDIRECT(input4713[[#This Row],[range1]]))</f>
        <v>0</v>
      </c>
      <c r="N588" t="b">
        <f ca="1">IF(AND(NOT(input4713[[#This Row],[All DESC?]]),NOT(input4713[[#This Row],[All ASC?]])),FALSE(),TRUE())</f>
        <v>1</v>
      </c>
      <c r="O588" cm="1">
        <f t="array" aca="1" ref="O588" ca="1">IF(AND(input4713[[#This Row],[Safe Part 1]],(MAX(ABS((INDIRECT(input4713[[#This Row],[range2]]))-(INDIRECT(input4713[[#This Row],[range1]])))))&lt;=3),1,0)</f>
        <v>1</v>
      </c>
    </row>
    <row r="589" spans="1:15" x14ac:dyDescent="0.35">
      <c r="A589">
        <v>25</v>
      </c>
      <c r="B589">
        <v>28</v>
      </c>
      <c r="C589">
        <v>29</v>
      </c>
      <c r="D589">
        <v>31</v>
      </c>
      <c r="E589">
        <v>33</v>
      </c>
      <c r="F589">
        <v>34</v>
      </c>
      <c r="H589">
        <f>1</f>
        <v>1</v>
      </c>
      <c r="I589">
        <f>COUNTA(input4713[[#This Row],[Column1.1]:[Column1.8]])</f>
        <v>6</v>
      </c>
      <c r="J589" t="str">
        <f>ADDRESS(ROW(),input4713[[#This Row],[first col]]+1,4)&amp;":"&amp;ADDRESS(ROW(),input4713[[#This Row],[lastcol]],4)</f>
        <v>B589:F589</v>
      </c>
      <c r="K589" t="str">
        <f>ADDRESS(ROW(),input4713[[#This Row],[first col]],4)&amp;":"&amp;ADDRESS(ROW(),input4713[[#This Row],[lastcol]]-1,4)</f>
        <v>A589:E589</v>
      </c>
      <c r="L589" t="b" cm="1">
        <f t="array" aca="1" ref="L589" ca="1">SUMPRODUCT(--(INDIRECT(input4713[[#This Row],[range1]])&lt;INDIRECT(input4713[[#This Row],[range2]])))=COUNT(INDIRECT(input4713[[#This Row],[range1]]))</f>
        <v>0</v>
      </c>
      <c r="M589" t="b" cm="1">
        <f t="array" aca="1" ref="M589" ca="1">SUMPRODUCT(--(INDIRECT(input4713[[#This Row],[range1]])&gt;INDIRECT(input4713[[#This Row],[range2]])))=COUNT(INDIRECT(input4713[[#This Row],[range1]]))</f>
        <v>1</v>
      </c>
      <c r="N589" t="b">
        <f ca="1">IF(AND(NOT(input4713[[#This Row],[All DESC?]]),NOT(input4713[[#This Row],[All ASC?]])),FALSE(),TRUE())</f>
        <v>1</v>
      </c>
      <c r="O589" cm="1">
        <f t="array" aca="1" ref="O589" ca="1">IF(AND(input4713[[#This Row],[Safe Part 1]],(MAX(ABS((INDIRECT(input4713[[#This Row],[range2]]))-(INDIRECT(input4713[[#This Row],[range1]])))))&lt;=3),1,0)</f>
        <v>1</v>
      </c>
    </row>
    <row r="590" spans="1:15" x14ac:dyDescent="0.35">
      <c r="A590">
        <v>79</v>
      </c>
      <c r="B590">
        <v>77</v>
      </c>
      <c r="C590">
        <v>74</v>
      </c>
      <c r="D590">
        <v>72</v>
      </c>
      <c r="E590">
        <v>70</v>
      </c>
      <c r="F590">
        <v>68</v>
      </c>
      <c r="H590">
        <f>1</f>
        <v>1</v>
      </c>
      <c r="I590">
        <f>COUNTA(input4713[[#This Row],[Column1.1]:[Column1.8]])</f>
        <v>6</v>
      </c>
      <c r="J590" t="str">
        <f>ADDRESS(ROW(),input4713[[#This Row],[first col]]+1,4)&amp;":"&amp;ADDRESS(ROW(),input4713[[#This Row],[lastcol]],4)</f>
        <v>B590:F590</v>
      </c>
      <c r="K590" t="str">
        <f>ADDRESS(ROW(),input4713[[#This Row],[first col]],4)&amp;":"&amp;ADDRESS(ROW(),input4713[[#This Row],[lastcol]]-1,4)</f>
        <v>A590:E590</v>
      </c>
      <c r="L590" t="b" cm="1">
        <f t="array" aca="1" ref="L590" ca="1">SUMPRODUCT(--(INDIRECT(input4713[[#This Row],[range1]])&lt;INDIRECT(input4713[[#This Row],[range2]])))=COUNT(INDIRECT(input4713[[#This Row],[range1]]))</f>
        <v>1</v>
      </c>
      <c r="M590" t="b" cm="1">
        <f t="array" aca="1" ref="M590" ca="1">SUMPRODUCT(--(INDIRECT(input4713[[#This Row],[range1]])&gt;INDIRECT(input4713[[#This Row],[range2]])))=COUNT(INDIRECT(input4713[[#This Row],[range1]]))</f>
        <v>0</v>
      </c>
      <c r="N590" t="b">
        <f ca="1">IF(AND(NOT(input4713[[#This Row],[All DESC?]]),NOT(input4713[[#This Row],[All ASC?]])),FALSE(),TRUE())</f>
        <v>1</v>
      </c>
      <c r="O590" cm="1">
        <f t="array" aca="1" ref="O590" ca="1">IF(AND(input4713[[#This Row],[Safe Part 1]],(MAX(ABS((INDIRECT(input4713[[#This Row],[range2]]))-(INDIRECT(input4713[[#This Row],[range1]])))))&lt;=3),1,0)</f>
        <v>1</v>
      </c>
    </row>
    <row r="591" spans="1:15" x14ac:dyDescent="0.35">
      <c r="A591">
        <v>78</v>
      </c>
      <c r="B591">
        <v>76</v>
      </c>
      <c r="C591">
        <v>74</v>
      </c>
      <c r="D591">
        <v>72</v>
      </c>
      <c r="E591">
        <v>69</v>
      </c>
      <c r="F591">
        <v>67</v>
      </c>
      <c r="H591">
        <f>1</f>
        <v>1</v>
      </c>
      <c r="I591">
        <f>COUNTA(input4713[[#This Row],[Column1.1]:[Column1.8]])</f>
        <v>6</v>
      </c>
      <c r="J591" t="str">
        <f>ADDRESS(ROW(),input4713[[#This Row],[first col]]+1,4)&amp;":"&amp;ADDRESS(ROW(),input4713[[#This Row],[lastcol]],4)</f>
        <v>B591:F591</v>
      </c>
      <c r="K591" t="str">
        <f>ADDRESS(ROW(),input4713[[#This Row],[first col]],4)&amp;":"&amp;ADDRESS(ROW(),input4713[[#This Row],[lastcol]]-1,4)</f>
        <v>A591:E591</v>
      </c>
      <c r="L591" t="b" cm="1">
        <f t="array" aca="1" ref="L591" ca="1">SUMPRODUCT(--(INDIRECT(input4713[[#This Row],[range1]])&lt;INDIRECT(input4713[[#This Row],[range2]])))=COUNT(INDIRECT(input4713[[#This Row],[range1]]))</f>
        <v>1</v>
      </c>
      <c r="M591" t="b" cm="1">
        <f t="array" aca="1" ref="M591" ca="1">SUMPRODUCT(--(INDIRECT(input4713[[#This Row],[range1]])&gt;INDIRECT(input4713[[#This Row],[range2]])))=COUNT(INDIRECT(input4713[[#This Row],[range1]]))</f>
        <v>0</v>
      </c>
      <c r="N591" t="b">
        <f ca="1">IF(AND(NOT(input4713[[#This Row],[All DESC?]]),NOT(input4713[[#This Row],[All ASC?]])),FALSE(),TRUE())</f>
        <v>1</v>
      </c>
      <c r="O591" cm="1">
        <f t="array" aca="1" ref="O591" ca="1">IF(AND(input4713[[#This Row],[Safe Part 1]],(MAX(ABS((INDIRECT(input4713[[#This Row],[range2]]))-(INDIRECT(input4713[[#This Row],[range1]])))))&lt;=3),1,0)</f>
        <v>1</v>
      </c>
    </row>
    <row r="592" spans="1:15" x14ac:dyDescent="0.35">
      <c r="A592">
        <v>86</v>
      </c>
      <c r="B592">
        <v>84</v>
      </c>
      <c r="C592">
        <v>83</v>
      </c>
      <c r="D592">
        <v>80</v>
      </c>
      <c r="E592">
        <v>78</v>
      </c>
      <c r="H592">
        <f>1</f>
        <v>1</v>
      </c>
      <c r="I592">
        <f>COUNTA(input4713[[#This Row],[Column1.1]:[Column1.8]])</f>
        <v>5</v>
      </c>
      <c r="J592" t="str">
        <f>ADDRESS(ROW(),input4713[[#This Row],[first col]]+1,4)&amp;":"&amp;ADDRESS(ROW(),input4713[[#This Row],[lastcol]],4)</f>
        <v>B592:E592</v>
      </c>
      <c r="K592" t="str">
        <f>ADDRESS(ROW(),input4713[[#This Row],[first col]],4)&amp;":"&amp;ADDRESS(ROW(),input4713[[#This Row],[lastcol]]-1,4)</f>
        <v>A592:D592</v>
      </c>
      <c r="L592" t="b" cm="1">
        <f t="array" aca="1" ref="L592" ca="1">SUMPRODUCT(--(INDIRECT(input4713[[#This Row],[range1]])&lt;INDIRECT(input4713[[#This Row],[range2]])))=COUNT(INDIRECT(input4713[[#This Row],[range1]]))</f>
        <v>1</v>
      </c>
      <c r="M592" t="b" cm="1">
        <f t="array" aca="1" ref="M592" ca="1">SUMPRODUCT(--(INDIRECT(input4713[[#This Row],[range1]])&gt;INDIRECT(input4713[[#This Row],[range2]])))=COUNT(INDIRECT(input4713[[#This Row],[range1]]))</f>
        <v>0</v>
      </c>
      <c r="N592" t="b">
        <f ca="1">IF(AND(NOT(input4713[[#This Row],[All DESC?]]),NOT(input4713[[#This Row],[All ASC?]])),FALSE(),TRUE())</f>
        <v>1</v>
      </c>
      <c r="O592" cm="1">
        <f t="array" aca="1" ref="O592" ca="1">IF(AND(input4713[[#This Row],[Safe Part 1]],(MAX(ABS((INDIRECT(input4713[[#This Row],[range2]]))-(INDIRECT(input4713[[#This Row],[range1]])))))&lt;=3),1,0)</f>
        <v>1</v>
      </c>
    </row>
    <row r="593" spans="1:15" x14ac:dyDescent="0.35">
      <c r="A593">
        <v>69</v>
      </c>
      <c r="B593">
        <v>67</v>
      </c>
      <c r="C593">
        <v>66</v>
      </c>
      <c r="D593">
        <v>65</v>
      </c>
      <c r="E593">
        <v>64</v>
      </c>
      <c r="F593">
        <v>63</v>
      </c>
      <c r="G593">
        <v>59</v>
      </c>
      <c r="H593">
        <f>1</f>
        <v>1</v>
      </c>
      <c r="I593">
        <f>COUNTA(input4713[[#This Row],[Column1.1]:[Column1.8]])</f>
        <v>7</v>
      </c>
      <c r="J593" t="str">
        <f>ADDRESS(ROW(),input4713[[#This Row],[first col]]+1,4)&amp;":"&amp;ADDRESS(ROW(),input4713[[#This Row],[lastcol]],4)</f>
        <v>B593:G593</v>
      </c>
      <c r="K593" t="str">
        <f>ADDRESS(ROW(),input4713[[#This Row],[first col]],4)&amp;":"&amp;ADDRESS(ROW(),input4713[[#This Row],[lastcol]]-1,4)</f>
        <v>A593:F593</v>
      </c>
      <c r="L593" t="b" cm="1">
        <f t="array" aca="1" ref="L593" ca="1">SUMPRODUCT(--(INDIRECT(input4713[[#This Row],[range1]])&lt;INDIRECT(input4713[[#This Row],[range2]])))=COUNT(INDIRECT(input4713[[#This Row],[range1]]))</f>
        <v>1</v>
      </c>
      <c r="M593" t="b" cm="1">
        <f t="array" aca="1" ref="M593" ca="1">SUMPRODUCT(--(INDIRECT(input4713[[#This Row],[range1]])&gt;INDIRECT(input4713[[#This Row],[range2]])))=COUNT(INDIRECT(input4713[[#This Row],[range1]]))</f>
        <v>0</v>
      </c>
      <c r="N593" t="b">
        <f ca="1">IF(AND(NOT(input4713[[#This Row],[All DESC?]]),NOT(input4713[[#This Row],[All ASC?]])),FALSE(),TRUE())</f>
        <v>1</v>
      </c>
      <c r="O593" cm="1">
        <f t="array" aca="1" ref="O593" ca="1">IF(AND(input4713[[#This Row],[Safe Part 1]],(MAX(ABS((INDIRECT(input4713[[#This Row],[range2]]))-(INDIRECT(input4713[[#This Row],[range1]])))))&lt;=3),1,0)</f>
        <v>0</v>
      </c>
    </row>
    <row r="594" spans="1:15" x14ac:dyDescent="0.35">
      <c r="A594">
        <v>26</v>
      </c>
      <c r="B594">
        <v>24</v>
      </c>
      <c r="C594">
        <v>22</v>
      </c>
      <c r="D594">
        <v>20</v>
      </c>
      <c r="E594">
        <v>18</v>
      </c>
      <c r="F594">
        <v>15</v>
      </c>
      <c r="H594">
        <f>1</f>
        <v>1</v>
      </c>
      <c r="I594">
        <f>COUNTA(input4713[[#This Row],[Column1.1]:[Column1.8]])</f>
        <v>6</v>
      </c>
      <c r="J594" t="str">
        <f>ADDRESS(ROW(),input4713[[#This Row],[first col]]+1,4)&amp;":"&amp;ADDRESS(ROW(),input4713[[#This Row],[lastcol]],4)</f>
        <v>B594:F594</v>
      </c>
      <c r="K594" t="str">
        <f>ADDRESS(ROW(),input4713[[#This Row],[first col]],4)&amp;":"&amp;ADDRESS(ROW(),input4713[[#This Row],[lastcol]]-1,4)</f>
        <v>A594:E594</v>
      </c>
      <c r="L594" t="b" cm="1">
        <f t="array" aca="1" ref="L594" ca="1">SUMPRODUCT(--(INDIRECT(input4713[[#This Row],[range1]])&lt;INDIRECT(input4713[[#This Row],[range2]])))=COUNT(INDIRECT(input4713[[#This Row],[range1]]))</f>
        <v>1</v>
      </c>
      <c r="M594" t="b" cm="1">
        <f t="array" aca="1" ref="M594" ca="1">SUMPRODUCT(--(INDIRECT(input4713[[#This Row],[range1]])&gt;INDIRECT(input4713[[#This Row],[range2]])))=COUNT(INDIRECT(input4713[[#This Row],[range1]]))</f>
        <v>0</v>
      </c>
      <c r="N594" t="b">
        <f ca="1">IF(AND(NOT(input4713[[#This Row],[All DESC?]]),NOT(input4713[[#This Row],[All ASC?]])),FALSE(),TRUE())</f>
        <v>1</v>
      </c>
      <c r="O594" cm="1">
        <f t="array" aca="1" ref="O594" ca="1">IF(AND(input4713[[#This Row],[Safe Part 1]],(MAX(ABS((INDIRECT(input4713[[#This Row],[range2]]))-(INDIRECT(input4713[[#This Row],[range1]])))))&lt;=3),1,0)</f>
        <v>1</v>
      </c>
    </row>
    <row r="595" spans="1:15" x14ac:dyDescent="0.35">
      <c r="A595">
        <v>63</v>
      </c>
      <c r="B595">
        <v>66</v>
      </c>
      <c r="C595">
        <v>67</v>
      </c>
      <c r="D595">
        <v>69</v>
      </c>
      <c r="E595">
        <v>71</v>
      </c>
      <c r="F595">
        <v>73</v>
      </c>
      <c r="H595">
        <f>1</f>
        <v>1</v>
      </c>
      <c r="I595">
        <f>COUNTA(input4713[[#This Row],[Column1.1]:[Column1.8]])</f>
        <v>6</v>
      </c>
      <c r="J595" t="str">
        <f>ADDRESS(ROW(),input4713[[#This Row],[first col]]+1,4)&amp;":"&amp;ADDRESS(ROW(),input4713[[#This Row],[lastcol]],4)</f>
        <v>B595:F595</v>
      </c>
      <c r="K595" t="str">
        <f>ADDRESS(ROW(),input4713[[#This Row],[first col]],4)&amp;":"&amp;ADDRESS(ROW(),input4713[[#This Row],[lastcol]]-1,4)</f>
        <v>A595:E595</v>
      </c>
      <c r="L595" t="b" cm="1">
        <f t="array" aca="1" ref="L595" ca="1">SUMPRODUCT(--(INDIRECT(input4713[[#This Row],[range1]])&lt;INDIRECT(input4713[[#This Row],[range2]])))=COUNT(INDIRECT(input4713[[#This Row],[range1]]))</f>
        <v>0</v>
      </c>
      <c r="M595" t="b" cm="1">
        <f t="array" aca="1" ref="M595" ca="1">SUMPRODUCT(--(INDIRECT(input4713[[#This Row],[range1]])&gt;INDIRECT(input4713[[#This Row],[range2]])))=COUNT(INDIRECT(input4713[[#This Row],[range1]]))</f>
        <v>1</v>
      </c>
      <c r="N595" t="b">
        <f ca="1">IF(AND(NOT(input4713[[#This Row],[All DESC?]]),NOT(input4713[[#This Row],[All ASC?]])),FALSE(),TRUE())</f>
        <v>1</v>
      </c>
      <c r="O595" cm="1">
        <f t="array" aca="1" ref="O595" ca="1">IF(AND(input4713[[#This Row],[Safe Part 1]],(MAX(ABS((INDIRECT(input4713[[#This Row],[range2]]))-(INDIRECT(input4713[[#This Row],[range1]])))))&lt;=3),1,0)</f>
        <v>1</v>
      </c>
    </row>
    <row r="596" spans="1:15" x14ac:dyDescent="0.35">
      <c r="A596">
        <v>45</v>
      </c>
      <c r="B596">
        <v>44</v>
      </c>
      <c r="C596">
        <v>41</v>
      </c>
      <c r="D596">
        <v>40</v>
      </c>
      <c r="E596">
        <v>38</v>
      </c>
      <c r="H596">
        <f>1</f>
        <v>1</v>
      </c>
      <c r="I596">
        <f>COUNTA(input4713[[#This Row],[Column1.1]:[Column1.8]])</f>
        <v>5</v>
      </c>
      <c r="J596" t="str">
        <f>ADDRESS(ROW(),input4713[[#This Row],[first col]]+1,4)&amp;":"&amp;ADDRESS(ROW(),input4713[[#This Row],[lastcol]],4)</f>
        <v>B596:E596</v>
      </c>
      <c r="K596" t="str">
        <f>ADDRESS(ROW(),input4713[[#This Row],[first col]],4)&amp;":"&amp;ADDRESS(ROW(),input4713[[#This Row],[lastcol]]-1,4)</f>
        <v>A596:D596</v>
      </c>
      <c r="L596" t="b" cm="1">
        <f t="array" aca="1" ref="L596" ca="1">SUMPRODUCT(--(INDIRECT(input4713[[#This Row],[range1]])&lt;INDIRECT(input4713[[#This Row],[range2]])))=COUNT(INDIRECT(input4713[[#This Row],[range1]]))</f>
        <v>1</v>
      </c>
      <c r="M596" t="b" cm="1">
        <f t="array" aca="1" ref="M596" ca="1">SUMPRODUCT(--(INDIRECT(input4713[[#This Row],[range1]])&gt;INDIRECT(input4713[[#This Row],[range2]])))=COUNT(INDIRECT(input4713[[#This Row],[range1]]))</f>
        <v>0</v>
      </c>
      <c r="N596" t="b">
        <f ca="1">IF(AND(NOT(input4713[[#This Row],[All DESC?]]),NOT(input4713[[#This Row],[All ASC?]])),FALSE(),TRUE())</f>
        <v>1</v>
      </c>
      <c r="O596" cm="1">
        <f t="array" aca="1" ref="O596" ca="1">IF(AND(input4713[[#This Row],[Safe Part 1]],(MAX(ABS((INDIRECT(input4713[[#This Row],[range2]]))-(INDIRECT(input4713[[#This Row],[range1]])))))&lt;=3),1,0)</f>
        <v>1</v>
      </c>
    </row>
    <row r="597" spans="1:15" x14ac:dyDescent="0.35">
      <c r="A597">
        <v>92</v>
      </c>
      <c r="B597">
        <v>91</v>
      </c>
      <c r="C597">
        <v>90</v>
      </c>
      <c r="D597">
        <v>88</v>
      </c>
      <c r="E597">
        <v>87</v>
      </c>
      <c r="H597">
        <f>1</f>
        <v>1</v>
      </c>
      <c r="I597">
        <f>COUNTA(input4713[[#This Row],[Column1.1]:[Column1.8]])</f>
        <v>5</v>
      </c>
      <c r="J597" t="str">
        <f>ADDRESS(ROW(),input4713[[#This Row],[first col]]+1,4)&amp;":"&amp;ADDRESS(ROW(),input4713[[#This Row],[lastcol]],4)</f>
        <v>B597:E597</v>
      </c>
      <c r="K597" t="str">
        <f>ADDRESS(ROW(),input4713[[#This Row],[first col]],4)&amp;":"&amp;ADDRESS(ROW(),input4713[[#This Row],[lastcol]]-1,4)</f>
        <v>A597:D597</v>
      </c>
      <c r="L597" t="b" cm="1">
        <f t="array" aca="1" ref="L597" ca="1">SUMPRODUCT(--(INDIRECT(input4713[[#This Row],[range1]])&lt;INDIRECT(input4713[[#This Row],[range2]])))=COUNT(INDIRECT(input4713[[#This Row],[range1]]))</f>
        <v>1</v>
      </c>
      <c r="M597" t="b" cm="1">
        <f t="array" aca="1" ref="M597" ca="1">SUMPRODUCT(--(INDIRECT(input4713[[#This Row],[range1]])&gt;INDIRECT(input4713[[#This Row],[range2]])))=COUNT(INDIRECT(input4713[[#This Row],[range1]]))</f>
        <v>0</v>
      </c>
      <c r="N597" t="b">
        <f ca="1">IF(AND(NOT(input4713[[#This Row],[All DESC?]]),NOT(input4713[[#This Row],[All ASC?]])),FALSE(),TRUE())</f>
        <v>1</v>
      </c>
      <c r="O597" cm="1">
        <f t="array" aca="1" ref="O597" ca="1">IF(AND(input4713[[#This Row],[Safe Part 1]],(MAX(ABS((INDIRECT(input4713[[#This Row],[range2]]))-(INDIRECT(input4713[[#This Row],[range1]])))))&lt;=3),1,0)</f>
        <v>1</v>
      </c>
    </row>
    <row r="598" spans="1:15" x14ac:dyDescent="0.35">
      <c r="A598">
        <v>16</v>
      </c>
      <c r="B598">
        <v>17</v>
      </c>
      <c r="C598">
        <v>20</v>
      </c>
      <c r="D598">
        <v>21</v>
      </c>
      <c r="E598">
        <v>22</v>
      </c>
      <c r="F598">
        <v>23</v>
      </c>
      <c r="H598">
        <f>1</f>
        <v>1</v>
      </c>
      <c r="I598">
        <f>COUNTA(input4713[[#This Row],[Column1.1]:[Column1.8]])</f>
        <v>6</v>
      </c>
      <c r="J598" t="str">
        <f>ADDRESS(ROW(),input4713[[#This Row],[first col]]+1,4)&amp;":"&amp;ADDRESS(ROW(),input4713[[#This Row],[lastcol]],4)</f>
        <v>B598:F598</v>
      </c>
      <c r="K598" t="str">
        <f>ADDRESS(ROW(),input4713[[#This Row],[first col]],4)&amp;":"&amp;ADDRESS(ROW(),input4713[[#This Row],[lastcol]]-1,4)</f>
        <v>A598:E598</v>
      </c>
      <c r="L598" t="b" cm="1">
        <f t="array" aca="1" ref="L598" ca="1">SUMPRODUCT(--(INDIRECT(input4713[[#This Row],[range1]])&lt;INDIRECT(input4713[[#This Row],[range2]])))=COUNT(INDIRECT(input4713[[#This Row],[range1]]))</f>
        <v>0</v>
      </c>
      <c r="M598" t="b" cm="1">
        <f t="array" aca="1" ref="M598" ca="1">SUMPRODUCT(--(INDIRECT(input4713[[#This Row],[range1]])&gt;INDIRECT(input4713[[#This Row],[range2]])))=COUNT(INDIRECT(input4713[[#This Row],[range1]]))</f>
        <v>1</v>
      </c>
      <c r="N598" t="b">
        <f ca="1">IF(AND(NOT(input4713[[#This Row],[All DESC?]]),NOT(input4713[[#This Row],[All ASC?]])),FALSE(),TRUE())</f>
        <v>1</v>
      </c>
      <c r="O598" cm="1">
        <f t="array" aca="1" ref="O598" ca="1">IF(AND(input4713[[#This Row],[Safe Part 1]],(MAX(ABS((INDIRECT(input4713[[#This Row],[range2]]))-(INDIRECT(input4713[[#This Row],[range1]])))))&lt;=3),1,0)</f>
        <v>1</v>
      </c>
    </row>
    <row r="599" spans="1:15" x14ac:dyDescent="0.35">
      <c r="A599">
        <v>12</v>
      </c>
      <c r="B599">
        <v>14</v>
      </c>
      <c r="C599">
        <v>15</v>
      </c>
      <c r="D599">
        <v>16</v>
      </c>
      <c r="E599">
        <v>19</v>
      </c>
      <c r="H599">
        <f>1</f>
        <v>1</v>
      </c>
      <c r="I599">
        <f>COUNTA(input4713[[#This Row],[Column1.1]:[Column1.8]])</f>
        <v>5</v>
      </c>
      <c r="J599" t="str">
        <f>ADDRESS(ROW(),input4713[[#This Row],[first col]]+1,4)&amp;":"&amp;ADDRESS(ROW(),input4713[[#This Row],[lastcol]],4)</f>
        <v>B599:E599</v>
      </c>
      <c r="K599" t="str">
        <f>ADDRESS(ROW(),input4713[[#This Row],[first col]],4)&amp;":"&amp;ADDRESS(ROW(),input4713[[#This Row],[lastcol]]-1,4)</f>
        <v>A599:D599</v>
      </c>
      <c r="L599" t="b" cm="1">
        <f t="array" aca="1" ref="L599" ca="1">SUMPRODUCT(--(INDIRECT(input4713[[#This Row],[range1]])&lt;INDIRECT(input4713[[#This Row],[range2]])))=COUNT(INDIRECT(input4713[[#This Row],[range1]]))</f>
        <v>0</v>
      </c>
      <c r="M599" t="b" cm="1">
        <f t="array" aca="1" ref="M599" ca="1">SUMPRODUCT(--(INDIRECT(input4713[[#This Row],[range1]])&gt;INDIRECT(input4713[[#This Row],[range2]])))=COUNT(INDIRECT(input4713[[#This Row],[range1]]))</f>
        <v>1</v>
      </c>
      <c r="N599" t="b">
        <f ca="1">IF(AND(NOT(input4713[[#This Row],[All DESC?]]),NOT(input4713[[#This Row],[All ASC?]])),FALSE(),TRUE())</f>
        <v>1</v>
      </c>
      <c r="O599" cm="1">
        <f t="array" aca="1" ref="O599" ca="1">IF(AND(input4713[[#This Row],[Safe Part 1]],(MAX(ABS((INDIRECT(input4713[[#This Row],[range2]]))-(INDIRECT(input4713[[#This Row],[range1]])))))&lt;=3),1,0)</f>
        <v>1</v>
      </c>
    </row>
    <row r="600" spans="1:15" x14ac:dyDescent="0.35">
      <c r="A600">
        <v>76</v>
      </c>
      <c r="B600">
        <v>79</v>
      </c>
      <c r="C600">
        <v>82</v>
      </c>
      <c r="D600">
        <v>83</v>
      </c>
      <c r="E600">
        <v>86</v>
      </c>
      <c r="H600">
        <f>1</f>
        <v>1</v>
      </c>
      <c r="I600">
        <f>COUNTA(input4713[[#This Row],[Column1.1]:[Column1.8]])</f>
        <v>5</v>
      </c>
      <c r="J600" t="str">
        <f>ADDRESS(ROW(),input4713[[#This Row],[first col]]+1,4)&amp;":"&amp;ADDRESS(ROW(),input4713[[#This Row],[lastcol]],4)</f>
        <v>B600:E600</v>
      </c>
      <c r="K600" t="str">
        <f>ADDRESS(ROW(),input4713[[#This Row],[first col]],4)&amp;":"&amp;ADDRESS(ROW(),input4713[[#This Row],[lastcol]]-1,4)</f>
        <v>A600:D600</v>
      </c>
      <c r="L600" t="b" cm="1">
        <f t="array" aca="1" ref="L600" ca="1">SUMPRODUCT(--(INDIRECT(input4713[[#This Row],[range1]])&lt;INDIRECT(input4713[[#This Row],[range2]])))=COUNT(INDIRECT(input4713[[#This Row],[range1]]))</f>
        <v>0</v>
      </c>
      <c r="M600" t="b" cm="1">
        <f t="array" aca="1" ref="M600" ca="1">SUMPRODUCT(--(INDIRECT(input4713[[#This Row],[range1]])&gt;INDIRECT(input4713[[#This Row],[range2]])))=COUNT(INDIRECT(input4713[[#This Row],[range1]]))</f>
        <v>1</v>
      </c>
      <c r="N600" t="b">
        <f ca="1">IF(AND(NOT(input4713[[#This Row],[All DESC?]]),NOT(input4713[[#This Row],[All ASC?]])),FALSE(),TRUE())</f>
        <v>1</v>
      </c>
      <c r="O600" cm="1">
        <f t="array" aca="1" ref="O600" ca="1">IF(AND(input4713[[#This Row],[Safe Part 1]],(MAX(ABS((INDIRECT(input4713[[#This Row],[range2]]))-(INDIRECT(input4713[[#This Row],[range1]])))))&lt;=3),1,0)</f>
        <v>1</v>
      </c>
    </row>
    <row r="601" spans="1:15" x14ac:dyDescent="0.35">
      <c r="A601">
        <v>28</v>
      </c>
      <c r="B601">
        <v>26</v>
      </c>
      <c r="C601">
        <v>25</v>
      </c>
      <c r="D601">
        <v>23</v>
      </c>
      <c r="E601">
        <v>20</v>
      </c>
      <c r="F601">
        <v>19</v>
      </c>
      <c r="G601">
        <v>15</v>
      </c>
      <c r="H601">
        <f>1</f>
        <v>1</v>
      </c>
      <c r="I601">
        <f>COUNTA(input4713[[#This Row],[Column1.1]:[Column1.8]])</f>
        <v>7</v>
      </c>
      <c r="J601" t="str">
        <f>ADDRESS(ROW(),input4713[[#This Row],[first col]]+1,4)&amp;":"&amp;ADDRESS(ROW(),input4713[[#This Row],[lastcol]],4)</f>
        <v>B601:G601</v>
      </c>
      <c r="K601" t="str">
        <f>ADDRESS(ROW(),input4713[[#This Row],[first col]],4)&amp;":"&amp;ADDRESS(ROW(),input4713[[#This Row],[lastcol]]-1,4)</f>
        <v>A601:F601</v>
      </c>
      <c r="L601" t="b" cm="1">
        <f t="array" aca="1" ref="L601" ca="1">SUMPRODUCT(--(INDIRECT(input4713[[#This Row],[range1]])&lt;INDIRECT(input4713[[#This Row],[range2]])))=COUNT(INDIRECT(input4713[[#This Row],[range1]]))</f>
        <v>1</v>
      </c>
      <c r="M601" t="b" cm="1">
        <f t="array" aca="1" ref="M601" ca="1">SUMPRODUCT(--(INDIRECT(input4713[[#This Row],[range1]])&gt;INDIRECT(input4713[[#This Row],[range2]])))=COUNT(INDIRECT(input4713[[#This Row],[range1]]))</f>
        <v>0</v>
      </c>
      <c r="N601" t="b">
        <f ca="1">IF(AND(NOT(input4713[[#This Row],[All DESC?]]),NOT(input4713[[#This Row],[All ASC?]])),FALSE(),TRUE())</f>
        <v>1</v>
      </c>
      <c r="O601" cm="1">
        <f t="array" aca="1" ref="O601" ca="1">IF(AND(input4713[[#This Row],[Safe Part 1]],(MAX(ABS((INDIRECT(input4713[[#This Row],[range2]]))-(INDIRECT(input4713[[#This Row],[range1]])))))&lt;=3),1,0)</f>
        <v>0</v>
      </c>
    </row>
    <row r="602" spans="1:15" x14ac:dyDescent="0.35">
      <c r="A602">
        <v>47</v>
      </c>
      <c r="B602">
        <v>46</v>
      </c>
      <c r="C602">
        <v>44</v>
      </c>
      <c r="D602">
        <v>43</v>
      </c>
      <c r="E602">
        <v>40</v>
      </c>
      <c r="F602">
        <v>39</v>
      </c>
      <c r="H602">
        <f>1</f>
        <v>1</v>
      </c>
      <c r="I602">
        <f>COUNTA(input4713[[#This Row],[Column1.1]:[Column1.8]])</f>
        <v>6</v>
      </c>
      <c r="J602" t="str">
        <f>ADDRESS(ROW(),input4713[[#This Row],[first col]]+1,4)&amp;":"&amp;ADDRESS(ROW(),input4713[[#This Row],[lastcol]],4)</f>
        <v>B602:F602</v>
      </c>
      <c r="K602" t="str">
        <f>ADDRESS(ROW(),input4713[[#This Row],[first col]],4)&amp;":"&amp;ADDRESS(ROW(),input4713[[#This Row],[lastcol]]-1,4)</f>
        <v>A602:E602</v>
      </c>
      <c r="L602" t="b" cm="1">
        <f t="array" aca="1" ref="L602" ca="1">SUMPRODUCT(--(INDIRECT(input4713[[#This Row],[range1]])&lt;INDIRECT(input4713[[#This Row],[range2]])))=COUNT(INDIRECT(input4713[[#This Row],[range1]]))</f>
        <v>1</v>
      </c>
      <c r="M602" t="b" cm="1">
        <f t="array" aca="1" ref="M602" ca="1">SUMPRODUCT(--(INDIRECT(input4713[[#This Row],[range1]])&gt;INDIRECT(input4713[[#This Row],[range2]])))=COUNT(INDIRECT(input4713[[#This Row],[range1]]))</f>
        <v>0</v>
      </c>
      <c r="N602" t="b">
        <f ca="1">IF(AND(NOT(input4713[[#This Row],[All DESC?]]),NOT(input4713[[#This Row],[All ASC?]])),FALSE(),TRUE())</f>
        <v>1</v>
      </c>
      <c r="O602" cm="1">
        <f t="array" aca="1" ref="O602" ca="1">IF(AND(input4713[[#This Row],[Safe Part 1]],(MAX(ABS((INDIRECT(input4713[[#This Row],[range2]]))-(INDIRECT(input4713[[#This Row],[range1]])))))&lt;=3),1,0)</f>
        <v>1</v>
      </c>
    </row>
    <row r="603" spans="1:15" x14ac:dyDescent="0.35">
      <c r="A603">
        <v>97</v>
      </c>
      <c r="B603">
        <v>94</v>
      </c>
      <c r="C603">
        <v>93</v>
      </c>
      <c r="D603">
        <v>90</v>
      </c>
      <c r="E603">
        <v>89</v>
      </c>
      <c r="F603">
        <v>88</v>
      </c>
      <c r="G603">
        <v>83</v>
      </c>
      <c r="H603">
        <f>1</f>
        <v>1</v>
      </c>
      <c r="I603">
        <f>COUNTA(input4713[[#This Row],[Column1.1]:[Column1.8]])</f>
        <v>7</v>
      </c>
      <c r="J603" t="str">
        <f>ADDRESS(ROW(),input4713[[#This Row],[first col]]+1,4)&amp;":"&amp;ADDRESS(ROW(),input4713[[#This Row],[lastcol]],4)</f>
        <v>B603:G603</v>
      </c>
      <c r="K603" t="str">
        <f>ADDRESS(ROW(),input4713[[#This Row],[first col]],4)&amp;":"&amp;ADDRESS(ROW(),input4713[[#This Row],[lastcol]]-1,4)</f>
        <v>A603:F603</v>
      </c>
      <c r="L603" t="b" cm="1">
        <f t="array" aca="1" ref="L603" ca="1">SUMPRODUCT(--(INDIRECT(input4713[[#This Row],[range1]])&lt;INDIRECT(input4713[[#This Row],[range2]])))=COUNT(INDIRECT(input4713[[#This Row],[range1]]))</f>
        <v>1</v>
      </c>
      <c r="M603" t="b" cm="1">
        <f t="array" aca="1" ref="M603" ca="1">SUMPRODUCT(--(INDIRECT(input4713[[#This Row],[range1]])&gt;INDIRECT(input4713[[#This Row],[range2]])))=COUNT(INDIRECT(input4713[[#This Row],[range1]]))</f>
        <v>0</v>
      </c>
      <c r="N603" t="b">
        <f ca="1">IF(AND(NOT(input4713[[#This Row],[All DESC?]]),NOT(input4713[[#This Row],[All ASC?]])),FALSE(),TRUE())</f>
        <v>1</v>
      </c>
      <c r="O603" cm="1">
        <f t="array" aca="1" ref="O603" ca="1">IF(AND(input4713[[#This Row],[Safe Part 1]],(MAX(ABS((INDIRECT(input4713[[#This Row],[range2]]))-(INDIRECT(input4713[[#This Row],[range1]])))))&lt;=3),1,0)</f>
        <v>0</v>
      </c>
    </row>
    <row r="604" spans="1:15" x14ac:dyDescent="0.35">
      <c r="A604">
        <v>8</v>
      </c>
      <c r="B604">
        <v>11</v>
      </c>
      <c r="C604">
        <v>13</v>
      </c>
      <c r="D604">
        <v>16</v>
      </c>
      <c r="E604">
        <v>17</v>
      </c>
      <c r="H604">
        <f>1</f>
        <v>1</v>
      </c>
      <c r="I604">
        <f>COUNTA(input4713[[#This Row],[Column1.1]:[Column1.8]])</f>
        <v>5</v>
      </c>
      <c r="J604" t="str">
        <f>ADDRESS(ROW(),input4713[[#This Row],[first col]]+1,4)&amp;":"&amp;ADDRESS(ROW(),input4713[[#This Row],[lastcol]],4)</f>
        <v>B604:E604</v>
      </c>
      <c r="K604" t="str">
        <f>ADDRESS(ROW(),input4713[[#This Row],[first col]],4)&amp;":"&amp;ADDRESS(ROW(),input4713[[#This Row],[lastcol]]-1,4)</f>
        <v>A604:D604</v>
      </c>
      <c r="L604" t="b" cm="1">
        <f t="array" aca="1" ref="L604" ca="1">SUMPRODUCT(--(INDIRECT(input4713[[#This Row],[range1]])&lt;INDIRECT(input4713[[#This Row],[range2]])))=COUNT(INDIRECT(input4713[[#This Row],[range1]]))</f>
        <v>0</v>
      </c>
      <c r="M604" t="b" cm="1">
        <f t="array" aca="1" ref="M604" ca="1">SUMPRODUCT(--(INDIRECT(input4713[[#This Row],[range1]])&gt;INDIRECT(input4713[[#This Row],[range2]])))=COUNT(INDIRECT(input4713[[#This Row],[range1]]))</f>
        <v>1</v>
      </c>
      <c r="N604" t="b">
        <f ca="1">IF(AND(NOT(input4713[[#This Row],[All DESC?]]),NOT(input4713[[#This Row],[All ASC?]])),FALSE(),TRUE())</f>
        <v>1</v>
      </c>
      <c r="O604" cm="1">
        <f t="array" aca="1" ref="O604" ca="1">IF(AND(input4713[[#This Row],[Safe Part 1]],(MAX(ABS((INDIRECT(input4713[[#This Row],[range2]]))-(INDIRECT(input4713[[#This Row],[range1]])))))&lt;=3),1,0)</f>
        <v>1</v>
      </c>
    </row>
    <row r="605" spans="1:15" x14ac:dyDescent="0.35">
      <c r="A605">
        <v>4</v>
      </c>
      <c r="B605">
        <v>6</v>
      </c>
      <c r="C605">
        <v>9</v>
      </c>
      <c r="D605">
        <v>12</v>
      </c>
      <c r="E605">
        <v>15</v>
      </c>
      <c r="F605">
        <v>18</v>
      </c>
      <c r="H605">
        <f>1</f>
        <v>1</v>
      </c>
      <c r="I605">
        <f>COUNTA(input4713[[#This Row],[Column1.1]:[Column1.8]])</f>
        <v>6</v>
      </c>
      <c r="J605" t="str">
        <f>ADDRESS(ROW(),input4713[[#This Row],[first col]]+1,4)&amp;":"&amp;ADDRESS(ROW(),input4713[[#This Row],[lastcol]],4)</f>
        <v>B605:F605</v>
      </c>
      <c r="K605" t="str">
        <f>ADDRESS(ROW(),input4713[[#This Row],[first col]],4)&amp;":"&amp;ADDRESS(ROW(),input4713[[#This Row],[lastcol]]-1,4)</f>
        <v>A605:E605</v>
      </c>
      <c r="L605" t="b" cm="1">
        <f t="array" aca="1" ref="L605" ca="1">SUMPRODUCT(--(INDIRECT(input4713[[#This Row],[range1]])&lt;INDIRECT(input4713[[#This Row],[range2]])))=COUNT(INDIRECT(input4713[[#This Row],[range1]]))</f>
        <v>0</v>
      </c>
      <c r="M605" t="b" cm="1">
        <f t="array" aca="1" ref="M605" ca="1">SUMPRODUCT(--(INDIRECT(input4713[[#This Row],[range1]])&gt;INDIRECT(input4713[[#This Row],[range2]])))=COUNT(INDIRECT(input4713[[#This Row],[range1]]))</f>
        <v>1</v>
      </c>
      <c r="N605" t="b">
        <f ca="1">IF(AND(NOT(input4713[[#This Row],[All DESC?]]),NOT(input4713[[#This Row],[All ASC?]])),FALSE(),TRUE())</f>
        <v>1</v>
      </c>
      <c r="O605" cm="1">
        <f t="array" aca="1" ref="O605" ca="1">IF(AND(input4713[[#This Row],[Safe Part 1]],(MAX(ABS((INDIRECT(input4713[[#This Row],[range2]]))-(INDIRECT(input4713[[#This Row],[range1]])))))&lt;=3),1,0)</f>
        <v>1</v>
      </c>
    </row>
    <row r="606" spans="1:15" x14ac:dyDescent="0.35">
      <c r="A606">
        <v>72</v>
      </c>
      <c r="B606">
        <v>69</v>
      </c>
      <c r="C606">
        <v>68</v>
      </c>
      <c r="D606">
        <v>66</v>
      </c>
      <c r="E606">
        <v>63</v>
      </c>
      <c r="F606">
        <v>62</v>
      </c>
      <c r="G606">
        <v>57</v>
      </c>
      <c r="H606">
        <f>1</f>
        <v>1</v>
      </c>
      <c r="I606">
        <f>COUNTA(input4713[[#This Row],[Column1.1]:[Column1.8]])</f>
        <v>7</v>
      </c>
      <c r="J606" t="str">
        <f>ADDRESS(ROW(),input4713[[#This Row],[first col]]+1,4)&amp;":"&amp;ADDRESS(ROW(),input4713[[#This Row],[lastcol]],4)</f>
        <v>B606:G606</v>
      </c>
      <c r="K606" t="str">
        <f>ADDRESS(ROW(),input4713[[#This Row],[first col]],4)&amp;":"&amp;ADDRESS(ROW(),input4713[[#This Row],[lastcol]]-1,4)</f>
        <v>A606:F606</v>
      </c>
      <c r="L606" t="b" cm="1">
        <f t="array" aca="1" ref="L606" ca="1">SUMPRODUCT(--(INDIRECT(input4713[[#This Row],[range1]])&lt;INDIRECT(input4713[[#This Row],[range2]])))=COUNT(INDIRECT(input4713[[#This Row],[range1]]))</f>
        <v>1</v>
      </c>
      <c r="M606" t="b" cm="1">
        <f t="array" aca="1" ref="M606" ca="1">SUMPRODUCT(--(INDIRECT(input4713[[#This Row],[range1]])&gt;INDIRECT(input4713[[#This Row],[range2]])))=COUNT(INDIRECT(input4713[[#This Row],[range1]]))</f>
        <v>0</v>
      </c>
      <c r="N606" t="b">
        <f ca="1">IF(AND(NOT(input4713[[#This Row],[All DESC?]]),NOT(input4713[[#This Row],[All ASC?]])),FALSE(),TRUE())</f>
        <v>1</v>
      </c>
      <c r="O606" cm="1">
        <f t="array" aca="1" ref="O606" ca="1">IF(AND(input4713[[#This Row],[Safe Part 1]],(MAX(ABS((INDIRECT(input4713[[#This Row],[range2]]))-(INDIRECT(input4713[[#This Row],[range1]])))))&lt;=3),1,0)</f>
        <v>0</v>
      </c>
    </row>
    <row r="607" spans="1:15" x14ac:dyDescent="0.35">
      <c r="A607">
        <v>67</v>
      </c>
      <c r="B607">
        <v>68</v>
      </c>
      <c r="C607">
        <v>69</v>
      </c>
      <c r="D607">
        <v>71</v>
      </c>
      <c r="E607">
        <v>73</v>
      </c>
      <c r="F607">
        <v>74</v>
      </c>
      <c r="H607">
        <f>1</f>
        <v>1</v>
      </c>
      <c r="I607">
        <f>COUNTA(input4713[[#This Row],[Column1.1]:[Column1.8]])</f>
        <v>6</v>
      </c>
      <c r="J607" t="str">
        <f>ADDRESS(ROW(),input4713[[#This Row],[first col]]+1,4)&amp;":"&amp;ADDRESS(ROW(),input4713[[#This Row],[lastcol]],4)</f>
        <v>B607:F607</v>
      </c>
      <c r="K607" t="str">
        <f>ADDRESS(ROW(),input4713[[#This Row],[first col]],4)&amp;":"&amp;ADDRESS(ROW(),input4713[[#This Row],[lastcol]]-1,4)</f>
        <v>A607:E607</v>
      </c>
      <c r="L607" t="b" cm="1">
        <f t="array" aca="1" ref="L607" ca="1">SUMPRODUCT(--(INDIRECT(input4713[[#This Row],[range1]])&lt;INDIRECT(input4713[[#This Row],[range2]])))=COUNT(INDIRECT(input4713[[#This Row],[range1]]))</f>
        <v>0</v>
      </c>
      <c r="M607" t="b" cm="1">
        <f t="array" aca="1" ref="M607" ca="1">SUMPRODUCT(--(INDIRECT(input4713[[#This Row],[range1]])&gt;INDIRECT(input4713[[#This Row],[range2]])))=COUNT(INDIRECT(input4713[[#This Row],[range1]]))</f>
        <v>1</v>
      </c>
      <c r="N607" t="b">
        <f ca="1">IF(AND(NOT(input4713[[#This Row],[All DESC?]]),NOT(input4713[[#This Row],[All ASC?]])),FALSE(),TRUE())</f>
        <v>1</v>
      </c>
      <c r="O607" cm="1">
        <f t="array" aca="1" ref="O607" ca="1">IF(AND(input4713[[#This Row],[Safe Part 1]],(MAX(ABS((INDIRECT(input4713[[#This Row],[range2]]))-(INDIRECT(input4713[[#This Row],[range1]])))))&lt;=3),1,0)</f>
        <v>1</v>
      </c>
    </row>
    <row r="608" spans="1:15" x14ac:dyDescent="0.35">
      <c r="A608">
        <v>36</v>
      </c>
      <c r="B608">
        <v>35</v>
      </c>
      <c r="C608">
        <v>33</v>
      </c>
      <c r="D608">
        <v>32</v>
      </c>
      <c r="E608">
        <v>30</v>
      </c>
      <c r="H608">
        <f>1</f>
        <v>1</v>
      </c>
      <c r="I608">
        <f>COUNTA(input4713[[#This Row],[Column1.1]:[Column1.8]])</f>
        <v>5</v>
      </c>
      <c r="J608" t="str">
        <f>ADDRESS(ROW(),input4713[[#This Row],[first col]]+1,4)&amp;":"&amp;ADDRESS(ROW(),input4713[[#This Row],[lastcol]],4)</f>
        <v>B608:E608</v>
      </c>
      <c r="K608" t="str">
        <f>ADDRESS(ROW(),input4713[[#This Row],[first col]],4)&amp;":"&amp;ADDRESS(ROW(),input4713[[#This Row],[lastcol]]-1,4)</f>
        <v>A608:D608</v>
      </c>
      <c r="L608" t="b" cm="1">
        <f t="array" aca="1" ref="L608" ca="1">SUMPRODUCT(--(INDIRECT(input4713[[#This Row],[range1]])&lt;INDIRECT(input4713[[#This Row],[range2]])))=COUNT(INDIRECT(input4713[[#This Row],[range1]]))</f>
        <v>1</v>
      </c>
      <c r="M608" t="b" cm="1">
        <f t="array" aca="1" ref="M608" ca="1">SUMPRODUCT(--(INDIRECT(input4713[[#This Row],[range1]])&gt;INDIRECT(input4713[[#This Row],[range2]])))=COUNT(INDIRECT(input4713[[#This Row],[range1]]))</f>
        <v>0</v>
      </c>
      <c r="N608" t="b">
        <f ca="1">IF(AND(NOT(input4713[[#This Row],[All DESC?]]),NOT(input4713[[#This Row],[All ASC?]])),FALSE(),TRUE())</f>
        <v>1</v>
      </c>
      <c r="O608" cm="1">
        <f t="array" aca="1" ref="O608" ca="1">IF(AND(input4713[[#This Row],[Safe Part 1]],(MAX(ABS((INDIRECT(input4713[[#This Row],[range2]]))-(INDIRECT(input4713[[#This Row],[range1]])))))&lt;=3),1,0)</f>
        <v>1</v>
      </c>
    </row>
    <row r="609" spans="1:15" x14ac:dyDescent="0.35">
      <c r="A609">
        <v>59</v>
      </c>
      <c r="B609">
        <v>56</v>
      </c>
      <c r="C609">
        <v>55</v>
      </c>
      <c r="D609">
        <v>52</v>
      </c>
      <c r="E609">
        <v>51</v>
      </c>
      <c r="F609">
        <v>50</v>
      </c>
      <c r="H609">
        <f>1</f>
        <v>1</v>
      </c>
      <c r="I609">
        <f>COUNTA(input4713[[#This Row],[Column1.1]:[Column1.8]])</f>
        <v>6</v>
      </c>
      <c r="J609" t="str">
        <f>ADDRESS(ROW(),input4713[[#This Row],[first col]]+1,4)&amp;":"&amp;ADDRESS(ROW(),input4713[[#This Row],[lastcol]],4)</f>
        <v>B609:F609</v>
      </c>
      <c r="K609" t="str">
        <f>ADDRESS(ROW(),input4713[[#This Row],[first col]],4)&amp;":"&amp;ADDRESS(ROW(),input4713[[#This Row],[lastcol]]-1,4)</f>
        <v>A609:E609</v>
      </c>
      <c r="L609" t="b" cm="1">
        <f t="array" aca="1" ref="L609" ca="1">SUMPRODUCT(--(INDIRECT(input4713[[#This Row],[range1]])&lt;INDIRECT(input4713[[#This Row],[range2]])))=COUNT(INDIRECT(input4713[[#This Row],[range1]]))</f>
        <v>1</v>
      </c>
      <c r="M609" t="b" cm="1">
        <f t="array" aca="1" ref="M609" ca="1">SUMPRODUCT(--(INDIRECT(input4713[[#This Row],[range1]])&gt;INDIRECT(input4713[[#This Row],[range2]])))=COUNT(INDIRECT(input4713[[#This Row],[range1]]))</f>
        <v>0</v>
      </c>
      <c r="N609" t="b">
        <f ca="1">IF(AND(NOT(input4713[[#This Row],[All DESC?]]),NOT(input4713[[#This Row],[All ASC?]])),FALSE(),TRUE())</f>
        <v>1</v>
      </c>
      <c r="O609" cm="1">
        <f t="array" aca="1" ref="O609" ca="1">IF(AND(input4713[[#This Row],[Safe Part 1]],(MAX(ABS((INDIRECT(input4713[[#This Row],[range2]]))-(INDIRECT(input4713[[#This Row],[range1]])))))&lt;=3),1,0)</f>
        <v>1</v>
      </c>
    </row>
    <row r="610" spans="1:15" x14ac:dyDescent="0.35">
      <c r="A610">
        <v>8</v>
      </c>
      <c r="B610">
        <v>11</v>
      </c>
      <c r="C610">
        <v>14</v>
      </c>
      <c r="D610">
        <v>15</v>
      </c>
      <c r="E610">
        <v>17</v>
      </c>
      <c r="H610">
        <f>1</f>
        <v>1</v>
      </c>
      <c r="I610">
        <f>COUNTA(input4713[[#This Row],[Column1.1]:[Column1.8]])</f>
        <v>5</v>
      </c>
      <c r="J610" t="str">
        <f>ADDRESS(ROW(),input4713[[#This Row],[first col]]+1,4)&amp;":"&amp;ADDRESS(ROW(),input4713[[#This Row],[lastcol]],4)</f>
        <v>B610:E610</v>
      </c>
      <c r="K610" t="str">
        <f>ADDRESS(ROW(),input4713[[#This Row],[first col]],4)&amp;":"&amp;ADDRESS(ROW(),input4713[[#This Row],[lastcol]]-1,4)</f>
        <v>A610:D610</v>
      </c>
      <c r="L610" t="b" cm="1">
        <f t="array" aca="1" ref="L610" ca="1">SUMPRODUCT(--(INDIRECT(input4713[[#This Row],[range1]])&lt;INDIRECT(input4713[[#This Row],[range2]])))=COUNT(INDIRECT(input4713[[#This Row],[range1]]))</f>
        <v>0</v>
      </c>
      <c r="M610" t="b" cm="1">
        <f t="array" aca="1" ref="M610" ca="1">SUMPRODUCT(--(INDIRECT(input4713[[#This Row],[range1]])&gt;INDIRECT(input4713[[#This Row],[range2]])))=COUNT(INDIRECT(input4713[[#This Row],[range1]]))</f>
        <v>1</v>
      </c>
      <c r="N610" t="b">
        <f ca="1">IF(AND(NOT(input4713[[#This Row],[All DESC?]]),NOT(input4713[[#This Row],[All ASC?]])),FALSE(),TRUE())</f>
        <v>1</v>
      </c>
      <c r="O610" cm="1">
        <f t="array" aca="1" ref="O610" ca="1">IF(AND(input4713[[#This Row],[Safe Part 1]],(MAX(ABS((INDIRECT(input4713[[#This Row],[range2]]))-(INDIRECT(input4713[[#This Row],[range1]])))))&lt;=3),1,0)</f>
        <v>1</v>
      </c>
    </row>
    <row r="611" spans="1:15" x14ac:dyDescent="0.35">
      <c r="A611">
        <v>57</v>
      </c>
      <c r="B611">
        <v>60</v>
      </c>
      <c r="C611">
        <v>63</v>
      </c>
      <c r="D611">
        <v>65</v>
      </c>
      <c r="E611">
        <v>67</v>
      </c>
      <c r="F611">
        <v>70</v>
      </c>
      <c r="G611">
        <v>75</v>
      </c>
      <c r="H611">
        <f>1</f>
        <v>1</v>
      </c>
      <c r="I611">
        <f>COUNTA(input4713[[#This Row],[Column1.1]:[Column1.8]])</f>
        <v>7</v>
      </c>
      <c r="J611" t="str">
        <f>ADDRESS(ROW(),input4713[[#This Row],[first col]]+1,4)&amp;":"&amp;ADDRESS(ROW(),input4713[[#This Row],[lastcol]],4)</f>
        <v>B611:G611</v>
      </c>
      <c r="K611" t="str">
        <f>ADDRESS(ROW(),input4713[[#This Row],[first col]],4)&amp;":"&amp;ADDRESS(ROW(),input4713[[#This Row],[lastcol]]-1,4)</f>
        <v>A611:F611</v>
      </c>
      <c r="L611" t="b" cm="1">
        <f t="array" aca="1" ref="L611" ca="1">SUMPRODUCT(--(INDIRECT(input4713[[#This Row],[range1]])&lt;INDIRECT(input4713[[#This Row],[range2]])))=COUNT(INDIRECT(input4713[[#This Row],[range1]]))</f>
        <v>0</v>
      </c>
      <c r="M611" t="b" cm="1">
        <f t="array" aca="1" ref="M611" ca="1">SUMPRODUCT(--(INDIRECT(input4713[[#This Row],[range1]])&gt;INDIRECT(input4713[[#This Row],[range2]])))=COUNT(INDIRECT(input4713[[#This Row],[range1]]))</f>
        <v>1</v>
      </c>
      <c r="N611" t="b">
        <f ca="1">IF(AND(NOT(input4713[[#This Row],[All DESC?]]),NOT(input4713[[#This Row],[All ASC?]])),FALSE(),TRUE())</f>
        <v>1</v>
      </c>
      <c r="O611" cm="1">
        <f t="array" aca="1" ref="O611" ca="1">IF(AND(input4713[[#This Row],[Safe Part 1]],(MAX(ABS((INDIRECT(input4713[[#This Row],[range2]]))-(INDIRECT(input4713[[#This Row],[range1]])))))&lt;=3),1,0)</f>
        <v>0</v>
      </c>
    </row>
    <row r="612" spans="1:15" x14ac:dyDescent="0.35">
      <c r="A612">
        <v>72</v>
      </c>
      <c r="B612">
        <v>75</v>
      </c>
      <c r="C612">
        <v>76</v>
      </c>
      <c r="D612">
        <v>78</v>
      </c>
      <c r="E612">
        <v>79</v>
      </c>
      <c r="F612">
        <v>81</v>
      </c>
      <c r="G612">
        <v>85</v>
      </c>
      <c r="H612">
        <f>1</f>
        <v>1</v>
      </c>
      <c r="I612">
        <f>COUNTA(input4713[[#This Row],[Column1.1]:[Column1.8]])</f>
        <v>7</v>
      </c>
      <c r="J612" t="str">
        <f>ADDRESS(ROW(),input4713[[#This Row],[first col]]+1,4)&amp;":"&amp;ADDRESS(ROW(),input4713[[#This Row],[lastcol]],4)</f>
        <v>B612:G612</v>
      </c>
      <c r="K612" t="str">
        <f>ADDRESS(ROW(),input4713[[#This Row],[first col]],4)&amp;":"&amp;ADDRESS(ROW(),input4713[[#This Row],[lastcol]]-1,4)</f>
        <v>A612:F612</v>
      </c>
      <c r="L612" t="b" cm="1">
        <f t="array" aca="1" ref="L612" ca="1">SUMPRODUCT(--(INDIRECT(input4713[[#This Row],[range1]])&lt;INDIRECT(input4713[[#This Row],[range2]])))=COUNT(INDIRECT(input4713[[#This Row],[range1]]))</f>
        <v>0</v>
      </c>
      <c r="M612" t="b" cm="1">
        <f t="array" aca="1" ref="M612" ca="1">SUMPRODUCT(--(INDIRECT(input4713[[#This Row],[range1]])&gt;INDIRECT(input4713[[#This Row],[range2]])))=COUNT(INDIRECT(input4713[[#This Row],[range1]]))</f>
        <v>1</v>
      </c>
      <c r="N612" t="b">
        <f ca="1">IF(AND(NOT(input4713[[#This Row],[All DESC?]]),NOT(input4713[[#This Row],[All ASC?]])),FALSE(),TRUE())</f>
        <v>1</v>
      </c>
      <c r="O612" cm="1">
        <f t="array" aca="1" ref="O612" ca="1">IF(AND(input4713[[#This Row],[Safe Part 1]],(MAX(ABS((INDIRECT(input4713[[#This Row],[range2]]))-(INDIRECT(input4713[[#This Row],[range1]])))))&lt;=3),1,0)</f>
        <v>0</v>
      </c>
    </row>
    <row r="613" spans="1:15" x14ac:dyDescent="0.35">
      <c r="A613">
        <v>9</v>
      </c>
      <c r="B613">
        <v>11</v>
      </c>
      <c r="C613">
        <v>14</v>
      </c>
      <c r="D613">
        <v>15</v>
      </c>
      <c r="E613">
        <v>18</v>
      </c>
      <c r="F613">
        <v>20</v>
      </c>
      <c r="H613">
        <f>1</f>
        <v>1</v>
      </c>
      <c r="I613">
        <f>COUNTA(input4713[[#This Row],[Column1.1]:[Column1.8]])</f>
        <v>6</v>
      </c>
      <c r="J613" t="str">
        <f>ADDRESS(ROW(),input4713[[#This Row],[first col]]+1,4)&amp;":"&amp;ADDRESS(ROW(),input4713[[#This Row],[lastcol]],4)</f>
        <v>B613:F613</v>
      </c>
      <c r="K613" t="str">
        <f>ADDRESS(ROW(),input4713[[#This Row],[first col]],4)&amp;":"&amp;ADDRESS(ROW(),input4713[[#This Row],[lastcol]]-1,4)</f>
        <v>A613:E613</v>
      </c>
      <c r="L613" t="b" cm="1">
        <f t="array" aca="1" ref="L613" ca="1">SUMPRODUCT(--(INDIRECT(input4713[[#This Row],[range1]])&lt;INDIRECT(input4713[[#This Row],[range2]])))=COUNT(INDIRECT(input4713[[#This Row],[range1]]))</f>
        <v>0</v>
      </c>
      <c r="M613" t="b" cm="1">
        <f t="array" aca="1" ref="M613" ca="1">SUMPRODUCT(--(INDIRECT(input4713[[#This Row],[range1]])&gt;INDIRECT(input4713[[#This Row],[range2]])))=COUNT(INDIRECT(input4713[[#This Row],[range1]]))</f>
        <v>1</v>
      </c>
      <c r="N613" t="b">
        <f ca="1">IF(AND(NOT(input4713[[#This Row],[All DESC?]]),NOT(input4713[[#This Row],[All ASC?]])),FALSE(),TRUE())</f>
        <v>1</v>
      </c>
      <c r="O613" cm="1">
        <f t="array" aca="1" ref="O613" ca="1">IF(AND(input4713[[#This Row],[Safe Part 1]],(MAX(ABS((INDIRECT(input4713[[#This Row],[range2]]))-(INDIRECT(input4713[[#This Row],[range1]])))))&lt;=3),1,0)</f>
        <v>1</v>
      </c>
    </row>
    <row r="614" spans="1:15" x14ac:dyDescent="0.35">
      <c r="A614">
        <v>71</v>
      </c>
      <c r="B614">
        <v>72</v>
      </c>
      <c r="C614">
        <v>73</v>
      </c>
      <c r="D614">
        <v>75</v>
      </c>
      <c r="E614">
        <v>77</v>
      </c>
      <c r="F614">
        <v>78</v>
      </c>
      <c r="G614">
        <v>81</v>
      </c>
      <c r="H614">
        <f>1</f>
        <v>1</v>
      </c>
      <c r="I614">
        <f>COUNTA(input4713[[#This Row],[Column1.1]:[Column1.8]])</f>
        <v>7</v>
      </c>
      <c r="J614" t="str">
        <f>ADDRESS(ROW(),input4713[[#This Row],[first col]]+1,4)&amp;":"&amp;ADDRESS(ROW(),input4713[[#This Row],[lastcol]],4)</f>
        <v>B614:G614</v>
      </c>
      <c r="K614" t="str">
        <f>ADDRESS(ROW(),input4713[[#This Row],[first col]],4)&amp;":"&amp;ADDRESS(ROW(),input4713[[#This Row],[lastcol]]-1,4)</f>
        <v>A614:F614</v>
      </c>
      <c r="L614" t="b" cm="1">
        <f t="array" aca="1" ref="L614" ca="1">SUMPRODUCT(--(INDIRECT(input4713[[#This Row],[range1]])&lt;INDIRECT(input4713[[#This Row],[range2]])))=COUNT(INDIRECT(input4713[[#This Row],[range1]]))</f>
        <v>0</v>
      </c>
      <c r="M614" t="b" cm="1">
        <f t="array" aca="1" ref="M614" ca="1">SUMPRODUCT(--(INDIRECT(input4713[[#This Row],[range1]])&gt;INDIRECT(input4713[[#This Row],[range2]])))=COUNT(INDIRECT(input4713[[#This Row],[range1]]))</f>
        <v>1</v>
      </c>
      <c r="N614" t="b">
        <f ca="1">IF(AND(NOT(input4713[[#This Row],[All DESC?]]),NOT(input4713[[#This Row],[All ASC?]])),FALSE(),TRUE())</f>
        <v>1</v>
      </c>
      <c r="O614" cm="1">
        <f t="array" aca="1" ref="O614" ca="1">IF(AND(input4713[[#This Row],[Safe Part 1]],(MAX(ABS((INDIRECT(input4713[[#This Row],[range2]]))-(INDIRECT(input4713[[#This Row],[range1]])))))&lt;=3),1,0)</f>
        <v>1</v>
      </c>
    </row>
    <row r="615" spans="1:15" x14ac:dyDescent="0.35">
      <c r="A615">
        <v>60</v>
      </c>
      <c r="B615">
        <v>59</v>
      </c>
      <c r="C615">
        <v>58</v>
      </c>
      <c r="D615">
        <v>55</v>
      </c>
      <c r="E615">
        <v>54</v>
      </c>
      <c r="F615">
        <v>51</v>
      </c>
      <c r="H615">
        <f>1</f>
        <v>1</v>
      </c>
      <c r="I615">
        <f>COUNTA(input4713[[#This Row],[Column1.1]:[Column1.8]])</f>
        <v>6</v>
      </c>
      <c r="J615" t="str">
        <f>ADDRESS(ROW(),input4713[[#This Row],[first col]]+1,4)&amp;":"&amp;ADDRESS(ROW(),input4713[[#This Row],[lastcol]],4)</f>
        <v>B615:F615</v>
      </c>
      <c r="K615" t="str">
        <f>ADDRESS(ROW(),input4713[[#This Row],[first col]],4)&amp;":"&amp;ADDRESS(ROW(),input4713[[#This Row],[lastcol]]-1,4)</f>
        <v>A615:E615</v>
      </c>
      <c r="L615" t="b" cm="1">
        <f t="array" aca="1" ref="L615" ca="1">SUMPRODUCT(--(INDIRECT(input4713[[#This Row],[range1]])&lt;INDIRECT(input4713[[#This Row],[range2]])))=COUNT(INDIRECT(input4713[[#This Row],[range1]]))</f>
        <v>1</v>
      </c>
      <c r="M615" t="b" cm="1">
        <f t="array" aca="1" ref="M615" ca="1">SUMPRODUCT(--(INDIRECT(input4713[[#This Row],[range1]])&gt;INDIRECT(input4713[[#This Row],[range2]])))=COUNT(INDIRECT(input4713[[#This Row],[range1]]))</f>
        <v>0</v>
      </c>
      <c r="N615" t="b">
        <f ca="1">IF(AND(NOT(input4713[[#This Row],[All DESC?]]),NOT(input4713[[#This Row],[All ASC?]])),FALSE(),TRUE())</f>
        <v>1</v>
      </c>
      <c r="O615" cm="1">
        <f t="array" aca="1" ref="O615" ca="1">IF(AND(input4713[[#This Row],[Safe Part 1]],(MAX(ABS((INDIRECT(input4713[[#This Row],[range2]]))-(INDIRECT(input4713[[#This Row],[range1]])))))&lt;=3),1,0)</f>
        <v>1</v>
      </c>
    </row>
    <row r="616" spans="1:15" x14ac:dyDescent="0.35">
      <c r="A616">
        <v>46</v>
      </c>
      <c r="B616">
        <v>44</v>
      </c>
      <c r="C616">
        <v>42</v>
      </c>
      <c r="D616">
        <v>40</v>
      </c>
      <c r="E616">
        <v>39</v>
      </c>
      <c r="F616">
        <v>36</v>
      </c>
      <c r="H616">
        <f>1</f>
        <v>1</v>
      </c>
      <c r="I616">
        <f>COUNTA(input4713[[#This Row],[Column1.1]:[Column1.8]])</f>
        <v>6</v>
      </c>
      <c r="J616" t="str">
        <f>ADDRESS(ROW(),input4713[[#This Row],[first col]]+1,4)&amp;":"&amp;ADDRESS(ROW(),input4713[[#This Row],[lastcol]],4)</f>
        <v>B616:F616</v>
      </c>
      <c r="K616" t="str">
        <f>ADDRESS(ROW(),input4713[[#This Row],[first col]],4)&amp;":"&amp;ADDRESS(ROW(),input4713[[#This Row],[lastcol]]-1,4)</f>
        <v>A616:E616</v>
      </c>
      <c r="L616" t="b" cm="1">
        <f t="array" aca="1" ref="L616" ca="1">SUMPRODUCT(--(INDIRECT(input4713[[#This Row],[range1]])&lt;INDIRECT(input4713[[#This Row],[range2]])))=COUNT(INDIRECT(input4713[[#This Row],[range1]]))</f>
        <v>1</v>
      </c>
      <c r="M616" t="b" cm="1">
        <f t="array" aca="1" ref="M616" ca="1">SUMPRODUCT(--(INDIRECT(input4713[[#This Row],[range1]])&gt;INDIRECT(input4713[[#This Row],[range2]])))=COUNT(INDIRECT(input4713[[#This Row],[range1]]))</f>
        <v>0</v>
      </c>
      <c r="N616" t="b">
        <f ca="1">IF(AND(NOT(input4713[[#This Row],[All DESC?]]),NOT(input4713[[#This Row],[All ASC?]])),FALSE(),TRUE())</f>
        <v>1</v>
      </c>
      <c r="O616" cm="1">
        <f t="array" aca="1" ref="O616" ca="1">IF(AND(input4713[[#This Row],[Safe Part 1]],(MAX(ABS((INDIRECT(input4713[[#This Row],[range2]]))-(INDIRECT(input4713[[#This Row],[range1]])))))&lt;=3),1,0)</f>
        <v>1</v>
      </c>
    </row>
    <row r="617" spans="1:15" x14ac:dyDescent="0.35">
      <c r="A617">
        <v>70</v>
      </c>
      <c r="B617">
        <v>71</v>
      </c>
      <c r="C617">
        <v>72</v>
      </c>
      <c r="D617">
        <v>73</v>
      </c>
      <c r="E617">
        <v>75</v>
      </c>
      <c r="F617">
        <v>76</v>
      </c>
      <c r="H617">
        <f>1</f>
        <v>1</v>
      </c>
      <c r="I617">
        <f>COUNTA(input4713[[#This Row],[Column1.1]:[Column1.8]])</f>
        <v>6</v>
      </c>
      <c r="J617" t="str">
        <f>ADDRESS(ROW(),input4713[[#This Row],[first col]]+1,4)&amp;":"&amp;ADDRESS(ROW(),input4713[[#This Row],[lastcol]],4)</f>
        <v>B617:F617</v>
      </c>
      <c r="K617" t="str">
        <f>ADDRESS(ROW(),input4713[[#This Row],[first col]],4)&amp;":"&amp;ADDRESS(ROW(),input4713[[#This Row],[lastcol]]-1,4)</f>
        <v>A617:E617</v>
      </c>
      <c r="L617" t="b" cm="1">
        <f t="array" aca="1" ref="L617" ca="1">SUMPRODUCT(--(INDIRECT(input4713[[#This Row],[range1]])&lt;INDIRECT(input4713[[#This Row],[range2]])))=COUNT(INDIRECT(input4713[[#This Row],[range1]]))</f>
        <v>0</v>
      </c>
      <c r="M617" t="b" cm="1">
        <f t="array" aca="1" ref="M617" ca="1">SUMPRODUCT(--(INDIRECT(input4713[[#This Row],[range1]])&gt;INDIRECT(input4713[[#This Row],[range2]])))=COUNT(INDIRECT(input4713[[#This Row],[range1]]))</f>
        <v>1</v>
      </c>
      <c r="N617" t="b">
        <f ca="1">IF(AND(NOT(input4713[[#This Row],[All DESC?]]),NOT(input4713[[#This Row],[All ASC?]])),FALSE(),TRUE())</f>
        <v>1</v>
      </c>
      <c r="O617" cm="1">
        <f t="array" aca="1" ref="O617" ca="1">IF(AND(input4713[[#This Row],[Safe Part 1]],(MAX(ABS((INDIRECT(input4713[[#This Row],[range2]]))-(INDIRECT(input4713[[#This Row],[range1]])))))&lt;=3),1,0)</f>
        <v>1</v>
      </c>
    </row>
    <row r="618" spans="1:15" x14ac:dyDescent="0.35">
      <c r="A618">
        <v>70</v>
      </c>
      <c r="B618">
        <v>69</v>
      </c>
      <c r="C618">
        <v>66</v>
      </c>
      <c r="D618">
        <v>64</v>
      </c>
      <c r="E618">
        <v>62</v>
      </c>
      <c r="F618">
        <v>61</v>
      </c>
      <c r="H618">
        <f>1</f>
        <v>1</v>
      </c>
      <c r="I618">
        <f>COUNTA(input4713[[#This Row],[Column1.1]:[Column1.8]])</f>
        <v>6</v>
      </c>
      <c r="J618" t="str">
        <f>ADDRESS(ROW(),input4713[[#This Row],[first col]]+1,4)&amp;":"&amp;ADDRESS(ROW(),input4713[[#This Row],[lastcol]],4)</f>
        <v>B618:F618</v>
      </c>
      <c r="K618" t="str">
        <f>ADDRESS(ROW(),input4713[[#This Row],[first col]],4)&amp;":"&amp;ADDRESS(ROW(),input4713[[#This Row],[lastcol]]-1,4)</f>
        <v>A618:E618</v>
      </c>
      <c r="L618" t="b" cm="1">
        <f t="array" aca="1" ref="L618" ca="1">SUMPRODUCT(--(INDIRECT(input4713[[#This Row],[range1]])&lt;INDIRECT(input4713[[#This Row],[range2]])))=COUNT(INDIRECT(input4713[[#This Row],[range1]]))</f>
        <v>1</v>
      </c>
      <c r="M618" t="b" cm="1">
        <f t="array" aca="1" ref="M618" ca="1">SUMPRODUCT(--(INDIRECT(input4713[[#This Row],[range1]])&gt;INDIRECT(input4713[[#This Row],[range2]])))=COUNT(INDIRECT(input4713[[#This Row],[range1]]))</f>
        <v>0</v>
      </c>
      <c r="N618" t="b">
        <f ca="1">IF(AND(NOT(input4713[[#This Row],[All DESC?]]),NOT(input4713[[#This Row],[All ASC?]])),FALSE(),TRUE())</f>
        <v>1</v>
      </c>
      <c r="O618" cm="1">
        <f t="array" aca="1" ref="O618" ca="1">IF(AND(input4713[[#This Row],[Safe Part 1]],(MAX(ABS((INDIRECT(input4713[[#This Row],[range2]]))-(INDIRECT(input4713[[#This Row],[range1]])))))&lt;=3),1,0)</f>
        <v>1</v>
      </c>
    </row>
    <row r="619" spans="1:15" x14ac:dyDescent="0.35">
      <c r="A619">
        <v>63</v>
      </c>
      <c r="B619">
        <v>66</v>
      </c>
      <c r="C619">
        <v>67</v>
      </c>
      <c r="D619">
        <v>70</v>
      </c>
      <c r="E619">
        <v>73</v>
      </c>
      <c r="F619">
        <v>74</v>
      </c>
      <c r="H619">
        <f>1</f>
        <v>1</v>
      </c>
      <c r="I619">
        <f>COUNTA(input4713[[#This Row],[Column1.1]:[Column1.8]])</f>
        <v>6</v>
      </c>
      <c r="J619" t="str">
        <f>ADDRESS(ROW(),input4713[[#This Row],[first col]]+1,4)&amp;":"&amp;ADDRESS(ROW(),input4713[[#This Row],[lastcol]],4)</f>
        <v>B619:F619</v>
      </c>
      <c r="K619" t="str">
        <f>ADDRESS(ROW(),input4713[[#This Row],[first col]],4)&amp;":"&amp;ADDRESS(ROW(),input4713[[#This Row],[lastcol]]-1,4)</f>
        <v>A619:E619</v>
      </c>
      <c r="L619" t="b" cm="1">
        <f t="array" aca="1" ref="L619" ca="1">SUMPRODUCT(--(INDIRECT(input4713[[#This Row],[range1]])&lt;INDIRECT(input4713[[#This Row],[range2]])))=COUNT(INDIRECT(input4713[[#This Row],[range1]]))</f>
        <v>0</v>
      </c>
      <c r="M619" t="b" cm="1">
        <f t="array" aca="1" ref="M619" ca="1">SUMPRODUCT(--(INDIRECT(input4713[[#This Row],[range1]])&gt;INDIRECT(input4713[[#This Row],[range2]])))=COUNT(INDIRECT(input4713[[#This Row],[range1]]))</f>
        <v>1</v>
      </c>
      <c r="N619" t="b">
        <f ca="1">IF(AND(NOT(input4713[[#This Row],[All DESC?]]),NOT(input4713[[#This Row],[All ASC?]])),FALSE(),TRUE())</f>
        <v>1</v>
      </c>
      <c r="O619" cm="1">
        <f t="array" aca="1" ref="O619" ca="1">IF(AND(input4713[[#This Row],[Safe Part 1]],(MAX(ABS((INDIRECT(input4713[[#This Row],[range2]]))-(INDIRECT(input4713[[#This Row],[range1]])))))&lt;=3),1,0)</f>
        <v>1</v>
      </c>
    </row>
    <row r="620" spans="1:15" x14ac:dyDescent="0.35">
      <c r="A620">
        <v>22</v>
      </c>
      <c r="B620">
        <v>25</v>
      </c>
      <c r="C620">
        <v>28</v>
      </c>
      <c r="D620">
        <v>29</v>
      </c>
      <c r="E620">
        <v>31</v>
      </c>
      <c r="F620">
        <v>34</v>
      </c>
      <c r="H620">
        <f>1</f>
        <v>1</v>
      </c>
      <c r="I620">
        <f>COUNTA(input4713[[#This Row],[Column1.1]:[Column1.8]])</f>
        <v>6</v>
      </c>
      <c r="J620" t="str">
        <f>ADDRESS(ROW(),input4713[[#This Row],[first col]]+1,4)&amp;":"&amp;ADDRESS(ROW(),input4713[[#This Row],[lastcol]],4)</f>
        <v>B620:F620</v>
      </c>
      <c r="K620" t="str">
        <f>ADDRESS(ROW(),input4713[[#This Row],[first col]],4)&amp;":"&amp;ADDRESS(ROW(),input4713[[#This Row],[lastcol]]-1,4)</f>
        <v>A620:E620</v>
      </c>
      <c r="L620" t="b" cm="1">
        <f t="array" aca="1" ref="L620" ca="1">SUMPRODUCT(--(INDIRECT(input4713[[#This Row],[range1]])&lt;INDIRECT(input4713[[#This Row],[range2]])))=COUNT(INDIRECT(input4713[[#This Row],[range1]]))</f>
        <v>0</v>
      </c>
      <c r="M620" t="b" cm="1">
        <f t="array" aca="1" ref="M620" ca="1">SUMPRODUCT(--(INDIRECT(input4713[[#This Row],[range1]])&gt;INDIRECT(input4713[[#This Row],[range2]])))=COUNT(INDIRECT(input4713[[#This Row],[range1]]))</f>
        <v>1</v>
      </c>
      <c r="N620" t="b">
        <f ca="1">IF(AND(NOT(input4713[[#This Row],[All DESC?]]),NOT(input4713[[#This Row],[All ASC?]])),FALSE(),TRUE())</f>
        <v>1</v>
      </c>
      <c r="O620" cm="1">
        <f t="array" aca="1" ref="O620" ca="1">IF(AND(input4713[[#This Row],[Safe Part 1]],(MAX(ABS((INDIRECT(input4713[[#This Row],[range2]]))-(INDIRECT(input4713[[#This Row],[range1]])))))&lt;=3),1,0)</f>
        <v>1</v>
      </c>
    </row>
    <row r="621" spans="1:15" x14ac:dyDescent="0.35">
      <c r="A621">
        <v>97</v>
      </c>
      <c r="B621">
        <v>94</v>
      </c>
      <c r="C621">
        <v>91</v>
      </c>
      <c r="D621">
        <v>90</v>
      </c>
      <c r="E621">
        <v>87</v>
      </c>
      <c r="F621">
        <v>85</v>
      </c>
      <c r="G621">
        <v>83</v>
      </c>
      <c r="H621">
        <f>1</f>
        <v>1</v>
      </c>
      <c r="I621">
        <f>COUNTA(input4713[[#This Row],[Column1.1]:[Column1.8]])</f>
        <v>7</v>
      </c>
      <c r="J621" t="str">
        <f>ADDRESS(ROW(),input4713[[#This Row],[first col]]+1,4)&amp;":"&amp;ADDRESS(ROW(),input4713[[#This Row],[lastcol]],4)</f>
        <v>B621:G621</v>
      </c>
      <c r="K621" t="str">
        <f>ADDRESS(ROW(),input4713[[#This Row],[first col]],4)&amp;":"&amp;ADDRESS(ROW(),input4713[[#This Row],[lastcol]]-1,4)</f>
        <v>A621:F621</v>
      </c>
      <c r="L621" t="b" cm="1">
        <f t="array" aca="1" ref="L621" ca="1">SUMPRODUCT(--(INDIRECT(input4713[[#This Row],[range1]])&lt;INDIRECT(input4713[[#This Row],[range2]])))=COUNT(INDIRECT(input4713[[#This Row],[range1]]))</f>
        <v>1</v>
      </c>
      <c r="M621" t="b" cm="1">
        <f t="array" aca="1" ref="M621" ca="1">SUMPRODUCT(--(INDIRECT(input4713[[#This Row],[range1]])&gt;INDIRECT(input4713[[#This Row],[range2]])))=COUNT(INDIRECT(input4713[[#This Row],[range1]]))</f>
        <v>0</v>
      </c>
      <c r="N621" t="b">
        <f ca="1">IF(AND(NOT(input4713[[#This Row],[All DESC?]]),NOT(input4713[[#This Row],[All ASC?]])),FALSE(),TRUE())</f>
        <v>1</v>
      </c>
      <c r="O621" cm="1">
        <f t="array" aca="1" ref="O621" ca="1">IF(AND(input4713[[#This Row],[Safe Part 1]],(MAX(ABS((INDIRECT(input4713[[#This Row],[range2]]))-(INDIRECT(input4713[[#This Row],[range1]])))))&lt;=3),1,0)</f>
        <v>1</v>
      </c>
    </row>
    <row r="622" spans="1:15" x14ac:dyDescent="0.35">
      <c r="A622">
        <v>95</v>
      </c>
      <c r="B622">
        <v>93</v>
      </c>
      <c r="C622">
        <v>90</v>
      </c>
      <c r="D622">
        <v>89</v>
      </c>
      <c r="E622">
        <v>86</v>
      </c>
      <c r="F622">
        <v>85</v>
      </c>
      <c r="G622">
        <v>83</v>
      </c>
      <c r="H622">
        <f>1</f>
        <v>1</v>
      </c>
      <c r="I622">
        <f>COUNTA(input4713[[#This Row],[Column1.1]:[Column1.8]])</f>
        <v>7</v>
      </c>
      <c r="J622" t="str">
        <f>ADDRESS(ROW(),input4713[[#This Row],[first col]]+1,4)&amp;":"&amp;ADDRESS(ROW(),input4713[[#This Row],[lastcol]],4)</f>
        <v>B622:G622</v>
      </c>
      <c r="K622" t="str">
        <f>ADDRESS(ROW(),input4713[[#This Row],[first col]],4)&amp;":"&amp;ADDRESS(ROW(),input4713[[#This Row],[lastcol]]-1,4)</f>
        <v>A622:F622</v>
      </c>
      <c r="L622" t="b" cm="1">
        <f t="array" aca="1" ref="L622" ca="1">SUMPRODUCT(--(INDIRECT(input4713[[#This Row],[range1]])&lt;INDIRECT(input4713[[#This Row],[range2]])))=COUNT(INDIRECT(input4713[[#This Row],[range1]]))</f>
        <v>1</v>
      </c>
      <c r="M622" t="b" cm="1">
        <f t="array" aca="1" ref="M622" ca="1">SUMPRODUCT(--(INDIRECT(input4713[[#This Row],[range1]])&gt;INDIRECT(input4713[[#This Row],[range2]])))=COUNT(INDIRECT(input4713[[#This Row],[range1]]))</f>
        <v>0</v>
      </c>
      <c r="N622" t="b">
        <f ca="1">IF(AND(NOT(input4713[[#This Row],[All DESC?]]),NOT(input4713[[#This Row],[All ASC?]])),FALSE(),TRUE())</f>
        <v>1</v>
      </c>
      <c r="O622" cm="1">
        <f t="array" aca="1" ref="O622" ca="1">IF(AND(input4713[[#This Row],[Safe Part 1]],(MAX(ABS((INDIRECT(input4713[[#This Row],[range2]]))-(INDIRECT(input4713[[#This Row],[range1]])))))&lt;=3),1,0)</f>
        <v>1</v>
      </c>
    </row>
    <row r="623" spans="1:15" x14ac:dyDescent="0.35">
      <c r="A623">
        <v>92</v>
      </c>
      <c r="B623">
        <v>89</v>
      </c>
      <c r="C623">
        <v>87</v>
      </c>
      <c r="D623">
        <v>86</v>
      </c>
      <c r="E623">
        <v>85</v>
      </c>
      <c r="F623">
        <v>83</v>
      </c>
      <c r="H623">
        <f>1</f>
        <v>1</v>
      </c>
      <c r="I623">
        <f>COUNTA(input4713[[#This Row],[Column1.1]:[Column1.8]])</f>
        <v>6</v>
      </c>
      <c r="J623" t="str">
        <f>ADDRESS(ROW(),input4713[[#This Row],[first col]]+1,4)&amp;":"&amp;ADDRESS(ROW(),input4713[[#This Row],[lastcol]],4)</f>
        <v>B623:F623</v>
      </c>
      <c r="K623" t="str">
        <f>ADDRESS(ROW(),input4713[[#This Row],[first col]],4)&amp;":"&amp;ADDRESS(ROW(),input4713[[#This Row],[lastcol]]-1,4)</f>
        <v>A623:E623</v>
      </c>
      <c r="L623" t="b" cm="1">
        <f t="array" aca="1" ref="L623" ca="1">SUMPRODUCT(--(INDIRECT(input4713[[#This Row],[range1]])&lt;INDIRECT(input4713[[#This Row],[range2]])))=COUNT(INDIRECT(input4713[[#This Row],[range1]]))</f>
        <v>1</v>
      </c>
      <c r="M623" t="b" cm="1">
        <f t="array" aca="1" ref="M623" ca="1">SUMPRODUCT(--(INDIRECT(input4713[[#This Row],[range1]])&gt;INDIRECT(input4713[[#This Row],[range2]])))=COUNT(INDIRECT(input4713[[#This Row],[range1]]))</f>
        <v>0</v>
      </c>
      <c r="N623" t="b">
        <f ca="1">IF(AND(NOT(input4713[[#This Row],[All DESC?]]),NOT(input4713[[#This Row],[All ASC?]])),FALSE(),TRUE())</f>
        <v>1</v>
      </c>
      <c r="O623" cm="1">
        <f t="array" aca="1" ref="O623" ca="1">IF(AND(input4713[[#This Row],[Safe Part 1]],(MAX(ABS((INDIRECT(input4713[[#This Row],[range2]]))-(INDIRECT(input4713[[#This Row],[range1]])))))&lt;=3),1,0)</f>
        <v>1</v>
      </c>
    </row>
    <row r="624" spans="1:15" x14ac:dyDescent="0.35">
      <c r="A624">
        <v>75</v>
      </c>
      <c r="B624">
        <v>72</v>
      </c>
      <c r="C624">
        <v>70</v>
      </c>
      <c r="D624">
        <v>68</v>
      </c>
      <c r="E624">
        <v>67</v>
      </c>
      <c r="H624">
        <f>1</f>
        <v>1</v>
      </c>
      <c r="I624">
        <f>COUNTA(input4713[[#This Row],[Column1.1]:[Column1.8]])</f>
        <v>5</v>
      </c>
      <c r="J624" t="str">
        <f>ADDRESS(ROW(),input4713[[#This Row],[first col]]+1,4)&amp;":"&amp;ADDRESS(ROW(),input4713[[#This Row],[lastcol]],4)</f>
        <v>B624:E624</v>
      </c>
      <c r="K624" t="str">
        <f>ADDRESS(ROW(),input4713[[#This Row],[first col]],4)&amp;":"&amp;ADDRESS(ROW(),input4713[[#This Row],[lastcol]]-1,4)</f>
        <v>A624:D624</v>
      </c>
      <c r="L624" t="b" cm="1">
        <f t="array" aca="1" ref="L624" ca="1">SUMPRODUCT(--(INDIRECT(input4713[[#This Row],[range1]])&lt;INDIRECT(input4713[[#This Row],[range2]])))=COUNT(INDIRECT(input4713[[#This Row],[range1]]))</f>
        <v>1</v>
      </c>
      <c r="M624" t="b" cm="1">
        <f t="array" aca="1" ref="M624" ca="1">SUMPRODUCT(--(INDIRECT(input4713[[#This Row],[range1]])&gt;INDIRECT(input4713[[#This Row],[range2]])))=COUNT(INDIRECT(input4713[[#This Row],[range1]]))</f>
        <v>0</v>
      </c>
      <c r="N624" t="b">
        <f ca="1">IF(AND(NOT(input4713[[#This Row],[All DESC?]]),NOT(input4713[[#This Row],[All ASC?]])),FALSE(),TRUE())</f>
        <v>1</v>
      </c>
      <c r="O624" cm="1">
        <f t="array" aca="1" ref="O624" ca="1">IF(AND(input4713[[#This Row],[Safe Part 1]],(MAX(ABS((INDIRECT(input4713[[#This Row],[range2]]))-(INDIRECT(input4713[[#This Row],[range1]])))))&lt;=3),1,0)</f>
        <v>1</v>
      </c>
    </row>
    <row r="625" spans="1:15" x14ac:dyDescent="0.35">
      <c r="A625">
        <v>85</v>
      </c>
      <c r="B625">
        <v>82</v>
      </c>
      <c r="C625">
        <v>81</v>
      </c>
      <c r="D625">
        <v>79</v>
      </c>
      <c r="E625">
        <v>76</v>
      </c>
      <c r="H625">
        <f>1</f>
        <v>1</v>
      </c>
      <c r="I625">
        <f>COUNTA(input4713[[#This Row],[Column1.1]:[Column1.8]])</f>
        <v>5</v>
      </c>
      <c r="J625" t="str">
        <f>ADDRESS(ROW(),input4713[[#This Row],[first col]]+1,4)&amp;":"&amp;ADDRESS(ROW(),input4713[[#This Row],[lastcol]],4)</f>
        <v>B625:E625</v>
      </c>
      <c r="K625" t="str">
        <f>ADDRESS(ROW(),input4713[[#This Row],[first col]],4)&amp;":"&amp;ADDRESS(ROW(),input4713[[#This Row],[lastcol]]-1,4)</f>
        <v>A625:D625</v>
      </c>
      <c r="L625" t="b" cm="1">
        <f t="array" aca="1" ref="L625" ca="1">SUMPRODUCT(--(INDIRECT(input4713[[#This Row],[range1]])&lt;INDIRECT(input4713[[#This Row],[range2]])))=COUNT(INDIRECT(input4713[[#This Row],[range1]]))</f>
        <v>1</v>
      </c>
      <c r="M625" t="b" cm="1">
        <f t="array" aca="1" ref="M625" ca="1">SUMPRODUCT(--(INDIRECT(input4713[[#This Row],[range1]])&gt;INDIRECT(input4713[[#This Row],[range2]])))=COUNT(INDIRECT(input4713[[#This Row],[range1]]))</f>
        <v>0</v>
      </c>
      <c r="N625" t="b">
        <f ca="1">IF(AND(NOT(input4713[[#This Row],[All DESC?]]),NOT(input4713[[#This Row],[All ASC?]])),FALSE(),TRUE())</f>
        <v>1</v>
      </c>
      <c r="O625" cm="1">
        <f t="array" aca="1" ref="O625" ca="1">IF(AND(input4713[[#This Row],[Safe Part 1]],(MAX(ABS((INDIRECT(input4713[[#This Row],[range2]]))-(INDIRECT(input4713[[#This Row],[range1]])))))&lt;=3),1,0)</f>
        <v>1</v>
      </c>
    </row>
    <row r="626" spans="1:15" x14ac:dyDescent="0.35">
      <c r="A626">
        <v>34</v>
      </c>
      <c r="B626">
        <v>36</v>
      </c>
      <c r="C626">
        <v>38</v>
      </c>
      <c r="D626">
        <v>39</v>
      </c>
      <c r="E626">
        <v>40</v>
      </c>
      <c r="F626">
        <v>41</v>
      </c>
      <c r="G626">
        <v>44</v>
      </c>
      <c r="H626">
        <f>1</f>
        <v>1</v>
      </c>
      <c r="I626">
        <f>COUNTA(input4713[[#This Row],[Column1.1]:[Column1.8]])</f>
        <v>7</v>
      </c>
      <c r="J626" t="str">
        <f>ADDRESS(ROW(),input4713[[#This Row],[first col]]+1,4)&amp;":"&amp;ADDRESS(ROW(),input4713[[#This Row],[lastcol]],4)</f>
        <v>B626:G626</v>
      </c>
      <c r="K626" t="str">
        <f>ADDRESS(ROW(),input4713[[#This Row],[first col]],4)&amp;":"&amp;ADDRESS(ROW(),input4713[[#This Row],[lastcol]]-1,4)</f>
        <v>A626:F626</v>
      </c>
      <c r="L626" t="b" cm="1">
        <f t="array" aca="1" ref="L626" ca="1">SUMPRODUCT(--(INDIRECT(input4713[[#This Row],[range1]])&lt;INDIRECT(input4713[[#This Row],[range2]])))=COUNT(INDIRECT(input4713[[#This Row],[range1]]))</f>
        <v>0</v>
      </c>
      <c r="M626" t="b" cm="1">
        <f t="array" aca="1" ref="M626" ca="1">SUMPRODUCT(--(INDIRECT(input4713[[#This Row],[range1]])&gt;INDIRECT(input4713[[#This Row],[range2]])))=COUNT(INDIRECT(input4713[[#This Row],[range1]]))</f>
        <v>1</v>
      </c>
      <c r="N626" t="b">
        <f ca="1">IF(AND(NOT(input4713[[#This Row],[All DESC?]]),NOT(input4713[[#This Row],[All ASC?]])),FALSE(),TRUE())</f>
        <v>1</v>
      </c>
      <c r="O626" cm="1">
        <f t="array" aca="1" ref="O626" ca="1">IF(AND(input4713[[#This Row],[Safe Part 1]],(MAX(ABS((INDIRECT(input4713[[#This Row],[range2]]))-(INDIRECT(input4713[[#This Row],[range1]])))))&lt;=3),1,0)</f>
        <v>1</v>
      </c>
    </row>
    <row r="627" spans="1:15" x14ac:dyDescent="0.35">
      <c r="A627">
        <v>29</v>
      </c>
      <c r="B627">
        <v>27</v>
      </c>
      <c r="C627">
        <v>24</v>
      </c>
      <c r="D627">
        <v>22</v>
      </c>
      <c r="E627">
        <v>21</v>
      </c>
      <c r="H627">
        <f>1</f>
        <v>1</v>
      </c>
      <c r="I627">
        <f>COUNTA(input4713[[#This Row],[Column1.1]:[Column1.8]])</f>
        <v>5</v>
      </c>
      <c r="J627" t="str">
        <f>ADDRESS(ROW(),input4713[[#This Row],[first col]]+1,4)&amp;":"&amp;ADDRESS(ROW(),input4713[[#This Row],[lastcol]],4)</f>
        <v>B627:E627</v>
      </c>
      <c r="K627" t="str">
        <f>ADDRESS(ROW(),input4713[[#This Row],[first col]],4)&amp;":"&amp;ADDRESS(ROW(),input4713[[#This Row],[lastcol]]-1,4)</f>
        <v>A627:D627</v>
      </c>
      <c r="L627" t="b" cm="1">
        <f t="array" aca="1" ref="L627" ca="1">SUMPRODUCT(--(INDIRECT(input4713[[#This Row],[range1]])&lt;INDIRECT(input4713[[#This Row],[range2]])))=COUNT(INDIRECT(input4713[[#This Row],[range1]]))</f>
        <v>1</v>
      </c>
      <c r="M627" t="b" cm="1">
        <f t="array" aca="1" ref="M627" ca="1">SUMPRODUCT(--(INDIRECT(input4713[[#This Row],[range1]])&gt;INDIRECT(input4713[[#This Row],[range2]])))=COUNT(INDIRECT(input4713[[#This Row],[range1]]))</f>
        <v>0</v>
      </c>
      <c r="N627" t="b">
        <f ca="1">IF(AND(NOT(input4713[[#This Row],[All DESC?]]),NOT(input4713[[#This Row],[All ASC?]])),FALSE(),TRUE())</f>
        <v>1</v>
      </c>
      <c r="O627" cm="1">
        <f t="array" aca="1" ref="O627" ca="1">IF(AND(input4713[[#This Row],[Safe Part 1]],(MAX(ABS((INDIRECT(input4713[[#This Row],[range2]]))-(INDIRECT(input4713[[#This Row],[range1]])))))&lt;=3),1,0)</f>
        <v>1</v>
      </c>
    </row>
    <row r="628" spans="1:15" x14ac:dyDescent="0.35">
      <c r="A628">
        <v>36</v>
      </c>
      <c r="B628">
        <v>35</v>
      </c>
      <c r="C628">
        <v>33</v>
      </c>
      <c r="D628">
        <v>30</v>
      </c>
      <c r="E628">
        <v>28</v>
      </c>
      <c r="F628">
        <v>26</v>
      </c>
      <c r="H628">
        <f>1</f>
        <v>1</v>
      </c>
      <c r="I628">
        <f>COUNTA(input4713[[#This Row],[Column1.1]:[Column1.8]])</f>
        <v>6</v>
      </c>
      <c r="J628" t="str">
        <f>ADDRESS(ROW(),input4713[[#This Row],[first col]]+1,4)&amp;":"&amp;ADDRESS(ROW(),input4713[[#This Row],[lastcol]],4)</f>
        <v>B628:F628</v>
      </c>
      <c r="K628" t="str">
        <f>ADDRESS(ROW(),input4713[[#This Row],[first col]],4)&amp;":"&amp;ADDRESS(ROW(),input4713[[#This Row],[lastcol]]-1,4)</f>
        <v>A628:E628</v>
      </c>
      <c r="L628" t="b" cm="1">
        <f t="array" aca="1" ref="L628" ca="1">SUMPRODUCT(--(INDIRECT(input4713[[#This Row],[range1]])&lt;INDIRECT(input4713[[#This Row],[range2]])))=COUNT(INDIRECT(input4713[[#This Row],[range1]]))</f>
        <v>1</v>
      </c>
      <c r="M628" t="b" cm="1">
        <f t="array" aca="1" ref="M628" ca="1">SUMPRODUCT(--(INDIRECT(input4713[[#This Row],[range1]])&gt;INDIRECT(input4713[[#This Row],[range2]])))=COUNT(INDIRECT(input4713[[#This Row],[range1]]))</f>
        <v>0</v>
      </c>
      <c r="N628" t="b">
        <f ca="1">IF(AND(NOT(input4713[[#This Row],[All DESC?]]),NOT(input4713[[#This Row],[All ASC?]])),FALSE(),TRUE())</f>
        <v>1</v>
      </c>
      <c r="O628" cm="1">
        <f t="array" aca="1" ref="O628" ca="1">IF(AND(input4713[[#This Row],[Safe Part 1]],(MAX(ABS((INDIRECT(input4713[[#This Row],[range2]]))-(INDIRECT(input4713[[#This Row],[range1]])))))&lt;=3),1,0)</f>
        <v>1</v>
      </c>
    </row>
    <row r="629" spans="1:15" x14ac:dyDescent="0.35">
      <c r="A629">
        <v>63</v>
      </c>
      <c r="B629">
        <v>64</v>
      </c>
      <c r="C629">
        <v>67</v>
      </c>
      <c r="D629">
        <v>68</v>
      </c>
      <c r="E629">
        <v>70</v>
      </c>
      <c r="F629">
        <v>73</v>
      </c>
      <c r="H629">
        <f>1</f>
        <v>1</v>
      </c>
      <c r="I629">
        <f>COUNTA(input4713[[#This Row],[Column1.1]:[Column1.8]])</f>
        <v>6</v>
      </c>
      <c r="J629" t="str">
        <f>ADDRESS(ROW(),input4713[[#This Row],[first col]]+1,4)&amp;":"&amp;ADDRESS(ROW(),input4713[[#This Row],[lastcol]],4)</f>
        <v>B629:F629</v>
      </c>
      <c r="K629" t="str">
        <f>ADDRESS(ROW(),input4713[[#This Row],[first col]],4)&amp;":"&amp;ADDRESS(ROW(),input4713[[#This Row],[lastcol]]-1,4)</f>
        <v>A629:E629</v>
      </c>
      <c r="L629" t="b" cm="1">
        <f t="array" aca="1" ref="L629" ca="1">SUMPRODUCT(--(INDIRECT(input4713[[#This Row],[range1]])&lt;INDIRECT(input4713[[#This Row],[range2]])))=COUNT(INDIRECT(input4713[[#This Row],[range1]]))</f>
        <v>0</v>
      </c>
      <c r="M629" t="b" cm="1">
        <f t="array" aca="1" ref="M629" ca="1">SUMPRODUCT(--(INDIRECT(input4713[[#This Row],[range1]])&gt;INDIRECT(input4713[[#This Row],[range2]])))=COUNT(INDIRECT(input4713[[#This Row],[range1]]))</f>
        <v>1</v>
      </c>
      <c r="N629" t="b">
        <f ca="1">IF(AND(NOT(input4713[[#This Row],[All DESC?]]),NOT(input4713[[#This Row],[All ASC?]])),FALSE(),TRUE())</f>
        <v>1</v>
      </c>
      <c r="O629" cm="1">
        <f t="array" aca="1" ref="O629" ca="1">IF(AND(input4713[[#This Row],[Safe Part 1]],(MAX(ABS((INDIRECT(input4713[[#This Row],[range2]]))-(INDIRECT(input4713[[#This Row],[range1]])))))&lt;=3),1,0)</f>
        <v>1</v>
      </c>
    </row>
    <row r="630" spans="1:15" x14ac:dyDescent="0.35">
      <c r="A630">
        <v>76</v>
      </c>
      <c r="B630">
        <v>78</v>
      </c>
      <c r="C630">
        <v>81</v>
      </c>
      <c r="D630">
        <v>84</v>
      </c>
      <c r="E630">
        <v>86</v>
      </c>
      <c r="H630">
        <f>1</f>
        <v>1</v>
      </c>
      <c r="I630">
        <f>COUNTA(input4713[[#This Row],[Column1.1]:[Column1.8]])</f>
        <v>5</v>
      </c>
      <c r="J630" t="str">
        <f>ADDRESS(ROW(),input4713[[#This Row],[first col]]+1,4)&amp;":"&amp;ADDRESS(ROW(),input4713[[#This Row],[lastcol]],4)</f>
        <v>B630:E630</v>
      </c>
      <c r="K630" t="str">
        <f>ADDRESS(ROW(),input4713[[#This Row],[first col]],4)&amp;":"&amp;ADDRESS(ROW(),input4713[[#This Row],[lastcol]]-1,4)</f>
        <v>A630:D630</v>
      </c>
      <c r="L630" t="b" cm="1">
        <f t="array" aca="1" ref="L630" ca="1">SUMPRODUCT(--(INDIRECT(input4713[[#This Row],[range1]])&lt;INDIRECT(input4713[[#This Row],[range2]])))=COUNT(INDIRECT(input4713[[#This Row],[range1]]))</f>
        <v>0</v>
      </c>
      <c r="M630" t="b" cm="1">
        <f t="array" aca="1" ref="M630" ca="1">SUMPRODUCT(--(INDIRECT(input4713[[#This Row],[range1]])&gt;INDIRECT(input4713[[#This Row],[range2]])))=COUNT(INDIRECT(input4713[[#This Row],[range1]]))</f>
        <v>1</v>
      </c>
      <c r="N630" t="b">
        <f ca="1">IF(AND(NOT(input4713[[#This Row],[All DESC?]]),NOT(input4713[[#This Row],[All ASC?]])),FALSE(),TRUE())</f>
        <v>1</v>
      </c>
      <c r="O630" cm="1">
        <f t="array" aca="1" ref="O630" ca="1">IF(AND(input4713[[#This Row],[Safe Part 1]],(MAX(ABS((INDIRECT(input4713[[#This Row],[range2]]))-(INDIRECT(input4713[[#This Row],[range1]])))))&lt;=3),1,0)</f>
        <v>1</v>
      </c>
    </row>
    <row r="631" spans="1:15" x14ac:dyDescent="0.35">
      <c r="A631">
        <v>35</v>
      </c>
      <c r="B631">
        <v>33</v>
      </c>
      <c r="C631">
        <v>32</v>
      </c>
      <c r="D631">
        <v>30</v>
      </c>
      <c r="E631">
        <v>27</v>
      </c>
      <c r="H631">
        <f>1</f>
        <v>1</v>
      </c>
      <c r="I631">
        <f>COUNTA(input4713[[#This Row],[Column1.1]:[Column1.8]])</f>
        <v>5</v>
      </c>
      <c r="J631" t="str">
        <f>ADDRESS(ROW(),input4713[[#This Row],[first col]]+1,4)&amp;":"&amp;ADDRESS(ROW(),input4713[[#This Row],[lastcol]],4)</f>
        <v>B631:E631</v>
      </c>
      <c r="K631" t="str">
        <f>ADDRESS(ROW(),input4713[[#This Row],[first col]],4)&amp;":"&amp;ADDRESS(ROW(),input4713[[#This Row],[lastcol]]-1,4)</f>
        <v>A631:D631</v>
      </c>
      <c r="L631" t="b" cm="1">
        <f t="array" aca="1" ref="L631" ca="1">SUMPRODUCT(--(INDIRECT(input4713[[#This Row],[range1]])&lt;INDIRECT(input4713[[#This Row],[range2]])))=COUNT(INDIRECT(input4713[[#This Row],[range1]]))</f>
        <v>1</v>
      </c>
      <c r="M631" t="b" cm="1">
        <f t="array" aca="1" ref="M631" ca="1">SUMPRODUCT(--(INDIRECT(input4713[[#This Row],[range1]])&gt;INDIRECT(input4713[[#This Row],[range2]])))=COUNT(INDIRECT(input4713[[#This Row],[range1]]))</f>
        <v>0</v>
      </c>
      <c r="N631" t="b">
        <f ca="1">IF(AND(NOT(input4713[[#This Row],[All DESC?]]),NOT(input4713[[#This Row],[All ASC?]])),FALSE(),TRUE())</f>
        <v>1</v>
      </c>
      <c r="O631" cm="1">
        <f t="array" aca="1" ref="O631" ca="1">IF(AND(input4713[[#This Row],[Safe Part 1]],(MAX(ABS((INDIRECT(input4713[[#This Row],[range2]]))-(INDIRECT(input4713[[#This Row],[range1]])))))&lt;=3),1,0)</f>
        <v>1</v>
      </c>
    </row>
    <row r="632" spans="1:15" x14ac:dyDescent="0.35">
      <c r="A632">
        <v>31</v>
      </c>
      <c r="B632">
        <v>28</v>
      </c>
      <c r="C632">
        <v>27</v>
      </c>
      <c r="D632">
        <v>24</v>
      </c>
      <c r="E632">
        <v>22</v>
      </c>
      <c r="F632">
        <v>19</v>
      </c>
      <c r="H632">
        <f>1</f>
        <v>1</v>
      </c>
      <c r="I632">
        <f>COUNTA(input4713[[#This Row],[Column1.1]:[Column1.8]])</f>
        <v>6</v>
      </c>
      <c r="J632" t="str">
        <f>ADDRESS(ROW(),input4713[[#This Row],[first col]]+1,4)&amp;":"&amp;ADDRESS(ROW(),input4713[[#This Row],[lastcol]],4)</f>
        <v>B632:F632</v>
      </c>
      <c r="K632" t="str">
        <f>ADDRESS(ROW(),input4713[[#This Row],[first col]],4)&amp;":"&amp;ADDRESS(ROW(),input4713[[#This Row],[lastcol]]-1,4)</f>
        <v>A632:E632</v>
      </c>
      <c r="L632" t="b" cm="1">
        <f t="array" aca="1" ref="L632" ca="1">SUMPRODUCT(--(INDIRECT(input4713[[#This Row],[range1]])&lt;INDIRECT(input4713[[#This Row],[range2]])))=COUNT(INDIRECT(input4713[[#This Row],[range1]]))</f>
        <v>1</v>
      </c>
      <c r="M632" t="b" cm="1">
        <f t="array" aca="1" ref="M632" ca="1">SUMPRODUCT(--(INDIRECT(input4713[[#This Row],[range1]])&gt;INDIRECT(input4713[[#This Row],[range2]])))=COUNT(INDIRECT(input4713[[#This Row],[range1]]))</f>
        <v>0</v>
      </c>
      <c r="N632" t="b">
        <f ca="1">IF(AND(NOT(input4713[[#This Row],[All DESC?]]),NOT(input4713[[#This Row],[All ASC?]])),FALSE(),TRUE())</f>
        <v>1</v>
      </c>
      <c r="O632" cm="1">
        <f t="array" aca="1" ref="O632" ca="1">IF(AND(input4713[[#This Row],[Safe Part 1]],(MAX(ABS((INDIRECT(input4713[[#This Row],[range2]]))-(INDIRECT(input4713[[#This Row],[range1]])))))&lt;=3),1,0)</f>
        <v>1</v>
      </c>
    </row>
    <row r="633" spans="1:15" x14ac:dyDescent="0.35">
      <c r="A633">
        <v>46</v>
      </c>
      <c r="B633">
        <v>43</v>
      </c>
      <c r="C633">
        <v>42</v>
      </c>
      <c r="D633">
        <v>39</v>
      </c>
      <c r="E633">
        <v>37</v>
      </c>
      <c r="F633">
        <v>34</v>
      </c>
      <c r="G633">
        <v>29</v>
      </c>
      <c r="H633">
        <f>1</f>
        <v>1</v>
      </c>
      <c r="I633">
        <f>COUNTA(input4713[[#This Row],[Column1.1]:[Column1.8]])</f>
        <v>7</v>
      </c>
      <c r="J633" t="str">
        <f>ADDRESS(ROW(),input4713[[#This Row],[first col]]+1,4)&amp;":"&amp;ADDRESS(ROW(),input4713[[#This Row],[lastcol]],4)</f>
        <v>B633:G633</v>
      </c>
      <c r="K633" t="str">
        <f>ADDRESS(ROW(),input4713[[#This Row],[first col]],4)&amp;":"&amp;ADDRESS(ROW(),input4713[[#This Row],[lastcol]]-1,4)</f>
        <v>A633:F633</v>
      </c>
      <c r="L633" t="b" cm="1">
        <f t="array" aca="1" ref="L633" ca="1">SUMPRODUCT(--(INDIRECT(input4713[[#This Row],[range1]])&lt;INDIRECT(input4713[[#This Row],[range2]])))=COUNT(INDIRECT(input4713[[#This Row],[range1]]))</f>
        <v>1</v>
      </c>
      <c r="M633" t="b" cm="1">
        <f t="array" aca="1" ref="M633" ca="1">SUMPRODUCT(--(INDIRECT(input4713[[#This Row],[range1]])&gt;INDIRECT(input4713[[#This Row],[range2]])))=COUNT(INDIRECT(input4713[[#This Row],[range1]]))</f>
        <v>0</v>
      </c>
      <c r="N633" t="b">
        <f ca="1">IF(AND(NOT(input4713[[#This Row],[All DESC?]]),NOT(input4713[[#This Row],[All ASC?]])),FALSE(),TRUE())</f>
        <v>1</v>
      </c>
      <c r="O633" cm="1">
        <f t="array" aca="1" ref="O633" ca="1">IF(AND(input4713[[#This Row],[Safe Part 1]],(MAX(ABS((INDIRECT(input4713[[#This Row],[range2]]))-(INDIRECT(input4713[[#This Row],[range1]])))))&lt;=3),1,0)</f>
        <v>0</v>
      </c>
    </row>
    <row r="634" spans="1:15" x14ac:dyDescent="0.35">
      <c r="A634">
        <v>71</v>
      </c>
      <c r="B634">
        <v>72</v>
      </c>
      <c r="C634">
        <v>75</v>
      </c>
      <c r="D634">
        <v>78</v>
      </c>
      <c r="E634">
        <v>79</v>
      </c>
      <c r="F634">
        <v>80</v>
      </c>
      <c r="H634">
        <f>1</f>
        <v>1</v>
      </c>
      <c r="I634">
        <f>COUNTA(input4713[[#This Row],[Column1.1]:[Column1.8]])</f>
        <v>6</v>
      </c>
      <c r="J634" t="str">
        <f>ADDRESS(ROW(),input4713[[#This Row],[first col]]+1,4)&amp;":"&amp;ADDRESS(ROW(),input4713[[#This Row],[lastcol]],4)</f>
        <v>B634:F634</v>
      </c>
      <c r="K634" t="str">
        <f>ADDRESS(ROW(),input4713[[#This Row],[first col]],4)&amp;":"&amp;ADDRESS(ROW(),input4713[[#This Row],[lastcol]]-1,4)</f>
        <v>A634:E634</v>
      </c>
      <c r="L634" t="b" cm="1">
        <f t="array" aca="1" ref="L634" ca="1">SUMPRODUCT(--(INDIRECT(input4713[[#This Row],[range1]])&lt;INDIRECT(input4713[[#This Row],[range2]])))=COUNT(INDIRECT(input4713[[#This Row],[range1]]))</f>
        <v>0</v>
      </c>
      <c r="M634" t="b" cm="1">
        <f t="array" aca="1" ref="M634" ca="1">SUMPRODUCT(--(INDIRECT(input4713[[#This Row],[range1]])&gt;INDIRECT(input4713[[#This Row],[range2]])))=COUNT(INDIRECT(input4713[[#This Row],[range1]]))</f>
        <v>1</v>
      </c>
      <c r="N634" t="b">
        <f ca="1">IF(AND(NOT(input4713[[#This Row],[All DESC?]]),NOT(input4713[[#This Row],[All ASC?]])),FALSE(),TRUE())</f>
        <v>1</v>
      </c>
      <c r="O634" cm="1">
        <f t="array" aca="1" ref="O634" ca="1">IF(AND(input4713[[#This Row],[Safe Part 1]],(MAX(ABS((INDIRECT(input4713[[#This Row],[range2]]))-(INDIRECT(input4713[[#This Row],[range1]])))))&lt;=3),1,0)</f>
        <v>1</v>
      </c>
    </row>
    <row r="635" spans="1:15" x14ac:dyDescent="0.35">
      <c r="A635">
        <v>4</v>
      </c>
      <c r="B635">
        <v>5</v>
      </c>
      <c r="C635">
        <v>6</v>
      </c>
      <c r="D635">
        <v>7</v>
      </c>
      <c r="E635">
        <v>9</v>
      </c>
      <c r="F635">
        <v>10</v>
      </c>
      <c r="H635">
        <f>1</f>
        <v>1</v>
      </c>
      <c r="I635">
        <f>COUNTA(input4713[[#This Row],[Column1.1]:[Column1.8]])</f>
        <v>6</v>
      </c>
      <c r="J635" t="str">
        <f>ADDRESS(ROW(),input4713[[#This Row],[first col]]+1,4)&amp;":"&amp;ADDRESS(ROW(),input4713[[#This Row],[lastcol]],4)</f>
        <v>B635:F635</v>
      </c>
      <c r="K635" t="str">
        <f>ADDRESS(ROW(),input4713[[#This Row],[first col]],4)&amp;":"&amp;ADDRESS(ROW(),input4713[[#This Row],[lastcol]]-1,4)</f>
        <v>A635:E635</v>
      </c>
      <c r="L635" t="b" cm="1">
        <f t="array" aca="1" ref="L635" ca="1">SUMPRODUCT(--(INDIRECT(input4713[[#This Row],[range1]])&lt;INDIRECT(input4713[[#This Row],[range2]])))=COUNT(INDIRECT(input4713[[#This Row],[range1]]))</f>
        <v>0</v>
      </c>
      <c r="M635" t="b" cm="1">
        <f t="array" aca="1" ref="M635" ca="1">SUMPRODUCT(--(INDIRECT(input4713[[#This Row],[range1]])&gt;INDIRECT(input4713[[#This Row],[range2]])))=COUNT(INDIRECT(input4713[[#This Row],[range1]]))</f>
        <v>1</v>
      </c>
      <c r="N635" t="b">
        <f ca="1">IF(AND(NOT(input4713[[#This Row],[All DESC?]]),NOT(input4713[[#This Row],[All ASC?]])),FALSE(),TRUE())</f>
        <v>1</v>
      </c>
      <c r="O635" cm="1">
        <f t="array" aca="1" ref="O635" ca="1">IF(AND(input4713[[#This Row],[Safe Part 1]],(MAX(ABS((INDIRECT(input4713[[#This Row],[range2]]))-(INDIRECT(input4713[[#This Row],[range1]])))))&lt;=3),1,0)</f>
        <v>1</v>
      </c>
    </row>
    <row r="636" spans="1:15" x14ac:dyDescent="0.35">
      <c r="A636">
        <v>66</v>
      </c>
      <c r="B636">
        <v>67</v>
      </c>
      <c r="C636">
        <v>70</v>
      </c>
      <c r="D636">
        <v>71</v>
      </c>
      <c r="E636">
        <v>73</v>
      </c>
      <c r="F636">
        <v>74</v>
      </c>
      <c r="G636">
        <v>80</v>
      </c>
      <c r="H636">
        <f>1</f>
        <v>1</v>
      </c>
      <c r="I636">
        <f>COUNTA(input4713[[#This Row],[Column1.1]:[Column1.8]])</f>
        <v>7</v>
      </c>
      <c r="J636" t="str">
        <f>ADDRESS(ROW(),input4713[[#This Row],[first col]]+1,4)&amp;":"&amp;ADDRESS(ROW(),input4713[[#This Row],[lastcol]],4)</f>
        <v>B636:G636</v>
      </c>
      <c r="K636" t="str">
        <f>ADDRESS(ROW(),input4713[[#This Row],[first col]],4)&amp;":"&amp;ADDRESS(ROW(),input4713[[#This Row],[lastcol]]-1,4)</f>
        <v>A636:F636</v>
      </c>
      <c r="L636" t="b" cm="1">
        <f t="array" aca="1" ref="L636" ca="1">SUMPRODUCT(--(INDIRECT(input4713[[#This Row],[range1]])&lt;INDIRECT(input4713[[#This Row],[range2]])))=COUNT(INDIRECT(input4713[[#This Row],[range1]]))</f>
        <v>0</v>
      </c>
      <c r="M636" t="b" cm="1">
        <f t="array" aca="1" ref="M636" ca="1">SUMPRODUCT(--(INDIRECT(input4713[[#This Row],[range1]])&gt;INDIRECT(input4713[[#This Row],[range2]])))=COUNT(INDIRECT(input4713[[#This Row],[range1]]))</f>
        <v>1</v>
      </c>
      <c r="N636" t="b">
        <f ca="1">IF(AND(NOT(input4713[[#This Row],[All DESC?]]),NOT(input4713[[#This Row],[All ASC?]])),FALSE(),TRUE())</f>
        <v>1</v>
      </c>
      <c r="O636" cm="1">
        <f t="array" aca="1" ref="O636" ca="1">IF(AND(input4713[[#This Row],[Safe Part 1]],(MAX(ABS((INDIRECT(input4713[[#This Row],[range2]]))-(INDIRECT(input4713[[#This Row],[range1]])))))&lt;=3),1,0)</f>
        <v>0</v>
      </c>
    </row>
    <row r="637" spans="1:15" x14ac:dyDescent="0.35">
      <c r="A637">
        <v>75</v>
      </c>
      <c r="B637">
        <v>74</v>
      </c>
      <c r="C637">
        <v>72</v>
      </c>
      <c r="D637">
        <v>71</v>
      </c>
      <c r="E637">
        <v>68</v>
      </c>
      <c r="H637">
        <f>1</f>
        <v>1</v>
      </c>
      <c r="I637">
        <f>COUNTA(input4713[[#This Row],[Column1.1]:[Column1.8]])</f>
        <v>5</v>
      </c>
      <c r="J637" t="str">
        <f>ADDRESS(ROW(),input4713[[#This Row],[first col]]+1,4)&amp;":"&amp;ADDRESS(ROW(),input4713[[#This Row],[lastcol]],4)</f>
        <v>B637:E637</v>
      </c>
      <c r="K637" t="str">
        <f>ADDRESS(ROW(),input4713[[#This Row],[first col]],4)&amp;":"&amp;ADDRESS(ROW(),input4713[[#This Row],[lastcol]]-1,4)</f>
        <v>A637:D637</v>
      </c>
      <c r="L637" t="b" cm="1">
        <f t="array" aca="1" ref="L637" ca="1">SUMPRODUCT(--(INDIRECT(input4713[[#This Row],[range1]])&lt;INDIRECT(input4713[[#This Row],[range2]])))=COUNT(INDIRECT(input4713[[#This Row],[range1]]))</f>
        <v>1</v>
      </c>
      <c r="M637" t="b" cm="1">
        <f t="array" aca="1" ref="M637" ca="1">SUMPRODUCT(--(INDIRECT(input4713[[#This Row],[range1]])&gt;INDIRECT(input4713[[#This Row],[range2]])))=COUNT(INDIRECT(input4713[[#This Row],[range1]]))</f>
        <v>0</v>
      </c>
      <c r="N637" t="b">
        <f ca="1">IF(AND(NOT(input4713[[#This Row],[All DESC?]]),NOT(input4713[[#This Row],[All ASC?]])),FALSE(),TRUE())</f>
        <v>1</v>
      </c>
      <c r="O637" cm="1">
        <f t="array" aca="1" ref="O637" ca="1">IF(AND(input4713[[#This Row],[Safe Part 1]],(MAX(ABS((INDIRECT(input4713[[#This Row],[range2]]))-(INDIRECT(input4713[[#This Row],[range1]])))))&lt;=3),1,0)</f>
        <v>1</v>
      </c>
    </row>
    <row r="638" spans="1:15" x14ac:dyDescent="0.35">
      <c r="A638">
        <v>84</v>
      </c>
      <c r="B638">
        <v>82</v>
      </c>
      <c r="C638">
        <v>81</v>
      </c>
      <c r="D638">
        <v>79</v>
      </c>
      <c r="E638">
        <v>78</v>
      </c>
      <c r="F638">
        <v>77</v>
      </c>
      <c r="G638">
        <v>72</v>
      </c>
      <c r="H638">
        <f>1</f>
        <v>1</v>
      </c>
      <c r="I638">
        <f>COUNTA(input4713[[#This Row],[Column1.1]:[Column1.8]])</f>
        <v>7</v>
      </c>
      <c r="J638" t="str">
        <f>ADDRESS(ROW(),input4713[[#This Row],[first col]]+1,4)&amp;":"&amp;ADDRESS(ROW(),input4713[[#This Row],[lastcol]],4)</f>
        <v>B638:G638</v>
      </c>
      <c r="K638" t="str">
        <f>ADDRESS(ROW(),input4713[[#This Row],[first col]],4)&amp;":"&amp;ADDRESS(ROW(),input4713[[#This Row],[lastcol]]-1,4)</f>
        <v>A638:F638</v>
      </c>
      <c r="L638" t="b" cm="1">
        <f t="array" aca="1" ref="L638" ca="1">SUMPRODUCT(--(INDIRECT(input4713[[#This Row],[range1]])&lt;INDIRECT(input4713[[#This Row],[range2]])))=COUNT(INDIRECT(input4713[[#This Row],[range1]]))</f>
        <v>1</v>
      </c>
      <c r="M638" t="b" cm="1">
        <f t="array" aca="1" ref="M638" ca="1">SUMPRODUCT(--(INDIRECT(input4713[[#This Row],[range1]])&gt;INDIRECT(input4713[[#This Row],[range2]])))=COUNT(INDIRECT(input4713[[#This Row],[range1]]))</f>
        <v>0</v>
      </c>
      <c r="N638" t="b">
        <f ca="1">IF(AND(NOT(input4713[[#This Row],[All DESC?]]),NOT(input4713[[#This Row],[All ASC?]])),FALSE(),TRUE())</f>
        <v>1</v>
      </c>
      <c r="O638" cm="1">
        <f t="array" aca="1" ref="O638" ca="1">IF(AND(input4713[[#This Row],[Safe Part 1]],(MAX(ABS((INDIRECT(input4713[[#This Row],[range2]]))-(INDIRECT(input4713[[#This Row],[range1]])))))&lt;=3),1,0)</f>
        <v>0</v>
      </c>
    </row>
    <row r="639" spans="1:15" x14ac:dyDescent="0.35">
      <c r="A639">
        <v>34</v>
      </c>
      <c r="B639">
        <v>33</v>
      </c>
      <c r="C639">
        <v>32</v>
      </c>
      <c r="D639">
        <v>30</v>
      </c>
      <c r="E639">
        <v>29</v>
      </c>
      <c r="H639">
        <f>1</f>
        <v>1</v>
      </c>
      <c r="I639">
        <f>COUNTA(input4713[[#This Row],[Column1.1]:[Column1.8]])</f>
        <v>5</v>
      </c>
      <c r="J639" t="str">
        <f>ADDRESS(ROW(),input4713[[#This Row],[first col]]+1,4)&amp;":"&amp;ADDRESS(ROW(),input4713[[#This Row],[lastcol]],4)</f>
        <v>B639:E639</v>
      </c>
      <c r="K639" t="str">
        <f>ADDRESS(ROW(),input4713[[#This Row],[first col]],4)&amp;":"&amp;ADDRESS(ROW(),input4713[[#This Row],[lastcol]]-1,4)</f>
        <v>A639:D639</v>
      </c>
      <c r="L639" t="b" cm="1">
        <f t="array" aca="1" ref="L639" ca="1">SUMPRODUCT(--(INDIRECT(input4713[[#This Row],[range1]])&lt;INDIRECT(input4713[[#This Row],[range2]])))=COUNT(INDIRECT(input4713[[#This Row],[range1]]))</f>
        <v>1</v>
      </c>
      <c r="M639" t="b" cm="1">
        <f t="array" aca="1" ref="M639" ca="1">SUMPRODUCT(--(INDIRECT(input4713[[#This Row],[range1]])&gt;INDIRECT(input4713[[#This Row],[range2]])))=COUNT(INDIRECT(input4713[[#This Row],[range1]]))</f>
        <v>0</v>
      </c>
      <c r="N639" t="b">
        <f ca="1">IF(AND(NOT(input4713[[#This Row],[All DESC?]]),NOT(input4713[[#This Row],[All ASC?]])),FALSE(),TRUE())</f>
        <v>1</v>
      </c>
      <c r="O639" cm="1">
        <f t="array" aca="1" ref="O639" ca="1">IF(AND(input4713[[#This Row],[Safe Part 1]],(MAX(ABS((INDIRECT(input4713[[#This Row],[range2]]))-(INDIRECT(input4713[[#This Row],[range1]])))))&lt;=3),1,0)</f>
        <v>1</v>
      </c>
    </row>
    <row r="640" spans="1:15" x14ac:dyDescent="0.35">
      <c r="A640">
        <v>47</v>
      </c>
      <c r="B640">
        <v>48</v>
      </c>
      <c r="C640">
        <v>51</v>
      </c>
      <c r="D640">
        <v>54</v>
      </c>
      <c r="E640">
        <v>56</v>
      </c>
      <c r="F640">
        <v>59</v>
      </c>
      <c r="G640">
        <v>63</v>
      </c>
      <c r="H640">
        <f>1</f>
        <v>1</v>
      </c>
      <c r="I640">
        <f>COUNTA(input4713[[#This Row],[Column1.1]:[Column1.8]])</f>
        <v>7</v>
      </c>
      <c r="J640" t="str">
        <f>ADDRESS(ROW(),input4713[[#This Row],[first col]]+1,4)&amp;":"&amp;ADDRESS(ROW(),input4713[[#This Row],[lastcol]],4)</f>
        <v>B640:G640</v>
      </c>
      <c r="K640" t="str">
        <f>ADDRESS(ROW(),input4713[[#This Row],[first col]],4)&amp;":"&amp;ADDRESS(ROW(),input4713[[#This Row],[lastcol]]-1,4)</f>
        <v>A640:F640</v>
      </c>
      <c r="L640" t="b" cm="1">
        <f t="array" aca="1" ref="L640" ca="1">SUMPRODUCT(--(INDIRECT(input4713[[#This Row],[range1]])&lt;INDIRECT(input4713[[#This Row],[range2]])))=COUNT(INDIRECT(input4713[[#This Row],[range1]]))</f>
        <v>0</v>
      </c>
      <c r="M640" t="b" cm="1">
        <f t="array" aca="1" ref="M640" ca="1">SUMPRODUCT(--(INDIRECT(input4713[[#This Row],[range1]])&gt;INDIRECT(input4713[[#This Row],[range2]])))=COUNT(INDIRECT(input4713[[#This Row],[range1]]))</f>
        <v>1</v>
      </c>
      <c r="N640" t="b">
        <f ca="1">IF(AND(NOT(input4713[[#This Row],[All DESC?]]),NOT(input4713[[#This Row],[All ASC?]])),FALSE(),TRUE())</f>
        <v>1</v>
      </c>
      <c r="O640" cm="1">
        <f t="array" aca="1" ref="O640" ca="1">IF(AND(input4713[[#This Row],[Safe Part 1]],(MAX(ABS((INDIRECT(input4713[[#This Row],[range2]]))-(INDIRECT(input4713[[#This Row],[range1]])))))&lt;=3),1,0)</f>
        <v>0</v>
      </c>
    </row>
    <row r="641" spans="1:15" x14ac:dyDescent="0.35">
      <c r="A641">
        <v>93</v>
      </c>
      <c r="B641">
        <v>90</v>
      </c>
      <c r="C641">
        <v>87</v>
      </c>
      <c r="D641">
        <v>86</v>
      </c>
      <c r="E641">
        <v>84</v>
      </c>
      <c r="F641">
        <v>83</v>
      </c>
      <c r="H641">
        <f>1</f>
        <v>1</v>
      </c>
      <c r="I641">
        <f>COUNTA(input4713[[#This Row],[Column1.1]:[Column1.8]])</f>
        <v>6</v>
      </c>
      <c r="J641" t="str">
        <f>ADDRESS(ROW(),input4713[[#This Row],[first col]]+1,4)&amp;":"&amp;ADDRESS(ROW(),input4713[[#This Row],[lastcol]],4)</f>
        <v>B641:F641</v>
      </c>
      <c r="K641" t="str">
        <f>ADDRESS(ROW(),input4713[[#This Row],[first col]],4)&amp;":"&amp;ADDRESS(ROW(),input4713[[#This Row],[lastcol]]-1,4)</f>
        <v>A641:E641</v>
      </c>
      <c r="L641" t="b" cm="1">
        <f t="array" aca="1" ref="L641" ca="1">SUMPRODUCT(--(INDIRECT(input4713[[#This Row],[range1]])&lt;INDIRECT(input4713[[#This Row],[range2]])))=COUNT(INDIRECT(input4713[[#This Row],[range1]]))</f>
        <v>1</v>
      </c>
      <c r="M641" t="b" cm="1">
        <f t="array" aca="1" ref="M641" ca="1">SUMPRODUCT(--(INDIRECT(input4713[[#This Row],[range1]])&gt;INDIRECT(input4713[[#This Row],[range2]])))=COUNT(INDIRECT(input4713[[#This Row],[range1]]))</f>
        <v>0</v>
      </c>
      <c r="N641" t="b">
        <f ca="1">IF(AND(NOT(input4713[[#This Row],[All DESC?]]),NOT(input4713[[#This Row],[All ASC?]])),FALSE(),TRUE())</f>
        <v>1</v>
      </c>
      <c r="O641" cm="1">
        <f t="array" aca="1" ref="O641" ca="1">IF(AND(input4713[[#This Row],[Safe Part 1]],(MAX(ABS((INDIRECT(input4713[[#This Row],[range2]]))-(INDIRECT(input4713[[#This Row],[range1]])))))&lt;=3),1,0)</f>
        <v>1</v>
      </c>
    </row>
    <row r="642" spans="1:15" x14ac:dyDescent="0.35">
      <c r="A642">
        <v>24</v>
      </c>
      <c r="B642">
        <v>25</v>
      </c>
      <c r="C642">
        <v>27</v>
      </c>
      <c r="D642">
        <v>30</v>
      </c>
      <c r="E642">
        <v>32</v>
      </c>
      <c r="F642">
        <v>35</v>
      </c>
      <c r="H642">
        <f>1</f>
        <v>1</v>
      </c>
      <c r="I642">
        <f>COUNTA(input4713[[#This Row],[Column1.1]:[Column1.8]])</f>
        <v>6</v>
      </c>
      <c r="J642" t="str">
        <f>ADDRESS(ROW(),input4713[[#This Row],[first col]]+1,4)&amp;":"&amp;ADDRESS(ROW(),input4713[[#This Row],[lastcol]],4)</f>
        <v>B642:F642</v>
      </c>
      <c r="K642" t="str">
        <f>ADDRESS(ROW(),input4713[[#This Row],[first col]],4)&amp;":"&amp;ADDRESS(ROW(),input4713[[#This Row],[lastcol]]-1,4)</f>
        <v>A642:E642</v>
      </c>
      <c r="L642" t="b" cm="1">
        <f t="array" aca="1" ref="L642" ca="1">SUMPRODUCT(--(INDIRECT(input4713[[#This Row],[range1]])&lt;INDIRECT(input4713[[#This Row],[range2]])))=COUNT(INDIRECT(input4713[[#This Row],[range1]]))</f>
        <v>0</v>
      </c>
      <c r="M642" t="b" cm="1">
        <f t="array" aca="1" ref="M642" ca="1">SUMPRODUCT(--(INDIRECT(input4713[[#This Row],[range1]])&gt;INDIRECT(input4713[[#This Row],[range2]])))=COUNT(INDIRECT(input4713[[#This Row],[range1]]))</f>
        <v>1</v>
      </c>
      <c r="N642" t="b">
        <f ca="1">IF(AND(NOT(input4713[[#This Row],[All DESC?]]),NOT(input4713[[#This Row],[All ASC?]])),FALSE(),TRUE())</f>
        <v>1</v>
      </c>
      <c r="O642" cm="1">
        <f t="array" aca="1" ref="O642" ca="1">IF(AND(input4713[[#This Row],[Safe Part 1]],(MAX(ABS((INDIRECT(input4713[[#This Row],[range2]]))-(INDIRECT(input4713[[#This Row],[range1]])))))&lt;=3),1,0)</f>
        <v>1</v>
      </c>
    </row>
    <row r="643" spans="1:15" x14ac:dyDescent="0.35">
      <c r="A643">
        <v>75</v>
      </c>
      <c r="B643">
        <v>77</v>
      </c>
      <c r="C643">
        <v>80</v>
      </c>
      <c r="D643">
        <v>81</v>
      </c>
      <c r="E643">
        <v>83</v>
      </c>
      <c r="F643">
        <v>85</v>
      </c>
      <c r="H643">
        <f>1</f>
        <v>1</v>
      </c>
      <c r="I643">
        <f>COUNTA(input4713[[#This Row],[Column1.1]:[Column1.8]])</f>
        <v>6</v>
      </c>
      <c r="J643" t="str">
        <f>ADDRESS(ROW(),input4713[[#This Row],[first col]]+1,4)&amp;":"&amp;ADDRESS(ROW(),input4713[[#This Row],[lastcol]],4)</f>
        <v>B643:F643</v>
      </c>
      <c r="K643" t="str">
        <f>ADDRESS(ROW(),input4713[[#This Row],[first col]],4)&amp;":"&amp;ADDRESS(ROW(),input4713[[#This Row],[lastcol]]-1,4)</f>
        <v>A643:E643</v>
      </c>
      <c r="L643" t="b" cm="1">
        <f t="array" aca="1" ref="L643" ca="1">SUMPRODUCT(--(INDIRECT(input4713[[#This Row],[range1]])&lt;INDIRECT(input4713[[#This Row],[range2]])))=COUNT(INDIRECT(input4713[[#This Row],[range1]]))</f>
        <v>0</v>
      </c>
      <c r="M643" t="b" cm="1">
        <f t="array" aca="1" ref="M643" ca="1">SUMPRODUCT(--(INDIRECT(input4713[[#This Row],[range1]])&gt;INDIRECT(input4713[[#This Row],[range2]])))=COUNT(INDIRECT(input4713[[#This Row],[range1]]))</f>
        <v>1</v>
      </c>
      <c r="N643" t="b">
        <f ca="1">IF(AND(NOT(input4713[[#This Row],[All DESC?]]),NOT(input4713[[#This Row],[All ASC?]])),FALSE(),TRUE())</f>
        <v>1</v>
      </c>
      <c r="O643" cm="1">
        <f t="array" aca="1" ref="O643" ca="1">IF(AND(input4713[[#This Row],[Safe Part 1]],(MAX(ABS((INDIRECT(input4713[[#This Row],[range2]]))-(INDIRECT(input4713[[#This Row],[range1]])))))&lt;=3),1,0)</f>
        <v>1</v>
      </c>
    </row>
    <row r="644" spans="1:15" x14ac:dyDescent="0.35">
      <c r="A644">
        <v>82</v>
      </c>
      <c r="B644">
        <v>79</v>
      </c>
      <c r="C644">
        <v>77</v>
      </c>
      <c r="D644">
        <v>75</v>
      </c>
      <c r="E644">
        <v>72</v>
      </c>
      <c r="F644">
        <v>70</v>
      </c>
      <c r="H644">
        <f>1</f>
        <v>1</v>
      </c>
      <c r="I644">
        <f>COUNTA(input4713[[#This Row],[Column1.1]:[Column1.8]])</f>
        <v>6</v>
      </c>
      <c r="J644" t="str">
        <f>ADDRESS(ROW(),input4713[[#This Row],[first col]]+1,4)&amp;":"&amp;ADDRESS(ROW(),input4713[[#This Row],[lastcol]],4)</f>
        <v>B644:F644</v>
      </c>
      <c r="K644" t="str">
        <f>ADDRESS(ROW(),input4713[[#This Row],[first col]],4)&amp;":"&amp;ADDRESS(ROW(),input4713[[#This Row],[lastcol]]-1,4)</f>
        <v>A644:E644</v>
      </c>
      <c r="L644" t="b" cm="1">
        <f t="array" aca="1" ref="L644" ca="1">SUMPRODUCT(--(INDIRECT(input4713[[#This Row],[range1]])&lt;INDIRECT(input4713[[#This Row],[range2]])))=COUNT(INDIRECT(input4713[[#This Row],[range1]]))</f>
        <v>1</v>
      </c>
      <c r="M644" t="b" cm="1">
        <f t="array" aca="1" ref="M644" ca="1">SUMPRODUCT(--(INDIRECT(input4713[[#This Row],[range1]])&gt;INDIRECT(input4713[[#This Row],[range2]])))=COUNT(INDIRECT(input4713[[#This Row],[range1]]))</f>
        <v>0</v>
      </c>
      <c r="N644" t="b">
        <f ca="1">IF(AND(NOT(input4713[[#This Row],[All DESC?]]),NOT(input4713[[#This Row],[All ASC?]])),FALSE(),TRUE())</f>
        <v>1</v>
      </c>
      <c r="O644" cm="1">
        <f t="array" aca="1" ref="O644" ca="1">IF(AND(input4713[[#This Row],[Safe Part 1]],(MAX(ABS((INDIRECT(input4713[[#This Row],[range2]]))-(INDIRECT(input4713[[#This Row],[range1]])))))&lt;=3),1,0)</f>
        <v>1</v>
      </c>
    </row>
    <row r="645" spans="1:15" x14ac:dyDescent="0.35">
      <c r="A645">
        <v>74</v>
      </c>
      <c r="B645">
        <v>75</v>
      </c>
      <c r="C645">
        <v>78</v>
      </c>
      <c r="D645">
        <v>80</v>
      </c>
      <c r="E645">
        <v>81</v>
      </c>
      <c r="F645">
        <v>84</v>
      </c>
      <c r="G645">
        <v>88</v>
      </c>
      <c r="H645">
        <f>1</f>
        <v>1</v>
      </c>
      <c r="I645">
        <f>COUNTA(input4713[[#This Row],[Column1.1]:[Column1.8]])</f>
        <v>7</v>
      </c>
      <c r="J645" t="str">
        <f>ADDRESS(ROW(),input4713[[#This Row],[first col]]+1,4)&amp;":"&amp;ADDRESS(ROW(),input4713[[#This Row],[lastcol]],4)</f>
        <v>B645:G645</v>
      </c>
      <c r="K645" t="str">
        <f>ADDRESS(ROW(),input4713[[#This Row],[first col]],4)&amp;":"&amp;ADDRESS(ROW(),input4713[[#This Row],[lastcol]]-1,4)</f>
        <v>A645:F645</v>
      </c>
      <c r="L645" t="b" cm="1">
        <f t="array" aca="1" ref="L645" ca="1">SUMPRODUCT(--(INDIRECT(input4713[[#This Row],[range1]])&lt;INDIRECT(input4713[[#This Row],[range2]])))=COUNT(INDIRECT(input4713[[#This Row],[range1]]))</f>
        <v>0</v>
      </c>
      <c r="M645" t="b" cm="1">
        <f t="array" aca="1" ref="M645" ca="1">SUMPRODUCT(--(INDIRECT(input4713[[#This Row],[range1]])&gt;INDIRECT(input4713[[#This Row],[range2]])))=COUNT(INDIRECT(input4713[[#This Row],[range1]]))</f>
        <v>1</v>
      </c>
      <c r="N645" t="b">
        <f ca="1">IF(AND(NOT(input4713[[#This Row],[All DESC?]]),NOT(input4713[[#This Row],[All ASC?]])),FALSE(),TRUE())</f>
        <v>1</v>
      </c>
      <c r="O645" cm="1">
        <f t="array" aca="1" ref="O645" ca="1">IF(AND(input4713[[#This Row],[Safe Part 1]],(MAX(ABS((INDIRECT(input4713[[#This Row],[range2]]))-(INDIRECT(input4713[[#This Row],[range1]])))))&lt;=3),1,0)</f>
        <v>0</v>
      </c>
    </row>
    <row r="646" spans="1:15" x14ac:dyDescent="0.35">
      <c r="A646">
        <v>82</v>
      </c>
      <c r="B646">
        <v>79</v>
      </c>
      <c r="C646">
        <v>78</v>
      </c>
      <c r="D646">
        <v>77</v>
      </c>
      <c r="E646">
        <v>76</v>
      </c>
      <c r="F646">
        <v>73</v>
      </c>
      <c r="G646">
        <v>68</v>
      </c>
      <c r="H646">
        <f>1</f>
        <v>1</v>
      </c>
      <c r="I646">
        <f>COUNTA(input4713[[#This Row],[Column1.1]:[Column1.8]])</f>
        <v>7</v>
      </c>
      <c r="J646" t="str">
        <f>ADDRESS(ROW(),input4713[[#This Row],[first col]]+1,4)&amp;":"&amp;ADDRESS(ROW(),input4713[[#This Row],[lastcol]],4)</f>
        <v>B646:G646</v>
      </c>
      <c r="K646" t="str">
        <f>ADDRESS(ROW(),input4713[[#This Row],[first col]],4)&amp;":"&amp;ADDRESS(ROW(),input4713[[#This Row],[lastcol]]-1,4)</f>
        <v>A646:F646</v>
      </c>
      <c r="L646" t="b" cm="1">
        <f t="array" aca="1" ref="L646" ca="1">SUMPRODUCT(--(INDIRECT(input4713[[#This Row],[range1]])&lt;INDIRECT(input4713[[#This Row],[range2]])))=COUNT(INDIRECT(input4713[[#This Row],[range1]]))</f>
        <v>1</v>
      </c>
      <c r="M646" t="b" cm="1">
        <f t="array" aca="1" ref="M646" ca="1">SUMPRODUCT(--(INDIRECT(input4713[[#This Row],[range1]])&gt;INDIRECT(input4713[[#This Row],[range2]])))=COUNT(INDIRECT(input4713[[#This Row],[range1]]))</f>
        <v>0</v>
      </c>
      <c r="N646" t="b">
        <f ca="1">IF(AND(NOT(input4713[[#This Row],[All DESC?]]),NOT(input4713[[#This Row],[All ASC?]])),FALSE(),TRUE())</f>
        <v>1</v>
      </c>
      <c r="O646" cm="1">
        <f t="array" aca="1" ref="O646" ca="1">IF(AND(input4713[[#This Row],[Safe Part 1]],(MAX(ABS((INDIRECT(input4713[[#This Row],[range2]]))-(INDIRECT(input4713[[#This Row],[range1]])))))&lt;=3),1,0)</f>
        <v>0</v>
      </c>
    </row>
    <row r="647" spans="1:15" x14ac:dyDescent="0.35">
      <c r="A647">
        <v>69</v>
      </c>
      <c r="B647">
        <v>66</v>
      </c>
      <c r="C647">
        <v>64</v>
      </c>
      <c r="D647">
        <v>63</v>
      </c>
      <c r="E647">
        <v>60</v>
      </c>
      <c r="F647">
        <v>57</v>
      </c>
      <c r="G647">
        <v>54</v>
      </c>
      <c r="H647">
        <f>1</f>
        <v>1</v>
      </c>
      <c r="I647">
        <f>COUNTA(input4713[[#This Row],[Column1.1]:[Column1.8]])</f>
        <v>7</v>
      </c>
      <c r="J647" t="str">
        <f>ADDRESS(ROW(),input4713[[#This Row],[first col]]+1,4)&amp;":"&amp;ADDRESS(ROW(),input4713[[#This Row],[lastcol]],4)</f>
        <v>B647:G647</v>
      </c>
      <c r="K647" t="str">
        <f>ADDRESS(ROW(),input4713[[#This Row],[first col]],4)&amp;":"&amp;ADDRESS(ROW(),input4713[[#This Row],[lastcol]]-1,4)</f>
        <v>A647:F647</v>
      </c>
      <c r="L647" t="b" cm="1">
        <f t="array" aca="1" ref="L647" ca="1">SUMPRODUCT(--(INDIRECT(input4713[[#This Row],[range1]])&lt;INDIRECT(input4713[[#This Row],[range2]])))=COUNT(INDIRECT(input4713[[#This Row],[range1]]))</f>
        <v>1</v>
      </c>
      <c r="M647" t="b" cm="1">
        <f t="array" aca="1" ref="M647" ca="1">SUMPRODUCT(--(INDIRECT(input4713[[#This Row],[range1]])&gt;INDIRECT(input4713[[#This Row],[range2]])))=COUNT(INDIRECT(input4713[[#This Row],[range1]]))</f>
        <v>0</v>
      </c>
      <c r="N647" t="b">
        <f ca="1">IF(AND(NOT(input4713[[#This Row],[All DESC?]]),NOT(input4713[[#This Row],[All ASC?]])),FALSE(),TRUE())</f>
        <v>1</v>
      </c>
      <c r="O647" cm="1">
        <f t="array" aca="1" ref="O647" ca="1">IF(AND(input4713[[#This Row],[Safe Part 1]],(MAX(ABS((INDIRECT(input4713[[#This Row],[range2]]))-(INDIRECT(input4713[[#This Row],[range1]])))))&lt;=3),1,0)</f>
        <v>1</v>
      </c>
    </row>
    <row r="648" spans="1:15" x14ac:dyDescent="0.35">
      <c r="A648">
        <v>21</v>
      </c>
      <c r="B648">
        <v>18</v>
      </c>
      <c r="C648">
        <v>16</v>
      </c>
      <c r="D648">
        <v>13</v>
      </c>
      <c r="E648">
        <v>11</v>
      </c>
      <c r="H648">
        <f>1</f>
        <v>1</v>
      </c>
      <c r="I648">
        <f>COUNTA(input4713[[#This Row],[Column1.1]:[Column1.8]])</f>
        <v>5</v>
      </c>
      <c r="J648" t="str">
        <f>ADDRESS(ROW(),input4713[[#This Row],[first col]]+1,4)&amp;":"&amp;ADDRESS(ROW(),input4713[[#This Row],[lastcol]],4)</f>
        <v>B648:E648</v>
      </c>
      <c r="K648" t="str">
        <f>ADDRESS(ROW(),input4713[[#This Row],[first col]],4)&amp;":"&amp;ADDRESS(ROW(),input4713[[#This Row],[lastcol]]-1,4)</f>
        <v>A648:D648</v>
      </c>
      <c r="L648" t="b" cm="1">
        <f t="array" aca="1" ref="L648" ca="1">SUMPRODUCT(--(INDIRECT(input4713[[#This Row],[range1]])&lt;INDIRECT(input4713[[#This Row],[range2]])))=COUNT(INDIRECT(input4713[[#This Row],[range1]]))</f>
        <v>1</v>
      </c>
      <c r="M648" t="b" cm="1">
        <f t="array" aca="1" ref="M648" ca="1">SUMPRODUCT(--(INDIRECT(input4713[[#This Row],[range1]])&gt;INDIRECT(input4713[[#This Row],[range2]])))=COUNT(INDIRECT(input4713[[#This Row],[range1]]))</f>
        <v>0</v>
      </c>
      <c r="N648" t="b">
        <f ca="1">IF(AND(NOT(input4713[[#This Row],[All DESC?]]),NOT(input4713[[#This Row],[All ASC?]])),FALSE(),TRUE())</f>
        <v>1</v>
      </c>
      <c r="O648" cm="1">
        <f t="array" aca="1" ref="O648" ca="1">IF(AND(input4713[[#This Row],[Safe Part 1]],(MAX(ABS((INDIRECT(input4713[[#This Row],[range2]]))-(INDIRECT(input4713[[#This Row],[range1]])))))&lt;=3),1,0)</f>
        <v>1</v>
      </c>
    </row>
    <row r="649" spans="1:15" x14ac:dyDescent="0.35">
      <c r="A649">
        <v>38</v>
      </c>
      <c r="B649">
        <v>39</v>
      </c>
      <c r="C649">
        <v>42</v>
      </c>
      <c r="D649">
        <v>44</v>
      </c>
      <c r="E649">
        <v>45</v>
      </c>
      <c r="F649">
        <v>47</v>
      </c>
      <c r="G649">
        <v>52</v>
      </c>
      <c r="H649">
        <f>1</f>
        <v>1</v>
      </c>
      <c r="I649">
        <f>COUNTA(input4713[[#This Row],[Column1.1]:[Column1.8]])</f>
        <v>7</v>
      </c>
      <c r="J649" t="str">
        <f>ADDRESS(ROW(),input4713[[#This Row],[first col]]+1,4)&amp;":"&amp;ADDRESS(ROW(),input4713[[#This Row],[lastcol]],4)</f>
        <v>B649:G649</v>
      </c>
      <c r="K649" t="str">
        <f>ADDRESS(ROW(),input4713[[#This Row],[first col]],4)&amp;":"&amp;ADDRESS(ROW(),input4713[[#This Row],[lastcol]]-1,4)</f>
        <v>A649:F649</v>
      </c>
      <c r="L649" t="b" cm="1">
        <f t="array" aca="1" ref="L649" ca="1">SUMPRODUCT(--(INDIRECT(input4713[[#This Row],[range1]])&lt;INDIRECT(input4713[[#This Row],[range2]])))=COUNT(INDIRECT(input4713[[#This Row],[range1]]))</f>
        <v>0</v>
      </c>
      <c r="M649" t="b" cm="1">
        <f t="array" aca="1" ref="M649" ca="1">SUMPRODUCT(--(INDIRECT(input4713[[#This Row],[range1]])&gt;INDIRECT(input4713[[#This Row],[range2]])))=COUNT(INDIRECT(input4713[[#This Row],[range1]]))</f>
        <v>1</v>
      </c>
      <c r="N649" t="b">
        <f ca="1">IF(AND(NOT(input4713[[#This Row],[All DESC?]]),NOT(input4713[[#This Row],[All ASC?]])),FALSE(),TRUE())</f>
        <v>1</v>
      </c>
      <c r="O649" cm="1">
        <f t="array" aca="1" ref="O649" ca="1">IF(AND(input4713[[#This Row],[Safe Part 1]],(MAX(ABS((INDIRECT(input4713[[#This Row],[range2]]))-(INDIRECT(input4713[[#This Row],[range1]])))))&lt;=3),1,0)</f>
        <v>0</v>
      </c>
    </row>
    <row r="650" spans="1:15" x14ac:dyDescent="0.35">
      <c r="A650">
        <v>73</v>
      </c>
      <c r="B650">
        <v>74</v>
      </c>
      <c r="C650">
        <v>76</v>
      </c>
      <c r="D650">
        <v>78</v>
      </c>
      <c r="E650">
        <v>81</v>
      </c>
      <c r="F650">
        <v>82</v>
      </c>
      <c r="H650">
        <f>1</f>
        <v>1</v>
      </c>
      <c r="I650">
        <f>COUNTA(input4713[[#This Row],[Column1.1]:[Column1.8]])</f>
        <v>6</v>
      </c>
      <c r="J650" t="str">
        <f>ADDRESS(ROW(),input4713[[#This Row],[first col]]+1,4)&amp;":"&amp;ADDRESS(ROW(),input4713[[#This Row],[lastcol]],4)</f>
        <v>B650:F650</v>
      </c>
      <c r="K650" t="str">
        <f>ADDRESS(ROW(),input4713[[#This Row],[first col]],4)&amp;":"&amp;ADDRESS(ROW(),input4713[[#This Row],[lastcol]]-1,4)</f>
        <v>A650:E650</v>
      </c>
      <c r="L650" t="b" cm="1">
        <f t="array" aca="1" ref="L650" ca="1">SUMPRODUCT(--(INDIRECT(input4713[[#This Row],[range1]])&lt;INDIRECT(input4713[[#This Row],[range2]])))=COUNT(INDIRECT(input4713[[#This Row],[range1]]))</f>
        <v>0</v>
      </c>
      <c r="M650" t="b" cm="1">
        <f t="array" aca="1" ref="M650" ca="1">SUMPRODUCT(--(INDIRECT(input4713[[#This Row],[range1]])&gt;INDIRECT(input4713[[#This Row],[range2]])))=COUNT(INDIRECT(input4713[[#This Row],[range1]]))</f>
        <v>1</v>
      </c>
      <c r="N650" t="b">
        <f ca="1">IF(AND(NOT(input4713[[#This Row],[All DESC?]]),NOT(input4713[[#This Row],[All ASC?]])),FALSE(),TRUE())</f>
        <v>1</v>
      </c>
      <c r="O650" cm="1">
        <f t="array" aca="1" ref="O650" ca="1">IF(AND(input4713[[#This Row],[Safe Part 1]],(MAX(ABS((INDIRECT(input4713[[#This Row],[range2]]))-(INDIRECT(input4713[[#This Row],[range1]])))))&lt;=3),1,0)</f>
        <v>1</v>
      </c>
    </row>
    <row r="651" spans="1:15" x14ac:dyDescent="0.35">
      <c r="A651">
        <v>12</v>
      </c>
      <c r="B651">
        <v>15</v>
      </c>
      <c r="C651">
        <v>18</v>
      </c>
      <c r="D651">
        <v>19</v>
      </c>
      <c r="E651">
        <v>20</v>
      </c>
      <c r="F651">
        <v>23</v>
      </c>
      <c r="G651">
        <v>27</v>
      </c>
      <c r="H651">
        <f>1</f>
        <v>1</v>
      </c>
      <c r="I651">
        <f>COUNTA(input4713[[#This Row],[Column1.1]:[Column1.8]])</f>
        <v>7</v>
      </c>
      <c r="J651" t="str">
        <f>ADDRESS(ROW(),input4713[[#This Row],[first col]]+1,4)&amp;":"&amp;ADDRESS(ROW(),input4713[[#This Row],[lastcol]],4)</f>
        <v>B651:G651</v>
      </c>
      <c r="K651" t="str">
        <f>ADDRESS(ROW(),input4713[[#This Row],[first col]],4)&amp;":"&amp;ADDRESS(ROW(),input4713[[#This Row],[lastcol]]-1,4)</f>
        <v>A651:F651</v>
      </c>
      <c r="L651" t="b" cm="1">
        <f t="array" aca="1" ref="L651" ca="1">SUMPRODUCT(--(INDIRECT(input4713[[#This Row],[range1]])&lt;INDIRECT(input4713[[#This Row],[range2]])))=COUNT(INDIRECT(input4713[[#This Row],[range1]]))</f>
        <v>0</v>
      </c>
      <c r="M651" t="b" cm="1">
        <f t="array" aca="1" ref="M651" ca="1">SUMPRODUCT(--(INDIRECT(input4713[[#This Row],[range1]])&gt;INDIRECT(input4713[[#This Row],[range2]])))=COUNT(INDIRECT(input4713[[#This Row],[range1]]))</f>
        <v>1</v>
      </c>
      <c r="N651" t="b">
        <f ca="1">IF(AND(NOT(input4713[[#This Row],[All DESC?]]),NOT(input4713[[#This Row],[All ASC?]])),FALSE(),TRUE())</f>
        <v>1</v>
      </c>
      <c r="O651" cm="1">
        <f t="array" aca="1" ref="O651" ca="1">IF(AND(input4713[[#This Row],[Safe Part 1]],(MAX(ABS((INDIRECT(input4713[[#This Row],[range2]]))-(INDIRECT(input4713[[#This Row],[range1]])))))&lt;=3),1,0)</f>
        <v>0</v>
      </c>
    </row>
    <row r="652" spans="1:15" x14ac:dyDescent="0.35">
      <c r="A652">
        <v>30</v>
      </c>
      <c r="B652">
        <v>33</v>
      </c>
      <c r="C652">
        <v>35</v>
      </c>
      <c r="D652">
        <v>36</v>
      </c>
      <c r="E652">
        <v>39</v>
      </c>
      <c r="F652">
        <v>40</v>
      </c>
      <c r="H652">
        <f>1</f>
        <v>1</v>
      </c>
      <c r="I652">
        <f>COUNTA(input4713[[#This Row],[Column1.1]:[Column1.8]])</f>
        <v>6</v>
      </c>
      <c r="J652" t="str">
        <f>ADDRESS(ROW(),input4713[[#This Row],[first col]]+1,4)&amp;":"&amp;ADDRESS(ROW(),input4713[[#This Row],[lastcol]],4)</f>
        <v>B652:F652</v>
      </c>
      <c r="K652" t="str">
        <f>ADDRESS(ROW(),input4713[[#This Row],[first col]],4)&amp;":"&amp;ADDRESS(ROW(),input4713[[#This Row],[lastcol]]-1,4)</f>
        <v>A652:E652</v>
      </c>
      <c r="L652" t="b" cm="1">
        <f t="array" aca="1" ref="L652" ca="1">SUMPRODUCT(--(INDIRECT(input4713[[#This Row],[range1]])&lt;INDIRECT(input4713[[#This Row],[range2]])))=COUNT(INDIRECT(input4713[[#This Row],[range1]]))</f>
        <v>0</v>
      </c>
      <c r="M652" t="b" cm="1">
        <f t="array" aca="1" ref="M652" ca="1">SUMPRODUCT(--(INDIRECT(input4713[[#This Row],[range1]])&gt;INDIRECT(input4713[[#This Row],[range2]])))=COUNT(INDIRECT(input4713[[#This Row],[range1]]))</f>
        <v>1</v>
      </c>
      <c r="N652" t="b">
        <f ca="1">IF(AND(NOT(input4713[[#This Row],[All DESC?]]),NOT(input4713[[#This Row],[All ASC?]])),FALSE(),TRUE())</f>
        <v>1</v>
      </c>
      <c r="O652" cm="1">
        <f t="array" aca="1" ref="O652" ca="1">IF(AND(input4713[[#This Row],[Safe Part 1]],(MAX(ABS((INDIRECT(input4713[[#This Row],[range2]]))-(INDIRECT(input4713[[#This Row],[range1]])))))&lt;=3),1,0)</f>
        <v>1</v>
      </c>
    </row>
    <row r="653" spans="1:15" x14ac:dyDescent="0.35">
      <c r="A653">
        <v>79</v>
      </c>
      <c r="B653">
        <v>81</v>
      </c>
      <c r="C653">
        <v>82</v>
      </c>
      <c r="D653">
        <v>85</v>
      </c>
      <c r="E653">
        <v>86</v>
      </c>
      <c r="F653">
        <v>87</v>
      </c>
      <c r="G653">
        <v>90</v>
      </c>
      <c r="H653">
        <f>1</f>
        <v>1</v>
      </c>
      <c r="I653">
        <f>COUNTA(input4713[[#This Row],[Column1.1]:[Column1.8]])</f>
        <v>7</v>
      </c>
      <c r="J653" t="str">
        <f>ADDRESS(ROW(),input4713[[#This Row],[first col]]+1,4)&amp;":"&amp;ADDRESS(ROW(),input4713[[#This Row],[lastcol]],4)</f>
        <v>B653:G653</v>
      </c>
      <c r="K653" t="str">
        <f>ADDRESS(ROW(),input4713[[#This Row],[first col]],4)&amp;":"&amp;ADDRESS(ROW(),input4713[[#This Row],[lastcol]]-1,4)</f>
        <v>A653:F653</v>
      </c>
      <c r="L653" t="b" cm="1">
        <f t="array" aca="1" ref="L653" ca="1">SUMPRODUCT(--(INDIRECT(input4713[[#This Row],[range1]])&lt;INDIRECT(input4713[[#This Row],[range2]])))=COUNT(INDIRECT(input4713[[#This Row],[range1]]))</f>
        <v>0</v>
      </c>
      <c r="M653" t="b" cm="1">
        <f t="array" aca="1" ref="M653" ca="1">SUMPRODUCT(--(INDIRECT(input4713[[#This Row],[range1]])&gt;INDIRECT(input4713[[#This Row],[range2]])))=COUNT(INDIRECT(input4713[[#This Row],[range1]]))</f>
        <v>1</v>
      </c>
      <c r="N653" t="b">
        <f ca="1">IF(AND(NOT(input4713[[#This Row],[All DESC?]]),NOT(input4713[[#This Row],[All ASC?]])),FALSE(),TRUE())</f>
        <v>1</v>
      </c>
      <c r="O653" cm="1">
        <f t="array" aca="1" ref="O653" ca="1">IF(AND(input4713[[#This Row],[Safe Part 1]],(MAX(ABS((INDIRECT(input4713[[#This Row],[range2]]))-(INDIRECT(input4713[[#This Row],[range1]])))))&lt;=3),1,0)</f>
        <v>1</v>
      </c>
    </row>
    <row r="654" spans="1:15" x14ac:dyDescent="0.35">
      <c r="A654">
        <v>15</v>
      </c>
      <c r="B654">
        <v>16</v>
      </c>
      <c r="C654">
        <v>18</v>
      </c>
      <c r="D654">
        <v>21</v>
      </c>
      <c r="E654">
        <v>24</v>
      </c>
      <c r="H654">
        <f>1</f>
        <v>1</v>
      </c>
      <c r="I654">
        <f>COUNTA(input4713[[#This Row],[Column1.1]:[Column1.8]])</f>
        <v>5</v>
      </c>
      <c r="J654" t="str">
        <f>ADDRESS(ROW(),input4713[[#This Row],[first col]]+1,4)&amp;":"&amp;ADDRESS(ROW(),input4713[[#This Row],[lastcol]],4)</f>
        <v>B654:E654</v>
      </c>
      <c r="K654" t="str">
        <f>ADDRESS(ROW(),input4713[[#This Row],[first col]],4)&amp;":"&amp;ADDRESS(ROW(),input4713[[#This Row],[lastcol]]-1,4)</f>
        <v>A654:D654</v>
      </c>
      <c r="L654" t="b" cm="1">
        <f t="array" aca="1" ref="L654" ca="1">SUMPRODUCT(--(INDIRECT(input4713[[#This Row],[range1]])&lt;INDIRECT(input4713[[#This Row],[range2]])))=COUNT(INDIRECT(input4713[[#This Row],[range1]]))</f>
        <v>0</v>
      </c>
      <c r="M654" t="b" cm="1">
        <f t="array" aca="1" ref="M654" ca="1">SUMPRODUCT(--(INDIRECT(input4713[[#This Row],[range1]])&gt;INDIRECT(input4713[[#This Row],[range2]])))=COUNT(INDIRECT(input4713[[#This Row],[range1]]))</f>
        <v>1</v>
      </c>
      <c r="N654" t="b">
        <f ca="1">IF(AND(NOT(input4713[[#This Row],[All DESC?]]),NOT(input4713[[#This Row],[All ASC?]])),FALSE(),TRUE())</f>
        <v>1</v>
      </c>
      <c r="O654" cm="1">
        <f t="array" aca="1" ref="O654" ca="1">IF(AND(input4713[[#This Row],[Safe Part 1]],(MAX(ABS((INDIRECT(input4713[[#This Row],[range2]]))-(INDIRECT(input4713[[#This Row],[range1]])))))&lt;=3),1,0)</f>
        <v>1</v>
      </c>
    </row>
    <row r="655" spans="1:15" x14ac:dyDescent="0.35">
      <c r="A655">
        <v>34</v>
      </c>
      <c r="B655">
        <v>35</v>
      </c>
      <c r="C655">
        <v>37</v>
      </c>
      <c r="D655">
        <v>39</v>
      </c>
      <c r="E655">
        <v>42</v>
      </c>
      <c r="F655">
        <v>43</v>
      </c>
      <c r="H655">
        <f>1</f>
        <v>1</v>
      </c>
      <c r="I655">
        <f>COUNTA(input4713[[#This Row],[Column1.1]:[Column1.8]])</f>
        <v>6</v>
      </c>
      <c r="J655" t="str">
        <f>ADDRESS(ROW(),input4713[[#This Row],[first col]]+1,4)&amp;":"&amp;ADDRESS(ROW(),input4713[[#This Row],[lastcol]],4)</f>
        <v>B655:F655</v>
      </c>
      <c r="K655" t="str">
        <f>ADDRESS(ROW(),input4713[[#This Row],[first col]],4)&amp;":"&amp;ADDRESS(ROW(),input4713[[#This Row],[lastcol]]-1,4)</f>
        <v>A655:E655</v>
      </c>
      <c r="L655" t="b" cm="1">
        <f t="array" aca="1" ref="L655" ca="1">SUMPRODUCT(--(INDIRECT(input4713[[#This Row],[range1]])&lt;INDIRECT(input4713[[#This Row],[range2]])))=COUNT(INDIRECT(input4713[[#This Row],[range1]]))</f>
        <v>0</v>
      </c>
      <c r="M655" t="b" cm="1">
        <f t="array" aca="1" ref="M655" ca="1">SUMPRODUCT(--(INDIRECT(input4713[[#This Row],[range1]])&gt;INDIRECT(input4713[[#This Row],[range2]])))=COUNT(INDIRECT(input4713[[#This Row],[range1]]))</f>
        <v>1</v>
      </c>
      <c r="N655" t="b">
        <f ca="1">IF(AND(NOT(input4713[[#This Row],[All DESC?]]),NOT(input4713[[#This Row],[All ASC?]])),FALSE(),TRUE())</f>
        <v>1</v>
      </c>
      <c r="O655" cm="1">
        <f t="array" aca="1" ref="O655" ca="1">IF(AND(input4713[[#This Row],[Safe Part 1]],(MAX(ABS((INDIRECT(input4713[[#This Row],[range2]]))-(INDIRECT(input4713[[#This Row],[range1]])))))&lt;=3),1,0)</f>
        <v>1</v>
      </c>
    </row>
    <row r="656" spans="1:15" x14ac:dyDescent="0.35">
      <c r="A656">
        <v>10</v>
      </c>
      <c r="B656">
        <v>11</v>
      </c>
      <c r="C656">
        <v>14</v>
      </c>
      <c r="D656">
        <v>15</v>
      </c>
      <c r="E656">
        <v>18</v>
      </c>
      <c r="H656">
        <f>1</f>
        <v>1</v>
      </c>
      <c r="I656">
        <f>COUNTA(input4713[[#This Row],[Column1.1]:[Column1.8]])</f>
        <v>5</v>
      </c>
      <c r="J656" t="str">
        <f>ADDRESS(ROW(),input4713[[#This Row],[first col]]+1,4)&amp;":"&amp;ADDRESS(ROW(),input4713[[#This Row],[lastcol]],4)</f>
        <v>B656:E656</v>
      </c>
      <c r="K656" t="str">
        <f>ADDRESS(ROW(),input4713[[#This Row],[first col]],4)&amp;":"&amp;ADDRESS(ROW(),input4713[[#This Row],[lastcol]]-1,4)</f>
        <v>A656:D656</v>
      </c>
      <c r="L656" t="b" cm="1">
        <f t="array" aca="1" ref="L656" ca="1">SUMPRODUCT(--(INDIRECT(input4713[[#This Row],[range1]])&lt;INDIRECT(input4713[[#This Row],[range2]])))=COUNT(INDIRECT(input4713[[#This Row],[range1]]))</f>
        <v>0</v>
      </c>
      <c r="M656" t="b" cm="1">
        <f t="array" aca="1" ref="M656" ca="1">SUMPRODUCT(--(INDIRECT(input4713[[#This Row],[range1]])&gt;INDIRECT(input4713[[#This Row],[range2]])))=COUNT(INDIRECT(input4713[[#This Row],[range1]]))</f>
        <v>1</v>
      </c>
      <c r="N656" t="b">
        <f ca="1">IF(AND(NOT(input4713[[#This Row],[All DESC?]]),NOT(input4713[[#This Row],[All ASC?]])),FALSE(),TRUE())</f>
        <v>1</v>
      </c>
      <c r="O656" cm="1">
        <f t="array" aca="1" ref="O656" ca="1">IF(AND(input4713[[#This Row],[Safe Part 1]],(MAX(ABS((INDIRECT(input4713[[#This Row],[range2]]))-(INDIRECT(input4713[[#This Row],[range1]])))))&lt;=3),1,0)</f>
        <v>1</v>
      </c>
    </row>
    <row r="657" spans="1:15" x14ac:dyDescent="0.35">
      <c r="A657">
        <v>35</v>
      </c>
      <c r="B657">
        <v>37</v>
      </c>
      <c r="C657">
        <v>38</v>
      </c>
      <c r="D657">
        <v>40</v>
      </c>
      <c r="E657">
        <v>43</v>
      </c>
      <c r="F657">
        <v>46</v>
      </c>
      <c r="H657">
        <f>1</f>
        <v>1</v>
      </c>
      <c r="I657">
        <f>COUNTA(input4713[[#This Row],[Column1.1]:[Column1.8]])</f>
        <v>6</v>
      </c>
      <c r="J657" t="str">
        <f>ADDRESS(ROW(),input4713[[#This Row],[first col]]+1,4)&amp;":"&amp;ADDRESS(ROW(),input4713[[#This Row],[lastcol]],4)</f>
        <v>B657:F657</v>
      </c>
      <c r="K657" t="str">
        <f>ADDRESS(ROW(),input4713[[#This Row],[first col]],4)&amp;":"&amp;ADDRESS(ROW(),input4713[[#This Row],[lastcol]]-1,4)</f>
        <v>A657:E657</v>
      </c>
      <c r="L657" t="b" cm="1">
        <f t="array" aca="1" ref="L657" ca="1">SUMPRODUCT(--(INDIRECT(input4713[[#This Row],[range1]])&lt;INDIRECT(input4713[[#This Row],[range2]])))=COUNT(INDIRECT(input4713[[#This Row],[range1]]))</f>
        <v>0</v>
      </c>
      <c r="M657" t="b" cm="1">
        <f t="array" aca="1" ref="M657" ca="1">SUMPRODUCT(--(INDIRECT(input4713[[#This Row],[range1]])&gt;INDIRECT(input4713[[#This Row],[range2]])))=COUNT(INDIRECT(input4713[[#This Row],[range1]]))</f>
        <v>1</v>
      </c>
      <c r="N657" t="b">
        <f ca="1">IF(AND(NOT(input4713[[#This Row],[All DESC?]]),NOT(input4713[[#This Row],[All ASC?]])),FALSE(),TRUE())</f>
        <v>1</v>
      </c>
      <c r="O657" cm="1">
        <f t="array" aca="1" ref="O657" ca="1">IF(AND(input4713[[#This Row],[Safe Part 1]],(MAX(ABS((INDIRECT(input4713[[#This Row],[range2]]))-(INDIRECT(input4713[[#This Row],[range1]])))))&lt;=3),1,0)</f>
        <v>1</v>
      </c>
    </row>
    <row r="658" spans="1:15" x14ac:dyDescent="0.35">
      <c r="A658">
        <v>50</v>
      </c>
      <c r="B658">
        <v>53</v>
      </c>
      <c r="C658">
        <v>55</v>
      </c>
      <c r="D658">
        <v>57</v>
      </c>
      <c r="E658">
        <v>59</v>
      </c>
      <c r="F658">
        <v>61</v>
      </c>
      <c r="G658">
        <v>64</v>
      </c>
      <c r="H658">
        <f>1</f>
        <v>1</v>
      </c>
      <c r="I658">
        <f>COUNTA(input4713[[#This Row],[Column1.1]:[Column1.8]])</f>
        <v>7</v>
      </c>
      <c r="J658" t="str">
        <f>ADDRESS(ROW(),input4713[[#This Row],[first col]]+1,4)&amp;":"&amp;ADDRESS(ROW(),input4713[[#This Row],[lastcol]],4)</f>
        <v>B658:G658</v>
      </c>
      <c r="K658" t="str">
        <f>ADDRESS(ROW(),input4713[[#This Row],[first col]],4)&amp;":"&amp;ADDRESS(ROW(),input4713[[#This Row],[lastcol]]-1,4)</f>
        <v>A658:F658</v>
      </c>
      <c r="L658" t="b" cm="1">
        <f t="array" aca="1" ref="L658" ca="1">SUMPRODUCT(--(INDIRECT(input4713[[#This Row],[range1]])&lt;INDIRECT(input4713[[#This Row],[range2]])))=COUNT(INDIRECT(input4713[[#This Row],[range1]]))</f>
        <v>0</v>
      </c>
      <c r="M658" t="b" cm="1">
        <f t="array" aca="1" ref="M658" ca="1">SUMPRODUCT(--(INDIRECT(input4713[[#This Row],[range1]])&gt;INDIRECT(input4713[[#This Row],[range2]])))=COUNT(INDIRECT(input4713[[#This Row],[range1]]))</f>
        <v>1</v>
      </c>
      <c r="N658" t="b">
        <f ca="1">IF(AND(NOT(input4713[[#This Row],[All DESC?]]),NOT(input4713[[#This Row],[All ASC?]])),FALSE(),TRUE())</f>
        <v>1</v>
      </c>
      <c r="O658" cm="1">
        <f t="array" aca="1" ref="O658" ca="1">IF(AND(input4713[[#This Row],[Safe Part 1]],(MAX(ABS((INDIRECT(input4713[[#This Row],[range2]]))-(INDIRECT(input4713[[#This Row],[range1]])))))&lt;=3),1,0)</f>
        <v>1</v>
      </c>
    </row>
    <row r="659" spans="1:15" x14ac:dyDescent="0.35">
      <c r="A659">
        <v>90</v>
      </c>
      <c r="B659">
        <v>92</v>
      </c>
      <c r="C659">
        <v>93</v>
      </c>
      <c r="D659">
        <v>94</v>
      </c>
      <c r="E659">
        <v>96</v>
      </c>
      <c r="H659">
        <f>1</f>
        <v>1</v>
      </c>
      <c r="I659">
        <f>COUNTA(input4713[[#This Row],[Column1.1]:[Column1.8]])</f>
        <v>5</v>
      </c>
      <c r="J659" t="str">
        <f>ADDRESS(ROW(),input4713[[#This Row],[first col]]+1,4)&amp;":"&amp;ADDRESS(ROW(),input4713[[#This Row],[lastcol]],4)</f>
        <v>B659:E659</v>
      </c>
      <c r="K659" t="str">
        <f>ADDRESS(ROW(),input4713[[#This Row],[first col]],4)&amp;":"&amp;ADDRESS(ROW(),input4713[[#This Row],[lastcol]]-1,4)</f>
        <v>A659:D659</v>
      </c>
      <c r="L659" t="b" cm="1">
        <f t="array" aca="1" ref="L659" ca="1">SUMPRODUCT(--(INDIRECT(input4713[[#This Row],[range1]])&lt;INDIRECT(input4713[[#This Row],[range2]])))=COUNT(INDIRECT(input4713[[#This Row],[range1]]))</f>
        <v>0</v>
      </c>
      <c r="M659" t="b" cm="1">
        <f t="array" aca="1" ref="M659" ca="1">SUMPRODUCT(--(INDIRECT(input4713[[#This Row],[range1]])&gt;INDIRECT(input4713[[#This Row],[range2]])))=COUNT(INDIRECT(input4713[[#This Row],[range1]]))</f>
        <v>1</v>
      </c>
      <c r="N659" t="b">
        <f ca="1">IF(AND(NOT(input4713[[#This Row],[All DESC?]]),NOT(input4713[[#This Row],[All ASC?]])),FALSE(),TRUE())</f>
        <v>1</v>
      </c>
      <c r="O659" cm="1">
        <f t="array" aca="1" ref="O659" ca="1">IF(AND(input4713[[#This Row],[Safe Part 1]],(MAX(ABS((INDIRECT(input4713[[#This Row],[range2]]))-(INDIRECT(input4713[[#This Row],[range1]])))))&lt;=3),1,0)</f>
        <v>1</v>
      </c>
    </row>
    <row r="660" spans="1:15" x14ac:dyDescent="0.35">
      <c r="A660">
        <v>2</v>
      </c>
      <c r="B660">
        <v>4</v>
      </c>
      <c r="C660">
        <v>6</v>
      </c>
      <c r="D660">
        <v>7</v>
      </c>
      <c r="E660">
        <v>9</v>
      </c>
      <c r="H660">
        <f>1</f>
        <v>1</v>
      </c>
      <c r="I660">
        <f>COUNTA(input4713[[#This Row],[Column1.1]:[Column1.8]])</f>
        <v>5</v>
      </c>
      <c r="J660" t="str">
        <f>ADDRESS(ROW(),input4713[[#This Row],[first col]]+1,4)&amp;":"&amp;ADDRESS(ROW(),input4713[[#This Row],[lastcol]],4)</f>
        <v>B660:E660</v>
      </c>
      <c r="K660" t="str">
        <f>ADDRESS(ROW(),input4713[[#This Row],[first col]],4)&amp;":"&amp;ADDRESS(ROW(),input4713[[#This Row],[lastcol]]-1,4)</f>
        <v>A660:D660</v>
      </c>
      <c r="L660" t="b" cm="1">
        <f t="array" aca="1" ref="L660" ca="1">SUMPRODUCT(--(INDIRECT(input4713[[#This Row],[range1]])&lt;INDIRECT(input4713[[#This Row],[range2]])))=COUNT(INDIRECT(input4713[[#This Row],[range1]]))</f>
        <v>0</v>
      </c>
      <c r="M660" t="b" cm="1">
        <f t="array" aca="1" ref="M660" ca="1">SUMPRODUCT(--(INDIRECT(input4713[[#This Row],[range1]])&gt;INDIRECT(input4713[[#This Row],[range2]])))=COUNT(INDIRECT(input4713[[#This Row],[range1]]))</f>
        <v>1</v>
      </c>
      <c r="N660" t="b">
        <f ca="1">IF(AND(NOT(input4713[[#This Row],[All DESC?]]),NOT(input4713[[#This Row],[All ASC?]])),FALSE(),TRUE())</f>
        <v>1</v>
      </c>
      <c r="O660" cm="1">
        <f t="array" aca="1" ref="O660" ca="1">IF(AND(input4713[[#This Row],[Safe Part 1]],(MAX(ABS((INDIRECT(input4713[[#This Row],[range2]]))-(INDIRECT(input4713[[#This Row],[range1]])))))&lt;=3),1,0)</f>
        <v>1</v>
      </c>
    </row>
    <row r="661" spans="1:15" x14ac:dyDescent="0.35">
      <c r="A661">
        <v>22</v>
      </c>
      <c r="B661">
        <v>21</v>
      </c>
      <c r="C661">
        <v>18</v>
      </c>
      <c r="D661">
        <v>16</v>
      </c>
      <c r="E661">
        <v>15</v>
      </c>
      <c r="F661">
        <v>13</v>
      </c>
      <c r="G661">
        <v>8</v>
      </c>
      <c r="H661">
        <f>1</f>
        <v>1</v>
      </c>
      <c r="I661">
        <f>COUNTA(input4713[[#This Row],[Column1.1]:[Column1.8]])</f>
        <v>7</v>
      </c>
      <c r="J661" t="str">
        <f>ADDRESS(ROW(),input4713[[#This Row],[first col]]+1,4)&amp;":"&amp;ADDRESS(ROW(),input4713[[#This Row],[lastcol]],4)</f>
        <v>B661:G661</v>
      </c>
      <c r="K661" t="str">
        <f>ADDRESS(ROW(),input4713[[#This Row],[first col]],4)&amp;":"&amp;ADDRESS(ROW(),input4713[[#This Row],[lastcol]]-1,4)</f>
        <v>A661:F661</v>
      </c>
      <c r="L661" t="b" cm="1">
        <f t="array" aca="1" ref="L661" ca="1">SUMPRODUCT(--(INDIRECT(input4713[[#This Row],[range1]])&lt;INDIRECT(input4713[[#This Row],[range2]])))=COUNT(INDIRECT(input4713[[#This Row],[range1]]))</f>
        <v>1</v>
      </c>
      <c r="M661" t="b" cm="1">
        <f t="array" aca="1" ref="M661" ca="1">SUMPRODUCT(--(INDIRECT(input4713[[#This Row],[range1]])&gt;INDIRECT(input4713[[#This Row],[range2]])))=COUNT(INDIRECT(input4713[[#This Row],[range1]]))</f>
        <v>0</v>
      </c>
      <c r="N661" t="b">
        <f ca="1">IF(AND(NOT(input4713[[#This Row],[All DESC?]]),NOT(input4713[[#This Row],[All ASC?]])),FALSE(),TRUE())</f>
        <v>1</v>
      </c>
      <c r="O661" cm="1">
        <f t="array" aca="1" ref="O661" ca="1">IF(AND(input4713[[#This Row],[Safe Part 1]],(MAX(ABS((INDIRECT(input4713[[#This Row],[range2]]))-(INDIRECT(input4713[[#This Row],[range1]])))))&lt;=3),1,0)</f>
        <v>0</v>
      </c>
    </row>
    <row r="662" spans="1:15" x14ac:dyDescent="0.35">
      <c r="A662">
        <v>1</v>
      </c>
      <c r="B662">
        <v>2</v>
      </c>
      <c r="C662">
        <v>4</v>
      </c>
      <c r="D662">
        <v>7</v>
      </c>
      <c r="E662">
        <v>10</v>
      </c>
      <c r="F662">
        <v>13</v>
      </c>
      <c r="G662">
        <v>17</v>
      </c>
      <c r="H662">
        <f>1</f>
        <v>1</v>
      </c>
      <c r="I662">
        <f>COUNTA(input4713[[#This Row],[Column1.1]:[Column1.8]])</f>
        <v>7</v>
      </c>
      <c r="J662" t="str">
        <f>ADDRESS(ROW(),input4713[[#This Row],[first col]]+1,4)&amp;":"&amp;ADDRESS(ROW(),input4713[[#This Row],[lastcol]],4)</f>
        <v>B662:G662</v>
      </c>
      <c r="K662" t="str">
        <f>ADDRESS(ROW(),input4713[[#This Row],[first col]],4)&amp;":"&amp;ADDRESS(ROW(),input4713[[#This Row],[lastcol]]-1,4)</f>
        <v>A662:F662</v>
      </c>
      <c r="L662" t="b" cm="1">
        <f t="array" aca="1" ref="L662" ca="1">SUMPRODUCT(--(INDIRECT(input4713[[#This Row],[range1]])&lt;INDIRECT(input4713[[#This Row],[range2]])))=COUNT(INDIRECT(input4713[[#This Row],[range1]]))</f>
        <v>0</v>
      </c>
      <c r="M662" t="b" cm="1">
        <f t="array" aca="1" ref="M662" ca="1">SUMPRODUCT(--(INDIRECT(input4713[[#This Row],[range1]])&gt;INDIRECT(input4713[[#This Row],[range2]])))=COUNT(INDIRECT(input4713[[#This Row],[range1]]))</f>
        <v>1</v>
      </c>
      <c r="N662" t="b">
        <f ca="1">IF(AND(NOT(input4713[[#This Row],[All DESC?]]),NOT(input4713[[#This Row],[All ASC?]])),FALSE(),TRUE())</f>
        <v>1</v>
      </c>
      <c r="O662" cm="1">
        <f t="array" aca="1" ref="O662" ca="1">IF(AND(input4713[[#This Row],[Safe Part 1]],(MAX(ABS((INDIRECT(input4713[[#This Row],[range2]]))-(INDIRECT(input4713[[#This Row],[range1]])))))&lt;=3),1,0)</f>
        <v>0</v>
      </c>
    </row>
    <row r="663" spans="1:15" x14ac:dyDescent="0.35">
      <c r="A663">
        <v>25</v>
      </c>
      <c r="B663">
        <v>23</v>
      </c>
      <c r="C663">
        <v>21</v>
      </c>
      <c r="D663">
        <v>19</v>
      </c>
      <c r="E663">
        <v>16</v>
      </c>
      <c r="F663">
        <v>14</v>
      </c>
      <c r="G663">
        <v>10</v>
      </c>
      <c r="H663">
        <f>1</f>
        <v>1</v>
      </c>
      <c r="I663">
        <f>COUNTA(input4713[[#This Row],[Column1.1]:[Column1.8]])</f>
        <v>7</v>
      </c>
      <c r="J663" t="str">
        <f>ADDRESS(ROW(),input4713[[#This Row],[first col]]+1,4)&amp;":"&amp;ADDRESS(ROW(),input4713[[#This Row],[lastcol]],4)</f>
        <v>B663:G663</v>
      </c>
      <c r="K663" t="str">
        <f>ADDRESS(ROW(),input4713[[#This Row],[first col]],4)&amp;":"&amp;ADDRESS(ROW(),input4713[[#This Row],[lastcol]]-1,4)</f>
        <v>A663:F663</v>
      </c>
      <c r="L663" t="b" cm="1">
        <f t="array" aca="1" ref="L663" ca="1">SUMPRODUCT(--(INDIRECT(input4713[[#This Row],[range1]])&lt;INDIRECT(input4713[[#This Row],[range2]])))=COUNT(INDIRECT(input4713[[#This Row],[range1]]))</f>
        <v>1</v>
      </c>
      <c r="M663" t="b" cm="1">
        <f t="array" aca="1" ref="M663" ca="1">SUMPRODUCT(--(INDIRECT(input4713[[#This Row],[range1]])&gt;INDIRECT(input4713[[#This Row],[range2]])))=COUNT(INDIRECT(input4713[[#This Row],[range1]]))</f>
        <v>0</v>
      </c>
      <c r="N663" t="b">
        <f ca="1">IF(AND(NOT(input4713[[#This Row],[All DESC?]]),NOT(input4713[[#This Row],[All ASC?]])),FALSE(),TRUE())</f>
        <v>1</v>
      </c>
      <c r="O663" cm="1">
        <f t="array" aca="1" ref="O663" ca="1">IF(AND(input4713[[#This Row],[Safe Part 1]],(MAX(ABS((INDIRECT(input4713[[#This Row],[range2]]))-(INDIRECT(input4713[[#This Row],[range1]])))))&lt;=3),1,0)</f>
        <v>0</v>
      </c>
    </row>
    <row r="664" spans="1:15" x14ac:dyDescent="0.35">
      <c r="A664">
        <v>36</v>
      </c>
      <c r="B664">
        <v>33</v>
      </c>
      <c r="C664">
        <v>32</v>
      </c>
      <c r="D664">
        <v>31</v>
      </c>
      <c r="E664">
        <v>28</v>
      </c>
      <c r="F664">
        <v>26</v>
      </c>
      <c r="H664">
        <f>1</f>
        <v>1</v>
      </c>
      <c r="I664">
        <f>COUNTA(input4713[[#This Row],[Column1.1]:[Column1.8]])</f>
        <v>6</v>
      </c>
      <c r="J664" t="str">
        <f>ADDRESS(ROW(),input4713[[#This Row],[first col]]+1,4)&amp;":"&amp;ADDRESS(ROW(),input4713[[#This Row],[lastcol]],4)</f>
        <v>B664:F664</v>
      </c>
      <c r="K664" t="str">
        <f>ADDRESS(ROW(),input4713[[#This Row],[first col]],4)&amp;":"&amp;ADDRESS(ROW(),input4713[[#This Row],[lastcol]]-1,4)</f>
        <v>A664:E664</v>
      </c>
      <c r="L664" t="b" cm="1">
        <f t="array" aca="1" ref="L664" ca="1">SUMPRODUCT(--(INDIRECT(input4713[[#This Row],[range1]])&lt;INDIRECT(input4713[[#This Row],[range2]])))=COUNT(INDIRECT(input4713[[#This Row],[range1]]))</f>
        <v>1</v>
      </c>
      <c r="M664" t="b" cm="1">
        <f t="array" aca="1" ref="M664" ca="1">SUMPRODUCT(--(INDIRECT(input4713[[#This Row],[range1]])&gt;INDIRECT(input4713[[#This Row],[range2]])))=COUNT(INDIRECT(input4713[[#This Row],[range1]]))</f>
        <v>0</v>
      </c>
      <c r="N664" t="b">
        <f ca="1">IF(AND(NOT(input4713[[#This Row],[All DESC?]]),NOT(input4713[[#This Row],[All ASC?]])),FALSE(),TRUE())</f>
        <v>1</v>
      </c>
      <c r="O664" cm="1">
        <f t="array" aca="1" ref="O664" ca="1">IF(AND(input4713[[#This Row],[Safe Part 1]],(MAX(ABS((INDIRECT(input4713[[#This Row],[range2]]))-(INDIRECT(input4713[[#This Row],[range1]])))))&lt;=3),1,0)</f>
        <v>1</v>
      </c>
    </row>
    <row r="665" spans="1:15" x14ac:dyDescent="0.35">
      <c r="A665">
        <v>57</v>
      </c>
      <c r="B665">
        <v>60</v>
      </c>
      <c r="C665">
        <v>63</v>
      </c>
      <c r="D665">
        <v>65</v>
      </c>
      <c r="E665">
        <v>66</v>
      </c>
      <c r="F665">
        <v>69</v>
      </c>
      <c r="H665">
        <f>1</f>
        <v>1</v>
      </c>
      <c r="I665">
        <f>COUNTA(input4713[[#This Row],[Column1.1]:[Column1.8]])</f>
        <v>6</v>
      </c>
      <c r="J665" t="str">
        <f>ADDRESS(ROW(),input4713[[#This Row],[first col]]+1,4)&amp;":"&amp;ADDRESS(ROW(),input4713[[#This Row],[lastcol]],4)</f>
        <v>B665:F665</v>
      </c>
      <c r="K665" t="str">
        <f>ADDRESS(ROW(),input4713[[#This Row],[first col]],4)&amp;":"&amp;ADDRESS(ROW(),input4713[[#This Row],[lastcol]]-1,4)</f>
        <v>A665:E665</v>
      </c>
      <c r="L665" t="b" cm="1">
        <f t="array" aca="1" ref="L665" ca="1">SUMPRODUCT(--(INDIRECT(input4713[[#This Row],[range1]])&lt;INDIRECT(input4713[[#This Row],[range2]])))=COUNT(INDIRECT(input4713[[#This Row],[range1]]))</f>
        <v>0</v>
      </c>
      <c r="M665" t="b" cm="1">
        <f t="array" aca="1" ref="M665" ca="1">SUMPRODUCT(--(INDIRECT(input4713[[#This Row],[range1]])&gt;INDIRECT(input4713[[#This Row],[range2]])))=COUNT(INDIRECT(input4713[[#This Row],[range1]]))</f>
        <v>1</v>
      </c>
      <c r="N665" t="b">
        <f ca="1">IF(AND(NOT(input4713[[#This Row],[All DESC?]]),NOT(input4713[[#This Row],[All ASC?]])),FALSE(),TRUE())</f>
        <v>1</v>
      </c>
      <c r="O665" cm="1">
        <f t="array" aca="1" ref="O665" ca="1">IF(AND(input4713[[#This Row],[Safe Part 1]],(MAX(ABS((INDIRECT(input4713[[#This Row],[range2]]))-(INDIRECT(input4713[[#This Row],[range1]])))))&lt;=3),1,0)</f>
        <v>1</v>
      </c>
    </row>
    <row r="666" spans="1:15" x14ac:dyDescent="0.35">
      <c r="A666">
        <v>35</v>
      </c>
      <c r="B666">
        <v>36</v>
      </c>
      <c r="C666">
        <v>38</v>
      </c>
      <c r="D666">
        <v>39</v>
      </c>
      <c r="E666">
        <v>41</v>
      </c>
      <c r="F666">
        <v>43</v>
      </c>
      <c r="H666">
        <f>1</f>
        <v>1</v>
      </c>
      <c r="I666">
        <f>COUNTA(input4713[[#This Row],[Column1.1]:[Column1.8]])</f>
        <v>6</v>
      </c>
      <c r="J666" t="str">
        <f>ADDRESS(ROW(),input4713[[#This Row],[first col]]+1,4)&amp;":"&amp;ADDRESS(ROW(),input4713[[#This Row],[lastcol]],4)</f>
        <v>B666:F666</v>
      </c>
      <c r="K666" t="str">
        <f>ADDRESS(ROW(),input4713[[#This Row],[first col]],4)&amp;":"&amp;ADDRESS(ROW(),input4713[[#This Row],[lastcol]]-1,4)</f>
        <v>A666:E666</v>
      </c>
      <c r="L666" t="b" cm="1">
        <f t="array" aca="1" ref="L666" ca="1">SUMPRODUCT(--(INDIRECT(input4713[[#This Row],[range1]])&lt;INDIRECT(input4713[[#This Row],[range2]])))=COUNT(INDIRECT(input4713[[#This Row],[range1]]))</f>
        <v>0</v>
      </c>
      <c r="M666" t="b" cm="1">
        <f t="array" aca="1" ref="M666" ca="1">SUMPRODUCT(--(INDIRECT(input4713[[#This Row],[range1]])&gt;INDIRECT(input4713[[#This Row],[range2]])))=COUNT(INDIRECT(input4713[[#This Row],[range1]]))</f>
        <v>1</v>
      </c>
      <c r="N666" t="b">
        <f ca="1">IF(AND(NOT(input4713[[#This Row],[All DESC?]]),NOT(input4713[[#This Row],[All ASC?]])),FALSE(),TRUE())</f>
        <v>1</v>
      </c>
      <c r="O666" cm="1">
        <f t="array" aca="1" ref="O666" ca="1">IF(AND(input4713[[#This Row],[Safe Part 1]],(MAX(ABS((INDIRECT(input4713[[#This Row],[range2]]))-(INDIRECT(input4713[[#This Row],[range1]])))))&lt;=3),1,0)</f>
        <v>1</v>
      </c>
    </row>
    <row r="667" spans="1:15" x14ac:dyDescent="0.35">
      <c r="A667">
        <v>13</v>
      </c>
      <c r="B667">
        <v>14</v>
      </c>
      <c r="C667">
        <v>16</v>
      </c>
      <c r="D667">
        <v>17</v>
      </c>
      <c r="E667">
        <v>18</v>
      </c>
      <c r="F667">
        <v>20</v>
      </c>
      <c r="H667">
        <f>1</f>
        <v>1</v>
      </c>
      <c r="I667">
        <f>COUNTA(input4713[[#This Row],[Column1.1]:[Column1.8]])</f>
        <v>6</v>
      </c>
      <c r="J667" t="str">
        <f>ADDRESS(ROW(),input4713[[#This Row],[first col]]+1,4)&amp;":"&amp;ADDRESS(ROW(),input4713[[#This Row],[lastcol]],4)</f>
        <v>B667:F667</v>
      </c>
      <c r="K667" t="str">
        <f>ADDRESS(ROW(),input4713[[#This Row],[first col]],4)&amp;":"&amp;ADDRESS(ROW(),input4713[[#This Row],[lastcol]]-1,4)</f>
        <v>A667:E667</v>
      </c>
      <c r="L667" t="b" cm="1">
        <f t="array" aca="1" ref="L667" ca="1">SUMPRODUCT(--(INDIRECT(input4713[[#This Row],[range1]])&lt;INDIRECT(input4713[[#This Row],[range2]])))=COUNT(INDIRECT(input4713[[#This Row],[range1]]))</f>
        <v>0</v>
      </c>
      <c r="M667" t="b" cm="1">
        <f t="array" aca="1" ref="M667" ca="1">SUMPRODUCT(--(INDIRECT(input4713[[#This Row],[range1]])&gt;INDIRECT(input4713[[#This Row],[range2]])))=COUNT(INDIRECT(input4713[[#This Row],[range1]]))</f>
        <v>1</v>
      </c>
      <c r="N667" t="b">
        <f ca="1">IF(AND(NOT(input4713[[#This Row],[All DESC?]]),NOT(input4713[[#This Row],[All ASC?]])),FALSE(),TRUE())</f>
        <v>1</v>
      </c>
      <c r="O667" cm="1">
        <f t="array" aca="1" ref="O667" ca="1">IF(AND(input4713[[#This Row],[Safe Part 1]],(MAX(ABS((INDIRECT(input4713[[#This Row],[range2]]))-(INDIRECT(input4713[[#This Row],[range1]])))))&lt;=3),1,0)</f>
        <v>1</v>
      </c>
    </row>
    <row r="668" spans="1:15" x14ac:dyDescent="0.35">
      <c r="A668">
        <v>33</v>
      </c>
      <c r="B668">
        <v>30</v>
      </c>
      <c r="C668">
        <v>29</v>
      </c>
      <c r="D668">
        <v>27</v>
      </c>
      <c r="E668">
        <v>24</v>
      </c>
      <c r="F668">
        <v>23</v>
      </c>
      <c r="H668">
        <f>1</f>
        <v>1</v>
      </c>
      <c r="I668">
        <f>COUNTA(input4713[[#This Row],[Column1.1]:[Column1.8]])</f>
        <v>6</v>
      </c>
      <c r="J668" t="str">
        <f>ADDRESS(ROW(),input4713[[#This Row],[first col]]+1,4)&amp;":"&amp;ADDRESS(ROW(),input4713[[#This Row],[lastcol]],4)</f>
        <v>B668:F668</v>
      </c>
      <c r="K668" t="str">
        <f>ADDRESS(ROW(),input4713[[#This Row],[first col]],4)&amp;":"&amp;ADDRESS(ROW(),input4713[[#This Row],[lastcol]]-1,4)</f>
        <v>A668:E668</v>
      </c>
      <c r="L668" t="b" cm="1">
        <f t="array" aca="1" ref="L668" ca="1">SUMPRODUCT(--(INDIRECT(input4713[[#This Row],[range1]])&lt;INDIRECT(input4713[[#This Row],[range2]])))=COUNT(INDIRECT(input4713[[#This Row],[range1]]))</f>
        <v>1</v>
      </c>
      <c r="M668" t="b" cm="1">
        <f t="array" aca="1" ref="M668" ca="1">SUMPRODUCT(--(INDIRECT(input4713[[#This Row],[range1]])&gt;INDIRECT(input4713[[#This Row],[range2]])))=COUNT(INDIRECT(input4713[[#This Row],[range1]]))</f>
        <v>0</v>
      </c>
      <c r="N668" t="b">
        <f ca="1">IF(AND(NOT(input4713[[#This Row],[All DESC?]]),NOT(input4713[[#This Row],[All ASC?]])),FALSE(),TRUE())</f>
        <v>1</v>
      </c>
      <c r="O668" cm="1">
        <f t="array" aca="1" ref="O668" ca="1">IF(AND(input4713[[#This Row],[Safe Part 1]],(MAX(ABS((INDIRECT(input4713[[#This Row],[range2]]))-(INDIRECT(input4713[[#This Row],[range1]])))))&lt;=3),1,0)</f>
        <v>1</v>
      </c>
    </row>
    <row r="669" spans="1:15" x14ac:dyDescent="0.35">
      <c r="A669">
        <v>48</v>
      </c>
      <c r="B669">
        <v>45</v>
      </c>
      <c r="C669">
        <v>44</v>
      </c>
      <c r="D669">
        <v>42</v>
      </c>
      <c r="E669">
        <v>41</v>
      </c>
      <c r="F669">
        <v>39</v>
      </c>
      <c r="H669">
        <f>1</f>
        <v>1</v>
      </c>
      <c r="I669">
        <f>COUNTA(input4713[[#This Row],[Column1.1]:[Column1.8]])</f>
        <v>6</v>
      </c>
      <c r="J669" t="str">
        <f>ADDRESS(ROW(),input4713[[#This Row],[first col]]+1,4)&amp;":"&amp;ADDRESS(ROW(),input4713[[#This Row],[lastcol]],4)</f>
        <v>B669:F669</v>
      </c>
      <c r="K669" t="str">
        <f>ADDRESS(ROW(),input4713[[#This Row],[first col]],4)&amp;":"&amp;ADDRESS(ROW(),input4713[[#This Row],[lastcol]]-1,4)</f>
        <v>A669:E669</v>
      </c>
      <c r="L669" t="b" cm="1">
        <f t="array" aca="1" ref="L669" ca="1">SUMPRODUCT(--(INDIRECT(input4713[[#This Row],[range1]])&lt;INDIRECT(input4713[[#This Row],[range2]])))=COUNT(INDIRECT(input4713[[#This Row],[range1]]))</f>
        <v>1</v>
      </c>
      <c r="M669" t="b" cm="1">
        <f t="array" aca="1" ref="M669" ca="1">SUMPRODUCT(--(INDIRECT(input4713[[#This Row],[range1]])&gt;INDIRECT(input4713[[#This Row],[range2]])))=COUNT(INDIRECT(input4713[[#This Row],[range1]]))</f>
        <v>0</v>
      </c>
      <c r="N669" t="b">
        <f ca="1">IF(AND(NOT(input4713[[#This Row],[All DESC?]]),NOT(input4713[[#This Row],[All ASC?]])),FALSE(),TRUE())</f>
        <v>1</v>
      </c>
      <c r="O669" cm="1">
        <f t="array" aca="1" ref="O669" ca="1">IF(AND(input4713[[#This Row],[Safe Part 1]],(MAX(ABS((INDIRECT(input4713[[#This Row],[range2]]))-(INDIRECT(input4713[[#This Row],[range1]])))))&lt;=3),1,0)</f>
        <v>1</v>
      </c>
    </row>
    <row r="670" spans="1:15" x14ac:dyDescent="0.35">
      <c r="A670">
        <v>97</v>
      </c>
      <c r="B670">
        <v>95</v>
      </c>
      <c r="C670">
        <v>92</v>
      </c>
      <c r="D670">
        <v>91</v>
      </c>
      <c r="E670">
        <v>88</v>
      </c>
      <c r="F670">
        <v>85</v>
      </c>
      <c r="H670">
        <f>1</f>
        <v>1</v>
      </c>
      <c r="I670">
        <f>COUNTA(input4713[[#This Row],[Column1.1]:[Column1.8]])</f>
        <v>6</v>
      </c>
      <c r="J670" t="str">
        <f>ADDRESS(ROW(),input4713[[#This Row],[first col]]+1,4)&amp;":"&amp;ADDRESS(ROW(),input4713[[#This Row],[lastcol]],4)</f>
        <v>B670:F670</v>
      </c>
      <c r="K670" t="str">
        <f>ADDRESS(ROW(),input4713[[#This Row],[first col]],4)&amp;":"&amp;ADDRESS(ROW(),input4713[[#This Row],[lastcol]]-1,4)</f>
        <v>A670:E670</v>
      </c>
      <c r="L670" t="b" cm="1">
        <f t="array" aca="1" ref="L670" ca="1">SUMPRODUCT(--(INDIRECT(input4713[[#This Row],[range1]])&lt;INDIRECT(input4713[[#This Row],[range2]])))=COUNT(INDIRECT(input4713[[#This Row],[range1]]))</f>
        <v>1</v>
      </c>
      <c r="M670" t="b" cm="1">
        <f t="array" aca="1" ref="M670" ca="1">SUMPRODUCT(--(INDIRECT(input4713[[#This Row],[range1]])&gt;INDIRECT(input4713[[#This Row],[range2]])))=COUNT(INDIRECT(input4713[[#This Row],[range1]]))</f>
        <v>0</v>
      </c>
      <c r="N670" t="b">
        <f ca="1">IF(AND(NOT(input4713[[#This Row],[All DESC?]]),NOT(input4713[[#This Row],[All ASC?]])),FALSE(),TRUE())</f>
        <v>1</v>
      </c>
      <c r="O670" cm="1">
        <f t="array" aca="1" ref="O670" ca="1">IF(AND(input4713[[#This Row],[Safe Part 1]],(MAX(ABS((INDIRECT(input4713[[#This Row],[range2]]))-(INDIRECT(input4713[[#This Row],[range1]])))))&lt;=3),1,0)</f>
        <v>1</v>
      </c>
    </row>
    <row r="671" spans="1:15" x14ac:dyDescent="0.35">
      <c r="A671">
        <v>83</v>
      </c>
      <c r="B671">
        <v>80</v>
      </c>
      <c r="C671">
        <v>79</v>
      </c>
      <c r="D671">
        <v>76</v>
      </c>
      <c r="E671">
        <v>73</v>
      </c>
      <c r="H671">
        <f>1</f>
        <v>1</v>
      </c>
      <c r="I671">
        <f>COUNTA(input4713[[#This Row],[Column1.1]:[Column1.8]])</f>
        <v>5</v>
      </c>
      <c r="J671" t="str">
        <f>ADDRESS(ROW(),input4713[[#This Row],[first col]]+1,4)&amp;":"&amp;ADDRESS(ROW(),input4713[[#This Row],[lastcol]],4)</f>
        <v>B671:E671</v>
      </c>
      <c r="K671" t="str">
        <f>ADDRESS(ROW(),input4713[[#This Row],[first col]],4)&amp;":"&amp;ADDRESS(ROW(),input4713[[#This Row],[lastcol]]-1,4)</f>
        <v>A671:D671</v>
      </c>
      <c r="L671" t="b" cm="1">
        <f t="array" aca="1" ref="L671" ca="1">SUMPRODUCT(--(INDIRECT(input4713[[#This Row],[range1]])&lt;INDIRECT(input4713[[#This Row],[range2]])))=COUNT(INDIRECT(input4713[[#This Row],[range1]]))</f>
        <v>1</v>
      </c>
      <c r="M671" t="b" cm="1">
        <f t="array" aca="1" ref="M671" ca="1">SUMPRODUCT(--(INDIRECT(input4713[[#This Row],[range1]])&gt;INDIRECT(input4713[[#This Row],[range2]])))=COUNT(INDIRECT(input4713[[#This Row],[range1]]))</f>
        <v>0</v>
      </c>
      <c r="N671" t="b">
        <f ca="1">IF(AND(NOT(input4713[[#This Row],[All DESC?]]),NOT(input4713[[#This Row],[All ASC?]])),FALSE(),TRUE())</f>
        <v>1</v>
      </c>
      <c r="O671" cm="1">
        <f t="array" aca="1" ref="O671" ca="1">IF(AND(input4713[[#This Row],[Safe Part 1]],(MAX(ABS((INDIRECT(input4713[[#This Row],[range2]]))-(INDIRECT(input4713[[#This Row],[range1]])))))&lt;=3),1,0)</f>
        <v>1</v>
      </c>
    </row>
    <row r="672" spans="1:15" x14ac:dyDescent="0.35">
      <c r="A672">
        <v>73</v>
      </c>
      <c r="B672">
        <v>71</v>
      </c>
      <c r="C672">
        <v>69</v>
      </c>
      <c r="D672">
        <v>67</v>
      </c>
      <c r="E672">
        <v>64</v>
      </c>
      <c r="F672">
        <v>61</v>
      </c>
      <c r="G672">
        <v>56</v>
      </c>
      <c r="H672">
        <f>1</f>
        <v>1</v>
      </c>
      <c r="I672">
        <f>COUNTA(input4713[[#This Row],[Column1.1]:[Column1.8]])</f>
        <v>7</v>
      </c>
      <c r="J672" t="str">
        <f>ADDRESS(ROW(),input4713[[#This Row],[first col]]+1,4)&amp;":"&amp;ADDRESS(ROW(),input4713[[#This Row],[lastcol]],4)</f>
        <v>B672:G672</v>
      </c>
      <c r="K672" t="str">
        <f>ADDRESS(ROW(),input4713[[#This Row],[first col]],4)&amp;":"&amp;ADDRESS(ROW(),input4713[[#This Row],[lastcol]]-1,4)</f>
        <v>A672:F672</v>
      </c>
      <c r="L672" t="b" cm="1">
        <f t="array" aca="1" ref="L672" ca="1">SUMPRODUCT(--(INDIRECT(input4713[[#This Row],[range1]])&lt;INDIRECT(input4713[[#This Row],[range2]])))=COUNT(INDIRECT(input4713[[#This Row],[range1]]))</f>
        <v>1</v>
      </c>
      <c r="M672" t="b" cm="1">
        <f t="array" aca="1" ref="M672" ca="1">SUMPRODUCT(--(INDIRECT(input4713[[#This Row],[range1]])&gt;INDIRECT(input4713[[#This Row],[range2]])))=COUNT(INDIRECT(input4713[[#This Row],[range1]]))</f>
        <v>0</v>
      </c>
      <c r="N672" t="b">
        <f ca="1">IF(AND(NOT(input4713[[#This Row],[All DESC?]]),NOT(input4713[[#This Row],[All ASC?]])),FALSE(),TRUE())</f>
        <v>1</v>
      </c>
      <c r="O672" cm="1">
        <f t="array" aca="1" ref="O672" ca="1">IF(AND(input4713[[#This Row],[Safe Part 1]],(MAX(ABS((INDIRECT(input4713[[#This Row],[range2]]))-(INDIRECT(input4713[[#This Row],[range1]])))))&lt;=3),1,0)</f>
        <v>0</v>
      </c>
    </row>
    <row r="673" spans="1:15" x14ac:dyDescent="0.35">
      <c r="A673">
        <v>78</v>
      </c>
      <c r="B673">
        <v>79</v>
      </c>
      <c r="C673">
        <v>82</v>
      </c>
      <c r="D673">
        <v>85</v>
      </c>
      <c r="E673">
        <v>86</v>
      </c>
      <c r="F673">
        <v>87</v>
      </c>
      <c r="H673">
        <f>1</f>
        <v>1</v>
      </c>
      <c r="I673">
        <f>COUNTA(input4713[[#This Row],[Column1.1]:[Column1.8]])</f>
        <v>6</v>
      </c>
      <c r="J673" t="str">
        <f>ADDRESS(ROW(),input4713[[#This Row],[first col]]+1,4)&amp;":"&amp;ADDRESS(ROW(),input4713[[#This Row],[lastcol]],4)</f>
        <v>B673:F673</v>
      </c>
      <c r="K673" t="str">
        <f>ADDRESS(ROW(),input4713[[#This Row],[first col]],4)&amp;":"&amp;ADDRESS(ROW(),input4713[[#This Row],[lastcol]]-1,4)</f>
        <v>A673:E673</v>
      </c>
      <c r="L673" t="b" cm="1">
        <f t="array" aca="1" ref="L673" ca="1">SUMPRODUCT(--(INDIRECT(input4713[[#This Row],[range1]])&lt;INDIRECT(input4713[[#This Row],[range2]])))=COUNT(INDIRECT(input4713[[#This Row],[range1]]))</f>
        <v>0</v>
      </c>
      <c r="M673" t="b" cm="1">
        <f t="array" aca="1" ref="M673" ca="1">SUMPRODUCT(--(INDIRECT(input4713[[#This Row],[range1]])&gt;INDIRECT(input4713[[#This Row],[range2]])))=COUNT(INDIRECT(input4713[[#This Row],[range1]]))</f>
        <v>1</v>
      </c>
      <c r="N673" t="b">
        <f ca="1">IF(AND(NOT(input4713[[#This Row],[All DESC?]]),NOT(input4713[[#This Row],[All ASC?]])),FALSE(),TRUE())</f>
        <v>1</v>
      </c>
      <c r="O673" cm="1">
        <f t="array" aca="1" ref="O673" ca="1">IF(AND(input4713[[#This Row],[Safe Part 1]],(MAX(ABS((INDIRECT(input4713[[#This Row],[range2]]))-(INDIRECT(input4713[[#This Row],[range1]])))))&lt;=3),1,0)</f>
        <v>1</v>
      </c>
    </row>
    <row r="674" spans="1:15" x14ac:dyDescent="0.35">
      <c r="A674">
        <v>12</v>
      </c>
      <c r="B674">
        <v>14</v>
      </c>
      <c r="C674">
        <v>17</v>
      </c>
      <c r="D674">
        <v>19</v>
      </c>
      <c r="E674">
        <v>21</v>
      </c>
      <c r="F674">
        <v>22</v>
      </c>
      <c r="G674">
        <v>25</v>
      </c>
      <c r="H674">
        <f>1</f>
        <v>1</v>
      </c>
      <c r="I674">
        <f>COUNTA(input4713[[#This Row],[Column1.1]:[Column1.8]])</f>
        <v>7</v>
      </c>
      <c r="J674" t="str">
        <f>ADDRESS(ROW(),input4713[[#This Row],[first col]]+1,4)&amp;":"&amp;ADDRESS(ROW(),input4713[[#This Row],[lastcol]],4)</f>
        <v>B674:G674</v>
      </c>
      <c r="K674" t="str">
        <f>ADDRESS(ROW(),input4713[[#This Row],[first col]],4)&amp;":"&amp;ADDRESS(ROW(),input4713[[#This Row],[lastcol]]-1,4)</f>
        <v>A674:F674</v>
      </c>
      <c r="L674" t="b" cm="1">
        <f t="array" aca="1" ref="L674" ca="1">SUMPRODUCT(--(INDIRECT(input4713[[#This Row],[range1]])&lt;INDIRECT(input4713[[#This Row],[range2]])))=COUNT(INDIRECT(input4713[[#This Row],[range1]]))</f>
        <v>0</v>
      </c>
      <c r="M674" t="b" cm="1">
        <f t="array" aca="1" ref="M674" ca="1">SUMPRODUCT(--(INDIRECT(input4713[[#This Row],[range1]])&gt;INDIRECT(input4713[[#This Row],[range2]])))=COUNT(INDIRECT(input4713[[#This Row],[range1]]))</f>
        <v>1</v>
      </c>
      <c r="N674" t="b">
        <f ca="1">IF(AND(NOT(input4713[[#This Row],[All DESC?]]),NOT(input4713[[#This Row],[All ASC?]])),FALSE(),TRUE())</f>
        <v>1</v>
      </c>
      <c r="O674" cm="1">
        <f t="array" aca="1" ref="O674" ca="1">IF(AND(input4713[[#This Row],[Safe Part 1]],(MAX(ABS((INDIRECT(input4713[[#This Row],[range2]]))-(INDIRECT(input4713[[#This Row],[range1]])))))&lt;=3),1,0)</f>
        <v>1</v>
      </c>
    </row>
    <row r="675" spans="1:15" x14ac:dyDescent="0.35">
      <c r="A675">
        <v>25</v>
      </c>
      <c r="B675">
        <v>26</v>
      </c>
      <c r="C675">
        <v>29</v>
      </c>
      <c r="D675">
        <v>31</v>
      </c>
      <c r="E675">
        <v>32</v>
      </c>
      <c r="F675">
        <v>33</v>
      </c>
      <c r="G675">
        <v>38</v>
      </c>
      <c r="H675">
        <f>1</f>
        <v>1</v>
      </c>
      <c r="I675">
        <f>COUNTA(input4713[[#This Row],[Column1.1]:[Column1.8]])</f>
        <v>7</v>
      </c>
      <c r="J675" t="str">
        <f>ADDRESS(ROW(),input4713[[#This Row],[first col]]+1,4)&amp;":"&amp;ADDRESS(ROW(),input4713[[#This Row],[lastcol]],4)</f>
        <v>B675:G675</v>
      </c>
      <c r="K675" t="str">
        <f>ADDRESS(ROW(),input4713[[#This Row],[first col]],4)&amp;":"&amp;ADDRESS(ROW(),input4713[[#This Row],[lastcol]]-1,4)</f>
        <v>A675:F675</v>
      </c>
      <c r="L675" t="b" cm="1">
        <f t="array" aca="1" ref="L675" ca="1">SUMPRODUCT(--(INDIRECT(input4713[[#This Row],[range1]])&lt;INDIRECT(input4713[[#This Row],[range2]])))=COUNT(INDIRECT(input4713[[#This Row],[range1]]))</f>
        <v>0</v>
      </c>
      <c r="M675" t="b" cm="1">
        <f t="array" aca="1" ref="M675" ca="1">SUMPRODUCT(--(INDIRECT(input4713[[#This Row],[range1]])&gt;INDIRECT(input4713[[#This Row],[range2]])))=COUNT(INDIRECT(input4713[[#This Row],[range1]]))</f>
        <v>1</v>
      </c>
      <c r="N675" t="b">
        <f ca="1">IF(AND(NOT(input4713[[#This Row],[All DESC?]]),NOT(input4713[[#This Row],[All ASC?]])),FALSE(),TRUE())</f>
        <v>1</v>
      </c>
      <c r="O675" cm="1">
        <f t="array" aca="1" ref="O675" ca="1">IF(AND(input4713[[#This Row],[Safe Part 1]],(MAX(ABS((INDIRECT(input4713[[#This Row],[range2]]))-(INDIRECT(input4713[[#This Row],[range1]])))))&lt;=3),1,0)</f>
        <v>0</v>
      </c>
    </row>
    <row r="676" spans="1:15" x14ac:dyDescent="0.35">
      <c r="A676">
        <v>29</v>
      </c>
      <c r="B676">
        <v>26</v>
      </c>
      <c r="C676">
        <v>25</v>
      </c>
      <c r="D676">
        <v>24</v>
      </c>
      <c r="E676">
        <v>23</v>
      </c>
      <c r="F676">
        <v>22</v>
      </c>
      <c r="H676">
        <f>1</f>
        <v>1</v>
      </c>
      <c r="I676">
        <f>COUNTA(input4713[[#This Row],[Column1.1]:[Column1.8]])</f>
        <v>6</v>
      </c>
      <c r="J676" t="str">
        <f>ADDRESS(ROW(),input4713[[#This Row],[first col]]+1,4)&amp;":"&amp;ADDRESS(ROW(),input4713[[#This Row],[lastcol]],4)</f>
        <v>B676:F676</v>
      </c>
      <c r="K676" t="str">
        <f>ADDRESS(ROW(),input4713[[#This Row],[first col]],4)&amp;":"&amp;ADDRESS(ROW(),input4713[[#This Row],[lastcol]]-1,4)</f>
        <v>A676:E676</v>
      </c>
      <c r="L676" t="b" cm="1">
        <f t="array" aca="1" ref="L676" ca="1">SUMPRODUCT(--(INDIRECT(input4713[[#This Row],[range1]])&lt;INDIRECT(input4713[[#This Row],[range2]])))=COUNT(INDIRECT(input4713[[#This Row],[range1]]))</f>
        <v>1</v>
      </c>
      <c r="M676" t="b" cm="1">
        <f t="array" aca="1" ref="M676" ca="1">SUMPRODUCT(--(INDIRECT(input4713[[#This Row],[range1]])&gt;INDIRECT(input4713[[#This Row],[range2]])))=COUNT(INDIRECT(input4713[[#This Row],[range1]]))</f>
        <v>0</v>
      </c>
      <c r="N676" t="b">
        <f ca="1">IF(AND(NOT(input4713[[#This Row],[All DESC?]]),NOT(input4713[[#This Row],[All ASC?]])),FALSE(),TRUE())</f>
        <v>1</v>
      </c>
      <c r="O676" cm="1">
        <f t="array" aca="1" ref="O676" ca="1">IF(AND(input4713[[#This Row],[Safe Part 1]],(MAX(ABS((INDIRECT(input4713[[#This Row],[range2]]))-(INDIRECT(input4713[[#This Row],[range1]])))))&lt;=3),1,0)</f>
        <v>1</v>
      </c>
    </row>
    <row r="677" spans="1:15" x14ac:dyDescent="0.35">
      <c r="A677">
        <v>48</v>
      </c>
      <c r="B677">
        <v>46</v>
      </c>
      <c r="C677">
        <v>44</v>
      </c>
      <c r="D677">
        <v>41</v>
      </c>
      <c r="E677">
        <v>38</v>
      </c>
      <c r="F677">
        <v>35</v>
      </c>
      <c r="G677">
        <v>32</v>
      </c>
      <c r="H677">
        <f>1</f>
        <v>1</v>
      </c>
      <c r="I677">
        <f>COUNTA(input4713[[#This Row],[Column1.1]:[Column1.8]])</f>
        <v>7</v>
      </c>
      <c r="J677" t="str">
        <f>ADDRESS(ROW(),input4713[[#This Row],[first col]]+1,4)&amp;":"&amp;ADDRESS(ROW(),input4713[[#This Row],[lastcol]],4)</f>
        <v>B677:G677</v>
      </c>
      <c r="K677" t="str">
        <f>ADDRESS(ROW(),input4713[[#This Row],[first col]],4)&amp;":"&amp;ADDRESS(ROW(),input4713[[#This Row],[lastcol]]-1,4)</f>
        <v>A677:F677</v>
      </c>
      <c r="L677" t="b" cm="1">
        <f t="array" aca="1" ref="L677" ca="1">SUMPRODUCT(--(INDIRECT(input4713[[#This Row],[range1]])&lt;INDIRECT(input4713[[#This Row],[range2]])))=COUNT(INDIRECT(input4713[[#This Row],[range1]]))</f>
        <v>1</v>
      </c>
      <c r="M677" t="b" cm="1">
        <f t="array" aca="1" ref="M677" ca="1">SUMPRODUCT(--(INDIRECT(input4713[[#This Row],[range1]])&gt;INDIRECT(input4713[[#This Row],[range2]])))=COUNT(INDIRECT(input4713[[#This Row],[range1]]))</f>
        <v>0</v>
      </c>
      <c r="N677" t="b">
        <f ca="1">IF(AND(NOT(input4713[[#This Row],[All DESC?]]),NOT(input4713[[#This Row],[All ASC?]])),FALSE(),TRUE())</f>
        <v>1</v>
      </c>
      <c r="O677" cm="1">
        <f t="array" aca="1" ref="O677" ca="1">IF(AND(input4713[[#This Row],[Safe Part 1]],(MAX(ABS((INDIRECT(input4713[[#This Row],[range2]]))-(INDIRECT(input4713[[#This Row],[range1]])))))&lt;=3),1,0)</f>
        <v>1</v>
      </c>
    </row>
    <row r="678" spans="1:15" x14ac:dyDescent="0.35">
      <c r="A678">
        <v>74</v>
      </c>
      <c r="B678">
        <v>73</v>
      </c>
      <c r="C678">
        <v>72</v>
      </c>
      <c r="D678">
        <v>71</v>
      </c>
      <c r="E678">
        <v>70</v>
      </c>
      <c r="F678">
        <v>67</v>
      </c>
      <c r="H678">
        <f>1</f>
        <v>1</v>
      </c>
      <c r="I678">
        <f>COUNTA(input4713[[#This Row],[Column1.1]:[Column1.8]])</f>
        <v>6</v>
      </c>
      <c r="J678" t="str">
        <f>ADDRESS(ROW(),input4713[[#This Row],[first col]]+1,4)&amp;":"&amp;ADDRESS(ROW(),input4713[[#This Row],[lastcol]],4)</f>
        <v>B678:F678</v>
      </c>
      <c r="K678" t="str">
        <f>ADDRESS(ROW(),input4713[[#This Row],[first col]],4)&amp;":"&amp;ADDRESS(ROW(),input4713[[#This Row],[lastcol]]-1,4)</f>
        <v>A678:E678</v>
      </c>
      <c r="L678" t="b" cm="1">
        <f t="array" aca="1" ref="L678" ca="1">SUMPRODUCT(--(INDIRECT(input4713[[#This Row],[range1]])&lt;INDIRECT(input4713[[#This Row],[range2]])))=COUNT(INDIRECT(input4713[[#This Row],[range1]]))</f>
        <v>1</v>
      </c>
      <c r="M678" t="b" cm="1">
        <f t="array" aca="1" ref="M678" ca="1">SUMPRODUCT(--(INDIRECT(input4713[[#This Row],[range1]])&gt;INDIRECT(input4713[[#This Row],[range2]])))=COUNT(INDIRECT(input4713[[#This Row],[range1]]))</f>
        <v>0</v>
      </c>
      <c r="N678" t="b">
        <f ca="1">IF(AND(NOT(input4713[[#This Row],[All DESC?]]),NOT(input4713[[#This Row],[All ASC?]])),FALSE(),TRUE())</f>
        <v>1</v>
      </c>
      <c r="O678" cm="1">
        <f t="array" aca="1" ref="O678" ca="1">IF(AND(input4713[[#This Row],[Safe Part 1]],(MAX(ABS((INDIRECT(input4713[[#This Row],[range2]]))-(INDIRECT(input4713[[#This Row],[range1]])))))&lt;=3),1,0)</f>
        <v>1</v>
      </c>
    </row>
    <row r="679" spans="1:15" x14ac:dyDescent="0.35">
      <c r="A679">
        <v>90</v>
      </c>
      <c r="B679">
        <v>89</v>
      </c>
      <c r="C679">
        <v>86</v>
      </c>
      <c r="D679">
        <v>83</v>
      </c>
      <c r="E679">
        <v>82</v>
      </c>
      <c r="F679">
        <v>81</v>
      </c>
      <c r="G679">
        <v>76</v>
      </c>
      <c r="H679">
        <f>1</f>
        <v>1</v>
      </c>
      <c r="I679">
        <f>COUNTA(input4713[[#This Row],[Column1.1]:[Column1.8]])</f>
        <v>7</v>
      </c>
      <c r="J679" t="str">
        <f>ADDRESS(ROW(),input4713[[#This Row],[first col]]+1,4)&amp;":"&amp;ADDRESS(ROW(),input4713[[#This Row],[lastcol]],4)</f>
        <v>B679:G679</v>
      </c>
      <c r="K679" t="str">
        <f>ADDRESS(ROW(),input4713[[#This Row],[first col]],4)&amp;":"&amp;ADDRESS(ROW(),input4713[[#This Row],[lastcol]]-1,4)</f>
        <v>A679:F679</v>
      </c>
      <c r="L679" t="b" cm="1">
        <f t="array" aca="1" ref="L679" ca="1">SUMPRODUCT(--(INDIRECT(input4713[[#This Row],[range1]])&lt;INDIRECT(input4713[[#This Row],[range2]])))=COUNT(INDIRECT(input4713[[#This Row],[range1]]))</f>
        <v>1</v>
      </c>
      <c r="M679" t="b" cm="1">
        <f t="array" aca="1" ref="M679" ca="1">SUMPRODUCT(--(INDIRECT(input4713[[#This Row],[range1]])&gt;INDIRECT(input4713[[#This Row],[range2]])))=COUNT(INDIRECT(input4713[[#This Row],[range1]]))</f>
        <v>0</v>
      </c>
      <c r="N679" t="b">
        <f ca="1">IF(AND(NOT(input4713[[#This Row],[All DESC?]]),NOT(input4713[[#This Row],[All ASC?]])),FALSE(),TRUE())</f>
        <v>1</v>
      </c>
      <c r="O679" cm="1">
        <f t="array" aca="1" ref="O679" ca="1">IF(AND(input4713[[#This Row],[Safe Part 1]],(MAX(ABS((INDIRECT(input4713[[#This Row],[range2]]))-(INDIRECT(input4713[[#This Row],[range1]])))))&lt;=3),1,0)</f>
        <v>0</v>
      </c>
    </row>
    <row r="680" spans="1:15" x14ac:dyDescent="0.35">
      <c r="A680">
        <v>30</v>
      </c>
      <c r="B680">
        <v>32</v>
      </c>
      <c r="C680">
        <v>33</v>
      </c>
      <c r="D680">
        <v>36</v>
      </c>
      <c r="E680">
        <v>39</v>
      </c>
      <c r="F680">
        <v>40</v>
      </c>
      <c r="G680">
        <v>43</v>
      </c>
      <c r="H680">
        <f>1</f>
        <v>1</v>
      </c>
      <c r="I680">
        <f>COUNTA(input4713[[#This Row],[Column1.1]:[Column1.8]])</f>
        <v>7</v>
      </c>
      <c r="J680" t="str">
        <f>ADDRESS(ROW(),input4713[[#This Row],[first col]]+1,4)&amp;":"&amp;ADDRESS(ROW(),input4713[[#This Row],[lastcol]],4)</f>
        <v>B680:G680</v>
      </c>
      <c r="K680" t="str">
        <f>ADDRESS(ROW(),input4713[[#This Row],[first col]],4)&amp;":"&amp;ADDRESS(ROW(),input4713[[#This Row],[lastcol]]-1,4)</f>
        <v>A680:F680</v>
      </c>
      <c r="L680" t="b" cm="1">
        <f t="array" aca="1" ref="L680" ca="1">SUMPRODUCT(--(INDIRECT(input4713[[#This Row],[range1]])&lt;INDIRECT(input4713[[#This Row],[range2]])))=COUNT(INDIRECT(input4713[[#This Row],[range1]]))</f>
        <v>0</v>
      </c>
      <c r="M680" t="b" cm="1">
        <f t="array" aca="1" ref="M680" ca="1">SUMPRODUCT(--(INDIRECT(input4713[[#This Row],[range1]])&gt;INDIRECT(input4713[[#This Row],[range2]])))=COUNT(INDIRECT(input4713[[#This Row],[range1]]))</f>
        <v>1</v>
      </c>
      <c r="N680" t="b">
        <f ca="1">IF(AND(NOT(input4713[[#This Row],[All DESC?]]),NOT(input4713[[#This Row],[All ASC?]])),FALSE(),TRUE())</f>
        <v>1</v>
      </c>
      <c r="O680" cm="1">
        <f t="array" aca="1" ref="O680" ca="1">IF(AND(input4713[[#This Row],[Safe Part 1]],(MAX(ABS((INDIRECT(input4713[[#This Row],[range2]]))-(INDIRECT(input4713[[#This Row],[range1]])))))&lt;=3),1,0)</f>
        <v>1</v>
      </c>
    </row>
    <row r="681" spans="1:15" x14ac:dyDescent="0.35">
      <c r="A681">
        <v>12</v>
      </c>
      <c r="B681">
        <v>14</v>
      </c>
      <c r="C681">
        <v>16</v>
      </c>
      <c r="D681">
        <v>18</v>
      </c>
      <c r="E681">
        <v>21</v>
      </c>
      <c r="F681">
        <v>22</v>
      </c>
      <c r="G681">
        <v>25</v>
      </c>
      <c r="H681">
        <f>1</f>
        <v>1</v>
      </c>
      <c r="I681">
        <f>COUNTA(input4713[[#This Row],[Column1.1]:[Column1.8]])</f>
        <v>7</v>
      </c>
      <c r="J681" t="str">
        <f>ADDRESS(ROW(),input4713[[#This Row],[first col]]+1,4)&amp;":"&amp;ADDRESS(ROW(),input4713[[#This Row],[lastcol]],4)</f>
        <v>B681:G681</v>
      </c>
      <c r="K681" t="str">
        <f>ADDRESS(ROW(),input4713[[#This Row],[first col]],4)&amp;":"&amp;ADDRESS(ROW(),input4713[[#This Row],[lastcol]]-1,4)</f>
        <v>A681:F681</v>
      </c>
      <c r="L681" t="b" cm="1">
        <f t="array" aca="1" ref="L681" ca="1">SUMPRODUCT(--(INDIRECT(input4713[[#This Row],[range1]])&lt;INDIRECT(input4713[[#This Row],[range2]])))=COUNT(INDIRECT(input4713[[#This Row],[range1]]))</f>
        <v>0</v>
      </c>
      <c r="M681" t="b" cm="1">
        <f t="array" aca="1" ref="M681" ca="1">SUMPRODUCT(--(INDIRECT(input4713[[#This Row],[range1]])&gt;INDIRECT(input4713[[#This Row],[range2]])))=COUNT(INDIRECT(input4713[[#This Row],[range1]]))</f>
        <v>1</v>
      </c>
      <c r="N681" t="b">
        <f ca="1">IF(AND(NOT(input4713[[#This Row],[All DESC?]]),NOT(input4713[[#This Row],[All ASC?]])),FALSE(),TRUE())</f>
        <v>1</v>
      </c>
      <c r="O681" cm="1">
        <f t="array" aca="1" ref="O681" ca="1">IF(AND(input4713[[#This Row],[Safe Part 1]],(MAX(ABS((INDIRECT(input4713[[#This Row],[range2]]))-(INDIRECT(input4713[[#This Row],[range1]])))))&lt;=3),1,0)</f>
        <v>1</v>
      </c>
    </row>
    <row r="682" spans="1:15" x14ac:dyDescent="0.35">
      <c r="A682">
        <v>21</v>
      </c>
      <c r="B682">
        <v>19</v>
      </c>
      <c r="C682">
        <v>18</v>
      </c>
      <c r="D682">
        <v>16</v>
      </c>
      <c r="E682">
        <v>15</v>
      </c>
      <c r="H682">
        <f>1</f>
        <v>1</v>
      </c>
      <c r="I682">
        <f>COUNTA(input4713[[#This Row],[Column1.1]:[Column1.8]])</f>
        <v>5</v>
      </c>
      <c r="J682" t="str">
        <f>ADDRESS(ROW(),input4713[[#This Row],[first col]]+1,4)&amp;":"&amp;ADDRESS(ROW(),input4713[[#This Row],[lastcol]],4)</f>
        <v>B682:E682</v>
      </c>
      <c r="K682" t="str">
        <f>ADDRESS(ROW(),input4713[[#This Row],[first col]],4)&amp;":"&amp;ADDRESS(ROW(),input4713[[#This Row],[lastcol]]-1,4)</f>
        <v>A682:D682</v>
      </c>
      <c r="L682" t="b" cm="1">
        <f t="array" aca="1" ref="L682" ca="1">SUMPRODUCT(--(INDIRECT(input4713[[#This Row],[range1]])&lt;INDIRECT(input4713[[#This Row],[range2]])))=COUNT(INDIRECT(input4713[[#This Row],[range1]]))</f>
        <v>1</v>
      </c>
      <c r="M682" t="b" cm="1">
        <f t="array" aca="1" ref="M682" ca="1">SUMPRODUCT(--(INDIRECT(input4713[[#This Row],[range1]])&gt;INDIRECT(input4713[[#This Row],[range2]])))=COUNT(INDIRECT(input4713[[#This Row],[range1]]))</f>
        <v>0</v>
      </c>
      <c r="N682" t="b">
        <f ca="1">IF(AND(NOT(input4713[[#This Row],[All DESC?]]),NOT(input4713[[#This Row],[All ASC?]])),FALSE(),TRUE())</f>
        <v>1</v>
      </c>
      <c r="O682" cm="1">
        <f t="array" aca="1" ref="O682" ca="1">IF(AND(input4713[[#This Row],[Safe Part 1]],(MAX(ABS((INDIRECT(input4713[[#This Row],[range2]]))-(INDIRECT(input4713[[#This Row],[range1]])))))&lt;=3),1,0)</f>
        <v>1</v>
      </c>
    </row>
    <row r="683" spans="1:15" x14ac:dyDescent="0.35">
      <c r="A683">
        <v>41</v>
      </c>
      <c r="B683">
        <v>42</v>
      </c>
      <c r="C683">
        <v>43</v>
      </c>
      <c r="D683">
        <v>44</v>
      </c>
      <c r="E683">
        <v>45</v>
      </c>
      <c r="F683">
        <v>48</v>
      </c>
      <c r="G683">
        <v>53</v>
      </c>
      <c r="H683">
        <f>1</f>
        <v>1</v>
      </c>
      <c r="I683">
        <f>COUNTA(input4713[[#This Row],[Column1.1]:[Column1.8]])</f>
        <v>7</v>
      </c>
      <c r="J683" t="str">
        <f>ADDRESS(ROW(),input4713[[#This Row],[first col]]+1,4)&amp;":"&amp;ADDRESS(ROW(),input4713[[#This Row],[lastcol]],4)</f>
        <v>B683:G683</v>
      </c>
      <c r="K683" t="str">
        <f>ADDRESS(ROW(),input4713[[#This Row],[first col]],4)&amp;":"&amp;ADDRESS(ROW(),input4713[[#This Row],[lastcol]]-1,4)</f>
        <v>A683:F683</v>
      </c>
      <c r="L683" t="b" cm="1">
        <f t="array" aca="1" ref="L683" ca="1">SUMPRODUCT(--(INDIRECT(input4713[[#This Row],[range1]])&lt;INDIRECT(input4713[[#This Row],[range2]])))=COUNT(INDIRECT(input4713[[#This Row],[range1]]))</f>
        <v>0</v>
      </c>
      <c r="M683" t="b" cm="1">
        <f t="array" aca="1" ref="M683" ca="1">SUMPRODUCT(--(INDIRECT(input4713[[#This Row],[range1]])&gt;INDIRECT(input4713[[#This Row],[range2]])))=COUNT(INDIRECT(input4713[[#This Row],[range1]]))</f>
        <v>1</v>
      </c>
      <c r="N683" t="b">
        <f ca="1">IF(AND(NOT(input4713[[#This Row],[All DESC?]]),NOT(input4713[[#This Row],[All ASC?]])),FALSE(),TRUE())</f>
        <v>1</v>
      </c>
      <c r="O683" cm="1">
        <f t="array" aca="1" ref="O683" ca="1">IF(AND(input4713[[#This Row],[Safe Part 1]],(MAX(ABS((INDIRECT(input4713[[#This Row],[range2]]))-(INDIRECT(input4713[[#This Row],[range1]])))))&lt;=3),1,0)</f>
        <v>0</v>
      </c>
    </row>
    <row r="684" spans="1:15" x14ac:dyDescent="0.35">
      <c r="A684">
        <v>25</v>
      </c>
      <c r="B684">
        <v>27</v>
      </c>
      <c r="C684">
        <v>30</v>
      </c>
      <c r="D684">
        <v>31</v>
      </c>
      <c r="E684">
        <v>34</v>
      </c>
      <c r="H684">
        <f>1</f>
        <v>1</v>
      </c>
      <c r="I684">
        <f>COUNTA(input4713[[#This Row],[Column1.1]:[Column1.8]])</f>
        <v>5</v>
      </c>
      <c r="J684" t="str">
        <f>ADDRESS(ROW(),input4713[[#This Row],[first col]]+1,4)&amp;":"&amp;ADDRESS(ROW(),input4713[[#This Row],[lastcol]],4)</f>
        <v>B684:E684</v>
      </c>
      <c r="K684" t="str">
        <f>ADDRESS(ROW(),input4713[[#This Row],[first col]],4)&amp;":"&amp;ADDRESS(ROW(),input4713[[#This Row],[lastcol]]-1,4)</f>
        <v>A684:D684</v>
      </c>
      <c r="L684" t="b" cm="1">
        <f t="array" aca="1" ref="L684" ca="1">SUMPRODUCT(--(INDIRECT(input4713[[#This Row],[range1]])&lt;INDIRECT(input4713[[#This Row],[range2]])))=COUNT(INDIRECT(input4713[[#This Row],[range1]]))</f>
        <v>0</v>
      </c>
      <c r="M684" t="b" cm="1">
        <f t="array" aca="1" ref="M684" ca="1">SUMPRODUCT(--(INDIRECT(input4713[[#This Row],[range1]])&gt;INDIRECT(input4713[[#This Row],[range2]])))=COUNT(INDIRECT(input4713[[#This Row],[range1]]))</f>
        <v>1</v>
      </c>
      <c r="N684" t="b">
        <f ca="1">IF(AND(NOT(input4713[[#This Row],[All DESC?]]),NOT(input4713[[#This Row],[All ASC?]])),FALSE(),TRUE())</f>
        <v>1</v>
      </c>
      <c r="O684" cm="1">
        <f t="array" aca="1" ref="O684" ca="1">IF(AND(input4713[[#This Row],[Safe Part 1]],(MAX(ABS((INDIRECT(input4713[[#This Row],[range2]]))-(INDIRECT(input4713[[#This Row],[range1]])))))&lt;=3),1,0)</f>
        <v>1</v>
      </c>
    </row>
    <row r="685" spans="1:15" x14ac:dyDescent="0.35">
      <c r="A685">
        <v>29</v>
      </c>
      <c r="B685">
        <v>31</v>
      </c>
      <c r="C685">
        <v>34</v>
      </c>
      <c r="D685">
        <v>35</v>
      </c>
      <c r="E685">
        <v>36</v>
      </c>
      <c r="F685">
        <v>39</v>
      </c>
      <c r="G685">
        <v>43</v>
      </c>
      <c r="H685">
        <f>1</f>
        <v>1</v>
      </c>
      <c r="I685">
        <f>COUNTA(input4713[[#This Row],[Column1.1]:[Column1.8]])</f>
        <v>7</v>
      </c>
      <c r="J685" t="str">
        <f>ADDRESS(ROW(),input4713[[#This Row],[first col]]+1,4)&amp;":"&amp;ADDRESS(ROW(),input4713[[#This Row],[lastcol]],4)</f>
        <v>B685:G685</v>
      </c>
      <c r="K685" t="str">
        <f>ADDRESS(ROW(),input4713[[#This Row],[first col]],4)&amp;":"&amp;ADDRESS(ROW(),input4713[[#This Row],[lastcol]]-1,4)</f>
        <v>A685:F685</v>
      </c>
      <c r="L685" t="b" cm="1">
        <f t="array" aca="1" ref="L685" ca="1">SUMPRODUCT(--(INDIRECT(input4713[[#This Row],[range1]])&lt;INDIRECT(input4713[[#This Row],[range2]])))=COUNT(INDIRECT(input4713[[#This Row],[range1]]))</f>
        <v>0</v>
      </c>
      <c r="M685" t="b" cm="1">
        <f t="array" aca="1" ref="M685" ca="1">SUMPRODUCT(--(INDIRECT(input4713[[#This Row],[range1]])&gt;INDIRECT(input4713[[#This Row],[range2]])))=COUNT(INDIRECT(input4713[[#This Row],[range1]]))</f>
        <v>1</v>
      </c>
      <c r="N685" t="b">
        <f ca="1">IF(AND(NOT(input4713[[#This Row],[All DESC?]]),NOT(input4713[[#This Row],[All ASC?]])),FALSE(),TRUE())</f>
        <v>1</v>
      </c>
      <c r="O685" cm="1">
        <f t="array" aca="1" ref="O685" ca="1">IF(AND(input4713[[#This Row],[Safe Part 1]],(MAX(ABS((INDIRECT(input4713[[#This Row],[range2]]))-(INDIRECT(input4713[[#This Row],[range1]])))))&lt;=3),1,0)</f>
        <v>0</v>
      </c>
    </row>
    <row r="686" spans="1:15" x14ac:dyDescent="0.35">
      <c r="A686">
        <v>78</v>
      </c>
      <c r="B686">
        <v>75</v>
      </c>
      <c r="C686">
        <v>74</v>
      </c>
      <c r="D686">
        <v>73</v>
      </c>
      <c r="E686">
        <v>70</v>
      </c>
      <c r="F686">
        <v>67</v>
      </c>
      <c r="H686">
        <f>1</f>
        <v>1</v>
      </c>
      <c r="I686">
        <f>COUNTA(input4713[[#This Row],[Column1.1]:[Column1.8]])</f>
        <v>6</v>
      </c>
      <c r="J686" t="str">
        <f>ADDRESS(ROW(),input4713[[#This Row],[first col]]+1,4)&amp;":"&amp;ADDRESS(ROW(),input4713[[#This Row],[lastcol]],4)</f>
        <v>B686:F686</v>
      </c>
      <c r="K686" t="str">
        <f>ADDRESS(ROW(),input4713[[#This Row],[first col]],4)&amp;":"&amp;ADDRESS(ROW(),input4713[[#This Row],[lastcol]]-1,4)</f>
        <v>A686:E686</v>
      </c>
      <c r="L686" t="b" cm="1">
        <f t="array" aca="1" ref="L686" ca="1">SUMPRODUCT(--(INDIRECT(input4713[[#This Row],[range1]])&lt;INDIRECT(input4713[[#This Row],[range2]])))=COUNT(INDIRECT(input4713[[#This Row],[range1]]))</f>
        <v>1</v>
      </c>
      <c r="M686" t="b" cm="1">
        <f t="array" aca="1" ref="M686" ca="1">SUMPRODUCT(--(INDIRECT(input4713[[#This Row],[range1]])&gt;INDIRECT(input4713[[#This Row],[range2]])))=COUNT(INDIRECT(input4713[[#This Row],[range1]]))</f>
        <v>0</v>
      </c>
      <c r="N686" t="b">
        <f ca="1">IF(AND(NOT(input4713[[#This Row],[All DESC?]]),NOT(input4713[[#This Row],[All ASC?]])),FALSE(),TRUE())</f>
        <v>1</v>
      </c>
      <c r="O686" cm="1">
        <f t="array" aca="1" ref="O686" ca="1">IF(AND(input4713[[#This Row],[Safe Part 1]],(MAX(ABS((INDIRECT(input4713[[#This Row],[range2]]))-(INDIRECT(input4713[[#This Row],[range1]])))))&lt;=3),1,0)</f>
        <v>1</v>
      </c>
    </row>
    <row r="687" spans="1:15" x14ac:dyDescent="0.35">
      <c r="A687">
        <v>85</v>
      </c>
      <c r="B687">
        <v>84</v>
      </c>
      <c r="C687">
        <v>82</v>
      </c>
      <c r="D687">
        <v>81</v>
      </c>
      <c r="E687">
        <v>80</v>
      </c>
      <c r="F687">
        <v>79</v>
      </c>
      <c r="H687">
        <f>1</f>
        <v>1</v>
      </c>
      <c r="I687">
        <f>COUNTA(input4713[[#This Row],[Column1.1]:[Column1.8]])</f>
        <v>6</v>
      </c>
      <c r="J687" t="str">
        <f>ADDRESS(ROW(),input4713[[#This Row],[first col]]+1,4)&amp;":"&amp;ADDRESS(ROW(),input4713[[#This Row],[lastcol]],4)</f>
        <v>B687:F687</v>
      </c>
      <c r="K687" t="str">
        <f>ADDRESS(ROW(),input4713[[#This Row],[first col]],4)&amp;":"&amp;ADDRESS(ROW(),input4713[[#This Row],[lastcol]]-1,4)</f>
        <v>A687:E687</v>
      </c>
      <c r="L687" t="b" cm="1">
        <f t="array" aca="1" ref="L687" ca="1">SUMPRODUCT(--(INDIRECT(input4713[[#This Row],[range1]])&lt;INDIRECT(input4713[[#This Row],[range2]])))=COUNT(INDIRECT(input4713[[#This Row],[range1]]))</f>
        <v>1</v>
      </c>
      <c r="M687" t="b" cm="1">
        <f t="array" aca="1" ref="M687" ca="1">SUMPRODUCT(--(INDIRECT(input4713[[#This Row],[range1]])&gt;INDIRECT(input4713[[#This Row],[range2]])))=COUNT(INDIRECT(input4713[[#This Row],[range1]]))</f>
        <v>0</v>
      </c>
      <c r="N687" t="b">
        <f ca="1">IF(AND(NOT(input4713[[#This Row],[All DESC?]]),NOT(input4713[[#This Row],[All ASC?]])),FALSE(),TRUE())</f>
        <v>1</v>
      </c>
      <c r="O687" cm="1">
        <f t="array" aca="1" ref="O687" ca="1">IF(AND(input4713[[#This Row],[Safe Part 1]],(MAX(ABS((INDIRECT(input4713[[#This Row],[range2]]))-(INDIRECT(input4713[[#This Row],[range1]])))))&lt;=3),1,0)</f>
        <v>1</v>
      </c>
    </row>
    <row r="688" spans="1:15" x14ac:dyDescent="0.35">
      <c r="A688">
        <v>77</v>
      </c>
      <c r="B688">
        <v>76</v>
      </c>
      <c r="C688">
        <v>75</v>
      </c>
      <c r="D688">
        <v>73</v>
      </c>
      <c r="E688">
        <v>72</v>
      </c>
      <c r="F688">
        <v>69</v>
      </c>
      <c r="G688">
        <v>65</v>
      </c>
      <c r="H688">
        <f>1</f>
        <v>1</v>
      </c>
      <c r="I688">
        <f>COUNTA(input4713[[#This Row],[Column1.1]:[Column1.8]])</f>
        <v>7</v>
      </c>
      <c r="J688" t="str">
        <f>ADDRESS(ROW(),input4713[[#This Row],[first col]]+1,4)&amp;":"&amp;ADDRESS(ROW(),input4713[[#This Row],[lastcol]],4)</f>
        <v>B688:G688</v>
      </c>
      <c r="K688" t="str">
        <f>ADDRESS(ROW(),input4713[[#This Row],[first col]],4)&amp;":"&amp;ADDRESS(ROW(),input4713[[#This Row],[lastcol]]-1,4)</f>
        <v>A688:F688</v>
      </c>
      <c r="L688" t="b" cm="1">
        <f t="array" aca="1" ref="L688" ca="1">SUMPRODUCT(--(INDIRECT(input4713[[#This Row],[range1]])&lt;INDIRECT(input4713[[#This Row],[range2]])))=COUNT(INDIRECT(input4713[[#This Row],[range1]]))</f>
        <v>1</v>
      </c>
      <c r="M688" t="b" cm="1">
        <f t="array" aca="1" ref="M688" ca="1">SUMPRODUCT(--(INDIRECT(input4713[[#This Row],[range1]])&gt;INDIRECT(input4713[[#This Row],[range2]])))=COUNT(INDIRECT(input4713[[#This Row],[range1]]))</f>
        <v>0</v>
      </c>
      <c r="N688" t="b">
        <f ca="1">IF(AND(NOT(input4713[[#This Row],[All DESC?]]),NOT(input4713[[#This Row],[All ASC?]])),FALSE(),TRUE())</f>
        <v>1</v>
      </c>
      <c r="O688" cm="1">
        <f t="array" aca="1" ref="O688" ca="1">IF(AND(input4713[[#This Row],[Safe Part 1]],(MAX(ABS((INDIRECT(input4713[[#This Row],[range2]]))-(INDIRECT(input4713[[#This Row],[range1]])))))&lt;=3),1,0)</f>
        <v>0</v>
      </c>
    </row>
    <row r="689" spans="1:15" x14ac:dyDescent="0.35">
      <c r="A689">
        <v>22</v>
      </c>
      <c r="B689">
        <v>24</v>
      </c>
      <c r="C689">
        <v>26</v>
      </c>
      <c r="D689">
        <v>27</v>
      </c>
      <c r="E689">
        <v>30</v>
      </c>
      <c r="F689">
        <v>33</v>
      </c>
      <c r="G689">
        <v>37</v>
      </c>
      <c r="H689">
        <f>1</f>
        <v>1</v>
      </c>
      <c r="I689">
        <f>COUNTA(input4713[[#This Row],[Column1.1]:[Column1.8]])</f>
        <v>7</v>
      </c>
      <c r="J689" t="str">
        <f>ADDRESS(ROW(),input4713[[#This Row],[first col]]+1,4)&amp;":"&amp;ADDRESS(ROW(),input4713[[#This Row],[lastcol]],4)</f>
        <v>B689:G689</v>
      </c>
      <c r="K689" t="str">
        <f>ADDRESS(ROW(),input4713[[#This Row],[first col]],4)&amp;":"&amp;ADDRESS(ROW(),input4713[[#This Row],[lastcol]]-1,4)</f>
        <v>A689:F689</v>
      </c>
      <c r="L689" t="b" cm="1">
        <f t="array" aca="1" ref="L689" ca="1">SUMPRODUCT(--(INDIRECT(input4713[[#This Row],[range1]])&lt;INDIRECT(input4713[[#This Row],[range2]])))=COUNT(INDIRECT(input4713[[#This Row],[range1]]))</f>
        <v>0</v>
      </c>
      <c r="M689" t="b" cm="1">
        <f t="array" aca="1" ref="M689" ca="1">SUMPRODUCT(--(INDIRECT(input4713[[#This Row],[range1]])&gt;INDIRECT(input4713[[#This Row],[range2]])))=COUNT(INDIRECT(input4713[[#This Row],[range1]]))</f>
        <v>1</v>
      </c>
      <c r="N689" t="b">
        <f ca="1">IF(AND(NOT(input4713[[#This Row],[All DESC?]]),NOT(input4713[[#This Row],[All ASC?]])),FALSE(),TRUE())</f>
        <v>1</v>
      </c>
      <c r="O689" cm="1">
        <f t="array" aca="1" ref="O689" ca="1">IF(AND(input4713[[#This Row],[Safe Part 1]],(MAX(ABS((INDIRECT(input4713[[#This Row],[range2]]))-(INDIRECT(input4713[[#This Row],[range1]])))))&lt;=3),1,0)</f>
        <v>0</v>
      </c>
    </row>
    <row r="690" spans="1:15" x14ac:dyDescent="0.35">
      <c r="A690">
        <v>11</v>
      </c>
      <c r="B690">
        <v>12</v>
      </c>
      <c r="C690">
        <v>14</v>
      </c>
      <c r="D690">
        <v>17</v>
      </c>
      <c r="E690">
        <v>20</v>
      </c>
      <c r="F690">
        <v>22</v>
      </c>
      <c r="H690">
        <f>1</f>
        <v>1</v>
      </c>
      <c r="I690">
        <f>COUNTA(input4713[[#This Row],[Column1.1]:[Column1.8]])</f>
        <v>6</v>
      </c>
      <c r="J690" t="str">
        <f>ADDRESS(ROW(),input4713[[#This Row],[first col]]+1,4)&amp;":"&amp;ADDRESS(ROW(),input4713[[#This Row],[lastcol]],4)</f>
        <v>B690:F690</v>
      </c>
      <c r="K690" t="str">
        <f>ADDRESS(ROW(),input4713[[#This Row],[first col]],4)&amp;":"&amp;ADDRESS(ROW(),input4713[[#This Row],[lastcol]]-1,4)</f>
        <v>A690:E690</v>
      </c>
      <c r="L690" t="b" cm="1">
        <f t="array" aca="1" ref="L690" ca="1">SUMPRODUCT(--(INDIRECT(input4713[[#This Row],[range1]])&lt;INDIRECT(input4713[[#This Row],[range2]])))=COUNT(INDIRECT(input4713[[#This Row],[range1]]))</f>
        <v>0</v>
      </c>
      <c r="M690" t="b" cm="1">
        <f t="array" aca="1" ref="M690" ca="1">SUMPRODUCT(--(INDIRECT(input4713[[#This Row],[range1]])&gt;INDIRECT(input4713[[#This Row],[range2]])))=COUNT(INDIRECT(input4713[[#This Row],[range1]]))</f>
        <v>1</v>
      </c>
      <c r="N690" t="b">
        <f ca="1">IF(AND(NOT(input4713[[#This Row],[All DESC?]]),NOT(input4713[[#This Row],[All ASC?]])),FALSE(),TRUE())</f>
        <v>1</v>
      </c>
      <c r="O690" cm="1">
        <f t="array" aca="1" ref="O690" ca="1">IF(AND(input4713[[#This Row],[Safe Part 1]],(MAX(ABS((INDIRECT(input4713[[#This Row],[range2]]))-(INDIRECT(input4713[[#This Row],[range1]])))))&lt;=3),1,0)</f>
        <v>1</v>
      </c>
    </row>
    <row r="691" spans="1:15" x14ac:dyDescent="0.35">
      <c r="A691">
        <v>78</v>
      </c>
      <c r="B691">
        <v>79</v>
      </c>
      <c r="C691">
        <v>81</v>
      </c>
      <c r="D691">
        <v>82</v>
      </c>
      <c r="E691">
        <v>84</v>
      </c>
      <c r="H691">
        <f>1</f>
        <v>1</v>
      </c>
      <c r="I691">
        <f>COUNTA(input4713[[#This Row],[Column1.1]:[Column1.8]])</f>
        <v>5</v>
      </c>
      <c r="J691" t="str">
        <f>ADDRESS(ROW(),input4713[[#This Row],[first col]]+1,4)&amp;":"&amp;ADDRESS(ROW(),input4713[[#This Row],[lastcol]],4)</f>
        <v>B691:E691</v>
      </c>
      <c r="K691" t="str">
        <f>ADDRESS(ROW(),input4713[[#This Row],[first col]],4)&amp;":"&amp;ADDRESS(ROW(),input4713[[#This Row],[lastcol]]-1,4)</f>
        <v>A691:D691</v>
      </c>
      <c r="L691" t="b" cm="1">
        <f t="array" aca="1" ref="L691" ca="1">SUMPRODUCT(--(INDIRECT(input4713[[#This Row],[range1]])&lt;INDIRECT(input4713[[#This Row],[range2]])))=COUNT(INDIRECT(input4713[[#This Row],[range1]]))</f>
        <v>0</v>
      </c>
      <c r="M691" t="b" cm="1">
        <f t="array" aca="1" ref="M691" ca="1">SUMPRODUCT(--(INDIRECT(input4713[[#This Row],[range1]])&gt;INDIRECT(input4713[[#This Row],[range2]])))=COUNT(INDIRECT(input4713[[#This Row],[range1]]))</f>
        <v>1</v>
      </c>
      <c r="N691" t="b">
        <f ca="1">IF(AND(NOT(input4713[[#This Row],[All DESC?]]),NOT(input4713[[#This Row],[All ASC?]])),FALSE(),TRUE())</f>
        <v>1</v>
      </c>
      <c r="O691" cm="1">
        <f t="array" aca="1" ref="O691" ca="1">IF(AND(input4713[[#This Row],[Safe Part 1]],(MAX(ABS((INDIRECT(input4713[[#This Row],[range2]]))-(INDIRECT(input4713[[#This Row],[range1]])))))&lt;=3),1,0)</f>
        <v>1</v>
      </c>
    </row>
    <row r="692" spans="1:15" x14ac:dyDescent="0.35">
      <c r="A692">
        <v>62</v>
      </c>
      <c r="B692">
        <v>65</v>
      </c>
      <c r="C692">
        <v>68</v>
      </c>
      <c r="D692">
        <v>69</v>
      </c>
      <c r="E692">
        <v>71</v>
      </c>
      <c r="F692">
        <v>74</v>
      </c>
      <c r="H692">
        <f>1</f>
        <v>1</v>
      </c>
      <c r="I692">
        <f>COUNTA(input4713[[#This Row],[Column1.1]:[Column1.8]])</f>
        <v>6</v>
      </c>
      <c r="J692" t="str">
        <f>ADDRESS(ROW(),input4713[[#This Row],[first col]]+1,4)&amp;":"&amp;ADDRESS(ROW(),input4713[[#This Row],[lastcol]],4)</f>
        <v>B692:F692</v>
      </c>
      <c r="K692" t="str">
        <f>ADDRESS(ROW(),input4713[[#This Row],[first col]],4)&amp;":"&amp;ADDRESS(ROW(),input4713[[#This Row],[lastcol]]-1,4)</f>
        <v>A692:E692</v>
      </c>
      <c r="L692" t="b" cm="1">
        <f t="array" aca="1" ref="L692" ca="1">SUMPRODUCT(--(INDIRECT(input4713[[#This Row],[range1]])&lt;INDIRECT(input4713[[#This Row],[range2]])))=COUNT(INDIRECT(input4713[[#This Row],[range1]]))</f>
        <v>0</v>
      </c>
      <c r="M692" t="b" cm="1">
        <f t="array" aca="1" ref="M692" ca="1">SUMPRODUCT(--(INDIRECT(input4713[[#This Row],[range1]])&gt;INDIRECT(input4713[[#This Row],[range2]])))=COUNT(INDIRECT(input4713[[#This Row],[range1]]))</f>
        <v>1</v>
      </c>
      <c r="N692" t="b">
        <f ca="1">IF(AND(NOT(input4713[[#This Row],[All DESC?]]),NOT(input4713[[#This Row],[All ASC?]])),FALSE(),TRUE())</f>
        <v>1</v>
      </c>
      <c r="O692" cm="1">
        <f t="array" aca="1" ref="O692" ca="1">IF(AND(input4713[[#This Row],[Safe Part 1]],(MAX(ABS((INDIRECT(input4713[[#This Row],[range2]]))-(INDIRECT(input4713[[#This Row],[range1]])))))&lt;=3),1,0)</f>
        <v>1</v>
      </c>
    </row>
    <row r="693" spans="1:15" x14ac:dyDescent="0.35">
      <c r="A693">
        <v>30</v>
      </c>
      <c r="B693">
        <v>31</v>
      </c>
      <c r="C693">
        <v>34</v>
      </c>
      <c r="D693">
        <v>37</v>
      </c>
      <c r="E693">
        <v>39</v>
      </c>
      <c r="F693">
        <v>42</v>
      </c>
      <c r="G693">
        <v>46</v>
      </c>
      <c r="H693">
        <f>1</f>
        <v>1</v>
      </c>
      <c r="I693">
        <f>COUNTA(input4713[[#This Row],[Column1.1]:[Column1.8]])</f>
        <v>7</v>
      </c>
      <c r="J693" t="str">
        <f>ADDRESS(ROW(),input4713[[#This Row],[first col]]+1,4)&amp;":"&amp;ADDRESS(ROW(),input4713[[#This Row],[lastcol]],4)</f>
        <v>B693:G693</v>
      </c>
      <c r="K693" t="str">
        <f>ADDRESS(ROW(),input4713[[#This Row],[first col]],4)&amp;":"&amp;ADDRESS(ROW(),input4713[[#This Row],[lastcol]]-1,4)</f>
        <v>A693:F693</v>
      </c>
      <c r="L693" t="b" cm="1">
        <f t="array" aca="1" ref="L693" ca="1">SUMPRODUCT(--(INDIRECT(input4713[[#This Row],[range1]])&lt;INDIRECT(input4713[[#This Row],[range2]])))=COUNT(INDIRECT(input4713[[#This Row],[range1]]))</f>
        <v>0</v>
      </c>
      <c r="M693" t="b" cm="1">
        <f t="array" aca="1" ref="M693" ca="1">SUMPRODUCT(--(INDIRECT(input4713[[#This Row],[range1]])&gt;INDIRECT(input4713[[#This Row],[range2]])))=COUNT(INDIRECT(input4713[[#This Row],[range1]]))</f>
        <v>1</v>
      </c>
      <c r="N693" t="b">
        <f ca="1">IF(AND(NOT(input4713[[#This Row],[All DESC?]]),NOT(input4713[[#This Row],[All ASC?]])),FALSE(),TRUE())</f>
        <v>1</v>
      </c>
      <c r="O693" cm="1">
        <f t="array" aca="1" ref="O693" ca="1">IF(AND(input4713[[#This Row],[Safe Part 1]],(MAX(ABS((INDIRECT(input4713[[#This Row],[range2]]))-(INDIRECT(input4713[[#This Row],[range1]])))))&lt;=3),1,0)</f>
        <v>0</v>
      </c>
    </row>
    <row r="694" spans="1:15" x14ac:dyDescent="0.35">
      <c r="A694">
        <v>22</v>
      </c>
      <c r="B694">
        <v>23</v>
      </c>
      <c r="C694">
        <v>25</v>
      </c>
      <c r="D694">
        <v>28</v>
      </c>
      <c r="E694">
        <v>31</v>
      </c>
      <c r="F694">
        <v>32</v>
      </c>
      <c r="G694">
        <v>36</v>
      </c>
      <c r="H694">
        <f>1</f>
        <v>1</v>
      </c>
      <c r="I694">
        <f>COUNTA(input4713[[#This Row],[Column1.1]:[Column1.8]])</f>
        <v>7</v>
      </c>
      <c r="J694" t="str">
        <f>ADDRESS(ROW(),input4713[[#This Row],[first col]]+1,4)&amp;":"&amp;ADDRESS(ROW(),input4713[[#This Row],[lastcol]],4)</f>
        <v>B694:G694</v>
      </c>
      <c r="K694" t="str">
        <f>ADDRESS(ROW(),input4713[[#This Row],[first col]],4)&amp;":"&amp;ADDRESS(ROW(),input4713[[#This Row],[lastcol]]-1,4)</f>
        <v>A694:F694</v>
      </c>
      <c r="L694" t="b" cm="1">
        <f t="array" aca="1" ref="L694" ca="1">SUMPRODUCT(--(INDIRECT(input4713[[#This Row],[range1]])&lt;INDIRECT(input4713[[#This Row],[range2]])))=COUNT(INDIRECT(input4713[[#This Row],[range1]]))</f>
        <v>0</v>
      </c>
      <c r="M694" t="b" cm="1">
        <f t="array" aca="1" ref="M694" ca="1">SUMPRODUCT(--(INDIRECT(input4713[[#This Row],[range1]])&gt;INDIRECT(input4713[[#This Row],[range2]])))=COUNT(INDIRECT(input4713[[#This Row],[range1]]))</f>
        <v>1</v>
      </c>
      <c r="N694" t="b">
        <f ca="1">IF(AND(NOT(input4713[[#This Row],[All DESC?]]),NOT(input4713[[#This Row],[All ASC?]])),FALSE(),TRUE())</f>
        <v>1</v>
      </c>
      <c r="O694" cm="1">
        <f t="array" aca="1" ref="O694" ca="1">IF(AND(input4713[[#This Row],[Safe Part 1]],(MAX(ABS((INDIRECT(input4713[[#This Row],[range2]]))-(INDIRECT(input4713[[#This Row],[range1]])))))&lt;=3),1,0)</f>
        <v>0</v>
      </c>
    </row>
    <row r="695" spans="1:15" x14ac:dyDescent="0.35">
      <c r="A695">
        <v>2</v>
      </c>
      <c r="B695">
        <v>4</v>
      </c>
      <c r="C695">
        <v>6</v>
      </c>
      <c r="D695">
        <v>7</v>
      </c>
      <c r="E695">
        <v>8</v>
      </c>
      <c r="H695">
        <f>1</f>
        <v>1</v>
      </c>
      <c r="I695">
        <f>COUNTA(input4713[[#This Row],[Column1.1]:[Column1.8]])</f>
        <v>5</v>
      </c>
      <c r="J695" t="str">
        <f>ADDRESS(ROW(),input4713[[#This Row],[first col]]+1,4)&amp;":"&amp;ADDRESS(ROW(),input4713[[#This Row],[lastcol]],4)</f>
        <v>B695:E695</v>
      </c>
      <c r="K695" t="str">
        <f>ADDRESS(ROW(),input4713[[#This Row],[first col]],4)&amp;":"&amp;ADDRESS(ROW(),input4713[[#This Row],[lastcol]]-1,4)</f>
        <v>A695:D695</v>
      </c>
      <c r="L695" t="b" cm="1">
        <f t="array" aca="1" ref="L695" ca="1">SUMPRODUCT(--(INDIRECT(input4713[[#This Row],[range1]])&lt;INDIRECT(input4713[[#This Row],[range2]])))=COUNT(INDIRECT(input4713[[#This Row],[range1]]))</f>
        <v>0</v>
      </c>
      <c r="M695" t="b" cm="1">
        <f t="array" aca="1" ref="M695" ca="1">SUMPRODUCT(--(INDIRECT(input4713[[#This Row],[range1]])&gt;INDIRECT(input4713[[#This Row],[range2]])))=COUNT(INDIRECT(input4713[[#This Row],[range1]]))</f>
        <v>1</v>
      </c>
      <c r="N695" t="b">
        <f ca="1">IF(AND(NOT(input4713[[#This Row],[All DESC?]]),NOT(input4713[[#This Row],[All ASC?]])),FALSE(),TRUE())</f>
        <v>1</v>
      </c>
      <c r="O695" cm="1">
        <f t="array" aca="1" ref="O695" ca="1">IF(AND(input4713[[#This Row],[Safe Part 1]],(MAX(ABS((INDIRECT(input4713[[#This Row],[range2]]))-(INDIRECT(input4713[[#This Row],[range1]])))))&lt;=3),1,0)</f>
        <v>1</v>
      </c>
    </row>
    <row r="696" spans="1:15" x14ac:dyDescent="0.35">
      <c r="A696">
        <v>14</v>
      </c>
      <c r="B696">
        <v>11</v>
      </c>
      <c r="C696">
        <v>8</v>
      </c>
      <c r="D696">
        <v>7</v>
      </c>
      <c r="E696">
        <v>6</v>
      </c>
      <c r="F696">
        <v>5</v>
      </c>
      <c r="G696">
        <v>1</v>
      </c>
      <c r="H696">
        <f>1</f>
        <v>1</v>
      </c>
      <c r="I696">
        <f>COUNTA(input4713[[#This Row],[Column1.1]:[Column1.8]])</f>
        <v>7</v>
      </c>
      <c r="J696" t="str">
        <f>ADDRESS(ROW(),input4713[[#This Row],[first col]]+1,4)&amp;":"&amp;ADDRESS(ROW(),input4713[[#This Row],[lastcol]],4)</f>
        <v>B696:G696</v>
      </c>
      <c r="K696" t="str">
        <f>ADDRESS(ROW(),input4713[[#This Row],[first col]],4)&amp;":"&amp;ADDRESS(ROW(),input4713[[#This Row],[lastcol]]-1,4)</f>
        <v>A696:F696</v>
      </c>
      <c r="L696" t="b" cm="1">
        <f t="array" aca="1" ref="L696" ca="1">SUMPRODUCT(--(INDIRECT(input4713[[#This Row],[range1]])&lt;INDIRECT(input4713[[#This Row],[range2]])))=COUNT(INDIRECT(input4713[[#This Row],[range1]]))</f>
        <v>1</v>
      </c>
      <c r="M696" t="b" cm="1">
        <f t="array" aca="1" ref="M696" ca="1">SUMPRODUCT(--(INDIRECT(input4713[[#This Row],[range1]])&gt;INDIRECT(input4713[[#This Row],[range2]])))=COUNT(INDIRECT(input4713[[#This Row],[range1]]))</f>
        <v>0</v>
      </c>
      <c r="N696" t="b">
        <f ca="1">IF(AND(NOT(input4713[[#This Row],[All DESC?]]),NOT(input4713[[#This Row],[All ASC?]])),FALSE(),TRUE())</f>
        <v>1</v>
      </c>
      <c r="O696" cm="1">
        <f t="array" aca="1" ref="O696" ca="1">IF(AND(input4713[[#This Row],[Safe Part 1]],(MAX(ABS((INDIRECT(input4713[[#This Row],[range2]]))-(INDIRECT(input4713[[#This Row],[range1]])))))&lt;=3),1,0)</f>
        <v>0</v>
      </c>
    </row>
    <row r="697" spans="1:15" x14ac:dyDescent="0.35">
      <c r="A697">
        <v>44</v>
      </c>
      <c r="B697">
        <v>45</v>
      </c>
      <c r="C697">
        <v>48</v>
      </c>
      <c r="D697">
        <v>49</v>
      </c>
      <c r="E697">
        <v>51</v>
      </c>
      <c r="F697">
        <v>54</v>
      </c>
      <c r="H697">
        <f>1</f>
        <v>1</v>
      </c>
      <c r="I697">
        <f>COUNTA(input4713[[#This Row],[Column1.1]:[Column1.8]])</f>
        <v>6</v>
      </c>
      <c r="J697" t="str">
        <f>ADDRESS(ROW(),input4713[[#This Row],[first col]]+1,4)&amp;":"&amp;ADDRESS(ROW(),input4713[[#This Row],[lastcol]],4)</f>
        <v>B697:F697</v>
      </c>
      <c r="K697" t="str">
        <f>ADDRESS(ROW(),input4713[[#This Row],[first col]],4)&amp;":"&amp;ADDRESS(ROW(),input4713[[#This Row],[lastcol]]-1,4)</f>
        <v>A697:E697</v>
      </c>
      <c r="L697" t="b" cm="1">
        <f t="array" aca="1" ref="L697" ca="1">SUMPRODUCT(--(INDIRECT(input4713[[#This Row],[range1]])&lt;INDIRECT(input4713[[#This Row],[range2]])))=COUNT(INDIRECT(input4713[[#This Row],[range1]]))</f>
        <v>0</v>
      </c>
      <c r="M697" t="b" cm="1">
        <f t="array" aca="1" ref="M697" ca="1">SUMPRODUCT(--(INDIRECT(input4713[[#This Row],[range1]])&gt;INDIRECT(input4713[[#This Row],[range2]])))=COUNT(INDIRECT(input4713[[#This Row],[range1]]))</f>
        <v>1</v>
      </c>
      <c r="N697" t="b">
        <f ca="1">IF(AND(NOT(input4713[[#This Row],[All DESC?]]),NOT(input4713[[#This Row],[All ASC?]])),FALSE(),TRUE())</f>
        <v>1</v>
      </c>
      <c r="O697" cm="1">
        <f t="array" aca="1" ref="O697" ca="1">IF(AND(input4713[[#This Row],[Safe Part 1]],(MAX(ABS((INDIRECT(input4713[[#This Row],[range2]]))-(INDIRECT(input4713[[#This Row],[range1]])))))&lt;=3),1,0)</f>
        <v>1</v>
      </c>
    </row>
    <row r="698" spans="1:15" x14ac:dyDescent="0.35">
      <c r="A698">
        <v>37</v>
      </c>
      <c r="B698">
        <v>38</v>
      </c>
      <c r="C698">
        <v>39</v>
      </c>
      <c r="D698">
        <v>42</v>
      </c>
      <c r="E698">
        <v>45</v>
      </c>
      <c r="F698">
        <v>46</v>
      </c>
      <c r="H698">
        <f>1</f>
        <v>1</v>
      </c>
      <c r="I698">
        <f>COUNTA(input4713[[#This Row],[Column1.1]:[Column1.8]])</f>
        <v>6</v>
      </c>
      <c r="J698" t="str">
        <f>ADDRESS(ROW(),input4713[[#This Row],[first col]]+1,4)&amp;":"&amp;ADDRESS(ROW(),input4713[[#This Row],[lastcol]],4)</f>
        <v>B698:F698</v>
      </c>
      <c r="K698" t="str">
        <f>ADDRESS(ROW(),input4713[[#This Row],[first col]],4)&amp;":"&amp;ADDRESS(ROW(),input4713[[#This Row],[lastcol]]-1,4)</f>
        <v>A698:E698</v>
      </c>
      <c r="L698" t="b" cm="1">
        <f t="array" aca="1" ref="L698" ca="1">SUMPRODUCT(--(INDIRECT(input4713[[#This Row],[range1]])&lt;INDIRECT(input4713[[#This Row],[range2]])))=COUNT(INDIRECT(input4713[[#This Row],[range1]]))</f>
        <v>0</v>
      </c>
      <c r="M698" t="b" cm="1">
        <f t="array" aca="1" ref="M698" ca="1">SUMPRODUCT(--(INDIRECT(input4713[[#This Row],[range1]])&gt;INDIRECT(input4713[[#This Row],[range2]])))=COUNT(INDIRECT(input4713[[#This Row],[range1]]))</f>
        <v>1</v>
      </c>
      <c r="N698" t="b">
        <f ca="1">IF(AND(NOT(input4713[[#This Row],[All DESC?]]),NOT(input4713[[#This Row],[All ASC?]])),FALSE(),TRUE())</f>
        <v>1</v>
      </c>
      <c r="O698" cm="1">
        <f t="array" aca="1" ref="O698" ca="1">IF(AND(input4713[[#This Row],[Safe Part 1]],(MAX(ABS((INDIRECT(input4713[[#This Row],[range2]]))-(INDIRECT(input4713[[#This Row],[range1]])))))&lt;=3),1,0)</f>
        <v>1</v>
      </c>
    </row>
    <row r="699" spans="1:15" x14ac:dyDescent="0.35">
      <c r="A699">
        <v>98</v>
      </c>
      <c r="B699">
        <v>96</v>
      </c>
      <c r="C699">
        <v>94</v>
      </c>
      <c r="D699">
        <v>93</v>
      </c>
      <c r="E699">
        <v>90</v>
      </c>
      <c r="F699">
        <v>87</v>
      </c>
      <c r="H699">
        <f>1</f>
        <v>1</v>
      </c>
      <c r="I699">
        <f>COUNTA(input4713[[#This Row],[Column1.1]:[Column1.8]])</f>
        <v>6</v>
      </c>
      <c r="J699" t="str">
        <f>ADDRESS(ROW(),input4713[[#This Row],[first col]]+1,4)&amp;":"&amp;ADDRESS(ROW(),input4713[[#This Row],[lastcol]],4)</f>
        <v>B699:F699</v>
      </c>
      <c r="K699" t="str">
        <f>ADDRESS(ROW(),input4713[[#This Row],[first col]],4)&amp;":"&amp;ADDRESS(ROW(),input4713[[#This Row],[lastcol]]-1,4)</f>
        <v>A699:E699</v>
      </c>
      <c r="L699" t="b" cm="1">
        <f t="array" aca="1" ref="L699" ca="1">SUMPRODUCT(--(INDIRECT(input4713[[#This Row],[range1]])&lt;INDIRECT(input4713[[#This Row],[range2]])))=COUNT(INDIRECT(input4713[[#This Row],[range1]]))</f>
        <v>1</v>
      </c>
      <c r="M699" t="b" cm="1">
        <f t="array" aca="1" ref="M699" ca="1">SUMPRODUCT(--(INDIRECT(input4713[[#This Row],[range1]])&gt;INDIRECT(input4713[[#This Row],[range2]])))=COUNT(INDIRECT(input4713[[#This Row],[range1]]))</f>
        <v>0</v>
      </c>
      <c r="N699" t="b">
        <f ca="1">IF(AND(NOT(input4713[[#This Row],[All DESC?]]),NOT(input4713[[#This Row],[All ASC?]])),FALSE(),TRUE())</f>
        <v>1</v>
      </c>
      <c r="O699" cm="1">
        <f t="array" aca="1" ref="O699" ca="1">IF(AND(input4713[[#This Row],[Safe Part 1]],(MAX(ABS((INDIRECT(input4713[[#This Row],[range2]]))-(INDIRECT(input4713[[#This Row],[range1]])))))&lt;=3),1,0)</f>
        <v>1</v>
      </c>
    </row>
    <row r="700" spans="1:15" x14ac:dyDescent="0.35">
      <c r="A700">
        <v>51</v>
      </c>
      <c r="B700">
        <v>52</v>
      </c>
      <c r="C700">
        <v>54</v>
      </c>
      <c r="D700">
        <v>56</v>
      </c>
      <c r="E700">
        <v>57</v>
      </c>
      <c r="F700">
        <v>58</v>
      </c>
      <c r="H700">
        <f>1</f>
        <v>1</v>
      </c>
      <c r="I700">
        <f>COUNTA(input4713[[#This Row],[Column1.1]:[Column1.8]])</f>
        <v>6</v>
      </c>
      <c r="J700" t="str">
        <f>ADDRESS(ROW(),input4713[[#This Row],[first col]]+1,4)&amp;":"&amp;ADDRESS(ROW(),input4713[[#This Row],[lastcol]],4)</f>
        <v>B700:F700</v>
      </c>
      <c r="K700" t="str">
        <f>ADDRESS(ROW(),input4713[[#This Row],[first col]],4)&amp;":"&amp;ADDRESS(ROW(),input4713[[#This Row],[lastcol]]-1,4)</f>
        <v>A700:E700</v>
      </c>
      <c r="L700" t="b" cm="1">
        <f t="array" aca="1" ref="L700" ca="1">SUMPRODUCT(--(INDIRECT(input4713[[#This Row],[range1]])&lt;INDIRECT(input4713[[#This Row],[range2]])))=COUNT(INDIRECT(input4713[[#This Row],[range1]]))</f>
        <v>0</v>
      </c>
      <c r="M700" t="b" cm="1">
        <f t="array" aca="1" ref="M700" ca="1">SUMPRODUCT(--(INDIRECT(input4713[[#This Row],[range1]])&gt;INDIRECT(input4713[[#This Row],[range2]])))=COUNT(INDIRECT(input4713[[#This Row],[range1]]))</f>
        <v>1</v>
      </c>
      <c r="N700" t="b">
        <f ca="1">IF(AND(NOT(input4713[[#This Row],[All DESC?]]),NOT(input4713[[#This Row],[All ASC?]])),FALSE(),TRUE())</f>
        <v>1</v>
      </c>
      <c r="O700" cm="1">
        <f t="array" aca="1" ref="O700" ca="1">IF(AND(input4713[[#This Row],[Safe Part 1]],(MAX(ABS((INDIRECT(input4713[[#This Row],[range2]]))-(INDIRECT(input4713[[#This Row],[range1]])))))&lt;=3),1,0)</f>
        <v>1</v>
      </c>
    </row>
    <row r="701" spans="1:15" x14ac:dyDescent="0.35">
      <c r="A701">
        <v>13</v>
      </c>
      <c r="B701">
        <v>14</v>
      </c>
      <c r="C701">
        <v>15</v>
      </c>
      <c r="D701">
        <v>18</v>
      </c>
      <c r="E701">
        <v>20</v>
      </c>
      <c r="F701">
        <v>22</v>
      </c>
      <c r="H701">
        <f>1</f>
        <v>1</v>
      </c>
      <c r="I701">
        <f>COUNTA(input4713[[#This Row],[Column1.1]:[Column1.8]])</f>
        <v>6</v>
      </c>
      <c r="J701" t="str">
        <f>ADDRESS(ROW(),input4713[[#This Row],[first col]]+1,4)&amp;":"&amp;ADDRESS(ROW(),input4713[[#This Row],[lastcol]],4)</f>
        <v>B701:F701</v>
      </c>
      <c r="K701" t="str">
        <f>ADDRESS(ROW(),input4713[[#This Row],[first col]],4)&amp;":"&amp;ADDRESS(ROW(),input4713[[#This Row],[lastcol]]-1,4)</f>
        <v>A701:E701</v>
      </c>
      <c r="L701" t="b" cm="1">
        <f t="array" aca="1" ref="L701" ca="1">SUMPRODUCT(--(INDIRECT(input4713[[#This Row],[range1]])&lt;INDIRECT(input4713[[#This Row],[range2]])))=COUNT(INDIRECT(input4713[[#This Row],[range1]]))</f>
        <v>0</v>
      </c>
      <c r="M701" t="b" cm="1">
        <f t="array" aca="1" ref="M701" ca="1">SUMPRODUCT(--(INDIRECT(input4713[[#This Row],[range1]])&gt;INDIRECT(input4713[[#This Row],[range2]])))=COUNT(INDIRECT(input4713[[#This Row],[range1]]))</f>
        <v>1</v>
      </c>
      <c r="N701" t="b">
        <f ca="1">IF(AND(NOT(input4713[[#This Row],[All DESC?]]),NOT(input4713[[#This Row],[All ASC?]])),FALSE(),TRUE())</f>
        <v>1</v>
      </c>
      <c r="O701" cm="1">
        <f t="array" aca="1" ref="O701" ca="1">IF(AND(input4713[[#This Row],[Safe Part 1]],(MAX(ABS((INDIRECT(input4713[[#This Row],[range2]]))-(INDIRECT(input4713[[#This Row],[range1]])))))&lt;=3),1,0)</f>
        <v>1</v>
      </c>
    </row>
    <row r="702" spans="1:15" x14ac:dyDescent="0.35">
      <c r="A702">
        <v>49</v>
      </c>
      <c r="B702">
        <v>46</v>
      </c>
      <c r="C702">
        <v>45</v>
      </c>
      <c r="D702">
        <v>44</v>
      </c>
      <c r="E702">
        <v>43</v>
      </c>
      <c r="H702">
        <f>1</f>
        <v>1</v>
      </c>
      <c r="I702">
        <f>COUNTA(input4713[[#This Row],[Column1.1]:[Column1.8]])</f>
        <v>5</v>
      </c>
      <c r="J702" t="str">
        <f>ADDRESS(ROW(),input4713[[#This Row],[first col]]+1,4)&amp;":"&amp;ADDRESS(ROW(),input4713[[#This Row],[lastcol]],4)</f>
        <v>B702:E702</v>
      </c>
      <c r="K702" t="str">
        <f>ADDRESS(ROW(),input4713[[#This Row],[first col]],4)&amp;":"&amp;ADDRESS(ROW(),input4713[[#This Row],[lastcol]]-1,4)</f>
        <v>A702:D702</v>
      </c>
      <c r="L702" t="b" cm="1">
        <f t="array" aca="1" ref="L702" ca="1">SUMPRODUCT(--(INDIRECT(input4713[[#This Row],[range1]])&lt;INDIRECT(input4713[[#This Row],[range2]])))=COUNT(INDIRECT(input4713[[#This Row],[range1]]))</f>
        <v>1</v>
      </c>
      <c r="M702" t="b" cm="1">
        <f t="array" aca="1" ref="M702" ca="1">SUMPRODUCT(--(INDIRECT(input4713[[#This Row],[range1]])&gt;INDIRECT(input4713[[#This Row],[range2]])))=COUNT(INDIRECT(input4713[[#This Row],[range1]]))</f>
        <v>0</v>
      </c>
      <c r="N702" t="b">
        <f ca="1">IF(AND(NOT(input4713[[#This Row],[All DESC?]]),NOT(input4713[[#This Row],[All ASC?]])),FALSE(),TRUE())</f>
        <v>1</v>
      </c>
      <c r="O702" cm="1">
        <f t="array" aca="1" ref="O702" ca="1">IF(AND(input4713[[#This Row],[Safe Part 1]],(MAX(ABS((INDIRECT(input4713[[#This Row],[range2]]))-(INDIRECT(input4713[[#This Row],[range1]])))))&lt;=3),1,0)</f>
        <v>1</v>
      </c>
    </row>
    <row r="703" spans="1:15" x14ac:dyDescent="0.35">
      <c r="A703">
        <v>60</v>
      </c>
      <c r="B703">
        <v>61</v>
      </c>
      <c r="C703">
        <v>62</v>
      </c>
      <c r="D703">
        <v>63</v>
      </c>
      <c r="E703">
        <v>64</v>
      </c>
      <c r="F703">
        <v>67</v>
      </c>
      <c r="H703">
        <f>1</f>
        <v>1</v>
      </c>
      <c r="I703">
        <f>COUNTA(input4713[[#This Row],[Column1.1]:[Column1.8]])</f>
        <v>6</v>
      </c>
      <c r="J703" t="str">
        <f>ADDRESS(ROW(),input4713[[#This Row],[first col]]+1,4)&amp;":"&amp;ADDRESS(ROW(),input4713[[#This Row],[lastcol]],4)</f>
        <v>B703:F703</v>
      </c>
      <c r="K703" t="str">
        <f>ADDRESS(ROW(),input4713[[#This Row],[first col]],4)&amp;":"&amp;ADDRESS(ROW(),input4713[[#This Row],[lastcol]]-1,4)</f>
        <v>A703:E703</v>
      </c>
      <c r="L703" t="b" cm="1">
        <f t="array" aca="1" ref="L703" ca="1">SUMPRODUCT(--(INDIRECT(input4713[[#This Row],[range1]])&lt;INDIRECT(input4713[[#This Row],[range2]])))=COUNT(INDIRECT(input4713[[#This Row],[range1]]))</f>
        <v>0</v>
      </c>
      <c r="M703" t="b" cm="1">
        <f t="array" aca="1" ref="M703" ca="1">SUMPRODUCT(--(INDIRECT(input4713[[#This Row],[range1]])&gt;INDIRECT(input4713[[#This Row],[range2]])))=COUNT(INDIRECT(input4713[[#This Row],[range1]]))</f>
        <v>1</v>
      </c>
      <c r="N703" t="b">
        <f ca="1">IF(AND(NOT(input4713[[#This Row],[All DESC?]]),NOT(input4713[[#This Row],[All ASC?]])),FALSE(),TRUE())</f>
        <v>1</v>
      </c>
      <c r="O703" cm="1">
        <f t="array" aca="1" ref="O703" ca="1">IF(AND(input4713[[#This Row],[Safe Part 1]],(MAX(ABS((INDIRECT(input4713[[#This Row],[range2]]))-(INDIRECT(input4713[[#This Row],[range1]])))))&lt;=3),1,0)</f>
        <v>1</v>
      </c>
    </row>
    <row r="704" spans="1:15" x14ac:dyDescent="0.35">
      <c r="A704">
        <v>90</v>
      </c>
      <c r="B704">
        <v>87</v>
      </c>
      <c r="C704">
        <v>84</v>
      </c>
      <c r="D704">
        <v>82</v>
      </c>
      <c r="E704">
        <v>81</v>
      </c>
      <c r="H704">
        <f>1</f>
        <v>1</v>
      </c>
      <c r="I704">
        <f>COUNTA(input4713[[#This Row],[Column1.1]:[Column1.8]])</f>
        <v>5</v>
      </c>
      <c r="J704" t="str">
        <f>ADDRESS(ROW(),input4713[[#This Row],[first col]]+1,4)&amp;":"&amp;ADDRESS(ROW(),input4713[[#This Row],[lastcol]],4)</f>
        <v>B704:E704</v>
      </c>
      <c r="K704" t="str">
        <f>ADDRESS(ROW(),input4713[[#This Row],[first col]],4)&amp;":"&amp;ADDRESS(ROW(),input4713[[#This Row],[lastcol]]-1,4)</f>
        <v>A704:D704</v>
      </c>
      <c r="L704" t="b" cm="1">
        <f t="array" aca="1" ref="L704" ca="1">SUMPRODUCT(--(INDIRECT(input4713[[#This Row],[range1]])&lt;INDIRECT(input4713[[#This Row],[range2]])))=COUNT(INDIRECT(input4713[[#This Row],[range1]]))</f>
        <v>1</v>
      </c>
      <c r="M704" t="b" cm="1">
        <f t="array" aca="1" ref="M704" ca="1">SUMPRODUCT(--(INDIRECT(input4713[[#This Row],[range1]])&gt;INDIRECT(input4713[[#This Row],[range2]])))=COUNT(INDIRECT(input4713[[#This Row],[range1]]))</f>
        <v>0</v>
      </c>
      <c r="N704" t="b">
        <f ca="1">IF(AND(NOT(input4713[[#This Row],[All DESC?]]),NOT(input4713[[#This Row],[All ASC?]])),FALSE(),TRUE())</f>
        <v>1</v>
      </c>
      <c r="O704" cm="1">
        <f t="array" aca="1" ref="O704" ca="1">IF(AND(input4713[[#This Row],[Safe Part 1]],(MAX(ABS((INDIRECT(input4713[[#This Row],[range2]]))-(INDIRECT(input4713[[#This Row],[range1]])))))&lt;=3),1,0)</f>
        <v>1</v>
      </c>
    </row>
    <row r="705" spans="1:15" x14ac:dyDescent="0.35">
      <c r="A705">
        <v>62</v>
      </c>
      <c r="B705">
        <v>60</v>
      </c>
      <c r="C705">
        <v>59</v>
      </c>
      <c r="D705">
        <v>58</v>
      </c>
      <c r="E705">
        <v>55</v>
      </c>
      <c r="F705">
        <v>53</v>
      </c>
      <c r="H705">
        <f>1</f>
        <v>1</v>
      </c>
      <c r="I705">
        <f>COUNTA(input4713[[#This Row],[Column1.1]:[Column1.8]])</f>
        <v>6</v>
      </c>
      <c r="J705" t="str">
        <f>ADDRESS(ROW(),input4713[[#This Row],[first col]]+1,4)&amp;":"&amp;ADDRESS(ROW(),input4713[[#This Row],[lastcol]],4)</f>
        <v>B705:F705</v>
      </c>
      <c r="K705" t="str">
        <f>ADDRESS(ROW(),input4713[[#This Row],[first col]],4)&amp;":"&amp;ADDRESS(ROW(),input4713[[#This Row],[lastcol]]-1,4)</f>
        <v>A705:E705</v>
      </c>
      <c r="L705" t="b" cm="1">
        <f t="array" aca="1" ref="L705" ca="1">SUMPRODUCT(--(INDIRECT(input4713[[#This Row],[range1]])&lt;INDIRECT(input4713[[#This Row],[range2]])))=COUNT(INDIRECT(input4713[[#This Row],[range1]]))</f>
        <v>1</v>
      </c>
      <c r="M705" t="b" cm="1">
        <f t="array" aca="1" ref="M705" ca="1">SUMPRODUCT(--(INDIRECT(input4713[[#This Row],[range1]])&gt;INDIRECT(input4713[[#This Row],[range2]])))=COUNT(INDIRECT(input4713[[#This Row],[range1]]))</f>
        <v>0</v>
      </c>
      <c r="N705" t="b">
        <f ca="1">IF(AND(NOT(input4713[[#This Row],[All DESC?]]),NOT(input4713[[#This Row],[All ASC?]])),FALSE(),TRUE())</f>
        <v>1</v>
      </c>
      <c r="O705" cm="1">
        <f t="array" aca="1" ref="O705" ca="1">IF(AND(input4713[[#This Row],[Safe Part 1]],(MAX(ABS((INDIRECT(input4713[[#This Row],[range2]]))-(INDIRECT(input4713[[#This Row],[range1]])))))&lt;=3),1,0)</f>
        <v>1</v>
      </c>
    </row>
    <row r="706" spans="1:15" x14ac:dyDescent="0.35">
      <c r="A706">
        <v>92</v>
      </c>
      <c r="B706">
        <v>91</v>
      </c>
      <c r="C706">
        <v>89</v>
      </c>
      <c r="D706">
        <v>87</v>
      </c>
      <c r="E706">
        <v>85</v>
      </c>
      <c r="F706">
        <v>82</v>
      </c>
      <c r="H706">
        <f>1</f>
        <v>1</v>
      </c>
      <c r="I706">
        <f>COUNTA(input4713[[#This Row],[Column1.1]:[Column1.8]])</f>
        <v>6</v>
      </c>
      <c r="J706" t="str">
        <f>ADDRESS(ROW(),input4713[[#This Row],[first col]]+1,4)&amp;":"&amp;ADDRESS(ROW(),input4713[[#This Row],[lastcol]],4)</f>
        <v>B706:F706</v>
      </c>
      <c r="K706" t="str">
        <f>ADDRESS(ROW(),input4713[[#This Row],[first col]],4)&amp;":"&amp;ADDRESS(ROW(),input4713[[#This Row],[lastcol]]-1,4)</f>
        <v>A706:E706</v>
      </c>
      <c r="L706" t="b" cm="1">
        <f t="array" aca="1" ref="L706" ca="1">SUMPRODUCT(--(INDIRECT(input4713[[#This Row],[range1]])&lt;INDIRECT(input4713[[#This Row],[range2]])))=COUNT(INDIRECT(input4713[[#This Row],[range1]]))</f>
        <v>1</v>
      </c>
      <c r="M706" t="b" cm="1">
        <f t="array" aca="1" ref="M706" ca="1">SUMPRODUCT(--(INDIRECT(input4713[[#This Row],[range1]])&gt;INDIRECT(input4713[[#This Row],[range2]])))=COUNT(INDIRECT(input4713[[#This Row],[range1]]))</f>
        <v>0</v>
      </c>
      <c r="N706" t="b">
        <f ca="1">IF(AND(NOT(input4713[[#This Row],[All DESC?]]),NOT(input4713[[#This Row],[All ASC?]])),FALSE(),TRUE())</f>
        <v>1</v>
      </c>
      <c r="O706" cm="1">
        <f t="array" aca="1" ref="O706" ca="1">IF(AND(input4713[[#This Row],[Safe Part 1]],(MAX(ABS((INDIRECT(input4713[[#This Row],[range2]]))-(INDIRECT(input4713[[#This Row],[range1]])))))&lt;=3),1,0)</f>
        <v>1</v>
      </c>
    </row>
    <row r="707" spans="1:15" x14ac:dyDescent="0.35">
      <c r="A707">
        <v>66</v>
      </c>
      <c r="B707">
        <v>64</v>
      </c>
      <c r="C707">
        <v>63</v>
      </c>
      <c r="D707">
        <v>60</v>
      </c>
      <c r="E707">
        <v>58</v>
      </c>
      <c r="F707">
        <v>55</v>
      </c>
      <c r="G707">
        <v>53</v>
      </c>
      <c r="H707">
        <f>1</f>
        <v>1</v>
      </c>
      <c r="I707">
        <f>COUNTA(input4713[[#This Row],[Column1.1]:[Column1.8]])</f>
        <v>7</v>
      </c>
      <c r="J707" t="str">
        <f>ADDRESS(ROW(),input4713[[#This Row],[first col]]+1,4)&amp;":"&amp;ADDRESS(ROW(),input4713[[#This Row],[lastcol]],4)</f>
        <v>B707:G707</v>
      </c>
      <c r="K707" t="str">
        <f>ADDRESS(ROW(),input4713[[#This Row],[first col]],4)&amp;":"&amp;ADDRESS(ROW(),input4713[[#This Row],[lastcol]]-1,4)</f>
        <v>A707:F707</v>
      </c>
      <c r="L707" t="b" cm="1">
        <f t="array" aca="1" ref="L707" ca="1">SUMPRODUCT(--(INDIRECT(input4713[[#This Row],[range1]])&lt;INDIRECT(input4713[[#This Row],[range2]])))=COUNT(INDIRECT(input4713[[#This Row],[range1]]))</f>
        <v>1</v>
      </c>
      <c r="M707" t="b" cm="1">
        <f t="array" aca="1" ref="M707" ca="1">SUMPRODUCT(--(INDIRECT(input4713[[#This Row],[range1]])&gt;INDIRECT(input4713[[#This Row],[range2]])))=COUNT(INDIRECT(input4713[[#This Row],[range1]]))</f>
        <v>0</v>
      </c>
      <c r="N707" t="b">
        <f ca="1">IF(AND(NOT(input4713[[#This Row],[All DESC?]]),NOT(input4713[[#This Row],[All ASC?]])),FALSE(),TRUE())</f>
        <v>1</v>
      </c>
      <c r="O707" cm="1">
        <f t="array" aca="1" ref="O707" ca="1">IF(AND(input4713[[#This Row],[Safe Part 1]],(MAX(ABS((INDIRECT(input4713[[#This Row],[range2]]))-(INDIRECT(input4713[[#This Row],[range1]])))))&lt;=3),1,0)</f>
        <v>1</v>
      </c>
    </row>
    <row r="708" spans="1:15" x14ac:dyDescent="0.35">
      <c r="A708">
        <v>84</v>
      </c>
      <c r="B708">
        <v>86</v>
      </c>
      <c r="C708">
        <v>88</v>
      </c>
      <c r="D708">
        <v>90</v>
      </c>
      <c r="E708">
        <v>93</v>
      </c>
      <c r="F708">
        <v>94</v>
      </c>
      <c r="H708">
        <f>1</f>
        <v>1</v>
      </c>
      <c r="I708">
        <f>COUNTA(input4713[[#This Row],[Column1.1]:[Column1.8]])</f>
        <v>6</v>
      </c>
      <c r="J708" t="str">
        <f>ADDRESS(ROW(),input4713[[#This Row],[first col]]+1,4)&amp;":"&amp;ADDRESS(ROW(),input4713[[#This Row],[lastcol]],4)</f>
        <v>B708:F708</v>
      </c>
      <c r="K708" t="str">
        <f>ADDRESS(ROW(),input4713[[#This Row],[first col]],4)&amp;":"&amp;ADDRESS(ROW(),input4713[[#This Row],[lastcol]]-1,4)</f>
        <v>A708:E708</v>
      </c>
      <c r="L708" t="b" cm="1">
        <f t="array" aca="1" ref="L708" ca="1">SUMPRODUCT(--(INDIRECT(input4713[[#This Row],[range1]])&lt;INDIRECT(input4713[[#This Row],[range2]])))=COUNT(INDIRECT(input4713[[#This Row],[range1]]))</f>
        <v>0</v>
      </c>
      <c r="M708" t="b" cm="1">
        <f t="array" aca="1" ref="M708" ca="1">SUMPRODUCT(--(INDIRECT(input4713[[#This Row],[range1]])&gt;INDIRECT(input4713[[#This Row],[range2]])))=COUNT(INDIRECT(input4713[[#This Row],[range1]]))</f>
        <v>1</v>
      </c>
      <c r="N708" t="b">
        <f ca="1">IF(AND(NOT(input4713[[#This Row],[All DESC?]]),NOT(input4713[[#This Row],[All ASC?]])),FALSE(),TRUE())</f>
        <v>1</v>
      </c>
      <c r="O708" cm="1">
        <f t="array" aca="1" ref="O708" ca="1">IF(AND(input4713[[#This Row],[Safe Part 1]],(MAX(ABS((INDIRECT(input4713[[#This Row],[range2]]))-(INDIRECT(input4713[[#This Row],[range1]])))))&lt;=3),1,0)</f>
        <v>1</v>
      </c>
    </row>
    <row r="709" spans="1:15" x14ac:dyDescent="0.35">
      <c r="A709">
        <v>23</v>
      </c>
      <c r="B709">
        <v>24</v>
      </c>
      <c r="C709">
        <v>25</v>
      </c>
      <c r="D709">
        <v>27</v>
      </c>
      <c r="E709">
        <v>28</v>
      </c>
      <c r="F709">
        <v>30</v>
      </c>
      <c r="G709">
        <v>35</v>
      </c>
      <c r="H709">
        <f>1</f>
        <v>1</v>
      </c>
      <c r="I709">
        <f>COUNTA(input4713[[#This Row],[Column1.1]:[Column1.8]])</f>
        <v>7</v>
      </c>
      <c r="J709" t="str">
        <f>ADDRESS(ROW(),input4713[[#This Row],[first col]]+1,4)&amp;":"&amp;ADDRESS(ROW(),input4713[[#This Row],[lastcol]],4)</f>
        <v>B709:G709</v>
      </c>
      <c r="K709" t="str">
        <f>ADDRESS(ROW(),input4713[[#This Row],[first col]],4)&amp;":"&amp;ADDRESS(ROW(),input4713[[#This Row],[lastcol]]-1,4)</f>
        <v>A709:F709</v>
      </c>
      <c r="L709" t="b" cm="1">
        <f t="array" aca="1" ref="L709" ca="1">SUMPRODUCT(--(INDIRECT(input4713[[#This Row],[range1]])&lt;INDIRECT(input4713[[#This Row],[range2]])))=COUNT(INDIRECT(input4713[[#This Row],[range1]]))</f>
        <v>0</v>
      </c>
      <c r="M709" t="b" cm="1">
        <f t="array" aca="1" ref="M709" ca="1">SUMPRODUCT(--(INDIRECT(input4713[[#This Row],[range1]])&gt;INDIRECT(input4713[[#This Row],[range2]])))=COUNT(INDIRECT(input4713[[#This Row],[range1]]))</f>
        <v>1</v>
      </c>
      <c r="N709" t="b">
        <f ca="1">IF(AND(NOT(input4713[[#This Row],[All DESC?]]),NOT(input4713[[#This Row],[All ASC?]])),FALSE(),TRUE())</f>
        <v>1</v>
      </c>
      <c r="O709" cm="1">
        <f t="array" aca="1" ref="O709" ca="1">IF(AND(input4713[[#This Row],[Safe Part 1]],(MAX(ABS((INDIRECT(input4713[[#This Row],[range2]]))-(INDIRECT(input4713[[#This Row],[range1]])))))&lt;=3),1,0)</f>
        <v>0</v>
      </c>
    </row>
    <row r="710" spans="1:15" x14ac:dyDescent="0.35">
      <c r="A710">
        <v>55</v>
      </c>
      <c r="B710">
        <v>58</v>
      </c>
      <c r="C710">
        <v>59</v>
      </c>
      <c r="D710">
        <v>61</v>
      </c>
      <c r="E710">
        <v>62</v>
      </c>
      <c r="F710">
        <v>63</v>
      </c>
      <c r="G710">
        <v>65</v>
      </c>
      <c r="H710">
        <f>1</f>
        <v>1</v>
      </c>
      <c r="I710">
        <f>COUNTA(input4713[[#This Row],[Column1.1]:[Column1.8]])</f>
        <v>7</v>
      </c>
      <c r="J710" t="str">
        <f>ADDRESS(ROW(),input4713[[#This Row],[first col]]+1,4)&amp;":"&amp;ADDRESS(ROW(),input4713[[#This Row],[lastcol]],4)</f>
        <v>B710:G710</v>
      </c>
      <c r="K710" t="str">
        <f>ADDRESS(ROW(),input4713[[#This Row],[first col]],4)&amp;":"&amp;ADDRESS(ROW(),input4713[[#This Row],[lastcol]]-1,4)</f>
        <v>A710:F710</v>
      </c>
      <c r="L710" t="b" cm="1">
        <f t="array" aca="1" ref="L710" ca="1">SUMPRODUCT(--(INDIRECT(input4713[[#This Row],[range1]])&lt;INDIRECT(input4713[[#This Row],[range2]])))=COUNT(INDIRECT(input4713[[#This Row],[range1]]))</f>
        <v>0</v>
      </c>
      <c r="M710" t="b" cm="1">
        <f t="array" aca="1" ref="M710" ca="1">SUMPRODUCT(--(INDIRECT(input4713[[#This Row],[range1]])&gt;INDIRECT(input4713[[#This Row],[range2]])))=COUNT(INDIRECT(input4713[[#This Row],[range1]]))</f>
        <v>1</v>
      </c>
      <c r="N710" t="b">
        <f ca="1">IF(AND(NOT(input4713[[#This Row],[All DESC?]]),NOT(input4713[[#This Row],[All ASC?]])),FALSE(),TRUE())</f>
        <v>1</v>
      </c>
      <c r="O710" cm="1">
        <f t="array" aca="1" ref="O710" ca="1">IF(AND(input4713[[#This Row],[Safe Part 1]],(MAX(ABS((INDIRECT(input4713[[#This Row],[range2]]))-(INDIRECT(input4713[[#This Row],[range1]])))))&lt;=3),1,0)</f>
        <v>1</v>
      </c>
    </row>
    <row r="711" spans="1:15" x14ac:dyDescent="0.35">
      <c r="A711">
        <v>52</v>
      </c>
      <c r="B711">
        <v>53</v>
      </c>
      <c r="C711">
        <v>54</v>
      </c>
      <c r="D711">
        <v>56</v>
      </c>
      <c r="E711">
        <v>57</v>
      </c>
      <c r="F711">
        <v>58</v>
      </c>
      <c r="H711">
        <f>1</f>
        <v>1</v>
      </c>
      <c r="I711">
        <f>COUNTA(input4713[[#This Row],[Column1.1]:[Column1.8]])</f>
        <v>6</v>
      </c>
      <c r="J711" t="str">
        <f>ADDRESS(ROW(),input4713[[#This Row],[first col]]+1,4)&amp;":"&amp;ADDRESS(ROW(),input4713[[#This Row],[lastcol]],4)</f>
        <v>B711:F711</v>
      </c>
      <c r="K711" t="str">
        <f>ADDRESS(ROW(),input4713[[#This Row],[first col]],4)&amp;":"&amp;ADDRESS(ROW(),input4713[[#This Row],[lastcol]]-1,4)</f>
        <v>A711:E711</v>
      </c>
      <c r="L711" t="b" cm="1">
        <f t="array" aca="1" ref="L711" ca="1">SUMPRODUCT(--(INDIRECT(input4713[[#This Row],[range1]])&lt;INDIRECT(input4713[[#This Row],[range2]])))=COUNT(INDIRECT(input4713[[#This Row],[range1]]))</f>
        <v>0</v>
      </c>
      <c r="M711" t="b" cm="1">
        <f t="array" aca="1" ref="M711" ca="1">SUMPRODUCT(--(INDIRECT(input4713[[#This Row],[range1]])&gt;INDIRECT(input4713[[#This Row],[range2]])))=COUNT(INDIRECT(input4713[[#This Row],[range1]]))</f>
        <v>1</v>
      </c>
      <c r="N711" t="b">
        <f ca="1">IF(AND(NOT(input4713[[#This Row],[All DESC?]]),NOT(input4713[[#This Row],[All ASC?]])),FALSE(),TRUE())</f>
        <v>1</v>
      </c>
      <c r="O711" cm="1">
        <f t="array" aca="1" ref="O711" ca="1">IF(AND(input4713[[#This Row],[Safe Part 1]],(MAX(ABS((INDIRECT(input4713[[#This Row],[range2]]))-(INDIRECT(input4713[[#This Row],[range1]])))))&lt;=3),1,0)</f>
        <v>1</v>
      </c>
    </row>
    <row r="712" spans="1:15" x14ac:dyDescent="0.35">
      <c r="A712">
        <v>84</v>
      </c>
      <c r="B712">
        <v>83</v>
      </c>
      <c r="C712">
        <v>81</v>
      </c>
      <c r="D712">
        <v>80</v>
      </c>
      <c r="E712">
        <v>78</v>
      </c>
      <c r="F712">
        <v>75</v>
      </c>
      <c r="H712">
        <f>1</f>
        <v>1</v>
      </c>
      <c r="I712">
        <f>COUNTA(input4713[[#This Row],[Column1.1]:[Column1.8]])</f>
        <v>6</v>
      </c>
      <c r="J712" t="str">
        <f>ADDRESS(ROW(),input4713[[#This Row],[first col]]+1,4)&amp;":"&amp;ADDRESS(ROW(),input4713[[#This Row],[lastcol]],4)</f>
        <v>B712:F712</v>
      </c>
      <c r="K712" t="str">
        <f>ADDRESS(ROW(),input4713[[#This Row],[first col]],4)&amp;":"&amp;ADDRESS(ROW(),input4713[[#This Row],[lastcol]]-1,4)</f>
        <v>A712:E712</v>
      </c>
      <c r="L712" t="b" cm="1">
        <f t="array" aca="1" ref="L712" ca="1">SUMPRODUCT(--(INDIRECT(input4713[[#This Row],[range1]])&lt;INDIRECT(input4713[[#This Row],[range2]])))=COUNT(INDIRECT(input4713[[#This Row],[range1]]))</f>
        <v>1</v>
      </c>
      <c r="M712" t="b" cm="1">
        <f t="array" aca="1" ref="M712" ca="1">SUMPRODUCT(--(INDIRECT(input4713[[#This Row],[range1]])&gt;INDIRECT(input4713[[#This Row],[range2]])))=COUNT(INDIRECT(input4713[[#This Row],[range1]]))</f>
        <v>0</v>
      </c>
      <c r="N712" t="b">
        <f ca="1">IF(AND(NOT(input4713[[#This Row],[All DESC?]]),NOT(input4713[[#This Row],[All ASC?]])),FALSE(),TRUE())</f>
        <v>1</v>
      </c>
      <c r="O712" cm="1">
        <f t="array" aca="1" ref="O712" ca="1">IF(AND(input4713[[#This Row],[Safe Part 1]],(MAX(ABS((INDIRECT(input4713[[#This Row],[range2]]))-(INDIRECT(input4713[[#This Row],[range1]])))))&lt;=3),1,0)</f>
        <v>1</v>
      </c>
    </row>
    <row r="713" spans="1:15" x14ac:dyDescent="0.35">
      <c r="A713">
        <v>29</v>
      </c>
      <c r="B713">
        <v>27</v>
      </c>
      <c r="C713">
        <v>24</v>
      </c>
      <c r="D713">
        <v>21</v>
      </c>
      <c r="E713">
        <v>20</v>
      </c>
      <c r="F713">
        <v>19</v>
      </c>
      <c r="H713">
        <f>1</f>
        <v>1</v>
      </c>
      <c r="I713">
        <f>COUNTA(input4713[[#This Row],[Column1.1]:[Column1.8]])</f>
        <v>6</v>
      </c>
      <c r="J713" t="str">
        <f>ADDRESS(ROW(),input4713[[#This Row],[first col]]+1,4)&amp;":"&amp;ADDRESS(ROW(),input4713[[#This Row],[lastcol]],4)</f>
        <v>B713:F713</v>
      </c>
      <c r="K713" t="str">
        <f>ADDRESS(ROW(),input4713[[#This Row],[first col]],4)&amp;":"&amp;ADDRESS(ROW(),input4713[[#This Row],[lastcol]]-1,4)</f>
        <v>A713:E713</v>
      </c>
      <c r="L713" t="b" cm="1">
        <f t="array" aca="1" ref="L713" ca="1">SUMPRODUCT(--(INDIRECT(input4713[[#This Row],[range1]])&lt;INDIRECT(input4713[[#This Row],[range2]])))=COUNT(INDIRECT(input4713[[#This Row],[range1]]))</f>
        <v>1</v>
      </c>
      <c r="M713" t="b" cm="1">
        <f t="array" aca="1" ref="M713" ca="1">SUMPRODUCT(--(INDIRECT(input4713[[#This Row],[range1]])&gt;INDIRECT(input4713[[#This Row],[range2]])))=COUNT(INDIRECT(input4713[[#This Row],[range1]]))</f>
        <v>0</v>
      </c>
      <c r="N713" t="b">
        <f ca="1">IF(AND(NOT(input4713[[#This Row],[All DESC?]]),NOT(input4713[[#This Row],[All ASC?]])),FALSE(),TRUE())</f>
        <v>1</v>
      </c>
      <c r="O713" cm="1">
        <f t="array" aca="1" ref="O713" ca="1">IF(AND(input4713[[#This Row],[Safe Part 1]],(MAX(ABS((INDIRECT(input4713[[#This Row],[range2]]))-(INDIRECT(input4713[[#This Row],[range1]])))))&lt;=3),1,0)</f>
        <v>1</v>
      </c>
    </row>
    <row r="714" spans="1:15" x14ac:dyDescent="0.35">
      <c r="A714">
        <v>45</v>
      </c>
      <c r="B714">
        <v>46</v>
      </c>
      <c r="C714">
        <v>47</v>
      </c>
      <c r="D714">
        <v>49</v>
      </c>
      <c r="E714">
        <v>50</v>
      </c>
      <c r="F714">
        <v>51</v>
      </c>
      <c r="G714">
        <v>54</v>
      </c>
      <c r="H714">
        <f>1</f>
        <v>1</v>
      </c>
      <c r="I714">
        <f>COUNTA(input4713[[#This Row],[Column1.1]:[Column1.8]])</f>
        <v>7</v>
      </c>
      <c r="J714" t="str">
        <f>ADDRESS(ROW(),input4713[[#This Row],[first col]]+1,4)&amp;":"&amp;ADDRESS(ROW(),input4713[[#This Row],[lastcol]],4)</f>
        <v>B714:G714</v>
      </c>
      <c r="K714" t="str">
        <f>ADDRESS(ROW(),input4713[[#This Row],[first col]],4)&amp;":"&amp;ADDRESS(ROW(),input4713[[#This Row],[lastcol]]-1,4)</f>
        <v>A714:F714</v>
      </c>
      <c r="L714" t="b" cm="1">
        <f t="array" aca="1" ref="L714" ca="1">SUMPRODUCT(--(INDIRECT(input4713[[#This Row],[range1]])&lt;INDIRECT(input4713[[#This Row],[range2]])))=COUNT(INDIRECT(input4713[[#This Row],[range1]]))</f>
        <v>0</v>
      </c>
      <c r="M714" t="b" cm="1">
        <f t="array" aca="1" ref="M714" ca="1">SUMPRODUCT(--(INDIRECT(input4713[[#This Row],[range1]])&gt;INDIRECT(input4713[[#This Row],[range2]])))=COUNT(INDIRECT(input4713[[#This Row],[range1]]))</f>
        <v>1</v>
      </c>
      <c r="N714" t="b">
        <f ca="1">IF(AND(NOT(input4713[[#This Row],[All DESC?]]),NOT(input4713[[#This Row],[All ASC?]])),FALSE(),TRUE())</f>
        <v>1</v>
      </c>
      <c r="O714" cm="1">
        <f t="array" aca="1" ref="O714" ca="1">IF(AND(input4713[[#This Row],[Safe Part 1]],(MAX(ABS((INDIRECT(input4713[[#This Row],[range2]]))-(INDIRECT(input4713[[#This Row],[range1]])))))&lt;=3),1,0)</f>
        <v>1</v>
      </c>
    </row>
    <row r="715" spans="1:15" x14ac:dyDescent="0.35">
      <c r="A715">
        <v>34</v>
      </c>
      <c r="B715">
        <v>36</v>
      </c>
      <c r="C715">
        <v>38</v>
      </c>
      <c r="D715">
        <v>40</v>
      </c>
      <c r="E715">
        <v>41</v>
      </c>
      <c r="F715">
        <v>42</v>
      </c>
      <c r="H715">
        <f>1</f>
        <v>1</v>
      </c>
      <c r="I715">
        <f>COUNTA(input4713[[#This Row],[Column1.1]:[Column1.8]])</f>
        <v>6</v>
      </c>
      <c r="J715" t="str">
        <f>ADDRESS(ROW(),input4713[[#This Row],[first col]]+1,4)&amp;":"&amp;ADDRESS(ROW(),input4713[[#This Row],[lastcol]],4)</f>
        <v>B715:F715</v>
      </c>
      <c r="K715" t="str">
        <f>ADDRESS(ROW(),input4713[[#This Row],[first col]],4)&amp;":"&amp;ADDRESS(ROW(),input4713[[#This Row],[lastcol]]-1,4)</f>
        <v>A715:E715</v>
      </c>
      <c r="L715" t="b" cm="1">
        <f t="array" aca="1" ref="L715" ca="1">SUMPRODUCT(--(INDIRECT(input4713[[#This Row],[range1]])&lt;INDIRECT(input4713[[#This Row],[range2]])))=COUNT(INDIRECT(input4713[[#This Row],[range1]]))</f>
        <v>0</v>
      </c>
      <c r="M715" t="b" cm="1">
        <f t="array" aca="1" ref="M715" ca="1">SUMPRODUCT(--(INDIRECT(input4713[[#This Row],[range1]])&gt;INDIRECT(input4713[[#This Row],[range2]])))=COUNT(INDIRECT(input4713[[#This Row],[range1]]))</f>
        <v>1</v>
      </c>
      <c r="N715" t="b">
        <f ca="1">IF(AND(NOT(input4713[[#This Row],[All DESC?]]),NOT(input4713[[#This Row],[All ASC?]])),FALSE(),TRUE())</f>
        <v>1</v>
      </c>
      <c r="O715" cm="1">
        <f t="array" aca="1" ref="O715" ca="1">IF(AND(input4713[[#This Row],[Safe Part 1]],(MAX(ABS((INDIRECT(input4713[[#This Row],[range2]]))-(INDIRECT(input4713[[#This Row],[range1]])))))&lt;=3),1,0)</f>
        <v>1</v>
      </c>
    </row>
    <row r="716" spans="1:15" x14ac:dyDescent="0.35">
      <c r="A716">
        <v>74</v>
      </c>
      <c r="B716">
        <v>76</v>
      </c>
      <c r="C716">
        <v>78</v>
      </c>
      <c r="D716">
        <v>81</v>
      </c>
      <c r="E716">
        <v>84</v>
      </c>
      <c r="F716">
        <v>85</v>
      </c>
      <c r="H716">
        <f>1</f>
        <v>1</v>
      </c>
      <c r="I716">
        <f>COUNTA(input4713[[#This Row],[Column1.1]:[Column1.8]])</f>
        <v>6</v>
      </c>
      <c r="J716" t="str">
        <f>ADDRESS(ROW(),input4713[[#This Row],[first col]]+1,4)&amp;":"&amp;ADDRESS(ROW(),input4713[[#This Row],[lastcol]],4)</f>
        <v>B716:F716</v>
      </c>
      <c r="K716" t="str">
        <f>ADDRESS(ROW(),input4713[[#This Row],[first col]],4)&amp;":"&amp;ADDRESS(ROW(),input4713[[#This Row],[lastcol]]-1,4)</f>
        <v>A716:E716</v>
      </c>
      <c r="L716" t="b" cm="1">
        <f t="array" aca="1" ref="L716" ca="1">SUMPRODUCT(--(INDIRECT(input4713[[#This Row],[range1]])&lt;INDIRECT(input4713[[#This Row],[range2]])))=COUNT(INDIRECT(input4713[[#This Row],[range1]]))</f>
        <v>0</v>
      </c>
      <c r="M716" t="b" cm="1">
        <f t="array" aca="1" ref="M716" ca="1">SUMPRODUCT(--(INDIRECT(input4713[[#This Row],[range1]])&gt;INDIRECT(input4713[[#This Row],[range2]])))=COUNT(INDIRECT(input4713[[#This Row],[range1]]))</f>
        <v>1</v>
      </c>
      <c r="N716" t="b">
        <f ca="1">IF(AND(NOT(input4713[[#This Row],[All DESC?]]),NOT(input4713[[#This Row],[All ASC?]])),FALSE(),TRUE())</f>
        <v>1</v>
      </c>
      <c r="O716" cm="1">
        <f t="array" aca="1" ref="O716" ca="1">IF(AND(input4713[[#This Row],[Safe Part 1]],(MAX(ABS((INDIRECT(input4713[[#This Row],[range2]]))-(INDIRECT(input4713[[#This Row],[range1]])))))&lt;=3),1,0)</f>
        <v>1</v>
      </c>
    </row>
    <row r="717" spans="1:15" x14ac:dyDescent="0.35">
      <c r="A717">
        <v>6</v>
      </c>
      <c r="B717">
        <v>7</v>
      </c>
      <c r="C717">
        <v>10</v>
      </c>
      <c r="D717">
        <v>13</v>
      </c>
      <c r="E717">
        <v>14</v>
      </c>
      <c r="F717">
        <v>17</v>
      </c>
      <c r="G717">
        <v>21</v>
      </c>
      <c r="H717">
        <f>1</f>
        <v>1</v>
      </c>
      <c r="I717">
        <f>COUNTA(input4713[[#This Row],[Column1.1]:[Column1.8]])</f>
        <v>7</v>
      </c>
      <c r="J717" t="str">
        <f>ADDRESS(ROW(),input4713[[#This Row],[first col]]+1,4)&amp;":"&amp;ADDRESS(ROW(),input4713[[#This Row],[lastcol]],4)</f>
        <v>B717:G717</v>
      </c>
      <c r="K717" t="str">
        <f>ADDRESS(ROW(),input4713[[#This Row],[first col]],4)&amp;":"&amp;ADDRESS(ROW(),input4713[[#This Row],[lastcol]]-1,4)</f>
        <v>A717:F717</v>
      </c>
      <c r="L717" t="b" cm="1">
        <f t="array" aca="1" ref="L717" ca="1">SUMPRODUCT(--(INDIRECT(input4713[[#This Row],[range1]])&lt;INDIRECT(input4713[[#This Row],[range2]])))=COUNT(INDIRECT(input4713[[#This Row],[range1]]))</f>
        <v>0</v>
      </c>
      <c r="M717" t="b" cm="1">
        <f t="array" aca="1" ref="M717" ca="1">SUMPRODUCT(--(INDIRECT(input4713[[#This Row],[range1]])&gt;INDIRECT(input4713[[#This Row],[range2]])))=COUNT(INDIRECT(input4713[[#This Row],[range1]]))</f>
        <v>1</v>
      </c>
      <c r="N717" t="b">
        <f ca="1">IF(AND(NOT(input4713[[#This Row],[All DESC?]]),NOT(input4713[[#This Row],[All ASC?]])),FALSE(),TRUE())</f>
        <v>1</v>
      </c>
      <c r="O717" cm="1">
        <f t="array" aca="1" ref="O717" ca="1">IF(AND(input4713[[#This Row],[Safe Part 1]],(MAX(ABS((INDIRECT(input4713[[#This Row],[range2]]))-(INDIRECT(input4713[[#This Row],[range1]])))))&lt;=3),1,0)</f>
        <v>0</v>
      </c>
    </row>
    <row r="718" spans="1:15" x14ac:dyDescent="0.35">
      <c r="A718">
        <v>37</v>
      </c>
      <c r="B718">
        <v>35</v>
      </c>
      <c r="C718">
        <v>32</v>
      </c>
      <c r="D718">
        <v>31</v>
      </c>
      <c r="E718">
        <v>29</v>
      </c>
      <c r="H718">
        <f>1</f>
        <v>1</v>
      </c>
      <c r="I718">
        <f>COUNTA(input4713[[#This Row],[Column1.1]:[Column1.8]])</f>
        <v>5</v>
      </c>
      <c r="J718" t="str">
        <f>ADDRESS(ROW(),input4713[[#This Row],[first col]]+1,4)&amp;":"&amp;ADDRESS(ROW(),input4713[[#This Row],[lastcol]],4)</f>
        <v>B718:E718</v>
      </c>
      <c r="K718" t="str">
        <f>ADDRESS(ROW(),input4713[[#This Row],[first col]],4)&amp;":"&amp;ADDRESS(ROW(),input4713[[#This Row],[lastcol]]-1,4)</f>
        <v>A718:D718</v>
      </c>
      <c r="L718" t="b" cm="1">
        <f t="array" aca="1" ref="L718" ca="1">SUMPRODUCT(--(INDIRECT(input4713[[#This Row],[range1]])&lt;INDIRECT(input4713[[#This Row],[range2]])))=COUNT(INDIRECT(input4713[[#This Row],[range1]]))</f>
        <v>1</v>
      </c>
      <c r="M718" t="b" cm="1">
        <f t="array" aca="1" ref="M718" ca="1">SUMPRODUCT(--(INDIRECT(input4713[[#This Row],[range1]])&gt;INDIRECT(input4713[[#This Row],[range2]])))=COUNT(INDIRECT(input4713[[#This Row],[range1]]))</f>
        <v>0</v>
      </c>
      <c r="N718" t="b">
        <f ca="1">IF(AND(NOT(input4713[[#This Row],[All DESC?]]),NOT(input4713[[#This Row],[All ASC?]])),FALSE(),TRUE())</f>
        <v>1</v>
      </c>
      <c r="O718" cm="1">
        <f t="array" aca="1" ref="O718" ca="1">IF(AND(input4713[[#This Row],[Safe Part 1]],(MAX(ABS((INDIRECT(input4713[[#This Row],[range2]]))-(INDIRECT(input4713[[#This Row],[range1]])))))&lt;=3),1,0)</f>
        <v>1</v>
      </c>
    </row>
    <row r="719" spans="1:15" x14ac:dyDescent="0.35">
      <c r="A719">
        <v>77</v>
      </c>
      <c r="B719">
        <v>79</v>
      </c>
      <c r="C719">
        <v>80</v>
      </c>
      <c r="D719">
        <v>83</v>
      </c>
      <c r="E719">
        <v>86</v>
      </c>
      <c r="F719">
        <v>87</v>
      </c>
      <c r="H719">
        <f>1</f>
        <v>1</v>
      </c>
      <c r="I719">
        <f>COUNTA(input4713[[#This Row],[Column1.1]:[Column1.8]])</f>
        <v>6</v>
      </c>
      <c r="J719" t="str">
        <f>ADDRESS(ROW(),input4713[[#This Row],[first col]]+1,4)&amp;":"&amp;ADDRESS(ROW(),input4713[[#This Row],[lastcol]],4)</f>
        <v>B719:F719</v>
      </c>
      <c r="K719" t="str">
        <f>ADDRESS(ROW(),input4713[[#This Row],[first col]],4)&amp;":"&amp;ADDRESS(ROW(),input4713[[#This Row],[lastcol]]-1,4)</f>
        <v>A719:E719</v>
      </c>
      <c r="L719" t="b" cm="1">
        <f t="array" aca="1" ref="L719" ca="1">SUMPRODUCT(--(INDIRECT(input4713[[#This Row],[range1]])&lt;INDIRECT(input4713[[#This Row],[range2]])))=COUNT(INDIRECT(input4713[[#This Row],[range1]]))</f>
        <v>0</v>
      </c>
      <c r="M719" t="b" cm="1">
        <f t="array" aca="1" ref="M719" ca="1">SUMPRODUCT(--(INDIRECT(input4713[[#This Row],[range1]])&gt;INDIRECT(input4713[[#This Row],[range2]])))=COUNT(INDIRECT(input4713[[#This Row],[range1]]))</f>
        <v>1</v>
      </c>
      <c r="N719" t="b">
        <f ca="1">IF(AND(NOT(input4713[[#This Row],[All DESC?]]),NOT(input4713[[#This Row],[All ASC?]])),FALSE(),TRUE())</f>
        <v>1</v>
      </c>
      <c r="O719" cm="1">
        <f t="array" aca="1" ref="O719" ca="1">IF(AND(input4713[[#This Row],[Safe Part 1]],(MAX(ABS((INDIRECT(input4713[[#This Row],[range2]]))-(INDIRECT(input4713[[#This Row],[range1]])))))&lt;=3),1,0)</f>
        <v>1</v>
      </c>
    </row>
    <row r="720" spans="1:15" x14ac:dyDescent="0.35">
      <c r="A720">
        <v>84</v>
      </c>
      <c r="B720">
        <v>83</v>
      </c>
      <c r="C720">
        <v>81</v>
      </c>
      <c r="D720">
        <v>79</v>
      </c>
      <c r="E720">
        <v>76</v>
      </c>
      <c r="F720">
        <v>75</v>
      </c>
      <c r="H720">
        <f>1</f>
        <v>1</v>
      </c>
      <c r="I720">
        <f>COUNTA(input4713[[#This Row],[Column1.1]:[Column1.8]])</f>
        <v>6</v>
      </c>
      <c r="J720" t="str">
        <f>ADDRESS(ROW(),input4713[[#This Row],[first col]]+1,4)&amp;":"&amp;ADDRESS(ROW(),input4713[[#This Row],[lastcol]],4)</f>
        <v>B720:F720</v>
      </c>
      <c r="K720" t="str">
        <f>ADDRESS(ROW(),input4713[[#This Row],[first col]],4)&amp;":"&amp;ADDRESS(ROW(),input4713[[#This Row],[lastcol]]-1,4)</f>
        <v>A720:E720</v>
      </c>
      <c r="L720" t="b" cm="1">
        <f t="array" aca="1" ref="L720" ca="1">SUMPRODUCT(--(INDIRECT(input4713[[#This Row],[range1]])&lt;INDIRECT(input4713[[#This Row],[range2]])))=COUNT(INDIRECT(input4713[[#This Row],[range1]]))</f>
        <v>1</v>
      </c>
      <c r="M720" t="b" cm="1">
        <f t="array" aca="1" ref="M720" ca="1">SUMPRODUCT(--(INDIRECT(input4713[[#This Row],[range1]])&gt;INDIRECT(input4713[[#This Row],[range2]])))=COUNT(INDIRECT(input4713[[#This Row],[range1]]))</f>
        <v>0</v>
      </c>
      <c r="N720" t="b">
        <f ca="1">IF(AND(NOT(input4713[[#This Row],[All DESC?]]),NOT(input4713[[#This Row],[All ASC?]])),FALSE(),TRUE())</f>
        <v>1</v>
      </c>
      <c r="O720" cm="1">
        <f t="array" aca="1" ref="O720" ca="1">IF(AND(input4713[[#This Row],[Safe Part 1]],(MAX(ABS((INDIRECT(input4713[[#This Row],[range2]]))-(INDIRECT(input4713[[#This Row],[range1]])))))&lt;=3),1,0)</f>
        <v>1</v>
      </c>
    </row>
    <row r="721" spans="1:15" x14ac:dyDescent="0.35">
      <c r="A721">
        <v>31</v>
      </c>
      <c r="B721">
        <v>32</v>
      </c>
      <c r="C721">
        <v>33</v>
      </c>
      <c r="D721">
        <v>35</v>
      </c>
      <c r="E721">
        <v>36</v>
      </c>
      <c r="F721">
        <v>39</v>
      </c>
      <c r="H721">
        <f>1</f>
        <v>1</v>
      </c>
      <c r="I721">
        <f>COUNTA(input4713[[#This Row],[Column1.1]:[Column1.8]])</f>
        <v>6</v>
      </c>
      <c r="J721" t="str">
        <f>ADDRESS(ROW(),input4713[[#This Row],[first col]]+1,4)&amp;":"&amp;ADDRESS(ROW(),input4713[[#This Row],[lastcol]],4)</f>
        <v>B721:F721</v>
      </c>
      <c r="K721" t="str">
        <f>ADDRESS(ROW(),input4713[[#This Row],[first col]],4)&amp;":"&amp;ADDRESS(ROW(),input4713[[#This Row],[lastcol]]-1,4)</f>
        <v>A721:E721</v>
      </c>
      <c r="L721" t="b" cm="1">
        <f t="array" aca="1" ref="L721" ca="1">SUMPRODUCT(--(INDIRECT(input4713[[#This Row],[range1]])&lt;INDIRECT(input4713[[#This Row],[range2]])))=COUNT(INDIRECT(input4713[[#This Row],[range1]]))</f>
        <v>0</v>
      </c>
      <c r="M721" t="b" cm="1">
        <f t="array" aca="1" ref="M721" ca="1">SUMPRODUCT(--(INDIRECT(input4713[[#This Row],[range1]])&gt;INDIRECT(input4713[[#This Row],[range2]])))=COUNT(INDIRECT(input4713[[#This Row],[range1]]))</f>
        <v>1</v>
      </c>
      <c r="N721" t="b">
        <f ca="1">IF(AND(NOT(input4713[[#This Row],[All DESC?]]),NOT(input4713[[#This Row],[All ASC?]])),FALSE(),TRUE())</f>
        <v>1</v>
      </c>
      <c r="O721" cm="1">
        <f t="array" aca="1" ref="O721" ca="1">IF(AND(input4713[[#This Row],[Safe Part 1]],(MAX(ABS((INDIRECT(input4713[[#This Row],[range2]]))-(INDIRECT(input4713[[#This Row],[range1]])))))&lt;=3),1,0)</f>
        <v>1</v>
      </c>
    </row>
    <row r="722" spans="1:15" x14ac:dyDescent="0.35">
      <c r="A722">
        <v>47</v>
      </c>
      <c r="B722">
        <v>50</v>
      </c>
      <c r="C722">
        <v>51</v>
      </c>
      <c r="D722">
        <v>53</v>
      </c>
      <c r="E722">
        <v>55</v>
      </c>
      <c r="F722">
        <v>57</v>
      </c>
      <c r="H722">
        <f>1</f>
        <v>1</v>
      </c>
      <c r="I722">
        <f>COUNTA(input4713[[#This Row],[Column1.1]:[Column1.8]])</f>
        <v>6</v>
      </c>
      <c r="J722" t="str">
        <f>ADDRESS(ROW(),input4713[[#This Row],[first col]]+1,4)&amp;":"&amp;ADDRESS(ROW(),input4713[[#This Row],[lastcol]],4)</f>
        <v>B722:F722</v>
      </c>
      <c r="K722" t="str">
        <f>ADDRESS(ROW(),input4713[[#This Row],[first col]],4)&amp;":"&amp;ADDRESS(ROW(),input4713[[#This Row],[lastcol]]-1,4)</f>
        <v>A722:E722</v>
      </c>
      <c r="L722" t="b" cm="1">
        <f t="array" aca="1" ref="L722" ca="1">SUMPRODUCT(--(INDIRECT(input4713[[#This Row],[range1]])&lt;INDIRECT(input4713[[#This Row],[range2]])))=COUNT(INDIRECT(input4713[[#This Row],[range1]]))</f>
        <v>0</v>
      </c>
      <c r="M722" t="b" cm="1">
        <f t="array" aca="1" ref="M722" ca="1">SUMPRODUCT(--(INDIRECT(input4713[[#This Row],[range1]])&gt;INDIRECT(input4713[[#This Row],[range2]])))=COUNT(INDIRECT(input4713[[#This Row],[range1]]))</f>
        <v>1</v>
      </c>
      <c r="N722" t="b">
        <f ca="1">IF(AND(NOT(input4713[[#This Row],[All DESC?]]),NOT(input4713[[#This Row],[All ASC?]])),FALSE(),TRUE())</f>
        <v>1</v>
      </c>
      <c r="O722" cm="1">
        <f t="array" aca="1" ref="O722" ca="1">IF(AND(input4713[[#This Row],[Safe Part 1]],(MAX(ABS((INDIRECT(input4713[[#This Row],[range2]]))-(INDIRECT(input4713[[#This Row],[range1]])))))&lt;=3),1,0)</f>
        <v>1</v>
      </c>
    </row>
    <row r="723" spans="1:15" x14ac:dyDescent="0.35">
      <c r="A723">
        <v>6</v>
      </c>
      <c r="B723">
        <v>9</v>
      </c>
      <c r="C723">
        <v>10</v>
      </c>
      <c r="D723">
        <v>11</v>
      </c>
      <c r="E723">
        <v>14</v>
      </c>
      <c r="F723">
        <v>16</v>
      </c>
      <c r="H723">
        <f>1</f>
        <v>1</v>
      </c>
      <c r="I723">
        <f>COUNTA(input4713[[#This Row],[Column1.1]:[Column1.8]])</f>
        <v>6</v>
      </c>
      <c r="J723" t="str">
        <f>ADDRESS(ROW(),input4713[[#This Row],[first col]]+1,4)&amp;":"&amp;ADDRESS(ROW(),input4713[[#This Row],[lastcol]],4)</f>
        <v>B723:F723</v>
      </c>
      <c r="K723" t="str">
        <f>ADDRESS(ROW(),input4713[[#This Row],[first col]],4)&amp;":"&amp;ADDRESS(ROW(),input4713[[#This Row],[lastcol]]-1,4)</f>
        <v>A723:E723</v>
      </c>
      <c r="L723" t="b" cm="1">
        <f t="array" aca="1" ref="L723" ca="1">SUMPRODUCT(--(INDIRECT(input4713[[#This Row],[range1]])&lt;INDIRECT(input4713[[#This Row],[range2]])))=COUNT(INDIRECT(input4713[[#This Row],[range1]]))</f>
        <v>0</v>
      </c>
      <c r="M723" t="b" cm="1">
        <f t="array" aca="1" ref="M723" ca="1">SUMPRODUCT(--(INDIRECT(input4713[[#This Row],[range1]])&gt;INDIRECT(input4713[[#This Row],[range2]])))=COUNT(INDIRECT(input4713[[#This Row],[range1]]))</f>
        <v>1</v>
      </c>
      <c r="N723" t="b">
        <f ca="1">IF(AND(NOT(input4713[[#This Row],[All DESC?]]),NOT(input4713[[#This Row],[All ASC?]])),FALSE(),TRUE())</f>
        <v>1</v>
      </c>
      <c r="O723" cm="1">
        <f t="array" aca="1" ref="O723" ca="1">IF(AND(input4713[[#This Row],[Safe Part 1]],(MAX(ABS((INDIRECT(input4713[[#This Row],[range2]]))-(INDIRECT(input4713[[#This Row],[range1]])))))&lt;=3),1,0)</f>
        <v>1</v>
      </c>
    </row>
    <row r="724" spans="1:15" x14ac:dyDescent="0.35">
      <c r="A724">
        <v>22</v>
      </c>
      <c r="B724">
        <v>23</v>
      </c>
      <c r="C724">
        <v>26</v>
      </c>
      <c r="D724">
        <v>28</v>
      </c>
      <c r="E724">
        <v>29</v>
      </c>
      <c r="F724">
        <v>30</v>
      </c>
      <c r="G724">
        <v>35</v>
      </c>
      <c r="H724">
        <f>1</f>
        <v>1</v>
      </c>
      <c r="I724">
        <f>COUNTA(input4713[[#This Row],[Column1.1]:[Column1.8]])</f>
        <v>7</v>
      </c>
      <c r="J724" t="str">
        <f>ADDRESS(ROW(),input4713[[#This Row],[first col]]+1,4)&amp;":"&amp;ADDRESS(ROW(),input4713[[#This Row],[lastcol]],4)</f>
        <v>B724:G724</v>
      </c>
      <c r="K724" t="str">
        <f>ADDRESS(ROW(),input4713[[#This Row],[first col]],4)&amp;":"&amp;ADDRESS(ROW(),input4713[[#This Row],[lastcol]]-1,4)</f>
        <v>A724:F724</v>
      </c>
      <c r="L724" t="b" cm="1">
        <f t="array" aca="1" ref="L724" ca="1">SUMPRODUCT(--(INDIRECT(input4713[[#This Row],[range1]])&lt;INDIRECT(input4713[[#This Row],[range2]])))=COUNT(INDIRECT(input4713[[#This Row],[range1]]))</f>
        <v>0</v>
      </c>
      <c r="M724" t="b" cm="1">
        <f t="array" aca="1" ref="M724" ca="1">SUMPRODUCT(--(INDIRECT(input4713[[#This Row],[range1]])&gt;INDIRECT(input4713[[#This Row],[range2]])))=COUNT(INDIRECT(input4713[[#This Row],[range1]]))</f>
        <v>1</v>
      </c>
      <c r="N724" t="b">
        <f ca="1">IF(AND(NOT(input4713[[#This Row],[All DESC?]]),NOT(input4713[[#This Row],[All ASC?]])),FALSE(),TRUE())</f>
        <v>1</v>
      </c>
      <c r="O724" cm="1">
        <f t="array" aca="1" ref="O724" ca="1">IF(AND(input4713[[#This Row],[Safe Part 1]],(MAX(ABS((INDIRECT(input4713[[#This Row],[range2]]))-(INDIRECT(input4713[[#This Row],[range1]])))))&lt;=3),1,0)</f>
        <v>0</v>
      </c>
    </row>
    <row r="725" spans="1:15" x14ac:dyDescent="0.35">
      <c r="A725">
        <v>95</v>
      </c>
      <c r="B725">
        <v>93</v>
      </c>
      <c r="C725">
        <v>92</v>
      </c>
      <c r="D725">
        <v>89</v>
      </c>
      <c r="E725">
        <v>88</v>
      </c>
      <c r="F725">
        <v>86</v>
      </c>
      <c r="H725">
        <f>1</f>
        <v>1</v>
      </c>
      <c r="I725">
        <f>COUNTA(input4713[[#This Row],[Column1.1]:[Column1.8]])</f>
        <v>6</v>
      </c>
      <c r="J725" t="str">
        <f>ADDRESS(ROW(),input4713[[#This Row],[first col]]+1,4)&amp;":"&amp;ADDRESS(ROW(),input4713[[#This Row],[lastcol]],4)</f>
        <v>B725:F725</v>
      </c>
      <c r="K725" t="str">
        <f>ADDRESS(ROW(),input4713[[#This Row],[first col]],4)&amp;":"&amp;ADDRESS(ROW(),input4713[[#This Row],[lastcol]]-1,4)</f>
        <v>A725:E725</v>
      </c>
      <c r="L725" t="b" cm="1">
        <f t="array" aca="1" ref="L725" ca="1">SUMPRODUCT(--(INDIRECT(input4713[[#This Row],[range1]])&lt;INDIRECT(input4713[[#This Row],[range2]])))=COUNT(INDIRECT(input4713[[#This Row],[range1]]))</f>
        <v>1</v>
      </c>
      <c r="M725" t="b" cm="1">
        <f t="array" aca="1" ref="M725" ca="1">SUMPRODUCT(--(INDIRECT(input4713[[#This Row],[range1]])&gt;INDIRECT(input4713[[#This Row],[range2]])))=COUNT(INDIRECT(input4713[[#This Row],[range1]]))</f>
        <v>0</v>
      </c>
      <c r="N725" t="b">
        <f ca="1">IF(AND(NOT(input4713[[#This Row],[All DESC?]]),NOT(input4713[[#This Row],[All ASC?]])),FALSE(),TRUE())</f>
        <v>1</v>
      </c>
      <c r="O725" cm="1">
        <f t="array" aca="1" ref="O725" ca="1">IF(AND(input4713[[#This Row],[Safe Part 1]],(MAX(ABS((INDIRECT(input4713[[#This Row],[range2]]))-(INDIRECT(input4713[[#This Row],[range1]])))))&lt;=3),1,0)</f>
        <v>1</v>
      </c>
    </row>
    <row r="726" spans="1:15" x14ac:dyDescent="0.35">
      <c r="A726">
        <v>30</v>
      </c>
      <c r="B726">
        <v>33</v>
      </c>
      <c r="C726">
        <v>34</v>
      </c>
      <c r="D726">
        <v>36</v>
      </c>
      <c r="E726">
        <v>37</v>
      </c>
      <c r="F726">
        <v>39</v>
      </c>
      <c r="H726">
        <f>1</f>
        <v>1</v>
      </c>
      <c r="I726">
        <f>COUNTA(input4713[[#This Row],[Column1.1]:[Column1.8]])</f>
        <v>6</v>
      </c>
      <c r="J726" t="str">
        <f>ADDRESS(ROW(),input4713[[#This Row],[first col]]+1,4)&amp;":"&amp;ADDRESS(ROW(),input4713[[#This Row],[lastcol]],4)</f>
        <v>B726:F726</v>
      </c>
      <c r="K726" t="str">
        <f>ADDRESS(ROW(),input4713[[#This Row],[first col]],4)&amp;":"&amp;ADDRESS(ROW(),input4713[[#This Row],[lastcol]]-1,4)</f>
        <v>A726:E726</v>
      </c>
      <c r="L726" t="b" cm="1">
        <f t="array" aca="1" ref="L726" ca="1">SUMPRODUCT(--(INDIRECT(input4713[[#This Row],[range1]])&lt;INDIRECT(input4713[[#This Row],[range2]])))=COUNT(INDIRECT(input4713[[#This Row],[range1]]))</f>
        <v>0</v>
      </c>
      <c r="M726" t="b" cm="1">
        <f t="array" aca="1" ref="M726" ca="1">SUMPRODUCT(--(INDIRECT(input4713[[#This Row],[range1]])&gt;INDIRECT(input4713[[#This Row],[range2]])))=COUNT(INDIRECT(input4713[[#This Row],[range1]]))</f>
        <v>1</v>
      </c>
      <c r="N726" t="b">
        <f ca="1">IF(AND(NOT(input4713[[#This Row],[All DESC?]]),NOT(input4713[[#This Row],[All ASC?]])),FALSE(),TRUE())</f>
        <v>1</v>
      </c>
      <c r="O726" cm="1">
        <f t="array" aca="1" ref="O726" ca="1">IF(AND(input4713[[#This Row],[Safe Part 1]],(MAX(ABS((INDIRECT(input4713[[#This Row],[range2]]))-(INDIRECT(input4713[[#This Row],[range1]])))))&lt;=3),1,0)</f>
        <v>1</v>
      </c>
    </row>
    <row r="727" spans="1:15" x14ac:dyDescent="0.35">
      <c r="A727">
        <v>59</v>
      </c>
      <c r="B727">
        <v>56</v>
      </c>
      <c r="C727">
        <v>54</v>
      </c>
      <c r="D727">
        <v>52</v>
      </c>
      <c r="E727">
        <v>51</v>
      </c>
      <c r="F727">
        <v>49</v>
      </c>
      <c r="G727">
        <v>44</v>
      </c>
      <c r="H727">
        <f>1</f>
        <v>1</v>
      </c>
      <c r="I727">
        <f>COUNTA(input4713[[#This Row],[Column1.1]:[Column1.8]])</f>
        <v>7</v>
      </c>
      <c r="J727" t="str">
        <f>ADDRESS(ROW(),input4713[[#This Row],[first col]]+1,4)&amp;":"&amp;ADDRESS(ROW(),input4713[[#This Row],[lastcol]],4)</f>
        <v>B727:G727</v>
      </c>
      <c r="K727" t="str">
        <f>ADDRESS(ROW(),input4713[[#This Row],[first col]],4)&amp;":"&amp;ADDRESS(ROW(),input4713[[#This Row],[lastcol]]-1,4)</f>
        <v>A727:F727</v>
      </c>
      <c r="L727" t="b" cm="1">
        <f t="array" aca="1" ref="L727" ca="1">SUMPRODUCT(--(INDIRECT(input4713[[#This Row],[range1]])&lt;INDIRECT(input4713[[#This Row],[range2]])))=COUNT(INDIRECT(input4713[[#This Row],[range1]]))</f>
        <v>1</v>
      </c>
      <c r="M727" t="b" cm="1">
        <f t="array" aca="1" ref="M727" ca="1">SUMPRODUCT(--(INDIRECT(input4713[[#This Row],[range1]])&gt;INDIRECT(input4713[[#This Row],[range2]])))=COUNT(INDIRECT(input4713[[#This Row],[range1]]))</f>
        <v>0</v>
      </c>
      <c r="N727" t="b">
        <f ca="1">IF(AND(NOT(input4713[[#This Row],[All DESC?]]),NOT(input4713[[#This Row],[All ASC?]])),FALSE(),TRUE())</f>
        <v>1</v>
      </c>
      <c r="O727" cm="1">
        <f t="array" aca="1" ref="O727" ca="1">IF(AND(input4713[[#This Row],[Safe Part 1]],(MAX(ABS((INDIRECT(input4713[[#This Row],[range2]]))-(INDIRECT(input4713[[#This Row],[range1]])))))&lt;=3),1,0)</f>
        <v>0</v>
      </c>
    </row>
    <row r="728" spans="1:15" x14ac:dyDescent="0.35">
      <c r="A728">
        <v>49</v>
      </c>
      <c r="B728">
        <v>50</v>
      </c>
      <c r="C728">
        <v>53</v>
      </c>
      <c r="D728">
        <v>56</v>
      </c>
      <c r="E728">
        <v>57</v>
      </c>
      <c r="F728">
        <v>58</v>
      </c>
      <c r="H728">
        <f>1</f>
        <v>1</v>
      </c>
      <c r="I728">
        <f>COUNTA(input4713[[#This Row],[Column1.1]:[Column1.8]])</f>
        <v>6</v>
      </c>
      <c r="J728" t="str">
        <f>ADDRESS(ROW(),input4713[[#This Row],[first col]]+1,4)&amp;":"&amp;ADDRESS(ROW(),input4713[[#This Row],[lastcol]],4)</f>
        <v>B728:F728</v>
      </c>
      <c r="K728" t="str">
        <f>ADDRESS(ROW(),input4713[[#This Row],[first col]],4)&amp;":"&amp;ADDRESS(ROW(),input4713[[#This Row],[lastcol]]-1,4)</f>
        <v>A728:E728</v>
      </c>
      <c r="L728" t="b" cm="1">
        <f t="array" aca="1" ref="L728" ca="1">SUMPRODUCT(--(INDIRECT(input4713[[#This Row],[range1]])&lt;INDIRECT(input4713[[#This Row],[range2]])))=COUNT(INDIRECT(input4713[[#This Row],[range1]]))</f>
        <v>0</v>
      </c>
      <c r="M728" t="b" cm="1">
        <f t="array" aca="1" ref="M728" ca="1">SUMPRODUCT(--(INDIRECT(input4713[[#This Row],[range1]])&gt;INDIRECT(input4713[[#This Row],[range2]])))=COUNT(INDIRECT(input4713[[#This Row],[range1]]))</f>
        <v>1</v>
      </c>
      <c r="N728" t="b">
        <f ca="1">IF(AND(NOT(input4713[[#This Row],[All DESC?]]),NOT(input4713[[#This Row],[All ASC?]])),FALSE(),TRUE())</f>
        <v>1</v>
      </c>
      <c r="O728" cm="1">
        <f t="array" aca="1" ref="O728" ca="1">IF(AND(input4713[[#This Row],[Safe Part 1]],(MAX(ABS((INDIRECT(input4713[[#This Row],[range2]]))-(INDIRECT(input4713[[#This Row],[range1]])))))&lt;=3),1,0)</f>
        <v>1</v>
      </c>
    </row>
    <row r="729" spans="1:15" x14ac:dyDescent="0.35">
      <c r="A729">
        <v>10</v>
      </c>
      <c r="B729">
        <v>12</v>
      </c>
      <c r="C729">
        <v>13</v>
      </c>
      <c r="D729">
        <v>14</v>
      </c>
      <c r="E729">
        <v>17</v>
      </c>
      <c r="H729">
        <f>1</f>
        <v>1</v>
      </c>
      <c r="I729">
        <f>COUNTA(input4713[[#This Row],[Column1.1]:[Column1.8]])</f>
        <v>5</v>
      </c>
      <c r="J729" t="str">
        <f>ADDRESS(ROW(),input4713[[#This Row],[first col]]+1,4)&amp;":"&amp;ADDRESS(ROW(),input4713[[#This Row],[lastcol]],4)</f>
        <v>B729:E729</v>
      </c>
      <c r="K729" t="str">
        <f>ADDRESS(ROW(),input4713[[#This Row],[first col]],4)&amp;":"&amp;ADDRESS(ROW(),input4713[[#This Row],[lastcol]]-1,4)</f>
        <v>A729:D729</v>
      </c>
      <c r="L729" t="b" cm="1">
        <f t="array" aca="1" ref="L729" ca="1">SUMPRODUCT(--(INDIRECT(input4713[[#This Row],[range1]])&lt;INDIRECT(input4713[[#This Row],[range2]])))=COUNT(INDIRECT(input4713[[#This Row],[range1]]))</f>
        <v>0</v>
      </c>
      <c r="M729" t="b" cm="1">
        <f t="array" aca="1" ref="M729" ca="1">SUMPRODUCT(--(INDIRECT(input4713[[#This Row],[range1]])&gt;INDIRECT(input4713[[#This Row],[range2]])))=COUNT(INDIRECT(input4713[[#This Row],[range1]]))</f>
        <v>1</v>
      </c>
      <c r="N729" t="b">
        <f ca="1">IF(AND(NOT(input4713[[#This Row],[All DESC?]]),NOT(input4713[[#This Row],[All ASC?]])),FALSE(),TRUE())</f>
        <v>1</v>
      </c>
      <c r="O729" cm="1">
        <f t="array" aca="1" ref="O729" ca="1">IF(AND(input4713[[#This Row],[Safe Part 1]],(MAX(ABS((INDIRECT(input4713[[#This Row],[range2]]))-(INDIRECT(input4713[[#This Row],[range1]])))))&lt;=3),1,0)</f>
        <v>1</v>
      </c>
    </row>
    <row r="730" spans="1:15" x14ac:dyDescent="0.35">
      <c r="A730">
        <v>77</v>
      </c>
      <c r="B730">
        <v>78</v>
      </c>
      <c r="C730">
        <v>81</v>
      </c>
      <c r="D730">
        <v>83</v>
      </c>
      <c r="E730">
        <v>85</v>
      </c>
      <c r="F730">
        <v>87</v>
      </c>
      <c r="G730">
        <v>93</v>
      </c>
      <c r="H730">
        <f>1</f>
        <v>1</v>
      </c>
      <c r="I730">
        <f>COUNTA(input4713[[#This Row],[Column1.1]:[Column1.8]])</f>
        <v>7</v>
      </c>
      <c r="J730" t="str">
        <f>ADDRESS(ROW(),input4713[[#This Row],[first col]]+1,4)&amp;":"&amp;ADDRESS(ROW(),input4713[[#This Row],[lastcol]],4)</f>
        <v>B730:G730</v>
      </c>
      <c r="K730" t="str">
        <f>ADDRESS(ROW(),input4713[[#This Row],[first col]],4)&amp;":"&amp;ADDRESS(ROW(),input4713[[#This Row],[lastcol]]-1,4)</f>
        <v>A730:F730</v>
      </c>
      <c r="L730" t="b" cm="1">
        <f t="array" aca="1" ref="L730" ca="1">SUMPRODUCT(--(INDIRECT(input4713[[#This Row],[range1]])&lt;INDIRECT(input4713[[#This Row],[range2]])))=COUNT(INDIRECT(input4713[[#This Row],[range1]]))</f>
        <v>0</v>
      </c>
      <c r="M730" t="b" cm="1">
        <f t="array" aca="1" ref="M730" ca="1">SUMPRODUCT(--(INDIRECT(input4713[[#This Row],[range1]])&gt;INDIRECT(input4713[[#This Row],[range2]])))=COUNT(INDIRECT(input4713[[#This Row],[range1]]))</f>
        <v>1</v>
      </c>
      <c r="N730" t="b">
        <f ca="1">IF(AND(NOT(input4713[[#This Row],[All DESC?]]),NOT(input4713[[#This Row],[All ASC?]])),FALSE(),TRUE())</f>
        <v>1</v>
      </c>
      <c r="O730" cm="1">
        <f t="array" aca="1" ref="O730" ca="1">IF(AND(input4713[[#This Row],[Safe Part 1]],(MAX(ABS((INDIRECT(input4713[[#This Row],[range2]]))-(INDIRECT(input4713[[#This Row],[range1]])))))&lt;=3),1,0)</f>
        <v>0</v>
      </c>
    </row>
    <row r="731" spans="1:15" x14ac:dyDescent="0.35">
      <c r="A731">
        <v>89</v>
      </c>
      <c r="B731">
        <v>88</v>
      </c>
      <c r="C731">
        <v>85</v>
      </c>
      <c r="D731">
        <v>83</v>
      </c>
      <c r="E731">
        <v>81</v>
      </c>
      <c r="H731">
        <f>1</f>
        <v>1</v>
      </c>
      <c r="I731">
        <f>COUNTA(input4713[[#This Row],[Column1.1]:[Column1.8]])</f>
        <v>5</v>
      </c>
      <c r="J731" t="str">
        <f>ADDRESS(ROW(),input4713[[#This Row],[first col]]+1,4)&amp;":"&amp;ADDRESS(ROW(),input4713[[#This Row],[lastcol]],4)</f>
        <v>B731:E731</v>
      </c>
      <c r="K731" t="str">
        <f>ADDRESS(ROW(),input4713[[#This Row],[first col]],4)&amp;":"&amp;ADDRESS(ROW(),input4713[[#This Row],[lastcol]]-1,4)</f>
        <v>A731:D731</v>
      </c>
      <c r="L731" t="b" cm="1">
        <f t="array" aca="1" ref="L731" ca="1">SUMPRODUCT(--(INDIRECT(input4713[[#This Row],[range1]])&lt;INDIRECT(input4713[[#This Row],[range2]])))=COUNT(INDIRECT(input4713[[#This Row],[range1]]))</f>
        <v>1</v>
      </c>
      <c r="M731" t="b" cm="1">
        <f t="array" aca="1" ref="M731" ca="1">SUMPRODUCT(--(INDIRECT(input4713[[#This Row],[range1]])&gt;INDIRECT(input4713[[#This Row],[range2]])))=COUNT(INDIRECT(input4713[[#This Row],[range1]]))</f>
        <v>0</v>
      </c>
      <c r="N731" t="b">
        <f ca="1">IF(AND(NOT(input4713[[#This Row],[All DESC?]]),NOT(input4713[[#This Row],[All ASC?]])),FALSE(),TRUE())</f>
        <v>1</v>
      </c>
      <c r="O731" cm="1">
        <f t="array" aca="1" ref="O731" ca="1">IF(AND(input4713[[#This Row],[Safe Part 1]],(MAX(ABS((INDIRECT(input4713[[#This Row],[range2]]))-(INDIRECT(input4713[[#This Row],[range1]])))))&lt;=3),1,0)</f>
        <v>1</v>
      </c>
    </row>
    <row r="732" spans="1:15" x14ac:dyDescent="0.35">
      <c r="A732">
        <v>97</v>
      </c>
      <c r="B732">
        <v>96</v>
      </c>
      <c r="C732">
        <v>94</v>
      </c>
      <c r="D732">
        <v>93</v>
      </c>
      <c r="E732">
        <v>92</v>
      </c>
      <c r="F732">
        <v>91</v>
      </c>
      <c r="G732">
        <v>88</v>
      </c>
      <c r="H732">
        <f>1</f>
        <v>1</v>
      </c>
      <c r="I732">
        <f>COUNTA(input4713[[#This Row],[Column1.1]:[Column1.8]])</f>
        <v>7</v>
      </c>
      <c r="J732" t="str">
        <f>ADDRESS(ROW(),input4713[[#This Row],[first col]]+1,4)&amp;":"&amp;ADDRESS(ROW(),input4713[[#This Row],[lastcol]],4)</f>
        <v>B732:G732</v>
      </c>
      <c r="K732" t="str">
        <f>ADDRESS(ROW(),input4713[[#This Row],[first col]],4)&amp;":"&amp;ADDRESS(ROW(),input4713[[#This Row],[lastcol]]-1,4)</f>
        <v>A732:F732</v>
      </c>
      <c r="L732" t="b" cm="1">
        <f t="array" aca="1" ref="L732" ca="1">SUMPRODUCT(--(INDIRECT(input4713[[#This Row],[range1]])&lt;INDIRECT(input4713[[#This Row],[range2]])))=COUNT(INDIRECT(input4713[[#This Row],[range1]]))</f>
        <v>1</v>
      </c>
      <c r="M732" t="b" cm="1">
        <f t="array" aca="1" ref="M732" ca="1">SUMPRODUCT(--(INDIRECT(input4713[[#This Row],[range1]])&gt;INDIRECT(input4713[[#This Row],[range2]])))=COUNT(INDIRECT(input4713[[#This Row],[range1]]))</f>
        <v>0</v>
      </c>
      <c r="N732" t="b">
        <f ca="1">IF(AND(NOT(input4713[[#This Row],[All DESC?]]),NOT(input4713[[#This Row],[All ASC?]])),FALSE(),TRUE())</f>
        <v>1</v>
      </c>
      <c r="O732" cm="1">
        <f t="array" aca="1" ref="O732" ca="1">IF(AND(input4713[[#This Row],[Safe Part 1]],(MAX(ABS((INDIRECT(input4713[[#This Row],[range2]]))-(INDIRECT(input4713[[#This Row],[range1]])))))&lt;=3),1,0)</f>
        <v>1</v>
      </c>
    </row>
    <row r="733" spans="1:15" x14ac:dyDescent="0.35">
      <c r="A733">
        <v>40</v>
      </c>
      <c r="B733">
        <v>42</v>
      </c>
      <c r="C733">
        <v>43</v>
      </c>
      <c r="D733">
        <v>45</v>
      </c>
      <c r="E733">
        <v>48</v>
      </c>
      <c r="F733">
        <v>49</v>
      </c>
      <c r="H733">
        <f>1</f>
        <v>1</v>
      </c>
      <c r="I733">
        <f>COUNTA(input4713[[#This Row],[Column1.1]:[Column1.8]])</f>
        <v>6</v>
      </c>
      <c r="J733" t="str">
        <f>ADDRESS(ROW(),input4713[[#This Row],[first col]]+1,4)&amp;":"&amp;ADDRESS(ROW(),input4713[[#This Row],[lastcol]],4)</f>
        <v>B733:F733</v>
      </c>
      <c r="K733" t="str">
        <f>ADDRESS(ROW(),input4713[[#This Row],[first col]],4)&amp;":"&amp;ADDRESS(ROW(),input4713[[#This Row],[lastcol]]-1,4)</f>
        <v>A733:E733</v>
      </c>
      <c r="L733" t="b" cm="1">
        <f t="array" aca="1" ref="L733" ca="1">SUMPRODUCT(--(INDIRECT(input4713[[#This Row],[range1]])&lt;INDIRECT(input4713[[#This Row],[range2]])))=COUNT(INDIRECT(input4713[[#This Row],[range1]]))</f>
        <v>0</v>
      </c>
      <c r="M733" t="b" cm="1">
        <f t="array" aca="1" ref="M733" ca="1">SUMPRODUCT(--(INDIRECT(input4713[[#This Row],[range1]])&gt;INDIRECT(input4713[[#This Row],[range2]])))=COUNT(INDIRECT(input4713[[#This Row],[range1]]))</f>
        <v>1</v>
      </c>
      <c r="N733" t="b">
        <f ca="1">IF(AND(NOT(input4713[[#This Row],[All DESC?]]),NOT(input4713[[#This Row],[All ASC?]])),FALSE(),TRUE())</f>
        <v>1</v>
      </c>
      <c r="O733" cm="1">
        <f t="array" aca="1" ref="O733" ca="1">IF(AND(input4713[[#This Row],[Safe Part 1]],(MAX(ABS((INDIRECT(input4713[[#This Row],[range2]]))-(INDIRECT(input4713[[#This Row],[range1]])))))&lt;=3),1,0)</f>
        <v>1</v>
      </c>
    </row>
    <row r="734" spans="1:15" x14ac:dyDescent="0.35">
      <c r="A734">
        <v>96</v>
      </c>
      <c r="B734">
        <v>93</v>
      </c>
      <c r="C734">
        <v>90</v>
      </c>
      <c r="D734">
        <v>87</v>
      </c>
      <c r="E734">
        <v>84</v>
      </c>
      <c r="H734">
        <f>1</f>
        <v>1</v>
      </c>
      <c r="I734">
        <f>COUNTA(input4713[[#This Row],[Column1.1]:[Column1.8]])</f>
        <v>5</v>
      </c>
      <c r="J734" t="str">
        <f>ADDRESS(ROW(),input4713[[#This Row],[first col]]+1,4)&amp;":"&amp;ADDRESS(ROW(),input4713[[#This Row],[lastcol]],4)</f>
        <v>B734:E734</v>
      </c>
      <c r="K734" t="str">
        <f>ADDRESS(ROW(),input4713[[#This Row],[first col]],4)&amp;":"&amp;ADDRESS(ROW(),input4713[[#This Row],[lastcol]]-1,4)</f>
        <v>A734:D734</v>
      </c>
      <c r="L734" t="b" cm="1">
        <f t="array" aca="1" ref="L734" ca="1">SUMPRODUCT(--(INDIRECT(input4713[[#This Row],[range1]])&lt;INDIRECT(input4713[[#This Row],[range2]])))=COUNT(INDIRECT(input4713[[#This Row],[range1]]))</f>
        <v>1</v>
      </c>
      <c r="M734" t="b" cm="1">
        <f t="array" aca="1" ref="M734" ca="1">SUMPRODUCT(--(INDIRECT(input4713[[#This Row],[range1]])&gt;INDIRECT(input4713[[#This Row],[range2]])))=COUNT(INDIRECT(input4713[[#This Row],[range1]]))</f>
        <v>0</v>
      </c>
      <c r="N734" t="b">
        <f ca="1">IF(AND(NOT(input4713[[#This Row],[All DESC?]]),NOT(input4713[[#This Row],[All ASC?]])),FALSE(),TRUE())</f>
        <v>1</v>
      </c>
      <c r="O734" cm="1">
        <f t="array" aca="1" ref="O734" ca="1">IF(AND(input4713[[#This Row],[Safe Part 1]],(MAX(ABS((INDIRECT(input4713[[#This Row],[range2]]))-(INDIRECT(input4713[[#This Row],[range1]])))))&lt;=3),1,0)</f>
        <v>1</v>
      </c>
    </row>
    <row r="735" spans="1:15" x14ac:dyDescent="0.35">
      <c r="A735">
        <v>46</v>
      </c>
      <c r="B735">
        <v>49</v>
      </c>
      <c r="C735">
        <v>52</v>
      </c>
      <c r="D735">
        <v>53</v>
      </c>
      <c r="E735">
        <v>54</v>
      </c>
      <c r="F735">
        <v>55</v>
      </c>
      <c r="H735">
        <f>1</f>
        <v>1</v>
      </c>
      <c r="I735">
        <f>COUNTA(input4713[[#This Row],[Column1.1]:[Column1.8]])</f>
        <v>6</v>
      </c>
      <c r="J735" t="str">
        <f>ADDRESS(ROW(),input4713[[#This Row],[first col]]+1,4)&amp;":"&amp;ADDRESS(ROW(),input4713[[#This Row],[lastcol]],4)</f>
        <v>B735:F735</v>
      </c>
      <c r="K735" t="str">
        <f>ADDRESS(ROW(),input4713[[#This Row],[first col]],4)&amp;":"&amp;ADDRESS(ROW(),input4713[[#This Row],[lastcol]]-1,4)</f>
        <v>A735:E735</v>
      </c>
      <c r="L735" t="b" cm="1">
        <f t="array" aca="1" ref="L735" ca="1">SUMPRODUCT(--(INDIRECT(input4713[[#This Row],[range1]])&lt;INDIRECT(input4713[[#This Row],[range2]])))=COUNT(INDIRECT(input4713[[#This Row],[range1]]))</f>
        <v>0</v>
      </c>
      <c r="M735" t="b" cm="1">
        <f t="array" aca="1" ref="M735" ca="1">SUMPRODUCT(--(INDIRECT(input4713[[#This Row],[range1]])&gt;INDIRECT(input4713[[#This Row],[range2]])))=COUNT(INDIRECT(input4713[[#This Row],[range1]]))</f>
        <v>1</v>
      </c>
      <c r="N735" t="b">
        <f ca="1">IF(AND(NOT(input4713[[#This Row],[All DESC?]]),NOT(input4713[[#This Row],[All ASC?]])),FALSE(),TRUE())</f>
        <v>1</v>
      </c>
      <c r="O735" cm="1">
        <f t="array" aca="1" ref="O735" ca="1">IF(AND(input4713[[#This Row],[Safe Part 1]],(MAX(ABS((INDIRECT(input4713[[#This Row],[range2]]))-(INDIRECT(input4713[[#This Row],[range1]])))))&lt;=3),1,0)</f>
        <v>1</v>
      </c>
    </row>
    <row r="736" spans="1:15" x14ac:dyDescent="0.35">
      <c r="A736">
        <v>70</v>
      </c>
      <c r="B736">
        <v>67</v>
      </c>
      <c r="C736">
        <v>65</v>
      </c>
      <c r="D736">
        <v>64</v>
      </c>
      <c r="E736">
        <v>63</v>
      </c>
      <c r="H736">
        <f>1</f>
        <v>1</v>
      </c>
      <c r="I736">
        <f>COUNTA(input4713[[#This Row],[Column1.1]:[Column1.8]])</f>
        <v>5</v>
      </c>
      <c r="J736" t="str">
        <f>ADDRESS(ROW(),input4713[[#This Row],[first col]]+1,4)&amp;":"&amp;ADDRESS(ROW(),input4713[[#This Row],[lastcol]],4)</f>
        <v>B736:E736</v>
      </c>
      <c r="K736" t="str">
        <f>ADDRESS(ROW(),input4713[[#This Row],[first col]],4)&amp;":"&amp;ADDRESS(ROW(),input4713[[#This Row],[lastcol]]-1,4)</f>
        <v>A736:D736</v>
      </c>
      <c r="L736" t="b" cm="1">
        <f t="array" aca="1" ref="L736" ca="1">SUMPRODUCT(--(INDIRECT(input4713[[#This Row],[range1]])&lt;INDIRECT(input4713[[#This Row],[range2]])))=COUNT(INDIRECT(input4713[[#This Row],[range1]]))</f>
        <v>1</v>
      </c>
      <c r="M736" t="b" cm="1">
        <f t="array" aca="1" ref="M736" ca="1">SUMPRODUCT(--(INDIRECT(input4713[[#This Row],[range1]])&gt;INDIRECT(input4713[[#This Row],[range2]])))=COUNT(INDIRECT(input4713[[#This Row],[range1]]))</f>
        <v>0</v>
      </c>
      <c r="N736" t="b">
        <f ca="1">IF(AND(NOT(input4713[[#This Row],[All DESC?]]),NOT(input4713[[#This Row],[All ASC?]])),FALSE(),TRUE())</f>
        <v>1</v>
      </c>
      <c r="O736" cm="1">
        <f t="array" aca="1" ref="O736" ca="1">IF(AND(input4713[[#This Row],[Safe Part 1]],(MAX(ABS((INDIRECT(input4713[[#This Row],[range2]]))-(INDIRECT(input4713[[#This Row],[range1]])))))&lt;=3),1,0)</f>
        <v>1</v>
      </c>
    </row>
    <row r="737" spans="1:15" x14ac:dyDescent="0.35">
      <c r="A737">
        <v>60</v>
      </c>
      <c r="B737">
        <v>58</v>
      </c>
      <c r="C737">
        <v>55</v>
      </c>
      <c r="D737">
        <v>54</v>
      </c>
      <c r="E737">
        <v>53</v>
      </c>
      <c r="F737">
        <v>51</v>
      </c>
      <c r="H737">
        <f>1</f>
        <v>1</v>
      </c>
      <c r="I737">
        <f>COUNTA(input4713[[#This Row],[Column1.1]:[Column1.8]])</f>
        <v>6</v>
      </c>
      <c r="J737" t="str">
        <f>ADDRESS(ROW(),input4713[[#This Row],[first col]]+1,4)&amp;":"&amp;ADDRESS(ROW(),input4713[[#This Row],[lastcol]],4)</f>
        <v>B737:F737</v>
      </c>
      <c r="K737" t="str">
        <f>ADDRESS(ROW(),input4713[[#This Row],[first col]],4)&amp;":"&amp;ADDRESS(ROW(),input4713[[#This Row],[lastcol]]-1,4)</f>
        <v>A737:E737</v>
      </c>
      <c r="L737" t="b" cm="1">
        <f t="array" aca="1" ref="L737" ca="1">SUMPRODUCT(--(INDIRECT(input4713[[#This Row],[range1]])&lt;INDIRECT(input4713[[#This Row],[range2]])))=COUNT(INDIRECT(input4713[[#This Row],[range1]]))</f>
        <v>1</v>
      </c>
      <c r="M737" t="b" cm="1">
        <f t="array" aca="1" ref="M737" ca="1">SUMPRODUCT(--(INDIRECT(input4713[[#This Row],[range1]])&gt;INDIRECT(input4713[[#This Row],[range2]])))=COUNT(INDIRECT(input4713[[#This Row],[range1]]))</f>
        <v>0</v>
      </c>
      <c r="N737" t="b">
        <f ca="1">IF(AND(NOT(input4713[[#This Row],[All DESC?]]),NOT(input4713[[#This Row],[All ASC?]])),FALSE(),TRUE())</f>
        <v>1</v>
      </c>
      <c r="O737" cm="1">
        <f t="array" aca="1" ref="O737" ca="1">IF(AND(input4713[[#This Row],[Safe Part 1]],(MAX(ABS((INDIRECT(input4713[[#This Row],[range2]]))-(INDIRECT(input4713[[#This Row],[range1]])))))&lt;=3),1,0)</f>
        <v>1</v>
      </c>
    </row>
    <row r="738" spans="1:15" x14ac:dyDescent="0.35">
      <c r="A738">
        <v>78</v>
      </c>
      <c r="B738">
        <v>80</v>
      </c>
      <c r="C738">
        <v>83</v>
      </c>
      <c r="D738">
        <v>86</v>
      </c>
      <c r="E738">
        <v>89</v>
      </c>
      <c r="F738">
        <v>91</v>
      </c>
      <c r="H738">
        <f>1</f>
        <v>1</v>
      </c>
      <c r="I738">
        <f>COUNTA(input4713[[#This Row],[Column1.1]:[Column1.8]])</f>
        <v>6</v>
      </c>
      <c r="J738" t="str">
        <f>ADDRESS(ROW(),input4713[[#This Row],[first col]]+1,4)&amp;":"&amp;ADDRESS(ROW(),input4713[[#This Row],[lastcol]],4)</f>
        <v>B738:F738</v>
      </c>
      <c r="K738" t="str">
        <f>ADDRESS(ROW(),input4713[[#This Row],[first col]],4)&amp;":"&amp;ADDRESS(ROW(),input4713[[#This Row],[lastcol]]-1,4)</f>
        <v>A738:E738</v>
      </c>
      <c r="L738" t="b" cm="1">
        <f t="array" aca="1" ref="L738" ca="1">SUMPRODUCT(--(INDIRECT(input4713[[#This Row],[range1]])&lt;INDIRECT(input4713[[#This Row],[range2]])))=COUNT(INDIRECT(input4713[[#This Row],[range1]]))</f>
        <v>0</v>
      </c>
      <c r="M738" t="b" cm="1">
        <f t="array" aca="1" ref="M738" ca="1">SUMPRODUCT(--(INDIRECT(input4713[[#This Row],[range1]])&gt;INDIRECT(input4713[[#This Row],[range2]])))=COUNT(INDIRECT(input4713[[#This Row],[range1]]))</f>
        <v>1</v>
      </c>
      <c r="N738" t="b">
        <f ca="1">IF(AND(NOT(input4713[[#This Row],[All DESC?]]),NOT(input4713[[#This Row],[All ASC?]])),FALSE(),TRUE())</f>
        <v>1</v>
      </c>
      <c r="O738" cm="1">
        <f t="array" aca="1" ref="O738" ca="1">IF(AND(input4713[[#This Row],[Safe Part 1]],(MAX(ABS((INDIRECT(input4713[[#This Row],[range2]]))-(INDIRECT(input4713[[#This Row],[range1]])))))&lt;=3),1,0)</f>
        <v>1</v>
      </c>
    </row>
    <row r="739" spans="1:15" x14ac:dyDescent="0.35">
      <c r="A739">
        <v>42</v>
      </c>
      <c r="B739">
        <v>39</v>
      </c>
      <c r="C739">
        <v>37</v>
      </c>
      <c r="D739">
        <v>35</v>
      </c>
      <c r="E739">
        <v>32</v>
      </c>
      <c r="F739">
        <v>31</v>
      </c>
      <c r="H739">
        <f>1</f>
        <v>1</v>
      </c>
      <c r="I739">
        <f>COUNTA(input4713[[#This Row],[Column1.1]:[Column1.8]])</f>
        <v>6</v>
      </c>
      <c r="J739" t="str">
        <f>ADDRESS(ROW(),input4713[[#This Row],[first col]]+1,4)&amp;":"&amp;ADDRESS(ROW(),input4713[[#This Row],[lastcol]],4)</f>
        <v>B739:F739</v>
      </c>
      <c r="K739" t="str">
        <f>ADDRESS(ROW(),input4713[[#This Row],[first col]],4)&amp;":"&amp;ADDRESS(ROW(),input4713[[#This Row],[lastcol]]-1,4)</f>
        <v>A739:E739</v>
      </c>
      <c r="L739" t="b" cm="1">
        <f t="array" aca="1" ref="L739" ca="1">SUMPRODUCT(--(INDIRECT(input4713[[#This Row],[range1]])&lt;INDIRECT(input4713[[#This Row],[range2]])))=COUNT(INDIRECT(input4713[[#This Row],[range1]]))</f>
        <v>1</v>
      </c>
      <c r="M739" t="b" cm="1">
        <f t="array" aca="1" ref="M739" ca="1">SUMPRODUCT(--(INDIRECT(input4713[[#This Row],[range1]])&gt;INDIRECT(input4713[[#This Row],[range2]])))=COUNT(INDIRECT(input4713[[#This Row],[range1]]))</f>
        <v>0</v>
      </c>
      <c r="N739" t="b">
        <f ca="1">IF(AND(NOT(input4713[[#This Row],[All DESC?]]),NOT(input4713[[#This Row],[All ASC?]])),FALSE(),TRUE())</f>
        <v>1</v>
      </c>
      <c r="O739" cm="1">
        <f t="array" aca="1" ref="O739" ca="1">IF(AND(input4713[[#This Row],[Safe Part 1]],(MAX(ABS((INDIRECT(input4713[[#This Row],[range2]]))-(INDIRECT(input4713[[#This Row],[range1]])))))&lt;=3),1,0)</f>
        <v>1</v>
      </c>
    </row>
    <row r="740" spans="1:15" x14ac:dyDescent="0.35">
      <c r="A740">
        <v>69</v>
      </c>
      <c r="B740">
        <v>71</v>
      </c>
      <c r="C740">
        <v>74</v>
      </c>
      <c r="D740">
        <v>77</v>
      </c>
      <c r="E740">
        <v>79</v>
      </c>
      <c r="H740">
        <f>1</f>
        <v>1</v>
      </c>
      <c r="I740">
        <f>COUNTA(input4713[[#This Row],[Column1.1]:[Column1.8]])</f>
        <v>5</v>
      </c>
      <c r="J740" t="str">
        <f>ADDRESS(ROW(),input4713[[#This Row],[first col]]+1,4)&amp;":"&amp;ADDRESS(ROW(),input4713[[#This Row],[lastcol]],4)</f>
        <v>B740:E740</v>
      </c>
      <c r="K740" t="str">
        <f>ADDRESS(ROW(),input4713[[#This Row],[first col]],4)&amp;":"&amp;ADDRESS(ROW(),input4713[[#This Row],[lastcol]]-1,4)</f>
        <v>A740:D740</v>
      </c>
      <c r="L740" t="b" cm="1">
        <f t="array" aca="1" ref="L740" ca="1">SUMPRODUCT(--(INDIRECT(input4713[[#This Row],[range1]])&lt;INDIRECT(input4713[[#This Row],[range2]])))=COUNT(INDIRECT(input4713[[#This Row],[range1]]))</f>
        <v>0</v>
      </c>
      <c r="M740" t="b" cm="1">
        <f t="array" aca="1" ref="M740" ca="1">SUMPRODUCT(--(INDIRECT(input4713[[#This Row],[range1]])&gt;INDIRECT(input4713[[#This Row],[range2]])))=COUNT(INDIRECT(input4713[[#This Row],[range1]]))</f>
        <v>1</v>
      </c>
      <c r="N740" t="b">
        <f ca="1">IF(AND(NOT(input4713[[#This Row],[All DESC?]]),NOT(input4713[[#This Row],[All ASC?]])),FALSE(),TRUE())</f>
        <v>1</v>
      </c>
      <c r="O740" cm="1">
        <f t="array" aca="1" ref="O740" ca="1">IF(AND(input4713[[#This Row],[Safe Part 1]],(MAX(ABS((INDIRECT(input4713[[#This Row],[range2]]))-(INDIRECT(input4713[[#This Row],[range1]])))))&lt;=3),1,0)</f>
        <v>1</v>
      </c>
    </row>
    <row r="741" spans="1:15" x14ac:dyDescent="0.35">
      <c r="A741">
        <v>46</v>
      </c>
      <c r="B741">
        <v>48</v>
      </c>
      <c r="C741">
        <v>50</v>
      </c>
      <c r="D741">
        <v>52</v>
      </c>
      <c r="E741">
        <v>54</v>
      </c>
      <c r="H741">
        <f>1</f>
        <v>1</v>
      </c>
      <c r="I741">
        <f>COUNTA(input4713[[#This Row],[Column1.1]:[Column1.8]])</f>
        <v>5</v>
      </c>
      <c r="J741" t="str">
        <f>ADDRESS(ROW(),input4713[[#This Row],[first col]]+1,4)&amp;":"&amp;ADDRESS(ROW(),input4713[[#This Row],[lastcol]],4)</f>
        <v>B741:E741</v>
      </c>
      <c r="K741" t="str">
        <f>ADDRESS(ROW(),input4713[[#This Row],[first col]],4)&amp;":"&amp;ADDRESS(ROW(),input4713[[#This Row],[lastcol]]-1,4)</f>
        <v>A741:D741</v>
      </c>
      <c r="L741" t="b" cm="1">
        <f t="array" aca="1" ref="L741" ca="1">SUMPRODUCT(--(INDIRECT(input4713[[#This Row],[range1]])&lt;INDIRECT(input4713[[#This Row],[range2]])))=COUNT(INDIRECT(input4713[[#This Row],[range1]]))</f>
        <v>0</v>
      </c>
      <c r="M741" t="b" cm="1">
        <f t="array" aca="1" ref="M741" ca="1">SUMPRODUCT(--(INDIRECT(input4713[[#This Row],[range1]])&gt;INDIRECT(input4713[[#This Row],[range2]])))=COUNT(INDIRECT(input4713[[#This Row],[range1]]))</f>
        <v>1</v>
      </c>
      <c r="N741" t="b">
        <f ca="1">IF(AND(NOT(input4713[[#This Row],[All DESC?]]),NOT(input4713[[#This Row],[All ASC?]])),FALSE(),TRUE())</f>
        <v>1</v>
      </c>
      <c r="O741" cm="1">
        <f t="array" aca="1" ref="O741" ca="1">IF(AND(input4713[[#This Row],[Safe Part 1]],(MAX(ABS((INDIRECT(input4713[[#This Row],[range2]]))-(INDIRECT(input4713[[#This Row],[range1]])))))&lt;=3),1,0)</f>
        <v>1</v>
      </c>
    </row>
    <row r="742" spans="1:15" x14ac:dyDescent="0.35">
      <c r="A742">
        <v>1</v>
      </c>
      <c r="B742">
        <v>2</v>
      </c>
      <c r="C742">
        <v>4</v>
      </c>
      <c r="D742">
        <v>5</v>
      </c>
      <c r="E742">
        <v>8</v>
      </c>
      <c r="F742">
        <v>10</v>
      </c>
      <c r="H742">
        <f>1</f>
        <v>1</v>
      </c>
      <c r="I742">
        <f>COUNTA(input4713[[#This Row],[Column1.1]:[Column1.8]])</f>
        <v>6</v>
      </c>
      <c r="J742" t="str">
        <f>ADDRESS(ROW(),input4713[[#This Row],[first col]]+1,4)&amp;":"&amp;ADDRESS(ROW(),input4713[[#This Row],[lastcol]],4)</f>
        <v>B742:F742</v>
      </c>
      <c r="K742" t="str">
        <f>ADDRESS(ROW(),input4713[[#This Row],[first col]],4)&amp;":"&amp;ADDRESS(ROW(),input4713[[#This Row],[lastcol]]-1,4)</f>
        <v>A742:E742</v>
      </c>
      <c r="L742" t="b" cm="1">
        <f t="array" aca="1" ref="L742" ca="1">SUMPRODUCT(--(INDIRECT(input4713[[#This Row],[range1]])&lt;INDIRECT(input4713[[#This Row],[range2]])))=COUNT(INDIRECT(input4713[[#This Row],[range1]]))</f>
        <v>0</v>
      </c>
      <c r="M742" t="b" cm="1">
        <f t="array" aca="1" ref="M742" ca="1">SUMPRODUCT(--(INDIRECT(input4713[[#This Row],[range1]])&gt;INDIRECT(input4713[[#This Row],[range2]])))=COUNT(INDIRECT(input4713[[#This Row],[range1]]))</f>
        <v>1</v>
      </c>
      <c r="N742" t="b">
        <f ca="1">IF(AND(NOT(input4713[[#This Row],[All DESC?]]),NOT(input4713[[#This Row],[All ASC?]])),FALSE(),TRUE())</f>
        <v>1</v>
      </c>
      <c r="O742" cm="1">
        <f t="array" aca="1" ref="O742" ca="1">IF(AND(input4713[[#This Row],[Safe Part 1]],(MAX(ABS((INDIRECT(input4713[[#This Row],[range2]]))-(INDIRECT(input4713[[#This Row],[range1]])))))&lt;=3),1,0)</f>
        <v>1</v>
      </c>
    </row>
    <row r="743" spans="1:15" x14ac:dyDescent="0.35">
      <c r="A743">
        <v>15</v>
      </c>
      <c r="B743">
        <v>12</v>
      </c>
      <c r="C743">
        <v>11</v>
      </c>
      <c r="D743">
        <v>9</v>
      </c>
      <c r="E743">
        <v>7</v>
      </c>
      <c r="H743">
        <f>1</f>
        <v>1</v>
      </c>
      <c r="I743">
        <f>COUNTA(input4713[[#This Row],[Column1.1]:[Column1.8]])</f>
        <v>5</v>
      </c>
      <c r="J743" t="str">
        <f>ADDRESS(ROW(),input4713[[#This Row],[first col]]+1,4)&amp;":"&amp;ADDRESS(ROW(),input4713[[#This Row],[lastcol]],4)</f>
        <v>B743:E743</v>
      </c>
      <c r="K743" t="str">
        <f>ADDRESS(ROW(),input4713[[#This Row],[first col]],4)&amp;":"&amp;ADDRESS(ROW(),input4713[[#This Row],[lastcol]]-1,4)</f>
        <v>A743:D743</v>
      </c>
      <c r="L743" t="b" cm="1">
        <f t="array" aca="1" ref="L743" ca="1">SUMPRODUCT(--(INDIRECT(input4713[[#This Row],[range1]])&lt;INDIRECT(input4713[[#This Row],[range2]])))=COUNT(INDIRECT(input4713[[#This Row],[range1]]))</f>
        <v>1</v>
      </c>
      <c r="M743" t="b" cm="1">
        <f t="array" aca="1" ref="M743" ca="1">SUMPRODUCT(--(INDIRECT(input4713[[#This Row],[range1]])&gt;INDIRECT(input4713[[#This Row],[range2]])))=COUNT(INDIRECT(input4713[[#This Row],[range1]]))</f>
        <v>0</v>
      </c>
      <c r="N743" t="b">
        <f ca="1">IF(AND(NOT(input4713[[#This Row],[All DESC?]]),NOT(input4713[[#This Row],[All ASC?]])),FALSE(),TRUE())</f>
        <v>1</v>
      </c>
      <c r="O743" cm="1">
        <f t="array" aca="1" ref="O743" ca="1">IF(AND(input4713[[#This Row],[Safe Part 1]],(MAX(ABS((INDIRECT(input4713[[#This Row],[range2]]))-(INDIRECT(input4713[[#This Row],[range1]])))))&lt;=3),1,0)</f>
        <v>1</v>
      </c>
    </row>
    <row r="744" spans="1:15" x14ac:dyDescent="0.35">
      <c r="A744">
        <v>70</v>
      </c>
      <c r="B744">
        <v>72</v>
      </c>
      <c r="C744">
        <v>75</v>
      </c>
      <c r="D744">
        <v>76</v>
      </c>
      <c r="E744">
        <v>79</v>
      </c>
      <c r="F744">
        <v>82</v>
      </c>
      <c r="H744">
        <f>1</f>
        <v>1</v>
      </c>
      <c r="I744">
        <f>COUNTA(input4713[[#This Row],[Column1.1]:[Column1.8]])</f>
        <v>6</v>
      </c>
      <c r="J744" t="str">
        <f>ADDRESS(ROW(),input4713[[#This Row],[first col]]+1,4)&amp;":"&amp;ADDRESS(ROW(),input4713[[#This Row],[lastcol]],4)</f>
        <v>B744:F744</v>
      </c>
      <c r="K744" t="str">
        <f>ADDRESS(ROW(),input4713[[#This Row],[first col]],4)&amp;":"&amp;ADDRESS(ROW(),input4713[[#This Row],[lastcol]]-1,4)</f>
        <v>A744:E744</v>
      </c>
      <c r="L744" t="b" cm="1">
        <f t="array" aca="1" ref="L744" ca="1">SUMPRODUCT(--(INDIRECT(input4713[[#This Row],[range1]])&lt;INDIRECT(input4713[[#This Row],[range2]])))=COUNT(INDIRECT(input4713[[#This Row],[range1]]))</f>
        <v>0</v>
      </c>
      <c r="M744" t="b" cm="1">
        <f t="array" aca="1" ref="M744" ca="1">SUMPRODUCT(--(INDIRECT(input4713[[#This Row],[range1]])&gt;INDIRECT(input4713[[#This Row],[range2]])))=COUNT(INDIRECT(input4713[[#This Row],[range1]]))</f>
        <v>1</v>
      </c>
      <c r="N744" t="b">
        <f ca="1">IF(AND(NOT(input4713[[#This Row],[All DESC?]]),NOT(input4713[[#This Row],[All ASC?]])),FALSE(),TRUE())</f>
        <v>1</v>
      </c>
      <c r="O744" cm="1">
        <f t="array" aca="1" ref="O744" ca="1">IF(AND(input4713[[#This Row],[Safe Part 1]],(MAX(ABS((INDIRECT(input4713[[#This Row],[range2]]))-(INDIRECT(input4713[[#This Row],[range1]])))))&lt;=3),1,0)</f>
        <v>1</v>
      </c>
    </row>
    <row r="745" spans="1:15" x14ac:dyDescent="0.35">
      <c r="A745">
        <v>66</v>
      </c>
      <c r="B745">
        <v>67</v>
      </c>
      <c r="C745">
        <v>70</v>
      </c>
      <c r="D745">
        <v>72</v>
      </c>
      <c r="E745">
        <v>74</v>
      </c>
      <c r="F745">
        <v>75</v>
      </c>
      <c r="H745">
        <f>1</f>
        <v>1</v>
      </c>
      <c r="I745">
        <f>COUNTA(input4713[[#This Row],[Column1.1]:[Column1.8]])</f>
        <v>6</v>
      </c>
      <c r="J745" t="str">
        <f>ADDRESS(ROW(),input4713[[#This Row],[first col]]+1,4)&amp;":"&amp;ADDRESS(ROW(),input4713[[#This Row],[lastcol]],4)</f>
        <v>B745:F745</v>
      </c>
      <c r="K745" t="str">
        <f>ADDRESS(ROW(),input4713[[#This Row],[first col]],4)&amp;":"&amp;ADDRESS(ROW(),input4713[[#This Row],[lastcol]]-1,4)</f>
        <v>A745:E745</v>
      </c>
      <c r="L745" t="b" cm="1">
        <f t="array" aca="1" ref="L745" ca="1">SUMPRODUCT(--(INDIRECT(input4713[[#This Row],[range1]])&lt;INDIRECT(input4713[[#This Row],[range2]])))=COUNT(INDIRECT(input4713[[#This Row],[range1]]))</f>
        <v>0</v>
      </c>
      <c r="M745" t="b" cm="1">
        <f t="array" aca="1" ref="M745" ca="1">SUMPRODUCT(--(INDIRECT(input4713[[#This Row],[range1]])&gt;INDIRECT(input4713[[#This Row],[range2]])))=COUNT(INDIRECT(input4713[[#This Row],[range1]]))</f>
        <v>1</v>
      </c>
      <c r="N745" t="b">
        <f ca="1">IF(AND(NOT(input4713[[#This Row],[All DESC?]]),NOT(input4713[[#This Row],[All ASC?]])),FALSE(),TRUE())</f>
        <v>1</v>
      </c>
      <c r="O745" cm="1">
        <f t="array" aca="1" ref="O745" ca="1">IF(AND(input4713[[#This Row],[Safe Part 1]],(MAX(ABS((INDIRECT(input4713[[#This Row],[range2]]))-(INDIRECT(input4713[[#This Row],[range1]])))))&lt;=3),1,0)</f>
        <v>1</v>
      </c>
    </row>
    <row r="746" spans="1:15" x14ac:dyDescent="0.35">
      <c r="A746">
        <v>3</v>
      </c>
      <c r="B746">
        <v>6</v>
      </c>
      <c r="C746">
        <v>8</v>
      </c>
      <c r="D746">
        <v>10</v>
      </c>
      <c r="E746">
        <v>13</v>
      </c>
      <c r="F746">
        <v>16</v>
      </c>
      <c r="H746">
        <f>1</f>
        <v>1</v>
      </c>
      <c r="I746">
        <f>COUNTA(input4713[[#This Row],[Column1.1]:[Column1.8]])</f>
        <v>6</v>
      </c>
      <c r="J746" t="str">
        <f>ADDRESS(ROW(),input4713[[#This Row],[first col]]+1,4)&amp;":"&amp;ADDRESS(ROW(),input4713[[#This Row],[lastcol]],4)</f>
        <v>B746:F746</v>
      </c>
      <c r="K746" t="str">
        <f>ADDRESS(ROW(),input4713[[#This Row],[first col]],4)&amp;":"&amp;ADDRESS(ROW(),input4713[[#This Row],[lastcol]]-1,4)</f>
        <v>A746:E746</v>
      </c>
      <c r="L746" t="b" cm="1">
        <f t="array" aca="1" ref="L746" ca="1">SUMPRODUCT(--(INDIRECT(input4713[[#This Row],[range1]])&lt;INDIRECT(input4713[[#This Row],[range2]])))=COUNT(INDIRECT(input4713[[#This Row],[range1]]))</f>
        <v>0</v>
      </c>
      <c r="M746" t="b" cm="1">
        <f t="array" aca="1" ref="M746" ca="1">SUMPRODUCT(--(INDIRECT(input4713[[#This Row],[range1]])&gt;INDIRECT(input4713[[#This Row],[range2]])))=COUNT(INDIRECT(input4713[[#This Row],[range1]]))</f>
        <v>1</v>
      </c>
      <c r="N746" t="b">
        <f ca="1">IF(AND(NOT(input4713[[#This Row],[All DESC?]]),NOT(input4713[[#This Row],[All ASC?]])),FALSE(),TRUE())</f>
        <v>1</v>
      </c>
      <c r="O746" cm="1">
        <f t="array" aca="1" ref="O746" ca="1">IF(AND(input4713[[#This Row],[Safe Part 1]],(MAX(ABS((INDIRECT(input4713[[#This Row],[range2]]))-(INDIRECT(input4713[[#This Row],[range1]])))))&lt;=3),1,0)</f>
        <v>1</v>
      </c>
    </row>
    <row r="747" spans="1:15" x14ac:dyDescent="0.35">
      <c r="A747">
        <v>5</v>
      </c>
      <c r="B747">
        <v>8</v>
      </c>
      <c r="C747">
        <v>11</v>
      </c>
      <c r="D747">
        <v>13</v>
      </c>
      <c r="E747">
        <v>15</v>
      </c>
      <c r="F747">
        <v>18</v>
      </c>
      <c r="H747">
        <f>1</f>
        <v>1</v>
      </c>
      <c r="I747">
        <f>COUNTA(input4713[[#This Row],[Column1.1]:[Column1.8]])</f>
        <v>6</v>
      </c>
      <c r="J747" t="str">
        <f>ADDRESS(ROW(),input4713[[#This Row],[first col]]+1,4)&amp;":"&amp;ADDRESS(ROW(),input4713[[#This Row],[lastcol]],4)</f>
        <v>B747:F747</v>
      </c>
      <c r="K747" t="str">
        <f>ADDRESS(ROW(),input4713[[#This Row],[first col]],4)&amp;":"&amp;ADDRESS(ROW(),input4713[[#This Row],[lastcol]]-1,4)</f>
        <v>A747:E747</v>
      </c>
      <c r="L747" t="b" cm="1">
        <f t="array" aca="1" ref="L747" ca="1">SUMPRODUCT(--(INDIRECT(input4713[[#This Row],[range1]])&lt;INDIRECT(input4713[[#This Row],[range2]])))=COUNT(INDIRECT(input4713[[#This Row],[range1]]))</f>
        <v>0</v>
      </c>
      <c r="M747" t="b" cm="1">
        <f t="array" aca="1" ref="M747" ca="1">SUMPRODUCT(--(INDIRECT(input4713[[#This Row],[range1]])&gt;INDIRECT(input4713[[#This Row],[range2]])))=COUNT(INDIRECT(input4713[[#This Row],[range1]]))</f>
        <v>1</v>
      </c>
      <c r="N747" t="b">
        <f ca="1">IF(AND(NOT(input4713[[#This Row],[All DESC?]]),NOT(input4713[[#This Row],[All ASC?]])),FALSE(),TRUE())</f>
        <v>1</v>
      </c>
      <c r="O747" cm="1">
        <f t="array" aca="1" ref="O747" ca="1">IF(AND(input4713[[#This Row],[Safe Part 1]],(MAX(ABS((INDIRECT(input4713[[#This Row],[range2]]))-(INDIRECT(input4713[[#This Row],[range1]])))))&lt;=3),1,0)</f>
        <v>1</v>
      </c>
    </row>
    <row r="748" spans="1:15" x14ac:dyDescent="0.35">
      <c r="A748">
        <v>83</v>
      </c>
      <c r="B748">
        <v>82</v>
      </c>
      <c r="C748">
        <v>81</v>
      </c>
      <c r="D748">
        <v>78</v>
      </c>
      <c r="E748">
        <v>76</v>
      </c>
      <c r="F748">
        <v>75</v>
      </c>
      <c r="H748">
        <f>1</f>
        <v>1</v>
      </c>
      <c r="I748">
        <f>COUNTA(input4713[[#This Row],[Column1.1]:[Column1.8]])</f>
        <v>6</v>
      </c>
      <c r="J748" t="str">
        <f>ADDRESS(ROW(),input4713[[#This Row],[first col]]+1,4)&amp;":"&amp;ADDRESS(ROW(),input4713[[#This Row],[lastcol]],4)</f>
        <v>B748:F748</v>
      </c>
      <c r="K748" t="str">
        <f>ADDRESS(ROW(),input4713[[#This Row],[first col]],4)&amp;":"&amp;ADDRESS(ROW(),input4713[[#This Row],[lastcol]]-1,4)</f>
        <v>A748:E748</v>
      </c>
      <c r="L748" t="b" cm="1">
        <f t="array" aca="1" ref="L748" ca="1">SUMPRODUCT(--(INDIRECT(input4713[[#This Row],[range1]])&lt;INDIRECT(input4713[[#This Row],[range2]])))=COUNT(INDIRECT(input4713[[#This Row],[range1]]))</f>
        <v>1</v>
      </c>
      <c r="M748" t="b" cm="1">
        <f t="array" aca="1" ref="M748" ca="1">SUMPRODUCT(--(INDIRECT(input4713[[#This Row],[range1]])&gt;INDIRECT(input4713[[#This Row],[range2]])))=COUNT(INDIRECT(input4713[[#This Row],[range1]]))</f>
        <v>0</v>
      </c>
      <c r="N748" t="b">
        <f ca="1">IF(AND(NOT(input4713[[#This Row],[All DESC?]]),NOT(input4713[[#This Row],[All ASC?]])),FALSE(),TRUE())</f>
        <v>1</v>
      </c>
      <c r="O748" cm="1">
        <f t="array" aca="1" ref="O748" ca="1">IF(AND(input4713[[#This Row],[Safe Part 1]],(MAX(ABS((INDIRECT(input4713[[#This Row],[range2]]))-(INDIRECT(input4713[[#This Row],[range1]])))))&lt;=3),1,0)</f>
        <v>1</v>
      </c>
    </row>
    <row r="749" spans="1:15" x14ac:dyDescent="0.35">
      <c r="A749">
        <v>22</v>
      </c>
      <c r="B749">
        <v>21</v>
      </c>
      <c r="C749">
        <v>18</v>
      </c>
      <c r="D749">
        <v>16</v>
      </c>
      <c r="E749">
        <v>14</v>
      </c>
      <c r="F749">
        <v>11</v>
      </c>
      <c r="H749">
        <f>1</f>
        <v>1</v>
      </c>
      <c r="I749">
        <f>COUNTA(input4713[[#This Row],[Column1.1]:[Column1.8]])</f>
        <v>6</v>
      </c>
      <c r="J749" t="str">
        <f>ADDRESS(ROW(),input4713[[#This Row],[first col]]+1,4)&amp;":"&amp;ADDRESS(ROW(),input4713[[#This Row],[lastcol]],4)</f>
        <v>B749:F749</v>
      </c>
      <c r="K749" t="str">
        <f>ADDRESS(ROW(),input4713[[#This Row],[first col]],4)&amp;":"&amp;ADDRESS(ROW(),input4713[[#This Row],[lastcol]]-1,4)</f>
        <v>A749:E749</v>
      </c>
      <c r="L749" t="b" cm="1">
        <f t="array" aca="1" ref="L749" ca="1">SUMPRODUCT(--(INDIRECT(input4713[[#This Row],[range1]])&lt;INDIRECT(input4713[[#This Row],[range2]])))=COUNT(INDIRECT(input4713[[#This Row],[range1]]))</f>
        <v>1</v>
      </c>
      <c r="M749" t="b" cm="1">
        <f t="array" aca="1" ref="M749" ca="1">SUMPRODUCT(--(INDIRECT(input4713[[#This Row],[range1]])&gt;INDIRECT(input4713[[#This Row],[range2]])))=COUNT(INDIRECT(input4713[[#This Row],[range1]]))</f>
        <v>0</v>
      </c>
      <c r="N749" t="b">
        <f ca="1">IF(AND(NOT(input4713[[#This Row],[All DESC?]]),NOT(input4713[[#This Row],[All ASC?]])),FALSE(),TRUE())</f>
        <v>1</v>
      </c>
      <c r="O749" cm="1">
        <f t="array" aca="1" ref="O749" ca="1">IF(AND(input4713[[#This Row],[Safe Part 1]],(MAX(ABS((INDIRECT(input4713[[#This Row],[range2]]))-(INDIRECT(input4713[[#This Row],[range1]])))))&lt;=3),1,0)</f>
        <v>1</v>
      </c>
    </row>
    <row r="750" spans="1:15" x14ac:dyDescent="0.35">
      <c r="A750">
        <v>86</v>
      </c>
      <c r="B750">
        <v>83</v>
      </c>
      <c r="C750">
        <v>82</v>
      </c>
      <c r="D750">
        <v>81</v>
      </c>
      <c r="E750">
        <v>80</v>
      </c>
      <c r="F750">
        <v>78</v>
      </c>
      <c r="G750">
        <v>76</v>
      </c>
      <c r="H750">
        <f>1</f>
        <v>1</v>
      </c>
      <c r="I750">
        <f>COUNTA(input4713[[#This Row],[Column1.1]:[Column1.8]])</f>
        <v>7</v>
      </c>
      <c r="J750" t="str">
        <f>ADDRESS(ROW(),input4713[[#This Row],[first col]]+1,4)&amp;":"&amp;ADDRESS(ROW(),input4713[[#This Row],[lastcol]],4)</f>
        <v>B750:G750</v>
      </c>
      <c r="K750" t="str">
        <f>ADDRESS(ROW(),input4713[[#This Row],[first col]],4)&amp;":"&amp;ADDRESS(ROW(),input4713[[#This Row],[lastcol]]-1,4)</f>
        <v>A750:F750</v>
      </c>
      <c r="L750" t="b" cm="1">
        <f t="array" aca="1" ref="L750" ca="1">SUMPRODUCT(--(INDIRECT(input4713[[#This Row],[range1]])&lt;INDIRECT(input4713[[#This Row],[range2]])))=COUNT(INDIRECT(input4713[[#This Row],[range1]]))</f>
        <v>1</v>
      </c>
      <c r="M750" t="b" cm="1">
        <f t="array" aca="1" ref="M750" ca="1">SUMPRODUCT(--(INDIRECT(input4713[[#This Row],[range1]])&gt;INDIRECT(input4713[[#This Row],[range2]])))=COUNT(INDIRECT(input4713[[#This Row],[range1]]))</f>
        <v>0</v>
      </c>
      <c r="N750" t="b">
        <f ca="1">IF(AND(NOT(input4713[[#This Row],[All DESC?]]),NOT(input4713[[#This Row],[All ASC?]])),FALSE(),TRUE())</f>
        <v>1</v>
      </c>
      <c r="O750" cm="1">
        <f t="array" aca="1" ref="O750" ca="1">IF(AND(input4713[[#This Row],[Safe Part 1]],(MAX(ABS((INDIRECT(input4713[[#This Row],[range2]]))-(INDIRECT(input4713[[#This Row],[range1]])))))&lt;=3),1,0)</f>
        <v>1</v>
      </c>
    </row>
    <row r="751" spans="1:15" x14ac:dyDescent="0.35">
      <c r="A751">
        <v>99</v>
      </c>
      <c r="B751">
        <v>98</v>
      </c>
      <c r="C751">
        <v>95</v>
      </c>
      <c r="D751">
        <v>92</v>
      </c>
      <c r="E751">
        <v>90</v>
      </c>
      <c r="F751">
        <v>88</v>
      </c>
      <c r="G751">
        <v>84</v>
      </c>
      <c r="H751">
        <f>1</f>
        <v>1</v>
      </c>
      <c r="I751">
        <f>COUNTA(input4713[[#This Row],[Column1.1]:[Column1.8]])</f>
        <v>7</v>
      </c>
      <c r="J751" t="str">
        <f>ADDRESS(ROW(),input4713[[#This Row],[first col]]+1,4)&amp;":"&amp;ADDRESS(ROW(),input4713[[#This Row],[lastcol]],4)</f>
        <v>B751:G751</v>
      </c>
      <c r="K751" t="str">
        <f>ADDRESS(ROW(),input4713[[#This Row],[first col]],4)&amp;":"&amp;ADDRESS(ROW(),input4713[[#This Row],[lastcol]]-1,4)</f>
        <v>A751:F751</v>
      </c>
      <c r="L751" t="b" cm="1">
        <f t="array" aca="1" ref="L751" ca="1">SUMPRODUCT(--(INDIRECT(input4713[[#This Row],[range1]])&lt;INDIRECT(input4713[[#This Row],[range2]])))=COUNT(INDIRECT(input4713[[#This Row],[range1]]))</f>
        <v>1</v>
      </c>
      <c r="M751" t="b" cm="1">
        <f t="array" aca="1" ref="M751" ca="1">SUMPRODUCT(--(INDIRECT(input4713[[#This Row],[range1]])&gt;INDIRECT(input4713[[#This Row],[range2]])))=COUNT(INDIRECT(input4713[[#This Row],[range1]]))</f>
        <v>0</v>
      </c>
      <c r="N751" t="b">
        <f ca="1">IF(AND(NOT(input4713[[#This Row],[All DESC?]]),NOT(input4713[[#This Row],[All ASC?]])),FALSE(),TRUE())</f>
        <v>1</v>
      </c>
      <c r="O751" cm="1">
        <f t="array" aca="1" ref="O751" ca="1">IF(AND(input4713[[#This Row],[Safe Part 1]],(MAX(ABS((INDIRECT(input4713[[#This Row],[range2]]))-(INDIRECT(input4713[[#This Row],[range1]])))))&lt;=3),1,0)</f>
        <v>0</v>
      </c>
    </row>
    <row r="752" spans="1:15" x14ac:dyDescent="0.35">
      <c r="A752">
        <v>69</v>
      </c>
      <c r="B752">
        <v>67</v>
      </c>
      <c r="C752">
        <v>65</v>
      </c>
      <c r="D752">
        <v>64</v>
      </c>
      <c r="E752">
        <v>63</v>
      </c>
      <c r="H752">
        <f>1</f>
        <v>1</v>
      </c>
      <c r="I752">
        <f>COUNTA(input4713[[#This Row],[Column1.1]:[Column1.8]])</f>
        <v>5</v>
      </c>
      <c r="J752" t="str">
        <f>ADDRESS(ROW(),input4713[[#This Row],[first col]]+1,4)&amp;":"&amp;ADDRESS(ROW(),input4713[[#This Row],[lastcol]],4)</f>
        <v>B752:E752</v>
      </c>
      <c r="K752" t="str">
        <f>ADDRESS(ROW(),input4713[[#This Row],[first col]],4)&amp;":"&amp;ADDRESS(ROW(),input4713[[#This Row],[lastcol]]-1,4)</f>
        <v>A752:D752</v>
      </c>
      <c r="L752" t="b" cm="1">
        <f t="array" aca="1" ref="L752" ca="1">SUMPRODUCT(--(INDIRECT(input4713[[#This Row],[range1]])&lt;INDIRECT(input4713[[#This Row],[range2]])))=COUNT(INDIRECT(input4713[[#This Row],[range1]]))</f>
        <v>1</v>
      </c>
      <c r="M752" t="b" cm="1">
        <f t="array" aca="1" ref="M752" ca="1">SUMPRODUCT(--(INDIRECT(input4713[[#This Row],[range1]])&gt;INDIRECT(input4713[[#This Row],[range2]])))=COUNT(INDIRECT(input4713[[#This Row],[range1]]))</f>
        <v>0</v>
      </c>
      <c r="N752" t="b">
        <f ca="1">IF(AND(NOT(input4713[[#This Row],[All DESC?]]),NOT(input4713[[#This Row],[All ASC?]])),FALSE(),TRUE())</f>
        <v>1</v>
      </c>
      <c r="O752" cm="1">
        <f t="array" aca="1" ref="O752" ca="1">IF(AND(input4713[[#This Row],[Safe Part 1]],(MAX(ABS((INDIRECT(input4713[[#This Row],[range2]]))-(INDIRECT(input4713[[#This Row],[range1]])))))&lt;=3),1,0)</f>
        <v>1</v>
      </c>
    </row>
    <row r="753" spans="1:15" x14ac:dyDescent="0.35">
      <c r="A753">
        <v>14</v>
      </c>
      <c r="B753">
        <v>15</v>
      </c>
      <c r="C753">
        <v>18</v>
      </c>
      <c r="D753">
        <v>21</v>
      </c>
      <c r="E753">
        <v>23</v>
      </c>
      <c r="F753">
        <v>25</v>
      </c>
      <c r="H753">
        <f>1</f>
        <v>1</v>
      </c>
      <c r="I753">
        <f>COUNTA(input4713[[#This Row],[Column1.1]:[Column1.8]])</f>
        <v>6</v>
      </c>
      <c r="J753" t="str">
        <f>ADDRESS(ROW(),input4713[[#This Row],[first col]]+1,4)&amp;":"&amp;ADDRESS(ROW(),input4713[[#This Row],[lastcol]],4)</f>
        <v>B753:F753</v>
      </c>
      <c r="K753" t="str">
        <f>ADDRESS(ROW(),input4713[[#This Row],[first col]],4)&amp;":"&amp;ADDRESS(ROW(),input4713[[#This Row],[lastcol]]-1,4)</f>
        <v>A753:E753</v>
      </c>
      <c r="L753" t="b" cm="1">
        <f t="array" aca="1" ref="L753" ca="1">SUMPRODUCT(--(INDIRECT(input4713[[#This Row],[range1]])&lt;INDIRECT(input4713[[#This Row],[range2]])))=COUNT(INDIRECT(input4713[[#This Row],[range1]]))</f>
        <v>0</v>
      </c>
      <c r="M753" t="b" cm="1">
        <f t="array" aca="1" ref="M753" ca="1">SUMPRODUCT(--(INDIRECT(input4713[[#This Row],[range1]])&gt;INDIRECT(input4713[[#This Row],[range2]])))=COUNT(INDIRECT(input4713[[#This Row],[range1]]))</f>
        <v>1</v>
      </c>
      <c r="N753" t="b">
        <f ca="1">IF(AND(NOT(input4713[[#This Row],[All DESC?]]),NOT(input4713[[#This Row],[All ASC?]])),FALSE(),TRUE())</f>
        <v>1</v>
      </c>
      <c r="O753" cm="1">
        <f t="array" aca="1" ref="O753" ca="1">IF(AND(input4713[[#This Row],[Safe Part 1]],(MAX(ABS((INDIRECT(input4713[[#This Row],[range2]]))-(INDIRECT(input4713[[#This Row],[range1]])))))&lt;=3),1,0)</f>
        <v>1</v>
      </c>
    </row>
    <row r="754" spans="1:15" x14ac:dyDescent="0.35">
      <c r="A754">
        <v>77</v>
      </c>
      <c r="B754">
        <v>78</v>
      </c>
      <c r="C754">
        <v>80</v>
      </c>
      <c r="D754">
        <v>81</v>
      </c>
      <c r="E754">
        <v>84</v>
      </c>
      <c r="F754">
        <v>86</v>
      </c>
      <c r="H754">
        <f>1</f>
        <v>1</v>
      </c>
      <c r="I754">
        <f>COUNTA(input4713[[#This Row],[Column1.1]:[Column1.8]])</f>
        <v>6</v>
      </c>
      <c r="J754" t="str">
        <f>ADDRESS(ROW(),input4713[[#This Row],[first col]]+1,4)&amp;":"&amp;ADDRESS(ROW(),input4713[[#This Row],[lastcol]],4)</f>
        <v>B754:F754</v>
      </c>
      <c r="K754" t="str">
        <f>ADDRESS(ROW(),input4713[[#This Row],[first col]],4)&amp;":"&amp;ADDRESS(ROW(),input4713[[#This Row],[lastcol]]-1,4)</f>
        <v>A754:E754</v>
      </c>
      <c r="L754" t="b" cm="1">
        <f t="array" aca="1" ref="L754" ca="1">SUMPRODUCT(--(INDIRECT(input4713[[#This Row],[range1]])&lt;INDIRECT(input4713[[#This Row],[range2]])))=COUNT(INDIRECT(input4713[[#This Row],[range1]]))</f>
        <v>0</v>
      </c>
      <c r="M754" t="b" cm="1">
        <f t="array" aca="1" ref="M754" ca="1">SUMPRODUCT(--(INDIRECT(input4713[[#This Row],[range1]])&gt;INDIRECT(input4713[[#This Row],[range2]])))=COUNT(INDIRECT(input4713[[#This Row],[range1]]))</f>
        <v>1</v>
      </c>
      <c r="N754" t="b">
        <f ca="1">IF(AND(NOT(input4713[[#This Row],[All DESC?]]),NOT(input4713[[#This Row],[All ASC?]])),FALSE(),TRUE())</f>
        <v>1</v>
      </c>
      <c r="O754" cm="1">
        <f t="array" aca="1" ref="O754" ca="1">IF(AND(input4713[[#This Row],[Safe Part 1]],(MAX(ABS((INDIRECT(input4713[[#This Row],[range2]]))-(INDIRECT(input4713[[#This Row],[range1]])))))&lt;=3),1,0)</f>
        <v>1</v>
      </c>
    </row>
    <row r="755" spans="1:15" x14ac:dyDescent="0.35">
      <c r="A755">
        <v>97</v>
      </c>
      <c r="B755">
        <v>94</v>
      </c>
      <c r="C755">
        <v>91</v>
      </c>
      <c r="D755">
        <v>88</v>
      </c>
      <c r="E755">
        <v>85</v>
      </c>
      <c r="F755">
        <v>84</v>
      </c>
      <c r="G755">
        <v>81</v>
      </c>
      <c r="H755">
        <f>1</f>
        <v>1</v>
      </c>
      <c r="I755">
        <f>COUNTA(input4713[[#This Row],[Column1.1]:[Column1.8]])</f>
        <v>7</v>
      </c>
      <c r="J755" t="str">
        <f>ADDRESS(ROW(),input4713[[#This Row],[first col]]+1,4)&amp;":"&amp;ADDRESS(ROW(),input4713[[#This Row],[lastcol]],4)</f>
        <v>B755:G755</v>
      </c>
      <c r="K755" t="str">
        <f>ADDRESS(ROW(),input4713[[#This Row],[first col]],4)&amp;":"&amp;ADDRESS(ROW(),input4713[[#This Row],[lastcol]]-1,4)</f>
        <v>A755:F755</v>
      </c>
      <c r="L755" t="b" cm="1">
        <f t="array" aca="1" ref="L755" ca="1">SUMPRODUCT(--(INDIRECT(input4713[[#This Row],[range1]])&lt;INDIRECT(input4713[[#This Row],[range2]])))=COUNT(INDIRECT(input4713[[#This Row],[range1]]))</f>
        <v>1</v>
      </c>
      <c r="M755" t="b" cm="1">
        <f t="array" aca="1" ref="M755" ca="1">SUMPRODUCT(--(INDIRECT(input4713[[#This Row],[range1]])&gt;INDIRECT(input4713[[#This Row],[range2]])))=COUNT(INDIRECT(input4713[[#This Row],[range1]]))</f>
        <v>0</v>
      </c>
      <c r="N755" t="b">
        <f ca="1">IF(AND(NOT(input4713[[#This Row],[All DESC?]]),NOT(input4713[[#This Row],[All ASC?]])),FALSE(),TRUE())</f>
        <v>1</v>
      </c>
      <c r="O755" cm="1">
        <f t="array" aca="1" ref="O755" ca="1">IF(AND(input4713[[#This Row],[Safe Part 1]],(MAX(ABS((INDIRECT(input4713[[#This Row],[range2]]))-(INDIRECT(input4713[[#This Row],[range1]])))))&lt;=3),1,0)</f>
        <v>1</v>
      </c>
    </row>
    <row r="756" spans="1:15" x14ac:dyDescent="0.35">
      <c r="A756">
        <v>7</v>
      </c>
      <c r="B756">
        <v>8</v>
      </c>
      <c r="C756">
        <v>9</v>
      </c>
      <c r="D756">
        <v>10</v>
      </c>
      <c r="E756">
        <v>11</v>
      </c>
      <c r="H756">
        <f>1</f>
        <v>1</v>
      </c>
      <c r="I756">
        <f>COUNTA(input4713[[#This Row],[Column1.1]:[Column1.8]])</f>
        <v>5</v>
      </c>
      <c r="J756" t="str">
        <f>ADDRESS(ROW(),input4713[[#This Row],[first col]]+1,4)&amp;":"&amp;ADDRESS(ROW(),input4713[[#This Row],[lastcol]],4)</f>
        <v>B756:E756</v>
      </c>
      <c r="K756" t="str">
        <f>ADDRESS(ROW(),input4713[[#This Row],[first col]],4)&amp;":"&amp;ADDRESS(ROW(),input4713[[#This Row],[lastcol]]-1,4)</f>
        <v>A756:D756</v>
      </c>
      <c r="L756" t="b" cm="1">
        <f t="array" aca="1" ref="L756" ca="1">SUMPRODUCT(--(INDIRECT(input4713[[#This Row],[range1]])&lt;INDIRECT(input4713[[#This Row],[range2]])))=COUNT(INDIRECT(input4713[[#This Row],[range1]]))</f>
        <v>0</v>
      </c>
      <c r="M756" t="b" cm="1">
        <f t="array" aca="1" ref="M756" ca="1">SUMPRODUCT(--(INDIRECT(input4713[[#This Row],[range1]])&gt;INDIRECT(input4713[[#This Row],[range2]])))=COUNT(INDIRECT(input4713[[#This Row],[range1]]))</f>
        <v>1</v>
      </c>
      <c r="N756" t="b">
        <f ca="1">IF(AND(NOT(input4713[[#This Row],[All DESC?]]),NOT(input4713[[#This Row],[All ASC?]])),FALSE(),TRUE())</f>
        <v>1</v>
      </c>
      <c r="O756" cm="1">
        <f t="array" aca="1" ref="O756" ca="1">IF(AND(input4713[[#This Row],[Safe Part 1]],(MAX(ABS((INDIRECT(input4713[[#This Row],[range2]]))-(INDIRECT(input4713[[#This Row],[range1]])))))&lt;=3),1,0)</f>
        <v>1</v>
      </c>
    </row>
    <row r="757" spans="1:15" x14ac:dyDescent="0.35">
      <c r="A757">
        <v>42</v>
      </c>
      <c r="B757">
        <v>43</v>
      </c>
      <c r="C757">
        <v>44</v>
      </c>
      <c r="D757">
        <v>46</v>
      </c>
      <c r="E757">
        <v>48</v>
      </c>
      <c r="F757">
        <v>51</v>
      </c>
      <c r="H757">
        <f>1</f>
        <v>1</v>
      </c>
      <c r="I757">
        <f>COUNTA(input4713[[#This Row],[Column1.1]:[Column1.8]])</f>
        <v>6</v>
      </c>
      <c r="J757" t="str">
        <f>ADDRESS(ROW(),input4713[[#This Row],[first col]]+1,4)&amp;":"&amp;ADDRESS(ROW(),input4713[[#This Row],[lastcol]],4)</f>
        <v>B757:F757</v>
      </c>
      <c r="K757" t="str">
        <f>ADDRESS(ROW(),input4713[[#This Row],[first col]],4)&amp;":"&amp;ADDRESS(ROW(),input4713[[#This Row],[lastcol]]-1,4)</f>
        <v>A757:E757</v>
      </c>
      <c r="L757" t="b" cm="1">
        <f t="array" aca="1" ref="L757" ca="1">SUMPRODUCT(--(INDIRECT(input4713[[#This Row],[range1]])&lt;INDIRECT(input4713[[#This Row],[range2]])))=COUNT(INDIRECT(input4713[[#This Row],[range1]]))</f>
        <v>0</v>
      </c>
      <c r="M757" t="b" cm="1">
        <f t="array" aca="1" ref="M757" ca="1">SUMPRODUCT(--(INDIRECT(input4713[[#This Row],[range1]])&gt;INDIRECT(input4713[[#This Row],[range2]])))=COUNT(INDIRECT(input4713[[#This Row],[range1]]))</f>
        <v>1</v>
      </c>
      <c r="N757" t="b">
        <f ca="1">IF(AND(NOT(input4713[[#This Row],[All DESC?]]),NOT(input4713[[#This Row],[All ASC?]])),FALSE(),TRUE())</f>
        <v>1</v>
      </c>
      <c r="O757" cm="1">
        <f t="array" aca="1" ref="O757" ca="1">IF(AND(input4713[[#This Row],[Safe Part 1]],(MAX(ABS((INDIRECT(input4713[[#This Row],[range2]]))-(INDIRECT(input4713[[#This Row],[range1]])))))&lt;=3),1,0)</f>
        <v>1</v>
      </c>
    </row>
    <row r="758" spans="1:15" x14ac:dyDescent="0.35">
      <c r="A758">
        <v>97</v>
      </c>
      <c r="B758">
        <v>95</v>
      </c>
      <c r="C758">
        <v>92</v>
      </c>
      <c r="D758">
        <v>91</v>
      </c>
      <c r="E758">
        <v>90</v>
      </c>
      <c r="F758">
        <v>87</v>
      </c>
      <c r="H758">
        <f>1</f>
        <v>1</v>
      </c>
      <c r="I758">
        <f>COUNTA(input4713[[#This Row],[Column1.1]:[Column1.8]])</f>
        <v>6</v>
      </c>
      <c r="J758" t="str">
        <f>ADDRESS(ROW(),input4713[[#This Row],[first col]]+1,4)&amp;":"&amp;ADDRESS(ROW(),input4713[[#This Row],[lastcol]],4)</f>
        <v>B758:F758</v>
      </c>
      <c r="K758" t="str">
        <f>ADDRESS(ROW(),input4713[[#This Row],[first col]],4)&amp;":"&amp;ADDRESS(ROW(),input4713[[#This Row],[lastcol]]-1,4)</f>
        <v>A758:E758</v>
      </c>
      <c r="L758" t="b" cm="1">
        <f t="array" aca="1" ref="L758" ca="1">SUMPRODUCT(--(INDIRECT(input4713[[#This Row],[range1]])&lt;INDIRECT(input4713[[#This Row],[range2]])))=COUNT(INDIRECT(input4713[[#This Row],[range1]]))</f>
        <v>1</v>
      </c>
      <c r="M758" t="b" cm="1">
        <f t="array" aca="1" ref="M758" ca="1">SUMPRODUCT(--(INDIRECT(input4713[[#This Row],[range1]])&gt;INDIRECT(input4713[[#This Row],[range2]])))=COUNT(INDIRECT(input4713[[#This Row],[range1]]))</f>
        <v>0</v>
      </c>
      <c r="N758" t="b">
        <f ca="1">IF(AND(NOT(input4713[[#This Row],[All DESC?]]),NOT(input4713[[#This Row],[All ASC?]])),FALSE(),TRUE())</f>
        <v>1</v>
      </c>
      <c r="O758" cm="1">
        <f t="array" aca="1" ref="O758" ca="1">IF(AND(input4713[[#This Row],[Safe Part 1]],(MAX(ABS((INDIRECT(input4713[[#This Row],[range2]]))-(INDIRECT(input4713[[#This Row],[range1]])))))&lt;=3),1,0)</f>
        <v>1</v>
      </c>
    </row>
    <row r="759" spans="1:15" x14ac:dyDescent="0.35">
      <c r="A759">
        <v>81</v>
      </c>
      <c r="B759">
        <v>82</v>
      </c>
      <c r="C759">
        <v>83</v>
      </c>
      <c r="D759">
        <v>84</v>
      </c>
      <c r="E759">
        <v>86</v>
      </c>
      <c r="F759">
        <v>87</v>
      </c>
      <c r="G759">
        <v>92</v>
      </c>
      <c r="H759">
        <f>1</f>
        <v>1</v>
      </c>
      <c r="I759">
        <f>COUNTA(input4713[[#This Row],[Column1.1]:[Column1.8]])</f>
        <v>7</v>
      </c>
      <c r="J759" t="str">
        <f>ADDRESS(ROW(),input4713[[#This Row],[first col]]+1,4)&amp;":"&amp;ADDRESS(ROW(),input4713[[#This Row],[lastcol]],4)</f>
        <v>B759:G759</v>
      </c>
      <c r="K759" t="str">
        <f>ADDRESS(ROW(),input4713[[#This Row],[first col]],4)&amp;":"&amp;ADDRESS(ROW(),input4713[[#This Row],[lastcol]]-1,4)</f>
        <v>A759:F759</v>
      </c>
      <c r="L759" t="b" cm="1">
        <f t="array" aca="1" ref="L759" ca="1">SUMPRODUCT(--(INDIRECT(input4713[[#This Row],[range1]])&lt;INDIRECT(input4713[[#This Row],[range2]])))=COUNT(INDIRECT(input4713[[#This Row],[range1]]))</f>
        <v>0</v>
      </c>
      <c r="M759" t="b" cm="1">
        <f t="array" aca="1" ref="M759" ca="1">SUMPRODUCT(--(INDIRECT(input4713[[#This Row],[range1]])&gt;INDIRECT(input4713[[#This Row],[range2]])))=COUNT(INDIRECT(input4713[[#This Row],[range1]]))</f>
        <v>1</v>
      </c>
      <c r="N759" t="b">
        <f ca="1">IF(AND(NOT(input4713[[#This Row],[All DESC?]]),NOT(input4713[[#This Row],[All ASC?]])),FALSE(),TRUE())</f>
        <v>1</v>
      </c>
      <c r="O759" cm="1">
        <f t="array" aca="1" ref="O759" ca="1">IF(AND(input4713[[#This Row],[Safe Part 1]],(MAX(ABS((INDIRECT(input4713[[#This Row],[range2]]))-(INDIRECT(input4713[[#This Row],[range1]])))))&lt;=3),1,0)</f>
        <v>0</v>
      </c>
    </row>
    <row r="760" spans="1:15" x14ac:dyDescent="0.35">
      <c r="A760">
        <v>69</v>
      </c>
      <c r="B760">
        <v>70</v>
      </c>
      <c r="C760">
        <v>71</v>
      </c>
      <c r="D760">
        <v>74</v>
      </c>
      <c r="E760">
        <v>77</v>
      </c>
      <c r="F760">
        <v>80</v>
      </c>
      <c r="G760">
        <v>83</v>
      </c>
      <c r="H760">
        <f>1</f>
        <v>1</v>
      </c>
      <c r="I760">
        <f>COUNTA(input4713[[#This Row],[Column1.1]:[Column1.8]])</f>
        <v>7</v>
      </c>
      <c r="J760" t="str">
        <f>ADDRESS(ROW(),input4713[[#This Row],[first col]]+1,4)&amp;":"&amp;ADDRESS(ROW(),input4713[[#This Row],[lastcol]],4)</f>
        <v>B760:G760</v>
      </c>
      <c r="K760" t="str">
        <f>ADDRESS(ROW(),input4713[[#This Row],[first col]],4)&amp;":"&amp;ADDRESS(ROW(),input4713[[#This Row],[lastcol]]-1,4)</f>
        <v>A760:F760</v>
      </c>
      <c r="L760" t="b" cm="1">
        <f t="array" aca="1" ref="L760" ca="1">SUMPRODUCT(--(INDIRECT(input4713[[#This Row],[range1]])&lt;INDIRECT(input4713[[#This Row],[range2]])))=COUNT(INDIRECT(input4713[[#This Row],[range1]]))</f>
        <v>0</v>
      </c>
      <c r="M760" t="b" cm="1">
        <f t="array" aca="1" ref="M760" ca="1">SUMPRODUCT(--(INDIRECT(input4713[[#This Row],[range1]])&gt;INDIRECT(input4713[[#This Row],[range2]])))=COUNT(INDIRECT(input4713[[#This Row],[range1]]))</f>
        <v>1</v>
      </c>
      <c r="N760" t="b">
        <f ca="1">IF(AND(NOT(input4713[[#This Row],[All DESC?]]),NOT(input4713[[#This Row],[All ASC?]])),FALSE(),TRUE())</f>
        <v>1</v>
      </c>
      <c r="O760" cm="1">
        <f t="array" aca="1" ref="O760" ca="1">IF(AND(input4713[[#This Row],[Safe Part 1]],(MAX(ABS((INDIRECT(input4713[[#This Row],[range2]]))-(INDIRECT(input4713[[#This Row],[range1]])))))&lt;=3),1,0)</f>
        <v>1</v>
      </c>
    </row>
    <row r="761" spans="1:15" x14ac:dyDescent="0.35">
      <c r="A761">
        <v>68</v>
      </c>
      <c r="B761">
        <v>70</v>
      </c>
      <c r="C761">
        <v>73</v>
      </c>
      <c r="D761">
        <v>76</v>
      </c>
      <c r="E761">
        <v>79</v>
      </c>
      <c r="H761">
        <f>1</f>
        <v>1</v>
      </c>
      <c r="I761">
        <f>COUNTA(input4713[[#This Row],[Column1.1]:[Column1.8]])</f>
        <v>5</v>
      </c>
      <c r="J761" t="str">
        <f>ADDRESS(ROW(),input4713[[#This Row],[first col]]+1,4)&amp;":"&amp;ADDRESS(ROW(),input4713[[#This Row],[lastcol]],4)</f>
        <v>B761:E761</v>
      </c>
      <c r="K761" t="str">
        <f>ADDRESS(ROW(),input4713[[#This Row],[first col]],4)&amp;":"&amp;ADDRESS(ROW(),input4713[[#This Row],[lastcol]]-1,4)</f>
        <v>A761:D761</v>
      </c>
      <c r="L761" t="b" cm="1">
        <f t="array" aca="1" ref="L761" ca="1">SUMPRODUCT(--(INDIRECT(input4713[[#This Row],[range1]])&lt;INDIRECT(input4713[[#This Row],[range2]])))=COUNT(INDIRECT(input4713[[#This Row],[range1]]))</f>
        <v>0</v>
      </c>
      <c r="M761" t="b" cm="1">
        <f t="array" aca="1" ref="M761" ca="1">SUMPRODUCT(--(INDIRECT(input4713[[#This Row],[range1]])&gt;INDIRECT(input4713[[#This Row],[range2]])))=COUNT(INDIRECT(input4713[[#This Row],[range1]]))</f>
        <v>1</v>
      </c>
      <c r="N761" t="b">
        <f ca="1">IF(AND(NOT(input4713[[#This Row],[All DESC?]]),NOT(input4713[[#This Row],[All ASC?]])),FALSE(),TRUE())</f>
        <v>1</v>
      </c>
      <c r="O761" cm="1">
        <f t="array" aca="1" ref="O761" ca="1">IF(AND(input4713[[#This Row],[Safe Part 1]],(MAX(ABS((INDIRECT(input4713[[#This Row],[range2]]))-(INDIRECT(input4713[[#This Row],[range1]])))))&lt;=3),1,0)</f>
        <v>1</v>
      </c>
    </row>
    <row r="762" spans="1:15" x14ac:dyDescent="0.35">
      <c r="A762">
        <v>29</v>
      </c>
      <c r="B762">
        <v>26</v>
      </c>
      <c r="C762">
        <v>23</v>
      </c>
      <c r="D762">
        <v>22</v>
      </c>
      <c r="E762">
        <v>20</v>
      </c>
      <c r="F762">
        <v>17</v>
      </c>
      <c r="H762">
        <f>1</f>
        <v>1</v>
      </c>
      <c r="I762">
        <f>COUNTA(input4713[[#This Row],[Column1.1]:[Column1.8]])</f>
        <v>6</v>
      </c>
      <c r="J762" t="str">
        <f>ADDRESS(ROW(),input4713[[#This Row],[first col]]+1,4)&amp;":"&amp;ADDRESS(ROW(),input4713[[#This Row],[lastcol]],4)</f>
        <v>B762:F762</v>
      </c>
      <c r="K762" t="str">
        <f>ADDRESS(ROW(),input4713[[#This Row],[first col]],4)&amp;":"&amp;ADDRESS(ROW(),input4713[[#This Row],[lastcol]]-1,4)</f>
        <v>A762:E762</v>
      </c>
      <c r="L762" t="b" cm="1">
        <f t="array" aca="1" ref="L762" ca="1">SUMPRODUCT(--(INDIRECT(input4713[[#This Row],[range1]])&lt;INDIRECT(input4713[[#This Row],[range2]])))=COUNT(INDIRECT(input4713[[#This Row],[range1]]))</f>
        <v>1</v>
      </c>
      <c r="M762" t="b" cm="1">
        <f t="array" aca="1" ref="M762" ca="1">SUMPRODUCT(--(INDIRECT(input4713[[#This Row],[range1]])&gt;INDIRECT(input4713[[#This Row],[range2]])))=COUNT(INDIRECT(input4713[[#This Row],[range1]]))</f>
        <v>0</v>
      </c>
      <c r="N762" t="b">
        <f ca="1">IF(AND(NOT(input4713[[#This Row],[All DESC?]]),NOT(input4713[[#This Row],[All ASC?]])),FALSE(),TRUE())</f>
        <v>1</v>
      </c>
      <c r="O762" cm="1">
        <f t="array" aca="1" ref="O762" ca="1">IF(AND(input4713[[#This Row],[Safe Part 1]],(MAX(ABS((INDIRECT(input4713[[#This Row],[range2]]))-(INDIRECT(input4713[[#This Row],[range1]])))))&lt;=3),1,0)</f>
        <v>1</v>
      </c>
    </row>
    <row r="763" spans="1:15" x14ac:dyDescent="0.35">
      <c r="A763">
        <v>4</v>
      </c>
      <c r="B763">
        <v>6</v>
      </c>
      <c r="C763">
        <v>8</v>
      </c>
      <c r="D763">
        <v>11</v>
      </c>
      <c r="E763">
        <v>13</v>
      </c>
      <c r="F763">
        <v>14</v>
      </c>
      <c r="H763">
        <f>1</f>
        <v>1</v>
      </c>
      <c r="I763">
        <f>COUNTA(input4713[[#This Row],[Column1.1]:[Column1.8]])</f>
        <v>6</v>
      </c>
      <c r="J763" t="str">
        <f>ADDRESS(ROW(),input4713[[#This Row],[first col]]+1,4)&amp;":"&amp;ADDRESS(ROW(),input4713[[#This Row],[lastcol]],4)</f>
        <v>B763:F763</v>
      </c>
      <c r="K763" t="str">
        <f>ADDRESS(ROW(),input4713[[#This Row],[first col]],4)&amp;":"&amp;ADDRESS(ROW(),input4713[[#This Row],[lastcol]]-1,4)</f>
        <v>A763:E763</v>
      </c>
      <c r="L763" t="b" cm="1">
        <f t="array" aca="1" ref="L763" ca="1">SUMPRODUCT(--(INDIRECT(input4713[[#This Row],[range1]])&lt;INDIRECT(input4713[[#This Row],[range2]])))=COUNT(INDIRECT(input4713[[#This Row],[range1]]))</f>
        <v>0</v>
      </c>
      <c r="M763" t="b" cm="1">
        <f t="array" aca="1" ref="M763" ca="1">SUMPRODUCT(--(INDIRECT(input4713[[#This Row],[range1]])&gt;INDIRECT(input4713[[#This Row],[range2]])))=COUNT(INDIRECT(input4713[[#This Row],[range1]]))</f>
        <v>1</v>
      </c>
      <c r="N763" t="b">
        <f ca="1">IF(AND(NOT(input4713[[#This Row],[All DESC?]]),NOT(input4713[[#This Row],[All ASC?]])),FALSE(),TRUE())</f>
        <v>1</v>
      </c>
      <c r="O763" cm="1">
        <f t="array" aca="1" ref="O763" ca="1">IF(AND(input4713[[#This Row],[Safe Part 1]],(MAX(ABS((INDIRECT(input4713[[#This Row],[range2]]))-(INDIRECT(input4713[[#This Row],[range1]])))))&lt;=3),1,0)</f>
        <v>1</v>
      </c>
    </row>
    <row r="764" spans="1:15" x14ac:dyDescent="0.35">
      <c r="A764">
        <v>36</v>
      </c>
      <c r="B764">
        <v>38</v>
      </c>
      <c r="C764">
        <v>39</v>
      </c>
      <c r="D764">
        <v>40</v>
      </c>
      <c r="E764">
        <v>41</v>
      </c>
      <c r="F764">
        <v>42</v>
      </c>
      <c r="H764">
        <f>1</f>
        <v>1</v>
      </c>
      <c r="I764">
        <f>COUNTA(input4713[[#This Row],[Column1.1]:[Column1.8]])</f>
        <v>6</v>
      </c>
      <c r="J764" t="str">
        <f>ADDRESS(ROW(),input4713[[#This Row],[first col]]+1,4)&amp;":"&amp;ADDRESS(ROW(),input4713[[#This Row],[lastcol]],4)</f>
        <v>B764:F764</v>
      </c>
      <c r="K764" t="str">
        <f>ADDRESS(ROW(),input4713[[#This Row],[first col]],4)&amp;":"&amp;ADDRESS(ROW(),input4713[[#This Row],[lastcol]]-1,4)</f>
        <v>A764:E764</v>
      </c>
      <c r="L764" t="b" cm="1">
        <f t="array" aca="1" ref="L764" ca="1">SUMPRODUCT(--(INDIRECT(input4713[[#This Row],[range1]])&lt;INDIRECT(input4713[[#This Row],[range2]])))=COUNT(INDIRECT(input4713[[#This Row],[range1]]))</f>
        <v>0</v>
      </c>
      <c r="M764" t="b" cm="1">
        <f t="array" aca="1" ref="M764" ca="1">SUMPRODUCT(--(INDIRECT(input4713[[#This Row],[range1]])&gt;INDIRECT(input4713[[#This Row],[range2]])))=COUNT(INDIRECT(input4713[[#This Row],[range1]]))</f>
        <v>1</v>
      </c>
      <c r="N764" t="b">
        <f ca="1">IF(AND(NOT(input4713[[#This Row],[All DESC?]]),NOT(input4713[[#This Row],[All ASC?]])),FALSE(),TRUE())</f>
        <v>1</v>
      </c>
      <c r="O764" cm="1">
        <f t="array" aca="1" ref="O764" ca="1">IF(AND(input4713[[#This Row],[Safe Part 1]],(MAX(ABS((INDIRECT(input4713[[#This Row],[range2]]))-(INDIRECT(input4713[[#This Row],[range1]])))))&lt;=3),1,0)</f>
        <v>1</v>
      </c>
    </row>
    <row r="765" spans="1:15" x14ac:dyDescent="0.35">
      <c r="A765">
        <v>4</v>
      </c>
      <c r="B765">
        <v>5</v>
      </c>
      <c r="C765">
        <v>7</v>
      </c>
      <c r="D765">
        <v>9</v>
      </c>
      <c r="E765">
        <v>11</v>
      </c>
      <c r="F765">
        <v>14</v>
      </c>
      <c r="G765">
        <v>20</v>
      </c>
      <c r="H765">
        <f>1</f>
        <v>1</v>
      </c>
      <c r="I765">
        <f>COUNTA(input4713[[#This Row],[Column1.1]:[Column1.8]])</f>
        <v>7</v>
      </c>
      <c r="J765" t="str">
        <f>ADDRESS(ROW(),input4713[[#This Row],[first col]]+1,4)&amp;":"&amp;ADDRESS(ROW(),input4713[[#This Row],[lastcol]],4)</f>
        <v>B765:G765</v>
      </c>
      <c r="K765" t="str">
        <f>ADDRESS(ROW(),input4713[[#This Row],[first col]],4)&amp;":"&amp;ADDRESS(ROW(),input4713[[#This Row],[lastcol]]-1,4)</f>
        <v>A765:F765</v>
      </c>
      <c r="L765" t="b" cm="1">
        <f t="array" aca="1" ref="L765" ca="1">SUMPRODUCT(--(INDIRECT(input4713[[#This Row],[range1]])&lt;INDIRECT(input4713[[#This Row],[range2]])))=COUNT(INDIRECT(input4713[[#This Row],[range1]]))</f>
        <v>0</v>
      </c>
      <c r="M765" t="b" cm="1">
        <f t="array" aca="1" ref="M765" ca="1">SUMPRODUCT(--(INDIRECT(input4713[[#This Row],[range1]])&gt;INDIRECT(input4713[[#This Row],[range2]])))=COUNT(INDIRECT(input4713[[#This Row],[range1]]))</f>
        <v>1</v>
      </c>
      <c r="N765" t="b">
        <f ca="1">IF(AND(NOT(input4713[[#This Row],[All DESC?]]),NOT(input4713[[#This Row],[All ASC?]])),FALSE(),TRUE())</f>
        <v>1</v>
      </c>
      <c r="O765" cm="1">
        <f t="array" aca="1" ref="O765" ca="1">IF(AND(input4713[[#This Row],[Safe Part 1]],(MAX(ABS((INDIRECT(input4713[[#This Row],[range2]]))-(INDIRECT(input4713[[#This Row],[range1]])))))&lt;=3),1,0)</f>
        <v>0</v>
      </c>
    </row>
    <row r="766" spans="1:15" x14ac:dyDescent="0.35">
      <c r="A766">
        <v>35</v>
      </c>
      <c r="B766">
        <v>33</v>
      </c>
      <c r="C766">
        <v>30</v>
      </c>
      <c r="D766">
        <v>28</v>
      </c>
      <c r="E766">
        <v>27</v>
      </c>
      <c r="F766">
        <v>24</v>
      </c>
      <c r="H766">
        <f>1</f>
        <v>1</v>
      </c>
      <c r="I766">
        <f>COUNTA(input4713[[#This Row],[Column1.1]:[Column1.8]])</f>
        <v>6</v>
      </c>
      <c r="J766" t="str">
        <f>ADDRESS(ROW(),input4713[[#This Row],[first col]]+1,4)&amp;":"&amp;ADDRESS(ROW(),input4713[[#This Row],[lastcol]],4)</f>
        <v>B766:F766</v>
      </c>
      <c r="K766" t="str">
        <f>ADDRESS(ROW(),input4713[[#This Row],[first col]],4)&amp;":"&amp;ADDRESS(ROW(),input4713[[#This Row],[lastcol]]-1,4)</f>
        <v>A766:E766</v>
      </c>
      <c r="L766" t="b" cm="1">
        <f t="array" aca="1" ref="L766" ca="1">SUMPRODUCT(--(INDIRECT(input4713[[#This Row],[range1]])&lt;INDIRECT(input4713[[#This Row],[range2]])))=COUNT(INDIRECT(input4713[[#This Row],[range1]]))</f>
        <v>1</v>
      </c>
      <c r="M766" t="b" cm="1">
        <f t="array" aca="1" ref="M766" ca="1">SUMPRODUCT(--(INDIRECT(input4713[[#This Row],[range1]])&gt;INDIRECT(input4713[[#This Row],[range2]])))=COUNT(INDIRECT(input4713[[#This Row],[range1]]))</f>
        <v>0</v>
      </c>
      <c r="N766" t="b">
        <f ca="1">IF(AND(NOT(input4713[[#This Row],[All DESC?]]),NOT(input4713[[#This Row],[All ASC?]])),FALSE(),TRUE())</f>
        <v>1</v>
      </c>
      <c r="O766" cm="1">
        <f t="array" aca="1" ref="O766" ca="1">IF(AND(input4713[[#This Row],[Safe Part 1]],(MAX(ABS((INDIRECT(input4713[[#This Row],[range2]]))-(INDIRECT(input4713[[#This Row],[range1]])))))&lt;=3),1,0)</f>
        <v>1</v>
      </c>
    </row>
    <row r="767" spans="1:15" x14ac:dyDescent="0.35">
      <c r="A767">
        <v>59</v>
      </c>
      <c r="B767">
        <v>61</v>
      </c>
      <c r="C767">
        <v>62</v>
      </c>
      <c r="D767">
        <v>63</v>
      </c>
      <c r="E767">
        <v>65</v>
      </c>
      <c r="F767">
        <v>68</v>
      </c>
      <c r="H767">
        <f>1</f>
        <v>1</v>
      </c>
      <c r="I767">
        <f>COUNTA(input4713[[#This Row],[Column1.1]:[Column1.8]])</f>
        <v>6</v>
      </c>
      <c r="J767" t="str">
        <f>ADDRESS(ROW(),input4713[[#This Row],[first col]]+1,4)&amp;":"&amp;ADDRESS(ROW(),input4713[[#This Row],[lastcol]],4)</f>
        <v>B767:F767</v>
      </c>
      <c r="K767" t="str">
        <f>ADDRESS(ROW(),input4713[[#This Row],[first col]],4)&amp;":"&amp;ADDRESS(ROW(),input4713[[#This Row],[lastcol]]-1,4)</f>
        <v>A767:E767</v>
      </c>
      <c r="L767" t="b" cm="1">
        <f t="array" aca="1" ref="L767" ca="1">SUMPRODUCT(--(INDIRECT(input4713[[#This Row],[range1]])&lt;INDIRECT(input4713[[#This Row],[range2]])))=COUNT(INDIRECT(input4713[[#This Row],[range1]]))</f>
        <v>0</v>
      </c>
      <c r="M767" t="b" cm="1">
        <f t="array" aca="1" ref="M767" ca="1">SUMPRODUCT(--(INDIRECT(input4713[[#This Row],[range1]])&gt;INDIRECT(input4713[[#This Row],[range2]])))=COUNT(INDIRECT(input4713[[#This Row],[range1]]))</f>
        <v>1</v>
      </c>
      <c r="N767" t="b">
        <f ca="1">IF(AND(NOT(input4713[[#This Row],[All DESC?]]),NOT(input4713[[#This Row],[All ASC?]])),FALSE(),TRUE())</f>
        <v>1</v>
      </c>
      <c r="O767" cm="1">
        <f t="array" aca="1" ref="O767" ca="1">IF(AND(input4713[[#This Row],[Safe Part 1]],(MAX(ABS((INDIRECT(input4713[[#This Row],[range2]]))-(INDIRECT(input4713[[#This Row],[range1]])))))&lt;=3),1,0)</f>
        <v>1</v>
      </c>
    </row>
    <row r="768" spans="1:15" x14ac:dyDescent="0.35">
      <c r="A768">
        <v>5</v>
      </c>
      <c r="B768">
        <v>8</v>
      </c>
      <c r="C768">
        <v>11</v>
      </c>
      <c r="D768">
        <v>13</v>
      </c>
      <c r="E768">
        <v>14</v>
      </c>
      <c r="F768">
        <v>15</v>
      </c>
      <c r="H768">
        <f>1</f>
        <v>1</v>
      </c>
      <c r="I768">
        <f>COUNTA(input4713[[#This Row],[Column1.1]:[Column1.8]])</f>
        <v>6</v>
      </c>
      <c r="J768" t="str">
        <f>ADDRESS(ROW(),input4713[[#This Row],[first col]]+1,4)&amp;":"&amp;ADDRESS(ROW(),input4713[[#This Row],[lastcol]],4)</f>
        <v>B768:F768</v>
      </c>
      <c r="K768" t="str">
        <f>ADDRESS(ROW(),input4713[[#This Row],[first col]],4)&amp;":"&amp;ADDRESS(ROW(),input4713[[#This Row],[lastcol]]-1,4)</f>
        <v>A768:E768</v>
      </c>
      <c r="L768" t="b" cm="1">
        <f t="array" aca="1" ref="L768" ca="1">SUMPRODUCT(--(INDIRECT(input4713[[#This Row],[range1]])&lt;INDIRECT(input4713[[#This Row],[range2]])))=COUNT(INDIRECT(input4713[[#This Row],[range1]]))</f>
        <v>0</v>
      </c>
      <c r="M768" t="b" cm="1">
        <f t="array" aca="1" ref="M768" ca="1">SUMPRODUCT(--(INDIRECT(input4713[[#This Row],[range1]])&gt;INDIRECT(input4713[[#This Row],[range2]])))=COUNT(INDIRECT(input4713[[#This Row],[range1]]))</f>
        <v>1</v>
      </c>
      <c r="N768" t="b">
        <f ca="1">IF(AND(NOT(input4713[[#This Row],[All DESC?]]),NOT(input4713[[#This Row],[All ASC?]])),FALSE(),TRUE())</f>
        <v>1</v>
      </c>
      <c r="O768" cm="1">
        <f t="array" aca="1" ref="O768" ca="1">IF(AND(input4713[[#This Row],[Safe Part 1]],(MAX(ABS((INDIRECT(input4713[[#This Row],[range2]]))-(INDIRECT(input4713[[#This Row],[range1]])))))&lt;=3),1,0)</f>
        <v>1</v>
      </c>
    </row>
    <row r="769" spans="1:15" x14ac:dyDescent="0.35">
      <c r="A769">
        <v>56</v>
      </c>
      <c r="B769">
        <v>58</v>
      </c>
      <c r="C769">
        <v>59</v>
      </c>
      <c r="D769">
        <v>62</v>
      </c>
      <c r="E769">
        <v>65</v>
      </c>
      <c r="F769">
        <v>67</v>
      </c>
      <c r="H769">
        <f>1</f>
        <v>1</v>
      </c>
      <c r="I769">
        <f>COUNTA(input4713[[#This Row],[Column1.1]:[Column1.8]])</f>
        <v>6</v>
      </c>
      <c r="J769" t="str">
        <f>ADDRESS(ROW(),input4713[[#This Row],[first col]]+1,4)&amp;":"&amp;ADDRESS(ROW(),input4713[[#This Row],[lastcol]],4)</f>
        <v>B769:F769</v>
      </c>
      <c r="K769" t="str">
        <f>ADDRESS(ROW(),input4713[[#This Row],[first col]],4)&amp;":"&amp;ADDRESS(ROW(),input4713[[#This Row],[lastcol]]-1,4)</f>
        <v>A769:E769</v>
      </c>
      <c r="L769" t="b" cm="1">
        <f t="array" aca="1" ref="L769" ca="1">SUMPRODUCT(--(INDIRECT(input4713[[#This Row],[range1]])&lt;INDIRECT(input4713[[#This Row],[range2]])))=COUNT(INDIRECT(input4713[[#This Row],[range1]]))</f>
        <v>0</v>
      </c>
      <c r="M769" t="b" cm="1">
        <f t="array" aca="1" ref="M769" ca="1">SUMPRODUCT(--(INDIRECT(input4713[[#This Row],[range1]])&gt;INDIRECT(input4713[[#This Row],[range2]])))=COUNT(INDIRECT(input4713[[#This Row],[range1]]))</f>
        <v>1</v>
      </c>
      <c r="N769" t="b">
        <f ca="1">IF(AND(NOT(input4713[[#This Row],[All DESC?]]),NOT(input4713[[#This Row],[All ASC?]])),FALSE(),TRUE())</f>
        <v>1</v>
      </c>
      <c r="O769" cm="1">
        <f t="array" aca="1" ref="O769" ca="1">IF(AND(input4713[[#This Row],[Safe Part 1]],(MAX(ABS((INDIRECT(input4713[[#This Row],[range2]]))-(INDIRECT(input4713[[#This Row],[range1]])))))&lt;=3),1,0)</f>
        <v>1</v>
      </c>
    </row>
    <row r="770" spans="1:15" x14ac:dyDescent="0.35">
      <c r="A770">
        <v>65</v>
      </c>
      <c r="B770">
        <v>66</v>
      </c>
      <c r="C770">
        <v>69</v>
      </c>
      <c r="D770">
        <v>70</v>
      </c>
      <c r="E770">
        <v>71</v>
      </c>
      <c r="F770">
        <v>74</v>
      </c>
      <c r="H770">
        <f>1</f>
        <v>1</v>
      </c>
      <c r="I770">
        <f>COUNTA(input4713[[#This Row],[Column1.1]:[Column1.8]])</f>
        <v>6</v>
      </c>
      <c r="J770" t="str">
        <f>ADDRESS(ROW(),input4713[[#This Row],[first col]]+1,4)&amp;":"&amp;ADDRESS(ROW(),input4713[[#This Row],[lastcol]],4)</f>
        <v>B770:F770</v>
      </c>
      <c r="K770" t="str">
        <f>ADDRESS(ROW(),input4713[[#This Row],[first col]],4)&amp;":"&amp;ADDRESS(ROW(),input4713[[#This Row],[lastcol]]-1,4)</f>
        <v>A770:E770</v>
      </c>
      <c r="L770" t="b" cm="1">
        <f t="array" aca="1" ref="L770" ca="1">SUMPRODUCT(--(INDIRECT(input4713[[#This Row],[range1]])&lt;INDIRECT(input4713[[#This Row],[range2]])))=COUNT(INDIRECT(input4713[[#This Row],[range1]]))</f>
        <v>0</v>
      </c>
      <c r="M770" t="b" cm="1">
        <f t="array" aca="1" ref="M770" ca="1">SUMPRODUCT(--(INDIRECT(input4713[[#This Row],[range1]])&gt;INDIRECT(input4713[[#This Row],[range2]])))=COUNT(INDIRECT(input4713[[#This Row],[range1]]))</f>
        <v>1</v>
      </c>
      <c r="N770" t="b">
        <f ca="1">IF(AND(NOT(input4713[[#This Row],[All DESC?]]),NOT(input4713[[#This Row],[All ASC?]])),FALSE(),TRUE())</f>
        <v>1</v>
      </c>
      <c r="O770" cm="1">
        <f t="array" aca="1" ref="O770" ca="1">IF(AND(input4713[[#This Row],[Safe Part 1]],(MAX(ABS((INDIRECT(input4713[[#This Row],[range2]]))-(INDIRECT(input4713[[#This Row],[range1]])))))&lt;=3),1,0)</f>
        <v>1</v>
      </c>
    </row>
    <row r="771" spans="1:15" x14ac:dyDescent="0.35">
      <c r="A771">
        <v>15</v>
      </c>
      <c r="B771">
        <v>17</v>
      </c>
      <c r="C771">
        <v>18</v>
      </c>
      <c r="D771">
        <v>19</v>
      </c>
      <c r="E771">
        <v>22</v>
      </c>
      <c r="F771">
        <v>23</v>
      </c>
      <c r="H771">
        <f>1</f>
        <v>1</v>
      </c>
      <c r="I771">
        <f>COUNTA(input4713[[#This Row],[Column1.1]:[Column1.8]])</f>
        <v>6</v>
      </c>
      <c r="J771" t="str">
        <f>ADDRESS(ROW(),input4713[[#This Row],[first col]]+1,4)&amp;":"&amp;ADDRESS(ROW(),input4713[[#This Row],[lastcol]],4)</f>
        <v>B771:F771</v>
      </c>
      <c r="K771" t="str">
        <f>ADDRESS(ROW(),input4713[[#This Row],[first col]],4)&amp;":"&amp;ADDRESS(ROW(),input4713[[#This Row],[lastcol]]-1,4)</f>
        <v>A771:E771</v>
      </c>
      <c r="L771" t="b" cm="1">
        <f t="array" aca="1" ref="L771" ca="1">SUMPRODUCT(--(INDIRECT(input4713[[#This Row],[range1]])&lt;INDIRECT(input4713[[#This Row],[range2]])))=COUNT(INDIRECT(input4713[[#This Row],[range1]]))</f>
        <v>0</v>
      </c>
      <c r="M771" t="b" cm="1">
        <f t="array" aca="1" ref="M771" ca="1">SUMPRODUCT(--(INDIRECT(input4713[[#This Row],[range1]])&gt;INDIRECT(input4713[[#This Row],[range2]])))=COUNT(INDIRECT(input4713[[#This Row],[range1]]))</f>
        <v>1</v>
      </c>
      <c r="N771" t="b">
        <f ca="1">IF(AND(NOT(input4713[[#This Row],[All DESC?]]),NOT(input4713[[#This Row],[All ASC?]])),FALSE(),TRUE())</f>
        <v>1</v>
      </c>
      <c r="O771" cm="1">
        <f t="array" aca="1" ref="O771" ca="1">IF(AND(input4713[[#This Row],[Safe Part 1]],(MAX(ABS((INDIRECT(input4713[[#This Row],[range2]]))-(INDIRECT(input4713[[#This Row],[range1]])))))&lt;=3),1,0)</f>
        <v>1</v>
      </c>
    </row>
    <row r="772" spans="1:15" x14ac:dyDescent="0.35">
      <c r="A772">
        <v>46</v>
      </c>
      <c r="B772">
        <v>45</v>
      </c>
      <c r="C772">
        <v>43</v>
      </c>
      <c r="D772">
        <v>42</v>
      </c>
      <c r="E772">
        <v>39</v>
      </c>
      <c r="F772">
        <v>37</v>
      </c>
      <c r="G772">
        <v>31</v>
      </c>
      <c r="H772">
        <f>1</f>
        <v>1</v>
      </c>
      <c r="I772">
        <f>COUNTA(input4713[[#This Row],[Column1.1]:[Column1.8]])</f>
        <v>7</v>
      </c>
      <c r="J772" t="str">
        <f>ADDRESS(ROW(),input4713[[#This Row],[first col]]+1,4)&amp;":"&amp;ADDRESS(ROW(),input4713[[#This Row],[lastcol]],4)</f>
        <v>B772:G772</v>
      </c>
      <c r="K772" t="str">
        <f>ADDRESS(ROW(),input4713[[#This Row],[first col]],4)&amp;":"&amp;ADDRESS(ROW(),input4713[[#This Row],[lastcol]]-1,4)</f>
        <v>A772:F772</v>
      </c>
      <c r="L772" t="b" cm="1">
        <f t="array" aca="1" ref="L772" ca="1">SUMPRODUCT(--(INDIRECT(input4713[[#This Row],[range1]])&lt;INDIRECT(input4713[[#This Row],[range2]])))=COUNT(INDIRECT(input4713[[#This Row],[range1]]))</f>
        <v>1</v>
      </c>
      <c r="M772" t="b" cm="1">
        <f t="array" aca="1" ref="M772" ca="1">SUMPRODUCT(--(INDIRECT(input4713[[#This Row],[range1]])&gt;INDIRECT(input4713[[#This Row],[range2]])))=COUNT(INDIRECT(input4713[[#This Row],[range1]]))</f>
        <v>0</v>
      </c>
      <c r="N772" t="b">
        <f ca="1">IF(AND(NOT(input4713[[#This Row],[All DESC?]]),NOT(input4713[[#This Row],[All ASC?]])),FALSE(),TRUE())</f>
        <v>1</v>
      </c>
      <c r="O772" cm="1">
        <f t="array" aca="1" ref="O772" ca="1">IF(AND(input4713[[#This Row],[Safe Part 1]],(MAX(ABS((INDIRECT(input4713[[#This Row],[range2]]))-(INDIRECT(input4713[[#This Row],[range1]])))))&lt;=3),1,0)</f>
        <v>0</v>
      </c>
    </row>
    <row r="773" spans="1:15" x14ac:dyDescent="0.35">
      <c r="A773">
        <v>65</v>
      </c>
      <c r="B773">
        <v>62</v>
      </c>
      <c r="C773">
        <v>60</v>
      </c>
      <c r="D773">
        <v>59</v>
      </c>
      <c r="E773">
        <v>58</v>
      </c>
      <c r="H773">
        <f>1</f>
        <v>1</v>
      </c>
      <c r="I773">
        <f>COUNTA(input4713[[#This Row],[Column1.1]:[Column1.8]])</f>
        <v>5</v>
      </c>
      <c r="J773" t="str">
        <f>ADDRESS(ROW(),input4713[[#This Row],[first col]]+1,4)&amp;":"&amp;ADDRESS(ROW(),input4713[[#This Row],[lastcol]],4)</f>
        <v>B773:E773</v>
      </c>
      <c r="K773" t="str">
        <f>ADDRESS(ROW(),input4713[[#This Row],[first col]],4)&amp;":"&amp;ADDRESS(ROW(),input4713[[#This Row],[lastcol]]-1,4)</f>
        <v>A773:D773</v>
      </c>
      <c r="L773" t="b" cm="1">
        <f t="array" aca="1" ref="L773" ca="1">SUMPRODUCT(--(INDIRECT(input4713[[#This Row],[range1]])&lt;INDIRECT(input4713[[#This Row],[range2]])))=COUNT(INDIRECT(input4713[[#This Row],[range1]]))</f>
        <v>1</v>
      </c>
      <c r="M773" t="b" cm="1">
        <f t="array" aca="1" ref="M773" ca="1">SUMPRODUCT(--(INDIRECT(input4713[[#This Row],[range1]])&gt;INDIRECT(input4713[[#This Row],[range2]])))=COUNT(INDIRECT(input4713[[#This Row],[range1]]))</f>
        <v>0</v>
      </c>
      <c r="N773" t="b">
        <f ca="1">IF(AND(NOT(input4713[[#This Row],[All DESC?]]),NOT(input4713[[#This Row],[All ASC?]])),FALSE(),TRUE())</f>
        <v>1</v>
      </c>
      <c r="O773" cm="1">
        <f t="array" aca="1" ref="O773" ca="1">IF(AND(input4713[[#This Row],[Safe Part 1]],(MAX(ABS((INDIRECT(input4713[[#This Row],[range2]]))-(INDIRECT(input4713[[#This Row],[range1]])))))&lt;=3),1,0)</f>
        <v>1</v>
      </c>
    </row>
    <row r="774" spans="1:15" x14ac:dyDescent="0.35">
      <c r="A774">
        <v>29</v>
      </c>
      <c r="B774">
        <v>26</v>
      </c>
      <c r="C774">
        <v>23</v>
      </c>
      <c r="D774">
        <v>21</v>
      </c>
      <c r="E774">
        <v>19</v>
      </c>
      <c r="F774">
        <v>18</v>
      </c>
      <c r="H774">
        <f>1</f>
        <v>1</v>
      </c>
      <c r="I774">
        <f>COUNTA(input4713[[#This Row],[Column1.1]:[Column1.8]])</f>
        <v>6</v>
      </c>
      <c r="J774" t="str">
        <f>ADDRESS(ROW(),input4713[[#This Row],[first col]]+1,4)&amp;":"&amp;ADDRESS(ROW(),input4713[[#This Row],[lastcol]],4)</f>
        <v>B774:F774</v>
      </c>
      <c r="K774" t="str">
        <f>ADDRESS(ROW(),input4713[[#This Row],[first col]],4)&amp;":"&amp;ADDRESS(ROW(),input4713[[#This Row],[lastcol]]-1,4)</f>
        <v>A774:E774</v>
      </c>
      <c r="L774" t="b" cm="1">
        <f t="array" aca="1" ref="L774" ca="1">SUMPRODUCT(--(INDIRECT(input4713[[#This Row],[range1]])&lt;INDIRECT(input4713[[#This Row],[range2]])))=COUNT(INDIRECT(input4713[[#This Row],[range1]]))</f>
        <v>1</v>
      </c>
      <c r="M774" t="b" cm="1">
        <f t="array" aca="1" ref="M774" ca="1">SUMPRODUCT(--(INDIRECT(input4713[[#This Row],[range1]])&gt;INDIRECT(input4713[[#This Row],[range2]])))=COUNT(INDIRECT(input4713[[#This Row],[range1]]))</f>
        <v>0</v>
      </c>
      <c r="N774" t="b">
        <f ca="1">IF(AND(NOT(input4713[[#This Row],[All DESC?]]),NOT(input4713[[#This Row],[All ASC?]])),FALSE(),TRUE())</f>
        <v>1</v>
      </c>
      <c r="O774" cm="1">
        <f t="array" aca="1" ref="O774" ca="1">IF(AND(input4713[[#This Row],[Safe Part 1]],(MAX(ABS((INDIRECT(input4713[[#This Row],[range2]]))-(INDIRECT(input4713[[#This Row],[range1]])))))&lt;=3),1,0)</f>
        <v>1</v>
      </c>
    </row>
    <row r="775" spans="1:15" x14ac:dyDescent="0.35">
      <c r="A775">
        <v>65</v>
      </c>
      <c r="B775">
        <v>63</v>
      </c>
      <c r="C775">
        <v>62</v>
      </c>
      <c r="D775">
        <v>60</v>
      </c>
      <c r="E775">
        <v>58</v>
      </c>
      <c r="F775">
        <v>56</v>
      </c>
      <c r="H775">
        <f>1</f>
        <v>1</v>
      </c>
      <c r="I775">
        <f>COUNTA(input4713[[#This Row],[Column1.1]:[Column1.8]])</f>
        <v>6</v>
      </c>
      <c r="J775" t="str">
        <f>ADDRESS(ROW(),input4713[[#This Row],[first col]]+1,4)&amp;":"&amp;ADDRESS(ROW(),input4713[[#This Row],[lastcol]],4)</f>
        <v>B775:F775</v>
      </c>
      <c r="K775" t="str">
        <f>ADDRESS(ROW(),input4713[[#This Row],[first col]],4)&amp;":"&amp;ADDRESS(ROW(),input4713[[#This Row],[lastcol]]-1,4)</f>
        <v>A775:E775</v>
      </c>
      <c r="L775" t="b" cm="1">
        <f t="array" aca="1" ref="L775" ca="1">SUMPRODUCT(--(INDIRECT(input4713[[#This Row],[range1]])&lt;INDIRECT(input4713[[#This Row],[range2]])))=COUNT(INDIRECT(input4713[[#This Row],[range1]]))</f>
        <v>1</v>
      </c>
      <c r="M775" t="b" cm="1">
        <f t="array" aca="1" ref="M775" ca="1">SUMPRODUCT(--(INDIRECT(input4713[[#This Row],[range1]])&gt;INDIRECT(input4713[[#This Row],[range2]])))=COUNT(INDIRECT(input4713[[#This Row],[range1]]))</f>
        <v>0</v>
      </c>
      <c r="N775" t="b">
        <f ca="1">IF(AND(NOT(input4713[[#This Row],[All DESC?]]),NOT(input4713[[#This Row],[All ASC?]])),FALSE(),TRUE())</f>
        <v>1</v>
      </c>
      <c r="O775" cm="1">
        <f t="array" aca="1" ref="O775" ca="1">IF(AND(input4713[[#This Row],[Safe Part 1]],(MAX(ABS((INDIRECT(input4713[[#This Row],[range2]]))-(INDIRECT(input4713[[#This Row],[range1]])))))&lt;=3),1,0)</f>
        <v>1</v>
      </c>
    </row>
    <row r="776" spans="1:15" x14ac:dyDescent="0.35">
      <c r="A776">
        <v>16</v>
      </c>
      <c r="B776">
        <v>13</v>
      </c>
      <c r="C776">
        <v>11</v>
      </c>
      <c r="D776">
        <v>8</v>
      </c>
      <c r="E776">
        <v>5</v>
      </c>
      <c r="F776">
        <v>2</v>
      </c>
      <c r="H776">
        <f>1</f>
        <v>1</v>
      </c>
      <c r="I776">
        <f>COUNTA(input4713[[#This Row],[Column1.1]:[Column1.8]])</f>
        <v>6</v>
      </c>
      <c r="J776" t="str">
        <f>ADDRESS(ROW(),input4713[[#This Row],[first col]]+1,4)&amp;":"&amp;ADDRESS(ROW(),input4713[[#This Row],[lastcol]],4)</f>
        <v>B776:F776</v>
      </c>
      <c r="K776" t="str">
        <f>ADDRESS(ROW(),input4713[[#This Row],[first col]],4)&amp;":"&amp;ADDRESS(ROW(),input4713[[#This Row],[lastcol]]-1,4)</f>
        <v>A776:E776</v>
      </c>
      <c r="L776" t="b" cm="1">
        <f t="array" aca="1" ref="L776" ca="1">SUMPRODUCT(--(INDIRECT(input4713[[#This Row],[range1]])&lt;INDIRECT(input4713[[#This Row],[range2]])))=COUNT(INDIRECT(input4713[[#This Row],[range1]]))</f>
        <v>1</v>
      </c>
      <c r="M776" t="b" cm="1">
        <f t="array" aca="1" ref="M776" ca="1">SUMPRODUCT(--(INDIRECT(input4713[[#This Row],[range1]])&gt;INDIRECT(input4713[[#This Row],[range2]])))=COUNT(INDIRECT(input4713[[#This Row],[range1]]))</f>
        <v>0</v>
      </c>
      <c r="N776" t="b">
        <f ca="1">IF(AND(NOT(input4713[[#This Row],[All DESC?]]),NOT(input4713[[#This Row],[All ASC?]])),FALSE(),TRUE())</f>
        <v>1</v>
      </c>
      <c r="O776" cm="1">
        <f t="array" aca="1" ref="O776" ca="1">IF(AND(input4713[[#This Row],[Safe Part 1]],(MAX(ABS((INDIRECT(input4713[[#This Row],[range2]]))-(INDIRECT(input4713[[#This Row],[range1]])))))&lt;=3),1,0)</f>
        <v>1</v>
      </c>
    </row>
    <row r="777" spans="1:15" x14ac:dyDescent="0.35">
      <c r="A777">
        <v>75</v>
      </c>
      <c r="B777">
        <v>73</v>
      </c>
      <c r="C777">
        <v>71</v>
      </c>
      <c r="D777">
        <v>70</v>
      </c>
      <c r="E777">
        <v>69</v>
      </c>
      <c r="H777">
        <f>1</f>
        <v>1</v>
      </c>
      <c r="I777">
        <f>COUNTA(input4713[[#This Row],[Column1.1]:[Column1.8]])</f>
        <v>5</v>
      </c>
      <c r="J777" t="str">
        <f>ADDRESS(ROW(),input4713[[#This Row],[first col]]+1,4)&amp;":"&amp;ADDRESS(ROW(),input4713[[#This Row],[lastcol]],4)</f>
        <v>B777:E777</v>
      </c>
      <c r="K777" t="str">
        <f>ADDRESS(ROW(),input4713[[#This Row],[first col]],4)&amp;":"&amp;ADDRESS(ROW(),input4713[[#This Row],[lastcol]]-1,4)</f>
        <v>A777:D777</v>
      </c>
      <c r="L777" t="b" cm="1">
        <f t="array" aca="1" ref="L777" ca="1">SUMPRODUCT(--(INDIRECT(input4713[[#This Row],[range1]])&lt;INDIRECT(input4713[[#This Row],[range2]])))=COUNT(INDIRECT(input4713[[#This Row],[range1]]))</f>
        <v>1</v>
      </c>
      <c r="M777" t="b" cm="1">
        <f t="array" aca="1" ref="M777" ca="1">SUMPRODUCT(--(INDIRECT(input4713[[#This Row],[range1]])&gt;INDIRECT(input4713[[#This Row],[range2]])))=COUNT(INDIRECT(input4713[[#This Row],[range1]]))</f>
        <v>0</v>
      </c>
      <c r="N777" t="b">
        <f ca="1">IF(AND(NOT(input4713[[#This Row],[All DESC?]]),NOT(input4713[[#This Row],[All ASC?]])),FALSE(),TRUE())</f>
        <v>1</v>
      </c>
      <c r="O777" cm="1">
        <f t="array" aca="1" ref="O777" ca="1">IF(AND(input4713[[#This Row],[Safe Part 1]],(MAX(ABS((INDIRECT(input4713[[#This Row],[range2]]))-(INDIRECT(input4713[[#This Row],[range1]])))))&lt;=3),1,0)</f>
        <v>1</v>
      </c>
    </row>
    <row r="778" spans="1:15" x14ac:dyDescent="0.35">
      <c r="A778">
        <v>89</v>
      </c>
      <c r="B778">
        <v>86</v>
      </c>
      <c r="C778">
        <v>84</v>
      </c>
      <c r="D778">
        <v>82</v>
      </c>
      <c r="E778">
        <v>81</v>
      </c>
      <c r="F778">
        <v>79</v>
      </c>
      <c r="G778">
        <v>76</v>
      </c>
      <c r="H778">
        <f>1</f>
        <v>1</v>
      </c>
      <c r="I778">
        <f>COUNTA(input4713[[#This Row],[Column1.1]:[Column1.8]])</f>
        <v>7</v>
      </c>
      <c r="J778" t="str">
        <f>ADDRESS(ROW(),input4713[[#This Row],[first col]]+1,4)&amp;":"&amp;ADDRESS(ROW(),input4713[[#This Row],[lastcol]],4)</f>
        <v>B778:G778</v>
      </c>
      <c r="K778" t="str">
        <f>ADDRESS(ROW(),input4713[[#This Row],[first col]],4)&amp;":"&amp;ADDRESS(ROW(),input4713[[#This Row],[lastcol]]-1,4)</f>
        <v>A778:F778</v>
      </c>
      <c r="L778" t="b" cm="1">
        <f t="array" aca="1" ref="L778" ca="1">SUMPRODUCT(--(INDIRECT(input4713[[#This Row],[range1]])&lt;INDIRECT(input4713[[#This Row],[range2]])))=COUNT(INDIRECT(input4713[[#This Row],[range1]]))</f>
        <v>1</v>
      </c>
      <c r="M778" t="b" cm="1">
        <f t="array" aca="1" ref="M778" ca="1">SUMPRODUCT(--(INDIRECT(input4713[[#This Row],[range1]])&gt;INDIRECT(input4713[[#This Row],[range2]])))=COUNT(INDIRECT(input4713[[#This Row],[range1]]))</f>
        <v>0</v>
      </c>
      <c r="N778" t="b">
        <f ca="1">IF(AND(NOT(input4713[[#This Row],[All DESC?]]),NOT(input4713[[#This Row],[All ASC?]])),FALSE(),TRUE())</f>
        <v>1</v>
      </c>
      <c r="O778" cm="1">
        <f t="array" aca="1" ref="O778" ca="1">IF(AND(input4713[[#This Row],[Safe Part 1]],(MAX(ABS((INDIRECT(input4713[[#This Row],[range2]]))-(INDIRECT(input4713[[#This Row],[range1]])))))&lt;=3),1,0)</f>
        <v>1</v>
      </c>
    </row>
    <row r="779" spans="1:15" x14ac:dyDescent="0.35">
      <c r="A779">
        <v>85</v>
      </c>
      <c r="B779">
        <v>83</v>
      </c>
      <c r="C779">
        <v>82</v>
      </c>
      <c r="D779">
        <v>81</v>
      </c>
      <c r="E779">
        <v>80</v>
      </c>
      <c r="F779">
        <v>79</v>
      </c>
      <c r="G779">
        <v>77</v>
      </c>
      <c r="H779">
        <f>1</f>
        <v>1</v>
      </c>
      <c r="I779">
        <f>COUNTA(input4713[[#This Row],[Column1.1]:[Column1.8]])</f>
        <v>7</v>
      </c>
      <c r="J779" t="str">
        <f>ADDRESS(ROW(),input4713[[#This Row],[first col]]+1,4)&amp;":"&amp;ADDRESS(ROW(),input4713[[#This Row],[lastcol]],4)</f>
        <v>B779:G779</v>
      </c>
      <c r="K779" t="str">
        <f>ADDRESS(ROW(),input4713[[#This Row],[first col]],4)&amp;":"&amp;ADDRESS(ROW(),input4713[[#This Row],[lastcol]]-1,4)</f>
        <v>A779:F779</v>
      </c>
      <c r="L779" t="b" cm="1">
        <f t="array" aca="1" ref="L779" ca="1">SUMPRODUCT(--(INDIRECT(input4713[[#This Row],[range1]])&lt;INDIRECT(input4713[[#This Row],[range2]])))=COUNT(INDIRECT(input4713[[#This Row],[range1]]))</f>
        <v>1</v>
      </c>
      <c r="M779" t="b" cm="1">
        <f t="array" aca="1" ref="M779" ca="1">SUMPRODUCT(--(INDIRECT(input4713[[#This Row],[range1]])&gt;INDIRECT(input4713[[#This Row],[range2]])))=COUNT(INDIRECT(input4713[[#This Row],[range1]]))</f>
        <v>0</v>
      </c>
      <c r="N779" t="b">
        <f ca="1">IF(AND(NOT(input4713[[#This Row],[All DESC?]]),NOT(input4713[[#This Row],[All ASC?]])),FALSE(),TRUE())</f>
        <v>1</v>
      </c>
      <c r="O779" cm="1">
        <f t="array" aca="1" ref="O779" ca="1">IF(AND(input4713[[#This Row],[Safe Part 1]],(MAX(ABS((INDIRECT(input4713[[#This Row],[range2]]))-(INDIRECT(input4713[[#This Row],[range1]])))))&lt;=3),1,0)</f>
        <v>1</v>
      </c>
    </row>
    <row r="780" spans="1:15" x14ac:dyDescent="0.35">
      <c r="A780">
        <v>95</v>
      </c>
      <c r="B780">
        <v>92</v>
      </c>
      <c r="C780">
        <v>90</v>
      </c>
      <c r="D780">
        <v>89</v>
      </c>
      <c r="E780">
        <v>87</v>
      </c>
      <c r="F780">
        <v>85</v>
      </c>
      <c r="H780">
        <f>1</f>
        <v>1</v>
      </c>
      <c r="I780">
        <f>COUNTA(input4713[[#This Row],[Column1.1]:[Column1.8]])</f>
        <v>6</v>
      </c>
      <c r="J780" t="str">
        <f>ADDRESS(ROW(),input4713[[#This Row],[first col]]+1,4)&amp;":"&amp;ADDRESS(ROW(),input4713[[#This Row],[lastcol]],4)</f>
        <v>B780:F780</v>
      </c>
      <c r="K780" t="str">
        <f>ADDRESS(ROW(),input4713[[#This Row],[first col]],4)&amp;":"&amp;ADDRESS(ROW(),input4713[[#This Row],[lastcol]]-1,4)</f>
        <v>A780:E780</v>
      </c>
      <c r="L780" t="b" cm="1">
        <f t="array" aca="1" ref="L780" ca="1">SUMPRODUCT(--(INDIRECT(input4713[[#This Row],[range1]])&lt;INDIRECT(input4713[[#This Row],[range2]])))=COUNT(INDIRECT(input4713[[#This Row],[range1]]))</f>
        <v>1</v>
      </c>
      <c r="M780" t="b" cm="1">
        <f t="array" aca="1" ref="M780" ca="1">SUMPRODUCT(--(INDIRECT(input4713[[#This Row],[range1]])&gt;INDIRECT(input4713[[#This Row],[range2]])))=COUNT(INDIRECT(input4713[[#This Row],[range1]]))</f>
        <v>0</v>
      </c>
      <c r="N780" t="b">
        <f ca="1">IF(AND(NOT(input4713[[#This Row],[All DESC?]]),NOT(input4713[[#This Row],[All ASC?]])),FALSE(),TRUE())</f>
        <v>1</v>
      </c>
      <c r="O780" cm="1">
        <f t="array" aca="1" ref="O780" ca="1">IF(AND(input4713[[#This Row],[Safe Part 1]],(MAX(ABS((INDIRECT(input4713[[#This Row],[range2]]))-(INDIRECT(input4713[[#This Row],[range1]])))))&lt;=3),1,0)</f>
        <v>1</v>
      </c>
    </row>
    <row r="781" spans="1:15" x14ac:dyDescent="0.35">
      <c r="A781">
        <v>56</v>
      </c>
      <c r="B781">
        <v>59</v>
      </c>
      <c r="C781">
        <v>61</v>
      </c>
      <c r="D781">
        <v>64</v>
      </c>
      <c r="E781">
        <v>66</v>
      </c>
      <c r="F781">
        <v>69</v>
      </c>
      <c r="H781">
        <f>1</f>
        <v>1</v>
      </c>
      <c r="I781">
        <f>COUNTA(input4713[[#This Row],[Column1.1]:[Column1.8]])</f>
        <v>6</v>
      </c>
      <c r="J781" t="str">
        <f>ADDRESS(ROW(),input4713[[#This Row],[first col]]+1,4)&amp;":"&amp;ADDRESS(ROW(),input4713[[#This Row],[lastcol]],4)</f>
        <v>B781:F781</v>
      </c>
      <c r="K781" t="str">
        <f>ADDRESS(ROW(),input4713[[#This Row],[first col]],4)&amp;":"&amp;ADDRESS(ROW(),input4713[[#This Row],[lastcol]]-1,4)</f>
        <v>A781:E781</v>
      </c>
      <c r="L781" t="b" cm="1">
        <f t="array" aca="1" ref="L781" ca="1">SUMPRODUCT(--(INDIRECT(input4713[[#This Row],[range1]])&lt;INDIRECT(input4713[[#This Row],[range2]])))=COUNT(INDIRECT(input4713[[#This Row],[range1]]))</f>
        <v>0</v>
      </c>
      <c r="M781" t="b" cm="1">
        <f t="array" aca="1" ref="M781" ca="1">SUMPRODUCT(--(INDIRECT(input4713[[#This Row],[range1]])&gt;INDIRECT(input4713[[#This Row],[range2]])))=COUNT(INDIRECT(input4713[[#This Row],[range1]]))</f>
        <v>1</v>
      </c>
      <c r="N781" t="b">
        <f ca="1">IF(AND(NOT(input4713[[#This Row],[All DESC?]]),NOT(input4713[[#This Row],[All ASC?]])),FALSE(),TRUE())</f>
        <v>1</v>
      </c>
      <c r="O781" cm="1">
        <f t="array" aca="1" ref="O781" ca="1">IF(AND(input4713[[#This Row],[Safe Part 1]],(MAX(ABS((INDIRECT(input4713[[#This Row],[range2]]))-(INDIRECT(input4713[[#This Row],[range1]])))))&lt;=3),1,0)</f>
        <v>1</v>
      </c>
    </row>
    <row r="782" spans="1:15" x14ac:dyDescent="0.35">
      <c r="A782">
        <v>84</v>
      </c>
      <c r="B782">
        <v>85</v>
      </c>
      <c r="C782">
        <v>87</v>
      </c>
      <c r="D782">
        <v>90</v>
      </c>
      <c r="E782">
        <v>91</v>
      </c>
      <c r="H782">
        <f>1</f>
        <v>1</v>
      </c>
      <c r="I782">
        <f>COUNTA(input4713[[#This Row],[Column1.1]:[Column1.8]])</f>
        <v>5</v>
      </c>
      <c r="J782" t="str">
        <f>ADDRESS(ROW(),input4713[[#This Row],[first col]]+1,4)&amp;":"&amp;ADDRESS(ROW(),input4713[[#This Row],[lastcol]],4)</f>
        <v>B782:E782</v>
      </c>
      <c r="K782" t="str">
        <f>ADDRESS(ROW(),input4713[[#This Row],[first col]],4)&amp;":"&amp;ADDRESS(ROW(),input4713[[#This Row],[lastcol]]-1,4)</f>
        <v>A782:D782</v>
      </c>
      <c r="L782" t="b" cm="1">
        <f t="array" aca="1" ref="L782" ca="1">SUMPRODUCT(--(INDIRECT(input4713[[#This Row],[range1]])&lt;INDIRECT(input4713[[#This Row],[range2]])))=COUNT(INDIRECT(input4713[[#This Row],[range1]]))</f>
        <v>0</v>
      </c>
      <c r="M782" t="b" cm="1">
        <f t="array" aca="1" ref="M782" ca="1">SUMPRODUCT(--(INDIRECT(input4713[[#This Row],[range1]])&gt;INDIRECT(input4713[[#This Row],[range2]])))=COUNT(INDIRECT(input4713[[#This Row],[range1]]))</f>
        <v>1</v>
      </c>
      <c r="N782" t="b">
        <f ca="1">IF(AND(NOT(input4713[[#This Row],[All DESC?]]),NOT(input4713[[#This Row],[All ASC?]])),FALSE(),TRUE())</f>
        <v>1</v>
      </c>
      <c r="O782" cm="1">
        <f t="array" aca="1" ref="O782" ca="1">IF(AND(input4713[[#This Row],[Safe Part 1]],(MAX(ABS((INDIRECT(input4713[[#This Row],[range2]]))-(INDIRECT(input4713[[#This Row],[range1]])))))&lt;=3),1,0)</f>
        <v>1</v>
      </c>
    </row>
    <row r="783" spans="1:15" x14ac:dyDescent="0.35">
      <c r="A783">
        <v>10</v>
      </c>
      <c r="B783">
        <v>11</v>
      </c>
      <c r="C783">
        <v>13</v>
      </c>
      <c r="D783">
        <v>15</v>
      </c>
      <c r="E783">
        <v>18</v>
      </c>
      <c r="F783">
        <v>19</v>
      </c>
      <c r="H783">
        <f>1</f>
        <v>1</v>
      </c>
      <c r="I783">
        <f>COUNTA(input4713[[#This Row],[Column1.1]:[Column1.8]])</f>
        <v>6</v>
      </c>
      <c r="J783" t="str">
        <f>ADDRESS(ROW(),input4713[[#This Row],[first col]]+1,4)&amp;":"&amp;ADDRESS(ROW(),input4713[[#This Row],[lastcol]],4)</f>
        <v>B783:F783</v>
      </c>
      <c r="K783" t="str">
        <f>ADDRESS(ROW(),input4713[[#This Row],[first col]],4)&amp;":"&amp;ADDRESS(ROW(),input4713[[#This Row],[lastcol]]-1,4)</f>
        <v>A783:E783</v>
      </c>
      <c r="L783" t="b" cm="1">
        <f t="array" aca="1" ref="L783" ca="1">SUMPRODUCT(--(INDIRECT(input4713[[#This Row],[range1]])&lt;INDIRECT(input4713[[#This Row],[range2]])))=COUNT(INDIRECT(input4713[[#This Row],[range1]]))</f>
        <v>0</v>
      </c>
      <c r="M783" t="b" cm="1">
        <f t="array" aca="1" ref="M783" ca="1">SUMPRODUCT(--(INDIRECT(input4713[[#This Row],[range1]])&gt;INDIRECT(input4713[[#This Row],[range2]])))=COUNT(INDIRECT(input4713[[#This Row],[range1]]))</f>
        <v>1</v>
      </c>
      <c r="N783" t="b">
        <f ca="1">IF(AND(NOT(input4713[[#This Row],[All DESC?]]),NOT(input4713[[#This Row],[All ASC?]])),FALSE(),TRUE())</f>
        <v>1</v>
      </c>
      <c r="O783" cm="1">
        <f t="array" aca="1" ref="O783" ca="1">IF(AND(input4713[[#This Row],[Safe Part 1]],(MAX(ABS((INDIRECT(input4713[[#This Row],[range2]]))-(INDIRECT(input4713[[#This Row],[range1]])))))&lt;=3),1,0)</f>
        <v>1</v>
      </c>
    </row>
    <row r="784" spans="1:15" x14ac:dyDescent="0.35">
      <c r="A784">
        <v>67</v>
      </c>
      <c r="B784">
        <v>65</v>
      </c>
      <c r="C784">
        <v>63</v>
      </c>
      <c r="D784">
        <v>60</v>
      </c>
      <c r="E784">
        <v>58</v>
      </c>
      <c r="F784">
        <v>56</v>
      </c>
      <c r="H784">
        <f>1</f>
        <v>1</v>
      </c>
      <c r="I784">
        <f>COUNTA(input4713[[#This Row],[Column1.1]:[Column1.8]])</f>
        <v>6</v>
      </c>
      <c r="J784" t="str">
        <f>ADDRESS(ROW(),input4713[[#This Row],[first col]]+1,4)&amp;":"&amp;ADDRESS(ROW(),input4713[[#This Row],[lastcol]],4)</f>
        <v>B784:F784</v>
      </c>
      <c r="K784" t="str">
        <f>ADDRESS(ROW(),input4713[[#This Row],[first col]],4)&amp;":"&amp;ADDRESS(ROW(),input4713[[#This Row],[lastcol]]-1,4)</f>
        <v>A784:E784</v>
      </c>
      <c r="L784" t="b" cm="1">
        <f t="array" aca="1" ref="L784" ca="1">SUMPRODUCT(--(INDIRECT(input4713[[#This Row],[range1]])&lt;INDIRECT(input4713[[#This Row],[range2]])))=COUNT(INDIRECT(input4713[[#This Row],[range1]]))</f>
        <v>1</v>
      </c>
      <c r="M784" t="b" cm="1">
        <f t="array" aca="1" ref="M784" ca="1">SUMPRODUCT(--(INDIRECT(input4713[[#This Row],[range1]])&gt;INDIRECT(input4713[[#This Row],[range2]])))=COUNT(INDIRECT(input4713[[#This Row],[range1]]))</f>
        <v>0</v>
      </c>
      <c r="N784" t="b">
        <f ca="1">IF(AND(NOT(input4713[[#This Row],[All DESC?]]),NOT(input4713[[#This Row],[All ASC?]])),FALSE(),TRUE())</f>
        <v>1</v>
      </c>
      <c r="O784" cm="1">
        <f t="array" aca="1" ref="O784" ca="1">IF(AND(input4713[[#This Row],[Safe Part 1]],(MAX(ABS((INDIRECT(input4713[[#This Row],[range2]]))-(INDIRECT(input4713[[#This Row],[range1]])))))&lt;=3),1,0)</f>
        <v>1</v>
      </c>
    </row>
    <row r="785" spans="1:15" x14ac:dyDescent="0.35">
      <c r="A785">
        <v>82</v>
      </c>
      <c r="B785">
        <v>85</v>
      </c>
      <c r="C785">
        <v>86</v>
      </c>
      <c r="D785">
        <v>89</v>
      </c>
      <c r="E785">
        <v>91</v>
      </c>
      <c r="F785">
        <v>92</v>
      </c>
      <c r="H785">
        <f>1</f>
        <v>1</v>
      </c>
      <c r="I785">
        <f>COUNTA(input4713[[#This Row],[Column1.1]:[Column1.8]])</f>
        <v>6</v>
      </c>
      <c r="J785" t="str">
        <f>ADDRESS(ROW(),input4713[[#This Row],[first col]]+1,4)&amp;":"&amp;ADDRESS(ROW(),input4713[[#This Row],[lastcol]],4)</f>
        <v>B785:F785</v>
      </c>
      <c r="K785" t="str">
        <f>ADDRESS(ROW(),input4713[[#This Row],[first col]],4)&amp;":"&amp;ADDRESS(ROW(),input4713[[#This Row],[lastcol]]-1,4)</f>
        <v>A785:E785</v>
      </c>
      <c r="L785" t="b" cm="1">
        <f t="array" aca="1" ref="L785" ca="1">SUMPRODUCT(--(INDIRECT(input4713[[#This Row],[range1]])&lt;INDIRECT(input4713[[#This Row],[range2]])))=COUNT(INDIRECT(input4713[[#This Row],[range1]]))</f>
        <v>0</v>
      </c>
      <c r="M785" t="b" cm="1">
        <f t="array" aca="1" ref="M785" ca="1">SUMPRODUCT(--(INDIRECT(input4713[[#This Row],[range1]])&gt;INDIRECT(input4713[[#This Row],[range2]])))=COUNT(INDIRECT(input4713[[#This Row],[range1]]))</f>
        <v>1</v>
      </c>
      <c r="N785" t="b">
        <f ca="1">IF(AND(NOT(input4713[[#This Row],[All DESC?]]),NOT(input4713[[#This Row],[All ASC?]])),FALSE(),TRUE())</f>
        <v>1</v>
      </c>
      <c r="O785" cm="1">
        <f t="array" aca="1" ref="O785" ca="1">IF(AND(input4713[[#This Row],[Safe Part 1]],(MAX(ABS((INDIRECT(input4713[[#This Row],[range2]]))-(INDIRECT(input4713[[#This Row],[range1]])))))&lt;=3),1,0)</f>
        <v>1</v>
      </c>
    </row>
    <row r="786" spans="1:15" x14ac:dyDescent="0.35">
      <c r="A786">
        <v>80</v>
      </c>
      <c r="B786">
        <v>79</v>
      </c>
      <c r="C786">
        <v>78</v>
      </c>
      <c r="D786">
        <v>75</v>
      </c>
      <c r="E786">
        <v>72</v>
      </c>
      <c r="H786">
        <f>1</f>
        <v>1</v>
      </c>
      <c r="I786">
        <f>COUNTA(input4713[[#This Row],[Column1.1]:[Column1.8]])</f>
        <v>5</v>
      </c>
      <c r="J786" t="str">
        <f>ADDRESS(ROW(),input4713[[#This Row],[first col]]+1,4)&amp;":"&amp;ADDRESS(ROW(),input4713[[#This Row],[lastcol]],4)</f>
        <v>B786:E786</v>
      </c>
      <c r="K786" t="str">
        <f>ADDRESS(ROW(),input4713[[#This Row],[first col]],4)&amp;":"&amp;ADDRESS(ROW(),input4713[[#This Row],[lastcol]]-1,4)</f>
        <v>A786:D786</v>
      </c>
      <c r="L786" t="b" cm="1">
        <f t="array" aca="1" ref="L786" ca="1">SUMPRODUCT(--(INDIRECT(input4713[[#This Row],[range1]])&lt;INDIRECT(input4713[[#This Row],[range2]])))=COUNT(INDIRECT(input4713[[#This Row],[range1]]))</f>
        <v>1</v>
      </c>
      <c r="M786" t="b" cm="1">
        <f t="array" aca="1" ref="M786" ca="1">SUMPRODUCT(--(INDIRECT(input4713[[#This Row],[range1]])&gt;INDIRECT(input4713[[#This Row],[range2]])))=COUNT(INDIRECT(input4713[[#This Row],[range1]]))</f>
        <v>0</v>
      </c>
      <c r="N786" t="b">
        <f ca="1">IF(AND(NOT(input4713[[#This Row],[All DESC?]]),NOT(input4713[[#This Row],[All ASC?]])),FALSE(),TRUE())</f>
        <v>1</v>
      </c>
      <c r="O786" cm="1">
        <f t="array" aca="1" ref="O786" ca="1">IF(AND(input4713[[#This Row],[Safe Part 1]],(MAX(ABS((INDIRECT(input4713[[#This Row],[range2]]))-(INDIRECT(input4713[[#This Row],[range1]])))))&lt;=3),1,0)</f>
        <v>1</v>
      </c>
    </row>
    <row r="787" spans="1:15" x14ac:dyDescent="0.35">
      <c r="A787">
        <v>54</v>
      </c>
      <c r="B787">
        <v>51</v>
      </c>
      <c r="C787">
        <v>49</v>
      </c>
      <c r="D787">
        <v>46</v>
      </c>
      <c r="E787">
        <v>45</v>
      </c>
      <c r="F787">
        <v>43</v>
      </c>
      <c r="H787">
        <f>1</f>
        <v>1</v>
      </c>
      <c r="I787">
        <f>COUNTA(input4713[[#This Row],[Column1.1]:[Column1.8]])</f>
        <v>6</v>
      </c>
      <c r="J787" t="str">
        <f>ADDRESS(ROW(),input4713[[#This Row],[first col]]+1,4)&amp;":"&amp;ADDRESS(ROW(),input4713[[#This Row],[lastcol]],4)</f>
        <v>B787:F787</v>
      </c>
      <c r="K787" t="str">
        <f>ADDRESS(ROW(),input4713[[#This Row],[first col]],4)&amp;":"&amp;ADDRESS(ROW(),input4713[[#This Row],[lastcol]]-1,4)</f>
        <v>A787:E787</v>
      </c>
      <c r="L787" t="b" cm="1">
        <f t="array" aca="1" ref="L787" ca="1">SUMPRODUCT(--(INDIRECT(input4713[[#This Row],[range1]])&lt;INDIRECT(input4713[[#This Row],[range2]])))=COUNT(INDIRECT(input4713[[#This Row],[range1]]))</f>
        <v>1</v>
      </c>
      <c r="M787" t="b" cm="1">
        <f t="array" aca="1" ref="M787" ca="1">SUMPRODUCT(--(INDIRECT(input4713[[#This Row],[range1]])&gt;INDIRECT(input4713[[#This Row],[range2]])))=COUNT(INDIRECT(input4713[[#This Row],[range1]]))</f>
        <v>0</v>
      </c>
      <c r="N787" t="b">
        <f ca="1">IF(AND(NOT(input4713[[#This Row],[All DESC?]]),NOT(input4713[[#This Row],[All ASC?]])),FALSE(),TRUE())</f>
        <v>1</v>
      </c>
      <c r="O787" cm="1">
        <f t="array" aca="1" ref="O787" ca="1">IF(AND(input4713[[#This Row],[Safe Part 1]],(MAX(ABS((INDIRECT(input4713[[#This Row],[range2]]))-(INDIRECT(input4713[[#This Row],[range1]])))))&lt;=3),1,0)</f>
        <v>1</v>
      </c>
    </row>
    <row r="788" spans="1:15" x14ac:dyDescent="0.35">
      <c r="A788">
        <v>81</v>
      </c>
      <c r="B788">
        <v>79</v>
      </c>
      <c r="C788">
        <v>76</v>
      </c>
      <c r="D788">
        <v>75</v>
      </c>
      <c r="E788">
        <v>74</v>
      </c>
      <c r="F788">
        <v>71</v>
      </c>
      <c r="G788">
        <v>67</v>
      </c>
      <c r="H788">
        <f>1</f>
        <v>1</v>
      </c>
      <c r="I788">
        <f>COUNTA(input4713[[#This Row],[Column1.1]:[Column1.8]])</f>
        <v>7</v>
      </c>
      <c r="J788" t="str">
        <f>ADDRESS(ROW(),input4713[[#This Row],[first col]]+1,4)&amp;":"&amp;ADDRESS(ROW(),input4713[[#This Row],[lastcol]],4)</f>
        <v>B788:G788</v>
      </c>
      <c r="K788" t="str">
        <f>ADDRESS(ROW(),input4713[[#This Row],[first col]],4)&amp;":"&amp;ADDRESS(ROW(),input4713[[#This Row],[lastcol]]-1,4)</f>
        <v>A788:F788</v>
      </c>
      <c r="L788" t="b" cm="1">
        <f t="array" aca="1" ref="L788" ca="1">SUMPRODUCT(--(INDIRECT(input4713[[#This Row],[range1]])&lt;INDIRECT(input4713[[#This Row],[range2]])))=COUNT(INDIRECT(input4713[[#This Row],[range1]]))</f>
        <v>1</v>
      </c>
      <c r="M788" t="b" cm="1">
        <f t="array" aca="1" ref="M788" ca="1">SUMPRODUCT(--(INDIRECT(input4713[[#This Row],[range1]])&gt;INDIRECT(input4713[[#This Row],[range2]])))=COUNT(INDIRECT(input4713[[#This Row],[range1]]))</f>
        <v>0</v>
      </c>
      <c r="N788" t="b">
        <f ca="1">IF(AND(NOT(input4713[[#This Row],[All DESC?]]),NOT(input4713[[#This Row],[All ASC?]])),FALSE(),TRUE())</f>
        <v>1</v>
      </c>
      <c r="O788" cm="1">
        <f t="array" aca="1" ref="O788" ca="1">IF(AND(input4713[[#This Row],[Safe Part 1]],(MAX(ABS((INDIRECT(input4713[[#This Row],[range2]]))-(INDIRECT(input4713[[#This Row],[range1]])))))&lt;=3),1,0)</f>
        <v>0</v>
      </c>
    </row>
    <row r="789" spans="1:15" x14ac:dyDescent="0.35">
      <c r="A789">
        <v>58</v>
      </c>
      <c r="B789">
        <v>60</v>
      </c>
      <c r="C789">
        <v>62</v>
      </c>
      <c r="D789">
        <v>63</v>
      </c>
      <c r="E789">
        <v>66</v>
      </c>
      <c r="F789">
        <v>69</v>
      </c>
      <c r="H789">
        <f>1</f>
        <v>1</v>
      </c>
      <c r="I789">
        <f>COUNTA(input4713[[#This Row],[Column1.1]:[Column1.8]])</f>
        <v>6</v>
      </c>
      <c r="J789" t="str">
        <f>ADDRESS(ROW(),input4713[[#This Row],[first col]]+1,4)&amp;":"&amp;ADDRESS(ROW(),input4713[[#This Row],[lastcol]],4)</f>
        <v>B789:F789</v>
      </c>
      <c r="K789" t="str">
        <f>ADDRESS(ROW(),input4713[[#This Row],[first col]],4)&amp;":"&amp;ADDRESS(ROW(),input4713[[#This Row],[lastcol]]-1,4)</f>
        <v>A789:E789</v>
      </c>
      <c r="L789" t="b" cm="1">
        <f t="array" aca="1" ref="L789" ca="1">SUMPRODUCT(--(INDIRECT(input4713[[#This Row],[range1]])&lt;INDIRECT(input4713[[#This Row],[range2]])))=COUNT(INDIRECT(input4713[[#This Row],[range1]]))</f>
        <v>0</v>
      </c>
      <c r="M789" t="b" cm="1">
        <f t="array" aca="1" ref="M789" ca="1">SUMPRODUCT(--(INDIRECT(input4713[[#This Row],[range1]])&gt;INDIRECT(input4713[[#This Row],[range2]])))=COUNT(INDIRECT(input4713[[#This Row],[range1]]))</f>
        <v>1</v>
      </c>
      <c r="N789" t="b">
        <f ca="1">IF(AND(NOT(input4713[[#This Row],[All DESC?]]),NOT(input4713[[#This Row],[All ASC?]])),FALSE(),TRUE())</f>
        <v>1</v>
      </c>
      <c r="O789" cm="1">
        <f t="array" aca="1" ref="O789" ca="1">IF(AND(input4713[[#This Row],[Safe Part 1]],(MAX(ABS((INDIRECT(input4713[[#This Row],[range2]]))-(INDIRECT(input4713[[#This Row],[range1]])))))&lt;=3),1,0)</f>
        <v>1</v>
      </c>
    </row>
    <row r="790" spans="1:15" x14ac:dyDescent="0.35">
      <c r="A790">
        <v>85</v>
      </c>
      <c r="B790">
        <v>84</v>
      </c>
      <c r="C790">
        <v>83</v>
      </c>
      <c r="D790">
        <v>81</v>
      </c>
      <c r="E790">
        <v>78</v>
      </c>
      <c r="F790">
        <v>77</v>
      </c>
      <c r="H790">
        <f>1</f>
        <v>1</v>
      </c>
      <c r="I790">
        <f>COUNTA(input4713[[#This Row],[Column1.1]:[Column1.8]])</f>
        <v>6</v>
      </c>
      <c r="J790" t="str">
        <f>ADDRESS(ROW(),input4713[[#This Row],[first col]]+1,4)&amp;":"&amp;ADDRESS(ROW(),input4713[[#This Row],[lastcol]],4)</f>
        <v>B790:F790</v>
      </c>
      <c r="K790" t="str">
        <f>ADDRESS(ROW(),input4713[[#This Row],[first col]],4)&amp;":"&amp;ADDRESS(ROW(),input4713[[#This Row],[lastcol]]-1,4)</f>
        <v>A790:E790</v>
      </c>
      <c r="L790" t="b" cm="1">
        <f t="array" aca="1" ref="L790" ca="1">SUMPRODUCT(--(INDIRECT(input4713[[#This Row],[range1]])&lt;INDIRECT(input4713[[#This Row],[range2]])))=COUNT(INDIRECT(input4713[[#This Row],[range1]]))</f>
        <v>1</v>
      </c>
      <c r="M790" t="b" cm="1">
        <f t="array" aca="1" ref="M790" ca="1">SUMPRODUCT(--(INDIRECT(input4713[[#This Row],[range1]])&gt;INDIRECT(input4713[[#This Row],[range2]])))=COUNT(INDIRECT(input4713[[#This Row],[range1]]))</f>
        <v>0</v>
      </c>
      <c r="N790" t="b">
        <f ca="1">IF(AND(NOT(input4713[[#This Row],[All DESC?]]),NOT(input4713[[#This Row],[All ASC?]])),FALSE(),TRUE())</f>
        <v>1</v>
      </c>
      <c r="O790" cm="1">
        <f t="array" aca="1" ref="O790" ca="1">IF(AND(input4713[[#This Row],[Safe Part 1]],(MAX(ABS((INDIRECT(input4713[[#This Row],[range2]]))-(INDIRECT(input4713[[#This Row],[range1]])))))&lt;=3),1,0)</f>
        <v>1</v>
      </c>
    </row>
    <row r="791" spans="1:15" x14ac:dyDescent="0.35">
      <c r="A791">
        <v>59</v>
      </c>
      <c r="B791">
        <v>61</v>
      </c>
      <c r="C791">
        <v>63</v>
      </c>
      <c r="D791">
        <v>66</v>
      </c>
      <c r="E791">
        <v>68</v>
      </c>
      <c r="H791">
        <f>1</f>
        <v>1</v>
      </c>
      <c r="I791">
        <f>COUNTA(input4713[[#This Row],[Column1.1]:[Column1.8]])</f>
        <v>5</v>
      </c>
      <c r="J791" t="str">
        <f>ADDRESS(ROW(),input4713[[#This Row],[first col]]+1,4)&amp;":"&amp;ADDRESS(ROW(),input4713[[#This Row],[lastcol]],4)</f>
        <v>B791:E791</v>
      </c>
      <c r="K791" t="str">
        <f>ADDRESS(ROW(),input4713[[#This Row],[first col]],4)&amp;":"&amp;ADDRESS(ROW(),input4713[[#This Row],[lastcol]]-1,4)</f>
        <v>A791:D791</v>
      </c>
      <c r="L791" t="b" cm="1">
        <f t="array" aca="1" ref="L791" ca="1">SUMPRODUCT(--(INDIRECT(input4713[[#This Row],[range1]])&lt;INDIRECT(input4713[[#This Row],[range2]])))=COUNT(INDIRECT(input4713[[#This Row],[range1]]))</f>
        <v>0</v>
      </c>
      <c r="M791" t="b" cm="1">
        <f t="array" aca="1" ref="M791" ca="1">SUMPRODUCT(--(INDIRECT(input4713[[#This Row],[range1]])&gt;INDIRECT(input4713[[#This Row],[range2]])))=COUNT(INDIRECT(input4713[[#This Row],[range1]]))</f>
        <v>1</v>
      </c>
      <c r="N791" t="b">
        <f ca="1">IF(AND(NOT(input4713[[#This Row],[All DESC?]]),NOT(input4713[[#This Row],[All ASC?]])),FALSE(),TRUE())</f>
        <v>1</v>
      </c>
      <c r="O791" cm="1">
        <f t="array" aca="1" ref="O791" ca="1">IF(AND(input4713[[#This Row],[Safe Part 1]],(MAX(ABS((INDIRECT(input4713[[#This Row],[range2]]))-(INDIRECT(input4713[[#This Row],[range1]])))))&lt;=3),1,0)</f>
        <v>1</v>
      </c>
    </row>
    <row r="792" spans="1:15" x14ac:dyDescent="0.35">
      <c r="A792">
        <v>38</v>
      </c>
      <c r="B792">
        <v>36</v>
      </c>
      <c r="C792">
        <v>34</v>
      </c>
      <c r="D792">
        <v>31</v>
      </c>
      <c r="E792">
        <v>30</v>
      </c>
      <c r="H792">
        <f>1</f>
        <v>1</v>
      </c>
      <c r="I792">
        <f>COUNTA(input4713[[#This Row],[Column1.1]:[Column1.8]])</f>
        <v>5</v>
      </c>
      <c r="J792" t="str">
        <f>ADDRESS(ROW(),input4713[[#This Row],[first col]]+1,4)&amp;":"&amp;ADDRESS(ROW(),input4713[[#This Row],[lastcol]],4)</f>
        <v>B792:E792</v>
      </c>
      <c r="K792" t="str">
        <f>ADDRESS(ROW(),input4713[[#This Row],[first col]],4)&amp;":"&amp;ADDRESS(ROW(),input4713[[#This Row],[lastcol]]-1,4)</f>
        <v>A792:D792</v>
      </c>
      <c r="L792" t="b" cm="1">
        <f t="array" aca="1" ref="L792" ca="1">SUMPRODUCT(--(INDIRECT(input4713[[#This Row],[range1]])&lt;INDIRECT(input4713[[#This Row],[range2]])))=COUNT(INDIRECT(input4713[[#This Row],[range1]]))</f>
        <v>1</v>
      </c>
      <c r="M792" t="b" cm="1">
        <f t="array" aca="1" ref="M792" ca="1">SUMPRODUCT(--(INDIRECT(input4713[[#This Row],[range1]])&gt;INDIRECT(input4713[[#This Row],[range2]])))=COUNT(INDIRECT(input4713[[#This Row],[range1]]))</f>
        <v>0</v>
      </c>
      <c r="N792" t="b">
        <f ca="1">IF(AND(NOT(input4713[[#This Row],[All DESC?]]),NOT(input4713[[#This Row],[All ASC?]])),FALSE(),TRUE())</f>
        <v>1</v>
      </c>
      <c r="O792" cm="1">
        <f t="array" aca="1" ref="O792" ca="1">IF(AND(input4713[[#This Row],[Safe Part 1]],(MAX(ABS((INDIRECT(input4713[[#This Row],[range2]]))-(INDIRECT(input4713[[#This Row],[range1]])))))&lt;=3),1,0)</f>
        <v>1</v>
      </c>
    </row>
    <row r="793" spans="1:15" x14ac:dyDescent="0.35">
      <c r="A793">
        <v>59</v>
      </c>
      <c r="B793">
        <v>62</v>
      </c>
      <c r="C793">
        <v>65</v>
      </c>
      <c r="D793">
        <v>66</v>
      </c>
      <c r="E793">
        <v>68</v>
      </c>
      <c r="H793">
        <f>1</f>
        <v>1</v>
      </c>
      <c r="I793">
        <f>COUNTA(input4713[[#This Row],[Column1.1]:[Column1.8]])</f>
        <v>5</v>
      </c>
      <c r="J793" t="str">
        <f>ADDRESS(ROW(),input4713[[#This Row],[first col]]+1,4)&amp;":"&amp;ADDRESS(ROW(),input4713[[#This Row],[lastcol]],4)</f>
        <v>B793:E793</v>
      </c>
      <c r="K793" t="str">
        <f>ADDRESS(ROW(),input4713[[#This Row],[first col]],4)&amp;":"&amp;ADDRESS(ROW(),input4713[[#This Row],[lastcol]]-1,4)</f>
        <v>A793:D793</v>
      </c>
      <c r="L793" t="b" cm="1">
        <f t="array" aca="1" ref="L793" ca="1">SUMPRODUCT(--(INDIRECT(input4713[[#This Row],[range1]])&lt;INDIRECT(input4713[[#This Row],[range2]])))=COUNT(INDIRECT(input4713[[#This Row],[range1]]))</f>
        <v>0</v>
      </c>
      <c r="M793" t="b" cm="1">
        <f t="array" aca="1" ref="M793" ca="1">SUMPRODUCT(--(INDIRECT(input4713[[#This Row],[range1]])&gt;INDIRECT(input4713[[#This Row],[range2]])))=COUNT(INDIRECT(input4713[[#This Row],[range1]]))</f>
        <v>1</v>
      </c>
      <c r="N793" t="b">
        <f ca="1">IF(AND(NOT(input4713[[#This Row],[All DESC?]]),NOT(input4713[[#This Row],[All ASC?]])),FALSE(),TRUE())</f>
        <v>1</v>
      </c>
      <c r="O793" cm="1">
        <f t="array" aca="1" ref="O793" ca="1">IF(AND(input4713[[#This Row],[Safe Part 1]],(MAX(ABS((INDIRECT(input4713[[#This Row],[range2]]))-(INDIRECT(input4713[[#This Row],[range1]])))))&lt;=3),1,0)</f>
        <v>1</v>
      </c>
    </row>
    <row r="794" spans="1:15" x14ac:dyDescent="0.35">
      <c r="A794">
        <v>70</v>
      </c>
      <c r="B794">
        <v>69</v>
      </c>
      <c r="C794">
        <v>67</v>
      </c>
      <c r="D794">
        <v>66</v>
      </c>
      <c r="E794">
        <v>65</v>
      </c>
      <c r="F794">
        <v>64</v>
      </c>
      <c r="G794">
        <v>60</v>
      </c>
      <c r="H794">
        <f>1</f>
        <v>1</v>
      </c>
      <c r="I794">
        <f>COUNTA(input4713[[#This Row],[Column1.1]:[Column1.8]])</f>
        <v>7</v>
      </c>
      <c r="J794" t="str">
        <f>ADDRESS(ROW(),input4713[[#This Row],[first col]]+1,4)&amp;":"&amp;ADDRESS(ROW(),input4713[[#This Row],[lastcol]],4)</f>
        <v>B794:G794</v>
      </c>
      <c r="K794" t="str">
        <f>ADDRESS(ROW(),input4713[[#This Row],[first col]],4)&amp;":"&amp;ADDRESS(ROW(),input4713[[#This Row],[lastcol]]-1,4)</f>
        <v>A794:F794</v>
      </c>
      <c r="L794" t="b" cm="1">
        <f t="array" aca="1" ref="L794" ca="1">SUMPRODUCT(--(INDIRECT(input4713[[#This Row],[range1]])&lt;INDIRECT(input4713[[#This Row],[range2]])))=COUNT(INDIRECT(input4713[[#This Row],[range1]]))</f>
        <v>1</v>
      </c>
      <c r="M794" t="b" cm="1">
        <f t="array" aca="1" ref="M794" ca="1">SUMPRODUCT(--(INDIRECT(input4713[[#This Row],[range1]])&gt;INDIRECT(input4713[[#This Row],[range2]])))=COUNT(INDIRECT(input4713[[#This Row],[range1]]))</f>
        <v>0</v>
      </c>
      <c r="N794" t="b">
        <f ca="1">IF(AND(NOT(input4713[[#This Row],[All DESC?]]),NOT(input4713[[#This Row],[All ASC?]])),FALSE(),TRUE())</f>
        <v>1</v>
      </c>
      <c r="O794" cm="1">
        <f t="array" aca="1" ref="O794" ca="1">IF(AND(input4713[[#This Row],[Safe Part 1]],(MAX(ABS((INDIRECT(input4713[[#This Row],[range2]]))-(INDIRECT(input4713[[#This Row],[range1]])))))&lt;=3),1,0)</f>
        <v>0</v>
      </c>
    </row>
    <row r="795" spans="1:15" x14ac:dyDescent="0.35">
      <c r="A795">
        <v>31</v>
      </c>
      <c r="B795">
        <v>29</v>
      </c>
      <c r="C795">
        <v>28</v>
      </c>
      <c r="D795">
        <v>25</v>
      </c>
      <c r="E795">
        <v>24</v>
      </c>
      <c r="F795">
        <v>21</v>
      </c>
      <c r="G795">
        <v>16</v>
      </c>
      <c r="H795">
        <f>1</f>
        <v>1</v>
      </c>
      <c r="I795">
        <f>COUNTA(input4713[[#This Row],[Column1.1]:[Column1.8]])</f>
        <v>7</v>
      </c>
      <c r="J795" t="str">
        <f>ADDRESS(ROW(),input4713[[#This Row],[first col]]+1,4)&amp;":"&amp;ADDRESS(ROW(),input4713[[#This Row],[lastcol]],4)</f>
        <v>B795:G795</v>
      </c>
      <c r="K795" t="str">
        <f>ADDRESS(ROW(),input4713[[#This Row],[first col]],4)&amp;":"&amp;ADDRESS(ROW(),input4713[[#This Row],[lastcol]]-1,4)</f>
        <v>A795:F795</v>
      </c>
      <c r="L795" t="b" cm="1">
        <f t="array" aca="1" ref="L795" ca="1">SUMPRODUCT(--(INDIRECT(input4713[[#This Row],[range1]])&lt;INDIRECT(input4713[[#This Row],[range2]])))=COUNT(INDIRECT(input4713[[#This Row],[range1]]))</f>
        <v>1</v>
      </c>
      <c r="M795" t="b" cm="1">
        <f t="array" aca="1" ref="M795" ca="1">SUMPRODUCT(--(INDIRECT(input4713[[#This Row],[range1]])&gt;INDIRECT(input4713[[#This Row],[range2]])))=COUNT(INDIRECT(input4713[[#This Row],[range1]]))</f>
        <v>0</v>
      </c>
      <c r="N795" t="b">
        <f ca="1">IF(AND(NOT(input4713[[#This Row],[All DESC?]]),NOT(input4713[[#This Row],[All ASC?]])),FALSE(),TRUE())</f>
        <v>1</v>
      </c>
      <c r="O795" cm="1">
        <f t="array" aca="1" ref="O795" ca="1">IF(AND(input4713[[#This Row],[Safe Part 1]],(MAX(ABS((INDIRECT(input4713[[#This Row],[range2]]))-(INDIRECT(input4713[[#This Row],[range1]])))))&lt;=3),1,0)</f>
        <v>0</v>
      </c>
    </row>
    <row r="796" spans="1:15" x14ac:dyDescent="0.35">
      <c r="A796">
        <v>49</v>
      </c>
      <c r="B796">
        <v>46</v>
      </c>
      <c r="C796">
        <v>44</v>
      </c>
      <c r="D796">
        <v>43</v>
      </c>
      <c r="E796">
        <v>40</v>
      </c>
      <c r="F796">
        <v>39</v>
      </c>
      <c r="H796">
        <f>1</f>
        <v>1</v>
      </c>
      <c r="I796">
        <f>COUNTA(input4713[[#This Row],[Column1.1]:[Column1.8]])</f>
        <v>6</v>
      </c>
      <c r="J796" t="str">
        <f>ADDRESS(ROW(),input4713[[#This Row],[first col]]+1,4)&amp;":"&amp;ADDRESS(ROW(),input4713[[#This Row],[lastcol]],4)</f>
        <v>B796:F796</v>
      </c>
      <c r="K796" t="str">
        <f>ADDRESS(ROW(),input4713[[#This Row],[first col]],4)&amp;":"&amp;ADDRESS(ROW(),input4713[[#This Row],[lastcol]]-1,4)</f>
        <v>A796:E796</v>
      </c>
      <c r="L796" t="b" cm="1">
        <f t="array" aca="1" ref="L796" ca="1">SUMPRODUCT(--(INDIRECT(input4713[[#This Row],[range1]])&lt;INDIRECT(input4713[[#This Row],[range2]])))=COUNT(INDIRECT(input4713[[#This Row],[range1]]))</f>
        <v>1</v>
      </c>
      <c r="M796" t="b" cm="1">
        <f t="array" aca="1" ref="M796" ca="1">SUMPRODUCT(--(INDIRECT(input4713[[#This Row],[range1]])&gt;INDIRECT(input4713[[#This Row],[range2]])))=COUNT(INDIRECT(input4713[[#This Row],[range1]]))</f>
        <v>0</v>
      </c>
      <c r="N796" t="b">
        <f ca="1">IF(AND(NOT(input4713[[#This Row],[All DESC?]]),NOT(input4713[[#This Row],[All ASC?]])),FALSE(),TRUE())</f>
        <v>1</v>
      </c>
      <c r="O796" cm="1">
        <f t="array" aca="1" ref="O796" ca="1">IF(AND(input4713[[#This Row],[Safe Part 1]],(MAX(ABS((INDIRECT(input4713[[#This Row],[range2]]))-(INDIRECT(input4713[[#This Row],[range1]])))))&lt;=3),1,0)</f>
        <v>1</v>
      </c>
    </row>
    <row r="797" spans="1:15" x14ac:dyDescent="0.35">
      <c r="A797">
        <v>20</v>
      </c>
      <c r="B797">
        <v>18</v>
      </c>
      <c r="C797">
        <v>17</v>
      </c>
      <c r="D797">
        <v>16</v>
      </c>
      <c r="E797">
        <v>14</v>
      </c>
      <c r="F797">
        <v>11</v>
      </c>
      <c r="H797">
        <f>1</f>
        <v>1</v>
      </c>
      <c r="I797">
        <f>COUNTA(input4713[[#This Row],[Column1.1]:[Column1.8]])</f>
        <v>6</v>
      </c>
      <c r="J797" t="str">
        <f>ADDRESS(ROW(),input4713[[#This Row],[first col]]+1,4)&amp;":"&amp;ADDRESS(ROW(),input4713[[#This Row],[lastcol]],4)</f>
        <v>B797:F797</v>
      </c>
      <c r="K797" t="str">
        <f>ADDRESS(ROW(),input4713[[#This Row],[first col]],4)&amp;":"&amp;ADDRESS(ROW(),input4713[[#This Row],[lastcol]]-1,4)</f>
        <v>A797:E797</v>
      </c>
      <c r="L797" t="b" cm="1">
        <f t="array" aca="1" ref="L797" ca="1">SUMPRODUCT(--(INDIRECT(input4713[[#This Row],[range1]])&lt;INDIRECT(input4713[[#This Row],[range2]])))=COUNT(INDIRECT(input4713[[#This Row],[range1]]))</f>
        <v>1</v>
      </c>
      <c r="M797" t="b" cm="1">
        <f t="array" aca="1" ref="M797" ca="1">SUMPRODUCT(--(INDIRECT(input4713[[#This Row],[range1]])&gt;INDIRECT(input4713[[#This Row],[range2]])))=COUNT(INDIRECT(input4713[[#This Row],[range1]]))</f>
        <v>0</v>
      </c>
      <c r="N797" t="b">
        <f ca="1">IF(AND(NOT(input4713[[#This Row],[All DESC?]]),NOT(input4713[[#This Row],[All ASC?]])),FALSE(),TRUE())</f>
        <v>1</v>
      </c>
      <c r="O797" cm="1">
        <f t="array" aca="1" ref="O797" ca="1">IF(AND(input4713[[#This Row],[Safe Part 1]],(MAX(ABS((INDIRECT(input4713[[#This Row],[range2]]))-(INDIRECT(input4713[[#This Row],[range1]])))))&lt;=3),1,0)</f>
        <v>1</v>
      </c>
    </row>
    <row r="798" spans="1:15" x14ac:dyDescent="0.35">
      <c r="A798">
        <v>80</v>
      </c>
      <c r="B798">
        <v>78</v>
      </c>
      <c r="C798">
        <v>75</v>
      </c>
      <c r="D798">
        <v>73</v>
      </c>
      <c r="E798">
        <v>72</v>
      </c>
      <c r="F798">
        <v>70</v>
      </c>
      <c r="H798">
        <f>1</f>
        <v>1</v>
      </c>
      <c r="I798">
        <f>COUNTA(input4713[[#This Row],[Column1.1]:[Column1.8]])</f>
        <v>6</v>
      </c>
      <c r="J798" t="str">
        <f>ADDRESS(ROW(),input4713[[#This Row],[first col]]+1,4)&amp;":"&amp;ADDRESS(ROW(),input4713[[#This Row],[lastcol]],4)</f>
        <v>B798:F798</v>
      </c>
      <c r="K798" t="str">
        <f>ADDRESS(ROW(),input4713[[#This Row],[first col]],4)&amp;":"&amp;ADDRESS(ROW(),input4713[[#This Row],[lastcol]]-1,4)</f>
        <v>A798:E798</v>
      </c>
      <c r="L798" t="b" cm="1">
        <f t="array" aca="1" ref="L798" ca="1">SUMPRODUCT(--(INDIRECT(input4713[[#This Row],[range1]])&lt;INDIRECT(input4713[[#This Row],[range2]])))=COUNT(INDIRECT(input4713[[#This Row],[range1]]))</f>
        <v>1</v>
      </c>
      <c r="M798" t="b" cm="1">
        <f t="array" aca="1" ref="M798" ca="1">SUMPRODUCT(--(INDIRECT(input4713[[#This Row],[range1]])&gt;INDIRECT(input4713[[#This Row],[range2]])))=COUNT(INDIRECT(input4713[[#This Row],[range1]]))</f>
        <v>0</v>
      </c>
      <c r="N798" t="b">
        <f ca="1">IF(AND(NOT(input4713[[#This Row],[All DESC?]]),NOT(input4713[[#This Row],[All ASC?]])),FALSE(),TRUE())</f>
        <v>1</v>
      </c>
      <c r="O798" cm="1">
        <f t="array" aca="1" ref="O798" ca="1">IF(AND(input4713[[#This Row],[Safe Part 1]],(MAX(ABS((INDIRECT(input4713[[#This Row],[range2]]))-(INDIRECT(input4713[[#This Row],[range1]])))))&lt;=3),1,0)</f>
        <v>1</v>
      </c>
    </row>
    <row r="799" spans="1:15" x14ac:dyDescent="0.35">
      <c r="A799">
        <v>71</v>
      </c>
      <c r="B799">
        <v>70</v>
      </c>
      <c r="C799">
        <v>69</v>
      </c>
      <c r="D799">
        <v>68</v>
      </c>
      <c r="E799">
        <v>66</v>
      </c>
      <c r="F799">
        <v>65</v>
      </c>
      <c r="G799">
        <v>61</v>
      </c>
      <c r="H799">
        <f>1</f>
        <v>1</v>
      </c>
      <c r="I799">
        <f>COUNTA(input4713[[#This Row],[Column1.1]:[Column1.8]])</f>
        <v>7</v>
      </c>
      <c r="J799" t="str">
        <f>ADDRESS(ROW(),input4713[[#This Row],[first col]]+1,4)&amp;":"&amp;ADDRESS(ROW(),input4713[[#This Row],[lastcol]],4)</f>
        <v>B799:G799</v>
      </c>
      <c r="K799" t="str">
        <f>ADDRESS(ROW(),input4713[[#This Row],[first col]],4)&amp;":"&amp;ADDRESS(ROW(),input4713[[#This Row],[lastcol]]-1,4)</f>
        <v>A799:F799</v>
      </c>
      <c r="L799" t="b" cm="1">
        <f t="array" aca="1" ref="L799" ca="1">SUMPRODUCT(--(INDIRECT(input4713[[#This Row],[range1]])&lt;INDIRECT(input4713[[#This Row],[range2]])))=COUNT(INDIRECT(input4713[[#This Row],[range1]]))</f>
        <v>1</v>
      </c>
      <c r="M799" t="b" cm="1">
        <f t="array" aca="1" ref="M799" ca="1">SUMPRODUCT(--(INDIRECT(input4713[[#This Row],[range1]])&gt;INDIRECT(input4713[[#This Row],[range2]])))=COUNT(INDIRECT(input4713[[#This Row],[range1]]))</f>
        <v>0</v>
      </c>
      <c r="N799" t="b">
        <f ca="1">IF(AND(NOT(input4713[[#This Row],[All DESC?]]),NOT(input4713[[#This Row],[All ASC?]])),FALSE(),TRUE())</f>
        <v>1</v>
      </c>
      <c r="O799" cm="1">
        <f t="array" aca="1" ref="O799" ca="1">IF(AND(input4713[[#This Row],[Safe Part 1]],(MAX(ABS((INDIRECT(input4713[[#This Row],[range2]]))-(INDIRECT(input4713[[#This Row],[range1]])))))&lt;=3),1,0)</f>
        <v>0</v>
      </c>
    </row>
    <row r="800" spans="1:15" x14ac:dyDescent="0.35">
      <c r="A800">
        <v>49</v>
      </c>
      <c r="B800">
        <v>52</v>
      </c>
      <c r="C800">
        <v>54</v>
      </c>
      <c r="D800">
        <v>57</v>
      </c>
      <c r="E800">
        <v>59</v>
      </c>
      <c r="F800">
        <v>60</v>
      </c>
      <c r="H800">
        <f>1</f>
        <v>1</v>
      </c>
      <c r="I800">
        <f>COUNTA(input4713[[#This Row],[Column1.1]:[Column1.8]])</f>
        <v>6</v>
      </c>
      <c r="J800" t="str">
        <f>ADDRESS(ROW(),input4713[[#This Row],[first col]]+1,4)&amp;":"&amp;ADDRESS(ROW(),input4713[[#This Row],[lastcol]],4)</f>
        <v>B800:F800</v>
      </c>
      <c r="K800" t="str">
        <f>ADDRESS(ROW(),input4713[[#This Row],[first col]],4)&amp;":"&amp;ADDRESS(ROW(),input4713[[#This Row],[lastcol]]-1,4)</f>
        <v>A800:E800</v>
      </c>
      <c r="L800" t="b" cm="1">
        <f t="array" aca="1" ref="L800" ca="1">SUMPRODUCT(--(INDIRECT(input4713[[#This Row],[range1]])&lt;INDIRECT(input4713[[#This Row],[range2]])))=COUNT(INDIRECT(input4713[[#This Row],[range1]]))</f>
        <v>0</v>
      </c>
      <c r="M800" t="b" cm="1">
        <f t="array" aca="1" ref="M800" ca="1">SUMPRODUCT(--(INDIRECT(input4713[[#This Row],[range1]])&gt;INDIRECT(input4713[[#This Row],[range2]])))=COUNT(INDIRECT(input4713[[#This Row],[range1]]))</f>
        <v>1</v>
      </c>
      <c r="N800" t="b">
        <f ca="1">IF(AND(NOT(input4713[[#This Row],[All DESC?]]),NOT(input4713[[#This Row],[All ASC?]])),FALSE(),TRUE())</f>
        <v>1</v>
      </c>
      <c r="O800" cm="1">
        <f t="array" aca="1" ref="O800" ca="1">IF(AND(input4713[[#This Row],[Safe Part 1]],(MAX(ABS((INDIRECT(input4713[[#This Row],[range2]]))-(INDIRECT(input4713[[#This Row],[range1]])))))&lt;=3),1,0)</f>
        <v>1</v>
      </c>
    </row>
    <row r="801" spans="1:15" x14ac:dyDescent="0.35">
      <c r="A801">
        <v>38</v>
      </c>
      <c r="B801">
        <v>41</v>
      </c>
      <c r="C801">
        <v>43</v>
      </c>
      <c r="D801">
        <v>46</v>
      </c>
      <c r="E801">
        <v>47</v>
      </c>
      <c r="F801">
        <v>50</v>
      </c>
      <c r="H801">
        <f>1</f>
        <v>1</v>
      </c>
      <c r="I801">
        <f>COUNTA(input4713[[#This Row],[Column1.1]:[Column1.8]])</f>
        <v>6</v>
      </c>
      <c r="J801" t="str">
        <f>ADDRESS(ROW(),input4713[[#This Row],[first col]]+1,4)&amp;":"&amp;ADDRESS(ROW(),input4713[[#This Row],[lastcol]],4)</f>
        <v>B801:F801</v>
      </c>
      <c r="K801" t="str">
        <f>ADDRESS(ROW(),input4713[[#This Row],[first col]],4)&amp;":"&amp;ADDRESS(ROW(),input4713[[#This Row],[lastcol]]-1,4)</f>
        <v>A801:E801</v>
      </c>
      <c r="L801" t="b" cm="1">
        <f t="array" aca="1" ref="L801" ca="1">SUMPRODUCT(--(INDIRECT(input4713[[#This Row],[range1]])&lt;INDIRECT(input4713[[#This Row],[range2]])))=COUNT(INDIRECT(input4713[[#This Row],[range1]]))</f>
        <v>0</v>
      </c>
      <c r="M801" t="b" cm="1">
        <f t="array" aca="1" ref="M801" ca="1">SUMPRODUCT(--(INDIRECT(input4713[[#This Row],[range1]])&gt;INDIRECT(input4713[[#This Row],[range2]])))=COUNT(INDIRECT(input4713[[#This Row],[range1]]))</f>
        <v>1</v>
      </c>
      <c r="N801" t="b">
        <f ca="1">IF(AND(NOT(input4713[[#This Row],[All DESC?]]),NOT(input4713[[#This Row],[All ASC?]])),FALSE(),TRUE())</f>
        <v>1</v>
      </c>
      <c r="O801" cm="1">
        <f t="array" aca="1" ref="O801" ca="1">IF(AND(input4713[[#This Row],[Safe Part 1]],(MAX(ABS((INDIRECT(input4713[[#This Row],[range2]]))-(INDIRECT(input4713[[#This Row],[range1]])))))&lt;=3),1,0)</f>
        <v>1</v>
      </c>
    </row>
    <row r="802" spans="1:15" x14ac:dyDescent="0.35">
      <c r="A802">
        <v>44</v>
      </c>
      <c r="B802">
        <v>41</v>
      </c>
      <c r="C802">
        <v>39</v>
      </c>
      <c r="D802">
        <v>37</v>
      </c>
      <c r="E802">
        <v>34</v>
      </c>
      <c r="F802">
        <v>33</v>
      </c>
      <c r="H802">
        <f>1</f>
        <v>1</v>
      </c>
      <c r="I802">
        <f>COUNTA(input4713[[#This Row],[Column1.1]:[Column1.8]])</f>
        <v>6</v>
      </c>
      <c r="J802" t="str">
        <f>ADDRESS(ROW(),input4713[[#This Row],[first col]]+1,4)&amp;":"&amp;ADDRESS(ROW(),input4713[[#This Row],[lastcol]],4)</f>
        <v>B802:F802</v>
      </c>
      <c r="K802" t="str">
        <f>ADDRESS(ROW(),input4713[[#This Row],[first col]],4)&amp;":"&amp;ADDRESS(ROW(),input4713[[#This Row],[lastcol]]-1,4)</f>
        <v>A802:E802</v>
      </c>
      <c r="L802" t="b" cm="1">
        <f t="array" aca="1" ref="L802" ca="1">SUMPRODUCT(--(INDIRECT(input4713[[#This Row],[range1]])&lt;INDIRECT(input4713[[#This Row],[range2]])))=COUNT(INDIRECT(input4713[[#This Row],[range1]]))</f>
        <v>1</v>
      </c>
      <c r="M802" t="b" cm="1">
        <f t="array" aca="1" ref="M802" ca="1">SUMPRODUCT(--(INDIRECT(input4713[[#This Row],[range1]])&gt;INDIRECT(input4713[[#This Row],[range2]])))=COUNT(INDIRECT(input4713[[#This Row],[range1]]))</f>
        <v>0</v>
      </c>
      <c r="N802" t="b">
        <f ca="1">IF(AND(NOT(input4713[[#This Row],[All DESC?]]),NOT(input4713[[#This Row],[All ASC?]])),FALSE(),TRUE())</f>
        <v>1</v>
      </c>
      <c r="O802" cm="1">
        <f t="array" aca="1" ref="O802" ca="1">IF(AND(input4713[[#This Row],[Safe Part 1]],(MAX(ABS((INDIRECT(input4713[[#This Row],[range2]]))-(INDIRECT(input4713[[#This Row],[range1]])))))&lt;=3),1,0)</f>
        <v>1</v>
      </c>
    </row>
    <row r="803" spans="1:15" x14ac:dyDescent="0.35">
      <c r="A803">
        <v>80</v>
      </c>
      <c r="B803">
        <v>79</v>
      </c>
      <c r="C803">
        <v>76</v>
      </c>
      <c r="D803">
        <v>75</v>
      </c>
      <c r="E803">
        <v>74</v>
      </c>
      <c r="H803">
        <f>1</f>
        <v>1</v>
      </c>
      <c r="I803">
        <f>COUNTA(input4713[[#This Row],[Column1.1]:[Column1.8]])</f>
        <v>5</v>
      </c>
      <c r="J803" t="str">
        <f>ADDRESS(ROW(),input4713[[#This Row],[first col]]+1,4)&amp;":"&amp;ADDRESS(ROW(),input4713[[#This Row],[lastcol]],4)</f>
        <v>B803:E803</v>
      </c>
      <c r="K803" t="str">
        <f>ADDRESS(ROW(),input4713[[#This Row],[first col]],4)&amp;":"&amp;ADDRESS(ROW(),input4713[[#This Row],[lastcol]]-1,4)</f>
        <v>A803:D803</v>
      </c>
      <c r="L803" t="b" cm="1">
        <f t="array" aca="1" ref="L803" ca="1">SUMPRODUCT(--(INDIRECT(input4713[[#This Row],[range1]])&lt;INDIRECT(input4713[[#This Row],[range2]])))=COUNT(INDIRECT(input4713[[#This Row],[range1]]))</f>
        <v>1</v>
      </c>
      <c r="M803" t="b" cm="1">
        <f t="array" aca="1" ref="M803" ca="1">SUMPRODUCT(--(INDIRECT(input4713[[#This Row],[range1]])&gt;INDIRECT(input4713[[#This Row],[range2]])))=COUNT(INDIRECT(input4713[[#This Row],[range1]]))</f>
        <v>0</v>
      </c>
      <c r="N803" t="b">
        <f ca="1">IF(AND(NOT(input4713[[#This Row],[All DESC?]]),NOT(input4713[[#This Row],[All ASC?]])),FALSE(),TRUE())</f>
        <v>1</v>
      </c>
      <c r="O803" cm="1">
        <f t="array" aca="1" ref="O803" ca="1">IF(AND(input4713[[#This Row],[Safe Part 1]],(MAX(ABS((INDIRECT(input4713[[#This Row],[range2]]))-(INDIRECT(input4713[[#This Row],[range1]])))))&lt;=3),1,0)</f>
        <v>1</v>
      </c>
    </row>
    <row r="804" spans="1:15" x14ac:dyDescent="0.35">
      <c r="A804">
        <v>20</v>
      </c>
      <c r="B804">
        <v>23</v>
      </c>
      <c r="C804">
        <v>26</v>
      </c>
      <c r="D804">
        <v>29</v>
      </c>
      <c r="E804">
        <v>31</v>
      </c>
      <c r="F804">
        <v>32</v>
      </c>
      <c r="G804">
        <v>36</v>
      </c>
      <c r="H804">
        <f>1</f>
        <v>1</v>
      </c>
      <c r="I804">
        <f>COUNTA(input4713[[#This Row],[Column1.1]:[Column1.8]])</f>
        <v>7</v>
      </c>
      <c r="J804" t="str">
        <f>ADDRESS(ROW(),input4713[[#This Row],[first col]]+1,4)&amp;":"&amp;ADDRESS(ROW(),input4713[[#This Row],[lastcol]],4)</f>
        <v>B804:G804</v>
      </c>
      <c r="K804" t="str">
        <f>ADDRESS(ROW(),input4713[[#This Row],[first col]],4)&amp;":"&amp;ADDRESS(ROW(),input4713[[#This Row],[lastcol]]-1,4)</f>
        <v>A804:F804</v>
      </c>
      <c r="L804" t="b" cm="1">
        <f t="array" aca="1" ref="L804" ca="1">SUMPRODUCT(--(INDIRECT(input4713[[#This Row],[range1]])&lt;INDIRECT(input4713[[#This Row],[range2]])))=COUNT(INDIRECT(input4713[[#This Row],[range1]]))</f>
        <v>0</v>
      </c>
      <c r="M804" t="b" cm="1">
        <f t="array" aca="1" ref="M804" ca="1">SUMPRODUCT(--(INDIRECT(input4713[[#This Row],[range1]])&gt;INDIRECT(input4713[[#This Row],[range2]])))=COUNT(INDIRECT(input4713[[#This Row],[range1]]))</f>
        <v>1</v>
      </c>
      <c r="N804" t="b">
        <f ca="1">IF(AND(NOT(input4713[[#This Row],[All DESC?]]),NOT(input4713[[#This Row],[All ASC?]])),FALSE(),TRUE())</f>
        <v>1</v>
      </c>
      <c r="O804" cm="1">
        <f t="array" aca="1" ref="O804" ca="1">IF(AND(input4713[[#This Row],[Safe Part 1]],(MAX(ABS((INDIRECT(input4713[[#This Row],[range2]]))-(INDIRECT(input4713[[#This Row],[range1]])))))&lt;=3),1,0)</f>
        <v>0</v>
      </c>
    </row>
    <row r="805" spans="1:15" x14ac:dyDescent="0.35">
      <c r="A805">
        <v>76</v>
      </c>
      <c r="B805">
        <v>78</v>
      </c>
      <c r="C805">
        <v>79</v>
      </c>
      <c r="D805">
        <v>82</v>
      </c>
      <c r="E805">
        <v>84</v>
      </c>
      <c r="H805">
        <f>1</f>
        <v>1</v>
      </c>
      <c r="I805">
        <f>COUNTA(input4713[[#This Row],[Column1.1]:[Column1.8]])</f>
        <v>5</v>
      </c>
      <c r="J805" t="str">
        <f>ADDRESS(ROW(),input4713[[#This Row],[first col]]+1,4)&amp;":"&amp;ADDRESS(ROW(),input4713[[#This Row],[lastcol]],4)</f>
        <v>B805:E805</v>
      </c>
      <c r="K805" t="str">
        <f>ADDRESS(ROW(),input4713[[#This Row],[first col]],4)&amp;":"&amp;ADDRESS(ROW(),input4713[[#This Row],[lastcol]]-1,4)</f>
        <v>A805:D805</v>
      </c>
      <c r="L805" t="b" cm="1">
        <f t="array" aca="1" ref="L805" ca="1">SUMPRODUCT(--(INDIRECT(input4713[[#This Row],[range1]])&lt;INDIRECT(input4713[[#This Row],[range2]])))=COUNT(INDIRECT(input4713[[#This Row],[range1]]))</f>
        <v>0</v>
      </c>
      <c r="M805" t="b" cm="1">
        <f t="array" aca="1" ref="M805" ca="1">SUMPRODUCT(--(INDIRECT(input4713[[#This Row],[range1]])&gt;INDIRECT(input4713[[#This Row],[range2]])))=COUNT(INDIRECT(input4713[[#This Row],[range1]]))</f>
        <v>1</v>
      </c>
      <c r="N805" t="b">
        <f ca="1">IF(AND(NOT(input4713[[#This Row],[All DESC?]]),NOT(input4713[[#This Row],[All ASC?]])),FALSE(),TRUE())</f>
        <v>1</v>
      </c>
      <c r="O805" cm="1">
        <f t="array" aca="1" ref="O805" ca="1">IF(AND(input4713[[#This Row],[Safe Part 1]],(MAX(ABS((INDIRECT(input4713[[#This Row],[range2]]))-(INDIRECT(input4713[[#This Row],[range1]])))))&lt;=3),1,0)</f>
        <v>1</v>
      </c>
    </row>
    <row r="806" spans="1:15" x14ac:dyDescent="0.35">
      <c r="A806">
        <v>29</v>
      </c>
      <c r="B806">
        <v>27</v>
      </c>
      <c r="C806">
        <v>26</v>
      </c>
      <c r="D806">
        <v>23</v>
      </c>
      <c r="E806">
        <v>21</v>
      </c>
      <c r="H806">
        <f>1</f>
        <v>1</v>
      </c>
      <c r="I806">
        <f>COUNTA(input4713[[#This Row],[Column1.1]:[Column1.8]])</f>
        <v>5</v>
      </c>
      <c r="J806" t="str">
        <f>ADDRESS(ROW(),input4713[[#This Row],[first col]]+1,4)&amp;":"&amp;ADDRESS(ROW(),input4713[[#This Row],[lastcol]],4)</f>
        <v>B806:E806</v>
      </c>
      <c r="K806" t="str">
        <f>ADDRESS(ROW(),input4713[[#This Row],[first col]],4)&amp;":"&amp;ADDRESS(ROW(),input4713[[#This Row],[lastcol]]-1,4)</f>
        <v>A806:D806</v>
      </c>
      <c r="L806" t="b" cm="1">
        <f t="array" aca="1" ref="L806" ca="1">SUMPRODUCT(--(INDIRECT(input4713[[#This Row],[range1]])&lt;INDIRECT(input4713[[#This Row],[range2]])))=COUNT(INDIRECT(input4713[[#This Row],[range1]]))</f>
        <v>1</v>
      </c>
      <c r="M806" t="b" cm="1">
        <f t="array" aca="1" ref="M806" ca="1">SUMPRODUCT(--(INDIRECT(input4713[[#This Row],[range1]])&gt;INDIRECT(input4713[[#This Row],[range2]])))=COUNT(INDIRECT(input4713[[#This Row],[range1]]))</f>
        <v>0</v>
      </c>
      <c r="N806" t="b">
        <f ca="1">IF(AND(NOT(input4713[[#This Row],[All DESC?]]),NOT(input4713[[#This Row],[All ASC?]])),FALSE(),TRUE())</f>
        <v>1</v>
      </c>
      <c r="O806" cm="1">
        <f t="array" aca="1" ref="O806" ca="1">IF(AND(input4713[[#This Row],[Safe Part 1]],(MAX(ABS((INDIRECT(input4713[[#This Row],[range2]]))-(INDIRECT(input4713[[#This Row],[range1]])))))&lt;=3),1,0)</f>
        <v>1</v>
      </c>
    </row>
    <row r="807" spans="1:15" x14ac:dyDescent="0.35">
      <c r="A807">
        <v>22</v>
      </c>
      <c r="B807">
        <v>25</v>
      </c>
      <c r="C807">
        <v>28</v>
      </c>
      <c r="D807">
        <v>31</v>
      </c>
      <c r="E807">
        <v>32</v>
      </c>
      <c r="F807">
        <v>33</v>
      </c>
      <c r="H807">
        <f>1</f>
        <v>1</v>
      </c>
      <c r="I807">
        <f>COUNTA(input4713[[#This Row],[Column1.1]:[Column1.8]])</f>
        <v>6</v>
      </c>
      <c r="J807" t="str">
        <f>ADDRESS(ROW(),input4713[[#This Row],[first col]]+1,4)&amp;":"&amp;ADDRESS(ROW(),input4713[[#This Row],[lastcol]],4)</f>
        <v>B807:F807</v>
      </c>
      <c r="K807" t="str">
        <f>ADDRESS(ROW(),input4713[[#This Row],[first col]],4)&amp;":"&amp;ADDRESS(ROW(),input4713[[#This Row],[lastcol]]-1,4)</f>
        <v>A807:E807</v>
      </c>
      <c r="L807" t="b" cm="1">
        <f t="array" aca="1" ref="L807" ca="1">SUMPRODUCT(--(INDIRECT(input4713[[#This Row],[range1]])&lt;INDIRECT(input4713[[#This Row],[range2]])))=COUNT(INDIRECT(input4713[[#This Row],[range1]]))</f>
        <v>0</v>
      </c>
      <c r="M807" t="b" cm="1">
        <f t="array" aca="1" ref="M807" ca="1">SUMPRODUCT(--(INDIRECT(input4713[[#This Row],[range1]])&gt;INDIRECT(input4713[[#This Row],[range2]])))=COUNT(INDIRECT(input4713[[#This Row],[range1]]))</f>
        <v>1</v>
      </c>
      <c r="N807" t="b">
        <f ca="1">IF(AND(NOT(input4713[[#This Row],[All DESC?]]),NOT(input4713[[#This Row],[All ASC?]])),FALSE(),TRUE())</f>
        <v>1</v>
      </c>
      <c r="O807" cm="1">
        <f t="array" aca="1" ref="O807" ca="1">IF(AND(input4713[[#This Row],[Safe Part 1]],(MAX(ABS((INDIRECT(input4713[[#This Row],[range2]]))-(INDIRECT(input4713[[#This Row],[range1]])))))&lt;=3),1,0)</f>
        <v>1</v>
      </c>
    </row>
    <row r="808" spans="1:15" x14ac:dyDescent="0.35">
      <c r="A808">
        <v>30</v>
      </c>
      <c r="B808">
        <v>28</v>
      </c>
      <c r="C808">
        <v>26</v>
      </c>
      <c r="D808">
        <v>23</v>
      </c>
      <c r="E808">
        <v>21</v>
      </c>
      <c r="H808">
        <f>1</f>
        <v>1</v>
      </c>
      <c r="I808">
        <f>COUNTA(input4713[[#This Row],[Column1.1]:[Column1.8]])</f>
        <v>5</v>
      </c>
      <c r="J808" t="str">
        <f>ADDRESS(ROW(),input4713[[#This Row],[first col]]+1,4)&amp;":"&amp;ADDRESS(ROW(),input4713[[#This Row],[lastcol]],4)</f>
        <v>B808:E808</v>
      </c>
      <c r="K808" t="str">
        <f>ADDRESS(ROW(),input4713[[#This Row],[first col]],4)&amp;":"&amp;ADDRESS(ROW(),input4713[[#This Row],[lastcol]]-1,4)</f>
        <v>A808:D808</v>
      </c>
      <c r="L808" t="b" cm="1">
        <f t="array" aca="1" ref="L808" ca="1">SUMPRODUCT(--(INDIRECT(input4713[[#This Row],[range1]])&lt;INDIRECT(input4713[[#This Row],[range2]])))=COUNT(INDIRECT(input4713[[#This Row],[range1]]))</f>
        <v>1</v>
      </c>
      <c r="M808" t="b" cm="1">
        <f t="array" aca="1" ref="M808" ca="1">SUMPRODUCT(--(INDIRECT(input4713[[#This Row],[range1]])&gt;INDIRECT(input4713[[#This Row],[range2]])))=COUNT(INDIRECT(input4713[[#This Row],[range1]]))</f>
        <v>0</v>
      </c>
      <c r="N808" t="b">
        <f ca="1">IF(AND(NOT(input4713[[#This Row],[All DESC?]]),NOT(input4713[[#This Row],[All ASC?]])),FALSE(),TRUE())</f>
        <v>1</v>
      </c>
      <c r="O808" cm="1">
        <f t="array" aca="1" ref="O808" ca="1">IF(AND(input4713[[#This Row],[Safe Part 1]],(MAX(ABS((INDIRECT(input4713[[#This Row],[range2]]))-(INDIRECT(input4713[[#This Row],[range1]])))))&lt;=3),1,0)</f>
        <v>1</v>
      </c>
    </row>
    <row r="809" spans="1:15" x14ac:dyDescent="0.35">
      <c r="A809">
        <v>10</v>
      </c>
      <c r="B809">
        <v>12</v>
      </c>
      <c r="C809">
        <v>15</v>
      </c>
      <c r="D809">
        <v>18</v>
      </c>
      <c r="E809">
        <v>19</v>
      </c>
      <c r="F809">
        <v>22</v>
      </c>
      <c r="H809">
        <f>1</f>
        <v>1</v>
      </c>
      <c r="I809">
        <f>COUNTA(input4713[[#This Row],[Column1.1]:[Column1.8]])</f>
        <v>6</v>
      </c>
      <c r="J809" t="str">
        <f>ADDRESS(ROW(),input4713[[#This Row],[first col]]+1,4)&amp;":"&amp;ADDRESS(ROW(),input4713[[#This Row],[lastcol]],4)</f>
        <v>B809:F809</v>
      </c>
      <c r="K809" t="str">
        <f>ADDRESS(ROW(),input4713[[#This Row],[first col]],4)&amp;":"&amp;ADDRESS(ROW(),input4713[[#This Row],[lastcol]]-1,4)</f>
        <v>A809:E809</v>
      </c>
      <c r="L809" t="b" cm="1">
        <f t="array" aca="1" ref="L809" ca="1">SUMPRODUCT(--(INDIRECT(input4713[[#This Row],[range1]])&lt;INDIRECT(input4713[[#This Row],[range2]])))=COUNT(INDIRECT(input4713[[#This Row],[range1]]))</f>
        <v>0</v>
      </c>
      <c r="M809" t="b" cm="1">
        <f t="array" aca="1" ref="M809" ca="1">SUMPRODUCT(--(INDIRECT(input4713[[#This Row],[range1]])&gt;INDIRECT(input4713[[#This Row],[range2]])))=COUNT(INDIRECT(input4713[[#This Row],[range1]]))</f>
        <v>1</v>
      </c>
      <c r="N809" t="b">
        <f ca="1">IF(AND(NOT(input4713[[#This Row],[All DESC?]]),NOT(input4713[[#This Row],[All ASC?]])),FALSE(),TRUE())</f>
        <v>1</v>
      </c>
      <c r="O809" cm="1">
        <f t="array" aca="1" ref="O809" ca="1">IF(AND(input4713[[#This Row],[Safe Part 1]],(MAX(ABS((INDIRECT(input4713[[#This Row],[range2]]))-(INDIRECT(input4713[[#This Row],[range1]])))))&lt;=3),1,0)</f>
        <v>1</v>
      </c>
    </row>
    <row r="810" spans="1:15" x14ac:dyDescent="0.35">
      <c r="A810">
        <v>57</v>
      </c>
      <c r="B810">
        <v>59</v>
      </c>
      <c r="C810">
        <v>62</v>
      </c>
      <c r="D810">
        <v>64</v>
      </c>
      <c r="E810">
        <v>65</v>
      </c>
      <c r="F810">
        <v>67</v>
      </c>
      <c r="H810">
        <f>1</f>
        <v>1</v>
      </c>
      <c r="I810">
        <f>COUNTA(input4713[[#This Row],[Column1.1]:[Column1.8]])</f>
        <v>6</v>
      </c>
      <c r="J810" t="str">
        <f>ADDRESS(ROW(),input4713[[#This Row],[first col]]+1,4)&amp;":"&amp;ADDRESS(ROW(),input4713[[#This Row],[lastcol]],4)</f>
        <v>B810:F810</v>
      </c>
      <c r="K810" t="str">
        <f>ADDRESS(ROW(),input4713[[#This Row],[first col]],4)&amp;":"&amp;ADDRESS(ROW(),input4713[[#This Row],[lastcol]]-1,4)</f>
        <v>A810:E810</v>
      </c>
      <c r="L810" t="b" cm="1">
        <f t="array" aca="1" ref="L810" ca="1">SUMPRODUCT(--(INDIRECT(input4713[[#This Row],[range1]])&lt;INDIRECT(input4713[[#This Row],[range2]])))=COUNT(INDIRECT(input4713[[#This Row],[range1]]))</f>
        <v>0</v>
      </c>
      <c r="M810" t="b" cm="1">
        <f t="array" aca="1" ref="M810" ca="1">SUMPRODUCT(--(INDIRECT(input4713[[#This Row],[range1]])&gt;INDIRECT(input4713[[#This Row],[range2]])))=COUNT(INDIRECT(input4713[[#This Row],[range1]]))</f>
        <v>1</v>
      </c>
      <c r="N810" t="b">
        <f ca="1">IF(AND(NOT(input4713[[#This Row],[All DESC?]]),NOT(input4713[[#This Row],[All ASC?]])),FALSE(),TRUE())</f>
        <v>1</v>
      </c>
      <c r="O810" cm="1">
        <f t="array" aca="1" ref="O810" ca="1">IF(AND(input4713[[#This Row],[Safe Part 1]],(MAX(ABS((INDIRECT(input4713[[#This Row],[range2]]))-(INDIRECT(input4713[[#This Row],[range1]])))))&lt;=3),1,0)</f>
        <v>1</v>
      </c>
    </row>
    <row r="811" spans="1:15" x14ac:dyDescent="0.35">
      <c r="A811">
        <v>85</v>
      </c>
      <c r="B811">
        <v>82</v>
      </c>
      <c r="C811">
        <v>80</v>
      </c>
      <c r="D811">
        <v>77</v>
      </c>
      <c r="E811">
        <v>76</v>
      </c>
      <c r="F811">
        <v>73</v>
      </c>
      <c r="G811">
        <v>68</v>
      </c>
      <c r="H811">
        <f>1</f>
        <v>1</v>
      </c>
      <c r="I811">
        <f>COUNTA(input4713[[#This Row],[Column1.1]:[Column1.8]])</f>
        <v>7</v>
      </c>
      <c r="J811" t="str">
        <f>ADDRESS(ROW(),input4713[[#This Row],[first col]]+1,4)&amp;":"&amp;ADDRESS(ROW(),input4713[[#This Row],[lastcol]],4)</f>
        <v>B811:G811</v>
      </c>
      <c r="K811" t="str">
        <f>ADDRESS(ROW(),input4713[[#This Row],[first col]],4)&amp;":"&amp;ADDRESS(ROW(),input4713[[#This Row],[lastcol]]-1,4)</f>
        <v>A811:F811</v>
      </c>
      <c r="L811" t="b" cm="1">
        <f t="array" aca="1" ref="L811" ca="1">SUMPRODUCT(--(INDIRECT(input4713[[#This Row],[range1]])&lt;INDIRECT(input4713[[#This Row],[range2]])))=COUNT(INDIRECT(input4713[[#This Row],[range1]]))</f>
        <v>1</v>
      </c>
      <c r="M811" t="b" cm="1">
        <f t="array" aca="1" ref="M811" ca="1">SUMPRODUCT(--(INDIRECT(input4713[[#This Row],[range1]])&gt;INDIRECT(input4713[[#This Row],[range2]])))=COUNT(INDIRECT(input4713[[#This Row],[range1]]))</f>
        <v>0</v>
      </c>
      <c r="N811" t="b">
        <f ca="1">IF(AND(NOT(input4713[[#This Row],[All DESC?]]),NOT(input4713[[#This Row],[All ASC?]])),FALSE(),TRUE())</f>
        <v>1</v>
      </c>
      <c r="O811" cm="1">
        <f t="array" aca="1" ref="O811" ca="1">IF(AND(input4713[[#This Row],[Safe Part 1]],(MAX(ABS((INDIRECT(input4713[[#This Row],[range2]]))-(INDIRECT(input4713[[#This Row],[range1]])))))&lt;=3),1,0)</f>
        <v>0</v>
      </c>
    </row>
    <row r="812" spans="1:15" x14ac:dyDescent="0.35">
      <c r="A812">
        <v>29</v>
      </c>
      <c r="B812">
        <v>28</v>
      </c>
      <c r="C812">
        <v>26</v>
      </c>
      <c r="D812">
        <v>24</v>
      </c>
      <c r="E812">
        <v>21</v>
      </c>
      <c r="F812">
        <v>18</v>
      </c>
      <c r="H812">
        <f>1</f>
        <v>1</v>
      </c>
      <c r="I812">
        <f>COUNTA(input4713[[#This Row],[Column1.1]:[Column1.8]])</f>
        <v>6</v>
      </c>
      <c r="J812" t="str">
        <f>ADDRESS(ROW(),input4713[[#This Row],[first col]]+1,4)&amp;":"&amp;ADDRESS(ROW(),input4713[[#This Row],[lastcol]],4)</f>
        <v>B812:F812</v>
      </c>
      <c r="K812" t="str">
        <f>ADDRESS(ROW(),input4713[[#This Row],[first col]],4)&amp;":"&amp;ADDRESS(ROW(),input4713[[#This Row],[lastcol]]-1,4)</f>
        <v>A812:E812</v>
      </c>
      <c r="L812" t="b" cm="1">
        <f t="array" aca="1" ref="L812" ca="1">SUMPRODUCT(--(INDIRECT(input4713[[#This Row],[range1]])&lt;INDIRECT(input4713[[#This Row],[range2]])))=COUNT(INDIRECT(input4713[[#This Row],[range1]]))</f>
        <v>1</v>
      </c>
      <c r="M812" t="b" cm="1">
        <f t="array" aca="1" ref="M812" ca="1">SUMPRODUCT(--(INDIRECT(input4713[[#This Row],[range1]])&gt;INDIRECT(input4713[[#This Row],[range2]])))=COUNT(INDIRECT(input4713[[#This Row],[range1]]))</f>
        <v>0</v>
      </c>
      <c r="N812" t="b">
        <f ca="1">IF(AND(NOT(input4713[[#This Row],[All DESC?]]),NOT(input4713[[#This Row],[All ASC?]])),FALSE(),TRUE())</f>
        <v>1</v>
      </c>
      <c r="O812" cm="1">
        <f t="array" aca="1" ref="O812" ca="1">IF(AND(input4713[[#This Row],[Safe Part 1]],(MAX(ABS((INDIRECT(input4713[[#This Row],[range2]]))-(INDIRECT(input4713[[#This Row],[range1]])))))&lt;=3),1,0)</f>
        <v>1</v>
      </c>
    </row>
    <row r="813" spans="1:15" x14ac:dyDescent="0.35">
      <c r="A813">
        <v>11</v>
      </c>
      <c r="B813">
        <v>12</v>
      </c>
      <c r="C813">
        <v>15</v>
      </c>
      <c r="D813">
        <v>16</v>
      </c>
      <c r="E813">
        <v>17</v>
      </c>
      <c r="F813">
        <v>20</v>
      </c>
      <c r="H813">
        <f>1</f>
        <v>1</v>
      </c>
      <c r="I813">
        <f>COUNTA(input4713[[#This Row],[Column1.1]:[Column1.8]])</f>
        <v>6</v>
      </c>
      <c r="J813" t="str">
        <f>ADDRESS(ROW(),input4713[[#This Row],[first col]]+1,4)&amp;":"&amp;ADDRESS(ROW(),input4713[[#This Row],[lastcol]],4)</f>
        <v>B813:F813</v>
      </c>
      <c r="K813" t="str">
        <f>ADDRESS(ROW(),input4713[[#This Row],[first col]],4)&amp;":"&amp;ADDRESS(ROW(),input4713[[#This Row],[lastcol]]-1,4)</f>
        <v>A813:E813</v>
      </c>
      <c r="L813" t="b" cm="1">
        <f t="array" aca="1" ref="L813" ca="1">SUMPRODUCT(--(INDIRECT(input4713[[#This Row],[range1]])&lt;INDIRECT(input4713[[#This Row],[range2]])))=COUNT(INDIRECT(input4713[[#This Row],[range1]]))</f>
        <v>0</v>
      </c>
      <c r="M813" t="b" cm="1">
        <f t="array" aca="1" ref="M813" ca="1">SUMPRODUCT(--(INDIRECT(input4713[[#This Row],[range1]])&gt;INDIRECT(input4713[[#This Row],[range2]])))=COUNT(INDIRECT(input4713[[#This Row],[range1]]))</f>
        <v>1</v>
      </c>
      <c r="N813" t="b">
        <f ca="1">IF(AND(NOT(input4713[[#This Row],[All DESC?]]),NOT(input4713[[#This Row],[All ASC?]])),FALSE(),TRUE())</f>
        <v>1</v>
      </c>
      <c r="O813" cm="1">
        <f t="array" aca="1" ref="O813" ca="1">IF(AND(input4713[[#This Row],[Safe Part 1]],(MAX(ABS((INDIRECT(input4713[[#This Row],[range2]]))-(INDIRECT(input4713[[#This Row],[range1]])))))&lt;=3),1,0)</f>
        <v>1</v>
      </c>
    </row>
    <row r="814" spans="1:15" x14ac:dyDescent="0.35">
      <c r="A814">
        <v>53</v>
      </c>
      <c r="B814">
        <v>52</v>
      </c>
      <c r="C814">
        <v>49</v>
      </c>
      <c r="D814">
        <v>46</v>
      </c>
      <c r="E814">
        <v>45</v>
      </c>
      <c r="F814">
        <v>42</v>
      </c>
      <c r="H814">
        <f>1</f>
        <v>1</v>
      </c>
      <c r="I814">
        <f>COUNTA(input4713[[#This Row],[Column1.1]:[Column1.8]])</f>
        <v>6</v>
      </c>
      <c r="J814" t="str">
        <f>ADDRESS(ROW(),input4713[[#This Row],[first col]]+1,4)&amp;":"&amp;ADDRESS(ROW(),input4713[[#This Row],[lastcol]],4)</f>
        <v>B814:F814</v>
      </c>
      <c r="K814" t="str">
        <f>ADDRESS(ROW(),input4713[[#This Row],[first col]],4)&amp;":"&amp;ADDRESS(ROW(),input4713[[#This Row],[lastcol]]-1,4)</f>
        <v>A814:E814</v>
      </c>
      <c r="L814" t="b" cm="1">
        <f t="array" aca="1" ref="L814" ca="1">SUMPRODUCT(--(INDIRECT(input4713[[#This Row],[range1]])&lt;INDIRECT(input4713[[#This Row],[range2]])))=COUNT(INDIRECT(input4713[[#This Row],[range1]]))</f>
        <v>1</v>
      </c>
      <c r="M814" t="b" cm="1">
        <f t="array" aca="1" ref="M814" ca="1">SUMPRODUCT(--(INDIRECT(input4713[[#This Row],[range1]])&gt;INDIRECT(input4713[[#This Row],[range2]])))=COUNT(INDIRECT(input4713[[#This Row],[range1]]))</f>
        <v>0</v>
      </c>
      <c r="N814" t="b">
        <f ca="1">IF(AND(NOT(input4713[[#This Row],[All DESC?]]),NOT(input4713[[#This Row],[All ASC?]])),FALSE(),TRUE())</f>
        <v>1</v>
      </c>
      <c r="O814" cm="1">
        <f t="array" aca="1" ref="O814" ca="1">IF(AND(input4713[[#This Row],[Safe Part 1]],(MAX(ABS((INDIRECT(input4713[[#This Row],[range2]]))-(INDIRECT(input4713[[#This Row],[range1]])))))&lt;=3),1,0)</f>
        <v>1</v>
      </c>
    </row>
    <row r="815" spans="1:15" x14ac:dyDescent="0.35">
      <c r="A815">
        <v>64</v>
      </c>
      <c r="B815">
        <v>65</v>
      </c>
      <c r="C815">
        <v>67</v>
      </c>
      <c r="D815">
        <v>70</v>
      </c>
      <c r="E815">
        <v>72</v>
      </c>
      <c r="F815">
        <v>74</v>
      </c>
      <c r="G815">
        <v>78</v>
      </c>
      <c r="H815">
        <f>1</f>
        <v>1</v>
      </c>
      <c r="I815">
        <f>COUNTA(input4713[[#This Row],[Column1.1]:[Column1.8]])</f>
        <v>7</v>
      </c>
      <c r="J815" t="str">
        <f>ADDRESS(ROW(),input4713[[#This Row],[first col]]+1,4)&amp;":"&amp;ADDRESS(ROW(),input4713[[#This Row],[lastcol]],4)</f>
        <v>B815:G815</v>
      </c>
      <c r="K815" t="str">
        <f>ADDRESS(ROW(),input4713[[#This Row],[first col]],4)&amp;":"&amp;ADDRESS(ROW(),input4713[[#This Row],[lastcol]]-1,4)</f>
        <v>A815:F815</v>
      </c>
      <c r="L815" t="b" cm="1">
        <f t="array" aca="1" ref="L815" ca="1">SUMPRODUCT(--(INDIRECT(input4713[[#This Row],[range1]])&lt;INDIRECT(input4713[[#This Row],[range2]])))=COUNT(INDIRECT(input4713[[#This Row],[range1]]))</f>
        <v>0</v>
      </c>
      <c r="M815" t="b" cm="1">
        <f t="array" aca="1" ref="M815" ca="1">SUMPRODUCT(--(INDIRECT(input4713[[#This Row],[range1]])&gt;INDIRECT(input4713[[#This Row],[range2]])))=COUNT(INDIRECT(input4713[[#This Row],[range1]]))</f>
        <v>1</v>
      </c>
      <c r="N815" t="b">
        <f ca="1">IF(AND(NOT(input4713[[#This Row],[All DESC?]]),NOT(input4713[[#This Row],[All ASC?]])),FALSE(),TRUE())</f>
        <v>1</v>
      </c>
      <c r="O815" cm="1">
        <f t="array" aca="1" ref="O815" ca="1">IF(AND(input4713[[#This Row],[Safe Part 1]],(MAX(ABS((INDIRECT(input4713[[#This Row],[range2]]))-(INDIRECT(input4713[[#This Row],[range1]])))))&lt;=3),1,0)</f>
        <v>0</v>
      </c>
    </row>
    <row r="816" spans="1:15" x14ac:dyDescent="0.35">
      <c r="A816">
        <v>4</v>
      </c>
      <c r="B816">
        <v>5</v>
      </c>
      <c r="C816">
        <v>8</v>
      </c>
      <c r="D816">
        <v>11</v>
      </c>
      <c r="E816">
        <v>14</v>
      </c>
      <c r="H816">
        <f>1</f>
        <v>1</v>
      </c>
      <c r="I816">
        <f>COUNTA(input4713[[#This Row],[Column1.1]:[Column1.8]])</f>
        <v>5</v>
      </c>
      <c r="J816" t="str">
        <f>ADDRESS(ROW(),input4713[[#This Row],[first col]]+1,4)&amp;":"&amp;ADDRESS(ROW(),input4713[[#This Row],[lastcol]],4)</f>
        <v>B816:E816</v>
      </c>
      <c r="K816" t="str">
        <f>ADDRESS(ROW(),input4713[[#This Row],[first col]],4)&amp;":"&amp;ADDRESS(ROW(),input4713[[#This Row],[lastcol]]-1,4)</f>
        <v>A816:D816</v>
      </c>
      <c r="L816" t="b" cm="1">
        <f t="array" aca="1" ref="L816" ca="1">SUMPRODUCT(--(INDIRECT(input4713[[#This Row],[range1]])&lt;INDIRECT(input4713[[#This Row],[range2]])))=COUNT(INDIRECT(input4713[[#This Row],[range1]]))</f>
        <v>0</v>
      </c>
      <c r="M816" t="b" cm="1">
        <f t="array" aca="1" ref="M816" ca="1">SUMPRODUCT(--(INDIRECT(input4713[[#This Row],[range1]])&gt;INDIRECT(input4713[[#This Row],[range2]])))=COUNT(INDIRECT(input4713[[#This Row],[range1]]))</f>
        <v>1</v>
      </c>
      <c r="N816" t="b">
        <f ca="1">IF(AND(NOT(input4713[[#This Row],[All DESC?]]),NOT(input4713[[#This Row],[All ASC?]])),FALSE(),TRUE())</f>
        <v>1</v>
      </c>
      <c r="O816" cm="1">
        <f t="array" aca="1" ref="O816" ca="1">IF(AND(input4713[[#This Row],[Safe Part 1]],(MAX(ABS((INDIRECT(input4713[[#This Row],[range2]]))-(INDIRECT(input4713[[#This Row],[range1]])))))&lt;=3),1,0)</f>
        <v>1</v>
      </c>
    </row>
    <row r="817" spans="1:15" x14ac:dyDescent="0.35">
      <c r="A817">
        <v>43</v>
      </c>
      <c r="B817">
        <v>44</v>
      </c>
      <c r="C817">
        <v>45</v>
      </c>
      <c r="D817">
        <v>46</v>
      </c>
      <c r="E817">
        <v>47</v>
      </c>
      <c r="F817">
        <v>50</v>
      </c>
      <c r="G817">
        <v>55</v>
      </c>
      <c r="H817">
        <f>1</f>
        <v>1</v>
      </c>
      <c r="I817">
        <f>COUNTA(input4713[[#This Row],[Column1.1]:[Column1.8]])</f>
        <v>7</v>
      </c>
      <c r="J817" t="str">
        <f>ADDRESS(ROW(),input4713[[#This Row],[first col]]+1,4)&amp;":"&amp;ADDRESS(ROW(),input4713[[#This Row],[lastcol]],4)</f>
        <v>B817:G817</v>
      </c>
      <c r="K817" t="str">
        <f>ADDRESS(ROW(),input4713[[#This Row],[first col]],4)&amp;":"&amp;ADDRESS(ROW(),input4713[[#This Row],[lastcol]]-1,4)</f>
        <v>A817:F817</v>
      </c>
      <c r="L817" t="b" cm="1">
        <f t="array" aca="1" ref="L817" ca="1">SUMPRODUCT(--(INDIRECT(input4713[[#This Row],[range1]])&lt;INDIRECT(input4713[[#This Row],[range2]])))=COUNT(INDIRECT(input4713[[#This Row],[range1]]))</f>
        <v>0</v>
      </c>
      <c r="M817" t="b" cm="1">
        <f t="array" aca="1" ref="M817" ca="1">SUMPRODUCT(--(INDIRECT(input4713[[#This Row],[range1]])&gt;INDIRECT(input4713[[#This Row],[range2]])))=COUNT(INDIRECT(input4713[[#This Row],[range1]]))</f>
        <v>1</v>
      </c>
      <c r="N817" t="b">
        <f ca="1">IF(AND(NOT(input4713[[#This Row],[All DESC?]]),NOT(input4713[[#This Row],[All ASC?]])),FALSE(),TRUE())</f>
        <v>1</v>
      </c>
      <c r="O817" cm="1">
        <f t="array" aca="1" ref="O817" ca="1">IF(AND(input4713[[#This Row],[Safe Part 1]],(MAX(ABS((INDIRECT(input4713[[#This Row],[range2]]))-(INDIRECT(input4713[[#This Row],[range1]])))))&lt;=3),1,0)</f>
        <v>0</v>
      </c>
    </row>
    <row r="818" spans="1:15" x14ac:dyDescent="0.35">
      <c r="A818">
        <v>88</v>
      </c>
      <c r="B818">
        <v>89</v>
      </c>
      <c r="C818">
        <v>92</v>
      </c>
      <c r="D818">
        <v>95</v>
      </c>
      <c r="E818">
        <v>96</v>
      </c>
      <c r="F818">
        <v>99</v>
      </c>
      <c r="H818">
        <f>1</f>
        <v>1</v>
      </c>
      <c r="I818">
        <f>COUNTA(input4713[[#This Row],[Column1.1]:[Column1.8]])</f>
        <v>6</v>
      </c>
      <c r="J818" t="str">
        <f>ADDRESS(ROW(),input4713[[#This Row],[first col]]+1,4)&amp;":"&amp;ADDRESS(ROW(),input4713[[#This Row],[lastcol]],4)</f>
        <v>B818:F818</v>
      </c>
      <c r="K818" t="str">
        <f>ADDRESS(ROW(),input4713[[#This Row],[first col]],4)&amp;":"&amp;ADDRESS(ROW(),input4713[[#This Row],[lastcol]]-1,4)</f>
        <v>A818:E818</v>
      </c>
      <c r="L818" t="b" cm="1">
        <f t="array" aca="1" ref="L818" ca="1">SUMPRODUCT(--(INDIRECT(input4713[[#This Row],[range1]])&lt;INDIRECT(input4713[[#This Row],[range2]])))=COUNT(INDIRECT(input4713[[#This Row],[range1]]))</f>
        <v>0</v>
      </c>
      <c r="M818" t="b" cm="1">
        <f t="array" aca="1" ref="M818" ca="1">SUMPRODUCT(--(INDIRECT(input4713[[#This Row],[range1]])&gt;INDIRECT(input4713[[#This Row],[range2]])))=COUNT(INDIRECT(input4713[[#This Row],[range1]]))</f>
        <v>1</v>
      </c>
      <c r="N818" t="b">
        <f ca="1">IF(AND(NOT(input4713[[#This Row],[All DESC?]]),NOT(input4713[[#This Row],[All ASC?]])),FALSE(),TRUE())</f>
        <v>1</v>
      </c>
      <c r="O818" cm="1">
        <f t="array" aca="1" ref="O818" ca="1">IF(AND(input4713[[#This Row],[Safe Part 1]],(MAX(ABS((INDIRECT(input4713[[#This Row],[range2]]))-(INDIRECT(input4713[[#This Row],[range1]])))))&lt;=3),1,0)</f>
        <v>1</v>
      </c>
    </row>
    <row r="819" spans="1:15" x14ac:dyDescent="0.35">
      <c r="A819">
        <v>1</v>
      </c>
      <c r="B819">
        <v>3</v>
      </c>
      <c r="C819">
        <v>6</v>
      </c>
      <c r="D819">
        <v>9</v>
      </c>
      <c r="E819">
        <v>10</v>
      </c>
      <c r="F819">
        <v>13</v>
      </c>
      <c r="H819">
        <f>1</f>
        <v>1</v>
      </c>
      <c r="I819">
        <f>COUNTA(input4713[[#This Row],[Column1.1]:[Column1.8]])</f>
        <v>6</v>
      </c>
      <c r="J819" t="str">
        <f>ADDRESS(ROW(),input4713[[#This Row],[first col]]+1,4)&amp;":"&amp;ADDRESS(ROW(),input4713[[#This Row],[lastcol]],4)</f>
        <v>B819:F819</v>
      </c>
      <c r="K819" t="str">
        <f>ADDRESS(ROW(),input4713[[#This Row],[first col]],4)&amp;":"&amp;ADDRESS(ROW(),input4713[[#This Row],[lastcol]]-1,4)</f>
        <v>A819:E819</v>
      </c>
      <c r="L819" t="b" cm="1">
        <f t="array" aca="1" ref="L819" ca="1">SUMPRODUCT(--(INDIRECT(input4713[[#This Row],[range1]])&lt;INDIRECT(input4713[[#This Row],[range2]])))=COUNT(INDIRECT(input4713[[#This Row],[range1]]))</f>
        <v>0</v>
      </c>
      <c r="M819" t="b" cm="1">
        <f t="array" aca="1" ref="M819" ca="1">SUMPRODUCT(--(INDIRECT(input4713[[#This Row],[range1]])&gt;INDIRECT(input4713[[#This Row],[range2]])))=COUNT(INDIRECT(input4713[[#This Row],[range1]]))</f>
        <v>1</v>
      </c>
      <c r="N819" t="b">
        <f ca="1">IF(AND(NOT(input4713[[#This Row],[All DESC?]]),NOT(input4713[[#This Row],[All ASC?]])),FALSE(),TRUE())</f>
        <v>1</v>
      </c>
      <c r="O819" cm="1">
        <f t="array" aca="1" ref="O819" ca="1">IF(AND(input4713[[#This Row],[Safe Part 1]],(MAX(ABS((INDIRECT(input4713[[#This Row],[range2]]))-(INDIRECT(input4713[[#This Row],[range1]])))))&lt;=3),1,0)</f>
        <v>1</v>
      </c>
    </row>
    <row r="820" spans="1:15" x14ac:dyDescent="0.35">
      <c r="A820">
        <v>44</v>
      </c>
      <c r="B820">
        <v>43</v>
      </c>
      <c r="C820">
        <v>41</v>
      </c>
      <c r="D820">
        <v>38</v>
      </c>
      <c r="E820">
        <v>36</v>
      </c>
      <c r="H820">
        <f>1</f>
        <v>1</v>
      </c>
      <c r="I820">
        <f>COUNTA(input4713[[#This Row],[Column1.1]:[Column1.8]])</f>
        <v>5</v>
      </c>
      <c r="J820" t="str">
        <f>ADDRESS(ROW(),input4713[[#This Row],[first col]]+1,4)&amp;":"&amp;ADDRESS(ROW(),input4713[[#This Row],[lastcol]],4)</f>
        <v>B820:E820</v>
      </c>
      <c r="K820" t="str">
        <f>ADDRESS(ROW(),input4713[[#This Row],[first col]],4)&amp;":"&amp;ADDRESS(ROW(),input4713[[#This Row],[lastcol]]-1,4)</f>
        <v>A820:D820</v>
      </c>
      <c r="L820" t="b" cm="1">
        <f t="array" aca="1" ref="L820" ca="1">SUMPRODUCT(--(INDIRECT(input4713[[#This Row],[range1]])&lt;INDIRECT(input4713[[#This Row],[range2]])))=COUNT(INDIRECT(input4713[[#This Row],[range1]]))</f>
        <v>1</v>
      </c>
      <c r="M820" t="b" cm="1">
        <f t="array" aca="1" ref="M820" ca="1">SUMPRODUCT(--(INDIRECT(input4713[[#This Row],[range1]])&gt;INDIRECT(input4713[[#This Row],[range2]])))=COUNT(INDIRECT(input4713[[#This Row],[range1]]))</f>
        <v>0</v>
      </c>
      <c r="N820" t="b">
        <f ca="1">IF(AND(NOT(input4713[[#This Row],[All DESC?]]),NOT(input4713[[#This Row],[All ASC?]])),FALSE(),TRUE())</f>
        <v>1</v>
      </c>
      <c r="O820" cm="1">
        <f t="array" aca="1" ref="O820" ca="1">IF(AND(input4713[[#This Row],[Safe Part 1]],(MAX(ABS((INDIRECT(input4713[[#This Row],[range2]]))-(INDIRECT(input4713[[#This Row],[range1]])))))&lt;=3),1,0)</f>
        <v>1</v>
      </c>
    </row>
    <row r="821" spans="1:15" x14ac:dyDescent="0.35">
      <c r="A821">
        <v>72</v>
      </c>
      <c r="B821">
        <v>69</v>
      </c>
      <c r="C821">
        <v>66</v>
      </c>
      <c r="D821">
        <v>63</v>
      </c>
      <c r="E821">
        <v>61</v>
      </c>
      <c r="F821">
        <v>58</v>
      </c>
      <c r="H821">
        <f>1</f>
        <v>1</v>
      </c>
      <c r="I821">
        <f>COUNTA(input4713[[#This Row],[Column1.1]:[Column1.8]])</f>
        <v>6</v>
      </c>
      <c r="J821" t="str">
        <f>ADDRESS(ROW(),input4713[[#This Row],[first col]]+1,4)&amp;":"&amp;ADDRESS(ROW(),input4713[[#This Row],[lastcol]],4)</f>
        <v>B821:F821</v>
      </c>
      <c r="K821" t="str">
        <f>ADDRESS(ROW(),input4713[[#This Row],[first col]],4)&amp;":"&amp;ADDRESS(ROW(),input4713[[#This Row],[lastcol]]-1,4)</f>
        <v>A821:E821</v>
      </c>
      <c r="L821" t="b" cm="1">
        <f t="array" aca="1" ref="L821" ca="1">SUMPRODUCT(--(INDIRECT(input4713[[#This Row],[range1]])&lt;INDIRECT(input4713[[#This Row],[range2]])))=COUNT(INDIRECT(input4713[[#This Row],[range1]]))</f>
        <v>1</v>
      </c>
      <c r="M821" t="b" cm="1">
        <f t="array" aca="1" ref="M821" ca="1">SUMPRODUCT(--(INDIRECT(input4713[[#This Row],[range1]])&gt;INDIRECT(input4713[[#This Row],[range2]])))=COUNT(INDIRECT(input4713[[#This Row],[range1]]))</f>
        <v>0</v>
      </c>
      <c r="N821" t="b">
        <f ca="1">IF(AND(NOT(input4713[[#This Row],[All DESC?]]),NOT(input4713[[#This Row],[All ASC?]])),FALSE(),TRUE())</f>
        <v>1</v>
      </c>
      <c r="O821" cm="1">
        <f t="array" aca="1" ref="O821" ca="1">IF(AND(input4713[[#This Row],[Safe Part 1]],(MAX(ABS((INDIRECT(input4713[[#This Row],[range2]]))-(INDIRECT(input4713[[#This Row],[range1]])))))&lt;=3),1,0)</f>
        <v>1</v>
      </c>
    </row>
    <row r="822" spans="1:15" x14ac:dyDescent="0.35">
      <c r="A822">
        <v>69</v>
      </c>
      <c r="B822">
        <v>70</v>
      </c>
      <c r="C822">
        <v>73</v>
      </c>
      <c r="D822">
        <v>76</v>
      </c>
      <c r="E822">
        <v>79</v>
      </c>
      <c r="F822">
        <v>81</v>
      </c>
      <c r="H822">
        <f>1</f>
        <v>1</v>
      </c>
      <c r="I822">
        <f>COUNTA(input4713[[#This Row],[Column1.1]:[Column1.8]])</f>
        <v>6</v>
      </c>
      <c r="J822" t="str">
        <f>ADDRESS(ROW(),input4713[[#This Row],[first col]]+1,4)&amp;":"&amp;ADDRESS(ROW(),input4713[[#This Row],[lastcol]],4)</f>
        <v>B822:F822</v>
      </c>
      <c r="K822" t="str">
        <f>ADDRESS(ROW(),input4713[[#This Row],[first col]],4)&amp;":"&amp;ADDRESS(ROW(),input4713[[#This Row],[lastcol]]-1,4)</f>
        <v>A822:E822</v>
      </c>
      <c r="L822" t="b" cm="1">
        <f t="array" aca="1" ref="L822" ca="1">SUMPRODUCT(--(INDIRECT(input4713[[#This Row],[range1]])&lt;INDIRECT(input4713[[#This Row],[range2]])))=COUNT(INDIRECT(input4713[[#This Row],[range1]]))</f>
        <v>0</v>
      </c>
      <c r="M822" t="b" cm="1">
        <f t="array" aca="1" ref="M822" ca="1">SUMPRODUCT(--(INDIRECT(input4713[[#This Row],[range1]])&gt;INDIRECT(input4713[[#This Row],[range2]])))=COUNT(INDIRECT(input4713[[#This Row],[range1]]))</f>
        <v>1</v>
      </c>
      <c r="N822" t="b">
        <f ca="1">IF(AND(NOT(input4713[[#This Row],[All DESC?]]),NOT(input4713[[#This Row],[All ASC?]])),FALSE(),TRUE())</f>
        <v>1</v>
      </c>
      <c r="O822" cm="1">
        <f t="array" aca="1" ref="O822" ca="1">IF(AND(input4713[[#This Row],[Safe Part 1]],(MAX(ABS((INDIRECT(input4713[[#This Row],[range2]]))-(INDIRECT(input4713[[#This Row],[range1]])))))&lt;=3),1,0)</f>
        <v>1</v>
      </c>
    </row>
    <row r="823" spans="1:15" x14ac:dyDescent="0.35">
      <c r="A823">
        <v>85</v>
      </c>
      <c r="B823">
        <v>87</v>
      </c>
      <c r="C823">
        <v>89</v>
      </c>
      <c r="D823">
        <v>90</v>
      </c>
      <c r="E823">
        <v>93</v>
      </c>
      <c r="F823">
        <v>96</v>
      </c>
      <c r="H823">
        <f>1</f>
        <v>1</v>
      </c>
      <c r="I823">
        <f>COUNTA(input4713[[#This Row],[Column1.1]:[Column1.8]])</f>
        <v>6</v>
      </c>
      <c r="J823" t="str">
        <f>ADDRESS(ROW(),input4713[[#This Row],[first col]]+1,4)&amp;":"&amp;ADDRESS(ROW(),input4713[[#This Row],[lastcol]],4)</f>
        <v>B823:F823</v>
      </c>
      <c r="K823" t="str">
        <f>ADDRESS(ROW(),input4713[[#This Row],[first col]],4)&amp;":"&amp;ADDRESS(ROW(),input4713[[#This Row],[lastcol]]-1,4)</f>
        <v>A823:E823</v>
      </c>
      <c r="L823" t="b" cm="1">
        <f t="array" aca="1" ref="L823" ca="1">SUMPRODUCT(--(INDIRECT(input4713[[#This Row],[range1]])&lt;INDIRECT(input4713[[#This Row],[range2]])))=COUNT(INDIRECT(input4713[[#This Row],[range1]]))</f>
        <v>0</v>
      </c>
      <c r="M823" t="b" cm="1">
        <f t="array" aca="1" ref="M823" ca="1">SUMPRODUCT(--(INDIRECT(input4713[[#This Row],[range1]])&gt;INDIRECT(input4713[[#This Row],[range2]])))=COUNT(INDIRECT(input4713[[#This Row],[range1]]))</f>
        <v>1</v>
      </c>
      <c r="N823" t="b">
        <f ca="1">IF(AND(NOT(input4713[[#This Row],[All DESC?]]),NOT(input4713[[#This Row],[All ASC?]])),FALSE(),TRUE())</f>
        <v>1</v>
      </c>
      <c r="O823" cm="1">
        <f t="array" aca="1" ref="O823" ca="1">IF(AND(input4713[[#This Row],[Safe Part 1]],(MAX(ABS((INDIRECT(input4713[[#This Row],[range2]]))-(INDIRECT(input4713[[#This Row],[range1]])))))&lt;=3),1,0)</f>
        <v>1</v>
      </c>
    </row>
    <row r="824" spans="1:15" x14ac:dyDescent="0.35">
      <c r="A824">
        <v>64</v>
      </c>
      <c r="B824">
        <v>62</v>
      </c>
      <c r="C824">
        <v>60</v>
      </c>
      <c r="D824">
        <v>57</v>
      </c>
      <c r="E824">
        <v>56</v>
      </c>
      <c r="F824">
        <v>53</v>
      </c>
      <c r="G824">
        <v>50</v>
      </c>
      <c r="H824">
        <f>1</f>
        <v>1</v>
      </c>
      <c r="I824">
        <f>COUNTA(input4713[[#This Row],[Column1.1]:[Column1.8]])</f>
        <v>7</v>
      </c>
      <c r="J824" t="str">
        <f>ADDRESS(ROW(),input4713[[#This Row],[first col]]+1,4)&amp;":"&amp;ADDRESS(ROW(),input4713[[#This Row],[lastcol]],4)</f>
        <v>B824:G824</v>
      </c>
      <c r="K824" t="str">
        <f>ADDRESS(ROW(),input4713[[#This Row],[first col]],4)&amp;":"&amp;ADDRESS(ROW(),input4713[[#This Row],[lastcol]]-1,4)</f>
        <v>A824:F824</v>
      </c>
      <c r="L824" t="b" cm="1">
        <f t="array" aca="1" ref="L824" ca="1">SUMPRODUCT(--(INDIRECT(input4713[[#This Row],[range1]])&lt;INDIRECT(input4713[[#This Row],[range2]])))=COUNT(INDIRECT(input4713[[#This Row],[range1]]))</f>
        <v>1</v>
      </c>
      <c r="M824" t="b" cm="1">
        <f t="array" aca="1" ref="M824" ca="1">SUMPRODUCT(--(INDIRECT(input4713[[#This Row],[range1]])&gt;INDIRECT(input4713[[#This Row],[range2]])))=COUNT(INDIRECT(input4713[[#This Row],[range1]]))</f>
        <v>0</v>
      </c>
      <c r="N824" t="b">
        <f ca="1">IF(AND(NOT(input4713[[#This Row],[All DESC?]]),NOT(input4713[[#This Row],[All ASC?]])),FALSE(),TRUE())</f>
        <v>1</v>
      </c>
      <c r="O824" cm="1">
        <f t="array" aca="1" ref="O824" ca="1">IF(AND(input4713[[#This Row],[Safe Part 1]],(MAX(ABS((INDIRECT(input4713[[#This Row],[range2]]))-(INDIRECT(input4713[[#This Row],[range1]])))))&lt;=3),1,0)</f>
        <v>1</v>
      </c>
    </row>
    <row r="825" spans="1:15" x14ac:dyDescent="0.35">
      <c r="A825">
        <v>75</v>
      </c>
      <c r="B825">
        <v>77</v>
      </c>
      <c r="C825">
        <v>79</v>
      </c>
      <c r="D825">
        <v>81</v>
      </c>
      <c r="E825">
        <v>83</v>
      </c>
      <c r="F825">
        <v>85</v>
      </c>
      <c r="H825">
        <f>1</f>
        <v>1</v>
      </c>
      <c r="I825">
        <f>COUNTA(input4713[[#This Row],[Column1.1]:[Column1.8]])</f>
        <v>6</v>
      </c>
      <c r="J825" t="str">
        <f>ADDRESS(ROW(),input4713[[#This Row],[first col]]+1,4)&amp;":"&amp;ADDRESS(ROW(),input4713[[#This Row],[lastcol]],4)</f>
        <v>B825:F825</v>
      </c>
      <c r="K825" t="str">
        <f>ADDRESS(ROW(),input4713[[#This Row],[first col]],4)&amp;":"&amp;ADDRESS(ROW(),input4713[[#This Row],[lastcol]]-1,4)</f>
        <v>A825:E825</v>
      </c>
      <c r="L825" t="b" cm="1">
        <f t="array" aca="1" ref="L825" ca="1">SUMPRODUCT(--(INDIRECT(input4713[[#This Row],[range1]])&lt;INDIRECT(input4713[[#This Row],[range2]])))=COUNT(INDIRECT(input4713[[#This Row],[range1]]))</f>
        <v>0</v>
      </c>
      <c r="M825" t="b" cm="1">
        <f t="array" aca="1" ref="M825" ca="1">SUMPRODUCT(--(INDIRECT(input4713[[#This Row],[range1]])&gt;INDIRECT(input4713[[#This Row],[range2]])))=COUNT(INDIRECT(input4713[[#This Row],[range1]]))</f>
        <v>1</v>
      </c>
      <c r="N825" t="b">
        <f ca="1">IF(AND(NOT(input4713[[#This Row],[All DESC?]]),NOT(input4713[[#This Row],[All ASC?]])),FALSE(),TRUE())</f>
        <v>1</v>
      </c>
      <c r="O825" cm="1">
        <f t="array" aca="1" ref="O825" ca="1">IF(AND(input4713[[#This Row],[Safe Part 1]],(MAX(ABS((INDIRECT(input4713[[#This Row],[range2]]))-(INDIRECT(input4713[[#This Row],[range1]])))))&lt;=3),1,0)</f>
        <v>1</v>
      </c>
    </row>
    <row r="826" spans="1:15" x14ac:dyDescent="0.35">
      <c r="A826">
        <v>6</v>
      </c>
      <c r="B826">
        <v>8</v>
      </c>
      <c r="C826">
        <v>9</v>
      </c>
      <c r="D826">
        <v>11</v>
      </c>
      <c r="E826">
        <v>12</v>
      </c>
      <c r="H826">
        <f>1</f>
        <v>1</v>
      </c>
      <c r="I826">
        <f>COUNTA(input4713[[#This Row],[Column1.1]:[Column1.8]])</f>
        <v>5</v>
      </c>
      <c r="J826" t="str">
        <f>ADDRESS(ROW(),input4713[[#This Row],[first col]]+1,4)&amp;":"&amp;ADDRESS(ROW(),input4713[[#This Row],[lastcol]],4)</f>
        <v>B826:E826</v>
      </c>
      <c r="K826" t="str">
        <f>ADDRESS(ROW(),input4713[[#This Row],[first col]],4)&amp;":"&amp;ADDRESS(ROW(),input4713[[#This Row],[lastcol]]-1,4)</f>
        <v>A826:D826</v>
      </c>
      <c r="L826" t="b" cm="1">
        <f t="array" aca="1" ref="L826" ca="1">SUMPRODUCT(--(INDIRECT(input4713[[#This Row],[range1]])&lt;INDIRECT(input4713[[#This Row],[range2]])))=COUNT(INDIRECT(input4713[[#This Row],[range1]]))</f>
        <v>0</v>
      </c>
      <c r="M826" t="b" cm="1">
        <f t="array" aca="1" ref="M826" ca="1">SUMPRODUCT(--(INDIRECT(input4713[[#This Row],[range1]])&gt;INDIRECT(input4713[[#This Row],[range2]])))=COUNT(INDIRECT(input4713[[#This Row],[range1]]))</f>
        <v>1</v>
      </c>
      <c r="N826" t="b">
        <f ca="1">IF(AND(NOT(input4713[[#This Row],[All DESC?]]),NOT(input4713[[#This Row],[All ASC?]])),FALSE(),TRUE())</f>
        <v>1</v>
      </c>
      <c r="O826" cm="1">
        <f t="array" aca="1" ref="O826" ca="1">IF(AND(input4713[[#This Row],[Safe Part 1]],(MAX(ABS((INDIRECT(input4713[[#This Row],[range2]]))-(INDIRECT(input4713[[#This Row],[range1]])))))&lt;=3),1,0)</f>
        <v>1</v>
      </c>
    </row>
    <row r="827" spans="1:15" x14ac:dyDescent="0.35">
      <c r="A827">
        <v>57</v>
      </c>
      <c r="B827">
        <v>58</v>
      </c>
      <c r="C827">
        <v>61</v>
      </c>
      <c r="D827">
        <v>62</v>
      </c>
      <c r="E827">
        <v>64</v>
      </c>
      <c r="F827">
        <v>67</v>
      </c>
      <c r="H827">
        <f>1</f>
        <v>1</v>
      </c>
      <c r="I827">
        <f>COUNTA(input4713[[#This Row],[Column1.1]:[Column1.8]])</f>
        <v>6</v>
      </c>
      <c r="J827" t="str">
        <f>ADDRESS(ROW(),input4713[[#This Row],[first col]]+1,4)&amp;":"&amp;ADDRESS(ROW(),input4713[[#This Row],[lastcol]],4)</f>
        <v>B827:F827</v>
      </c>
      <c r="K827" t="str">
        <f>ADDRESS(ROW(),input4713[[#This Row],[first col]],4)&amp;":"&amp;ADDRESS(ROW(),input4713[[#This Row],[lastcol]]-1,4)</f>
        <v>A827:E827</v>
      </c>
      <c r="L827" t="b" cm="1">
        <f t="array" aca="1" ref="L827" ca="1">SUMPRODUCT(--(INDIRECT(input4713[[#This Row],[range1]])&lt;INDIRECT(input4713[[#This Row],[range2]])))=COUNT(INDIRECT(input4713[[#This Row],[range1]]))</f>
        <v>0</v>
      </c>
      <c r="M827" t="b" cm="1">
        <f t="array" aca="1" ref="M827" ca="1">SUMPRODUCT(--(INDIRECT(input4713[[#This Row],[range1]])&gt;INDIRECT(input4713[[#This Row],[range2]])))=COUNT(INDIRECT(input4713[[#This Row],[range1]]))</f>
        <v>1</v>
      </c>
      <c r="N827" t="b">
        <f ca="1">IF(AND(NOT(input4713[[#This Row],[All DESC?]]),NOT(input4713[[#This Row],[All ASC?]])),FALSE(),TRUE())</f>
        <v>1</v>
      </c>
      <c r="O827" cm="1">
        <f t="array" aca="1" ref="O827" ca="1">IF(AND(input4713[[#This Row],[Safe Part 1]],(MAX(ABS((INDIRECT(input4713[[#This Row],[range2]]))-(INDIRECT(input4713[[#This Row],[range1]])))))&lt;=3),1,0)</f>
        <v>1</v>
      </c>
    </row>
    <row r="828" spans="1:15" x14ac:dyDescent="0.35">
      <c r="A828">
        <v>14</v>
      </c>
      <c r="B828">
        <v>13</v>
      </c>
      <c r="C828">
        <v>10</v>
      </c>
      <c r="D828">
        <v>7</v>
      </c>
      <c r="E828">
        <v>6</v>
      </c>
      <c r="F828">
        <v>4</v>
      </c>
      <c r="H828">
        <f>1</f>
        <v>1</v>
      </c>
      <c r="I828">
        <f>COUNTA(input4713[[#This Row],[Column1.1]:[Column1.8]])</f>
        <v>6</v>
      </c>
      <c r="J828" t="str">
        <f>ADDRESS(ROW(),input4713[[#This Row],[first col]]+1,4)&amp;":"&amp;ADDRESS(ROW(),input4713[[#This Row],[lastcol]],4)</f>
        <v>B828:F828</v>
      </c>
      <c r="K828" t="str">
        <f>ADDRESS(ROW(),input4713[[#This Row],[first col]],4)&amp;":"&amp;ADDRESS(ROW(),input4713[[#This Row],[lastcol]]-1,4)</f>
        <v>A828:E828</v>
      </c>
      <c r="L828" t="b" cm="1">
        <f t="array" aca="1" ref="L828" ca="1">SUMPRODUCT(--(INDIRECT(input4713[[#This Row],[range1]])&lt;INDIRECT(input4713[[#This Row],[range2]])))=COUNT(INDIRECT(input4713[[#This Row],[range1]]))</f>
        <v>1</v>
      </c>
      <c r="M828" t="b" cm="1">
        <f t="array" aca="1" ref="M828" ca="1">SUMPRODUCT(--(INDIRECT(input4713[[#This Row],[range1]])&gt;INDIRECT(input4713[[#This Row],[range2]])))=COUNT(INDIRECT(input4713[[#This Row],[range1]]))</f>
        <v>0</v>
      </c>
      <c r="N828" t="b">
        <f ca="1">IF(AND(NOT(input4713[[#This Row],[All DESC?]]),NOT(input4713[[#This Row],[All ASC?]])),FALSE(),TRUE())</f>
        <v>1</v>
      </c>
      <c r="O828" cm="1">
        <f t="array" aca="1" ref="O828" ca="1">IF(AND(input4713[[#This Row],[Safe Part 1]],(MAX(ABS((INDIRECT(input4713[[#This Row],[range2]]))-(INDIRECT(input4713[[#This Row],[range1]])))))&lt;=3),1,0)</f>
        <v>1</v>
      </c>
    </row>
    <row r="829" spans="1:15" x14ac:dyDescent="0.35">
      <c r="A829">
        <v>66</v>
      </c>
      <c r="B829">
        <v>69</v>
      </c>
      <c r="C829">
        <v>71</v>
      </c>
      <c r="D829">
        <v>72</v>
      </c>
      <c r="E829">
        <v>75</v>
      </c>
      <c r="F829">
        <v>76</v>
      </c>
      <c r="H829">
        <f>1</f>
        <v>1</v>
      </c>
      <c r="I829">
        <f>COUNTA(input4713[[#This Row],[Column1.1]:[Column1.8]])</f>
        <v>6</v>
      </c>
      <c r="J829" t="str">
        <f>ADDRESS(ROW(),input4713[[#This Row],[first col]]+1,4)&amp;":"&amp;ADDRESS(ROW(),input4713[[#This Row],[lastcol]],4)</f>
        <v>B829:F829</v>
      </c>
      <c r="K829" t="str">
        <f>ADDRESS(ROW(),input4713[[#This Row],[first col]],4)&amp;":"&amp;ADDRESS(ROW(),input4713[[#This Row],[lastcol]]-1,4)</f>
        <v>A829:E829</v>
      </c>
      <c r="L829" t="b" cm="1">
        <f t="array" aca="1" ref="L829" ca="1">SUMPRODUCT(--(INDIRECT(input4713[[#This Row],[range1]])&lt;INDIRECT(input4713[[#This Row],[range2]])))=COUNT(INDIRECT(input4713[[#This Row],[range1]]))</f>
        <v>0</v>
      </c>
      <c r="M829" t="b" cm="1">
        <f t="array" aca="1" ref="M829" ca="1">SUMPRODUCT(--(INDIRECT(input4713[[#This Row],[range1]])&gt;INDIRECT(input4713[[#This Row],[range2]])))=COUNT(INDIRECT(input4713[[#This Row],[range1]]))</f>
        <v>1</v>
      </c>
      <c r="N829" t="b">
        <f ca="1">IF(AND(NOT(input4713[[#This Row],[All DESC?]]),NOT(input4713[[#This Row],[All ASC?]])),FALSE(),TRUE())</f>
        <v>1</v>
      </c>
      <c r="O829" cm="1">
        <f t="array" aca="1" ref="O829" ca="1">IF(AND(input4713[[#This Row],[Safe Part 1]],(MAX(ABS((INDIRECT(input4713[[#This Row],[range2]]))-(INDIRECT(input4713[[#This Row],[range1]])))))&lt;=3),1,0)</f>
        <v>1</v>
      </c>
    </row>
    <row r="830" spans="1:15" x14ac:dyDescent="0.35">
      <c r="A830">
        <v>22</v>
      </c>
      <c r="B830">
        <v>20</v>
      </c>
      <c r="C830">
        <v>19</v>
      </c>
      <c r="D830">
        <v>16</v>
      </c>
      <c r="E830">
        <v>14</v>
      </c>
      <c r="H830">
        <f>1</f>
        <v>1</v>
      </c>
      <c r="I830">
        <f>COUNTA(input4713[[#This Row],[Column1.1]:[Column1.8]])</f>
        <v>5</v>
      </c>
      <c r="J830" t="str">
        <f>ADDRESS(ROW(),input4713[[#This Row],[first col]]+1,4)&amp;":"&amp;ADDRESS(ROW(),input4713[[#This Row],[lastcol]],4)</f>
        <v>B830:E830</v>
      </c>
      <c r="K830" t="str">
        <f>ADDRESS(ROW(),input4713[[#This Row],[first col]],4)&amp;":"&amp;ADDRESS(ROW(),input4713[[#This Row],[lastcol]]-1,4)</f>
        <v>A830:D830</v>
      </c>
      <c r="L830" t="b" cm="1">
        <f t="array" aca="1" ref="L830" ca="1">SUMPRODUCT(--(INDIRECT(input4713[[#This Row],[range1]])&lt;INDIRECT(input4713[[#This Row],[range2]])))=COUNT(INDIRECT(input4713[[#This Row],[range1]]))</f>
        <v>1</v>
      </c>
      <c r="M830" t="b" cm="1">
        <f t="array" aca="1" ref="M830" ca="1">SUMPRODUCT(--(INDIRECT(input4713[[#This Row],[range1]])&gt;INDIRECT(input4713[[#This Row],[range2]])))=COUNT(INDIRECT(input4713[[#This Row],[range1]]))</f>
        <v>0</v>
      </c>
      <c r="N830" t="b">
        <f ca="1">IF(AND(NOT(input4713[[#This Row],[All DESC?]]),NOT(input4713[[#This Row],[All ASC?]])),FALSE(),TRUE())</f>
        <v>1</v>
      </c>
      <c r="O830" cm="1">
        <f t="array" aca="1" ref="O830" ca="1">IF(AND(input4713[[#This Row],[Safe Part 1]],(MAX(ABS((INDIRECT(input4713[[#This Row],[range2]]))-(INDIRECT(input4713[[#This Row],[range1]])))))&lt;=3),1,0)</f>
        <v>1</v>
      </c>
    </row>
    <row r="831" spans="1:15" x14ac:dyDescent="0.35">
      <c r="A831">
        <v>57</v>
      </c>
      <c r="B831">
        <v>54</v>
      </c>
      <c r="C831">
        <v>53</v>
      </c>
      <c r="D831">
        <v>50</v>
      </c>
      <c r="E831">
        <v>47</v>
      </c>
      <c r="F831">
        <v>46</v>
      </c>
      <c r="G831">
        <v>40</v>
      </c>
      <c r="H831">
        <f>1</f>
        <v>1</v>
      </c>
      <c r="I831">
        <f>COUNTA(input4713[[#This Row],[Column1.1]:[Column1.8]])</f>
        <v>7</v>
      </c>
      <c r="J831" t="str">
        <f>ADDRESS(ROW(),input4713[[#This Row],[first col]]+1,4)&amp;":"&amp;ADDRESS(ROW(),input4713[[#This Row],[lastcol]],4)</f>
        <v>B831:G831</v>
      </c>
      <c r="K831" t="str">
        <f>ADDRESS(ROW(),input4713[[#This Row],[first col]],4)&amp;":"&amp;ADDRESS(ROW(),input4713[[#This Row],[lastcol]]-1,4)</f>
        <v>A831:F831</v>
      </c>
      <c r="L831" t="b" cm="1">
        <f t="array" aca="1" ref="L831" ca="1">SUMPRODUCT(--(INDIRECT(input4713[[#This Row],[range1]])&lt;INDIRECT(input4713[[#This Row],[range2]])))=COUNT(INDIRECT(input4713[[#This Row],[range1]]))</f>
        <v>1</v>
      </c>
      <c r="M831" t="b" cm="1">
        <f t="array" aca="1" ref="M831" ca="1">SUMPRODUCT(--(INDIRECT(input4713[[#This Row],[range1]])&gt;INDIRECT(input4713[[#This Row],[range2]])))=COUNT(INDIRECT(input4713[[#This Row],[range1]]))</f>
        <v>0</v>
      </c>
      <c r="N831" t="b">
        <f ca="1">IF(AND(NOT(input4713[[#This Row],[All DESC?]]),NOT(input4713[[#This Row],[All ASC?]])),FALSE(),TRUE())</f>
        <v>1</v>
      </c>
      <c r="O831" cm="1">
        <f t="array" aca="1" ref="O831" ca="1">IF(AND(input4713[[#This Row],[Safe Part 1]],(MAX(ABS((INDIRECT(input4713[[#This Row],[range2]]))-(INDIRECT(input4713[[#This Row],[range1]])))))&lt;=3),1,0)</f>
        <v>0</v>
      </c>
    </row>
    <row r="832" spans="1:15" x14ac:dyDescent="0.35">
      <c r="A832">
        <v>18</v>
      </c>
      <c r="B832">
        <v>16</v>
      </c>
      <c r="C832">
        <v>15</v>
      </c>
      <c r="D832">
        <v>14</v>
      </c>
      <c r="E832">
        <v>12</v>
      </c>
      <c r="F832">
        <v>9</v>
      </c>
      <c r="H832">
        <f>1</f>
        <v>1</v>
      </c>
      <c r="I832">
        <f>COUNTA(input4713[[#This Row],[Column1.1]:[Column1.8]])</f>
        <v>6</v>
      </c>
      <c r="J832" t="str">
        <f>ADDRESS(ROW(),input4713[[#This Row],[first col]]+1,4)&amp;":"&amp;ADDRESS(ROW(),input4713[[#This Row],[lastcol]],4)</f>
        <v>B832:F832</v>
      </c>
      <c r="K832" t="str">
        <f>ADDRESS(ROW(),input4713[[#This Row],[first col]],4)&amp;":"&amp;ADDRESS(ROW(),input4713[[#This Row],[lastcol]]-1,4)</f>
        <v>A832:E832</v>
      </c>
      <c r="L832" t="b" cm="1">
        <f t="array" aca="1" ref="L832" ca="1">SUMPRODUCT(--(INDIRECT(input4713[[#This Row],[range1]])&lt;INDIRECT(input4713[[#This Row],[range2]])))=COUNT(INDIRECT(input4713[[#This Row],[range1]]))</f>
        <v>1</v>
      </c>
      <c r="M832" t="b" cm="1">
        <f t="array" aca="1" ref="M832" ca="1">SUMPRODUCT(--(INDIRECT(input4713[[#This Row],[range1]])&gt;INDIRECT(input4713[[#This Row],[range2]])))=COUNT(INDIRECT(input4713[[#This Row],[range1]]))</f>
        <v>0</v>
      </c>
      <c r="N832" t="b">
        <f ca="1">IF(AND(NOT(input4713[[#This Row],[All DESC?]]),NOT(input4713[[#This Row],[All ASC?]])),FALSE(),TRUE())</f>
        <v>1</v>
      </c>
      <c r="O832" cm="1">
        <f t="array" aca="1" ref="O832" ca="1">IF(AND(input4713[[#This Row],[Safe Part 1]],(MAX(ABS((INDIRECT(input4713[[#This Row],[range2]]))-(INDIRECT(input4713[[#This Row],[range1]])))))&lt;=3),1,0)</f>
        <v>1</v>
      </c>
    </row>
    <row r="833" spans="1:15" x14ac:dyDescent="0.35">
      <c r="A833">
        <v>80</v>
      </c>
      <c r="B833">
        <v>79</v>
      </c>
      <c r="C833">
        <v>76</v>
      </c>
      <c r="D833">
        <v>75</v>
      </c>
      <c r="E833">
        <v>72</v>
      </c>
      <c r="F833">
        <v>69</v>
      </c>
      <c r="G833">
        <v>63</v>
      </c>
      <c r="H833">
        <f>1</f>
        <v>1</v>
      </c>
      <c r="I833">
        <f>COUNTA(input4713[[#This Row],[Column1.1]:[Column1.8]])</f>
        <v>7</v>
      </c>
      <c r="J833" t="str">
        <f>ADDRESS(ROW(),input4713[[#This Row],[first col]]+1,4)&amp;":"&amp;ADDRESS(ROW(),input4713[[#This Row],[lastcol]],4)</f>
        <v>B833:G833</v>
      </c>
      <c r="K833" t="str">
        <f>ADDRESS(ROW(),input4713[[#This Row],[first col]],4)&amp;":"&amp;ADDRESS(ROW(),input4713[[#This Row],[lastcol]]-1,4)</f>
        <v>A833:F833</v>
      </c>
      <c r="L833" t="b" cm="1">
        <f t="array" aca="1" ref="L833" ca="1">SUMPRODUCT(--(INDIRECT(input4713[[#This Row],[range1]])&lt;INDIRECT(input4713[[#This Row],[range2]])))=COUNT(INDIRECT(input4713[[#This Row],[range1]]))</f>
        <v>1</v>
      </c>
      <c r="M833" t="b" cm="1">
        <f t="array" aca="1" ref="M833" ca="1">SUMPRODUCT(--(INDIRECT(input4713[[#This Row],[range1]])&gt;INDIRECT(input4713[[#This Row],[range2]])))=COUNT(INDIRECT(input4713[[#This Row],[range1]]))</f>
        <v>0</v>
      </c>
      <c r="N833" t="b">
        <f ca="1">IF(AND(NOT(input4713[[#This Row],[All DESC?]]),NOT(input4713[[#This Row],[All ASC?]])),FALSE(),TRUE())</f>
        <v>1</v>
      </c>
      <c r="O833" cm="1">
        <f t="array" aca="1" ref="O833" ca="1">IF(AND(input4713[[#This Row],[Safe Part 1]],(MAX(ABS((INDIRECT(input4713[[#This Row],[range2]]))-(INDIRECT(input4713[[#This Row],[range1]])))))&lt;=3),1,0)</f>
        <v>0</v>
      </c>
    </row>
    <row r="834" spans="1:15" x14ac:dyDescent="0.35">
      <c r="A834">
        <v>9</v>
      </c>
      <c r="B834">
        <v>10</v>
      </c>
      <c r="C834">
        <v>11</v>
      </c>
      <c r="D834">
        <v>12</v>
      </c>
      <c r="E834">
        <v>15</v>
      </c>
      <c r="F834">
        <v>16</v>
      </c>
      <c r="H834">
        <f>1</f>
        <v>1</v>
      </c>
      <c r="I834">
        <f>COUNTA(input4713[[#This Row],[Column1.1]:[Column1.8]])</f>
        <v>6</v>
      </c>
      <c r="J834" t="str">
        <f>ADDRESS(ROW(),input4713[[#This Row],[first col]]+1,4)&amp;":"&amp;ADDRESS(ROW(),input4713[[#This Row],[lastcol]],4)</f>
        <v>B834:F834</v>
      </c>
      <c r="K834" t="str">
        <f>ADDRESS(ROW(),input4713[[#This Row],[first col]],4)&amp;":"&amp;ADDRESS(ROW(),input4713[[#This Row],[lastcol]]-1,4)</f>
        <v>A834:E834</v>
      </c>
      <c r="L834" t="b" cm="1">
        <f t="array" aca="1" ref="L834" ca="1">SUMPRODUCT(--(INDIRECT(input4713[[#This Row],[range1]])&lt;INDIRECT(input4713[[#This Row],[range2]])))=COUNT(INDIRECT(input4713[[#This Row],[range1]]))</f>
        <v>0</v>
      </c>
      <c r="M834" t="b" cm="1">
        <f t="array" aca="1" ref="M834" ca="1">SUMPRODUCT(--(INDIRECT(input4713[[#This Row],[range1]])&gt;INDIRECT(input4713[[#This Row],[range2]])))=COUNT(INDIRECT(input4713[[#This Row],[range1]]))</f>
        <v>1</v>
      </c>
      <c r="N834" t="b">
        <f ca="1">IF(AND(NOT(input4713[[#This Row],[All DESC?]]),NOT(input4713[[#This Row],[All ASC?]])),FALSE(),TRUE())</f>
        <v>1</v>
      </c>
      <c r="O834" cm="1">
        <f t="array" aca="1" ref="O834" ca="1">IF(AND(input4713[[#This Row],[Safe Part 1]],(MAX(ABS((INDIRECT(input4713[[#This Row],[range2]]))-(INDIRECT(input4713[[#This Row],[range1]])))))&lt;=3),1,0)</f>
        <v>1</v>
      </c>
    </row>
    <row r="835" spans="1:15" x14ac:dyDescent="0.35">
      <c r="A835">
        <v>27</v>
      </c>
      <c r="B835">
        <v>28</v>
      </c>
      <c r="C835">
        <v>31</v>
      </c>
      <c r="D835">
        <v>33</v>
      </c>
      <c r="E835">
        <v>36</v>
      </c>
      <c r="F835">
        <v>39</v>
      </c>
      <c r="H835">
        <f>1</f>
        <v>1</v>
      </c>
      <c r="I835">
        <f>COUNTA(input4713[[#This Row],[Column1.1]:[Column1.8]])</f>
        <v>6</v>
      </c>
      <c r="J835" t="str">
        <f>ADDRESS(ROW(),input4713[[#This Row],[first col]]+1,4)&amp;":"&amp;ADDRESS(ROW(),input4713[[#This Row],[lastcol]],4)</f>
        <v>B835:F835</v>
      </c>
      <c r="K835" t="str">
        <f>ADDRESS(ROW(),input4713[[#This Row],[first col]],4)&amp;":"&amp;ADDRESS(ROW(),input4713[[#This Row],[lastcol]]-1,4)</f>
        <v>A835:E835</v>
      </c>
      <c r="L835" t="b" cm="1">
        <f t="array" aca="1" ref="L835" ca="1">SUMPRODUCT(--(INDIRECT(input4713[[#This Row],[range1]])&lt;INDIRECT(input4713[[#This Row],[range2]])))=COUNT(INDIRECT(input4713[[#This Row],[range1]]))</f>
        <v>0</v>
      </c>
      <c r="M835" t="b" cm="1">
        <f t="array" aca="1" ref="M835" ca="1">SUMPRODUCT(--(INDIRECT(input4713[[#This Row],[range1]])&gt;INDIRECT(input4713[[#This Row],[range2]])))=COUNT(INDIRECT(input4713[[#This Row],[range1]]))</f>
        <v>1</v>
      </c>
      <c r="N835" t="b">
        <f ca="1">IF(AND(NOT(input4713[[#This Row],[All DESC?]]),NOT(input4713[[#This Row],[All ASC?]])),FALSE(),TRUE())</f>
        <v>1</v>
      </c>
      <c r="O835" cm="1">
        <f t="array" aca="1" ref="O835" ca="1">IF(AND(input4713[[#This Row],[Safe Part 1]],(MAX(ABS((INDIRECT(input4713[[#This Row],[range2]]))-(INDIRECT(input4713[[#This Row],[range1]])))))&lt;=3),1,0)</f>
        <v>1</v>
      </c>
    </row>
    <row r="836" spans="1:15" x14ac:dyDescent="0.35">
      <c r="A836">
        <v>37</v>
      </c>
      <c r="B836">
        <v>36</v>
      </c>
      <c r="C836">
        <v>33</v>
      </c>
      <c r="D836">
        <v>32</v>
      </c>
      <c r="E836">
        <v>31</v>
      </c>
      <c r="F836">
        <v>30</v>
      </c>
      <c r="H836">
        <f>1</f>
        <v>1</v>
      </c>
      <c r="I836">
        <f>COUNTA(input4713[[#This Row],[Column1.1]:[Column1.8]])</f>
        <v>6</v>
      </c>
      <c r="J836" t="str">
        <f>ADDRESS(ROW(),input4713[[#This Row],[first col]]+1,4)&amp;":"&amp;ADDRESS(ROW(),input4713[[#This Row],[lastcol]],4)</f>
        <v>B836:F836</v>
      </c>
      <c r="K836" t="str">
        <f>ADDRESS(ROW(),input4713[[#This Row],[first col]],4)&amp;":"&amp;ADDRESS(ROW(),input4713[[#This Row],[lastcol]]-1,4)</f>
        <v>A836:E836</v>
      </c>
      <c r="L836" t="b" cm="1">
        <f t="array" aca="1" ref="L836" ca="1">SUMPRODUCT(--(INDIRECT(input4713[[#This Row],[range1]])&lt;INDIRECT(input4713[[#This Row],[range2]])))=COUNT(INDIRECT(input4713[[#This Row],[range1]]))</f>
        <v>1</v>
      </c>
      <c r="M836" t="b" cm="1">
        <f t="array" aca="1" ref="M836" ca="1">SUMPRODUCT(--(INDIRECT(input4713[[#This Row],[range1]])&gt;INDIRECT(input4713[[#This Row],[range2]])))=COUNT(INDIRECT(input4713[[#This Row],[range1]]))</f>
        <v>0</v>
      </c>
      <c r="N836" t="b">
        <f ca="1">IF(AND(NOT(input4713[[#This Row],[All DESC?]]),NOT(input4713[[#This Row],[All ASC?]])),FALSE(),TRUE())</f>
        <v>1</v>
      </c>
      <c r="O836" cm="1">
        <f t="array" aca="1" ref="O836" ca="1">IF(AND(input4713[[#This Row],[Safe Part 1]],(MAX(ABS((INDIRECT(input4713[[#This Row],[range2]]))-(INDIRECT(input4713[[#This Row],[range1]])))))&lt;=3),1,0)</f>
        <v>1</v>
      </c>
    </row>
    <row r="837" spans="1:15" x14ac:dyDescent="0.35">
      <c r="A837">
        <v>71</v>
      </c>
      <c r="B837">
        <v>69</v>
      </c>
      <c r="C837">
        <v>67</v>
      </c>
      <c r="D837">
        <v>64</v>
      </c>
      <c r="E837">
        <v>61</v>
      </c>
      <c r="F837">
        <v>58</v>
      </c>
      <c r="H837">
        <f>1</f>
        <v>1</v>
      </c>
      <c r="I837">
        <f>COUNTA(input4713[[#This Row],[Column1.1]:[Column1.8]])</f>
        <v>6</v>
      </c>
      <c r="J837" t="str">
        <f>ADDRESS(ROW(),input4713[[#This Row],[first col]]+1,4)&amp;":"&amp;ADDRESS(ROW(),input4713[[#This Row],[lastcol]],4)</f>
        <v>B837:F837</v>
      </c>
      <c r="K837" t="str">
        <f>ADDRESS(ROW(),input4713[[#This Row],[first col]],4)&amp;":"&amp;ADDRESS(ROW(),input4713[[#This Row],[lastcol]]-1,4)</f>
        <v>A837:E837</v>
      </c>
      <c r="L837" t="b" cm="1">
        <f t="array" aca="1" ref="L837" ca="1">SUMPRODUCT(--(INDIRECT(input4713[[#This Row],[range1]])&lt;INDIRECT(input4713[[#This Row],[range2]])))=COUNT(INDIRECT(input4713[[#This Row],[range1]]))</f>
        <v>1</v>
      </c>
      <c r="M837" t="b" cm="1">
        <f t="array" aca="1" ref="M837" ca="1">SUMPRODUCT(--(INDIRECT(input4713[[#This Row],[range1]])&gt;INDIRECT(input4713[[#This Row],[range2]])))=COUNT(INDIRECT(input4713[[#This Row],[range1]]))</f>
        <v>0</v>
      </c>
      <c r="N837" t="b">
        <f ca="1">IF(AND(NOT(input4713[[#This Row],[All DESC?]]),NOT(input4713[[#This Row],[All ASC?]])),FALSE(),TRUE())</f>
        <v>1</v>
      </c>
      <c r="O837" cm="1">
        <f t="array" aca="1" ref="O837" ca="1">IF(AND(input4713[[#This Row],[Safe Part 1]],(MAX(ABS((INDIRECT(input4713[[#This Row],[range2]]))-(INDIRECT(input4713[[#This Row],[range1]])))))&lt;=3),1,0)</f>
        <v>1</v>
      </c>
    </row>
    <row r="838" spans="1:15" x14ac:dyDescent="0.35">
      <c r="A838">
        <v>46</v>
      </c>
      <c r="B838">
        <v>45</v>
      </c>
      <c r="C838">
        <v>44</v>
      </c>
      <c r="D838">
        <v>41</v>
      </c>
      <c r="E838">
        <v>39</v>
      </c>
      <c r="F838">
        <v>36</v>
      </c>
      <c r="H838">
        <f>1</f>
        <v>1</v>
      </c>
      <c r="I838">
        <f>COUNTA(input4713[[#This Row],[Column1.1]:[Column1.8]])</f>
        <v>6</v>
      </c>
      <c r="J838" t="str">
        <f>ADDRESS(ROW(),input4713[[#This Row],[first col]]+1,4)&amp;":"&amp;ADDRESS(ROW(),input4713[[#This Row],[lastcol]],4)</f>
        <v>B838:F838</v>
      </c>
      <c r="K838" t="str">
        <f>ADDRESS(ROW(),input4713[[#This Row],[first col]],4)&amp;":"&amp;ADDRESS(ROW(),input4713[[#This Row],[lastcol]]-1,4)</f>
        <v>A838:E838</v>
      </c>
      <c r="L838" t="b" cm="1">
        <f t="array" aca="1" ref="L838" ca="1">SUMPRODUCT(--(INDIRECT(input4713[[#This Row],[range1]])&lt;INDIRECT(input4713[[#This Row],[range2]])))=COUNT(INDIRECT(input4713[[#This Row],[range1]]))</f>
        <v>1</v>
      </c>
      <c r="M838" t="b" cm="1">
        <f t="array" aca="1" ref="M838" ca="1">SUMPRODUCT(--(INDIRECT(input4713[[#This Row],[range1]])&gt;INDIRECT(input4713[[#This Row],[range2]])))=COUNT(INDIRECT(input4713[[#This Row],[range1]]))</f>
        <v>0</v>
      </c>
      <c r="N838" t="b">
        <f ca="1">IF(AND(NOT(input4713[[#This Row],[All DESC?]]),NOT(input4713[[#This Row],[All ASC?]])),FALSE(),TRUE())</f>
        <v>1</v>
      </c>
      <c r="O838" cm="1">
        <f t="array" aca="1" ref="O838" ca="1">IF(AND(input4713[[#This Row],[Safe Part 1]],(MAX(ABS((INDIRECT(input4713[[#This Row],[range2]]))-(INDIRECT(input4713[[#This Row],[range1]])))))&lt;=3),1,0)</f>
        <v>1</v>
      </c>
    </row>
    <row r="839" spans="1:15" x14ac:dyDescent="0.35">
      <c r="A839">
        <v>21</v>
      </c>
      <c r="B839">
        <v>18</v>
      </c>
      <c r="C839">
        <v>15</v>
      </c>
      <c r="D839">
        <v>13</v>
      </c>
      <c r="E839">
        <v>10</v>
      </c>
      <c r="H839">
        <f>1</f>
        <v>1</v>
      </c>
      <c r="I839">
        <f>COUNTA(input4713[[#This Row],[Column1.1]:[Column1.8]])</f>
        <v>5</v>
      </c>
      <c r="J839" t="str">
        <f>ADDRESS(ROW(),input4713[[#This Row],[first col]]+1,4)&amp;":"&amp;ADDRESS(ROW(),input4713[[#This Row],[lastcol]],4)</f>
        <v>B839:E839</v>
      </c>
      <c r="K839" t="str">
        <f>ADDRESS(ROW(),input4713[[#This Row],[first col]],4)&amp;":"&amp;ADDRESS(ROW(),input4713[[#This Row],[lastcol]]-1,4)</f>
        <v>A839:D839</v>
      </c>
      <c r="L839" t="b" cm="1">
        <f t="array" aca="1" ref="L839" ca="1">SUMPRODUCT(--(INDIRECT(input4713[[#This Row],[range1]])&lt;INDIRECT(input4713[[#This Row],[range2]])))=COUNT(INDIRECT(input4713[[#This Row],[range1]]))</f>
        <v>1</v>
      </c>
      <c r="M839" t="b" cm="1">
        <f t="array" aca="1" ref="M839" ca="1">SUMPRODUCT(--(INDIRECT(input4713[[#This Row],[range1]])&gt;INDIRECT(input4713[[#This Row],[range2]])))=COUNT(INDIRECT(input4713[[#This Row],[range1]]))</f>
        <v>0</v>
      </c>
      <c r="N839" t="b">
        <f ca="1">IF(AND(NOT(input4713[[#This Row],[All DESC?]]),NOT(input4713[[#This Row],[All ASC?]])),FALSE(),TRUE())</f>
        <v>1</v>
      </c>
      <c r="O839" cm="1">
        <f t="array" aca="1" ref="O839" ca="1">IF(AND(input4713[[#This Row],[Safe Part 1]],(MAX(ABS((INDIRECT(input4713[[#This Row],[range2]]))-(INDIRECT(input4713[[#This Row],[range1]])))))&lt;=3),1,0)</f>
        <v>1</v>
      </c>
    </row>
    <row r="840" spans="1:15" x14ac:dyDescent="0.35">
      <c r="A840">
        <v>38</v>
      </c>
      <c r="B840">
        <v>36</v>
      </c>
      <c r="C840">
        <v>33</v>
      </c>
      <c r="D840">
        <v>31</v>
      </c>
      <c r="E840">
        <v>30</v>
      </c>
      <c r="F840">
        <v>27</v>
      </c>
      <c r="G840">
        <v>24</v>
      </c>
      <c r="H840">
        <f>1</f>
        <v>1</v>
      </c>
      <c r="I840">
        <f>COUNTA(input4713[[#This Row],[Column1.1]:[Column1.8]])</f>
        <v>7</v>
      </c>
      <c r="J840" t="str">
        <f>ADDRESS(ROW(),input4713[[#This Row],[first col]]+1,4)&amp;":"&amp;ADDRESS(ROW(),input4713[[#This Row],[lastcol]],4)</f>
        <v>B840:G840</v>
      </c>
      <c r="K840" t="str">
        <f>ADDRESS(ROW(),input4713[[#This Row],[first col]],4)&amp;":"&amp;ADDRESS(ROW(),input4713[[#This Row],[lastcol]]-1,4)</f>
        <v>A840:F840</v>
      </c>
      <c r="L840" t="b" cm="1">
        <f t="array" aca="1" ref="L840" ca="1">SUMPRODUCT(--(INDIRECT(input4713[[#This Row],[range1]])&lt;INDIRECT(input4713[[#This Row],[range2]])))=COUNT(INDIRECT(input4713[[#This Row],[range1]]))</f>
        <v>1</v>
      </c>
      <c r="M840" t="b" cm="1">
        <f t="array" aca="1" ref="M840" ca="1">SUMPRODUCT(--(INDIRECT(input4713[[#This Row],[range1]])&gt;INDIRECT(input4713[[#This Row],[range2]])))=COUNT(INDIRECT(input4713[[#This Row],[range1]]))</f>
        <v>0</v>
      </c>
      <c r="N840" t="b">
        <f ca="1">IF(AND(NOT(input4713[[#This Row],[All DESC?]]),NOT(input4713[[#This Row],[All ASC?]])),FALSE(),TRUE())</f>
        <v>1</v>
      </c>
      <c r="O840" cm="1">
        <f t="array" aca="1" ref="O840" ca="1">IF(AND(input4713[[#This Row],[Safe Part 1]],(MAX(ABS((INDIRECT(input4713[[#This Row],[range2]]))-(INDIRECT(input4713[[#This Row],[range1]])))))&lt;=3),1,0)</f>
        <v>1</v>
      </c>
    </row>
    <row r="841" spans="1:15" x14ac:dyDescent="0.35">
      <c r="A841">
        <v>11</v>
      </c>
      <c r="B841">
        <v>13</v>
      </c>
      <c r="C841">
        <v>16</v>
      </c>
      <c r="D841">
        <v>17</v>
      </c>
      <c r="E841">
        <v>19</v>
      </c>
      <c r="F841">
        <v>21</v>
      </c>
      <c r="G841">
        <v>27</v>
      </c>
      <c r="H841">
        <f>1</f>
        <v>1</v>
      </c>
      <c r="I841">
        <f>COUNTA(input4713[[#This Row],[Column1.1]:[Column1.8]])</f>
        <v>7</v>
      </c>
      <c r="J841" t="str">
        <f>ADDRESS(ROW(),input4713[[#This Row],[first col]]+1,4)&amp;":"&amp;ADDRESS(ROW(),input4713[[#This Row],[lastcol]],4)</f>
        <v>B841:G841</v>
      </c>
      <c r="K841" t="str">
        <f>ADDRESS(ROW(),input4713[[#This Row],[first col]],4)&amp;":"&amp;ADDRESS(ROW(),input4713[[#This Row],[lastcol]]-1,4)</f>
        <v>A841:F841</v>
      </c>
      <c r="L841" t="b" cm="1">
        <f t="array" aca="1" ref="L841" ca="1">SUMPRODUCT(--(INDIRECT(input4713[[#This Row],[range1]])&lt;INDIRECT(input4713[[#This Row],[range2]])))=COUNT(INDIRECT(input4713[[#This Row],[range1]]))</f>
        <v>0</v>
      </c>
      <c r="M841" t="b" cm="1">
        <f t="array" aca="1" ref="M841" ca="1">SUMPRODUCT(--(INDIRECT(input4713[[#This Row],[range1]])&gt;INDIRECT(input4713[[#This Row],[range2]])))=COUNT(INDIRECT(input4713[[#This Row],[range1]]))</f>
        <v>1</v>
      </c>
      <c r="N841" t="b">
        <f ca="1">IF(AND(NOT(input4713[[#This Row],[All DESC?]]),NOT(input4713[[#This Row],[All ASC?]])),FALSE(),TRUE())</f>
        <v>1</v>
      </c>
      <c r="O841" cm="1">
        <f t="array" aca="1" ref="O841" ca="1">IF(AND(input4713[[#This Row],[Safe Part 1]],(MAX(ABS((INDIRECT(input4713[[#This Row],[range2]]))-(INDIRECT(input4713[[#This Row],[range1]])))))&lt;=3),1,0)</f>
        <v>0</v>
      </c>
    </row>
    <row r="842" spans="1:15" x14ac:dyDescent="0.35">
      <c r="A842">
        <v>21</v>
      </c>
      <c r="B842">
        <v>24</v>
      </c>
      <c r="C842">
        <v>26</v>
      </c>
      <c r="D842">
        <v>29</v>
      </c>
      <c r="E842">
        <v>30</v>
      </c>
      <c r="F842">
        <v>33</v>
      </c>
      <c r="H842">
        <f>1</f>
        <v>1</v>
      </c>
      <c r="I842">
        <f>COUNTA(input4713[[#This Row],[Column1.1]:[Column1.8]])</f>
        <v>6</v>
      </c>
      <c r="J842" t="str">
        <f>ADDRESS(ROW(),input4713[[#This Row],[first col]]+1,4)&amp;":"&amp;ADDRESS(ROW(),input4713[[#This Row],[lastcol]],4)</f>
        <v>B842:F842</v>
      </c>
      <c r="K842" t="str">
        <f>ADDRESS(ROW(),input4713[[#This Row],[first col]],4)&amp;":"&amp;ADDRESS(ROW(),input4713[[#This Row],[lastcol]]-1,4)</f>
        <v>A842:E842</v>
      </c>
      <c r="L842" t="b" cm="1">
        <f t="array" aca="1" ref="L842" ca="1">SUMPRODUCT(--(INDIRECT(input4713[[#This Row],[range1]])&lt;INDIRECT(input4713[[#This Row],[range2]])))=COUNT(INDIRECT(input4713[[#This Row],[range1]]))</f>
        <v>0</v>
      </c>
      <c r="M842" t="b" cm="1">
        <f t="array" aca="1" ref="M842" ca="1">SUMPRODUCT(--(INDIRECT(input4713[[#This Row],[range1]])&gt;INDIRECT(input4713[[#This Row],[range2]])))=COUNT(INDIRECT(input4713[[#This Row],[range1]]))</f>
        <v>1</v>
      </c>
      <c r="N842" t="b">
        <f ca="1">IF(AND(NOT(input4713[[#This Row],[All DESC?]]),NOT(input4713[[#This Row],[All ASC?]])),FALSE(),TRUE())</f>
        <v>1</v>
      </c>
      <c r="O842" cm="1">
        <f t="array" aca="1" ref="O842" ca="1">IF(AND(input4713[[#This Row],[Safe Part 1]],(MAX(ABS((INDIRECT(input4713[[#This Row],[range2]]))-(INDIRECT(input4713[[#This Row],[range1]])))))&lt;=3),1,0)</f>
        <v>1</v>
      </c>
    </row>
    <row r="843" spans="1:15" x14ac:dyDescent="0.35">
      <c r="A843">
        <v>94</v>
      </c>
      <c r="B843">
        <v>92</v>
      </c>
      <c r="C843">
        <v>89</v>
      </c>
      <c r="D843">
        <v>88</v>
      </c>
      <c r="E843">
        <v>85</v>
      </c>
      <c r="F843">
        <v>84</v>
      </c>
      <c r="G843">
        <v>79</v>
      </c>
      <c r="H843">
        <f>1</f>
        <v>1</v>
      </c>
      <c r="I843">
        <f>COUNTA(input4713[[#This Row],[Column1.1]:[Column1.8]])</f>
        <v>7</v>
      </c>
      <c r="J843" t="str">
        <f>ADDRESS(ROW(),input4713[[#This Row],[first col]]+1,4)&amp;":"&amp;ADDRESS(ROW(),input4713[[#This Row],[lastcol]],4)</f>
        <v>B843:G843</v>
      </c>
      <c r="K843" t="str">
        <f>ADDRESS(ROW(),input4713[[#This Row],[first col]],4)&amp;":"&amp;ADDRESS(ROW(),input4713[[#This Row],[lastcol]]-1,4)</f>
        <v>A843:F843</v>
      </c>
      <c r="L843" t="b" cm="1">
        <f t="array" aca="1" ref="L843" ca="1">SUMPRODUCT(--(INDIRECT(input4713[[#This Row],[range1]])&lt;INDIRECT(input4713[[#This Row],[range2]])))=COUNT(INDIRECT(input4713[[#This Row],[range1]]))</f>
        <v>1</v>
      </c>
      <c r="M843" t="b" cm="1">
        <f t="array" aca="1" ref="M843" ca="1">SUMPRODUCT(--(INDIRECT(input4713[[#This Row],[range1]])&gt;INDIRECT(input4713[[#This Row],[range2]])))=COUNT(INDIRECT(input4713[[#This Row],[range1]]))</f>
        <v>0</v>
      </c>
      <c r="N843" t="b">
        <f ca="1">IF(AND(NOT(input4713[[#This Row],[All DESC?]]),NOT(input4713[[#This Row],[All ASC?]])),FALSE(),TRUE())</f>
        <v>1</v>
      </c>
      <c r="O843" cm="1">
        <f t="array" aca="1" ref="O843" ca="1">IF(AND(input4713[[#This Row],[Safe Part 1]],(MAX(ABS((INDIRECT(input4713[[#This Row],[range2]]))-(INDIRECT(input4713[[#This Row],[range1]])))))&lt;=3),1,0)</f>
        <v>0</v>
      </c>
    </row>
    <row r="844" spans="1:15" x14ac:dyDescent="0.35">
      <c r="A844">
        <v>13</v>
      </c>
      <c r="B844">
        <v>15</v>
      </c>
      <c r="C844">
        <v>16</v>
      </c>
      <c r="D844">
        <v>17</v>
      </c>
      <c r="E844">
        <v>18</v>
      </c>
      <c r="H844">
        <f>1</f>
        <v>1</v>
      </c>
      <c r="I844">
        <f>COUNTA(input4713[[#This Row],[Column1.1]:[Column1.8]])</f>
        <v>5</v>
      </c>
      <c r="J844" t="str">
        <f>ADDRESS(ROW(),input4713[[#This Row],[first col]]+1,4)&amp;":"&amp;ADDRESS(ROW(),input4713[[#This Row],[lastcol]],4)</f>
        <v>B844:E844</v>
      </c>
      <c r="K844" t="str">
        <f>ADDRESS(ROW(),input4713[[#This Row],[first col]],4)&amp;":"&amp;ADDRESS(ROW(),input4713[[#This Row],[lastcol]]-1,4)</f>
        <v>A844:D844</v>
      </c>
      <c r="L844" t="b" cm="1">
        <f t="array" aca="1" ref="L844" ca="1">SUMPRODUCT(--(INDIRECT(input4713[[#This Row],[range1]])&lt;INDIRECT(input4713[[#This Row],[range2]])))=COUNT(INDIRECT(input4713[[#This Row],[range1]]))</f>
        <v>0</v>
      </c>
      <c r="M844" t="b" cm="1">
        <f t="array" aca="1" ref="M844" ca="1">SUMPRODUCT(--(INDIRECT(input4713[[#This Row],[range1]])&gt;INDIRECT(input4713[[#This Row],[range2]])))=COUNT(INDIRECT(input4713[[#This Row],[range1]]))</f>
        <v>1</v>
      </c>
      <c r="N844" t="b">
        <f ca="1">IF(AND(NOT(input4713[[#This Row],[All DESC?]]),NOT(input4713[[#This Row],[All ASC?]])),FALSE(),TRUE())</f>
        <v>1</v>
      </c>
      <c r="O844" cm="1">
        <f t="array" aca="1" ref="O844" ca="1">IF(AND(input4713[[#This Row],[Safe Part 1]],(MAX(ABS((INDIRECT(input4713[[#This Row],[range2]]))-(INDIRECT(input4713[[#This Row],[range1]])))))&lt;=3),1,0)</f>
        <v>1</v>
      </c>
    </row>
    <row r="845" spans="1:15" x14ac:dyDescent="0.35">
      <c r="A845">
        <v>58</v>
      </c>
      <c r="B845">
        <v>59</v>
      </c>
      <c r="C845">
        <v>61</v>
      </c>
      <c r="D845">
        <v>63</v>
      </c>
      <c r="E845">
        <v>66</v>
      </c>
      <c r="H845">
        <f>1</f>
        <v>1</v>
      </c>
      <c r="I845">
        <f>COUNTA(input4713[[#This Row],[Column1.1]:[Column1.8]])</f>
        <v>5</v>
      </c>
      <c r="J845" t="str">
        <f>ADDRESS(ROW(),input4713[[#This Row],[first col]]+1,4)&amp;":"&amp;ADDRESS(ROW(),input4713[[#This Row],[lastcol]],4)</f>
        <v>B845:E845</v>
      </c>
      <c r="K845" t="str">
        <f>ADDRESS(ROW(),input4713[[#This Row],[first col]],4)&amp;":"&amp;ADDRESS(ROW(),input4713[[#This Row],[lastcol]]-1,4)</f>
        <v>A845:D845</v>
      </c>
      <c r="L845" t="b" cm="1">
        <f t="array" aca="1" ref="L845" ca="1">SUMPRODUCT(--(INDIRECT(input4713[[#This Row],[range1]])&lt;INDIRECT(input4713[[#This Row],[range2]])))=COUNT(INDIRECT(input4713[[#This Row],[range1]]))</f>
        <v>0</v>
      </c>
      <c r="M845" t="b" cm="1">
        <f t="array" aca="1" ref="M845" ca="1">SUMPRODUCT(--(INDIRECT(input4713[[#This Row],[range1]])&gt;INDIRECT(input4713[[#This Row],[range2]])))=COUNT(INDIRECT(input4713[[#This Row],[range1]]))</f>
        <v>1</v>
      </c>
      <c r="N845" t="b">
        <f ca="1">IF(AND(NOT(input4713[[#This Row],[All DESC?]]),NOT(input4713[[#This Row],[All ASC?]])),FALSE(),TRUE())</f>
        <v>1</v>
      </c>
      <c r="O845" cm="1">
        <f t="array" aca="1" ref="O845" ca="1">IF(AND(input4713[[#This Row],[Safe Part 1]],(MAX(ABS((INDIRECT(input4713[[#This Row],[range2]]))-(INDIRECT(input4713[[#This Row],[range1]])))))&lt;=3),1,0)</f>
        <v>1</v>
      </c>
    </row>
    <row r="846" spans="1:15" x14ac:dyDescent="0.35">
      <c r="A846">
        <v>23</v>
      </c>
      <c r="B846">
        <v>25</v>
      </c>
      <c r="C846">
        <v>27</v>
      </c>
      <c r="D846">
        <v>29</v>
      </c>
      <c r="E846">
        <v>32</v>
      </c>
      <c r="F846">
        <v>35</v>
      </c>
      <c r="H846">
        <f>1</f>
        <v>1</v>
      </c>
      <c r="I846">
        <f>COUNTA(input4713[[#This Row],[Column1.1]:[Column1.8]])</f>
        <v>6</v>
      </c>
      <c r="J846" t="str">
        <f>ADDRESS(ROW(),input4713[[#This Row],[first col]]+1,4)&amp;":"&amp;ADDRESS(ROW(),input4713[[#This Row],[lastcol]],4)</f>
        <v>B846:F846</v>
      </c>
      <c r="K846" t="str">
        <f>ADDRESS(ROW(),input4713[[#This Row],[first col]],4)&amp;":"&amp;ADDRESS(ROW(),input4713[[#This Row],[lastcol]]-1,4)</f>
        <v>A846:E846</v>
      </c>
      <c r="L846" t="b" cm="1">
        <f t="array" aca="1" ref="L846" ca="1">SUMPRODUCT(--(INDIRECT(input4713[[#This Row],[range1]])&lt;INDIRECT(input4713[[#This Row],[range2]])))=COUNT(INDIRECT(input4713[[#This Row],[range1]]))</f>
        <v>0</v>
      </c>
      <c r="M846" t="b" cm="1">
        <f t="array" aca="1" ref="M846" ca="1">SUMPRODUCT(--(INDIRECT(input4713[[#This Row],[range1]])&gt;INDIRECT(input4713[[#This Row],[range2]])))=COUNT(INDIRECT(input4713[[#This Row],[range1]]))</f>
        <v>1</v>
      </c>
      <c r="N846" t="b">
        <f ca="1">IF(AND(NOT(input4713[[#This Row],[All DESC?]]),NOT(input4713[[#This Row],[All ASC?]])),FALSE(),TRUE())</f>
        <v>1</v>
      </c>
      <c r="O846" cm="1">
        <f t="array" aca="1" ref="O846" ca="1">IF(AND(input4713[[#This Row],[Safe Part 1]],(MAX(ABS((INDIRECT(input4713[[#This Row],[range2]]))-(INDIRECT(input4713[[#This Row],[range1]])))))&lt;=3),1,0)</f>
        <v>1</v>
      </c>
    </row>
    <row r="847" spans="1:15" x14ac:dyDescent="0.35">
      <c r="A847">
        <v>56</v>
      </c>
      <c r="B847">
        <v>59</v>
      </c>
      <c r="C847">
        <v>61</v>
      </c>
      <c r="D847">
        <v>63</v>
      </c>
      <c r="E847">
        <v>66</v>
      </c>
      <c r="F847">
        <v>69</v>
      </c>
      <c r="G847">
        <v>74</v>
      </c>
      <c r="H847">
        <f>1</f>
        <v>1</v>
      </c>
      <c r="I847">
        <f>COUNTA(input4713[[#This Row],[Column1.1]:[Column1.8]])</f>
        <v>7</v>
      </c>
      <c r="J847" t="str">
        <f>ADDRESS(ROW(),input4713[[#This Row],[first col]]+1,4)&amp;":"&amp;ADDRESS(ROW(),input4713[[#This Row],[lastcol]],4)</f>
        <v>B847:G847</v>
      </c>
      <c r="K847" t="str">
        <f>ADDRESS(ROW(),input4713[[#This Row],[first col]],4)&amp;":"&amp;ADDRESS(ROW(),input4713[[#This Row],[lastcol]]-1,4)</f>
        <v>A847:F847</v>
      </c>
      <c r="L847" t="b" cm="1">
        <f t="array" aca="1" ref="L847" ca="1">SUMPRODUCT(--(INDIRECT(input4713[[#This Row],[range1]])&lt;INDIRECT(input4713[[#This Row],[range2]])))=COUNT(INDIRECT(input4713[[#This Row],[range1]]))</f>
        <v>0</v>
      </c>
      <c r="M847" t="b" cm="1">
        <f t="array" aca="1" ref="M847" ca="1">SUMPRODUCT(--(INDIRECT(input4713[[#This Row],[range1]])&gt;INDIRECT(input4713[[#This Row],[range2]])))=COUNT(INDIRECT(input4713[[#This Row],[range1]]))</f>
        <v>1</v>
      </c>
      <c r="N847" t="b">
        <f ca="1">IF(AND(NOT(input4713[[#This Row],[All DESC?]]),NOT(input4713[[#This Row],[All ASC?]])),FALSE(),TRUE())</f>
        <v>1</v>
      </c>
      <c r="O847" cm="1">
        <f t="array" aca="1" ref="O847" ca="1">IF(AND(input4713[[#This Row],[Safe Part 1]],(MAX(ABS((INDIRECT(input4713[[#This Row],[range2]]))-(INDIRECT(input4713[[#This Row],[range1]])))))&lt;=3),1,0)</f>
        <v>0</v>
      </c>
    </row>
    <row r="848" spans="1:15" x14ac:dyDescent="0.35">
      <c r="A848">
        <v>84</v>
      </c>
      <c r="B848">
        <v>85</v>
      </c>
      <c r="C848">
        <v>88</v>
      </c>
      <c r="D848">
        <v>89</v>
      </c>
      <c r="E848">
        <v>92</v>
      </c>
      <c r="F848">
        <v>95</v>
      </c>
      <c r="H848">
        <f>1</f>
        <v>1</v>
      </c>
      <c r="I848">
        <f>COUNTA(input4713[[#This Row],[Column1.1]:[Column1.8]])</f>
        <v>6</v>
      </c>
      <c r="J848" t="str">
        <f>ADDRESS(ROW(),input4713[[#This Row],[first col]]+1,4)&amp;":"&amp;ADDRESS(ROW(),input4713[[#This Row],[lastcol]],4)</f>
        <v>B848:F848</v>
      </c>
      <c r="K848" t="str">
        <f>ADDRESS(ROW(),input4713[[#This Row],[first col]],4)&amp;":"&amp;ADDRESS(ROW(),input4713[[#This Row],[lastcol]]-1,4)</f>
        <v>A848:E848</v>
      </c>
      <c r="L848" t="b" cm="1">
        <f t="array" aca="1" ref="L848" ca="1">SUMPRODUCT(--(INDIRECT(input4713[[#This Row],[range1]])&lt;INDIRECT(input4713[[#This Row],[range2]])))=COUNT(INDIRECT(input4713[[#This Row],[range1]]))</f>
        <v>0</v>
      </c>
      <c r="M848" t="b" cm="1">
        <f t="array" aca="1" ref="M848" ca="1">SUMPRODUCT(--(INDIRECT(input4713[[#This Row],[range1]])&gt;INDIRECT(input4713[[#This Row],[range2]])))=COUNT(INDIRECT(input4713[[#This Row],[range1]]))</f>
        <v>1</v>
      </c>
      <c r="N848" t="b">
        <f ca="1">IF(AND(NOT(input4713[[#This Row],[All DESC?]]),NOT(input4713[[#This Row],[All ASC?]])),FALSE(),TRUE())</f>
        <v>1</v>
      </c>
      <c r="O848" cm="1">
        <f t="array" aca="1" ref="O848" ca="1">IF(AND(input4713[[#This Row],[Safe Part 1]],(MAX(ABS((INDIRECT(input4713[[#This Row],[range2]]))-(INDIRECT(input4713[[#This Row],[range1]])))))&lt;=3),1,0)</f>
        <v>1</v>
      </c>
    </row>
    <row r="849" spans="1:15" x14ac:dyDescent="0.35">
      <c r="A849">
        <v>78</v>
      </c>
      <c r="B849">
        <v>81</v>
      </c>
      <c r="C849">
        <v>84</v>
      </c>
      <c r="D849">
        <v>87</v>
      </c>
      <c r="E849">
        <v>90</v>
      </c>
      <c r="F849">
        <v>91</v>
      </c>
      <c r="H849">
        <f>1</f>
        <v>1</v>
      </c>
      <c r="I849">
        <f>COUNTA(input4713[[#This Row],[Column1.1]:[Column1.8]])</f>
        <v>6</v>
      </c>
      <c r="J849" t="str">
        <f>ADDRESS(ROW(),input4713[[#This Row],[first col]]+1,4)&amp;":"&amp;ADDRESS(ROW(),input4713[[#This Row],[lastcol]],4)</f>
        <v>B849:F849</v>
      </c>
      <c r="K849" t="str">
        <f>ADDRESS(ROW(),input4713[[#This Row],[first col]],4)&amp;":"&amp;ADDRESS(ROW(),input4713[[#This Row],[lastcol]]-1,4)</f>
        <v>A849:E849</v>
      </c>
      <c r="L849" t="b" cm="1">
        <f t="array" aca="1" ref="L849" ca="1">SUMPRODUCT(--(INDIRECT(input4713[[#This Row],[range1]])&lt;INDIRECT(input4713[[#This Row],[range2]])))=COUNT(INDIRECT(input4713[[#This Row],[range1]]))</f>
        <v>0</v>
      </c>
      <c r="M849" t="b" cm="1">
        <f t="array" aca="1" ref="M849" ca="1">SUMPRODUCT(--(INDIRECT(input4713[[#This Row],[range1]])&gt;INDIRECT(input4713[[#This Row],[range2]])))=COUNT(INDIRECT(input4713[[#This Row],[range1]]))</f>
        <v>1</v>
      </c>
      <c r="N849" t="b">
        <f ca="1">IF(AND(NOT(input4713[[#This Row],[All DESC?]]),NOT(input4713[[#This Row],[All ASC?]])),FALSE(),TRUE())</f>
        <v>1</v>
      </c>
      <c r="O849" cm="1">
        <f t="array" aca="1" ref="O849" ca="1">IF(AND(input4713[[#This Row],[Safe Part 1]],(MAX(ABS((INDIRECT(input4713[[#This Row],[range2]]))-(INDIRECT(input4713[[#This Row],[range1]])))))&lt;=3),1,0)</f>
        <v>1</v>
      </c>
    </row>
    <row r="850" spans="1:15" x14ac:dyDescent="0.35">
      <c r="A850">
        <v>26</v>
      </c>
      <c r="B850">
        <v>25</v>
      </c>
      <c r="C850">
        <v>22</v>
      </c>
      <c r="D850">
        <v>21</v>
      </c>
      <c r="E850">
        <v>19</v>
      </c>
      <c r="F850">
        <v>16</v>
      </c>
      <c r="H850">
        <f>1</f>
        <v>1</v>
      </c>
      <c r="I850">
        <f>COUNTA(input4713[[#This Row],[Column1.1]:[Column1.8]])</f>
        <v>6</v>
      </c>
      <c r="J850" t="str">
        <f>ADDRESS(ROW(),input4713[[#This Row],[first col]]+1,4)&amp;":"&amp;ADDRESS(ROW(),input4713[[#This Row],[lastcol]],4)</f>
        <v>B850:F850</v>
      </c>
      <c r="K850" t="str">
        <f>ADDRESS(ROW(),input4713[[#This Row],[first col]],4)&amp;":"&amp;ADDRESS(ROW(),input4713[[#This Row],[lastcol]]-1,4)</f>
        <v>A850:E850</v>
      </c>
      <c r="L850" t="b" cm="1">
        <f t="array" aca="1" ref="L850" ca="1">SUMPRODUCT(--(INDIRECT(input4713[[#This Row],[range1]])&lt;INDIRECT(input4713[[#This Row],[range2]])))=COUNT(INDIRECT(input4713[[#This Row],[range1]]))</f>
        <v>1</v>
      </c>
      <c r="M850" t="b" cm="1">
        <f t="array" aca="1" ref="M850" ca="1">SUMPRODUCT(--(INDIRECT(input4713[[#This Row],[range1]])&gt;INDIRECT(input4713[[#This Row],[range2]])))=COUNT(INDIRECT(input4713[[#This Row],[range1]]))</f>
        <v>0</v>
      </c>
      <c r="N850" t="b">
        <f ca="1">IF(AND(NOT(input4713[[#This Row],[All DESC?]]),NOT(input4713[[#This Row],[All ASC?]])),FALSE(),TRUE())</f>
        <v>1</v>
      </c>
      <c r="O850" cm="1">
        <f t="array" aca="1" ref="O850" ca="1">IF(AND(input4713[[#This Row],[Safe Part 1]],(MAX(ABS((INDIRECT(input4713[[#This Row],[range2]]))-(INDIRECT(input4713[[#This Row],[range1]])))))&lt;=3),1,0)</f>
        <v>1</v>
      </c>
    </row>
    <row r="851" spans="1:15" x14ac:dyDescent="0.35">
      <c r="A851">
        <v>44</v>
      </c>
      <c r="B851">
        <v>41</v>
      </c>
      <c r="C851">
        <v>38</v>
      </c>
      <c r="D851">
        <v>37</v>
      </c>
      <c r="E851">
        <v>36</v>
      </c>
      <c r="F851">
        <v>33</v>
      </c>
      <c r="H851">
        <f>1</f>
        <v>1</v>
      </c>
      <c r="I851">
        <f>COUNTA(input4713[[#This Row],[Column1.1]:[Column1.8]])</f>
        <v>6</v>
      </c>
      <c r="J851" t="str">
        <f>ADDRESS(ROW(),input4713[[#This Row],[first col]]+1,4)&amp;":"&amp;ADDRESS(ROW(),input4713[[#This Row],[lastcol]],4)</f>
        <v>B851:F851</v>
      </c>
      <c r="K851" t="str">
        <f>ADDRESS(ROW(),input4713[[#This Row],[first col]],4)&amp;":"&amp;ADDRESS(ROW(),input4713[[#This Row],[lastcol]]-1,4)</f>
        <v>A851:E851</v>
      </c>
      <c r="L851" t="b" cm="1">
        <f t="array" aca="1" ref="L851" ca="1">SUMPRODUCT(--(INDIRECT(input4713[[#This Row],[range1]])&lt;INDIRECT(input4713[[#This Row],[range2]])))=COUNT(INDIRECT(input4713[[#This Row],[range1]]))</f>
        <v>1</v>
      </c>
      <c r="M851" t="b" cm="1">
        <f t="array" aca="1" ref="M851" ca="1">SUMPRODUCT(--(INDIRECT(input4713[[#This Row],[range1]])&gt;INDIRECT(input4713[[#This Row],[range2]])))=COUNT(INDIRECT(input4713[[#This Row],[range1]]))</f>
        <v>0</v>
      </c>
      <c r="N851" t="b">
        <f ca="1">IF(AND(NOT(input4713[[#This Row],[All DESC?]]),NOT(input4713[[#This Row],[All ASC?]])),FALSE(),TRUE())</f>
        <v>1</v>
      </c>
      <c r="O851" cm="1">
        <f t="array" aca="1" ref="O851" ca="1">IF(AND(input4713[[#This Row],[Safe Part 1]],(MAX(ABS((INDIRECT(input4713[[#This Row],[range2]]))-(INDIRECT(input4713[[#This Row],[range1]])))))&lt;=3),1,0)</f>
        <v>1</v>
      </c>
    </row>
    <row r="852" spans="1:15" x14ac:dyDescent="0.35">
      <c r="A852">
        <v>80</v>
      </c>
      <c r="B852">
        <v>79</v>
      </c>
      <c r="C852">
        <v>78</v>
      </c>
      <c r="D852">
        <v>76</v>
      </c>
      <c r="E852">
        <v>74</v>
      </c>
      <c r="F852">
        <v>72</v>
      </c>
      <c r="G852">
        <v>68</v>
      </c>
      <c r="H852">
        <f>1</f>
        <v>1</v>
      </c>
      <c r="I852">
        <f>COUNTA(input4713[[#This Row],[Column1.1]:[Column1.8]])</f>
        <v>7</v>
      </c>
      <c r="J852" t="str">
        <f>ADDRESS(ROW(),input4713[[#This Row],[first col]]+1,4)&amp;":"&amp;ADDRESS(ROW(),input4713[[#This Row],[lastcol]],4)</f>
        <v>B852:G852</v>
      </c>
      <c r="K852" t="str">
        <f>ADDRESS(ROW(),input4713[[#This Row],[first col]],4)&amp;":"&amp;ADDRESS(ROW(),input4713[[#This Row],[lastcol]]-1,4)</f>
        <v>A852:F852</v>
      </c>
      <c r="L852" t="b" cm="1">
        <f t="array" aca="1" ref="L852" ca="1">SUMPRODUCT(--(INDIRECT(input4713[[#This Row],[range1]])&lt;INDIRECT(input4713[[#This Row],[range2]])))=COUNT(INDIRECT(input4713[[#This Row],[range1]]))</f>
        <v>1</v>
      </c>
      <c r="M852" t="b" cm="1">
        <f t="array" aca="1" ref="M852" ca="1">SUMPRODUCT(--(INDIRECT(input4713[[#This Row],[range1]])&gt;INDIRECT(input4713[[#This Row],[range2]])))=COUNT(INDIRECT(input4713[[#This Row],[range1]]))</f>
        <v>0</v>
      </c>
      <c r="N852" t="b">
        <f ca="1">IF(AND(NOT(input4713[[#This Row],[All DESC?]]),NOT(input4713[[#This Row],[All ASC?]])),FALSE(),TRUE())</f>
        <v>1</v>
      </c>
      <c r="O852" cm="1">
        <f t="array" aca="1" ref="O852" ca="1">IF(AND(input4713[[#This Row],[Safe Part 1]],(MAX(ABS((INDIRECT(input4713[[#This Row],[range2]]))-(INDIRECT(input4713[[#This Row],[range1]])))))&lt;=3),1,0)</f>
        <v>0</v>
      </c>
    </row>
    <row r="853" spans="1:15" x14ac:dyDescent="0.35">
      <c r="A853">
        <v>27</v>
      </c>
      <c r="B853">
        <v>29</v>
      </c>
      <c r="C853">
        <v>30</v>
      </c>
      <c r="D853">
        <v>32</v>
      </c>
      <c r="E853">
        <v>35</v>
      </c>
      <c r="F853">
        <v>36</v>
      </c>
      <c r="H853">
        <f>1</f>
        <v>1</v>
      </c>
      <c r="I853">
        <f>COUNTA(input4713[[#This Row],[Column1.1]:[Column1.8]])</f>
        <v>6</v>
      </c>
      <c r="J853" t="str">
        <f>ADDRESS(ROW(),input4713[[#This Row],[first col]]+1,4)&amp;":"&amp;ADDRESS(ROW(),input4713[[#This Row],[lastcol]],4)</f>
        <v>B853:F853</v>
      </c>
      <c r="K853" t="str">
        <f>ADDRESS(ROW(),input4713[[#This Row],[first col]],4)&amp;":"&amp;ADDRESS(ROW(),input4713[[#This Row],[lastcol]]-1,4)</f>
        <v>A853:E853</v>
      </c>
      <c r="L853" t="b" cm="1">
        <f t="array" aca="1" ref="L853" ca="1">SUMPRODUCT(--(INDIRECT(input4713[[#This Row],[range1]])&lt;INDIRECT(input4713[[#This Row],[range2]])))=COUNT(INDIRECT(input4713[[#This Row],[range1]]))</f>
        <v>0</v>
      </c>
      <c r="M853" t="b" cm="1">
        <f t="array" aca="1" ref="M853" ca="1">SUMPRODUCT(--(INDIRECT(input4713[[#This Row],[range1]])&gt;INDIRECT(input4713[[#This Row],[range2]])))=COUNT(INDIRECT(input4713[[#This Row],[range1]]))</f>
        <v>1</v>
      </c>
      <c r="N853" t="b">
        <f ca="1">IF(AND(NOT(input4713[[#This Row],[All DESC?]]),NOT(input4713[[#This Row],[All ASC?]])),FALSE(),TRUE())</f>
        <v>1</v>
      </c>
      <c r="O853" cm="1">
        <f t="array" aca="1" ref="O853" ca="1">IF(AND(input4713[[#This Row],[Safe Part 1]],(MAX(ABS((INDIRECT(input4713[[#This Row],[range2]]))-(INDIRECT(input4713[[#This Row],[range1]])))))&lt;=3),1,0)</f>
        <v>1</v>
      </c>
    </row>
    <row r="854" spans="1:15" x14ac:dyDescent="0.35">
      <c r="A854">
        <v>75</v>
      </c>
      <c r="B854">
        <v>73</v>
      </c>
      <c r="C854">
        <v>72</v>
      </c>
      <c r="D854">
        <v>70</v>
      </c>
      <c r="E854">
        <v>67</v>
      </c>
      <c r="F854">
        <v>64</v>
      </c>
      <c r="G854">
        <v>60</v>
      </c>
      <c r="H854">
        <f>1</f>
        <v>1</v>
      </c>
      <c r="I854">
        <f>COUNTA(input4713[[#This Row],[Column1.1]:[Column1.8]])</f>
        <v>7</v>
      </c>
      <c r="J854" t="str">
        <f>ADDRESS(ROW(),input4713[[#This Row],[first col]]+1,4)&amp;":"&amp;ADDRESS(ROW(),input4713[[#This Row],[lastcol]],4)</f>
        <v>B854:G854</v>
      </c>
      <c r="K854" t="str">
        <f>ADDRESS(ROW(),input4713[[#This Row],[first col]],4)&amp;":"&amp;ADDRESS(ROW(),input4713[[#This Row],[lastcol]]-1,4)</f>
        <v>A854:F854</v>
      </c>
      <c r="L854" t="b" cm="1">
        <f t="array" aca="1" ref="L854" ca="1">SUMPRODUCT(--(INDIRECT(input4713[[#This Row],[range1]])&lt;INDIRECT(input4713[[#This Row],[range2]])))=COUNT(INDIRECT(input4713[[#This Row],[range1]]))</f>
        <v>1</v>
      </c>
      <c r="M854" t="b" cm="1">
        <f t="array" aca="1" ref="M854" ca="1">SUMPRODUCT(--(INDIRECT(input4713[[#This Row],[range1]])&gt;INDIRECT(input4713[[#This Row],[range2]])))=COUNT(INDIRECT(input4713[[#This Row],[range1]]))</f>
        <v>0</v>
      </c>
      <c r="N854" t="b">
        <f ca="1">IF(AND(NOT(input4713[[#This Row],[All DESC?]]),NOT(input4713[[#This Row],[All ASC?]])),FALSE(),TRUE())</f>
        <v>1</v>
      </c>
      <c r="O854" cm="1">
        <f t="array" aca="1" ref="O854" ca="1">IF(AND(input4713[[#This Row],[Safe Part 1]],(MAX(ABS((INDIRECT(input4713[[#This Row],[range2]]))-(INDIRECT(input4713[[#This Row],[range1]])))))&lt;=3),1,0)</f>
        <v>0</v>
      </c>
    </row>
    <row r="855" spans="1:15" x14ac:dyDescent="0.35">
      <c r="A855">
        <v>59</v>
      </c>
      <c r="B855">
        <v>61</v>
      </c>
      <c r="C855">
        <v>64</v>
      </c>
      <c r="D855">
        <v>66</v>
      </c>
      <c r="E855">
        <v>69</v>
      </c>
      <c r="F855">
        <v>72</v>
      </c>
      <c r="H855">
        <f>1</f>
        <v>1</v>
      </c>
      <c r="I855">
        <f>COUNTA(input4713[[#This Row],[Column1.1]:[Column1.8]])</f>
        <v>6</v>
      </c>
      <c r="J855" t="str">
        <f>ADDRESS(ROW(),input4713[[#This Row],[first col]]+1,4)&amp;":"&amp;ADDRESS(ROW(),input4713[[#This Row],[lastcol]],4)</f>
        <v>B855:F855</v>
      </c>
      <c r="K855" t="str">
        <f>ADDRESS(ROW(),input4713[[#This Row],[first col]],4)&amp;":"&amp;ADDRESS(ROW(),input4713[[#This Row],[lastcol]]-1,4)</f>
        <v>A855:E855</v>
      </c>
      <c r="L855" t="b" cm="1">
        <f t="array" aca="1" ref="L855" ca="1">SUMPRODUCT(--(INDIRECT(input4713[[#This Row],[range1]])&lt;INDIRECT(input4713[[#This Row],[range2]])))=COUNT(INDIRECT(input4713[[#This Row],[range1]]))</f>
        <v>0</v>
      </c>
      <c r="M855" t="b" cm="1">
        <f t="array" aca="1" ref="M855" ca="1">SUMPRODUCT(--(INDIRECT(input4713[[#This Row],[range1]])&gt;INDIRECT(input4713[[#This Row],[range2]])))=COUNT(INDIRECT(input4713[[#This Row],[range1]]))</f>
        <v>1</v>
      </c>
      <c r="N855" t="b">
        <f ca="1">IF(AND(NOT(input4713[[#This Row],[All DESC?]]),NOT(input4713[[#This Row],[All ASC?]])),FALSE(),TRUE())</f>
        <v>1</v>
      </c>
      <c r="O855" cm="1">
        <f t="array" aca="1" ref="O855" ca="1">IF(AND(input4713[[#This Row],[Safe Part 1]],(MAX(ABS((INDIRECT(input4713[[#This Row],[range2]]))-(INDIRECT(input4713[[#This Row],[range1]])))))&lt;=3),1,0)</f>
        <v>1</v>
      </c>
    </row>
    <row r="856" spans="1:15" x14ac:dyDescent="0.35">
      <c r="A856">
        <v>39</v>
      </c>
      <c r="B856">
        <v>38</v>
      </c>
      <c r="C856">
        <v>36</v>
      </c>
      <c r="D856">
        <v>34</v>
      </c>
      <c r="E856">
        <v>31</v>
      </c>
      <c r="F856">
        <v>30</v>
      </c>
      <c r="G856">
        <v>25</v>
      </c>
      <c r="H856">
        <f>1</f>
        <v>1</v>
      </c>
      <c r="I856">
        <f>COUNTA(input4713[[#This Row],[Column1.1]:[Column1.8]])</f>
        <v>7</v>
      </c>
      <c r="J856" t="str">
        <f>ADDRESS(ROW(),input4713[[#This Row],[first col]]+1,4)&amp;":"&amp;ADDRESS(ROW(),input4713[[#This Row],[lastcol]],4)</f>
        <v>B856:G856</v>
      </c>
      <c r="K856" t="str">
        <f>ADDRESS(ROW(),input4713[[#This Row],[first col]],4)&amp;":"&amp;ADDRESS(ROW(),input4713[[#This Row],[lastcol]]-1,4)</f>
        <v>A856:F856</v>
      </c>
      <c r="L856" t="b" cm="1">
        <f t="array" aca="1" ref="L856" ca="1">SUMPRODUCT(--(INDIRECT(input4713[[#This Row],[range1]])&lt;INDIRECT(input4713[[#This Row],[range2]])))=COUNT(INDIRECT(input4713[[#This Row],[range1]]))</f>
        <v>1</v>
      </c>
      <c r="M856" t="b" cm="1">
        <f t="array" aca="1" ref="M856" ca="1">SUMPRODUCT(--(INDIRECT(input4713[[#This Row],[range1]])&gt;INDIRECT(input4713[[#This Row],[range2]])))=COUNT(INDIRECT(input4713[[#This Row],[range1]]))</f>
        <v>0</v>
      </c>
      <c r="N856" t="b">
        <f ca="1">IF(AND(NOT(input4713[[#This Row],[All DESC?]]),NOT(input4713[[#This Row],[All ASC?]])),FALSE(),TRUE())</f>
        <v>1</v>
      </c>
      <c r="O856" cm="1">
        <f t="array" aca="1" ref="O856" ca="1">IF(AND(input4713[[#This Row],[Safe Part 1]],(MAX(ABS((INDIRECT(input4713[[#This Row],[range2]]))-(INDIRECT(input4713[[#This Row],[range1]])))))&lt;=3),1,0)</f>
        <v>0</v>
      </c>
    </row>
    <row r="857" spans="1:15" x14ac:dyDescent="0.35">
      <c r="A857">
        <v>3</v>
      </c>
      <c r="B857">
        <v>4</v>
      </c>
      <c r="C857">
        <v>5</v>
      </c>
      <c r="D857">
        <v>7</v>
      </c>
      <c r="E857">
        <v>10</v>
      </c>
      <c r="F857">
        <v>11</v>
      </c>
      <c r="H857">
        <f>1</f>
        <v>1</v>
      </c>
      <c r="I857">
        <f>COUNTA(input4713[[#This Row],[Column1.1]:[Column1.8]])</f>
        <v>6</v>
      </c>
      <c r="J857" t="str">
        <f>ADDRESS(ROW(),input4713[[#This Row],[first col]]+1,4)&amp;":"&amp;ADDRESS(ROW(),input4713[[#This Row],[lastcol]],4)</f>
        <v>B857:F857</v>
      </c>
      <c r="K857" t="str">
        <f>ADDRESS(ROW(),input4713[[#This Row],[first col]],4)&amp;":"&amp;ADDRESS(ROW(),input4713[[#This Row],[lastcol]]-1,4)</f>
        <v>A857:E857</v>
      </c>
      <c r="L857" t="b" cm="1">
        <f t="array" aca="1" ref="L857" ca="1">SUMPRODUCT(--(INDIRECT(input4713[[#This Row],[range1]])&lt;INDIRECT(input4713[[#This Row],[range2]])))=COUNT(INDIRECT(input4713[[#This Row],[range1]]))</f>
        <v>0</v>
      </c>
      <c r="M857" t="b" cm="1">
        <f t="array" aca="1" ref="M857" ca="1">SUMPRODUCT(--(INDIRECT(input4713[[#This Row],[range1]])&gt;INDIRECT(input4713[[#This Row],[range2]])))=COUNT(INDIRECT(input4713[[#This Row],[range1]]))</f>
        <v>1</v>
      </c>
      <c r="N857" t="b">
        <f ca="1">IF(AND(NOT(input4713[[#This Row],[All DESC?]]),NOT(input4713[[#This Row],[All ASC?]])),FALSE(),TRUE())</f>
        <v>1</v>
      </c>
      <c r="O857" cm="1">
        <f t="array" aca="1" ref="O857" ca="1">IF(AND(input4713[[#This Row],[Safe Part 1]],(MAX(ABS((INDIRECT(input4713[[#This Row],[range2]]))-(INDIRECT(input4713[[#This Row],[range1]])))))&lt;=3),1,0)</f>
        <v>1</v>
      </c>
    </row>
    <row r="858" spans="1:15" x14ac:dyDescent="0.35">
      <c r="A858">
        <v>73</v>
      </c>
      <c r="B858">
        <v>75</v>
      </c>
      <c r="C858">
        <v>76</v>
      </c>
      <c r="D858">
        <v>77</v>
      </c>
      <c r="E858">
        <v>80</v>
      </c>
      <c r="F858">
        <v>81</v>
      </c>
      <c r="H858">
        <f>1</f>
        <v>1</v>
      </c>
      <c r="I858">
        <f>COUNTA(input4713[[#This Row],[Column1.1]:[Column1.8]])</f>
        <v>6</v>
      </c>
      <c r="J858" t="str">
        <f>ADDRESS(ROW(),input4713[[#This Row],[first col]]+1,4)&amp;":"&amp;ADDRESS(ROW(),input4713[[#This Row],[lastcol]],4)</f>
        <v>B858:F858</v>
      </c>
      <c r="K858" t="str">
        <f>ADDRESS(ROW(),input4713[[#This Row],[first col]],4)&amp;":"&amp;ADDRESS(ROW(),input4713[[#This Row],[lastcol]]-1,4)</f>
        <v>A858:E858</v>
      </c>
      <c r="L858" t="b" cm="1">
        <f t="array" aca="1" ref="L858" ca="1">SUMPRODUCT(--(INDIRECT(input4713[[#This Row],[range1]])&lt;INDIRECT(input4713[[#This Row],[range2]])))=COUNT(INDIRECT(input4713[[#This Row],[range1]]))</f>
        <v>0</v>
      </c>
      <c r="M858" t="b" cm="1">
        <f t="array" aca="1" ref="M858" ca="1">SUMPRODUCT(--(INDIRECT(input4713[[#This Row],[range1]])&gt;INDIRECT(input4713[[#This Row],[range2]])))=COUNT(INDIRECT(input4713[[#This Row],[range1]]))</f>
        <v>1</v>
      </c>
      <c r="N858" t="b">
        <f ca="1">IF(AND(NOT(input4713[[#This Row],[All DESC?]]),NOT(input4713[[#This Row],[All ASC?]])),FALSE(),TRUE())</f>
        <v>1</v>
      </c>
      <c r="O858" cm="1">
        <f t="array" aca="1" ref="O858" ca="1">IF(AND(input4713[[#This Row],[Safe Part 1]],(MAX(ABS((INDIRECT(input4713[[#This Row],[range2]]))-(INDIRECT(input4713[[#This Row],[range1]])))))&lt;=3),1,0)</f>
        <v>1</v>
      </c>
    </row>
    <row r="859" spans="1:15" x14ac:dyDescent="0.35">
      <c r="A859">
        <v>58</v>
      </c>
      <c r="B859">
        <v>60</v>
      </c>
      <c r="C859">
        <v>62</v>
      </c>
      <c r="D859">
        <v>65</v>
      </c>
      <c r="E859">
        <v>68</v>
      </c>
      <c r="F859">
        <v>69</v>
      </c>
      <c r="H859">
        <f>1</f>
        <v>1</v>
      </c>
      <c r="I859">
        <f>COUNTA(input4713[[#This Row],[Column1.1]:[Column1.8]])</f>
        <v>6</v>
      </c>
      <c r="J859" t="str">
        <f>ADDRESS(ROW(),input4713[[#This Row],[first col]]+1,4)&amp;":"&amp;ADDRESS(ROW(),input4713[[#This Row],[lastcol]],4)</f>
        <v>B859:F859</v>
      </c>
      <c r="K859" t="str">
        <f>ADDRESS(ROW(),input4713[[#This Row],[first col]],4)&amp;":"&amp;ADDRESS(ROW(),input4713[[#This Row],[lastcol]]-1,4)</f>
        <v>A859:E859</v>
      </c>
      <c r="L859" t="b" cm="1">
        <f t="array" aca="1" ref="L859" ca="1">SUMPRODUCT(--(INDIRECT(input4713[[#This Row],[range1]])&lt;INDIRECT(input4713[[#This Row],[range2]])))=COUNT(INDIRECT(input4713[[#This Row],[range1]]))</f>
        <v>0</v>
      </c>
      <c r="M859" t="b" cm="1">
        <f t="array" aca="1" ref="M859" ca="1">SUMPRODUCT(--(INDIRECT(input4713[[#This Row],[range1]])&gt;INDIRECT(input4713[[#This Row],[range2]])))=COUNT(INDIRECT(input4713[[#This Row],[range1]]))</f>
        <v>1</v>
      </c>
      <c r="N859" t="b">
        <f ca="1">IF(AND(NOT(input4713[[#This Row],[All DESC?]]),NOT(input4713[[#This Row],[All ASC?]])),FALSE(),TRUE())</f>
        <v>1</v>
      </c>
      <c r="O859" cm="1">
        <f t="array" aca="1" ref="O859" ca="1">IF(AND(input4713[[#This Row],[Safe Part 1]],(MAX(ABS((INDIRECT(input4713[[#This Row],[range2]]))-(INDIRECT(input4713[[#This Row],[range1]])))))&lt;=3),1,0)</f>
        <v>1</v>
      </c>
    </row>
    <row r="860" spans="1:15" x14ac:dyDescent="0.35">
      <c r="A860">
        <v>76</v>
      </c>
      <c r="B860">
        <v>79</v>
      </c>
      <c r="C860">
        <v>80</v>
      </c>
      <c r="D860">
        <v>83</v>
      </c>
      <c r="E860">
        <v>86</v>
      </c>
      <c r="F860">
        <v>89</v>
      </c>
      <c r="G860">
        <v>91</v>
      </c>
      <c r="H860">
        <f>1</f>
        <v>1</v>
      </c>
      <c r="I860">
        <f>COUNTA(input4713[[#This Row],[Column1.1]:[Column1.8]])</f>
        <v>7</v>
      </c>
      <c r="J860" t="str">
        <f>ADDRESS(ROW(),input4713[[#This Row],[first col]]+1,4)&amp;":"&amp;ADDRESS(ROW(),input4713[[#This Row],[lastcol]],4)</f>
        <v>B860:G860</v>
      </c>
      <c r="K860" t="str">
        <f>ADDRESS(ROW(),input4713[[#This Row],[first col]],4)&amp;":"&amp;ADDRESS(ROW(),input4713[[#This Row],[lastcol]]-1,4)</f>
        <v>A860:F860</v>
      </c>
      <c r="L860" t="b" cm="1">
        <f t="array" aca="1" ref="L860" ca="1">SUMPRODUCT(--(INDIRECT(input4713[[#This Row],[range1]])&lt;INDIRECT(input4713[[#This Row],[range2]])))=COUNT(INDIRECT(input4713[[#This Row],[range1]]))</f>
        <v>0</v>
      </c>
      <c r="M860" t="b" cm="1">
        <f t="array" aca="1" ref="M860" ca="1">SUMPRODUCT(--(INDIRECT(input4713[[#This Row],[range1]])&gt;INDIRECT(input4713[[#This Row],[range2]])))=COUNT(INDIRECT(input4713[[#This Row],[range1]]))</f>
        <v>1</v>
      </c>
      <c r="N860" t="b">
        <f ca="1">IF(AND(NOT(input4713[[#This Row],[All DESC?]]),NOT(input4713[[#This Row],[All ASC?]])),FALSE(),TRUE())</f>
        <v>1</v>
      </c>
      <c r="O860" cm="1">
        <f t="array" aca="1" ref="O860" ca="1">IF(AND(input4713[[#This Row],[Safe Part 1]],(MAX(ABS((INDIRECT(input4713[[#This Row],[range2]]))-(INDIRECT(input4713[[#This Row],[range1]])))))&lt;=3),1,0)</f>
        <v>1</v>
      </c>
    </row>
    <row r="861" spans="1:15" x14ac:dyDescent="0.35">
      <c r="A861">
        <v>12</v>
      </c>
      <c r="B861">
        <v>9</v>
      </c>
      <c r="C861">
        <v>6</v>
      </c>
      <c r="D861">
        <v>3</v>
      </c>
      <c r="E861">
        <v>2</v>
      </c>
      <c r="F861">
        <v>1</v>
      </c>
      <c r="H861">
        <f>1</f>
        <v>1</v>
      </c>
      <c r="I861">
        <f>COUNTA(input4713[[#This Row],[Column1.1]:[Column1.8]])</f>
        <v>6</v>
      </c>
      <c r="J861" t="str">
        <f>ADDRESS(ROW(),input4713[[#This Row],[first col]]+1,4)&amp;":"&amp;ADDRESS(ROW(),input4713[[#This Row],[lastcol]],4)</f>
        <v>B861:F861</v>
      </c>
      <c r="K861" t="str">
        <f>ADDRESS(ROW(),input4713[[#This Row],[first col]],4)&amp;":"&amp;ADDRESS(ROW(),input4713[[#This Row],[lastcol]]-1,4)</f>
        <v>A861:E861</v>
      </c>
      <c r="L861" t="b" cm="1">
        <f t="array" aca="1" ref="L861" ca="1">SUMPRODUCT(--(INDIRECT(input4713[[#This Row],[range1]])&lt;INDIRECT(input4713[[#This Row],[range2]])))=COUNT(INDIRECT(input4713[[#This Row],[range1]]))</f>
        <v>1</v>
      </c>
      <c r="M861" t="b" cm="1">
        <f t="array" aca="1" ref="M861" ca="1">SUMPRODUCT(--(INDIRECT(input4713[[#This Row],[range1]])&gt;INDIRECT(input4713[[#This Row],[range2]])))=COUNT(INDIRECT(input4713[[#This Row],[range1]]))</f>
        <v>0</v>
      </c>
      <c r="N861" t="b">
        <f ca="1">IF(AND(NOT(input4713[[#This Row],[All DESC?]]),NOT(input4713[[#This Row],[All ASC?]])),FALSE(),TRUE())</f>
        <v>1</v>
      </c>
      <c r="O861" cm="1">
        <f t="array" aca="1" ref="O861" ca="1">IF(AND(input4713[[#This Row],[Safe Part 1]],(MAX(ABS((INDIRECT(input4713[[#This Row],[range2]]))-(INDIRECT(input4713[[#This Row],[range1]])))))&lt;=3),1,0)</f>
        <v>1</v>
      </c>
    </row>
    <row r="862" spans="1:15" x14ac:dyDescent="0.35">
      <c r="A862">
        <v>52</v>
      </c>
      <c r="B862">
        <v>53</v>
      </c>
      <c r="C862">
        <v>54</v>
      </c>
      <c r="D862">
        <v>56</v>
      </c>
      <c r="E862">
        <v>59</v>
      </c>
      <c r="F862">
        <v>61</v>
      </c>
      <c r="G862">
        <v>64</v>
      </c>
      <c r="H862">
        <f>1</f>
        <v>1</v>
      </c>
      <c r="I862">
        <f>COUNTA(input4713[[#This Row],[Column1.1]:[Column1.8]])</f>
        <v>7</v>
      </c>
      <c r="J862" t="str">
        <f>ADDRESS(ROW(),input4713[[#This Row],[first col]]+1,4)&amp;":"&amp;ADDRESS(ROW(),input4713[[#This Row],[lastcol]],4)</f>
        <v>B862:G862</v>
      </c>
      <c r="K862" t="str">
        <f>ADDRESS(ROW(),input4713[[#This Row],[first col]],4)&amp;":"&amp;ADDRESS(ROW(),input4713[[#This Row],[lastcol]]-1,4)</f>
        <v>A862:F862</v>
      </c>
      <c r="L862" t="b" cm="1">
        <f t="array" aca="1" ref="L862" ca="1">SUMPRODUCT(--(INDIRECT(input4713[[#This Row],[range1]])&lt;INDIRECT(input4713[[#This Row],[range2]])))=COUNT(INDIRECT(input4713[[#This Row],[range1]]))</f>
        <v>0</v>
      </c>
      <c r="M862" t="b" cm="1">
        <f t="array" aca="1" ref="M862" ca="1">SUMPRODUCT(--(INDIRECT(input4713[[#This Row],[range1]])&gt;INDIRECT(input4713[[#This Row],[range2]])))=COUNT(INDIRECT(input4713[[#This Row],[range1]]))</f>
        <v>1</v>
      </c>
      <c r="N862" t="b">
        <f ca="1">IF(AND(NOT(input4713[[#This Row],[All DESC?]]),NOT(input4713[[#This Row],[All ASC?]])),FALSE(),TRUE())</f>
        <v>1</v>
      </c>
      <c r="O862" cm="1">
        <f t="array" aca="1" ref="O862" ca="1">IF(AND(input4713[[#This Row],[Safe Part 1]],(MAX(ABS((INDIRECT(input4713[[#This Row],[range2]]))-(INDIRECT(input4713[[#This Row],[range1]])))))&lt;=3),1,0)</f>
        <v>1</v>
      </c>
    </row>
    <row r="863" spans="1:15" x14ac:dyDescent="0.35">
      <c r="A863">
        <v>72</v>
      </c>
      <c r="B863">
        <v>73</v>
      </c>
      <c r="C863">
        <v>74</v>
      </c>
      <c r="D863">
        <v>77</v>
      </c>
      <c r="E863">
        <v>79</v>
      </c>
      <c r="H863">
        <f>1</f>
        <v>1</v>
      </c>
      <c r="I863">
        <f>COUNTA(input4713[[#This Row],[Column1.1]:[Column1.8]])</f>
        <v>5</v>
      </c>
      <c r="J863" t="str">
        <f>ADDRESS(ROW(),input4713[[#This Row],[first col]]+1,4)&amp;":"&amp;ADDRESS(ROW(),input4713[[#This Row],[lastcol]],4)</f>
        <v>B863:E863</v>
      </c>
      <c r="K863" t="str">
        <f>ADDRESS(ROW(),input4713[[#This Row],[first col]],4)&amp;":"&amp;ADDRESS(ROW(),input4713[[#This Row],[lastcol]]-1,4)</f>
        <v>A863:D863</v>
      </c>
      <c r="L863" t="b" cm="1">
        <f t="array" aca="1" ref="L863" ca="1">SUMPRODUCT(--(INDIRECT(input4713[[#This Row],[range1]])&lt;INDIRECT(input4713[[#This Row],[range2]])))=COUNT(INDIRECT(input4713[[#This Row],[range1]]))</f>
        <v>0</v>
      </c>
      <c r="M863" t="b" cm="1">
        <f t="array" aca="1" ref="M863" ca="1">SUMPRODUCT(--(INDIRECT(input4713[[#This Row],[range1]])&gt;INDIRECT(input4713[[#This Row],[range2]])))=COUNT(INDIRECT(input4713[[#This Row],[range1]]))</f>
        <v>1</v>
      </c>
      <c r="N863" t="b">
        <f ca="1">IF(AND(NOT(input4713[[#This Row],[All DESC?]]),NOT(input4713[[#This Row],[All ASC?]])),FALSE(),TRUE())</f>
        <v>1</v>
      </c>
      <c r="O863" cm="1">
        <f t="array" aca="1" ref="O863" ca="1">IF(AND(input4713[[#This Row],[Safe Part 1]],(MAX(ABS((INDIRECT(input4713[[#This Row],[range2]]))-(INDIRECT(input4713[[#This Row],[range1]])))))&lt;=3),1,0)</f>
        <v>1</v>
      </c>
    </row>
    <row r="864" spans="1:15" x14ac:dyDescent="0.35">
      <c r="A864">
        <v>75</v>
      </c>
      <c r="B864">
        <v>72</v>
      </c>
      <c r="C864">
        <v>71</v>
      </c>
      <c r="D864">
        <v>70</v>
      </c>
      <c r="E864">
        <v>69</v>
      </c>
      <c r="F864">
        <v>66</v>
      </c>
      <c r="H864">
        <f>1</f>
        <v>1</v>
      </c>
      <c r="I864">
        <f>COUNTA(input4713[[#This Row],[Column1.1]:[Column1.8]])</f>
        <v>6</v>
      </c>
      <c r="J864" t="str">
        <f>ADDRESS(ROW(),input4713[[#This Row],[first col]]+1,4)&amp;":"&amp;ADDRESS(ROW(),input4713[[#This Row],[lastcol]],4)</f>
        <v>B864:F864</v>
      </c>
      <c r="K864" t="str">
        <f>ADDRESS(ROW(),input4713[[#This Row],[first col]],4)&amp;":"&amp;ADDRESS(ROW(),input4713[[#This Row],[lastcol]]-1,4)</f>
        <v>A864:E864</v>
      </c>
      <c r="L864" t="b" cm="1">
        <f t="array" aca="1" ref="L864" ca="1">SUMPRODUCT(--(INDIRECT(input4713[[#This Row],[range1]])&lt;INDIRECT(input4713[[#This Row],[range2]])))=COUNT(INDIRECT(input4713[[#This Row],[range1]]))</f>
        <v>1</v>
      </c>
      <c r="M864" t="b" cm="1">
        <f t="array" aca="1" ref="M864" ca="1">SUMPRODUCT(--(INDIRECT(input4713[[#This Row],[range1]])&gt;INDIRECT(input4713[[#This Row],[range2]])))=COUNT(INDIRECT(input4713[[#This Row],[range1]]))</f>
        <v>0</v>
      </c>
      <c r="N864" t="b">
        <f ca="1">IF(AND(NOT(input4713[[#This Row],[All DESC?]]),NOT(input4713[[#This Row],[All ASC?]])),FALSE(),TRUE())</f>
        <v>1</v>
      </c>
      <c r="O864" cm="1">
        <f t="array" aca="1" ref="O864" ca="1">IF(AND(input4713[[#This Row],[Safe Part 1]],(MAX(ABS((INDIRECT(input4713[[#This Row],[range2]]))-(INDIRECT(input4713[[#This Row],[range1]])))))&lt;=3),1,0)</f>
        <v>1</v>
      </c>
    </row>
    <row r="865" spans="1:15" x14ac:dyDescent="0.35">
      <c r="A865">
        <v>48</v>
      </c>
      <c r="B865">
        <v>46</v>
      </c>
      <c r="C865">
        <v>45</v>
      </c>
      <c r="D865">
        <v>44</v>
      </c>
      <c r="E865">
        <v>43</v>
      </c>
      <c r="F865">
        <v>42</v>
      </c>
      <c r="H865">
        <f>1</f>
        <v>1</v>
      </c>
      <c r="I865">
        <f>COUNTA(input4713[[#This Row],[Column1.1]:[Column1.8]])</f>
        <v>6</v>
      </c>
      <c r="J865" t="str">
        <f>ADDRESS(ROW(),input4713[[#This Row],[first col]]+1,4)&amp;":"&amp;ADDRESS(ROW(),input4713[[#This Row],[lastcol]],4)</f>
        <v>B865:F865</v>
      </c>
      <c r="K865" t="str">
        <f>ADDRESS(ROW(),input4713[[#This Row],[first col]],4)&amp;":"&amp;ADDRESS(ROW(),input4713[[#This Row],[lastcol]]-1,4)</f>
        <v>A865:E865</v>
      </c>
      <c r="L865" t="b" cm="1">
        <f t="array" aca="1" ref="L865" ca="1">SUMPRODUCT(--(INDIRECT(input4713[[#This Row],[range1]])&lt;INDIRECT(input4713[[#This Row],[range2]])))=COUNT(INDIRECT(input4713[[#This Row],[range1]]))</f>
        <v>1</v>
      </c>
      <c r="M865" t="b" cm="1">
        <f t="array" aca="1" ref="M865" ca="1">SUMPRODUCT(--(INDIRECT(input4713[[#This Row],[range1]])&gt;INDIRECT(input4713[[#This Row],[range2]])))=COUNT(INDIRECT(input4713[[#This Row],[range1]]))</f>
        <v>0</v>
      </c>
      <c r="N865" t="b">
        <f ca="1">IF(AND(NOT(input4713[[#This Row],[All DESC?]]),NOT(input4713[[#This Row],[All ASC?]])),FALSE(),TRUE())</f>
        <v>1</v>
      </c>
      <c r="O865" cm="1">
        <f t="array" aca="1" ref="O865" ca="1">IF(AND(input4713[[#This Row],[Safe Part 1]],(MAX(ABS((INDIRECT(input4713[[#This Row],[range2]]))-(INDIRECT(input4713[[#This Row],[range1]])))))&lt;=3),1,0)</f>
        <v>1</v>
      </c>
    </row>
    <row r="866" spans="1:15" x14ac:dyDescent="0.35">
      <c r="A866">
        <v>70</v>
      </c>
      <c r="B866">
        <v>71</v>
      </c>
      <c r="C866">
        <v>73</v>
      </c>
      <c r="D866">
        <v>74</v>
      </c>
      <c r="E866">
        <v>76</v>
      </c>
      <c r="F866">
        <v>79</v>
      </c>
      <c r="G866">
        <v>84</v>
      </c>
      <c r="H866">
        <f>1</f>
        <v>1</v>
      </c>
      <c r="I866">
        <f>COUNTA(input4713[[#This Row],[Column1.1]:[Column1.8]])</f>
        <v>7</v>
      </c>
      <c r="J866" t="str">
        <f>ADDRESS(ROW(),input4713[[#This Row],[first col]]+1,4)&amp;":"&amp;ADDRESS(ROW(),input4713[[#This Row],[lastcol]],4)</f>
        <v>B866:G866</v>
      </c>
      <c r="K866" t="str">
        <f>ADDRESS(ROW(),input4713[[#This Row],[first col]],4)&amp;":"&amp;ADDRESS(ROW(),input4713[[#This Row],[lastcol]]-1,4)</f>
        <v>A866:F866</v>
      </c>
      <c r="L866" t="b" cm="1">
        <f t="array" aca="1" ref="L866" ca="1">SUMPRODUCT(--(INDIRECT(input4713[[#This Row],[range1]])&lt;INDIRECT(input4713[[#This Row],[range2]])))=COUNT(INDIRECT(input4713[[#This Row],[range1]]))</f>
        <v>0</v>
      </c>
      <c r="M866" t="b" cm="1">
        <f t="array" aca="1" ref="M866" ca="1">SUMPRODUCT(--(INDIRECT(input4713[[#This Row],[range1]])&gt;INDIRECT(input4713[[#This Row],[range2]])))=COUNT(INDIRECT(input4713[[#This Row],[range1]]))</f>
        <v>1</v>
      </c>
      <c r="N866" t="b">
        <f ca="1">IF(AND(NOT(input4713[[#This Row],[All DESC?]]),NOT(input4713[[#This Row],[All ASC?]])),FALSE(),TRUE())</f>
        <v>1</v>
      </c>
      <c r="O866" cm="1">
        <f t="array" aca="1" ref="O866" ca="1">IF(AND(input4713[[#This Row],[Safe Part 1]],(MAX(ABS((INDIRECT(input4713[[#This Row],[range2]]))-(INDIRECT(input4713[[#This Row],[range1]])))))&lt;=3),1,0)</f>
        <v>0</v>
      </c>
    </row>
    <row r="867" spans="1:15" x14ac:dyDescent="0.35">
      <c r="A867">
        <v>90</v>
      </c>
      <c r="B867">
        <v>93</v>
      </c>
      <c r="C867">
        <v>96</v>
      </c>
      <c r="D867">
        <v>98</v>
      </c>
      <c r="E867">
        <v>99</v>
      </c>
      <c r="H867">
        <f>1</f>
        <v>1</v>
      </c>
      <c r="I867">
        <f>COUNTA(input4713[[#This Row],[Column1.1]:[Column1.8]])</f>
        <v>5</v>
      </c>
      <c r="J867" t="str">
        <f>ADDRESS(ROW(),input4713[[#This Row],[first col]]+1,4)&amp;":"&amp;ADDRESS(ROW(),input4713[[#This Row],[lastcol]],4)</f>
        <v>B867:E867</v>
      </c>
      <c r="K867" t="str">
        <f>ADDRESS(ROW(),input4713[[#This Row],[first col]],4)&amp;":"&amp;ADDRESS(ROW(),input4713[[#This Row],[lastcol]]-1,4)</f>
        <v>A867:D867</v>
      </c>
      <c r="L867" t="b" cm="1">
        <f t="array" aca="1" ref="L867" ca="1">SUMPRODUCT(--(INDIRECT(input4713[[#This Row],[range1]])&lt;INDIRECT(input4713[[#This Row],[range2]])))=COUNT(INDIRECT(input4713[[#This Row],[range1]]))</f>
        <v>0</v>
      </c>
      <c r="M867" t="b" cm="1">
        <f t="array" aca="1" ref="M867" ca="1">SUMPRODUCT(--(INDIRECT(input4713[[#This Row],[range1]])&gt;INDIRECT(input4713[[#This Row],[range2]])))=COUNT(INDIRECT(input4713[[#This Row],[range1]]))</f>
        <v>1</v>
      </c>
      <c r="N867" t="b">
        <f ca="1">IF(AND(NOT(input4713[[#This Row],[All DESC?]]),NOT(input4713[[#This Row],[All ASC?]])),FALSE(),TRUE())</f>
        <v>1</v>
      </c>
      <c r="O867" cm="1">
        <f t="array" aca="1" ref="O867" ca="1">IF(AND(input4713[[#This Row],[Safe Part 1]],(MAX(ABS((INDIRECT(input4713[[#This Row],[range2]]))-(INDIRECT(input4713[[#This Row],[range1]])))))&lt;=3),1,0)</f>
        <v>1</v>
      </c>
    </row>
    <row r="868" spans="1:15" x14ac:dyDescent="0.35">
      <c r="A868">
        <v>45</v>
      </c>
      <c r="B868">
        <v>46</v>
      </c>
      <c r="C868">
        <v>47</v>
      </c>
      <c r="D868">
        <v>50</v>
      </c>
      <c r="E868">
        <v>53</v>
      </c>
      <c r="F868">
        <v>55</v>
      </c>
      <c r="G868">
        <v>61</v>
      </c>
      <c r="H868">
        <f>1</f>
        <v>1</v>
      </c>
      <c r="I868">
        <f>COUNTA(input4713[[#This Row],[Column1.1]:[Column1.8]])</f>
        <v>7</v>
      </c>
      <c r="J868" t="str">
        <f>ADDRESS(ROW(),input4713[[#This Row],[first col]]+1,4)&amp;":"&amp;ADDRESS(ROW(),input4713[[#This Row],[lastcol]],4)</f>
        <v>B868:G868</v>
      </c>
      <c r="K868" t="str">
        <f>ADDRESS(ROW(),input4713[[#This Row],[first col]],4)&amp;":"&amp;ADDRESS(ROW(),input4713[[#This Row],[lastcol]]-1,4)</f>
        <v>A868:F868</v>
      </c>
      <c r="L868" t="b" cm="1">
        <f t="array" aca="1" ref="L868" ca="1">SUMPRODUCT(--(INDIRECT(input4713[[#This Row],[range1]])&lt;INDIRECT(input4713[[#This Row],[range2]])))=COUNT(INDIRECT(input4713[[#This Row],[range1]]))</f>
        <v>0</v>
      </c>
      <c r="M868" t="b" cm="1">
        <f t="array" aca="1" ref="M868" ca="1">SUMPRODUCT(--(INDIRECT(input4713[[#This Row],[range1]])&gt;INDIRECT(input4713[[#This Row],[range2]])))=COUNT(INDIRECT(input4713[[#This Row],[range1]]))</f>
        <v>1</v>
      </c>
      <c r="N868" t="b">
        <f ca="1">IF(AND(NOT(input4713[[#This Row],[All DESC?]]),NOT(input4713[[#This Row],[All ASC?]])),FALSE(),TRUE())</f>
        <v>1</v>
      </c>
      <c r="O868" cm="1">
        <f t="array" aca="1" ref="O868" ca="1">IF(AND(input4713[[#This Row],[Safe Part 1]],(MAX(ABS((INDIRECT(input4713[[#This Row],[range2]]))-(INDIRECT(input4713[[#This Row],[range1]])))))&lt;=3),1,0)</f>
        <v>0</v>
      </c>
    </row>
    <row r="869" spans="1:15" x14ac:dyDescent="0.35">
      <c r="A869">
        <v>65</v>
      </c>
      <c r="B869">
        <v>68</v>
      </c>
      <c r="C869">
        <v>69</v>
      </c>
      <c r="D869">
        <v>72</v>
      </c>
      <c r="E869">
        <v>73</v>
      </c>
      <c r="F869">
        <v>75</v>
      </c>
      <c r="G869">
        <v>81</v>
      </c>
      <c r="H869">
        <f>1</f>
        <v>1</v>
      </c>
      <c r="I869">
        <f>COUNTA(input4713[[#This Row],[Column1.1]:[Column1.8]])</f>
        <v>7</v>
      </c>
      <c r="J869" t="str">
        <f>ADDRESS(ROW(),input4713[[#This Row],[first col]]+1,4)&amp;":"&amp;ADDRESS(ROW(),input4713[[#This Row],[lastcol]],4)</f>
        <v>B869:G869</v>
      </c>
      <c r="K869" t="str">
        <f>ADDRESS(ROW(),input4713[[#This Row],[first col]],4)&amp;":"&amp;ADDRESS(ROW(),input4713[[#This Row],[lastcol]]-1,4)</f>
        <v>A869:F869</v>
      </c>
      <c r="L869" t="b" cm="1">
        <f t="array" aca="1" ref="L869" ca="1">SUMPRODUCT(--(INDIRECT(input4713[[#This Row],[range1]])&lt;INDIRECT(input4713[[#This Row],[range2]])))=COUNT(INDIRECT(input4713[[#This Row],[range1]]))</f>
        <v>0</v>
      </c>
      <c r="M869" t="b" cm="1">
        <f t="array" aca="1" ref="M869" ca="1">SUMPRODUCT(--(INDIRECT(input4713[[#This Row],[range1]])&gt;INDIRECT(input4713[[#This Row],[range2]])))=COUNT(INDIRECT(input4713[[#This Row],[range1]]))</f>
        <v>1</v>
      </c>
      <c r="N869" t="b">
        <f ca="1">IF(AND(NOT(input4713[[#This Row],[All DESC?]]),NOT(input4713[[#This Row],[All ASC?]])),FALSE(),TRUE())</f>
        <v>1</v>
      </c>
      <c r="O869" cm="1">
        <f t="array" aca="1" ref="O869" ca="1">IF(AND(input4713[[#This Row],[Safe Part 1]],(MAX(ABS((INDIRECT(input4713[[#This Row],[range2]]))-(INDIRECT(input4713[[#This Row],[range1]])))))&lt;=3),1,0)</f>
        <v>0</v>
      </c>
    </row>
    <row r="870" spans="1:15" x14ac:dyDescent="0.35">
      <c r="A870">
        <v>47</v>
      </c>
      <c r="B870">
        <v>46</v>
      </c>
      <c r="C870">
        <v>43</v>
      </c>
      <c r="D870">
        <v>40</v>
      </c>
      <c r="E870">
        <v>37</v>
      </c>
      <c r="F870">
        <v>34</v>
      </c>
      <c r="H870">
        <f>1</f>
        <v>1</v>
      </c>
      <c r="I870">
        <f>COUNTA(input4713[[#This Row],[Column1.1]:[Column1.8]])</f>
        <v>6</v>
      </c>
      <c r="J870" t="str">
        <f>ADDRESS(ROW(),input4713[[#This Row],[first col]]+1,4)&amp;":"&amp;ADDRESS(ROW(),input4713[[#This Row],[lastcol]],4)</f>
        <v>B870:F870</v>
      </c>
      <c r="K870" t="str">
        <f>ADDRESS(ROW(),input4713[[#This Row],[first col]],4)&amp;":"&amp;ADDRESS(ROW(),input4713[[#This Row],[lastcol]]-1,4)</f>
        <v>A870:E870</v>
      </c>
      <c r="L870" t="b" cm="1">
        <f t="array" aca="1" ref="L870" ca="1">SUMPRODUCT(--(INDIRECT(input4713[[#This Row],[range1]])&lt;INDIRECT(input4713[[#This Row],[range2]])))=COUNT(INDIRECT(input4713[[#This Row],[range1]]))</f>
        <v>1</v>
      </c>
      <c r="M870" t="b" cm="1">
        <f t="array" aca="1" ref="M870" ca="1">SUMPRODUCT(--(INDIRECT(input4713[[#This Row],[range1]])&gt;INDIRECT(input4713[[#This Row],[range2]])))=COUNT(INDIRECT(input4713[[#This Row],[range1]]))</f>
        <v>0</v>
      </c>
      <c r="N870" t="b">
        <f ca="1">IF(AND(NOT(input4713[[#This Row],[All DESC?]]),NOT(input4713[[#This Row],[All ASC?]])),FALSE(),TRUE())</f>
        <v>1</v>
      </c>
      <c r="O870" cm="1">
        <f t="array" aca="1" ref="O870" ca="1">IF(AND(input4713[[#This Row],[Safe Part 1]],(MAX(ABS((INDIRECT(input4713[[#This Row],[range2]]))-(INDIRECT(input4713[[#This Row],[range1]])))))&lt;=3),1,0)</f>
        <v>1</v>
      </c>
    </row>
    <row r="871" spans="1:15" x14ac:dyDescent="0.35">
      <c r="A871">
        <v>13</v>
      </c>
      <c r="B871">
        <v>12</v>
      </c>
      <c r="C871">
        <v>9</v>
      </c>
      <c r="D871">
        <v>8</v>
      </c>
      <c r="E871">
        <v>6</v>
      </c>
      <c r="F871">
        <v>5</v>
      </c>
      <c r="G871">
        <v>1</v>
      </c>
      <c r="H871">
        <f>1</f>
        <v>1</v>
      </c>
      <c r="I871">
        <f>COUNTA(input4713[[#This Row],[Column1.1]:[Column1.8]])</f>
        <v>7</v>
      </c>
      <c r="J871" t="str">
        <f>ADDRESS(ROW(),input4713[[#This Row],[first col]]+1,4)&amp;":"&amp;ADDRESS(ROW(),input4713[[#This Row],[lastcol]],4)</f>
        <v>B871:G871</v>
      </c>
      <c r="K871" t="str">
        <f>ADDRESS(ROW(),input4713[[#This Row],[first col]],4)&amp;":"&amp;ADDRESS(ROW(),input4713[[#This Row],[lastcol]]-1,4)</f>
        <v>A871:F871</v>
      </c>
      <c r="L871" t="b" cm="1">
        <f t="array" aca="1" ref="L871" ca="1">SUMPRODUCT(--(INDIRECT(input4713[[#This Row],[range1]])&lt;INDIRECT(input4713[[#This Row],[range2]])))=COUNT(INDIRECT(input4713[[#This Row],[range1]]))</f>
        <v>1</v>
      </c>
      <c r="M871" t="b" cm="1">
        <f t="array" aca="1" ref="M871" ca="1">SUMPRODUCT(--(INDIRECT(input4713[[#This Row],[range1]])&gt;INDIRECT(input4713[[#This Row],[range2]])))=COUNT(INDIRECT(input4713[[#This Row],[range1]]))</f>
        <v>0</v>
      </c>
      <c r="N871" t="b">
        <f ca="1">IF(AND(NOT(input4713[[#This Row],[All DESC?]]),NOT(input4713[[#This Row],[All ASC?]])),FALSE(),TRUE())</f>
        <v>1</v>
      </c>
      <c r="O871" cm="1">
        <f t="array" aca="1" ref="O871" ca="1">IF(AND(input4713[[#This Row],[Safe Part 1]],(MAX(ABS((INDIRECT(input4713[[#This Row],[range2]]))-(INDIRECT(input4713[[#This Row],[range1]])))))&lt;=3),1,0)</f>
        <v>0</v>
      </c>
    </row>
    <row r="872" spans="1:15" x14ac:dyDescent="0.35">
      <c r="A872">
        <v>80</v>
      </c>
      <c r="B872">
        <v>77</v>
      </c>
      <c r="C872">
        <v>75</v>
      </c>
      <c r="D872">
        <v>73</v>
      </c>
      <c r="E872">
        <v>72</v>
      </c>
      <c r="F872">
        <v>69</v>
      </c>
      <c r="G872">
        <v>66</v>
      </c>
      <c r="H872">
        <f>1</f>
        <v>1</v>
      </c>
      <c r="I872">
        <f>COUNTA(input4713[[#This Row],[Column1.1]:[Column1.8]])</f>
        <v>7</v>
      </c>
      <c r="J872" t="str">
        <f>ADDRESS(ROW(),input4713[[#This Row],[first col]]+1,4)&amp;":"&amp;ADDRESS(ROW(),input4713[[#This Row],[lastcol]],4)</f>
        <v>B872:G872</v>
      </c>
      <c r="K872" t="str">
        <f>ADDRESS(ROW(),input4713[[#This Row],[first col]],4)&amp;":"&amp;ADDRESS(ROW(),input4713[[#This Row],[lastcol]]-1,4)</f>
        <v>A872:F872</v>
      </c>
      <c r="L872" t="b" cm="1">
        <f t="array" aca="1" ref="L872" ca="1">SUMPRODUCT(--(INDIRECT(input4713[[#This Row],[range1]])&lt;INDIRECT(input4713[[#This Row],[range2]])))=COUNT(INDIRECT(input4713[[#This Row],[range1]]))</f>
        <v>1</v>
      </c>
      <c r="M872" t="b" cm="1">
        <f t="array" aca="1" ref="M872" ca="1">SUMPRODUCT(--(INDIRECT(input4713[[#This Row],[range1]])&gt;INDIRECT(input4713[[#This Row],[range2]])))=COUNT(INDIRECT(input4713[[#This Row],[range1]]))</f>
        <v>0</v>
      </c>
      <c r="N872" t="b">
        <f ca="1">IF(AND(NOT(input4713[[#This Row],[All DESC?]]),NOT(input4713[[#This Row],[All ASC?]])),FALSE(),TRUE())</f>
        <v>1</v>
      </c>
      <c r="O872" cm="1">
        <f t="array" aca="1" ref="O872" ca="1">IF(AND(input4713[[#This Row],[Safe Part 1]],(MAX(ABS((INDIRECT(input4713[[#This Row],[range2]]))-(INDIRECT(input4713[[#This Row],[range1]])))))&lt;=3),1,0)</f>
        <v>1</v>
      </c>
    </row>
    <row r="873" spans="1:15" x14ac:dyDescent="0.35">
      <c r="A873">
        <v>40</v>
      </c>
      <c r="B873">
        <v>42</v>
      </c>
      <c r="C873">
        <v>44</v>
      </c>
      <c r="D873">
        <v>46</v>
      </c>
      <c r="E873">
        <v>47</v>
      </c>
      <c r="F873">
        <v>50</v>
      </c>
      <c r="H873">
        <f>1</f>
        <v>1</v>
      </c>
      <c r="I873">
        <f>COUNTA(input4713[[#This Row],[Column1.1]:[Column1.8]])</f>
        <v>6</v>
      </c>
      <c r="J873" t="str">
        <f>ADDRESS(ROW(),input4713[[#This Row],[first col]]+1,4)&amp;":"&amp;ADDRESS(ROW(),input4713[[#This Row],[lastcol]],4)</f>
        <v>B873:F873</v>
      </c>
      <c r="K873" t="str">
        <f>ADDRESS(ROW(),input4713[[#This Row],[first col]],4)&amp;":"&amp;ADDRESS(ROW(),input4713[[#This Row],[lastcol]]-1,4)</f>
        <v>A873:E873</v>
      </c>
      <c r="L873" t="b" cm="1">
        <f t="array" aca="1" ref="L873" ca="1">SUMPRODUCT(--(INDIRECT(input4713[[#This Row],[range1]])&lt;INDIRECT(input4713[[#This Row],[range2]])))=COUNT(INDIRECT(input4713[[#This Row],[range1]]))</f>
        <v>0</v>
      </c>
      <c r="M873" t="b" cm="1">
        <f t="array" aca="1" ref="M873" ca="1">SUMPRODUCT(--(INDIRECT(input4713[[#This Row],[range1]])&gt;INDIRECT(input4713[[#This Row],[range2]])))=COUNT(INDIRECT(input4713[[#This Row],[range1]]))</f>
        <v>1</v>
      </c>
      <c r="N873" t="b">
        <f ca="1">IF(AND(NOT(input4713[[#This Row],[All DESC?]]),NOT(input4713[[#This Row],[All ASC?]])),FALSE(),TRUE())</f>
        <v>1</v>
      </c>
      <c r="O873" cm="1">
        <f t="array" aca="1" ref="O873" ca="1">IF(AND(input4713[[#This Row],[Safe Part 1]],(MAX(ABS((INDIRECT(input4713[[#This Row],[range2]]))-(INDIRECT(input4713[[#This Row],[range1]])))))&lt;=3),1,0)</f>
        <v>1</v>
      </c>
    </row>
    <row r="874" spans="1:15" x14ac:dyDescent="0.35">
      <c r="A874">
        <v>64</v>
      </c>
      <c r="B874">
        <v>67</v>
      </c>
      <c r="C874">
        <v>68</v>
      </c>
      <c r="D874">
        <v>69</v>
      </c>
      <c r="E874">
        <v>72</v>
      </c>
      <c r="F874">
        <v>73</v>
      </c>
      <c r="G874">
        <v>76</v>
      </c>
      <c r="H874">
        <f>1</f>
        <v>1</v>
      </c>
      <c r="I874">
        <f>COUNTA(input4713[[#This Row],[Column1.1]:[Column1.8]])</f>
        <v>7</v>
      </c>
      <c r="J874" t="str">
        <f>ADDRESS(ROW(),input4713[[#This Row],[first col]]+1,4)&amp;":"&amp;ADDRESS(ROW(),input4713[[#This Row],[lastcol]],4)</f>
        <v>B874:G874</v>
      </c>
      <c r="K874" t="str">
        <f>ADDRESS(ROW(),input4713[[#This Row],[first col]],4)&amp;":"&amp;ADDRESS(ROW(),input4713[[#This Row],[lastcol]]-1,4)</f>
        <v>A874:F874</v>
      </c>
      <c r="L874" t="b" cm="1">
        <f t="array" aca="1" ref="L874" ca="1">SUMPRODUCT(--(INDIRECT(input4713[[#This Row],[range1]])&lt;INDIRECT(input4713[[#This Row],[range2]])))=COUNT(INDIRECT(input4713[[#This Row],[range1]]))</f>
        <v>0</v>
      </c>
      <c r="M874" t="b" cm="1">
        <f t="array" aca="1" ref="M874" ca="1">SUMPRODUCT(--(INDIRECT(input4713[[#This Row],[range1]])&gt;INDIRECT(input4713[[#This Row],[range2]])))=COUNT(INDIRECT(input4713[[#This Row],[range1]]))</f>
        <v>1</v>
      </c>
      <c r="N874" t="b">
        <f ca="1">IF(AND(NOT(input4713[[#This Row],[All DESC?]]),NOT(input4713[[#This Row],[All ASC?]])),FALSE(),TRUE())</f>
        <v>1</v>
      </c>
      <c r="O874" cm="1">
        <f t="array" aca="1" ref="O874" ca="1">IF(AND(input4713[[#This Row],[Safe Part 1]],(MAX(ABS((INDIRECT(input4713[[#This Row],[range2]]))-(INDIRECT(input4713[[#This Row],[range1]])))))&lt;=3),1,0)</f>
        <v>1</v>
      </c>
    </row>
    <row r="875" spans="1:15" x14ac:dyDescent="0.35">
      <c r="A875">
        <v>1</v>
      </c>
      <c r="B875">
        <v>3</v>
      </c>
      <c r="C875">
        <v>6</v>
      </c>
      <c r="D875">
        <v>8</v>
      </c>
      <c r="E875">
        <v>9</v>
      </c>
      <c r="F875">
        <v>11</v>
      </c>
      <c r="H875">
        <f>1</f>
        <v>1</v>
      </c>
      <c r="I875">
        <f>COUNTA(input4713[[#This Row],[Column1.1]:[Column1.8]])</f>
        <v>6</v>
      </c>
      <c r="J875" t="str">
        <f>ADDRESS(ROW(),input4713[[#This Row],[first col]]+1,4)&amp;":"&amp;ADDRESS(ROW(),input4713[[#This Row],[lastcol]],4)</f>
        <v>B875:F875</v>
      </c>
      <c r="K875" t="str">
        <f>ADDRESS(ROW(),input4713[[#This Row],[first col]],4)&amp;":"&amp;ADDRESS(ROW(),input4713[[#This Row],[lastcol]]-1,4)</f>
        <v>A875:E875</v>
      </c>
      <c r="L875" t="b" cm="1">
        <f t="array" aca="1" ref="L875" ca="1">SUMPRODUCT(--(INDIRECT(input4713[[#This Row],[range1]])&lt;INDIRECT(input4713[[#This Row],[range2]])))=COUNT(INDIRECT(input4713[[#This Row],[range1]]))</f>
        <v>0</v>
      </c>
      <c r="M875" t="b" cm="1">
        <f t="array" aca="1" ref="M875" ca="1">SUMPRODUCT(--(INDIRECT(input4713[[#This Row],[range1]])&gt;INDIRECT(input4713[[#This Row],[range2]])))=COUNT(INDIRECT(input4713[[#This Row],[range1]]))</f>
        <v>1</v>
      </c>
      <c r="N875" t="b">
        <f ca="1">IF(AND(NOT(input4713[[#This Row],[All DESC?]]),NOT(input4713[[#This Row],[All ASC?]])),FALSE(),TRUE())</f>
        <v>1</v>
      </c>
      <c r="O875" cm="1">
        <f t="array" aca="1" ref="O875" ca="1">IF(AND(input4713[[#This Row],[Safe Part 1]],(MAX(ABS((INDIRECT(input4713[[#This Row],[range2]]))-(INDIRECT(input4713[[#This Row],[range1]])))))&lt;=3),1,0)</f>
        <v>1</v>
      </c>
    </row>
    <row r="876" spans="1:15" x14ac:dyDescent="0.35">
      <c r="A876">
        <v>24</v>
      </c>
      <c r="B876">
        <v>21</v>
      </c>
      <c r="C876">
        <v>20</v>
      </c>
      <c r="D876">
        <v>18</v>
      </c>
      <c r="E876">
        <v>17</v>
      </c>
      <c r="H876">
        <f>1</f>
        <v>1</v>
      </c>
      <c r="I876">
        <f>COUNTA(input4713[[#This Row],[Column1.1]:[Column1.8]])</f>
        <v>5</v>
      </c>
      <c r="J876" t="str">
        <f>ADDRESS(ROW(),input4713[[#This Row],[first col]]+1,4)&amp;":"&amp;ADDRESS(ROW(),input4713[[#This Row],[lastcol]],4)</f>
        <v>B876:E876</v>
      </c>
      <c r="K876" t="str">
        <f>ADDRESS(ROW(),input4713[[#This Row],[first col]],4)&amp;":"&amp;ADDRESS(ROW(),input4713[[#This Row],[lastcol]]-1,4)</f>
        <v>A876:D876</v>
      </c>
      <c r="L876" t="b" cm="1">
        <f t="array" aca="1" ref="L876" ca="1">SUMPRODUCT(--(INDIRECT(input4713[[#This Row],[range1]])&lt;INDIRECT(input4713[[#This Row],[range2]])))=COUNT(INDIRECT(input4713[[#This Row],[range1]]))</f>
        <v>1</v>
      </c>
      <c r="M876" t="b" cm="1">
        <f t="array" aca="1" ref="M876" ca="1">SUMPRODUCT(--(INDIRECT(input4713[[#This Row],[range1]])&gt;INDIRECT(input4713[[#This Row],[range2]])))=COUNT(INDIRECT(input4713[[#This Row],[range1]]))</f>
        <v>0</v>
      </c>
      <c r="N876" t="b">
        <f ca="1">IF(AND(NOT(input4713[[#This Row],[All DESC?]]),NOT(input4713[[#This Row],[All ASC?]])),FALSE(),TRUE())</f>
        <v>1</v>
      </c>
      <c r="O876" cm="1">
        <f t="array" aca="1" ref="O876" ca="1">IF(AND(input4713[[#This Row],[Safe Part 1]],(MAX(ABS((INDIRECT(input4713[[#This Row],[range2]]))-(INDIRECT(input4713[[#This Row],[range1]])))))&lt;=3),1,0)</f>
        <v>1</v>
      </c>
    </row>
    <row r="877" spans="1:15" x14ac:dyDescent="0.35">
      <c r="A877">
        <v>53</v>
      </c>
      <c r="B877">
        <v>56</v>
      </c>
      <c r="C877">
        <v>58</v>
      </c>
      <c r="D877">
        <v>60</v>
      </c>
      <c r="E877">
        <v>62</v>
      </c>
      <c r="F877">
        <v>65</v>
      </c>
      <c r="H877">
        <f>1</f>
        <v>1</v>
      </c>
      <c r="I877">
        <f>COUNTA(input4713[[#This Row],[Column1.1]:[Column1.8]])</f>
        <v>6</v>
      </c>
      <c r="J877" t="str">
        <f>ADDRESS(ROW(),input4713[[#This Row],[first col]]+1,4)&amp;":"&amp;ADDRESS(ROW(),input4713[[#This Row],[lastcol]],4)</f>
        <v>B877:F877</v>
      </c>
      <c r="K877" t="str">
        <f>ADDRESS(ROW(),input4713[[#This Row],[first col]],4)&amp;":"&amp;ADDRESS(ROW(),input4713[[#This Row],[lastcol]]-1,4)</f>
        <v>A877:E877</v>
      </c>
      <c r="L877" t="b" cm="1">
        <f t="array" aca="1" ref="L877" ca="1">SUMPRODUCT(--(INDIRECT(input4713[[#This Row],[range1]])&lt;INDIRECT(input4713[[#This Row],[range2]])))=COUNT(INDIRECT(input4713[[#This Row],[range1]]))</f>
        <v>0</v>
      </c>
      <c r="M877" t="b" cm="1">
        <f t="array" aca="1" ref="M877" ca="1">SUMPRODUCT(--(INDIRECT(input4713[[#This Row],[range1]])&gt;INDIRECT(input4713[[#This Row],[range2]])))=COUNT(INDIRECT(input4713[[#This Row],[range1]]))</f>
        <v>1</v>
      </c>
      <c r="N877" t="b">
        <f ca="1">IF(AND(NOT(input4713[[#This Row],[All DESC?]]),NOT(input4713[[#This Row],[All ASC?]])),FALSE(),TRUE())</f>
        <v>1</v>
      </c>
      <c r="O877" cm="1">
        <f t="array" aca="1" ref="O877" ca="1">IF(AND(input4713[[#This Row],[Safe Part 1]],(MAX(ABS((INDIRECT(input4713[[#This Row],[range2]]))-(INDIRECT(input4713[[#This Row],[range1]])))))&lt;=3),1,0)</f>
        <v>1</v>
      </c>
    </row>
    <row r="878" spans="1:15" x14ac:dyDescent="0.35">
      <c r="A878">
        <v>77</v>
      </c>
      <c r="B878">
        <v>78</v>
      </c>
      <c r="C878">
        <v>80</v>
      </c>
      <c r="D878">
        <v>83</v>
      </c>
      <c r="E878">
        <v>85</v>
      </c>
      <c r="F878">
        <v>87</v>
      </c>
      <c r="H878">
        <f>1</f>
        <v>1</v>
      </c>
      <c r="I878">
        <f>COUNTA(input4713[[#This Row],[Column1.1]:[Column1.8]])</f>
        <v>6</v>
      </c>
      <c r="J878" t="str">
        <f>ADDRESS(ROW(),input4713[[#This Row],[first col]]+1,4)&amp;":"&amp;ADDRESS(ROW(),input4713[[#This Row],[lastcol]],4)</f>
        <v>B878:F878</v>
      </c>
      <c r="K878" t="str">
        <f>ADDRESS(ROW(),input4713[[#This Row],[first col]],4)&amp;":"&amp;ADDRESS(ROW(),input4713[[#This Row],[lastcol]]-1,4)</f>
        <v>A878:E878</v>
      </c>
      <c r="L878" t="b" cm="1">
        <f t="array" aca="1" ref="L878" ca="1">SUMPRODUCT(--(INDIRECT(input4713[[#This Row],[range1]])&lt;INDIRECT(input4713[[#This Row],[range2]])))=COUNT(INDIRECT(input4713[[#This Row],[range1]]))</f>
        <v>0</v>
      </c>
      <c r="M878" t="b" cm="1">
        <f t="array" aca="1" ref="M878" ca="1">SUMPRODUCT(--(INDIRECT(input4713[[#This Row],[range1]])&gt;INDIRECT(input4713[[#This Row],[range2]])))=COUNT(INDIRECT(input4713[[#This Row],[range1]]))</f>
        <v>1</v>
      </c>
      <c r="N878" t="b">
        <f ca="1">IF(AND(NOT(input4713[[#This Row],[All DESC?]]),NOT(input4713[[#This Row],[All ASC?]])),FALSE(),TRUE())</f>
        <v>1</v>
      </c>
      <c r="O878" cm="1">
        <f t="array" aca="1" ref="O878" ca="1">IF(AND(input4713[[#This Row],[Safe Part 1]],(MAX(ABS((INDIRECT(input4713[[#This Row],[range2]]))-(INDIRECT(input4713[[#This Row],[range1]])))))&lt;=3),1,0)</f>
        <v>1</v>
      </c>
    </row>
    <row r="879" spans="1:15" x14ac:dyDescent="0.35">
      <c r="A879">
        <v>8</v>
      </c>
      <c r="B879">
        <v>10</v>
      </c>
      <c r="C879">
        <v>13</v>
      </c>
      <c r="D879">
        <v>16</v>
      </c>
      <c r="E879">
        <v>19</v>
      </c>
      <c r="F879">
        <v>21</v>
      </c>
      <c r="H879">
        <f>1</f>
        <v>1</v>
      </c>
      <c r="I879">
        <f>COUNTA(input4713[[#This Row],[Column1.1]:[Column1.8]])</f>
        <v>6</v>
      </c>
      <c r="J879" t="str">
        <f>ADDRESS(ROW(),input4713[[#This Row],[first col]]+1,4)&amp;":"&amp;ADDRESS(ROW(),input4713[[#This Row],[lastcol]],4)</f>
        <v>B879:F879</v>
      </c>
      <c r="K879" t="str">
        <f>ADDRESS(ROW(),input4713[[#This Row],[first col]],4)&amp;":"&amp;ADDRESS(ROW(),input4713[[#This Row],[lastcol]]-1,4)</f>
        <v>A879:E879</v>
      </c>
      <c r="L879" t="b" cm="1">
        <f t="array" aca="1" ref="L879" ca="1">SUMPRODUCT(--(INDIRECT(input4713[[#This Row],[range1]])&lt;INDIRECT(input4713[[#This Row],[range2]])))=COUNT(INDIRECT(input4713[[#This Row],[range1]]))</f>
        <v>0</v>
      </c>
      <c r="M879" t="b" cm="1">
        <f t="array" aca="1" ref="M879" ca="1">SUMPRODUCT(--(INDIRECT(input4713[[#This Row],[range1]])&gt;INDIRECT(input4713[[#This Row],[range2]])))=COUNT(INDIRECT(input4713[[#This Row],[range1]]))</f>
        <v>1</v>
      </c>
      <c r="N879" t="b">
        <f ca="1">IF(AND(NOT(input4713[[#This Row],[All DESC?]]),NOT(input4713[[#This Row],[All ASC?]])),FALSE(),TRUE())</f>
        <v>1</v>
      </c>
      <c r="O879" cm="1">
        <f t="array" aca="1" ref="O879" ca="1">IF(AND(input4713[[#This Row],[Safe Part 1]],(MAX(ABS((INDIRECT(input4713[[#This Row],[range2]]))-(INDIRECT(input4713[[#This Row],[range1]])))))&lt;=3),1,0)</f>
        <v>1</v>
      </c>
    </row>
    <row r="880" spans="1:15" x14ac:dyDescent="0.35">
      <c r="A880">
        <v>30</v>
      </c>
      <c r="B880">
        <v>28</v>
      </c>
      <c r="C880">
        <v>26</v>
      </c>
      <c r="D880">
        <v>24</v>
      </c>
      <c r="E880">
        <v>22</v>
      </c>
      <c r="H880">
        <f>1</f>
        <v>1</v>
      </c>
      <c r="I880">
        <f>COUNTA(input4713[[#This Row],[Column1.1]:[Column1.8]])</f>
        <v>5</v>
      </c>
      <c r="J880" t="str">
        <f>ADDRESS(ROW(),input4713[[#This Row],[first col]]+1,4)&amp;":"&amp;ADDRESS(ROW(),input4713[[#This Row],[lastcol]],4)</f>
        <v>B880:E880</v>
      </c>
      <c r="K880" t="str">
        <f>ADDRESS(ROW(),input4713[[#This Row],[first col]],4)&amp;":"&amp;ADDRESS(ROW(),input4713[[#This Row],[lastcol]]-1,4)</f>
        <v>A880:D880</v>
      </c>
      <c r="L880" t="b" cm="1">
        <f t="array" aca="1" ref="L880" ca="1">SUMPRODUCT(--(INDIRECT(input4713[[#This Row],[range1]])&lt;INDIRECT(input4713[[#This Row],[range2]])))=COUNT(INDIRECT(input4713[[#This Row],[range1]]))</f>
        <v>1</v>
      </c>
      <c r="M880" t="b" cm="1">
        <f t="array" aca="1" ref="M880" ca="1">SUMPRODUCT(--(INDIRECT(input4713[[#This Row],[range1]])&gt;INDIRECT(input4713[[#This Row],[range2]])))=COUNT(INDIRECT(input4713[[#This Row],[range1]]))</f>
        <v>0</v>
      </c>
      <c r="N880" t="b">
        <f ca="1">IF(AND(NOT(input4713[[#This Row],[All DESC?]]),NOT(input4713[[#This Row],[All ASC?]])),FALSE(),TRUE())</f>
        <v>1</v>
      </c>
      <c r="O880" cm="1">
        <f t="array" aca="1" ref="O880" ca="1">IF(AND(input4713[[#This Row],[Safe Part 1]],(MAX(ABS((INDIRECT(input4713[[#This Row],[range2]]))-(INDIRECT(input4713[[#This Row],[range1]])))))&lt;=3),1,0)</f>
        <v>1</v>
      </c>
    </row>
    <row r="881" spans="1:15" x14ac:dyDescent="0.35">
      <c r="A881">
        <v>27</v>
      </c>
      <c r="B881">
        <v>25</v>
      </c>
      <c r="C881">
        <v>22</v>
      </c>
      <c r="D881">
        <v>19</v>
      </c>
      <c r="E881">
        <v>18</v>
      </c>
      <c r="F881">
        <v>17</v>
      </c>
      <c r="H881">
        <f>1</f>
        <v>1</v>
      </c>
      <c r="I881">
        <f>COUNTA(input4713[[#This Row],[Column1.1]:[Column1.8]])</f>
        <v>6</v>
      </c>
      <c r="J881" t="str">
        <f>ADDRESS(ROW(),input4713[[#This Row],[first col]]+1,4)&amp;":"&amp;ADDRESS(ROW(),input4713[[#This Row],[lastcol]],4)</f>
        <v>B881:F881</v>
      </c>
      <c r="K881" t="str">
        <f>ADDRESS(ROW(),input4713[[#This Row],[first col]],4)&amp;":"&amp;ADDRESS(ROW(),input4713[[#This Row],[lastcol]]-1,4)</f>
        <v>A881:E881</v>
      </c>
      <c r="L881" t="b" cm="1">
        <f t="array" aca="1" ref="L881" ca="1">SUMPRODUCT(--(INDIRECT(input4713[[#This Row],[range1]])&lt;INDIRECT(input4713[[#This Row],[range2]])))=COUNT(INDIRECT(input4713[[#This Row],[range1]]))</f>
        <v>1</v>
      </c>
      <c r="M881" t="b" cm="1">
        <f t="array" aca="1" ref="M881" ca="1">SUMPRODUCT(--(INDIRECT(input4713[[#This Row],[range1]])&gt;INDIRECT(input4713[[#This Row],[range2]])))=COUNT(INDIRECT(input4713[[#This Row],[range1]]))</f>
        <v>0</v>
      </c>
      <c r="N881" t="b">
        <f ca="1">IF(AND(NOT(input4713[[#This Row],[All DESC?]]),NOT(input4713[[#This Row],[All ASC?]])),FALSE(),TRUE())</f>
        <v>1</v>
      </c>
      <c r="O881" cm="1">
        <f t="array" aca="1" ref="O881" ca="1">IF(AND(input4713[[#This Row],[Safe Part 1]],(MAX(ABS((INDIRECT(input4713[[#This Row],[range2]]))-(INDIRECT(input4713[[#This Row],[range1]])))))&lt;=3),1,0)</f>
        <v>1</v>
      </c>
    </row>
    <row r="882" spans="1:15" x14ac:dyDescent="0.35">
      <c r="A882">
        <v>79</v>
      </c>
      <c r="B882">
        <v>76</v>
      </c>
      <c r="C882">
        <v>73</v>
      </c>
      <c r="D882">
        <v>71</v>
      </c>
      <c r="E882">
        <v>69</v>
      </c>
      <c r="F882">
        <v>68</v>
      </c>
      <c r="G882">
        <v>62</v>
      </c>
      <c r="H882">
        <f>1</f>
        <v>1</v>
      </c>
      <c r="I882">
        <f>COUNTA(input4713[[#This Row],[Column1.1]:[Column1.8]])</f>
        <v>7</v>
      </c>
      <c r="J882" t="str">
        <f>ADDRESS(ROW(),input4713[[#This Row],[first col]]+1,4)&amp;":"&amp;ADDRESS(ROW(),input4713[[#This Row],[lastcol]],4)</f>
        <v>B882:G882</v>
      </c>
      <c r="K882" t="str">
        <f>ADDRESS(ROW(),input4713[[#This Row],[first col]],4)&amp;":"&amp;ADDRESS(ROW(),input4713[[#This Row],[lastcol]]-1,4)</f>
        <v>A882:F882</v>
      </c>
      <c r="L882" t="b" cm="1">
        <f t="array" aca="1" ref="L882" ca="1">SUMPRODUCT(--(INDIRECT(input4713[[#This Row],[range1]])&lt;INDIRECT(input4713[[#This Row],[range2]])))=COUNT(INDIRECT(input4713[[#This Row],[range1]]))</f>
        <v>1</v>
      </c>
      <c r="M882" t="b" cm="1">
        <f t="array" aca="1" ref="M882" ca="1">SUMPRODUCT(--(INDIRECT(input4713[[#This Row],[range1]])&gt;INDIRECT(input4713[[#This Row],[range2]])))=COUNT(INDIRECT(input4713[[#This Row],[range1]]))</f>
        <v>0</v>
      </c>
      <c r="N882" t="b">
        <f ca="1">IF(AND(NOT(input4713[[#This Row],[All DESC?]]),NOT(input4713[[#This Row],[All ASC?]])),FALSE(),TRUE())</f>
        <v>1</v>
      </c>
      <c r="O882" cm="1">
        <f t="array" aca="1" ref="O882" ca="1">IF(AND(input4713[[#This Row],[Safe Part 1]],(MAX(ABS((INDIRECT(input4713[[#This Row],[range2]]))-(INDIRECT(input4713[[#This Row],[range1]])))))&lt;=3),1,0)</f>
        <v>0</v>
      </c>
    </row>
    <row r="883" spans="1:15" x14ac:dyDescent="0.35">
      <c r="A883">
        <v>79</v>
      </c>
      <c r="B883">
        <v>76</v>
      </c>
      <c r="C883">
        <v>74</v>
      </c>
      <c r="D883">
        <v>72</v>
      </c>
      <c r="E883">
        <v>70</v>
      </c>
      <c r="H883">
        <f>1</f>
        <v>1</v>
      </c>
      <c r="I883">
        <f>COUNTA(input4713[[#This Row],[Column1.1]:[Column1.8]])</f>
        <v>5</v>
      </c>
      <c r="J883" t="str">
        <f>ADDRESS(ROW(),input4713[[#This Row],[first col]]+1,4)&amp;":"&amp;ADDRESS(ROW(),input4713[[#This Row],[lastcol]],4)</f>
        <v>B883:E883</v>
      </c>
      <c r="K883" t="str">
        <f>ADDRESS(ROW(),input4713[[#This Row],[first col]],4)&amp;":"&amp;ADDRESS(ROW(),input4713[[#This Row],[lastcol]]-1,4)</f>
        <v>A883:D883</v>
      </c>
      <c r="L883" t="b" cm="1">
        <f t="array" aca="1" ref="L883" ca="1">SUMPRODUCT(--(INDIRECT(input4713[[#This Row],[range1]])&lt;INDIRECT(input4713[[#This Row],[range2]])))=COUNT(INDIRECT(input4713[[#This Row],[range1]]))</f>
        <v>1</v>
      </c>
      <c r="M883" t="b" cm="1">
        <f t="array" aca="1" ref="M883" ca="1">SUMPRODUCT(--(INDIRECT(input4713[[#This Row],[range1]])&gt;INDIRECT(input4713[[#This Row],[range2]])))=COUNT(INDIRECT(input4713[[#This Row],[range1]]))</f>
        <v>0</v>
      </c>
      <c r="N883" t="b">
        <f ca="1">IF(AND(NOT(input4713[[#This Row],[All DESC?]]),NOT(input4713[[#This Row],[All ASC?]])),FALSE(),TRUE())</f>
        <v>1</v>
      </c>
      <c r="O883" cm="1">
        <f t="array" aca="1" ref="O883" ca="1">IF(AND(input4713[[#This Row],[Safe Part 1]],(MAX(ABS((INDIRECT(input4713[[#This Row],[range2]]))-(INDIRECT(input4713[[#This Row],[range1]])))))&lt;=3),1,0)</f>
        <v>1</v>
      </c>
    </row>
    <row r="884" spans="1:15" x14ac:dyDescent="0.35">
      <c r="A884">
        <v>72</v>
      </c>
      <c r="B884">
        <v>71</v>
      </c>
      <c r="C884">
        <v>68</v>
      </c>
      <c r="D884">
        <v>66</v>
      </c>
      <c r="E884">
        <v>63</v>
      </c>
      <c r="F884">
        <v>62</v>
      </c>
      <c r="G884">
        <v>59</v>
      </c>
      <c r="H884">
        <f>1</f>
        <v>1</v>
      </c>
      <c r="I884">
        <f>COUNTA(input4713[[#This Row],[Column1.1]:[Column1.8]])</f>
        <v>7</v>
      </c>
      <c r="J884" t="str">
        <f>ADDRESS(ROW(),input4713[[#This Row],[first col]]+1,4)&amp;":"&amp;ADDRESS(ROW(),input4713[[#This Row],[lastcol]],4)</f>
        <v>B884:G884</v>
      </c>
      <c r="K884" t="str">
        <f>ADDRESS(ROW(),input4713[[#This Row],[first col]],4)&amp;":"&amp;ADDRESS(ROW(),input4713[[#This Row],[lastcol]]-1,4)</f>
        <v>A884:F884</v>
      </c>
      <c r="L884" t="b" cm="1">
        <f t="array" aca="1" ref="L884" ca="1">SUMPRODUCT(--(INDIRECT(input4713[[#This Row],[range1]])&lt;INDIRECT(input4713[[#This Row],[range2]])))=COUNT(INDIRECT(input4713[[#This Row],[range1]]))</f>
        <v>1</v>
      </c>
      <c r="M884" t="b" cm="1">
        <f t="array" aca="1" ref="M884" ca="1">SUMPRODUCT(--(INDIRECT(input4713[[#This Row],[range1]])&gt;INDIRECT(input4713[[#This Row],[range2]])))=COUNT(INDIRECT(input4713[[#This Row],[range1]]))</f>
        <v>0</v>
      </c>
      <c r="N884" t="b">
        <f ca="1">IF(AND(NOT(input4713[[#This Row],[All DESC?]]),NOT(input4713[[#This Row],[All ASC?]])),FALSE(),TRUE())</f>
        <v>1</v>
      </c>
      <c r="O884" cm="1">
        <f t="array" aca="1" ref="O884" ca="1">IF(AND(input4713[[#This Row],[Safe Part 1]],(MAX(ABS((INDIRECT(input4713[[#This Row],[range2]]))-(INDIRECT(input4713[[#This Row],[range1]])))))&lt;=3),1,0)</f>
        <v>1</v>
      </c>
    </row>
    <row r="885" spans="1:15" x14ac:dyDescent="0.35">
      <c r="A885">
        <v>51</v>
      </c>
      <c r="B885">
        <v>53</v>
      </c>
      <c r="C885">
        <v>54</v>
      </c>
      <c r="D885">
        <v>55</v>
      </c>
      <c r="E885">
        <v>57</v>
      </c>
      <c r="F885">
        <v>60</v>
      </c>
      <c r="G885">
        <v>64</v>
      </c>
      <c r="H885">
        <f>1</f>
        <v>1</v>
      </c>
      <c r="I885">
        <f>COUNTA(input4713[[#This Row],[Column1.1]:[Column1.8]])</f>
        <v>7</v>
      </c>
      <c r="J885" t="str">
        <f>ADDRESS(ROW(),input4713[[#This Row],[first col]]+1,4)&amp;":"&amp;ADDRESS(ROW(),input4713[[#This Row],[lastcol]],4)</f>
        <v>B885:G885</v>
      </c>
      <c r="K885" t="str">
        <f>ADDRESS(ROW(),input4713[[#This Row],[first col]],4)&amp;":"&amp;ADDRESS(ROW(),input4713[[#This Row],[lastcol]]-1,4)</f>
        <v>A885:F885</v>
      </c>
      <c r="L885" t="b" cm="1">
        <f t="array" aca="1" ref="L885" ca="1">SUMPRODUCT(--(INDIRECT(input4713[[#This Row],[range1]])&lt;INDIRECT(input4713[[#This Row],[range2]])))=COUNT(INDIRECT(input4713[[#This Row],[range1]]))</f>
        <v>0</v>
      </c>
      <c r="M885" t="b" cm="1">
        <f t="array" aca="1" ref="M885" ca="1">SUMPRODUCT(--(INDIRECT(input4713[[#This Row],[range1]])&gt;INDIRECT(input4713[[#This Row],[range2]])))=COUNT(INDIRECT(input4713[[#This Row],[range1]]))</f>
        <v>1</v>
      </c>
      <c r="N885" t="b">
        <f ca="1">IF(AND(NOT(input4713[[#This Row],[All DESC?]]),NOT(input4713[[#This Row],[All ASC?]])),FALSE(),TRUE())</f>
        <v>1</v>
      </c>
      <c r="O885" cm="1">
        <f t="array" aca="1" ref="O885" ca="1">IF(AND(input4713[[#This Row],[Safe Part 1]],(MAX(ABS((INDIRECT(input4713[[#This Row],[range2]]))-(INDIRECT(input4713[[#This Row],[range1]])))))&lt;=3),1,0)</f>
        <v>0</v>
      </c>
    </row>
    <row r="886" spans="1:15" x14ac:dyDescent="0.35">
      <c r="A886">
        <v>82</v>
      </c>
      <c r="B886">
        <v>85</v>
      </c>
      <c r="C886">
        <v>86</v>
      </c>
      <c r="D886">
        <v>87</v>
      </c>
      <c r="E886">
        <v>90</v>
      </c>
      <c r="F886">
        <v>91</v>
      </c>
      <c r="G886">
        <v>95</v>
      </c>
      <c r="H886">
        <f>1</f>
        <v>1</v>
      </c>
      <c r="I886">
        <f>COUNTA(input4713[[#This Row],[Column1.1]:[Column1.8]])</f>
        <v>7</v>
      </c>
      <c r="J886" t="str">
        <f>ADDRESS(ROW(),input4713[[#This Row],[first col]]+1,4)&amp;":"&amp;ADDRESS(ROW(),input4713[[#This Row],[lastcol]],4)</f>
        <v>B886:G886</v>
      </c>
      <c r="K886" t="str">
        <f>ADDRESS(ROW(),input4713[[#This Row],[first col]],4)&amp;":"&amp;ADDRESS(ROW(),input4713[[#This Row],[lastcol]]-1,4)</f>
        <v>A886:F886</v>
      </c>
      <c r="L886" t="b" cm="1">
        <f t="array" aca="1" ref="L886" ca="1">SUMPRODUCT(--(INDIRECT(input4713[[#This Row],[range1]])&lt;INDIRECT(input4713[[#This Row],[range2]])))=COUNT(INDIRECT(input4713[[#This Row],[range1]]))</f>
        <v>0</v>
      </c>
      <c r="M886" t="b" cm="1">
        <f t="array" aca="1" ref="M886" ca="1">SUMPRODUCT(--(INDIRECT(input4713[[#This Row],[range1]])&gt;INDIRECT(input4713[[#This Row],[range2]])))=COUNT(INDIRECT(input4713[[#This Row],[range1]]))</f>
        <v>1</v>
      </c>
      <c r="N886" t="b">
        <f ca="1">IF(AND(NOT(input4713[[#This Row],[All DESC?]]),NOT(input4713[[#This Row],[All ASC?]])),FALSE(),TRUE())</f>
        <v>1</v>
      </c>
      <c r="O886" cm="1">
        <f t="array" aca="1" ref="O886" ca="1">IF(AND(input4713[[#This Row],[Safe Part 1]],(MAX(ABS((INDIRECT(input4713[[#This Row],[range2]]))-(INDIRECT(input4713[[#This Row],[range1]])))))&lt;=3),1,0)</f>
        <v>0</v>
      </c>
    </row>
    <row r="887" spans="1:15" x14ac:dyDescent="0.35">
      <c r="A887">
        <v>32</v>
      </c>
      <c r="B887">
        <v>31</v>
      </c>
      <c r="C887">
        <v>28</v>
      </c>
      <c r="D887">
        <v>26</v>
      </c>
      <c r="E887">
        <v>24</v>
      </c>
      <c r="F887">
        <v>23</v>
      </c>
      <c r="H887">
        <f>1</f>
        <v>1</v>
      </c>
      <c r="I887">
        <f>COUNTA(input4713[[#This Row],[Column1.1]:[Column1.8]])</f>
        <v>6</v>
      </c>
      <c r="J887" t="str">
        <f>ADDRESS(ROW(),input4713[[#This Row],[first col]]+1,4)&amp;":"&amp;ADDRESS(ROW(),input4713[[#This Row],[lastcol]],4)</f>
        <v>B887:F887</v>
      </c>
      <c r="K887" t="str">
        <f>ADDRESS(ROW(),input4713[[#This Row],[first col]],4)&amp;":"&amp;ADDRESS(ROW(),input4713[[#This Row],[lastcol]]-1,4)</f>
        <v>A887:E887</v>
      </c>
      <c r="L887" t="b" cm="1">
        <f t="array" aca="1" ref="L887" ca="1">SUMPRODUCT(--(INDIRECT(input4713[[#This Row],[range1]])&lt;INDIRECT(input4713[[#This Row],[range2]])))=COUNT(INDIRECT(input4713[[#This Row],[range1]]))</f>
        <v>1</v>
      </c>
      <c r="M887" t="b" cm="1">
        <f t="array" aca="1" ref="M887" ca="1">SUMPRODUCT(--(INDIRECT(input4713[[#This Row],[range1]])&gt;INDIRECT(input4713[[#This Row],[range2]])))=COUNT(INDIRECT(input4713[[#This Row],[range1]]))</f>
        <v>0</v>
      </c>
      <c r="N887" t="b">
        <f ca="1">IF(AND(NOT(input4713[[#This Row],[All DESC?]]),NOT(input4713[[#This Row],[All ASC?]])),FALSE(),TRUE())</f>
        <v>1</v>
      </c>
      <c r="O887" cm="1">
        <f t="array" aca="1" ref="O887" ca="1">IF(AND(input4713[[#This Row],[Safe Part 1]],(MAX(ABS((INDIRECT(input4713[[#This Row],[range2]]))-(INDIRECT(input4713[[#This Row],[range1]])))))&lt;=3),1,0)</f>
        <v>1</v>
      </c>
    </row>
    <row r="888" spans="1:15" x14ac:dyDescent="0.35">
      <c r="A888">
        <v>80</v>
      </c>
      <c r="B888">
        <v>77</v>
      </c>
      <c r="C888">
        <v>74</v>
      </c>
      <c r="D888">
        <v>71</v>
      </c>
      <c r="E888">
        <v>68</v>
      </c>
      <c r="H888">
        <f>1</f>
        <v>1</v>
      </c>
      <c r="I888">
        <f>COUNTA(input4713[[#This Row],[Column1.1]:[Column1.8]])</f>
        <v>5</v>
      </c>
      <c r="J888" t="str">
        <f>ADDRESS(ROW(),input4713[[#This Row],[first col]]+1,4)&amp;":"&amp;ADDRESS(ROW(),input4713[[#This Row],[lastcol]],4)</f>
        <v>B888:E888</v>
      </c>
      <c r="K888" t="str">
        <f>ADDRESS(ROW(),input4713[[#This Row],[first col]],4)&amp;":"&amp;ADDRESS(ROW(),input4713[[#This Row],[lastcol]]-1,4)</f>
        <v>A888:D888</v>
      </c>
      <c r="L888" t="b" cm="1">
        <f t="array" aca="1" ref="L888" ca="1">SUMPRODUCT(--(INDIRECT(input4713[[#This Row],[range1]])&lt;INDIRECT(input4713[[#This Row],[range2]])))=COUNT(INDIRECT(input4713[[#This Row],[range1]]))</f>
        <v>1</v>
      </c>
      <c r="M888" t="b" cm="1">
        <f t="array" aca="1" ref="M888" ca="1">SUMPRODUCT(--(INDIRECT(input4713[[#This Row],[range1]])&gt;INDIRECT(input4713[[#This Row],[range2]])))=COUNT(INDIRECT(input4713[[#This Row],[range1]]))</f>
        <v>0</v>
      </c>
      <c r="N888" t="b">
        <f ca="1">IF(AND(NOT(input4713[[#This Row],[All DESC?]]),NOT(input4713[[#This Row],[All ASC?]])),FALSE(),TRUE())</f>
        <v>1</v>
      </c>
      <c r="O888" cm="1">
        <f t="array" aca="1" ref="O888" ca="1">IF(AND(input4713[[#This Row],[Safe Part 1]],(MAX(ABS((INDIRECT(input4713[[#This Row],[range2]]))-(INDIRECT(input4713[[#This Row],[range1]])))))&lt;=3),1,0)</f>
        <v>1</v>
      </c>
    </row>
    <row r="889" spans="1:15" x14ac:dyDescent="0.35">
      <c r="A889">
        <v>63</v>
      </c>
      <c r="B889">
        <v>60</v>
      </c>
      <c r="C889">
        <v>59</v>
      </c>
      <c r="D889">
        <v>56</v>
      </c>
      <c r="E889">
        <v>53</v>
      </c>
      <c r="H889">
        <f>1</f>
        <v>1</v>
      </c>
      <c r="I889">
        <f>COUNTA(input4713[[#This Row],[Column1.1]:[Column1.8]])</f>
        <v>5</v>
      </c>
      <c r="J889" t="str">
        <f>ADDRESS(ROW(),input4713[[#This Row],[first col]]+1,4)&amp;":"&amp;ADDRESS(ROW(),input4713[[#This Row],[lastcol]],4)</f>
        <v>B889:E889</v>
      </c>
      <c r="K889" t="str">
        <f>ADDRESS(ROW(),input4713[[#This Row],[first col]],4)&amp;":"&amp;ADDRESS(ROW(),input4713[[#This Row],[lastcol]]-1,4)</f>
        <v>A889:D889</v>
      </c>
      <c r="L889" t="b" cm="1">
        <f t="array" aca="1" ref="L889" ca="1">SUMPRODUCT(--(INDIRECT(input4713[[#This Row],[range1]])&lt;INDIRECT(input4713[[#This Row],[range2]])))=COUNT(INDIRECT(input4713[[#This Row],[range1]]))</f>
        <v>1</v>
      </c>
      <c r="M889" t="b" cm="1">
        <f t="array" aca="1" ref="M889" ca="1">SUMPRODUCT(--(INDIRECT(input4713[[#This Row],[range1]])&gt;INDIRECT(input4713[[#This Row],[range2]])))=COUNT(INDIRECT(input4713[[#This Row],[range1]]))</f>
        <v>0</v>
      </c>
      <c r="N889" t="b">
        <f ca="1">IF(AND(NOT(input4713[[#This Row],[All DESC?]]),NOT(input4713[[#This Row],[All ASC?]])),FALSE(),TRUE())</f>
        <v>1</v>
      </c>
      <c r="O889" cm="1">
        <f t="array" aca="1" ref="O889" ca="1">IF(AND(input4713[[#This Row],[Safe Part 1]],(MAX(ABS((INDIRECT(input4713[[#This Row],[range2]]))-(INDIRECT(input4713[[#This Row],[range1]])))))&lt;=3),1,0)</f>
        <v>1</v>
      </c>
    </row>
    <row r="890" spans="1:15" x14ac:dyDescent="0.35">
      <c r="A890">
        <v>97</v>
      </c>
      <c r="B890">
        <v>96</v>
      </c>
      <c r="C890">
        <v>93</v>
      </c>
      <c r="D890">
        <v>91</v>
      </c>
      <c r="E890">
        <v>88</v>
      </c>
      <c r="F890">
        <v>87</v>
      </c>
      <c r="H890">
        <f>1</f>
        <v>1</v>
      </c>
      <c r="I890">
        <f>COUNTA(input4713[[#This Row],[Column1.1]:[Column1.8]])</f>
        <v>6</v>
      </c>
      <c r="J890" t="str">
        <f>ADDRESS(ROW(),input4713[[#This Row],[first col]]+1,4)&amp;":"&amp;ADDRESS(ROW(),input4713[[#This Row],[lastcol]],4)</f>
        <v>B890:F890</v>
      </c>
      <c r="K890" t="str">
        <f>ADDRESS(ROW(),input4713[[#This Row],[first col]],4)&amp;":"&amp;ADDRESS(ROW(),input4713[[#This Row],[lastcol]]-1,4)</f>
        <v>A890:E890</v>
      </c>
      <c r="L890" t="b" cm="1">
        <f t="array" aca="1" ref="L890" ca="1">SUMPRODUCT(--(INDIRECT(input4713[[#This Row],[range1]])&lt;INDIRECT(input4713[[#This Row],[range2]])))=COUNT(INDIRECT(input4713[[#This Row],[range1]]))</f>
        <v>1</v>
      </c>
      <c r="M890" t="b" cm="1">
        <f t="array" aca="1" ref="M890" ca="1">SUMPRODUCT(--(INDIRECT(input4713[[#This Row],[range1]])&gt;INDIRECT(input4713[[#This Row],[range2]])))=COUNT(INDIRECT(input4713[[#This Row],[range1]]))</f>
        <v>0</v>
      </c>
      <c r="N890" t="b">
        <f ca="1">IF(AND(NOT(input4713[[#This Row],[All DESC?]]),NOT(input4713[[#This Row],[All ASC?]])),FALSE(),TRUE())</f>
        <v>1</v>
      </c>
      <c r="O890" cm="1">
        <f t="array" aca="1" ref="O890" ca="1">IF(AND(input4713[[#This Row],[Safe Part 1]],(MAX(ABS((INDIRECT(input4713[[#This Row],[range2]]))-(INDIRECT(input4713[[#This Row],[range1]])))))&lt;=3),1,0)</f>
        <v>1</v>
      </c>
    </row>
    <row r="891" spans="1:15" x14ac:dyDescent="0.35">
      <c r="A891">
        <v>19</v>
      </c>
      <c r="B891">
        <v>17</v>
      </c>
      <c r="C891">
        <v>14</v>
      </c>
      <c r="D891">
        <v>11</v>
      </c>
      <c r="E891">
        <v>9</v>
      </c>
      <c r="H891">
        <f>1</f>
        <v>1</v>
      </c>
      <c r="I891">
        <f>COUNTA(input4713[[#This Row],[Column1.1]:[Column1.8]])</f>
        <v>5</v>
      </c>
      <c r="J891" t="str">
        <f>ADDRESS(ROW(),input4713[[#This Row],[first col]]+1,4)&amp;":"&amp;ADDRESS(ROW(),input4713[[#This Row],[lastcol]],4)</f>
        <v>B891:E891</v>
      </c>
      <c r="K891" t="str">
        <f>ADDRESS(ROW(),input4713[[#This Row],[first col]],4)&amp;":"&amp;ADDRESS(ROW(),input4713[[#This Row],[lastcol]]-1,4)</f>
        <v>A891:D891</v>
      </c>
      <c r="L891" t="b" cm="1">
        <f t="array" aca="1" ref="L891" ca="1">SUMPRODUCT(--(INDIRECT(input4713[[#This Row],[range1]])&lt;INDIRECT(input4713[[#This Row],[range2]])))=COUNT(INDIRECT(input4713[[#This Row],[range1]]))</f>
        <v>1</v>
      </c>
      <c r="M891" t="b" cm="1">
        <f t="array" aca="1" ref="M891" ca="1">SUMPRODUCT(--(INDIRECT(input4713[[#This Row],[range1]])&gt;INDIRECT(input4713[[#This Row],[range2]])))=COUNT(INDIRECT(input4713[[#This Row],[range1]]))</f>
        <v>0</v>
      </c>
      <c r="N891" t="b">
        <f ca="1">IF(AND(NOT(input4713[[#This Row],[All DESC?]]),NOT(input4713[[#This Row],[All ASC?]])),FALSE(),TRUE())</f>
        <v>1</v>
      </c>
      <c r="O891" cm="1">
        <f t="array" aca="1" ref="O891" ca="1">IF(AND(input4713[[#This Row],[Safe Part 1]],(MAX(ABS((INDIRECT(input4713[[#This Row],[range2]]))-(INDIRECT(input4713[[#This Row],[range1]])))))&lt;=3),1,0)</f>
        <v>1</v>
      </c>
    </row>
    <row r="892" spans="1:15" x14ac:dyDescent="0.35">
      <c r="A892">
        <v>36</v>
      </c>
      <c r="B892">
        <v>38</v>
      </c>
      <c r="C892">
        <v>41</v>
      </c>
      <c r="D892">
        <v>43</v>
      </c>
      <c r="E892">
        <v>46</v>
      </c>
      <c r="F892">
        <v>49</v>
      </c>
      <c r="G892">
        <v>52</v>
      </c>
      <c r="H892">
        <f>1</f>
        <v>1</v>
      </c>
      <c r="I892">
        <f>COUNTA(input4713[[#This Row],[Column1.1]:[Column1.8]])</f>
        <v>7</v>
      </c>
      <c r="J892" t="str">
        <f>ADDRESS(ROW(),input4713[[#This Row],[first col]]+1,4)&amp;":"&amp;ADDRESS(ROW(),input4713[[#This Row],[lastcol]],4)</f>
        <v>B892:G892</v>
      </c>
      <c r="K892" t="str">
        <f>ADDRESS(ROW(),input4713[[#This Row],[first col]],4)&amp;":"&amp;ADDRESS(ROW(),input4713[[#This Row],[lastcol]]-1,4)</f>
        <v>A892:F892</v>
      </c>
      <c r="L892" t="b" cm="1">
        <f t="array" aca="1" ref="L892" ca="1">SUMPRODUCT(--(INDIRECT(input4713[[#This Row],[range1]])&lt;INDIRECT(input4713[[#This Row],[range2]])))=COUNT(INDIRECT(input4713[[#This Row],[range1]]))</f>
        <v>0</v>
      </c>
      <c r="M892" t="b" cm="1">
        <f t="array" aca="1" ref="M892" ca="1">SUMPRODUCT(--(INDIRECT(input4713[[#This Row],[range1]])&gt;INDIRECT(input4713[[#This Row],[range2]])))=COUNT(INDIRECT(input4713[[#This Row],[range1]]))</f>
        <v>1</v>
      </c>
      <c r="N892" t="b">
        <f ca="1">IF(AND(NOT(input4713[[#This Row],[All DESC?]]),NOT(input4713[[#This Row],[All ASC?]])),FALSE(),TRUE())</f>
        <v>1</v>
      </c>
      <c r="O892" cm="1">
        <f t="array" aca="1" ref="O892" ca="1">IF(AND(input4713[[#This Row],[Safe Part 1]],(MAX(ABS((INDIRECT(input4713[[#This Row],[range2]]))-(INDIRECT(input4713[[#This Row],[range1]])))))&lt;=3),1,0)</f>
        <v>1</v>
      </c>
    </row>
    <row r="893" spans="1:15" x14ac:dyDescent="0.35">
      <c r="A893">
        <v>53</v>
      </c>
      <c r="B893">
        <v>56</v>
      </c>
      <c r="C893">
        <v>59</v>
      </c>
      <c r="D893">
        <v>62</v>
      </c>
      <c r="E893">
        <v>63</v>
      </c>
      <c r="F893">
        <v>65</v>
      </c>
      <c r="H893">
        <f>1</f>
        <v>1</v>
      </c>
      <c r="I893">
        <f>COUNTA(input4713[[#This Row],[Column1.1]:[Column1.8]])</f>
        <v>6</v>
      </c>
      <c r="J893" t="str">
        <f>ADDRESS(ROW(),input4713[[#This Row],[first col]]+1,4)&amp;":"&amp;ADDRESS(ROW(),input4713[[#This Row],[lastcol]],4)</f>
        <v>B893:F893</v>
      </c>
      <c r="K893" t="str">
        <f>ADDRESS(ROW(),input4713[[#This Row],[first col]],4)&amp;":"&amp;ADDRESS(ROW(),input4713[[#This Row],[lastcol]]-1,4)</f>
        <v>A893:E893</v>
      </c>
      <c r="L893" t="b" cm="1">
        <f t="array" aca="1" ref="L893" ca="1">SUMPRODUCT(--(INDIRECT(input4713[[#This Row],[range1]])&lt;INDIRECT(input4713[[#This Row],[range2]])))=COUNT(INDIRECT(input4713[[#This Row],[range1]]))</f>
        <v>0</v>
      </c>
      <c r="M893" t="b" cm="1">
        <f t="array" aca="1" ref="M893" ca="1">SUMPRODUCT(--(INDIRECT(input4713[[#This Row],[range1]])&gt;INDIRECT(input4713[[#This Row],[range2]])))=COUNT(INDIRECT(input4713[[#This Row],[range1]]))</f>
        <v>1</v>
      </c>
      <c r="N893" t="b">
        <f ca="1">IF(AND(NOT(input4713[[#This Row],[All DESC?]]),NOT(input4713[[#This Row],[All ASC?]])),FALSE(),TRUE())</f>
        <v>1</v>
      </c>
      <c r="O893" cm="1">
        <f t="array" aca="1" ref="O893" ca="1">IF(AND(input4713[[#This Row],[Safe Part 1]],(MAX(ABS((INDIRECT(input4713[[#This Row],[range2]]))-(INDIRECT(input4713[[#This Row],[range1]])))))&lt;=3),1,0)</f>
        <v>1</v>
      </c>
    </row>
    <row r="894" spans="1:15" x14ac:dyDescent="0.35">
      <c r="A894">
        <v>78</v>
      </c>
      <c r="B894">
        <v>81</v>
      </c>
      <c r="C894">
        <v>83</v>
      </c>
      <c r="D894">
        <v>85</v>
      </c>
      <c r="E894">
        <v>88</v>
      </c>
      <c r="F894">
        <v>89</v>
      </c>
      <c r="G894">
        <v>94</v>
      </c>
      <c r="H894">
        <f>1</f>
        <v>1</v>
      </c>
      <c r="I894">
        <f>COUNTA(input4713[[#This Row],[Column1.1]:[Column1.8]])</f>
        <v>7</v>
      </c>
      <c r="J894" t="str">
        <f>ADDRESS(ROW(),input4713[[#This Row],[first col]]+1,4)&amp;":"&amp;ADDRESS(ROW(),input4713[[#This Row],[lastcol]],4)</f>
        <v>B894:G894</v>
      </c>
      <c r="K894" t="str">
        <f>ADDRESS(ROW(),input4713[[#This Row],[first col]],4)&amp;":"&amp;ADDRESS(ROW(),input4713[[#This Row],[lastcol]]-1,4)</f>
        <v>A894:F894</v>
      </c>
      <c r="L894" t="b" cm="1">
        <f t="array" aca="1" ref="L894" ca="1">SUMPRODUCT(--(INDIRECT(input4713[[#This Row],[range1]])&lt;INDIRECT(input4713[[#This Row],[range2]])))=COUNT(INDIRECT(input4713[[#This Row],[range1]]))</f>
        <v>0</v>
      </c>
      <c r="M894" t="b" cm="1">
        <f t="array" aca="1" ref="M894" ca="1">SUMPRODUCT(--(INDIRECT(input4713[[#This Row],[range1]])&gt;INDIRECT(input4713[[#This Row],[range2]])))=COUNT(INDIRECT(input4713[[#This Row],[range1]]))</f>
        <v>1</v>
      </c>
      <c r="N894" t="b">
        <f ca="1">IF(AND(NOT(input4713[[#This Row],[All DESC?]]),NOT(input4713[[#This Row],[All ASC?]])),FALSE(),TRUE())</f>
        <v>1</v>
      </c>
      <c r="O894" cm="1">
        <f t="array" aca="1" ref="O894" ca="1">IF(AND(input4713[[#This Row],[Safe Part 1]],(MAX(ABS((INDIRECT(input4713[[#This Row],[range2]]))-(INDIRECT(input4713[[#This Row],[range1]])))))&lt;=3),1,0)</f>
        <v>0</v>
      </c>
    </row>
    <row r="895" spans="1:15" x14ac:dyDescent="0.35">
      <c r="A895">
        <v>11</v>
      </c>
      <c r="B895">
        <v>12</v>
      </c>
      <c r="C895">
        <v>13</v>
      </c>
      <c r="D895">
        <v>16</v>
      </c>
      <c r="E895">
        <v>17</v>
      </c>
      <c r="H895">
        <f>1</f>
        <v>1</v>
      </c>
      <c r="I895">
        <f>COUNTA(input4713[[#This Row],[Column1.1]:[Column1.8]])</f>
        <v>5</v>
      </c>
      <c r="J895" t="str">
        <f>ADDRESS(ROW(),input4713[[#This Row],[first col]]+1,4)&amp;":"&amp;ADDRESS(ROW(),input4713[[#This Row],[lastcol]],4)</f>
        <v>B895:E895</v>
      </c>
      <c r="K895" t="str">
        <f>ADDRESS(ROW(),input4713[[#This Row],[first col]],4)&amp;":"&amp;ADDRESS(ROW(),input4713[[#This Row],[lastcol]]-1,4)</f>
        <v>A895:D895</v>
      </c>
      <c r="L895" t="b" cm="1">
        <f t="array" aca="1" ref="L895" ca="1">SUMPRODUCT(--(INDIRECT(input4713[[#This Row],[range1]])&lt;INDIRECT(input4713[[#This Row],[range2]])))=COUNT(INDIRECT(input4713[[#This Row],[range1]]))</f>
        <v>0</v>
      </c>
      <c r="M895" t="b" cm="1">
        <f t="array" aca="1" ref="M895" ca="1">SUMPRODUCT(--(INDIRECT(input4713[[#This Row],[range1]])&gt;INDIRECT(input4713[[#This Row],[range2]])))=COUNT(INDIRECT(input4713[[#This Row],[range1]]))</f>
        <v>1</v>
      </c>
      <c r="N895" t="b">
        <f ca="1">IF(AND(NOT(input4713[[#This Row],[All DESC?]]),NOT(input4713[[#This Row],[All ASC?]])),FALSE(),TRUE())</f>
        <v>1</v>
      </c>
      <c r="O895" cm="1">
        <f t="array" aca="1" ref="O895" ca="1">IF(AND(input4713[[#This Row],[Safe Part 1]],(MAX(ABS((INDIRECT(input4713[[#This Row],[range2]]))-(INDIRECT(input4713[[#This Row],[range1]])))))&lt;=3),1,0)</f>
        <v>1</v>
      </c>
    </row>
    <row r="896" spans="1:15" x14ac:dyDescent="0.35">
      <c r="A896">
        <v>34</v>
      </c>
      <c r="B896">
        <v>37</v>
      </c>
      <c r="C896">
        <v>38</v>
      </c>
      <c r="D896">
        <v>39</v>
      </c>
      <c r="E896">
        <v>42</v>
      </c>
      <c r="H896">
        <f>1</f>
        <v>1</v>
      </c>
      <c r="I896">
        <f>COUNTA(input4713[[#This Row],[Column1.1]:[Column1.8]])</f>
        <v>5</v>
      </c>
      <c r="J896" t="str">
        <f>ADDRESS(ROW(),input4713[[#This Row],[first col]]+1,4)&amp;":"&amp;ADDRESS(ROW(),input4713[[#This Row],[lastcol]],4)</f>
        <v>B896:E896</v>
      </c>
      <c r="K896" t="str">
        <f>ADDRESS(ROW(),input4713[[#This Row],[first col]],4)&amp;":"&amp;ADDRESS(ROW(),input4713[[#This Row],[lastcol]]-1,4)</f>
        <v>A896:D896</v>
      </c>
      <c r="L896" t="b" cm="1">
        <f t="array" aca="1" ref="L896" ca="1">SUMPRODUCT(--(INDIRECT(input4713[[#This Row],[range1]])&lt;INDIRECT(input4713[[#This Row],[range2]])))=COUNT(INDIRECT(input4713[[#This Row],[range1]]))</f>
        <v>0</v>
      </c>
      <c r="M896" t="b" cm="1">
        <f t="array" aca="1" ref="M896" ca="1">SUMPRODUCT(--(INDIRECT(input4713[[#This Row],[range1]])&gt;INDIRECT(input4713[[#This Row],[range2]])))=COUNT(INDIRECT(input4713[[#This Row],[range1]]))</f>
        <v>1</v>
      </c>
      <c r="N896" t="b">
        <f ca="1">IF(AND(NOT(input4713[[#This Row],[All DESC?]]),NOT(input4713[[#This Row],[All ASC?]])),FALSE(),TRUE())</f>
        <v>1</v>
      </c>
      <c r="O896" cm="1">
        <f t="array" aca="1" ref="O896" ca="1">IF(AND(input4713[[#This Row],[Safe Part 1]],(MAX(ABS((INDIRECT(input4713[[#This Row],[range2]]))-(INDIRECT(input4713[[#This Row],[range1]])))))&lt;=3),1,0)</f>
        <v>1</v>
      </c>
    </row>
    <row r="897" spans="1:15" x14ac:dyDescent="0.35">
      <c r="A897">
        <v>51</v>
      </c>
      <c r="B897">
        <v>48</v>
      </c>
      <c r="C897">
        <v>45</v>
      </c>
      <c r="D897">
        <v>44</v>
      </c>
      <c r="E897">
        <v>41</v>
      </c>
      <c r="F897">
        <v>40</v>
      </c>
      <c r="H897">
        <f>1</f>
        <v>1</v>
      </c>
      <c r="I897">
        <f>COUNTA(input4713[[#This Row],[Column1.1]:[Column1.8]])</f>
        <v>6</v>
      </c>
      <c r="J897" t="str">
        <f>ADDRESS(ROW(),input4713[[#This Row],[first col]]+1,4)&amp;":"&amp;ADDRESS(ROW(),input4713[[#This Row],[lastcol]],4)</f>
        <v>B897:F897</v>
      </c>
      <c r="K897" t="str">
        <f>ADDRESS(ROW(),input4713[[#This Row],[first col]],4)&amp;":"&amp;ADDRESS(ROW(),input4713[[#This Row],[lastcol]]-1,4)</f>
        <v>A897:E897</v>
      </c>
      <c r="L897" t="b" cm="1">
        <f t="array" aca="1" ref="L897" ca="1">SUMPRODUCT(--(INDIRECT(input4713[[#This Row],[range1]])&lt;INDIRECT(input4713[[#This Row],[range2]])))=COUNT(INDIRECT(input4713[[#This Row],[range1]]))</f>
        <v>1</v>
      </c>
      <c r="M897" t="b" cm="1">
        <f t="array" aca="1" ref="M897" ca="1">SUMPRODUCT(--(INDIRECT(input4713[[#This Row],[range1]])&gt;INDIRECT(input4713[[#This Row],[range2]])))=COUNT(INDIRECT(input4713[[#This Row],[range1]]))</f>
        <v>0</v>
      </c>
      <c r="N897" t="b">
        <f ca="1">IF(AND(NOT(input4713[[#This Row],[All DESC?]]),NOT(input4713[[#This Row],[All ASC?]])),FALSE(),TRUE())</f>
        <v>1</v>
      </c>
      <c r="O897" cm="1">
        <f t="array" aca="1" ref="O897" ca="1">IF(AND(input4713[[#This Row],[Safe Part 1]],(MAX(ABS((INDIRECT(input4713[[#This Row],[range2]]))-(INDIRECT(input4713[[#This Row],[range1]])))))&lt;=3),1,0)</f>
        <v>1</v>
      </c>
    </row>
    <row r="898" spans="1:15" x14ac:dyDescent="0.35">
      <c r="A898">
        <v>37</v>
      </c>
      <c r="B898">
        <v>35</v>
      </c>
      <c r="C898">
        <v>34</v>
      </c>
      <c r="D898">
        <v>32</v>
      </c>
      <c r="E898">
        <v>30</v>
      </c>
      <c r="F898">
        <v>29</v>
      </c>
      <c r="G898">
        <v>26</v>
      </c>
      <c r="H898">
        <f>1</f>
        <v>1</v>
      </c>
      <c r="I898">
        <f>COUNTA(input4713[[#This Row],[Column1.1]:[Column1.8]])</f>
        <v>7</v>
      </c>
      <c r="J898" t="str">
        <f>ADDRESS(ROW(),input4713[[#This Row],[first col]]+1,4)&amp;":"&amp;ADDRESS(ROW(),input4713[[#This Row],[lastcol]],4)</f>
        <v>B898:G898</v>
      </c>
      <c r="K898" t="str">
        <f>ADDRESS(ROW(),input4713[[#This Row],[first col]],4)&amp;":"&amp;ADDRESS(ROW(),input4713[[#This Row],[lastcol]]-1,4)</f>
        <v>A898:F898</v>
      </c>
      <c r="L898" t="b" cm="1">
        <f t="array" aca="1" ref="L898" ca="1">SUMPRODUCT(--(INDIRECT(input4713[[#This Row],[range1]])&lt;INDIRECT(input4713[[#This Row],[range2]])))=COUNT(INDIRECT(input4713[[#This Row],[range1]]))</f>
        <v>1</v>
      </c>
      <c r="M898" t="b" cm="1">
        <f t="array" aca="1" ref="M898" ca="1">SUMPRODUCT(--(INDIRECT(input4713[[#This Row],[range1]])&gt;INDIRECT(input4713[[#This Row],[range2]])))=COUNT(INDIRECT(input4713[[#This Row],[range1]]))</f>
        <v>0</v>
      </c>
      <c r="N898" t="b">
        <f ca="1">IF(AND(NOT(input4713[[#This Row],[All DESC?]]),NOT(input4713[[#This Row],[All ASC?]])),FALSE(),TRUE())</f>
        <v>1</v>
      </c>
      <c r="O898" cm="1">
        <f t="array" aca="1" ref="O898" ca="1">IF(AND(input4713[[#This Row],[Safe Part 1]],(MAX(ABS((INDIRECT(input4713[[#This Row],[range2]]))-(INDIRECT(input4713[[#This Row],[range1]])))))&lt;=3),1,0)</f>
        <v>1</v>
      </c>
    </row>
    <row r="899" spans="1:15" x14ac:dyDescent="0.35">
      <c r="A899">
        <v>79</v>
      </c>
      <c r="B899">
        <v>76</v>
      </c>
      <c r="C899">
        <v>75</v>
      </c>
      <c r="D899">
        <v>73</v>
      </c>
      <c r="E899">
        <v>71</v>
      </c>
      <c r="F899">
        <v>69</v>
      </c>
      <c r="G899">
        <v>65</v>
      </c>
      <c r="H899">
        <f>1</f>
        <v>1</v>
      </c>
      <c r="I899">
        <f>COUNTA(input4713[[#This Row],[Column1.1]:[Column1.8]])</f>
        <v>7</v>
      </c>
      <c r="J899" t="str">
        <f>ADDRESS(ROW(),input4713[[#This Row],[first col]]+1,4)&amp;":"&amp;ADDRESS(ROW(),input4713[[#This Row],[lastcol]],4)</f>
        <v>B899:G899</v>
      </c>
      <c r="K899" t="str">
        <f>ADDRESS(ROW(),input4713[[#This Row],[first col]],4)&amp;":"&amp;ADDRESS(ROW(),input4713[[#This Row],[lastcol]]-1,4)</f>
        <v>A899:F899</v>
      </c>
      <c r="L899" t="b" cm="1">
        <f t="array" aca="1" ref="L899" ca="1">SUMPRODUCT(--(INDIRECT(input4713[[#This Row],[range1]])&lt;INDIRECT(input4713[[#This Row],[range2]])))=COUNT(INDIRECT(input4713[[#This Row],[range1]]))</f>
        <v>1</v>
      </c>
      <c r="M899" t="b" cm="1">
        <f t="array" aca="1" ref="M899" ca="1">SUMPRODUCT(--(INDIRECT(input4713[[#This Row],[range1]])&gt;INDIRECT(input4713[[#This Row],[range2]])))=COUNT(INDIRECT(input4713[[#This Row],[range1]]))</f>
        <v>0</v>
      </c>
      <c r="N899" t="b">
        <f ca="1">IF(AND(NOT(input4713[[#This Row],[All DESC?]]),NOT(input4713[[#This Row],[All ASC?]])),FALSE(),TRUE())</f>
        <v>1</v>
      </c>
      <c r="O899" cm="1">
        <f t="array" aca="1" ref="O899" ca="1">IF(AND(input4713[[#This Row],[Safe Part 1]],(MAX(ABS((INDIRECT(input4713[[#This Row],[range2]]))-(INDIRECT(input4713[[#This Row],[range1]])))))&lt;=3),1,0)</f>
        <v>0</v>
      </c>
    </row>
    <row r="900" spans="1:15" x14ac:dyDescent="0.35">
      <c r="A900">
        <v>74</v>
      </c>
      <c r="B900">
        <v>71</v>
      </c>
      <c r="C900">
        <v>68</v>
      </c>
      <c r="D900">
        <v>66</v>
      </c>
      <c r="E900">
        <v>63</v>
      </c>
      <c r="F900">
        <v>62</v>
      </c>
      <c r="H900">
        <f>1</f>
        <v>1</v>
      </c>
      <c r="I900">
        <f>COUNTA(input4713[[#This Row],[Column1.1]:[Column1.8]])</f>
        <v>6</v>
      </c>
      <c r="J900" t="str">
        <f>ADDRESS(ROW(),input4713[[#This Row],[first col]]+1,4)&amp;":"&amp;ADDRESS(ROW(),input4713[[#This Row],[lastcol]],4)</f>
        <v>B900:F900</v>
      </c>
      <c r="K900" t="str">
        <f>ADDRESS(ROW(),input4713[[#This Row],[first col]],4)&amp;":"&amp;ADDRESS(ROW(),input4713[[#This Row],[lastcol]]-1,4)</f>
        <v>A900:E900</v>
      </c>
      <c r="L900" t="b" cm="1">
        <f t="array" aca="1" ref="L900" ca="1">SUMPRODUCT(--(INDIRECT(input4713[[#This Row],[range1]])&lt;INDIRECT(input4713[[#This Row],[range2]])))=COUNT(INDIRECT(input4713[[#This Row],[range1]]))</f>
        <v>1</v>
      </c>
      <c r="M900" t="b" cm="1">
        <f t="array" aca="1" ref="M900" ca="1">SUMPRODUCT(--(INDIRECT(input4713[[#This Row],[range1]])&gt;INDIRECT(input4713[[#This Row],[range2]])))=COUNT(INDIRECT(input4713[[#This Row],[range1]]))</f>
        <v>0</v>
      </c>
      <c r="N900" t="b">
        <f ca="1">IF(AND(NOT(input4713[[#This Row],[All DESC?]]),NOT(input4713[[#This Row],[All ASC?]])),FALSE(),TRUE())</f>
        <v>1</v>
      </c>
      <c r="O900" cm="1">
        <f t="array" aca="1" ref="O900" ca="1">IF(AND(input4713[[#This Row],[Safe Part 1]],(MAX(ABS((INDIRECT(input4713[[#This Row],[range2]]))-(INDIRECT(input4713[[#This Row],[range1]])))))&lt;=3),1,0)</f>
        <v>1</v>
      </c>
    </row>
    <row r="901" spans="1:15" x14ac:dyDescent="0.35">
      <c r="A901">
        <v>87</v>
      </c>
      <c r="B901">
        <v>88</v>
      </c>
      <c r="C901">
        <v>89</v>
      </c>
      <c r="D901">
        <v>90</v>
      </c>
      <c r="E901">
        <v>93</v>
      </c>
      <c r="F901">
        <v>95</v>
      </c>
      <c r="H901">
        <f>1</f>
        <v>1</v>
      </c>
      <c r="I901">
        <f>COUNTA(input4713[[#This Row],[Column1.1]:[Column1.8]])</f>
        <v>6</v>
      </c>
      <c r="J901" t="str">
        <f>ADDRESS(ROW(),input4713[[#This Row],[first col]]+1,4)&amp;":"&amp;ADDRESS(ROW(),input4713[[#This Row],[lastcol]],4)</f>
        <v>B901:F901</v>
      </c>
      <c r="K901" t="str">
        <f>ADDRESS(ROW(),input4713[[#This Row],[first col]],4)&amp;":"&amp;ADDRESS(ROW(),input4713[[#This Row],[lastcol]]-1,4)</f>
        <v>A901:E901</v>
      </c>
      <c r="L901" t="b" cm="1">
        <f t="array" aca="1" ref="L901" ca="1">SUMPRODUCT(--(INDIRECT(input4713[[#This Row],[range1]])&lt;INDIRECT(input4713[[#This Row],[range2]])))=COUNT(INDIRECT(input4713[[#This Row],[range1]]))</f>
        <v>0</v>
      </c>
      <c r="M901" t="b" cm="1">
        <f t="array" aca="1" ref="M901" ca="1">SUMPRODUCT(--(INDIRECT(input4713[[#This Row],[range1]])&gt;INDIRECT(input4713[[#This Row],[range2]])))=COUNT(INDIRECT(input4713[[#This Row],[range1]]))</f>
        <v>1</v>
      </c>
      <c r="N901" t="b">
        <f ca="1">IF(AND(NOT(input4713[[#This Row],[All DESC?]]),NOT(input4713[[#This Row],[All ASC?]])),FALSE(),TRUE())</f>
        <v>1</v>
      </c>
      <c r="O901" cm="1">
        <f t="array" aca="1" ref="O901" ca="1">IF(AND(input4713[[#This Row],[Safe Part 1]],(MAX(ABS((INDIRECT(input4713[[#This Row],[range2]]))-(INDIRECT(input4713[[#This Row],[range1]])))))&lt;=3),1,0)</f>
        <v>1</v>
      </c>
    </row>
    <row r="902" spans="1:15" x14ac:dyDescent="0.35">
      <c r="A902">
        <v>33</v>
      </c>
      <c r="B902">
        <v>30</v>
      </c>
      <c r="C902">
        <v>29</v>
      </c>
      <c r="D902">
        <v>26</v>
      </c>
      <c r="E902">
        <v>25</v>
      </c>
      <c r="F902">
        <v>23</v>
      </c>
      <c r="G902">
        <v>19</v>
      </c>
      <c r="H902">
        <f>1</f>
        <v>1</v>
      </c>
      <c r="I902">
        <f>COUNTA(input4713[[#This Row],[Column1.1]:[Column1.8]])</f>
        <v>7</v>
      </c>
      <c r="J902" t="str">
        <f>ADDRESS(ROW(),input4713[[#This Row],[first col]]+1,4)&amp;":"&amp;ADDRESS(ROW(),input4713[[#This Row],[lastcol]],4)</f>
        <v>B902:G902</v>
      </c>
      <c r="K902" t="str">
        <f>ADDRESS(ROW(),input4713[[#This Row],[first col]],4)&amp;":"&amp;ADDRESS(ROW(),input4713[[#This Row],[lastcol]]-1,4)</f>
        <v>A902:F902</v>
      </c>
      <c r="L902" t="b" cm="1">
        <f t="array" aca="1" ref="L902" ca="1">SUMPRODUCT(--(INDIRECT(input4713[[#This Row],[range1]])&lt;INDIRECT(input4713[[#This Row],[range2]])))=COUNT(INDIRECT(input4713[[#This Row],[range1]]))</f>
        <v>1</v>
      </c>
      <c r="M902" t="b" cm="1">
        <f t="array" aca="1" ref="M902" ca="1">SUMPRODUCT(--(INDIRECT(input4713[[#This Row],[range1]])&gt;INDIRECT(input4713[[#This Row],[range2]])))=COUNT(INDIRECT(input4713[[#This Row],[range1]]))</f>
        <v>0</v>
      </c>
      <c r="N902" t="b">
        <f ca="1">IF(AND(NOT(input4713[[#This Row],[All DESC?]]),NOT(input4713[[#This Row],[All ASC?]])),FALSE(),TRUE())</f>
        <v>1</v>
      </c>
      <c r="O902" cm="1">
        <f t="array" aca="1" ref="O902" ca="1">IF(AND(input4713[[#This Row],[Safe Part 1]],(MAX(ABS((INDIRECT(input4713[[#This Row],[range2]]))-(INDIRECT(input4713[[#This Row],[range1]])))))&lt;=3),1,0)</f>
        <v>0</v>
      </c>
    </row>
    <row r="903" spans="1:15" x14ac:dyDescent="0.35">
      <c r="A903">
        <v>27</v>
      </c>
      <c r="B903">
        <v>26</v>
      </c>
      <c r="C903">
        <v>24</v>
      </c>
      <c r="D903">
        <v>22</v>
      </c>
      <c r="E903">
        <v>19</v>
      </c>
      <c r="F903">
        <v>17</v>
      </c>
      <c r="G903">
        <v>13</v>
      </c>
      <c r="H903">
        <f>1</f>
        <v>1</v>
      </c>
      <c r="I903">
        <f>COUNTA(input4713[[#This Row],[Column1.1]:[Column1.8]])</f>
        <v>7</v>
      </c>
      <c r="J903" t="str">
        <f>ADDRESS(ROW(),input4713[[#This Row],[first col]]+1,4)&amp;":"&amp;ADDRESS(ROW(),input4713[[#This Row],[lastcol]],4)</f>
        <v>B903:G903</v>
      </c>
      <c r="K903" t="str">
        <f>ADDRESS(ROW(),input4713[[#This Row],[first col]],4)&amp;":"&amp;ADDRESS(ROW(),input4713[[#This Row],[lastcol]]-1,4)</f>
        <v>A903:F903</v>
      </c>
      <c r="L903" t="b" cm="1">
        <f t="array" aca="1" ref="L903" ca="1">SUMPRODUCT(--(INDIRECT(input4713[[#This Row],[range1]])&lt;INDIRECT(input4713[[#This Row],[range2]])))=COUNT(INDIRECT(input4713[[#This Row],[range1]]))</f>
        <v>1</v>
      </c>
      <c r="M903" t="b" cm="1">
        <f t="array" aca="1" ref="M903" ca="1">SUMPRODUCT(--(INDIRECT(input4713[[#This Row],[range1]])&gt;INDIRECT(input4713[[#This Row],[range2]])))=COUNT(INDIRECT(input4713[[#This Row],[range1]]))</f>
        <v>0</v>
      </c>
      <c r="N903" t="b">
        <f ca="1">IF(AND(NOT(input4713[[#This Row],[All DESC?]]),NOT(input4713[[#This Row],[All ASC?]])),FALSE(),TRUE())</f>
        <v>1</v>
      </c>
      <c r="O903" cm="1">
        <f t="array" aca="1" ref="O903" ca="1">IF(AND(input4713[[#This Row],[Safe Part 1]],(MAX(ABS((INDIRECT(input4713[[#This Row],[range2]]))-(INDIRECT(input4713[[#This Row],[range1]])))))&lt;=3),1,0)</f>
        <v>0</v>
      </c>
    </row>
    <row r="904" spans="1:15" x14ac:dyDescent="0.35">
      <c r="A904">
        <v>39</v>
      </c>
      <c r="B904">
        <v>38</v>
      </c>
      <c r="C904">
        <v>37</v>
      </c>
      <c r="D904">
        <v>36</v>
      </c>
      <c r="E904">
        <v>35</v>
      </c>
      <c r="F904">
        <v>33</v>
      </c>
      <c r="H904">
        <f>1</f>
        <v>1</v>
      </c>
      <c r="I904">
        <f>COUNTA(input4713[[#This Row],[Column1.1]:[Column1.8]])</f>
        <v>6</v>
      </c>
      <c r="J904" t="str">
        <f>ADDRESS(ROW(),input4713[[#This Row],[first col]]+1,4)&amp;":"&amp;ADDRESS(ROW(),input4713[[#This Row],[lastcol]],4)</f>
        <v>B904:F904</v>
      </c>
      <c r="K904" t="str">
        <f>ADDRESS(ROW(),input4713[[#This Row],[first col]],4)&amp;":"&amp;ADDRESS(ROW(),input4713[[#This Row],[lastcol]]-1,4)</f>
        <v>A904:E904</v>
      </c>
      <c r="L904" t="b" cm="1">
        <f t="array" aca="1" ref="L904" ca="1">SUMPRODUCT(--(INDIRECT(input4713[[#This Row],[range1]])&lt;INDIRECT(input4713[[#This Row],[range2]])))=COUNT(INDIRECT(input4713[[#This Row],[range1]]))</f>
        <v>1</v>
      </c>
      <c r="M904" t="b" cm="1">
        <f t="array" aca="1" ref="M904" ca="1">SUMPRODUCT(--(INDIRECT(input4713[[#This Row],[range1]])&gt;INDIRECT(input4713[[#This Row],[range2]])))=COUNT(INDIRECT(input4713[[#This Row],[range1]]))</f>
        <v>0</v>
      </c>
      <c r="N904" t="b">
        <f ca="1">IF(AND(NOT(input4713[[#This Row],[All DESC?]]),NOT(input4713[[#This Row],[All ASC?]])),FALSE(),TRUE())</f>
        <v>1</v>
      </c>
      <c r="O904" cm="1">
        <f t="array" aca="1" ref="O904" ca="1">IF(AND(input4713[[#This Row],[Safe Part 1]],(MAX(ABS((INDIRECT(input4713[[#This Row],[range2]]))-(INDIRECT(input4713[[#This Row],[range1]])))))&lt;=3),1,0)</f>
        <v>1</v>
      </c>
    </row>
    <row r="905" spans="1:15" x14ac:dyDescent="0.35">
      <c r="A905">
        <v>52</v>
      </c>
      <c r="B905">
        <v>49</v>
      </c>
      <c r="C905">
        <v>46</v>
      </c>
      <c r="D905">
        <v>43</v>
      </c>
      <c r="E905">
        <v>42</v>
      </c>
      <c r="F905">
        <v>40</v>
      </c>
      <c r="H905">
        <f>1</f>
        <v>1</v>
      </c>
      <c r="I905">
        <f>COUNTA(input4713[[#This Row],[Column1.1]:[Column1.8]])</f>
        <v>6</v>
      </c>
      <c r="J905" t="str">
        <f>ADDRESS(ROW(),input4713[[#This Row],[first col]]+1,4)&amp;":"&amp;ADDRESS(ROW(),input4713[[#This Row],[lastcol]],4)</f>
        <v>B905:F905</v>
      </c>
      <c r="K905" t="str">
        <f>ADDRESS(ROW(),input4713[[#This Row],[first col]],4)&amp;":"&amp;ADDRESS(ROW(),input4713[[#This Row],[lastcol]]-1,4)</f>
        <v>A905:E905</v>
      </c>
      <c r="L905" t="b" cm="1">
        <f t="array" aca="1" ref="L905" ca="1">SUMPRODUCT(--(INDIRECT(input4713[[#This Row],[range1]])&lt;INDIRECT(input4713[[#This Row],[range2]])))=COUNT(INDIRECT(input4713[[#This Row],[range1]]))</f>
        <v>1</v>
      </c>
      <c r="M905" t="b" cm="1">
        <f t="array" aca="1" ref="M905" ca="1">SUMPRODUCT(--(INDIRECT(input4713[[#This Row],[range1]])&gt;INDIRECT(input4713[[#This Row],[range2]])))=COUNT(INDIRECT(input4713[[#This Row],[range1]]))</f>
        <v>0</v>
      </c>
      <c r="N905" t="b">
        <f ca="1">IF(AND(NOT(input4713[[#This Row],[All DESC?]]),NOT(input4713[[#This Row],[All ASC?]])),FALSE(),TRUE())</f>
        <v>1</v>
      </c>
      <c r="O905" cm="1">
        <f t="array" aca="1" ref="O905" ca="1">IF(AND(input4713[[#This Row],[Safe Part 1]],(MAX(ABS((INDIRECT(input4713[[#This Row],[range2]]))-(INDIRECT(input4713[[#This Row],[range1]])))))&lt;=3),1,0)</f>
        <v>1</v>
      </c>
    </row>
    <row r="906" spans="1:15" x14ac:dyDescent="0.35">
      <c r="A906">
        <v>33</v>
      </c>
      <c r="B906">
        <v>36</v>
      </c>
      <c r="C906">
        <v>39</v>
      </c>
      <c r="D906">
        <v>41</v>
      </c>
      <c r="E906">
        <v>43</v>
      </c>
      <c r="F906">
        <v>46</v>
      </c>
      <c r="H906">
        <f>1</f>
        <v>1</v>
      </c>
      <c r="I906">
        <f>COUNTA(input4713[[#This Row],[Column1.1]:[Column1.8]])</f>
        <v>6</v>
      </c>
      <c r="J906" t="str">
        <f>ADDRESS(ROW(),input4713[[#This Row],[first col]]+1,4)&amp;":"&amp;ADDRESS(ROW(),input4713[[#This Row],[lastcol]],4)</f>
        <v>B906:F906</v>
      </c>
      <c r="K906" t="str">
        <f>ADDRESS(ROW(),input4713[[#This Row],[first col]],4)&amp;":"&amp;ADDRESS(ROW(),input4713[[#This Row],[lastcol]]-1,4)</f>
        <v>A906:E906</v>
      </c>
      <c r="L906" t="b" cm="1">
        <f t="array" aca="1" ref="L906" ca="1">SUMPRODUCT(--(INDIRECT(input4713[[#This Row],[range1]])&lt;INDIRECT(input4713[[#This Row],[range2]])))=COUNT(INDIRECT(input4713[[#This Row],[range1]]))</f>
        <v>0</v>
      </c>
      <c r="M906" t="b" cm="1">
        <f t="array" aca="1" ref="M906" ca="1">SUMPRODUCT(--(INDIRECT(input4713[[#This Row],[range1]])&gt;INDIRECT(input4713[[#This Row],[range2]])))=COUNT(INDIRECT(input4713[[#This Row],[range1]]))</f>
        <v>1</v>
      </c>
      <c r="N906" t="b">
        <f ca="1">IF(AND(NOT(input4713[[#This Row],[All DESC?]]),NOT(input4713[[#This Row],[All ASC?]])),FALSE(),TRUE())</f>
        <v>1</v>
      </c>
      <c r="O906" cm="1">
        <f t="array" aca="1" ref="O906" ca="1">IF(AND(input4713[[#This Row],[Safe Part 1]],(MAX(ABS((INDIRECT(input4713[[#This Row],[range2]]))-(INDIRECT(input4713[[#This Row],[range1]])))))&lt;=3),1,0)</f>
        <v>1</v>
      </c>
    </row>
    <row r="907" spans="1:15" x14ac:dyDescent="0.35">
      <c r="A907">
        <v>29</v>
      </c>
      <c r="B907">
        <v>28</v>
      </c>
      <c r="C907">
        <v>27</v>
      </c>
      <c r="D907">
        <v>26</v>
      </c>
      <c r="E907">
        <v>24</v>
      </c>
      <c r="F907">
        <v>21</v>
      </c>
      <c r="H907">
        <f>1</f>
        <v>1</v>
      </c>
      <c r="I907">
        <f>COUNTA(input4713[[#This Row],[Column1.1]:[Column1.8]])</f>
        <v>6</v>
      </c>
      <c r="J907" t="str">
        <f>ADDRESS(ROW(),input4713[[#This Row],[first col]]+1,4)&amp;":"&amp;ADDRESS(ROW(),input4713[[#This Row],[lastcol]],4)</f>
        <v>B907:F907</v>
      </c>
      <c r="K907" t="str">
        <f>ADDRESS(ROW(),input4713[[#This Row],[first col]],4)&amp;":"&amp;ADDRESS(ROW(),input4713[[#This Row],[lastcol]]-1,4)</f>
        <v>A907:E907</v>
      </c>
      <c r="L907" t="b" cm="1">
        <f t="array" aca="1" ref="L907" ca="1">SUMPRODUCT(--(INDIRECT(input4713[[#This Row],[range1]])&lt;INDIRECT(input4713[[#This Row],[range2]])))=COUNT(INDIRECT(input4713[[#This Row],[range1]]))</f>
        <v>1</v>
      </c>
      <c r="M907" t="b" cm="1">
        <f t="array" aca="1" ref="M907" ca="1">SUMPRODUCT(--(INDIRECT(input4713[[#This Row],[range1]])&gt;INDIRECT(input4713[[#This Row],[range2]])))=COUNT(INDIRECT(input4713[[#This Row],[range1]]))</f>
        <v>0</v>
      </c>
      <c r="N907" t="b">
        <f ca="1">IF(AND(NOT(input4713[[#This Row],[All DESC?]]),NOT(input4713[[#This Row],[All ASC?]])),FALSE(),TRUE())</f>
        <v>1</v>
      </c>
      <c r="O907" cm="1">
        <f t="array" aca="1" ref="O907" ca="1">IF(AND(input4713[[#This Row],[Safe Part 1]],(MAX(ABS((INDIRECT(input4713[[#This Row],[range2]]))-(INDIRECT(input4713[[#This Row],[range1]])))))&lt;=3),1,0)</f>
        <v>1</v>
      </c>
    </row>
    <row r="908" spans="1:15" x14ac:dyDescent="0.35">
      <c r="A908">
        <v>66</v>
      </c>
      <c r="B908">
        <v>68</v>
      </c>
      <c r="C908">
        <v>70</v>
      </c>
      <c r="D908">
        <v>71</v>
      </c>
      <c r="E908">
        <v>72</v>
      </c>
      <c r="F908">
        <v>73</v>
      </c>
      <c r="H908">
        <f>1</f>
        <v>1</v>
      </c>
      <c r="I908">
        <f>COUNTA(input4713[[#This Row],[Column1.1]:[Column1.8]])</f>
        <v>6</v>
      </c>
      <c r="J908" t="str">
        <f>ADDRESS(ROW(),input4713[[#This Row],[first col]]+1,4)&amp;":"&amp;ADDRESS(ROW(),input4713[[#This Row],[lastcol]],4)</f>
        <v>B908:F908</v>
      </c>
      <c r="K908" t="str">
        <f>ADDRESS(ROW(),input4713[[#This Row],[first col]],4)&amp;":"&amp;ADDRESS(ROW(),input4713[[#This Row],[lastcol]]-1,4)</f>
        <v>A908:E908</v>
      </c>
      <c r="L908" t="b" cm="1">
        <f t="array" aca="1" ref="L908" ca="1">SUMPRODUCT(--(INDIRECT(input4713[[#This Row],[range1]])&lt;INDIRECT(input4713[[#This Row],[range2]])))=COUNT(INDIRECT(input4713[[#This Row],[range1]]))</f>
        <v>0</v>
      </c>
      <c r="M908" t="b" cm="1">
        <f t="array" aca="1" ref="M908" ca="1">SUMPRODUCT(--(INDIRECT(input4713[[#This Row],[range1]])&gt;INDIRECT(input4713[[#This Row],[range2]])))=COUNT(INDIRECT(input4713[[#This Row],[range1]]))</f>
        <v>1</v>
      </c>
      <c r="N908" t="b">
        <f ca="1">IF(AND(NOT(input4713[[#This Row],[All DESC?]]),NOT(input4713[[#This Row],[All ASC?]])),FALSE(),TRUE())</f>
        <v>1</v>
      </c>
      <c r="O908" cm="1">
        <f t="array" aca="1" ref="O908" ca="1">IF(AND(input4713[[#This Row],[Safe Part 1]],(MAX(ABS((INDIRECT(input4713[[#This Row],[range2]]))-(INDIRECT(input4713[[#This Row],[range1]])))))&lt;=3),1,0)</f>
        <v>1</v>
      </c>
    </row>
    <row r="909" spans="1:15" x14ac:dyDescent="0.35">
      <c r="A909">
        <v>38</v>
      </c>
      <c r="B909">
        <v>37</v>
      </c>
      <c r="C909">
        <v>34</v>
      </c>
      <c r="D909">
        <v>33</v>
      </c>
      <c r="E909">
        <v>31</v>
      </c>
      <c r="H909">
        <f>1</f>
        <v>1</v>
      </c>
      <c r="I909">
        <f>COUNTA(input4713[[#This Row],[Column1.1]:[Column1.8]])</f>
        <v>5</v>
      </c>
      <c r="J909" t="str">
        <f>ADDRESS(ROW(),input4713[[#This Row],[first col]]+1,4)&amp;":"&amp;ADDRESS(ROW(),input4713[[#This Row],[lastcol]],4)</f>
        <v>B909:E909</v>
      </c>
      <c r="K909" t="str">
        <f>ADDRESS(ROW(),input4713[[#This Row],[first col]],4)&amp;":"&amp;ADDRESS(ROW(),input4713[[#This Row],[lastcol]]-1,4)</f>
        <v>A909:D909</v>
      </c>
      <c r="L909" t="b" cm="1">
        <f t="array" aca="1" ref="L909" ca="1">SUMPRODUCT(--(INDIRECT(input4713[[#This Row],[range1]])&lt;INDIRECT(input4713[[#This Row],[range2]])))=COUNT(INDIRECT(input4713[[#This Row],[range1]]))</f>
        <v>1</v>
      </c>
      <c r="M909" t="b" cm="1">
        <f t="array" aca="1" ref="M909" ca="1">SUMPRODUCT(--(INDIRECT(input4713[[#This Row],[range1]])&gt;INDIRECT(input4713[[#This Row],[range2]])))=COUNT(INDIRECT(input4713[[#This Row],[range1]]))</f>
        <v>0</v>
      </c>
      <c r="N909" t="b">
        <f ca="1">IF(AND(NOT(input4713[[#This Row],[All DESC?]]),NOT(input4713[[#This Row],[All ASC?]])),FALSE(),TRUE())</f>
        <v>1</v>
      </c>
      <c r="O909" cm="1">
        <f t="array" aca="1" ref="O909" ca="1">IF(AND(input4713[[#This Row],[Safe Part 1]],(MAX(ABS((INDIRECT(input4713[[#This Row],[range2]]))-(INDIRECT(input4713[[#This Row],[range1]])))))&lt;=3),1,0)</f>
        <v>1</v>
      </c>
    </row>
    <row r="910" spans="1:15" x14ac:dyDescent="0.35">
      <c r="A910">
        <v>90</v>
      </c>
      <c r="B910">
        <v>89</v>
      </c>
      <c r="C910">
        <v>88</v>
      </c>
      <c r="D910">
        <v>86</v>
      </c>
      <c r="E910">
        <v>84</v>
      </c>
      <c r="F910">
        <v>81</v>
      </c>
      <c r="G910">
        <v>78</v>
      </c>
      <c r="H910">
        <f>1</f>
        <v>1</v>
      </c>
      <c r="I910">
        <f>COUNTA(input4713[[#This Row],[Column1.1]:[Column1.8]])</f>
        <v>7</v>
      </c>
      <c r="J910" t="str">
        <f>ADDRESS(ROW(),input4713[[#This Row],[first col]]+1,4)&amp;":"&amp;ADDRESS(ROW(),input4713[[#This Row],[lastcol]],4)</f>
        <v>B910:G910</v>
      </c>
      <c r="K910" t="str">
        <f>ADDRESS(ROW(),input4713[[#This Row],[first col]],4)&amp;":"&amp;ADDRESS(ROW(),input4713[[#This Row],[lastcol]]-1,4)</f>
        <v>A910:F910</v>
      </c>
      <c r="L910" t="b" cm="1">
        <f t="array" aca="1" ref="L910" ca="1">SUMPRODUCT(--(INDIRECT(input4713[[#This Row],[range1]])&lt;INDIRECT(input4713[[#This Row],[range2]])))=COUNT(INDIRECT(input4713[[#This Row],[range1]]))</f>
        <v>1</v>
      </c>
      <c r="M910" t="b" cm="1">
        <f t="array" aca="1" ref="M910" ca="1">SUMPRODUCT(--(INDIRECT(input4713[[#This Row],[range1]])&gt;INDIRECT(input4713[[#This Row],[range2]])))=COUNT(INDIRECT(input4713[[#This Row],[range1]]))</f>
        <v>0</v>
      </c>
      <c r="N910" t="b">
        <f ca="1">IF(AND(NOT(input4713[[#This Row],[All DESC?]]),NOT(input4713[[#This Row],[All ASC?]])),FALSE(),TRUE())</f>
        <v>1</v>
      </c>
      <c r="O910" cm="1">
        <f t="array" aca="1" ref="O910" ca="1">IF(AND(input4713[[#This Row],[Safe Part 1]],(MAX(ABS((INDIRECT(input4713[[#This Row],[range2]]))-(INDIRECT(input4713[[#This Row],[range1]])))))&lt;=3),1,0)</f>
        <v>1</v>
      </c>
    </row>
    <row r="911" spans="1:15" x14ac:dyDescent="0.35">
      <c r="A911">
        <v>23</v>
      </c>
      <c r="B911">
        <v>25</v>
      </c>
      <c r="C911">
        <v>27</v>
      </c>
      <c r="D911">
        <v>30</v>
      </c>
      <c r="E911">
        <v>31</v>
      </c>
      <c r="F911">
        <v>33</v>
      </c>
      <c r="H911">
        <f>1</f>
        <v>1</v>
      </c>
      <c r="I911">
        <f>COUNTA(input4713[[#This Row],[Column1.1]:[Column1.8]])</f>
        <v>6</v>
      </c>
      <c r="J911" t="str">
        <f>ADDRESS(ROW(),input4713[[#This Row],[first col]]+1,4)&amp;":"&amp;ADDRESS(ROW(),input4713[[#This Row],[lastcol]],4)</f>
        <v>B911:F911</v>
      </c>
      <c r="K911" t="str">
        <f>ADDRESS(ROW(),input4713[[#This Row],[first col]],4)&amp;":"&amp;ADDRESS(ROW(),input4713[[#This Row],[lastcol]]-1,4)</f>
        <v>A911:E911</v>
      </c>
      <c r="L911" t="b" cm="1">
        <f t="array" aca="1" ref="L911" ca="1">SUMPRODUCT(--(INDIRECT(input4713[[#This Row],[range1]])&lt;INDIRECT(input4713[[#This Row],[range2]])))=COUNT(INDIRECT(input4713[[#This Row],[range1]]))</f>
        <v>0</v>
      </c>
      <c r="M911" t="b" cm="1">
        <f t="array" aca="1" ref="M911" ca="1">SUMPRODUCT(--(INDIRECT(input4713[[#This Row],[range1]])&gt;INDIRECT(input4713[[#This Row],[range2]])))=COUNT(INDIRECT(input4713[[#This Row],[range1]]))</f>
        <v>1</v>
      </c>
      <c r="N911" t="b">
        <f ca="1">IF(AND(NOT(input4713[[#This Row],[All DESC?]]),NOT(input4713[[#This Row],[All ASC?]])),FALSE(),TRUE())</f>
        <v>1</v>
      </c>
      <c r="O911" cm="1">
        <f t="array" aca="1" ref="O911" ca="1">IF(AND(input4713[[#This Row],[Safe Part 1]],(MAX(ABS((INDIRECT(input4713[[#This Row],[range2]]))-(INDIRECT(input4713[[#This Row],[range1]])))))&lt;=3),1,0)</f>
        <v>1</v>
      </c>
    </row>
    <row r="912" spans="1:15" x14ac:dyDescent="0.35">
      <c r="A912">
        <v>49</v>
      </c>
      <c r="B912">
        <v>47</v>
      </c>
      <c r="C912">
        <v>44</v>
      </c>
      <c r="D912">
        <v>42</v>
      </c>
      <c r="E912">
        <v>41</v>
      </c>
      <c r="F912">
        <v>38</v>
      </c>
      <c r="H912">
        <f>1</f>
        <v>1</v>
      </c>
      <c r="I912">
        <f>COUNTA(input4713[[#This Row],[Column1.1]:[Column1.8]])</f>
        <v>6</v>
      </c>
      <c r="J912" t="str">
        <f>ADDRESS(ROW(),input4713[[#This Row],[first col]]+1,4)&amp;":"&amp;ADDRESS(ROW(),input4713[[#This Row],[lastcol]],4)</f>
        <v>B912:F912</v>
      </c>
      <c r="K912" t="str">
        <f>ADDRESS(ROW(),input4713[[#This Row],[first col]],4)&amp;":"&amp;ADDRESS(ROW(),input4713[[#This Row],[lastcol]]-1,4)</f>
        <v>A912:E912</v>
      </c>
      <c r="L912" t="b" cm="1">
        <f t="array" aca="1" ref="L912" ca="1">SUMPRODUCT(--(INDIRECT(input4713[[#This Row],[range1]])&lt;INDIRECT(input4713[[#This Row],[range2]])))=COUNT(INDIRECT(input4713[[#This Row],[range1]]))</f>
        <v>1</v>
      </c>
      <c r="M912" t="b" cm="1">
        <f t="array" aca="1" ref="M912" ca="1">SUMPRODUCT(--(INDIRECT(input4713[[#This Row],[range1]])&gt;INDIRECT(input4713[[#This Row],[range2]])))=COUNT(INDIRECT(input4713[[#This Row],[range1]]))</f>
        <v>0</v>
      </c>
      <c r="N912" t="b">
        <f ca="1">IF(AND(NOT(input4713[[#This Row],[All DESC?]]),NOT(input4713[[#This Row],[All ASC?]])),FALSE(),TRUE())</f>
        <v>1</v>
      </c>
      <c r="O912" cm="1">
        <f t="array" aca="1" ref="O912" ca="1">IF(AND(input4713[[#This Row],[Safe Part 1]],(MAX(ABS((INDIRECT(input4713[[#This Row],[range2]]))-(INDIRECT(input4713[[#This Row],[range1]])))))&lt;=3),1,0)</f>
        <v>1</v>
      </c>
    </row>
    <row r="913" spans="1:15" x14ac:dyDescent="0.35">
      <c r="A913">
        <v>88</v>
      </c>
      <c r="B913">
        <v>85</v>
      </c>
      <c r="C913">
        <v>84</v>
      </c>
      <c r="D913">
        <v>81</v>
      </c>
      <c r="E913">
        <v>78</v>
      </c>
      <c r="H913">
        <f>1</f>
        <v>1</v>
      </c>
      <c r="I913">
        <f>COUNTA(input4713[[#This Row],[Column1.1]:[Column1.8]])</f>
        <v>5</v>
      </c>
      <c r="J913" t="str">
        <f>ADDRESS(ROW(),input4713[[#This Row],[first col]]+1,4)&amp;":"&amp;ADDRESS(ROW(),input4713[[#This Row],[lastcol]],4)</f>
        <v>B913:E913</v>
      </c>
      <c r="K913" t="str">
        <f>ADDRESS(ROW(),input4713[[#This Row],[first col]],4)&amp;":"&amp;ADDRESS(ROW(),input4713[[#This Row],[lastcol]]-1,4)</f>
        <v>A913:D913</v>
      </c>
      <c r="L913" t="b" cm="1">
        <f t="array" aca="1" ref="L913" ca="1">SUMPRODUCT(--(INDIRECT(input4713[[#This Row],[range1]])&lt;INDIRECT(input4713[[#This Row],[range2]])))=COUNT(INDIRECT(input4713[[#This Row],[range1]]))</f>
        <v>1</v>
      </c>
      <c r="M913" t="b" cm="1">
        <f t="array" aca="1" ref="M913" ca="1">SUMPRODUCT(--(INDIRECT(input4713[[#This Row],[range1]])&gt;INDIRECT(input4713[[#This Row],[range2]])))=COUNT(INDIRECT(input4713[[#This Row],[range1]]))</f>
        <v>0</v>
      </c>
      <c r="N913" t="b">
        <f ca="1">IF(AND(NOT(input4713[[#This Row],[All DESC?]]),NOT(input4713[[#This Row],[All ASC?]])),FALSE(),TRUE())</f>
        <v>1</v>
      </c>
      <c r="O913" cm="1">
        <f t="array" aca="1" ref="O913" ca="1">IF(AND(input4713[[#This Row],[Safe Part 1]],(MAX(ABS((INDIRECT(input4713[[#This Row],[range2]]))-(INDIRECT(input4713[[#This Row],[range1]])))))&lt;=3),1,0)</f>
        <v>1</v>
      </c>
    </row>
    <row r="914" spans="1:15" x14ac:dyDescent="0.35">
      <c r="A914">
        <v>42</v>
      </c>
      <c r="B914">
        <v>44</v>
      </c>
      <c r="C914">
        <v>45</v>
      </c>
      <c r="D914">
        <v>46</v>
      </c>
      <c r="E914">
        <v>47</v>
      </c>
      <c r="F914">
        <v>49</v>
      </c>
      <c r="H914">
        <f>1</f>
        <v>1</v>
      </c>
      <c r="I914">
        <f>COUNTA(input4713[[#This Row],[Column1.1]:[Column1.8]])</f>
        <v>6</v>
      </c>
      <c r="J914" t="str">
        <f>ADDRESS(ROW(),input4713[[#This Row],[first col]]+1,4)&amp;":"&amp;ADDRESS(ROW(),input4713[[#This Row],[lastcol]],4)</f>
        <v>B914:F914</v>
      </c>
      <c r="K914" t="str">
        <f>ADDRESS(ROW(),input4713[[#This Row],[first col]],4)&amp;":"&amp;ADDRESS(ROW(),input4713[[#This Row],[lastcol]]-1,4)</f>
        <v>A914:E914</v>
      </c>
      <c r="L914" t="b" cm="1">
        <f t="array" aca="1" ref="L914" ca="1">SUMPRODUCT(--(INDIRECT(input4713[[#This Row],[range1]])&lt;INDIRECT(input4713[[#This Row],[range2]])))=COUNT(INDIRECT(input4713[[#This Row],[range1]]))</f>
        <v>0</v>
      </c>
      <c r="M914" t="b" cm="1">
        <f t="array" aca="1" ref="M914" ca="1">SUMPRODUCT(--(INDIRECT(input4713[[#This Row],[range1]])&gt;INDIRECT(input4713[[#This Row],[range2]])))=COUNT(INDIRECT(input4713[[#This Row],[range1]]))</f>
        <v>1</v>
      </c>
      <c r="N914" t="b">
        <f ca="1">IF(AND(NOT(input4713[[#This Row],[All DESC?]]),NOT(input4713[[#This Row],[All ASC?]])),FALSE(),TRUE())</f>
        <v>1</v>
      </c>
      <c r="O914" cm="1">
        <f t="array" aca="1" ref="O914" ca="1">IF(AND(input4713[[#This Row],[Safe Part 1]],(MAX(ABS((INDIRECT(input4713[[#This Row],[range2]]))-(INDIRECT(input4713[[#This Row],[range1]])))))&lt;=3),1,0)</f>
        <v>1</v>
      </c>
    </row>
    <row r="915" spans="1:15" x14ac:dyDescent="0.35">
      <c r="A915">
        <v>35</v>
      </c>
      <c r="B915">
        <v>37</v>
      </c>
      <c r="C915">
        <v>38</v>
      </c>
      <c r="D915">
        <v>40</v>
      </c>
      <c r="E915">
        <v>41</v>
      </c>
      <c r="F915">
        <v>42</v>
      </c>
      <c r="H915">
        <f>1</f>
        <v>1</v>
      </c>
      <c r="I915">
        <f>COUNTA(input4713[[#This Row],[Column1.1]:[Column1.8]])</f>
        <v>6</v>
      </c>
      <c r="J915" t="str">
        <f>ADDRESS(ROW(),input4713[[#This Row],[first col]]+1,4)&amp;":"&amp;ADDRESS(ROW(),input4713[[#This Row],[lastcol]],4)</f>
        <v>B915:F915</v>
      </c>
      <c r="K915" t="str">
        <f>ADDRESS(ROW(),input4713[[#This Row],[first col]],4)&amp;":"&amp;ADDRESS(ROW(),input4713[[#This Row],[lastcol]]-1,4)</f>
        <v>A915:E915</v>
      </c>
      <c r="L915" t="b" cm="1">
        <f t="array" aca="1" ref="L915" ca="1">SUMPRODUCT(--(INDIRECT(input4713[[#This Row],[range1]])&lt;INDIRECT(input4713[[#This Row],[range2]])))=COUNT(INDIRECT(input4713[[#This Row],[range1]]))</f>
        <v>0</v>
      </c>
      <c r="M915" t="b" cm="1">
        <f t="array" aca="1" ref="M915" ca="1">SUMPRODUCT(--(INDIRECT(input4713[[#This Row],[range1]])&gt;INDIRECT(input4713[[#This Row],[range2]])))=COUNT(INDIRECT(input4713[[#This Row],[range1]]))</f>
        <v>1</v>
      </c>
      <c r="N915" t="b">
        <f ca="1">IF(AND(NOT(input4713[[#This Row],[All DESC?]]),NOT(input4713[[#This Row],[All ASC?]])),FALSE(),TRUE())</f>
        <v>1</v>
      </c>
      <c r="O915" cm="1">
        <f t="array" aca="1" ref="O915" ca="1">IF(AND(input4713[[#This Row],[Safe Part 1]],(MAX(ABS((INDIRECT(input4713[[#This Row],[range2]]))-(INDIRECT(input4713[[#This Row],[range1]])))))&lt;=3),1,0)</f>
        <v>1</v>
      </c>
    </row>
    <row r="916" spans="1:15" x14ac:dyDescent="0.35">
      <c r="A916">
        <v>94</v>
      </c>
      <c r="B916">
        <v>95</v>
      </c>
      <c r="C916">
        <v>96</v>
      </c>
      <c r="D916">
        <v>97</v>
      </c>
      <c r="E916">
        <v>98</v>
      </c>
      <c r="H916">
        <f>1</f>
        <v>1</v>
      </c>
      <c r="I916">
        <f>COUNTA(input4713[[#This Row],[Column1.1]:[Column1.8]])</f>
        <v>5</v>
      </c>
      <c r="J916" t="str">
        <f>ADDRESS(ROW(),input4713[[#This Row],[first col]]+1,4)&amp;":"&amp;ADDRESS(ROW(),input4713[[#This Row],[lastcol]],4)</f>
        <v>B916:E916</v>
      </c>
      <c r="K916" t="str">
        <f>ADDRESS(ROW(),input4713[[#This Row],[first col]],4)&amp;":"&amp;ADDRESS(ROW(),input4713[[#This Row],[lastcol]]-1,4)</f>
        <v>A916:D916</v>
      </c>
      <c r="L916" t="b" cm="1">
        <f t="array" aca="1" ref="L916" ca="1">SUMPRODUCT(--(INDIRECT(input4713[[#This Row],[range1]])&lt;INDIRECT(input4713[[#This Row],[range2]])))=COUNT(INDIRECT(input4713[[#This Row],[range1]]))</f>
        <v>0</v>
      </c>
      <c r="M916" t="b" cm="1">
        <f t="array" aca="1" ref="M916" ca="1">SUMPRODUCT(--(INDIRECT(input4713[[#This Row],[range1]])&gt;INDIRECT(input4713[[#This Row],[range2]])))=COUNT(INDIRECT(input4713[[#This Row],[range1]]))</f>
        <v>1</v>
      </c>
      <c r="N916" t="b">
        <f ca="1">IF(AND(NOT(input4713[[#This Row],[All DESC?]]),NOT(input4713[[#This Row],[All ASC?]])),FALSE(),TRUE())</f>
        <v>1</v>
      </c>
      <c r="O916" cm="1">
        <f t="array" aca="1" ref="O916" ca="1">IF(AND(input4713[[#This Row],[Safe Part 1]],(MAX(ABS((INDIRECT(input4713[[#This Row],[range2]]))-(INDIRECT(input4713[[#This Row],[range1]])))))&lt;=3),1,0)</f>
        <v>1</v>
      </c>
    </row>
    <row r="917" spans="1:15" x14ac:dyDescent="0.35">
      <c r="A917">
        <v>39</v>
      </c>
      <c r="B917">
        <v>36</v>
      </c>
      <c r="C917">
        <v>33</v>
      </c>
      <c r="D917">
        <v>32</v>
      </c>
      <c r="E917">
        <v>29</v>
      </c>
      <c r="F917">
        <v>26</v>
      </c>
      <c r="H917">
        <f>1</f>
        <v>1</v>
      </c>
      <c r="I917">
        <f>COUNTA(input4713[[#This Row],[Column1.1]:[Column1.8]])</f>
        <v>6</v>
      </c>
      <c r="J917" t="str">
        <f>ADDRESS(ROW(),input4713[[#This Row],[first col]]+1,4)&amp;":"&amp;ADDRESS(ROW(),input4713[[#This Row],[lastcol]],4)</f>
        <v>B917:F917</v>
      </c>
      <c r="K917" t="str">
        <f>ADDRESS(ROW(),input4713[[#This Row],[first col]],4)&amp;":"&amp;ADDRESS(ROW(),input4713[[#This Row],[lastcol]]-1,4)</f>
        <v>A917:E917</v>
      </c>
      <c r="L917" t="b" cm="1">
        <f t="array" aca="1" ref="L917" ca="1">SUMPRODUCT(--(INDIRECT(input4713[[#This Row],[range1]])&lt;INDIRECT(input4713[[#This Row],[range2]])))=COUNT(INDIRECT(input4713[[#This Row],[range1]]))</f>
        <v>1</v>
      </c>
      <c r="M917" t="b" cm="1">
        <f t="array" aca="1" ref="M917" ca="1">SUMPRODUCT(--(INDIRECT(input4713[[#This Row],[range1]])&gt;INDIRECT(input4713[[#This Row],[range2]])))=COUNT(INDIRECT(input4713[[#This Row],[range1]]))</f>
        <v>0</v>
      </c>
      <c r="N917" t="b">
        <f ca="1">IF(AND(NOT(input4713[[#This Row],[All DESC?]]),NOT(input4713[[#This Row],[All ASC?]])),FALSE(),TRUE())</f>
        <v>1</v>
      </c>
      <c r="O917" cm="1">
        <f t="array" aca="1" ref="O917" ca="1">IF(AND(input4713[[#This Row],[Safe Part 1]],(MAX(ABS((INDIRECT(input4713[[#This Row],[range2]]))-(INDIRECT(input4713[[#This Row],[range1]])))))&lt;=3),1,0)</f>
        <v>1</v>
      </c>
    </row>
    <row r="918" spans="1:15" x14ac:dyDescent="0.35">
      <c r="A918">
        <v>58</v>
      </c>
      <c r="B918">
        <v>60</v>
      </c>
      <c r="C918">
        <v>61</v>
      </c>
      <c r="D918">
        <v>63</v>
      </c>
      <c r="E918">
        <v>64</v>
      </c>
      <c r="H918">
        <f>1</f>
        <v>1</v>
      </c>
      <c r="I918">
        <f>COUNTA(input4713[[#This Row],[Column1.1]:[Column1.8]])</f>
        <v>5</v>
      </c>
      <c r="J918" t="str">
        <f>ADDRESS(ROW(),input4713[[#This Row],[first col]]+1,4)&amp;":"&amp;ADDRESS(ROW(),input4713[[#This Row],[lastcol]],4)</f>
        <v>B918:E918</v>
      </c>
      <c r="K918" t="str">
        <f>ADDRESS(ROW(),input4713[[#This Row],[first col]],4)&amp;":"&amp;ADDRESS(ROW(),input4713[[#This Row],[lastcol]]-1,4)</f>
        <v>A918:D918</v>
      </c>
      <c r="L918" t="b" cm="1">
        <f t="array" aca="1" ref="L918" ca="1">SUMPRODUCT(--(INDIRECT(input4713[[#This Row],[range1]])&lt;INDIRECT(input4713[[#This Row],[range2]])))=COUNT(INDIRECT(input4713[[#This Row],[range1]]))</f>
        <v>0</v>
      </c>
      <c r="M918" t="b" cm="1">
        <f t="array" aca="1" ref="M918" ca="1">SUMPRODUCT(--(INDIRECT(input4713[[#This Row],[range1]])&gt;INDIRECT(input4713[[#This Row],[range2]])))=COUNT(INDIRECT(input4713[[#This Row],[range1]]))</f>
        <v>1</v>
      </c>
      <c r="N918" t="b">
        <f ca="1">IF(AND(NOT(input4713[[#This Row],[All DESC?]]),NOT(input4713[[#This Row],[All ASC?]])),FALSE(),TRUE())</f>
        <v>1</v>
      </c>
      <c r="O918" cm="1">
        <f t="array" aca="1" ref="O918" ca="1">IF(AND(input4713[[#This Row],[Safe Part 1]],(MAX(ABS((INDIRECT(input4713[[#This Row],[range2]]))-(INDIRECT(input4713[[#This Row],[range1]])))))&lt;=3),1,0)</f>
        <v>1</v>
      </c>
    </row>
    <row r="919" spans="1:15" x14ac:dyDescent="0.35">
      <c r="A919">
        <v>52</v>
      </c>
      <c r="B919">
        <v>51</v>
      </c>
      <c r="C919">
        <v>49</v>
      </c>
      <c r="D919">
        <v>47</v>
      </c>
      <c r="E919">
        <v>45</v>
      </c>
      <c r="H919">
        <f>1</f>
        <v>1</v>
      </c>
      <c r="I919">
        <f>COUNTA(input4713[[#This Row],[Column1.1]:[Column1.8]])</f>
        <v>5</v>
      </c>
      <c r="J919" t="str">
        <f>ADDRESS(ROW(),input4713[[#This Row],[first col]]+1,4)&amp;":"&amp;ADDRESS(ROW(),input4713[[#This Row],[lastcol]],4)</f>
        <v>B919:E919</v>
      </c>
      <c r="K919" t="str">
        <f>ADDRESS(ROW(),input4713[[#This Row],[first col]],4)&amp;":"&amp;ADDRESS(ROW(),input4713[[#This Row],[lastcol]]-1,4)</f>
        <v>A919:D919</v>
      </c>
      <c r="L919" t="b" cm="1">
        <f t="array" aca="1" ref="L919" ca="1">SUMPRODUCT(--(INDIRECT(input4713[[#This Row],[range1]])&lt;INDIRECT(input4713[[#This Row],[range2]])))=COUNT(INDIRECT(input4713[[#This Row],[range1]]))</f>
        <v>1</v>
      </c>
      <c r="M919" t="b" cm="1">
        <f t="array" aca="1" ref="M919" ca="1">SUMPRODUCT(--(INDIRECT(input4713[[#This Row],[range1]])&gt;INDIRECT(input4713[[#This Row],[range2]])))=COUNT(INDIRECT(input4713[[#This Row],[range1]]))</f>
        <v>0</v>
      </c>
      <c r="N919" t="b">
        <f ca="1">IF(AND(NOT(input4713[[#This Row],[All DESC?]]),NOT(input4713[[#This Row],[All ASC?]])),FALSE(),TRUE())</f>
        <v>1</v>
      </c>
      <c r="O919" cm="1">
        <f t="array" aca="1" ref="O919" ca="1">IF(AND(input4713[[#This Row],[Safe Part 1]],(MAX(ABS((INDIRECT(input4713[[#This Row],[range2]]))-(INDIRECT(input4713[[#This Row],[range1]])))))&lt;=3),1,0)</f>
        <v>1</v>
      </c>
    </row>
    <row r="920" spans="1:15" x14ac:dyDescent="0.35">
      <c r="A920">
        <v>23</v>
      </c>
      <c r="B920">
        <v>22</v>
      </c>
      <c r="C920">
        <v>21</v>
      </c>
      <c r="D920">
        <v>19</v>
      </c>
      <c r="E920">
        <v>16</v>
      </c>
      <c r="F920">
        <v>15</v>
      </c>
      <c r="G920">
        <v>11</v>
      </c>
      <c r="H920">
        <f>1</f>
        <v>1</v>
      </c>
      <c r="I920">
        <f>COUNTA(input4713[[#This Row],[Column1.1]:[Column1.8]])</f>
        <v>7</v>
      </c>
      <c r="J920" t="str">
        <f>ADDRESS(ROW(),input4713[[#This Row],[first col]]+1,4)&amp;":"&amp;ADDRESS(ROW(),input4713[[#This Row],[lastcol]],4)</f>
        <v>B920:G920</v>
      </c>
      <c r="K920" t="str">
        <f>ADDRESS(ROW(),input4713[[#This Row],[first col]],4)&amp;":"&amp;ADDRESS(ROW(),input4713[[#This Row],[lastcol]]-1,4)</f>
        <v>A920:F920</v>
      </c>
      <c r="L920" t="b" cm="1">
        <f t="array" aca="1" ref="L920" ca="1">SUMPRODUCT(--(INDIRECT(input4713[[#This Row],[range1]])&lt;INDIRECT(input4713[[#This Row],[range2]])))=COUNT(INDIRECT(input4713[[#This Row],[range1]]))</f>
        <v>1</v>
      </c>
      <c r="M920" t="b" cm="1">
        <f t="array" aca="1" ref="M920" ca="1">SUMPRODUCT(--(INDIRECT(input4713[[#This Row],[range1]])&gt;INDIRECT(input4713[[#This Row],[range2]])))=COUNT(INDIRECT(input4713[[#This Row],[range1]]))</f>
        <v>0</v>
      </c>
      <c r="N920" t="b">
        <f ca="1">IF(AND(NOT(input4713[[#This Row],[All DESC?]]),NOT(input4713[[#This Row],[All ASC?]])),FALSE(),TRUE())</f>
        <v>1</v>
      </c>
      <c r="O920" cm="1">
        <f t="array" aca="1" ref="O920" ca="1">IF(AND(input4713[[#This Row],[Safe Part 1]],(MAX(ABS((INDIRECT(input4713[[#This Row],[range2]]))-(INDIRECT(input4713[[#This Row],[range1]])))))&lt;=3),1,0)</f>
        <v>0</v>
      </c>
    </row>
    <row r="921" spans="1:15" x14ac:dyDescent="0.35">
      <c r="A921">
        <v>4</v>
      </c>
      <c r="B921">
        <v>5</v>
      </c>
      <c r="C921">
        <v>6</v>
      </c>
      <c r="D921">
        <v>8</v>
      </c>
      <c r="E921">
        <v>9</v>
      </c>
      <c r="F921">
        <v>11</v>
      </c>
      <c r="G921">
        <v>15</v>
      </c>
      <c r="H921">
        <f>1</f>
        <v>1</v>
      </c>
      <c r="I921">
        <f>COUNTA(input4713[[#This Row],[Column1.1]:[Column1.8]])</f>
        <v>7</v>
      </c>
      <c r="J921" t="str">
        <f>ADDRESS(ROW(),input4713[[#This Row],[first col]]+1,4)&amp;":"&amp;ADDRESS(ROW(),input4713[[#This Row],[lastcol]],4)</f>
        <v>B921:G921</v>
      </c>
      <c r="K921" t="str">
        <f>ADDRESS(ROW(),input4713[[#This Row],[first col]],4)&amp;":"&amp;ADDRESS(ROW(),input4713[[#This Row],[lastcol]]-1,4)</f>
        <v>A921:F921</v>
      </c>
      <c r="L921" t="b" cm="1">
        <f t="array" aca="1" ref="L921" ca="1">SUMPRODUCT(--(INDIRECT(input4713[[#This Row],[range1]])&lt;INDIRECT(input4713[[#This Row],[range2]])))=COUNT(INDIRECT(input4713[[#This Row],[range1]]))</f>
        <v>0</v>
      </c>
      <c r="M921" t="b" cm="1">
        <f t="array" aca="1" ref="M921" ca="1">SUMPRODUCT(--(INDIRECT(input4713[[#This Row],[range1]])&gt;INDIRECT(input4713[[#This Row],[range2]])))=COUNT(INDIRECT(input4713[[#This Row],[range1]]))</f>
        <v>1</v>
      </c>
      <c r="N921" t="b">
        <f ca="1">IF(AND(NOT(input4713[[#This Row],[All DESC?]]),NOT(input4713[[#This Row],[All ASC?]])),FALSE(),TRUE())</f>
        <v>1</v>
      </c>
      <c r="O921" cm="1">
        <f t="array" aca="1" ref="O921" ca="1">IF(AND(input4713[[#This Row],[Safe Part 1]],(MAX(ABS((INDIRECT(input4713[[#This Row],[range2]]))-(INDIRECT(input4713[[#This Row],[range1]])))))&lt;=3),1,0)</f>
        <v>0</v>
      </c>
    </row>
    <row r="922" spans="1:15" x14ac:dyDescent="0.35">
      <c r="A922">
        <v>6</v>
      </c>
      <c r="B922">
        <v>7</v>
      </c>
      <c r="C922">
        <v>9</v>
      </c>
      <c r="D922">
        <v>11</v>
      </c>
      <c r="E922">
        <v>14</v>
      </c>
      <c r="F922">
        <v>16</v>
      </c>
      <c r="G922">
        <v>21</v>
      </c>
      <c r="H922">
        <f>1</f>
        <v>1</v>
      </c>
      <c r="I922">
        <f>COUNTA(input4713[[#This Row],[Column1.1]:[Column1.8]])</f>
        <v>7</v>
      </c>
      <c r="J922" t="str">
        <f>ADDRESS(ROW(),input4713[[#This Row],[first col]]+1,4)&amp;":"&amp;ADDRESS(ROW(),input4713[[#This Row],[lastcol]],4)</f>
        <v>B922:G922</v>
      </c>
      <c r="K922" t="str">
        <f>ADDRESS(ROW(),input4713[[#This Row],[first col]],4)&amp;":"&amp;ADDRESS(ROW(),input4713[[#This Row],[lastcol]]-1,4)</f>
        <v>A922:F922</v>
      </c>
      <c r="L922" t="b" cm="1">
        <f t="array" aca="1" ref="L922" ca="1">SUMPRODUCT(--(INDIRECT(input4713[[#This Row],[range1]])&lt;INDIRECT(input4713[[#This Row],[range2]])))=COUNT(INDIRECT(input4713[[#This Row],[range1]]))</f>
        <v>0</v>
      </c>
      <c r="M922" t="b" cm="1">
        <f t="array" aca="1" ref="M922" ca="1">SUMPRODUCT(--(INDIRECT(input4713[[#This Row],[range1]])&gt;INDIRECT(input4713[[#This Row],[range2]])))=COUNT(INDIRECT(input4713[[#This Row],[range1]]))</f>
        <v>1</v>
      </c>
      <c r="N922" t="b">
        <f ca="1">IF(AND(NOT(input4713[[#This Row],[All DESC?]]),NOT(input4713[[#This Row],[All ASC?]])),FALSE(),TRUE())</f>
        <v>1</v>
      </c>
      <c r="O922" cm="1">
        <f t="array" aca="1" ref="O922" ca="1">IF(AND(input4713[[#This Row],[Safe Part 1]],(MAX(ABS((INDIRECT(input4713[[#This Row],[range2]]))-(INDIRECT(input4713[[#This Row],[range1]])))))&lt;=3),1,0)</f>
        <v>0</v>
      </c>
    </row>
    <row r="923" spans="1:15" x14ac:dyDescent="0.35">
      <c r="A923">
        <v>30</v>
      </c>
      <c r="B923">
        <v>33</v>
      </c>
      <c r="C923">
        <v>34</v>
      </c>
      <c r="D923">
        <v>35</v>
      </c>
      <c r="E923">
        <v>36</v>
      </c>
      <c r="H923">
        <f>1</f>
        <v>1</v>
      </c>
      <c r="I923">
        <f>COUNTA(input4713[[#This Row],[Column1.1]:[Column1.8]])</f>
        <v>5</v>
      </c>
      <c r="J923" t="str">
        <f>ADDRESS(ROW(),input4713[[#This Row],[first col]]+1,4)&amp;":"&amp;ADDRESS(ROW(),input4713[[#This Row],[lastcol]],4)</f>
        <v>B923:E923</v>
      </c>
      <c r="K923" t="str">
        <f>ADDRESS(ROW(),input4713[[#This Row],[first col]],4)&amp;":"&amp;ADDRESS(ROW(),input4713[[#This Row],[lastcol]]-1,4)</f>
        <v>A923:D923</v>
      </c>
      <c r="L923" t="b" cm="1">
        <f t="array" aca="1" ref="L923" ca="1">SUMPRODUCT(--(INDIRECT(input4713[[#This Row],[range1]])&lt;INDIRECT(input4713[[#This Row],[range2]])))=COUNT(INDIRECT(input4713[[#This Row],[range1]]))</f>
        <v>0</v>
      </c>
      <c r="M923" t="b" cm="1">
        <f t="array" aca="1" ref="M923" ca="1">SUMPRODUCT(--(INDIRECT(input4713[[#This Row],[range1]])&gt;INDIRECT(input4713[[#This Row],[range2]])))=COUNT(INDIRECT(input4713[[#This Row],[range1]]))</f>
        <v>1</v>
      </c>
      <c r="N923" t="b">
        <f ca="1">IF(AND(NOT(input4713[[#This Row],[All DESC?]]),NOT(input4713[[#This Row],[All ASC?]])),FALSE(),TRUE())</f>
        <v>1</v>
      </c>
      <c r="O923" cm="1">
        <f t="array" aca="1" ref="O923" ca="1">IF(AND(input4713[[#This Row],[Safe Part 1]],(MAX(ABS((INDIRECT(input4713[[#This Row],[range2]]))-(INDIRECT(input4713[[#This Row],[range1]])))))&lt;=3),1,0)</f>
        <v>1</v>
      </c>
    </row>
    <row r="924" spans="1:15" x14ac:dyDescent="0.35">
      <c r="A924">
        <v>16</v>
      </c>
      <c r="B924">
        <v>19</v>
      </c>
      <c r="C924">
        <v>21</v>
      </c>
      <c r="D924">
        <v>22</v>
      </c>
      <c r="E924">
        <v>24</v>
      </c>
      <c r="F924">
        <v>25</v>
      </c>
      <c r="H924">
        <f>1</f>
        <v>1</v>
      </c>
      <c r="I924">
        <f>COUNTA(input4713[[#This Row],[Column1.1]:[Column1.8]])</f>
        <v>6</v>
      </c>
      <c r="J924" t="str">
        <f>ADDRESS(ROW(),input4713[[#This Row],[first col]]+1,4)&amp;":"&amp;ADDRESS(ROW(),input4713[[#This Row],[lastcol]],4)</f>
        <v>B924:F924</v>
      </c>
      <c r="K924" t="str">
        <f>ADDRESS(ROW(),input4713[[#This Row],[first col]],4)&amp;":"&amp;ADDRESS(ROW(),input4713[[#This Row],[lastcol]]-1,4)</f>
        <v>A924:E924</v>
      </c>
      <c r="L924" t="b" cm="1">
        <f t="array" aca="1" ref="L924" ca="1">SUMPRODUCT(--(INDIRECT(input4713[[#This Row],[range1]])&lt;INDIRECT(input4713[[#This Row],[range2]])))=COUNT(INDIRECT(input4713[[#This Row],[range1]]))</f>
        <v>0</v>
      </c>
      <c r="M924" t="b" cm="1">
        <f t="array" aca="1" ref="M924" ca="1">SUMPRODUCT(--(INDIRECT(input4713[[#This Row],[range1]])&gt;INDIRECT(input4713[[#This Row],[range2]])))=COUNT(INDIRECT(input4713[[#This Row],[range1]]))</f>
        <v>1</v>
      </c>
      <c r="N924" t="b">
        <f ca="1">IF(AND(NOT(input4713[[#This Row],[All DESC?]]),NOT(input4713[[#This Row],[All ASC?]])),FALSE(),TRUE())</f>
        <v>1</v>
      </c>
      <c r="O924" cm="1">
        <f t="array" aca="1" ref="O924" ca="1">IF(AND(input4713[[#This Row],[Safe Part 1]],(MAX(ABS((INDIRECT(input4713[[#This Row],[range2]]))-(INDIRECT(input4713[[#This Row],[range1]])))))&lt;=3),1,0)</f>
        <v>1</v>
      </c>
    </row>
    <row r="925" spans="1:15" x14ac:dyDescent="0.35">
      <c r="A925">
        <v>64</v>
      </c>
      <c r="B925">
        <v>65</v>
      </c>
      <c r="C925">
        <v>68</v>
      </c>
      <c r="D925">
        <v>71</v>
      </c>
      <c r="E925">
        <v>73</v>
      </c>
      <c r="F925">
        <v>74</v>
      </c>
      <c r="G925">
        <v>78</v>
      </c>
      <c r="H925">
        <f>1</f>
        <v>1</v>
      </c>
      <c r="I925">
        <f>COUNTA(input4713[[#This Row],[Column1.1]:[Column1.8]])</f>
        <v>7</v>
      </c>
      <c r="J925" t="str">
        <f>ADDRESS(ROW(),input4713[[#This Row],[first col]]+1,4)&amp;":"&amp;ADDRESS(ROW(),input4713[[#This Row],[lastcol]],4)</f>
        <v>B925:G925</v>
      </c>
      <c r="K925" t="str">
        <f>ADDRESS(ROW(),input4713[[#This Row],[first col]],4)&amp;":"&amp;ADDRESS(ROW(),input4713[[#This Row],[lastcol]]-1,4)</f>
        <v>A925:F925</v>
      </c>
      <c r="L925" t="b" cm="1">
        <f t="array" aca="1" ref="L925" ca="1">SUMPRODUCT(--(INDIRECT(input4713[[#This Row],[range1]])&lt;INDIRECT(input4713[[#This Row],[range2]])))=COUNT(INDIRECT(input4713[[#This Row],[range1]]))</f>
        <v>0</v>
      </c>
      <c r="M925" t="b" cm="1">
        <f t="array" aca="1" ref="M925" ca="1">SUMPRODUCT(--(INDIRECT(input4713[[#This Row],[range1]])&gt;INDIRECT(input4713[[#This Row],[range2]])))=COUNT(INDIRECT(input4713[[#This Row],[range1]]))</f>
        <v>1</v>
      </c>
      <c r="N925" t="b">
        <f ca="1">IF(AND(NOT(input4713[[#This Row],[All DESC?]]),NOT(input4713[[#This Row],[All ASC?]])),FALSE(),TRUE())</f>
        <v>1</v>
      </c>
      <c r="O925" cm="1">
        <f t="array" aca="1" ref="O925" ca="1">IF(AND(input4713[[#This Row],[Safe Part 1]],(MAX(ABS((INDIRECT(input4713[[#This Row],[range2]]))-(INDIRECT(input4713[[#This Row],[range1]])))))&lt;=3),1,0)</f>
        <v>0</v>
      </c>
    </row>
    <row r="926" spans="1:15" x14ac:dyDescent="0.35">
      <c r="A926">
        <v>68</v>
      </c>
      <c r="B926">
        <v>66</v>
      </c>
      <c r="C926">
        <v>64</v>
      </c>
      <c r="D926">
        <v>62</v>
      </c>
      <c r="E926">
        <v>59</v>
      </c>
      <c r="F926">
        <v>58</v>
      </c>
      <c r="G926">
        <v>54</v>
      </c>
      <c r="H926">
        <f>1</f>
        <v>1</v>
      </c>
      <c r="I926">
        <f>COUNTA(input4713[[#This Row],[Column1.1]:[Column1.8]])</f>
        <v>7</v>
      </c>
      <c r="J926" t="str">
        <f>ADDRESS(ROW(),input4713[[#This Row],[first col]]+1,4)&amp;":"&amp;ADDRESS(ROW(),input4713[[#This Row],[lastcol]],4)</f>
        <v>B926:G926</v>
      </c>
      <c r="K926" t="str">
        <f>ADDRESS(ROW(),input4713[[#This Row],[first col]],4)&amp;":"&amp;ADDRESS(ROW(),input4713[[#This Row],[lastcol]]-1,4)</f>
        <v>A926:F926</v>
      </c>
      <c r="L926" t="b" cm="1">
        <f t="array" aca="1" ref="L926" ca="1">SUMPRODUCT(--(INDIRECT(input4713[[#This Row],[range1]])&lt;INDIRECT(input4713[[#This Row],[range2]])))=COUNT(INDIRECT(input4713[[#This Row],[range1]]))</f>
        <v>1</v>
      </c>
      <c r="M926" t="b" cm="1">
        <f t="array" aca="1" ref="M926" ca="1">SUMPRODUCT(--(INDIRECT(input4713[[#This Row],[range1]])&gt;INDIRECT(input4713[[#This Row],[range2]])))=COUNT(INDIRECT(input4713[[#This Row],[range1]]))</f>
        <v>0</v>
      </c>
      <c r="N926" t="b">
        <f ca="1">IF(AND(NOT(input4713[[#This Row],[All DESC?]]),NOT(input4713[[#This Row],[All ASC?]])),FALSE(),TRUE())</f>
        <v>1</v>
      </c>
      <c r="O926" cm="1">
        <f t="array" aca="1" ref="O926" ca="1">IF(AND(input4713[[#This Row],[Safe Part 1]],(MAX(ABS((INDIRECT(input4713[[#This Row],[range2]]))-(INDIRECT(input4713[[#This Row],[range1]])))))&lt;=3),1,0)</f>
        <v>0</v>
      </c>
    </row>
    <row r="927" spans="1:15" x14ac:dyDescent="0.35">
      <c r="A927">
        <v>56</v>
      </c>
      <c r="B927">
        <v>53</v>
      </c>
      <c r="C927">
        <v>51</v>
      </c>
      <c r="D927">
        <v>48</v>
      </c>
      <c r="E927">
        <v>45</v>
      </c>
      <c r="F927">
        <v>44</v>
      </c>
      <c r="G927">
        <v>39</v>
      </c>
      <c r="H927">
        <f>1</f>
        <v>1</v>
      </c>
      <c r="I927">
        <f>COUNTA(input4713[[#This Row],[Column1.1]:[Column1.8]])</f>
        <v>7</v>
      </c>
      <c r="J927" t="str">
        <f>ADDRESS(ROW(),input4713[[#This Row],[first col]]+1,4)&amp;":"&amp;ADDRESS(ROW(),input4713[[#This Row],[lastcol]],4)</f>
        <v>B927:G927</v>
      </c>
      <c r="K927" t="str">
        <f>ADDRESS(ROW(),input4713[[#This Row],[first col]],4)&amp;":"&amp;ADDRESS(ROW(),input4713[[#This Row],[lastcol]]-1,4)</f>
        <v>A927:F927</v>
      </c>
      <c r="L927" t="b" cm="1">
        <f t="array" aca="1" ref="L927" ca="1">SUMPRODUCT(--(INDIRECT(input4713[[#This Row],[range1]])&lt;INDIRECT(input4713[[#This Row],[range2]])))=COUNT(INDIRECT(input4713[[#This Row],[range1]]))</f>
        <v>1</v>
      </c>
      <c r="M927" t="b" cm="1">
        <f t="array" aca="1" ref="M927" ca="1">SUMPRODUCT(--(INDIRECT(input4713[[#This Row],[range1]])&gt;INDIRECT(input4713[[#This Row],[range2]])))=COUNT(INDIRECT(input4713[[#This Row],[range1]]))</f>
        <v>0</v>
      </c>
      <c r="N927" t="b">
        <f ca="1">IF(AND(NOT(input4713[[#This Row],[All DESC?]]),NOT(input4713[[#This Row],[All ASC?]])),FALSE(),TRUE())</f>
        <v>1</v>
      </c>
      <c r="O927" cm="1">
        <f t="array" aca="1" ref="O927" ca="1">IF(AND(input4713[[#This Row],[Safe Part 1]],(MAX(ABS((INDIRECT(input4713[[#This Row],[range2]]))-(INDIRECT(input4713[[#This Row],[range1]])))))&lt;=3),1,0)</f>
        <v>0</v>
      </c>
    </row>
    <row r="928" spans="1:15" x14ac:dyDescent="0.35">
      <c r="A928">
        <v>17</v>
      </c>
      <c r="B928">
        <v>15</v>
      </c>
      <c r="C928">
        <v>12</v>
      </c>
      <c r="D928">
        <v>11</v>
      </c>
      <c r="E928">
        <v>9</v>
      </c>
      <c r="F928">
        <v>6</v>
      </c>
      <c r="H928">
        <f>1</f>
        <v>1</v>
      </c>
      <c r="I928">
        <f>COUNTA(input4713[[#This Row],[Column1.1]:[Column1.8]])</f>
        <v>6</v>
      </c>
      <c r="J928" t="str">
        <f>ADDRESS(ROW(),input4713[[#This Row],[first col]]+1,4)&amp;":"&amp;ADDRESS(ROW(),input4713[[#This Row],[lastcol]],4)</f>
        <v>B928:F928</v>
      </c>
      <c r="K928" t="str">
        <f>ADDRESS(ROW(),input4713[[#This Row],[first col]],4)&amp;":"&amp;ADDRESS(ROW(),input4713[[#This Row],[lastcol]]-1,4)</f>
        <v>A928:E928</v>
      </c>
      <c r="L928" t="b" cm="1">
        <f t="array" aca="1" ref="L928" ca="1">SUMPRODUCT(--(INDIRECT(input4713[[#This Row],[range1]])&lt;INDIRECT(input4713[[#This Row],[range2]])))=COUNT(INDIRECT(input4713[[#This Row],[range1]]))</f>
        <v>1</v>
      </c>
      <c r="M928" t="b" cm="1">
        <f t="array" aca="1" ref="M928" ca="1">SUMPRODUCT(--(INDIRECT(input4713[[#This Row],[range1]])&gt;INDIRECT(input4713[[#This Row],[range2]])))=COUNT(INDIRECT(input4713[[#This Row],[range1]]))</f>
        <v>0</v>
      </c>
      <c r="N928" t="b">
        <f ca="1">IF(AND(NOT(input4713[[#This Row],[All DESC?]]),NOT(input4713[[#This Row],[All ASC?]])),FALSE(),TRUE())</f>
        <v>1</v>
      </c>
      <c r="O928" cm="1">
        <f t="array" aca="1" ref="O928" ca="1">IF(AND(input4713[[#This Row],[Safe Part 1]],(MAX(ABS((INDIRECT(input4713[[#This Row],[range2]]))-(INDIRECT(input4713[[#This Row],[range1]])))))&lt;=3),1,0)</f>
        <v>1</v>
      </c>
    </row>
    <row r="929" spans="1:15" x14ac:dyDescent="0.35">
      <c r="A929">
        <v>53</v>
      </c>
      <c r="B929">
        <v>54</v>
      </c>
      <c r="C929">
        <v>56</v>
      </c>
      <c r="D929">
        <v>57</v>
      </c>
      <c r="E929">
        <v>60</v>
      </c>
      <c r="F929">
        <v>62</v>
      </c>
      <c r="H929">
        <f>1</f>
        <v>1</v>
      </c>
      <c r="I929">
        <f>COUNTA(input4713[[#This Row],[Column1.1]:[Column1.8]])</f>
        <v>6</v>
      </c>
      <c r="J929" t="str">
        <f>ADDRESS(ROW(),input4713[[#This Row],[first col]]+1,4)&amp;":"&amp;ADDRESS(ROW(),input4713[[#This Row],[lastcol]],4)</f>
        <v>B929:F929</v>
      </c>
      <c r="K929" t="str">
        <f>ADDRESS(ROW(),input4713[[#This Row],[first col]],4)&amp;":"&amp;ADDRESS(ROW(),input4713[[#This Row],[lastcol]]-1,4)</f>
        <v>A929:E929</v>
      </c>
      <c r="L929" t="b" cm="1">
        <f t="array" aca="1" ref="L929" ca="1">SUMPRODUCT(--(INDIRECT(input4713[[#This Row],[range1]])&lt;INDIRECT(input4713[[#This Row],[range2]])))=COUNT(INDIRECT(input4713[[#This Row],[range1]]))</f>
        <v>0</v>
      </c>
      <c r="M929" t="b" cm="1">
        <f t="array" aca="1" ref="M929" ca="1">SUMPRODUCT(--(INDIRECT(input4713[[#This Row],[range1]])&gt;INDIRECT(input4713[[#This Row],[range2]])))=COUNT(INDIRECT(input4713[[#This Row],[range1]]))</f>
        <v>1</v>
      </c>
      <c r="N929" t="b">
        <f ca="1">IF(AND(NOT(input4713[[#This Row],[All DESC?]]),NOT(input4713[[#This Row],[All ASC?]])),FALSE(),TRUE())</f>
        <v>1</v>
      </c>
      <c r="O929" cm="1">
        <f t="array" aca="1" ref="O929" ca="1">IF(AND(input4713[[#This Row],[Safe Part 1]],(MAX(ABS((INDIRECT(input4713[[#This Row],[range2]]))-(INDIRECT(input4713[[#This Row],[range1]])))))&lt;=3),1,0)</f>
        <v>1</v>
      </c>
    </row>
    <row r="930" spans="1:15" x14ac:dyDescent="0.35">
      <c r="A930">
        <v>21</v>
      </c>
      <c r="B930">
        <v>19</v>
      </c>
      <c r="C930">
        <v>16</v>
      </c>
      <c r="D930">
        <v>15</v>
      </c>
      <c r="E930">
        <v>14</v>
      </c>
      <c r="F930">
        <v>13</v>
      </c>
      <c r="G930">
        <v>9</v>
      </c>
      <c r="H930">
        <f>1</f>
        <v>1</v>
      </c>
      <c r="I930">
        <f>COUNTA(input4713[[#This Row],[Column1.1]:[Column1.8]])</f>
        <v>7</v>
      </c>
      <c r="J930" t="str">
        <f>ADDRESS(ROW(),input4713[[#This Row],[first col]]+1,4)&amp;":"&amp;ADDRESS(ROW(),input4713[[#This Row],[lastcol]],4)</f>
        <v>B930:G930</v>
      </c>
      <c r="K930" t="str">
        <f>ADDRESS(ROW(),input4713[[#This Row],[first col]],4)&amp;":"&amp;ADDRESS(ROW(),input4713[[#This Row],[lastcol]]-1,4)</f>
        <v>A930:F930</v>
      </c>
      <c r="L930" t="b" cm="1">
        <f t="array" aca="1" ref="L930" ca="1">SUMPRODUCT(--(INDIRECT(input4713[[#This Row],[range1]])&lt;INDIRECT(input4713[[#This Row],[range2]])))=COUNT(INDIRECT(input4713[[#This Row],[range1]]))</f>
        <v>1</v>
      </c>
      <c r="M930" t="b" cm="1">
        <f t="array" aca="1" ref="M930" ca="1">SUMPRODUCT(--(INDIRECT(input4713[[#This Row],[range1]])&gt;INDIRECT(input4713[[#This Row],[range2]])))=COUNT(INDIRECT(input4713[[#This Row],[range1]]))</f>
        <v>0</v>
      </c>
      <c r="N930" t="b">
        <f ca="1">IF(AND(NOT(input4713[[#This Row],[All DESC?]]),NOT(input4713[[#This Row],[All ASC?]])),FALSE(),TRUE())</f>
        <v>1</v>
      </c>
      <c r="O930" cm="1">
        <f t="array" aca="1" ref="O930" ca="1">IF(AND(input4713[[#This Row],[Safe Part 1]],(MAX(ABS((INDIRECT(input4713[[#This Row],[range2]]))-(INDIRECT(input4713[[#This Row],[range1]])))))&lt;=3),1,0)</f>
        <v>0</v>
      </c>
    </row>
    <row r="931" spans="1:15" x14ac:dyDescent="0.35">
      <c r="A931">
        <v>12</v>
      </c>
      <c r="B931">
        <v>11</v>
      </c>
      <c r="C931">
        <v>8</v>
      </c>
      <c r="D931">
        <v>6</v>
      </c>
      <c r="E931">
        <v>4</v>
      </c>
      <c r="F931">
        <v>2</v>
      </c>
      <c r="H931">
        <f>1</f>
        <v>1</v>
      </c>
      <c r="I931">
        <f>COUNTA(input4713[[#This Row],[Column1.1]:[Column1.8]])</f>
        <v>6</v>
      </c>
      <c r="J931" t="str">
        <f>ADDRESS(ROW(),input4713[[#This Row],[first col]]+1,4)&amp;":"&amp;ADDRESS(ROW(),input4713[[#This Row],[lastcol]],4)</f>
        <v>B931:F931</v>
      </c>
      <c r="K931" t="str">
        <f>ADDRESS(ROW(),input4713[[#This Row],[first col]],4)&amp;":"&amp;ADDRESS(ROW(),input4713[[#This Row],[lastcol]]-1,4)</f>
        <v>A931:E931</v>
      </c>
      <c r="L931" t="b" cm="1">
        <f t="array" aca="1" ref="L931" ca="1">SUMPRODUCT(--(INDIRECT(input4713[[#This Row],[range1]])&lt;INDIRECT(input4713[[#This Row],[range2]])))=COUNT(INDIRECT(input4713[[#This Row],[range1]]))</f>
        <v>1</v>
      </c>
      <c r="M931" t="b" cm="1">
        <f t="array" aca="1" ref="M931" ca="1">SUMPRODUCT(--(INDIRECT(input4713[[#This Row],[range1]])&gt;INDIRECT(input4713[[#This Row],[range2]])))=COUNT(INDIRECT(input4713[[#This Row],[range1]]))</f>
        <v>0</v>
      </c>
      <c r="N931" t="b">
        <f ca="1">IF(AND(NOT(input4713[[#This Row],[All DESC?]]),NOT(input4713[[#This Row],[All ASC?]])),FALSE(),TRUE())</f>
        <v>1</v>
      </c>
      <c r="O931" cm="1">
        <f t="array" aca="1" ref="O931" ca="1">IF(AND(input4713[[#This Row],[Safe Part 1]],(MAX(ABS((INDIRECT(input4713[[#This Row],[range2]]))-(INDIRECT(input4713[[#This Row],[range1]])))))&lt;=3),1,0)</f>
        <v>1</v>
      </c>
    </row>
    <row r="932" spans="1:15" x14ac:dyDescent="0.35">
      <c r="A932">
        <v>94</v>
      </c>
      <c r="B932">
        <v>92</v>
      </c>
      <c r="C932">
        <v>89</v>
      </c>
      <c r="D932">
        <v>88</v>
      </c>
      <c r="E932">
        <v>86</v>
      </c>
      <c r="F932">
        <v>84</v>
      </c>
      <c r="G932">
        <v>82</v>
      </c>
      <c r="H932">
        <f>1</f>
        <v>1</v>
      </c>
      <c r="I932">
        <f>COUNTA(input4713[[#This Row],[Column1.1]:[Column1.8]])</f>
        <v>7</v>
      </c>
      <c r="J932" t="str">
        <f>ADDRESS(ROW(),input4713[[#This Row],[first col]]+1,4)&amp;":"&amp;ADDRESS(ROW(),input4713[[#This Row],[lastcol]],4)</f>
        <v>B932:G932</v>
      </c>
      <c r="K932" t="str">
        <f>ADDRESS(ROW(),input4713[[#This Row],[first col]],4)&amp;":"&amp;ADDRESS(ROW(),input4713[[#This Row],[lastcol]]-1,4)</f>
        <v>A932:F932</v>
      </c>
      <c r="L932" t="b" cm="1">
        <f t="array" aca="1" ref="L932" ca="1">SUMPRODUCT(--(INDIRECT(input4713[[#This Row],[range1]])&lt;INDIRECT(input4713[[#This Row],[range2]])))=COUNT(INDIRECT(input4713[[#This Row],[range1]]))</f>
        <v>1</v>
      </c>
      <c r="M932" t="b" cm="1">
        <f t="array" aca="1" ref="M932" ca="1">SUMPRODUCT(--(INDIRECT(input4713[[#This Row],[range1]])&gt;INDIRECT(input4713[[#This Row],[range2]])))=COUNT(INDIRECT(input4713[[#This Row],[range1]]))</f>
        <v>0</v>
      </c>
      <c r="N932" t="b">
        <f ca="1">IF(AND(NOT(input4713[[#This Row],[All DESC?]]),NOT(input4713[[#This Row],[All ASC?]])),FALSE(),TRUE())</f>
        <v>1</v>
      </c>
      <c r="O932" cm="1">
        <f t="array" aca="1" ref="O932" ca="1">IF(AND(input4713[[#This Row],[Safe Part 1]],(MAX(ABS((INDIRECT(input4713[[#This Row],[range2]]))-(INDIRECT(input4713[[#This Row],[range1]])))))&lt;=3),1,0)</f>
        <v>1</v>
      </c>
    </row>
    <row r="933" spans="1:15" x14ac:dyDescent="0.35">
      <c r="A933">
        <v>18</v>
      </c>
      <c r="B933">
        <v>20</v>
      </c>
      <c r="C933">
        <v>23</v>
      </c>
      <c r="D933">
        <v>24</v>
      </c>
      <c r="E933">
        <v>25</v>
      </c>
      <c r="H933">
        <f>1</f>
        <v>1</v>
      </c>
      <c r="I933">
        <f>COUNTA(input4713[[#This Row],[Column1.1]:[Column1.8]])</f>
        <v>5</v>
      </c>
      <c r="J933" t="str">
        <f>ADDRESS(ROW(),input4713[[#This Row],[first col]]+1,4)&amp;":"&amp;ADDRESS(ROW(),input4713[[#This Row],[lastcol]],4)</f>
        <v>B933:E933</v>
      </c>
      <c r="K933" t="str">
        <f>ADDRESS(ROW(),input4713[[#This Row],[first col]],4)&amp;":"&amp;ADDRESS(ROW(),input4713[[#This Row],[lastcol]]-1,4)</f>
        <v>A933:D933</v>
      </c>
      <c r="L933" t="b" cm="1">
        <f t="array" aca="1" ref="L933" ca="1">SUMPRODUCT(--(INDIRECT(input4713[[#This Row],[range1]])&lt;INDIRECT(input4713[[#This Row],[range2]])))=COUNT(INDIRECT(input4713[[#This Row],[range1]]))</f>
        <v>0</v>
      </c>
      <c r="M933" t="b" cm="1">
        <f t="array" aca="1" ref="M933" ca="1">SUMPRODUCT(--(INDIRECT(input4713[[#This Row],[range1]])&gt;INDIRECT(input4713[[#This Row],[range2]])))=COUNT(INDIRECT(input4713[[#This Row],[range1]]))</f>
        <v>1</v>
      </c>
      <c r="N933" t="b">
        <f ca="1">IF(AND(NOT(input4713[[#This Row],[All DESC?]]),NOT(input4713[[#This Row],[All ASC?]])),FALSE(),TRUE())</f>
        <v>1</v>
      </c>
      <c r="O933" cm="1">
        <f t="array" aca="1" ref="O933" ca="1">IF(AND(input4713[[#This Row],[Safe Part 1]],(MAX(ABS((INDIRECT(input4713[[#This Row],[range2]]))-(INDIRECT(input4713[[#This Row],[range1]])))))&lt;=3),1,0)</f>
        <v>1</v>
      </c>
    </row>
    <row r="934" spans="1:15" x14ac:dyDescent="0.35">
      <c r="A934">
        <v>39</v>
      </c>
      <c r="B934">
        <v>41</v>
      </c>
      <c r="C934">
        <v>44</v>
      </c>
      <c r="D934">
        <v>47</v>
      </c>
      <c r="E934">
        <v>49</v>
      </c>
      <c r="F934">
        <v>52</v>
      </c>
      <c r="G934">
        <v>58</v>
      </c>
      <c r="H934">
        <f>1</f>
        <v>1</v>
      </c>
      <c r="I934">
        <f>COUNTA(input4713[[#This Row],[Column1.1]:[Column1.8]])</f>
        <v>7</v>
      </c>
      <c r="J934" t="str">
        <f>ADDRESS(ROW(),input4713[[#This Row],[first col]]+1,4)&amp;":"&amp;ADDRESS(ROW(),input4713[[#This Row],[lastcol]],4)</f>
        <v>B934:G934</v>
      </c>
      <c r="K934" t="str">
        <f>ADDRESS(ROW(),input4713[[#This Row],[first col]],4)&amp;":"&amp;ADDRESS(ROW(),input4713[[#This Row],[lastcol]]-1,4)</f>
        <v>A934:F934</v>
      </c>
      <c r="L934" t="b" cm="1">
        <f t="array" aca="1" ref="L934" ca="1">SUMPRODUCT(--(INDIRECT(input4713[[#This Row],[range1]])&lt;INDIRECT(input4713[[#This Row],[range2]])))=COUNT(INDIRECT(input4713[[#This Row],[range1]]))</f>
        <v>0</v>
      </c>
      <c r="M934" t="b" cm="1">
        <f t="array" aca="1" ref="M934" ca="1">SUMPRODUCT(--(INDIRECT(input4713[[#This Row],[range1]])&gt;INDIRECT(input4713[[#This Row],[range2]])))=COUNT(INDIRECT(input4713[[#This Row],[range1]]))</f>
        <v>1</v>
      </c>
      <c r="N934" t="b">
        <f ca="1">IF(AND(NOT(input4713[[#This Row],[All DESC?]]),NOT(input4713[[#This Row],[All ASC?]])),FALSE(),TRUE())</f>
        <v>1</v>
      </c>
      <c r="O934" cm="1">
        <f t="array" aca="1" ref="O934" ca="1">IF(AND(input4713[[#This Row],[Safe Part 1]],(MAX(ABS((INDIRECT(input4713[[#This Row],[range2]]))-(INDIRECT(input4713[[#This Row],[range1]])))))&lt;=3),1,0)</f>
        <v>0</v>
      </c>
    </row>
    <row r="935" spans="1:15" x14ac:dyDescent="0.35">
      <c r="A935">
        <v>83</v>
      </c>
      <c r="B935">
        <v>82</v>
      </c>
      <c r="C935">
        <v>79</v>
      </c>
      <c r="D935">
        <v>77</v>
      </c>
      <c r="E935">
        <v>74</v>
      </c>
      <c r="F935">
        <v>73</v>
      </c>
      <c r="G935">
        <v>69</v>
      </c>
      <c r="H935">
        <f>1</f>
        <v>1</v>
      </c>
      <c r="I935">
        <f>COUNTA(input4713[[#This Row],[Column1.1]:[Column1.8]])</f>
        <v>7</v>
      </c>
      <c r="J935" t="str">
        <f>ADDRESS(ROW(),input4713[[#This Row],[first col]]+1,4)&amp;":"&amp;ADDRESS(ROW(),input4713[[#This Row],[lastcol]],4)</f>
        <v>B935:G935</v>
      </c>
      <c r="K935" t="str">
        <f>ADDRESS(ROW(),input4713[[#This Row],[first col]],4)&amp;":"&amp;ADDRESS(ROW(),input4713[[#This Row],[lastcol]]-1,4)</f>
        <v>A935:F935</v>
      </c>
      <c r="L935" t="b" cm="1">
        <f t="array" aca="1" ref="L935" ca="1">SUMPRODUCT(--(INDIRECT(input4713[[#This Row],[range1]])&lt;INDIRECT(input4713[[#This Row],[range2]])))=COUNT(INDIRECT(input4713[[#This Row],[range1]]))</f>
        <v>1</v>
      </c>
      <c r="M935" t="b" cm="1">
        <f t="array" aca="1" ref="M935" ca="1">SUMPRODUCT(--(INDIRECT(input4713[[#This Row],[range1]])&gt;INDIRECT(input4713[[#This Row],[range2]])))=COUNT(INDIRECT(input4713[[#This Row],[range1]]))</f>
        <v>0</v>
      </c>
      <c r="N935" t="b">
        <f ca="1">IF(AND(NOT(input4713[[#This Row],[All DESC?]]),NOT(input4713[[#This Row],[All ASC?]])),FALSE(),TRUE())</f>
        <v>1</v>
      </c>
      <c r="O935" cm="1">
        <f t="array" aca="1" ref="O935" ca="1">IF(AND(input4713[[#This Row],[Safe Part 1]],(MAX(ABS((INDIRECT(input4713[[#This Row],[range2]]))-(INDIRECT(input4713[[#This Row],[range1]])))))&lt;=3),1,0)</f>
        <v>0</v>
      </c>
    </row>
    <row r="936" spans="1:15" x14ac:dyDescent="0.35">
      <c r="A936">
        <v>81</v>
      </c>
      <c r="B936">
        <v>82</v>
      </c>
      <c r="C936">
        <v>83</v>
      </c>
      <c r="D936">
        <v>84</v>
      </c>
      <c r="E936">
        <v>85</v>
      </c>
      <c r="F936">
        <v>87</v>
      </c>
      <c r="H936">
        <f>1</f>
        <v>1</v>
      </c>
      <c r="I936">
        <f>COUNTA(input4713[[#This Row],[Column1.1]:[Column1.8]])</f>
        <v>6</v>
      </c>
      <c r="J936" t="str">
        <f>ADDRESS(ROW(),input4713[[#This Row],[first col]]+1,4)&amp;":"&amp;ADDRESS(ROW(),input4713[[#This Row],[lastcol]],4)</f>
        <v>B936:F936</v>
      </c>
      <c r="K936" t="str">
        <f>ADDRESS(ROW(),input4713[[#This Row],[first col]],4)&amp;":"&amp;ADDRESS(ROW(),input4713[[#This Row],[lastcol]]-1,4)</f>
        <v>A936:E936</v>
      </c>
      <c r="L936" t="b" cm="1">
        <f t="array" aca="1" ref="L936" ca="1">SUMPRODUCT(--(INDIRECT(input4713[[#This Row],[range1]])&lt;INDIRECT(input4713[[#This Row],[range2]])))=COUNT(INDIRECT(input4713[[#This Row],[range1]]))</f>
        <v>0</v>
      </c>
      <c r="M936" t="b" cm="1">
        <f t="array" aca="1" ref="M936" ca="1">SUMPRODUCT(--(INDIRECT(input4713[[#This Row],[range1]])&gt;INDIRECT(input4713[[#This Row],[range2]])))=COUNT(INDIRECT(input4713[[#This Row],[range1]]))</f>
        <v>1</v>
      </c>
      <c r="N936" t="b">
        <f ca="1">IF(AND(NOT(input4713[[#This Row],[All DESC?]]),NOT(input4713[[#This Row],[All ASC?]])),FALSE(),TRUE())</f>
        <v>1</v>
      </c>
      <c r="O936" cm="1">
        <f t="array" aca="1" ref="O936" ca="1">IF(AND(input4713[[#This Row],[Safe Part 1]],(MAX(ABS((INDIRECT(input4713[[#This Row],[range2]]))-(INDIRECT(input4713[[#This Row],[range1]])))))&lt;=3),1,0)</f>
        <v>1</v>
      </c>
    </row>
    <row r="937" spans="1:15" x14ac:dyDescent="0.35">
      <c r="A937">
        <v>53</v>
      </c>
      <c r="B937">
        <v>54</v>
      </c>
      <c r="C937">
        <v>55</v>
      </c>
      <c r="D937">
        <v>57</v>
      </c>
      <c r="E937">
        <v>58</v>
      </c>
      <c r="H937">
        <f>1</f>
        <v>1</v>
      </c>
      <c r="I937">
        <f>COUNTA(input4713[[#This Row],[Column1.1]:[Column1.8]])</f>
        <v>5</v>
      </c>
      <c r="J937" t="str">
        <f>ADDRESS(ROW(),input4713[[#This Row],[first col]]+1,4)&amp;":"&amp;ADDRESS(ROW(),input4713[[#This Row],[lastcol]],4)</f>
        <v>B937:E937</v>
      </c>
      <c r="K937" t="str">
        <f>ADDRESS(ROW(),input4713[[#This Row],[first col]],4)&amp;":"&amp;ADDRESS(ROW(),input4713[[#This Row],[lastcol]]-1,4)</f>
        <v>A937:D937</v>
      </c>
      <c r="L937" t="b" cm="1">
        <f t="array" aca="1" ref="L937" ca="1">SUMPRODUCT(--(INDIRECT(input4713[[#This Row],[range1]])&lt;INDIRECT(input4713[[#This Row],[range2]])))=COUNT(INDIRECT(input4713[[#This Row],[range1]]))</f>
        <v>0</v>
      </c>
      <c r="M937" t="b" cm="1">
        <f t="array" aca="1" ref="M937" ca="1">SUMPRODUCT(--(INDIRECT(input4713[[#This Row],[range1]])&gt;INDIRECT(input4713[[#This Row],[range2]])))=COUNT(INDIRECT(input4713[[#This Row],[range1]]))</f>
        <v>1</v>
      </c>
      <c r="N937" t="b">
        <f ca="1">IF(AND(NOT(input4713[[#This Row],[All DESC?]]),NOT(input4713[[#This Row],[All ASC?]])),FALSE(),TRUE())</f>
        <v>1</v>
      </c>
      <c r="O937" cm="1">
        <f t="array" aca="1" ref="O937" ca="1">IF(AND(input4713[[#This Row],[Safe Part 1]],(MAX(ABS((INDIRECT(input4713[[#This Row],[range2]]))-(INDIRECT(input4713[[#This Row],[range1]])))))&lt;=3),1,0)</f>
        <v>1</v>
      </c>
    </row>
    <row r="938" spans="1:15" x14ac:dyDescent="0.35">
      <c r="A938">
        <v>33</v>
      </c>
      <c r="B938">
        <v>30</v>
      </c>
      <c r="C938">
        <v>27</v>
      </c>
      <c r="D938">
        <v>25</v>
      </c>
      <c r="E938">
        <v>24</v>
      </c>
      <c r="F938">
        <v>22</v>
      </c>
      <c r="H938">
        <f>1</f>
        <v>1</v>
      </c>
      <c r="I938">
        <f>COUNTA(input4713[[#This Row],[Column1.1]:[Column1.8]])</f>
        <v>6</v>
      </c>
      <c r="J938" t="str">
        <f>ADDRESS(ROW(),input4713[[#This Row],[first col]]+1,4)&amp;":"&amp;ADDRESS(ROW(),input4713[[#This Row],[lastcol]],4)</f>
        <v>B938:F938</v>
      </c>
      <c r="K938" t="str">
        <f>ADDRESS(ROW(),input4713[[#This Row],[first col]],4)&amp;":"&amp;ADDRESS(ROW(),input4713[[#This Row],[lastcol]]-1,4)</f>
        <v>A938:E938</v>
      </c>
      <c r="L938" t="b" cm="1">
        <f t="array" aca="1" ref="L938" ca="1">SUMPRODUCT(--(INDIRECT(input4713[[#This Row],[range1]])&lt;INDIRECT(input4713[[#This Row],[range2]])))=COUNT(INDIRECT(input4713[[#This Row],[range1]]))</f>
        <v>1</v>
      </c>
      <c r="M938" t="b" cm="1">
        <f t="array" aca="1" ref="M938" ca="1">SUMPRODUCT(--(INDIRECT(input4713[[#This Row],[range1]])&gt;INDIRECT(input4713[[#This Row],[range2]])))=COUNT(INDIRECT(input4713[[#This Row],[range1]]))</f>
        <v>0</v>
      </c>
      <c r="N938" t="b">
        <f ca="1">IF(AND(NOT(input4713[[#This Row],[All DESC?]]),NOT(input4713[[#This Row],[All ASC?]])),FALSE(),TRUE())</f>
        <v>1</v>
      </c>
      <c r="O938" cm="1">
        <f t="array" aca="1" ref="O938" ca="1">IF(AND(input4713[[#This Row],[Safe Part 1]],(MAX(ABS((INDIRECT(input4713[[#This Row],[range2]]))-(INDIRECT(input4713[[#This Row],[range1]])))))&lt;=3),1,0)</f>
        <v>1</v>
      </c>
    </row>
    <row r="939" spans="1:15" x14ac:dyDescent="0.35">
      <c r="A939">
        <v>87</v>
      </c>
      <c r="B939">
        <v>88</v>
      </c>
      <c r="C939">
        <v>90</v>
      </c>
      <c r="D939">
        <v>93</v>
      </c>
      <c r="E939">
        <v>94</v>
      </c>
      <c r="F939">
        <v>95</v>
      </c>
      <c r="H939">
        <f>1</f>
        <v>1</v>
      </c>
      <c r="I939">
        <f>COUNTA(input4713[[#This Row],[Column1.1]:[Column1.8]])</f>
        <v>6</v>
      </c>
      <c r="J939" t="str">
        <f>ADDRESS(ROW(),input4713[[#This Row],[first col]]+1,4)&amp;":"&amp;ADDRESS(ROW(),input4713[[#This Row],[lastcol]],4)</f>
        <v>B939:F939</v>
      </c>
      <c r="K939" t="str">
        <f>ADDRESS(ROW(),input4713[[#This Row],[first col]],4)&amp;":"&amp;ADDRESS(ROW(),input4713[[#This Row],[lastcol]]-1,4)</f>
        <v>A939:E939</v>
      </c>
      <c r="L939" t="b" cm="1">
        <f t="array" aca="1" ref="L939" ca="1">SUMPRODUCT(--(INDIRECT(input4713[[#This Row],[range1]])&lt;INDIRECT(input4713[[#This Row],[range2]])))=COUNT(INDIRECT(input4713[[#This Row],[range1]]))</f>
        <v>0</v>
      </c>
      <c r="M939" t="b" cm="1">
        <f t="array" aca="1" ref="M939" ca="1">SUMPRODUCT(--(INDIRECT(input4713[[#This Row],[range1]])&gt;INDIRECT(input4713[[#This Row],[range2]])))=COUNT(INDIRECT(input4713[[#This Row],[range1]]))</f>
        <v>1</v>
      </c>
      <c r="N939" t="b">
        <f ca="1">IF(AND(NOT(input4713[[#This Row],[All DESC?]]),NOT(input4713[[#This Row],[All ASC?]])),FALSE(),TRUE())</f>
        <v>1</v>
      </c>
      <c r="O939" cm="1">
        <f t="array" aca="1" ref="O939" ca="1">IF(AND(input4713[[#This Row],[Safe Part 1]],(MAX(ABS((INDIRECT(input4713[[#This Row],[range2]]))-(INDIRECT(input4713[[#This Row],[range1]])))))&lt;=3),1,0)</f>
        <v>1</v>
      </c>
    </row>
    <row r="940" spans="1:15" x14ac:dyDescent="0.35">
      <c r="A940">
        <v>77</v>
      </c>
      <c r="B940">
        <v>76</v>
      </c>
      <c r="C940">
        <v>73</v>
      </c>
      <c r="D940">
        <v>72</v>
      </c>
      <c r="E940">
        <v>71</v>
      </c>
      <c r="F940">
        <v>68</v>
      </c>
      <c r="G940">
        <v>63</v>
      </c>
      <c r="H940">
        <f>1</f>
        <v>1</v>
      </c>
      <c r="I940">
        <f>COUNTA(input4713[[#This Row],[Column1.1]:[Column1.8]])</f>
        <v>7</v>
      </c>
      <c r="J940" t="str">
        <f>ADDRESS(ROW(),input4713[[#This Row],[first col]]+1,4)&amp;":"&amp;ADDRESS(ROW(),input4713[[#This Row],[lastcol]],4)</f>
        <v>B940:G940</v>
      </c>
      <c r="K940" t="str">
        <f>ADDRESS(ROW(),input4713[[#This Row],[first col]],4)&amp;":"&amp;ADDRESS(ROW(),input4713[[#This Row],[lastcol]]-1,4)</f>
        <v>A940:F940</v>
      </c>
      <c r="L940" t="b" cm="1">
        <f t="array" aca="1" ref="L940" ca="1">SUMPRODUCT(--(INDIRECT(input4713[[#This Row],[range1]])&lt;INDIRECT(input4713[[#This Row],[range2]])))=COUNT(INDIRECT(input4713[[#This Row],[range1]]))</f>
        <v>1</v>
      </c>
      <c r="M940" t="b" cm="1">
        <f t="array" aca="1" ref="M940" ca="1">SUMPRODUCT(--(INDIRECT(input4713[[#This Row],[range1]])&gt;INDIRECT(input4713[[#This Row],[range2]])))=COUNT(INDIRECT(input4713[[#This Row],[range1]]))</f>
        <v>0</v>
      </c>
      <c r="N940" t="b">
        <f ca="1">IF(AND(NOT(input4713[[#This Row],[All DESC?]]),NOT(input4713[[#This Row],[All ASC?]])),FALSE(),TRUE())</f>
        <v>1</v>
      </c>
      <c r="O940" cm="1">
        <f t="array" aca="1" ref="O940" ca="1">IF(AND(input4713[[#This Row],[Safe Part 1]],(MAX(ABS((INDIRECT(input4713[[#This Row],[range2]]))-(INDIRECT(input4713[[#This Row],[range1]])))))&lt;=3),1,0)</f>
        <v>0</v>
      </c>
    </row>
    <row r="941" spans="1:15" x14ac:dyDescent="0.35">
      <c r="A941">
        <v>93</v>
      </c>
      <c r="B941">
        <v>92</v>
      </c>
      <c r="C941">
        <v>89</v>
      </c>
      <c r="D941">
        <v>88</v>
      </c>
      <c r="E941">
        <v>87</v>
      </c>
      <c r="F941">
        <v>86</v>
      </c>
      <c r="H941">
        <f>1</f>
        <v>1</v>
      </c>
      <c r="I941">
        <f>COUNTA(input4713[[#This Row],[Column1.1]:[Column1.8]])</f>
        <v>6</v>
      </c>
      <c r="J941" t="str">
        <f>ADDRESS(ROW(),input4713[[#This Row],[first col]]+1,4)&amp;":"&amp;ADDRESS(ROW(),input4713[[#This Row],[lastcol]],4)</f>
        <v>B941:F941</v>
      </c>
      <c r="K941" t="str">
        <f>ADDRESS(ROW(),input4713[[#This Row],[first col]],4)&amp;":"&amp;ADDRESS(ROW(),input4713[[#This Row],[lastcol]]-1,4)</f>
        <v>A941:E941</v>
      </c>
      <c r="L941" t="b" cm="1">
        <f t="array" aca="1" ref="L941" ca="1">SUMPRODUCT(--(INDIRECT(input4713[[#This Row],[range1]])&lt;INDIRECT(input4713[[#This Row],[range2]])))=COUNT(INDIRECT(input4713[[#This Row],[range1]]))</f>
        <v>1</v>
      </c>
      <c r="M941" t="b" cm="1">
        <f t="array" aca="1" ref="M941" ca="1">SUMPRODUCT(--(INDIRECT(input4713[[#This Row],[range1]])&gt;INDIRECT(input4713[[#This Row],[range2]])))=COUNT(INDIRECT(input4713[[#This Row],[range1]]))</f>
        <v>0</v>
      </c>
      <c r="N941" t="b">
        <f ca="1">IF(AND(NOT(input4713[[#This Row],[All DESC?]]),NOT(input4713[[#This Row],[All ASC?]])),FALSE(),TRUE())</f>
        <v>1</v>
      </c>
      <c r="O941" cm="1">
        <f t="array" aca="1" ref="O941" ca="1">IF(AND(input4713[[#This Row],[Safe Part 1]],(MAX(ABS((INDIRECT(input4713[[#This Row],[range2]]))-(INDIRECT(input4713[[#This Row],[range1]])))))&lt;=3),1,0)</f>
        <v>1</v>
      </c>
    </row>
    <row r="942" spans="1:15" x14ac:dyDescent="0.35">
      <c r="A942">
        <v>67</v>
      </c>
      <c r="B942">
        <v>64</v>
      </c>
      <c r="C942">
        <v>63</v>
      </c>
      <c r="D942">
        <v>60</v>
      </c>
      <c r="E942">
        <v>58</v>
      </c>
      <c r="F942">
        <v>55</v>
      </c>
      <c r="H942">
        <f>1</f>
        <v>1</v>
      </c>
      <c r="I942">
        <f>COUNTA(input4713[[#This Row],[Column1.1]:[Column1.8]])</f>
        <v>6</v>
      </c>
      <c r="J942" t="str">
        <f>ADDRESS(ROW(),input4713[[#This Row],[first col]]+1,4)&amp;":"&amp;ADDRESS(ROW(),input4713[[#This Row],[lastcol]],4)</f>
        <v>B942:F942</v>
      </c>
      <c r="K942" t="str">
        <f>ADDRESS(ROW(),input4713[[#This Row],[first col]],4)&amp;":"&amp;ADDRESS(ROW(),input4713[[#This Row],[lastcol]]-1,4)</f>
        <v>A942:E942</v>
      </c>
      <c r="L942" t="b" cm="1">
        <f t="array" aca="1" ref="L942" ca="1">SUMPRODUCT(--(INDIRECT(input4713[[#This Row],[range1]])&lt;INDIRECT(input4713[[#This Row],[range2]])))=COUNT(INDIRECT(input4713[[#This Row],[range1]]))</f>
        <v>1</v>
      </c>
      <c r="M942" t="b" cm="1">
        <f t="array" aca="1" ref="M942" ca="1">SUMPRODUCT(--(INDIRECT(input4713[[#This Row],[range1]])&gt;INDIRECT(input4713[[#This Row],[range2]])))=COUNT(INDIRECT(input4713[[#This Row],[range1]]))</f>
        <v>0</v>
      </c>
      <c r="N942" t="b">
        <f ca="1">IF(AND(NOT(input4713[[#This Row],[All DESC?]]),NOT(input4713[[#This Row],[All ASC?]])),FALSE(),TRUE())</f>
        <v>1</v>
      </c>
      <c r="O942" cm="1">
        <f t="array" aca="1" ref="O942" ca="1">IF(AND(input4713[[#This Row],[Safe Part 1]],(MAX(ABS((INDIRECT(input4713[[#This Row],[range2]]))-(INDIRECT(input4713[[#This Row],[range1]])))))&lt;=3),1,0)</f>
        <v>1</v>
      </c>
    </row>
    <row r="943" spans="1:15" x14ac:dyDescent="0.35">
      <c r="A943">
        <v>93</v>
      </c>
      <c r="B943">
        <v>91</v>
      </c>
      <c r="C943">
        <v>90</v>
      </c>
      <c r="D943">
        <v>88</v>
      </c>
      <c r="E943">
        <v>86</v>
      </c>
      <c r="F943">
        <v>84</v>
      </c>
      <c r="H943">
        <f>1</f>
        <v>1</v>
      </c>
      <c r="I943">
        <f>COUNTA(input4713[[#This Row],[Column1.1]:[Column1.8]])</f>
        <v>6</v>
      </c>
      <c r="J943" t="str">
        <f>ADDRESS(ROW(),input4713[[#This Row],[first col]]+1,4)&amp;":"&amp;ADDRESS(ROW(),input4713[[#This Row],[lastcol]],4)</f>
        <v>B943:F943</v>
      </c>
      <c r="K943" t="str">
        <f>ADDRESS(ROW(),input4713[[#This Row],[first col]],4)&amp;":"&amp;ADDRESS(ROW(),input4713[[#This Row],[lastcol]]-1,4)</f>
        <v>A943:E943</v>
      </c>
      <c r="L943" t="b" cm="1">
        <f t="array" aca="1" ref="L943" ca="1">SUMPRODUCT(--(INDIRECT(input4713[[#This Row],[range1]])&lt;INDIRECT(input4713[[#This Row],[range2]])))=COUNT(INDIRECT(input4713[[#This Row],[range1]]))</f>
        <v>1</v>
      </c>
      <c r="M943" t="b" cm="1">
        <f t="array" aca="1" ref="M943" ca="1">SUMPRODUCT(--(INDIRECT(input4713[[#This Row],[range1]])&gt;INDIRECT(input4713[[#This Row],[range2]])))=COUNT(INDIRECT(input4713[[#This Row],[range1]]))</f>
        <v>0</v>
      </c>
      <c r="N943" t="b">
        <f ca="1">IF(AND(NOT(input4713[[#This Row],[All DESC?]]),NOT(input4713[[#This Row],[All ASC?]])),FALSE(),TRUE())</f>
        <v>1</v>
      </c>
      <c r="O943" cm="1">
        <f t="array" aca="1" ref="O943" ca="1">IF(AND(input4713[[#This Row],[Safe Part 1]],(MAX(ABS((INDIRECT(input4713[[#This Row],[range2]]))-(INDIRECT(input4713[[#This Row],[range1]])))))&lt;=3),1,0)</f>
        <v>1</v>
      </c>
    </row>
    <row r="944" spans="1:15" x14ac:dyDescent="0.35">
      <c r="A944">
        <v>80</v>
      </c>
      <c r="B944">
        <v>82</v>
      </c>
      <c r="C944">
        <v>83</v>
      </c>
      <c r="D944">
        <v>86</v>
      </c>
      <c r="E944">
        <v>88</v>
      </c>
      <c r="F944">
        <v>91</v>
      </c>
      <c r="G944">
        <v>97</v>
      </c>
      <c r="H944">
        <f>1</f>
        <v>1</v>
      </c>
      <c r="I944">
        <f>COUNTA(input4713[[#This Row],[Column1.1]:[Column1.8]])</f>
        <v>7</v>
      </c>
      <c r="J944" t="str">
        <f>ADDRESS(ROW(),input4713[[#This Row],[first col]]+1,4)&amp;":"&amp;ADDRESS(ROW(),input4713[[#This Row],[lastcol]],4)</f>
        <v>B944:G944</v>
      </c>
      <c r="K944" t="str">
        <f>ADDRESS(ROW(),input4713[[#This Row],[first col]],4)&amp;":"&amp;ADDRESS(ROW(),input4713[[#This Row],[lastcol]]-1,4)</f>
        <v>A944:F944</v>
      </c>
      <c r="L944" t="b" cm="1">
        <f t="array" aca="1" ref="L944" ca="1">SUMPRODUCT(--(INDIRECT(input4713[[#This Row],[range1]])&lt;INDIRECT(input4713[[#This Row],[range2]])))=COUNT(INDIRECT(input4713[[#This Row],[range1]]))</f>
        <v>0</v>
      </c>
      <c r="M944" t="b" cm="1">
        <f t="array" aca="1" ref="M944" ca="1">SUMPRODUCT(--(INDIRECT(input4713[[#This Row],[range1]])&gt;INDIRECT(input4713[[#This Row],[range2]])))=COUNT(INDIRECT(input4713[[#This Row],[range1]]))</f>
        <v>1</v>
      </c>
      <c r="N944" t="b">
        <f ca="1">IF(AND(NOT(input4713[[#This Row],[All DESC?]]),NOT(input4713[[#This Row],[All ASC?]])),FALSE(),TRUE())</f>
        <v>1</v>
      </c>
      <c r="O944" cm="1">
        <f t="array" aca="1" ref="O944" ca="1">IF(AND(input4713[[#This Row],[Safe Part 1]],(MAX(ABS((INDIRECT(input4713[[#This Row],[range2]]))-(INDIRECT(input4713[[#This Row],[range1]])))))&lt;=3),1,0)</f>
        <v>0</v>
      </c>
    </row>
    <row r="945" spans="1:15" x14ac:dyDescent="0.35">
      <c r="A945">
        <v>19</v>
      </c>
      <c r="B945">
        <v>22</v>
      </c>
      <c r="C945">
        <v>25</v>
      </c>
      <c r="D945">
        <v>27</v>
      </c>
      <c r="E945">
        <v>28</v>
      </c>
      <c r="F945">
        <v>31</v>
      </c>
      <c r="H945">
        <f>1</f>
        <v>1</v>
      </c>
      <c r="I945">
        <f>COUNTA(input4713[[#This Row],[Column1.1]:[Column1.8]])</f>
        <v>6</v>
      </c>
      <c r="J945" t="str">
        <f>ADDRESS(ROW(),input4713[[#This Row],[first col]]+1,4)&amp;":"&amp;ADDRESS(ROW(),input4713[[#This Row],[lastcol]],4)</f>
        <v>B945:F945</v>
      </c>
      <c r="K945" t="str">
        <f>ADDRESS(ROW(),input4713[[#This Row],[first col]],4)&amp;":"&amp;ADDRESS(ROW(),input4713[[#This Row],[lastcol]]-1,4)</f>
        <v>A945:E945</v>
      </c>
      <c r="L945" t="b" cm="1">
        <f t="array" aca="1" ref="L945" ca="1">SUMPRODUCT(--(INDIRECT(input4713[[#This Row],[range1]])&lt;INDIRECT(input4713[[#This Row],[range2]])))=COUNT(INDIRECT(input4713[[#This Row],[range1]]))</f>
        <v>0</v>
      </c>
      <c r="M945" t="b" cm="1">
        <f t="array" aca="1" ref="M945" ca="1">SUMPRODUCT(--(INDIRECT(input4713[[#This Row],[range1]])&gt;INDIRECT(input4713[[#This Row],[range2]])))=COUNT(INDIRECT(input4713[[#This Row],[range1]]))</f>
        <v>1</v>
      </c>
      <c r="N945" t="b">
        <f ca="1">IF(AND(NOT(input4713[[#This Row],[All DESC?]]),NOT(input4713[[#This Row],[All ASC?]])),FALSE(),TRUE())</f>
        <v>1</v>
      </c>
      <c r="O945" cm="1">
        <f t="array" aca="1" ref="O945" ca="1">IF(AND(input4713[[#This Row],[Safe Part 1]],(MAX(ABS((INDIRECT(input4713[[#This Row],[range2]]))-(INDIRECT(input4713[[#This Row],[range1]])))))&lt;=3),1,0)</f>
        <v>1</v>
      </c>
    </row>
    <row r="946" spans="1:15" x14ac:dyDescent="0.35">
      <c r="A946">
        <v>66</v>
      </c>
      <c r="B946">
        <v>69</v>
      </c>
      <c r="C946">
        <v>70</v>
      </c>
      <c r="D946">
        <v>71</v>
      </c>
      <c r="E946">
        <v>74</v>
      </c>
      <c r="F946">
        <v>76</v>
      </c>
      <c r="H946">
        <f>1</f>
        <v>1</v>
      </c>
      <c r="I946">
        <f>COUNTA(input4713[[#This Row],[Column1.1]:[Column1.8]])</f>
        <v>6</v>
      </c>
      <c r="J946" t="str">
        <f>ADDRESS(ROW(),input4713[[#This Row],[first col]]+1,4)&amp;":"&amp;ADDRESS(ROW(),input4713[[#This Row],[lastcol]],4)</f>
        <v>B946:F946</v>
      </c>
      <c r="K946" t="str">
        <f>ADDRESS(ROW(),input4713[[#This Row],[first col]],4)&amp;":"&amp;ADDRESS(ROW(),input4713[[#This Row],[lastcol]]-1,4)</f>
        <v>A946:E946</v>
      </c>
      <c r="L946" t="b" cm="1">
        <f t="array" aca="1" ref="L946" ca="1">SUMPRODUCT(--(INDIRECT(input4713[[#This Row],[range1]])&lt;INDIRECT(input4713[[#This Row],[range2]])))=COUNT(INDIRECT(input4713[[#This Row],[range1]]))</f>
        <v>0</v>
      </c>
      <c r="M946" t="b" cm="1">
        <f t="array" aca="1" ref="M946" ca="1">SUMPRODUCT(--(INDIRECT(input4713[[#This Row],[range1]])&gt;INDIRECT(input4713[[#This Row],[range2]])))=COUNT(INDIRECT(input4713[[#This Row],[range1]]))</f>
        <v>1</v>
      </c>
      <c r="N946" t="b">
        <f ca="1">IF(AND(NOT(input4713[[#This Row],[All DESC?]]),NOT(input4713[[#This Row],[All ASC?]])),FALSE(),TRUE())</f>
        <v>1</v>
      </c>
      <c r="O946" cm="1">
        <f t="array" aca="1" ref="O946" ca="1">IF(AND(input4713[[#This Row],[Safe Part 1]],(MAX(ABS((INDIRECT(input4713[[#This Row],[range2]]))-(INDIRECT(input4713[[#This Row],[range1]])))))&lt;=3),1,0)</f>
        <v>1</v>
      </c>
    </row>
    <row r="947" spans="1:15" x14ac:dyDescent="0.35">
      <c r="A947">
        <v>86</v>
      </c>
      <c r="B947">
        <v>84</v>
      </c>
      <c r="C947">
        <v>81</v>
      </c>
      <c r="D947">
        <v>79</v>
      </c>
      <c r="E947">
        <v>76</v>
      </c>
      <c r="F947">
        <v>74</v>
      </c>
      <c r="G947">
        <v>69</v>
      </c>
      <c r="H947">
        <f>1</f>
        <v>1</v>
      </c>
      <c r="I947">
        <f>COUNTA(input4713[[#This Row],[Column1.1]:[Column1.8]])</f>
        <v>7</v>
      </c>
      <c r="J947" t="str">
        <f>ADDRESS(ROW(),input4713[[#This Row],[first col]]+1,4)&amp;":"&amp;ADDRESS(ROW(),input4713[[#This Row],[lastcol]],4)</f>
        <v>B947:G947</v>
      </c>
      <c r="K947" t="str">
        <f>ADDRESS(ROW(),input4713[[#This Row],[first col]],4)&amp;":"&amp;ADDRESS(ROW(),input4713[[#This Row],[lastcol]]-1,4)</f>
        <v>A947:F947</v>
      </c>
      <c r="L947" t="b" cm="1">
        <f t="array" aca="1" ref="L947" ca="1">SUMPRODUCT(--(INDIRECT(input4713[[#This Row],[range1]])&lt;INDIRECT(input4713[[#This Row],[range2]])))=COUNT(INDIRECT(input4713[[#This Row],[range1]]))</f>
        <v>1</v>
      </c>
      <c r="M947" t="b" cm="1">
        <f t="array" aca="1" ref="M947" ca="1">SUMPRODUCT(--(INDIRECT(input4713[[#This Row],[range1]])&gt;INDIRECT(input4713[[#This Row],[range2]])))=COUNT(INDIRECT(input4713[[#This Row],[range1]]))</f>
        <v>0</v>
      </c>
      <c r="N947" t="b">
        <f ca="1">IF(AND(NOT(input4713[[#This Row],[All DESC?]]),NOT(input4713[[#This Row],[All ASC?]])),FALSE(),TRUE())</f>
        <v>1</v>
      </c>
      <c r="O947" cm="1">
        <f t="array" aca="1" ref="O947" ca="1">IF(AND(input4713[[#This Row],[Safe Part 1]],(MAX(ABS((INDIRECT(input4713[[#This Row],[range2]]))-(INDIRECT(input4713[[#This Row],[range1]])))))&lt;=3),1,0)</f>
        <v>0</v>
      </c>
    </row>
    <row r="948" spans="1:15" x14ac:dyDescent="0.35">
      <c r="A948">
        <v>21</v>
      </c>
      <c r="B948">
        <v>22</v>
      </c>
      <c r="C948">
        <v>25</v>
      </c>
      <c r="D948">
        <v>27</v>
      </c>
      <c r="E948">
        <v>28</v>
      </c>
      <c r="H948">
        <f>1</f>
        <v>1</v>
      </c>
      <c r="I948">
        <f>COUNTA(input4713[[#This Row],[Column1.1]:[Column1.8]])</f>
        <v>5</v>
      </c>
      <c r="J948" t="str">
        <f>ADDRESS(ROW(),input4713[[#This Row],[first col]]+1,4)&amp;":"&amp;ADDRESS(ROW(),input4713[[#This Row],[lastcol]],4)</f>
        <v>B948:E948</v>
      </c>
      <c r="K948" t="str">
        <f>ADDRESS(ROW(),input4713[[#This Row],[first col]],4)&amp;":"&amp;ADDRESS(ROW(),input4713[[#This Row],[lastcol]]-1,4)</f>
        <v>A948:D948</v>
      </c>
      <c r="L948" t="b" cm="1">
        <f t="array" aca="1" ref="L948" ca="1">SUMPRODUCT(--(INDIRECT(input4713[[#This Row],[range1]])&lt;INDIRECT(input4713[[#This Row],[range2]])))=COUNT(INDIRECT(input4713[[#This Row],[range1]]))</f>
        <v>0</v>
      </c>
      <c r="M948" t="b" cm="1">
        <f t="array" aca="1" ref="M948" ca="1">SUMPRODUCT(--(INDIRECT(input4713[[#This Row],[range1]])&gt;INDIRECT(input4713[[#This Row],[range2]])))=COUNT(INDIRECT(input4713[[#This Row],[range1]]))</f>
        <v>1</v>
      </c>
      <c r="N948" t="b">
        <f ca="1">IF(AND(NOT(input4713[[#This Row],[All DESC?]]),NOT(input4713[[#This Row],[All ASC?]])),FALSE(),TRUE())</f>
        <v>1</v>
      </c>
      <c r="O948" cm="1">
        <f t="array" aca="1" ref="O948" ca="1">IF(AND(input4713[[#This Row],[Safe Part 1]],(MAX(ABS((INDIRECT(input4713[[#This Row],[range2]]))-(INDIRECT(input4713[[#This Row],[range1]])))))&lt;=3),1,0)</f>
        <v>1</v>
      </c>
    </row>
    <row r="949" spans="1:15" x14ac:dyDescent="0.35">
      <c r="A949">
        <v>64</v>
      </c>
      <c r="B949">
        <v>67</v>
      </c>
      <c r="C949">
        <v>70</v>
      </c>
      <c r="D949">
        <v>71</v>
      </c>
      <c r="E949">
        <v>72</v>
      </c>
      <c r="F949">
        <v>73</v>
      </c>
      <c r="H949">
        <f>1</f>
        <v>1</v>
      </c>
      <c r="I949">
        <f>COUNTA(input4713[[#This Row],[Column1.1]:[Column1.8]])</f>
        <v>6</v>
      </c>
      <c r="J949" t="str">
        <f>ADDRESS(ROW(),input4713[[#This Row],[first col]]+1,4)&amp;":"&amp;ADDRESS(ROW(),input4713[[#This Row],[lastcol]],4)</f>
        <v>B949:F949</v>
      </c>
      <c r="K949" t="str">
        <f>ADDRESS(ROW(),input4713[[#This Row],[first col]],4)&amp;":"&amp;ADDRESS(ROW(),input4713[[#This Row],[lastcol]]-1,4)</f>
        <v>A949:E949</v>
      </c>
      <c r="L949" t="b" cm="1">
        <f t="array" aca="1" ref="L949" ca="1">SUMPRODUCT(--(INDIRECT(input4713[[#This Row],[range1]])&lt;INDIRECT(input4713[[#This Row],[range2]])))=COUNT(INDIRECT(input4713[[#This Row],[range1]]))</f>
        <v>0</v>
      </c>
      <c r="M949" t="b" cm="1">
        <f t="array" aca="1" ref="M949" ca="1">SUMPRODUCT(--(INDIRECT(input4713[[#This Row],[range1]])&gt;INDIRECT(input4713[[#This Row],[range2]])))=COUNT(INDIRECT(input4713[[#This Row],[range1]]))</f>
        <v>1</v>
      </c>
      <c r="N949" t="b">
        <f ca="1">IF(AND(NOT(input4713[[#This Row],[All DESC?]]),NOT(input4713[[#This Row],[All ASC?]])),FALSE(),TRUE())</f>
        <v>1</v>
      </c>
      <c r="O949" cm="1">
        <f t="array" aca="1" ref="O949" ca="1">IF(AND(input4713[[#This Row],[Safe Part 1]],(MAX(ABS((INDIRECT(input4713[[#This Row],[range2]]))-(INDIRECT(input4713[[#This Row],[range1]])))))&lt;=3),1,0)</f>
        <v>1</v>
      </c>
    </row>
    <row r="950" spans="1:15" x14ac:dyDescent="0.35">
      <c r="A950">
        <v>45</v>
      </c>
      <c r="B950">
        <v>42</v>
      </c>
      <c r="C950">
        <v>39</v>
      </c>
      <c r="D950">
        <v>36</v>
      </c>
      <c r="E950">
        <v>35</v>
      </c>
      <c r="H950">
        <f>1</f>
        <v>1</v>
      </c>
      <c r="I950">
        <f>COUNTA(input4713[[#This Row],[Column1.1]:[Column1.8]])</f>
        <v>5</v>
      </c>
      <c r="J950" t="str">
        <f>ADDRESS(ROW(),input4713[[#This Row],[first col]]+1,4)&amp;":"&amp;ADDRESS(ROW(),input4713[[#This Row],[lastcol]],4)</f>
        <v>B950:E950</v>
      </c>
      <c r="K950" t="str">
        <f>ADDRESS(ROW(),input4713[[#This Row],[first col]],4)&amp;":"&amp;ADDRESS(ROW(),input4713[[#This Row],[lastcol]]-1,4)</f>
        <v>A950:D950</v>
      </c>
      <c r="L950" t="b" cm="1">
        <f t="array" aca="1" ref="L950" ca="1">SUMPRODUCT(--(INDIRECT(input4713[[#This Row],[range1]])&lt;INDIRECT(input4713[[#This Row],[range2]])))=COUNT(INDIRECT(input4713[[#This Row],[range1]]))</f>
        <v>1</v>
      </c>
      <c r="M950" t="b" cm="1">
        <f t="array" aca="1" ref="M950" ca="1">SUMPRODUCT(--(INDIRECT(input4713[[#This Row],[range1]])&gt;INDIRECT(input4713[[#This Row],[range2]])))=COUNT(INDIRECT(input4713[[#This Row],[range1]]))</f>
        <v>0</v>
      </c>
      <c r="N950" t="b">
        <f ca="1">IF(AND(NOT(input4713[[#This Row],[All DESC?]]),NOT(input4713[[#This Row],[All ASC?]])),FALSE(),TRUE())</f>
        <v>1</v>
      </c>
      <c r="O950" cm="1">
        <f t="array" aca="1" ref="O950" ca="1">IF(AND(input4713[[#This Row],[Safe Part 1]],(MAX(ABS((INDIRECT(input4713[[#This Row],[range2]]))-(INDIRECT(input4713[[#This Row],[range1]])))))&lt;=3),1,0)</f>
        <v>1</v>
      </c>
    </row>
    <row r="951" spans="1:15" x14ac:dyDescent="0.35">
      <c r="A951">
        <v>80</v>
      </c>
      <c r="B951">
        <v>81</v>
      </c>
      <c r="C951">
        <v>84</v>
      </c>
      <c r="D951">
        <v>85</v>
      </c>
      <c r="E951">
        <v>87</v>
      </c>
      <c r="F951">
        <v>90</v>
      </c>
      <c r="G951">
        <v>94</v>
      </c>
      <c r="H951">
        <f>1</f>
        <v>1</v>
      </c>
      <c r="I951">
        <f>COUNTA(input4713[[#This Row],[Column1.1]:[Column1.8]])</f>
        <v>7</v>
      </c>
      <c r="J951" t="str">
        <f>ADDRESS(ROW(),input4713[[#This Row],[first col]]+1,4)&amp;":"&amp;ADDRESS(ROW(),input4713[[#This Row],[lastcol]],4)</f>
        <v>B951:G951</v>
      </c>
      <c r="K951" t="str">
        <f>ADDRESS(ROW(),input4713[[#This Row],[first col]],4)&amp;":"&amp;ADDRESS(ROW(),input4713[[#This Row],[lastcol]]-1,4)</f>
        <v>A951:F951</v>
      </c>
      <c r="L951" t="b" cm="1">
        <f t="array" aca="1" ref="L951" ca="1">SUMPRODUCT(--(INDIRECT(input4713[[#This Row],[range1]])&lt;INDIRECT(input4713[[#This Row],[range2]])))=COUNT(INDIRECT(input4713[[#This Row],[range1]]))</f>
        <v>0</v>
      </c>
      <c r="M951" t="b" cm="1">
        <f t="array" aca="1" ref="M951" ca="1">SUMPRODUCT(--(INDIRECT(input4713[[#This Row],[range1]])&gt;INDIRECT(input4713[[#This Row],[range2]])))=COUNT(INDIRECT(input4713[[#This Row],[range1]]))</f>
        <v>1</v>
      </c>
      <c r="N951" t="b">
        <f ca="1">IF(AND(NOT(input4713[[#This Row],[All DESC?]]),NOT(input4713[[#This Row],[All ASC?]])),FALSE(),TRUE())</f>
        <v>1</v>
      </c>
      <c r="O951" cm="1">
        <f t="array" aca="1" ref="O951" ca="1">IF(AND(input4713[[#This Row],[Safe Part 1]],(MAX(ABS((INDIRECT(input4713[[#This Row],[range2]]))-(INDIRECT(input4713[[#This Row],[range1]])))))&lt;=3),1,0)</f>
        <v>0</v>
      </c>
    </row>
    <row r="952" spans="1:15" x14ac:dyDescent="0.35">
      <c r="A952">
        <v>41</v>
      </c>
      <c r="B952">
        <v>40</v>
      </c>
      <c r="C952">
        <v>37</v>
      </c>
      <c r="D952">
        <v>34</v>
      </c>
      <c r="E952">
        <v>32</v>
      </c>
      <c r="F952">
        <v>30</v>
      </c>
      <c r="G952">
        <v>26</v>
      </c>
      <c r="H952">
        <f>1</f>
        <v>1</v>
      </c>
      <c r="I952">
        <f>COUNTA(input4713[[#This Row],[Column1.1]:[Column1.8]])</f>
        <v>7</v>
      </c>
      <c r="J952" t="str">
        <f>ADDRESS(ROW(),input4713[[#This Row],[first col]]+1,4)&amp;":"&amp;ADDRESS(ROW(),input4713[[#This Row],[lastcol]],4)</f>
        <v>B952:G952</v>
      </c>
      <c r="K952" t="str">
        <f>ADDRESS(ROW(),input4713[[#This Row],[first col]],4)&amp;":"&amp;ADDRESS(ROW(),input4713[[#This Row],[lastcol]]-1,4)</f>
        <v>A952:F952</v>
      </c>
      <c r="L952" t="b" cm="1">
        <f t="array" aca="1" ref="L952" ca="1">SUMPRODUCT(--(INDIRECT(input4713[[#This Row],[range1]])&lt;INDIRECT(input4713[[#This Row],[range2]])))=COUNT(INDIRECT(input4713[[#This Row],[range1]]))</f>
        <v>1</v>
      </c>
      <c r="M952" t="b" cm="1">
        <f t="array" aca="1" ref="M952" ca="1">SUMPRODUCT(--(INDIRECT(input4713[[#This Row],[range1]])&gt;INDIRECT(input4713[[#This Row],[range2]])))=COUNT(INDIRECT(input4713[[#This Row],[range1]]))</f>
        <v>0</v>
      </c>
      <c r="N952" t="b">
        <f ca="1">IF(AND(NOT(input4713[[#This Row],[All DESC?]]),NOT(input4713[[#This Row],[All ASC?]])),FALSE(),TRUE())</f>
        <v>1</v>
      </c>
      <c r="O952" cm="1">
        <f t="array" aca="1" ref="O952" ca="1">IF(AND(input4713[[#This Row],[Safe Part 1]],(MAX(ABS((INDIRECT(input4713[[#This Row],[range2]]))-(INDIRECT(input4713[[#This Row],[range1]])))))&lt;=3),1,0)</f>
        <v>0</v>
      </c>
    </row>
    <row r="953" spans="1:15" x14ac:dyDescent="0.35">
      <c r="A953">
        <v>25</v>
      </c>
      <c r="B953">
        <v>22</v>
      </c>
      <c r="C953">
        <v>19</v>
      </c>
      <c r="D953">
        <v>16</v>
      </c>
      <c r="E953">
        <v>13</v>
      </c>
      <c r="F953">
        <v>11</v>
      </c>
      <c r="G953">
        <v>7</v>
      </c>
      <c r="H953">
        <f>1</f>
        <v>1</v>
      </c>
      <c r="I953">
        <f>COUNTA(input4713[[#This Row],[Column1.1]:[Column1.8]])</f>
        <v>7</v>
      </c>
      <c r="J953" t="str">
        <f>ADDRESS(ROW(),input4713[[#This Row],[first col]]+1,4)&amp;":"&amp;ADDRESS(ROW(),input4713[[#This Row],[lastcol]],4)</f>
        <v>B953:G953</v>
      </c>
      <c r="K953" t="str">
        <f>ADDRESS(ROW(),input4713[[#This Row],[first col]],4)&amp;":"&amp;ADDRESS(ROW(),input4713[[#This Row],[lastcol]]-1,4)</f>
        <v>A953:F953</v>
      </c>
      <c r="L953" t="b" cm="1">
        <f t="array" aca="1" ref="L953" ca="1">SUMPRODUCT(--(INDIRECT(input4713[[#This Row],[range1]])&lt;INDIRECT(input4713[[#This Row],[range2]])))=COUNT(INDIRECT(input4713[[#This Row],[range1]]))</f>
        <v>1</v>
      </c>
      <c r="M953" t="b" cm="1">
        <f t="array" aca="1" ref="M953" ca="1">SUMPRODUCT(--(INDIRECT(input4713[[#This Row],[range1]])&gt;INDIRECT(input4713[[#This Row],[range2]])))=COUNT(INDIRECT(input4713[[#This Row],[range1]]))</f>
        <v>0</v>
      </c>
      <c r="N953" t="b">
        <f ca="1">IF(AND(NOT(input4713[[#This Row],[All DESC?]]),NOT(input4713[[#This Row],[All ASC?]])),FALSE(),TRUE())</f>
        <v>1</v>
      </c>
      <c r="O953" cm="1">
        <f t="array" aca="1" ref="O953" ca="1">IF(AND(input4713[[#This Row],[Safe Part 1]],(MAX(ABS((INDIRECT(input4713[[#This Row],[range2]]))-(INDIRECT(input4713[[#This Row],[range1]])))))&lt;=3),1,0)</f>
        <v>0</v>
      </c>
    </row>
    <row r="954" spans="1:15" x14ac:dyDescent="0.35">
      <c r="A954">
        <v>7</v>
      </c>
      <c r="B954">
        <v>9</v>
      </c>
      <c r="C954">
        <v>12</v>
      </c>
      <c r="D954">
        <v>14</v>
      </c>
      <c r="E954">
        <v>15</v>
      </c>
      <c r="H954">
        <f>1</f>
        <v>1</v>
      </c>
      <c r="I954">
        <f>COUNTA(input4713[[#This Row],[Column1.1]:[Column1.8]])</f>
        <v>5</v>
      </c>
      <c r="J954" t="str">
        <f>ADDRESS(ROW(),input4713[[#This Row],[first col]]+1,4)&amp;":"&amp;ADDRESS(ROW(),input4713[[#This Row],[lastcol]],4)</f>
        <v>B954:E954</v>
      </c>
      <c r="K954" t="str">
        <f>ADDRESS(ROW(),input4713[[#This Row],[first col]],4)&amp;":"&amp;ADDRESS(ROW(),input4713[[#This Row],[lastcol]]-1,4)</f>
        <v>A954:D954</v>
      </c>
      <c r="L954" t="b" cm="1">
        <f t="array" aca="1" ref="L954" ca="1">SUMPRODUCT(--(INDIRECT(input4713[[#This Row],[range1]])&lt;INDIRECT(input4713[[#This Row],[range2]])))=COUNT(INDIRECT(input4713[[#This Row],[range1]]))</f>
        <v>0</v>
      </c>
      <c r="M954" t="b" cm="1">
        <f t="array" aca="1" ref="M954" ca="1">SUMPRODUCT(--(INDIRECT(input4713[[#This Row],[range1]])&gt;INDIRECT(input4713[[#This Row],[range2]])))=COUNT(INDIRECT(input4713[[#This Row],[range1]]))</f>
        <v>1</v>
      </c>
      <c r="N954" t="b">
        <f ca="1">IF(AND(NOT(input4713[[#This Row],[All DESC?]]),NOT(input4713[[#This Row],[All ASC?]])),FALSE(),TRUE())</f>
        <v>1</v>
      </c>
      <c r="O954" cm="1">
        <f t="array" aca="1" ref="O954" ca="1">IF(AND(input4713[[#This Row],[Safe Part 1]],(MAX(ABS((INDIRECT(input4713[[#This Row],[range2]]))-(INDIRECT(input4713[[#This Row],[range1]])))))&lt;=3),1,0)</f>
        <v>1</v>
      </c>
    </row>
    <row r="955" spans="1:15" x14ac:dyDescent="0.35">
      <c r="A955">
        <v>51</v>
      </c>
      <c r="B955">
        <v>54</v>
      </c>
      <c r="C955">
        <v>57</v>
      </c>
      <c r="D955">
        <v>59</v>
      </c>
      <c r="E955">
        <v>62</v>
      </c>
      <c r="F955">
        <v>64</v>
      </c>
      <c r="H955">
        <f>1</f>
        <v>1</v>
      </c>
      <c r="I955">
        <f>COUNTA(input4713[[#This Row],[Column1.1]:[Column1.8]])</f>
        <v>6</v>
      </c>
      <c r="J955" t="str">
        <f>ADDRESS(ROW(),input4713[[#This Row],[first col]]+1,4)&amp;":"&amp;ADDRESS(ROW(),input4713[[#This Row],[lastcol]],4)</f>
        <v>B955:F955</v>
      </c>
      <c r="K955" t="str">
        <f>ADDRESS(ROW(),input4713[[#This Row],[first col]],4)&amp;":"&amp;ADDRESS(ROW(),input4713[[#This Row],[lastcol]]-1,4)</f>
        <v>A955:E955</v>
      </c>
      <c r="L955" t="b" cm="1">
        <f t="array" aca="1" ref="L955" ca="1">SUMPRODUCT(--(INDIRECT(input4713[[#This Row],[range1]])&lt;INDIRECT(input4713[[#This Row],[range2]])))=COUNT(INDIRECT(input4713[[#This Row],[range1]]))</f>
        <v>0</v>
      </c>
      <c r="M955" t="b" cm="1">
        <f t="array" aca="1" ref="M955" ca="1">SUMPRODUCT(--(INDIRECT(input4713[[#This Row],[range1]])&gt;INDIRECT(input4713[[#This Row],[range2]])))=COUNT(INDIRECT(input4713[[#This Row],[range1]]))</f>
        <v>1</v>
      </c>
      <c r="N955" t="b">
        <f ca="1">IF(AND(NOT(input4713[[#This Row],[All DESC?]]),NOT(input4713[[#This Row],[All ASC?]])),FALSE(),TRUE())</f>
        <v>1</v>
      </c>
      <c r="O955" cm="1">
        <f t="array" aca="1" ref="O955" ca="1">IF(AND(input4713[[#This Row],[Safe Part 1]],(MAX(ABS((INDIRECT(input4713[[#This Row],[range2]]))-(INDIRECT(input4713[[#This Row],[range1]])))))&lt;=3),1,0)</f>
        <v>1</v>
      </c>
    </row>
    <row r="956" spans="1:15" x14ac:dyDescent="0.35">
      <c r="A956">
        <v>28</v>
      </c>
      <c r="B956">
        <v>29</v>
      </c>
      <c r="C956">
        <v>31</v>
      </c>
      <c r="D956">
        <v>32</v>
      </c>
      <c r="E956">
        <v>35</v>
      </c>
      <c r="F956">
        <v>36</v>
      </c>
      <c r="H956">
        <f>1</f>
        <v>1</v>
      </c>
      <c r="I956">
        <f>COUNTA(input4713[[#This Row],[Column1.1]:[Column1.8]])</f>
        <v>6</v>
      </c>
      <c r="J956" t="str">
        <f>ADDRESS(ROW(),input4713[[#This Row],[first col]]+1,4)&amp;":"&amp;ADDRESS(ROW(),input4713[[#This Row],[lastcol]],4)</f>
        <v>B956:F956</v>
      </c>
      <c r="K956" t="str">
        <f>ADDRESS(ROW(),input4713[[#This Row],[first col]],4)&amp;":"&amp;ADDRESS(ROW(),input4713[[#This Row],[lastcol]]-1,4)</f>
        <v>A956:E956</v>
      </c>
      <c r="L956" t="b" cm="1">
        <f t="array" aca="1" ref="L956" ca="1">SUMPRODUCT(--(INDIRECT(input4713[[#This Row],[range1]])&lt;INDIRECT(input4713[[#This Row],[range2]])))=COUNT(INDIRECT(input4713[[#This Row],[range1]]))</f>
        <v>0</v>
      </c>
      <c r="M956" t="b" cm="1">
        <f t="array" aca="1" ref="M956" ca="1">SUMPRODUCT(--(INDIRECT(input4713[[#This Row],[range1]])&gt;INDIRECT(input4713[[#This Row],[range2]])))=COUNT(INDIRECT(input4713[[#This Row],[range1]]))</f>
        <v>1</v>
      </c>
      <c r="N956" t="b">
        <f ca="1">IF(AND(NOT(input4713[[#This Row],[All DESC?]]),NOT(input4713[[#This Row],[All ASC?]])),FALSE(),TRUE())</f>
        <v>1</v>
      </c>
      <c r="O956" cm="1">
        <f t="array" aca="1" ref="O956" ca="1">IF(AND(input4713[[#This Row],[Safe Part 1]],(MAX(ABS((INDIRECT(input4713[[#This Row],[range2]]))-(INDIRECT(input4713[[#This Row],[range1]])))))&lt;=3),1,0)</f>
        <v>1</v>
      </c>
    </row>
    <row r="957" spans="1:15" x14ac:dyDescent="0.35">
      <c r="A957">
        <v>70</v>
      </c>
      <c r="B957">
        <v>73</v>
      </c>
      <c r="C957">
        <v>75</v>
      </c>
      <c r="D957">
        <v>78</v>
      </c>
      <c r="E957">
        <v>80</v>
      </c>
      <c r="F957">
        <v>81</v>
      </c>
      <c r="H957">
        <f>1</f>
        <v>1</v>
      </c>
      <c r="I957">
        <f>COUNTA(input4713[[#This Row],[Column1.1]:[Column1.8]])</f>
        <v>6</v>
      </c>
      <c r="J957" t="str">
        <f>ADDRESS(ROW(),input4713[[#This Row],[first col]]+1,4)&amp;":"&amp;ADDRESS(ROW(),input4713[[#This Row],[lastcol]],4)</f>
        <v>B957:F957</v>
      </c>
      <c r="K957" t="str">
        <f>ADDRESS(ROW(),input4713[[#This Row],[first col]],4)&amp;":"&amp;ADDRESS(ROW(),input4713[[#This Row],[lastcol]]-1,4)</f>
        <v>A957:E957</v>
      </c>
      <c r="L957" t="b" cm="1">
        <f t="array" aca="1" ref="L957" ca="1">SUMPRODUCT(--(INDIRECT(input4713[[#This Row],[range1]])&lt;INDIRECT(input4713[[#This Row],[range2]])))=COUNT(INDIRECT(input4713[[#This Row],[range1]]))</f>
        <v>0</v>
      </c>
      <c r="M957" t="b" cm="1">
        <f t="array" aca="1" ref="M957" ca="1">SUMPRODUCT(--(INDIRECT(input4713[[#This Row],[range1]])&gt;INDIRECT(input4713[[#This Row],[range2]])))=COUNT(INDIRECT(input4713[[#This Row],[range1]]))</f>
        <v>1</v>
      </c>
      <c r="N957" t="b">
        <f ca="1">IF(AND(NOT(input4713[[#This Row],[All DESC?]]),NOT(input4713[[#This Row],[All ASC?]])),FALSE(),TRUE())</f>
        <v>1</v>
      </c>
      <c r="O957" cm="1">
        <f t="array" aca="1" ref="O957" ca="1">IF(AND(input4713[[#This Row],[Safe Part 1]],(MAX(ABS((INDIRECT(input4713[[#This Row],[range2]]))-(INDIRECT(input4713[[#This Row],[range1]])))))&lt;=3),1,0)</f>
        <v>1</v>
      </c>
    </row>
    <row r="958" spans="1:15" x14ac:dyDescent="0.35">
      <c r="A958">
        <v>88</v>
      </c>
      <c r="B958">
        <v>90</v>
      </c>
      <c r="C958">
        <v>91</v>
      </c>
      <c r="D958">
        <v>93</v>
      </c>
      <c r="E958">
        <v>94</v>
      </c>
      <c r="F958">
        <v>96</v>
      </c>
      <c r="H958">
        <f>1</f>
        <v>1</v>
      </c>
      <c r="I958">
        <f>COUNTA(input4713[[#This Row],[Column1.1]:[Column1.8]])</f>
        <v>6</v>
      </c>
      <c r="J958" t="str">
        <f>ADDRESS(ROW(),input4713[[#This Row],[first col]]+1,4)&amp;":"&amp;ADDRESS(ROW(),input4713[[#This Row],[lastcol]],4)</f>
        <v>B958:F958</v>
      </c>
      <c r="K958" t="str">
        <f>ADDRESS(ROW(),input4713[[#This Row],[first col]],4)&amp;":"&amp;ADDRESS(ROW(),input4713[[#This Row],[lastcol]]-1,4)</f>
        <v>A958:E958</v>
      </c>
      <c r="L958" t="b" cm="1">
        <f t="array" aca="1" ref="L958" ca="1">SUMPRODUCT(--(INDIRECT(input4713[[#This Row],[range1]])&lt;INDIRECT(input4713[[#This Row],[range2]])))=COUNT(INDIRECT(input4713[[#This Row],[range1]]))</f>
        <v>0</v>
      </c>
      <c r="M958" t="b" cm="1">
        <f t="array" aca="1" ref="M958" ca="1">SUMPRODUCT(--(INDIRECT(input4713[[#This Row],[range1]])&gt;INDIRECT(input4713[[#This Row],[range2]])))=COUNT(INDIRECT(input4713[[#This Row],[range1]]))</f>
        <v>1</v>
      </c>
      <c r="N958" t="b">
        <f ca="1">IF(AND(NOT(input4713[[#This Row],[All DESC?]]),NOT(input4713[[#This Row],[All ASC?]])),FALSE(),TRUE())</f>
        <v>1</v>
      </c>
      <c r="O958" cm="1">
        <f t="array" aca="1" ref="O958" ca="1">IF(AND(input4713[[#This Row],[Safe Part 1]],(MAX(ABS((INDIRECT(input4713[[#This Row],[range2]]))-(INDIRECT(input4713[[#This Row],[range1]])))))&lt;=3),1,0)</f>
        <v>1</v>
      </c>
    </row>
    <row r="959" spans="1:15" x14ac:dyDescent="0.35">
      <c r="A959">
        <v>58</v>
      </c>
      <c r="B959">
        <v>57</v>
      </c>
      <c r="C959">
        <v>55</v>
      </c>
      <c r="D959">
        <v>52</v>
      </c>
      <c r="E959">
        <v>51</v>
      </c>
      <c r="F959">
        <v>49</v>
      </c>
      <c r="H959">
        <f>1</f>
        <v>1</v>
      </c>
      <c r="I959">
        <f>COUNTA(input4713[[#This Row],[Column1.1]:[Column1.8]])</f>
        <v>6</v>
      </c>
      <c r="J959" t="str">
        <f>ADDRESS(ROW(),input4713[[#This Row],[first col]]+1,4)&amp;":"&amp;ADDRESS(ROW(),input4713[[#This Row],[lastcol]],4)</f>
        <v>B959:F959</v>
      </c>
      <c r="K959" t="str">
        <f>ADDRESS(ROW(),input4713[[#This Row],[first col]],4)&amp;":"&amp;ADDRESS(ROW(),input4713[[#This Row],[lastcol]]-1,4)</f>
        <v>A959:E959</v>
      </c>
      <c r="L959" t="b" cm="1">
        <f t="array" aca="1" ref="L959" ca="1">SUMPRODUCT(--(INDIRECT(input4713[[#This Row],[range1]])&lt;INDIRECT(input4713[[#This Row],[range2]])))=COUNT(INDIRECT(input4713[[#This Row],[range1]]))</f>
        <v>1</v>
      </c>
      <c r="M959" t="b" cm="1">
        <f t="array" aca="1" ref="M959" ca="1">SUMPRODUCT(--(INDIRECT(input4713[[#This Row],[range1]])&gt;INDIRECT(input4713[[#This Row],[range2]])))=COUNT(INDIRECT(input4713[[#This Row],[range1]]))</f>
        <v>0</v>
      </c>
      <c r="N959" t="b">
        <f ca="1">IF(AND(NOT(input4713[[#This Row],[All DESC?]]),NOT(input4713[[#This Row],[All ASC?]])),FALSE(),TRUE())</f>
        <v>1</v>
      </c>
      <c r="O959" cm="1">
        <f t="array" aca="1" ref="O959" ca="1">IF(AND(input4713[[#This Row],[Safe Part 1]],(MAX(ABS((INDIRECT(input4713[[#This Row],[range2]]))-(INDIRECT(input4713[[#This Row],[range1]])))))&lt;=3),1,0)</f>
        <v>1</v>
      </c>
    </row>
    <row r="960" spans="1:15" x14ac:dyDescent="0.35">
      <c r="A960">
        <v>31</v>
      </c>
      <c r="B960">
        <v>30</v>
      </c>
      <c r="C960">
        <v>27</v>
      </c>
      <c r="D960">
        <v>24</v>
      </c>
      <c r="E960">
        <v>22</v>
      </c>
      <c r="F960">
        <v>19</v>
      </c>
      <c r="H960">
        <f>1</f>
        <v>1</v>
      </c>
      <c r="I960">
        <f>COUNTA(input4713[[#This Row],[Column1.1]:[Column1.8]])</f>
        <v>6</v>
      </c>
      <c r="J960" t="str">
        <f>ADDRESS(ROW(),input4713[[#This Row],[first col]]+1,4)&amp;":"&amp;ADDRESS(ROW(),input4713[[#This Row],[lastcol]],4)</f>
        <v>B960:F960</v>
      </c>
      <c r="K960" t="str">
        <f>ADDRESS(ROW(),input4713[[#This Row],[first col]],4)&amp;":"&amp;ADDRESS(ROW(),input4713[[#This Row],[lastcol]]-1,4)</f>
        <v>A960:E960</v>
      </c>
      <c r="L960" t="b" cm="1">
        <f t="array" aca="1" ref="L960" ca="1">SUMPRODUCT(--(INDIRECT(input4713[[#This Row],[range1]])&lt;INDIRECT(input4713[[#This Row],[range2]])))=COUNT(INDIRECT(input4713[[#This Row],[range1]]))</f>
        <v>1</v>
      </c>
      <c r="M960" t="b" cm="1">
        <f t="array" aca="1" ref="M960" ca="1">SUMPRODUCT(--(INDIRECT(input4713[[#This Row],[range1]])&gt;INDIRECT(input4713[[#This Row],[range2]])))=COUNT(INDIRECT(input4713[[#This Row],[range1]]))</f>
        <v>0</v>
      </c>
      <c r="N960" t="b">
        <f ca="1">IF(AND(NOT(input4713[[#This Row],[All DESC?]]),NOT(input4713[[#This Row],[All ASC?]])),FALSE(),TRUE())</f>
        <v>1</v>
      </c>
      <c r="O960" cm="1">
        <f t="array" aca="1" ref="O960" ca="1">IF(AND(input4713[[#This Row],[Safe Part 1]],(MAX(ABS((INDIRECT(input4713[[#This Row],[range2]]))-(INDIRECT(input4713[[#This Row],[range1]])))))&lt;=3),1,0)</f>
        <v>1</v>
      </c>
    </row>
    <row r="961" spans="1:15" x14ac:dyDescent="0.35">
      <c r="A961">
        <v>43</v>
      </c>
      <c r="B961">
        <v>44</v>
      </c>
      <c r="C961">
        <v>45</v>
      </c>
      <c r="D961">
        <v>47</v>
      </c>
      <c r="E961">
        <v>49</v>
      </c>
      <c r="F961">
        <v>51</v>
      </c>
      <c r="H961">
        <f>1</f>
        <v>1</v>
      </c>
      <c r="I961">
        <f>COUNTA(input4713[[#This Row],[Column1.1]:[Column1.8]])</f>
        <v>6</v>
      </c>
      <c r="J961" t="str">
        <f>ADDRESS(ROW(),input4713[[#This Row],[first col]]+1,4)&amp;":"&amp;ADDRESS(ROW(),input4713[[#This Row],[lastcol]],4)</f>
        <v>B961:F961</v>
      </c>
      <c r="K961" t="str">
        <f>ADDRESS(ROW(),input4713[[#This Row],[first col]],4)&amp;":"&amp;ADDRESS(ROW(),input4713[[#This Row],[lastcol]]-1,4)</f>
        <v>A961:E961</v>
      </c>
      <c r="L961" t="b" cm="1">
        <f t="array" aca="1" ref="L961" ca="1">SUMPRODUCT(--(INDIRECT(input4713[[#This Row],[range1]])&lt;INDIRECT(input4713[[#This Row],[range2]])))=COUNT(INDIRECT(input4713[[#This Row],[range1]]))</f>
        <v>0</v>
      </c>
      <c r="M961" t="b" cm="1">
        <f t="array" aca="1" ref="M961" ca="1">SUMPRODUCT(--(INDIRECT(input4713[[#This Row],[range1]])&gt;INDIRECT(input4713[[#This Row],[range2]])))=COUNT(INDIRECT(input4713[[#This Row],[range1]]))</f>
        <v>1</v>
      </c>
      <c r="N961" t="b">
        <f ca="1">IF(AND(NOT(input4713[[#This Row],[All DESC?]]),NOT(input4713[[#This Row],[All ASC?]])),FALSE(),TRUE())</f>
        <v>1</v>
      </c>
      <c r="O961" cm="1">
        <f t="array" aca="1" ref="O961" ca="1">IF(AND(input4713[[#This Row],[Safe Part 1]],(MAX(ABS((INDIRECT(input4713[[#This Row],[range2]]))-(INDIRECT(input4713[[#This Row],[range1]])))))&lt;=3),1,0)</f>
        <v>1</v>
      </c>
    </row>
    <row r="962" spans="1:15" x14ac:dyDescent="0.35">
      <c r="A962">
        <v>84</v>
      </c>
      <c r="B962">
        <v>82</v>
      </c>
      <c r="C962">
        <v>81</v>
      </c>
      <c r="D962">
        <v>79</v>
      </c>
      <c r="E962">
        <v>76</v>
      </c>
      <c r="F962">
        <v>74</v>
      </c>
      <c r="H962">
        <f>1</f>
        <v>1</v>
      </c>
      <c r="I962">
        <f>COUNTA(input4713[[#This Row],[Column1.1]:[Column1.8]])</f>
        <v>6</v>
      </c>
      <c r="J962" t="str">
        <f>ADDRESS(ROW(),input4713[[#This Row],[first col]]+1,4)&amp;":"&amp;ADDRESS(ROW(),input4713[[#This Row],[lastcol]],4)</f>
        <v>B962:F962</v>
      </c>
      <c r="K962" t="str">
        <f>ADDRESS(ROW(),input4713[[#This Row],[first col]],4)&amp;":"&amp;ADDRESS(ROW(),input4713[[#This Row],[lastcol]]-1,4)</f>
        <v>A962:E962</v>
      </c>
      <c r="L962" t="b" cm="1">
        <f t="array" aca="1" ref="L962" ca="1">SUMPRODUCT(--(INDIRECT(input4713[[#This Row],[range1]])&lt;INDIRECT(input4713[[#This Row],[range2]])))=COUNT(INDIRECT(input4713[[#This Row],[range1]]))</f>
        <v>1</v>
      </c>
      <c r="M962" t="b" cm="1">
        <f t="array" aca="1" ref="M962" ca="1">SUMPRODUCT(--(INDIRECT(input4713[[#This Row],[range1]])&gt;INDIRECT(input4713[[#This Row],[range2]])))=COUNT(INDIRECT(input4713[[#This Row],[range1]]))</f>
        <v>0</v>
      </c>
      <c r="N962" t="b">
        <f ca="1">IF(AND(NOT(input4713[[#This Row],[All DESC?]]),NOT(input4713[[#This Row],[All ASC?]])),FALSE(),TRUE())</f>
        <v>1</v>
      </c>
      <c r="O962" cm="1">
        <f t="array" aca="1" ref="O962" ca="1">IF(AND(input4713[[#This Row],[Safe Part 1]],(MAX(ABS((INDIRECT(input4713[[#This Row],[range2]]))-(INDIRECT(input4713[[#This Row],[range1]])))))&lt;=3),1,0)</f>
        <v>1</v>
      </c>
    </row>
    <row r="963" spans="1:15" x14ac:dyDescent="0.35">
      <c r="A963">
        <v>58</v>
      </c>
      <c r="B963">
        <v>57</v>
      </c>
      <c r="C963">
        <v>54</v>
      </c>
      <c r="D963">
        <v>52</v>
      </c>
      <c r="E963">
        <v>49</v>
      </c>
      <c r="F963">
        <v>46</v>
      </c>
      <c r="H963">
        <f>1</f>
        <v>1</v>
      </c>
      <c r="I963">
        <f>COUNTA(input4713[[#This Row],[Column1.1]:[Column1.8]])</f>
        <v>6</v>
      </c>
      <c r="J963" t="str">
        <f>ADDRESS(ROW(),input4713[[#This Row],[first col]]+1,4)&amp;":"&amp;ADDRESS(ROW(),input4713[[#This Row],[lastcol]],4)</f>
        <v>B963:F963</v>
      </c>
      <c r="K963" t="str">
        <f>ADDRESS(ROW(),input4713[[#This Row],[first col]],4)&amp;":"&amp;ADDRESS(ROW(),input4713[[#This Row],[lastcol]]-1,4)</f>
        <v>A963:E963</v>
      </c>
      <c r="L963" t="b" cm="1">
        <f t="array" aca="1" ref="L963" ca="1">SUMPRODUCT(--(INDIRECT(input4713[[#This Row],[range1]])&lt;INDIRECT(input4713[[#This Row],[range2]])))=COUNT(INDIRECT(input4713[[#This Row],[range1]]))</f>
        <v>1</v>
      </c>
      <c r="M963" t="b" cm="1">
        <f t="array" aca="1" ref="M963" ca="1">SUMPRODUCT(--(INDIRECT(input4713[[#This Row],[range1]])&gt;INDIRECT(input4713[[#This Row],[range2]])))=COUNT(INDIRECT(input4713[[#This Row],[range1]]))</f>
        <v>0</v>
      </c>
      <c r="N963" t="b">
        <f ca="1">IF(AND(NOT(input4713[[#This Row],[All DESC?]]),NOT(input4713[[#This Row],[All ASC?]])),FALSE(),TRUE())</f>
        <v>1</v>
      </c>
      <c r="O963" cm="1">
        <f t="array" aca="1" ref="O963" ca="1">IF(AND(input4713[[#This Row],[Safe Part 1]],(MAX(ABS((INDIRECT(input4713[[#This Row],[range2]]))-(INDIRECT(input4713[[#This Row],[range1]])))))&lt;=3),1,0)</f>
        <v>1</v>
      </c>
    </row>
    <row r="964" spans="1:15" x14ac:dyDescent="0.35">
      <c r="A964">
        <v>45</v>
      </c>
      <c r="B964">
        <v>46</v>
      </c>
      <c r="C964">
        <v>48</v>
      </c>
      <c r="D964">
        <v>49</v>
      </c>
      <c r="E964">
        <v>52</v>
      </c>
      <c r="H964">
        <f>1</f>
        <v>1</v>
      </c>
      <c r="I964">
        <f>COUNTA(input4713[[#This Row],[Column1.1]:[Column1.8]])</f>
        <v>5</v>
      </c>
      <c r="J964" t="str">
        <f>ADDRESS(ROW(),input4713[[#This Row],[first col]]+1,4)&amp;":"&amp;ADDRESS(ROW(),input4713[[#This Row],[lastcol]],4)</f>
        <v>B964:E964</v>
      </c>
      <c r="K964" t="str">
        <f>ADDRESS(ROW(),input4713[[#This Row],[first col]],4)&amp;":"&amp;ADDRESS(ROW(),input4713[[#This Row],[lastcol]]-1,4)</f>
        <v>A964:D964</v>
      </c>
      <c r="L964" t="b" cm="1">
        <f t="array" aca="1" ref="L964" ca="1">SUMPRODUCT(--(INDIRECT(input4713[[#This Row],[range1]])&lt;INDIRECT(input4713[[#This Row],[range2]])))=COUNT(INDIRECT(input4713[[#This Row],[range1]]))</f>
        <v>0</v>
      </c>
      <c r="M964" t="b" cm="1">
        <f t="array" aca="1" ref="M964" ca="1">SUMPRODUCT(--(INDIRECT(input4713[[#This Row],[range1]])&gt;INDIRECT(input4713[[#This Row],[range2]])))=COUNT(INDIRECT(input4713[[#This Row],[range1]]))</f>
        <v>1</v>
      </c>
      <c r="N964" t="b">
        <f ca="1">IF(AND(NOT(input4713[[#This Row],[All DESC?]]),NOT(input4713[[#This Row],[All ASC?]])),FALSE(),TRUE())</f>
        <v>1</v>
      </c>
      <c r="O964" cm="1">
        <f t="array" aca="1" ref="O964" ca="1">IF(AND(input4713[[#This Row],[Safe Part 1]],(MAX(ABS((INDIRECT(input4713[[#This Row],[range2]]))-(INDIRECT(input4713[[#This Row],[range1]])))))&lt;=3),1,0)</f>
        <v>1</v>
      </c>
    </row>
    <row r="965" spans="1:15" x14ac:dyDescent="0.35">
      <c r="A965">
        <v>16</v>
      </c>
      <c r="B965">
        <v>18</v>
      </c>
      <c r="C965">
        <v>21</v>
      </c>
      <c r="D965">
        <v>23</v>
      </c>
      <c r="E965">
        <v>26</v>
      </c>
      <c r="F965">
        <v>27</v>
      </c>
      <c r="H965">
        <f>1</f>
        <v>1</v>
      </c>
      <c r="I965">
        <f>COUNTA(input4713[[#This Row],[Column1.1]:[Column1.8]])</f>
        <v>6</v>
      </c>
      <c r="J965" t="str">
        <f>ADDRESS(ROW(),input4713[[#This Row],[first col]]+1,4)&amp;":"&amp;ADDRESS(ROW(),input4713[[#This Row],[lastcol]],4)</f>
        <v>B965:F965</v>
      </c>
      <c r="K965" t="str">
        <f>ADDRESS(ROW(),input4713[[#This Row],[first col]],4)&amp;":"&amp;ADDRESS(ROW(),input4713[[#This Row],[lastcol]]-1,4)</f>
        <v>A965:E965</v>
      </c>
      <c r="L965" t="b" cm="1">
        <f t="array" aca="1" ref="L965" ca="1">SUMPRODUCT(--(INDIRECT(input4713[[#This Row],[range1]])&lt;INDIRECT(input4713[[#This Row],[range2]])))=COUNT(INDIRECT(input4713[[#This Row],[range1]]))</f>
        <v>0</v>
      </c>
      <c r="M965" t="b" cm="1">
        <f t="array" aca="1" ref="M965" ca="1">SUMPRODUCT(--(INDIRECT(input4713[[#This Row],[range1]])&gt;INDIRECT(input4713[[#This Row],[range2]])))=COUNT(INDIRECT(input4713[[#This Row],[range1]]))</f>
        <v>1</v>
      </c>
      <c r="N965" t="b">
        <f ca="1">IF(AND(NOT(input4713[[#This Row],[All DESC?]]),NOT(input4713[[#This Row],[All ASC?]])),FALSE(),TRUE())</f>
        <v>1</v>
      </c>
      <c r="O965" cm="1">
        <f t="array" aca="1" ref="O965" ca="1">IF(AND(input4713[[#This Row],[Safe Part 1]],(MAX(ABS((INDIRECT(input4713[[#This Row],[range2]]))-(INDIRECT(input4713[[#This Row],[range1]])))))&lt;=3),1,0)</f>
        <v>1</v>
      </c>
    </row>
    <row r="966" spans="1:15" x14ac:dyDescent="0.35">
      <c r="A966">
        <v>24</v>
      </c>
      <c r="B966">
        <v>26</v>
      </c>
      <c r="C966">
        <v>27</v>
      </c>
      <c r="D966">
        <v>29</v>
      </c>
      <c r="E966">
        <v>32</v>
      </c>
      <c r="F966">
        <v>34</v>
      </c>
      <c r="H966">
        <f>1</f>
        <v>1</v>
      </c>
      <c r="I966">
        <f>COUNTA(input4713[[#This Row],[Column1.1]:[Column1.8]])</f>
        <v>6</v>
      </c>
      <c r="J966" t="str">
        <f>ADDRESS(ROW(),input4713[[#This Row],[first col]]+1,4)&amp;":"&amp;ADDRESS(ROW(),input4713[[#This Row],[lastcol]],4)</f>
        <v>B966:F966</v>
      </c>
      <c r="K966" t="str">
        <f>ADDRESS(ROW(),input4713[[#This Row],[first col]],4)&amp;":"&amp;ADDRESS(ROW(),input4713[[#This Row],[lastcol]]-1,4)</f>
        <v>A966:E966</v>
      </c>
      <c r="L966" t="b" cm="1">
        <f t="array" aca="1" ref="L966" ca="1">SUMPRODUCT(--(INDIRECT(input4713[[#This Row],[range1]])&lt;INDIRECT(input4713[[#This Row],[range2]])))=COUNT(INDIRECT(input4713[[#This Row],[range1]]))</f>
        <v>0</v>
      </c>
      <c r="M966" t="b" cm="1">
        <f t="array" aca="1" ref="M966" ca="1">SUMPRODUCT(--(INDIRECT(input4713[[#This Row],[range1]])&gt;INDIRECT(input4713[[#This Row],[range2]])))=COUNT(INDIRECT(input4713[[#This Row],[range1]]))</f>
        <v>1</v>
      </c>
      <c r="N966" t="b">
        <f ca="1">IF(AND(NOT(input4713[[#This Row],[All DESC?]]),NOT(input4713[[#This Row],[All ASC?]])),FALSE(),TRUE())</f>
        <v>1</v>
      </c>
      <c r="O966" cm="1">
        <f t="array" aca="1" ref="O966" ca="1">IF(AND(input4713[[#This Row],[Safe Part 1]],(MAX(ABS((INDIRECT(input4713[[#This Row],[range2]]))-(INDIRECT(input4713[[#This Row],[range1]])))))&lt;=3),1,0)</f>
        <v>1</v>
      </c>
    </row>
    <row r="967" spans="1:15" x14ac:dyDescent="0.35">
      <c r="A967">
        <v>64</v>
      </c>
      <c r="B967">
        <v>66</v>
      </c>
      <c r="C967">
        <v>68</v>
      </c>
      <c r="D967">
        <v>69</v>
      </c>
      <c r="E967">
        <v>70</v>
      </c>
      <c r="F967">
        <v>72</v>
      </c>
      <c r="G967">
        <v>78</v>
      </c>
      <c r="H967">
        <f>1</f>
        <v>1</v>
      </c>
      <c r="I967">
        <f>COUNTA(input4713[[#This Row],[Column1.1]:[Column1.8]])</f>
        <v>7</v>
      </c>
      <c r="J967" t="str">
        <f>ADDRESS(ROW(),input4713[[#This Row],[first col]]+1,4)&amp;":"&amp;ADDRESS(ROW(),input4713[[#This Row],[lastcol]],4)</f>
        <v>B967:G967</v>
      </c>
      <c r="K967" t="str">
        <f>ADDRESS(ROW(),input4713[[#This Row],[first col]],4)&amp;":"&amp;ADDRESS(ROW(),input4713[[#This Row],[lastcol]]-1,4)</f>
        <v>A967:F967</v>
      </c>
      <c r="L967" t="b" cm="1">
        <f t="array" aca="1" ref="L967" ca="1">SUMPRODUCT(--(INDIRECT(input4713[[#This Row],[range1]])&lt;INDIRECT(input4713[[#This Row],[range2]])))=COUNT(INDIRECT(input4713[[#This Row],[range1]]))</f>
        <v>0</v>
      </c>
      <c r="M967" t="b" cm="1">
        <f t="array" aca="1" ref="M967" ca="1">SUMPRODUCT(--(INDIRECT(input4713[[#This Row],[range1]])&gt;INDIRECT(input4713[[#This Row],[range2]])))=COUNT(INDIRECT(input4713[[#This Row],[range1]]))</f>
        <v>1</v>
      </c>
      <c r="N967" t="b">
        <f ca="1">IF(AND(NOT(input4713[[#This Row],[All DESC?]]),NOT(input4713[[#This Row],[All ASC?]])),FALSE(),TRUE())</f>
        <v>1</v>
      </c>
      <c r="O967" cm="1">
        <f t="array" aca="1" ref="O967" ca="1">IF(AND(input4713[[#This Row],[Safe Part 1]],(MAX(ABS((INDIRECT(input4713[[#This Row],[range2]]))-(INDIRECT(input4713[[#This Row],[range1]])))))&lt;=3),1,0)</f>
        <v>0</v>
      </c>
    </row>
    <row r="968" spans="1:15" x14ac:dyDescent="0.35">
      <c r="A968">
        <v>28</v>
      </c>
      <c r="B968">
        <v>27</v>
      </c>
      <c r="C968">
        <v>24</v>
      </c>
      <c r="D968">
        <v>23</v>
      </c>
      <c r="E968">
        <v>21</v>
      </c>
      <c r="F968">
        <v>18</v>
      </c>
      <c r="H968">
        <f>1</f>
        <v>1</v>
      </c>
      <c r="I968">
        <f>COUNTA(input4713[[#This Row],[Column1.1]:[Column1.8]])</f>
        <v>6</v>
      </c>
      <c r="J968" t="str">
        <f>ADDRESS(ROW(),input4713[[#This Row],[first col]]+1,4)&amp;":"&amp;ADDRESS(ROW(),input4713[[#This Row],[lastcol]],4)</f>
        <v>B968:F968</v>
      </c>
      <c r="K968" t="str">
        <f>ADDRESS(ROW(),input4713[[#This Row],[first col]],4)&amp;":"&amp;ADDRESS(ROW(),input4713[[#This Row],[lastcol]]-1,4)</f>
        <v>A968:E968</v>
      </c>
      <c r="L968" t="b" cm="1">
        <f t="array" aca="1" ref="L968" ca="1">SUMPRODUCT(--(INDIRECT(input4713[[#This Row],[range1]])&lt;INDIRECT(input4713[[#This Row],[range2]])))=COUNT(INDIRECT(input4713[[#This Row],[range1]]))</f>
        <v>1</v>
      </c>
      <c r="M968" t="b" cm="1">
        <f t="array" aca="1" ref="M968" ca="1">SUMPRODUCT(--(INDIRECT(input4713[[#This Row],[range1]])&gt;INDIRECT(input4713[[#This Row],[range2]])))=COUNT(INDIRECT(input4713[[#This Row],[range1]]))</f>
        <v>0</v>
      </c>
      <c r="N968" t="b">
        <f ca="1">IF(AND(NOT(input4713[[#This Row],[All DESC?]]),NOT(input4713[[#This Row],[All ASC?]])),FALSE(),TRUE())</f>
        <v>1</v>
      </c>
      <c r="O968" cm="1">
        <f t="array" aca="1" ref="O968" ca="1">IF(AND(input4713[[#This Row],[Safe Part 1]],(MAX(ABS((INDIRECT(input4713[[#This Row],[range2]]))-(INDIRECT(input4713[[#This Row],[range1]])))))&lt;=3),1,0)</f>
        <v>1</v>
      </c>
    </row>
    <row r="969" spans="1:15" x14ac:dyDescent="0.35">
      <c r="A969">
        <v>63</v>
      </c>
      <c r="B969">
        <v>66</v>
      </c>
      <c r="C969">
        <v>67</v>
      </c>
      <c r="D969">
        <v>68</v>
      </c>
      <c r="E969">
        <v>71</v>
      </c>
      <c r="F969">
        <v>73</v>
      </c>
      <c r="H969">
        <f>1</f>
        <v>1</v>
      </c>
      <c r="I969">
        <f>COUNTA(input4713[[#This Row],[Column1.1]:[Column1.8]])</f>
        <v>6</v>
      </c>
      <c r="J969" t="str">
        <f>ADDRESS(ROW(),input4713[[#This Row],[first col]]+1,4)&amp;":"&amp;ADDRESS(ROW(),input4713[[#This Row],[lastcol]],4)</f>
        <v>B969:F969</v>
      </c>
      <c r="K969" t="str">
        <f>ADDRESS(ROW(),input4713[[#This Row],[first col]],4)&amp;":"&amp;ADDRESS(ROW(),input4713[[#This Row],[lastcol]]-1,4)</f>
        <v>A969:E969</v>
      </c>
      <c r="L969" t="b" cm="1">
        <f t="array" aca="1" ref="L969" ca="1">SUMPRODUCT(--(INDIRECT(input4713[[#This Row],[range1]])&lt;INDIRECT(input4713[[#This Row],[range2]])))=COUNT(INDIRECT(input4713[[#This Row],[range1]]))</f>
        <v>0</v>
      </c>
      <c r="M969" t="b" cm="1">
        <f t="array" aca="1" ref="M969" ca="1">SUMPRODUCT(--(INDIRECT(input4713[[#This Row],[range1]])&gt;INDIRECT(input4713[[#This Row],[range2]])))=COUNT(INDIRECT(input4713[[#This Row],[range1]]))</f>
        <v>1</v>
      </c>
      <c r="N969" t="b">
        <f ca="1">IF(AND(NOT(input4713[[#This Row],[All DESC?]]),NOT(input4713[[#This Row],[All ASC?]])),FALSE(),TRUE())</f>
        <v>1</v>
      </c>
      <c r="O969" cm="1">
        <f t="array" aca="1" ref="O969" ca="1">IF(AND(input4713[[#This Row],[Safe Part 1]],(MAX(ABS((INDIRECT(input4713[[#This Row],[range2]]))-(INDIRECT(input4713[[#This Row],[range1]])))))&lt;=3),1,0)</f>
        <v>1</v>
      </c>
    </row>
    <row r="970" spans="1:15" x14ac:dyDescent="0.35">
      <c r="A970">
        <v>99</v>
      </c>
      <c r="B970">
        <v>96</v>
      </c>
      <c r="C970">
        <v>93</v>
      </c>
      <c r="D970">
        <v>92</v>
      </c>
      <c r="E970">
        <v>89</v>
      </c>
      <c r="H970">
        <f>1</f>
        <v>1</v>
      </c>
      <c r="I970">
        <f>COUNTA(input4713[[#This Row],[Column1.1]:[Column1.8]])</f>
        <v>5</v>
      </c>
      <c r="J970" t="str">
        <f>ADDRESS(ROW(),input4713[[#This Row],[first col]]+1,4)&amp;":"&amp;ADDRESS(ROW(),input4713[[#This Row],[lastcol]],4)</f>
        <v>B970:E970</v>
      </c>
      <c r="K970" t="str">
        <f>ADDRESS(ROW(),input4713[[#This Row],[first col]],4)&amp;":"&amp;ADDRESS(ROW(),input4713[[#This Row],[lastcol]]-1,4)</f>
        <v>A970:D970</v>
      </c>
      <c r="L970" t="b" cm="1">
        <f t="array" aca="1" ref="L970" ca="1">SUMPRODUCT(--(INDIRECT(input4713[[#This Row],[range1]])&lt;INDIRECT(input4713[[#This Row],[range2]])))=COUNT(INDIRECT(input4713[[#This Row],[range1]]))</f>
        <v>1</v>
      </c>
      <c r="M970" t="b" cm="1">
        <f t="array" aca="1" ref="M970" ca="1">SUMPRODUCT(--(INDIRECT(input4713[[#This Row],[range1]])&gt;INDIRECT(input4713[[#This Row],[range2]])))=COUNT(INDIRECT(input4713[[#This Row],[range1]]))</f>
        <v>0</v>
      </c>
      <c r="N970" t="b">
        <f ca="1">IF(AND(NOT(input4713[[#This Row],[All DESC?]]),NOT(input4713[[#This Row],[All ASC?]])),FALSE(),TRUE())</f>
        <v>1</v>
      </c>
      <c r="O970" cm="1">
        <f t="array" aca="1" ref="O970" ca="1">IF(AND(input4713[[#This Row],[Safe Part 1]],(MAX(ABS((INDIRECT(input4713[[#This Row],[range2]]))-(INDIRECT(input4713[[#This Row],[range1]])))))&lt;=3),1,0)</f>
        <v>1</v>
      </c>
    </row>
    <row r="971" spans="1:15" x14ac:dyDescent="0.35">
      <c r="A971">
        <v>19</v>
      </c>
      <c r="B971">
        <v>21</v>
      </c>
      <c r="C971">
        <v>23</v>
      </c>
      <c r="D971">
        <v>25</v>
      </c>
      <c r="E971">
        <v>26</v>
      </c>
      <c r="F971">
        <v>27</v>
      </c>
      <c r="G971">
        <v>33</v>
      </c>
      <c r="H971">
        <f>1</f>
        <v>1</v>
      </c>
      <c r="I971">
        <f>COUNTA(input4713[[#This Row],[Column1.1]:[Column1.8]])</f>
        <v>7</v>
      </c>
      <c r="J971" t="str">
        <f>ADDRESS(ROW(),input4713[[#This Row],[first col]]+1,4)&amp;":"&amp;ADDRESS(ROW(),input4713[[#This Row],[lastcol]],4)</f>
        <v>B971:G971</v>
      </c>
      <c r="K971" t="str">
        <f>ADDRESS(ROW(),input4713[[#This Row],[first col]],4)&amp;":"&amp;ADDRESS(ROW(),input4713[[#This Row],[lastcol]]-1,4)</f>
        <v>A971:F971</v>
      </c>
      <c r="L971" t="b" cm="1">
        <f t="array" aca="1" ref="L971" ca="1">SUMPRODUCT(--(INDIRECT(input4713[[#This Row],[range1]])&lt;INDIRECT(input4713[[#This Row],[range2]])))=COUNT(INDIRECT(input4713[[#This Row],[range1]]))</f>
        <v>0</v>
      </c>
      <c r="M971" t="b" cm="1">
        <f t="array" aca="1" ref="M971" ca="1">SUMPRODUCT(--(INDIRECT(input4713[[#This Row],[range1]])&gt;INDIRECT(input4713[[#This Row],[range2]])))=COUNT(INDIRECT(input4713[[#This Row],[range1]]))</f>
        <v>1</v>
      </c>
      <c r="N971" t="b">
        <f ca="1">IF(AND(NOT(input4713[[#This Row],[All DESC?]]),NOT(input4713[[#This Row],[All ASC?]])),FALSE(),TRUE())</f>
        <v>1</v>
      </c>
      <c r="O971" cm="1">
        <f t="array" aca="1" ref="O971" ca="1">IF(AND(input4713[[#This Row],[Safe Part 1]],(MAX(ABS((INDIRECT(input4713[[#This Row],[range2]]))-(INDIRECT(input4713[[#This Row],[range1]])))))&lt;=3),1,0)</f>
        <v>0</v>
      </c>
    </row>
    <row r="972" spans="1:15" x14ac:dyDescent="0.35">
      <c r="A972">
        <v>40</v>
      </c>
      <c r="B972">
        <v>42</v>
      </c>
      <c r="C972">
        <v>45</v>
      </c>
      <c r="D972">
        <v>47</v>
      </c>
      <c r="E972">
        <v>50</v>
      </c>
      <c r="F972">
        <v>53</v>
      </c>
      <c r="H972">
        <f>1</f>
        <v>1</v>
      </c>
      <c r="I972">
        <f>COUNTA(input4713[[#This Row],[Column1.1]:[Column1.8]])</f>
        <v>6</v>
      </c>
      <c r="J972" t="str">
        <f>ADDRESS(ROW(),input4713[[#This Row],[first col]]+1,4)&amp;":"&amp;ADDRESS(ROW(),input4713[[#This Row],[lastcol]],4)</f>
        <v>B972:F972</v>
      </c>
      <c r="K972" t="str">
        <f>ADDRESS(ROW(),input4713[[#This Row],[first col]],4)&amp;":"&amp;ADDRESS(ROW(),input4713[[#This Row],[lastcol]]-1,4)</f>
        <v>A972:E972</v>
      </c>
      <c r="L972" t="b" cm="1">
        <f t="array" aca="1" ref="L972" ca="1">SUMPRODUCT(--(INDIRECT(input4713[[#This Row],[range1]])&lt;INDIRECT(input4713[[#This Row],[range2]])))=COUNT(INDIRECT(input4713[[#This Row],[range1]]))</f>
        <v>0</v>
      </c>
      <c r="M972" t="b" cm="1">
        <f t="array" aca="1" ref="M972" ca="1">SUMPRODUCT(--(INDIRECT(input4713[[#This Row],[range1]])&gt;INDIRECT(input4713[[#This Row],[range2]])))=COUNT(INDIRECT(input4713[[#This Row],[range1]]))</f>
        <v>1</v>
      </c>
      <c r="N972" t="b">
        <f ca="1">IF(AND(NOT(input4713[[#This Row],[All DESC?]]),NOT(input4713[[#This Row],[All ASC?]])),FALSE(),TRUE())</f>
        <v>1</v>
      </c>
      <c r="O972" cm="1">
        <f t="array" aca="1" ref="O972" ca="1">IF(AND(input4713[[#This Row],[Safe Part 1]],(MAX(ABS((INDIRECT(input4713[[#This Row],[range2]]))-(INDIRECT(input4713[[#This Row],[range1]])))))&lt;=3),1,0)</f>
        <v>1</v>
      </c>
    </row>
    <row r="973" spans="1:15" x14ac:dyDescent="0.35">
      <c r="A973">
        <v>61</v>
      </c>
      <c r="B973">
        <v>64</v>
      </c>
      <c r="C973">
        <v>65</v>
      </c>
      <c r="D973">
        <v>66</v>
      </c>
      <c r="E973">
        <v>67</v>
      </c>
      <c r="H973">
        <f>1</f>
        <v>1</v>
      </c>
      <c r="I973">
        <f>COUNTA(input4713[[#This Row],[Column1.1]:[Column1.8]])</f>
        <v>5</v>
      </c>
      <c r="J973" t="str">
        <f>ADDRESS(ROW(),input4713[[#This Row],[first col]]+1,4)&amp;":"&amp;ADDRESS(ROW(),input4713[[#This Row],[lastcol]],4)</f>
        <v>B973:E973</v>
      </c>
      <c r="K973" t="str">
        <f>ADDRESS(ROW(),input4713[[#This Row],[first col]],4)&amp;":"&amp;ADDRESS(ROW(),input4713[[#This Row],[lastcol]]-1,4)</f>
        <v>A973:D973</v>
      </c>
      <c r="L973" t="b" cm="1">
        <f t="array" aca="1" ref="L973" ca="1">SUMPRODUCT(--(INDIRECT(input4713[[#This Row],[range1]])&lt;INDIRECT(input4713[[#This Row],[range2]])))=COUNT(INDIRECT(input4713[[#This Row],[range1]]))</f>
        <v>0</v>
      </c>
      <c r="M973" t="b" cm="1">
        <f t="array" aca="1" ref="M973" ca="1">SUMPRODUCT(--(INDIRECT(input4713[[#This Row],[range1]])&gt;INDIRECT(input4713[[#This Row],[range2]])))=COUNT(INDIRECT(input4713[[#This Row],[range1]]))</f>
        <v>1</v>
      </c>
      <c r="N973" t="b">
        <f ca="1">IF(AND(NOT(input4713[[#This Row],[All DESC?]]),NOT(input4713[[#This Row],[All ASC?]])),FALSE(),TRUE())</f>
        <v>1</v>
      </c>
      <c r="O973" cm="1">
        <f t="array" aca="1" ref="O973" ca="1">IF(AND(input4713[[#This Row],[Safe Part 1]],(MAX(ABS((INDIRECT(input4713[[#This Row],[range2]]))-(INDIRECT(input4713[[#This Row],[range1]])))))&lt;=3),1,0)</f>
        <v>1</v>
      </c>
    </row>
    <row r="974" spans="1:15" x14ac:dyDescent="0.35">
      <c r="A974">
        <v>61</v>
      </c>
      <c r="B974">
        <v>58</v>
      </c>
      <c r="C974">
        <v>56</v>
      </c>
      <c r="D974">
        <v>54</v>
      </c>
      <c r="E974">
        <v>52</v>
      </c>
      <c r="F974">
        <v>49</v>
      </c>
      <c r="H974">
        <f>1</f>
        <v>1</v>
      </c>
      <c r="I974">
        <f>COUNTA(input4713[[#This Row],[Column1.1]:[Column1.8]])</f>
        <v>6</v>
      </c>
      <c r="J974" t="str">
        <f>ADDRESS(ROW(),input4713[[#This Row],[first col]]+1,4)&amp;":"&amp;ADDRESS(ROW(),input4713[[#This Row],[lastcol]],4)</f>
        <v>B974:F974</v>
      </c>
      <c r="K974" t="str">
        <f>ADDRESS(ROW(),input4713[[#This Row],[first col]],4)&amp;":"&amp;ADDRESS(ROW(),input4713[[#This Row],[lastcol]]-1,4)</f>
        <v>A974:E974</v>
      </c>
      <c r="L974" t="b" cm="1">
        <f t="array" aca="1" ref="L974" ca="1">SUMPRODUCT(--(INDIRECT(input4713[[#This Row],[range1]])&lt;INDIRECT(input4713[[#This Row],[range2]])))=COUNT(INDIRECT(input4713[[#This Row],[range1]]))</f>
        <v>1</v>
      </c>
      <c r="M974" t="b" cm="1">
        <f t="array" aca="1" ref="M974" ca="1">SUMPRODUCT(--(INDIRECT(input4713[[#This Row],[range1]])&gt;INDIRECT(input4713[[#This Row],[range2]])))=COUNT(INDIRECT(input4713[[#This Row],[range1]]))</f>
        <v>0</v>
      </c>
      <c r="N974" t="b">
        <f ca="1">IF(AND(NOT(input4713[[#This Row],[All DESC?]]),NOT(input4713[[#This Row],[All ASC?]])),FALSE(),TRUE())</f>
        <v>1</v>
      </c>
      <c r="O974" cm="1">
        <f t="array" aca="1" ref="O974" ca="1">IF(AND(input4713[[#This Row],[Safe Part 1]],(MAX(ABS((INDIRECT(input4713[[#This Row],[range2]]))-(INDIRECT(input4713[[#This Row],[range1]])))))&lt;=3),1,0)</f>
        <v>1</v>
      </c>
    </row>
    <row r="975" spans="1:15" x14ac:dyDescent="0.35">
      <c r="A975">
        <v>82</v>
      </c>
      <c r="B975">
        <v>83</v>
      </c>
      <c r="C975">
        <v>85</v>
      </c>
      <c r="D975">
        <v>88</v>
      </c>
      <c r="E975">
        <v>89</v>
      </c>
      <c r="H975">
        <f>1</f>
        <v>1</v>
      </c>
      <c r="I975">
        <f>COUNTA(input4713[[#This Row],[Column1.1]:[Column1.8]])</f>
        <v>5</v>
      </c>
      <c r="J975" t="str">
        <f>ADDRESS(ROW(),input4713[[#This Row],[first col]]+1,4)&amp;":"&amp;ADDRESS(ROW(),input4713[[#This Row],[lastcol]],4)</f>
        <v>B975:E975</v>
      </c>
      <c r="K975" t="str">
        <f>ADDRESS(ROW(),input4713[[#This Row],[first col]],4)&amp;":"&amp;ADDRESS(ROW(),input4713[[#This Row],[lastcol]]-1,4)</f>
        <v>A975:D975</v>
      </c>
      <c r="L975" t="b" cm="1">
        <f t="array" aca="1" ref="L975" ca="1">SUMPRODUCT(--(INDIRECT(input4713[[#This Row],[range1]])&lt;INDIRECT(input4713[[#This Row],[range2]])))=COUNT(INDIRECT(input4713[[#This Row],[range1]]))</f>
        <v>0</v>
      </c>
      <c r="M975" t="b" cm="1">
        <f t="array" aca="1" ref="M975" ca="1">SUMPRODUCT(--(INDIRECT(input4713[[#This Row],[range1]])&gt;INDIRECT(input4713[[#This Row],[range2]])))=COUNT(INDIRECT(input4713[[#This Row],[range1]]))</f>
        <v>1</v>
      </c>
      <c r="N975" t="b">
        <f ca="1">IF(AND(NOT(input4713[[#This Row],[All DESC?]]),NOT(input4713[[#This Row],[All ASC?]])),FALSE(),TRUE())</f>
        <v>1</v>
      </c>
      <c r="O975" cm="1">
        <f t="array" aca="1" ref="O975" ca="1">IF(AND(input4713[[#This Row],[Safe Part 1]],(MAX(ABS((INDIRECT(input4713[[#This Row],[range2]]))-(INDIRECT(input4713[[#This Row],[range1]])))))&lt;=3),1,0)</f>
        <v>1</v>
      </c>
    </row>
    <row r="976" spans="1:15" x14ac:dyDescent="0.35">
      <c r="A976">
        <v>49</v>
      </c>
      <c r="B976">
        <v>46</v>
      </c>
      <c r="C976">
        <v>45</v>
      </c>
      <c r="D976">
        <v>43</v>
      </c>
      <c r="E976">
        <v>42</v>
      </c>
      <c r="F976">
        <v>41</v>
      </c>
      <c r="H976">
        <f>1</f>
        <v>1</v>
      </c>
      <c r="I976">
        <f>COUNTA(input4713[[#This Row],[Column1.1]:[Column1.8]])</f>
        <v>6</v>
      </c>
      <c r="J976" t="str">
        <f>ADDRESS(ROW(),input4713[[#This Row],[first col]]+1,4)&amp;":"&amp;ADDRESS(ROW(),input4713[[#This Row],[lastcol]],4)</f>
        <v>B976:F976</v>
      </c>
      <c r="K976" t="str">
        <f>ADDRESS(ROW(),input4713[[#This Row],[first col]],4)&amp;":"&amp;ADDRESS(ROW(),input4713[[#This Row],[lastcol]]-1,4)</f>
        <v>A976:E976</v>
      </c>
      <c r="L976" t="b" cm="1">
        <f t="array" aca="1" ref="L976" ca="1">SUMPRODUCT(--(INDIRECT(input4713[[#This Row],[range1]])&lt;INDIRECT(input4713[[#This Row],[range2]])))=COUNT(INDIRECT(input4713[[#This Row],[range1]]))</f>
        <v>1</v>
      </c>
      <c r="M976" t="b" cm="1">
        <f t="array" aca="1" ref="M976" ca="1">SUMPRODUCT(--(INDIRECT(input4713[[#This Row],[range1]])&gt;INDIRECT(input4713[[#This Row],[range2]])))=COUNT(INDIRECT(input4713[[#This Row],[range1]]))</f>
        <v>0</v>
      </c>
      <c r="N976" t="b">
        <f ca="1">IF(AND(NOT(input4713[[#This Row],[All DESC?]]),NOT(input4713[[#This Row],[All ASC?]])),FALSE(),TRUE())</f>
        <v>1</v>
      </c>
      <c r="O976" cm="1">
        <f t="array" aca="1" ref="O976" ca="1">IF(AND(input4713[[#This Row],[Safe Part 1]],(MAX(ABS((INDIRECT(input4713[[#This Row],[range2]]))-(INDIRECT(input4713[[#This Row],[range1]])))))&lt;=3),1,0)</f>
        <v>1</v>
      </c>
    </row>
    <row r="977" spans="1:15" x14ac:dyDescent="0.35">
      <c r="A977">
        <v>65</v>
      </c>
      <c r="B977">
        <v>66</v>
      </c>
      <c r="C977">
        <v>67</v>
      </c>
      <c r="D977">
        <v>69</v>
      </c>
      <c r="E977">
        <v>72</v>
      </c>
      <c r="F977">
        <v>74</v>
      </c>
      <c r="H977">
        <f>1</f>
        <v>1</v>
      </c>
      <c r="I977">
        <f>COUNTA(input4713[[#This Row],[Column1.1]:[Column1.8]])</f>
        <v>6</v>
      </c>
      <c r="J977" t="str">
        <f>ADDRESS(ROW(),input4713[[#This Row],[first col]]+1,4)&amp;":"&amp;ADDRESS(ROW(),input4713[[#This Row],[lastcol]],4)</f>
        <v>B977:F977</v>
      </c>
      <c r="K977" t="str">
        <f>ADDRESS(ROW(),input4713[[#This Row],[first col]],4)&amp;":"&amp;ADDRESS(ROW(),input4713[[#This Row],[lastcol]]-1,4)</f>
        <v>A977:E977</v>
      </c>
      <c r="L977" t="b" cm="1">
        <f t="array" aca="1" ref="L977" ca="1">SUMPRODUCT(--(INDIRECT(input4713[[#This Row],[range1]])&lt;INDIRECT(input4713[[#This Row],[range2]])))=COUNT(INDIRECT(input4713[[#This Row],[range1]]))</f>
        <v>0</v>
      </c>
      <c r="M977" t="b" cm="1">
        <f t="array" aca="1" ref="M977" ca="1">SUMPRODUCT(--(INDIRECT(input4713[[#This Row],[range1]])&gt;INDIRECT(input4713[[#This Row],[range2]])))=COUNT(INDIRECT(input4713[[#This Row],[range1]]))</f>
        <v>1</v>
      </c>
      <c r="N977" t="b">
        <f ca="1">IF(AND(NOT(input4713[[#This Row],[All DESC?]]),NOT(input4713[[#This Row],[All ASC?]])),FALSE(),TRUE())</f>
        <v>1</v>
      </c>
      <c r="O977" cm="1">
        <f t="array" aca="1" ref="O977" ca="1">IF(AND(input4713[[#This Row],[Safe Part 1]],(MAX(ABS((INDIRECT(input4713[[#This Row],[range2]]))-(INDIRECT(input4713[[#This Row],[range1]])))))&lt;=3),1,0)</f>
        <v>1</v>
      </c>
    </row>
    <row r="978" spans="1:15" x14ac:dyDescent="0.35">
      <c r="A978">
        <v>92</v>
      </c>
      <c r="B978">
        <v>93</v>
      </c>
      <c r="C978">
        <v>94</v>
      </c>
      <c r="D978">
        <v>96</v>
      </c>
      <c r="E978">
        <v>97</v>
      </c>
      <c r="H978">
        <f>1</f>
        <v>1</v>
      </c>
      <c r="I978">
        <f>COUNTA(input4713[[#This Row],[Column1.1]:[Column1.8]])</f>
        <v>5</v>
      </c>
      <c r="J978" t="str">
        <f>ADDRESS(ROW(),input4713[[#This Row],[first col]]+1,4)&amp;":"&amp;ADDRESS(ROW(),input4713[[#This Row],[lastcol]],4)</f>
        <v>B978:E978</v>
      </c>
      <c r="K978" t="str">
        <f>ADDRESS(ROW(),input4713[[#This Row],[first col]],4)&amp;":"&amp;ADDRESS(ROW(),input4713[[#This Row],[lastcol]]-1,4)</f>
        <v>A978:D978</v>
      </c>
      <c r="L978" t="b" cm="1">
        <f t="array" aca="1" ref="L978" ca="1">SUMPRODUCT(--(INDIRECT(input4713[[#This Row],[range1]])&lt;INDIRECT(input4713[[#This Row],[range2]])))=COUNT(INDIRECT(input4713[[#This Row],[range1]]))</f>
        <v>0</v>
      </c>
      <c r="M978" t="b" cm="1">
        <f t="array" aca="1" ref="M978" ca="1">SUMPRODUCT(--(INDIRECT(input4713[[#This Row],[range1]])&gt;INDIRECT(input4713[[#This Row],[range2]])))=COUNT(INDIRECT(input4713[[#This Row],[range1]]))</f>
        <v>1</v>
      </c>
      <c r="N978" t="b">
        <f ca="1">IF(AND(NOT(input4713[[#This Row],[All DESC?]]),NOT(input4713[[#This Row],[All ASC?]])),FALSE(),TRUE())</f>
        <v>1</v>
      </c>
      <c r="O978" cm="1">
        <f t="array" aca="1" ref="O978" ca="1">IF(AND(input4713[[#This Row],[Safe Part 1]],(MAX(ABS((INDIRECT(input4713[[#This Row],[range2]]))-(INDIRECT(input4713[[#This Row],[range1]])))))&lt;=3),1,0)</f>
        <v>1</v>
      </c>
    </row>
    <row r="979" spans="1:15" x14ac:dyDescent="0.35">
      <c r="A979">
        <v>38</v>
      </c>
      <c r="B979">
        <v>39</v>
      </c>
      <c r="C979">
        <v>42</v>
      </c>
      <c r="D979">
        <v>45</v>
      </c>
      <c r="E979">
        <v>47</v>
      </c>
      <c r="F979">
        <v>48</v>
      </c>
      <c r="H979">
        <f>1</f>
        <v>1</v>
      </c>
      <c r="I979">
        <f>COUNTA(input4713[[#This Row],[Column1.1]:[Column1.8]])</f>
        <v>6</v>
      </c>
      <c r="J979" t="str">
        <f>ADDRESS(ROW(),input4713[[#This Row],[first col]]+1,4)&amp;":"&amp;ADDRESS(ROW(),input4713[[#This Row],[lastcol]],4)</f>
        <v>B979:F979</v>
      </c>
      <c r="K979" t="str">
        <f>ADDRESS(ROW(),input4713[[#This Row],[first col]],4)&amp;":"&amp;ADDRESS(ROW(),input4713[[#This Row],[lastcol]]-1,4)</f>
        <v>A979:E979</v>
      </c>
      <c r="L979" t="b" cm="1">
        <f t="array" aca="1" ref="L979" ca="1">SUMPRODUCT(--(INDIRECT(input4713[[#This Row],[range1]])&lt;INDIRECT(input4713[[#This Row],[range2]])))=COUNT(INDIRECT(input4713[[#This Row],[range1]]))</f>
        <v>0</v>
      </c>
      <c r="M979" t="b" cm="1">
        <f t="array" aca="1" ref="M979" ca="1">SUMPRODUCT(--(INDIRECT(input4713[[#This Row],[range1]])&gt;INDIRECT(input4713[[#This Row],[range2]])))=COUNT(INDIRECT(input4713[[#This Row],[range1]]))</f>
        <v>1</v>
      </c>
      <c r="N979" t="b">
        <f ca="1">IF(AND(NOT(input4713[[#This Row],[All DESC?]]),NOT(input4713[[#This Row],[All ASC?]])),FALSE(),TRUE())</f>
        <v>1</v>
      </c>
      <c r="O979" cm="1">
        <f t="array" aca="1" ref="O979" ca="1">IF(AND(input4713[[#This Row],[Safe Part 1]],(MAX(ABS((INDIRECT(input4713[[#This Row],[range2]]))-(INDIRECT(input4713[[#This Row],[range1]])))))&lt;=3),1,0)</f>
        <v>1</v>
      </c>
    </row>
    <row r="980" spans="1:15" x14ac:dyDescent="0.35">
      <c r="A980">
        <v>49</v>
      </c>
      <c r="B980">
        <v>46</v>
      </c>
      <c r="C980">
        <v>43</v>
      </c>
      <c r="D980">
        <v>42</v>
      </c>
      <c r="E980">
        <v>40</v>
      </c>
      <c r="H980">
        <f>1</f>
        <v>1</v>
      </c>
      <c r="I980">
        <f>COUNTA(input4713[[#This Row],[Column1.1]:[Column1.8]])</f>
        <v>5</v>
      </c>
      <c r="J980" t="str">
        <f>ADDRESS(ROW(),input4713[[#This Row],[first col]]+1,4)&amp;":"&amp;ADDRESS(ROW(),input4713[[#This Row],[lastcol]],4)</f>
        <v>B980:E980</v>
      </c>
      <c r="K980" t="str">
        <f>ADDRESS(ROW(),input4713[[#This Row],[first col]],4)&amp;":"&amp;ADDRESS(ROW(),input4713[[#This Row],[lastcol]]-1,4)</f>
        <v>A980:D980</v>
      </c>
      <c r="L980" t="b" cm="1">
        <f t="array" aca="1" ref="L980" ca="1">SUMPRODUCT(--(INDIRECT(input4713[[#This Row],[range1]])&lt;INDIRECT(input4713[[#This Row],[range2]])))=COUNT(INDIRECT(input4713[[#This Row],[range1]]))</f>
        <v>1</v>
      </c>
      <c r="M980" t="b" cm="1">
        <f t="array" aca="1" ref="M980" ca="1">SUMPRODUCT(--(INDIRECT(input4713[[#This Row],[range1]])&gt;INDIRECT(input4713[[#This Row],[range2]])))=COUNT(INDIRECT(input4713[[#This Row],[range1]]))</f>
        <v>0</v>
      </c>
      <c r="N980" t="b">
        <f ca="1">IF(AND(NOT(input4713[[#This Row],[All DESC?]]),NOT(input4713[[#This Row],[All ASC?]])),FALSE(),TRUE())</f>
        <v>1</v>
      </c>
      <c r="O980" cm="1">
        <f t="array" aca="1" ref="O980" ca="1">IF(AND(input4713[[#This Row],[Safe Part 1]],(MAX(ABS((INDIRECT(input4713[[#This Row],[range2]]))-(INDIRECT(input4713[[#This Row],[range1]])))))&lt;=3),1,0)</f>
        <v>1</v>
      </c>
    </row>
    <row r="981" spans="1:15" x14ac:dyDescent="0.35">
      <c r="A981">
        <v>51</v>
      </c>
      <c r="B981">
        <v>50</v>
      </c>
      <c r="C981">
        <v>48</v>
      </c>
      <c r="D981">
        <v>45</v>
      </c>
      <c r="E981">
        <v>42</v>
      </c>
      <c r="F981">
        <v>40</v>
      </c>
      <c r="H981">
        <f>1</f>
        <v>1</v>
      </c>
      <c r="I981">
        <f>COUNTA(input4713[[#This Row],[Column1.1]:[Column1.8]])</f>
        <v>6</v>
      </c>
      <c r="J981" t="str">
        <f>ADDRESS(ROW(),input4713[[#This Row],[first col]]+1,4)&amp;":"&amp;ADDRESS(ROW(),input4713[[#This Row],[lastcol]],4)</f>
        <v>B981:F981</v>
      </c>
      <c r="K981" t="str">
        <f>ADDRESS(ROW(),input4713[[#This Row],[first col]],4)&amp;":"&amp;ADDRESS(ROW(),input4713[[#This Row],[lastcol]]-1,4)</f>
        <v>A981:E981</v>
      </c>
      <c r="L981" t="b" cm="1">
        <f t="array" aca="1" ref="L981" ca="1">SUMPRODUCT(--(INDIRECT(input4713[[#This Row],[range1]])&lt;INDIRECT(input4713[[#This Row],[range2]])))=COUNT(INDIRECT(input4713[[#This Row],[range1]]))</f>
        <v>1</v>
      </c>
      <c r="M981" t="b" cm="1">
        <f t="array" aca="1" ref="M981" ca="1">SUMPRODUCT(--(INDIRECT(input4713[[#This Row],[range1]])&gt;INDIRECT(input4713[[#This Row],[range2]])))=COUNT(INDIRECT(input4713[[#This Row],[range1]]))</f>
        <v>0</v>
      </c>
      <c r="N981" t="b">
        <f ca="1">IF(AND(NOT(input4713[[#This Row],[All DESC?]]),NOT(input4713[[#This Row],[All ASC?]])),FALSE(),TRUE())</f>
        <v>1</v>
      </c>
      <c r="O981" cm="1">
        <f t="array" aca="1" ref="O981" ca="1">IF(AND(input4713[[#This Row],[Safe Part 1]],(MAX(ABS((INDIRECT(input4713[[#This Row],[range2]]))-(INDIRECT(input4713[[#This Row],[range1]])))))&lt;=3),1,0)</f>
        <v>1</v>
      </c>
    </row>
    <row r="982" spans="1:15" x14ac:dyDescent="0.35">
      <c r="A982">
        <v>66</v>
      </c>
      <c r="B982">
        <v>64</v>
      </c>
      <c r="C982">
        <v>62</v>
      </c>
      <c r="D982">
        <v>60</v>
      </c>
      <c r="E982">
        <v>57</v>
      </c>
      <c r="F982">
        <v>54</v>
      </c>
      <c r="H982">
        <f>1</f>
        <v>1</v>
      </c>
      <c r="I982">
        <f>COUNTA(input4713[[#This Row],[Column1.1]:[Column1.8]])</f>
        <v>6</v>
      </c>
      <c r="J982" t="str">
        <f>ADDRESS(ROW(),input4713[[#This Row],[first col]]+1,4)&amp;":"&amp;ADDRESS(ROW(),input4713[[#This Row],[lastcol]],4)</f>
        <v>B982:F982</v>
      </c>
      <c r="K982" t="str">
        <f>ADDRESS(ROW(),input4713[[#This Row],[first col]],4)&amp;":"&amp;ADDRESS(ROW(),input4713[[#This Row],[lastcol]]-1,4)</f>
        <v>A982:E982</v>
      </c>
      <c r="L982" t="b" cm="1">
        <f t="array" aca="1" ref="L982" ca="1">SUMPRODUCT(--(INDIRECT(input4713[[#This Row],[range1]])&lt;INDIRECT(input4713[[#This Row],[range2]])))=COUNT(INDIRECT(input4713[[#This Row],[range1]]))</f>
        <v>1</v>
      </c>
      <c r="M982" t="b" cm="1">
        <f t="array" aca="1" ref="M982" ca="1">SUMPRODUCT(--(INDIRECT(input4713[[#This Row],[range1]])&gt;INDIRECT(input4713[[#This Row],[range2]])))=COUNT(INDIRECT(input4713[[#This Row],[range1]]))</f>
        <v>0</v>
      </c>
      <c r="N982" t="b">
        <f ca="1">IF(AND(NOT(input4713[[#This Row],[All DESC?]]),NOT(input4713[[#This Row],[All ASC?]])),FALSE(),TRUE())</f>
        <v>1</v>
      </c>
      <c r="O982" cm="1">
        <f t="array" aca="1" ref="O982" ca="1">IF(AND(input4713[[#This Row],[Safe Part 1]],(MAX(ABS((INDIRECT(input4713[[#This Row],[range2]]))-(INDIRECT(input4713[[#This Row],[range1]])))))&lt;=3),1,0)</f>
        <v>1</v>
      </c>
    </row>
    <row r="983" spans="1:15" x14ac:dyDescent="0.35">
      <c r="A983">
        <v>66</v>
      </c>
      <c r="B983">
        <v>65</v>
      </c>
      <c r="C983">
        <v>63</v>
      </c>
      <c r="D983">
        <v>62</v>
      </c>
      <c r="E983">
        <v>60</v>
      </c>
      <c r="F983">
        <v>58</v>
      </c>
      <c r="H983">
        <f>1</f>
        <v>1</v>
      </c>
      <c r="I983">
        <f>COUNTA(input4713[[#This Row],[Column1.1]:[Column1.8]])</f>
        <v>6</v>
      </c>
      <c r="J983" t="str">
        <f>ADDRESS(ROW(),input4713[[#This Row],[first col]]+1,4)&amp;":"&amp;ADDRESS(ROW(),input4713[[#This Row],[lastcol]],4)</f>
        <v>B983:F983</v>
      </c>
      <c r="K983" t="str">
        <f>ADDRESS(ROW(),input4713[[#This Row],[first col]],4)&amp;":"&amp;ADDRESS(ROW(),input4713[[#This Row],[lastcol]]-1,4)</f>
        <v>A983:E983</v>
      </c>
      <c r="L983" t="b" cm="1">
        <f t="array" aca="1" ref="L983" ca="1">SUMPRODUCT(--(INDIRECT(input4713[[#This Row],[range1]])&lt;INDIRECT(input4713[[#This Row],[range2]])))=COUNT(INDIRECT(input4713[[#This Row],[range1]]))</f>
        <v>1</v>
      </c>
      <c r="M983" t="b" cm="1">
        <f t="array" aca="1" ref="M983" ca="1">SUMPRODUCT(--(INDIRECT(input4713[[#This Row],[range1]])&gt;INDIRECT(input4713[[#This Row],[range2]])))=COUNT(INDIRECT(input4713[[#This Row],[range1]]))</f>
        <v>0</v>
      </c>
      <c r="N983" t="b">
        <f ca="1">IF(AND(NOT(input4713[[#This Row],[All DESC?]]),NOT(input4713[[#This Row],[All ASC?]])),FALSE(),TRUE())</f>
        <v>1</v>
      </c>
      <c r="O983" cm="1">
        <f t="array" aca="1" ref="O983" ca="1">IF(AND(input4713[[#This Row],[Safe Part 1]],(MAX(ABS((INDIRECT(input4713[[#This Row],[range2]]))-(INDIRECT(input4713[[#This Row],[range1]])))))&lt;=3),1,0)</f>
        <v>1</v>
      </c>
    </row>
    <row r="984" spans="1:15" x14ac:dyDescent="0.35">
      <c r="A984">
        <v>76</v>
      </c>
      <c r="B984">
        <v>78</v>
      </c>
      <c r="C984">
        <v>80</v>
      </c>
      <c r="D984">
        <v>83</v>
      </c>
      <c r="E984">
        <v>86</v>
      </c>
      <c r="F984">
        <v>88</v>
      </c>
      <c r="H984">
        <f>1</f>
        <v>1</v>
      </c>
      <c r="I984">
        <f>COUNTA(input4713[[#This Row],[Column1.1]:[Column1.8]])</f>
        <v>6</v>
      </c>
      <c r="J984" t="str">
        <f>ADDRESS(ROW(),input4713[[#This Row],[first col]]+1,4)&amp;":"&amp;ADDRESS(ROW(),input4713[[#This Row],[lastcol]],4)</f>
        <v>B984:F984</v>
      </c>
      <c r="K984" t="str">
        <f>ADDRESS(ROW(),input4713[[#This Row],[first col]],4)&amp;":"&amp;ADDRESS(ROW(),input4713[[#This Row],[lastcol]]-1,4)</f>
        <v>A984:E984</v>
      </c>
      <c r="L984" t="b" cm="1">
        <f t="array" aca="1" ref="L984" ca="1">SUMPRODUCT(--(INDIRECT(input4713[[#This Row],[range1]])&lt;INDIRECT(input4713[[#This Row],[range2]])))=COUNT(INDIRECT(input4713[[#This Row],[range1]]))</f>
        <v>0</v>
      </c>
      <c r="M984" t="b" cm="1">
        <f t="array" aca="1" ref="M984" ca="1">SUMPRODUCT(--(INDIRECT(input4713[[#This Row],[range1]])&gt;INDIRECT(input4713[[#This Row],[range2]])))=COUNT(INDIRECT(input4713[[#This Row],[range1]]))</f>
        <v>1</v>
      </c>
      <c r="N984" t="b">
        <f ca="1">IF(AND(NOT(input4713[[#This Row],[All DESC?]]),NOT(input4713[[#This Row],[All ASC?]])),FALSE(),TRUE())</f>
        <v>1</v>
      </c>
      <c r="O984" cm="1">
        <f t="array" aca="1" ref="O984" ca="1">IF(AND(input4713[[#This Row],[Safe Part 1]],(MAX(ABS((INDIRECT(input4713[[#This Row],[range2]]))-(INDIRECT(input4713[[#This Row],[range1]])))))&lt;=3),1,0)</f>
        <v>1</v>
      </c>
    </row>
    <row r="985" spans="1:15" x14ac:dyDescent="0.35">
      <c r="A985">
        <v>69</v>
      </c>
      <c r="B985">
        <v>70</v>
      </c>
      <c r="C985">
        <v>72</v>
      </c>
      <c r="D985">
        <v>74</v>
      </c>
      <c r="E985">
        <v>75</v>
      </c>
      <c r="F985">
        <v>76</v>
      </c>
      <c r="H985">
        <f>1</f>
        <v>1</v>
      </c>
      <c r="I985">
        <f>COUNTA(input4713[[#This Row],[Column1.1]:[Column1.8]])</f>
        <v>6</v>
      </c>
      <c r="J985" t="str">
        <f>ADDRESS(ROW(),input4713[[#This Row],[first col]]+1,4)&amp;":"&amp;ADDRESS(ROW(),input4713[[#This Row],[lastcol]],4)</f>
        <v>B985:F985</v>
      </c>
      <c r="K985" t="str">
        <f>ADDRESS(ROW(),input4713[[#This Row],[first col]],4)&amp;":"&amp;ADDRESS(ROW(),input4713[[#This Row],[lastcol]]-1,4)</f>
        <v>A985:E985</v>
      </c>
      <c r="L985" t="b" cm="1">
        <f t="array" aca="1" ref="L985" ca="1">SUMPRODUCT(--(INDIRECT(input4713[[#This Row],[range1]])&lt;INDIRECT(input4713[[#This Row],[range2]])))=COUNT(INDIRECT(input4713[[#This Row],[range1]]))</f>
        <v>0</v>
      </c>
      <c r="M985" t="b" cm="1">
        <f t="array" aca="1" ref="M985" ca="1">SUMPRODUCT(--(INDIRECT(input4713[[#This Row],[range1]])&gt;INDIRECT(input4713[[#This Row],[range2]])))=COUNT(INDIRECT(input4713[[#This Row],[range1]]))</f>
        <v>1</v>
      </c>
      <c r="N985" t="b">
        <f ca="1">IF(AND(NOT(input4713[[#This Row],[All DESC?]]),NOT(input4713[[#This Row],[All ASC?]])),FALSE(),TRUE())</f>
        <v>1</v>
      </c>
      <c r="O985" cm="1">
        <f t="array" aca="1" ref="O985" ca="1">IF(AND(input4713[[#This Row],[Safe Part 1]],(MAX(ABS((INDIRECT(input4713[[#This Row],[range2]]))-(INDIRECT(input4713[[#This Row],[range1]])))))&lt;=3),1,0)</f>
        <v>1</v>
      </c>
    </row>
    <row r="986" spans="1:15" x14ac:dyDescent="0.35">
      <c r="A986">
        <v>70</v>
      </c>
      <c r="B986">
        <v>72</v>
      </c>
      <c r="C986">
        <v>74</v>
      </c>
      <c r="D986">
        <v>75</v>
      </c>
      <c r="E986">
        <v>76</v>
      </c>
      <c r="F986">
        <v>79</v>
      </c>
      <c r="H986">
        <f>1</f>
        <v>1</v>
      </c>
      <c r="I986">
        <f>COUNTA(input4713[[#This Row],[Column1.1]:[Column1.8]])</f>
        <v>6</v>
      </c>
      <c r="J986" t="str">
        <f>ADDRESS(ROW(),input4713[[#This Row],[first col]]+1,4)&amp;":"&amp;ADDRESS(ROW(),input4713[[#This Row],[lastcol]],4)</f>
        <v>B986:F986</v>
      </c>
      <c r="K986" t="str">
        <f>ADDRESS(ROW(),input4713[[#This Row],[first col]],4)&amp;":"&amp;ADDRESS(ROW(),input4713[[#This Row],[lastcol]]-1,4)</f>
        <v>A986:E986</v>
      </c>
      <c r="L986" t="b" cm="1">
        <f t="array" aca="1" ref="L986" ca="1">SUMPRODUCT(--(INDIRECT(input4713[[#This Row],[range1]])&lt;INDIRECT(input4713[[#This Row],[range2]])))=COUNT(INDIRECT(input4713[[#This Row],[range1]]))</f>
        <v>0</v>
      </c>
      <c r="M986" t="b" cm="1">
        <f t="array" aca="1" ref="M986" ca="1">SUMPRODUCT(--(INDIRECT(input4713[[#This Row],[range1]])&gt;INDIRECT(input4713[[#This Row],[range2]])))=COUNT(INDIRECT(input4713[[#This Row],[range1]]))</f>
        <v>1</v>
      </c>
      <c r="N986" t="b">
        <f ca="1">IF(AND(NOT(input4713[[#This Row],[All DESC?]]),NOT(input4713[[#This Row],[All ASC?]])),FALSE(),TRUE())</f>
        <v>1</v>
      </c>
      <c r="O986" cm="1">
        <f t="array" aca="1" ref="O986" ca="1">IF(AND(input4713[[#This Row],[Safe Part 1]],(MAX(ABS((INDIRECT(input4713[[#This Row],[range2]]))-(INDIRECT(input4713[[#This Row],[range1]])))))&lt;=3),1,0)</f>
        <v>1</v>
      </c>
    </row>
    <row r="987" spans="1:15" x14ac:dyDescent="0.35">
      <c r="A987">
        <v>96</v>
      </c>
      <c r="B987">
        <v>95</v>
      </c>
      <c r="C987">
        <v>93</v>
      </c>
      <c r="D987">
        <v>90</v>
      </c>
      <c r="E987">
        <v>87</v>
      </c>
      <c r="F987">
        <v>85</v>
      </c>
      <c r="G987">
        <v>81</v>
      </c>
      <c r="H987">
        <f>1</f>
        <v>1</v>
      </c>
      <c r="I987">
        <f>COUNTA(input4713[[#This Row],[Column1.1]:[Column1.8]])</f>
        <v>7</v>
      </c>
      <c r="J987" t="str">
        <f>ADDRESS(ROW(),input4713[[#This Row],[first col]]+1,4)&amp;":"&amp;ADDRESS(ROW(),input4713[[#This Row],[lastcol]],4)</f>
        <v>B987:G987</v>
      </c>
      <c r="K987" t="str">
        <f>ADDRESS(ROW(),input4713[[#This Row],[first col]],4)&amp;":"&amp;ADDRESS(ROW(),input4713[[#This Row],[lastcol]]-1,4)</f>
        <v>A987:F987</v>
      </c>
      <c r="L987" t="b" cm="1">
        <f t="array" aca="1" ref="L987" ca="1">SUMPRODUCT(--(INDIRECT(input4713[[#This Row],[range1]])&lt;INDIRECT(input4713[[#This Row],[range2]])))=COUNT(INDIRECT(input4713[[#This Row],[range1]]))</f>
        <v>1</v>
      </c>
      <c r="M987" t="b" cm="1">
        <f t="array" aca="1" ref="M987" ca="1">SUMPRODUCT(--(INDIRECT(input4713[[#This Row],[range1]])&gt;INDIRECT(input4713[[#This Row],[range2]])))=COUNT(INDIRECT(input4713[[#This Row],[range1]]))</f>
        <v>0</v>
      </c>
      <c r="N987" t="b">
        <f ca="1">IF(AND(NOT(input4713[[#This Row],[All DESC?]]),NOT(input4713[[#This Row],[All ASC?]])),FALSE(),TRUE())</f>
        <v>1</v>
      </c>
      <c r="O987" cm="1">
        <f t="array" aca="1" ref="O987" ca="1">IF(AND(input4713[[#This Row],[Safe Part 1]],(MAX(ABS((INDIRECT(input4713[[#This Row],[range2]]))-(INDIRECT(input4713[[#This Row],[range1]])))))&lt;=3),1,0)</f>
        <v>0</v>
      </c>
    </row>
    <row r="988" spans="1:15" x14ac:dyDescent="0.35">
      <c r="A988">
        <v>95</v>
      </c>
      <c r="B988">
        <v>94</v>
      </c>
      <c r="C988">
        <v>91</v>
      </c>
      <c r="D988">
        <v>89</v>
      </c>
      <c r="E988">
        <v>87</v>
      </c>
      <c r="F988">
        <v>84</v>
      </c>
      <c r="H988">
        <f>1</f>
        <v>1</v>
      </c>
      <c r="I988">
        <f>COUNTA(input4713[[#This Row],[Column1.1]:[Column1.8]])</f>
        <v>6</v>
      </c>
      <c r="J988" t="str">
        <f>ADDRESS(ROW(),input4713[[#This Row],[first col]]+1,4)&amp;":"&amp;ADDRESS(ROW(),input4713[[#This Row],[lastcol]],4)</f>
        <v>B988:F988</v>
      </c>
      <c r="K988" t="str">
        <f>ADDRESS(ROW(),input4713[[#This Row],[first col]],4)&amp;":"&amp;ADDRESS(ROW(),input4713[[#This Row],[lastcol]]-1,4)</f>
        <v>A988:E988</v>
      </c>
      <c r="L988" t="b" cm="1">
        <f t="array" aca="1" ref="L988" ca="1">SUMPRODUCT(--(INDIRECT(input4713[[#This Row],[range1]])&lt;INDIRECT(input4713[[#This Row],[range2]])))=COUNT(INDIRECT(input4713[[#This Row],[range1]]))</f>
        <v>1</v>
      </c>
      <c r="M988" t="b" cm="1">
        <f t="array" aca="1" ref="M988" ca="1">SUMPRODUCT(--(INDIRECT(input4713[[#This Row],[range1]])&gt;INDIRECT(input4713[[#This Row],[range2]])))=COUNT(INDIRECT(input4713[[#This Row],[range1]]))</f>
        <v>0</v>
      </c>
      <c r="N988" t="b">
        <f ca="1">IF(AND(NOT(input4713[[#This Row],[All DESC?]]),NOT(input4713[[#This Row],[All ASC?]])),FALSE(),TRUE())</f>
        <v>1</v>
      </c>
      <c r="O988" cm="1">
        <f t="array" aca="1" ref="O988" ca="1">IF(AND(input4713[[#This Row],[Safe Part 1]],(MAX(ABS((INDIRECT(input4713[[#This Row],[range2]]))-(INDIRECT(input4713[[#This Row],[range1]])))))&lt;=3),1,0)</f>
        <v>1</v>
      </c>
    </row>
    <row r="989" spans="1:15" x14ac:dyDescent="0.35">
      <c r="A989">
        <v>13</v>
      </c>
      <c r="B989">
        <v>15</v>
      </c>
      <c r="C989">
        <v>16</v>
      </c>
      <c r="D989">
        <v>19</v>
      </c>
      <c r="E989">
        <v>20</v>
      </c>
      <c r="F989">
        <v>23</v>
      </c>
      <c r="H989">
        <f>1</f>
        <v>1</v>
      </c>
      <c r="I989">
        <f>COUNTA(input4713[[#This Row],[Column1.1]:[Column1.8]])</f>
        <v>6</v>
      </c>
      <c r="J989" t="str">
        <f>ADDRESS(ROW(),input4713[[#This Row],[first col]]+1,4)&amp;":"&amp;ADDRESS(ROW(),input4713[[#This Row],[lastcol]],4)</f>
        <v>B989:F989</v>
      </c>
      <c r="K989" t="str">
        <f>ADDRESS(ROW(),input4713[[#This Row],[first col]],4)&amp;":"&amp;ADDRESS(ROW(),input4713[[#This Row],[lastcol]]-1,4)</f>
        <v>A989:E989</v>
      </c>
      <c r="L989" t="b" cm="1">
        <f t="array" aca="1" ref="L989" ca="1">SUMPRODUCT(--(INDIRECT(input4713[[#This Row],[range1]])&lt;INDIRECT(input4713[[#This Row],[range2]])))=COUNT(INDIRECT(input4713[[#This Row],[range1]]))</f>
        <v>0</v>
      </c>
      <c r="M989" t="b" cm="1">
        <f t="array" aca="1" ref="M989" ca="1">SUMPRODUCT(--(INDIRECT(input4713[[#This Row],[range1]])&gt;INDIRECT(input4713[[#This Row],[range2]])))=COUNT(INDIRECT(input4713[[#This Row],[range1]]))</f>
        <v>1</v>
      </c>
      <c r="N989" t="b">
        <f ca="1">IF(AND(NOT(input4713[[#This Row],[All DESC?]]),NOT(input4713[[#This Row],[All ASC?]])),FALSE(),TRUE())</f>
        <v>1</v>
      </c>
      <c r="O989" cm="1">
        <f t="array" aca="1" ref="O989" ca="1">IF(AND(input4713[[#This Row],[Safe Part 1]],(MAX(ABS((INDIRECT(input4713[[#This Row],[range2]]))-(INDIRECT(input4713[[#This Row],[range1]])))))&lt;=3),1,0)</f>
        <v>1</v>
      </c>
    </row>
    <row r="990" spans="1:15" x14ac:dyDescent="0.35">
      <c r="A990">
        <v>14</v>
      </c>
      <c r="B990">
        <v>16</v>
      </c>
      <c r="C990">
        <v>19</v>
      </c>
      <c r="D990">
        <v>20</v>
      </c>
      <c r="E990">
        <v>23</v>
      </c>
      <c r="F990">
        <v>26</v>
      </c>
      <c r="H990">
        <f>1</f>
        <v>1</v>
      </c>
      <c r="I990">
        <f>COUNTA(input4713[[#This Row],[Column1.1]:[Column1.8]])</f>
        <v>6</v>
      </c>
      <c r="J990" t="str">
        <f>ADDRESS(ROW(),input4713[[#This Row],[first col]]+1,4)&amp;":"&amp;ADDRESS(ROW(),input4713[[#This Row],[lastcol]],4)</f>
        <v>B990:F990</v>
      </c>
      <c r="K990" t="str">
        <f>ADDRESS(ROW(),input4713[[#This Row],[first col]],4)&amp;":"&amp;ADDRESS(ROW(),input4713[[#This Row],[lastcol]]-1,4)</f>
        <v>A990:E990</v>
      </c>
      <c r="L990" t="b" cm="1">
        <f t="array" aca="1" ref="L990" ca="1">SUMPRODUCT(--(INDIRECT(input4713[[#This Row],[range1]])&lt;INDIRECT(input4713[[#This Row],[range2]])))=COUNT(INDIRECT(input4713[[#This Row],[range1]]))</f>
        <v>0</v>
      </c>
      <c r="M990" t="b" cm="1">
        <f t="array" aca="1" ref="M990" ca="1">SUMPRODUCT(--(INDIRECT(input4713[[#This Row],[range1]])&gt;INDIRECT(input4713[[#This Row],[range2]])))=COUNT(INDIRECT(input4713[[#This Row],[range1]]))</f>
        <v>1</v>
      </c>
      <c r="N990" t="b">
        <f ca="1">IF(AND(NOT(input4713[[#This Row],[All DESC?]]),NOT(input4713[[#This Row],[All ASC?]])),FALSE(),TRUE())</f>
        <v>1</v>
      </c>
      <c r="O990" cm="1">
        <f t="array" aca="1" ref="O990" ca="1">IF(AND(input4713[[#This Row],[Safe Part 1]],(MAX(ABS((INDIRECT(input4713[[#This Row],[range2]]))-(INDIRECT(input4713[[#This Row],[range1]])))))&lt;=3),1,0)</f>
        <v>1</v>
      </c>
    </row>
    <row r="991" spans="1:15" x14ac:dyDescent="0.35">
      <c r="A991">
        <v>13</v>
      </c>
      <c r="B991">
        <v>10</v>
      </c>
      <c r="C991">
        <v>7</v>
      </c>
      <c r="D991">
        <v>6</v>
      </c>
      <c r="E991">
        <v>5</v>
      </c>
      <c r="F991">
        <v>3</v>
      </c>
      <c r="H991">
        <f>1</f>
        <v>1</v>
      </c>
      <c r="I991">
        <f>COUNTA(input4713[[#This Row],[Column1.1]:[Column1.8]])</f>
        <v>6</v>
      </c>
      <c r="J991" t="str">
        <f>ADDRESS(ROW(),input4713[[#This Row],[first col]]+1,4)&amp;":"&amp;ADDRESS(ROW(),input4713[[#This Row],[lastcol]],4)</f>
        <v>B991:F991</v>
      </c>
      <c r="K991" t="str">
        <f>ADDRESS(ROW(),input4713[[#This Row],[first col]],4)&amp;":"&amp;ADDRESS(ROW(),input4713[[#This Row],[lastcol]]-1,4)</f>
        <v>A991:E991</v>
      </c>
      <c r="L991" t="b" cm="1">
        <f t="array" aca="1" ref="L991" ca="1">SUMPRODUCT(--(INDIRECT(input4713[[#This Row],[range1]])&lt;INDIRECT(input4713[[#This Row],[range2]])))=COUNT(INDIRECT(input4713[[#This Row],[range1]]))</f>
        <v>1</v>
      </c>
      <c r="M991" t="b" cm="1">
        <f t="array" aca="1" ref="M991" ca="1">SUMPRODUCT(--(INDIRECT(input4713[[#This Row],[range1]])&gt;INDIRECT(input4713[[#This Row],[range2]])))=COUNT(INDIRECT(input4713[[#This Row],[range1]]))</f>
        <v>0</v>
      </c>
      <c r="N991" t="b">
        <f ca="1">IF(AND(NOT(input4713[[#This Row],[All DESC?]]),NOT(input4713[[#This Row],[All ASC?]])),FALSE(),TRUE())</f>
        <v>1</v>
      </c>
      <c r="O991" cm="1">
        <f t="array" aca="1" ref="O991" ca="1">IF(AND(input4713[[#This Row],[Safe Part 1]],(MAX(ABS((INDIRECT(input4713[[#This Row],[range2]]))-(INDIRECT(input4713[[#This Row],[range1]])))))&lt;=3),1,0)</f>
        <v>1</v>
      </c>
    </row>
    <row r="992" spans="1:15" x14ac:dyDescent="0.35">
      <c r="A992">
        <v>58</v>
      </c>
      <c r="B992">
        <v>57</v>
      </c>
      <c r="C992">
        <v>56</v>
      </c>
      <c r="D992">
        <v>53</v>
      </c>
      <c r="E992">
        <v>52</v>
      </c>
      <c r="F992">
        <v>50</v>
      </c>
      <c r="H992">
        <f>1</f>
        <v>1</v>
      </c>
      <c r="I992">
        <f>COUNTA(input4713[[#This Row],[Column1.1]:[Column1.8]])</f>
        <v>6</v>
      </c>
      <c r="J992" t="str">
        <f>ADDRESS(ROW(),input4713[[#This Row],[first col]]+1,4)&amp;":"&amp;ADDRESS(ROW(),input4713[[#This Row],[lastcol]],4)</f>
        <v>B992:F992</v>
      </c>
      <c r="K992" t="str">
        <f>ADDRESS(ROW(),input4713[[#This Row],[first col]],4)&amp;":"&amp;ADDRESS(ROW(),input4713[[#This Row],[lastcol]]-1,4)</f>
        <v>A992:E992</v>
      </c>
      <c r="L992" t="b" cm="1">
        <f t="array" aca="1" ref="L992" ca="1">SUMPRODUCT(--(INDIRECT(input4713[[#This Row],[range1]])&lt;INDIRECT(input4713[[#This Row],[range2]])))=COUNT(INDIRECT(input4713[[#This Row],[range1]]))</f>
        <v>1</v>
      </c>
      <c r="M992" t="b" cm="1">
        <f t="array" aca="1" ref="M992" ca="1">SUMPRODUCT(--(INDIRECT(input4713[[#This Row],[range1]])&gt;INDIRECT(input4713[[#This Row],[range2]])))=COUNT(INDIRECT(input4713[[#This Row],[range1]]))</f>
        <v>0</v>
      </c>
      <c r="N992" t="b">
        <f ca="1">IF(AND(NOT(input4713[[#This Row],[All DESC?]]),NOT(input4713[[#This Row],[All ASC?]])),FALSE(),TRUE())</f>
        <v>1</v>
      </c>
      <c r="O992" cm="1">
        <f t="array" aca="1" ref="O992" ca="1">IF(AND(input4713[[#This Row],[Safe Part 1]],(MAX(ABS((INDIRECT(input4713[[#This Row],[range2]]))-(INDIRECT(input4713[[#This Row],[range1]])))))&lt;=3),1,0)</f>
        <v>1</v>
      </c>
    </row>
    <row r="993" spans="1:15" x14ac:dyDescent="0.35">
      <c r="A993">
        <v>16</v>
      </c>
      <c r="B993">
        <v>14</v>
      </c>
      <c r="C993">
        <v>12</v>
      </c>
      <c r="D993">
        <v>9</v>
      </c>
      <c r="E993">
        <v>7</v>
      </c>
      <c r="F993">
        <v>6</v>
      </c>
      <c r="H993">
        <f>1</f>
        <v>1</v>
      </c>
      <c r="I993">
        <f>COUNTA(input4713[[#This Row],[Column1.1]:[Column1.8]])</f>
        <v>6</v>
      </c>
      <c r="J993" t="str">
        <f>ADDRESS(ROW(),input4713[[#This Row],[first col]]+1,4)&amp;":"&amp;ADDRESS(ROW(),input4713[[#This Row],[lastcol]],4)</f>
        <v>B993:F993</v>
      </c>
      <c r="K993" t="str">
        <f>ADDRESS(ROW(),input4713[[#This Row],[first col]],4)&amp;":"&amp;ADDRESS(ROW(),input4713[[#This Row],[lastcol]]-1,4)</f>
        <v>A993:E993</v>
      </c>
      <c r="L993" t="b" cm="1">
        <f t="array" aca="1" ref="L993" ca="1">SUMPRODUCT(--(INDIRECT(input4713[[#This Row],[range1]])&lt;INDIRECT(input4713[[#This Row],[range2]])))=COUNT(INDIRECT(input4713[[#This Row],[range1]]))</f>
        <v>1</v>
      </c>
      <c r="M993" t="b" cm="1">
        <f t="array" aca="1" ref="M993" ca="1">SUMPRODUCT(--(INDIRECT(input4713[[#This Row],[range1]])&gt;INDIRECT(input4713[[#This Row],[range2]])))=COUNT(INDIRECT(input4713[[#This Row],[range1]]))</f>
        <v>0</v>
      </c>
      <c r="N993" t="b">
        <f ca="1">IF(AND(NOT(input4713[[#This Row],[All DESC?]]),NOT(input4713[[#This Row],[All ASC?]])),FALSE(),TRUE())</f>
        <v>1</v>
      </c>
      <c r="O993" cm="1">
        <f t="array" aca="1" ref="O993" ca="1">IF(AND(input4713[[#This Row],[Safe Part 1]],(MAX(ABS((INDIRECT(input4713[[#This Row],[range2]]))-(INDIRECT(input4713[[#This Row],[range1]])))))&lt;=3),1,0)</f>
        <v>1</v>
      </c>
    </row>
    <row r="994" spans="1:15" x14ac:dyDescent="0.35">
      <c r="A994">
        <v>74</v>
      </c>
      <c r="B994">
        <v>71</v>
      </c>
      <c r="C994">
        <v>70</v>
      </c>
      <c r="D994">
        <v>69</v>
      </c>
      <c r="E994">
        <v>67</v>
      </c>
      <c r="F994">
        <v>64</v>
      </c>
      <c r="G994">
        <v>61</v>
      </c>
      <c r="H994">
        <f>1</f>
        <v>1</v>
      </c>
      <c r="I994">
        <f>COUNTA(input4713[[#This Row],[Column1.1]:[Column1.8]])</f>
        <v>7</v>
      </c>
      <c r="J994" t="str">
        <f>ADDRESS(ROW(),input4713[[#This Row],[first col]]+1,4)&amp;":"&amp;ADDRESS(ROW(),input4713[[#This Row],[lastcol]],4)</f>
        <v>B994:G994</v>
      </c>
      <c r="K994" t="str">
        <f>ADDRESS(ROW(),input4713[[#This Row],[first col]],4)&amp;":"&amp;ADDRESS(ROW(),input4713[[#This Row],[lastcol]]-1,4)</f>
        <v>A994:F994</v>
      </c>
      <c r="L994" t="b" cm="1">
        <f t="array" aca="1" ref="L994" ca="1">SUMPRODUCT(--(INDIRECT(input4713[[#This Row],[range1]])&lt;INDIRECT(input4713[[#This Row],[range2]])))=COUNT(INDIRECT(input4713[[#This Row],[range1]]))</f>
        <v>1</v>
      </c>
      <c r="M994" t="b" cm="1">
        <f t="array" aca="1" ref="M994" ca="1">SUMPRODUCT(--(INDIRECT(input4713[[#This Row],[range1]])&gt;INDIRECT(input4713[[#This Row],[range2]])))=COUNT(INDIRECT(input4713[[#This Row],[range1]]))</f>
        <v>0</v>
      </c>
      <c r="N994" t="b">
        <f ca="1">IF(AND(NOT(input4713[[#This Row],[All DESC?]]),NOT(input4713[[#This Row],[All ASC?]])),FALSE(),TRUE())</f>
        <v>1</v>
      </c>
      <c r="O994" cm="1">
        <f t="array" aca="1" ref="O994" ca="1">IF(AND(input4713[[#This Row],[Safe Part 1]],(MAX(ABS((INDIRECT(input4713[[#This Row],[range2]]))-(INDIRECT(input4713[[#This Row],[range1]])))))&lt;=3),1,0)</f>
        <v>1</v>
      </c>
    </row>
    <row r="995" spans="1:15" x14ac:dyDescent="0.35">
      <c r="A995">
        <v>75</v>
      </c>
      <c r="B995">
        <v>72</v>
      </c>
      <c r="C995">
        <v>69</v>
      </c>
      <c r="D995">
        <v>67</v>
      </c>
      <c r="E995">
        <v>66</v>
      </c>
      <c r="H995">
        <f>1</f>
        <v>1</v>
      </c>
      <c r="I995">
        <f>COUNTA(input4713[[#This Row],[Column1.1]:[Column1.8]])</f>
        <v>5</v>
      </c>
      <c r="J995" t="str">
        <f>ADDRESS(ROW(),input4713[[#This Row],[first col]]+1,4)&amp;":"&amp;ADDRESS(ROW(),input4713[[#This Row],[lastcol]],4)</f>
        <v>B995:E995</v>
      </c>
      <c r="K995" t="str">
        <f>ADDRESS(ROW(),input4713[[#This Row],[first col]],4)&amp;":"&amp;ADDRESS(ROW(),input4713[[#This Row],[lastcol]]-1,4)</f>
        <v>A995:D995</v>
      </c>
      <c r="L995" t="b" cm="1">
        <f t="array" aca="1" ref="L995" ca="1">SUMPRODUCT(--(INDIRECT(input4713[[#This Row],[range1]])&lt;INDIRECT(input4713[[#This Row],[range2]])))=COUNT(INDIRECT(input4713[[#This Row],[range1]]))</f>
        <v>1</v>
      </c>
      <c r="M995" t="b" cm="1">
        <f t="array" aca="1" ref="M995" ca="1">SUMPRODUCT(--(INDIRECT(input4713[[#This Row],[range1]])&gt;INDIRECT(input4713[[#This Row],[range2]])))=COUNT(INDIRECT(input4713[[#This Row],[range1]]))</f>
        <v>0</v>
      </c>
      <c r="N995" t="b">
        <f ca="1">IF(AND(NOT(input4713[[#This Row],[All DESC?]]),NOT(input4713[[#This Row],[All ASC?]])),FALSE(),TRUE())</f>
        <v>1</v>
      </c>
      <c r="O995" cm="1">
        <f t="array" aca="1" ref="O995" ca="1">IF(AND(input4713[[#This Row],[Safe Part 1]],(MAX(ABS((INDIRECT(input4713[[#This Row],[range2]]))-(INDIRECT(input4713[[#This Row],[range1]])))))&lt;=3),1,0)</f>
        <v>1</v>
      </c>
    </row>
    <row r="996" spans="1:15" x14ac:dyDescent="0.35">
      <c r="A996">
        <v>80</v>
      </c>
      <c r="B996">
        <v>77</v>
      </c>
      <c r="C996">
        <v>76</v>
      </c>
      <c r="D996">
        <v>74</v>
      </c>
      <c r="E996">
        <v>72</v>
      </c>
      <c r="F996">
        <v>71</v>
      </c>
      <c r="G996">
        <v>67</v>
      </c>
      <c r="H996">
        <f>1</f>
        <v>1</v>
      </c>
      <c r="I996">
        <f>COUNTA(input4713[[#This Row],[Column1.1]:[Column1.8]])</f>
        <v>7</v>
      </c>
      <c r="J996" t="str">
        <f>ADDRESS(ROW(),input4713[[#This Row],[first col]]+1,4)&amp;":"&amp;ADDRESS(ROW(),input4713[[#This Row],[lastcol]],4)</f>
        <v>B996:G996</v>
      </c>
      <c r="K996" t="str">
        <f>ADDRESS(ROW(),input4713[[#This Row],[first col]],4)&amp;":"&amp;ADDRESS(ROW(),input4713[[#This Row],[lastcol]]-1,4)</f>
        <v>A996:F996</v>
      </c>
      <c r="L996" t="b" cm="1">
        <f t="array" aca="1" ref="L996" ca="1">SUMPRODUCT(--(INDIRECT(input4713[[#This Row],[range1]])&lt;INDIRECT(input4713[[#This Row],[range2]])))=COUNT(INDIRECT(input4713[[#This Row],[range1]]))</f>
        <v>1</v>
      </c>
      <c r="M996" t="b" cm="1">
        <f t="array" aca="1" ref="M996" ca="1">SUMPRODUCT(--(INDIRECT(input4713[[#This Row],[range1]])&gt;INDIRECT(input4713[[#This Row],[range2]])))=COUNT(INDIRECT(input4713[[#This Row],[range1]]))</f>
        <v>0</v>
      </c>
      <c r="N996" t="b">
        <f ca="1">IF(AND(NOT(input4713[[#This Row],[All DESC?]]),NOT(input4713[[#This Row],[All ASC?]])),FALSE(),TRUE())</f>
        <v>1</v>
      </c>
      <c r="O996" cm="1">
        <f t="array" aca="1" ref="O996" ca="1">IF(AND(input4713[[#This Row],[Safe Part 1]],(MAX(ABS((INDIRECT(input4713[[#This Row],[range2]]))-(INDIRECT(input4713[[#This Row],[range1]])))))&lt;=3),1,0)</f>
        <v>0</v>
      </c>
    </row>
    <row r="997" spans="1:15" x14ac:dyDescent="0.35">
      <c r="A997">
        <v>79</v>
      </c>
      <c r="B997">
        <v>82</v>
      </c>
      <c r="C997">
        <v>85</v>
      </c>
      <c r="D997">
        <v>88</v>
      </c>
      <c r="E997">
        <v>89</v>
      </c>
      <c r="F997">
        <v>91</v>
      </c>
      <c r="G997">
        <v>95</v>
      </c>
      <c r="H997">
        <f>1</f>
        <v>1</v>
      </c>
      <c r="I997">
        <f>COUNTA(input4713[[#This Row],[Column1.1]:[Column1.8]])</f>
        <v>7</v>
      </c>
      <c r="J997" t="str">
        <f>ADDRESS(ROW(),input4713[[#This Row],[first col]]+1,4)&amp;":"&amp;ADDRESS(ROW(),input4713[[#This Row],[lastcol]],4)</f>
        <v>B997:G997</v>
      </c>
      <c r="K997" t="str">
        <f>ADDRESS(ROW(),input4713[[#This Row],[first col]],4)&amp;":"&amp;ADDRESS(ROW(),input4713[[#This Row],[lastcol]]-1,4)</f>
        <v>A997:F997</v>
      </c>
      <c r="L997" t="b" cm="1">
        <f t="array" aca="1" ref="L997" ca="1">SUMPRODUCT(--(INDIRECT(input4713[[#This Row],[range1]])&lt;INDIRECT(input4713[[#This Row],[range2]])))=COUNT(INDIRECT(input4713[[#This Row],[range1]]))</f>
        <v>0</v>
      </c>
      <c r="M997" t="b" cm="1">
        <f t="array" aca="1" ref="M997" ca="1">SUMPRODUCT(--(INDIRECT(input4713[[#This Row],[range1]])&gt;INDIRECT(input4713[[#This Row],[range2]])))=COUNT(INDIRECT(input4713[[#This Row],[range1]]))</f>
        <v>1</v>
      </c>
      <c r="N997" t="b">
        <f ca="1">IF(AND(NOT(input4713[[#This Row],[All DESC?]]),NOT(input4713[[#This Row],[All ASC?]])),FALSE(),TRUE())</f>
        <v>1</v>
      </c>
      <c r="O997" cm="1">
        <f t="array" aca="1" ref="O997" ca="1">IF(AND(input4713[[#This Row],[Safe Part 1]],(MAX(ABS((INDIRECT(input4713[[#This Row],[range2]]))-(INDIRECT(input4713[[#This Row],[range1]])))))&lt;=3),1,0)</f>
        <v>0</v>
      </c>
    </row>
    <row r="998" spans="1:15" x14ac:dyDescent="0.35">
      <c r="A998">
        <v>42</v>
      </c>
      <c r="B998">
        <v>41</v>
      </c>
      <c r="C998">
        <v>39</v>
      </c>
      <c r="D998">
        <v>36</v>
      </c>
      <c r="E998">
        <v>34</v>
      </c>
      <c r="F998">
        <v>33</v>
      </c>
      <c r="H998">
        <f>1</f>
        <v>1</v>
      </c>
      <c r="I998">
        <f>COUNTA(input4713[[#This Row],[Column1.1]:[Column1.8]])</f>
        <v>6</v>
      </c>
      <c r="J998" t="str">
        <f>ADDRESS(ROW(),input4713[[#This Row],[first col]]+1,4)&amp;":"&amp;ADDRESS(ROW(),input4713[[#This Row],[lastcol]],4)</f>
        <v>B998:F998</v>
      </c>
      <c r="K998" t="str">
        <f>ADDRESS(ROW(),input4713[[#This Row],[first col]],4)&amp;":"&amp;ADDRESS(ROW(),input4713[[#This Row],[lastcol]]-1,4)</f>
        <v>A998:E998</v>
      </c>
      <c r="L998" t="b" cm="1">
        <f t="array" aca="1" ref="L998" ca="1">SUMPRODUCT(--(INDIRECT(input4713[[#This Row],[range1]])&lt;INDIRECT(input4713[[#This Row],[range2]])))=COUNT(INDIRECT(input4713[[#This Row],[range1]]))</f>
        <v>1</v>
      </c>
      <c r="M998" t="b" cm="1">
        <f t="array" aca="1" ref="M998" ca="1">SUMPRODUCT(--(INDIRECT(input4713[[#This Row],[range1]])&gt;INDIRECT(input4713[[#This Row],[range2]])))=COUNT(INDIRECT(input4713[[#This Row],[range1]]))</f>
        <v>0</v>
      </c>
      <c r="N998" t="b">
        <f ca="1">IF(AND(NOT(input4713[[#This Row],[All DESC?]]),NOT(input4713[[#This Row],[All ASC?]])),FALSE(),TRUE())</f>
        <v>1</v>
      </c>
      <c r="O998" cm="1">
        <f t="array" aca="1" ref="O998" ca="1">IF(AND(input4713[[#This Row],[Safe Part 1]],(MAX(ABS((INDIRECT(input4713[[#This Row],[range2]]))-(INDIRECT(input4713[[#This Row],[range1]])))))&lt;=3),1,0)</f>
        <v>1</v>
      </c>
    </row>
    <row r="999" spans="1:15" x14ac:dyDescent="0.35">
      <c r="A999">
        <v>10</v>
      </c>
      <c r="B999">
        <v>12</v>
      </c>
      <c r="C999">
        <v>13</v>
      </c>
      <c r="D999">
        <v>16</v>
      </c>
      <c r="E999">
        <v>17</v>
      </c>
      <c r="H999">
        <f>1</f>
        <v>1</v>
      </c>
      <c r="I999">
        <f>COUNTA(input4713[[#This Row],[Column1.1]:[Column1.8]])</f>
        <v>5</v>
      </c>
      <c r="J999" t="str">
        <f>ADDRESS(ROW(),input4713[[#This Row],[first col]]+1,4)&amp;":"&amp;ADDRESS(ROW(),input4713[[#This Row],[lastcol]],4)</f>
        <v>B999:E999</v>
      </c>
      <c r="K999" t="str">
        <f>ADDRESS(ROW(),input4713[[#This Row],[first col]],4)&amp;":"&amp;ADDRESS(ROW(),input4713[[#This Row],[lastcol]]-1,4)</f>
        <v>A999:D999</v>
      </c>
      <c r="L999" t="b" cm="1">
        <f t="array" aca="1" ref="L999" ca="1">SUMPRODUCT(--(INDIRECT(input4713[[#This Row],[range1]])&lt;INDIRECT(input4713[[#This Row],[range2]])))=COUNT(INDIRECT(input4713[[#This Row],[range1]]))</f>
        <v>0</v>
      </c>
      <c r="M999" t="b" cm="1">
        <f t="array" aca="1" ref="M999" ca="1">SUMPRODUCT(--(INDIRECT(input4713[[#This Row],[range1]])&gt;INDIRECT(input4713[[#This Row],[range2]])))=COUNT(INDIRECT(input4713[[#This Row],[range1]]))</f>
        <v>1</v>
      </c>
      <c r="N999" t="b">
        <f ca="1">IF(AND(NOT(input4713[[#This Row],[All DESC?]]),NOT(input4713[[#This Row],[All ASC?]])),FALSE(),TRUE())</f>
        <v>1</v>
      </c>
      <c r="O999" cm="1">
        <f t="array" aca="1" ref="O999" ca="1">IF(AND(input4713[[#This Row],[Safe Part 1]],(MAX(ABS((INDIRECT(input4713[[#This Row],[range2]]))-(INDIRECT(input4713[[#This Row],[range1]])))))&lt;=3),1,0)</f>
        <v>1</v>
      </c>
    </row>
    <row r="1000" spans="1:15" x14ac:dyDescent="0.35">
      <c r="A1000">
        <v>14</v>
      </c>
      <c r="B1000">
        <v>12</v>
      </c>
      <c r="C1000">
        <v>10</v>
      </c>
      <c r="D1000">
        <v>7</v>
      </c>
      <c r="E1000">
        <v>5</v>
      </c>
      <c r="F1000">
        <v>3</v>
      </c>
      <c r="H1000">
        <f>1</f>
        <v>1</v>
      </c>
      <c r="I1000">
        <f>COUNTA(input4713[[#This Row],[Column1.1]:[Column1.8]])</f>
        <v>6</v>
      </c>
      <c r="J1000" t="str">
        <f>ADDRESS(ROW(),input4713[[#This Row],[first col]]+1,4)&amp;":"&amp;ADDRESS(ROW(),input4713[[#This Row],[lastcol]],4)</f>
        <v>B1000:F1000</v>
      </c>
      <c r="K1000" t="str">
        <f>ADDRESS(ROW(),input4713[[#This Row],[first col]],4)&amp;":"&amp;ADDRESS(ROW(),input4713[[#This Row],[lastcol]]-1,4)</f>
        <v>A1000:E1000</v>
      </c>
      <c r="L1000" t="b" cm="1">
        <f t="array" aca="1" ref="L1000" ca="1">SUMPRODUCT(--(INDIRECT(input4713[[#This Row],[range1]])&lt;INDIRECT(input4713[[#This Row],[range2]])))=COUNT(INDIRECT(input4713[[#This Row],[range1]]))</f>
        <v>1</v>
      </c>
      <c r="M1000" t="b" cm="1">
        <f t="array" aca="1" ref="M1000" ca="1">SUMPRODUCT(--(INDIRECT(input4713[[#This Row],[range1]])&gt;INDIRECT(input4713[[#This Row],[range2]])))=COUNT(INDIRECT(input4713[[#This Row],[range1]]))</f>
        <v>0</v>
      </c>
      <c r="N1000" t="b">
        <f ca="1">IF(AND(NOT(input4713[[#This Row],[All DESC?]]),NOT(input4713[[#This Row],[All ASC?]])),FALSE(),TRUE())</f>
        <v>1</v>
      </c>
      <c r="O1000" cm="1">
        <f t="array" aca="1" ref="O1000" ca="1">IF(AND(input4713[[#This Row],[Safe Part 1]],(MAX(ABS((INDIRECT(input4713[[#This Row],[range2]]))-(INDIRECT(input4713[[#This Row],[range1]])))))&lt;=3),1,0)</f>
        <v>1</v>
      </c>
    </row>
    <row r="1001" spans="1:15" x14ac:dyDescent="0.35">
      <c r="A1001">
        <v>47</v>
      </c>
      <c r="B1001">
        <v>49</v>
      </c>
      <c r="C1001">
        <v>50</v>
      </c>
      <c r="D1001">
        <v>52</v>
      </c>
      <c r="E1001">
        <v>53</v>
      </c>
      <c r="F1001">
        <v>54</v>
      </c>
      <c r="G1001">
        <v>59</v>
      </c>
      <c r="H1001">
        <f>1</f>
        <v>1</v>
      </c>
      <c r="I1001">
        <f>COUNTA(input4713[[#This Row],[Column1.1]:[Column1.8]])</f>
        <v>7</v>
      </c>
      <c r="J1001" t="str">
        <f>ADDRESS(ROW(),input4713[[#This Row],[first col]]+1,4)&amp;":"&amp;ADDRESS(ROW(),input4713[[#This Row],[lastcol]],4)</f>
        <v>B1001:G1001</v>
      </c>
      <c r="K1001" t="str">
        <f>ADDRESS(ROW(),input4713[[#This Row],[first col]],4)&amp;":"&amp;ADDRESS(ROW(),input4713[[#This Row],[lastcol]]-1,4)</f>
        <v>A1001:F1001</v>
      </c>
      <c r="L1001" t="b" cm="1">
        <f t="array" aca="1" ref="L1001" ca="1">SUMPRODUCT(--(INDIRECT(input4713[[#This Row],[range1]])&lt;INDIRECT(input4713[[#This Row],[range2]])))=COUNT(INDIRECT(input4713[[#This Row],[range1]]))</f>
        <v>0</v>
      </c>
      <c r="M1001" t="b" cm="1">
        <f t="array" aca="1" ref="M1001" ca="1">SUMPRODUCT(--(INDIRECT(input4713[[#This Row],[range1]])&gt;INDIRECT(input4713[[#This Row],[range2]])))=COUNT(INDIRECT(input4713[[#This Row],[range1]]))</f>
        <v>1</v>
      </c>
      <c r="N1001" t="b">
        <f ca="1">IF(AND(NOT(input4713[[#This Row],[All DESC?]]),NOT(input4713[[#This Row],[All ASC?]])),FALSE(),TRUE())</f>
        <v>1</v>
      </c>
      <c r="O1001" cm="1">
        <f t="array" aca="1" ref="O1001" ca="1">IF(AND(input4713[[#This Row],[Safe Part 1]],(MAX(ABS((INDIRECT(input4713[[#This Row],[range2]]))-(INDIRECT(input4713[[#This Row],[range1]])))))&lt;=3),1,0)</f>
        <v>0</v>
      </c>
    </row>
    <row r="1002" spans="1:15" x14ac:dyDescent="0.35">
      <c r="A1002">
        <v>28</v>
      </c>
      <c r="B1002">
        <v>29</v>
      </c>
      <c r="C1002">
        <v>32</v>
      </c>
      <c r="D1002">
        <v>33</v>
      </c>
      <c r="E1002">
        <v>34</v>
      </c>
      <c r="H1002">
        <f>1</f>
        <v>1</v>
      </c>
      <c r="I1002">
        <f>COUNTA(input4713[[#This Row],[Column1.1]:[Column1.8]])</f>
        <v>5</v>
      </c>
      <c r="J1002" t="str">
        <f>ADDRESS(ROW(),input4713[[#This Row],[first col]]+1,4)&amp;":"&amp;ADDRESS(ROW(),input4713[[#This Row],[lastcol]],4)</f>
        <v>B1002:E1002</v>
      </c>
      <c r="K1002" t="str">
        <f>ADDRESS(ROW(),input4713[[#This Row],[first col]],4)&amp;":"&amp;ADDRESS(ROW(),input4713[[#This Row],[lastcol]]-1,4)</f>
        <v>A1002:D1002</v>
      </c>
      <c r="L1002" t="b" cm="1">
        <f t="array" aca="1" ref="L1002" ca="1">SUMPRODUCT(--(INDIRECT(input4713[[#This Row],[range1]])&lt;INDIRECT(input4713[[#This Row],[range2]])))=COUNT(INDIRECT(input4713[[#This Row],[range1]]))</f>
        <v>0</v>
      </c>
      <c r="M1002" t="b" cm="1">
        <f t="array" aca="1" ref="M1002" ca="1">SUMPRODUCT(--(INDIRECT(input4713[[#This Row],[range1]])&gt;INDIRECT(input4713[[#This Row],[range2]])))=COUNT(INDIRECT(input4713[[#This Row],[range1]]))</f>
        <v>1</v>
      </c>
      <c r="N1002" t="b">
        <f ca="1">IF(AND(NOT(input4713[[#This Row],[All DESC?]]),NOT(input4713[[#This Row],[All ASC?]])),FALSE(),TRUE())</f>
        <v>1</v>
      </c>
      <c r="O1002" cm="1">
        <f t="array" aca="1" ref="O1002" ca="1">IF(AND(input4713[[#This Row],[Safe Part 1]],(MAX(ABS((INDIRECT(input4713[[#This Row],[range2]]))-(INDIRECT(input4713[[#This Row],[range1]])))))&lt;=3),1,0)</f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7A971-D898-4289-8BB4-8B65A8906099}">
  <dimension ref="A1:O1002"/>
  <sheetViews>
    <sheetView workbookViewId="0">
      <selection activeCell="L10" sqref="L10"/>
    </sheetView>
  </sheetViews>
  <sheetFormatPr defaultRowHeight="13.5" x14ac:dyDescent="0.35"/>
  <cols>
    <col min="1" max="7" width="12.44140625" bestFit="1" customWidth="1"/>
    <col min="8" max="11" width="12.44140625" customWidth="1"/>
    <col min="15" max="15" width="10.0546875" bestFit="1" customWidth="1"/>
  </cols>
  <sheetData>
    <row r="1" spans="1:15" x14ac:dyDescent="0.35">
      <c r="O1" s="1" t="s">
        <v>21</v>
      </c>
    </row>
    <row r="2" spans="1:15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17</v>
      </c>
      <c r="I2" t="s">
        <v>18</v>
      </c>
      <c r="J2" t="s">
        <v>19</v>
      </c>
      <c r="K2" t="s">
        <v>20</v>
      </c>
      <c r="L2" t="s">
        <v>5</v>
      </c>
      <c r="M2" t="s">
        <v>6</v>
      </c>
      <c r="N2" t="s">
        <v>7</v>
      </c>
      <c r="O2" t="s">
        <v>8</v>
      </c>
    </row>
    <row r="3" spans="1:15" x14ac:dyDescent="0.35">
      <c r="A3">
        <v>35</v>
      </c>
      <c r="B3">
        <v>37</v>
      </c>
      <c r="C3">
        <v>38</v>
      </c>
      <c r="D3">
        <v>41</v>
      </c>
      <c r="E3">
        <v>43</v>
      </c>
      <c r="F3">
        <v>41</v>
      </c>
      <c r="H3">
        <f>1</f>
        <v>1</v>
      </c>
      <c r="I3">
        <f>COUNTA(input4714[[#This Row],[Column1.1]:[Column1.7]])</f>
        <v>6</v>
      </c>
      <c r="J3" t="str">
        <f>ADDRESS(ROW(),input4714[[#This Row],[first col]]+1,4)&amp;":"&amp;ADDRESS(ROW(),input4714[[#This Row],[lastcol]],4)</f>
        <v>B3:F3</v>
      </c>
      <c r="K3" t="str">
        <f>ADDRESS(ROW(),input4714[[#This Row],[first col]],4)&amp;":"&amp;ADDRESS(ROW(),input4714[[#This Row],[lastcol]]-1,4)</f>
        <v>A3:E3</v>
      </c>
      <c r="L3" t="b" cm="1">
        <f t="array" aca="1" ref="L3" ca="1">SUMPRODUCT(--(INDIRECT(input4714[[#This Row],[range1]])&lt;INDIRECT(input4714[[#This Row],[range2]])))=COUNT(INDIRECT(input4714[[#This Row],[range1]]))</f>
        <v>0</v>
      </c>
      <c r="M3" t="b" cm="1">
        <f t="array" aca="1" ref="M3" ca="1">SUMPRODUCT(--(INDIRECT(input4714[[#This Row],[range1]])&gt;INDIRECT(input4714[[#This Row],[range2]])))=COUNT(INDIRECT(input4714[[#This Row],[range1]]))</f>
        <v>0</v>
      </c>
      <c r="N3" t="b">
        <f ca="1">IF(AND(NOT(input4714[[#This Row],[All DESC?]]),NOT(input4714[[#This Row],[All ASC?]])),FALSE(),TRUE())</f>
        <v>0</v>
      </c>
      <c r="O3" cm="1">
        <f t="array" aca="1" ref="O3" ca="1">IF(AND(input4714[[#This Row],[Safe Part 1]],(MAX(ABS((INDIRECT(input4714[[#This Row],[range2]]))-(INDIRECT(input4714[[#This Row],[range1]])))))&lt;=3),1,0)</f>
        <v>0</v>
      </c>
    </row>
    <row r="4" spans="1:15" x14ac:dyDescent="0.35">
      <c r="A4">
        <v>64</v>
      </c>
      <c r="B4">
        <v>66</v>
      </c>
      <c r="C4">
        <v>69</v>
      </c>
      <c r="D4">
        <v>71</v>
      </c>
      <c r="E4">
        <v>72</v>
      </c>
      <c r="F4">
        <v>72</v>
      </c>
      <c r="H4">
        <f>1</f>
        <v>1</v>
      </c>
      <c r="I4">
        <f>COUNTA(input4714[[#This Row],[Column1.1]:[Column1.7]])</f>
        <v>6</v>
      </c>
      <c r="J4" t="str">
        <f>ADDRESS(ROW(),input4714[[#This Row],[first col]]+1,4)&amp;":"&amp;ADDRESS(ROW(),input4714[[#This Row],[lastcol]],4)</f>
        <v>B4:F4</v>
      </c>
      <c r="K4" t="str">
        <f>ADDRESS(ROW(),input4714[[#This Row],[first col]],4)&amp;":"&amp;ADDRESS(ROW(),input4714[[#This Row],[lastcol]]-1,4)</f>
        <v>A4:E4</v>
      </c>
      <c r="L4" t="b" cm="1">
        <f t="array" aca="1" ref="L4" ca="1">SUMPRODUCT(--(INDIRECT(input4714[[#This Row],[range1]])&lt;INDIRECT(input4714[[#This Row],[range2]])))=COUNT(INDIRECT(input4714[[#This Row],[range1]]))</f>
        <v>0</v>
      </c>
      <c r="M4" t="b" cm="1">
        <f t="array" aca="1" ref="M4" ca="1">SUMPRODUCT(--(INDIRECT(input4714[[#This Row],[range1]])&gt;INDIRECT(input4714[[#This Row],[range2]])))=COUNT(INDIRECT(input4714[[#This Row],[range1]]))</f>
        <v>0</v>
      </c>
      <c r="N4" t="b">
        <f ca="1">IF(AND(NOT(input4714[[#This Row],[All DESC?]]),NOT(input4714[[#This Row],[All ASC?]])),FALSE(),TRUE())</f>
        <v>0</v>
      </c>
      <c r="O4" cm="1">
        <f t="array" aca="1" ref="O4" ca="1">IF(AND(input4714[[#This Row],[Safe Part 1]],(MAX(ABS((INDIRECT(input4714[[#This Row],[range2]]))-(INDIRECT(input4714[[#This Row],[range1]])))))&lt;=3),1,0)</f>
        <v>0</v>
      </c>
    </row>
    <row r="5" spans="1:15" x14ac:dyDescent="0.35">
      <c r="A5">
        <v>45</v>
      </c>
      <c r="B5">
        <v>47</v>
      </c>
      <c r="C5">
        <v>50</v>
      </c>
      <c r="D5">
        <v>51</v>
      </c>
      <c r="E5">
        <v>52</v>
      </c>
      <c r="F5">
        <v>53</v>
      </c>
      <c r="G5">
        <v>55</v>
      </c>
      <c r="H5">
        <f>1</f>
        <v>1</v>
      </c>
      <c r="I5">
        <f>COUNTA(input4714[[#This Row],[Column1.1]:[Column1.7]])</f>
        <v>7</v>
      </c>
      <c r="J5" t="str">
        <f>ADDRESS(ROW(),input4714[[#This Row],[first col]]+1,4)&amp;":"&amp;ADDRESS(ROW(),input4714[[#This Row],[lastcol]],4)</f>
        <v>B5:G5</v>
      </c>
      <c r="K5" t="str">
        <f>ADDRESS(ROW(),input4714[[#This Row],[first col]],4)&amp;":"&amp;ADDRESS(ROW(),input4714[[#This Row],[lastcol]]-1,4)</f>
        <v>A5:F5</v>
      </c>
      <c r="L5" t="b" cm="1">
        <f t="array" aca="1" ref="L5" ca="1">SUMPRODUCT(--(INDIRECT(input4714[[#This Row],[range1]])&lt;INDIRECT(input4714[[#This Row],[range2]])))=COUNT(INDIRECT(input4714[[#This Row],[range1]]))</f>
        <v>0</v>
      </c>
      <c r="M5" t="b" cm="1">
        <f t="array" aca="1" ref="M5" ca="1">SUMPRODUCT(--(INDIRECT(input4714[[#This Row],[range1]])&gt;INDIRECT(input4714[[#This Row],[range2]])))=COUNT(INDIRECT(input4714[[#This Row],[range1]]))</f>
        <v>1</v>
      </c>
      <c r="N5" t="b">
        <f ca="1">IF(AND(NOT(input4714[[#This Row],[All DESC?]]),NOT(input4714[[#This Row],[All ASC?]])),FALSE(),TRUE())</f>
        <v>1</v>
      </c>
      <c r="O5" cm="1">
        <f t="array" aca="1" ref="O5" ca="1">IF(AND(input4714[[#This Row],[Safe Part 1]],(MAX(ABS((INDIRECT(input4714[[#This Row],[range2]]))-(INDIRECT(input4714[[#This Row],[range1]])))))&lt;=3),1,0)</f>
        <v>1</v>
      </c>
    </row>
    <row r="6" spans="1:15" x14ac:dyDescent="0.35">
      <c r="A6">
        <v>16</v>
      </c>
      <c r="B6">
        <v>18</v>
      </c>
      <c r="C6">
        <v>19</v>
      </c>
      <c r="D6">
        <v>20</v>
      </c>
      <c r="E6">
        <v>23</v>
      </c>
      <c r="F6">
        <v>29</v>
      </c>
      <c r="H6">
        <f>1</f>
        <v>1</v>
      </c>
      <c r="I6">
        <f>COUNTA(input4714[[#This Row],[Column1.1]:[Column1.7]])</f>
        <v>6</v>
      </c>
      <c r="J6" t="str">
        <f>ADDRESS(ROW(),input4714[[#This Row],[first col]]+1,4)&amp;":"&amp;ADDRESS(ROW(),input4714[[#This Row],[lastcol]],4)</f>
        <v>B6:F6</v>
      </c>
      <c r="K6" t="str">
        <f>ADDRESS(ROW(),input4714[[#This Row],[first col]],4)&amp;":"&amp;ADDRESS(ROW(),input4714[[#This Row],[lastcol]]-1,4)</f>
        <v>A6:E6</v>
      </c>
      <c r="L6" t="b" cm="1">
        <f t="array" aca="1" ref="L6" ca="1">SUMPRODUCT(--(INDIRECT(input4714[[#This Row],[range1]])&lt;INDIRECT(input4714[[#This Row],[range2]])))=COUNT(INDIRECT(input4714[[#This Row],[range1]]))</f>
        <v>0</v>
      </c>
      <c r="M6" t="b" cm="1">
        <f t="array" aca="1" ref="M6" ca="1">SUMPRODUCT(--(INDIRECT(input4714[[#This Row],[range1]])&gt;INDIRECT(input4714[[#This Row],[range2]])))=COUNT(INDIRECT(input4714[[#This Row],[range1]]))</f>
        <v>1</v>
      </c>
      <c r="N6" t="b">
        <f ca="1">IF(AND(NOT(input4714[[#This Row],[All DESC?]]),NOT(input4714[[#This Row],[All ASC?]])),FALSE(),TRUE())</f>
        <v>1</v>
      </c>
      <c r="O6" cm="1">
        <f t="array" aca="1" ref="O6" ca="1">IF(AND(input4714[[#This Row],[Safe Part 1]],(MAX(ABS((INDIRECT(input4714[[#This Row],[range2]]))-(INDIRECT(input4714[[#This Row],[range1]])))))&lt;=3),1,0)</f>
        <v>0</v>
      </c>
    </row>
    <row r="7" spans="1:15" x14ac:dyDescent="0.35">
      <c r="A7">
        <v>36</v>
      </c>
      <c r="B7">
        <v>39</v>
      </c>
      <c r="C7">
        <v>41</v>
      </c>
      <c r="D7">
        <v>43</v>
      </c>
      <c r="E7">
        <v>44</v>
      </c>
      <c r="F7">
        <v>41</v>
      </c>
      <c r="G7">
        <v>44</v>
      </c>
      <c r="H7">
        <f>1</f>
        <v>1</v>
      </c>
      <c r="I7">
        <f>COUNTA(input4714[[#This Row],[Column1.1]:[Column1.7]])</f>
        <v>7</v>
      </c>
      <c r="J7" t="str">
        <f>ADDRESS(ROW(),input4714[[#This Row],[first col]]+1,4)&amp;":"&amp;ADDRESS(ROW(),input4714[[#This Row],[lastcol]],4)</f>
        <v>B7:G7</v>
      </c>
      <c r="K7" t="str">
        <f>ADDRESS(ROW(),input4714[[#This Row],[first col]],4)&amp;":"&amp;ADDRESS(ROW(),input4714[[#This Row],[lastcol]]-1,4)</f>
        <v>A7:F7</v>
      </c>
      <c r="L7" t="b" cm="1">
        <f t="array" aca="1" ref="L7" ca="1">SUMPRODUCT(--(INDIRECT(input4714[[#This Row],[range1]])&lt;INDIRECT(input4714[[#This Row],[range2]])))=COUNT(INDIRECT(input4714[[#This Row],[range1]]))</f>
        <v>0</v>
      </c>
      <c r="M7" t="b" cm="1">
        <f t="array" aca="1" ref="M7" ca="1">SUMPRODUCT(--(INDIRECT(input4714[[#This Row],[range1]])&gt;INDIRECT(input4714[[#This Row],[range2]])))=COUNT(INDIRECT(input4714[[#This Row],[range1]]))</f>
        <v>0</v>
      </c>
      <c r="N7" t="b">
        <f ca="1">IF(AND(NOT(input4714[[#This Row],[All DESC?]]),NOT(input4714[[#This Row],[All ASC?]])),FALSE(),TRUE())</f>
        <v>0</v>
      </c>
      <c r="O7" cm="1">
        <f t="array" aca="1" ref="O7" ca="1">IF(AND(input4714[[#This Row],[Safe Part 1]],(MAX(ABS((INDIRECT(input4714[[#This Row],[range2]]))-(INDIRECT(input4714[[#This Row],[range1]])))))&lt;=3),1,0)</f>
        <v>0</v>
      </c>
    </row>
    <row r="8" spans="1:15" x14ac:dyDescent="0.35">
      <c r="A8">
        <v>42</v>
      </c>
      <c r="B8">
        <v>45</v>
      </c>
      <c r="C8">
        <v>46</v>
      </c>
      <c r="D8">
        <v>44</v>
      </c>
      <c r="E8">
        <v>42</v>
      </c>
      <c r="H8">
        <f>1</f>
        <v>1</v>
      </c>
      <c r="I8">
        <f>COUNTA(input4714[[#This Row],[Column1.1]:[Column1.7]])</f>
        <v>5</v>
      </c>
      <c r="J8" t="str">
        <f>ADDRESS(ROW(),input4714[[#This Row],[first col]]+1,4)&amp;":"&amp;ADDRESS(ROW(),input4714[[#This Row],[lastcol]],4)</f>
        <v>B8:E8</v>
      </c>
      <c r="K8" t="str">
        <f>ADDRESS(ROW(),input4714[[#This Row],[first col]],4)&amp;":"&amp;ADDRESS(ROW(),input4714[[#This Row],[lastcol]]-1,4)</f>
        <v>A8:D8</v>
      </c>
      <c r="L8" t="b" cm="1">
        <f t="array" aca="1" ref="L8" ca="1">SUMPRODUCT(--(INDIRECT(input4714[[#This Row],[range1]])&lt;INDIRECT(input4714[[#This Row],[range2]])))=COUNT(INDIRECT(input4714[[#This Row],[range1]]))</f>
        <v>0</v>
      </c>
      <c r="M8" t="b" cm="1">
        <f t="array" aca="1" ref="M8" ca="1">SUMPRODUCT(--(INDIRECT(input4714[[#This Row],[range1]])&gt;INDIRECT(input4714[[#This Row],[range2]])))=COUNT(INDIRECT(input4714[[#This Row],[range1]]))</f>
        <v>0</v>
      </c>
      <c r="N8" t="b">
        <f ca="1">IF(AND(NOT(input4714[[#This Row],[All DESC?]]),NOT(input4714[[#This Row],[All ASC?]])),FALSE(),TRUE())</f>
        <v>0</v>
      </c>
      <c r="O8" cm="1">
        <f t="array" aca="1" ref="O8" ca="1">IF(AND(input4714[[#This Row],[Safe Part 1]],(MAX(ABS((INDIRECT(input4714[[#This Row],[range2]]))-(INDIRECT(input4714[[#This Row],[range1]])))))&lt;=3),1,0)</f>
        <v>0</v>
      </c>
    </row>
    <row r="9" spans="1:15" x14ac:dyDescent="0.35">
      <c r="A9">
        <v>82</v>
      </c>
      <c r="B9">
        <v>85</v>
      </c>
      <c r="C9">
        <v>86</v>
      </c>
      <c r="D9">
        <v>87</v>
      </c>
      <c r="E9">
        <v>88</v>
      </c>
      <c r="F9">
        <v>86</v>
      </c>
      <c r="G9">
        <v>86</v>
      </c>
      <c r="H9">
        <f>1</f>
        <v>1</v>
      </c>
      <c r="I9">
        <f>COUNTA(input4714[[#This Row],[Column1.1]:[Column1.7]])</f>
        <v>7</v>
      </c>
      <c r="J9" t="str">
        <f>ADDRESS(ROW(),input4714[[#This Row],[first col]]+1,4)&amp;":"&amp;ADDRESS(ROW(),input4714[[#This Row],[lastcol]],4)</f>
        <v>B9:G9</v>
      </c>
      <c r="K9" t="str">
        <f>ADDRESS(ROW(),input4714[[#This Row],[first col]],4)&amp;":"&amp;ADDRESS(ROW(),input4714[[#This Row],[lastcol]]-1,4)</f>
        <v>A9:F9</v>
      </c>
      <c r="L9" t="b" cm="1">
        <f t="array" aca="1" ref="L9" ca="1">SUMPRODUCT(--(INDIRECT(input4714[[#This Row],[range1]])&lt;INDIRECT(input4714[[#This Row],[range2]])))=COUNT(INDIRECT(input4714[[#This Row],[range1]]))</f>
        <v>0</v>
      </c>
      <c r="M9" t="b" cm="1">
        <f t="array" aca="1" ref="M9" ca="1">SUMPRODUCT(--(INDIRECT(input4714[[#This Row],[range1]])&gt;INDIRECT(input4714[[#This Row],[range2]])))=COUNT(INDIRECT(input4714[[#This Row],[range1]]))</f>
        <v>0</v>
      </c>
      <c r="N9" t="b">
        <f ca="1">IF(AND(NOT(input4714[[#This Row],[All DESC?]]),NOT(input4714[[#This Row],[All ASC?]])),FALSE(),TRUE())</f>
        <v>0</v>
      </c>
      <c r="O9" cm="1">
        <f t="array" aca="1" ref="O9" ca="1">IF(AND(input4714[[#This Row],[Safe Part 1]],(MAX(ABS((INDIRECT(input4714[[#This Row],[range2]]))-(INDIRECT(input4714[[#This Row],[range1]])))))&lt;=3),1,0)</f>
        <v>0</v>
      </c>
    </row>
    <row r="10" spans="1:15" x14ac:dyDescent="0.35">
      <c r="A10">
        <v>42</v>
      </c>
      <c r="B10">
        <v>45</v>
      </c>
      <c r="C10">
        <v>46</v>
      </c>
      <c r="D10">
        <v>45</v>
      </c>
      <c r="E10">
        <v>47</v>
      </c>
      <c r="F10">
        <v>51</v>
      </c>
      <c r="H10">
        <f>1</f>
        <v>1</v>
      </c>
      <c r="I10">
        <f>COUNTA(input4714[[#This Row],[Column1.1]:[Column1.7]])</f>
        <v>6</v>
      </c>
      <c r="J10" t="str">
        <f>ADDRESS(ROW(),input4714[[#This Row],[first col]]+1,4)&amp;":"&amp;ADDRESS(ROW(),input4714[[#This Row],[lastcol]],4)</f>
        <v>B10:F10</v>
      </c>
      <c r="K10" t="str">
        <f>ADDRESS(ROW(),input4714[[#This Row],[first col]],4)&amp;":"&amp;ADDRESS(ROW(),input4714[[#This Row],[lastcol]]-1,4)</f>
        <v>A10:E10</v>
      </c>
      <c r="L10" t="b" cm="1">
        <f t="array" aca="1" ref="L10" ca="1">SUMPRODUCT(--(INDIRECT(input4714[[#This Row],[range1]])&lt;INDIRECT(input4714[[#This Row],[range2]])))=COUNT(INDIRECT(input4714[[#This Row],[range1]]))</f>
        <v>0</v>
      </c>
      <c r="M10" t="b" cm="1">
        <f t="array" aca="1" ref="M10" ca="1">SUMPRODUCT(--(INDIRECT(input4714[[#This Row],[range1]])&gt;INDIRECT(input4714[[#This Row],[range2]])))=COUNT(INDIRECT(input4714[[#This Row],[range1]]))</f>
        <v>0</v>
      </c>
      <c r="N10" t="b">
        <f ca="1">IF(AND(NOT(input4714[[#This Row],[All DESC?]]),NOT(input4714[[#This Row],[All ASC?]])),FALSE(),TRUE())</f>
        <v>0</v>
      </c>
      <c r="O10" cm="1">
        <f t="array" aca="1" ref="O10" ca="1">IF(AND(input4714[[#This Row],[Safe Part 1]],(MAX(ABS((INDIRECT(input4714[[#This Row],[range2]]))-(INDIRECT(input4714[[#This Row],[range1]])))))&lt;=3),1,0)</f>
        <v>0</v>
      </c>
    </row>
    <row r="11" spans="1:15" x14ac:dyDescent="0.35">
      <c r="A11">
        <v>57</v>
      </c>
      <c r="B11">
        <v>60</v>
      </c>
      <c r="C11">
        <v>62</v>
      </c>
      <c r="D11">
        <v>65</v>
      </c>
      <c r="E11">
        <v>63</v>
      </c>
      <c r="F11">
        <v>65</v>
      </c>
      <c r="G11">
        <v>70</v>
      </c>
      <c r="H11">
        <f>1</f>
        <v>1</v>
      </c>
      <c r="I11">
        <f>COUNTA(input4714[[#This Row],[Column1.1]:[Column1.7]])</f>
        <v>7</v>
      </c>
      <c r="J11" t="str">
        <f>ADDRESS(ROW(),input4714[[#This Row],[first col]]+1,4)&amp;":"&amp;ADDRESS(ROW(),input4714[[#This Row],[lastcol]],4)</f>
        <v>B11:G11</v>
      </c>
      <c r="K11" t="str">
        <f>ADDRESS(ROW(),input4714[[#This Row],[first col]],4)&amp;":"&amp;ADDRESS(ROW(),input4714[[#This Row],[lastcol]]-1,4)</f>
        <v>A11:F11</v>
      </c>
      <c r="L11" t="b" cm="1">
        <f t="array" aca="1" ref="L11" ca="1">SUMPRODUCT(--(INDIRECT(input4714[[#This Row],[range1]])&lt;INDIRECT(input4714[[#This Row],[range2]])))=COUNT(INDIRECT(input4714[[#This Row],[range1]]))</f>
        <v>0</v>
      </c>
      <c r="M11" t="b" cm="1">
        <f t="array" aca="1" ref="M11" ca="1">SUMPRODUCT(--(INDIRECT(input4714[[#This Row],[range1]])&gt;INDIRECT(input4714[[#This Row],[range2]])))=COUNT(INDIRECT(input4714[[#This Row],[range1]]))</f>
        <v>0</v>
      </c>
      <c r="N11" t="b">
        <f ca="1">IF(AND(NOT(input4714[[#This Row],[All DESC?]]),NOT(input4714[[#This Row],[All ASC?]])),FALSE(),TRUE())</f>
        <v>0</v>
      </c>
      <c r="O11" cm="1">
        <f t="array" aca="1" ref="O11" ca="1">IF(AND(input4714[[#This Row],[Safe Part 1]],(MAX(ABS((INDIRECT(input4714[[#This Row],[range2]]))-(INDIRECT(input4714[[#This Row],[range1]])))))&lt;=3),1,0)</f>
        <v>0</v>
      </c>
    </row>
    <row r="12" spans="1:15" x14ac:dyDescent="0.35">
      <c r="A12">
        <v>88</v>
      </c>
      <c r="B12">
        <v>90</v>
      </c>
      <c r="C12">
        <v>90</v>
      </c>
      <c r="D12">
        <v>93</v>
      </c>
      <c r="E12">
        <v>95</v>
      </c>
      <c r="F12">
        <v>97</v>
      </c>
      <c r="H12">
        <f>1</f>
        <v>1</v>
      </c>
      <c r="I12">
        <f>COUNTA(input4714[[#This Row],[Column1.1]:[Column1.7]])</f>
        <v>6</v>
      </c>
      <c r="J12" t="str">
        <f>ADDRESS(ROW(),input4714[[#This Row],[first col]]+1,4)&amp;":"&amp;ADDRESS(ROW(),input4714[[#This Row],[lastcol]],4)</f>
        <v>B12:F12</v>
      </c>
      <c r="K12" t="str">
        <f>ADDRESS(ROW(),input4714[[#This Row],[first col]],4)&amp;":"&amp;ADDRESS(ROW(),input4714[[#This Row],[lastcol]]-1,4)</f>
        <v>A12:E12</v>
      </c>
      <c r="L12" t="b" cm="1">
        <f t="array" aca="1" ref="L12" ca="1">SUMPRODUCT(--(INDIRECT(input4714[[#This Row],[range1]])&lt;INDIRECT(input4714[[#This Row],[range2]])))=COUNT(INDIRECT(input4714[[#This Row],[range1]]))</f>
        <v>0</v>
      </c>
      <c r="M12" t="b" cm="1">
        <f t="array" aca="1" ref="M12" ca="1">SUMPRODUCT(--(INDIRECT(input4714[[#This Row],[range1]])&gt;INDIRECT(input4714[[#This Row],[range2]])))=COUNT(INDIRECT(input4714[[#This Row],[range1]]))</f>
        <v>0</v>
      </c>
      <c r="N12" t="b">
        <f ca="1">IF(AND(NOT(input4714[[#This Row],[All DESC?]]),NOT(input4714[[#This Row],[All ASC?]])),FALSE(),TRUE())</f>
        <v>0</v>
      </c>
      <c r="O12" cm="1">
        <f t="array" aca="1" ref="O12" ca="1">IF(AND(input4714[[#This Row],[Safe Part 1]],(MAX(ABS((INDIRECT(input4714[[#This Row],[range2]]))-(INDIRECT(input4714[[#This Row],[range1]])))))&lt;=3),1,0)</f>
        <v>0</v>
      </c>
    </row>
    <row r="13" spans="1:15" x14ac:dyDescent="0.35">
      <c r="A13">
        <v>54</v>
      </c>
      <c r="B13">
        <v>56</v>
      </c>
      <c r="C13">
        <v>58</v>
      </c>
      <c r="D13">
        <v>59</v>
      </c>
      <c r="E13">
        <v>60</v>
      </c>
      <c r="F13">
        <v>60</v>
      </c>
      <c r="G13">
        <v>62</v>
      </c>
      <c r="H13">
        <f>1</f>
        <v>1</v>
      </c>
      <c r="I13">
        <f>COUNTA(input4714[[#This Row],[Column1.1]:[Column1.7]])</f>
        <v>7</v>
      </c>
      <c r="J13" t="str">
        <f>ADDRESS(ROW(),input4714[[#This Row],[first col]]+1,4)&amp;":"&amp;ADDRESS(ROW(),input4714[[#This Row],[lastcol]],4)</f>
        <v>B13:G13</v>
      </c>
      <c r="K13" t="str">
        <f>ADDRESS(ROW(),input4714[[#This Row],[first col]],4)&amp;":"&amp;ADDRESS(ROW(),input4714[[#This Row],[lastcol]]-1,4)</f>
        <v>A13:F13</v>
      </c>
      <c r="L13" t="b" cm="1">
        <f t="array" aca="1" ref="L13" ca="1">SUMPRODUCT(--(INDIRECT(input4714[[#This Row],[range1]])&lt;INDIRECT(input4714[[#This Row],[range2]])))=COUNT(INDIRECT(input4714[[#This Row],[range1]]))</f>
        <v>0</v>
      </c>
      <c r="M13" t="b" cm="1">
        <f t="array" aca="1" ref="M13" ca="1">SUMPRODUCT(--(INDIRECT(input4714[[#This Row],[range1]])&gt;INDIRECT(input4714[[#This Row],[range2]])))=COUNT(INDIRECT(input4714[[#This Row],[range1]]))</f>
        <v>0</v>
      </c>
      <c r="N13" t="b">
        <f ca="1">IF(AND(NOT(input4714[[#This Row],[All DESC?]]),NOT(input4714[[#This Row],[All ASC?]])),FALSE(),TRUE())</f>
        <v>0</v>
      </c>
      <c r="O13" cm="1">
        <f t="array" aca="1" ref="O13" ca="1">IF(AND(input4714[[#This Row],[Safe Part 1]],(MAX(ABS((INDIRECT(input4714[[#This Row],[range2]]))-(INDIRECT(input4714[[#This Row],[range1]])))))&lt;=3),1,0)</f>
        <v>0</v>
      </c>
    </row>
    <row r="14" spans="1:15" x14ac:dyDescent="0.35">
      <c r="A14">
        <v>64</v>
      </c>
      <c r="B14">
        <v>66</v>
      </c>
      <c r="C14">
        <v>68</v>
      </c>
      <c r="D14">
        <v>68</v>
      </c>
      <c r="E14">
        <v>70</v>
      </c>
      <c r="F14">
        <v>73</v>
      </c>
      <c r="G14">
        <v>73</v>
      </c>
      <c r="H14">
        <f>1</f>
        <v>1</v>
      </c>
      <c r="I14">
        <f>COUNTA(input4714[[#This Row],[Column1.1]:[Column1.7]])</f>
        <v>7</v>
      </c>
      <c r="J14" t="str">
        <f>ADDRESS(ROW(),input4714[[#This Row],[first col]]+1,4)&amp;":"&amp;ADDRESS(ROW(),input4714[[#This Row],[lastcol]],4)</f>
        <v>B14:G14</v>
      </c>
      <c r="K14" t="str">
        <f>ADDRESS(ROW(),input4714[[#This Row],[first col]],4)&amp;":"&amp;ADDRESS(ROW(),input4714[[#This Row],[lastcol]]-1,4)</f>
        <v>A14:F14</v>
      </c>
      <c r="L14" t="b" cm="1">
        <f t="array" aca="1" ref="L14" ca="1">SUMPRODUCT(--(INDIRECT(input4714[[#This Row],[range1]])&lt;INDIRECT(input4714[[#This Row],[range2]])))=COUNT(INDIRECT(input4714[[#This Row],[range1]]))</f>
        <v>0</v>
      </c>
      <c r="M14" t="b" cm="1">
        <f t="array" aca="1" ref="M14" ca="1">SUMPRODUCT(--(INDIRECT(input4714[[#This Row],[range1]])&gt;INDIRECT(input4714[[#This Row],[range2]])))=COUNT(INDIRECT(input4714[[#This Row],[range1]]))</f>
        <v>0</v>
      </c>
      <c r="N14" t="b">
        <f ca="1">IF(AND(NOT(input4714[[#This Row],[All DESC?]]),NOT(input4714[[#This Row],[All ASC?]])),FALSE(),TRUE())</f>
        <v>0</v>
      </c>
      <c r="O14" cm="1">
        <f t="array" aca="1" ref="O14" ca="1">IF(AND(input4714[[#This Row],[Safe Part 1]],(MAX(ABS((INDIRECT(input4714[[#This Row],[range2]]))-(INDIRECT(input4714[[#This Row],[range1]])))))&lt;=3),1,0)</f>
        <v>0</v>
      </c>
    </row>
    <row r="15" spans="1:15" x14ac:dyDescent="0.35">
      <c r="A15">
        <v>5</v>
      </c>
      <c r="B15">
        <v>8</v>
      </c>
      <c r="C15">
        <v>11</v>
      </c>
      <c r="D15">
        <v>11</v>
      </c>
      <c r="E15">
        <v>15</v>
      </c>
      <c r="H15">
        <f>1</f>
        <v>1</v>
      </c>
      <c r="I15">
        <f>COUNTA(input4714[[#This Row],[Column1.1]:[Column1.7]])</f>
        <v>5</v>
      </c>
      <c r="J15" t="str">
        <f>ADDRESS(ROW(),input4714[[#This Row],[first col]]+1,4)&amp;":"&amp;ADDRESS(ROW(),input4714[[#This Row],[lastcol]],4)</f>
        <v>B15:E15</v>
      </c>
      <c r="K15" t="str">
        <f>ADDRESS(ROW(),input4714[[#This Row],[first col]],4)&amp;":"&amp;ADDRESS(ROW(),input4714[[#This Row],[lastcol]]-1,4)</f>
        <v>A15:D15</v>
      </c>
      <c r="L15" t="b" cm="1">
        <f t="array" aca="1" ref="L15" ca="1">SUMPRODUCT(--(INDIRECT(input4714[[#This Row],[range1]])&lt;INDIRECT(input4714[[#This Row],[range2]])))=COUNT(INDIRECT(input4714[[#This Row],[range1]]))</f>
        <v>0</v>
      </c>
      <c r="M15" t="b" cm="1">
        <f t="array" aca="1" ref="M15" ca="1">SUMPRODUCT(--(INDIRECT(input4714[[#This Row],[range1]])&gt;INDIRECT(input4714[[#This Row],[range2]])))=COUNT(INDIRECT(input4714[[#This Row],[range1]]))</f>
        <v>0</v>
      </c>
      <c r="N15" t="b">
        <f ca="1">IF(AND(NOT(input4714[[#This Row],[All DESC?]]),NOT(input4714[[#This Row],[All ASC?]])),FALSE(),TRUE())</f>
        <v>0</v>
      </c>
      <c r="O15" cm="1">
        <f t="array" aca="1" ref="O15" ca="1">IF(AND(input4714[[#This Row],[Safe Part 1]],(MAX(ABS((INDIRECT(input4714[[#This Row],[range2]]))-(INDIRECT(input4714[[#This Row],[range1]])))))&lt;=3),1,0)</f>
        <v>0</v>
      </c>
    </row>
    <row r="16" spans="1:15" x14ac:dyDescent="0.35">
      <c r="A16">
        <v>82</v>
      </c>
      <c r="B16">
        <v>84</v>
      </c>
      <c r="C16">
        <v>84</v>
      </c>
      <c r="D16">
        <v>87</v>
      </c>
      <c r="E16">
        <v>89</v>
      </c>
      <c r="F16">
        <v>91</v>
      </c>
      <c r="G16">
        <v>97</v>
      </c>
      <c r="H16">
        <f>1</f>
        <v>1</v>
      </c>
      <c r="I16">
        <f>COUNTA(input4714[[#This Row],[Column1.1]:[Column1.7]])</f>
        <v>7</v>
      </c>
      <c r="J16" t="str">
        <f>ADDRESS(ROW(),input4714[[#This Row],[first col]]+1,4)&amp;":"&amp;ADDRESS(ROW(),input4714[[#This Row],[lastcol]],4)</f>
        <v>B16:G16</v>
      </c>
      <c r="K16" t="str">
        <f>ADDRESS(ROW(),input4714[[#This Row],[first col]],4)&amp;":"&amp;ADDRESS(ROW(),input4714[[#This Row],[lastcol]]-1,4)</f>
        <v>A16:F16</v>
      </c>
      <c r="L16" t="b" cm="1">
        <f t="array" aca="1" ref="L16" ca="1">SUMPRODUCT(--(INDIRECT(input4714[[#This Row],[range1]])&lt;INDIRECT(input4714[[#This Row],[range2]])))=COUNT(INDIRECT(input4714[[#This Row],[range1]]))</f>
        <v>0</v>
      </c>
      <c r="M16" t="b" cm="1">
        <f t="array" aca="1" ref="M16" ca="1">SUMPRODUCT(--(INDIRECT(input4714[[#This Row],[range1]])&gt;INDIRECT(input4714[[#This Row],[range2]])))=COUNT(INDIRECT(input4714[[#This Row],[range1]]))</f>
        <v>0</v>
      </c>
      <c r="N16" t="b">
        <f ca="1">IF(AND(NOT(input4714[[#This Row],[All DESC?]]),NOT(input4714[[#This Row],[All ASC?]])),FALSE(),TRUE())</f>
        <v>0</v>
      </c>
      <c r="O16" cm="1">
        <f t="array" aca="1" ref="O16" ca="1">IF(AND(input4714[[#This Row],[Safe Part 1]],(MAX(ABS((INDIRECT(input4714[[#This Row],[range2]]))-(INDIRECT(input4714[[#This Row],[range1]])))))&lt;=3),1,0)</f>
        <v>0</v>
      </c>
    </row>
    <row r="17" spans="1:15" x14ac:dyDescent="0.35">
      <c r="A17">
        <v>62</v>
      </c>
      <c r="B17">
        <v>65</v>
      </c>
      <c r="C17">
        <v>69</v>
      </c>
      <c r="D17">
        <v>71</v>
      </c>
      <c r="E17">
        <v>73</v>
      </c>
      <c r="H17">
        <f>1</f>
        <v>1</v>
      </c>
      <c r="I17">
        <f>COUNTA(input4714[[#This Row],[Column1.1]:[Column1.7]])</f>
        <v>5</v>
      </c>
      <c r="J17" t="str">
        <f>ADDRESS(ROW(),input4714[[#This Row],[first col]]+1,4)&amp;":"&amp;ADDRESS(ROW(),input4714[[#This Row],[lastcol]],4)</f>
        <v>B17:E17</v>
      </c>
      <c r="K17" t="str">
        <f>ADDRESS(ROW(),input4714[[#This Row],[first col]],4)&amp;":"&amp;ADDRESS(ROW(),input4714[[#This Row],[lastcol]]-1,4)</f>
        <v>A17:D17</v>
      </c>
      <c r="L17" t="b" cm="1">
        <f t="array" aca="1" ref="L17" ca="1">SUMPRODUCT(--(INDIRECT(input4714[[#This Row],[range1]])&lt;INDIRECT(input4714[[#This Row],[range2]])))=COUNT(INDIRECT(input4714[[#This Row],[range1]]))</f>
        <v>0</v>
      </c>
      <c r="M17" t="b" cm="1">
        <f t="array" aca="1" ref="M17" ca="1">SUMPRODUCT(--(INDIRECT(input4714[[#This Row],[range1]])&gt;INDIRECT(input4714[[#This Row],[range2]])))=COUNT(INDIRECT(input4714[[#This Row],[range1]]))</f>
        <v>1</v>
      </c>
      <c r="N17" t="b">
        <f ca="1">IF(AND(NOT(input4714[[#This Row],[All DESC?]]),NOT(input4714[[#This Row],[All ASC?]])),FALSE(),TRUE())</f>
        <v>1</v>
      </c>
      <c r="O17" cm="1">
        <f t="array" aca="1" ref="O17" ca="1">IF(AND(input4714[[#This Row],[Safe Part 1]],(MAX(ABS((INDIRECT(input4714[[#This Row],[range2]]))-(INDIRECT(input4714[[#This Row],[range1]])))))&lt;=3),1,0)</f>
        <v>0</v>
      </c>
    </row>
    <row r="18" spans="1:15" x14ac:dyDescent="0.35">
      <c r="A18">
        <v>46</v>
      </c>
      <c r="B18">
        <v>48</v>
      </c>
      <c r="C18">
        <v>50</v>
      </c>
      <c r="D18">
        <v>51</v>
      </c>
      <c r="E18">
        <v>55</v>
      </c>
      <c r="F18">
        <v>58</v>
      </c>
      <c r="G18">
        <v>59</v>
      </c>
      <c r="H18">
        <f>1</f>
        <v>1</v>
      </c>
      <c r="I18">
        <f>COUNTA(input4714[[#This Row],[Column1.1]:[Column1.7]])</f>
        <v>7</v>
      </c>
      <c r="J18" t="str">
        <f>ADDRESS(ROW(),input4714[[#This Row],[first col]]+1,4)&amp;":"&amp;ADDRESS(ROW(),input4714[[#This Row],[lastcol]],4)</f>
        <v>B18:G18</v>
      </c>
      <c r="K18" t="str">
        <f>ADDRESS(ROW(),input4714[[#This Row],[first col]],4)&amp;":"&amp;ADDRESS(ROW(),input4714[[#This Row],[lastcol]]-1,4)</f>
        <v>A18:F18</v>
      </c>
      <c r="L18" t="b" cm="1">
        <f t="array" aca="1" ref="L18" ca="1">SUMPRODUCT(--(INDIRECT(input4714[[#This Row],[range1]])&lt;INDIRECT(input4714[[#This Row],[range2]])))=COUNT(INDIRECT(input4714[[#This Row],[range1]]))</f>
        <v>0</v>
      </c>
      <c r="M18" t="b" cm="1">
        <f t="array" aca="1" ref="M18" ca="1">SUMPRODUCT(--(INDIRECT(input4714[[#This Row],[range1]])&gt;INDIRECT(input4714[[#This Row],[range2]])))=COUNT(INDIRECT(input4714[[#This Row],[range1]]))</f>
        <v>1</v>
      </c>
      <c r="N18" t="b">
        <f ca="1">IF(AND(NOT(input4714[[#This Row],[All DESC?]]),NOT(input4714[[#This Row],[All ASC?]])),FALSE(),TRUE())</f>
        <v>1</v>
      </c>
      <c r="O18" cm="1">
        <f t="array" aca="1" ref="O18" ca="1">IF(AND(input4714[[#This Row],[Safe Part 1]],(MAX(ABS((INDIRECT(input4714[[#This Row],[range2]]))-(INDIRECT(input4714[[#This Row],[range1]])))))&lt;=3),1,0)</f>
        <v>0</v>
      </c>
    </row>
    <row r="19" spans="1:15" x14ac:dyDescent="0.35">
      <c r="A19">
        <v>10</v>
      </c>
      <c r="B19">
        <v>11</v>
      </c>
      <c r="C19">
        <v>15</v>
      </c>
      <c r="D19">
        <v>18</v>
      </c>
      <c r="E19">
        <v>18</v>
      </c>
      <c r="H19">
        <f>1</f>
        <v>1</v>
      </c>
      <c r="I19">
        <f>COUNTA(input4714[[#This Row],[Column1.1]:[Column1.7]])</f>
        <v>5</v>
      </c>
      <c r="J19" t="str">
        <f>ADDRESS(ROW(),input4714[[#This Row],[first col]]+1,4)&amp;":"&amp;ADDRESS(ROW(),input4714[[#This Row],[lastcol]],4)</f>
        <v>B19:E19</v>
      </c>
      <c r="K19" t="str">
        <f>ADDRESS(ROW(),input4714[[#This Row],[first col]],4)&amp;":"&amp;ADDRESS(ROW(),input4714[[#This Row],[lastcol]]-1,4)</f>
        <v>A19:D19</v>
      </c>
      <c r="L19" t="b" cm="1">
        <f t="array" aca="1" ref="L19" ca="1">SUMPRODUCT(--(INDIRECT(input4714[[#This Row],[range1]])&lt;INDIRECT(input4714[[#This Row],[range2]])))=COUNT(INDIRECT(input4714[[#This Row],[range1]]))</f>
        <v>0</v>
      </c>
      <c r="M19" t="b" cm="1">
        <f t="array" aca="1" ref="M19" ca="1">SUMPRODUCT(--(INDIRECT(input4714[[#This Row],[range1]])&gt;INDIRECT(input4714[[#This Row],[range2]])))=COUNT(INDIRECT(input4714[[#This Row],[range1]]))</f>
        <v>0</v>
      </c>
      <c r="N19" t="b">
        <f ca="1">IF(AND(NOT(input4714[[#This Row],[All DESC?]]),NOT(input4714[[#This Row],[All ASC?]])),FALSE(),TRUE())</f>
        <v>0</v>
      </c>
      <c r="O19" cm="1">
        <f t="array" aca="1" ref="O19" ca="1">IF(AND(input4714[[#This Row],[Safe Part 1]],(MAX(ABS((INDIRECT(input4714[[#This Row],[range2]]))-(INDIRECT(input4714[[#This Row],[range1]])))))&lt;=3),1,0)</f>
        <v>0</v>
      </c>
    </row>
    <row r="20" spans="1:15" x14ac:dyDescent="0.35">
      <c r="A20">
        <v>26</v>
      </c>
      <c r="B20">
        <v>28</v>
      </c>
      <c r="C20">
        <v>31</v>
      </c>
      <c r="D20">
        <v>34</v>
      </c>
      <c r="E20">
        <v>38</v>
      </c>
      <c r="F20">
        <v>41</v>
      </c>
      <c r="G20">
        <v>45</v>
      </c>
      <c r="H20">
        <f>1</f>
        <v>1</v>
      </c>
      <c r="I20">
        <f>COUNTA(input4714[[#This Row],[Column1.1]:[Column1.7]])</f>
        <v>7</v>
      </c>
      <c r="J20" t="str">
        <f>ADDRESS(ROW(),input4714[[#This Row],[first col]]+1,4)&amp;":"&amp;ADDRESS(ROW(),input4714[[#This Row],[lastcol]],4)</f>
        <v>B20:G20</v>
      </c>
      <c r="K20" t="str">
        <f>ADDRESS(ROW(),input4714[[#This Row],[first col]],4)&amp;":"&amp;ADDRESS(ROW(),input4714[[#This Row],[lastcol]]-1,4)</f>
        <v>A20:F20</v>
      </c>
      <c r="L20" t="b" cm="1">
        <f t="array" aca="1" ref="L20" ca="1">SUMPRODUCT(--(INDIRECT(input4714[[#This Row],[range1]])&lt;INDIRECT(input4714[[#This Row],[range2]])))=COUNT(INDIRECT(input4714[[#This Row],[range1]]))</f>
        <v>0</v>
      </c>
      <c r="M20" t="b" cm="1">
        <f t="array" aca="1" ref="M20" ca="1">SUMPRODUCT(--(INDIRECT(input4714[[#This Row],[range1]])&gt;INDIRECT(input4714[[#This Row],[range2]])))=COUNT(INDIRECT(input4714[[#This Row],[range1]]))</f>
        <v>1</v>
      </c>
      <c r="N20" t="b">
        <f ca="1">IF(AND(NOT(input4714[[#This Row],[All DESC?]]),NOT(input4714[[#This Row],[All ASC?]])),FALSE(),TRUE())</f>
        <v>1</v>
      </c>
      <c r="O20" cm="1">
        <f t="array" aca="1" ref="O20" ca="1">IF(AND(input4714[[#This Row],[Safe Part 1]],(MAX(ABS((INDIRECT(input4714[[#This Row],[range2]]))-(INDIRECT(input4714[[#This Row],[range1]])))))&lt;=3),1,0)</f>
        <v>0</v>
      </c>
    </row>
    <row r="21" spans="1:15" x14ac:dyDescent="0.35">
      <c r="A21">
        <v>40</v>
      </c>
      <c r="B21">
        <v>41</v>
      </c>
      <c r="C21">
        <v>42</v>
      </c>
      <c r="D21">
        <v>45</v>
      </c>
      <c r="E21">
        <v>47</v>
      </c>
      <c r="F21">
        <v>51</v>
      </c>
      <c r="G21">
        <v>53</v>
      </c>
      <c r="H21">
        <f>1</f>
        <v>1</v>
      </c>
      <c r="I21">
        <f>COUNTA(input4714[[#This Row],[Column1.1]:[Column1.7]])</f>
        <v>7</v>
      </c>
      <c r="J21" t="str">
        <f>ADDRESS(ROW(),input4714[[#This Row],[first col]]+1,4)&amp;":"&amp;ADDRESS(ROW(),input4714[[#This Row],[lastcol]],4)</f>
        <v>B21:G21</v>
      </c>
      <c r="K21" t="str">
        <f>ADDRESS(ROW(),input4714[[#This Row],[first col]],4)&amp;":"&amp;ADDRESS(ROW(),input4714[[#This Row],[lastcol]]-1,4)</f>
        <v>A21:F21</v>
      </c>
      <c r="L21" t="b" cm="1">
        <f t="array" aca="1" ref="L21" ca="1">SUMPRODUCT(--(INDIRECT(input4714[[#This Row],[range1]])&lt;INDIRECT(input4714[[#This Row],[range2]])))=COUNT(INDIRECT(input4714[[#This Row],[range1]]))</f>
        <v>0</v>
      </c>
      <c r="M21" t="b" cm="1">
        <f t="array" aca="1" ref="M21" ca="1">SUMPRODUCT(--(INDIRECT(input4714[[#This Row],[range1]])&gt;INDIRECT(input4714[[#This Row],[range2]])))=COUNT(INDIRECT(input4714[[#This Row],[range1]]))</f>
        <v>1</v>
      </c>
      <c r="N21" t="b">
        <f ca="1">IF(AND(NOT(input4714[[#This Row],[All DESC?]]),NOT(input4714[[#This Row],[All ASC?]])),FALSE(),TRUE())</f>
        <v>1</v>
      </c>
      <c r="O21" cm="1">
        <f t="array" aca="1" ref="O21" ca="1">IF(AND(input4714[[#This Row],[Safe Part 1]],(MAX(ABS((INDIRECT(input4714[[#This Row],[range2]]))-(INDIRECT(input4714[[#This Row],[range1]])))))&lt;=3),1,0)</f>
        <v>0</v>
      </c>
    </row>
    <row r="22" spans="1:15" x14ac:dyDescent="0.35">
      <c r="A22">
        <v>19</v>
      </c>
      <c r="B22">
        <v>22</v>
      </c>
      <c r="C22">
        <v>25</v>
      </c>
      <c r="D22">
        <v>30</v>
      </c>
      <c r="E22">
        <v>32</v>
      </c>
      <c r="H22">
        <f>1</f>
        <v>1</v>
      </c>
      <c r="I22">
        <f>COUNTA(input4714[[#This Row],[Column1.1]:[Column1.7]])</f>
        <v>5</v>
      </c>
      <c r="J22" t="str">
        <f>ADDRESS(ROW(),input4714[[#This Row],[first col]]+1,4)&amp;":"&amp;ADDRESS(ROW(),input4714[[#This Row],[lastcol]],4)</f>
        <v>B22:E22</v>
      </c>
      <c r="K22" t="str">
        <f>ADDRESS(ROW(),input4714[[#This Row],[first col]],4)&amp;":"&amp;ADDRESS(ROW(),input4714[[#This Row],[lastcol]]-1,4)</f>
        <v>A22:D22</v>
      </c>
      <c r="L22" t="b" cm="1">
        <f t="array" aca="1" ref="L22" ca="1">SUMPRODUCT(--(INDIRECT(input4714[[#This Row],[range1]])&lt;INDIRECT(input4714[[#This Row],[range2]])))=COUNT(INDIRECT(input4714[[#This Row],[range1]]))</f>
        <v>0</v>
      </c>
      <c r="M22" t="b" cm="1">
        <f t="array" aca="1" ref="M22" ca="1">SUMPRODUCT(--(INDIRECT(input4714[[#This Row],[range1]])&gt;INDIRECT(input4714[[#This Row],[range2]])))=COUNT(INDIRECT(input4714[[#This Row],[range1]]))</f>
        <v>1</v>
      </c>
      <c r="N22" t="b">
        <f ca="1">IF(AND(NOT(input4714[[#This Row],[All DESC?]]),NOT(input4714[[#This Row],[All ASC?]])),FALSE(),TRUE())</f>
        <v>1</v>
      </c>
      <c r="O22" cm="1">
        <f t="array" aca="1" ref="O22" ca="1">IF(AND(input4714[[#This Row],[Safe Part 1]],(MAX(ABS((INDIRECT(input4714[[#This Row],[range2]]))-(INDIRECT(input4714[[#This Row],[range1]])))))&lt;=3),1,0)</f>
        <v>0</v>
      </c>
    </row>
    <row r="23" spans="1:15" x14ac:dyDescent="0.35">
      <c r="A23">
        <v>77</v>
      </c>
      <c r="B23">
        <v>78</v>
      </c>
      <c r="C23">
        <v>84</v>
      </c>
      <c r="D23">
        <v>85</v>
      </c>
      <c r="E23">
        <v>88</v>
      </c>
      <c r="F23">
        <v>85</v>
      </c>
      <c r="H23">
        <f>1</f>
        <v>1</v>
      </c>
      <c r="I23">
        <f>COUNTA(input4714[[#This Row],[Column1.1]:[Column1.7]])</f>
        <v>6</v>
      </c>
      <c r="J23" t="str">
        <f>ADDRESS(ROW(),input4714[[#This Row],[first col]]+1,4)&amp;":"&amp;ADDRESS(ROW(),input4714[[#This Row],[lastcol]],4)</f>
        <v>B23:F23</v>
      </c>
      <c r="K23" t="str">
        <f>ADDRESS(ROW(),input4714[[#This Row],[first col]],4)&amp;":"&amp;ADDRESS(ROW(),input4714[[#This Row],[lastcol]]-1,4)</f>
        <v>A23:E23</v>
      </c>
      <c r="L23" t="b" cm="1">
        <f t="array" aca="1" ref="L23" ca="1">SUMPRODUCT(--(INDIRECT(input4714[[#This Row],[range1]])&lt;INDIRECT(input4714[[#This Row],[range2]])))=COUNT(INDIRECT(input4714[[#This Row],[range1]]))</f>
        <v>0</v>
      </c>
      <c r="M23" t="b" cm="1">
        <f t="array" aca="1" ref="M23" ca="1">SUMPRODUCT(--(INDIRECT(input4714[[#This Row],[range1]])&gt;INDIRECT(input4714[[#This Row],[range2]])))=COUNT(INDIRECT(input4714[[#This Row],[range1]]))</f>
        <v>0</v>
      </c>
      <c r="N23" t="b">
        <f ca="1">IF(AND(NOT(input4714[[#This Row],[All DESC?]]),NOT(input4714[[#This Row],[All ASC?]])),FALSE(),TRUE())</f>
        <v>0</v>
      </c>
      <c r="O23" cm="1">
        <f t="array" aca="1" ref="O23" ca="1">IF(AND(input4714[[#This Row],[Safe Part 1]],(MAX(ABS((INDIRECT(input4714[[#This Row],[range2]]))-(INDIRECT(input4714[[#This Row],[range1]])))))&lt;=3),1,0)</f>
        <v>0</v>
      </c>
    </row>
    <row r="24" spans="1:15" x14ac:dyDescent="0.35">
      <c r="A24">
        <v>25</v>
      </c>
      <c r="B24">
        <v>27</v>
      </c>
      <c r="C24">
        <v>32</v>
      </c>
      <c r="D24">
        <v>33</v>
      </c>
      <c r="E24">
        <v>34</v>
      </c>
      <c r="F24">
        <v>37</v>
      </c>
      <c r="G24">
        <v>37</v>
      </c>
      <c r="H24">
        <f>1</f>
        <v>1</v>
      </c>
      <c r="I24">
        <f>COUNTA(input4714[[#This Row],[Column1.1]:[Column1.7]])</f>
        <v>7</v>
      </c>
      <c r="J24" t="str">
        <f>ADDRESS(ROW(),input4714[[#This Row],[first col]]+1,4)&amp;":"&amp;ADDRESS(ROW(),input4714[[#This Row],[lastcol]],4)</f>
        <v>B24:G24</v>
      </c>
      <c r="K24" t="str">
        <f>ADDRESS(ROW(),input4714[[#This Row],[first col]],4)&amp;":"&amp;ADDRESS(ROW(),input4714[[#This Row],[lastcol]]-1,4)</f>
        <v>A24:F24</v>
      </c>
      <c r="L24" t="b" cm="1">
        <f t="array" aca="1" ref="L24" ca="1">SUMPRODUCT(--(INDIRECT(input4714[[#This Row],[range1]])&lt;INDIRECT(input4714[[#This Row],[range2]])))=COUNT(INDIRECT(input4714[[#This Row],[range1]]))</f>
        <v>0</v>
      </c>
      <c r="M24" t="b" cm="1">
        <f t="array" aca="1" ref="M24" ca="1">SUMPRODUCT(--(INDIRECT(input4714[[#This Row],[range1]])&gt;INDIRECT(input4714[[#This Row],[range2]])))=COUNT(INDIRECT(input4714[[#This Row],[range1]]))</f>
        <v>0</v>
      </c>
      <c r="N24" t="b">
        <f ca="1">IF(AND(NOT(input4714[[#This Row],[All DESC?]]),NOT(input4714[[#This Row],[All ASC?]])),FALSE(),TRUE())</f>
        <v>0</v>
      </c>
      <c r="O24" cm="1">
        <f t="array" aca="1" ref="O24" ca="1">IF(AND(input4714[[#This Row],[Safe Part 1]],(MAX(ABS((INDIRECT(input4714[[#This Row],[range2]]))-(INDIRECT(input4714[[#This Row],[range1]])))))&lt;=3),1,0)</f>
        <v>0</v>
      </c>
    </row>
    <row r="25" spans="1:15" x14ac:dyDescent="0.35">
      <c r="A25">
        <v>77</v>
      </c>
      <c r="B25">
        <v>79</v>
      </c>
      <c r="C25">
        <v>84</v>
      </c>
      <c r="D25">
        <v>87</v>
      </c>
      <c r="E25">
        <v>89</v>
      </c>
      <c r="F25">
        <v>91</v>
      </c>
      <c r="G25">
        <v>92</v>
      </c>
      <c r="H25">
        <f>1</f>
        <v>1</v>
      </c>
      <c r="I25">
        <f>COUNTA(input4714[[#This Row],[Column1.1]:[Column1.7]])</f>
        <v>7</v>
      </c>
      <c r="J25" t="str">
        <f>ADDRESS(ROW(),input4714[[#This Row],[first col]]+1,4)&amp;":"&amp;ADDRESS(ROW(),input4714[[#This Row],[lastcol]],4)</f>
        <v>B25:G25</v>
      </c>
      <c r="K25" t="str">
        <f>ADDRESS(ROW(),input4714[[#This Row],[first col]],4)&amp;":"&amp;ADDRESS(ROW(),input4714[[#This Row],[lastcol]]-1,4)</f>
        <v>A25:F25</v>
      </c>
      <c r="L25" t="b" cm="1">
        <f t="array" aca="1" ref="L25" ca="1">SUMPRODUCT(--(INDIRECT(input4714[[#This Row],[range1]])&lt;INDIRECT(input4714[[#This Row],[range2]])))=COUNT(INDIRECT(input4714[[#This Row],[range1]]))</f>
        <v>0</v>
      </c>
      <c r="M25" t="b" cm="1">
        <f t="array" aca="1" ref="M25" ca="1">SUMPRODUCT(--(INDIRECT(input4714[[#This Row],[range1]])&gt;INDIRECT(input4714[[#This Row],[range2]])))=COUNT(INDIRECT(input4714[[#This Row],[range1]]))</f>
        <v>1</v>
      </c>
      <c r="N25" t="b">
        <f ca="1">IF(AND(NOT(input4714[[#This Row],[All DESC?]]),NOT(input4714[[#This Row],[All ASC?]])),FALSE(),TRUE())</f>
        <v>1</v>
      </c>
      <c r="O25" cm="1">
        <f t="array" aca="1" ref="O25" ca="1">IF(AND(input4714[[#This Row],[Safe Part 1]],(MAX(ABS((INDIRECT(input4714[[#This Row],[range2]]))-(INDIRECT(input4714[[#This Row],[range1]])))))&lt;=3),1,0)</f>
        <v>0</v>
      </c>
    </row>
    <row r="26" spans="1:15" x14ac:dyDescent="0.35">
      <c r="A26">
        <v>10</v>
      </c>
      <c r="B26">
        <v>12</v>
      </c>
      <c r="C26">
        <v>18</v>
      </c>
      <c r="D26">
        <v>19</v>
      </c>
      <c r="E26">
        <v>25</v>
      </c>
      <c r="H26">
        <f>1</f>
        <v>1</v>
      </c>
      <c r="I26">
        <f>COUNTA(input4714[[#This Row],[Column1.1]:[Column1.7]])</f>
        <v>5</v>
      </c>
      <c r="J26" t="str">
        <f>ADDRESS(ROW(),input4714[[#This Row],[first col]]+1,4)&amp;":"&amp;ADDRESS(ROW(),input4714[[#This Row],[lastcol]],4)</f>
        <v>B26:E26</v>
      </c>
      <c r="K26" t="str">
        <f>ADDRESS(ROW(),input4714[[#This Row],[first col]],4)&amp;":"&amp;ADDRESS(ROW(),input4714[[#This Row],[lastcol]]-1,4)</f>
        <v>A26:D26</v>
      </c>
      <c r="L26" t="b" cm="1">
        <f t="array" aca="1" ref="L26" ca="1">SUMPRODUCT(--(INDIRECT(input4714[[#This Row],[range1]])&lt;INDIRECT(input4714[[#This Row],[range2]])))=COUNT(INDIRECT(input4714[[#This Row],[range1]]))</f>
        <v>0</v>
      </c>
      <c r="M26" t="b" cm="1">
        <f t="array" aca="1" ref="M26" ca="1">SUMPRODUCT(--(INDIRECT(input4714[[#This Row],[range1]])&gt;INDIRECT(input4714[[#This Row],[range2]])))=COUNT(INDIRECT(input4714[[#This Row],[range1]]))</f>
        <v>1</v>
      </c>
      <c r="N26" t="b">
        <f ca="1">IF(AND(NOT(input4714[[#This Row],[All DESC?]]),NOT(input4714[[#This Row],[All ASC?]])),FALSE(),TRUE())</f>
        <v>1</v>
      </c>
      <c r="O26" cm="1">
        <f t="array" aca="1" ref="O26" ca="1">IF(AND(input4714[[#This Row],[Safe Part 1]],(MAX(ABS((INDIRECT(input4714[[#This Row],[range2]]))-(INDIRECT(input4714[[#This Row],[range1]])))))&lt;=3),1,0)</f>
        <v>0</v>
      </c>
    </row>
    <row r="27" spans="1:15" x14ac:dyDescent="0.35">
      <c r="A27">
        <v>52</v>
      </c>
      <c r="B27">
        <v>51</v>
      </c>
      <c r="C27">
        <v>54</v>
      </c>
      <c r="D27">
        <v>57</v>
      </c>
      <c r="E27">
        <v>59</v>
      </c>
      <c r="F27">
        <v>62</v>
      </c>
      <c r="G27">
        <v>64</v>
      </c>
      <c r="H27">
        <f>1</f>
        <v>1</v>
      </c>
      <c r="I27">
        <f>COUNTA(input4714[[#This Row],[Column1.1]:[Column1.7]])</f>
        <v>7</v>
      </c>
      <c r="J27" t="str">
        <f>ADDRESS(ROW(),input4714[[#This Row],[first col]]+1,4)&amp;":"&amp;ADDRESS(ROW(),input4714[[#This Row],[lastcol]],4)</f>
        <v>B27:G27</v>
      </c>
      <c r="K27" t="str">
        <f>ADDRESS(ROW(),input4714[[#This Row],[first col]],4)&amp;":"&amp;ADDRESS(ROW(),input4714[[#This Row],[lastcol]]-1,4)</f>
        <v>A27:F27</v>
      </c>
      <c r="L27" t="b" cm="1">
        <f t="array" aca="1" ref="L27" ca="1">SUMPRODUCT(--(INDIRECT(input4714[[#This Row],[range1]])&lt;INDIRECT(input4714[[#This Row],[range2]])))=COUNT(INDIRECT(input4714[[#This Row],[range1]]))</f>
        <v>0</v>
      </c>
      <c r="M27" t="b" cm="1">
        <f t="array" aca="1" ref="M27" ca="1">SUMPRODUCT(--(INDIRECT(input4714[[#This Row],[range1]])&gt;INDIRECT(input4714[[#This Row],[range2]])))=COUNT(INDIRECT(input4714[[#This Row],[range1]]))</f>
        <v>0</v>
      </c>
      <c r="N27" t="b">
        <f ca="1">IF(AND(NOT(input4714[[#This Row],[All DESC?]]),NOT(input4714[[#This Row],[All ASC?]])),FALSE(),TRUE())</f>
        <v>0</v>
      </c>
      <c r="O27" cm="1">
        <f t="array" aca="1" ref="O27" ca="1">IF(AND(input4714[[#This Row],[Safe Part 1]],(MAX(ABS((INDIRECT(input4714[[#This Row],[range2]]))-(INDIRECT(input4714[[#This Row],[range1]])))))&lt;=3),1,0)</f>
        <v>0</v>
      </c>
    </row>
    <row r="28" spans="1:15" x14ac:dyDescent="0.35">
      <c r="A28">
        <v>65</v>
      </c>
      <c r="B28">
        <v>62</v>
      </c>
      <c r="C28">
        <v>65</v>
      </c>
      <c r="D28">
        <v>66</v>
      </c>
      <c r="E28">
        <v>63</v>
      </c>
      <c r="H28">
        <f>1</f>
        <v>1</v>
      </c>
      <c r="I28">
        <f>COUNTA(input4714[[#This Row],[Column1.1]:[Column1.7]])</f>
        <v>5</v>
      </c>
      <c r="J28" t="str">
        <f>ADDRESS(ROW(),input4714[[#This Row],[first col]]+1,4)&amp;":"&amp;ADDRESS(ROW(),input4714[[#This Row],[lastcol]],4)</f>
        <v>B28:E28</v>
      </c>
      <c r="K28" t="str">
        <f>ADDRESS(ROW(),input4714[[#This Row],[first col]],4)&amp;":"&amp;ADDRESS(ROW(),input4714[[#This Row],[lastcol]]-1,4)</f>
        <v>A28:D28</v>
      </c>
      <c r="L28" t="b" cm="1">
        <f t="array" aca="1" ref="L28" ca="1">SUMPRODUCT(--(INDIRECT(input4714[[#This Row],[range1]])&lt;INDIRECT(input4714[[#This Row],[range2]])))=COUNT(INDIRECT(input4714[[#This Row],[range1]]))</f>
        <v>0</v>
      </c>
      <c r="M28" t="b" cm="1">
        <f t="array" aca="1" ref="M28" ca="1">SUMPRODUCT(--(INDIRECT(input4714[[#This Row],[range1]])&gt;INDIRECT(input4714[[#This Row],[range2]])))=COUNT(INDIRECT(input4714[[#This Row],[range1]]))</f>
        <v>0</v>
      </c>
      <c r="N28" t="b">
        <f ca="1">IF(AND(NOT(input4714[[#This Row],[All DESC?]]),NOT(input4714[[#This Row],[All ASC?]])),FALSE(),TRUE())</f>
        <v>0</v>
      </c>
      <c r="O28" cm="1">
        <f t="array" aca="1" ref="O28" ca="1">IF(AND(input4714[[#This Row],[Safe Part 1]],(MAX(ABS((INDIRECT(input4714[[#This Row],[range2]]))-(INDIRECT(input4714[[#This Row],[range1]])))))&lt;=3),1,0)</f>
        <v>0</v>
      </c>
    </row>
    <row r="29" spans="1:15" x14ac:dyDescent="0.35">
      <c r="A29">
        <v>71</v>
      </c>
      <c r="B29">
        <v>69</v>
      </c>
      <c r="C29">
        <v>71</v>
      </c>
      <c r="D29">
        <v>72</v>
      </c>
      <c r="E29">
        <v>73</v>
      </c>
      <c r="F29">
        <v>75</v>
      </c>
      <c r="G29">
        <v>76</v>
      </c>
      <c r="H29">
        <f>1</f>
        <v>1</v>
      </c>
      <c r="I29">
        <f>COUNTA(input4714[[#This Row],[Column1.1]:[Column1.7]])</f>
        <v>7</v>
      </c>
      <c r="J29" t="str">
        <f>ADDRESS(ROW(),input4714[[#This Row],[first col]]+1,4)&amp;":"&amp;ADDRESS(ROW(),input4714[[#This Row],[lastcol]],4)</f>
        <v>B29:G29</v>
      </c>
      <c r="K29" t="str">
        <f>ADDRESS(ROW(),input4714[[#This Row],[first col]],4)&amp;":"&amp;ADDRESS(ROW(),input4714[[#This Row],[lastcol]]-1,4)</f>
        <v>A29:F29</v>
      </c>
      <c r="L29" t="b" cm="1">
        <f t="array" aca="1" ref="L29" ca="1">SUMPRODUCT(--(INDIRECT(input4714[[#This Row],[range1]])&lt;INDIRECT(input4714[[#This Row],[range2]])))=COUNT(INDIRECT(input4714[[#This Row],[range1]]))</f>
        <v>0</v>
      </c>
      <c r="M29" t="b" cm="1">
        <f t="array" aca="1" ref="M29" ca="1">SUMPRODUCT(--(INDIRECT(input4714[[#This Row],[range1]])&gt;INDIRECT(input4714[[#This Row],[range2]])))=COUNT(INDIRECT(input4714[[#This Row],[range1]]))</f>
        <v>0</v>
      </c>
      <c r="N29" t="b">
        <f ca="1">IF(AND(NOT(input4714[[#This Row],[All DESC?]]),NOT(input4714[[#This Row],[All ASC?]])),FALSE(),TRUE())</f>
        <v>0</v>
      </c>
      <c r="O29" cm="1">
        <f t="array" aca="1" ref="O29" ca="1">IF(AND(input4714[[#This Row],[Safe Part 1]],(MAX(ABS((INDIRECT(input4714[[#This Row],[range2]]))-(INDIRECT(input4714[[#This Row],[range1]])))))&lt;=3),1,0)</f>
        <v>0</v>
      </c>
    </row>
    <row r="30" spans="1:15" x14ac:dyDescent="0.35">
      <c r="A30">
        <v>70</v>
      </c>
      <c r="B30">
        <v>69</v>
      </c>
      <c r="C30">
        <v>71</v>
      </c>
      <c r="D30">
        <v>72</v>
      </c>
      <c r="E30">
        <v>73</v>
      </c>
      <c r="F30">
        <v>75</v>
      </c>
      <c r="G30">
        <v>79</v>
      </c>
      <c r="H30">
        <f>1</f>
        <v>1</v>
      </c>
      <c r="I30">
        <f>COUNTA(input4714[[#This Row],[Column1.1]:[Column1.7]])</f>
        <v>7</v>
      </c>
      <c r="J30" t="str">
        <f>ADDRESS(ROW(),input4714[[#This Row],[first col]]+1,4)&amp;":"&amp;ADDRESS(ROW(),input4714[[#This Row],[lastcol]],4)</f>
        <v>B30:G30</v>
      </c>
      <c r="K30" t="str">
        <f>ADDRESS(ROW(),input4714[[#This Row],[first col]],4)&amp;":"&amp;ADDRESS(ROW(),input4714[[#This Row],[lastcol]]-1,4)</f>
        <v>A30:F30</v>
      </c>
      <c r="L30" t="b" cm="1">
        <f t="array" aca="1" ref="L30" ca="1">SUMPRODUCT(--(INDIRECT(input4714[[#This Row],[range1]])&lt;INDIRECT(input4714[[#This Row],[range2]])))=COUNT(INDIRECT(input4714[[#This Row],[range1]]))</f>
        <v>0</v>
      </c>
      <c r="M30" t="b" cm="1">
        <f t="array" aca="1" ref="M30" ca="1">SUMPRODUCT(--(INDIRECT(input4714[[#This Row],[range1]])&gt;INDIRECT(input4714[[#This Row],[range2]])))=COUNT(INDIRECT(input4714[[#This Row],[range1]]))</f>
        <v>0</v>
      </c>
      <c r="N30" t="b">
        <f ca="1">IF(AND(NOT(input4714[[#This Row],[All DESC?]]),NOT(input4714[[#This Row],[All ASC?]])),FALSE(),TRUE())</f>
        <v>0</v>
      </c>
      <c r="O30" cm="1">
        <f t="array" aca="1" ref="O30" ca="1">IF(AND(input4714[[#This Row],[Safe Part 1]],(MAX(ABS((INDIRECT(input4714[[#This Row],[range2]]))-(INDIRECT(input4714[[#This Row],[range1]])))))&lt;=3),1,0)</f>
        <v>0</v>
      </c>
    </row>
    <row r="31" spans="1:15" x14ac:dyDescent="0.35">
      <c r="A31">
        <v>9</v>
      </c>
      <c r="B31">
        <v>7</v>
      </c>
      <c r="C31">
        <v>10</v>
      </c>
      <c r="D31">
        <v>11</v>
      </c>
      <c r="E31">
        <v>12</v>
      </c>
      <c r="F31">
        <v>17</v>
      </c>
      <c r="H31">
        <f>1</f>
        <v>1</v>
      </c>
      <c r="I31">
        <f>COUNTA(input4714[[#This Row],[Column1.1]:[Column1.7]])</f>
        <v>6</v>
      </c>
      <c r="J31" t="str">
        <f>ADDRESS(ROW(),input4714[[#This Row],[first col]]+1,4)&amp;":"&amp;ADDRESS(ROW(),input4714[[#This Row],[lastcol]],4)</f>
        <v>B31:F31</v>
      </c>
      <c r="K31" t="str">
        <f>ADDRESS(ROW(),input4714[[#This Row],[first col]],4)&amp;":"&amp;ADDRESS(ROW(),input4714[[#This Row],[lastcol]]-1,4)</f>
        <v>A31:E31</v>
      </c>
      <c r="L31" t="b" cm="1">
        <f t="array" aca="1" ref="L31" ca="1">SUMPRODUCT(--(INDIRECT(input4714[[#This Row],[range1]])&lt;INDIRECT(input4714[[#This Row],[range2]])))=COUNT(INDIRECT(input4714[[#This Row],[range1]]))</f>
        <v>0</v>
      </c>
      <c r="M31" t="b" cm="1">
        <f t="array" aca="1" ref="M31" ca="1">SUMPRODUCT(--(INDIRECT(input4714[[#This Row],[range1]])&gt;INDIRECT(input4714[[#This Row],[range2]])))=COUNT(INDIRECT(input4714[[#This Row],[range1]]))</f>
        <v>0</v>
      </c>
      <c r="N31" t="b">
        <f ca="1">IF(AND(NOT(input4714[[#This Row],[All DESC?]]),NOT(input4714[[#This Row],[All ASC?]])),FALSE(),TRUE())</f>
        <v>0</v>
      </c>
      <c r="O31" cm="1">
        <f t="array" aca="1" ref="O31" ca="1">IF(AND(input4714[[#This Row],[Safe Part 1]],(MAX(ABS((INDIRECT(input4714[[#This Row],[range2]]))-(INDIRECT(input4714[[#This Row],[range1]])))))&lt;=3),1,0)</f>
        <v>0</v>
      </c>
    </row>
    <row r="32" spans="1:15" x14ac:dyDescent="0.35">
      <c r="A32">
        <v>18</v>
      </c>
      <c r="B32">
        <v>15</v>
      </c>
      <c r="C32">
        <v>18</v>
      </c>
      <c r="D32">
        <v>19</v>
      </c>
      <c r="E32">
        <v>17</v>
      </c>
      <c r="F32">
        <v>20</v>
      </c>
      <c r="H32">
        <f>1</f>
        <v>1</v>
      </c>
      <c r="I32">
        <f>COUNTA(input4714[[#This Row],[Column1.1]:[Column1.7]])</f>
        <v>6</v>
      </c>
      <c r="J32" t="str">
        <f>ADDRESS(ROW(),input4714[[#This Row],[first col]]+1,4)&amp;":"&amp;ADDRESS(ROW(),input4714[[#This Row],[lastcol]],4)</f>
        <v>B32:F32</v>
      </c>
      <c r="K32" t="str">
        <f>ADDRESS(ROW(),input4714[[#This Row],[first col]],4)&amp;":"&amp;ADDRESS(ROW(),input4714[[#This Row],[lastcol]]-1,4)</f>
        <v>A32:E32</v>
      </c>
      <c r="L32" t="b" cm="1">
        <f t="array" aca="1" ref="L32" ca="1">SUMPRODUCT(--(INDIRECT(input4714[[#This Row],[range1]])&lt;INDIRECT(input4714[[#This Row],[range2]])))=COUNT(INDIRECT(input4714[[#This Row],[range1]]))</f>
        <v>0</v>
      </c>
      <c r="M32" t="b" cm="1">
        <f t="array" aca="1" ref="M32" ca="1">SUMPRODUCT(--(INDIRECT(input4714[[#This Row],[range1]])&gt;INDIRECT(input4714[[#This Row],[range2]])))=COUNT(INDIRECT(input4714[[#This Row],[range1]]))</f>
        <v>0</v>
      </c>
      <c r="N32" t="b">
        <f ca="1">IF(AND(NOT(input4714[[#This Row],[All DESC?]]),NOT(input4714[[#This Row],[All ASC?]])),FALSE(),TRUE())</f>
        <v>0</v>
      </c>
      <c r="O32" cm="1">
        <f t="array" aca="1" ref="O32" ca="1">IF(AND(input4714[[#This Row],[Safe Part 1]],(MAX(ABS((INDIRECT(input4714[[#This Row],[range2]]))-(INDIRECT(input4714[[#This Row],[range1]])))))&lt;=3),1,0)</f>
        <v>0</v>
      </c>
    </row>
    <row r="33" spans="1:15" x14ac:dyDescent="0.35">
      <c r="A33">
        <v>24</v>
      </c>
      <c r="B33">
        <v>22</v>
      </c>
      <c r="C33">
        <v>23</v>
      </c>
      <c r="D33">
        <v>26</v>
      </c>
      <c r="E33">
        <v>29</v>
      </c>
      <c r="F33">
        <v>30</v>
      </c>
      <c r="G33">
        <v>29</v>
      </c>
      <c r="H33">
        <f>1</f>
        <v>1</v>
      </c>
      <c r="I33">
        <f>COUNTA(input4714[[#This Row],[Column1.1]:[Column1.7]])</f>
        <v>7</v>
      </c>
      <c r="J33" t="str">
        <f>ADDRESS(ROW(),input4714[[#This Row],[first col]]+1,4)&amp;":"&amp;ADDRESS(ROW(),input4714[[#This Row],[lastcol]],4)</f>
        <v>B33:G33</v>
      </c>
      <c r="K33" t="str">
        <f>ADDRESS(ROW(),input4714[[#This Row],[first col]],4)&amp;":"&amp;ADDRESS(ROW(),input4714[[#This Row],[lastcol]]-1,4)</f>
        <v>A33:F33</v>
      </c>
      <c r="L33" t="b" cm="1">
        <f t="array" aca="1" ref="L33" ca="1">SUMPRODUCT(--(INDIRECT(input4714[[#This Row],[range1]])&lt;INDIRECT(input4714[[#This Row],[range2]])))=COUNT(INDIRECT(input4714[[#This Row],[range1]]))</f>
        <v>0</v>
      </c>
      <c r="M33" t="b" cm="1">
        <f t="array" aca="1" ref="M33" ca="1">SUMPRODUCT(--(INDIRECT(input4714[[#This Row],[range1]])&gt;INDIRECT(input4714[[#This Row],[range2]])))=COUNT(INDIRECT(input4714[[#This Row],[range1]]))</f>
        <v>0</v>
      </c>
      <c r="N33" t="b">
        <f ca="1">IF(AND(NOT(input4714[[#This Row],[All DESC?]]),NOT(input4714[[#This Row],[All ASC?]])),FALSE(),TRUE())</f>
        <v>0</v>
      </c>
      <c r="O33" cm="1">
        <f t="array" aca="1" ref="O33" ca="1">IF(AND(input4714[[#This Row],[Safe Part 1]],(MAX(ABS((INDIRECT(input4714[[#This Row],[range2]]))-(INDIRECT(input4714[[#This Row],[range1]])))))&lt;=3),1,0)</f>
        <v>0</v>
      </c>
    </row>
    <row r="34" spans="1:15" x14ac:dyDescent="0.35">
      <c r="A34">
        <v>94</v>
      </c>
      <c r="B34">
        <v>91</v>
      </c>
      <c r="C34">
        <v>89</v>
      </c>
      <c r="D34">
        <v>90</v>
      </c>
      <c r="E34">
        <v>91</v>
      </c>
      <c r="F34">
        <v>91</v>
      </c>
      <c r="H34">
        <f>1</f>
        <v>1</v>
      </c>
      <c r="I34">
        <f>COUNTA(input4714[[#This Row],[Column1.1]:[Column1.7]])</f>
        <v>6</v>
      </c>
      <c r="J34" t="str">
        <f>ADDRESS(ROW(),input4714[[#This Row],[first col]]+1,4)&amp;":"&amp;ADDRESS(ROW(),input4714[[#This Row],[lastcol]],4)</f>
        <v>B34:F34</v>
      </c>
      <c r="K34" t="str">
        <f>ADDRESS(ROW(),input4714[[#This Row],[first col]],4)&amp;":"&amp;ADDRESS(ROW(),input4714[[#This Row],[lastcol]]-1,4)</f>
        <v>A34:E34</v>
      </c>
      <c r="L34" t="b" cm="1">
        <f t="array" aca="1" ref="L34" ca="1">SUMPRODUCT(--(INDIRECT(input4714[[#This Row],[range1]])&lt;INDIRECT(input4714[[#This Row],[range2]])))=COUNT(INDIRECT(input4714[[#This Row],[range1]]))</f>
        <v>0</v>
      </c>
      <c r="M34" t="b" cm="1">
        <f t="array" aca="1" ref="M34" ca="1">SUMPRODUCT(--(INDIRECT(input4714[[#This Row],[range1]])&gt;INDIRECT(input4714[[#This Row],[range2]])))=COUNT(INDIRECT(input4714[[#This Row],[range1]]))</f>
        <v>0</v>
      </c>
      <c r="N34" t="b">
        <f ca="1">IF(AND(NOT(input4714[[#This Row],[All DESC?]]),NOT(input4714[[#This Row],[All ASC?]])),FALSE(),TRUE())</f>
        <v>0</v>
      </c>
      <c r="O34" cm="1">
        <f t="array" aca="1" ref="O34" ca="1">IF(AND(input4714[[#This Row],[Safe Part 1]],(MAX(ABS((INDIRECT(input4714[[#This Row],[range2]]))-(INDIRECT(input4714[[#This Row],[range1]])))))&lt;=3),1,0)</f>
        <v>0</v>
      </c>
    </row>
    <row r="35" spans="1:15" x14ac:dyDescent="0.35">
      <c r="A35">
        <v>18</v>
      </c>
      <c r="B35">
        <v>15</v>
      </c>
      <c r="C35">
        <v>16</v>
      </c>
      <c r="D35">
        <v>15</v>
      </c>
      <c r="E35">
        <v>16</v>
      </c>
      <c r="F35">
        <v>20</v>
      </c>
      <c r="H35">
        <f>1</f>
        <v>1</v>
      </c>
      <c r="I35">
        <f>COUNTA(input4714[[#This Row],[Column1.1]:[Column1.7]])</f>
        <v>6</v>
      </c>
      <c r="J35" t="str">
        <f>ADDRESS(ROW(),input4714[[#This Row],[first col]]+1,4)&amp;":"&amp;ADDRESS(ROW(),input4714[[#This Row],[lastcol]],4)</f>
        <v>B35:F35</v>
      </c>
      <c r="K35" t="str">
        <f>ADDRESS(ROW(),input4714[[#This Row],[first col]],4)&amp;":"&amp;ADDRESS(ROW(),input4714[[#This Row],[lastcol]]-1,4)</f>
        <v>A35:E35</v>
      </c>
      <c r="L35" t="b" cm="1">
        <f t="array" aca="1" ref="L35" ca="1">SUMPRODUCT(--(INDIRECT(input4714[[#This Row],[range1]])&lt;INDIRECT(input4714[[#This Row],[range2]])))=COUNT(INDIRECT(input4714[[#This Row],[range1]]))</f>
        <v>0</v>
      </c>
      <c r="M35" t="b" cm="1">
        <f t="array" aca="1" ref="M35" ca="1">SUMPRODUCT(--(INDIRECT(input4714[[#This Row],[range1]])&gt;INDIRECT(input4714[[#This Row],[range2]])))=COUNT(INDIRECT(input4714[[#This Row],[range1]]))</f>
        <v>0</v>
      </c>
      <c r="N35" t="b">
        <f ca="1">IF(AND(NOT(input4714[[#This Row],[All DESC?]]),NOT(input4714[[#This Row],[All ASC?]])),FALSE(),TRUE())</f>
        <v>0</v>
      </c>
      <c r="O35" cm="1">
        <f t="array" aca="1" ref="O35" ca="1">IF(AND(input4714[[#This Row],[Safe Part 1]],(MAX(ABS((INDIRECT(input4714[[#This Row],[range2]]))-(INDIRECT(input4714[[#This Row],[range1]])))))&lt;=3),1,0)</f>
        <v>0</v>
      </c>
    </row>
    <row r="36" spans="1:15" x14ac:dyDescent="0.35">
      <c r="A36">
        <v>72</v>
      </c>
      <c r="B36">
        <v>69</v>
      </c>
      <c r="C36">
        <v>67</v>
      </c>
      <c r="D36">
        <v>68</v>
      </c>
      <c r="E36">
        <v>73</v>
      </c>
      <c r="H36">
        <f>1</f>
        <v>1</v>
      </c>
      <c r="I36">
        <f>COUNTA(input4714[[#This Row],[Column1.1]:[Column1.7]])</f>
        <v>5</v>
      </c>
      <c r="J36" t="str">
        <f>ADDRESS(ROW(),input4714[[#This Row],[first col]]+1,4)&amp;":"&amp;ADDRESS(ROW(),input4714[[#This Row],[lastcol]],4)</f>
        <v>B36:E36</v>
      </c>
      <c r="K36" t="str">
        <f>ADDRESS(ROW(),input4714[[#This Row],[first col]],4)&amp;":"&amp;ADDRESS(ROW(),input4714[[#This Row],[lastcol]]-1,4)</f>
        <v>A36:D36</v>
      </c>
      <c r="L36" t="b" cm="1">
        <f t="array" aca="1" ref="L36" ca="1">SUMPRODUCT(--(INDIRECT(input4714[[#This Row],[range1]])&lt;INDIRECT(input4714[[#This Row],[range2]])))=COUNT(INDIRECT(input4714[[#This Row],[range1]]))</f>
        <v>0</v>
      </c>
      <c r="M36" t="b" cm="1">
        <f t="array" aca="1" ref="M36" ca="1">SUMPRODUCT(--(INDIRECT(input4714[[#This Row],[range1]])&gt;INDIRECT(input4714[[#This Row],[range2]])))=COUNT(INDIRECT(input4714[[#This Row],[range1]]))</f>
        <v>0</v>
      </c>
      <c r="N36" t="b">
        <f ca="1">IF(AND(NOT(input4714[[#This Row],[All DESC?]]),NOT(input4714[[#This Row],[All ASC?]])),FALSE(),TRUE())</f>
        <v>0</v>
      </c>
      <c r="O36" cm="1">
        <f t="array" aca="1" ref="O36" ca="1">IF(AND(input4714[[#This Row],[Safe Part 1]],(MAX(ABS((INDIRECT(input4714[[#This Row],[range2]]))-(INDIRECT(input4714[[#This Row],[range1]])))))&lt;=3),1,0)</f>
        <v>0</v>
      </c>
    </row>
    <row r="37" spans="1:15" x14ac:dyDescent="0.35">
      <c r="A37">
        <v>66</v>
      </c>
      <c r="B37">
        <v>63</v>
      </c>
      <c r="C37">
        <v>64</v>
      </c>
      <c r="D37">
        <v>66</v>
      </c>
      <c r="E37">
        <v>66</v>
      </c>
      <c r="F37">
        <v>67</v>
      </c>
      <c r="G37">
        <v>70</v>
      </c>
      <c r="H37">
        <f>1</f>
        <v>1</v>
      </c>
      <c r="I37">
        <f>COUNTA(input4714[[#This Row],[Column1.1]:[Column1.7]])</f>
        <v>7</v>
      </c>
      <c r="J37" t="str">
        <f>ADDRESS(ROW(),input4714[[#This Row],[first col]]+1,4)&amp;":"&amp;ADDRESS(ROW(),input4714[[#This Row],[lastcol]],4)</f>
        <v>B37:G37</v>
      </c>
      <c r="K37" t="str">
        <f>ADDRESS(ROW(),input4714[[#This Row],[first col]],4)&amp;":"&amp;ADDRESS(ROW(),input4714[[#This Row],[lastcol]]-1,4)</f>
        <v>A37:F37</v>
      </c>
      <c r="L37" t="b" cm="1">
        <f t="array" aca="1" ref="L37" ca="1">SUMPRODUCT(--(INDIRECT(input4714[[#This Row],[range1]])&lt;INDIRECT(input4714[[#This Row],[range2]])))=COUNT(INDIRECT(input4714[[#This Row],[range1]]))</f>
        <v>0</v>
      </c>
      <c r="M37" t="b" cm="1">
        <f t="array" aca="1" ref="M37" ca="1">SUMPRODUCT(--(INDIRECT(input4714[[#This Row],[range1]])&gt;INDIRECT(input4714[[#This Row],[range2]])))=COUNT(INDIRECT(input4714[[#This Row],[range1]]))</f>
        <v>0</v>
      </c>
      <c r="N37" t="b">
        <f ca="1">IF(AND(NOT(input4714[[#This Row],[All DESC?]]),NOT(input4714[[#This Row],[All ASC?]])),FALSE(),TRUE())</f>
        <v>0</v>
      </c>
      <c r="O37" cm="1">
        <f t="array" aca="1" ref="O37" ca="1">IF(AND(input4714[[#This Row],[Safe Part 1]],(MAX(ABS((INDIRECT(input4714[[#This Row],[range2]]))-(INDIRECT(input4714[[#This Row],[range1]])))))&lt;=3),1,0)</f>
        <v>0</v>
      </c>
    </row>
    <row r="38" spans="1:15" x14ac:dyDescent="0.35">
      <c r="A38">
        <v>78</v>
      </c>
      <c r="B38">
        <v>76</v>
      </c>
      <c r="C38">
        <v>76</v>
      </c>
      <c r="D38">
        <v>77</v>
      </c>
      <c r="E38">
        <v>79</v>
      </c>
      <c r="F38">
        <v>76</v>
      </c>
      <c r="H38">
        <f>1</f>
        <v>1</v>
      </c>
      <c r="I38">
        <f>COUNTA(input4714[[#This Row],[Column1.1]:[Column1.7]])</f>
        <v>6</v>
      </c>
      <c r="J38" t="str">
        <f>ADDRESS(ROW(),input4714[[#This Row],[first col]]+1,4)&amp;":"&amp;ADDRESS(ROW(),input4714[[#This Row],[lastcol]],4)</f>
        <v>B38:F38</v>
      </c>
      <c r="K38" t="str">
        <f>ADDRESS(ROW(),input4714[[#This Row],[first col]],4)&amp;":"&amp;ADDRESS(ROW(),input4714[[#This Row],[lastcol]]-1,4)</f>
        <v>A38:E38</v>
      </c>
      <c r="L38" t="b" cm="1">
        <f t="array" aca="1" ref="L38" ca="1">SUMPRODUCT(--(INDIRECT(input4714[[#This Row],[range1]])&lt;INDIRECT(input4714[[#This Row],[range2]])))=COUNT(INDIRECT(input4714[[#This Row],[range1]]))</f>
        <v>0</v>
      </c>
      <c r="M38" t="b" cm="1">
        <f t="array" aca="1" ref="M38" ca="1">SUMPRODUCT(--(INDIRECT(input4714[[#This Row],[range1]])&gt;INDIRECT(input4714[[#This Row],[range2]])))=COUNT(INDIRECT(input4714[[#This Row],[range1]]))</f>
        <v>0</v>
      </c>
      <c r="N38" t="b">
        <f ca="1">IF(AND(NOT(input4714[[#This Row],[All DESC?]]),NOT(input4714[[#This Row],[All ASC?]])),FALSE(),TRUE())</f>
        <v>0</v>
      </c>
      <c r="O38" cm="1">
        <f t="array" aca="1" ref="O38" ca="1">IF(AND(input4714[[#This Row],[Safe Part 1]],(MAX(ABS((INDIRECT(input4714[[#This Row],[range2]]))-(INDIRECT(input4714[[#This Row],[range1]])))))&lt;=3),1,0)</f>
        <v>0</v>
      </c>
    </row>
    <row r="39" spans="1:15" x14ac:dyDescent="0.35">
      <c r="A39">
        <v>59</v>
      </c>
      <c r="B39">
        <v>56</v>
      </c>
      <c r="C39">
        <v>57</v>
      </c>
      <c r="D39">
        <v>57</v>
      </c>
      <c r="E39">
        <v>58</v>
      </c>
      <c r="F39">
        <v>61</v>
      </c>
      <c r="G39">
        <v>61</v>
      </c>
      <c r="H39">
        <f>1</f>
        <v>1</v>
      </c>
      <c r="I39">
        <f>COUNTA(input4714[[#This Row],[Column1.1]:[Column1.7]])</f>
        <v>7</v>
      </c>
      <c r="J39" t="str">
        <f>ADDRESS(ROW(),input4714[[#This Row],[first col]]+1,4)&amp;":"&amp;ADDRESS(ROW(),input4714[[#This Row],[lastcol]],4)</f>
        <v>B39:G39</v>
      </c>
      <c r="K39" t="str">
        <f>ADDRESS(ROW(),input4714[[#This Row],[first col]],4)&amp;":"&amp;ADDRESS(ROW(),input4714[[#This Row],[lastcol]]-1,4)</f>
        <v>A39:F39</v>
      </c>
      <c r="L39" t="b" cm="1">
        <f t="array" aca="1" ref="L39" ca="1">SUMPRODUCT(--(INDIRECT(input4714[[#This Row],[range1]])&lt;INDIRECT(input4714[[#This Row],[range2]])))=COUNT(INDIRECT(input4714[[#This Row],[range1]]))</f>
        <v>0</v>
      </c>
      <c r="M39" t="b" cm="1">
        <f t="array" aca="1" ref="M39" ca="1">SUMPRODUCT(--(INDIRECT(input4714[[#This Row],[range1]])&gt;INDIRECT(input4714[[#This Row],[range2]])))=COUNT(INDIRECT(input4714[[#This Row],[range1]]))</f>
        <v>0</v>
      </c>
      <c r="N39" t="b">
        <f ca="1">IF(AND(NOT(input4714[[#This Row],[All DESC?]]),NOT(input4714[[#This Row],[All ASC?]])),FALSE(),TRUE())</f>
        <v>0</v>
      </c>
      <c r="O39" cm="1">
        <f t="array" aca="1" ref="O39" ca="1">IF(AND(input4714[[#This Row],[Safe Part 1]],(MAX(ABS((INDIRECT(input4714[[#This Row],[range2]]))-(INDIRECT(input4714[[#This Row],[range1]])))))&lt;=3),1,0)</f>
        <v>0</v>
      </c>
    </row>
    <row r="40" spans="1:15" x14ac:dyDescent="0.35">
      <c r="A40">
        <v>10</v>
      </c>
      <c r="B40">
        <v>9</v>
      </c>
      <c r="C40">
        <v>12</v>
      </c>
      <c r="D40">
        <v>14</v>
      </c>
      <c r="E40">
        <v>17</v>
      </c>
      <c r="F40">
        <v>17</v>
      </c>
      <c r="G40">
        <v>21</v>
      </c>
      <c r="H40">
        <f>1</f>
        <v>1</v>
      </c>
      <c r="I40">
        <f>COUNTA(input4714[[#This Row],[Column1.1]:[Column1.7]])</f>
        <v>7</v>
      </c>
      <c r="J40" t="str">
        <f>ADDRESS(ROW(),input4714[[#This Row],[first col]]+1,4)&amp;":"&amp;ADDRESS(ROW(),input4714[[#This Row],[lastcol]],4)</f>
        <v>B40:G40</v>
      </c>
      <c r="K40" t="str">
        <f>ADDRESS(ROW(),input4714[[#This Row],[first col]],4)&amp;":"&amp;ADDRESS(ROW(),input4714[[#This Row],[lastcol]]-1,4)</f>
        <v>A40:F40</v>
      </c>
      <c r="L40" t="b" cm="1">
        <f t="array" aca="1" ref="L40" ca="1">SUMPRODUCT(--(INDIRECT(input4714[[#This Row],[range1]])&lt;INDIRECT(input4714[[#This Row],[range2]])))=COUNT(INDIRECT(input4714[[#This Row],[range1]]))</f>
        <v>0</v>
      </c>
      <c r="M40" t="b" cm="1">
        <f t="array" aca="1" ref="M40" ca="1">SUMPRODUCT(--(INDIRECT(input4714[[#This Row],[range1]])&gt;INDIRECT(input4714[[#This Row],[range2]])))=COUNT(INDIRECT(input4714[[#This Row],[range1]]))</f>
        <v>0</v>
      </c>
      <c r="N40" t="b">
        <f ca="1">IF(AND(NOT(input4714[[#This Row],[All DESC?]]),NOT(input4714[[#This Row],[All ASC?]])),FALSE(),TRUE())</f>
        <v>0</v>
      </c>
      <c r="O40" cm="1">
        <f t="array" aca="1" ref="O40" ca="1">IF(AND(input4714[[#This Row],[Safe Part 1]],(MAX(ABS((INDIRECT(input4714[[#This Row],[range2]]))-(INDIRECT(input4714[[#This Row],[range1]])))))&lt;=3),1,0)</f>
        <v>0</v>
      </c>
    </row>
    <row r="41" spans="1:15" x14ac:dyDescent="0.35">
      <c r="A41">
        <v>3</v>
      </c>
      <c r="B41">
        <v>2</v>
      </c>
      <c r="C41">
        <v>5</v>
      </c>
      <c r="D41">
        <v>7</v>
      </c>
      <c r="E41">
        <v>8</v>
      </c>
      <c r="F41">
        <v>8</v>
      </c>
      <c r="G41">
        <v>9</v>
      </c>
      <c r="H41">
        <f>1</f>
        <v>1</v>
      </c>
      <c r="I41">
        <f>COUNTA(input4714[[#This Row],[Column1.1]:[Column1.7]])</f>
        <v>7</v>
      </c>
      <c r="J41" t="str">
        <f>ADDRESS(ROW(),input4714[[#This Row],[first col]]+1,4)&amp;":"&amp;ADDRESS(ROW(),input4714[[#This Row],[lastcol]],4)</f>
        <v>B41:G41</v>
      </c>
      <c r="K41" t="str">
        <f>ADDRESS(ROW(),input4714[[#This Row],[first col]],4)&amp;":"&amp;ADDRESS(ROW(),input4714[[#This Row],[lastcol]]-1,4)</f>
        <v>A41:F41</v>
      </c>
      <c r="L41" t="b" cm="1">
        <f t="array" aca="1" ref="L41" ca="1">SUMPRODUCT(--(INDIRECT(input4714[[#This Row],[range1]])&lt;INDIRECT(input4714[[#This Row],[range2]])))=COUNT(INDIRECT(input4714[[#This Row],[range1]]))</f>
        <v>0</v>
      </c>
      <c r="M41" t="b" cm="1">
        <f t="array" aca="1" ref="M41" ca="1">SUMPRODUCT(--(INDIRECT(input4714[[#This Row],[range1]])&gt;INDIRECT(input4714[[#This Row],[range2]])))=COUNT(INDIRECT(input4714[[#This Row],[range1]]))</f>
        <v>0</v>
      </c>
      <c r="N41" t="b">
        <f ca="1">IF(AND(NOT(input4714[[#This Row],[All DESC?]]),NOT(input4714[[#This Row],[All ASC?]])),FALSE(),TRUE())</f>
        <v>0</v>
      </c>
      <c r="O41" cm="1">
        <f t="array" aca="1" ref="O41" ca="1">IF(AND(input4714[[#This Row],[Safe Part 1]],(MAX(ABS((INDIRECT(input4714[[#This Row],[range2]]))-(INDIRECT(input4714[[#This Row],[range1]])))))&lt;=3),1,0)</f>
        <v>0</v>
      </c>
    </row>
    <row r="42" spans="1:15" x14ac:dyDescent="0.35">
      <c r="A42">
        <v>78</v>
      </c>
      <c r="B42">
        <v>76</v>
      </c>
      <c r="C42">
        <v>79</v>
      </c>
      <c r="D42">
        <v>81</v>
      </c>
      <c r="E42">
        <v>85</v>
      </c>
      <c r="F42">
        <v>87</v>
      </c>
      <c r="H42">
        <f>1</f>
        <v>1</v>
      </c>
      <c r="I42">
        <f>COUNTA(input4714[[#This Row],[Column1.1]:[Column1.7]])</f>
        <v>6</v>
      </c>
      <c r="J42" t="str">
        <f>ADDRESS(ROW(),input4714[[#This Row],[first col]]+1,4)&amp;":"&amp;ADDRESS(ROW(),input4714[[#This Row],[lastcol]],4)</f>
        <v>B42:F42</v>
      </c>
      <c r="K42" t="str">
        <f>ADDRESS(ROW(),input4714[[#This Row],[first col]],4)&amp;":"&amp;ADDRESS(ROW(),input4714[[#This Row],[lastcol]]-1,4)</f>
        <v>A42:E42</v>
      </c>
      <c r="L42" t="b" cm="1">
        <f t="array" aca="1" ref="L42" ca="1">SUMPRODUCT(--(INDIRECT(input4714[[#This Row],[range1]])&lt;INDIRECT(input4714[[#This Row],[range2]])))=COUNT(INDIRECT(input4714[[#This Row],[range1]]))</f>
        <v>0</v>
      </c>
      <c r="M42" t="b" cm="1">
        <f t="array" aca="1" ref="M42" ca="1">SUMPRODUCT(--(INDIRECT(input4714[[#This Row],[range1]])&gt;INDIRECT(input4714[[#This Row],[range2]])))=COUNT(INDIRECT(input4714[[#This Row],[range1]]))</f>
        <v>0</v>
      </c>
      <c r="N42" t="b">
        <f ca="1">IF(AND(NOT(input4714[[#This Row],[All DESC?]]),NOT(input4714[[#This Row],[All ASC?]])),FALSE(),TRUE())</f>
        <v>0</v>
      </c>
      <c r="O42" cm="1">
        <f t="array" aca="1" ref="O42" ca="1">IF(AND(input4714[[#This Row],[Safe Part 1]],(MAX(ABS((INDIRECT(input4714[[#This Row],[range2]]))-(INDIRECT(input4714[[#This Row],[range1]])))))&lt;=3),1,0)</f>
        <v>0</v>
      </c>
    </row>
    <row r="43" spans="1:15" x14ac:dyDescent="0.35">
      <c r="A43">
        <v>31</v>
      </c>
      <c r="B43">
        <v>29</v>
      </c>
      <c r="C43">
        <v>30</v>
      </c>
      <c r="D43">
        <v>32</v>
      </c>
      <c r="E43">
        <v>35</v>
      </c>
      <c r="F43">
        <v>36</v>
      </c>
      <c r="G43">
        <v>40</v>
      </c>
      <c r="H43">
        <f>1</f>
        <v>1</v>
      </c>
      <c r="I43">
        <f>COUNTA(input4714[[#This Row],[Column1.1]:[Column1.7]])</f>
        <v>7</v>
      </c>
      <c r="J43" t="str">
        <f>ADDRESS(ROW(),input4714[[#This Row],[first col]]+1,4)&amp;":"&amp;ADDRESS(ROW(),input4714[[#This Row],[lastcol]],4)</f>
        <v>B43:G43</v>
      </c>
      <c r="K43" t="str">
        <f>ADDRESS(ROW(),input4714[[#This Row],[first col]],4)&amp;":"&amp;ADDRESS(ROW(),input4714[[#This Row],[lastcol]]-1,4)</f>
        <v>A43:F43</v>
      </c>
      <c r="L43" t="b" cm="1">
        <f t="array" aca="1" ref="L43" ca="1">SUMPRODUCT(--(INDIRECT(input4714[[#This Row],[range1]])&lt;INDIRECT(input4714[[#This Row],[range2]])))=COUNT(INDIRECT(input4714[[#This Row],[range1]]))</f>
        <v>0</v>
      </c>
      <c r="M43" t="b" cm="1">
        <f t="array" aca="1" ref="M43" ca="1">SUMPRODUCT(--(INDIRECT(input4714[[#This Row],[range1]])&gt;INDIRECT(input4714[[#This Row],[range2]])))=COUNT(INDIRECT(input4714[[#This Row],[range1]]))</f>
        <v>0</v>
      </c>
      <c r="N43" t="b">
        <f ca="1">IF(AND(NOT(input4714[[#This Row],[All DESC?]]),NOT(input4714[[#This Row],[All ASC?]])),FALSE(),TRUE())</f>
        <v>0</v>
      </c>
      <c r="O43" cm="1">
        <f t="array" aca="1" ref="O43" ca="1">IF(AND(input4714[[#This Row],[Safe Part 1]],(MAX(ABS((INDIRECT(input4714[[#This Row],[range2]]))-(INDIRECT(input4714[[#This Row],[range1]])))))&lt;=3),1,0)</f>
        <v>0</v>
      </c>
    </row>
    <row r="44" spans="1:15" x14ac:dyDescent="0.35">
      <c r="A44">
        <v>75</v>
      </c>
      <c r="B44">
        <v>73</v>
      </c>
      <c r="C44">
        <v>75</v>
      </c>
      <c r="D44">
        <v>77</v>
      </c>
      <c r="E44">
        <v>80</v>
      </c>
      <c r="F44">
        <v>84</v>
      </c>
      <c r="G44">
        <v>84</v>
      </c>
      <c r="H44">
        <f>1</f>
        <v>1</v>
      </c>
      <c r="I44">
        <f>COUNTA(input4714[[#This Row],[Column1.1]:[Column1.7]])</f>
        <v>7</v>
      </c>
      <c r="J44" t="str">
        <f>ADDRESS(ROW(),input4714[[#This Row],[first col]]+1,4)&amp;":"&amp;ADDRESS(ROW(),input4714[[#This Row],[lastcol]],4)</f>
        <v>B44:G44</v>
      </c>
      <c r="K44" t="str">
        <f>ADDRESS(ROW(),input4714[[#This Row],[first col]],4)&amp;":"&amp;ADDRESS(ROW(),input4714[[#This Row],[lastcol]]-1,4)</f>
        <v>A44:F44</v>
      </c>
      <c r="L44" t="b" cm="1">
        <f t="array" aca="1" ref="L44" ca="1">SUMPRODUCT(--(INDIRECT(input4714[[#This Row],[range1]])&lt;INDIRECT(input4714[[#This Row],[range2]])))=COUNT(INDIRECT(input4714[[#This Row],[range1]]))</f>
        <v>0</v>
      </c>
      <c r="M44" t="b" cm="1">
        <f t="array" aca="1" ref="M44" ca="1">SUMPRODUCT(--(INDIRECT(input4714[[#This Row],[range1]])&gt;INDIRECT(input4714[[#This Row],[range2]])))=COUNT(INDIRECT(input4714[[#This Row],[range1]]))</f>
        <v>0</v>
      </c>
      <c r="N44" t="b">
        <f ca="1">IF(AND(NOT(input4714[[#This Row],[All DESC?]]),NOT(input4714[[#This Row],[All ASC?]])),FALSE(),TRUE())</f>
        <v>0</v>
      </c>
      <c r="O44" cm="1">
        <f t="array" aca="1" ref="O44" ca="1">IF(AND(input4714[[#This Row],[Safe Part 1]],(MAX(ABS((INDIRECT(input4714[[#This Row],[range2]]))-(INDIRECT(input4714[[#This Row],[range1]])))))&lt;=3),1,0)</f>
        <v>0</v>
      </c>
    </row>
    <row r="45" spans="1:15" x14ac:dyDescent="0.35">
      <c r="A45">
        <v>65</v>
      </c>
      <c r="B45">
        <v>63</v>
      </c>
      <c r="C45">
        <v>65</v>
      </c>
      <c r="D45">
        <v>69</v>
      </c>
      <c r="E45">
        <v>70</v>
      </c>
      <c r="F45">
        <v>74</v>
      </c>
      <c r="H45">
        <f>1</f>
        <v>1</v>
      </c>
      <c r="I45">
        <f>COUNTA(input4714[[#This Row],[Column1.1]:[Column1.7]])</f>
        <v>6</v>
      </c>
      <c r="J45" t="str">
        <f>ADDRESS(ROW(),input4714[[#This Row],[first col]]+1,4)&amp;":"&amp;ADDRESS(ROW(),input4714[[#This Row],[lastcol]],4)</f>
        <v>B45:F45</v>
      </c>
      <c r="K45" t="str">
        <f>ADDRESS(ROW(),input4714[[#This Row],[first col]],4)&amp;":"&amp;ADDRESS(ROW(),input4714[[#This Row],[lastcol]]-1,4)</f>
        <v>A45:E45</v>
      </c>
      <c r="L45" t="b" cm="1">
        <f t="array" aca="1" ref="L45" ca="1">SUMPRODUCT(--(INDIRECT(input4714[[#This Row],[range1]])&lt;INDIRECT(input4714[[#This Row],[range2]])))=COUNT(INDIRECT(input4714[[#This Row],[range1]]))</f>
        <v>0</v>
      </c>
      <c r="M45" t="b" cm="1">
        <f t="array" aca="1" ref="M45" ca="1">SUMPRODUCT(--(INDIRECT(input4714[[#This Row],[range1]])&gt;INDIRECT(input4714[[#This Row],[range2]])))=COUNT(INDIRECT(input4714[[#This Row],[range1]]))</f>
        <v>0</v>
      </c>
      <c r="N45" t="b">
        <f ca="1">IF(AND(NOT(input4714[[#This Row],[All DESC?]]),NOT(input4714[[#This Row],[All ASC?]])),FALSE(),TRUE())</f>
        <v>0</v>
      </c>
      <c r="O45" cm="1">
        <f t="array" aca="1" ref="O45" ca="1">IF(AND(input4714[[#This Row],[Safe Part 1]],(MAX(ABS((INDIRECT(input4714[[#This Row],[range2]]))-(INDIRECT(input4714[[#This Row],[range1]])))))&lt;=3),1,0)</f>
        <v>0</v>
      </c>
    </row>
    <row r="46" spans="1:15" x14ac:dyDescent="0.35">
      <c r="A46">
        <v>75</v>
      </c>
      <c r="B46">
        <v>73</v>
      </c>
      <c r="C46">
        <v>74</v>
      </c>
      <c r="D46">
        <v>75</v>
      </c>
      <c r="E46">
        <v>79</v>
      </c>
      <c r="F46">
        <v>80</v>
      </c>
      <c r="G46">
        <v>81</v>
      </c>
      <c r="H46">
        <f>1</f>
        <v>1</v>
      </c>
      <c r="I46">
        <f>COUNTA(input4714[[#This Row],[Column1.1]:[Column1.7]])</f>
        <v>7</v>
      </c>
      <c r="J46" t="str">
        <f>ADDRESS(ROW(),input4714[[#This Row],[first col]]+1,4)&amp;":"&amp;ADDRESS(ROW(),input4714[[#This Row],[lastcol]],4)</f>
        <v>B46:G46</v>
      </c>
      <c r="K46" t="str">
        <f>ADDRESS(ROW(),input4714[[#This Row],[first col]],4)&amp;":"&amp;ADDRESS(ROW(),input4714[[#This Row],[lastcol]]-1,4)</f>
        <v>A46:F46</v>
      </c>
      <c r="L46" t="b" cm="1">
        <f t="array" aca="1" ref="L46" ca="1">SUMPRODUCT(--(INDIRECT(input4714[[#This Row],[range1]])&lt;INDIRECT(input4714[[#This Row],[range2]])))=COUNT(INDIRECT(input4714[[#This Row],[range1]]))</f>
        <v>0</v>
      </c>
      <c r="M46" t="b" cm="1">
        <f t="array" aca="1" ref="M46" ca="1">SUMPRODUCT(--(INDIRECT(input4714[[#This Row],[range1]])&gt;INDIRECT(input4714[[#This Row],[range2]])))=COUNT(INDIRECT(input4714[[#This Row],[range1]]))</f>
        <v>0</v>
      </c>
      <c r="N46" t="b">
        <f ca="1">IF(AND(NOT(input4714[[#This Row],[All DESC?]]),NOT(input4714[[#This Row],[All ASC?]])),FALSE(),TRUE())</f>
        <v>0</v>
      </c>
      <c r="O46" cm="1">
        <f t="array" aca="1" ref="O46" ca="1">IF(AND(input4714[[#This Row],[Safe Part 1]],(MAX(ABS((INDIRECT(input4714[[#This Row],[range2]]))-(INDIRECT(input4714[[#This Row],[range1]])))))&lt;=3),1,0)</f>
        <v>0</v>
      </c>
    </row>
    <row r="47" spans="1:15" x14ac:dyDescent="0.35">
      <c r="A47">
        <v>55</v>
      </c>
      <c r="B47">
        <v>52</v>
      </c>
      <c r="C47">
        <v>53</v>
      </c>
      <c r="D47">
        <v>55</v>
      </c>
      <c r="E47">
        <v>61</v>
      </c>
      <c r="F47">
        <v>62</v>
      </c>
      <c r="H47">
        <f>1</f>
        <v>1</v>
      </c>
      <c r="I47">
        <f>COUNTA(input4714[[#This Row],[Column1.1]:[Column1.7]])</f>
        <v>6</v>
      </c>
      <c r="J47" t="str">
        <f>ADDRESS(ROW(),input4714[[#This Row],[first col]]+1,4)&amp;":"&amp;ADDRESS(ROW(),input4714[[#This Row],[lastcol]],4)</f>
        <v>B47:F47</v>
      </c>
      <c r="K47" t="str">
        <f>ADDRESS(ROW(),input4714[[#This Row],[first col]],4)&amp;":"&amp;ADDRESS(ROW(),input4714[[#This Row],[lastcol]]-1,4)</f>
        <v>A47:E47</v>
      </c>
      <c r="L47" t="b" cm="1">
        <f t="array" aca="1" ref="L47" ca="1">SUMPRODUCT(--(INDIRECT(input4714[[#This Row],[range1]])&lt;INDIRECT(input4714[[#This Row],[range2]])))=COUNT(INDIRECT(input4714[[#This Row],[range1]]))</f>
        <v>0</v>
      </c>
      <c r="M47" t="b" cm="1">
        <f t="array" aca="1" ref="M47" ca="1">SUMPRODUCT(--(INDIRECT(input4714[[#This Row],[range1]])&gt;INDIRECT(input4714[[#This Row],[range2]])))=COUNT(INDIRECT(input4714[[#This Row],[range1]]))</f>
        <v>0</v>
      </c>
      <c r="N47" t="b">
        <f ca="1">IF(AND(NOT(input4714[[#This Row],[All DESC?]]),NOT(input4714[[#This Row],[All ASC?]])),FALSE(),TRUE())</f>
        <v>0</v>
      </c>
      <c r="O47" cm="1">
        <f t="array" aca="1" ref="O47" ca="1">IF(AND(input4714[[#This Row],[Safe Part 1]],(MAX(ABS((INDIRECT(input4714[[#This Row],[range2]]))-(INDIRECT(input4714[[#This Row],[range1]])))))&lt;=3),1,0)</f>
        <v>0</v>
      </c>
    </row>
    <row r="48" spans="1:15" x14ac:dyDescent="0.35">
      <c r="A48">
        <v>68</v>
      </c>
      <c r="B48">
        <v>65</v>
      </c>
      <c r="C48">
        <v>66</v>
      </c>
      <c r="D48">
        <v>69</v>
      </c>
      <c r="E48">
        <v>75</v>
      </c>
      <c r="F48">
        <v>74</v>
      </c>
      <c r="H48">
        <f>1</f>
        <v>1</v>
      </c>
      <c r="I48">
        <f>COUNTA(input4714[[#This Row],[Column1.1]:[Column1.7]])</f>
        <v>6</v>
      </c>
      <c r="J48" t="str">
        <f>ADDRESS(ROW(),input4714[[#This Row],[first col]]+1,4)&amp;":"&amp;ADDRESS(ROW(),input4714[[#This Row],[lastcol]],4)</f>
        <v>B48:F48</v>
      </c>
      <c r="K48" t="str">
        <f>ADDRESS(ROW(),input4714[[#This Row],[first col]],4)&amp;":"&amp;ADDRESS(ROW(),input4714[[#This Row],[lastcol]]-1,4)</f>
        <v>A48:E48</v>
      </c>
      <c r="L48" t="b" cm="1">
        <f t="array" aca="1" ref="L48" ca="1">SUMPRODUCT(--(INDIRECT(input4714[[#This Row],[range1]])&lt;INDIRECT(input4714[[#This Row],[range2]])))=COUNT(INDIRECT(input4714[[#This Row],[range1]]))</f>
        <v>0</v>
      </c>
      <c r="M48" t="b" cm="1">
        <f t="array" aca="1" ref="M48" ca="1">SUMPRODUCT(--(INDIRECT(input4714[[#This Row],[range1]])&gt;INDIRECT(input4714[[#This Row],[range2]])))=COUNT(INDIRECT(input4714[[#This Row],[range1]]))</f>
        <v>0</v>
      </c>
      <c r="N48" t="b">
        <f ca="1">IF(AND(NOT(input4714[[#This Row],[All DESC?]]),NOT(input4714[[#This Row],[All ASC?]])),FALSE(),TRUE())</f>
        <v>0</v>
      </c>
      <c r="O48" cm="1">
        <f t="array" aca="1" ref="O48" ca="1">IF(AND(input4714[[#This Row],[Safe Part 1]],(MAX(ABS((INDIRECT(input4714[[#This Row],[range2]]))-(INDIRECT(input4714[[#This Row],[range1]])))))&lt;=3),1,0)</f>
        <v>0</v>
      </c>
    </row>
    <row r="49" spans="1:15" x14ac:dyDescent="0.35">
      <c r="A49">
        <v>6</v>
      </c>
      <c r="B49">
        <v>5</v>
      </c>
      <c r="C49">
        <v>8</v>
      </c>
      <c r="D49">
        <v>15</v>
      </c>
      <c r="E49">
        <v>15</v>
      </c>
      <c r="H49">
        <f>1</f>
        <v>1</v>
      </c>
      <c r="I49">
        <f>COUNTA(input4714[[#This Row],[Column1.1]:[Column1.7]])</f>
        <v>5</v>
      </c>
      <c r="J49" t="str">
        <f>ADDRESS(ROW(),input4714[[#This Row],[first col]]+1,4)&amp;":"&amp;ADDRESS(ROW(),input4714[[#This Row],[lastcol]],4)</f>
        <v>B49:E49</v>
      </c>
      <c r="K49" t="str">
        <f>ADDRESS(ROW(),input4714[[#This Row],[first col]],4)&amp;":"&amp;ADDRESS(ROW(),input4714[[#This Row],[lastcol]]-1,4)</f>
        <v>A49:D49</v>
      </c>
      <c r="L49" t="b" cm="1">
        <f t="array" aca="1" ref="L49" ca="1">SUMPRODUCT(--(INDIRECT(input4714[[#This Row],[range1]])&lt;INDIRECT(input4714[[#This Row],[range2]])))=COUNT(INDIRECT(input4714[[#This Row],[range1]]))</f>
        <v>0</v>
      </c>
      <c r="M49" t="b" cm="1">
        <f t="array" aca="1" ref="M49" ca="1">SUMPRODUCT(--(INDIRECT(input4714[[#This Row],[range1]])&gt;INDIRECT(input4714[[#This Row],[range2]])))=COUNT(INDIRECT(input4714[[#This Row],[range1]]))</f>
        <v>0</v>
      </c>
      <c r="N49" t="b">
        <f ca="1">IF(AND(NOT(input4714[[#This Row],[All DESC?]]),NOT(input4714[[#This Row],[All ASC?]])),FALSE(),TRUE())</f>
        <v>0</v>
      </c>
      <c r="O49" cm="1">
        <f t="array" aca="1" ref="O49" ca="1">IF(AND(input4714[[#This Row],[Safe Part 1]],(MAX(ABS((INDIRECT(input4714[[#This Row],[range2]]))-(INDIRECT(input4714[[#This Row],[range1]])))))&lt;=3),1,0)</f>
        <v>0</v>
      </c>
    </row>
    <row r="50" spans="1:15" x14ac:dyDescent="0.35">
      <c r="A50">
        <v>70</v>
      </c>
      <c r="B50">
        <v>68</v>
      </c>
      <c r="C50">
        <v>69</v>
      </c>
      <c r="D50">
        <v>72</v>
      </c>
      <c r="E50">
        <v>79</v>
      </c>
      <c r="F50">
        <v>81</v>
      </c>
      <c r="G50">
        <v>85</v>
      </c>
      <c r="H50">
        <f>1</f>
        <v>1</v>
      </c>
      <c r="I50">
        <f>COUNTA(input4714[[#This Row],[Column1.1]:[Column1.7]])</f>
        <v>7</v>
      </c>
      <c r="J50" t="str">
        <f>ADDRESS(ROW(),input4714[[#This Row],[first col]]+1,4)&amp;":"&amp;ADDRESS(ROW(),input4714[[#This Row],[lastcol]],4)</f>
        <v>B50:G50</v>
      </c>
      <c r="K50" t="str">
        <f>ADDRESS(ROW(),input4714[[#This Row],[first col]],4)&amp;":"&amp;ADDRESS(ROW(),input4714[[#This Row],[lastcol]]-1,4)</f>
        <v>A50:F50</v>
      </c>
      <c r="L50" t="b" cm="1">
        <f t="array" aca="1" ref="L50" ca="1">SUMPRODUCT(--(INDIRECT(input4714[[#This Row],[range1]])&lt;INDIRECT(input4714[[#This Row],[range2]])))=COUNT(INDIRECT(input4714[[#This Row],[range1]]))</f>
        <v>0</v>
      </c>
      <c r="M50" t="b" cm="1">
        <f t="array" aca="1" ref="M50" ca="1">SUMPRODUCT(--(INDIRECT(input4714[[#This Row],[range1]])&gt;INDIRECT(input4714[[#This Row],[range2]])))=COUNT(INDIRECT(input4714[[#This Row],[range1]]))</f>
        <v>0</v>
      </c>
      <c r="N50" t="b">
        <f ca="1">IF(AND(NOT(input4714[[#This Row],[All DESC?]]),NOT(input4714[[#This Row],[All ASC?]])),FALSE(),TRUE())</f>
        <v>0</v>
      </c>
      <c r="O50" cm="1">
        <f t="array" aca="1" ref="O50" ca="1">IF(AND(input4714[[#This Row],[Safe Part 1]],(MAX(ABS((INDIRECT(input4714[[#This Row],[range2]]))-(INDIRECT(input4714[[#This Row],[range1]])))))&lt;=3),1,0)</f>
        <v>0</v>
      </c>
    </row>
    <row r="51" spans="1:15" x14ac:dyDescent="0.35">
      <c r="A51">
        <v>11</v>
      </c>
      <c r="B51">
        <v>9</v>
      </c>
      <c r="C51">
        <v>12</v>
      </c>
      <c r="D51">
        <v>19</v>
      </c>
      <c r="E51">
        <v>20</v>
      </c>
      <c r="F51">
        <v>27</v>
      </c>
      <c r="H51">
        <f>1</f>
        <v>1</v>
      </c>
      <c r="I51">
        <f>COUNTA(input4714[[#This Row],[Column1.1]:[Column1.7]])</f>
        <v>6</v>
      </c>
      <c r="J51" t="str">
        <f>ADDRESS(ROW(),input4714[[#This Row],[first col]]+1,4)&amp;":"&amp;ADDRESS(ROW(),input4714[[#This Row],[lastcol]],4)</f>
        <v>B51:F51</v>
      </c>
      <c r="K51" t="str">
        <f>ADDRESS(ROW(),input4714[[#This Row],[first col]],4)&amp;":"&amp;ADDRESS(ROW(),input4714[[#This Row],[lastcol]]-1,4)</f>
        <v>A51:E51</v>
      </c>
      <c r="L51" t="b" cm="1">
        <f t="array" aca="1" ref="L51" ca="1">SUMPRODUCT(--(INDIRECT(input4714[[#This Row],[range1]])&lt;INDIRECT(input4714[[#This Row],[range2]])))=COUNT(INDIRECT(input4714[[#This Row],[range1]]))</f>
        <v>0</v>
      </c>
      <c r="M51" t="b" cm="1">
        <f t="array" aca="1" ref="M51" ca="1">SUMPRODUCT(--(INDIRECT(input4714[[#This Row],[range1]])&gt;INDIRECT(input4714[[#This Row],[range2]])))=COUNT(INDIRECT(input4714[[#This Row],[range1]]))</f>
        <v>0</v>
      </c>
      <c r="N51" t="b">
        <f ca="1">IF(AND(NOT(input4714[[#This Row],[All DESC?]]),NOT(input4714[[#This Row],[All ASC?]])),FALSE(),TRUE())</f>
        <v>0</v>
      </c>
      <c r="O51" cm="1">
        <f t="array" aca="1" ref="O51" ca="1">IF(AND(input4714[[#This Row],[Safe Part 1]],(MAX(ABS((INDIRECT(input4714[[#This Row],[range2]]))-(INDIRECT(input4714[[#This Row],[range1]])))))&lt;=3),1,0)</f>
        <v>0</v>
      </c>
    </row>
    <row r="52" spans="1:15" x14ac:dyDescent="0.35">
      <c r="A52">
        <v>33</v>
      </c>
      <c r="B52">
        <v>33</v>
      </c>
      <c r="C52">
        <v>35</v>
      </c>
      <c r="D52">
        <v>37</v>
      </c>
      <c r="E52">
        <v>39</v>
      </c>
      <c r="H52">
        <f>1</f>
        <v>1</v>
      </c>
      <c r="I52">
        <f>COUNTA(input4714[[#This Row],[Column1.1]:[Column1.7]])</f>
        <v>5</v>
      </c>
      <c r="J52" t="str">
        <f>ADDRESS(ROW(),input4714[[#This Row],[first col]]+1,4)&amp;":"&amp;ADDRESS(ROW(),input4714[[#This Row],[lastcol]],4)</f>
        <v>B52:E52</v>
      </c>
      <c r="K52" t="str">
        <f>ADDRESS(ROW(),input4714[[#This Row],[first col]],4)&amp;":"&amp;ADDRESS(ROW(),input4714[[#This Row],[lastcol]]-1,4)</f>
        <v>A52:D52</v>
      </c>
      <c r="L52" t="b" cm="1">
        <f t="array" aca="1" ref="L52" ca="1">SUMPRODUCT(--(INDIRECT(input4714[[#This Row],[range1]])&lt;INDIRECT(input4714[[#This Row],[range2]])))=COUNT(INDIRECT(input4714[[#This Row],[range1]]))</f>
        <v>0</v>
      </c>
      <c r="M52" t="b" cm="1">
        <f t="array" aca="1" ref="M52" ca="1">SUMPRODUCT(--(INDIRECT(input4714[[#This Row],[range1]])&gt;INDIRECT(input4714[[#This Row],[range2]])))=COUNT(INDIRECT(input4714[[#This Row],[range1]]))</f>
        <v>0</v>
      </c>
      <c r="N52" t="b">
        <f ca="1">IF(AND(NOT(input4714[[#This Row],[All DESC?]]),NOT(input4714[[#This Row],[All ASC?]])),FALSE(),TRUE())</f>
        <v>0</v>
      </c>
      <c r="O52" cm="1">
        <f t="array" aca="1" ref="O52" ca="1">IF(AND(input4714[[#This Row],[Safe Part 1]],(MAX(ABS((INDIRECT(input4714[[#This Row],[range2]]))-(INDIRECT(input4714[[#This Row],[range1]])))))&lt;=3),1,0)</f>
        <v>0</v>
      </c>
    </row>
    <row r="53" spans="1:15" x14ac:dyDescent="0.35">
      <c r="A53">
        <v>88</v>
      </c>
      <c r="B53">
        <v>88</v>
      </c>
      <c r="C53">
        <v>89</v>
      </c>
      <c r="D53">
        <v>92</v>
      </c>
      <c r="E53">
        <v>93</v>
      </c>
      <c r="F53">
        <v>94</v>
      </c>
      <c r="G53">
        <v>96</v>
      </c>
      <c r="H53">
        <f>1</f>
        <v>1</v>
      </c>
      <c r="I53">
        <f>COUNTA(input4714[[#This Row],[Column1.1]:[Column1.7]])</f>
        <v>7</v>
      </c>
      <c r="J53" t="str">
        <f>ADDRESS(ROW(),input4714[[#This Row],[first col]]+1,4)&amp;":"&amp;ADDRESS(ROW(),input4714[[#This Row],[lastcol]],4)</f>
        <v>B53:G53</v>
      </c>
      <c r="K53" t="str">
        <f>ADDRESS(ROW(),input4714[[#This Row],[first col]],4)&amp;":"&amp;ADDRESS(ROW(),input4714[[#This Row],[lastcol]]-1,4)</f>
        <v>A53:F53</v>
      </c>
      <c r="L53" t="b" cm="1">
        <f t="array" aca="1" ref="L53" ca="1">SUMPRODUCT(--(INDIRECT(input4714[[#This Row],[range1]])&lt;INDIRECT(input4714[[#This Row],[range2]])))=COUNT(INDIRECT(input4714[[#This Row],[range1]]))</f>
        <v>0</v>
      </c>
      <c r="M53" t="b" cm="1">
        <f t="array" aca="1" ref="M53" ca="1">SUMPRODUCT(--(INDIRECT(input4714[[#This Row],[range1]])&gt;INDIRECT(input4714[[#This Row],[range2]])))=COUNT(INDIRECT(input4714[[#This Row],[range1]]))</f>
        <v>0</v>
      </c>
      <c r="N53" t="b">
        <f ca="1">IF(AND(NOT(input4714[[#This Row],[All DESC?]]),NOT(input4714[[#This Row],[All ASC?]])),FALSE(),TRUE())</f>
        <v>0</v>
      </c>
      <c r="O53" cm="1">
        <f t="array" aca="1" ref="O53" ca="1">IF(AND(input4714[[#This Row],[Safe Part 1]],(MAX(ABS((INDIRECT(input4714[[#This Row],[range2]]))-(INDIRECT(input4714[[#This Row],[range1]])))))&lt;=3),1,0)</f>
        <v>0</v>
      </c>
    </row>
    <row r="54" spans="1:15" x14ac:dyDescent="0.35">
      <c r="A54">
        <v>69</v>
      </c>
      <c r="B54">
        <v>69</v>
      </c>
      <c r="C54">
        <v>72</v>
      </c>
      <c r="D54">
        <v>74</v>
      </c>
      <c r="E54">
        <v>77</v>
      </c>
      <c r="F54">
        <v>78</v>
      </c>
      <c r="G54">
        <v>78</v>
      </c>
      <c r="H54">
        <f>1</f>
        <v>1</v>
      </c>
      <c r="I54">
        <f>COUNTA(input4714[[#This Row],[Column1.1]:[Column1.7]])</f>
        <v>7</v>
      </c>
      <c r="J54" t="str">
        <f>ADDRESS(ROW(),input4714[[#This Row],[first col]]+1,4)&amp;":"&amp;ADDRESS(ROW(),input4714[[#This Row],[lastcol]],4)</f>
        <v>B54:G54</v>
      </c>
      <c r="K54" t="str">
        <f>ADDRESS(ROW(),input4714[[#This Row],[first col]],4)&amp;":"&amp;ADDRESS(ROW(),input4714[[#This Row],[lastcol]]-1,4)</f>
        <v>A54:F54</v>
      </c>
      <c r="L54" t="b" cm="1">
        <f t="array" aca="1" ref="L54" ca="1">SUMPRODUCT(--(INDIRECT(input4714[[#This Row],[range1]])&lt;INDIRECT(input4714[[#This Row],[range2]])))=COUNT(INDIRECT(input4714[[#This Row],[range1]]))</f>
        <v>0</v>
      </c>
      <c r="M54" t="b" cm="1">
        <f t="array" aca="1" ref="M54" ca="1">SUMPRODUCT(--(INDIRECT(input4714[[#This Row],[range1]])&gt;INDIRECT(input4714[[#This Row],[range2]])))=COUNT(INDIRECT(input4714[[#This Row],[range1]]))</f>
        <v>0</v>
      </c>
      <c r="N54" t="b">
        <f ca="1">IF(AND(NOT(input4714[[#This Row],[All DESC?]]),NOT(input4714[[#This Row],[All ASC?]])),FALSE(),TRUE())</f>
        <v>0</v>
      </c>
      <c r="O54" cm="1">
        <f t="array" aca="1" ref="O54" ca="1">IF(AND(input4714[[#This Row],[Safe Part 1]],(MAX(ABS((INDIRECT(input4714[[#This Row],[range2]]))-(INDIRECT(input4714[[#This Row],[range1]])))))&lt;=3),1,0)</f>
        <v>0</v>
      </c>
    </row>
    <row r="55" spans="1:15" x14ac:dyDescent="0.35">
      <c r="A55">
        <v>1</v>
      </c>
      <c r="B55">
        <v>1</v>
      </c>
      <c r="C55">
        <v>2</v>
      </c>
      <c r="D55">
        <v>3</v>
      </c>
      <c r="E55">
        <v>7</v>
      </c>
      <c r="H55">
        <f>1</f>
        <v>1</v>
      </c>
      <c r="I55">
        <f>COUNTA(input4714[[#This Row],[Column1.1]:[Column1.7]])</f>
        <v>5</v>
      </c>
      <c r="J55" t="str">
        <f>ADDRESS(ROW(),input4714[[#This Row],[first col]]+1,4)&amp;":"&amp;ADDRESS(ROW(),input4714[[#This Row],[lastcol]],4)</f>
        <v>B55:E55</v>
      </c>
      <c r="K55" t="str">
        <f>ADDRESS(ROW(),input4714[[#This Row],[first col]],4)&amp;":"&amp;ADDRESS(ROW(),input4714[[#This Row],[lastcol]]-1,4)</f>
        <v>A55:D55</v>
      </c>
      <c r="L55" t="b" cm="1">
        <f t="array" aca="1" ref="L55" ca="1">SUMPRODUCT(--(INDIRECT(input4714[[#This Row],[range1]])&lt;INDIRECT(input4714[[#This Row],[range2]])))=COUNT(INDIRECT(input4714[[#This Row],[range1]]))</f>
        <v>0</v>
      </c>
      <c r="M55" t="b" cm="1">
        <f t="array" aca="1" ref="M55" ca="1">SUMPRODUCT(--(INDIRECT(input4714[[#This Row],[range1]])&gt;INDIRECT(input4714[[#This Row],[range2]])))=COUNT(INDIRECT(input4714[[#This Row],[range1]]))</f>
        <v>0</v>
      </c>
      <c r="N55" t="b">
        <f ca="1">IF(AND(NOT(input4714[[#This Row],[All DESC?]]),NOT(input4714[[#This Row],[All ASC?]])),FALSE(),TRUE())</f>
        <v>0</v>
      </c>
      <c r="O55" cm="1">
        <f t="array" aca="1" ref="O55" ca="1">IF(AND(input4714[[#This Row],[Safe Part 1]],(MAX(ABS((INDIRECT(input4714[[#This Row],[range2]]))-(INDIRECT(input4714[[#This Row],[range1]])))))&lt;=3),1,0)</f>
        <v>0</v>
      </c>
    </row>
    <row r="56" spans="1:15" x14ac:dyDescent="0.35">
      <c r="A56">
        <v>58</v>
      </c>
      <c r="B56">
        <v>58</v>
      </c>
      <c r="C56">
        <v>61</v>
      </c>
      <c r="D56">
        <v>64</v>
      </c>
      <c r="E56">
        <v>66</v>
      </c>
      <c r="F56">
        <v>69</v>
      </c>
      <c r="G56">
        <v>70</v>
      </c>
      <c r="H56">
        <f>1</f>
        <v>1</v>
      </c>
      <c r="I56">
        <f>COUNTA(input4714[[#This Row],[Column1.1]:[Column1.7]])</f>
        <v>7</v>
      </c>
      <c r="J56" t="str">
        <f>ADDRESS(ROW(),input4714[[#This Row],[first col]]+1,4)&amp;":"&amp;ADDRESS(ROW(),input4714[[#This Row],[lastcol]],4)</f>
        <v>B56:G56</v>
      </c>
      <c r="K56" t="str">
        <f>ADDRESS(ROW(),input4714[[#This Row],[first col]],4)&amp;":"&amp;ADDRESS(ROW(),input4714[[#This Row],[lastcol]]-1,4)</f>
        <v>A56:F56</v>
      </c>
      <c r="L56" t="b" cm="1">
        <f t="array" aca="1" ref="L56" ca="1">SUMPRODUCT(--(INDIRECT(input4714[[#This Row],[range1]])&lt;INDIRECT(input4714[[#This Row],[range2]])))=COUNT(INDIRECT(input4714[[#This Row],[range1]]))</f>
        <v>0</v>
      </c>
      <c r="M56" t="b" cm="1">
        <f t="array" aca="1" ref="M56" ca="1">SUMPRODUCT(--(INDIRECT(input4714[[#This Row],[range1]])&gt;INDIRECT(input4714[[#This Row],[range2]])))=COUNT(INDIRECT(input4714[[#This Row],[range1]]))</f>
        <v>0</v>
      </c>
      <c r="N56" t="b">
        <f ca="1">IF(AND(NOT(input4714[[#This Row],[All DESC?]]),NOT(input4714[[#This Row],[All ASC?]])),FALSE(),TRUE())</f>
        <v>0</v>
      </c>
      <c r="O56" cm="1">
        <f t="array" aca="1" ref="O56" ca="1">IF(AND(input4714[[#This Row],[Safe Part 1]],(MAX(ABS((INDIRECT(input4714[[#This Row],[range2]]))-(INDIRECT(input4714[[#This Row],[range1]])))))&lt;=3),1,0)</f>
        <v>0</v>
      </c>
    </row>
    <row r="57" spans="1:15" x14ac:dyDescent="0.35">
      <c r="A57">
        <v>9</v>
      </c>
      <c r="B57">
        <v>9</v>
      </c>
      <c r="C57">
        <v>11</v>
      </c>
      <c r="D57">
        <v>13</v>
      </c>
      <c r="E57">
        <v>14</v>
      </c>
      <c r="F57">
        <v>16</v>
      </c>
      <c r="G57">
        <v>14</v>
      </c>
      <c r="H57">
        <f>1</f>
        <v>1</v>
      </c>
      <c r="I57">
        <f>COUNTA(input4714[[#This Row],[Column1.1]:[Column1.7]])</f>
        <v>7</v>
      </c>
      <c r="J57" t="str">
        <f>ADDRESS(ROW(),input4714[[#This Row],[first col]]+1,4)&amp;":"&amp;ADDRESS(ROW(),input4714[[#This Row],[lastcol]],4)</f>
        <v>B57:G57</v>
      </c>
      <c r="K57" t="str">
        <f>ADDRESS(ROW(),input4714[[#This Row],[first col]],4)&amp;":"&amp;ADDRESS(ROW(),input4714[[#This Row],[lastcol]]-1,4)</f>
        <v>A57:F57</v>
      </c>
      <c r="L57" t="b" cm="1">
        <f t="array" aca="1" ref="L57" ca="1">SUMPRODUCT(--(INDIRECT(input4714[[#This Row],[range1]])&lt;INDIRECT(input4714[[#This Row],[range2]])))=COUNT(INDIRECT(input4714[[#This Row],[range1]]))</f>
        <v>0</v>
      </c>
      <c r="M57" t="b" cm="1">
        <f t="array" aca="1" ref="M57" ca="1">SUMPRODUCT(--(INDIRECT(input4714[[#This Row],[range1]])&gt;INDIRECT(input4714[[#This Row],[range2]])))=COUNT(INDIRECT(input4714[[#This Row],[range1]]))</f>
        <v>0</v>
      </c>
      <c r="N57" t="b">
        <f ca="1">IF(AND(NOT(input4714[[#This Row],[All DESC?]]),NOT(input4714[[#This Row],[All ASC?]])),FALSE(),TRUE())</f>
        <v>0</v>
      </c>
      <c r="O57" cm="1">
        <f t="array" aca="1" ref="O57" ca="1">IF(AND(input4714[[#This Row],[Safe Part 1]],(MAX(ABS((INDIRECT(input4714[[#This Row],[range2]]))-(INDIRECT(input4714[[#This Row],[range1]])))))&lt;=3),1,0)</f>
        <v>0</v>
      </c>
    </row>
    <row r="58" spans="1:15" x14ac:dyDescent="0.35">
      <c r="A58">
        <v>40</v>
      </c>
      <c r="B58">
        <v>40</v>
      </c>
      <c r="C58">
        <v>42</v>
      </c>
      <c r="D58">
        <v>44</v>
      </c>
      <c r="E58">
        <v>43</v>
      </c>
      <c r="F58">
        <v>46</v>
      </c>
      <c r="G58">
        <v>44</v>
      </c>
      <c r="H58">
        <f>1</f>
        <v>1</v>
      </c>
      <c r="I58">
        <f>COUNTA(input4714[[#This Row],[Column1.1]:[Column1.7]])</f>
        <v>7</v>
      </c>
      <c r="J58" t="str">
        <f>ADDRESS(ROW(),input4714[[#This Row],[first col]]+1,4)&amp;":"&amp;ADDRESS(ROW(),input4714[[#This Row],[lastcol]],4)</f>
        <v>B58:G58</v>
      </c>
      <c r="K58" t="str">
        <f>ADDRESS(ROW(),input4714[[#This Row],[first col]],4)&amp;":"&amp;ADDRESS(ROW(),input4714[[#This Row],[lastcol]]-1,4)</f>
        <v>A58:F58</v>
      </c>
      <c r="L58" t="b" cm="1">
        <f t="array" aca="1" ref="L58" ca="1">SUMPRODUCT(--(INDIRECT(input4714[[#This Row],[range1]])&lt;INDIRECT(input4714[[#This Row],[range2]])))=COUNT(INDIRECT(input4714[[#This Row],[range1]]))</f>
        <v>0</v>
      </c>
      <c r="M58" t="b" cm="1">
        <f t="array" aca="1" ref="M58" ca="1">SUMPRODUCT(--(INDIRECT(input4714[[#This Row],[range1]])&gt;INDIRECT(input4714[[#This Row],[range2]])))=COUNT(INDIRECT(input4714[[#This Row],[range1]]))</f>
        <v>0</v>
      </c>
      <c r="N58" t="b">
        <f ca="1">IF(AND(NOT(input4714[[#This Row],[All DESC?]]),NOT(input4714[[#This Row],[All ASC?]])),FALSE(),TRUE())</f>
        <v>0</v>
      </c>
      <c r="O58" cm="1">
        <f t="array" aca="1" ref="O58" ca="1">IF(AND(input4714[[#This Row],[Safe Part 1]],(MAX(ABS((INDIRECT(input4714[[#This Row],[range2]]))-(INDIRECT(input4714[[#This Row],[range1]])))))&lt;=3),1,0)</f>
        <v>0</v>
      </c>
    </row>
    <row r="59" spans="1:15" x14ac:dyDescent="0.35">
      <c r="A59">
        <v>26</v>
      </c>
      <c r="B59">
        <v>26</v>
      </c>
      <c r="C59">
        <v>24</v>
      </c>
      <c r="D59">
        <v>26</v>
      </c>
      <c r="E59">
        <v>26</v>
      </c>
      <c r="H59">
        <f>1</f>
        <v>1</v>
      </c>
      <c r="I59">
        <f>COUNTA(input4714[[#This Row],[Column1.1]:[Column1.7]])</f>
        <v>5</v>
      </c>
      <c r="J59" t="str">
        <f>ADDRESS(ROW(),input4714[[#This Row],[first col]]+1,4)&amp;":"&amp;ADDRESS(ROW(),input4714[[#This Row],[lastcol]],4)</f>
        <v>B59:E59</v>
      </c>
      <c r="K59" t="str">
        <f>ADDRESS(ROW(),input4714[[#This Row],[first col]],4)&amp;":"&amp;ADDRESS(ROW(),input4714[[#This Row],[lastcol]]-1,4)</f>
        <v>A59:D59</v>
      </c>
      <c r="L59" t="b" cm="1">
        <f t="array" aca="1" ref="L59" ca="1">SUMPRODUCT(--(INDIRECT(input4714[[#This Row],[range1]])&lt;INDIRECT(input4714[[#This Row],[range2]])))=COUNT(INDIRECT(input4714[[#This Row],[range1]]))</f>
        <v>0</v>
      </c>
      <c r="M59" t="b" cm="1">
        <f t="array" aca="1" ref="M59" ca="1">SUMPRODUCT(--(INDIRECT(input4714[[#This Row],[range1]])&gt;INDIRECT(input4714[[#This Row],[range2]])))=COUNT(INDIRECT(input4714[[#This Row],[range1]]))</f>
        <v>0</v>
      </c>
      <c r="N59" t="b">
        <f ca="1">IF(AND(NOT(input4714[[#This Row],[All DESC?]]),NOT(input4714[[#This Row],[All ASC?]])),FALSE(),TRUE())</f>
        <v>0</v>
      </c>
      <c r="O59" cm="1">
        <f t="array" aca="1" ref="O59" ca="1">IF(AND(input4714[[#This Row],[Safe Part 1]],(MAX(ABS((INDIRECT(input4714[[#This Row],[range2]]))-(INDIRECT(input4714[[#This Row],[range1]])))))&lt;=3),1,0)</f>
        <v>0</v>
      </c>
    </row>
    <row r="60" spans="1:15" x14ac:dyDescent="0.35">
      <c r="A60">
        <v>74</v>
      </c>
      <c r="B60">
        <v>74</v>
      </c>
      <c r="C60">
        <v>77</v>
      </c>
      <c r="D60">
        <v>79</v>
      </c>
      <c r="E60">
        <v>80</v>
      </c>
      <c r="F60">
        <v>81</v>
      </c>
      <c r="G60">
        <v>78</v>
      </c>
      <c r="H60">
        <f>1</f>
        <v>1</v>
      </c>
      <c r="I60">
        <f>COUNTA(input4714[[#This Row],[Column1.1]:[Column1.7]])</f>
        <v>7</v>
      </c>
      <c r="J60" t="str">
        <f>ADDRESS(ROW(),input4714[[#This Row],[first col]]+1,4)&amp;":"&amp;ADDRESS(ROW(),input4714[[#This Row],[lastcol]],4)</f>
        <v>B60:G60</v>
      </c>
      <c r="K60" t="str">
        <f>ADDRESS(ROW(),input4714[[#This Row],[first col]],4)&amp;":"&amp;ADDRESS(ROW(),input4714[[#This Row],[lastcol]]-1,4)</f>
        <v>A60:F60</v>
      </c>
      <c r="L60" t="b" cm="1">
        <f t="array" aca="1" ref="L60" ca="1">SUMPRODUCT(--(INDIRECT(input4714[[#This Row],[range1]])&lt;INDIRECT(input4714[[#This Row],[range2]])))=COUNT(INDIRECT(input4714[[#This Row],[range1]]))</f>
        <v>0</v>
      </c>
      <c r="M60" t="b" cm="1">
        <f t="array" aca="1" ref="M60" ca="1">SUMPRODUCT(--(INDIRECT(input4714[[#This Row],[range1]])&gt;INDIRECT(input4714[[#This Row],[range2]])))=COUNT(INDIRECT(input4714[[#This Row],[range1]]))</f>
        <v>0</v>
      </c>
      <c r="N60" t="b">
        <f ca="1">IF(AND(NOT(input4714[[#This Row],[All DESC?]]),NOT(input4714[[#This Row],[All ASC?]])),FALSE(),TRUE())</f>
        <v>0</v>
      </c>
      <c r="O60" cm="1">
        <f t="array" aca="1" ref="O60" ca="1">IF(AND(input4714[[#This Row],[Safe Part 1]],(MAX(ABS((INDIRECT(input4714[[#This Row],[range2]]))-(INDIRECT(input4714[[#This Row],[range1]])))))&lt;=3),1,0)</f>
        <v>0</v>
      </c>
    </row>
    <row r="61" spans="1:15" x14ac:dyDescent="0.35">
      <c r="A61">
        <v>72</v>
      </c>
      <c r="B61">
        <v>72</v>
      </c>
      <c r="C61">
        <v>74</v>
      </c>
      <c r="D61">
        <v>72</v>
      </c>
      <c r="E61">
        <v>75</v>
      </c>
      <c r="F61">
        <v>78</v>
      </c>
      <c r="G61">
        <v>80</v>
      </c>
      <c r="H61">
        <f>1</f>
        <v>1</v>
      </c>
      <c r="I61">
        <f>COUNTA(input4714[[#This Row],[Column1.1]:[Column1.7]])</f>
        <v>7</v>
      </c>
      <c r="J61" t="str">
        <f>ADDRESS(ROW(),input4714[[#This Row],[first col]]+1,4)&amp;":"&amp;ADDRESS(ROW(),input4714[[#This Row],[lastcol]],4)</f>
        <v>B61:G61</v>
      </c>
      <c r="K61" t="str">
        <f>ADDRESS(ROW(),input4714[[#This Row],[first col]],4)&amp;":"&amp;ADDRESS(ROW(),input4714[[#This Row],[lastcol]]-1,4)</f>
        <v>A61:F61</v>
      </c>
      <c r="L61" t="b" cm="1">
        <f t="array" aca="1" ref="L61" ca="1">SUMPRODUCT(--(INDIRECT(input4714[[#This Row],[range1]])&lt;INDIRECT(input4714[[#This Row],[range2]])))=COUNT(INDIRECT(input4714[[#This Row],[range1]]))</f>
        <v>0</v>
      </c>
      <c r="M61" t="b" cm="1">
        <f t="array" aca="1" ref="M61" ca="1">SUMPRODUCT(--(INDIRECT(input4714[[#This Row],[range1]])&gt;INDIRECT(input4714[[#This Row],[range2]])))=COUNT(INDIRECT(input4714[[#This Row],[range1]]))</f>
        <v>0</v>
      </c>
      <c r="N61" t="b">
        <f ca="1">IF(AND(NOT(input4714[[#This Row],[All DESC?]]),NOT(input4714[[#This Row],[All ASC?]])),FALSE(),TRUE())</f>
        <v>0</v>
      </c>
      <c r="O61" cm="1">
        <f t="array" aca="1" ref="O61" ca="1">IF(AND(input4714[[#This Row],[Safe Part 1]],(MAX(ABS((INDIRECT(input4714[[#This Row],[range2]]))-(INDIRECT(input4714[[#This Row],[range1]])))))&lt;=3),1,0)</f>
        <v>0</v>
      </c>
    </row>
    <row r="62" spans="1:15" x14ac:dyDescent="0.35">
      <c r="A62">
        <v>45</v>
      </c>
      <c r="B62">
        <v>45</v>
      </c>
      <c r="C62">
        <v>47</v>
      </c>
      <c r="D62">
        <v>47</v>
      </c>
      <c r="E62">
        <v>48</v>
      </c>
      <c r="H62">
        <f>1</f>
        <v>1</v>
      </c>
      <c r="I62">
        <f>COUNTA(input4714[[#This Row],[Column1.1]:[Column1.7]])</f>
        <v>5</v>
      </c>
      <c r="J62" t="str">
        <f>ADDRESS(ROW(),input4714[[#This Row],[first col]]+1,4)&amp;":"&amp;ADDRESS(ROW(),input4714[[#This Row],[lastcol]],4)</f>
        <v>B62:E62</v>
      </c>
      <c r="K62" t="str">
        <f>ADDRESS(ROW(),input4714[[#This Row],[first col]],4)&amp;":"&amp;ADDRESS(ROW(),input4714[[#This Row],[lastcol]]-1,4)</f>
        <v>A62:D62</v>
      </c>
      <c r="L62" t="b" cm="1">
        <f t="array" aca="1" ref="L62" ca="1">SUMPRODUCT(--(INDIRECT(input4714[[#This Row],[range1]])&lt;INDIRECT(input4714[[#This Row],[range2]])))=COUNT(INDIRECT(input4714[[#This Row],[range1]]))</f>
        <v>0</v>
      </c>
      <c r="M62" t="b" cm="1">
        <f t="array" aca="1" ref="M62" ca="1">SUMPRODUCT(--(INDIRECT(input4714[[#This Row],[range1]])&gt;INDIRECT(input4714[[#This Row],[range2]])))=COUNT(INDIRECT(input4714[[#This Row],[range1]]))</f>
        <v>0</v>
      </c>
      <c r="N62" t="b">
        <f ca="1">IF(AND(NOT(input4714[[#This Row],[All DESC?]]),NOT(input4714[[#This Row],[All ASC?]])),FALSE(),TRUE())</f>
        <v>0</v>
      </c>
      <c r="O62" cm="1">
        <f t="array" aca="1" ref="O62" ca="1">IF(AND(input4714[[#This Row],[Safe Part 1]],(MAX(ABS((INDIRECT(input4714[[#This Row],[range2]]))-(INDIRECT(input4714[[#This Row],[range1]])))))&lt;=3),1,0)</f>
        <v>0</v>
      </c>
    </row>
    <row r="63" spans="1:15" x14ac:dyDescent="0.35">
      <c r="A63">
        <v>48</v>
      </c>
      <c r="B63">
        <v>48</v>
      </c>
      <c r="C63">
        <v>51</v>
      </c>
      <c r="D63">
        <v>52</v>
      </c>
      <c r="E63">
        <v>53</v>
      </c>
      <c r="F63">
        <v>53</v>
      </c>
      <c r="G63">
        <v>52</v>
      </c>
      <c r="H63">
        <f>1</f>
        <v>1</v>
      </c>
      <c r="I63">
        <f>COUNTA(input4714[[#This Row],[Column1.1]:[Column1.7]])</f>
        <v>7</v>
      </c>
      <c r="J63" t="str">
        <f>ADDRESS(ROW(),input4714[[#This Row],[first col]]+1,4)&amp;":"&amp;ADDRESS(ROW(),input4714[[#This Row],[lastcol]],4)</f>
        <v>B63:G63</v>
      </c>
      <c r="K63" t="str">
        <f>ADDRESS(ROW(),input4714[[#This Row],[first col]],4)&amp;":"&amp;ADDRESS(ROW(),input4714[[#This Row],[lastcol]]-1,4)</f>
        <v>A63:F63</v>
      </c>
      <c r="L63" t="b" cm="1">
        <f t="array" aca="1" ref="L63" ca="1">SUMPRODUCT(--(INDIRECT(input4714[[#This Row],[range1]])&lt;INDIRECT(input4714[[#This Row],[range2]])))=COUNT(INDIRECT(input4714[[#This Row],[range1]]))</f>
        <v>0</v>
      </c>
      <c r="M63" t="b" cm="1">
        <f t="array" aca="1" ref="M63" ca="1">SUMPRODUCT(--(INDIRECT(input4714[[#This Row],[range1]])&gt;INDIRECT(input4714[[#This Row],[range2]])))=COUNT(INDIRECT(input4714[[#This Row],[range1]]))</f>
        <v>0</v>
      </c>
      <c r="N63" t="b">
        <f ca="1">IF(AND(NOT(input4714[[#This Row],[All DESC?]]),NOT(input4714[[#This Row],[All ASC?]])),FALSE(),TRUE())</f>
        <v>0</v>
      </c>
      <c r="O63" cm="1">
        <f t="array" aca="1" ref="O63" ca="1">IF(AND(input4714[[#This Row],[Safe Part 1]],(MAX(ABS((INDIRECT(input4714[[#This Row],[range2]]))-(INDIRECT(input4714[[#This Row],[range1]])))))&lt;=3),1,0)</f>
        <v>0</v>
      </c>
    </row>
    <row r="64" spans="1:15" x14ac:dyDescent="0.35">
      <c r="A64">
        <v>86</v>
      </c>
      <c r="B64">
        <v>86</v>
      </c>
      <c r="C64">
        <v>87</v>
      </c>
      <c r="D64">
        <v>90</v>
      </c>
      <c r="E64">
        <v>90</v>
      </c>
      <c r="F64">
        <v>91</v>
      </c>
      <c r="G64">
        <v>93</v>
      </c>
      <c r="H64">
        <f>1</f>
        <v>1</v>
      </c>
      <c r="I64">
        <f>COUNTA(input4714[[#This Row],[Column1.1]:[Column1.7]])</f>
        <v>7</v>
      </c>
      <c r="J64" t="str">
        <f>ADDRESS(ROW(),input4714[[#This Row],[first col]]+1,4)&amp;":"&amp;ADDRESS(ROW(),input4714[[#This Row],[lastcol]],4)</f>
        <v>B64:G64</v>
      </c>
      <c r="K64" t="str">
        <f>ADDRESS(ROW(),input4714[[#This Row],[first col]],4)&amp;":"&amp;ADDRESS(ROW(),input4714[[#This Row],[lastcol]]-1,4)</f>
        <v>A64:F64</v>
      </c>
      <c r="L64" t="b" cm="1">
        <f t="array" aca="1" ref="L64" ca="1">SUMPRODUCT(--(INDIRECT(input4714[[#This Row],[range1]])&lt;INDIRECT(input4714[[#This Row],[range2]])))=COUNT(INDIRECT(input4714[[#This Row],[range1]]))</f>
        <v>0</v>
      </c>
      <c r="M64" t="b" cm="1">
        <f t="array" aca="1" ref="M64" ca="1">SUMPRODUCT(--(INDIRECT(input4714[[#This Row],[range1]])&gt;INDIRECT(input4714[[#This Row],[range2]])))=COUNT(INDIRECT(input4714[[#This Row],[range1]]))</f>
        <v>0</v>
      </c>
      <c r="N64" t="b">
        <f ca="1">IF(AND(NOT(input4714[[#This Row],[All DESC?]]),NOT(input4714[[#This Row],[All ASC?]])),FALSE(),TRUE())</f>
        <v>0</v>
      </c>
      <c r="O64" cm="1">
        <f t="array" aca="1" ref="O64" ca="1">IF(AND(input4714[[#This Row],[Safe Part 1]],(MAX(ABS((INDIRECT(input4714[[#This Row],[range2]]))-(INDIRECT(input4714[[#This Row],[range1]])))))&lt;=3),1,0)</f>
        <v>0</v>
      </c>
    </row>
    <row r="65" spans="1:15" x14ac:dyDescent="0.35">
      <c r="A65">
        <v>64</v>
      </c>
      <c r="B65">
        <v>64</v>
      </c>
      <c r="C65">
        <v>66</v>
      </c>
      <c r="D65">
        <v>68</v>
      </c>
      <c r="E65">
        <v>70</v>
      </c>
      <c r="F65">
        <v>70</v>
      </c>
      <c r="G65">
        <v>74</v>
      </c>
      <c r="H65">
        <f>1</f>
        <v>1</v>
      </c>
      <c r="I65">
        <f>COUNTA(input4714[[#This Row],[Column1.1]:[Column1.7]])</f>
        <v>7</v>
      </c>
      <c r="J65" t="str">
        <f>ADDRESS(ROW(),input4714[[#This Row],[first col]]+1,4)&amp;":"&amp;ADDRESS(ROW(),input4714[[#This Row],[lastcol]],4)</f>
        <v>B65:G65</v>
      </c>
      <c r="K65" t="str">
        <f>ADDRESS(ROW(),input4714[[#This Row],[first col]],4)&amp;":"&amp;ADDRESS(ROW(),input4714[[#This Row],[lastcol]]-1,4)</f>
        <v>A65:F65</v>
      </c>
      <c r="L65" t="b" cm="1">
        <f t="array" aca="1" ref="L65" ca="1">SUMPRODUCT(--(INDIRECT(input4714[[#This Row],[range1]])&lt;INDIRECT(input4714[[#This Row],[range2]])))=COUNT(INDIRECT(input4714[[#This Row],[range1]]))</f>
        <v>0</v>
      </c>
      <c r="M65" t="b" cm="1">
        <f t="array" aca="1" ref="M65" ca="1">SUMPRODUCT(--(INDIRECT(input4714[[#This Row],[range1]])&gt;INDIRECT(input4714[[#This Row],[range2]])))=COUNT(INDIRECT(input4714[[#This Row],[range1]]))</f>
        <v>0</v>
      </c>
      <c r="N65" t="b">
        <f ca="1">IF(AND(NOT(input4714[[#This Row],[All DESC?]]),NOT(input4714[[#This Row],[All ASC?]])),FALSE(),TRUE())</f>
        <v>0</v>
      </c>
      <c r="O65" cm="1">
        <f t="array" aca="1" ref="O65" ca="1">IF(AND(input4714[[#This Row],[Safe Part 1]],(MAX(ABS((INDIRECT(input4714[[#This Row],[range2]]))-(INDIRECT(input4714[[#This Row],[range1]])))))&lt;=3),1,0)</f>
        <v>0</v>
      </c>
    </row>
    <row r="66" spans="1:15" x14ac:dyDescent="0.35">
      <c r="A66">
        <v>46</v>
      </c>
      <c r="B66">
        <v>46</v>
      </c>
      <c r="C66">
        <v>46</v>
      </c>
      <c r="D66">
        <v>47</v>
      </c>
      <c r="E66">
        <v>48</v>
      </c>
      <c r="F66">
        <v>50</v>
      </c>
      <c r="G66">
        <v>57</v>
      </c>
      <c r="H66">
        <f>1</f>
        <v>1</v>
      </c>
      <c r="I66">
        <f>COUNTA(input4714[[#This Row],[Column1.1]:[Column1.7]])</f>
        <v>7</v>
      </c>
      <c r="J66" t="str">
        <f>ADDRESS(ROW(),input4714[[#This Row],[first col]]+1,4)&amp;":"&amp;ADDRESS(ROW(),input4714[[#This Row],[lastcol]],4)</f>
        <v>B66:G66</v>
      </c>
      <c r="K66" t="str">
        <f>ADDRESS(ROW(),input4714[[#This Row],[first col]],4)&amp;":"&amp;ADDRESS(ROW(),input4714[[#This Row],[lastcol]]-1,4)</f>
        <v>A66:F66</v>
      </c>
      <c r="L66" t="b" cm="1">
        <f t="array" aca="1" ref="L66" ca="1">SUMPRODUCT(--(INDIRECT(input4714[[#This Row],[range1]])&lt;INDIRECT(input4714[[#This Row],[range2]])))=COUNT(INDIRECT(input4714[[#This Row],[range1]]))</f>
        <v>0</v>
      </c>
      <c r="M66" t="b" cm="1">
        <f t="array" aca="1" ref="M66" ca="1">SUMPRODUCT(--(INDIRECT(input4714[[#This Row],[range1]])&gt;INDIRECT(input4714[[#This Row],[range2]])))=COUNT(INDIRECT(input4714[[#This Row],[range1]]))</f>
        <v>0</v>
      </c>
      <c r="N66" t="b">
        <f ca="1">IF(AND(NOT(input4714[[#This Row],[All DESC?]]),NOT(input4714[[#This Row],[All ASC?]])),FALSE(),TRUE())</f>
        <v>0</v>
      </c>
      <c r="O66" cm="1">
        <f t="array" aca="1" ref="O66" ca="1">IF(AND(input4714[[#This Row],[Safe Part 1]],(MAX(ABS((INDIRECT(input4714[[#This Row],[range2]]))-(INDIRECT(input4714[[#This Row],[range1]])))))&lt;=3),1,0)</f>
        <v>0</v>
      </c>
    </row>
    <row r="67" spans="1:15" x14ac:dyDescent="0.35">
      <c r="A67">
        <v>39</v>
      </c>
      <c r="B67">
        <v>39</v>
      </c>
      <c r="C67">
        <v>41</v>
      </c>
      <c r="D67">
        <v>45</v>
      </c>
      <c r="E67">
        <v>47</v>
      </c>
      <c r="F67">
        <v>48</v>
      </c>
      <c r="G67">
        <v>49</v>
      </c>
      <c r="H67">
        <f>1</f>
        <v>1</v>
      </c>
      <c r="I67">
        <f>COUNTA(input4714[[#This Row],[Column1.1]:[Column1.7]])</f>
        <v>7</v>
      </c>
      <c r="J67" t="str">
        <f>ADDRESS(ROW(),input4714[[#This Row],[first col]]+1,4)&amp;":"&amp;ADDRESS(ROW(),input4714[[#This Row],[lastcol]],4)</f>
        <v>B67:G67</v>
      </c>
      <c r="K67" t="str">
        <f>ADDRESS(ROW(),input4714[[#This Row],[first col]],4)&amp;":"&amp;ADDRESS(ROW(),input4714[[#This Row],[lastcol]]-1,4)</f>
        <v>A67:F67</v>
      </c>
      <c r="L67" t="b" cm="1">
        <f t="array" aca="1" ref="L67" ca="1">SUMPRODUCT(--(INDIRECT(input4714[[#This Row],[range1]])&lt;INDIRECT(input4714[[#This Row],[range2]])))=COUNT(INDIRECT(input4714[[#This Row],[range1]]))</f>
        <v>0</v>
      </c>
      <c r="M67" t="b" cm="1">
        <f t="array" aca="1" ref="M67" ca="1">SUMPRODUCT(--(INDIRECT(input4714[[#This Row],[range1]])&gt;INDIRECT(input4714[[#This Row],[range2]])))=COUNT(INDIRECT(input4714[[#This Row],[range1]]))</f>
        <v>0</v>
      </c>
      <c r="N67" t="b">
        <f ca="1">IF(AND(NOT(input4714[[#This Row],[All DESC?]]),NOT(input4714[[#This Row],[All ASC?]])),FALSE(),TRUE())</f>
        <v>0</v>
      </c>
      <c r="O67" cm="1">
        <f t="array" aca="1" ref="O67" ca="1">IF(AND(input4714[[#This Row],[Safe Part 1]],(MAX(ABS((INDIRECT(input4714[[#This Row],[range2]]))-(INDIRECT(input4714[[#This Row],[range1]])))))&lt;=3),1,0)</f>
        <v>0</v>
      </c>
    </row>
    <row r="68" spans="1:15" x14ac:dyDescent="0.35">
      <c r="A68">
        <v>2</v>
      </c>
      <c r="B68">
        <v>2</v>
      </c>
      <c r="C68">
        <v>5</v>
      </c>
      <c r="D68">
        <v>9</v>
      </c>
      <c r="E68">
        <v>10</v>
      </c>
      <c r="F68">
        <v>8</v>
      </c>
      <c r="H68">
        <f>1</f>
        <v>1</v>
      </c>
      <c r="I68">
        <f>COUNTA(input4714[[#This Row],[Column1.1]:[Column1.7]])</f>
        <v>6</v>
      </c>
      <c r="J68" t="str">
        <f>ADDRESS(ROW(),input4714[[#This Row],[first col]]+1,4)&amp;":"&amp;ADDRESS(ROW(),input4714[[#This Row],[lastcol]],4)</f>
        <v>B68:F68</v>
      </c>
      <c r="K68" t="str">
        <f>ADDRESS(ROW(),input4714[[#This Row],[first col]],4)&amp;":"&amp;ADDRESS(ROW(),input4714[[#This Row],[lastcol]]-1,4)</f>
        <v>A68:E68</v>
      </c>
      <c r="L68" t="b" cm="1">
        <f t="array" aca="1" ref="L68" ca="1">SUMPRODUCT(--(INDIRECT(input4714[[#This Row],[range1]])&lt;INDIRECT(input4714[[#This Row],[range2]])))=COUNT(INDIRECT(input4714[[#This Row],[range1]]))</f>
        <v>0</v>
      </c>
      <c r="M68" t="b" cm="1">
        <f t="array" aca="1" ref="M68" ca="1">SUMPRODUCT(--(INDIRECT(input4714[[#This Row],[range1]])&gt;INDIRECT(input4714[[#This Row],[range2]])))=COUNT(INDIRECT(input4714[[#This Row],[range1]]))</f>
        <v>0</v>
      </c>
      <c r="N68" t="b">
        <f ca="1">IF(AND(NOT(input4714[[#This Row],[All DESC?]]),NOT(input4714[[#This Row],[All ASC?]])),FALSE(),TRUE())</f>
        <v>0</v>
      </c>
      <c r="O68" cm="1">
        <f t="array" aca="1" ref="O68" ca="1">IF(AND(input4714[[#This Row],[Safe Part 1]],(MAX(ABS((INDIRECT(input4714[[#This Row],[range2]]))-(INDIRECT(input4714[[#This Row],[range1]])))))&lt;=3),1,0)</f>
        <v>0</v>
      </c>
    </row>
    <row r="69" spans="1:15" x14ac:dyDescent="0.35">
      <c r="A69">
        <v>36</v>
      </c>
      <c r="B69">
        <v>36</v>
      </c>
      <c r="C69">
        <v>37</v>
      </c>
      <c r="D69">
        <v>41</v>
      </c>
      <c r="E69">
        <v>42</v>
      </c>
      <c r="F69">
        <v>45</v>
      </c>
      <c r="G69">
        <v>48</v>
      </c>
      <c r="H69">
        <f>1</f>
        <v>1</v>
      </c>
      <c r="I69">
        <f>COUNTA(input4714[[#This Row],[Column1.1]:[Column1.7]])</f>
        <v>7</v>
      </c>
      <c r="J69" t="str">
        <f>ADDRESS(ROW(),input4714[[#This Row],[first col]]+1,4)&amp;":"&amp;ADDRESS(ROW(),input4714[[#This Row],[lastcol]],4)</f>
        <v>B69:G69</v>
      </c>
      <c r="K69" t="str">
        <f>ADDRESS(ROW(),input4714[[#This Row],[first col]],4)&amp;":"&amp;ADDRESS(ROW(),input4714[[#This Row],[lastcol]]-1,4)</f>
        <v>A69:F69</v>
      </c>
      <c r="L69" t="b" cm="1">
        <f t="array" aca="1" ref="L69" ca="1">SUMPRODUCT(--(INDIRECT(input4714[[#This Row],[range1]])&lt;INDIRECT(input4714[[#This Row],[range2]])))=COUNT(INDIRECT(input4714[[#This Row],[range1]]))</f>
        <v>0</v>
      </c>
      <c r="M69" t="b" cm="1">
        <f t="array" aca="1" ref="M69" ca="1">SUMPRODUCT(--(INDIRECT(input4714[[#This Row],[range1]])&gt;INDIRECT(input4714[[#This Row],[range2]])))=COUNT(INDIRECT(input4714[[#This Row],[range1]]))</f>
        <v>0</v>
      </c>
      <c r="N69" t="b">
        <f ca="1">IF(AND(NOT(input4714[[#This Row],[All DESC?]]),NOT(input4714[[#This Row],[All ASC?]])),FALSE(),TRUE())</f>
        <v>0</v>
      </c>
      <c r="O69" cm="1">
        <f t="array" aca="1" ref="O69" ca="1">IF(AND(input4714[[#This Row],[Safe Part 1]],(MAX(ABS((INDIRECT(input4714[[#This Row],[range2]]))-(INDIRECT(input4714[[#This Row],[range1]])))))&lt;=3),1,0)</f>
        <v>0</v>
      </c>
    </row>
    <row r="70" spans="1:15" x14ac:dyDescent="0.35">
      <c r="A70">
        <v>8</v>
      </c>
      <c r="B70">
        <v>8</v>
      </c>
      <c r="C70">
        <v>11</v>
      </c>
      <c r="D70">
        <v>14</v>
      </c>
      <c r="E70">
        <v>17</v>
      </c>
      <c r="F70">
        <v>20</v>
      </c>
      <c r="G70">
        <v>24</v>
      </c>
      <c r="H70">
        <f>1</f>
        <v>1</v>
      </c>
      <c r="I70">
        <f>COUNTA(input4714[[#This Row],[Column1.1]:[Column1.7]])</f>
        <v>7</v>
      </c>
      <c r="J70" t="str">
        <f>ADDRESS(ROW(),input4714[[#This Row],[first col]]+1,4)&amp;":"&amp;ADDRESS(ROW(),input4714[[#This Row],[lastcol]],4)</f>
        <v>B70:G70</v>
      </c>
      <c r="K70" t="str">
        <f>ADDRESS(ROW(),input4714[[#This Row],[first col]],4)&amp;":"&amp;ADDRESS(ROW(),input4714[[#This Row],[lastcol]]-1,4)</f>
        <v>A70:F70</v>
      </c>
      <c r="L70" t="b" cm="1">
        <f t="array" aca="1" ref="L70" ca="1">SUMPRODUCT(--(INDIRECT(input4714[[#This Row],[range1]])&lt;INDIRECT(input4714[[#This Row],[range2]])))=COUNT(INDIRECT(input4714[[#This Row],[range1]]))</f>
        <v>0</v>
      </c>
      <c r="M70" t="b" cm="1">
        <f t="array" aca="1" ref="M70" ca="1">SUMPRODUCT(--(INDIRECT(input4714[[#This Row],[range1]])&gt;INDIRECT(input4714[[#This Row],[range2]])))=COUNT(INDIRECT(input4714[[#This Row],[range1]]))</f>
        <v>0</v>
      </c>
      <c r="N70" t="b">
        <f ca="1">IF(AND(NOT(input4714[[#This Row],[All DESC?]]),NOT(input4714[[#This Row],[All ASC?]])),FALSE(),TRUE())</f>
        <v>0</v>
      </c>
      <c r="O70" cm="1">
        <f t="array" aca="1" ref="O70" ca="1">IF(AND(input4714[[#This Row],[Safe Part 1]],(MAX(ABS((INDIRECT(input4714[[#This Row],[range2]]))-(INDIRECT(input4714[[#This Row],[range1]])))))&lt;=3),1,0)</f>
        <v>0</v>
      </c>
    </row>
    <row r="71" spans="1:15" x14ac:dyDescent="0.35">
      <c r="A71">
        <v>13</v>
      </c>
      <c r="B71">
        <v>13</v>
      </c>
      <c r="C71">
        <v>14</v>
      </c>
      <c r="D71">
        <v>18</v>
      </c>
      <c r="E71">
        <v>24</v>
      </c>
      <c r="H71">
        <f>1</f>
        <v>1</v>
      </c>
      <c r="I71">
        <f>COUNTA(input4714[[#This Row],[Column1.1]:[Column1.7]])</f>
        <v>5</v>
      </c>
      <c r="J71" t="str">
        <f>ADDRESS(ROW(),input4714[[#This Row],[first col]]+1,4)&amp;":"&amp;ADDRESS(ROW(),input4714[[#This Row],[lastcol]],4)</f>
        <v>B71:E71</v>
      </c>
      <c r="K71" t="str">
        <f>ADDRESS(ROW(),input4714[[#This Row],[first col]],4)&amp;":"&amp;ADDRESS(ROW(),input4714[[#This Row],[lastcol]]-1,4)</f>
        <v>A71:D71</v>
      </c>
      <c r="L71" t="b" cm="1">
        <f t="array" aca="1" ref="L71" ca="1">SUMPRODUCT(--(INDIRECT(input4714[[#This Row],[range1]])&lt;INDIRECT(input4714[[#This Row],[range2]])))=COUNT(INDIRECT(input4714[[#This Row],[range1]]))</f>
        <v>0</v>
      </c>
      <c r="M71" t="b" cm="1">
        <f t="array" aca="1" ref="M71" ca="1">SUMPRODUCT(--(INDIRECT(input4714[[#This Row],[range1]])&gt;INDIRECT(input4714[[#This Row],[range2]])))=COUNT(INDIRECT(input4714[[#This Row],[range1]]))</f>
        <v>0</v>
      </c>
      <c r="N71" t="b">
        <f ca="1">IF(AND(NOT(input4714[[#This Row],[All DESC?]]),NOT(input4714[[#This Row],[All ASC?]])),FALSE(),TRUE())</f>
        <v>0</v>
      </c>
      <c r="O71" cm="1">
        <f t="array" aca="1" ref="O71" ca="1">IF(AND(input4714[[#This Row],[Safe Part 1]],(MAX(ABS((INDIRECT(input4714[[#This Row],[range2]]))-(INDIRECT(input4714[[#This Row],[range1]])))))&lt;=3),1,0)</f>
        <v>0</v>
      </c>
    </row>
    <row r="72" spans="1:15" x14ac:dyDescent="0.35">
      <c r="A72">
        <v>50</v>
      </c>
      <c r="B72">
        <v>50</v>
      </c>
      <c r="C72">
        <v>51</v>
      </c>
      <c r="D72">
        <v>54</v>
      </c>
      <c r="E72">
        <v>61</v>
      </c>
      <c r="F72">
        <v>63</v>
      </c>
      <c r="H72">
        <f>1</f>
        <v>1</v>
      </c>
      <c r="I72">
        <f>COUNTA(input4714[[#This Row],[Column1.1]:[Column1.7]])</f>
        <v>6</v>
      </c>
      <c r="J72" t="str">
        <f>ADDRESS(ROW(),input4714[[#This Row],[first col]]+1,4)&amp;":"&amp;ADDRESS(ROW(),input4714[[#This Row],[lastcol]],4)</f>
        <v>B72:F72</v>
      </c>
      <c r="K72" t="str">
        <f>ADDRESS(ROW(),input4714[[#This Row],[first col]],4)&amp;":"&amp;ADDRESS(ROW(),input4714[[#This Row],[lastcol]]-1,4)</f>
        <v>A72:E72</v>
      </c>
      <c r="L72" t="b" cm="1">
        <f t="array" aca="1" ref="L72" ca="1">SUMPRODUCT(--(INDIRECT(input4714[[#This Row],[range1]])&lt;INDIRECT(input4714[[#This Row],[range2]])))=COUNT(INDIRECT(input4714[[#This Row],[range1]]))</f>
        <v>0</v>
      </c>
      <c r="M72" t="b" cm="1">
        <f t="array" aca="1" ref="M72" ca="1">SUMPRODUCT(--(INDIRECT(input4714[[#This Row],[range1]])&gt;INDIRECT(input4714[[#This Row],[range2]])))=COUNT(INDIRECT(input4714[[#This Row],[range1]]))</f>
        <v>0</v>
      </c>
      <c r="N72" t="b">
        <f ca="1">IF(AND(NOT(input4714[[#This Row],[All DESC?]]),NOT(input4714[[#This Row],[All ASC?]])),FALSE(),TRUE())</f>
        <v>0</v>
      </c>
      <c r="O72" cm="1">
        <f t="array" aca="1" ref="O72" ca="1">IF(AND(input4714[[#This Row],[Safe Part 1]],(MAX(ABS((INDIRECT(input4714[[#This Row],[range2]]))-(INDIRECT(input4714[[#This Row],[range1]])))))&lt;=3),1,0)</f>
        <v>0</v>
      </c>
    </row>
    <row r="73" spans="1:15" x14ac:dyDescent="0.35">
      <c r="A73">
        <v>54</v>
      </c>
      <c r="B73">
        <v>54</v>
      </c>
      <c r="C73">
        <v>55</v>
      </c>
      <c r="D73">
        <v>58</v>
      </c>
      <c r="E73">
        <v>60</v>
      </c>
      <c r="F73">
        <v>67</v>
      </c>
      <c r="G73">
        <v>64</v>
      </c>
      <c r="H73">
        <f>1</f>
        <v>1</v>
      </c>
      <c r="I73">
        <f>COUNTA(input4714[[#This Row],[Column1.1]:[Column1.7]])</f>
        <v>7</v>
      </c>
      <c r="J73" t="str">
        <f>ADDRESS(ROW(),input4714[[#This Row],[first col]]+1,4)&amp;":"&amp;ADDRESS(ROW(),input4714[[#This Row],[lastcol]],4)</f>
        <v>B73:G73</v>
      </c>
      <c r="K73" t="str">
        <f>ADDRESS(ROW(),input4714[[#This Row],[first col]],4)&amp;":"&amp;ADDRESS(ROW(),input4714[[#This Row],[lastcol]]-1,4)</f>
        <v>A73:F73</v>
      </c>
      <c r="L73" t="b" cm="1">
        <f t="array" aca="1" ref="L73" ca="1">SUMPRODUCT(--(INDIRECT(input4714[[#This Row],[range1]])&lt;INDIRECT(input4714[[#This Row],[range2]])))=COUNT(INDIRECT(input4714[[#This Row],[range1]]))</f>
        <v>0</v>
      </c>
      <c r="M73" t="b" cm="1">
        <f t="array" aca="1" ref="M73" ca="1">SUMPRODUCT(--(INDIRECT(input4714[[#This Row],[range1]])&gt;INDIRECT(input4714[[#This Row],[range2]])))=COUNT(INDIRECT(input4714[[#This Row],[range1]]))</f>
        <v>0</v>
      </c>
      <c r="N73" t="b">
        <f ca="1">IF(AND(NOT(input4714[[#This Row],[All DESC?]]),NOT(input4714[[#This Row],[All ASC?]])),FALSE(),TRUE())</f>
        <v>0</v>
      </c>
      <c r="O73" cm="1">
        <f t="array" aca="1" ref="O73" ca="1">IF(AND(input4714[[#This Row],[Safe Part 1]],(MAX(ABS((INDIRECT(input4714[[#This Row],[range2]]))-(INDIRECT(input4714[[#This Row],[range1]])))))&lt;=3),1,0)</f>
        <v>0</v>
      </c>
    </row>
    <row r="74" spans="1:15" x14ac:dyDescent="0.35">
      <c r="A74">
        <v>19</v>
      </c>
      <c r="B74">
        <v>19</v>
      </c>
      <c r="C74">
        <v>21</v>
      </c>
      <c r="D74">
        <v>27</v>
      </c>
      <c r="E74">
        <v>29</v>
      </c>
      <c r="F74">
        <v>29</v>
      </c>
      <c r="H74">
        <f>1</f>
        <v>1</v>
      </c>
      <c r="I74">
        <f>COUNTA(input4714[[#This Row],[Column1.1]:[Column1.7]])</f>
        <v>6</v>
      </c>
      <c r="J74" t="str">
        <f>ADDRESS(ROW(),input4714[[#This Row],[first col]]+1,4)&amp;":"&amp;ADDRESS(ROW(),input4714[[#This Row],[lastcol]],4)</f>
        <v>B74:F74</v>
      </c>
      <c r="K74" t="str">
        <f>ADDRESS(ROW(),input4714[[#This Row],[first col]],4)&amp;":"&amp;ADDRESS(ROW(),input4714[[#This Row],[lastcol]]-1,4)</f>
        <v>A74:E74</v>
      </c>
      <c r="L74" t="b" cm="1">
        <f t="array" aca="1" ref="L74" ca="1">SUMPRODUCT(--(INDIRECT(input4714[[#This Row],[range1]])&lt;INDIRECT(input4714[[#This Row],[range2]])))=COUNT(INDIRECT(input4714[[#This Row],[range1]]))</f>
        <v>0</v>
      </c>
      <c r="M74" t="b" cm="1">
        <f t="array" aca="1" ref="M74" ca="1">SUMPRODUCT(--(INDIRECT(input4714[[#This Row],[range1]])&gt;INDIRECT(input4714[[#This Row],[range2]])))=COUNT(INDIRECT(input4714[[#This Row],[range1]]))</f>
        <v>0</v>
      </c>
      <c r="N74" t="b">
        <f ca="1">IF(AND(NOT(input4714[[#This Row],[All DESC?]]),NOT(input4714[[#This Row],[All ASC?]])),FALSE(),TRUE())</f>
        <v>0</v>
      </c>
      <c r="O74" cm="1">
        <f t="array" aca="1" ref="O74" ca="1">IF(AND(input4714[[#This Row],[Safe Part 1]],(MAX(ABS((INDIRECT(input4714[[#This Row],[range2]]))-(INDIRECT(input4714[[#This Row],[range1]])))))&lt;=3),1,0)</f>
        <v>0</v>
      </c>
    </row>
    <row r="75" spans="1:15" x14ac:dyDescent="0.35">
      <c r="A75">
        <v>10</v>
      </c>
      <c r="B75">
        <v>10</v>
      </c>
      <c r="C75">
        <v>17</v>
      </c>
      <c r="D75">
        <v>19</v>
      </c>
      <c r="E75">
        <v>23</v>
      </c>
      <c r="H75">
        <f>1</f>
        <v>1</v>
      </c>
      <c r="I75">
        <f>COUNTA(input4714[[#This Row],[Column1.1]:[Column1.7]])</f>
        <v>5</v>
      </c>
      <c r="J75" t="str">
        <f>ADDRESS(ROW(),input4714[[#This Row],[first col]]+1,4)&amp;":"&amp;ADDRESS(ROW(),input4714[[#This Row],[lastcol]],4)</f>
        <v>B75:E75</v>
      </c>
      <c r="K75" t="str">
        <f>ADDRESS(ROW(),input4714[[#This Row],[first col]],4)&amp;":"&amp;ADDRESS(ROW(),input4714[[#This Row],[lastcol]]-1,4)</f>
        <v>A75:D75</v>
      </c>
      <c r="L75" t="b" cm="1">
        <f t="array" aca="1" ref="L75" ca="1">SUMPRODUCT(--(INDIRECT(input4714[[#This Row],[range1]])&lt;INDIRECT(input4714[[#This Row],[range2]])))=COUNT(INDIRECT(input4714[[#This Row],[range1]]))</f>
        <v>0</v>
      </c>
      <c r="M75" t="b" cm="1">
        <f t="array" aca="1" ref="M75" ca="1">SUMPRODUCT(--(INDIRECT(input4714[[#This Row],[range1]])&gt;INDIRECT(input4714[[#This Row],[range2]])))=COUNT(INDIRECT(input4714[[#This Row],[range1]]))</f>
        <v>0</v>
      </c>
      <c r="N75" t="b">
        <f ca="1">IF(AND(NOT(input4714[[#This Row],[All DESC?]]),NOT(input4714[[#This Row],[All ASC?]])),FALSE(),TRUE())</f>
        <v>0</v>
      </c>
      <c r="O75" cm="1">
        <f t="array" aca="1" ref="O75" ca="1">IF(AND(input4714[[#This Row],[Safe Part 1]],(MAX(ABS((INDIRECT(input4714[[#This Row],[range2]]))-(INDIRECT(input4714[[#This Row],[range1]])))))&lt;=3),1,0)</f>
        <v>0</v>
      </c>
    </row>
    <row r="76" spans="1:15" x14ac:dyDescent="0.35">
      <c r="A76">
        <v>31</v>
      </c>
      <c r="B76">
        <v>31</v>
      </c>
      <c r="C76">
        <v>34</v>
      </c>
      <c r="D76">
        <v>36</v>
      </c>
      <c r="E76">
        <v>37</v>
      </c>
      <c r="F76">
        <v>44</v>
      </c>
      <c r="G76">
        <v>50</v>
      </c>
      <c r="H76">
        <f>1</f>
        <v>1</v>
      </c>
      <c r="I76">
        <f>COUNTA(input4714[[#This Row],[Column1.1]:[Column1.7]])</f>
        <v>7</v>
      </c>
      <c r="J76" t="str">
        <f>ADDRESS(ROW(),input4714[[#This Row],[first col]]+1,4)&amp;":"&amp;ADDRESS(ROW(),input4714[[#This Row],[lastcol]],4)</f>
        <v>B76:G76</v>
      </c>
      <c r="K76" t="str">
        <f>ADDRESS(ROW(),input4714[[#This Row],[first col]],4)&amp;":"&amp;ADDRESS(ROW(),input4714[[#This Row],[lastcol]]-1,4)</f>
        <v>A76:F76</v>
      </c>
      <c r="L76" t="b" cm="1">
        <f t="array" aca="1" ref="L76" ca="1">SUMPRODUCT(--(INDIRECT(input4714[[#This Row],[range1]])&lt;INDIRECT(input4714[[#This Row],[range2]])))=COUNT(INDIRECT(input4714[[#This Row],[range1]]))</f>
        <v>0</v>
      </c>
      <c r="M76" t="b" cm="1">
        <f t="array" aca="1" ref="M76" ca="1">SUMPRODUCT(--(INDIRECT(input4714[[#This Row],[range1]])&gt;INDIRECT(input4714[[#This Row],[range2]])))=COUNT(INDIRECT(input4714[[#This Row],[range1]]))</f>
        <v>0</v>
      </c>
      <c r="N76" t="b">
        <f ca="1">IF(AND(NOT(input4714[[#This Row],[All DESC?]]),NOT(input4714[[#This Row],[All ASC?]])),FALSE(),TRUE())</f>
        <v>0</v>
      </c>
      <c r="O76" cm="1">
        <f t="array" aca="1" ref="O76" ca="1">IF(AND(input4714[[#This Row],[Safe Part 1]],(MAX(ABS((INDIRECT(input4714[[#This Row],[range2]]))-(INDIRECT(input4714[[#This Row],[range1]])))))&lt;=3),1,0)</f>
        <v>0</v>
      </c>
    </row>
    <row r="77" spans="1:15" x14ac:dyDescent="0.35">
      <c r="A77">
        <v>34</v>
      </c>
      <c r="B77">
        <v>38</v>
      </c>
      <c r="C77">
        <v>39</v>
      </c>
      <c r="D77">
        <v>40</v>
      </c>
      <c r="E77">
        <v>43</v>
      </c>
      <c r="F77">
        <v>46</v>
      </c>
      <c r="G77">
        <v>47</v>
      </c>
      <c r="H77">
        <f>1</f>
        <v>1</v>
      </c>
      <c r="I77">
        <f>COUNTA(input4714[[#This Row],[Column1.1]:[Column1.7]])</f>
        <v>7</v>
      </c>
      <c r="J77" t="str">
        <f>ADDRESS(ROW(),input4714[[#This Row],[first col]]+1,4)&amp;":"&amp;ADDRESS(ROW(),input4714[[#This Row],[lastcol]],4)</f>
        <v>B77:G77</v>
      </c>
      <c r="K77" t="str">
        <f>ADDRESS(ROW(),input4714[[#This Row],[first col]],4)&amp;":"&amp;ADDRESS(ROW(),input4714[[#This Row],[lastcol]]-1,4)</f>
        <v>A77:F77</v>
      </c>
      <c r="L77" t="b" cm="1">
        <f t="array" aca="1" ref="L77" ca="1">SUMPRODUCT(--(INDIRECT(input4714[[#This Row],[range1]])&lt;INDIRECT(input4714[[#This Row],[range2]])))=COUNT(INDIRECT(input4714[[#This Row],[range1]]))</f>
        <v>0</v>
      </c>
      <c r="M77" t="b" cm="1">
        <f t="array" aca="1" ref="M77" ca="1">SUMPRODUCT(--(INDIRECT(input4714[[#This Row],[range1]])&gt;INDIRECT(input4714[[#This Row],[range2]])))=COUNT(INDIRECT(input4714[[#This Row],[range1]]))</f>
        <v>1</v>
      </c>
      <c r="N77" t="b">
        <f ca="1">IF(AND(NOT(input4714[[#This Row],[All DESC?]]),NOT(input4714[[#This Row],[All ASC?]])),FALSE(),TRUE())</f>
        <v>1</v>
      </c>
      <c r="O77" cm="1">
        <f t="array" aca="1" ref="O77" ca="1">IF(AND(input4714[[#This Row],[Safe Part 1]],(MAX(ABS((INDIRECT(input4714[[#This Row],[range2]]))-(INDIRECT(input4714[[#This Row],[range1]])))))&lt;=3),1,0)</f>
        <v>0</v>
      </c>
    </row>
    <row r="78" spans="1:15" x14ac:dyDescent="0.35">
      <c r="A78">
        <v>12</v>
      </c>
      <c r="B78">
        <v>16</v>
      </c>
      <c r="C78">
        <v>18</v>
      </c>
      <c r="D78">
        <v>21</v>
      </c>
      <c r="E78">
        <v>24</v>
      </c>
      <c r="F78">
        <v>27</v>
      </c>
      <c r="G78">
        <v>29</v>
      </c>
      <c r="H78">
        <f>1</f>
        <v>1</v>
      </c>
      <c r="I78">
        <f>COUNTA(input4714[[#This Row],[Column1.1]:[Column1.7]])</f>
        <v>7</v>
      </c>
      <c r="J78" t="str">
        <f>ADDRESS(ROW(),input4714[[#This Row],[first col]]+1,4)&amp;":"&amp;ADDRESS(ROW(),input4714[[#This Row],[lastcol]],4)</f>
        <v>B78:G78</v>
      </c>
      <c r="K78" t="str">
        <f>ADDRESS(ROW(),input4714[[#This Row],[first col]],4)&amp;":"&amp;ADDRESS(ROW(),input4714[[#This Row],[lastcol]]-1,4)</f>
        <v>A78:F78</v>
      </c>
      <c r="L78" t="b" cm="1">
        <f t="array" aca="1" ref="L78" ca="1">SUMPRODUCT(--(INDIRECT(input4714[[#This Row],[range1]])&lt;INDIRECT(input4714[[#This Row],[range2]])))=COUNT(INDIRECT(input4714[[#This Row],[range1]]))</f>
        <v>0</v>
      </c>
      <c r="M78" t="b" cm="1">
        <f t="array" aca="1" ref="M78" ca="1">SUMPRODUCT(--(INDIRECT(input4714[[#This Row],[range1]])&gt;INDIRECT(input4714[[#This Row],[range2]])))=COUNT(INDIRECT(input4714[[#This Row],[range1]]))</f>
        <v>1</v>
      </c>
      <c r="N78" t="b">
        <f ca="1">IF(AND(NOT(input4714[[#This Row],[All DESC?]]),NOT(input4714[[#This Row],[All ASC?]])),FALSE(),TRUE())</f>
        <v>1</v>
      </c>
      <c r="O78" cm="1">
        <f t="array" aca="1" ref="O78" ca="1">IF(AND(input4714[[#This Row],[Safe Part 1]],(MAX(ABS((INDIRECT(input4714[[#This Row],[range2]]))-(INDIRECT(input4714[[#This Row],[range1]])))))&lt;=3),1,0)</f>
        <v>0</v>
      </c>
    </row>
    <row r="79" spans="1:15" x14ac:dyDescent="0.35">
      <c r="A79">
        <v>75</v>
      </c>
      <c r="B79">
        <v>79</v>
      </c>
      <c r="C79">
        <v>82</v>
      </c>
      <c r="D79">
        <v>84</v>
      </c>
      <c r="E79">
        <v>87</v>
      </c>
      <c r="F79">
        <v>87</v>
      </c>
      <c r="H79">
        <f>1</f>
        <v>1</v>
      </c>
      <c r="I79">
        <f>COUNTA(input4714[[#This Row],[Column1.1]:[Column1.7]])</f>
        <v>6</v>
      </c>
      <c r="J79" t="str">
        <f>ADDRESS(ROW(),input4714[[#This Row],[first col]]+1,4)&amp;":"&amp;ADDRESS(ROW(),input4714[[#This Row],[lastcol]],4)</f>
        <v>B79:F79</v>
      </c>
      <c r="K79" t="str">
        <f>ADDRESS(ROW(),input4714[[#This Row],[first col]],4)&amp;":"&amp;ADDRESS(ROW(),input4714[[#This Row],[lastcol]]-1,4)</f>
        <v>A79:E79</v>
      </c>
      <c r="L79" t="b" cm="1">
        <f t="array" aca="1" ref="L79" ca="1">SUMPRODUCT(--(INDIRECT(input4714[[#This Row],[range1]])&lt;INDIRECT(input4714[[#This Row],[range2]])))=COUNT(INDIRECT(input4714[[#This Row],[range1]]))</f>
        <v>0</v>
      </c>
      <c r="M79" t="b" cm="1">
        <f t="array" aca="1" ref="M79" ca="1">SUMPRODUCT(--(INDIRECT(input4714[[#This Row],[range1]])&gt;INDIRECT(input4714[[#This Row],[range2]])))=COUNT(INDIRECT(input4714[[#This Row],[range1]]))</f>
        <v>0</v>
      </c>
      <c r="N79" t="b">
        <f ca="1">IF(AND(NOT(input4714[[#This Row],[All DESC?]]),NOT(input4714[[#This Row],[All ASC?]])),FALSE(),TRUE())</f>
        <v>0</v>
      </c>
      <c r="O79" cm="1">
        <f t="array" aca="1" ref="O79" ca="1">IF(AND(input4714[[#This Row],[Safe Part 1]],(MAX(ABS((INDIRECT(input4714[[#This Row],[range2]]))-(INDIRECT(input4714[[#This Row],[range1]])))))&lt;=3),1,0)</f>
        <v>0</v>
      </c>
    </row>
    <row r="80" spans="1:15" x14ac:dyDescent="0.35">
      <c r="A80">
        <v>36</v>
      </c>
      <c r="B80">
        <v>40</v>
      </c>
      <c r="C80">
        <v>41</v>
      </c>
      <c r="D80">
        <v>44</v>
      </c>
      <c r="E80">
        <v>45</v>
      </c>
      <c r="F80">
        <v>47</v>
      </c>
      <c r="G80">
        <v>51</v>
      </c>
      <c r="H80">
        <f>1</f>
        <v>1</v>
      </c>
      <c r="I80">
        <f>COUNTA(input4714[[#This Row],[Column1.1]:[Column1.7]])</f>
        <v>7</v>
      </c>
      <c r="J80" t="str">
        <f>ADDRESS(ROW(),input4714[[#This Row],[first col]]+1,4)&amp;":"&amp;ADDRESS(ROW(),input4714[[#This Row],[lastcol]],4)</f>
        <v>B80:G80</v>
      </c>
      <c r="K80" t="str">
        <f>ADDRESS(ROW(),input4714[[#This Row],[first col]],4)&amp;":"&amp;ADDRESS(ROW(),input4714[[#This Row],[lastcol]]-1,4)</f>
        <v>A80:F80</v>
      </c>
      <c r="L80" t="b" cm="1">
        <f t="array" aca="1" ref="L80" ca="1">SUMPRODUCT(--(INDIRECT(input4714[[#This Row],[range1]])&lt;INDIRECT(input4714[[#This Row],[range2]])))=COUNT(INDIRECT(input4714[[#This Row],[range1]]))</f>
        <v>0</v>
      </c>
      <c r="M80" t="b" cm="1">
        <f t="array" aca="1" ref="M80" ca="1">SUMPRODUCT(--(INDIRECT(input4714[[#This Row],[range1]])&gt;INDIRECT(input4714[[#This Row],[range2]])))=COUNT(INDIRECT(input4714[[#This Row],[range1]]))</f>
        <v>1</v>
      </c>
      <c r="N80" t="b">
        <f ca="1">IF(AND(NOT(input4714[[#This Row],[All DESC?]]),NOT(input4714[[#This Row],[All ASC?]])),FALSE(),TRUE())</f>
        <v>1</v>
      </c>
      <c r="O80" cm="1">
        <f t="array" aca="1" ref="O80" ca="1">IF(AND(input4714[[#This Row],[Safe Part 1]],(MAX(ABS((INDIRECT(input4714[[#This Row],[range2]]))-(INDIRECT(input4714[[#This Row],[range1]])))))&lt;=3),1,0)</f>
        <v>0</v>
      </c>
    </row>
    <row r="81" spans="1:15" x14ac:dyDescent="0.35">
      <c r="A81">
        <v>58</v>
      </c>
      <c r="B81">
        <v>62</v>
      </c>
      <c r="C81">
        <v>63</v>
      </c>
      <c r="D81">
        <v>66</v>
      </c>
      <c r="E81">
        <v>69</v>
      </c>
      <c r="F81">
        <v>71</v>
      </c>
      <c r="G81">
        <v>72</v>
      </c>
      <c r="H81">
        <f>1</f>
        <v>1</v>
      </c>
      <c r="I81">
        <f>COUNTA(input4714[[#This Row],[Column1.1]:[Column1.7]])</f>
        <v>7</v>
      </c>
      <c r="J81" t="str">
        <f>ADDRESS(ROW(),input4714[[#This Row],[first col]]+1,4)&amp;":"&amp;ADDRESS(ROW(),input4714[[#This Row],[lastcol]],4)</f>
        <v>B81:G81</v>
      </c>
      <c r="K81" t="str">
        <f>ADDRESS(ROW(),input4714[[#This Row],[first col]],4)&amp;":"&amp;ADDRESS(ROW(),input4714[[#This Row],[lastcol]]-1,4)</f>
        <v>A81:F81</v>
      </c>
      <c r="L81" t="b" cm="1">
        <f t="array" aca="1" ref="L81" ca="1">SUMPRODUCT(--(INDIRECT(input4714[[#This Row],[range1]])&lt;INDIRECT(input4714[[#This Row],[range2]])))=COUNT(INDIRECT(input4714[[#This Row],[range1]]))</f>
        <v>0</v>
      </c>
      <c r="M81" t="b" cm="1">
        <f t="array" aca="1" ref="M81" ca="1">SUMPRODUCT(--(INDIRECT(input4714[[#This Row],[range1]])&gt;INDIRECT(input4714[[#This Row],[range2]])))=COUNT(INDIRECT(input4714[[#This Row],[range1]]))</f>
        <v>1</v>
      </c>
      <c r="N81" t="b">
        <f ca="1">IF(AND(NOT(input4714[[#This Row],[All DESC?]]),NOT(input4714[[#This Row],[All ASC?]])),FALSE(),TRUE())</f>
        <v>1</v>
      </c>
      <c r="O81" cm="1">
        <f t="array" aca="1" ref="O81" ca="1">IF(AND(input4714[[#This Row],[Safe Part 1]],(MAX(ABS((INDIRECT(input4714[[#This Row],[range2]]))-(INDIRECT(input4714[[#This Row],[range1]])))))&lt;=3),1,0)</f>
        <v>0</v>
      </c>
    </row>
    <row r="82" spans="1:15" x14ac:dyDescent="0.35">
      <c r="A82">
        <v>33</v>
      </c>
      <c r="B82">
        <v>37</v>
      </c>
      <c r="C82">
        <v>35</v>
      </c>
      <c r="D82">
        <v>36</v>
      </c>
      <c r="E82">
        <v>37</v>
      </c>
      <c r="F82">
        <v>38</v>
      </c>
      <c r="G82">
        <v>40</v>
      </c>
      <c r="H82">
        <f>1</f>
        <v>1</v>
      </c>
      <c r="I82">
        <f>COUNTA(input4714[[#This Row],[Column1.1]:[Column1.7]])</f>
        <v>7</v>
      </c>
      <c r="J82" t="str">
        <f>ADDRESS(ROW(),input4714[[#This Row],[first col]]+1,4)&amp;":"&amp;ADDRESS(ROW(),input4714[[#This Row],[lastcol]],4)</f>
        <v>B82:G82</v>
      </c>
      <c r="K82" t="str">
        <f>ADDRESS(ROW(),input4714[[#This Row],[first col]],4)&amp;":"&amp;ADDRESS(ROW(),input4714[[#This Row],[lastcol]]-1,4)</f>
        <v>A82:F82</v>
      </c>
      <c r="L82" t="b" cm="1">
        <f t="array" aca="1" ref="L82" ca="1">SUMPRODUCT(--(INDIRECT(input4714[[#This Row],[range1]])&lt;INDIRECT(input4714[[#This Row],[range2]])))=COUNT(INDIRECT(input4714[[#This Row],[range1]]))</f>
        <v>0</v>
      </c>
      <c r="M82" t="b" cm="1">
        <f t="array" aca="1" ref="M82" ca="1">SUMPRODUCT(--(INDIRECT(input4714[[#This Row],[range1]])&gt;INDIRECT(input4714[[#This Row],[range2]])))=COUNT(INDIRECT(input4714[[#This Row],[range1]]))</f>
        <v>0</v>
      </c>
      <c r="N82" t="b">
        <f ca="1">IF(AND(NOT(input4714[[#This Row],[All DESC?]]),NOT(input4714[[#This Row],[All ASC?]])),FALSE(),TRUE())</f>
        <v>0</v>
      </c>
      <c r="O82" cm="1">
        <f t="array" aca="1" ref="O82" ca="1">IF(AND(input4714[[#This Row],[Safe Part 1]],(MAX(ABS((INDIRECT(input4714[[#This Row],[range2]]))-(INDIRECT(input4714[[#This Row],[range1]])))))&lt;=3),1,0)</f>
        <v>0</v>
      </c>
    </row>
    <row r="83" spans="1:15" x14ac:dyDescent="0.35">
      <c r="A83">
        <v>95</v>
      </c>
      <c r="B83">
        <v>99</v>
      </c>
      <c r="C83">
        <v>97</v>
      </c>
      <c r="D83">
        <v>99</v>
      </c>
      <c r="E83">
        <v>96</v>
      </c>
      <c r="H83">
        <f>1</f>
        <v>1</v>
      </c>
      <c r="I83">
        <f>COUNTA(input4714[[#This Row],[Column1.1]:[Column1.7]])</f>
        <v>5</v>
      </c>
      <c r="J83" t="str">
        <f>ADDRESS(ROW(),input4714[[#This Row],[first col]]+1,4)&amp;":"&amp;ADDRESS(ROW(),input4714[[#This Row],[lastcol]],4)</f>
        <v>B83:E83</v>
      </c>
      <c r="K83" t="str">
        <f>ADDRESS(ROW(),input4714[[#This Row],[first col]],4)&amp;":"&amp;ADDRESS(ROW(),input4714[[#This Row],[lastcol]]-1,4)</f>
        <v>A83:D83</v>
      </c>
      <c r="L83" t="b" cm="1">
        <f t="array" aca="1" ref="L83" ca="1">SUMPRODUCT(--(INDIRECT(input4714[[#This Row],[range1]])&lt;INDIRECT(input4714[[#This Row],[range2]])))=COUNT(INDIRECT(input4714[[#This Row],[range1]]))</f>
        <v>0</v>
      </c>
      <c r="M83" t="b" cm="1">
        <f t="array" aca="1" ref="M83" ca="1">SUMPRODUCT(--(INDIRECT(input4714[[#This Row],[range1]])&gt;INDIRECT(input4714[[#This Row],[range2]])))=COUNT(INDIRECT(input4714[[#This Row],[range1]]))</f>
        <v>0</v>
      </c>
      <c r="N83" t="b">
        <f ca="1">IF(AND(NOT(input4714[[#This Row],[All DESC?]]),NOT(input4714[[#This Row],[All ASC?]])),FALSE(),TRUE())</f>
        <v>0</v>
      </c>
      <c r="O83" cm="1">
        <f t="array" aca="1" ref="O83" ca="1">IF(AND(input4714[[#This Row],[Safe Part 1]],(MAX(ABS((INDIRECT(input4714[[#This Row],[range2]]))-(INDIRECT(input4714[[#This Row],[range1]])))))&lt;=3),1,0)</f>
        <v>0</v>
      </c>
    </row>
    <row r="84" spans="1:15" x14ac:dyDescent="0.35">
      <c r="A84">
        <v>20</v>
      </c>
      <c r="B84">
        <v>24</v>
      </c>
      <c r="C84">
        <v>26</v>
      </c>
      <c r="D84">
        <v>23</v>
      </c>
      <c r="E84">
        <v>23</v>
      </c>
      <c r="H84">
        <f>1</f>
        <v>1</v>
      </c>
      <c r="I84">
        <f>COUNTA(input4714[[#This Row],[Column1.1]:[Column1.7]])</f>
        <v>5</v>
      </c>
      <c r="J84" t="str">
        <f>ADDRESS(ROW(),input4714[[#This Row],[first col]]+1,4)&amp;":"&amp;ADDRESS(ROW(),input4714[[#This Row],[lastcol]],4)</f>
        <v>B84:E84</v>
      </c>
      <c r="K84" t="str">
        <f>ADDRESS(ROW(),input4714[[#This Row],[first col]],4)&amp;":"&amp;ADDRESS(ROW(),input4714[[#This Row],[lastcol]]-1,4)</f>
        <v>A84:D84</v>
      </c>
      <c r="L84" t="b" cm="1">
        <f t="array" aca="1" ref="L84" ca="1">SUMPRODUCT(--(INDIRECT(input4714[[#This Row],[range1]])&lt;INDIRECT(input4714[[#This Row],[range2]])))=COUNT(INDIRECT(input4714[[#This Row],[range1]]))</f>
        <v>0</v>
      </c>
      <c r="M84" t="b" cm="1">
        <f t="array" aca="1" ref="M84" ca="1">SUMPRODUCT(--(INDIRECT(input4714[[#This Row],[range1]])&gt;INDIRECT(input4714[[#This Row],[range2]])))=COUNT(INDIRECT(input4714[[#This Row],[range1]]))</f>
        <v>0</v>
      </c>
      <c r="N84" t="b">
        <f ca="1">IF(AND(NOT(input4714[[#This Row],[All DESC?]]),NOT(input4714[[#This Row],[All ASC?]])),FALSE(),TRUE())</f>
        <v>0</v>
      </c>
      <c r="O84" cm="1">
        <f t="array" aca="1" ref="O84" ca="1">IF(AND(input4714[[#This Row],[Safe Part 1]],(MAX(ABS((INDIRECT(input4714[[#This Row],[range2]]))-(INDIRECT(input4714[[#This Row],[range1]])))))&lt;=3),1,0)</f>
        <v>0</v>
      </c>
    </row>
    <row r="85" spans="1:15" x14ac:dyDescent="0.35">
      <c r="A85">
        <v>81</v>
      </c>
      <c r="B85">
        <v>85</v>
      </c>
      <c r="C85">
        <v>87</v>
      </c>
      <c r="D85">
        <v>90</v>
      </c>
      <c r="E85">
        <v>88</v>
      </c>
      <c r="F85">
        <v>89</v>
      </c>
      <c r="G85">
        <v>91</v>
      </c>
      <c r="H85">
        <f>1</f>
        <v>1</v>
      </c>
      <c r="I85">
        <f>COUNTA(input4714[[#This Row],[Column1.1]:[Column1.7]])</f>
        <v>7</v>
      </c>
      <c r="J85" t="str">
        <f>ADDRESS(ROW(),input4714[[#This Row],[first col]]+1,4)&amp;":"&amp;ADDRESS(ROW(),input4714[[#This Row],[lastcol]],4)</f>
        <v>B85:G85</v>
      </c>
      <c r="K85" t="str">
        <f>ADDRESS(ROW(),input4714[[#This Row],[first col]],4)&amp;":"&amp;ADDRESS(ROW(),input4714[[#This Row],[lastcol]]-1,4)</f>
        <v>A85:F85</v>
      </c>
      <c r="L85" t="b" cm="1">
        <f t="array" aca="1" ref="L85" ca="1">SUMPRODUCT(--(INDIRECT(input4714[[#This Row],[range1]])&lt;INDIRECT(input4714[[#This Row],[range2]])))=COUNT(INDIRECT(input4714[[#This Row],[range1]]))</f>
        <v>0</v>
      </c>
      <c r="M85" t="b" cm="1">
        <f t="array" aca="1" ref="M85" ca="1">SUMPRODUCT(--(INDIRECT(input4714[[#This Row],[range1]])&gt;INDIRECT(input4714[[#This Row],[range2]])))=COUNT(INDIRECT(input4714[[#This Row],[range1]]))</f>
        <v>0</v>
      </c>
      <c r="N85" t="b">
        <f ca="1">IF(AND(NOT(input4714[[#This Row],[All DESC?]]),NOT(input4714[[#This Row],[All ASC?]])),FALSE(),TRUE())</f>
        <v>0</v>
      </c>
      <c r="O85" cm="1">
        <f t="array" aca="1" ref="O85" ca="1">IF(AND(input4714[[#This Row],[Safe Part 1]],(MAX(ABS((INDIRECT(input4714[[#This Row],[range2]]))-(INDIRECT(input4714[[#This Row],[range1]])))))&lt;=3),1,0)</f>
        <v>0</v>
      </c>
    </row>
    <row r="86" spans="1:15" x14ac:dyDescent="0.35">
      <c r="A86">
        <v>37</v>
      </c>
      <c r="B86">
        <v>41</v>
      </c>
      <c r="C86">
        <v>40</v>
      </c>
      <c r="D86">
        <v>41</v>
      </c>
      <c r="E86">
        <v>43</v>
      </c>
      <c r="F86">
        <v>45</v>
      </c>
      <c r="G86">
        <v>47</v>
      </c>
      <c r="H86">
        <f>1</f>
        <v>1</v>
      </c>
      <c r="I86">
        <f>COUNTA(input4714[[#This Row],[Column1.1]:[Column1.7]])</f>
        <v>7</v>
      </c>
      <c r="J86" t="str">
        <f>ADDRESS(ROW(),input4714[[#This Row],[first col]]+1,4)&amp;":"&amp;ADDRESS(ROW(),input4714[[#This Row],[lastcol]],4)</f>
        <v>B86:G86</v>
      </c>
      <c r="K86" t="str">
        <f>ADDRESS(ROW(),input4714[[#This Row],[first col]],4)&amp;":"&amp;ADDRESS(ROW(),input4714[[#This Row],[lastcol]]-1,4)</f>
        <v>A86:F86</v>
      </c>
      <c r="L86" t="b" cm="1">
        <f t="array" aca="1" ref="L86" ca="1">SUMPRODUCT(--(INDIRECT(input4714[[#This Row],[range1]])&lt;INDIRECT(input4714[[#This Row],[range2]])))=COUNT(INDIRECT(input4714[[#This Row],[range1]]))</f>
        <v>0</v>
      </c>
      <c r="M86" t="b" cm="1">
        <f t="array" aca="1" ref="M86" ca="1">SUMPRODUCT(--(INDIRECT(input4714[[#This Row],[range1]])&gt;INDIRECT(input4714[[#This Row],[range2]])))=COUNT(INDIRECT(input4714[[#This Row],[range1]]))</f>
        <v>0</v>
      </c>
      <c r="N86" t="b">
        <f ca="1">IF(AND(NOT(input4714[[#This Row],[All DESC?]]),NOT(input4714[[#This Row],[All ASC?]])),FALSE(),TRUE())</f>
        <v>0</v>
      </c>
      <c r="O86" cm="1">
        <f t="array" aca="1" ref="O86" ca="1">IF(AND(input4714[[#This Row],[Safe Part 1]],(MAX(ABS((INDIRECT(input4714[[#This Row],[range2]]))-(INDIRECT(input4714[[#This Row],[range1]])))))&lt;=3),1,0)</f>
        <v>0</v>
      </c>
    </row>
    <row r="87" spans="1:15" x14ac:dyDescent="0.35">
      <c r="A87">
        <v>17</v>
      </c>
      <c r="B87">
        <v>21</v>
      </c>
      <c r="C87">
        <v>21</v>
      </c>
      <c r="D87">
        <v>24</v>
      </c>
      <c r="E87">
        <v>25</v>
      </c>
      <c r="F87">
        <v>27</v>
      </c>
      <c r="G87">
        <v>30</v>
      </c>
      <c r="H87">
        <f>1</f>
        <v>1</v>
      </c>
      <c r="I87">
        <f>COUNTA(input4714[[#This Row],[Column1.1]:[Column1.7]])</f>
        <v>7</v>
      </c>
      <c r="J87" t="str">
        <f>ADDRESS(ROW(),input4714[[#This Row],[first col]]+1,4)&amp;":"&amp;ADDRESS(ROW(),input4714[[#This Row],[lastcol]],4)</f>
        <v>B87:G87</v>
      </c>
      <c r="K87" t="str">
        <f>ADDRESS(ROW(),input4714[[#This Row],[first col]],4)&amp;":"&amp;ADDRESS(ROW(),input4714[[#This Row],[lastcol]]-1,4)</f>
        <v>A87:F87</v>
      </c>
      <c r="L87" t="b" cm="1">
        <f t="array" aca="1" ref="L87" ca="1">SUMPRODUCT(--(INDIRECT(input4714[[#This Row],[range1]])&lt;INDIRECT(input4714[[#This Row],[range2]])))=COUNT(INDIRECT(input4714[[#This Row],[range1]]))</f>
        <v>0</v>
      </c>
      <c r="M87" t="b" cm="1">
        <f t="array" aca="1" ref="M87" ca="1">SUMPRODUCT(--(INDIRECT(input4714[[#This Row],[range1]])&gt;INDIRECT(input4714[[#This Row],[range2]])))=COUNT(INDIRECT(input4714[[#This Row],[range1]]))</f>
        <v>0</v>
      </c>
      <c r="N87" t="b">
        <f ca="1">IF(AND(NOT(input4714[[#This Row],[All DESC?]]),NOT(input4714[[#This Row],[All ASC?]])),FALSE(),TRUE())</f>
        <v>0</v>
      </c>
      <c r="O87" cm="1">
        <f t="array" aca="1" ref="O87" ca="1">IF(AND(input4714[[#This Row],[Safe Part 1]],(MAX(ABS((INDIRECT(input4714[[#This Row],[range2]]))-(INDIRECT(input4714[[#This Row],[range1]])))))&lt;=3),1,0)</f>
        <v>0</v>
      </c>
    </row>
    <row r="88" spans="1:15" x14ac:dyDescent="0.35">
      <c r="A88">
        <v>9</v>
      </c>
      <c r="B88">
        <v>13</v>
      </c>
      <c r="C88">
        <v>13</v>
      </c>
      <c r="D88">
        <v>15</v>
      </c>
      <c r="E88">
        <v>17</v>
      </c>
      <c r="F88">
        <v>18</v>
      </c>
      <c r="G88">
        <v>15</v>
      </c>
      <c r="H88">
        <f>1</f>
        <v>1</v>
      </c>
      <c r="I88">
        <f>COUNTA(input4714[[#This Row],[Column1.1]:[Column1.7]])</f>
        <v>7</v>
      </c>
      <c r="J88" t="str">
        <f>ADDRESS(ROW(),input4714[[#This Row],[first col]]+1,4)&amp;":"&amp;ADDRESS(ROW(),input4714[[#This Row],[lastcol]],4)</f>
        <v>B88:G88</v>
      </c>
      <c r="K88" t="str">
        <f>ADDRESS(ROW(),input4714[[#This Row],[first col]],4)&amp;":"&amp;ADDRESS(ROW(),input4714[[#This Row],[lastcol]]-1,4)</f>
        <v>A88:F88</v>
      </c>
      <c r="L88" t="b" cm="1">
        <f t="array" aca="1" ref="L88" ca="1">SUMPRODUCT(--(INDIRECT(input4714[[#This Row],[range1]])&lt;INDIRECT(input4714[[#This Row],[range2]])))=COUNT(INDIRECT(input4714[[#This Row],[range1]]))</f>
        <v>0</v>
      </c>
      <c r="M88" t="b" cm="1">
        <f t="array" aca="1" ref="M88" ca="1">SUMPRODUCT(--(INDIRECT(input4714[[#This Row],[range1]])&gt;INDIRECT(input4714[[#This Row],[range2]])))=COUNT(INDIRECT(input4714[[#This Row],[range1]]))</f>
        <v>0</v>
      </c>
      <c r="N88" t="b">
        <f ca="1">IF(AND(NOT(input4714[[#This Row],[All DESC?]]),NOT(input4714[[#This Row],[All ASC?]])),FALSE(),TRUE())</f>
        <v>0</v>
      </c>
      <c r="O88" cm="1">
        <f t="array" aca="1" ref="O88" ca="1">IF(AND(input4714[[#This Row],[Safe Part 1]],(MAX(ABS((INDIRECT(input4714[[#This Row],[range2]]))-(INDIRECT(input4714[[#This Row],[range1]])))))&lt;=3),1,0)</f>
        <v>0</v>
      </c>
    </row>
    <row r="89" spans="1:15" x14ac:dyDescent="0.35">
      <c r="A89">
        <v>8</v>
      </c>
      <c r="B89">
        <v>12</v>
      </c>
      <c r="C89">
        <v>13</v>
      </c>
      <c r="D89">
        <v>14</v>
      </c>
      <c r="E89">
        <v>14</v>
      </c>
      <c r="F89">
        <v>14</v>
      </c>
      <c r="H89">
        <f>1</f>
        <v>1</v>
      </c>
      <c r="I89">
        <f>COUNTA(input4714[[#This Row],[Column1.1]:[Column1.7]])</f>
        <v>6</v>
      </c>
      <c r="J89" t="str">
        <f>ADDRESS(ROW(),input4714[[#This Row],[first col]]+1,4)&amp;":"&amp;ADDRESS(ROW(),input4714[[#This Row],[lastcol]],4)</f>
        <v>B89:F89</v>
      </c>
      <c r="K89" t="str">
        <f>ADDRESS(ROW(),input4714[[#This Row],[first col]],4)&amp;":"&amp;ADDRESS(ROW(),input4714[[#This Row],[lastcol]]-1,4)</f>
        <v>A89:E89</v>
      </c>
      <c r="L89" t="b" cm="1">
        <f t="array" aca="1" ref="L89" ca="1">SUMPRODUCT(--(INDIRECT(input4714[[#This Row],[range1]])&lt;INDIRECT(input4714[[#This Row],[range2]])))=COUNT(INDIRECT(input4714[[#This Row],[range1]]))</f>
        <v>0</v>
      </c>
      <c r="M89" t="b" cm="1">
        <f t="array" aca="1" ref="M89" ca="1">SUMPRODUCT(--(INDIRECT(input4714[[#This Row],[range1]])&gt;INDIRECT(input4714[[#This Row],[range2]])))=COUNT(INDIRECT(input4714[[#This Row],[range1]]))</f>
        <v>0</v>
      </c>
      <c r="N89" t="b">
        <f ca="1">IF(AND(NOT(input4714[[#This Row],[All DESC?]]),NOT(input4714[[#This Row],[All ASC?]])),FALSE(),TRUE())</f>
        <v>0</v>
      </c>
      <c r="O89" cm="1">
        <f t="array" aca="1" ref="O89" ca="1">IF(AND(input4714[[#This Row],[Safe Part 1]],(MAX(ABS((INDIRECT(input4714[[#This Row],[range2]]))-(INDIRECT(input4714[[#This Row],[range1]])))))&lt;=3),1,0)</f>
        <v>0</v>
      </c>
    </row>
    <row r="90" spans="1:15" x14ac:dyDescent="0.35">
      <c r="A90">
        <v>31</v>
      </c>
      <c r="B90">
        <v>35</v>
      </c>
      <c r="C90">
        <v>36</v>
      </c>
      <c r="D90">
        <v>36</v>
      </c>
      <c r="E90">
        <v>38</v>
      </c>
      <c r="F90">
        <v>42</v>
      </c>
      <c r="H90">
        <f>1</f>
        <v>1</v>
      </c>
      <c r="I90">
        <f>COUNTA(input4714[[#This Row],[Column1.1]:[Column1.7]])</f>
        <v>6</v>
      </c>
      <c r="J90" t="str">
        <f>ADDRESS(ROW(),input4714[[#This Row],[first col]]+1,4)&amp;":"&amp;ADDRESS(ROW(),input4714[[#This Row],[lastcol]],4)</f>
        <v>B90:F90</v>
      </c>
      <c r="K90" t="str">
        <f>ADDRESS(ROW(),input4714[[#This Row],[first col]],4)&amp;":"&amp;ADDRESS(ROW(),input4714[[#This Row],[lastcol]]-1,4)</f>
        <v>A90:E90</v>
      </c>
      <c r="L90" t="b" cm="1">
        <f t="array" aca="1" ref="L90" ca="1">SUMPRODUCT(--(INDIRECT(input4714[[#This Row],[range1]])&lt;INDIRECT(input4714[[#This Row],[range2]])))=COUNT(INDIRECT(input4714[[#This Row],[range1]]))</f>
        <v>0</v>
      </c>
      <c r="M90" t="b" cm="1">
        <f t="array" aca="1" ref="M90" ca="1">SUMPRODUCT(--(INDIRECT(input4714[[#This Row],[range1]])&gt;INDIRECT(input4714[[#This Row],[range2]])))=COUNT(INDIRECT(input4714[[#This Row],[range1]]))</f>
        <v>0</v>
      </c>
      <c r="N90" t="b">
        <f ca="1">IF(AND(NOT(input4714[[#This Row],[All DESC?]]),NOT(input4714[[#This Row],[All ASC?]])),FALSE(),TRUE())</f>
        <v>0</v>
      </c>
      <c r="O90" cm="1">
        <f t="array" aca="1" ref="O90" ca="1">IF(AND(input4714[[#This Row],[Safe Part 1]],(MAX(ABS((INDIRECT(input4714[[#This Row],[range2]]))-(INDIRECT(input4714[[#This Row],[range1]])))))&lt;=3),1,0)</f>
        <v>0</v>
      </c>
    </row>
    <row r="91" spans="1:15" x14ac:dyDescent="0.35">
      <c r="A91">
        <v>78</v>
      </c>
      <c r="B91">
        <v>82</v>
      </c>
      <c r="C91">
        <v>82</v>
      </c>
      <c r="D91">
        <v>84</v>
      </c>
      <c r="E91">
        <v>85</v>
      </c>
      <c r="F91">
        <v>88</v>
      </c>
      <c r="G91">
        <v>94</v>
      </c>
      <c r="H91">
        <f>1</f>
        <v>1</v>
      </c>
      <c r="I91">
        <f>COUNTA(input4714[[#This Row],[Column1.1]:[Column1.7]])</f>
        <v>7</v>
      </c>
      <c r="J91" t="str">
        <f>ADDRESS(ROW(),input4714[[#This Row],[first col]]+1,4)&amp;":"&amp;ADDRESS(ROW(),input4714[[#This Row],[lastcol]],4)</f>
        <v>B91:G91</v>
      </c>
      <c r="K91" t="str">
        <f>ADDRESS(ROW(),input4714[[#This Row],[first col]],4)&amp;":"&amp;ADDRESS(ROW(),input4714[[#This Row],[lastcol]]-1,4)</f>
        <v>A91:F91</v>
      </c>
      <c r="L91" t="b" cm="1">
        <f t="array" aca="1" ref="L91" ca="1">SUMPRODUCT(--(INDIRECT(input4714[[#This Row],[range1]])&lt;INDIRECT(input4714[[#This Row],[range2]])))=COUNT(INDIRECT(input4714[[#This Row],[range1]]))</f>
        <v>0</v>
      </c>
      <c r="M91" t="b" cm="1">
        <f t="array" aca="1" ref="M91" ca="1">SUMPRODUCT(--(INDIRECT(input4714[[#This Row],[range1]])&gt;INDIRECT(input4714[[#This Row],[range2]])))=COUNT(INDIRECT(input4714[[#This Row],[range1]]))</f>
        <v>0</v>
      </c>
      <c r="N91" t="b">
        <f ca="1">IF(AND(NOT(input4714[[#This Row],[All DESC?]]),NOT(input4714[[#This Row],[All ASC?]])),FALSE(),TRUE())</f>
        <v>0</v>
      </c>
      <c r="O91" cm="1">
        <f t="array" aca="1" ref="O91" ca="1">IF(AND(input4714[[#This Row],[Safe Part 1]],(MAX(ABS((INDIRECT(input4714[[#This Row],[range2]]))-(INDIRECT(input4714[[#This Row],[range1]])))))&lt;=3),1,0)</f>
        <v>0</v>
      </c>
    </row>
    <row r="92" spans="1:15" x14ac:dyDescent="0.35">
      <c r="A92">
        <v>25</v>
      </c>
      <c r="B92">
        <v>29</v>
      </c>
      <c r="C92">
        <v>31</v>
      </c>
      <c r="D92">
        <v>32</v>
      </c>
      <c r="E92">
        <v>35</v>
      </c>
      <c r="F92">
        <v>39</v>
      </c>
      <c r="G92">
        <v>41</v>
      </c>
      <c r="H92">
        <f>1</f>
        <v>1</v>
      </c>
      <c r="I92">
        <f>COUNTA(input4714[[#This Row],[Column1.1]:[Column1.7]])</f>
        <v>7</v>
      </c>
      <c r="J92" t="str">
        <f>ADDRESS(ROW(),input4714[[#This Row],[first col]]+1,4)&amp;":"&amp;ADDRESS(ROW(),input4714[[#This Row],[lastcol]],4)</f>
        <v>B92:G92</v>
      </c>
      <c r="K92" t="str">
        <f>ADDRESS(ROW(),input4714[[#This Row],[first col]],4)&amp;":"&amp;ADDRESS(ROW(),input4714[[#This Row],[lastcol]]-1,4)</f>
        <v>A92:F92</v>
      </c>
      <c r="L92" t="b" cm="1">
        <f t="array" aca="1" ref="L92" ca="1">SUMPRODUCT(--(INDIRECT(input4714[[#This Row],[range1]])&lt;INDIRECT(input4714[[#This Row],[range2]])))=COUNT(INDIRECT(input4714[[#This Row],[range1]]))</f>
        <v>0</v>
      </c>
      <c r="M92" t="b" cm="1">
        <f t="array" aca="1" ref="M92" ca="1">SUMPRODUCT(--(INDIRECT(input4714[[#This Row],[range1]])&gt;INDIRECT(input4714[[#This Row],[range2]])))=COUNT(INDIRECT(input4714[[#This Row],[range1]]))</f>
        <v>1</v>
      </c>
      <c r="N92" t="b">
        <f ca="1">IF(AND(NOT(input4714[[#This Row],[All DESC?]]),NOT(input4714[[#This Row],[All ASC?]])),FALSE(),TRUE())</f>
        <v>1</v>
      </c>
      <c r="O92" cm="1">
        <f t="array" aca="1" ref="O92" ca="1">IF(AND(input4714[[#This Row],[Safe Part 1]],(MAX(ABS((INDIRECT(input4714[[#This Row],[range2]]))-(INDIRECT(input4714[[#This Row],[range1]])))))&lt;=3),1,0)</f>
        <v>0</v>
      </c>
    </row>
    <row r="93" spans="1:15" x14ac:dyDescent="0.35">
      <c r="A93">
        <v>32</v>
      </c>
      <c r="B93">
        <v>36</v>
      </c>
      <c r="C93">
        <v>40</v>
      </c>
      <c r="D93">
        <v>42</v>
      </c>
      <c r="E93">
        <v>40</v>
      </c>
      <c r="H93">
        <f>1</f>
        <v>1</v>
      </c>
      <c r="I93">
        <f>COUNTA(input4714[[#This Row],[Column1.1]:[Column1.7]])</f>
        <v>5</v>
      </c>
      <c r="J93" t="str">
        <f>ADDRESS(ROW(),input4714[[#This Row],[first col]]+1,4)&amp;":"&amp;ADDRESS(ROW(),input4714[[#This Row],[lastcol]],4)</f>
        <v>B93:E93</v>
      </c>
      <c r="K93" t="str">
        <f>ADDRESS(ROW(),input4714[[#This Row],[first col]],4)&amp;":"&amp;ADDRESS(ROW(),input4714[[#This Row],[lastcol]]-1,4)</f>
        <v>A93:D93</v>
      </c>
      <c r="L93" t="b" cm="1">
        <f t="array" aca="1" ref="L93" ca="1">SUMPRODUCT(--(INDIRECT(input4714[[#This Row],[range1]])&lt;INDIRECT(input4714[[#This Row],[range2]])))=COUNT(INDIRECT(input4714[[#This Row],[range1]]))</f>
        <v>0</v>
      </c>
      <c r="M93" t="b" cm="1">
        <f t="array" aca="1" ref="M93" ca="1">SUMPRODUCT(--(INDIRECT(input4714[[#This Row],[range1]])&gt;INDIRECT(input4714[[#This Row],[range2]])))=COUNT(INDIRECT(input4714[[#This Row],[range1]]))</f>
        <v>0</v>
      </c>
      <c r="N93" t="b">
        <f ca="1">IF(AND(NOT(input4714[[#This Row],[All DESC?]]),NOT(input4714[[#This Row],[All ASC?]])),FALSE(),TRUE())</f>
        <v>0</v>
      </c>
      <c r="O93" cm="1">
        <f t="array" aca="1" ref="O93" ca="1">IF(AND(input4714[[#This Row],[Safe Part 1]],(MAX(ABS((INDIRECT(input4714[[#This Row],[range2]]))-(INDIRECT(input4714[[#This Row],[range1]])))))&lt;=3),1,0)</f>
        <v>0</v>
      </c>
    </row>
    <row r="94" spans="1:15" x14ac:dyDescent="0.35">
      <c r="A94">
        <v>22</v>
      </c>
      <c r="B94">
        <v>26</v>
      </c>
      <c r="C94">
        <v>30</v>
      </c>
      <c r="D94">
        <v>33</v>
      </c>
      <c r="E94">
        <v>33</v>
      </c>
      <c r="H94">
        <f>1</f>
        <v>1</v>
      </c>
      <c r="I94">
        <f>COUNTA(input4714[[#This Row],[Column1.1]:[Column1.7]])</f>
        <v>5</v>
      </c>
      <c r="J94" t="str">
        <f>ADDRESS(ROW(),input4714[[#This Row],[first col]]+1,4)&amp;":"&amp;ADDRESS(ROW(),input4714[[#This Row],[lastcol]],4)</f>
        <v>B94:E94</v>
      </c>
      <c r="K94" t="str">
        <f>ADDRESS(ROW(),input4714[[#This Row],[first col]],4)&amp;":"&amp;ADDRESS(ROW(),input4714[[#This Row],[lastcol]]-1,4)</f>
        <v>A94:D94</v>
      </c>
      <c r="L94" t="b" cm="1">
        <f t="array" aca="1" ref="L94" ca="1">SUMPRODUCT(--(INDIRECT(input4714[[#This Row],[range1]])&lt;INDIRECT(input4714[[#This Row],[range2]])))=COUNT(INDIRECT(input4714[[#This Row],[range1]]))</f>
        <v>0</v>
      </c>
      <c r="M94" t="b" cm="1">
        <f t="array" aca="1" ref="M94" ca="1">SUMPRODUCT(--(INDIRECT(input4714[[#This Row],[range1]])&gt;INDIRECT(input4714[[#This Row],[range2]])))=COUNT(INDIRECT(input4714[[#This Row],[range1]]))</f>
        <v>0</v>
      </c>
      <c r="N94" t="b">
        <f ca="1">IF(AND(NOT(input4714[[#This Row],[All DESC?]]),NOT(input4714[[#This Row],[All ASC?]])),FALSE(),TRUE())</f>
        <v>0</v>
      </c>
      <c r="O94" cm="1">
        <f t="array" aca="1" ref="O94" ca="1">IF(AND(input4714[[#This Row],[Safe Part 1]],(MAX(ABS((INDIRECT(input4714[[#This Row],[range2]]))-(INDIRECT(input4714[[#This Row],[range1]])))))&lt;=3),1,0)</f>
        <v>0</v>
      </c>
    </row>
    <row r="95" spans="1:15" x14ac:dyDescent="0.35">
      <c r="A95">
        <v>54</v>
      </c>
      <c r="B95">
        <v>58</v>
      </c>
      <c r="C95">
        <v>62</v>
      </c>
      <c r="D95">
        <v>65</v>
      </c>
      <c r="E95">
        <v>69</v>
      </c>
      <c r="H95">
        <f>1</f>
        <v>1</v>
      </c>
      <c r="I95">
        <f>COUNTA(input4714[[#This Row],[Column1.1]:[Column1.7]])</f>
        <v>5</v>
      </c>
      <c r="J95" t="str">
        <f>ADDRESS(ROW(),input4714[[#This Row],[first col]]+1,4)&amp;":"&amp;ADDRESS(ROW(),input4714[[#This Row],[lastcol]],4)</f>
        <v>B95:E95</v>
      </c>
      <c r="K95" t="str">
        <f>ADDRESS(ROW(),input4714[[#This Row],[first col]],4)&amp;":"&amp;ADDRESS(ROW(),input4714[[#This Row],[lastcol]]-1,4)</f>
        <v>A95:D95</v>
      </c>
      <c r="L95" t="b" cm="1">
        <f t="array" aca="1" ref="L95" ca="1">SUMPRODUCT(--(INDIRECT(input4714[[#This Row],[range1]])&lt;INDIRECT(input4714[[#This Row],[range2]])))=COUNT(INDIRECT(input4714[[#This Row],[range1]]))</f>
        <v>0</v>
      </c>
      <c r="M95" t="b" cm="1">
        <f t="array" aca="1" ref="M95" ca="1">SUMPRODUCT(--(INDIRECT(input4714[[#This Row],[range1]])&gt;INDIRECT(input4714[[#This Row],[range2]])))=COUNT(INDIRECT(input4714[[#This Row],[range1]]))</f>
        <v>1</v>
      </c>
      <c r="N95" t="b">
        <f ca="1">IF(AND(NOT(input4714[[#This Row],[All DESC?]]),NOT(input4714[[#This Row],[All ASC?]])),FALSE(),TRUE())</f>
        <v>1</v>
      </c>
      <c r="O95" cm="1">
        <f t="array" aca="1" ref="O95" ca="1">IF(AND(input4714[[#This Row],[Safe Part 1]],(MAX(ABS((INDIRECT(input4714[[#This Row],[range2]]))-(INDIRECT(input4714[[#This Row],[range1]])))))&lt;=3),1,0)</f>
        <v>0</v>
      </c>
    </row>
    <row r="96" spans="1:15" x14ac:dyDescent="0.35">
      <c r="A96">
        <v>61</v>
      </c>
      <c r="B96">
        <v>65</v>
      </c>
      <c r="C96">
        <v>69</v>
      </c>
      <c r="D96">
        <v>72</v>
      </c>
      <c r="E96">
        <v>73</v>
      </c>
      <c r="F96">
        <v>80</v>
      </c>
      <c r="H96">
        <f>1</f>
        <v>1</v>
      </c>
      <c r="I96">
        <f>COUNTA(input4714[[#This Row],[Column1.1]:[Column1.7]])</f>
        <v>6</v>
      </c>
      <c r="J96" t="str">
        <f>ADDRESS(ROW(),input4714[[#This Row],[first col]]+1,4)&amp;":"&amp;ADDRESS(ROW(),input4714[[#This Row],[lastcol]],4)</f>
        <v>B96:F96</v>
      </c>
      <c r="K96" t="str">
        <f>ADDRESS(ROW(),input4714[[#This Row],[first col]],4)&amp;":"&amp;ADDRESS(ROW(),input4714[[#This Row],[lastcol]]-1,4)</f>
        <v>A96:E96</v>
      </c>
      <c r="L96" t="b" cm="1">
        <f t="array" aca="1" ref="L96" ca="1">SUMPRODUCT(--(INDIRECT(input4714[[#This Row],[range1]])&lt;INDIRECT(input4714[[#This Row],[range2]])))=COUNT(INDIRECT(input4714[[#This Row],[range1]]))</f>
        <v>0</v>
      </c>
      <c r="M96" t="b" cm="1">
        <f t="array" aca="1" ref="M96" ca="1">SUMPRODUCT(--(INDIRECT(input4714[[#This Row],[range1]])&gt;INDIRECT(input4714[[#This Row],[range2]])))=COUNT(INDIRECT(input4714[[#This Row],[range1]]))</f>
        <v>1</v>
      </c>
      <c r="N96" t="b">
        <f ca="1">IF(AND(NOT(input4714[[#This Row],[All DESC?]]),NOT(input4714[[#This Row],[All ASC?]])),FALSE(),TRUE())</f>
        <v>1</v>
      </c>
      <c r="O96" cm="1">
        <f t="array" aca="1" ref="O96" ca="1">IF(AND(input4714[[#This Row],[Safe Part 1]],(MAX(ABS((INDIRECT(input4714[[#This Row],[range2]]))-(INDIRECT(input4714[[#This Row],[range1]])))))&lt;=3),1,0)</f>
        <v>0</v>
      </c>
    </row>
    <row r="97" spans="1:15" x14ac:dyDescent="0.35">
      <c r="A97">
        <v>52</v>
      </c>
      <c r="B97">
        <v>56</v>
      </c>
      <c r="C97">
        <v>63</v>
      </c>
      <c r="D97">
        <v>64</v>
      </c>
      <c r="E97">
        <v>66</v>
      </c>
      <c r="H97">
        <f>1</f>
        <v>1</v>
      </c>
      <c r="I97">
        <f>COUNTA(input4714[[#This Row],[Column1.1]:[Column1.7]])</f>
        <v>5</v>
      </c>
      <c r="J97" t="str">
        <f>ADDRESS(ROW(),input4714[[#This Row],[first col]]+1,4)&amp;":"&amp;ADDRESS(ROW(),input4714[[#This Row],[lastcol]],4)</f>
        <v>B97:E97</v>
      </c>
      <c r="K97" t="str">
        <f>ADDRESS(ROW(),input4714[[#This Row],[first col]],4)&amp;":"&amp;ADDRESS(ROW(),input4714[[#This Row],[lastcol]]-1,4)</f>
        <v>A97:D97</v>
      </c>
      <c r="L97" t="b" cm="1">
        <f t="array" aca="1" ref="L97" ca="1">SUMPRODUCT(--(INDIRECT(input4714[[#This Row],[range1]])&lt;INDIRECT(input4714[[#This Row],[range2]])))=COUNT(INDIRECT(input4714[[#This Row],[range1]]))</f>
        <v>0</v>
      </c>
      <c r="M97" t="b" cm="1">
        <f t="array" aca="1" ref="M97" ca="1">SUMPRODUCT(--(INDIRECT(input4714[[#This Row],[range1]])&gt;INDIRECT(input4714[[#This Row],[range2]])))=COUNT(INDIRECT(input4714[[#This Row],[range1]]))</f>
        <v>1</v>
      </c>
      <c r="N97" t="b">
        <f ca="1">IF(AND(NOT(input4714[[#This Row],[All DESC?]]),NOT(input4714[[#This Row],[All ASC?]])),FALSE(),TRUE())</f>
        <v>1</v>
      </c>
      <c r="O97" cm="1">
        <f t="array" aca="1" ref="O97" ca="1">IF(AND(input4714[[#This Row],[Safe Part 1]],(MAX(ABS((INDIRECT(input4714[[#This Row],[range2]]))-(INDIRECT(input4714[[#This Row],[range1]])))))&lt;=3),1,0)</f>
        <v>0</v>
      </c>
    </row>
    <row r="98" spans="1:15" x14ac:dyDescent="0.35">
      <c r="A98">
        <v>76</v>
      </c>
      <c r="B98">
        <v>80</v>
      </c>
      <c r="C98">
        <v>86</v>
      </c>
      <c r="D98">
        <v>89</v>
      </c>
      <c r="E98">
        <v>86</v>
      </c>
      <c r="H98">
        <f>1</f>
        <v>1</v>
      </c>
      <c r="I98">
        <f>COUNTA(input4714[[#This Row],[Column1.1]:[Column1.7]])</f>
        <v>5</v>
      </c>
      <c r="J98" t="str">
        <f>ADDRESS(ROW(),input4714[[#This Row],[first col]]+1,4)&amp;":"&amp;ADDRESS(ROW(),input4714[[#This Row],[lastcol]],4)</f>
        <v>B98:E98</v>
      </c>
      <c r="K98" t="str">
        <f>ADDRESS(ROW(),input4714[[#This Row],[first col]],4)&amp;":"&amp;ADDRESS(ROW(),input4714[[#This Row],[lastcol]]-1,4)</f>
        <v>A98:D98</v>
      </c>
      <c r="L98" t="b" cm="1">
        <f t="array" aca="1" ref="L98" ca="1">SUMPRODUCT(--(INDIRECT(input4714[[#This Row],[range1]])&lt;INDIRECT(input4714[[#This Row],[range2]])))=COUNT(INDIRECT(input4714[[#This Row],[range1]]))</f>
        <v>0</v>
      </c>
      <c r="M98" t="b" cm="1">
        <f t="array" aca="1" ref="M98" ca="1">SUMPRODUCT(--(INDIRECT(input4714[[#This Row],[range1]])&gt;INDIRECT(input4714[[#This Row],[range2]])))=COUNT(INDIRECT(input4714[[#This Row],[range1]]))</f>
        <v>0</v>
      </c>
      <c r="N98" t="b">
        <f ca="1">IF(AND(NOT(input4714[[#This Row],[All DESC?]]),NOT(input4714[[#This Row],[All ASC?]])),FALSE(),TRUE())</f>
        <v>0</v>
      </c>
      <c r="O98" cm="1">
        <f t="array" aca="1" ref="O98" ca="1">IF(AND(input4714[[#This Row],[Safe Part 1]],(MAX(ABS((INDIRECT(input4714[[#This Row],[range2]]))-(INDIRECT(input4714[[#This Row],[range1]])))))&lt;=3),1,0)</f>
        <v>0</v>
      </c>
    </row>
    <row r="99" spans="1:15" x14ac:dyDescent="0.35">
      <c r="A99">
        <v>6</v>
      </c>
      <c r="B99">
        <v>10</v>
      </c>
      <c r="C99">
        <v>11</v>
      </c>
      <c r="D99">
        <v>14</v>
      </c>
      <c r="E99">
        <v>19</v>
      </c>
      <c r="F99">
        <v>19</v>
      </c>
      <c r="H99">
        <f>1</f>
        <v>1</v>
      </c>
      <c r="I99">
        <f>COUNTA(input4714[[#This Row],[Column1.1]:[Column1.7]])</f>
        <v>6</v>
      </c>
      <c r="J99" t="str">
        <f>ADDRESS(ROW(),input4714[[#This Row],[first col]]+1,4)&amp;":"&amp;ADDRESS(ROW(),input4714[[#This Row],[lastcol]],4)</f>
        <v>B99:F99</v>
      </c>
      <c r="K99" t="str">
        <f>ADDRESS(ROW(),input4714[[#This Row],[first col]],4)&amp;":"&amp;ADDRESS(ROW(),input4714[[#This Row],[lastcol]]-1,4)</f>
        <v>A99:E99</v>
      </c>
      <c r="L99" t="b" cm="1">
        <f t="array" aca="1" ref="L99" ca="1">SUMPRODUCT(--(INDIRECT(input4714[[#This Row],[range1]])&lt;INDIRECT(input4714[[#This Row],[range2]])))=COUNT(INDIRECT(input4714[[#This Row],[range1]]))</f>
        <v>0</v>
      </c>
      <c r="M99" t="b" cm="1">
        <f t="array" aca="1" ref="M99" ca="1">SUMPRODUCT(--(INDIRECT(input4714[[#This Row],[range1]])&gt;INDIRECT(input4714[[#This Row],[range2]])))=COUNT(INDIRECT(input4714[[#This Row],[range1]]))</f>
        <v>0</v>
      </c>
      <c r="N99" t="b">
        <f ca="1">IF(AND(NOT(input4714[[#This Row],[All DESC?]]),NOT(input4714[[#This Row],[All ASC?]])),FALSE(),TRUE())</f>
        <v>0</v>
      </c>
      <c r="O99" cm="1">
        <f t="array" aca="1" ref="O99" ca="1">IF(AND(input4714[[#This Row],[Safe Part 1]],(MAX(ABS((INDIRECT(input4714[[#This Row],[range2]]))-(INDIRECT(input4714[[#This Row],[range1]])))))&lt;=3),1,0)</f>
        <v>0</v>
      </c>
    </row>
    <row r="100" spans="1:15" x14ac:dyDescent="0.35">
      <c r="A100">
        <v>8</v>
      </c>
      <c r="B100">
        <v>12</v>
      </c>
      <c r="C100">
        <v>13</v>
      </c>
      <c r="D100">
        <v>14</v>
      </c>
      <c r="E100">
        <v>15</v>
      </c>
      <c r="F100">
        <v>22</v>
      </c>
      <c r="G100">
        <v>23</v>
      </c>
      <c r="H100">
        <f>1</f>
        <v>1</v>
      </c>
      <c r="I100">
        <f>COUNTA(input4714[[#This Row],[Column1.1]:[Column1.7]])</f>
        <v>7</v>
      </c>
      <c r="J100" t="str">
        <f>ADDRESS(ROW(),input4714[[#This Row],[first col]]+1,4)&amp;":"&amp;ADDRESS(ROW(),input4714[[#This Row],[lastcol]],4)</f>
        <v>B100:G100</v>
      </c>
      <c r="K100" t="str">
        <f>ADDRESS(ROW(),input4714[[#This Row],[first col]],4)&amp;":"&amp;ADDRESS(ROW(),input4714[[#This Row],[lastcol]]-1,4)</f>
        <v>A100:F100</v>
      </c>
      <c r="L100" t="b" cm="1">
        <f t="array" aca="1" ref="L100" ca="1">SUMPRODUCT(--(INDIRECT(input4714[[#This Row],[range1]])&lt;INDIRECT(input4714[[#This Row],[range2]])))=COUNT(INDIRECT(input4714[[#This Row],[range1]]))</f>
        <v>0</v>
      </c>
      <c r="M100" t="b" cm="1">
        <f t="array" aca="1" ref="M100" ca="1">SUMPRODUCT(--(INDIRECT(input4714[[#This Row],[range1]])&gt;INDIRECT(input4714[[#This Row],[range2]])))=COUNT(INDIRECT(input4714[[#This Row],[range1]]))</f>
        <v>1</v>
      </c>
      <c r="N100" t="b">
        <f ca="1">IF(AND(NOT(input4714[[#This Row],[All DESC?]]),NOT(input4714[[#This Row],[All ASC?]])),FALSE(),TRUE())</f>
        <v>1</v>
      </c>
      <c r="O100" cm="1">
        <f t="array" aca="1" ref="O100" ca="1">IF(AND(input4714[[#This Row],[Safe Part 1]],(MAX(ABS((INDIRECT(input4714[[#This Row],[range2]]))-(INDIRECT(input4714[[#This Row],[range1]])))))&lt;=3),1,0)</f>
        <v>0</v>
      </c>
    </row>
    <row r="101" spans="1:15" x14ac:dyDescent="0.35">
      <c r="A101">
        <v>48</v>
      </c>
      <c r="B101">
        <v>52</v>
      </c>
      <c r="C101">
        <v>53</v>
      </c>
      <c r="D101">
        <v>56</v>
      </c>
      <c r="E101">
        <v>58</v>
      </c>
      <c r="F101">
        <v>65</v>
      </c>
      <c r="G101">
        <v>72</v>
      </c>
      <c r="H101">
        <f>1</f>
        <v>1</v>
      </c>
      <c r="I101">
        <f>COUNTA(input4714[[#This Row],[Column1.1]:[Column1.7]])</f>
        <v>7</v>
      </c>
      <c r="J101" t="str">
        <f>ADDRESS(ROW(),input4714[[#This Row],[first col]]+1,4)&amp;":"&amp;ADDRESS(ROW(),input4714[[#This Row],[lastcol]],4)</f>
        <v>B101:G101</v>
      </c>
      <c r="K101" t="str">
        <f>ADDRESS(ROW(),input4714[[#This Row],[first col]],4)&amp;":"&amp;ADDRESS(ROW(),input4714[[#This Row],[lastcol]]-1,4)</f>
        <v>A101:F101</v>
      </c>
      <c r="L101" t="b" cm="1">
        <f t="array" aca="1" ref="L101" ca="1">SUMPRODUCT(--(INDIRECT(input4714[[#This Row],[range1]])&lt;INDIRECT(input4714[[#This Row],[range2]])))=COUNT(INDIRECT(input4714[[#This Row],[range1]]))</f>
        <v>0</v>
      </c>
      <c r="M101" t="b" cm="1">
        <f t="array" aca="1" ref="M101" ca="1">SUMPRODUCT(--(INDIRECT(input4714[[#This Row],[range1]])&gt;INDIRECT(input4714[[#This Row],[range2]])))=COUNT(INDIRECT(input4714[[#This Row],[range1]]))</f>
        <v>1</v>
      </c>
      <c r="N101" t="b">
        <f ca="1">IF(AND(NOT(input4714[[#This Row],[All DESC?]]),NOT(input4714[[#This Row],[All ASC?]])),FALSE(),TRUE())</f>
        <v>1</v>
      </c>
      <c r="O101" cm="1">
        <f t="array" aca="1" ref="O101" ca="1">IF(AND(input4714[[#This Row],[Safe Part 1]],(MAX(ABS((INDIRECT(input4714[[#This Row],[range2]]))-(INDIRECT(input4714[[#This Row],[range1]])))))&lt;=3),1,0)</f>
        <v>0</v>
      </c>
    </row>
    <row r="102" spans="1:15" x14ac:dyDescent="0.35">
      <c r="A102">
        <v>6</v>
      </c>
      <c r="B102">
        <v>13</v>
      </c>
      <c r="C102">
        <v>14</v>
      </c>
      <c r="D102">
        <v>17</v>
      </c>
      <c r="E102">
        <v>20</v>
      </c>
      <c r="F102">
        <v>21</v>
      </c>
      <c r="H102">
        <f>1</f>
        <v>1</v>
      </c>
      <c r="I102">
        <f>COUNTA(input4714[[#This Row],[Column1.1]:[Column1.7]])</f>
        <v>6</v>
      </c>
      <c r="J102" t="str">
        <f>ADDRESS(ROW(),input4714[[#This Row],[first col]]+1,4)&amp;":"&amp;ADDRESS(ROW(),input4714[[#This Row],[lastcol]],4)</f>
        <v>B102:F102</v>
      </c>
      <c r="K102" t="str">
        <f>ADDRESS(ROW(),input4714[[#This Row],[first col]],4)&amp;":"&amp;ADDRESS(ROW(),input4714[[#This Row],[lastcol]]-1,4)</f>
        <v>A102:E102</v>
      </c>
      <c r="L102" t="b" cm="1">
        <f t="array" aca="1" ref="L102" ca="1">SUMPRODUCT(--(INDIRECT(input4714[[#This Row],[range1]])&lt;INDIRECT(input4714[[#This Row],[range2]])))=COUNT(INDIRECT(input4714[[#This Row],[range1]]))</f>
        <v>0</v>
      </c>
      <c r="M102" t="b" cm="1">
        <f t="array" aca="1" ref="M102" ca="1">SUMPRODUCT(--(INDIRECT(input4714[[#This Row],[range1]])&gt;INDIRECT(input4714[[#This Row],[range2]])))=COUNT(INDIRECT(input4714[[#This Row],[range1]]))</f>
        <v>1</v>
      </c>
      <c r="N102" t="b">
        <f ca="1">IF(AND(NOT(input4714[[#This Row],[All DESC?]]),NOT(input4714[[#This Row],[All ASC?]])),FALSE(),TRUE())</f>
        <v>1</v>
      </c>
      <c r="O102" cm="1">
        <f t="array" aca="1" ref="O102" ca="1">IF(AND(input4714[[#This Row],[Safe Part 1]],(MAX(ABS((INDIRECT(input4714[[#This Row],[range2]]))-(INDIRECT(input4714[[#This Row],[range1]])))))&lt;=3),1,0)</f>
        <v>0</v>
      </c>
    </row>
    <row r="103" spans="1:15" x14ac:dyDescent="0.35">
      <c r="A103">
        <v>65</v>
      </c>
      <c r="B103">
        <v>71</v>
      </c>
      <c r="C103">
        <v>73</v>
      </c>
      <c r="D103">
        <v>74</v>
      </c>
      <c r="E103">
        <v>77</v>
      </c>
      <c r="F103">
        <v>78</v>
      </c>
      <c r="G103">
        <v>81</v>
      </c>
      <c r="H103">
        <f>1</f>
        <v>1</v>
      </c>
      <c r="I103">
        <f>COUNTA(input4714[[#This Row],[Column1.1]:[Column1.7]])</f>
        <v>7</v>
      </c>
      <c r="J103" t="str">
        <f>ADDRESS(ROW(),input4714[[#This Row],[first col]]+1,4)&amp;":"&amp;ADDRESS(ROW(),input4714[[#This Row],[lastcol]],4)</f>
        <v>B103:G103</v>
      </c>
      <c r="K103" t="str">
        <f>ADDRESS(ROW(),input4714[[#This Row],[first col]],4)&amp;":"&amp;ADDRESS(ROW(),input4714[[#This Row],[lastcol]]-1,4)</f>
        <v>A103:F103</v>
      </c>
      <c r="L103" t="b" cm="1">
        <f t="array" aca="1" ref="L103" ca="1">SUMPRODUCT(--(INDIRECT(input4714[[#This Row],[range1]])&lt;INDIRECT(input4714[[#This Row],[range2]])))=COUNT(INDIRECT(input4714[[#This Row],[range1]]))</f>
        <v>0</v>
      </c>
      <c r="M103" t="b" cm="1">
        <f t="array" aca="1" ref="M103" ca="1">SUMPRODUCT(--(INDIRECT(input4714[[#This Row],[range1]])&gt;INDIRECT(input4714[[#This Row],[range2]])))=COUNT(INDIRECT(input4714[[#This Row],[range1]]))</f>
        <v>1</v>
      </c>
      <c r="N103" t="b">
        <f ca="1">IF(AND(NOT(input4714[[#This Row],[All DESC?]]),NOT(input4714[[#This Row],[All ASC?]])),FALSE(),TRUE())</f>
        <v>1</v>
      </c>
      <c r="O103" cm="1">
        <f t="array" aca="1" ref="O103" ca="1">IF(AND(input4714[[#This Row],[Safe Part 1]],(MAX(ABS((INDIRECT(input4714[[#This Row],[range2]]))-(INDIRECT(input4714[[#This Row],[range1]])))))&lt;=3),1,0)</f>
        <v>0</v>
      </c>
    </row>
    <row r="104" spans="1:15" x14ac:dyDescent="0.35">
      <c r="A104">
        <v>80</v>
      </c>
      <c r="B104">
        <v>85</v>
      </c>
      <c r="C104">
        <v>88</v>
      </c>
      <c r="D104">
        <v>91</v>
      </c>
      <c r="E104">
        <v>92</v>
      </c>
      <c r="F104">
        <v>95</v>
      </c>
      <c r="G104">
        <v>96</v>
      </c>
      <c r="H104">
        <f>1</f>
        <v>1</v>
      </c>
      <c r="I104">
        <f>COUNTA(input4714[[#This Row],[Column1.1]:[Column1.7]])</f>
        <v>7</v>
      </c>
      <c r="J104" t="str">
        <f>ADDRESS(ROW(),input4714[[#This Row],[first col]]+1,4)&amp;":"&amp;ADDRESS(ROW(),input4714[[#This Row],[lastcol]],4)</f>
        <v>B104:G104</v>
      </c>
      <c r="K104" t="str">
        <f>ADDRESS(ROW(),input4714[[#This Row],[first col]],4)&amp;":"&amp;ADDRESS(ROW(),input4714[[#This Row],[lastcol]]-1,4)</f>
        <v>A104:F104</v>
      </c>
      <c r="L104" t="b" cm="1">
        <f t="array" aca="1" ref="L104" ca="1">SUMPRODUCT(--(INDIRECT(input4714[[#This Row],[range1]])&lt;INDIRECT(input4714[[#This Row],[range2]])))=COUNT(INDIRECT(input4714[[#This Row],[range1]]))</f>
        <v>0</v>
      </c>
      <c r="M104" t="b" cm="1">
        <f t="array" aca="1" ref="M104" ca="1">SUMPRODUCT(--(INDIRECT(input4714[[#This Row],[range1]])&gt;INDIRECT(input4714[[#This Row],[range2]])))=COUNT(INDIRECT(input4714[[#This Row],[range1]]))</f>
        <v>1</v>
      </c>
      <c r="N104" t="b">
        <f ca="1">IF(AND(NOT(input4714[[#This Row],[All DESC?]]),NOT(input4714[[#This Row],[All ASC?]])),FALSE(),TRUE())</f>
        <v>1</v>
      </c>
      <c r="O104" cm="1">
        <f t="array" aca="1" ref="O104" ca="1">IF(AND(input4714[[#This Row],[Safe Part 1]],(MAX(ABS((INDIRECT(input4714[[#This Row],[range2]]))-(INDIRECT(input4714[[#This Row],[range1]])))))&lt;=3),1,0)</f>
        <v>0</v>
      </c>
    </row>
    <row r="105" spans="1:15" x14ac:dyDescent="0.35">
      <c r="A105">
        <v>79</v>
      </c>
      <c r="B105">
        <v>85</v>
      </c>
      <c r="C105">
        <v>88</v>
      </c>
      <c r="D105">
        <v>89</v>
      </c>
      <c r="E105">
        <v>93</v>
      </c>
      <c r="H105">
        <f>1</f>
        <v>1</v>
      </c>
      <c r="I105">
        <f>COUNTA(input4714[[#This Row],[Column1.1]:[Column1.7]])</f>
        <v>5</v>
      </c>
      <c r="J105" t="str">
        <f>ADDRESS(ROW(),input4714[[#This Row],[first col]]+1,4)&amp;":"&amp;ADDRESS(ROW(),input4714[[#This Row],[lastcol]],4)</f>
        <v>B105:E105</v>
      </c>
      <c r="K105" t="str">
        <f>ADDRESS(ROW(),input4714[[#This Row],[first col]],4)&amp;":"&amp;ADDRESS(ROW(),input4714[[#This Row],[lastcol]]-1,4)</f>
        <v>A105:D105</v>
      </c>
      <c r="L105" t="b" cm="1">
        <f t="array" aca="1" ref="L105" ca="1">SUMPRODUCT(--(INDIRECT(input4714[[#This Row],[range1]])&lt;INDIRECT(input4714[[#This Row],[range2]])))=COUNT(INDIRECT(input4714[[#This Row],[range1]]))</f>
        <v>0</v>
      </c>
      <c r="M105" t="b" cm="1">
        <f t="array" aca="1" ref="M105" ca="1">SUMPRODUCT(--(INDIRECT(input4714[[#This Row],[range1]])&gt;INDIRECT(input4714[[#This Row],[range2]])))=COUNT(INDIRECT(input4714[[#This Row],[range1]]))</f>
        <v>1</v>
      </c>
      <c r="N105" t="b">
        <f ca="1">IF(AND(NOT(input4714[[#This Row],[All DESC?]]),NOT(input4714[[#This Row],[All ASC?]])),FALSE(),TRUE())</f>
        <v>1</v>
      </c>
      <c r="O105" cm="1">
        <f t="array" aca="1" ref="O105" ca="1">IF(AND(input4714[[#This Row],[Safe Part 1]],(MAX(ABS((INDIRECT(input4714[[#This Row],[range2]]))-(INDIRECT(input4714[[#This Row],[range1]])))))&lt;=3),1,0)</f>
        <v>0</v>
      </c>
    </row>
    <row r="106" spans="1:15" x14ac:dyDescent="0.35">
      <c r="A106">
        <v>36</v>
      </c>
      <c r="B106">
        <v>41</v>
      </c>
      <c r="C106">
        <v>43</v>
      </c>
      <c r="D106">
        <v>46</v>
      </c>
      <c r="E106">
        <v>47</v>
      </c>
      <c r="F106">
        <v>49</v>
      </c>
      <c r="G106">
        <v>55</v>
      </c>
      <c r="H106">
        <f>1</f>
        <v>1</v>
      </c>
      <c r="I106">
        <f>COUNTA(input4714[[#This Row],[Column1.1]:[Column1.7]])</f>
        <v>7</v>
      </c>
      <c r="J106" t="str">
        <f>ADDRESS(ROW(),input4714[[#This Row],[first col]]+1,4)&amp;":"&amp;ADDRESS(ROW(),input4714[[#This Row],[lastcol]],4)</f>
        <v>B106:G106</v>
      </c>
      <c r="K106" t="str">
        <f>ADDRESS(ROW(),input4714[[#This Row],[first col]],4)&amp;":"&amp;ADDRESS(ROW(),input4714[[#This Row],[lastcol]]-1,4)</f>
        <v>A106:F106</v>
      </c>
      <c r="L106" t="b" cm="1">
        <f t="array" aca="1" ref="L106" ca="1">SUMPRODUCT(--(INDIRECT(input4714[[#This Row],[range1]])&lt;INDIRECT(input4714[[#This Row],[range2]])))=COUNT(INDIRECT(input4714[[#This Row],[range1]]))</f>
        <v>0</v>
      </c>
      <c r="M106" t="b" cm="1">
        <f t="array" aca="1" ref="M106" ca="1">SUMPRODUCT(--(INDIRECT(input4714[[#This Row],[range1]])&gt;INDIRECT(input4714[[#This Row],[range2]])))=COUNT(INDIRECT(input4714[[#This Row],[range1]]))</f>
        <v>1</v>
      </c>
      <c r="N106" t="b">
        <f ca="1">IF(AND(NOT(input4714[[#This Row],[All DESC?]]),NOT(input4714[[#This Row],[All ASC?]])),FALSE(),TRUE())</f>
        <v>1</v>
      </c>
      <c r="O106" cm="1">
        <f t="array" aca="1" ref="O106" ca="1">IF(AND(input4714[[#This Row],[Safe Part 1]],(MAX(ABS((INDIRECT(input4714[[#This Row],[range2]]))-(INDIRECT(input4714[[#This Row],[range1]])))))&lt;=3),1,0)</f>
        <v>0</v>
      </c>
    </row>
    <row r="107" spans="1:15" x14ac:dyDescent="0.35">
      <c r="A107">
        <v>54</v>
      </c>
      <c r="B107">
        <v>59</v>
      </c>
      <c r="C107">
        <v>57</v>
      </c>
      <c r="D107">
        <v>58</v>
      </c>
      <c r="E107">
        <v>59</v>
      </c>
      <c r="H107">
        <f>1</f>
        <v>1</v>
      </c>
      <c r="I107">
        <f>COUNTA(input4714[[#This Row],[Column1.1]:[Column1.7]])</f>
        <v>5</v>
      </c>
      <c r="J107" t="str">
        <f>ADDRESS(ROW(),input4714[[#This Row],[first col]]+1,4)&amp;":"&amp;ADDRESS(ROW(),input4714[[#This Row],[lastcol]],4)</f>
        <v>B107:E107</v>
      </c>
      <c r="K107" t="str">
        <f>ADDRESS(ROW(),input4714[[#This Row],[first col]],4)&amp;":"&amp;ADDRESS(ROW(),input4714[[#This Row],[lastcol]]-1,4)</f>
        <v>A107:D107</v>
      </c>
      <c r="L107" t="b" cm="1">
        <f t="array" aca="1" ref="L107" ca="1">SUMPRODUCT(--(INDIRECT(input4714[[#This Row],[range1]])&lt;INDIRECT(input4714[[#This Row],[range2]])))=COUNT(INDIRECT(input4714[[#This Row],[range1]]))</f>
        <v>0</v>
      </c>
      <c r="M107" t="b" cm="1">
        <f t="array" aca="1" ref="M107" ca="1">SUMPRODUCT(--(INDIRECT(input4714[[#This Row],[range1]])&gt;INDIRECT(input4714[[#This Row],[range2]])))=COUNT(INDIRECT(input4714[[#This Row],[range1]]))</f>
        <v>0</v>
      </c>
      <c r="N107" t="b">
        <f ca="1">IF(AND(NOT(input4714[[#This Row],[All DESC?]]),NOT(input4714[[#This Row],[All ASC?]])),FALSE(),TRUE())</f>
        <v>0</v>
      </c>
      <c r="O107" cm="1">
        <f t="array" aca="1" ref="O107" ca="1">IF(AND(input4714[[#This Row],[Safe Part 1]],(MAX(ABS((INDIRECT(input4714[[#This Row],[range2]]))-(INDIRECT(input4714[[#This Row],[range1]])))))&lt;=3),1,0)</f>
        <v>0</v>
      </c>
    </row>
    <row r="108" spans="1:15" x14ac:dyDescent="0.35">
      <c r="A108">
        <v>77</v>
      </c>
      <c r="B108">
        <v>84</v>
      </c>
      <c r="C108">
        <v>86</v>
      </c>
      <c r="D108">
        <v>84</v>
      </c>
      <c r="E108">
        <v>85</v>
      </c>
      <c r="F108">
        <v>83</v>
      </c>
      <c r="H108">
        <f>1</f>
        <v>1</v>
      </c>
      <c r="I108">
        <f>COUNTA(input4714[[#This Row],[Column1.1]:[Column1.7]])</f>
        <v>6</v>
      </c>
      <c r="J108" t="str">
        <f>ADDRESS(ROW(),input4714[[#This Row],[first col]]+1,4)&amp;":"&amp;ADDRESS(ROW(),input4714[[#This Row],[lastcol]],4)</f>
        <v>B108:F108</v>
      </c>
      <c r="K108" t="str">
        <f>ADDRESS(ROW(),input4714[[#This Row],[first col]],4)&amp;":"&amp;ADDRESS(ROW(),input4714[[#This Row],[lastcol]]-1,4)</f>
        <v>A108:E108</v>
      </c>
      <c r="L108" t="b" cm="1">
        <f t="array" aca="1" ref="L108" ca="1">SUMPRODUCT(--(INDIRECT(input4714[[#This Row],[range1]])&lt;INDIRECT(input4714[[#This Row],[range2]])))=COUNT(INDIRECT(input4714[[#This Row],[range1]]))</f>
        <v>0</v>
      </c>
      <c r="M108" t="b" cm="1">
        <f t="array" aca="1" ref="M108" ca="1">SUMPRODUCT(--(INDIRECT(input4714[[#This Row],[range1]])&gt;INDIRECT(input4714[[#This Row],[range2]])))=COUNT(INDIRECT(input4714[[#This Row],[range1]]))</f>
        <v>0</v>
      </c>
      <c r="N108" t="b">
        <f ca="1">IF(AND(NOT(input4714[[#This Row],[All DESC?]]),NOT(input4714[[#This Row],[All ASC?]])),FALSE(),TRUE())</f>
        <v>0</v>
      </c>
      <c r="O108" cm="1">
        <f t="array" aca="1" ref="O108" ca="1">IF(AND(input4714[[#This Row],[Safe Part 1]],(MAX(ABS((INDIRECT(input4714[[#This Row],[range2]]))-(INDIRECT(input4714[[#This Row],[range1]])))))&lt;=3),1,0)</f>
        <v>0</v>
      </c>
    </row>
    <row r="109" spans="1:15" x14ac:dyDescent="0.35">
      <c r="A109">
        <v>2</v>
      </c>
      <c r="B109">
        <v>9</v>
      </c>
      <c r="C109">
        <v>11</v>
      </c>
      <c r="D109">
        <v>12</v>
      </c>
      <c r="E109">
        <v>9</v>
      </c>
      <c r="F109">
        <v>11</v>
      </c>
      <c r="G109">
        <v>11</v>
      </c>
      <c r="H109">
        <f>1</f>
        <v>1</v>
      </c>
      <c r="I109">
        <f>COUNTA(input4714[[#This Row],[Column1.1]:[Column1.7]])</f>
        <v>7</v>
      </c>
      <c r="J109" t="str">
        <f>ADDRESS(ROW(),input4714[[#This Row],[first col]]+1,4)&amp;":"&amp;ADDRESS(ROW(),input4714[[#This Row],[lastcol]],4)</f>
        <v>B109:G109</v>
      </c>
      <c r="K109" t="str">
        <f>ADDRESS(ROW(),input4714[[#This Row],[first col]],4)&amp;":"&amp;ADDRESS(ROW(),input4714[[#This Row],[lastcol]]-1,4)</f>
        <v>A109:F109</v>
      </c>
      <c r="L109" t="b" cm="1">
        <f t="array" aca="1" ref="L109" ca="1">SUMPRODUCT(--(INDIRECT(input4714[[#This Row],[range1]])&lt;INDIRECT(input4714[[#This Row],[range2]])))=COUNT(INDIRECT(input4714[[#This Row],[range1]]))</f>
        <v>0</v>
      </c>
      <c r="M109" t="b" cm="1">
        <f t="array" aca="1" ref="M109" ca="1">SUMPRODUCT(--(INDIRECT(input4714[[#This Row],[range1]])&gt;INDIRECT(input4714[[#This Row],[range2]])))=COUNT(INDIRECT(input4714[[#This Row],[range1]]))</f>
        <v>0</v>
      </c>
      <c r="N109" t="b">
        <f ca="1">IF(AND(NOT(input4714[[#This Row],[All DESC?]]),NOT(input4714[[#This Row],[All ASC?]])),FALSE(),TRUE())</f>
        <v>0</v>
      </c>
      <c r="O109" cm="1">
        <f t="array" aca="1" ref="O109" ca="1">IF(AND(input4714[[#This Row],[Safe Part 1]],(MAX(ABS((INDIRECT(input4714[[#This Row],[range2]]))-(INDIRECT(input4714[[#This Row],[range1]])))))&lt;=3),1,0)</f>
        <v>0</v>
      </c>
    </row>
    <row r="110" spans="1:15" x14ac:dyDescent="0.35">
      <c r="A110">
        <v>82</v>
      </c>
      <c r="B110">
        <v>88</v>
      </c>
      <c r="C110">
        <v>87</v>
      </c>
      <c r="D110">
        <v>90</v>
      </c>
      <c r="E110">
        <v>94</v>
      </c>
      <c r="H110">
        <f>1</f>
        <v>1</v>
      </c>
      <c r="I110">
        <f>COUNTA(input4714[[#This Row],[Column1.1]:[Column1.7]])</f>
        <v>5</v>
      </c>
      <c r="J110" t="str">
        <f>ADDRESS(ROW(),input4714[[#This Row],[first col]]+1,4)&amp;":"&amp;ADDRESS(ROW(),input4714[[#This Row],[lastcol]],4)</f>
        <v>B110:E110</v>
      </c>
      <c r="K110" t="str">
        <f>ADDRESS(ROW(),input4714[[#This Row],[first col]],4)&amp;":"&amp;ADDRESS(ROW(),input4714[[#This Row],[lastcol]]-1,4)</f>
        <v>A110:D110</v>
      </c>
      <c r="L110" t="b" cm="1">
        <f t="array" aca="1" ref="L110" ca="1">SUMPRODUCT(--(INDIRECT(input4714[[#This Row],[range1]])&lt;INDIRECT(input4714[[#This Row],[range2]])))=COUNT(INDIRECT(input4714[[#This Row],[range1]]))</f>
        <v>0</v>
      </c>
      <c r="M110" t="b" cm="1">
        <f t="array" aca="1" ref="M110" ca="1">SUMPRODUCT(--(INDIRECT(input4714[[#This Row],[range1]])&gt;INDIRECT(input4714[[#This Row],[range2]])))=COUNT(INDIRECT(input4714[[#This Row],[range1]]))</f>
        <v>0</v>
      </c>
      <c r="N110" t="b">
        <f ca="1">IF(AND(NOT(input4714[[#This Row],[All DESC?]]),NOT(input4714[[#This Row],[All ASC?]])),FALSE(),TRUE())</f>
        <v>0</v>
      </c>
      <c r="O110" cm="1">
        <f t="array" aca="1" ref="O110" ca="1">IF(AND(input4714[[#This Row],[Safe Part 1]],(MAX(ABS((INDIRECT(input4714[[#This Row],[range2]]))-(INDIRECT(input4714[[#This Row],[range1]])))))&lt;=3),1,0)</f>
        <v>0</v>
      </c>
    </row>
    <row r="111" spans="1:15" x14ac:dyDescent="0.35">
      <c r="A111">
        <v>22</v>
      </c>
      <c r="B111">
        <v>27</v>
      </c>
      <c r="C111">
        <v>30</v>
      </c>
      <c r="D111">
        <v>33</v>
      </c>
      <c r="E111">
        <v>35</v>
      </c>
      <c r="F111">
        <v>38</v>
      </c>
      <c r="G111">
        <v>37</v>
      </c>
      <c r="H111">
        <f>1</f>
        <v>1</v>
      </c>
      <c r="I111">
        <f>COUNTA(input4714[[#This Row],[Column1.1]:[Column1.7]])</f>
        <v>7</v>
      </c>
      <c r="J111" t="str">
        <f>ADDRESS(ROW(),input4714[[#This Row],[first col]]+1,4)&amp;":"&amp;ADDRESS(ROW(),input4714[[#This Row],[lastcol]],4)</f>
        <v>B111:G111</v>
      </c>
      <c r="K111" t="str">
        <f>ADDRESS(ROW(),input4714[[#This Row],[first col]],4)&amp;":"&amp;ADDRESS(ROW(),input4714[[#This Row],[lastcol]]-1,4)</f>
        <v>A111:F111</v>
      </c>
      <c r="L111" t="b" cm="1">
        <f t="array" aca="1" ref="L111" ca="1">SUMPRODUCT(--(INDIRECT(input4714[[#This Row],[range1]])&lt;INDIRECT(input4714[[#This Row],[range2]])))=COUNT(INDIRECT(input4714[[#This Row],[range1]]))</f>
        <v>0</v>
      </c>
      <c r="M111" t="b" cm="1">
        <f t="array" aca="1" ref="M111" ca="1">SUMPRODUCT(--(INDIRECT(input4714[[#This Row],[range1]])&gt;INDIRECT(input4714[[#This Row],[range2]])))=COUNT(INDIRECT(input4714[[#This Row],[range1]]))</f>
        <v>0</v>
      </c>
      <c r="N111" t="b">
        <f ca="1">IF(AND(NOT(input4714[[#This Row],[All DESC?]]),NOT(input4714[[#This Row],[All ASC?]])),FALSE(),TRUE())</f>
        <v>0</v>
      </c>
      <c r="O111" cm="1">
        <f t="array" aca="1" ref="O111" ca="1">IF(AND(input4714[[#This Row],[Safe Part 1]],(MAX(ABS((INDIRECT(input4714[[#This Row],[range2]]))-(INDIRECT(input4714[[#This Row],[range1]])))))&lt;=3),1,0)</f>
        <v>0</v>
      </c>
    </row>
    <row r="112" spans="1:15" x14ac:dyDescent="0.35">
      <c r="A112">
        <v>72</v>
      </c>
      <c r="B112">
        <v>77</v>
      </c>
      <c r="C112">
        <v>79</v>
      </c>
      <c r="D112">
        <v>79</v>
      </c>
      <c r="E112">
        <v>81</v>
      </c>
      <c r="F112">
        <v>83</v>
      </c>
      <c r="H112">
        <f>1</f>
        <v>1</v>
      </c>
      <c r="I112">
        <f>COUNTA(input4714[[#This Row],[Column1.1]:[Column1.7]])</f>
        <v>6</v>
      </c>
      <c r="J112" t="str">
        <f>ADDRESS(ROW(),input4714[[#This Row],[first col]]+1,4)&amp;":"&amp;ADDRESS(ROW(),input4714[[#This Row],[lastcol]],4)</f>
        <v>B112:F112</v>
      </c>
      <c r="K112" t="str">
        <f>ADDRESS(ROW(),input4714[[#This Row],[first col]],4)&amp;":"&amp;ADDRESS(ROW(),input4714[[#This Row],[lastcol]]-1,4)</f>
        <v>A112:E112</v>
      </c>
      <c r="L112" t="b" cm="1">
        <f t="array" aca="1" ref="L112" ca="1">SUMPRODUCT(--(INDIRECT(input4714[[#This Row],[range1]])&lt;INDIRECT(input4714[[#This Row],[range2]])))=COUNT(INDIRECT(input4714[[#This Row],[range1]]))</f>
        <v>0</v>
      </c>
      <c r="M112" t="b" cm="1">
        <f t="array" aca="1" ref="M112" ca="1">SUMPRODUCT(--(INDIRECT(input4714[[#This Row],[range1]])&gt;INDIRECT(input4714[[#This Row],[range2]])))=COUNT(INDIRECT(input4714[[#This Row],[range1]]))</f>
        <v>0</v>
      </c>
      <c r="N112" t="b">
        <f ca="1">IF(AND(NOT(input4714[[#This Row],[All DESC?]]),NOT(input4714[[#This Row],[All ASC?]])),FALSE(),TRUE())</f>
        <v>0</v>
      </c>
      <c r="O112" cm="1">
        <f t="array" aca="1" ref="O112" ca="1">IF(AND(input4714[[#This Row],[Safe Part 1]],(MAX(ABS((INDIRECT(input4714[[#This Row],[range2]]))-(INDIRECT(input4714[[#This Row],[range1]])))))&lt;=3),1,0)</f>
        <v>0</v>
      </c>
    </row>
    <row r="113" spans="1:15" x14ac:dyDescent="0.35">
      <c r="A113">
        <v>82</v>
      </c>
      <c r="B113">
        <v>89</v>
      </c>
      <c r="C113">
        <v>92</v>
      </c>
      <c r="D113">
        <v>94</v>
      </c>
      <c r="E113">
        <v>96</v>
      </c>
      <c r="F113">
        <v>96</v>
      </c>
      <c r="G113">
        <v>94</v>
      </c>
      <c r="H113">
        <f>1</f>
        <v>1</v>
      </c>
      <c r="I113">
        <f>COUNTA(input4714[[#This Row],[Column1.1]:[Column1.7]])</f>
        <v>7</v>
      </c>
      <c r="J113" t="str">
        <f>ADDRESS(ROW(),input4714[[#This Row],[first col]]+1,4)&amp;":"&amp;ADDRESS(ROW(),input4714[[#This Row],[lastcol]],4)</f>
        <v>B113:G113</v>
      </c>
      <c r="K113" t="str">
        <f>ADDRESS(ROW(),input4714[[#This Row],[first col]],4)&amp;":"&amp;ADDRESS(ROW(),input4714[[#This Row],[lastcol]]-1,4)</f>
        <v>A113:F113</v>
      </c>
      <c r="L113" t="b" cm="1">
        <f t="array" aca="1" ref="L113" ca="1">SUMPRODUCT(--(INDIRECT(input4714[[#This Row],[range1]])&lt;INDIRECT(input4714[[#This Row],[range2]])))=COUNT(INDIRECT(input4714[[#This Row],[range1]]))</f>
        <v>0</v>
      </c>
      <c r="M113" t="b" cm="1">
        <f t="array" aca="1" ref="M113" ca="1">SUMPRODUCT(--(INDIRECT(input4714[[#This Row],[range1]])&gt;INDIRECT(input4714[[#This Row],[range2]])))=COUNT(INDIRECT(input4714[[#This Row],[range1]]))</f>
        <v>0</v>
      </c>
      <c r="N113" t="b">
        <f ca="1">IF(AND(NOT(input4714[[#This Row],[All DESC?]]),NOT(input4714[[#This Row],[All ASC?]])),FALSE(),TRUE())</f>
        <v>0</v>
      </c>
      <c r="O113" cm="1">
        <f t="array" aca="1" ref="O113" ca="1">IF(AND(input4714[[#This Row],[Safe Part 1]],(MAX(ABS((INDIRECT(input4714[[#This Row],[range2]]))-(INDIRECT(input4714[[#This Row],[range1]])))))&lt;=3),1,0)</f>
        <v>0</v>
      </c>
    </row>
    <row r="114" spans="1:15" x14ac:dyDescent="0.35">
      <c r="A114">
        <v>65</v>
      </c>
      <c r="B114">
        <v>72</v>
      </c>
      <c r="C114">
        <v>73</v>
      </c>
      <c r="D114">
        <v>73</v>
      </c>
      <c r="E114">
        <v>73</v>
      </c>
      <c r="H114">
        <f>1</f>
        <v>1</v>
      </c>
      <c r="I114">
        <f>COUNTA(input4714[[#This Row],[Column1.1]:[Column1.7]])</f>
        <v>5</v>
      </c>
      <c r="J114" t="str">
        <f>ADDRESS(ROW(),input4714[[#This Row],[first col]]+1,4)&amp;":"&amp;ADDRESS(ROW(),input4714[[#This Row],[lastcol]],4)</f>
        <v>B114:E114</v>
      </c>
      <c r="K114" t="str">
        <f>ADDRESS(ROW(),input4714[[#This Row],[first col]],4)&amp;":"&amp;ADDRESS(ROW(),input4714[[#This Row],[lastcol]]-1,4)</f>
        <v>A114:D114</v>
      </c>
      <c r="L114" t="b" cm="1">
        <f t="array" aca="1" ref="L114" ca="1">SUMPRODUCT(--(INDIRECT(input4714[[#This Row],[range1]])&lt;INDIRECT(input4714[[#This Row],[range2]])))=COUNT(INDIRECT(input4714[[#This Row],[range1]]))</f>
        <v>0</v>
      </c>
      <c r="M114" t="b" cm="1">
        <f t="array" aca="1" ref="M114" ca="1">SUMPRODUCT(--(INDIRECT(input4714[[#This Row],[range1]])&gt;INDIRECT(input4714[[#This Row],[range2]])))=COUNT(INDIRECT(input4714[[#This Row],[range1]]))</f>
        <v>0</v>
      </c>
      <c r="N114" t="b">
        <f ca="1">IF(AND(NOT(input4714[[#This Row],[All DESC?]]),NOT(input4714[[#This Row],[All ASC?]])),FALSE(),TRUE())</f>
        <v>0</v>
      </c>
      <c r="O114" cm="1">
        <f t="array" aca="1" ref="O114" ca="1">IF(AND(input4714[[#This Row],[Safe Part 1]],(MAX(ABS((INDIRECT(input4714[[#This Row],[range2]]))-(INDIRECT(input4714[[#This Row],[range1]])))))&lt;=3),1,0)</f>
        <v>0</v>
      </c>
    </row>
    <row r="115" spans="1:15" x14ac:dyDescent="0.35">
      <c r="A115">
        <v>42</v>
      </c>
      <c r="B115">
        <v>49</v>
      </c>
      <c r="C115">
        <v>52</v>
      </c>
      <c r="D115">
        <v>52</v>
      </c>
      <c r="E115">
        <v>54</v>
      </c>
      <c r="F115">
        <v>57</v>
      </c>
      <c r="G115">
        <v>61</v>
      </c>
      <c r="H115">
        <f>1</f>
        <v>1</v>
      </c>
      <c r="I115">
        <f>COUNTA(input4714[[#This Row],[Column1.1]:[Column1.7]])</f>
        <v>7</v>
      </c>
      <c r="J115" t="str">
        <f>ADDRESS(ROW(),input4714[[#This Row],[first col]]+1,4)&amp;":"&amp;ADDRESS(ROW(),input4714[[#This Row],[lastcol]],4)</f>
        <v>B115:G115</v>
      </c>
      <c r="K115" t="str">
        <f>ADDRESS(ROW(),input4714[[#This Row],[first col]],4)&amp;":"&amp;ADDRESS(ROW(),input4714[[#This Row],[lastcol]]-1,4)</f>
        <v>A115:F115</v>
      </c>
      <c r="L115" t="b" cm="1">
        <f t="array" aca="1" ref="L115" ca="1">SUMPRODUCT(--(INDIRECT(input4714[[#This Row],[range1]])&lt;INDIRECT(input4714[[#This Row],[range2]])))=COUNT(INDIRECT(input4714[[#This Row],[range1]]))</f>
        <v>0</v>
      </c>
      <c r="M115" t="b" cm="1">
        <f t="array" aca="1" ref="M115" ca="1">SUMPRODUCT(--(INDIRECT(input4714[[#This Row],[range1]])&gt;INDIRECT(input4714[[#This Row],[range2]])))=COUNT(INDIRECT(input4714[[#This Row],[range1]]))</f>
        <v>0</v>
      </c>
      <c r="N115" t="b">
        <f ca="1">IF(AND(NOT(input4714[[#This Row],[All DESC?]]),NOT(input4714[[#This Row],[All ASC?]])),FALSE(),TRUE())</f>
        <v>0</v>
      </c>
      <c r="O115" cm="1">
        <f t="array" aca="1" ref="O115" ca="1">IF(AND(input4714[[#This Row],[Safe Part 1]],(MAX(ABS((INDIRECT(input4714[[#This Row],[range2]]))-(INDIRECT(input4714[[#This Row],[range1]])))))&lt;=3),1,0)</f>
        <v>0</v>
      </c>
    </row>
    <row r="116" spans="1:15" x14ac:dyDescent="0.35">
      <c r="A116">
        <v>76</v>
      </c>
      <c r="B116">
        <v>81</v>
      </c>
      <c r="C116">
        <v>81</v>
      </c>
      <c r="D116">
        <v>82</v>
      </c>
      <c r="E116">
        <v>83</v>
      </c>
      <c r="F116">
        <v>89</v>
      </c>
      <c r="H116">
        <f>1</f>
        <v>1</v>
      </c>
      <c r="I116">
        <f>COUNTA(input4714[[#This Row],[Column1.1]:[Column1.7]])</f>
        <v>6</v>
      </c>
      <c r="J116" t="str">
        <f>ADDRESS(ROW(),input4714[[#This Row],[first col]]+1,4)&amp;":"&amp;ADDRESS(ROW(),input4714[[#This Row],[lastcol]],4)</f>
        <v>B116:F116</v>
      </c>
      <c r="K116" t="str">
        <f>ADDRESS(ROW(),input4714[[#This Row],[first col]],4)&amp;":"&amp;ADDRESS(ROW(),input4714[[#This Row],[lastcol]]-1,4)</f>
        <v>A116:E116</v>
      </c>
      <c r="L116" t="b" cm="1">
        <f t="array" aca="1" ref="L116" ca="1">SUMPRODUCT(--(INDIRECT(input4714[[#This Row],[range1]])&lt;INDIRECT(input4714[[#This Row],[range2]])))=COUNT(INDIRECT(input4714[[#This Row],[range1]]))</f>
        <v>0</v>
      </c>
      <c r="M116" t="b" cm="1">
        <f t="array" aca="1" ref="M116" ca="1">SUMPRODUCT(--(INDIRECT(input4714[[#This Row],[range1]])&gt;INDIRECT(input4714[[#This Row],[range2]])))=COUNT(INDIRECT(input4714[[#This Row],[range1]]))</f>
        <v>0</v>
      </c>
      <c r="N116" t="b">
        <f ca="1">IF(AND(NOT(input4714[[#This Row],[All DESC?]]),NOT(input4714[[#This Row],[All ASC?]])),FALSE(),TRUE())</f>
        <v>0</v>
      </c>
      <c r="O116" cm="1">
        <f t="array" aca="1" ref="O116" ca="1">IF(AND(input4714[[#This Row],[Safe Part 1]],(MAX(ABS((INDIRECT(input4714[[#This Row],[range2]]))-(INDIRECT(input4714[[#This Row],[range1]])))))&lt;=3),1,0)</f>
        <v>0</v>
      </c>
    </row>
    <row r="117" spans="1:15" x14ac:dyDescent="0.35">
      <c r="A117">
        <v>20</v>
      </c>
      <c r="B117">
        <v>25</v>
      </c>
      <c r="C117">
        <v>26</v>
      </c>
      <c r="D117">
        <v>30</v>
      </c>
      <c r="E117">
        <v>31</v>
      </c>
      <c r="H117">
        <f>1</f>
        <v>1</v>
      </c>
      <c r="I117">
        <f>COUNTA(input4714[[#This Row],[Column1.1]:[Column1.7]])</f>
        <v>5</v>
      </c>
      <c r="J117" t="str">
        <f>ADDRESS(ROW(),input4714[[#This Row],[first col]]+1,4)&amp;":"&amp;ADDRESS(ROW(),input4714[[#This Row],[lastcol]],4)</f>
        <v>B117:E117</v>
      </c>
      <c r="K117" t="str">
        <f>ADDRESS(ROW(),input4714[[#This Row],[first col]],4)&amp;":"&amp;ADDRESS(ROW(),input4714[[#This Row],[lastcol]]-1,4)</f>
        <v>A117:D117</v>
      </c>
      <c r="L117" t="b" cm="1">
        <f t="array" aca="1" ref="L117" ca="1">SUMPRODUCT(--(INDIRECT(input4714[[#This Row],[range1]])&lt;INDIRECT(input4714[[#This Row],[range2]])))=COUNT(INDIRECT(input4714[[#This Row],[range1]]))</f>
        <v>0</v>
      </c>
      <c r="M117" t="b" cm="1">
        <f t="array" aca="1" ref="M117" ca="1">SUMPRODUCT(--(INDIRECT(input4714[[#This Row],[range1]])&gt;INDIRECT(input4714[[#This Row],[range2]])))=COUNT(INDIRECT(input4714[[#This Row],[range1]]))</f>
        <v>1</v>
      </c>
      <c r="N117" t="b">
        <f ca="1">IF(AND(NOT(input4714[[#This Row],[All DESC?]]),NOT(input4714[[#This Row],[All ASC?]])),FALSE(),TRUE())</f>
        <v>1</v>
      </c>
      <c r="O117" cm="1">
        <f t="array" aca="1" ref="O117" ca="1">IF(AND(input4714[[#This Row],[Safe Part 1]],(MAX(ABS((INDIRECT(input4714[[#This Row],[range2]]))-(INDIRECT(input4714[[#This Row],[range1]])))))&lt;=3),1,0)</f>
        <v>0</v>
      </c>
    </row>
    <row r="118" spans="1:15" x14ac:dyDescent="0.35">
      <c r="A118">
        <v>6</v>
      </c>
      <c r="B118">
        <v>11</v>
      </c>
      <c r="C118">
        <v>12</v>
      </c>
      <c r="D118">
        <v>16</v>
      </c>
      <c r="E118">
        <v>15</v>
      </c>
      <c r="H118">
        <f>1</f>
        <v>1</v>
      </c>
      <c r="I118">
        <f>COUNTA(input4714[[#This Row],[Column1.1]:[Column1.7]])</f>
        <v>5</v>
      </c>
      <c r="J118" t="str">
        <f>ADDRESS(ROW(),input4714[[#This Row],[first col]]+1,4)&amp;":"&amp;ADDRESS(ROW(),input4714[[#This Row],[lastcol]],4)</f>
        <v>B118:E118</v>
      </c>
      <c r="K118" t="str">
        <f>ADDRESS(ROW(),input4714[[#This Row],[first col]],4)&amp;":"&amp;ADDRESS(ROW(),input4714[[#This Row],[lastcol]]-1,4)</f>
        <v>A118:D118</v>
      </c>
      <c r="L118" t="b" cm="1">
        <f t="array" aca="1" ref="L118" ca="1">SUMPRODUCT(--(INDIRECT(input4714[[#This Row],[range1]])&lt;INDIRECT(input4714[[#This Row],[range2]])))=COUNT(INDIRECT(input4714[[#This Row],[range1]]))</f>
        <v>0</v>
      </c>
      <c r="M118" t="b" cm="1">
        <f t="array" aca="1" ref="M118" ca="1">SUMPRODUCT(--(INDIRECT(input4714[[#This Row],[range1]])&gt;INDIRECT(input4714[[#This Row],[range2]])))=COUNT(INDIRECT(input4714[[#This Row],[range1]]))</f>
        <v>0</v>
      </c>
      <c r="N118" t="b">
        <f ca="1">IF(AND(NOT(input4714[[#This Row],[All DESC?]]),NOT(input4714[[#This Row],[All ASC?]])),FALSE(),TRUE())</f>
        <v>0</v>
      </c>
      <c r="O118" cm="1">
        <f t="array" aca="1" ref="O118" ca="1">IF(AND(input4714[[#This Row],[Safe Part 1]],(MAX(ABS((INDIRECT(input4714[[#This Row],[range2]]))-(INDIRECT(input4714[[#This Row],[range1]])))))&lt;=3),1,0)</f>
        <v>0</v>
      </c>
    </row>
    <row r="119" spans="1:15" x14ac:dyDescent="0.35">
      <c r="A119">
        <v>20</v>
      </c>
      <c r="B119">
        <v>26</v>
      </c>
      <c r="C119">
        <v>27</v>
      </c>
      <c r="D119">
        <v>31</v>
      </c>
      <c r="E119">
        <v>33</v>
      </c>
      <c r="F119">
        <v>36</v>
      </c>
      <c r="G119">
        <v>36</v>
      </c>
      <c r="H119">
        <f>1</f>
        <v>1</v>
      </c>
      <c r="I119">
        <f>COUNTA(input4714[[#This Row],[Column1.1]:[Column1.7]])</f>
        <v>7</v>
      </c>
      <c r="J119" t="str">
        <f>ADDRESS(ROW(),input4714[[#This Row],[first col]]+1,4)&amp;":"&amp;ADDRESS(ROW(),input4714[[#This Row],[lastcol]],4)</f>
        <v>B119:G119</v>
      </c>
      <c r="K119" t="str">
        <f>ADDRESS(ROW(),input4714[[#This Row],[first col]],4)&amp;":"&amp;ADDRESS(ROW(),input4714[[#This Row],[lastcol]]-1,4)</f>
        <v>A119:F119</v>
      </c>
      <c r="L119" t="b" cm="1">
        <f t="array" aca="1" ref="L119" ca="1">SUMPRODUCT(--(INDIRECT(input4714[[#This Row],[range1]])&lt;INDIRECT(input4714[[#This Row],[range2]])))=COUNT(INDIRECT(input4714[[#This Row],[range1]]))</f>
        <v>0</v>
      </c>
      <c r="M119" t="b" cm="1">
        <f t="array" aca="1" ref="M119" ca="1">SUMPRODUCT(--(INDIRECT(input4714[[#This Row],[range1]])&gt;INDIRECT(input4714[[#This Row],[range2]])))=COUNT(INDIRECT(input4714[[#This Row],[range1]]))</f>
        <v>0</v>
      </c>
      <c r="N119" t="b">
        <f ca="1">IF(AND(NOT(input4714[[#This Row],[All DESC?]]),NOT(input4714[[#This Row],[All ASC?]])),FALSE(),TRUE())</f>
        <v>0</v>
      </c>
      <c r="O119" cm="1">
        <f t="array" aca="1" ref="O119" ca="1">IF(AND(input4714[[#This Row],[Safe Part 1]],(MAX(ABS((INDIRECT(input4714[[#This Row],[range2]]))-(INDIRECT(input4714[[#This Row],[range1]])))))&lt;=3),1,0)</f>
        <v>0</v>
      </c>
    </row>
    <row r="120" spans="1:15" x14ac:dyDescent="0.35">
      <c r="A120">
        <v>7</v>
      </c>
      <c r="B120">
        <v>14</v>
      </c>
      <c r="C120">
        <v>17</v>
      </c>
      <c r="D120">
        <v>21</v>
      </c>
      <c r="E120">
        <v>25</v>
      </c>
      <c r="H120">
        <f>1</f>
        <v>1</v>
      </c>
      <c r="I120">
        <f>COUNTA(input4714[[#This Row],[Column1.1]:[Column1.7]])</f>
        <v>5</v>
      </c>
      <c r="J120" t="str">
        <f>ADDRESS(ROW(),input4714[[#This Row],[first col]]+1,4)&amp;":"&amp;ADDRESS(ROW(),input4714[[#This Row],[lastcol]],4)</f>
        <v>B120:E120</v>
      </c>
      <c r="K120" t="str">
        <f>ADDRESS(ROW(),input4714[[#This Row],[first col]],4)&amp;":"&amp;ADDRESS(ROW(),input4714[[#This Row],[lastcol]]-1,4)</f>
        <v>A120:D120</v>
      </c>
      <c r="L120" t="b" cm="1">
        <f t="array" aca="1" ref="L120" ca="1">SUMPRODUCT(--(INDIRECT(input4714[[#This Row],[range1]])&lt;INDIRECT(input4714[[#This Row],[range2]])))=COUNT(INDIRECT(input4714[[#This Row],[range1]]))</f>
        <v>0</v>
      </c>
      <c r="M120" t="b" cm="1">
        <f t="array" aca="1" ref="M120" ca="1">SUMPRODUCT(--(INDIRECT(input4714[[#This Row],[range1]])&gt;INDIRECT(input4714[[#This Row],[range2]])))=COUNT(INDIRECT(input4714[[#This Row],[range1]]))</f>
        <v>1</v>
      </c>
      <c r="N120" t="b">
        <f ca="1">IF(AND(NOT(input4714[[#This Row],[All DESC?]]),NOT(input4714[[#This Row],[All ASC?]])),FALSE(),TRUE())</f>
        <v>1</v>
      </c>
      <c r="O120" cm="1">
        <f t="array" aca="1" ref="O120" ca="1">IF(AND(input4714[[#This Row],[Safe Part 1]],(MAX(ABS((INDIRECT(input4714[[#This Row],[range2]]))-(INDIRECT(input4714[[#This Row],[range1]])))))&lt;=3),1,0)</f>
        <v>0</v>
      </c>
    </row>
    <row r="121" spans="1:15" x14ac:dyDescent="0.35">
      <c r="A121">
        <v>37</v>
      </c>
      <c r="B121">
        <v>44</v>
      </c>
      <c r="C121">
        <v>47</v>
      </c>
      <c r="D121">
        <v>50</v>
      </c>
      <c r="E121">
        <v>51</v>
      </c>
      <c r="F121">
        <v>52</v>
      </c>
      <c r="G121">
        <v>56</v>
      </c>
      <c r="H121">
        <f>1</f>
        <v>1</v>
      </c>
      <c r="I121">
        <f>COUNTA(input4714[[#This Row],[Column1.1]:[Column1.7]])</f>
        <v>7</v>
      </c>
      <c r="J121" t="str">
        <f>ADDRESS(ROW(),input4714[[#This Row],[first col]]+1,4)&amp;":"&amp;ADDRESS(ROW(),input4714[[#This Row],[lastcol]],4)</f>
        <v>B121:G121</v>
      </c>
      <c r="K121" t="str">
        <f>ADDRESS(ROW(),input4714[[#This Row],[first col]],4)&amp;":"&amp;ADDRESS(ROW(),input4714[[#This Row],[lastcol]]-1,4)</f>
        <v>A121:F121</v>
      </c>
      <c r="L121" t="b" cm="1">
        <f t="array" aca="1" ref="L121" ca="1">SUMPRODUCT(--(INDIRECT(input4714[[#This Row],[range1]])&lt;INDIRECT(input4714[[#This Row],[range2]])))=COUNT(INDIRECT(input4714[[#This Row],[range1]]))</f>
        <v>0</v>
      </c>
      <c r="M121" t="b" cm="1">
        <f t="array" aca="1" ref="M121" ca="1">SUMPRODUCT(--(INDIRECT(input4714[[#This Row],[range1]])&gt;INDIRECT(input4714[[#This Row],[range2]])))=COUNT(INDIRECT(input4714[[#This Row],[range1]]))</f>
        <v>1</v>
      </c>
      <c r="N121" t="b">
        <f ca="1">IF(AND(NOT(input4714[[#This Row],[All DESC?]]),NOT(input4714[[#This Row],[All ASC?]])),FALSE(),TRUE())</f>
        <v>1</v>
      </c>
      <c r="O121" cm="1">
        <f t="array" aca="1" ref="O121" ca="1">IF(AND(input4714[[#This Row],[Safe Part 1]],(MAX(ABS((INDIRECT(input4714[[#This Row],[range2]]))-(INDIRECT(input4714[[#This Row],[range1]])))))&lt;=3),1,0)</f>
        <v>0</v>
      </c>
    </row>
    <row r="122" spans="1:15" x14ac:dyDescent="0.35">
      <c r="A122">
        <v>53</v>
      </c>
      <c r="B122">
        <v>58</v>
      </c>
      <c r="C122">
        <v>60</v>
      </c>
      <c r="D122">
        <v>63</v>
      </c>
      <c r="E122">
        <v>69</v>
      </c>
      <c r="F122">
        <v>71</v>
      </c>
      <c r="G122">
        <v>72</v>
      </c>
      <c r="H122">
        <f>1</f>
        <v>1</v>
      </c>
      <c r="I122">
        <f>COUNTA(input4714[[#This Row],[Column1.1]:[Column1.7]])</f>
        <v>7</v>
      </c>
      <c r="J122" t="str">
        <f>ADDRESS(ROW(),input4714[[#This Row],[first col]]+1,4)&amp;":"&amp;ADDRESS(ROW(),input4714[[#This Row],[lastcol]],4)</f>
        <v>B122:G122</v>
      </c>
      <c r="K122" t="str">
        <f>ADDRESS(ROW(),input4714[[#This Row],[first col]],4)&amp;":"&amp;ADDRESS(ROW(),input4714[[#This Row],[lastcol]]-1,4)</f>
        <v>A122:F122</v>
      </c>
      <c r="L122" t="b" cm="1">
        <f t="array" aca="1" ref="L122" ca="1">SUMPRODUCT(--(INDIRECT(input4714[[#This Row],[range1]])&lt;INDIRECT(input4714[[#This Row],[range2]])))=COUNT(INDIRECT(input4714[[#This Row],[range1]]))</f>
        <v>0</v>
      </c>
      <c r="M122" t="b" cm="1">
        <f t="array" aca="1" ref="M122" ca="1">SUMPRODUCT(--(INDIRECT(input4714[[#This Row],[range1]])&gt;INDIRECT(input4714[[#This Row],[range2]])))=COUNT(INDIRECT(input4714[[#This Row],[range1]]))</f>
        <v>1</v>
      </c>
      <c r="N122" t="b">
        <f ca="1">IF(AND(NOT(input4714[[#This Row],[All DESC?]]),NOT(input4714[[#This Row],[All ASC?]])),FALSE(),TRUE())</f>
        <v>1</v>
      </c>
      <c r="O122" cm="1">
        <f t="array" aca="1" ref="O122" ca="1">IF(AND(input4714[[#This Row],[Safe Part 1]],(MAX(ABS((INDIRECT(input4714[[#This Row],[range2]]))-(INDIRECT(input4714[[#This Row],[range1]])))))&lt;=3),1,0)</f>
        <v>0</v>
      </c>
    </row>
    <row r="123" spans="1:15" x14ac:dyDescent="0.35">
      <c r="A123">
        <v>40</v>
      </c>
      <c r="B123">
        <v>47</v>
      </c>
      <c r="C123">
        <v>54</v>
      </c>
      <c r="D123">
        <v>55</v>
      </c>
      <c r="E123">
        <v>54</v>
      </c>
      <c r="H123">
        <f>1</f>
        <v>1</v>
      </c>
      <c r="I123">
        <f>COUNTA(input4714[[#This Row],[Column1.1]:[Column1.7]])</f>
        <v>5</v>
      </c>
      <c r="J123" t="str">
        <f>ADDRESS(ROW(),input4714[[#This Row],[first col]]+1,4)&amp;":"&amp;ADDRESS(ROW(),input4714[[#This Row],[lastcol]],4)</f>
        <v>B123:E123</v>
      </c>
      <c r="K123" t="str">
        <f>ADDRESS(ROW(),input4714[[#This Row],[first col]],4)&amp;":"&amp;ADDRESS(ROW(),input4714[[#This Row],[lastcol]]-1,4)</f>
        <v>A123:D123</v>
      </c>
      <c r="L123" t="b" cm="1">
        <f t="array" aca="1" ref="L123" ca="1">SUMPRODUCT(--(INDIRECT(input4714[[#This Row],[range1]])&lt;INDIRECT(input4714[[#This Row],[range2]])))=COUNT(INDIRECT(input4714[[#This Row],[range1]]))</f>
        <v>0</v>
      </c>
      <c r="M123" t="b" cm="1">
        <f t="array" aca="1" ref="M123" ca="1">SUMPRODUCT(--(INDIRECT(input4714[[#This Row],[range1]])&gt;INDIRECT(input4714[[#This Row],[range2]])))=COUNT(INDIRECT(input4714[[#This Row],[range1]]))</f>
        <v>0</v>
      </c>
      <c r="N123" t="b">
        <f ca="1">IF(AND(NOT(input4714[[#This Row],[All DESC?]]),NOT(input4714[[#This Row],[All ASC?]])),FALSE(),TRUE())</f>
        <v>0</v>
      </c>
      <c r="O123" cm="1">
        <f t="array" aca="1" ref="O123" ca="1">IF(AND(input4714[[#This Row],[Safe Part 1]],(MAX(ABS((INDIRECT(input4714[[#This Row],[range2]]))-(INDIRECT(input4714[[#This Row],[range1]])))))&lt;=3),1,0)</f>
        <v>0</v>
      </c>
    </row>
    <row r="124" spans="1:15" x14ac:dyDescent="0.35">
      <c r="A124">
        <v>58</v>
      </c>
      <c r="B124">
        <v>65</v>
      </c>
      <c r="C124">
        <v>72</v>
      </c>
      <c r="D124">
        <v>75</v>
      </c>
      <c r="E124">
        <v>77</v>
      </c>
      <c r="F124">
        <v>80</v>
      </c>
      <c r="G124">
        <v>81</v>
      </c>
      <c r="H124">
        <f>1</f>
        <v>1</v>
      </c>
      <c r="I124">
        <f>COUNTA(input4714[[#This Row],[Column1.1]:[Column1.7]])</f>
        <v>7</v>
      </c>
      <c r="J124" t="str">
        <f>ADDRESS(ROW(),input4714[[#This Row],[first col]]+1,4)&amp;":"&amp;ADDRESS(ROW(),input4714[[#This Row],[lastcol]],4)</f>
        <v>B124:G124</v>
      </c>
      <c r="K124" t="str">
        <f>ADDRESS(ROW(),input4714[[#This Row],[first col]],4)&amp;":"&amp;ADDRESS(ROW(),input4714[[#This Row],[lastcol]]-1,4)</f>
        <v>A124:F124</v>
      </c>
      <c r="L124" t="b" cm="1">
        <f t="array" aca="1" ref="L124" ca="1">SUMPRODUCT(--(INDIRECT(input4714[[#This Row],[range1]])&lt;INDIRECT(input4714[[#This Row],[range2]])))=COUNT(INDIRECT(input4714[[#This Row],[range1]]))</f>
        <v>0</v>
      </c>
      <c r="M124" t="b" cm="1">
        <f t="array" aca="1" ref="M124" ca="1">SUMPRODUCT(--(INDIRECT(input4714[[#This Row],[range1]])&gt;INDIRECT(input4714[[#This Row],[range2]])))=COUNT(INDIRECT(input4714[[#This Row],[range1]]))</f>
        <v>1</v>
      </c>
      <c r="N124" t="b">
        <f ca="1">IF(AND(NOT(input4714[[#This Row],[All DESC?]]),NOT(input4714[[#This Row],[All ASC?]])),FALSE(),TRUE())</f>
        <v>1</v>
      </c>
      <c r="O124" cm="1">
        <f t="array" aca="1" ref="O124" ca="1">IF(AND(input4714[[#This Row],[Safe Part 1]],(MAX(ABS((INDIRECT(input4714[[#This Row],[range2]]))-(INDIRECT(input4714[[#This Row],[range1]])))))&lt;=3),1,0)</f>
        <v>0</v>
      </c>
    </row>
    <row r="125" spans="1:15" x14ac:dyDescent="0.35">
      <c r="A125">
        <v>13</v>
      </c>
      <c r="B125">
        <v>18</v>
      </c>
      <c r="C125">
        <v>20</v>
      </c>
      <c r="D125">
        <v>21</v>
      </c>
      <c r="E125">
        <v>27</v>
      </c>
      <c r="F125">
        <v>31</v>
      </c>
      <c r="H125">
        <f>1</f>
        <v>1</v>
      </c>
      <c r="I125">
        <f>COUNTA(input4714[[#This Row],[Column1.1]:[Column1.7]])</f>
        <v>6</v>
      </c>
      <c r="J125" t="str">
        <f>ADDRESS(ROW(),input4714[[#This Row],[first col]]+1,4)&amp;":"&amp;ADDRESS(ROW(),input4714[[#This Row],[lastcol]],4)</f>
        <v>B125:F125</v>
      </c>
      <c r="K125" t="str">
        <f>ADDRESS(ROW(),input4714[[#This Row],[first col]],4)&amp;":"&amp;ADDRESS(ROW(),input4714[[#This Row],[lastcol]]-1,4)</f>
        <v>A125:E125</v>
      </c>
      <c r="L125" t="b" cm="1">
        <f t="array" aca="1" ref="L125" ca="1">SUMPRODUCT(--(INDIRECT(input4714[[#This Row],[range1]])&lt;INDIRECT(input4714[[#This Row],[range2]])))=COUNT(INDIRECT(input4714[[#This Row],[range1]]))</f>
        <v>0</v>
      </c>
      <c r="M125" t="b" cm="1">
        <f t="array" aca="1" ref="M125" ca="1">SUMPRODUCT(--(INDIRECT(input4714[[#This Row],[range1]])&gt;INDIRECT(input4714[[#This Row],[range2]])))=COUNT(INDIRECT(input4714[[#This Row],[range1]]))</f>
        <v>1</v>
      </c>
      <c r="N125" t="b">
        <f ca="1">IF(AND(NOT(input4714[[#This Row],[All DESC?]]),NOT(input4714[[#This Row],[All ASC?]])),FALSE(),TRUE())</f>
        <v>1</v>
      </c>
      <c r="O125" cm="1">
        <f t="array" aca="1" ref="O125" ca="1">IF(AND(input4714[[#This Row],[Safe Part 1]],(MAX(ABS((INDIRECT(input4714[[#This Row],[range2]]))-(INDIRECT(input4714[[#This Row],[range1]])))))&lt;=3),1,0)</f>
        <v>0</v>
      </c>
    </row>
    <row r="126" spans="1:15" x14ac:dyDescent="0.35">
      <c r="A126">
        <v>51</v>
      </c>
      <c r="B126">
        <v>58</v>
      </c>
      <c r="C126">
        <v>59</v>
      </c>
      <c r="D126">
        <v>66</v>
      </c>
      <c r="E126">
        <v>73</v>
      </c>
      <c r="H126">
        <f>1</f>
        <v>1</v>
      </c>
      <c r="I126">
        <f>COUNTA(input4714[[#This Row],[Column1.1]:[Column1.7]])</f>
        <v>5</v>
      </c>
      <c r="J126" t="str">
        <f>ADDRESS(ROW(),input4714[[#This Row],[first col]]+1,4)&amp;":"&amp;ADDRESS(ROW(),input4714[[#This Row],[lastcol]],4)</f>
        <v>B126:E126</v>
      </c>
      <c r="K126" t="str">
        <f>ADDRESS(ROW(),input4714[[#This Row],[first col]],4)&amp;":"&amp;ADDRESS(ROW(),input4714[[#This Row],[lastcol]]-1,4)</f>
        <v>A126:D126</v>
      </c>
      <c r="L126" t="b" cm="1">
        <f t="array" aca="1" ref="L126" ca="1">SUMPRODUCT(--(INDIRECT(input4714[[#This Row],[range1]])&lt;INDIRECT(input4714[[#This Row],[range2]])))=COUNT(INDIRECT(input4714[[#This Row],[range1]]))</f>
        <v>0</v>
      </c>
      <c r="M126" t="b" cm="1">
        <f t="array" aca="1" ref="M126" ca="1">SUMPRODUCT(--(INDIRECT(input4714[[#This Row],[range1]])&gt;INDIRECT(input4714[[#This Row],[range2]])))=COUNT(INDIRECT(input4714[[#This Row],[range1]]))</f>
        <v>1</v>
      </c>
      <c r="N126" t="b">
        <f ca="1">IF(AND(NOT(input4714[[#This Row],[All DESC?]]),NOT(input4714[[#This Row],[All ASC?]])),FALSE(),TRUE())</f>
        <v>1</v>
      </c>
      <c r="O126" cm="1">
        <f t="array" aca="1" ref="O126" ca="1">IF(AND(input4714[[#This Row],[Safe Part 1]],(MAX(ABS((INDIRECT(input4714[[#This Row],[range2]]))-(INDIRECT(input4714[[#This Row],[range1]])))))&lt;=3),1,0)</f>
        <v>0</v>
      </c>
    </row>
    <row r="127" spans="1:15" x14ac:dyDescent="0.35">
      <c r="A127">
        <v>64</v>
      </c>
      <c r="B127">
        <v>61</v>
      </c>
      <c r="C127">
        <v>60</v>
      </c>
      <c r="D127">
        <v>59</v>
      </c>
      <c r="E127">
        <v>62</v>
      </c>
      <c r="H127">
        <f>1</f>
        <v>1</v>
      </c>
      <c r="I127">
        <f>COUNTA(input4714[[#This Row],[Column1.1]:[Column1.7]])</f>
        <v>5</v>
      </c>
      <c r="J127" t="str">
        <f>ADDRESS(ROW(),input4714[[#This Row],[first col]]+1,4)&amp;":"&amp;ADDRESS(ROW(),input4714[[#This Row],[lastcol]],4)</f>
        <v>B127:E127</v>
      </c>
      <c r="K127" t="str">
        <f>ADDRESS(ROW(),input4714[[#This Row],[first col]],4)&amp;":"&amp;ADDRESS(ROW(),input4714[[#This Row],[lastcol]]-1,4)</f>
        <v>A127:D127</v>
      </c>
      <c r="L127" t="b" cm="1">
        <f t="array" aca="1" ref="L127" ca="1">SUMPRODUCT(--(INDIRECT(input4714[[#This Row],[range1]])&lt;INDIRECT(input4714[[#This Row],[range2]])))=COUNT(INDIRECT(input4714[[#This Row],[range1]]))</f>
        <v>0</v>
      </c>
      <c r="M127" t="b" cm="1">
        <f t="array" aca="1" ref="M127" ca="1">SUMPRODUCT(--(INDIRECT(input4714[[#This Row],[range1]])&gt;INDIRECT(input4714[[#This Row],[range2]])))=COUNT(INDIRECT(input4714[[#This Row],[range1]]))</f>
        <v>0</v>
      </c>
      <c r="N127" t="b">
        <f ca="1">IF(AND(NOT(input4714[[#This Row],[All DESC?]]),NOT(input4714[[#This Row],[All ASC?]])),FALSE(),TRUE())</f>
        <v>0</v>
      </c>
      <c r="O127" cm="1">
        <f t="array" aca="1" ref="O127" ca="1">IF(AND(input4714[[#This Row],[Safe Part 1]],(MAX(ABS((INDIRECT(input4714[[#This Row],[range2]]))-(INDIRECT(input4714[[#This Row],[range1]])))))&lt;=3),1,0)</f>
        <v>0</v>
      </c>
    </row>
    <row r="128" spans="1:15" x14ac:dyDescent="0.35">
      <c r="A128">
        <v>87</v>
      </c>
      <c r="B128">
        <v>84</v>
      </c>
      <c r="C128">
        <v>81</v>
      </c>
      <c r="D128">
        <v>80</v>
      </c>
      <c r="E128">
        <v>78</v>
      </c>
      <c r="F128">
        <v>77</v>
      </c>
      <c r="G128">
        <v>74</v>
      </c>
      <c r="H128">
        <f>1</f>
        <v>1</v>
      </c>
      <c r="I128">
        <f>COUNTA(input4714[[#This Row],[Column1.1]:[Column1.7]])</f>
        <v>7</v>
      </c>
      <c r="J128" t="str">
        <f>ADDRESS(ROW(),input4714[[#This Row],[first col]]+1,4)&amp;":"&amp;ADDRESS(ROW(),input4714[[#This Row],[lastcol]],4)</f>
        <v>B128:G128</v>
      </c>
      <c r="K128" t="str">
        <f>ADDRESS(ROW(),input4714[[#This Row],[first col]],4)&amp;":"&amp;ADDRESS(ROW(),input4714[[#This Row],[lastcol]]-1,4)</f>
        <v>A128:F128</v>
      </c>
      <c r="L128" t="b" cm="1">
        <f t="array" aca="1" ref="L128" ca="1">SUMPRODUCT(--(INDIRECT(input4714[[#This Row],[range1]])&lt;INDIRECT(input4714[[#This Row],[range2]])))=COUNT(INDIRECT(input4714[[#This Row],[range1]]))</f>
        <v>1</v>
      </c>
      <c r="M128" t="b" cm="1">
        <f t="array" aca="1" ref="M128" ca="1">SUMPRODUCT(--(INDIRECT(input4714[[#This Row],[range1]])&gt;INDIRECT(input4714[[#This Row],[range2]])))=COUNT(INDIRECT(input4714[[#This Row],[range1]]))</f>
        <v>0</v>
      </c>
      <c r="N128" t="b">
        <f ca="1">IF(AND(NOT(input4714[[#This Row],[All DESC?]]),NOT(input4714[[#This Row],[All ASC?]])),FALSE(),TRUE())</f>
        <v>1</v>
      </c>
      <c r="O128" cm="1">
        <f t="array" aca="1" ref="O128" ca="1">IF(AND(input4714[[#This Row],[Safe Part 1]],(MAX(ABS((INDIRECT(input4714[[#This Row],[range2]]))-(INDIRECT(input4714[[#This Row],[range1]])))))&lt;=3),1,0)</f>
        <v>1</v>
      </c>
    </row>
    <row r="129" spans="1:15" x14ac:dyDescent="0.35">
      <c r="A129">
        <v>98</v>
      </c>
      <c r="B129">
        <v>95</v>
      </c>
      <c r="C129">
        <v>93</v>
      </c>
      <c r="D129">
        <v>91</v>
      </c>
      <c r="E129">
        <v>89</v>
      </c>
      <c r="F129">
        <v>87</v>
      </c>
      <c r="G129">
        <v>84</v>
      </c>
      <c r="H129">
        <f>1</f>
        <v>1</v>
      </c>
      <c r="I129">
        <f>COUNTA(input4714[[#This Row],[Column1.1]:[Column1.7]])</f>
        <v>7</v>
      </c>
      <c r="J129" t="str">
        <f>ADDRESS(ROW(),input4714[[#This Row],[first col]]+1,4)&amp;":"&amp;ADDRESS(ROW(),input4714[[#This Row],[lastcol]],4)</f>
        <v>B129:G129</v>
      </c>
      <c r="K129" t="str">
        <f>ADDRESS(ROW(),input4714[[#This Row],[first col]],4)&amp;":"&amp;ADDRESS(ROW(),input4714[[#This Row],[lastcol]]-1,4)</f>
        <v>A129:F129</v>
      </c>
      <c r="L129" t="b" cm="1">
        <f t="array" aca="1" ref="L129" ca="1">SUMPRODUCT(--(INDIRECT(input4714[[#This Row],[range1]])&lt;INDIRECT(input4714[[#This Row],[range2]])))=COUNT(INDIRECT(input4714[[#This Row],[range1]]))</f>
        <v>1</v>
      </c>
      <c r="M129" t="b" cm="1">
        <f t="array" aca="1" ref="M129" ca="1">SUMPRODUCT(--(INDIRECT(input4714[[#This Row],[range1]])&gt;INDIRECT(input4714[[#This Row],[range2]])))=COUNT(INDIRECT(input4714[[#This Row],[range1]]))</f>
        <v>0</v>
      </c>
      <c r="N129" t="b">
        <f ca="1">IF(AND(NOT(input4714[[#This Row],[All DESC?]]),NOT(input4714[[#This Row],[All ASC?]])),FALSE(),TRUE())</f>
        <v>1</v>
      </c>
      <c r="O129" cm="1">
        <f t="array" aca="1" ref="O129" ca="1">IF(AND(input4714[[#This Row],[Safe Part 1]],(MAX(ABS((INDIRECT(input4714[[#This Row],[range2]]))-(INDIRECT(input4714[[#This Row],[range1]])))))&lt;=3),1,0)</f>
        <v>1</v>
      </c>
    </row>
    <row r="130" spans="1:15" x14ac:dyDescent="0.35">
      <c r="A130">
        <v>42</v>
      </c>
      <c r="B130">
        <v>40</v>
      </c>
      <c r="C130">
        <v>37</v>
      </c>
      <c r="D130">
        <v>35</v>
      </c>
      <c r="E130">
        <v>33</v>
      </c>
      <c r="F130">
        <v>26</v>
      </c>
      <c r="H130">
        <f>1</f>
        <v>1</v>
      </c>
      <c r="I130">
        <f>COUNTA(input4714[[#This Row],[Column1.1]:[Column1.7]])</f>
        <v>6</v>
      </c>
      <c r="J130" t="str">
        <f>ADDRESS(ROW(),input4714[[#This Row],[first col]]+1,4)&amp;":"&amp;ADDRESS(ROW(),input4714[[#This Row],[lastcol]],4)</f>
        <v>B130:F130</v>
      </c>
      <c r="K130" t="str">
        <f>ADDRESS(ROW(),input4714[[#This Row],[first col]],4)&amp;":"&amp;ADDRESS(ROW(),input4714[[#This Row],[lastcol]]-1,4)</f>
        <v>A130:E130</v>
      </c>
      <c r="L130" t="b" cm="1">
        <f t="array" aca="1" ref="L130" ca="1">SUMPRODUCT(--(INDIRECT(input4714[[#This Row],[range1]])&lt;INDIRECT(input4714[[#This Row],[range2]])))=COUNT(INDIRECT(input4714[[#This Row],[range1]]))</f>
        <v>1</v>
      </c>
      <c r="M130" t="b" cm="1">
        <f t="array" aca="1" ref="M130" ca="1">SUMPRODUCT(--(INDIRECT(input4714[[#This Row],[range1]])&gt;INDIRECT(input4714[[#This Row],[range2]])))=COUNT(INDIRECT(input4714[[#This Row],[range1]]))</f>
        <v>0</v>
      </c>
      <c r="N130" t="b">
        <f ca="1">IF(AND(NOT(input4714[[#This Row],[All DESC?]]),NOT(input4714[[#This Row],[All ASC?]])),FALSE(),TRUE())</f>
        <v>1</v>
      </c>
      <c r="O130" cm="1">
        <f t="array" aca="1" ref="O130" ca="1">IF(AND(input4714[[#This Row],[Safe Part 1]],(MAX(ABS((INDIRECT(input4714[[#This Row],[range2]]))-(INDIRECT(input4714[[#This Row],[range1]])))))&lt;=3),1,0)</f>
        <v>0</v>
      </c>
    </row>
    <row r="131" spans="1:15" x14ac:dyDescent="0.35">
      <c r="A131">
        <v>77</v>
      </c>
      <c r="B131">
        <v>75</v>
      </c>
      <c r="C131">
        <v>72</v>
      </c>
      <c r="D131">
        <v>70</v>
      </c>
      <c r="E131">
        <v>72</v>
      </c>
      <c r="F131">
        <v>69</v>
      </c>
      <c r="G131">
        <v>67</v>
      </c>
      <c r="H131">
        <f>1</f>
        <v>1</v>
      </c>
      <c r="I131">
        <f>COUNTA(input4714[[#This Row],[Column1.1]:[Column1.7]])</f>
        <v>7</v>
      </c>
      <c r="J131" t="str">
        <f>ADDRESS(ROW(),input4714[[#This Row],[first col]]+1,4)&amp;":"&amp;ADDRESS(ROW(),input4714[[#This Row],[lastcol]],4)</f>
        <v>B131:G131</v>
      </c>
      <c r="K131" t="str">
        <f>ADDRESS(ROW(),input4714[[#This Row],[first col]],4)&amp;":"&amp;ADDRESS(ROW(),input4714[[#This Row],[lastcol]]-1,4)</f>
        <v>A131:F131</v>
      </c>
      <c r="L131" t="b" cm="1">
        <f t="array" aca="1" ref="L131" ca="1">SUMPRODUCT(--(INDIRECT(input4714[[#This Row],[range1]])&lt;INDIRECT(input4714[[#This Row],[range2]])))=COUNT(INDIRECT(input4714[[#This Row],[range1]]))</f>
        <v>0</v>
      </c>
      <c r="M131" t="b" cm="1">
        <f t="array" aca="1" ref="M131" ca="1">SUMPRODUCT(--(INDIRECT(input4714[[#This Row],[range1]])&gt;INDIRECT(input4714[[#This Row],[range2]])))=COUNT(INDIRECT(input4714[[#This Row],[range1]]))</f>
        <v>0</v>
      </c>
      <c r="N131" t="b">
        <f ca="1">IF(AND(NOT(input4714[[#This Row],[All DESC?]]),NOT(input4714[[#This Row],[All ASC?]])),FALSE(),TRUE())</f>
        <v>0</v>
      </c>
      <c r="O131" cm="1">
        <f t="array" aca="1" ref="O131" ca="1">IF(AND(input4714[[#This Row],[Safe Part 1]],(MAX(ABS((INDIRECT(input4714[[#This Row],[range2]]))-(INDIRECT(input4714[[#This Row],[range1]])))))&lt;=3),1,0)</f>
        <v>0</v>
      </c>
    </row>
    <row r="132" spans="1:15" x14ac:dyDescent="0.35">
      <c r="A132">
        <v>86</v>
      </c>
      <c r="B132">
        <v>85</v>
      </c>
      <c r="C132">
        <v>84</v>
      </c>
      <c r="D132">
        <v>86</v>
      </c>
      <c r="E132">
        <v>88</v>
      </c>
      <c r="H132">
        <f>1</f>
        <v>1</v>
      </c>
      <c r="I132">
        <f>COUNTA(input4714[[#This Row],[Column1.1]:[Column1.7]])</f>
        <v>5</v>
      </c>
      <c r="J132" t="str">
        <f>ADDRESS(ROW(),input4714[[#This Row],[first col]]+1,4)&amp;":"&amp;ADDRESS(ROW(),input4714[[#This Row],[lastcol]],4)</f>
        <v>B132:E132</v>
      </c>
      <c r="K132" t="str">
        <f>ADDRESS(ROW(),input4714[[#This Row],[first col]],4)&amp;":"&amp;ADDRESS(ROW(),input4714[[#This Row],[lastcol]]-1,4)</f>
        <v>A132:D132</v>
      </c>
      <c r="L132" t="b" cm="1">
        <f t="array" aca="1" ref="L132" ca="1">SUMPRODUCT(--(INDIRECT(input4714[[#This Row],[range1]])&lt;INDIRECT(input4714[[#This Row],[range2]])))=COUNT(INDIRECT(input4714[[#This Row],[range1]]))</f>
        <v>0</v>
      </c>
      <c r="M132" t="b" cm="1">
        <f t="array" aca="1" ref="M132" ca="1">SUMPRODUCT(--(INDIRECT(input4714[[#This Row],[range1]])&gt;INDIRECT(input4714[[#This Row],[range2]])))=COUNT(INDIRECT(input4714[[#This Row],[range1]]))</f>
        <v>0</v>
      </c>
      <c r="N132" t="b">
        <f ca="1">IF(AND(NOT(input4714[[#This Row],[All DESC?]]),NOT(input4714[[#This Row],[All ASC?]])),FALSE(),TRUE())</f>
        <v>0</v>
      </c>
      <c r="O132" cm="1">
        <f t="array" aca="1" ref="O132" ca="1">IF(AND(input4714[[#This Row],[Safe Part 1]],(MAX(ABS((INDIRECT(input4714[[#This Row],[range2]]))-(INDIRECT(input4714[[#This Row],[range1]])))))&lt;=3),1,0)</f>
        <v>0</v>
      </c>
    </row>
    <row r="133" spans="1:15" x14ac:dyDescent="0.35">
      <c r="A133">
        <v>68</v>
      </c>
      <c r="B133">
        <v>66</v>
      </c>
      <c r="C133">
        <v>63</v>
      </c>
      <c r="D133">
        <v>66</v>
      </c>
      <c r="E133">
        <v>66</v>
      </c>
      <c r="H133">
        <f>1</f>
        <v>1</v>
      </c>
      <c r="I133">
        <f>COUNTA(input4714[[#This Row],[Column1.1]:[Column1.7]])</f>
        <v>5</v>
      </c>
      <c r="J133" t="str">
        <f>ADDRESS(ROW(),input4714[[#This Row],[first col]]+1,4)&amp;":"&amp;ADDRESS(ROW(),input4714[[#This Row],[lastcol]],4)</f>
        <v>B133:E133</v>
      </c>
      <c r="K133" t="str">
        <f>ADDRESS(ROW(),input4714[[#This Row],[first col]],4)&amp;":"&amp;ADDRESS(ROW(),input4714[[#This Row],[lastcol]]-1,4)</f>
        <v>A133:D133</v>
      </c>
      <c r="L133" t="b" cm="1">
        <f t="array" aca="1" ref="L133" ca="1">SUMPRODUCT(--(INDIRECT(input4714[[#This Row],[range1]])&lt;INDIRECT(input4714[[#This Row],[range2]])))=COUNT(INDIRECT(input4714[[#This Row],[range1]]))</f>
        <v>0</v>
      </c>
      <c r="M133" t="b" cm="1">
        <f t="array" aca="1" ref="M133" ca="1">SUMPRODUCT(--(INDIRECT(input4714[[#This Row],[range1]])&gt;INDIRECT(input4714[[#This Row],[range2]])))=COUNT(INDIRECT(input4714[[#This Row],[range1]]))</f>
        <v>0</v>
      </c>
      <c r="N133" t="b">
        <f ca="1">IF(AND(NOT(input4714[[#This Row],[All DESC?]]),NOT(input4714[[#This Row],[All ASC?]])),FALSE(),TRUE())</f>
        <v>0</v>
      </c>
      <c r="O133" cm="1">
        <f t="array" aca="1" ref="O133" ca="1">IF(AND(input4714[[#This Row],[Safe Part 1]],(MAX(ABS((INDIRECT(input4714[[#This Row],[range2]]))-(INDIRECT(input4714[[#This Row],[range1]])))))&lt;=3),1,0)</f>
        <v>0</v>
      </c>
    </row>
    <row r="134" spans="1:15" x14ac:dyDescent="0.35">
      <c r="A134">
        <v>63</v>
      </c>
      <c r="B134">
        <v>60</v>
      </c>
      <c r="C134">
        <v>61</v>
      </c>
      <c r="D134">
        <v>60</v>
      </c>
      <c r="E134">
        <v>59</v>
      </c>
      <c r="F134">
        <v>57</v>
      </c>
      <c r="G134">
        <v>54</v>
      </c>
      <c r="H134">
        <f>1</f>
        <v>1</v>
      </c>
      <c r="I134">
        <f>COUNTA(input4714[[#This Row],[Column1.1]:[Column1.7]])</f>
        <v>7</v>
      </c>
      <c r="J134" t="str">
        <f>ADDRESS(ROW(),input4714[[#This Row],[first col]]+1,4)&amp;":"&amp;ADDRESS(ROW(),input4714[[#This Row],[lastcol]],4)</f>
        <v>B134:G134</v>
      </c>
      <c r="K134" t="str">
        <f>ADDRESS(ROW(),input4714[[#This Row],[first col]],4)&amp;":"&amp;ADDRESS(ROW(),input4714[[#This Row],[lastcol]]-1,4)</f>
        <v>A134:F134</v>
      </c>
      <c r="L134" t="b" cm="1">
        <f t="array" aca="1" ref="L134" ca="1">SUMPRODUCT(--(INDIRECT(input4714[[#This Row],[range1]])&lt;INDIRECT(input4714[[#This Row],[range2]])))=COUNT(INDIRECT(input4714[[#This Row],[range1]]))</f>
        <v>0</v>
      </c>
      <c r="M134" t="b" cm="1">
        <f t="array" aca="1" ref="M134" ca="1">SUMPRODUCT(--(INDIRECT(input4714[[#This Row],[range1]])&gt;INDIRECT(input4714[[#This Row],[range2]])))=COUNT(INDIRECT(input4714[[#This Row],[range1]]))</f>
        <v>0</v>
      </c>
      <c r="N134" t="b">
        <f ca="1">IF(AND(NOT(input4714[[#This Row],[All DESC?]]),NOT(input4714[[#This Row],[All ASC?]])),FALSE(),TRUE())</f>
        <v>0</v>
      </c>
      <c r="O134" cm="1">
        <f t="array" aca="1" ref="O134" ca="1">IF(AND(input4714[[#This Row],[Safe Part 1]],(MAX(ABS((INDIRECT(input4714[[#This Row],[range2]]))-(INDIRECT(input4714[[#This Row],[range1]])))))&lt;=3),1,0)</f>
        <v>0</v>
      </c>
    </row>
    <row r="135" spans="1:15" x14ac:dyDescent="0.35">
      <c r="A135">
        <v>86</v>
      </c>
      <c r="B135">
        <v>83</v>
      </c>
      <c r="C135">
        <v>84</v>
      </c>
      <c r="D135">
        <v>83</v>
      </c>
      <c r="E135">
        <v>82</v>
      </c>
      <c r="F135">
        <v>79</v>
      </c>
      <c r="G135">
        <v>74</v>
      </c>
      <c r="H135">
        <f>1</f>
        <v>1</v>
      </c>
      <c r="I135">
        <f>COUNTA(input4714[[#This Row],[Column1.1]:[Column1.7]])</f>
        <v>7</v>
      </c>
      <c r="J135" t="str">
        <f>ADDRESS(ROW(),input4714[[#This Row],[first col]]+1,4)&amp;":"&amp;ADDRESS(ROW(),input4714[[#This Row],[lastcol]],4)</f>
        <v>B135:G135</v>
      </c>
      <c r="K135" t="str">
        <f>ADDRESS(ROW(),input4714[[#This Row],[first col]],4)&amp;":"&amp;ADDRESS(ROW(),input4714[[#This Row],[lastcol]]-1,4)</f>
        <v>A135:F135</v>
      </c>
      <c r="L135" t="b" cm="1">
        <f t="array" aca="1" ref="L135" ca="1">SUMPRODUCT(--(INDIRECT(input4714[[#This Row],[range1]])&lt;INDIRECT(input4714[[#This Row],[range2]])))=COUNT(INDIRECT(input4714[[#This Row],[range1]]))</f>
        <v>0</v>
      </c>
      <c r="M135" t="b" cm="1">
        <f t="array" aca="1" ref="M135" ca="1">SUMPRODUCT(--(INDIRECT(input4714[[#This Row],[range1]])&gt;INDIRECT(input4714[[#This Row],[range2]])))=COUNT(INDIRECT(input4714[[#This Row],[range1]]))</f>
        <v>0</v>
      </c>
      <c r="N135" t="b">
        <f ca="1">IF(AND(NOT(input4714[[#This Row],[All DESC?]]),NOT(input4714[[#This Row],[All ASC?]])),FALSE(),TRUE())</f>
        <v>0</v>
      </c>
      <c r="O135" cm="1">
        <f t="array" aca="1" ref="O135" ca="1">IF(AND(input4714[[#This Row],[Safe Part 1]],(MAX(ABS((INDIRECT(input4714[[#This Row],[range2]]))-(INDIRECT(input4714[[#This Row],[range1]])))))&lt;=3),1,0)</f>
        <v>0</v>
      </c>
    </row>
    <row r="136" spans="1:15" x14ac:dyDescent="0.35">
      <c r="A136">
        <v>81</v>
      </c>
      <c r="B136">
        <v>80</v>
      </c>
      <c r="C136">
        <v>79</v>
      </c>
      <c r="D136">
        <v>79</v>
      </c>
      <c r="E136">
        <v>77</v>
      </c>
      <c r="F136">
        <v>74</v>
      </c>
      <c r="H136">
        <f>1</f>
        <v>1</v>
      </c>
      <c r="I136">
        <f>COUNTA(input4714[[#This Row],[Column1.1]:[Column1.7]])</f>
        <v>6</v>
      </c>
      <c r="J136" t="str">
        <f>ADDRESS(ROW(),input4714[[#This Row],[first col]]+1,4)&amp;":"&amp;ADDRESS(ROW(),input4714[[#This Row],[lastcol]],4)</f>
        <v>B136:F136</v>
      </c>
      <c r="K136" t="str">
        <f>ADDRESS(ROW(),input4714[[#This Row],[first col]],4)&amp;":"&amp;ADDRESS(ROW(),input4714[[#This Row],[lastcol]]-1,4)</f>
        <v>A136:E136</v>
      </c>
      <c r="L136" t="b" cm="1">
        <f t="array" aca="1" ref="L136" ca="1">SUMPRODUCT(--(INDIRECT(input4714[[#This Row],[range1]])&lt;INDIRECT(input4714[[#This Row],[range2]])))=COUNT(INDIRECT(input4714[[#This Row],[range1]]))</f>
        <v>0</v>
      </c>
      <c r="M136" t="b" cm="1">
        <f t="array" aca="1" ref="M136" ca="1">SUMPRODUCT(--(INDIRECT(input4714[[#This Row],[range1]])&gt;INDIRECT(input4714[[#This Row],[range2]])))=COUNT(INDIRECT(input4714[[#This Row],[range1]]))</f>
        <v>0</v>
      </c>
      <c r="N136" t="b">
        <f ca="1">IF(AND(NOT(input4714[[#This Row],[All DESC?]]),NOT(input4714[[#This Row],[All ASC?]])),FALSE(),TRUE())</f>
        <v>0</v>
      </c>
      <c r="O136" cm="1">
        <f t="array" aca="1" ref="O136" ca="1">IF(AND(input4714[[#This Row],[Safe Part 1]],(MAX(ABS((INDIRECT(input4714[[#This Row],[range2]]))-(INDIRECT(input4714[[#This Row],[range1]])))))&lt;=3),1,0)</f>
        <v>0</v>
      </c>
    </row>
    <row r="137" spans="1:15" x14ac:dyDescent="0.35">
      <c r="A137">
        <v>76</v>
      </c>
      <c r="B137">
        <v>75</v>
      </c>
      <c r="C137">
        <v>75</v>
      </c>
      <c r="D137">
        <v>73</v>
      </c>
      <c r="E137">
        <v>72</v>
      </c>
      <c r="F137">
        <v>69</v>
      </c>
      <c r="G137">
        <v>71</v>
      </c>
      <c r="H137">
        <f>1</f>
        <v>1</v>
      </c>
      <c r="I137">
        <f>COUNTA(input4714[[#This Row],[Column1.1]:[Column1.7]])</f>
        <v>7</v>
      </c>
      <c r="J137" t="str">
        <f>ADDRESS(ROW(),input4714[[#This Row],[first col]]+1,4)&amp;":"&amp;ADDRESS(ROW(),input4714[[#This Row],[lastcol]],4)</f>
        <v>B137:G137</v>
      </c>
      <c r="K137" t="str">
        <f>ADDRESS(ROW(),input4714[[#This Row],[first col]],4)&amp;":"&amp;ADDRESS(ROW(),input4714[[#This Row],[lastcol]]-1,4)</f>
        <v>A137:F137</v>
      </c>
      <c r="L137" t="b" cm="1">
        <f t="array" aca="1" ref="L137" ca="1">SUMPRODUCT(--(INDIRECT(input4714[[#This Row],[range1]])&lt;INDIRECT(input4714[[#This Row],[range2]])))=COUNT(INDIRECT(input4714[[#This Row],[range1]]))</f>
        <v>0</v>
      </c>
      <c r="M137" t="b" cm="1">
        <f t="array" aca="1" ref="M137" ca="1">SUMPRODUCT(--(INDIRECT(input4714[[#This Row],[range1]])&gt;INDIRECT(input4714[[#This Row],[range2]])))=COUNT(INDIRECT(input4714[[#This Row],[range1]]))</f>
        <v>0</v>
      </c>
      <c r="N137" t="b">
        <f ca="1">IF(AND(NOT(input4714[[#This Row],[All DESC?]]),NOT(input4714[[#This Row],[All ASC?]])),FALSE(),TRUE())</f>
        <v>0</v>
      </c>
      <c r="O137" cm="1">
        <f t="array" aca="1" ref="O137" ca="1">IF(AND(input4714[[#This Row],[Safe Part 1]],(MAX(ABS((INDIRECT(input4714[[#This Row],[range2]]))-(INDIRECT(input4714[[#This Row],[range1]])))))&lt;=3),1,0)</f>
        <v>0</v>
      </c>
    </row>
    <row r="138" spans="1:15" x14ac:dyDescent="0.35">
      <c r="A138">
        <v>20</v>
      </c>
      <c r="B138">
        <v>17</v>
      </c>
      <c r="C138">
        <v>17</v>
      </c>
      <c r="D138">
        <v>15</v>
      </c>
      <c r="E138">
        <v>15</v>
      </c>
      <c r="H138">
        <f>1</f>
        <v>1</v>
      </c>
      <c r="I138">
        <f>COUNTA(input4714[[#This Row],[Column1.1]:[Column1.7]])</f>
        <v>5</v>
      </c>
      <c r="J138" t="str">
        <f>ADDRESS(ROW(),input4714[[#This Row],[first col]]+1,4)&amp;":"&amp;ADDRESS(ROW(),input4714[[#This Row],[lastcol]],4)</f>
        <v>B138:E138</v>
      </c>
      <c r="K138" t="str">
        <f>ADDRESS(ROW(),input4714[[#This Row],[first col]],4)&amp;":"&amp;ADDRESS(ROW(),input4714[[#This Row],[lastcol]]-1,4)</f>
        <v>A138:D138</v>
      </c>
      <c r="L138" t="b" cm="1">
        <f t="array" aca="1" ref="L138" ca="1">SUMPRODUCT(--(INDIRECT(input4714[[#This Row],[range1]])&lt;INDIRECT(input4714[[#This Row],[range2]])))=COUNT(INDIRECT(input4714[[#This Row],[range1]]))</f>
        <v>0</v>
      </c>
      <c r="M138" t="b" cm="1">
        <f t="array" aca="1" ref="M138" ca="1">SUMPRODUCT(--(INDIRECT(input4714[[#This Row],[range1]])&gt;INDIRECT(input4714[[#This Row],[range2]])))=COUNT(INDIRECT(input4714[[#This Row],[range1]]))</f>
        <v>0</v>
      </c>
      <c r="N138" t="b">
        <f ca="1">IF(AND(NOT(input4714[[#This Row],[All DESC?]]),NOT(input4714[[#This Row],[All ASC?]])),FALSE(),TRUE())</f>
        <v>0</v>
      </c>
      <c r="O138" cm="1">
        <f t="array" aca="1" ref="O138" ca="1">IF(AND(input4714[[#This Row],[Safe Part 1]],(MAX(ABS((INDIRECT(input4714[[#This Row],[range2]]))-(INDIRECT(input4714[[#This Row],[range1]])))))&lt;=3),1,0)</f>
        <v>0</v>
      </c>
    </row>
    <row r="139" spans="1:15" x14ac:dyDescent="0.35">
      <c r="A139">
        <v>77</v>
      </c>
      <c r="B139">
        <v>76</v>
      </c>
      <c r="C139">
        <v>73</v>
      </c>
      <c r="D139">
        <v>73</v>
      </c>
      <c r="E139">
        <v>69</v>
      </c>
      <c r="H139">
        <f>1</f>
        <v>1</v>
      </c>
      <c r="I139">
        <f>COUNTA(input4714[[#This Row],[Column1.1]:[Column1.7]])</f>
        <v>5</v>
      </c>
      <c r="J139" t="str">
        <f>ADDRESS(ROW(),input4714[[#This Row],[first col]]+1,4)&amp;":"&amp;ADDRESS(ROW(),input4714[[#This Row],[lastcol]],4)</f>
        <v>B139:E139</v>
      </c>
      <c r="K139" t="str">
        <f>ADDRESS(ROW(),input4714[[#This Row],[first col]],4)&amp;":"&amp;ADDRESS(ROW(),input4714[[#This Row],[lastcol]]-1,4)</f>
        <v>A139:D139</v>
      </c>
      <c r="L139" t="b" cm="1">
        <f t="array" aca="1" ref="L139" ca="1">SUMPRODUCT(--(INDIRECT(input4714[[#This Row],[range1]])&lt;INDIRECT(input4714[[#This Row],[range2]])))=COUNT(INDIRECT(input4714[[#This Row],[range1]]))</f>
        <v>0</v>
      </c>
      <c r="M139" t="b" cm="1">
        <f t="array" aca="1" ref="M139" ca="1">SUMPRODUCT(--(INDIRECT(input4714[[#This Row],[range1]])&gt;INDIRECT(input4714[[#This Row],[range2]])))=COUNT(INDIRECT(input4714[[#This Row],[range1]]))</f>
        <v>0</v>
      </c>
      <c r="N139" t="b">
        <f ca="1">IF(AND(NOT(input4714[[#This Row],[All DESC?]]),NOT(input4714[[#This Row],[All ASC?]])),FALSE(),TRUE())</f>
        <v>0</v>
      </c>
      <c r="O139" cm="1">
        <f t="array" aca="1" ref="O139" ca="1">IF(AND(input4714[[#This Row],[Safe Part 1]],(MAX(ABS((INDIRECT(input4714[[#This Row],[range2]]))-(INDIRECT(input4714[[#This Row],[range1]])))))&lt;=3),1,0)</f>
        <v>0</v>
      </c>
    </row>
    <row r="140" spans="1:15" x14ac:dyDescent="0.35">
      <c r="A140">
        <v>63</v>
      </c>
      <c r="B140">
        <v>62</v>
      </c>
      <c r="C140">
        <v>61</v>
      </c>
      <c r="D140">
        <v>61</v>
      </c>
      <c r="E140">
        <v>60</v>
      </c>
      <c r="F140">
        <v>55</v>
      </c>
      <c r="H140">
        <f>1</f>
        <v>1</v>
      </c>
      <c r="I140">
        <f>COUNTA(input4714[[#This Row],[Column1.1]:[Column1.7]])</f>
        <v>6</v>
      </c>
      <c r="J140" t="str">
        <f>ADDRESS(ROW(),input4714[[#This Row],[first col]]+1,4)&amp;":"&amp;ADDRESS(ROW(),input4714[[#This Row],[lastcol]],4)</f>
        <v>B140:F140</v>
      </c>
      <c r="K140" t="str">
        <f>ADDRESS(ROW(),input4714[[#This Row],[first col]],4)&amp;":"&amp;ADDRESS(ROW(),input4714[[#This Row],[lastcol]]-1,4)</f>
        <v>A140:E140</v>
      </c>
      <c r="L140" t="b" cm="1">
        <f t="array" aca="1" ref="L140" ca="1">SUMPRODUCT(--(INDIRECT(input4714[[#This Row],[range1]])&lt;INDIRECT(input4714[[#This Row],[range2]])))=COUNT(INDIRECT(input4714[[#This Row],[range1]]))</f>
        <v>0</v>
      </c>
      <c r="M140" t="b" cm="1">
        <f t="array" aca="1" ref="M140" ca="1">SUMPRODUCT(--(INDIRECT(input4714[[#This Row],[range1]])&gt;INDIRECT(input4714[[#This Row],[range2]])))=COUNT(INDIRECT(input4714[[#This Row],[range1]]))</f>
        <v>0</v>
      </c>
      <c r="N140" t="b">
        <f ca="1">IF(AND(NOT(input4714[[#This Row],[All DESC?]]),NOT(input4714[[#This Row],[All ASC?]])),FALSE(),TRUE())</f>
        <v>0</v>
      </c>
      <c r="O140" cm="1">
        <f t="array" aca="1" ref="O140" ca="1">IF(AND(input4714[[#This Row],[Safe Part 1]],(MAX(ABS((INDIRECT(input4714[[#This Row],[range2]]))-(INDIRECT(input4714[[#This Row],[range1]])))))&lt;=3),1,0)</f>
        <v>0</v>
      </c>
    </row>
    <row r="141" spans="1:15" x14ac:dyDescent="0.35">
      <c r="A141">
        <v>89</v>
      </c>
      <c r="B141">
        <v>86</v>
      </c>
      <c r="C141">
        <v>82</v>
      </c>
      <c r="D141">
        <v>80</v>
      </c>
      <c r="E141">
        <v>78</v>
      </c>
      <c r="F141">
        <v>75</v>
      </c>
      <c r="H141">
        <f>1</f>
        <v>1</v>
      </c>
      <c r="I141">
        <f>COUNTA(input4714[[#This Row],[Column1.1]:[Column1.7]])</f>
        <v>6</v>
      </c>
      <c r="J141" t="str">
        <f>ADDRESS(ROW(),input4714[[#This Row],[first col]]+1,4)&amp;":"&amp;ADDRESS(ROW(),input4714[[#This Row],[lastcol]],4)</f>
        <v>B141:F141</v>
      </c>
      <c r="K141" t="str">
        <f>ADDRESS(ROW(),input4714[[#This Row],[first col]],4)&amp;":"&amp;ADDRESS(ROW(),input4714[[#This Row],[lastcol]]-1,4)</f>
        <v>A141:E141</v>
      </c>
      <c r="L141" t="b" cm="1">
        <f t="array" aca="1" ref="L141" ca="1">SUMPRODUCT(--(INDIRECT(input4714[[#This Row],[range1]])&lt;INDIRECT(input4714[[#This Row],[range2]])))=COUNT(INDIRECT(input4714[[#This Row],[range1]]))</f>
        <v>1</v>
      </c>
      <c r="M141" t="b" cm="1">
        <f t="array" aca="1" ref="M141" ca="1">SUMPRODUCT(--(INDIRECT(input4714[[#This Row],[range1]])&gt;INDIRECT(input4714[[#This Row],[range2]])))=COUNT(INDIRECT(input4714[[#This Row],[range1]]))</f>
        <v>0</v>
      </c>
      <c r="N141" t="b">
        <f ca="1">IF(AND(NOT(input4714[[#This Row],[All DESC?]]),NOT(input4714[[#This Row],[All ASC?]])),FALSE(),TRUE())</f>
        <v>1</v>
      </c>
      <c r="O141" cm="1">
        <f t="array" aca="1" ref="O141" ca="1">IF(AND(input4714[[#This Row],[Safe Part 1]],(MAX(ABS((INDIRECT(input4714[[#This Row],[range2]]))-(INDIRECT(input4714[[#This Row],[range1]])))))&lt;=3),1,0)</f>
        <v>0</v>
      </c>
    </row>
    <row r="142" spans="1:15" x14ac:dyDescent="0.35">
      <c r="A142">
        <v>92</v>
      </c>
      <c r="B142">
        <v>91</v>
      </c>
      <c r="C142">
        <v>90</v>
      </c>
      <c r="D142">
        <v>89</v>
      </c>
      <c r="E142">
        <v>88</v>
      </c>
      <c r="F142">
        <v>84</v>
      </c>
      <c r="G142">
        <v>82</v>
      </c>
      <c r="H142">
        <f>1</f>
        <v>1</v>
      </c>
      <c r="I142">
        <f>COUNTA(input4714[[#This Row],[Column1.1]:[Column1.7]])</f>
        <v>7</v>
      </c>
      <c r="J142" t="str">
        <f>ADDRESS(ROW(),input4714[[#This Row],[first col]]+1,4)&amp;":"&amp;ADDRESS(ROW(),input4714[[#This Row],[lastcol]],4)</f>
        <v>B142:G142</v>
      </c>
      <c r="K142" t="str">
        <f>ADDRESS(ROW(),input4714[[#This Row],[first col]],4)&amp;":"&amp;ADDRESS(ROW(),input4714[[#This Row],[lastcol]]-1,4)</f>
        <v>A142:F142</v>
      </c>
      <c r="L142" t="b" cm="1">
        <f t="array" aca="1" ref="L142" ca="1">SUMPRODUCT(--(INDIRECT(input4714[[#This Row],[range1]])&lt;INDIRECT(input4714[[#This Row],[range2]])))=COUNT(INDIRECT(input4714[[#This Row],[range1]]))</f>
        <v>1</v>
      </c>
      <c r="M142" t="b" cm="1">
        <f t="array" aca="1" ref="M142" ca="1">SUMPRODUCT(--(INDIRECT(input4714[[#This Row],[range1]])&gt;INDIRECT(input4714[[#This Row],[range2]])))=COUNT(INDIRECT(input4714[[#This Row],[range1]]))</f>
        <v>0</v>
      </c>
      <c r="N142" t="b">
        <f ca="1">IF(AND(NOT(input4714[[#This Row],[All DESC?]]),NOT(input4714[[#This Row],[All ASC?]])),FALSE(),TRUE())</f>
        <v>1</v>
      </c>
      <c r="O142" cm="1">
        <f t="array" aca="1" ref="O142" ca="1">IF(AND(input4714[[#This Row],[Safe Part 1]],(MAX(ABS((INDIRECT(input4714[[#This Row],[range2]]))-(INDIRECT(input4714[[#This Row],[range1]])))))&lt;=3),1,0)</f>
        <v>0</v>
      </c>
    </row>
    <row r="143" spans="1:15" x14ac:dyDescent="0.35">
      <c r="A143">
        <v>87</v>
      </c>
      <c r="B143">
        <v>86</v>
      </c>
      <c r="C143">
        <v>83</v>
      </c>
      <c r="D143">
        <v>80</v>
      </c>
      <c r="E143">
        <v>79</v>
      </c>
      <c r="F143">
        <v>75</v>
      </c>
      <c r="G143">
        <v>75</v>
      </c>
      <c r="H143">
        <f>1</f>
        <v>1</v>
      </c>
      <c r="I143">
        <f>COUNTA(input4714[[#This Row],[Column1.1]:[Column1.7]])</f>
        <v>7</v>
      </c>
      <c r="J143" t="str">
        <f>ADDRESS(ROW(),input4714[[#This Row],[first col]]+1,4)&amp;":"&amp;ADDRESS(ROW(),input4714[[#This Row],[lastcol]],4)</f>
        <v>B143:G143</v>
      </c>
      <c r="K143" t="str">
        <f>ADDRESS(ROW(),input4714[[#This Row],[first col]],4)&amp;":"&amp;ADDRESS(ROW(),input4714[[#This Row],[lastcol]]-1,4)</f>
        <v>A143:F143</v>
      </c>
      <c r="L143" t="b" cm="1">
        <f t="array" aca="1" ref="L143" ca="1">SUMPRODUCT(--(INDIRECT(input4714[[#This Row],[range1]])&lt;INDIRECT(input4714[[#This Row],[range2]])))=COUNT(INDIRECT(input4714[[#This Row],[range1]]))</f>
        <v>0</v>
      </c>
      <c r="M143" t="b" cm="1">
        <f t="array" aca="1" ref="M143" ca="1">SUMPRODUCT(--(INDIRECT(input4714[[#This Row],[range1]])&gt;INDIRECT(input4714[[#This Row],[range2]])))=COUNT(INDIRECT(input4714[[#This Row],[range1]]))</f>
        <v>0</v>
      </c>
      <c r="N143" t="b">
        <f ca="1">IF(AND(NOT(input4714[[#This Row],[All DESC?]]),NOT(input4714[[#This Row],[All ASC?]])),FALSE(),TRUE())</f>
        <v>0</v>
      </c>
      <c r="O143" cm="1">
        <f t="array" aca="1" ref="O143" ca="1">IF(AND(input4714[[#This Row],[Safe Part 1]],(MAX(ABS((INDIRECT(input4714[[#This Row],[range2]]))-(INDIRECT(input4714[[#This Row],[range1]])))))&lt;=3),1,0)</f>
        <v>0</v>
      </c>
    </row>
    <row r="144" spans="1:15" x14ac:dyDescent="0.35">
      <c r="A144">
        <v>86</v>
      </c>
      <c r="B144">
        <v>83</v>
      </c>
      <c r="C144">
        <v>81</v>
      </c>
      <c r="D144">
        <v>77</v>
      </c>
      <c r="E144">
        <v>73</v>
      </c>
      <c r="H144">
        <f>1</f>
        <v>1</v>
      </c>
      <c r="I144">
        <f>COUNTA(input4714[[#This Row],[Column1.1]:[Column1.7]])</f>
        <v>5</v>
      </c>
      <c r="J144" t="str">
        <f>ADDRESS(ROW(),input4714[[#This Row],[first col]]+1,4)&amp;":"&amp;ADDRESS(ROW(),input4714[[#This Row],[lastcol]],4)</f>
        <v>B144:E144</v>
      </c>
      <c r="K144" t="str">
        <f>ADDRESS(ROW(),input4714[[#This Row],[first col]],4)&amp;":"&amp;ADDRESS(ROW(),input4714[[#This Row],[lastcol]]-1,4)</f>
        <v>A144:D144</v>
      </c>
      <c r="L144" t="b" cm="1">
        <f t="array" aca="1" ref="L144" ca="1">SUMPRODUCT(--(INDIRECT(input4714[[#This Row],[range1]])&lt;INDIRECT(input4714[[#This Row],[range2]])))=COUNT(INDIRECT(input4714[[#This Row],[range1]]))</f>
        <v>1</v>
      </c>
      <c r="M144" t="b" cm="1">
        <f t="array" aca="1" ref="M144" ca="1">SUMPRODUCT(--(INDIRECT(input4714[[#This Row],[range1]])&gt;INDIRECT(input4714[[#This Row],[range2]])))=COUNT(INDIRECT(input4714[[#This Row],[range1]]))</f>
        <v>0</v>
      </c>
      <c r="N144" t="b">
        <f ca="1">IF(AND(NOT(input4714[[#This Row],[All DESC?]]),NOT(input4714[[#This Row],[All ASC?]])),FALSE(),TRUE())</f>
        <v>1</v>
      </c>
      <c r="O144" cm="1">
        <f t="array" aca="1" ref="O144" ca="1">IF(AND(input4714[[#This Row],[Safe Part 1]],(MAX(ABS((INDIRECT(input4714[[#This Row],[range2]]))-(INDIRECT(input4714[[#This Row],[range1]])))))&lt;=3),1,0)</f>
        <v>0</v>
      </c>
    </row>
    <row r="145" spans="1:15" x14ac:dyDescent="0.35">
      <c r="A145">
        <v>79</v>
      </c>
      <c r="B145">
        <v>76</v>
      </c>
      <c r="C145">
        <v>75</v>
      </c>
      <c r="D145">
        <v>73</v>
      </c>
      <c r="E145">
        <v>69</v>
      </c>
      <c r="F145">
        <v>62</v>
      </c>
      <c r="H145">
        <f>1</f>
        <v>1</v>
      </c>
      <c r="I145">
        <f>COUNTA(input4714[[#This Row],[Column1.1]:[Column1.7]])</f>
        <v>6</v>
      </c>
      <c r="J145" t="str">
        <f>ADDRESS(ROW(),input4714[[#This Row],[first col]]+1,4)&amp;":"&amp;ADDRESS(ROW(),input4714[[#This Row],[lastcol]],4)</f>
        <v>B145:F145</v>
      </c>
      <c r="K145" t="str">
        <f>ADDRESS(ROW(),input4714[[#This Row],[first col]],4)&amp;":"&amp;ADDRESS(ROW(),input4714[[#This Row],[lastcol]]-1,4)</f>
        <v>A145:E145</v>
      </c>
      <c r="L145" t="b" cm="1">
        <f t="array" aca="1" ref="L145" ca="1">SUMPRODUCT(--(INDIRECT(input4714[[#This Row],[range1]])&lt;INDIRECT(input4714[[#This Row],[range2]])))=COUNT(INDIRECT(input4714[[#This Row],[range1]]))</f>
        <v>1</v>
      </c>
      <c r="M145" t="b" cm="1">
        <f t="array" aca="1" ref="M145" ca="1">SUMPRODUCT(--(INDIRECT(input4714[[#This Row],[range1]])&gt;INDIRECT(input4714[[#This Row],[range2]])))=COUNT(INDIRECT(input4714[[#This Row],[range1]]))</f>
        <v>0</v>
      </c>
      <c r="N145" t="b">
        <f ca="1">IF(AND(NOT(input4714[[#This Row],[All DESC?]]),NOT(input4714[[#This Row],[All ASC?]])),FALSE(),TRUE())</f>
        <v>1</v>
      </c>
      <c r="O145" cm="1">
        <f t="array" aca="1" ref="O145" ca="1">IF(AND(input4714[[#This Row],[Safe Part 1]],(MAX(ABS((INDIRECT(input4714[[#This Row],[range2]]))-(INDIRECT(input4714[[#This Row],[range1]])))))&lt;=3),1,0)</f>
        <v>0</v>
      </c>
    </row>
    <row r="146" spans="1:15" x14ac:dyDescent="0.35">
      <c r="A146">
        <v>88</v>
      </c>
      <c r="B146">
        <v>86</v>
      </c>
      <c r="C146">
        <v>81</v>
      </c>
      <c r="D146">
        <v>80</v>
      </c>
      <c r="E146">
        <v>78</v>
      </c>
      <c r="H146">
        <f>1</f>
        <v>1</v>
      </c>
      <c r="I146">
        <f>COUNTA(input4714[[#This Row],[Column1.1]:[Column1.7]])</f>
        <v>5</v>
      </c>
      <c r="J146" t="str">
        <f>ADDRESS(ROW(),input4714[[#This Row],[first col]]+1,4)&amp;":"&amp;ADDRESS(ROW(),input4714[[#This Row],[lastcol]],4)</f>
        <v>B146:E146</v>
      </c>
      <c r="K146" t="str">
        <f>ADDRESS(ROW(),input4714[[#This Row],[first col]],4)&amp;":"&amp;ADDRESS(ROW(),input4714[[#This Row],[lastcol]]-1,4)</f>
        <v>A146:D146</v>
      </c>
      <c r="L146" t="b" cm="1">
        <f t="array" aca="1" ref="L146" ca="1">SUMPRODUCT(--(INDIRECT(input4714[[#This Row],[range1]])&lt;INDIRECT(input4714[[#This Row],[range2]])))=COUNT(INDIRECT(input4714[[#This Row],[range1]]))</f>
        <v>1</v>
      </c>
      <c r="M146" t="b" cm="1">
        <f t="array" aca="1" ref="M146" ca="1">SUMPRODUCT(--(INDIRECT(input4714[[#This Row],[range1]])&gt;INDIRECT(input4714[[#This Row],[range2]])))=COUNT(INDIRECT(input4714[[#This Row],[range1]]))</f>
        <v>0</v>
      </c>
      <c r="N146" t="b">
        <f ca="1">IF(AND(NOT(input4714[[#This Row],[All DESC?]]),NOT(input4714[[#This Row],[All ASC?]])),FALSE(),TRUE())</f>
        <v>1</v>
      </c>
      <c r="O146" cm="1">
        <f t="array" aca="1" ref="O146" ca="1">IF(AND(input4714[[#This Row],[Safe Part 1]],(MAX(ABS((INDIRECT(input4714[[#This Row],[range2]]))-(INDIRECT(input4714[[#This Row],[range1]])))))&lt;=3),1,0)</f>
        <v>0</v>
      </c>
    </row>
    <row r="147" spans="1:15" x14ac:dyDescent="0.35">
      <c r="A147">
        <v>88</v>
      </c>
      <c r="B147">
        <v>86</v>
      </c>
      <c r="C147">
        <v>85</v>
      </c>
      <c r="D147">
        <v>82</v>
      </c>
      <c r="E147">
        <v>77</v>
      </c>
      <c r="F147">
        <v>80</v>
      </c>
      <c r="H147">
        <f>1</f>
        <v>1</v>
      </c>
      <c r="I147">
        <f>COUNTA(input4714[[#This Row],[Column1.1]:[Column1.7]])</f>
        <v>6</v>
      </c>
      <c r="J147" t="str">
        <f>ADDRESS(ROW(),input4714[[#This Row],[first col]]+1,4)&amp;":"&amp;ADDRESS(ROW(),input4714[[#This Row],[lastcol]],4)</f>
        <v>B147:F147</v>
      </c>
      <c r="K147" t="str">
        <f>ADDRESS(ROW(),input4714[[#This Row],[first col]],4)&amp;":"&amp;ADDRESS(ROW(),input4714[[#This Row],[lastcol]]-1,4)</f>
        <v>A147:E147</v>
      </c>
      <c r="L147" t="b" cm="1">
        <f t="array" aca="1" ref="L147" ca="1">SUMPRODUCT(--(INDIRECT(input4714[[#This Row],[range1]])&lt;INDIRECT(input4714[[#This Row],[range2]])))=COUNT(INDIRECT(input4714[[#This Row],[range1]]))</f>
        <v>0</v>
      </c>
      <c r="M147" t="b" cm="1">
        <f t="array" aca="1" ref="M147" ca="1">SUMPRODUCT(--(INDIRECT(input4714[[#This Row],[range1]])&gt;INDIRECT(input4714[[#This Row],[range2]])))=COUNT(INDIRECT(input4714[[#This Row],[range1]]))</f>
        <v>0</v>
      </c>
      <c r="N147" t="b">
        <f ca="1">IF(AND(NOT(input4714[[#This Row],[All DESC?]]),NOT(input4714[[#This Row],[All ASC?]])),FALSE(),TRUE())</f>
        <v>0</v>
      </c>
      <c r="O147" cm="1">
        <f t="array" aca="1" ref="O147" ca="1">IF(AND(input4714[[#This Row],[Safe Part 1]],(MAX(ABS((INDIRECT(input4714[[#This Row],[range2]]))-(INDIRECT(input4714[[#This Row],[range1]])))))&lt;=3),1,0)</f>
        <v>0</v>
      </c>
    </row>
    <row r="148" spans="1:15" x14ac:dyDescent="0.35">
      <c r="A148">
        <v>57</v>
      </c>
      <c r="B148">
        <v>55</v>
      </c>
      <c r="C148">
        <v>54</v>
      </c>
      <c r="D148">
        <v>51</v>
      </c>
      <c r="E148">
        <v>49</v>
      </c>
      <c r="F148">
        <v>42</v>
      </c>
      <c r="G148">
        <v>40</v>
      </c>
      <c r="H148">
        <f>1</f>
        <v>1</v>
      </c>
      <c r="I148">
        <f>COUNTA(input4714[[#This Row],[Column1.1]:[Column1.7]])</f>
        <v>7</v>
      </c>
      <c r="J148" t="str">
        <f>ADDRESS(ROW(),input4714[[#This Row],[first col]]+1,4)&amp;":"&amp;ADDRESS(ROW(),input4714[[#This Row],[lastcol]],4)</f>
        <v>B148:G148</v>
      </c>
      <c r="K148" t="str">
        <f>ADDRESS(ROW(),input4714[[#This Row],[first col]],4)&amp;":"&amp;ADDRESS(ROW(),input4714[[#This Row],[lastcol]]-1,4)</f>
        <v>A148:F148</v>
      </c>
      <c r="L148" t="b" cm="1">
        <f t="array" aca="1" ref="L148" ca="1">SUMPRODUCT(--(INDIRECT(input4714[[#This Row],[range1]])&lt;INDIRECT(input4714[[#This Row],[range2]])))=COUNT(INDIRECT(input4714[[#This Row],[range1]]))</f>
        <v>1</v>
      </c>
      <c r="M148" t="b" cm="1">
        <f t="array" aca="1" ref="M148" ca="1">SUMPRODUCT(--(INDIRECT(input4714[[#This Row],[range1]])&gt;INDIRECT(input4714[[#This Row],[range2]])))=COUNT(INDIRECT(input4714[[#This Row],[range1]]))</f>
        <v>0</v>
      </c>
      <c r="N148" t="b">
        <f ca="1">IF(AND(NOT(input4714[[#This Row],[All DESC?]]),NOT(input4714[[#This Row],[All ASC?]])),FALSE(),TRUE())</f>
        <v>1</v>
      </c>
      <c r="O148" cm="1">
        <f t="array" aca="1" ref="O148" ca="1">IF(AND(input4714[[#This Row],[Safe Part 1]],(MAX(ABS((INDIRECT(input4714[[#This Row],[range2]]))-(INDIRECT(input4714[[#This Row],[range1]])))))&lt;=3),1,0)</f>
        <v>0</v>
      </c>
    </row>
    <row r="149" spans="1:15" x14ac:dyDescent="0.35">
      <c r="A149">
        <v>47</v>
      </c>
      <c r="B149">
        <v>44</v>
      </c>
      <c r="C149">
        <v>41</v>
      </c>
      <c r="D149">
        <v>35</v>
      </c>
      <c r="E149">
        <v>33</v>
      </c>
      <c r="F149">
        <v>31</v>
      </c>
      <c r="G149">
        <v>27</v>
      </c>
      <c r="H149">
        <f>1</f>
        <v>1</v>
      </c>
      <c r="I149">
        <f>COUNTA(input4714[[#This Row],[Column1.1]:[Column1.7]])</f>
        <v>7</v>
      </c>
      <c r="J149" t="str">
        <f>ADDRESS(ROW(),input4714[[#This Row],[first col]]+1,4)&amp;":"&amp;ADDRESS(ROW(),input4714[[#This Row],[lastcol]],4)</f>
        <v>B149:G149</v>
      </c>
      <c r="K149" t="str">
        <f>ADDRESS(ROW(),input4714[[#This Row],[first col]],4)&amp;":"&amp;ADDRESS(ROW(),input4714[[#This Row],[lastcol]]-1,4)</f>
        <v>A149:F149</v>
      </c>
      <c r="L149" t="b" cm="1">
        <f t="array" aca="1" ref="L149" ca="1">SUMPRODUCT(--(INDIRECT(input4714[[#This Row],[range1]])&lt;INDIRECT(input4714[[#This Row],[range2]])))=COUNT(INDIRECT(input4714[[#This Row],[range1]]))</f>
        <v>1</v>
      </c>
      <c r="M149" t="b" cm="1">
        <f t="array" aca="1" ref="M149" ca="1">SUMPRODUCT(--(INDIRECT(input4714[[#This Row],[range1]])&gt;INDIRECT(input4714[[#This Row],[range2]])))=COUNT(INDIRECT(input4714[[#This Row],[range1]]))</f>
        <v>0</v>
      </c>
      <c r="N149" t="b">
        <f ca="1">IF(AND(NOT(input4714[[#This Row],[All DESC?]]),NOT(input4714[[#This Row],[All ASC?]])),FALSE(),TRUE())</f>
        <v>1</v>
      </c>
      <c r="O149" cm="1">
        <f t="array" aca="1" ref="O149" ca="1">IF(AND(input4714[[#This Row],[Safe Part 1]],(MAX(ABS((INDIRECT(input4714[[#This Row],[range2]]))-(INDIRECT(input4714[[#This Row],[range1]])))))&lt;=3),1,0)</f>
        <v>0</v>
      </c>
    </row>
    <row r="150" spans="1:15" x14ac:dyDescent="0.35">
      <c r="A150">
        <v>29</v>
      </c>
      <c r="B150">
        <v>26</v>
      </c>
      <c r="C150">
        <v>20</v>
      </c>
      <c r="D150">
        <v>17</v>
      </c>
      <c r="E150">
        <v>16</v>
      </c>
      <c r="F150">
        <v>14</v>
      </c>
      <c r="G150">
        <v>7</v>
      </c>
      <c r="H150">
        <f>1</f>
        <v>1</v>
      </c>
      <c r="I150">
        <f>COUNTA(input4714[[#This Row],[Column1.1]:[Column1.7]])</f>
        <v>7</v>
      </c>
      <c r="J150" t="str">
        <f>ADDRESS(ROW(),input4714[[#This Row],[first col]]+1,4)&amp;":"&amp;ADDRESS(ROW(),input4714[[#This Row],[lastcol]],4)</f>
        <v>B150:G150</v>
      </c>
      <c r="K150" t="str">
        <f>ADDRESS(ROW(),input4714[[#This Row],[first col]],4)&amp;":"&amp;ADDRESS(ROW(),input4714[[#This Row],[lastcol]]-1,4)</f>
        <v>A150:F150</v>
      </c>
      <c r="L150" t="b" cm="1">
        <f t="array" aca="1" ref="L150" ca="1">SUMPRODUCT(--(INDIRECT(input4714[[#This Row],[range1]])&lt;INDIRECT(input4714[[#This Row],[range2]])))=COUNT(INDIRECT(input4714[[#This Row],[range1]]))</f>
        <v>1</v>
      </c>
      <c r="M150" t="b" cm="1">
        <f t="array" aca="1" ref="M150" ca="1">SUMPRODUCT(--(INDIRECT(input4714[[#This Row],[range1]])&gt;INDIRECT(input4714[[#This Row],[range2]])))=COUNT(INDIRECT(input4714[[#This Row],[range1]]))</f>
        <v>0</v>
      </c>
      <c r="N150" t="b">
        <f ca="1">IF(AND(NOT(input4714[[#This Row],[All DESC?]]),NOT(input4714[[#This Row],[All ASC?]])),FALSE(),TRUE())</f>
        <v>1</v>
      </c>
      <c r="O150" cm="1">
        <f t="array" aca="1" ref="O150" ca="1">IF(AND(input4714[[#This Row],[Safe Part 1]],(MAX(ABS((INDIRECT(input4714[[#This Row],[range2]]))-(INDIRECT(input4714[[#This Row],[range1]])))))&lt;=3),1,0)</f>
        <v>0</v>
      </c>
    </row>
    <row r="151" spans="1:15" x14ac:dyDescent="0.35">
      <c r="A151">
        <v>49</v>
      </c>
      <c r="B151">
        <v>51</v>
      </c>
      <c r="C151">
        <v>48</v>
      </c>
      <c r="D151">
        <v>45</v>
      </c>
      <c r="E151">
        <v>42</v>
      </c>
      <c r="F151">
        <v>40</v>
      </c>
      <c r="H151">
        <f>1</f>
        <v>1</v>
      </c>
      <c r="I151">
        <f>COUNTA(input4714[[#This Row],[Column1.1]:[Column1.7]])</f>
        <v>6</v>
      </c>
      <c r="J151" t="str">
        <f>ADDRESS(ROW(),input4714[[#This Row],[first col]]+1,4)&amp;":"&amp;ADDRESS(ROW(),input4714[[#This Row],[lastcol]],4)</f>
        <v>B151:F151</v>
      </c>
      <c r="K151" t="str">
        <f>ADDRESS(ROW(),input4714[[#This Row],[first col]],4)&amp;":"&amp;ADDRESS(ROW(),input4714[[#This Row],[lastcol]]-1,4)</f>
        <v>A151:E151</v>
      </c>
      <c r="L151" t="b" cm="1">
        <f t="array" aca="1" ref="L151" ca="1">SUMPRODUCT(--(INDIRECT(input4714[[#This Row],[range1]])&lt;INDIRECT(input4714[[#This Row],[range2]])))=COUNT(INDIRECT(input4714[[#This Row],[range1]]))</f>
        <v>0</v>
      </c>
      <c r="M151" t="b" cm="1">
        <f t="array" aca="1" ref="M151" ca="1">SUMPRODUCT(--(INDIRECT(input4714[[#This Row],[range1]])&gt;INDIRECT(input4714[[#This Row],[range2]])))=COUNT(INDIRECT(input4714[[#This Row],[range1]]))</f>
        <v>0</v>
      </c>
      <c r="N151" t="b">
        <f ca="1">IF(AND(NOT(input4714[[#This Row],[All DESC?]]),NOT(input4714[[#This Row],[All ASC?]])),FALSE(),TRUE())</f>
        <v>0</v>
      </c>
      <c r="O151" cm="1">
        <f t="array" aca="1" ref="O151" ca="1">IF(AND(input4714[[#This Row],[Safe Part 1]],(MAX(ABS((INDIRECT(input4714[[#This Row],[range2]]))-(INDIRECT(input4714[[#This Row],[range1]])))))&lt;=3),1,0)</f>
        <v>0</v>
      </c>
    </row>
    <row r="152" spans="1:15" x14ac:dyDescent="0.35">
      <c r="A152">
        <v>62</v>
      </c>
      <c r="B152">
        <v>65</v>
      </c>
      <c r="C152">
        <v>62</v>
      </c>
      <c r="D152">
        <v>59</v>
      </c>
      <c r="E152">
        <v>56</v>
      </c>
      <c r="F152">
        <v>54</v>
      </c>
      <c r="G152">
        <v>55</v>
      </c>
      <c r="H152">
        <f>1</f>
        <v>1</v>
      </c>
      <c r="I152">
        <f>COUNTA(input4714[[#This Row],[Column1.1]:[Column1.7]])</f>
        <v>7</v>
      </c>
      <c r="J152" t="str">
        <f>ADDRESS(ROW(),input4714[[#This Row],[first col]]+1,4)&amp;":"&amp;ADDRESS(ROW(),input4714[[#This Row],[lastcol]],4)</f>
        <v>B152:G152</v>
      </c>
      <c r="K152" t="str">
        <f>ADDRESS(ROW(),input4714[[#This Row],[first col]],4)&amp;":"&amp;ADDRESS(ROW(),input4714[[#This Row],[lastcol]]-1,4)</f>
        <v>A152:F152</v>
      </c>
      <c r="L152" t="b" cm="1">
        <f t="array" aca="1" ref="L152" ca="1">SUMPRODUCT(--(INDIRECT(input4714[[#This Row],[range1]])&lt;INDIRECT(input4714[[#This Row],[range2]])))=COUNT(INDIRECT(input4714[[#This Row],[range1]]))</f>
        <v>0</v>
      </c>
      <c r="M152" t="b" cm="1">
        <f t="array" aca="1" ref="M152" ca="1">SUMPRODUCT(--(INDIRECT(input4714[[#This Row],[range1]])&gt;INDIRECT(input4714[[#This Row],[range2]])))=COUNT(INDIRECT(input4714[[#This Row],[range1]]))</f>
        <v>0</v>
      </c>
      <c r="N152" t="b">
        <f ca="1">IF(AND(NOT(input4714[[#This Row],[All DESC?]]),NOT(input4714[[#This Row],[All ASC?]])),FALSE(),TRUE())</f>
        <v>0</v>
      </c>
      <c r="O152" cm="1">
        <f t="array" aca="1" ref="O152" ca="1">IF(AND(input4714[[#This Row],[Safe Part 1]],(MAX(ABS((INDIRECT(input4714[[#This Row],[range2]]))-(INDIRECT(input4714[[#This Row],[range1]])))))&lt;=3),1,0)</f>
        <v>0</v>
      </c>
    </row>
    <row r="153" spans="1:15" x14ac:dyDescent="0.35">
      <c r="A153">
        <v>54</v>
      </c>
      <c r="B153">
        <v>56</v>
      </c>
      <c r="C153">
        <v>54</v>
      </c>
      <c r="D153">
        <v>51</v>
      </c>
      <c r="E153">
        <v>51</v>
      </c>
      <c r="H153">
        <f>1</f>
        <v>1</v>
      </c>
      <c r="I153">
        <f>COUNTA(input4714[[#This Row],[Column1.1]:[Column1.7]])</f>
        <v>5</v>
      </c>
      <c r="J153" t="str">
        <f>ADDRESS(ROW(),input4714[[#This Row],[first col]]+1,4)&amp;":"&amp;ADDRESS(ROW(),input4714[[#This Row],[lastcol]],4)</f>
        <v>B153:E153</v>
      </c>
      <c r="K153" t="str">
        <f>ADDRESS(ROW(),input4714[[#This Row],[first col]],4)&amp;":"&amp;ADDRESS(ROW(),input4714[[#This Row],[lastcol]]-1,4)</f>
        <v>A153:D153</v>
      </c>
      <c r="L153" t="b" cm="1">
        <f t="array" aca="1" ref="L153" ca="1">SUMPRODUCT(--(INDIRECT(input4714[[#This Row],[range1]])&lt;INDIRECT(input4714[[#This Row],[range2]])))=COUNT(INDIRECT(input4714[[#This Row],[range1]]))</f>
        <v>0</v>
      </c>
      <c r="M153" t="b" cm="1">
        <f t="array" aca="1" ref="M153" ca="1">SUMPRODUCT(--(INDIRECT(input4714[[#This Row],[range1]])&gt;INDIRECT(input4714[[#This Row],[range2]])))=COUNT(INDIRECT(input4714[[#This Row],[range1]]))</f>
        <v>0</v>
      </c>
      <c r="N153" t="b">
        <f ca="1">IF(AND(NOT(input4714[[#This Row],[All DESC?]]),NOT(input4714[[#This Row],[All ASC?]])),FALSE(),TRUE())</f>
        <v>0</v>
      </c>
      <c r="O153" cm="1">
        <f t="array" aca="1" ref="O153" ca="1">IF(AND(input4714[[#This Row],[Safe Part 1]],(MAX(ABS((INDIRECT(input4714[[#This Row],[range2]]))-(INDIRECT(input4714[[#This Row],[range1]])))))&lt;=3),1,0)</f>
        <v>0</v>
      </c>
    </row>
    <row r="154" spans="1:15" x14ac:dyDescent="0.35">
      <c r="A154">
        <v>83</v>
      </c>
      <c r="B154">
        <v>85</v>
      </c>
      <c r="C154">
        <v>83</v>
      </c>
      <c r="D154">
        <v>80</v>
      </c>
      <c r="E154">
        <v>77</v>
      </c>
      <c r="F154">
        <v>74</v>
      </c>
      <c r="G154">
        <v>70</v>
      </c>
      <c r="H154">
        <f>1</f>
        <v>1</v>
      </c>
      <c r="I154">
        <f>COUNTA(input4714[[#This Row],[Column1.1]:[Column1.7]])</f>
        <v>7</v>
      </c>
      <c r="J154" t="str">
        <f>ADDRESS(ROW(),input4714[[#This Row],[first col]]+1,4)&amp;":"&amp;ADDRESS(ROW(),input4714[[#This Row],[lastcol]],4)</f>
        <v>B154:G154</v>
      </c>
      <c r="K154" t="str">
        <f>ADDRESS(ROW(),input4714[[#This Row],[first col]],4)&amp;":"&amp;ADDRESS(ROW(),input4714[[#This Row],[lastcol]]-1,4)</f>
        <v>A154:F154</v>
      </c>
      <c r="L154" t="b" cm="1">
        <f t="array" aca="1" ref="L154" ca="1">SUMPRODUCT(--(INDIRECT(input4714[[#This Row],[range1]])&lt;INDIRECT(input4714[[#This Row],[range2]])))=COUNT(INDIRECT(input4714[[#This Row],[range1]]))</f>
        <v>0</v>
      </c>
      <c r="M154" t="b" cm="1">
        <f t="array" aca="1" ref="M154" ca="1">SUMPRODUCT(--(INDIRECT(input4714[[#This Row],[range1]])&gt;INDIRECT(input4714[[#This Row],[range2]])))=COUNT(INDIRECT(input4714[[#This Row],[range1]]))</f>
        <v>0</v>
      </c>
      <c r="N154" t="b">
        <f ca="1">IF(AND(NOT(input4714[[#This Row],[All DESC?]]),NOT(input4714[[#This Row],[All ASC?]])),FALSE(),TRUE())</f>
        <v>0</v>
      </c>
      <c r="O154" cm="1">
        <f t="array" aca="1" ref="O154" ca="1">IF(AND(input4714[[#This Row],[Safe Part 1]],(MAX(ABS((INDIRECT(input4714[[#This Row],[range2]]))-(INDIRECT(input4714[[#This Row],[range1]])))))&lt;=3),1,0)</f>
        <v>0</v>
      </c>
    </row>
    <row r="155" spans="1:15" x14ac:dyDescent="0.35">
      <c r="A155">
        <v>37</v>
      </c>
      <c r="B155">
        <v>38</v>
      </c>
      <c r="C155">
        <v>37</v>
      </c>
      <c r="D155">
        <v>36</v>
      </c>
      <c r="E155">
        <v>35</v>
      </c>
      <c r="F155">
        <v>28</v>
      </c>
      <c r="H155">
        <f>1</f>
        <v>1</v>
      </c>
      <c r="I155">
        <f>COUNTA(input4714[[#This Row],[Column1.1]:[Column1.7]])</f>
        <v>6</v>
      </c>
      <c r="J155" t="str">
        <f>ADDRESS(ROW(),input4714[[#This Row],[first col]]+1,4)&amp;":"&amp;ADDRESS(ROW(),input4714[[#This Row],[lastcol]],4)</f>
        <v>B155:F155</v>
      </c>
      <c r="K155" t="str">
        <f>ADDRESS(ROW(),input4714[[#This Row],[first col]],4)&amp;":"&amp;ADDRESS(ROW(),input4714[[#This Row],[lastcol]]-1,4)</f>
        <v>A155:E155</v>
      </c>
      <c r="L155" t="b" cm="1">
        <f t="array" aca="1" ref="L155" ca="1">SUMPRODUCT(--(INDIRECT(input4714[[#This Row],[range1]])&lt;INDIRECT(input4714[[#This Row],[range2]])))=COUNT(INDIRECT(input4714[[#This Row],[range1]]))</f>
        <v>0</v>
      </c>
      <c r="M155" t="b" cm="1">
        <f t="array" aca="1" ref="M155" ca="1">SUMPRODUCT(--(INDIRECT(input4714[[#This Row],[range1]])&gt;INDIRECT(input4714[[#This Row],[range2]])))=COUNT(INDIRECT(input4714[[#This Row],[range1]]))</f>
        <v>0</v>
      </c>
      <c r="N155" t="b">
        <f ca="1">IF(AND(NOT(input4714[[#This Row],[All DESC?]]),NOT(input4714[[#This Row],[All ASC?]])),FALSE(),TRUE())</f>
        <v>0</v>
      </c>
      <c r="O155" cm="1">
        <f t="array" aca="1" ref="O155" ca="1">IF(AND(input4714[[#This Row],[Safe Part 1]],(MAX(ABS((INDIRECT(input4714[[#This Row],[range2]]))-(INDIRECT(input4714[[#This Row],[range1]])))))&lt;=3),1,0)</f>
        <v>0</v>
      </c>
    </row>
    <row r="156" spans="1:15" x14ac:dyDescent="0.35">
      <c r="A156">
        <v>39</v>
      </c>
      <c r="B156">
        <v>42</v>
      </c>
      <c r="C156">
        <v>39</v>
      </c>
      <c r="D156">
        <v>40</v>
      </c>
      <c r="E156">
        <v>39</v>
      </c>
      <c r="F156">
        <v>38</v>
      </c>
      <c r="G156">
        <v>37</v>
      </c>
      <c r="H156">
        <f>1</f>
        <v>1</v>
      </c>
      <c r="I156">
        <f>COUNTA(input4714[[#This Row],[Column1.1]:[Column1.7]])</f>
        <v>7</v>
      </c>
      <c r="J156" t="str">
        <f>ADDRESS(ROW(),input4714[[#This Row],[first col]]+1,4)&amp;":"&amp;ADDRESS(ROW(),input4714[[#This Row],[lastcol]],4)</f>
        <v>B156:G156</v>
      </c>
      <c r="K156" t="str">
        <f>ADDRESS(ROW(),input4714[[#This Row],[first col]],4)&amp;":"&amp;ADDRESS(ROW(),input4714[[#This Row],[lastcol]]-1,4)</f>
        <v>A156:F156</v>
      </c>
      <c r="L156" t="b" cm="1">
        <f t="array" aca="1" ref="L156" ca="1">SUMPRODUCT(--(INDIRECT(input4714[[#This Row],[range1]])&lt;INDIRECT(input4714[[#This Row],[range2]])))=COUNT(INDIRECT(input4714[[#This Row],[range1]]))</f>
        <v>0</v>
      </c>
      <c r="M156" t="b" cm="1">
        <f t="array" aca="1" ref="M156" ca="1">SUMPRODUCT(--(INDIRECT(input4714[[#This Row],[range1]])&gt;INDIRECT(input4714[[#This Row],[range2]])))=COUNT(INDIRECT(input4714[[#This Row],[range1]]))</f>
        <v>0</v>
      </c>
      <c r="N156" t="b">
        <f ca="1">IF(AND(NOT(input4714[[#This Row],[All DESC?]]),NOT(input4714[[#This Row],[All ASC?]])),FALSE(),TRUE())</f>
        <v>0</v>
      </c>
      <c r="O156" cm="1">
        <f t="array" aca="1" ref="O156" ca="1">IF(AND(input4714[[#This Row],[Safe Part 1]],(MAX(ABS((INDIRECT(input4714[[#This Row],[range2]]))-(INDIRECT(input4714[[#This Row],[range1]])))))&lt;=3),1,0)</f>
        <v>0</v>
      </c>
    </row>
    <row r="157" spans="1:15" x14ac:dyDescent="0.35">
      <c r="A157">
        <v>19</v>
      </c>
      <c r="B157">
        <v>21</v>
      </c>
      <c r="C157">
        <v>20</v>
      </c>
      <c r="D157">
        <v>17</v>
      </c>
      <c r="E157">
        <v>16</v>
      </c>
      <c r="F157">
        <v>13</v>
      </c>
      <c r="G157">
        <v>15</v>
      </c>
      <c r="H157">
        <f>1</f>
        <v>1</v>
      </c>
      <c r="I157">
        <f>COUNTA(input4714[[#This Row],[Column1.1]:[Column1.7]])</f>
        <v>7</v>
      </c>
      <c r="J157" t="str">
        <f>ADDRESS(ROW(),input4714[[#This Row],[first col]]+1,4)&amp;":"&amp;ADDRESS(ROW(),input4714[[#This Row],[lastcol]],4)</f>
        <v>B157:G157</v>
      </c>
      <c r="K157" t="str">
        <f>ADDRESS(ROW(),input4714[[#This Row],[first col]],4)&amp;":"&amp;ADDRESS(ROW(),input4714[[#This Row],[lastcol]]-1,4)</f>
        <v>A157:F157</v>
      </c>
      <c r="L157" t="b" cm="1">
        <f t="array" aca="1" ref="L157" ca="1">SUMPRODUCT(--(INDIRECT(input4714[[#This Row],[range1]])&lt;INDIRECT(input4714[[#This Row],[range2]])))=COUNT(INDIRECT(input4714[[#This Row],[range1]]))</f>
        <v>0</v>
      </c>
      <c r="M157" t="b" cm="1">
        <f t="array" aca="1" ref="M157" ca="1">SUMPRODUCT(--(INDIRECT(input4714[[#This Row],[range1]])&gt;INDIRECT(input4714[[#This Row],[range2]])))=COUNT(INDIRECT(input4714[[#This Row],[range1]]))</f>
        <v>0</v>
      </c>
      <c r="N157" t="b">
        <f ca="1">IF(AND(NOT(input4714[[#This Row],[All DESC?]]),NOT(input4714[[#This Row],[All ASC?]])),FALSE(),TRUE())</f>
        <v>0</v>
      </c>
      <c r="O157" cm="1">
        <f t="array" aca="1" ref="O157" ca="1">IF(AND(input4714[[#This Row],[Safe Part 1]],(MAX(ABS((INDIRECT(input4714[[#This Row],[range2]]))-(INDIRECT(input4714[[#This Row],[range1]])))))&lt;=3),1,0)</f>
        <v>0</v>
      </c>
    </row>
    <row r="158" spans="1:15" x14ac:dyDescent="0.35">
      <c r="A158">
        <v>8</v>
      </c>
      <c r="B158">
        <v>11</v>
      </c>
      <c r="C158">
        <v>9</v>
      </c>
      <c r="D158">
        <v>7</v>
      </c>
      <c r="E158">
        <v>8</v>
      </c>
      <c r="F158">
        <v>8</v>
      </c>
      <c r="H158">
        <f>1</f>
        <v>1</v>
      </c>
      <c r="I158">
        <f>COUNTA(input4714[[#This Row],[Column1.1]:[Column1.7]])</f>
        <v>6</v>
      </c>
      <c r="J158" t="str">
        <f>ADDRESS(ROW(),input4714[[#This Row],[first col]]+1,4)&amp;":"&amp;ADDRESS(ROW(),input4714[[#This Row],[lastcol]],4)</f>
        <v>B158:F158</v>
      </c>
      <c r="K158" t="str">
        <f>ADDRESS(ROW(),input4714[[#This Row],[first col]],4)&amp;":"&amp;ADDRESS(ROW(),input4714[[#This Row],[lastcol]]-1,4)</f>
        <v>A158:E158</v>
      </c>
      <c r="L158" t="b" cm="1">
        <f t="array" aca="1" ref="L158" ca="1">SUMPRODUCT(--(INDIRECT(input4714[[#This Row],[range1]])&lt;INDIRECT(input4714[[#This Row],[range2]])))=COUNT(INDIRECT(input4714[[#This Row],[range1]]))</f>
        <v>0</v>
      </c>
      <c r="M158" t="b" cm="1">
        <f t="array" aca="1" ref="M158" ca="1">SUMPRODUCT(--(INDIRECT(input4714[[#This Row],[range1]])&gt;INDIRECT(input4714[[#This Row],[range2]])))=COUNT(INDIRECT(input4714[[#This Row],[range1]]))</f>
        <v>0</v>
      </c>
      <c r="N158" t="b">
        <f ca="1">IF(AND(NOT(input4714[[#This Row],[All DESC?]]),NOT(input4714[[#This Row],[All ASC?]])),FALSE(),TRUE())</f>
        <v>0</v>
      </c>
      <c r="O158" cm="1">
        <f t="array" aca="1" ref="O158" ca="1">IF(AND(input4714[[#This Row],[Safe Part 1]],(MAX(ABS((INDIRECT(input4714[[#This Row],[range2]]))-(INDIRECT(input4714[[#This Row],[range1]])))))&lt;=3),1,0)</f>
        <v>0</v>
      </c>
    </row>
    <row r="159" spans="1:15" x14ac:dyDescent="0.35">
      <c r="A159">
        <v>70</v>
      </c>
      <c r="B159">
        <v>72</v>
      </c>
      <c r="C159">
        <v>70</v>
      </c>
      <c r="D159">
        <v>67</v>
      </c>
      <c r="E159">
        <v>68</v>
      </c>
      <c r="F159">
        <v>64</v>
      </c>
      <c r="H159">
        <f>1</f>
        <v>1</v>
      </c>
      <c r="I159">
        <f>COUNTA(input4714[[#This Row],[Column1.1]:[Column1.7]])</f>
        <v>6</v>
      </c>
      <c r="J159" t="str">
        <f>ADDRESS(ROW(),input4714[[#This Row],[first col]]+1,4)&amp;":"&amp;ADDRESS(ROW(),input4714[[#This Row],[lastcol]],4)</f>
        <v>B159:F159</v>
      </c>
      <c r="K159" t="str">
        <f>ADDRESS(ROW(),input4714[[#This Row],[first col]],4)&amp;":"&amp;ADDRESS(ROW(),input4714[[#This Row],[lastcol]]-1,4)</f>
        <v>A159:E159</v>
      </c>
      <c r="L159" t="b" cm="1">
        <f t="array" aca="1" ref="L159" ca="1">SUMPRODUCT(--(INDIRECT(input4714[[#This Row],[range1]])&lt;INDIRECT(input4714[[#This Row],[range2]])))=COUNT(INDIRECT(input4714[[#This Row],[range1]]))</f>
        <v>0</v>
      </c>
      <c r="M159" t="b" cm="1">
        <f t="array" aca="1" ref="M159" ca="1">SUMPRODUCT(--(INDIRECT(input4714[[#This Row],[range1]])&gt;INDIRECT(input4714[[#This Row],[range2]])))=COUNT(INDIRECT(input4714[[#This Row],[range1]]))</f>
        <v>0</v>
      </c>
      <c r="N159" t="b">
        <f ca="1">IF(AND(NOT(input4714[[#This Row],[All DESC?]]),NOT(input4714[[#This Row],[All ASC?]])),FALSE(),TRUE())</f>
        <v>0</v>
      </c>
      <c r="O159" cm="1">
        <f t="array" aca="1" ref="O159" ca="1">IF(AND(input4714[[#This Row],[Safe Part 1]],(MAX(ABS((INDIRECT(input4714[[#This Row],[range2]]))-(INDIRECT(input4714[[#This Row],[range1]])))))&lt;=3),1,0)</f>
        <v>0</v>
      </c>
    </row>
    <row r="160" spans="1:15" x14ac:dyDescent="0.35">
      <c r="A160">
        <v>85</v>
      </c>
      <c r="B160">
        <v>87</v>
      </c>
      <c r="C160">
        <v>84</v>
      </c>
      <c r="D160">
        <v>86</v>
      </c>
      <c r="E160">
        <v>79</v>
      </c>
      <c r="H160">
        <f>1</f>
        <v>1</v>
      </c>
      <c r="I160">
        <f>COUNTA(input4714[[#This Row],[Column1.1]:[Column1.7]])</f>
        <v>5</v>
      </c>
      <c r="J160" t="str">
        <f>ADDRESS(ROW(),input4714[[#This Row],[first col]]+1,4)&amp;":"&amp;ADDRESS(ROW(),input4714[[#This Row],[lastcol]],4)</f>
        <v>B160:E160</v>
      </c>
      <c r="K160" t="str">
        <f>ADDRESS(ROW(),input4714[[#This Row],[first col]],4)&amp;":"&amp;ADDRESS(ROW(),input4714[[#This Row],[lastcol]]-1,4)</f>
        <v>A160:D160</v>
      </c>
      <c r="L160" t="b" cm="1">
        <f t="array" aca="1" ref="L160" ca="1">SUMPRODUCT(--(INDIRECT(input4714[[#This Row],[range1]])&lt;INDIRECT(input4714[[#This Row],[range2]])))=COUNT(INDIRECT(input4714[[#This Row],[range1]]))</f>
        <v>0</v>
      </c>
      <c r="M160" t="b" cm="1">
        <f t="array" aca="1" ref="M160" ca="1">SUMPRODUCT(--(INDIRECT(input4714[[#This Row],[range1]])&gt;INDIRECT(input4714[[#This Row],[range2]])))=COUNT(INDIRECT(input4714[[#This Row],[range1]]))</f>
        <v>0</v>
      </c>
      <c r="N160" t="b">
        <f ca="1">IF(AND(NOT(input4714[[#This Row],[All DESC?]]),NOT(input4714[[#This Row],[All ASC?]])),FALSE(),TRUE())</f>
        <v>0</v>
      </c>
      <c r="O160" cm="1">
        <f t="array" aca="1" ref="O160" ca="1">IF(AND(input4714[[#This Row],[Safe Part 1]],(MAX(ABS((INDIRECT(input4714[[#This Row],[range2]]))-(INDIRECT(input4714[[#This Row],[range1]])))))&lt;=3),1,0)</f>
        <v>0</v>
      </c>
    </row>
    <row r="161" spans="1:15" x14ac:dyDescent="0.35">
      <c r="A161">
        <v>25</v>
      </c>
      <c r="B161">
        <v>28</v>
      </c>
      <c r="C161">
        <v>28</v>
      </c>
      <c r="D161">
        <v>26</v>
      </c>
      <c r="E161">
        <v>24</v>
      </c>
      <c r="F161">
        <v>21</v>
      </c>
      <c r="H161">
        <f>1</f>
        <v>1</v>
      </c>
      <c r="I161">
        <f>COUNTA(input4714[[#This Row],[Column1.1]:[Column1.7]])</f>
        <v>6</v>
      </c>
      <c r="J161" t="str">
        <f>ADDRESS(ROW(),input4714[[#This Row],[first col]]+1,4)&amp;":"&amp;ADDRESS(ROW(),input4714[[#This Row],[lastcol]],4)</f>
        <v>B161:F161</v>
      </c>
      <c r="K161" t="str">
        <f>ADDRESS(ROW(),input4714[[#This Row],[first col]],4)&amp;":"&amp;ADDRESS(ROW(),input4714[[#This Row],[lastcol]]-1,4)</f>
        <v>A161:E161</v>
      </c>
      <c r="L161" t="b" cm="1">
        <f t="array" aca="1" ref="L161" ca="1">SUMPRODUCT(--(INDIRECT(input4714[[#This Row],[range1]])&lt;INDIRECT(input4714[[#This Row],[range2]])))=COUNT(INDIRECT(input4714[[#This Row],[range1]]))</f>
        <v>0</v>
      </c>
      <c r="M161" t="b" cm="1">
        <f t="array" aca="1" ref="M161" ca="1">SUMPRODUCT(--(INDIRECT(input4714[[#This Row],[range1]])&gt;INDIRECT(input4714[[#This Row],[range2]])))=COUNT(INDIRECT(input4714[[#This Row],[range1]]))</f>
        <v>0</v>
      </c>
      <c r="N161" t="b">
        <f ca="1">IF(AND(NOT(input4714[[#This Row],[All DESC?]]),NOT(input4714[[#This Row],[All ASC?]])),FALSE(),TRUE())</f>
        <v>0</v>
      </c>
      <c r="O161" cm="1">
        <f t="array" aca="1" ref="O161" ca="1">IF(AND(input4714[[#This Row],[Safe Part 1]],(MAX(ABS((INDIRECT(input4714[[#This Row],[range2]]))-(INDIRECT(input4714[[#This Row],[range1]])))))&lt;=3),1,0)</f>
        <v>0</v>
      </c>
    </row>
    <row r="162" spans="1:15" x14ac:dyDescent="0.35">
      <c r="A162">
        <v>58</v>
      </c>
      <c r="B162">
        <v>60</v>
      </c>
      <c r="C162">
        <v>60</v>
      </c>
      <c r="D162">
        <v>59</v>
      </c>
      <c r="E162">
        <v>56</v>
      </c>
      <c r="F162">
        <v>58</v>
      </c>
      <c r="H162">
        <f>1</f>
        <v>1</v>
      </c>
      <c r="I162">
        <f>COUNTA(input4714[[#This Row],[Column1.1]:[Column1.7]])</f>
        <v>6</v>
      </c>
      <c r="J162" t="str">
        <f>ADDRESS(ROW(),input4714[[#This Row],[first col]]+1,4)&amp;":"&amp;ADDRESS(ROW(),input4714[[#This Row],[lastcol]],4)</f>
        <v>B162:F162</v>
      </c>
      <c r="K162" t="str">
        <f>ADDRESS(ROW(),input4714[[#This Row],[first col]],4)&amp;":"&amp;ADDRESS(ROW(),input4714[[#This Row],[lastcol]]-1,4)</f>
        <v>A162:E162</v>
      </c>
      <c r="L162" t="b" cm="1">
        <f t="array" aca="1" ref="L162" ca="1">SUMPRODUCT(--(INDIRECT(input4714[[#This Row],[range1]])&lt;INDIRECT(input4714[[#This Row],[range2]])))=COUNT(INDIRECT(input4714[[#This Row],[range1]]))</f>
        <v>0</v>
      </c>
      <c r="M162" t="b" cm="1">
        <f t="array" aca="1" ref="M162" ca="1">SUMPRODUCT(--(INDIRECT(input4714[[#This Row],[range1]])&gt;INDIRECT(input4714[[#This Row],[range2]])))=COUNT(INDIRECT(input4714[[#This Row],[range1]]))</f>
        <v>0</v>
      </c>
      <c r="N162" t="b">
        <f ca="1">IF(AND(NOT(input4714[[#This Row],[All DESC?]]),NOT(input4714[[#This Row],[All ASC?]])),FALSE(),TRUE())</f>
        <v>0</v>
      </c>
      <c r="O162" cm="1">
        <f t="array" aca="1" ref="O162" ca="1">IF(AND(input4714[[#This Row],[Safe Part 1]],(MAX(ABS((INDIRECT(input4714[[#This Row],[range2]]))-(INDIRECT(input4714[[#This Row],[range1]])))))&lt;=3),1,0)</f>
        <v>0</v>
      </c>
    </row>
    <row r="163" spans="1:15" x14ac:dyDescent="0.35">
      <c r="A163">
        <v>71</v>
      </c>
      <c r="B163">
        <v>72</v>
      </c>
      <c r="C163">
        <v>72</v>
      </c>
      <c r="D163">
        <v>69</v>
      </c>
      <c r="E163">
        <v>69</v>
      </c>
      <c r="H163">
        <f>1</f>
        <v>1</v>
      </c>
      <c r="I163">
        <f>COUNTA(input4714[[#This Row],[Column1.1]:[Column1.7]])</f>
        <v>5</v>
      </c>
      <c r="J163" t="str">
        <f>ADDRESS(ROW(),input4714[[#This Row],[first col]]+1,4)&amp;":"&amp;ADDRESS(ROW(),input4714[[#This Row],[lastcol]],4)</f>
        <v>B163:E163</v>
      </c>
      <c r="K163" t="str">
        <f>ADDRESS(ROW(),input4714[[#This Row],[first col]],4)&amp;":"&amp;ADDRESS(ROW(),input4714[[#This Row],[lastcol]]-1,4)</f>
        <v>A163:D163</v>
      </c>
      <c r="L163" t="b" cm="1">
        <f t="array" aca="1" ref="L163" ca="1">SUMPRODUCT(--(INDIRECT(input4714[[#This Row],[range1]])&lt;INDIRECT(input4714[[#This Row],[range2]])))=COUNT(INDIRECT(input4714[[#This Row],[range1]]))</f>
        <v>0</v>
      </c>
      <c r="M163" t="b" cm="1">
        <f t="array" aca="1" ref="M163" ca="1">SUMPRODUCT(--(INDIRECT(input4714[[#This Row],[range1]])&gt;INDIRECT(input4714[[#This Row],[range2]])))=COUNT(INDIRECT(input4714[[#This Row],[range1]]))</f>
        <v>0</v>
      </c>
      <c r="N163" t="b">
        <f ca="1">IF(AND(NOT(input4714[[#This Row],[All DESC?]]),NOT(input4714[[#This Row],[All ASC?]])),FALSE(),TRUE())</f>
        <v>0</v>
      </c>
      <c r="O163" cm="1">
        <f t="array" aca="1" ref="O163" ca="1">IF(AND(input4714[[#This Row],[Safe Part 1]],(MAX(ABS((INDIRECT(input4714[[#This Row],[range2]]))-(INDIRECT(input4714[[#This Row],[range1]])))))&lt;=3),1,0)</f>
        <v>0</v>
      </c>
    </row>
    <row r="164" spans="1:15" x14ac:dyDescent="0.35">
      <c r="A164">
        <v>88</v>
      </c>
      <c r="B164">
        <v>89</v>
      </c>
      <c r="C164">
        <v>87</v>
      </c>
      <c r="D164">
        <v>87</v>
      </c>
      <c r="E164">
        <v>85</v>
      </c>
      <c r="F164">
        <v>83</v>
      </c>
      <c r="G164">
        <v>81</v>
      </c>
      <c r="H164">
        <f>1</f>
        <v>1</v>
      </c>
      <c r="I164">
        <f>COUNTA(input4714[[#This Row],[Column1.1]:[Column1.7]])</f>
        <v>7</v>
      </c>
      <c r="J164" t="str">
        <f>ADDRESS(ROW(),input4714[[#This Row],[first col]]+1,4)&amp;":"&amp;ADDRESS(ROW(),input4714[[#This Row],[lastcol]],4)</f>
        <v>B164:G164</v>
      </c>
      <c r="K164" t="str">
        <f>ADDRESS(ROW(),input4714[[#This Row],[first col]],4)&amp;":"&amp;ADDRESS(ROW(),input4714[[#This Row],[lastcol]]-1,4)</f>
        <v>A164:F164</v>
      </c>
      <c r="L164" t="b" cm="1">
        <f t="array" aca="1" ref="L164" ca="1">SUMPRODUCT(--(INDIRECT(input4714[[#This Row],[range1]])&lt;INDIRECT(input4714[[#This Row],[range2]])))=COUNT(INDIRECT(input4714[[#This Row],[range1]]))</f>
        <v>0</v>
      </c>
      <c r="M164" t="b" cm="1">
        <f t="array" aca="1" ref="M164" ca="1">SUMPRODUCT(--(INDIRECT(input4714[[#This Row],[range1]])&gt;INDIRECT(input4714[[#This Row],[range2]])))=COUNT(INDIRECT(input4714[[#This Row],[range1]]))</f>
        <v>0</v>
      </c>
      <c r="N164" t="b">
        <f ca="1">IF(AND(NOT(input4714[[#This Row],[All DESC?]]),NOT(input4714[[#This Row],[All ASC?]])),FALSE(),TRUE())</f>
        <v>0</v>
      </c>
      <c r="O164" cm="1">
        <f t="array" aca="1" ref="O164" ca="1">IF(AND(input4714[[#This Row],[Safe Part 1]],(MAX(ABS((INDIRECT(input4714[[#This Row],[range2]]))-(INDIRECT(input4714[[#This Row],[range1]])))))&lt;=3),1,0)</f>
        <v>0</v>
      </c>
    </row>
    <row r="165" spans="1:15" x14ac:dyDescent="0.35">
      <c r="A165">
        <v>37</v>
      </c>
      <c r="B165">
        <v>39</v>
      </c>
      <c r="C165">
        <v>36</v>
      </c>
      <c r="D165">
        <v>34</v>
      </c>
      <c r="E165">
        <v>34</v>
      </c>
      <c r="F165">
        <v>28</v>
      </c>
      <c r="H165">
        <f>1</f>
        <v>1</v>
      </c>
      <c r="I165">
        <f>COUNTA(input4714[[#This Row],[Column1.1]:[Column1.7]])</f>
        <v>6</v>
      </c>
      <c r="J165" t="str">
        <f>ADDRESS(ROW(),input4714[[#This Row],[first col]]+1,4)&amp;":"&amp;ADDRESS(ROW(),input4714[[#This Row],[lastcol]],4)</f>
        <v>B165:F165</v>
      </c>
      <c r="K165" t="str">
        <f>ADDRESS(ROW(),input4714[[#This Row],[first col]],4)&amp;":"&amp;ADDRESS(ROW(),input4714[[#This Row],[lastcol]]-1,4)</f>
        <v>A165:E165</v>
      </c>
      <c r="L165" t="b" cm="1">
        <f t="array" aca="1" ref="L165" ca="1">SUMPRODUCT(--(INDIRECT(input4714[[#This Row],[range1]])&lt;INDIRECT(input4714[[#This Row],[range2]])))=COUNT(INDIRECT(input4714[[#This Row],[range1]]))</f>
        <v>0</v>
      </c>
      <c r="M165" t="b" cm="1">
        <f t="array" aca="1" ref="M165" ca="1">SUMPRODUCT(--(INDIRECT(input4714[[#This Row],[range1]])&gt;INDIRECT(input4714[[#This Row],[range2]])))=COUNT(INDIRECT(input4714[[#This Row],[range1]]))</f>
        <v>0</v>
      </c>
      <c r="N165" t="b">
        <f ca="1">IF(AND(NOT(input4714[[#This Row],[All DESC?]]),NOT(input4714[[#This Row],[All ASC?]])),FALSE(),TRUE())</f>
        <v>0</v>
      </c>
      <c r="O165" cm="1">
        <f t="array" aca="1" ref="O165" ca="1">IF(AND(input4714[[#This Row],[Safe Part 1]],(MAX(ABS((INDIRECT(input4714[[#This Row],[range2]]))-(INDIRECT(input4714[[#This Row],[range1]])))))&lt;=3),1,0)</f>
        <v>0</v>
      </c>
    </row>
    <row r="166" spans="1:15" x14ac:dyDescent="0.35">
      <c r="A166">
        <v>50</v>
      </c>
      <c r="B166">
        <v>51</v>
      </c>
      <c r="C166">
        <v>49</v>
      </c>
      <c r="D166">
        <v>47</v>
      </c>
      <c r="E166">
        <v>46</v>
      </c>
      <c r="F166">
        <v>42</v>
      </c>
      <c r="G166">
        <v>40</v>
      </c>
      <c r="H166">
        <f>1</f>
        <v>1</v>
      </c>
      <c r="I166">
        <f>COUNTA(input4714[[#This Row],[Column1.1]:[Column1.7]])</f>
        <v>7</v>
      </c>
      <c r="J166" t="str">
        <f>ADDRESS(ROW(),input4714[[#This Row],[first col]]+1,4)&amp;":"&amp;ADDRESS(ROW(),input4714[[#This Row],[lastcol]],4)</f>
        <v>B166:G166</v>
      </c>
      <c r="K166" t="str">
        <f>ADDRESS(ROW(),input4714[[#This Row],[first col]],4)&amp;":"&amp;ADDRESS(ROW(),input4714[[#This Row],[lastcol]]-1,4)</f>
        <v>A166:F166</v>
      </c>
      <c r="L166" t="b" cm="1">
        <f t="array" aca="1" ref="L166" ca="1">SUMPRODUCT(--(INDIRECT(input4714[[#This Row],[range1]])&lt;INDIRECT(input4714[[#This Row],[range2]])))=COUNT(INDIRECT(input4714[[#This Row],[range1]]))</f>
        <v>0</v>
      </c>
      <c r="M166" t="b" cm="1">
        <f t="array" aca="1" ref="M166" ca="1">SUMPRODUCT(--(INDIRECT(input4714[[#This Row],[range1]])&gt;INDIRECT(input4714[[#This Row],[range2]])))=COUNT(INDIRECT(input4714[[#This Row],[range1]]))</f>
        <v>0</v>
      </c>
      <c r="N166" t="b">
        <f ca="1">IF(AND(NOT(input4714[[#This Row],[All DESC?]]),NOT(input4714[[#This Row],[All ASC?]])),FALSE(),TRUE())</f>
        <v>0</v>
      </c>
      <c r="O166" cm="1">
        <f t="array" aca="1" ref="O166" ca="1">IF(AND(input4714[[#This Row],[Safe Part 1]],(MAX(ABS((INDIRECT(input4714[[#This Row],[range2]]))-(INDIRECT(input4714[[#This Row],[range1]])))))&lt;=3),1,0)</f>
        <v>0</v>
      </c>
    </row>
    <row r="167" spans="1:15" x14ac:dyDescent="0.35">
      <c r="A167">
        <v>60</v>
      </c>
      <c r="B167">
        <v>61</v>
      </c>
      <c r="C167">
        <v>59</v>
      </c>
      <c r="D167">
        <v>55</v>
      </c>
      <c r="E167">
        <v>52</v>
      </c>
      <c r="F167">
        <v>49</v>
      </c>
      <c r="G167">
        <v>48</v>
      </c>
      <c r="H167">
        <f>1</f>
        <v>1</v>
      </c>
      <c r="I167">
        <f>COUNTA(input4714[[#This Row],[Column1.1]:[Column1.7]])</f>
        <v>7</v>
      </c>
      <c r="J167" t="str">
        <f>ADDRESS(ROW(),input4714[[#This Row],[first col]]+1,4)&amp;":"&amp;ADDRESS(ROW(),input4714[[#This Row],[lastcol]],4)</f>
        <v>B167:G167</v>
      </c>
      <c r="K167" t="str">
        <f>ADDRESS(ROW(),input4714[[#This Row],[first col]],4)&amp;":"&amp;ADDRESS(ROW(),input4714[[#This Row],[lastcol]]-1,4)</f>
        <v>A167:F167</v>
      </c>
      <c r="L167" t="b" cm="1">
        <f t="array" aca="1" ref="L167" ca="1">SUMPRODUCT(--(INDIRECT(input4714[[#This Row],[range1]])&lt;INDIRECT(input4714[[#This Row],[range2]])))=COUNT(INDIRECT(input4714[[#This Row],[range1]]))</f>
        <v>0</v>
      </c>
      <c r="M167" t="b" cm="1">
        <f t="array" aca="1" ref="M167" ca="1">SUMPRODUCT(--(INDIRECT(input4714[[#This Row],[range1]])&gt;INDIRECT(input4714[[#This Row],[range2]])))=COUNT(INDIRECT(input4714[[#This Row],[range1]]))</f>
        <v>0</v>
      </c>
      <c r="N167" t="b">
        <f ca="1">IF(AND(NOT(input4714[[#This Row],[All DESC?]]),NOT(input4714[[#This Row],[All ASC?]])),FALSE(),TRUE())</f>
        <v>0</v>
      </c>
      <c r="O167" cm="1">
        <f t="array" aca="1" ref="O167" ca="1">IF(AND(input4714[[#This Row],[Safe Part 1]],(MAX(ABS((INDIRECT(input4714[[#This Row],[range2]]))-(INDIRECT(input4714[[#This Row],[range1]])))))&lt;=3),1,0)</f>
        <v>0</v>
      </c>
    </row>
    <row r="168" spans="1:15" x14ac:dyDescent="0.35">
      <c r="A168">
        <v>95</v>
      </c>
      <c r="B168">
        <v>97</v>
      </c>
      <c r="C168">
        <v>94</v>
      </c>
      <c r="D168">
        <v>93</v>
      </c>
      <c r="E168">
        <v>91</v>
      </c>
      <c r="F168">
        <v>87</v>
      </c>
      <c r="G168">
        <v>87</v>
      </c>
      <c r="H168">
        <f>1</f>
        <v>1</v>
      </c>
      <c r="I168">
        <f>COUNTA(input4714[[#This Row],[Column1.1]:[Column1.7]])</f>
        <v>7</v>
      </c>
      <c r="J168" t="str">
        <f>ADDRESS(ROW(),input4714[[#This Row],[first col]]+1,4)&amp;":"&amp;ADDRESS(ROW(),input4714[[#This Row],[lastcol]],4)</f>
        <v>B168:G168</v>
      </c>
      <c r="K168" t="str">
        <f>ADDRESS(ROW(),input4714[[#This Row],[first col]],4)&amp;":"&amp;ADDRESS(ROW(),input4714[[#This Row],[lastcol]]-1,4)</f>
        <v>A168:F168</v>
      </c>
      <c r="L168" t="b" cm="1">
        <f t="array" aca="1" ref="L168" ca="1">SUMPRODUCT(--(INDIRECT(input4714[[#This Row],[range1]])&lt;INDIRECT(input4714[[#This Row],[range2]])))=COUNT(INDIRECT(input4714[[#This Row],[range1]]))</f>
        <v>0</v>
      </c>
      <c r="M168" t="b" cm="1">
        <f t="array" aca="1" ref="M168" ca="1">SUMPRODUCT(--(INDIRECT(input4714[[#This Row],[range1]])&gt;INDIRECT(input4714[[#This Row],[range2]])))=COUNT(INDIRECT(input4714[[#This Row],[range1]]))</f>
        <v>0</v>
      </c>
      <c r="N168" t="b">
        <f ca="1">IF(AND(NOT(input4714[[#This Row],[All DESC?]]),NOT(input4714[[#This Row],[All ASC?]])),FALSE(),TRUE())</f>
        <v>0</v>
      </c>
      <c r="O168" cm="1">
        <f t="array" aca="1" ref="O168" ca="1">IF(AND(input4714[[#This Row],[Safe Part 1]],(MAX(ABS((INDIRECT(input4714[[#This Row],[range2]]))-(INDIRECT(input4714[[#This Row],[range1]])))))&lt;=3),1,0)</f>
        <v>0</v>
      </c>
    </row>
    <row r="169" spans="1:15" x14ac:dyDescent="0.35">
      <c r="A169">
        <v>92</v>
      </c>
      <c r="B169">
        <v>93</v>
      </c>
      <c r="C169">
        <v>92</v>
      </c>
      <c r="D169">
        <v>88</v>
      </c>
      <c r="E169">
        <v>87</v>
      </c>
      <c r="F169">
        <v>83</v>
      </c>
      <c r="H169">
        <f>1</f>
        <v>1</v>
      </c>
      <c r="I169">
        <f>COUNTA(input4714[[#This Row],[Column1.1]:[Column1.7]])</f>
        <v>6</v>
      </c>
      <c r="J169" t="str">
        <f>ADDRESS(ROW(),input4714[[#This Row],[first col]]+1,4)&amp;":"&amp;ADDRESS(ROW(),input4714[[#This Row],[lastcol]],4)</f>
        <v>B169:F169</v>
      </c>
      <c r="K169" t="str">
        <f>ADDRESS(ROW(),input4714[[#This Row],[first col]],4)&amp;":"&amp;ADDRESS(ROW(),input4714[[#This Row],[lastcol]]-1,4)</f>
        <v>A169:E169</v>
      </c>
      <c r="L169" t="b" cm="1">
        <f t="array" aca="1" ref="L169" ca="1">SUMPRODUCT(--(INDIRECT(input4714[[#This Row],[range1]])&lt;INDIRECT(input4714[[#This Row],[range2]])))=COUNT(INDIRECT(input4714[[#This Row],[range1]]))</f>
        <v>0</v>
      </c>
      <c r="M169" t="b" cm="1">
        <f t="array" aca="1" ref="M169" ca="1">SUMPRODUCT(--(INDIRECT(input4714[[#This Row],[range1]])&gt;INDIRECT(input4714[[#This Row],[range2]])))=COUNT(INDIRECT(input4714[[#This Row],[range1]]))</f>
        <v>0</v>
      </c>
      <c r="N169" t="b">
        <f ca="1">IF(AND(NOT(input4714[[#This Row],[All DESC?]]),NOT(input4714[[#This Row],[All ASC?]])),FALSE(),TRUE())</f>
        <v>0</v>
      </c>
      <c r="O169" cm="1">
        <f t="array" aca="1" ref="O169" ca="1">IF(AND(input4714[[#This Row],[Safe Part 1]],(MAX(ABS((INDIRECT(input4714[[#This Row],[range2]]))-(INDIRECT(input4714[[#This Row],[range1]])))))&lt;=3),1,0)</f>
        <v>0</v>
      </c>
    </row>
    <row r="170" spans="1:15" x14ac:dyDescent="0.35">
      <c r="A170">
        <v>84</v>
      </c>
      <c r="B170">
        <v>86</v>
      </c>
      <c r="C170">
        <v>83</v>
      </c>
      <c r="D170">
        <v>79</v>
      </c>
      <c r="E170">
        <v>78</v>
      </c>
      <c r="F170">
        <v>76</v>
      </c>
      <c r="G170">
        <v>74</v>
      </c>
      <c r="H170">
        <f>1</f>
        <v>1</v>
      </c>
      <c r="I170">
        <f>COUNTA(input4714[[#This Row],[Column1.1]:[Column1.7]])</f>
        <v>7</v>
      </c>
      <c r="J170" t="str">
        <f>ADDRESS(ROW(),input4714[[#This Row],[first col]]+1,4)&amp;":"&amp;ADDRESS(ROW(),input4714[[#This Row],[lastcol]],4)</f>
        <v>B170:G170</v>
      </c>
      <c r="K170" t="str">
        <f>ADDRESS(ROW(),input4714[[#This Row],[first col]],4)&amp;":"&amp;ADDRESS(ROW(),input4714[[#This Row],[lastcol]]-1,4)</f>
        <v>A170:F170</v>
      </c>
      <c r="L170" t="b" cm="1">
        <f t="array" aca="1" ref="L170" ca="1">SUMPRODUCT(--(INDIRECT(input4714[[#This Row],[range1]])&lt;INDIRECT(input4714[[#This Row],[range2]])))=COUNT(INDIRECT(input4714[[#This Row],[range1]]))</f>
        <v>0</v>
      </c>
      <c r="M170" t="b" cm="1">
        <f t="array" aca="1" ref="M170" ca="1">SUMPRODUCT(--(INDIRECT(input4714[[#This Row],[range1]])&gt;INDIRECT(input4714[[#This Row],[range2]])))=COUNT(INDIRECT(input4714[[#This Row],[range1]]))</f>
        <v>0</v>
      </c>
      <c r="N170" t="b">
        <f ca="1">IF(AND(NOT(input4714[[#This Row],[All DESC?]]),NOT(input4714[[#This Row],[All ASC?]])),FALSE(),TRUE())</f>
        <v>0</v>
      </c>
      <c r="O170" cm="1">
        <f t="array" aca="1" ref="O170" ca="1">IF(AND(input4714[[#This Row],[Safe Part 1]],(MAX(ABS((INDIRECT(input4714[[#This Row],[range2]]))-(INDIRECT(input4714[[#This Row],[range1]])))))&lt;=3),1,0)</f>
        <v>0</v>
      </c>
    </row>
    <row r="171" spans="1:15" x14ac:dyDescent="0.35">
      <c r="A171">
        <v>95</v>
      </c>
      <c r="B171">
        <v>98</v>
      </c>
      <c r="C171">
        <v>92</v>
      </c>
      <c r="D171">
        <v>89</v>
      </c>
      <c r="E171">
        <v>87</v>
      </c>
      <c r="F171">
        <v>85</v>
      </c>
      <c r="G171">
        <v>83</v>
      </c>
      <c r="H171">
        <f>1</f>
        <v>1</v>
      </c>
      <c r="I171">
        <f>COUNTA(input4714[[#This Row],[Column1.1]:[Column1.7]])</f>
        <v>7</v>
      </c>
      <c r="J171" t="str">
        <f>ADDRESS(ROW(),input4714[[#This Row],[first col]]+1,4)&amp;":"&amp;ADDRESS(ROW(),input4714[[#This Row],[lastcol]],4)</f>
        <v>B171:G171</v>
      </c>
      <c r="K171" t="str">
        <f>ADDRESS(ROW(),input4714[[#This Row],[first col]],4)&amp;":"&amp;ADDRESS(ROW(),input4714[[#This Row],[lastcol]]-1,4)</f>
        <v>A171:F171</v>
      </c>
      <c r="L171" t="b" cm="1">
        <f t="array" aca="1" ref="L171" ca="1">SUMPRODUCT(--(INDIRECT(input4714[[#This Row],[range1]])&lt;INDIRECT(input4714[[#This Row],[range2]])))=COUNT(INDIRECT(input4714[[#This Row],[range1]]))</f>
        <v>0</v>
      </c>
      <c r="M171" t="b" cm="1">
        <f t="array" aca="1" ref="M171" ca="1">SUMPRODUCT(--(INDIRECT(input4714[[#This Row],[range1]])&gt;INDIRECT(input4714[[#This Row],[range2]])))=COUNT(INDIRECT(input4714[[#This Row],[range1]]))</f>
        <v>0</v>
      </c>
      <c r="N171" t="b">
        <f ca="1">IF(AND(NOT(input4714[[#This Row],[All DESC?]]),NOT(input4714[[#This Row],[All ASC?]])),FALSE(),TRUE())</f>
        <v>0</v>
      </c>
      <c r="O171" cm="1">
        <f t="array" aca="1" ref="O171" ca="1">IF(AND(input4714[[#This Row],[Safe Part 1]],(MAX(ABS((INDIRECT(input4714[[#This Row],[range2]]))-(INDIRECT(input4714[[#This Row],[range1]])))))&lt;=3),1,0)</f>
        <v>0</v>
      </c>
    </row>
    <row r="172" spans="1:15" x14ac:dyDescent="0.35">
      <c r="A172">
        <v>27</v>
      </c>
      <c r="B172">
        <v>29</v>
      </c>
      <c r="C172">
        <v>27</v>
      </c>
      <c r="D172">
        <v>25</v>
      </c>
      <c r="E172">
        <v>20</v>
      </c>
      <c r="F172">
        <v>17</v>
      </c>
      <c r="G172">
        <v>20</v>
      </c>
      <c r="H172">
        <f>1</f>
        <v>1</v>
      </c>
      <c r="I172">
        <f>COUNTA(input4714[[#This Row],[Column1.1]:[Column1.7]])</f>
        <v>7</v>
      </c>
      <c r="J172" t="str">
        <f>ADDRESS(ROW(),input4714[[#This Row],[first col]]+1,4)&amp;":"&amp;ADDRESS(ROW(),input4714[[#This Row],[lastcol]],4)</f>
        <v>B172:G172</v>
      </c>
      <c r="K172" t="str">
        <f>ADDRESS(ROW(),input4714[[#This Row],[first col]],4)&amp;":"&amp;ADDRESS(ROW(),input4714[[#This Row],[lastcol]]-1,4)</f>
        <v>A172:F172</v>
      </c>
      <c r="L172" t="b" cm="1">
        <f t="array" aca="1" ref="L172" ca="1">SUMPRODUCT(--(INDIRECT(input4714[[#This Row],[range1]])&lt;INDIRECT(input4714[[#This Row],[range2]])))=COUNT(INDIRECT(input4714[[#This Row],[range1]]))</f>
        <v>0</v>
      </c>
      <c r="M172" t="b" cm="1">
        <f t="array" aca="1" ref="M172" ca="1">SUMPRODUCT(--(INDIRECT(input4714[[#This Row],[range1]])&gt;INDIRECT(input4714[[#This Row],[range2]])))=COUNT(INDIRECT(input4714[[#This Row],[range1]]))</f>
        <v>0</v>
      </c>
      <c r="N172" t="b">
        <f ca="1">IF(AND(NOT(input4714[[#This Row],[All DESC?]]),NOT(input4714[[#This Row],[All ASC?]])),FALSE(),TRUE())</f>
        <v>0</v>
      </c>
      <c r="O172" cm="1">
        <f t="array" aca="1" ref="O172" ca="1">IF(AND(input4714[[#This Row],[Safe Part 1]],(MAX(ABS((INDIRECT(input4714[[#This Row],[range2]]))-(INDIRECT(input4714[[#This Row],[range1]])))))&lt;=3),1,0)</f>
        <v>0</v>
      </c>
    </row>
    <row r="173" spans="1:15" x14ac:dyDescent="0.35">
      <c r="A173">
        <v>44</v>
      </c>
      <c r="B173">
        <v>47</v>
      </c>
      <c r="C173">
        <v>45</v>
      </c>
      <c r="D173">
        <v>39</v>
      </c>
      <c r="E173">
        <v>38</v>
      </c>
      <c r="F173">
        <v>36</v>
      </c>
      <c r="G173">
        <v>36</v>
      </c>
      <c r="H173">
        <f>1</f>
        <v>1</v>
      </c>
      <c r="I173">
        <f>COUNTA(input4714[[#This Row],[Column1.1]:[Column1.7]])</f>
        <v>7</v>
      </c>
      <c r="J173" t="str">
        <f>ADDRESS(ROW(),input4714[[#This Row],[first col]]+1,4)&amp;":"&amp;ADDRESS(ROW(),input4714[[#This Row],[lastcol]],4)</f>
        <v>B173:G173</v>
      </c>
      <c r="K173" t="str">
        <f>ADDRESS(ROW(),input4714[[#This Row],[first col]],4)&amp;":"&amp;ADDRESS(ROW(),input4714[[#This Row],[lastcol]]-1,4)</f>
        <v>A173:F173</v>
      </c>
      <c r="L173" t="b" cm="1">
        <f t="array" aca="1" ref="L173" ca="1">SUMPRODUCT(--(INDIRECT(input4714[[#This Row],[range1]])&lt;INDIRECT(input4714[[#This Row],[range2]])))=COUNT(INDIRECT(input4714[[#This Row],[range1]]))</f>
        <v>0</v>
      </c>
      <c r="M173" t="b" cm="1">
        <f t="array" aca="1" ref="M173" ca="1">SUMPRODUCT(--(INDIRECT(input4714[[#This Row],[range1]])&gt;INDIRECT(input4714[[#This Row],[range2]])))=COUNT(INDIRECT(input4714[[#This Row],[range1]]))</f>
        <v>0</v>
      </c>
      <c r="N173" t="b">
        <f ca="1">IF(AND(NOT(input4714[[#This Row],[All DESC?]]),NOT(input4714[[#This Row],[All ASC?]])),FALSE(),TRUE())</f>
        <v>0</v>
      </c>
      <c r="O173" cm="1">
        <f t="array" aca="1" ref="O173" ca="1">IF(AND(input4714[[#This Row],[Safe Part 1]],(MAX(ABS((INDIRECT(input4714[[#This Row],[range2]]))-(INDIRECT(input4714[[#This Row],[range1]])))))&lt;=3),1,0)</f>
        <v>0</v>
      </c>
    </row>
    <row r="174" spans="1:15" x14ac:dyDescent="0.35">
      <c r="A174">
        <v>76</v>
      </c>
      <c r="B174">
        <v>79</v>
      </c>
      <c r="C174">
        <v>73</v>
      </c>
      <c r="D174">
        <v>72</v>
      </c>
      <c r="E174">
        <v>68</v>
      </c>
      <c r="H174">
        <f>1</f>
        <v>1</v>
      </c>
      <c r="I174">
        <f>COUNTA(input4714[[#This Row],[Column1.1]:[Column1.7]])</f>
        <v>5</v>
      </c>
      <c r="J174" t="str">
        <f>ADDRESS(ROW(),input4714[[#This Row],[first col]]+1,4)&amp;":"&amp;ADDRESS(ROW(),input4714[[#This Row],[lastcol]],4)</f>
        <v>B174:E174</v>
      </c>
      <c r="K174" t="str">
        <f>ADDRESS(ROW(),input4714[[#This Row],[first col]],4)&amp;":"&amp;ADDRESS(ROW(),input4714[[#This Row],[lastcol]]-1,4)</f>
        <v>A174:D174</v>
      </c>
      <c r="L174" t="b" cm="1">
        <f t="array" aca="1" ref="L174" ca="1">SUMPRODUCT(--(INDIRECT(input4714[[#This Row],[range1]])&lt;INDIRECT(input4714[[#This Row],[range2]])))=COUNT(INDIRECT(input4714[[#This Row],[range1]]))</f>
        <v>0</v>
      </c>
      <c r="M174" t="b" cm="1">
        <f t="array" aca="1" ref="M174" ca="1">SUMPRODUCT(--(INDIRECT(input4714[[#This Row],[range1]])&gt;INDIRECT(input4714[[#This Row],[range2]])))=COUNT(INDIRECT(input4714[[#This Row],[range1]]))</f>
        <v>0</v>
      </c>
      <c r="N174" t="b">
        <f ca="1">IF(AND(NOT(input4714[[#This Row],[All DESC?]]),NOT(input4714[[#This Row],[All ASC?]])),FALSE(),TRUE())</f>
        <v>0</v>
      </c>
      <c r="O174" cm="1">
        <f t="array" aca="1" ref="O174" ca="1">IF(AND(input4714[[#This Row],[Safe Part 1]],(MAX(ABS((INDIRECT(input4714[[#This Row],[range2]]))-(INDIRECT(input4714[[#This Row],[range1]])))))&lt;=3),1,0)</f>
        <v>0</v>
      </c>
    </row>
    <row r="175" spans="1:15" x14ac:dyDescent="0.35">
      <c r="A175">
        <v>94</v>
      </c>
      <c r="B175">
        <v>95</v>
      </c>
      <c r="C175">
        <v>88</v>
      </c>
      <c r="D175">
        <v>85</v>
      </c>
      <c r="E175">
        <v>79</v>
      </c>
      <c r="H175">
        <f>1</f>
        <v>1</v>
      </c>
      <c r="I175">
        <f>COUNTA(input4714[[#This Row],[Column1.1]:[Column1.7]])</f>
        <v>5</v>
      </c>
      <c r="J175" t="str">
        <f>ADDRESS(ROW(),input4714[[#This Row],[first col]]+1,4)&amp;":"&amp;ADDRESS(ROW(),input4714[[#This Row],[lastcol]],4)</f>
        <v>B175:E175</v>
      </c>
      <c r="K175" t="str">
        <f>ADDRESS(ROW(),input4714[[#This Row],[first col]],4)&amp;":"&amp;ADDRESS(ROW(),input4714[[#This Row],[lastcol]]-1,4)</f>
        <v>A175:D175</v>
      </c>
      <c r="L175" t="b" cm="1">
        <f t="array" aca="1" ref="L175" ca="1">SUMPRODUCT(--(INDIRECT(input4714[[#This Row],[range1]])&lt;INDIRECT(input4714[[#This Row],[range2]])))=COUNT(INDIRECT(input4714[[#This Row],[range1]]))</f>
        <v>0</v>
      </c>
      <c r="M175" t="b" cm="1">
        <f t="array" aca="1" ref="M175" ca="1">SUMPRODUCT(--(INDIRECT(input4714[[#This Row],[range1]])&gt;INDIRECT(input4714[[#This Row],[range2]])))=COUNT(INDIRECT(input4714[[#This Row],[range1]]))</f>
        <v>0</v>
      </c>
      <c r="N175" t="b">
        <f ca="1">IF(AND(NOT(input4714[[#This Row],[All DESC?]]),NOT(input4714[[#This Row],[All ASC?]])),FALSE(),TRUE())</f>
        <v>0</v>
      </c>
      <c r="O175" cm="1">
        <f t="array" aca="1" ref="O175" ca="1">IF(AND(input4714[[#This Row],[Safe Part 1]],(MAX(ABS((INDIRECT(input4714[[#This Row],[range2]]))-(INDIRECT(input4714[[#This Row],[range1]])))))&lt;=3),1,0)</f>
        <v>0</v>
      </c>
    </row>
    <row r="176" spans="1:15" x14ac:dyDescent="0.35">
      <c r="A176">
        <v>89</v>
      </c>
      <c r="B176">
        <v>89</v>
      </c>
      <c r="C176">
        <v>86</v>
      </c>
      <c r="D176">
        <v>83</v>
      </c>
      <c r="E176">
        <v>81</v>
      </c>
      <c r="F176">
        <v>80</v>
      </c>
      <c r="G176">
        <v>77</v>
      </c>
      <c r="H176">
        <f>1</f>
        <v>1</v>
      </c>
      <c r="I176">
        <f>COUNTA(input4714[[#This Row],[Column1.1]:[Column1.7]])</f>
        <v>7</v>
      </c>
      <c r="J176" t="str">
        <f>ADDRESS(ROW(),input4714[[#This Row],[first col]]+1,4)&amp;":"&amp;ADDRESS(ROW(),input4714[[#This Row],[lastcol]],4)</f>
        <v>B176:G176</v>
      </c>
      <c r="K176" t="str">
        <f>ADDRESS(ROW(),input4714[[#This Row],[first col]],4)&amp;":"&amp;ADDRESS(ROW(),input4714[[#This Row],[lastcol]]-1,4)</f>
        <v>A176:F176</v>
      </c>
      <c r="L176" t="b" cm="1">
        <f t="array" aca="1" ref="L176" ca="1">SUMPRODUCT(--(INDIRECT(input4714[[#This Row],[range1]])&lt;INDIRECT(input4714[[#This Row],[range2]])))=COUNT(INDIRECT(input4714[[#This Row],[range1]]))</f>
        <v>0</v>
      </c>
      <c r="M176" t="b" cm="1">
        <f t="array" aca="1" ref="M176" ca="1">SUMPRODUCT(--(INDIRECT(input4714[[#This Row],[range1]])&gt;INDIRECT(input4714[[#This Row],[range2]])))=COUNT(INDIRECT(input4714[[#This Row],[range1]]))</f>
        <v>0</v>
      </c>
      <c r="N176" t="b">
        <f ca="1">IF(AND(NOT(input4714[[#This Row],[All DESC?]]),NOT(input4714[[#This Row],[All ASC?]])),FALSE(),TRUE())</f>
        <v>0</v>
      </c>
      <c r="O176" cm="1">
        <f t="array" aca="1" ref="O176" ca="1">IF(AND(input4714[[#This Row],[Safe Part 1]],(MAX(ABS((INDIRECT(input4714[[#This Row],[range2]]))-(INDIRECT(input4714[[#This Row],[range1]])))))&lt;=3),1,0)</f>
        <v>0</v>
      </c>
    </row>
    <row r="177" spans="1:15" x14ac:dyDescent="0.35">
      <c r="A177">
        <v>74</v>
      </c>
      <c r="B177">
        <v>74</v>
      </c>
      <c r="C177">
        <v>71</v>
      </c>
      <c r="D177">
        <v>68</v>
      </c>
      <c r="E177">
        <v>67</v>
      </c>
      <c r="F177">
        <v>65</v>
      </c>
      <c r="G177">
        <v>63</v>
      </c>
      <c r="H177">
        <f>1</f>
        <v>1</v>
      </c>
      <c r="I177">
        <f>COUNTA(input4714[[#This Row],[Column1.1]:[Column1.7]])</f>
        <v>7</v>
      </c>
      <c r="J177" t="str">
        <f>ADDRESS(ROW(),input4714[[#This Row],[first col]]+1,4)&amp;":"&amp;ADDRESS(ROW(),input4714[[#This Row],[lastcol]],4)</f>
        <v>B177:G177</v>
      </c>
      <c r="K177" t="str">
        <f>ADDRESS(ROW(),input4714[[#This Row],[first col]],4)&amp;":"&amp;ADDRESS(ROW(),input4714[[#This Row],[lastcol]]-1,4)</f>
        <v>A177:F177</v>
      </c>
      <c r="L177" t="b" cm="1">
        <f t="array" aca="1" ref="L177" ca="1">SUMPRODUCT(--(INDIRECT(input4714[[#This Row],[range1]])&lt;INDIRECT(input4714[[#This Row],[range2]])))=COUNT(INDIRECT(input4714[[#This Row],[range1]]))</f>
        <v>0</v>
      </c>
      <c r="M177" t="b" cm="1">
        <f t="array" aca="1" ref="M177" ca="1">SUMPRODUCT(--(INDIRECT(input4714[[#This Row],[range1]])&gt;INDIRECT(input4714[[#This Row],[range2]])))=COUNT(INDIRECT(input4714[[#This Row],[range1]]))</f>
        <v>0</v>
      </c>
      <c r="N177" t="b">
        <f ca="1">IF(AND(NOT(input4714[[#This Row],[All DESC?]]),NOT(input4714[[#This Row],[All ASC?]])),FALSE(),TRUE())</f>
        <v>0</v>
      </c>
      <c r="O177" cm="1">
        <f t="array" aca="1" ref="O177" ca="1">IF(AND(input4714[[#This Row],[Safe Part 1]],(MAX(ABS((INDIRECT(input4714[[#This Row],[range2]]))-(INDIRECT(input4714[[#This Row],[range1]])))))&lt;=3),1,0)</f>
        <v>0</v>
      </c>
    </row>
    <row r="178" spans="1:15" x14ac:dyDescent="0.35">
      <c r="A178">
        <v>70</v>
      </c>
      <c r="B178">
        <v>70</v>
      </c>
      <c r="C178">
        <v>69</v>
      </c>
      <c r="D178">
        <v>68</v>
      </c>
      <c r="E178">
        <v>68</v>
      </c>
      <c r="H178">
        <f>1</f>
        <v>1</v>
      </c>
      <c r="I178">
        <f>COUNTA(input4714[[#This Row],[Column1.1]:[Column1.7]])</f>
        <v>5</v>
      </c>
      <c r="J178" t="str">
        <f>ADDRESS(ROW(),input4714[[#This Row],[first col]]+1,4)&amp;":"&amp;ADDRESS(ROW(),input4714[[#This Row],[lastcol]],4)</f>
        <v>B178:E178</v>
      </c>
      <c r="K178" t="str">
        <f>ADDRESS(ROW(),input4714[[#This Row],[first col]],4)&amp;":"&amp;ADDRESS(ROW(),input4714[[#This Row],[lastcol]]-1,4)</f>
        <v>A178:D178</v>
      </c>
      <c r="L178" t="b" cm="1">
        <f t="array" aca="1" ref="L178" ca="1">SUMPRODUCT(--(INDIRECT(input4714[[#This Row],[range1]])&lt;INDIRECT(input4714[[#This Row],[range2]])))=COUNT(INDIRECT(input4714[[#This Row],[range1]]))</f>
        <v>0</v>
      </c>
      <c r="M178" t="b" cm="1">
        <f t="array" aca="1" ref="M178" ca="1">SUMPRODUCT(--(INDIRECT(input4714[[#This Row],[range1]])&gt;INDIRECT(input4714[[#This Row],[range2]])))=COUNT(INDIRECT(input4714[[#This Row],[range1]]))</f>
        <v>0</v>
      </c>
      <c r="N178" t="b">
        <f ca="1">IF(AND(NOT(input4714[[#This Row],[All DESC?]]),NOT(input4714[[#This Row],[All ASC?]])),FALSE(),TRUE())</f>
        <v>0</v>
      </c>
      <c r="O178" cm="1">
        <f t="array" aca="1" ref="O178" ca="1">IF(AND(input4714[[#This Row],[Safe Part 1]],(MAX(ABS((INDIRECT(input4714[[#This Row],[range2]]))-(INDIRECT(input4714[[#This Row],[range1]])))))&lt;=3),1,0)</f>
        <v>0</v>
      </c>
    </row>
    <row r="179" spans="1:15" x14ac:dyDescent="0.35">
      <c r="A179">
        <v>85</v>
      </c>
      <c r="B179">
        <v>85</v>
      </c>
      <c r="C179">
        <v>83</v>
      </c>
      <c r="D179">
        <v>82</v>
      </c>
      <c r="E179">
        <v>78</v>
      </c>
      <c r="H179">
        <f>1</f>
        <v>1</v>
      </c>
      <c r="I179">
        <f>COUNTA(input4714[[#This Row],[Column1.1]:[Column1.7]])</f>
        <v>5</v>
      </c>
      <c r="J179" t="str">
        <f>ADDRESS(ROW(),input4714[[#This Row],[first col]]+1,4)&amp;":"&amp;ADDRESS(ROW(),input4714[[#This Row],[lastcol]],4)</f>
        <v>B179:E179</v>
      </c>
      <c r="K179" t="str">
        <f>ADDRESS(ROW(),input4714[[#This Row],[first col]],4)&amp;":"&amp;ADDRESS(ROW(),input4714[[#This Row],[lastcol]]-1,4)</f>
        <v>A179:D179</v>
      </c>
      <c r="L179" t="b" cm="1">
        <f t="array" aca="1" ref="L179" ca="1">SUMPRODUCT(--(INDIRECT(input4714[[#This Row],[range1]])&lt;INDIRECT(input4714[[#This Row],[range2]])))=COUNT(INDIRECT(input4714[[#This Row],[range1]]))</f>
        <v>0</v>
      </c>
      <c r="M179" t="b" cm="1">
        <f t="array" aca="1" ref="M179" ca="1">SUMPRODUCT(--(INDIRECT(input4714[[#This Row],[range1]])&gt;INDIRECT(input4714[[#This Row],[range2]])))=COUNT(INDIRECT(input4714[[#This Row],[range1]]))</f>
        <v>0</v>
      </c>
      <c r="N179" t="b">
        <f ca="1">IF(AND(NOT(input4714[[#This Row],[All DESC?]]),NOT(input4714[[#This Row],[All ASC?]])),FALSE(),TRUE())</f>
        <v>0</v>
      </c>
      <c r="O179" cm="1">
        <f t="array" aca="1" ref="O179" ca="1">IF(AND(input4714[[#This Row],[Safe Part 1]],(MAX(ABS((INDIRECT(input4714[[#This Row],[range2]]))-(INDIRECT(input4714[[#This Row],[range1]])))))&lt;=3),1,0)</f>
        <v>0</v>
      </c>
    </row>
    <row r="180" spans="1:15" x14ac:dyDescent="0.35">
      <c r="A180">
        <v>58</v>
      </c>
      <c r="B180">
        <v>58</v>
      </c>
      <c r="C180">
        <v>57</v>
      </c>
      <c r="D180">
        <v>54</v>
      </c>
      <c r="E180">
        <v>53</v>
      </c>
      <c r="F180">
        <v>47</v>
      </c>
      <c r="H180">
        <f>1</f>
        <v>1</v>
      </c>
      <c r="I180">
        <f>COUNTA(input4714[[#This Row],[Column1.1]:[Column1.7]])</f>
        <v>6</v>
      </c>
      <c r="J180" t="str">
        <f>ADDRESS(ROW(),input4714[[#This Row],[first col]]+1,4)&amp;":"&amp;ADDRESS(ROW(),input4714[[#This Row],[lastcol]],4)</f>
        <v>B180:F180</v>
      </c>
      <c r="K180" t="str">
        <f>ADDRESS(ROW(),input4714[[#This Row],[first col]],4)&amp;":"&amp;ADDRESS(ROW(),input4714[[#This Row],[lastcol]]-1,4)</f>
        <v>A180:E180</v>
      </c>
      <c r="L180" t="b" cm="1">
        <f t="array" aca="1" ref="L180" ca="1">SUMPRODUCT(--(INDIRECT(input4714[[#This Row],[range1]])&lt;INDIRECT(input4714[[#This Row],[range2]])))=COUNT(INDIRECT(input4714[[#This Row],[range1]]))</f>
        <v>0</v>
      </c>
      <c r="M180" t="b" cm="1">
        <f t="array" aca="1" ref="M180" ca="1">SUMPRODUCT(--(INDIRECT(input4714[[#This Row],[range1]])&gt;INDIRECT(input4714[[#This Row],[range2]])))=COUNT(INDIRECT(input4714[[#This Row],[range1]]))</f>
        <v>0</v>
      </c>
      <c r="N180" t="b">
        <f ca="1">IF(AND(NOT(input4714[[#This Row],[All DESC?]]),NOT(input4714[[#This Row],[All ASC?]])),FALSE(),TRUE())</f>
        <v>0</v>
      </c>
      <c r="O180" cm="1">
        <f t="array" aca="1" ref="O180" ca="1">IF(AND(input4714[[#This Row],[Safe Part 1]],(MAX(ABS((INDIRECT(input4714[[#This Row],[range2]]))-(INDIRECT(input4714[[#This Row],[range1]])))))&lt;=3),1,0)</f>
        <v>0</v>
      </c>
    </row>
    <row r="181" spans="1:15" x14ac:dyDescent="0.35">
      <c r="A181">
        <v>18</v>
      </c>
      <c r="B181">
        <v>18</v>
      </c>
      <c r="C181">
        <v>20</v>
      </c>
      <c r="D181">
        <v>19</v>
      </c>
      <c r="E181">
        <v>17</v>
      </c>
      <c r="F181">
        <v>14</v>
      </c>
      <c r="G181">
        <v>12</v>
      </c>
      <c r="H181">
        <f>1</f>
        <v>1</v>
      </c>
      <c r="I181">
        <f>COUNTA(input4714[[#This Row],[Column1.1]:[Column1.7]])</f>
        <v>7</v>
      </c>
      <c r="J181" t="str">
        <f>ADDRESS(ROW(),input4714[[#This Row],[first col]]+1,4)&amp;":"&amp;ADDRESS(ROW(),input4714[[#This Row],[lastcol]],4)</f>
        <v>B181:G181</v>
      </c>
      <c r="K181" t="str">
        <f>ADDRESS(ROW(),input4714[[#This Row],[first col]],4)&amp;":"&amp;ADDRESS(ROW(),input4714[[#This Row],[lastcol]]-1,4)</f>
        <v>A181:F181</v>
      </c>
      <c r="L181" t="b" cm="1">
        <f t="array" aca="1" ref="L181" ca="1">SUMPRODUCT(--(INDIRECT(input4714[[#This Row],[range1]])&lt;INDIRECT(input4714[[#This Row],[range2]])))=COUNT(INDIRECT(input4714[[#This Row],[range1]]))</f>
        <v>0</v>
      </c>
      <c r="M181" t="b" cm="1">
        <f t="array" aca="1" ref="M181" ca="1">SUMPRODUCT(--(INDIRECT(input4714[[#This Row],[range1]])&gt;INDIRECT(input4714[[#This Row],[range2]])))=COUNT(INDIRECT(input4714[[#This Row],[range1]]))</f>
        <v>0</v>
      </c>
      <c r="N181" t="b">
        <f ca="1">IF(AND(NOT(input4714[[#This Row],[All DESC?]]),NOT(input4714[[#This Row],[All ASC?]])),FALSE(),TRUE())</f>
        <v>0</v>
      </c>
      <c r="O181" cm="1">
        <f t="array" aca="1" ref="O181" ca="1">IF(AND(input4714[[#This Row],[Safe Part 1]],(MAX(ABS((INDIRECT(input4714[[#This Row],[range2]]))-(INDIRECT(input4714[[#This Row],[range1]])))))&lt;=3),1,0)</f>
        <v>0</v>
      </c>
    </row>
    <row r="182" spans="1:15" x14ac:dyDescent="0.35">
      <c r="A182">
        <v>49</v>
      </c>
      <c r="B182">
        <v>49</v>
      </c>
      <c r="C182">
        <v>47</v>
      </c>
      <c r="D182">
        <v>44</v>
      </c>
      <c r="E182">
        <v>42</v>
      </c>
      <c r="F182">
        <v>43</v>
      </c>
      <c r="G182">
        <v>44</v>
      </c>
      <c r="H182">
        <f>1</f>
        <v>1</v>
      </c>
      <c r="I182">
        <f>COUNTA(input4714[[#This Row],[Column1.1]:[Column1.7]])</f>
        <v>7</v>
      </c>
      <c r="J182" t="str">
        <f>ADDRESS(ROW(),input4714[[#This Row],[first col]]+1,4)&amp;":"&amp;ADDRESS(ROW(),input4714[[#This Row],[lastcol]],4)</f>
        <v>B182:G182</v>
      </c>
      <c r="K182" t="str">
        <f>ADDRESS(ROW(),input4714[[#This Row],[first col]],4)&amp;":"&amp;ADDRESS(ROW(),input4714[[#This Row],[lastcol]]-1,4)</f>
        <v>A182:F182</v>
      </c>
      <c r="L182" t="b" cm="1">
        <f t="array" aca="1" ref="L182" ca="1">SUMPRODUCT(--(INDIRECT(input4714[[#This Row],[range1]])&lt;INDIRECT(input4714[[#This Row],[range2]])))=COUNT(INDIRECT(input4714[[#This Row],[range1]]))</f>
        <v>0</v>
      </c>
      <c r="M182" t="b" cm="1">
        <f t="array" aca="1" ref="M182" ca="1">SUMPRODUCT(--(INDIRECT(input4714[[#This Row],[range1]])&gt;INDIRECT(input4714[[#This Row],[range2]])))=COUNT(INDIRECT(input4714[[#This Row],[range1]]))</f>
        <v>0</v>
      </c>
      <c r="N182" t="b">
        <f ca="1">IF(AND(NOT(input4714[[#This Row],[All DESC?]]),NOT(input4714[[#This Row],[All ASC?]])),FALSE(),TRUE())</f>
        <v>0</v>
      </c>
      <c r="O182" cm="1">
        <f t="array" aca="1" ref="O182" ca="1">IF(AND(input4714[[#This Row],[Safe Part 1]],(MAX(ABS((INDIRECT(input4714[[#This Row],[range2]]))-(INDIRECT(input4714[[#This Row],[range1]])))))&lt;=3),1,0)</f>
        <v>0</v>
      </c>
    </row>
    <row r="183" spans="1:15" x14ac:dyDescent="0.35">
      <c r="A183">
        <v>43</v>
      </c>
      <c r="B183">
        <v>43</v>
      </c>
      <c r="C183">
        <v>41</v>
      </c>
      <c r="D183">
        <v>40</v>
      </c>
      <c r="E183">
        <v>38</v>
      </c>
      <c r="F183">
        <v>35</v>
      </c>
      <c r="G183">
        <v>36</v>
      </c>
      <c r="H183">
        <f>1</f>
        <v>1</v>
      </c>
      <c r="I183">
        <f>COUNTA(input4714[[#This Row],[Column1.1]:[Column1.7]])</f>
        <v>7</v>
      </c>
      <c r="J183" t="str">
        <f>ADDRESS(ROW(),input4714[[#This Row],[first col]]+1,4)&amp;":"&amp;ADDRESS(ROW(),input4714[[#This Row],[lastcol]],4)</f>
        <v>B183:G183</v>
      </c>
      <c r="K183" t="str">
        <f>ADDRESS(ROW(),input4714[[#This Row],[first col]],4)&amp;":"&amp;ADDRESS(ROW(),input4714[[#This Row],[lastcol]]-1,4)</f>
        <v>A183:F183</v>
      </c>
      <c r="L183" t="b" cm="1">
        <f t="array" aca="1" ref="L183" ca="1">SUMPRODUCT(--(INDIRECT(input4714[[#This Row],[range1]])&lt;INDIRECT(input4714[[#This Row],[range2]])))=COUNT(INDIRECT(input4714[[#This Row],[range1]]))</f>
        <v>0</v>
      </c>
      <c r="M183" t="b" cm="1">
        <f t="array" aca="1" ref="M183" ca="1">SUMPRODUCT(--(INDIRECT(input4714[[#This Row],[range1]])&gt;INDIRECT(input4714[[#This Row],[range2]])))=COUNT(INDIRECT(input4714[[#This Row],[range1]]))</f>
        <v>0</v>
      </c>
      <c r="N183" t="b">
        <f ca="1">IF(AND(NOT(input4714[[#This Row],[All DESC?]]),NOT(input4714[[#This Row],[All ASC?]])),FALSE(),TRUE())</f>
        <v>0</v>
      </c>
      <c r="O183" cm="1">
        <f t="array" aca="1" ref="O183" ca="1">IF(AND(input4714[[#This Row],[Safe Part 1]],(MAX(ABS((INDIRECT(input4714[[#This Row],[range2]]))-(INDIRECT(input4714[[#This Row],[range1]])))))&lt;=3),1,0)</f>
        <v>0</v>
      </c>
    </row>
    <row r="184" spans="1:15" x14ac:dyDescent="0.35">
      <c r="A184">
        <v>25</v>
      </c>
      <c r="B184">
        <v>25</v>
      </c>
      <c r="C184">
        <v>27</v>
      </c>
      <c r="D184">
        <v>26</v>
      </c>
      <c r="E184">
        <v>24</v>
      </c>
      <c r="F184">
        <v>21</v>
      </c>
      <c r="G184">
        <v>17</v>
      </c>
      <c r="H184">
        <f>1</f>
        <v>1</v>
      </c>
      <c r="I184">
        <f>COUNTA(input4714[[#This Row],[Column1.1]:[Column1.7]])</f>
        <v>7</v>
      </c>
      <c r="J184" t="str">
        <f>ADDRESS(ROW(),input4714[[#This Row],[first col]]+1,4)&amp;":"&amp;ADDRESS(ROW(),input4714[[#This Row],[lastcol]],4)</f>
        <v>B184:G184</v>
      </c>
      <c r="K184" t="str">
        <f>ADDRESS(ROW(),input4714[[#This Row],[first col]],4)&amp;":"&amp;ADDRESS(ROW(),input4714[[#This Row],[lastcol]]-1,4)</f>
        <v>A184:F184</v>
      </c>
      <c r="L184" t="b" cm="1">
        <f t="array" aca="1" ref="L184" ca="1">SUMPRODUCT(--(INDIRECT(input4714[[#This Row],[range1]])&lt;INDIRECT(input4714[[#This Row],[range2]])))=COUNT(INDIRECT(input4714[[#This Row],[range1]]))</f>
        <v>0</v>
      </c>
      <c r="M184" t="b" cm="1">
        <f t="array" aca="1" ref="M184" ca="1">SUMPRODUCT(--(INDIRECT(input4714[[#This Row],[range1]])&gt;INDIRECT(input4714[[#This Row],[range2]])))=COUNT(INDIRECT(input4714[[#This Row],[range1]]))</f>
        <v>0</v>
      </c>
      <c r="N184" t="b">
        <f ca="1">IF(AND(NOT(input4714[[#This Row],[All DESC?]]),NOT(input4714[[#This Row],[All ASC?]])),FALSE(),TRUE())</f>
        <v>0</v>
      </c>
      <c r="O184" cm="1">
        <f t="array" aca="1" ref="O184" ca="1">IF(AND(input4714[[#This Row],[Safe Part 1]],(MAX(ABS((INDIRECT(input4714[[#This Row],[range2]]))-(INDIRECT(input4714[[#This Row],[range1]])))))&lt;=3),1,0)</f>
        <v>0</v>
      </c>
    </row>
    <row r="185" spans="1:15" x14ac:dyDescent="0.35">
      <c r="A185">
        <v>50</v>
      </c>
      <c r="B185">
        <v>50</v>
      </c>
      <c r="C185">
        <v>53</v>
      </c>
      <c r="D185">
        <v>51</v>
      </c>
      <c r="E185">
        <v>46</v>
      </c>
      <c r="H185">
        <f>1</f>
        <v>1</v>
      </c>
      <c r="I185">
        <f>COUNTA(input4714[[#This Row],[Column1.1]:[Column1.7]])</f>
        <v>5</v>
      </c>
      <c r="J185" t="str">
        <f>ADDRESS(ROW(),input4714[[#This Row],[first col]]+1,4)&amp;":"&amp;ADDRESS(ROW(),input4714[[#This Row],[lastcol]],4)</f>
        <v>B185:E185</v>
      </c>
      <c r="K185" t="str">
        <f>ADDRESS(ROW(),input4714[[#This Row],[first col]],4)&amp;":"&amp;ADDRESS(ROW(),input4714[[#This Row],[lastcol]]-1,4)</f>
        <v>A185:D185</v>
      </c>
      <c r="L185" t="b" cm="1">
        <f t="array" aca="1" ref="L185" ca="1">SUMPRODUCT(--(INDIRECT(input4714[[#This Row],[range1]])&lt;INDIRECT(input4714[[#This Row],[range2]])))=COUNT(INDIRECT(input4714[[#This Row],[range1]]))</f>
        <v>0</v>
      </c>
      <c r="M185" t="b" cm="1">
        <f t="array" aca="1" ref="M185" ca="1">SUMPRODUCT(--(INDIRECT(input4714[[#This Row],[range1]])&gt;INDIRECT(input4714[[#This Row],[range2]])))=COUNT(INDIRECT(input4714[[#This Row],[range1]]))</f>
        <v>0</v>
      </c>
      <c r="N185" t="b">
        <f ca="1">IF(AND(NOT(input4714[[#This Row],[All DESC?]]),NOT(input4714[[#This Row],[All ASC?]])),FALSE(),TRUE())</f>
        <v>0</v>
      </c>
      <c r="O185" cm="1">
        <f t="array" aca="1" ref="O185" ca="1">IF(AND(input4714[[#This Row],[Safe Part 1]],(MAX(ABS((INDIRECT(input4714[[#This Row],[range2]]))-(INDIRECT(input4714[[#This Row],[range1]])))))&lt;=3),1,0)</f>
        <v>0</v>
      </c>
    </row>
    <row r="186" spans="1:15" x14ac:dyDescent="0.35">
      <c r="A186">
        <v>92</v>
      </c>
      <c r="B186">
        <v>92</v>
      </c>
      <c r="C186">
        <v>89</v>
      </c>
      <c r="D186">
        <v>89</v>
      </c>
      <c r="E186">
        <v>86</v>
      </c>
      <c r="F186">
        <v>83</v>
      </c>
      <c r="G186">
        <v>81</v>
      </c>
      <c r="H186">
        <f>1</f>
        <v>1</v>
      </c>
      <c r="I186">
        <f>COUNTA(input4714[[#This Row],[Column1.1]:[Column1.7]])</f>
        <v>7</v>
      </c>
      <c r="J186" t="str">
        <f>ADDRESS(ROW(),input4714[[#This Row],[first col]]+1,4)&amp;":"&amp;ADDRESS(ROW(),input4714[[#This Row],[lastcol]],4)</f>
        <v>B186:G186</v>
      </c>
      <c r="K186" t="str">
        <f>ADDRESS(ROW(),input4714[[#This Row],[first col]],4)&amp;":"&amp;ADDRESS(ROW(),input4714[[#This Row],[lastcol]]-1,4)</f>
        <v>A186:F186</v>
      </c>
      <c r="L186" t="b" cm="1">
        <f t="array" aca="1" ref="L186" ca="1">SUMPRODUCT(--(INDIRECT(input4714[[#This Row],[range1]])&lt;INDIRECT(input4714[[#This Row],[range2]])))=COUNT(INDIRECT(input4714[[#This Row],[range1]]))</f>
        <v>0</v>
      </c>
      <c r="M186" t="b" cm="1">
        <f t="array" aca="1" ref="M186" ca="1">SUMPRODUCT(--(INDIRECT(input4714[[#This Row],[range1]])&gt;INDIRECT(input4714[[#This Row],[range2]])))=COUNT(INDIRECT(input4714[[#This Row],[range1]]))</f>
        <v>0</v>
      </c>
      <c r="N186" t="b">
        <f ca="1">IF(AND(NOT(input4714[[#This Row],[All DESC?]]),NOT(input4714[[#This Row],[All ASC?]])),FALSE(),TRUE())</f>
        <v>0</v>
      </c>
      <c r="O186" cm="1">
        <f t="array" aca="1" ref="O186" ca="1">IF(AND(input4714[[#This Row],[Safe Part 1]],(MAX(ABS((INDIRECT(input4714[[#This Row],[range2]]))-(INDIRECT(input4714[[#This Row],[range1]])))))&lt;=3),1,0)</f>
        <v>0</v>
      </c>
    </row>
    <row r="187" spans="1:15" x14ac:dyDescent="0.35">
      <c r="A187">
        <v>65</v>
      </c>
      <c r="B187">
        <v>65</v>
      </c>
      <c r="C187">
        <v>65</v>
      </c>
      <c r="D187">
        <v>62</v>
      </c>
      <c r="E187">
        <v>65</v>
      </c>
      <c r="H187">
        <f>1</f>
        <v>1</v>
      </c>
      <c r="I187">
        <f>COUNTA(input4714[[#This Row],[Column1.1]:[Column1.7]])</f>
        <v>5</v>
      </c>
      <c r="J187" t="str">
        <f>ADDRESS(ROW(),input4714[[#This Row],[first col]]+1,4)&amp;":"&amp;ADDRESS(ROW(),input4714[[#This Row],[lastcol]],4)</f>
        <v>B187:E187</v>
      </c>
      <c r="K187" t="str">
        <f>ADDRESS(ROW(),input4714[[#This Row],[first col]],4)&amp;":"&amp;ADDRESS(ROW(),input4714[[#This Row],[lastcol]]-1,4)</f>
        <v>A187:D187</v>
      </c>
      <c r="L187" t="b" cm="1">
        <f t="array" aca="1" ref="L187" ca="1">SUMPRODUCT(--(INDIRECT(input4714[[#This Row],[range1]])&lt;INDIRECT(input4714[[#This Row],[range2]])))=COUNT(INDIRECT(input4714[[#This Row],[range1]]))</f>
        <v>0</v>
      </c>
      <c r="M187" t="b" cm="1">
        <f t="array" aca="1" ref="M187" ca="1">SUMPRODUCT(--(INDIRECT(input4714[[#This Row],[range1]])&gt;INDIRECT(input4714[[#This Row],[range2]])))=COUNT(INDIRECT(input4714[[#This Row],[range1]]))</f>
        <v>0</v>
      </c>
      <c r="N187" t="b">
        <f ca="1">IF(AND(NOT(input4714[[#This Row],[All DESC?]]),NOT(input4714[[#This Row],[All ASC?]])),FALSE(),TRUE())</f>
        <v>0</v>
      </c>
      <c r="O187" cm="1">
        <f t="array" aca="1" ref="O187" ca="1">IF(AND(input4714[[#This Row],[Safe Part 1]],(MAX(ABS((INDIRECT(input4714[[#This Row],[range2]]))-(INDIRECT(input4714[[#This Row],[range1]])))))&lt;=3),1,0)</f>
        <v>0</v>
      </c>
    </row>
    <row r="188" spans="1:15" x14ac:dyDescent="0.35">
      <c r="A188">
        <v>91</v>
      </c>
      <c r="B188">
        <v>91</v>
      </c>
      <c r="C188">
        <v>91</v>
      </c>
      <c r="D188">
        <v>89</v>
      </c>
      <c r="E188">
        <v>88</v>
      </c>
      <c r="F188">
        <v>88</v>
      </c>
      <c r="H188">
        <f>1</f>
        <v>1</v>
      </c>
      <c r="I188">
        <f>COUNTA(input4714[[#This Row],[Column1.1]:[Column1.7]])</f>
        <v>6</v>
      </c>
      <c r="J188" t="str">
        <f>ADDRESS(ROW(),input4714[[#This Row],[first col]]+1,4)&amp;":"&amp;ADDRESS(ROW(),input4714[[#This Row],[lastcol]],4)</f>
        <v>B188:F188</v>
      </c>
      <c r="K188" t="str">
        <f>ADDRESS(ROW(),input4714[[#This Row],[first col]],4)&amp;":"&amp;ADDRESS(ROW(),input4714[[#This Row],[lastcol]]-1,4)</f>
        <v>A188:E188</v>
      </c>
      <c r="L188" t="b" cm="1">
        <f t="array" aca="1" ref="L188" ca="1">SUMPRODUCT(--(INDIRECT(input4714[[#This Row],[range1]])&lt;INDIRECT(input4714[[#This Row],[range2]])))=COUNT(INDIRECT(input4714[[#This Row],[range1]]))</f>
        <v>0</v>
      </c>
      <c r="M188" t="b" cm="1">
        <f t="array" aca="1" ref="M188" ca="1">SUMPRODUCT(--(INDIRECT(input4714[[#This Row],[range1]])&gt;INDIRECT(input4714[[#This Row],[range2]])))=COUNT(INDIRECT(input4714[[#This Row],[range1]]))</f>
        <v>0</v>
      </c>
      <c r="N188" t="b">
        <f ca="1">IF(AND(NOT(input4714[[#This Row],[All DESC?]]),NOT(input4714[[#This Row],[All ASC?]])),FALSE(),TRUE())</f>
        <v>0</v>
      </c>
      <c r="O188" cm="1">
        <f t="array" aca="1" ref="O188" ca="1">IF(AND(input4714[[#This Row],[Safe Part 1]],(MAX(ABS((INDIRECT(input4714[[#This Row],[range2]]))-(INDIRECT(input4714[[#This Row],[range1]])))))&lt;=3),1,0)</f>
        <v>0</v>
      </c>
    </row>
    <row r="189" spans="1:15" x14ac:dyDescent="0.35">
      <c r="A189">
        <v>75</v>
      </c>
      <c r="B189">
        <v>75</v>
      </c>
      <c r="C189">
        <v>75</v>
      </c>
      <c r="D189">
        <v>72</v>
      </c>
      <c r="E189">
        <v>68</v>
      </c>
      <c r="H189">
        <f>1</f>
        <v>1</v>
      </c>
      <c r="I189">
        <f>COUNTA(input4714[[#This Row],[Column1.1]:[Column1.7]])</f>
        <v>5</v>
      </c>
      <c r="J189" t="str">
        <f>ADDRESS(ROW(),input4714[[#This Row],[first col]]+1,4)&amp;":"&amp;ADDRESS(ROW(),input4714[[#This Row],[lastcol]],4)</f>
        <v>B189:E189</v>
      </c>
      <c r="K189" t="str">
        <f>ADDRESS(ROW(),input4714[[#This Row],[first col]],4)&amp;":"&amp;ADDRESS(ROW(),input4714[[#This Row],[lastcol]]-1,4)</f>
        <v>A189:D189</v>
      </c>
      <c r="L189" t="b" cm="1">
        <f t="array" aca="1" ref="L189" ca="1">SUMPRODUCT(--(INDIRECT(input4714[[#This Row],[range1]])&lt;INDIRECT(input4714[[#This Row],[range2]])))=COUNT(INDIRECT(input4714[[#This Row],[range1]]))</f>
        <v>0</v>
      </c>
      <c r="M189" t="b" cm="1">
        <f t="array" aca="1" ref="M189" ca="1">SUMPRODUCT(--(INDIRECT(input4714[[#This Row],[range1]])&gt;INDIRECT(input4714[[#This Row],[range2]])))=COUNT(INDIRECT(input4714[[#This Row],[range1]]))</f>
        <v>0</v>
      </c>
      <c r="N189" t="b">
        <f ca="1">IF(AND(NOT(input4714[[#This Row],[All DESC?]]),NOT(input4714[[#This Row],[All ASC?]])),FALSE(),TRUE())</f>
        <v>0</v>
      </c>
      <c r="O189" cm="1">
        <f t="array" aca="1" ref="O189" ca="1">IF(AND(input4714[[#This Row],[Safe Part 1]],(MAX(ABS((INDIRECT(input4714[[#This Row],[range2]]))-(INDIRECT(input4714[[#This Row],[range1]])))))&lt;=3),1,0)</f>
        <v>0</v>
      </c>
    </row>
    <row r="190" spans="1:15" x14ac:dyDescent="0.35">
      <c r="A190">
        <v>77</v>
      </c>
      <c r="B190">
        <v>77</v>
      </c>
      <c r="C190">
        <v>74</v>
      </c>
      <c r="D190">
        <v>71</v>
      </c>
      <c r="E190">
        <v>71</v>
      </c>
      <c r="F190">
        <v>66</v>
      </c>
      <c r="H190">
        <f>1</f>
        <v>1</v>
      </c>
      <c r="I190">
        <f>COUNTA(input4714[[#This Row],[Column1.1]:[Column1.7]])</f>
        <v>6</v>
      </c>
      <c r="J190" t="str">
        <f>ADDRESS(ROW(),input4714[[#This Row],[first col]]+1,4)&amp;":"&amp;ADDRESS(ROW(),input4714[[#This Row],[lastcol]],4)</f>
        <v>B190:F190</v>
      </c>
      <c r="K190" t="str">
        <f>ADDRESS(ROW(),input4714[[#This Row],[first col]],4)&amp;":"&amp;ADDRESS(ROW(),input4714[[#This Row],[lastcol]]-1,4)</f>
        <v>A190:E190</v>
      </c>
      <c r="L190" t="b" cm="1">
        <f t="array" aca="1" ref="L190" ca="1">SUMPRODUCT(--(INDIRECT(input4714[[#This Row],[range1]])&lt;INDIRECT(input4714[[#This Row],[range2]])))=COUNT(INDIRECT(input4714[[#This Row],[range1]]))</f>
        <v>0</v>
      </c>
      <c r="M190" t="b" cm="1">
        <f t="array" aca="1" ref="M190" ca="1">SUMPRODUCT(--(INDIRECT(input4714[[#This Row],[range1]])&gt;INDIRECT(input4714[[#This Row],[range2]])))=COUNT(INDIRECT(input4714[[#This Row],[range1]]))</f>
        <v>0</v>
      </c>
      <c r="N190" t="b">
        <f ca="1">IF(AND(NOT(input4714[[#This Row],[All DESC?]]),NOT(input4714[[#This Row],[All ASC?]])),FALSE(),TRUE())</f>
        <v>0</v>
      </c>
      <c r="O190" cm="1">
        <f t="array" aca="1" ref="O190" ca="1">IF(AND(input4714[[#This Row],[Safe Part 1]],(MAX(ABS((INDIRECT(input4714[[#This Row],[range2]]))-(INDIRECT(input4714[[#This Row],[range1]])))))&lt;=3),1,0)</f>
        <v>0</v>
      </c>
    </row>
    <row r="191" spans="1:15" x14ac:dyDescent="0.35">
      <c r="A191">
        <v>29</v>
      </c>
      <c r="B191">
        <v>29</v>
      </c>
      <c r="C191">
        <v>25</v>
      </c>
      <c r="D191">
        <v>24</v>
      </c>
      <c r="E191">
        <v>21</v>
      </c>
      <c r="F191">
        <v>18</v>
      </c>
      <c r="H191">
        <f>1</f>
        <v>1</v>
      </c>
      <c r="I191">
        <f>COUNTA(input4714[[#This Row],[Column1.1]:[Column1.7]])</f>
        <v>6</v>
      </c>
      <c r="J191" t="str">
        <f>ADDRESS(ROW(),input4714[[#This Row],[first col]]+1,4)&amp;":"&amp;ADDRESS(ROW(),input4714[[#This Row],[lastcol]],4)</f>
        <v>B191:F191</v>
      </c>
      <c r="K191" t="str">
        <f>ADDRESS(ROW(),input4714[[#This Row],[first col]],4)&amp;":"&amp;ADDRESS(ROW(),input4714[[#This Row],[lastcol]]-1,4)</f>
        <v>A191:E191</v>
      </c>
      <c r="L191" t="b" cm="1">
        <f t="array" aca="1" ref="L191" ca="1">SUMPRODUCT(--(INDIRECT(input4714[[#This Row],[range1]])&lt;INDIRECT(input4714[[#This Row],[range2]])))=COUNT(INDIRECT(input4714[[#This Row],[range1]]))</f>
        <v>0</v>
      </c>
      <c r="M191" t="b" cm="1">
        <f t="array" aca="1" ref="M191" ca="1">SUMPRODUCT(--(INDIRECT(input4714[[#This Row],[range1]])&gt;INDIRECT(input4714[[#This Row],[range2]])))=COUNT(INDIRECT(input4714[[#This Row],[range1]]))</f>
        <v>0</v>
      </c>
      <c r="N191" t="b">
        <f ca="1">IF(AND(NOT(input4714[[#This Row],[All DESC?]]),NOT(input4714[[#This Row],[All ASC?]])),FALSE(),TRUE())</f>
        <v>0</v>
      </c>
      <c r="O191" cm="1">
        <f t="array" aca="1" ref="O191" ca="1">IF(AND(input4714[[#This Row],[Safe Part 1]],(MAX(ABS((INDIRECT(input4714[[#This Row],[range2]]))-(INDIRECT(input4714[[#This Row],[range1]])))))&lt;=3),1,0)</f>
        <v>0</v>
      </c>
    </row>
    <row r="192" spans="1:15" x14ac:dyDescent="0.35">
      <c r="A192">
        <v>52</v>
      </c>
      <c r="B192">
        <v>52</v>
      </c>
      <c r="C192">
        <v>51</v>
      </c>
      <c r="D192">
        <v>47</v>
      </c>
      <c r="E192">
        <v>46</v>
      </c>
      <c r="F192">
        <v>44</v>
      </c>
      <c r="G192">
        <v>45</v>
      </c>
      <c r="H192">
        <f>1</f>
        <v>1</v>
      </c>
      <c r="I192">
        <f>COUNTA(input4714[[#This Row],[Column1.1]:[Column1.7]])</f>
        <v>7</v>
      </c>
      <c r="J192" t="str">
        <f>ADDRESS(ROW(),input4714[[#This Row],[first col]]+1,4)&amp;":"&amp;ADDRESS(ROW(),input4714[[#This Row],[lastcol]],4)</f>
        <v>B192:G192</v>
      </c>
      <c r="K192" t="str">
        <f>ADDRESS(ROW(),input4714[[#This Row],[first col]],4)&amp;":"&amp;ADDRESS(ROW(),input4714[[#This Row],[lastcol]]-1,4)</f>
        <v>A192:F192</v>
      </c>
      <c r="L192" t="b" cm="1">
        <f t="array" aca="1" ref="L192" ca="1">SUMPRODUCT(--(INDIRECT(input4714[[#This Row],[range1]])&lt;INDIRECT(input4714[[#This Row],[range2]])))=COUNT(INDIRECT(input4714[[#This Row],[range1]]))</f>
        <v>0</v>
      </c>
      <c r="M192" t="b" cm="1">
        <f t="array" aca="1" ref="M192" ca="1">SUMPRODUCT(--(INDIRECT(input4714[[#This Row],[range1]])&gt;INDIRECT(input4714[[#This Row],[range2]])))=COUNT(INDIRECT(input4714[[#This Row],[range1]]))</f>
        <v>0</v>
      </c>
      <c r="N192" t="b">
        <f ca="1">IF(AND(NOT(input4714[[#This Row],[All DESC?]]),NOT(input4714[[#This Row],[All ASC?]])),FALSE(),TRUE())</f>
        <v>0</v>
      </c>
      <c r="O192" cm="1">
        <f t="array" aca="1" ref="O192" ca="1">IF(AND(input4714[[#This Row],[Safe Part 1]],(MAX(ABS((INDIRECT(input4714[[#This Row],[range2]]))-(INDIRECT(input4714[[#This Row],[range1]])))))&lt;=3),1,0)</f>
        <v>0</v>
      </c>
    </row>
    <row r="193" spans="1:15" x14ac:dyDescent="0.35">
      <c r="A193">
        <v>99</v>
      </c>
      <c r="B193">
        <v>99</v>
      </c>
      <c r="C193">
        <v>95</v>
      </c>
      <c r="D193">
        <v>94</v>
      </c>
      <c r="E193">
        <v>91</v>
      </c>
      <c r="F193">
        <v>90</v>
      </c>
      <c r="G193">
        <v>90</v>
      </c>
      <c r="H193">
        <f>1</f>
        <v>1</v>
      </c>
      <c r="I193">
        <f>COUNTA(input4714[[#This Row],[Column1.1]:[Column1.7]])</f>
        <v>7</v>
      </c>
      <c r="J193" t="str">
        <f>ADDRESS(ROW(),input4714[[#This Row],[first col]]+1,4)&amp;":"&amp;ADDRESS(ROW(),input4714[[#This Row],[lastcol]],4)</f>
        <v>B193:G193</v>
      </c>
      <c r="K193" t="str">
        <f>ADDRESS(ROW(),input4714[[#This Row],[first col]],4)&amp;":"&amp;ADDRESS(ROW(),input4714[[#This Row],[lastcol]]-1,4)</f>
        <v>A193:F193</v>
      </c>
      <c r="L193" t="b" cm="1">
        <f t="array" aca="1" ref="L193" ca="1">SUMPRODUCT(--(INDIRECT(input4714[[#This Row],[range1]])&lt;INDIRECT(input4714[[#This Row],[range2]])))=COUNT(INDIRECT(input4714[[#This Row],[range1]]))</f>
        <v>0</v>
      </c>
      <c r="M193" t="b" cm="1">
        <f t="array" aca="1" ref="M193" ca="1">SUMPRODUCT(--(INDIRECT(input4714[[#This Row],[range1]])&gt;INDIRECT(input4714[[#This Row],[range2]])))=COUNT(INDIRECT(input4714[[#This Row],[range1]]))</f>
        <v>0</v>
      </c>
      <c r="N193" t="b">
        <f ca="1">IF(AND(NOT(input4714[[#This Row],[All DESC?]]),NOT(input4714[[#This Row],[All ASC?]])),FALSE(),TRUE())</f>
        <v>0</v>
      </c>
      <c r="O193" cm="1">
        <f t="array" aca="1" ref="O193" ca="1">IF(AND(input4714[[#This Row],[Safe Part 1]],(MAX(ABS((INDIRECT(input4714[[#This Row],[range2]]))-(INDIRECT(input4714[[#This Row],[range1]])))))&lt;=3),1,0)</f>
        <v>0</v>
      </c>
    </row>
    <row r="194" spans="1:15" x14ac:dyDescent="0.35">
      <c r="A194">
        <v>38</v>
      </c>
      <c r="B194">
        <v>38</v>
      </c>
      <c r="C194">
        <v>36</v>
      </c>
      <c r="D194">
        <v>33</v>
      </c>
      <c r="E194">
        <v>31</v>
      </c>
      <c r="F194">
        <v>27</v>
      </c>
      <c r="G194">
        <v>23</v>
      </c>
      <c r="H194">
        <f>1</f>
        <v>1</v>
      </c>
      <c r="I194">
        <f>COUNTA(input4714[[#This Row],[Column1.1]:[Column1.7]])</f>
        <v>7</v>
      </c>
      <c r="J194" t="str">
        <f>ADDRESS(ROW(),input4714[[#This Row],[first col]]+1,4)&amp;":"&amp;ADDRESS(ROW(),input4714[[#This Row],[lastcol]],4)</f>
        <v>B194:G194</v>
      </c>
      <c r="K194" t="str">
        <f>ADDRESS(ROW(),input4714[[#This Row],[first col]],4)&amp;":"&amp;ADDRESS(ROW(),input4714[[#This Row],[lastcol]]-1,4)</f>
        <v>A194:F194</v>
      </c>
      <c r="L194" t="b" cm="1">
        <f t="array" aca="1" ref="L194" ca="1">SUMPRODUCT(--(INDIRECT(input4714[[#This Row],[range1]])&lt;INDIRECT(input4714[[#This Row],[range2]])))=COUNT(INDIRECT(input4714[[#This Row],[range1]]))</f>
        <v>0</v>
      </c>
      <c r="M194" t="b" cm="1">
        <f t="array" aca="1" ref="M194" ca="1">SUMPRODUCT(--(INDIRECT(input4714[[#This Row],[range1]])&gt;INDIRECT(input4714[[#This Row],[range2]])))=COUNT(INDIRECT(input4714[[#This Row],[range1]]))</f>
        <v>0</v>
      </c>
      <c r="N194" t="b">
        <f ca="1">IF(AND(NOT(input4714[[#This Row],[All DESC?]]),NOT(input4714[[#This Row],[All ASC?]])),FALSE(),TRUE())</f>
        <v>0</v>
      </c>
      <c r="O194" cm="1">
        <f t="array" aca="1" ref="O194" ca="1">IF(AND(input4714[[#This Row],[Safe Part 1]],(MAX(ABS((INDIRECT(input4714[[#This Row],[range2]]))-(INDIRECT(input4714[[#This Row],[range1]])))))&lt;=3),1,0)</f>
        <v>0</v>
      </c>
    </row>
    <row r="195" spans="1:15" x14ac:dyDescent="0.35">
      <c r="A195">
        <v>41</v>
      </c>
      <c r="B195">
        <v>41</v>
      </c>
      <c r="C195">
        <v>40</v>
      </c>
      <c r="D195">
        <v>36</v>
      </c>
      <c r="E195">
        <v>30</v>
      </c>
      <c r="H195">
        <f>1</f>
        <v>1</v>
      </c>
      <c r="I195">
        <f>COUNTA(input4714[[#This Row],[Column1.1]:[Column1.7]])</f>
        <v>5</v>
      </c>
      <c r="J195" t="str">
        <f>ADDRESS(ROW(),input4714[[#This Row],[first col]]+1,4)&amp;":"&amp;ADDRESS(ROW(),input4714[[#This Row],[lastcol]],4)</f>
        <v>B195:E195</v>
      </c>
      <c r="K195" t="str">
        <f>ADDRESS(ROW(),input4714[[#This Row],[first col]],4)&amp;":"&amp;ADDRESS(ROW(),input4714[[#This Row],[lastcol]]-1,4)</f>
        <v>A195:D195</v>
      </c>
      <c r="L195" t="b" cm="1">
        <f t="array" aca="1" ref="L195" ca="1">SUMPRODUCT(--(INDIRECT(input4714[[#This Row],[range1]])&lt;INDIRECT(input4714[[#This Row],[range2]])))=COUNT(INDIRECT(input4714[[#This Row],[range1]]))</f>
        <v>0</v>
      </c>
      <c r="M195" t="b" cm="1">
        <f t="array" aca="1" ref="M195" ca="1">SUMPRODUCT(--(INDIRECT(input4714[[#This Row],[range1]])&gt;INDIRECT(input4714[[#This Row],[range2]])))=COUNT(INDIRECT(input4714[[#This Row],[range1]]))</f>
        <v>0</v>
      </c>
      <c r="N195" t="b">
        <f ca="1">IF(AND(NOT(input4714[[#This Row],[All DESC?]]),NOT(input4714[[#This Row],[All ASC?]])),FALSE(),TRUE())</f>
        <v>0</v>
      </c>
      <c r="O195" cm="1">
        <f t="array" aca="1" ref="O195" ca="1">IF(AND(input4714[[#This Row],[Safe Part 1]],(MAX(ABS((INDIRECT(input4714[[#This Row],[range2]]))-(INDIRECT(input4714[[#This Row],[range1]])))))&lt;=3),1,0)</f>
        <v>0</v>
      </c>
    </row>
    <row r="196" spans="1:15" x14ac:dyDescent="0.35">
      <c r="A196">
        <v>81</v>
      </c>
      <c r="B196">
        <v>81</v>
      </c>
      <c r="C196">
        <v>80</v>
      </c>
      <c r="D196">
        <v>74</v>
      </c>
      <c r="E196">
        <v>73</v>
      </c>
      <c r="F196">
        <v>72</v>
      </c>
      <c r="G196">
        <v>71</v>
      </c>
      <c r="H196">
        <f>1</f>
        <v>1</v>
      </c>
      <c r="I196">
        <f>COUNTA(input4714[[#This Row],[Column1.1]:[Column1.7]])</f>
        <v>7</v>
      </c>
      <c r="J196" t="str">
        <f>ADDRESS(ROW(),input4714[[#This Row],[first col]]+1,4)&amp;":"&amp;ADDRESS(ROW(),input4714[[#This Row],[lastcol]],4)</f>
        <v>B196:G196</v>
      </c>
      <c r="K196" t="str">
        <f>ADDRESS(ROW(),input4714[[#This Row],[first col]],4)&amp;":"&amp;ADDRESS(ROW(),input4714[[#This Row],[lastcol]]-1,4)</f>
        <v>A196:F196</v>
      </c>
      <c r="L196" t="b" cm="1">
        <f t="array" aca="1" ref="L196" ca="1">SUMPRODUCT(--(INDIRECT(input4714[[#This Row],[range1]])&lt;INDIRECT(input4714[[#This Row],[range2]])))=COUNT(INDIRECT(input4714[[#This Row],[range1]]))</f>
        <v>0</v>
      </c>
      <c r="M196" t="b" cm="1">
        <f t="array" aca="1" ref="M196" ca="1">SUMPRODUCT(--(INDIRECT(input4714[[#This Row],[range1]])&gt;INDIRECT(input4714[[#This Row],[range2]])))=COUNT(INDIRECT(input4714[[#This Row],[range1]]))</f>
        <v>0</v>
      </c>
      <c r="N196" t="b">
        <f ca="1">IF(AND(NOT(input4714[[#This Row],[All DESC?]]),NOT(input4714[[#This Row],[All ASC?]])),FALSE(),TRUE())</f>
        <v>0</v>
      </c>
      <c r="O196" cm="1">
        <f t="array" aca="1" ref="O196" ca="1">IF(AND(input4714[[#This Row],[Safe Part 1]],(MAX(ABS((INDIRECT(input4714[[#This Row],[range2]]))-(INDIRECT(input4714[[#This Row],[range1]])))))&lt;=3),1,0)</f>
        <v>0</v>
      </c>
    </row>
    <row r="197" spans="1:15" x14ac:dyDescent="0.35">
      <c r="A197">
        <v>46</v>
      </c>
      <c r="B197">
        <v>46</v>
      </c>
      <c r="C197">
        <v>44</v>
      </c>
      <c r="D197">
        <v>41</v>
      </c>
      <c r="E197">
        <v>40</v>
      </c>
      <c r="F197">
        <v>34</v>
      </c>
      <c r="G197">
        <v>31</v>
      </c>
      <c r="H197">
        <f>1</f>
        <v>1</v>
      </c>
      <c r="I197">
        <f>COUNTA(input4714[[#This Row],[Column1.1]:[Column1.7]])</f>
        <v>7</v>
      </c>
      <c r="J197" t="str">
        <f>ADDRESS(ROW(),input4714[[#This Row],[first col]]+1,4)&amp;":"&amp;ADDRESS(ROW(),input4714[[#This Row],[lastcol]],4)</f>
        <v>B197:G197</v>
      </c>
      <c r="K197" t="str">
        <f>ADDRESS(ROW(),input4714[[#This Row],[first col]],4)&amp;":"&amp;ADDRESS(ROW(),input4714[[#This Row],[lastcol]]-1,4)</f>
        <v>A197:F197</v>
      </c>
      <c r="L197" t="b" cm="1">
        <f t="array" aca="1" ref="L197" ca="1">SUMPRODUCT(--(INDIRECT(input4714[[#This Row],[range1]])&lt;INDIRECT(input4714[[#This Row],[range2]])))=COUNT(INDIRECT(input4714[[#This Row],[range1]]))</f>
        <v>0</v>
      </c>
      <c r="M197" t="b" cm="1">
        <f t="array" aca="1" ref="M197" ca="1">SUMPRODUCT(--(INDIRECT(input4714[[#This Row],[range1]])&gt;INDIRECT(input4714[[#This Row],[range2]])))=COUNT(INDIRECT(input4714[[#This Row],[range1]]))</f>
        <v>0</v>
      </c>
      <c r="N197" t="b">
        <f ca="1">IF(AND(NOT(input4714[[#This Row],[All DESC?]]),NOT(input4714[[#This Row],[All ASC?]])),FALSE(),TRUE())</f>
        <v>0</v>
      </c>
      <c r="O197" cm="1">
        <f t="array" aca="1" ref="O197" ca="1">IF(AND(input4714[[#This Row],[Safe Part 1]],(MAX(ABS((INDIRECT(input4714[[#This Row],[range2]]))-(INDIRECT(input4714[[#This Row],[range1]])))))&lt;=3),1,0)</f>
        <v>0</v>
      </c>
    </row>
    <row r="198" spans="1:15" x14ac:dyDescent="0.35">
      <c r="A198">
        <v>55</v>
      </c>
      <c r="B198">
        <v>55</v>
      </c>
      <c r="C198">
        <v>53</v>
      </c>
      <c r="D198">
        <v>51</v>
      </c>
      <c r="E198">
        <v>50</v>
      </c>
      <c r="F198">
        <v>47</v>
      </c>
      <c r="G198">
        <v>41</v>
      </c>
      <c r="H198">
        <f>1</f>
        <v>1</v>
      </c>
      <c r="I198">
        <f>COUNTA(input4714[[#This Row],[Column1.1]:[Column1.7]])</f>
        <v>7</v>
      </c>
      <c r="J198" t="str">
        <f>ADDRESS(ROW(),input4714[[#This Row],[first col]]+1,4)&amp;":"&amp;ADDRESS(ROW(),input4714[[#This Row],[lastcol]],4)</f>
        <v>B198:G198</v>
      </c>
      <c r="K198" t="str">
        <f>ADDRESS(ROW(),input4714[[#This Row],[first col]],4)&amp;":"&amp;ADDRESS(ROW(),input4714[[#This Row],[lastcol]]-1,4)</f>
        <v>A198:F198</v>
      </c>
      <c r="L198" t="b" cm="1">
        <f t="array" aca="1" ref="L198" ca="1">SUMPRODUCT(--(INDIRECT(input4714[[#This Row],[range1]])&lt;INDIRECT(input4714[[#This Row],[range2]])))=COUNT(INDIRECT(input4714[[#This Row],[range1]]))</f>
        <v>0</v>
      </c>
      <c r="M198" t="b" cm="1">
        <f t="array" aca="1" ref="M198" ca="1">SUMPRODUCT(--(INDIRECT(input4714[[#This Row],[range1]])&gt;INDIRECT(input4714[[#This Row],[range2]])))=COUNT(INDIRECT(input4714[[#This Row],[range1]]))</f>
        <v>0</v>
      </c>
      <c r="N198" t="b">
        <f ca="1">IF(AND(NOT(input4714[[#This Row],[All DESC?]]),NOT(input4714[[#This Row],[All ASC?]])),FALSE(),TRUE())</f>
        <v>0</v>
      </c>
      <c r="O198" cm="1">
        <f t="array" aca="1" ref="O198" ca="1">IF(AND(input4714[[#This Row],[Safe Part 1]],(MAX(ABS((INDIRECT(input4714[[#This Row],[range2]]))-(INDIRECT(input4714[[#This Row],[range1]])))))&lt;=3),1,0)</f>
        <v>0</v>
      </c>
    </row>
    <row r="199" spans="1:15" x14ac:dyDescent="0.35">
      <c r="A199">
        <v>66</v>
      </c>
      <c r="B199">
        <v>66</v>
      </c>
      <c r="C199">
        <v>65</v>
      </c>
      <c r="D199">
        <v>64</v>
      </c>
      <c r="E199">
        <v>59</v>
      </c>
      <c r="F199">
        <v>55</v>
      </c>
      <c r="H199">
        <f>1</f>
        <v>1</v>
      </c>
      <c r="I199">
        <f>COUNTA(input4714[[#This Row],[Column1.1]:[Column1.7]])</f>
        <v>6</v>
      </c>
      <c r="J199" t="str">
        <f>ADDRESS(ROW(),input4714[[#This Row],[first col]]+1,4)&amp;":"&amp;ADDRESS(ROW(),input4714[[#This Row],[lastcol]],4)</f>
        <v>B199:F199</v>
      </c>
      <c r="K199" t="str">
        <f>ADDRESS(ROW(),input4714[[#This Row],[first col]],4)&amp;":"&amp;ADDRESS(ROW(),input4714[[#This Row],[lastcol]]-1,4)</f>
        <v>A199:E199</v>
      </c>
      <c r="L199" t="b" cm="1">
        <f t="array" aca="1" ref="L199" ca="1">SUMPRODUCT(--(INDIRECT(input4714[[#This Row],[range1]])&lt;INDIRECT(input4714[[#This Row],[range2]])))=COUNT(INDIRECT(input4714[[#This Row],[range1]]))</f>
        <v>0</v>
      </c>
      <c r="M199" t="b" cm="1">
        <f t="array" aca="1" ref="M199" ca="1">SUMPRODUCT(--(INDIRECT(input4714[[#This Row],[range1]])&gt;INDIRECT(input4714[[#This Row],[range2]])))=COUNT(INDIRECT(input4714[[#This Row],[range1]]))</f>
        <v>0</v>
      </c>
      <c r="N199" t="b">
        <f ca="1">IF(AND(NOT(input4714[[#This Row],[All DESC?]]),NOT(input4714[[#This Row],[All ASC?]])),FALSE(),TRUE())</f>
        <v>0</v>
      </c>
      <c r="O199" cm="1">
        <f t="array" aca="1" ref="O199" ca="1">IF(AND(input4714[[#This Row],[Safe Part 1]],(MAX(ABS((INDIRECT(input4714[[#This Row],[range2]]))-(INDIRECT(input4714[[#This Row],[range1]])))))&lt;=3),1,0)</f>
        <v>0</v>
      </c>
    </row>
    <row r="200" spans="1:15" x14ac:dyDescent="0.35">
      <c r="A200">
        <v>22</v>
      </c>
      <c r="B200">
        <v>22</v>
      </c>
      <c r="C200">
        <v>21</v>
      </c>
      <c r="D200">
        <v>19</v>
      </c>
      <c r="E200">
        <v>17</v>
      </c>
      <c r="F200">
        <v>16</v>
      </c>
      <c r="G200">
        <v>10</v>
      </c>
      <c r="H200">
        <f>1</f>
        <v>1</v>
      </c>
      <c r="I200">
        <f>COUNTA(input4714[[#This Row],[Column1.1]:[Column1.7]])</f>
        <v>7</v>
      </c>
      <c r="J200" t="str">
        <f>ADDRESS(ROW(),input4714[[#This Row],[first col]]+1,4)&amp;":"&amp;ADDRESS(ROW(),input4714[[#This Row],[lastcol]],4)</f>
        <v>B200:G200</v>
      </c>
      <c r="K200" t="str">
        <f>ADDRESS(ROW(),input4714[[#This Row],[first col]],4)&amp;":"&amp;ADDRESS(ROW(),input4714[[#This Row],[lastcol]]-1,4)</f>
        <v>A200:F200</v>
      </c>
      <c r="L200" t="b" cm="1">
        <f t="array" aca="1" ref="L200" ca="1">SUMPRODUCT(--(INDIRECT(input4714[[#This Row],[range1]])&lt;INDIRECT(input4714[[#This Row],[range2]])))=COUNT(INDIRECT(input4714[[#This Row],[range1]]))</f>
        <v>0</v>
      </c>
      <c r="M200" t="b" cm="1">
        <f t="array" aca="1" ref="M200" ca="1">SUMPRODUCT(--(INDIRECT(input4714[[#This Row],[range1]])&gt;INDIRECT(input4714[[#This Row],[range2]])))=COUNT(INDIRECT(input4714[[#This Row],[range1]]))</f>
        <v>0</v>
      </c>
      <c r="N200" t="b">
        <f ca="1">IF(AND(NOT(input4714[[#This Row],[All DESC?]]),NOT(input4714[[#This Row],[All ASC?]])),FALSE(),TRUE())</f>
        <v>0</v>
      </c>
      <c r="O200" cm="1">
        <f t="array" aca="1" ref="O200" ca="1">IF(AND(input4714[[#This Row],[Safe Part 1]],(MAX(ABS((INDIRECT(input4714[[#This Row],[range2]]))-(INDIRECT(input4714[[#This Row],[range1]])))))&lt;=3),1,0)</f>
        <v>0</v>
      </c>
    </row>
    <row r="201" spans="1:15" x14ac:dyDescent="0.35">
      <c r="A201">
        <v>17</v>
      </c>
      <c r="B201">
        <v>13</v>
      </c>
      <c r="C201">
        <v>10</v>
      </c>
      <c r="D201">
        <v>7</v>
      </c>
      <c r="E201">
        <v>6</v>
      </c>
      <c r="F201">
        <v>4</v>
      </c>
      <c r="G201">
        <v>3</v>
      </c>
      <c r="H201">
        <f>1</f>
        <v>1</v>
      </c>
      <c r="I201">
        <f>COUNTA(input4714[[#This Row],[Column1.1]:[Column1.7]])</f>
        <v>7</v>
      </c>
      <c r="J201" t="str">
        <f>ADDRESS(ROW(),input4714[[#This Row],[first col]]+1,4)&amp;":"&amp;ADDRESS(ROW(),input4714[[#This Row],[lastcol]],4)</f>
        <v>B201:G201</v>
      </c>
      <c r="K201" t="str">
        <f>ADDRESS(ROW(),input4714[[#This Row],[first col]],4)&amp;":"&amp;ADDRESS(ROW(),input4714[[#This Row],[lastcol]]-1,4)</f>
        <v>A201:F201</v>
      </c>
      <c r="L201" t="b" cm="1">
        <f t="array" aca="1" ref="L201" ca="1">SUMPRODUCT(--(INDIRECT(input4714[[#This Row],[range1]])&lt;INDIRECT(input4714[[#This Row],[range2]])))=COUNT(INDIRECT(input4714[[#This Row],[range1]]))</f>
        <v>1</v>
      </c>
      <c r="M201" t="b" cm="1">
        <f t="array" aca="1" ref="M201" ca="1">SUMPRODUCT(--(INDIRECT(input4714[[#This Row],[range1]])&gt;INDIRECT(input4714[[#This Row],[range2]])))=COUNT(INDIRECT(input4714[[#This Row],[range1]]))</f>
        <v>0</v>
      </c>
      <c r="N201" t="b">
        <f ca="1">IF(AND(NOT(input4714[[#This Row],[All DESC?]]),NOT(input4714[[#This Row],[All ASC?]])),FALSE(),TRUE())</f>
        <v>1</v>
      </c>
      <c r="O201" cm="1">
        <f t="array" aca="1" ref="O201" ca="1">IF(AND(input4714[[#This Row],[Safe Part 1]],(MAX(ABS((INDIRECT(input4714[[#This Row],[range2]]))-(INDIRECT(input4714[[#This Row],[range1]])))))&lt;=3),1,0)</f>
        <v>0</v>
      </c>
    </row>
    <row r="202" spans="1:15" x14ac:dyDescent="0.35">
      <c r="A202">
        <v>25</v>
      </c>
      <c r="B202">
        <v>21</v>
      </c>
      <c r="C202">
        <v>19</v>
      </c>
      <c r="D202">
        <v>18</v>
      </c>
      <c r="E202">
        <v>15</v>
      </c>
      <c r="F202">
        <v>14</v>
      </c>
      <c r="G202">
        <v>16</v>
      </c>
      <c r="H202">
        <f>1</f>
        <v>1</v>
      </c>
      <c r="I202">
        <f>COUNTA(input4714[[#This Row],[Column1.1]:[Column1.7]])</f>
        <v>7</v>
      </c>
      <c r="J202" t="str">
        <f>ADDRESS(ROW(),input4714[[#This Row],[first col]]+1,4)&amp;":"&amp;ADDRESS(ROW(),input4714[[#This Row],[lastcol]],4)</f>
        <v>B202:G202</v>
      </c>
      <c r="K202" t="str">
        <f>ADDRESS(ROW(),input4714[[#This Row],[first col]],4)&amp;":"&amp;ADDRESS(ROW(),input4714[[#This Row],[lastcol]]-1,4)</f>
        <v>A202:F202</v>
      </c>
      <c r="L202" t="b" cm="1">
        <f t="array" aca="1" ref="L202" ca="1">SUMPRODUCT(--(INDIRECT(input4714[[#This Row],[range1]])&lt;INDIRECT(input4714[[#This Row],[range2]])))=COUNT(INDIRECT(input4714[[#This Row],[range1]]))</f>
        <v>0</v>
      </c>
      <c r="M202" t="b" cm="1">
        <f t="array" aca="1" ref="M202" ca="1">SUMPRODUCT(--(INDIRECT(input4714[[#This Row],[range1]])&gt;INDIRECT(input4714[[#This Row],[range2]])))=COUNT(INDIRECT(input4714[[#This Row],[range1]]))</f>
        <v>0</v>
      </c>
      <c r="N202" t="b">
        <f ca="1">IF(AND(NOT(input4714[[#This Row],[All DESC?]]),NOT(input4714[[#This Row],[All ASC?]])),FALSE(),TRUE())</f>
        <v>0</v>
      </c>
      <c r="O202" cm="1">
        <f t="array" aca="1" ref="O202" ca="1">IF(AND(input4714[[#This Row],[Safe Part 1]],(MAX(ABS((INDIRECT(input4714[[#This Row],[range2]]))-(INDIRECT(input4714[[#This Row],[range1]])))))&lt;=3),1,0)</f>
        <v>0</v>
      </c>
    </row>
    <row r="203" spans="1:15" x14ac:dyDescent="0.35">
      <c r="A203">
        <v>38</v>
      </c>
      <c r="B203">
        <v>34</v>
      </c>
      <c r="C203">
        <v>31</v>
      </c>
      <c r="D203">
        <v>28</v>
      </c>
      <c r="E203">
        <v>26</v>
      </c>
      <c r="F203">
        <v>25</v>
      </c>
      <c r="G203">
        <v>25</v>
      </c>
      <c r="H203">
        <f>1</f>
        <v>1</v>
      </c>
      <c r="I203">
        <f>COUNTA(input4714[[#This Row],[Column1.1]:[Column1.7]])</f>
        <v>7</v>
      </c>
      <c r="J203" t="str">
        <f>ADDRESS(ROW(),input4714[[#This Row],[first col]]+1,4)&amp;":"&amp;ADDRESS(ROW(),input4714[[#This Row],[lastcol]],4)</f>
        <v>B203:G203</v>
      </c>
      <c r="K203" t="str">
        <f>ADDRESS(ROW(),input4714[[#This Row],[first col]],4)&amp;":"&amp;ADDRESS(ROW(),input4714[[#This Row],[lastcol]]-1,4)</f>
        <v>A203:F203</v>
      </c>
      <c r="L203" t="b" cm="1">
        <f t="array" aca="1" ref="L203" ca="1">SUMPRODUCT(--(INDIRECT(input4714[[#This Row],[range1]])&lt;INDIRECT(input4714[[#This Row],[range2]])))=COUNT(INDIRECT(input4714[[#This Row],[range1]]))</f>
        <v>0</v>
      </c>
      <c r="M203" t="b" cm="1">
        <f t="array" aca="1" ref="M203" ca="1">SUMPRODUCT(--(INDIRECT(input4714[[#This Row],[range1]])&gt;INDIRECT(input4714[[#This Row],[range2]])))=COUNT(INDIRECT(input4714[[#This Row],[range1]]))</f>
        <v>0</v>
      </c>
      <c r="N203" t="b">
        <f ca="1">IF(AND(NOT(input4714[[#This Row],[All DESC?]]),NOT(input4714[[#This Row],[All ASC?]])),FALSE(),TRUE())</f>
        <v>0</v>
      </c>
      <c r="O203" cm="1">
        <f t="array" aca="1" ref="O203" ca="1">IF(AND(input4714[[#This Row],[Safe Part 1]],(MAX(ABS((INDIRECT(input4714[[#This Row],[range2]]))-(INDIRECT(input4714[[#This Row],[range1]])))))&lt;=3),1,0)</f>
        <v>0</v>
      </c>
    </row>
    <row r="204" spans="1:15" x14ac:dyDescent="0.35">
      <c r="A204">
        <v>75</v>
      </c>
      <c r="B204">
        <v>71</v>
      </c>
      <c r="C204">
        <v>68</v>
      </c>
      <c r="D204">
        <v>67</v>
      </c>
      <c r="E204">
        <v>64</v>
      </c>
      <c r="F204">
        <v>62</v>
      </c>
      <c r="G204">
        <v>60</v>
      </c>
      <c r="H204">
        <f>1</f>
        <v>1</v>
      </c>
      <c r="I204">
        <f>COUNTA(input4714[[#This Row],[Column1.1]:[Column1.7]])</f>
        <v>7</v>
      </c>
      <c r="J204" t="str">
        <f>ADDRESS(ROW(),input4714[[#This Row],[first col]]+1,4)&amp;":"&amp;ADDRESS(ROW(),input4714[[#This Row],[lastcol]],4)</f>
        <v>B204:G204</v>
      </c>
      <c r="K204" t="str">
        <f>ADDRESS(ROW(),input4714[[#This Row],[first col]],4)&amp;":"&amp;ADDRESS(ROW(),input4714[[#This Row],[lastcol]]-1,4)</f>
        <v>A204:F204</v>
      </c>
      <c r="L204" t="b" cm="1">
        <f t="array" aca="1" ref="L204" ca="1">SUMPRODUCT(--(INDIRECT(input4714[[#This Row],[range1]])&lt;INDIRECT(input4714[[#This Row],[range2]])))=COUNT(INDIRECT(input4714[[#This Row],[range1]]))</f>
        <v>1</v>
      </c>
      <c r="M204" t="b" cm="1">
        <f t="array" aca="1" ref="M204" ca="1">SUMPRODUCT(--(INDIRECT(input4714[[#This Row],[range1]])&gt;INDIRECT(input4714[[#This Row],[range2]])))=COUNT(INDIRECT(input4714[[#This Row],[range1]]))</f>
        <v>0</v>
      </c>
      <c r="N204" t="b">
        <f ca="1">IF(AND(NOT(input4714[[#This Row],[All DESC?]]),NOT(input4714[[#This Row],[All ASC?]])),FALSE(),TRUE())</f>
        <v>1</v>
      </c>
      <c r="O204" cm="1">
        <f t="array" aca="1" ref="O204" ca="1">IF(AND(input4714[[#This Row],[Safe Part 1]],(MAX(ABS((INDIRECT(input4714[[#This Row],[range2]]))-(INDIRECT(input4714[[#This Row],[range1]])))))&lt;=3),1,0)</f>
        <v>0</v>
      </c>
    </row>
    <row r="205" spans="1:15" x14ac:dyDescent="0.35">
      <c r="A205">
        <v>83</v>
      </c>
      <c r="B205">
        <v>79</v>
      </c>
      <c r="C205">
        <v>76</v>
      </c>
      <c r="D205">
        <v>73</v>
      </c>
      <c r="E205">
        <v>72</v>
      </c>
      <c r="F205">
        <v>70</v>
      </c>
      <c r="G205">
        <v>69</v>
      </c>
      <c r="H205">
        <f>1</f>
        <v>1</v>
      </c>
      <c r="I205">
        <f>COUNTA(input4714[[#This Row],[Column1.1]:[Column1.7]])</f>
        <v>7</v>
      </c>
      <c r="J205" t="str">
        <f>ADDRESS(ROW(),input4714[[#This Row],[first col]]+1,4)&amp;":"&amp;ADDRESS(ROW(),input4714[[#This Row],[lastcol]],4)</f>
        <v>B205:G205</v>
      </c>
      <c r="K205" t="str">
        <f>ADDRESS(ROW(),input4714[[#This Row],[first col]],4)&amp;":"&amp;ADDRESS(ROW(),input4714[[#This Row],[lastcol]]-1,4)</f>
        <v>A205:F205</v>
      </c>
      <c r="L205" t="b" cm="1">
        <f t="array" aca="1" ref="L205" ca="1">SUMPRODUCT(--(INDIRECT(input4714[[#This Row],[range1]])&lt;INDIRECT(input4714[[#This Row],[range2]])))=COUNT(INDIRECT(input4714[[#This Row],[range1]]))</f>
        <v>1</v>
      </c>
      <c r="M205" t="b" cm="1">
        <f t="array" aca="1" ref="M205" ca="1">SUMPRODUCT(--(INDIRECT(input4714[[#This Row],[range1]])&gt;INDIRECT(input4714[[#This Row],[range2]])))=COUNT(INDIRECT(input4714[[#This Row],[range1]]))</f>
        <v>0</v>
      </c>
      <c r="N205" t="b">
        <f ca="1">IF(AND(NOT(input4714[[#This Row],[All DESC?]]),NOT(input4714[[#This Row],[All ASC?]])),FALSE(),TRUE())</f>
        <v>1</v>
      </c>
      <c r="O205" cm="1">
        <f t="array" aca="1" ref="O205" ca="1">IF(AND(input4714[[#This Row],[Safe Part 1]],(MAX(ABS((INDIRECT(input4714[[#This Row],[range2]]))-(INDIRECT(input4714[[#This Row],[range1]])))))&lt;=3),1,0)</f>
        <v>0</v>
      </c>
    </row>
    <row r="206" spans="1:15" x14ac:dyDescent="0.35">
      <c r="A206">
        <v>51</v>
      </c>
      <c r="B206">
        <v>47</v>
      </c>
      <c r="C206">
        <v>44</v>
      </c>
      <c r="D206">
        <v>45</v>
      </c>
      <c r="E206">
        <v>42</v>
      </c>
      <c r="F206">
        <v>41</v>
      </c>
      <c r="H206">
        <f>1</f>
        <v>1</v>
      </c>
      <c r="I206">
        <f>COUNTA(input4714[[#This Row],[Column1.1]:[Column1.7]])</f>
        <v>6</v>
      </c>
      <c r="J206" t="str">
        <f>ADDRESS(ROW(),input4714[[#This Row],[first col]]+1,4)&amp;":"&amp;ADDRESS(ROW(),input4714[[#This Row],[lastcol]],4)</f>
        <v>B206:F206</v>
      </c>
      <c r="K206" t="str">
        <f>ADDRESS(ROW(),input4714[[#This Row],[first col]],4)&amp;":"&amp;ADDRESS(ROW(),input4714[[#This Row],[lastcol]]-1,4)</f>
        <v>A206:E206</v>
      </c>
      <c r="L206" t="b" cm="1">
        <f t="array" aca="1" ref="L206" ca="1">SUMPRODUCT(--(INDIRECT(input4714[[#This Row],[range1]])&lt;INDIRECT(input4714[[#This Row],[range2]])))=COUNT(INDIRECT(input4714[[#This Row],[range1]]))</f>
        <v>0</v>
      </c>
      <c r="M206" t="b" cm="1">
        <f t="array" aca="1" ref="M206" ca="1">SUMPRODUCT(--(INDIRECT(input4714[[#This Row],[range1]])&gt;INDIRECT(input4714[[#This Row],[range2]])))=COUNT(INDIRECT(input4714[[#This Row],[range1]]))</f>
        <v>0</v>
      </c>
      <c r="N206" t="b">
        <f ca="1">IF(AND(NOT(input4714[[#This Row],[All DESC?]]),NOT(input4714[[#This Row],[All ASC?]])),FALSE(),TRUE())</f>
        <v>0</v>
      </c>
      <c r="O206" cm="1">
        <f t="array" aca="1" ref="O206" ca="1">IF(AND(input4714[[#This Row],[Safe Part 1]],(MAX(ABS((INDIRECT(input4714[[#This Row],[range2]]))-(INDIRECT(input4714[[#This Row],[range1]])))))&lt;=3),1,0)</f>
        <v>0</v>
      </c>
    </row>
    <row r="207" spans="1:15" x14ac:dyDescent="0.35">
      <c r="A207">
        <v>46</v>
      </c>
      <c r="B207">
        <v>42</v>
      </c>
      <c r="C207">
        <v>45</v>
      </c>
      <c r="D207">
        <v>42</v>
      </c>
      <c r="E207">
        <v>45</v>
      </c>
      <c r="H207">
        <f>1</f>
        <v>1</v>
      </c>
      <c r="I207">
        <f>COUNTA(input4714[[#This Row],[Column1.1]:[Column1.7]])</f>
        <v>5</v>
      </c>
      <c r="J207" t="str">
        <f>ADDRESS(ROW(),input4714[[#This Row],[first col]]+1,4)&amp;":"&amp;ADDRESS(ROW(),input4714[[#This Row],[lastcol]],4)</f>
        <v>B207:E207</v>
      </c>
      <c r="K207" t="str">
        <f>ADDRESS(ROW(),input4714[[#This Row],[first col]],4)&amp;":"&amp;ADDRESS(ROW(),input4714[[#This Row],[lastcol]]-1,4)</f>
        <v>A207:D207</v>
      </c>
      <c r="L207" t="b" cm="1">
        <f t="array" aca="1" ref="L207" ca="1">SUMPRODUCT(--(INDIRECT(input4714[[#This Row],[range1]])&lt;INDIRECT(input4714[[#This Row],[range2]])))=COUNT(INDIRECT(input4714[[#This Row],[range1]]))</f>
        <v>0</v>
      </c>
      <c r="M207" t="b" cm="1">
        <f t="array" aca="1" ref="M207" ca="1">SUMPRODUCT(--(INDIRECT(input4714[[#This Row],[range1]])&gt;INDIRECT(input4714[[#This Row],[range2]])))=COUNT(INDIRECT(input4714[[#This Row],[range1]]))</f>
        <v>0</v>
      </c>
      <c r="N207" t="b">
        <f ca="1">IF(AND(NOT(input4714[[#This Row],[All DESC?]]),NOT(input4714[[#This Row],[All ASC?]])),FALSE(),TRUE())</f>
        <v>0</v>
      </c>
      <c r="O207" cm="1">
        <f t="array" aca="1" ref="O207" ca="1">IF(AND(input4714[[#This Row],[Safe Part 1]],(MAX(ABS((INDIRECT(input4714[[#This Row],[range2]]))-(INDIRECT(input4714[[#This Row],[range1]])))))&lt;=3),1,0)</f>
        <v>0</v>
      </c>
    </row>
    <row r="208" spans="1:15" x14ac:dyDescent="0.35">
      <c r="A208">
        <v>89</v>
      </c>
      <c r="B208">
        <v>85</v>
      </c>
      <c r="C208">
        <v>84</v>
      </c>
      <c r="D208">
        <v>86</v>
      </c>
      <c r="E208">
        <v>84</v>
      </c>
      <c r="F208">
        <v>81</v>
      </c>
      <c r="G208">
        <v>80</v>
      </c>
      <c r="H208">
        <f>1</f>
        <v>1</v>
      </c>
      <c r="I208">
        <f>COUNTA(input4714[[#This Row],[Column1.1]:[Column1.7]])</f>
        <v>7</v>
      </c>
      <c r="J208" t="str">
        <f>ADDRESS(ROW(),input4714[[#This Row],[first col]]+1,4)&amp;":"&amp;ADDRESS(ROW(),input4714[[#This Row],[lastcol]],4)</f>
        <v>B208:G208</v>
      </c>
      <c r="K208" t="str">
        <f>ADDRESS(ROW(),input4714[[#This Row],[first col]],4)&amp;":"&amp;ADDRESS(ROW(),input4714[[#This Row],[lastcol]]-1,4)</f>
        <v>A208:F208</v>
      </c>
      <c r="L208" t="b" cm="1">
        <f t="array" aca="1" ref="L208" ca="1">SUMPRODUCT(--(INDIRECT(input4714[[#This Row],[range1]])&lt;INDIRECT(input4714[[#This Row],[range2]])))=COUNT(INDIRECT(input4714[[#This Row],[range1]]))</f>
        <v>0</v>
      </c>
      <c r="M208" t="b" cm="1">
        <f t="array" aca="1" ref="M208" ca="1">SUMPRODUCT(--(INDIRECT(input4714[[#This Row],[range1]])&gt;INDIRECT(input4714[[#This Row],[range2]])))=COUNT(INDIRECT(input4714[[#This Row],[range1]]))</f>
        <v>0</v>
      </c>
      <c r="N208" t="b">
        <f ca="1">IF(AND(NOT(input4714[[#This Row],[All DESC?]]),NOT(input4714[[#This Row],[All ASC?]])),FALSE(),TRUE())</f>
        <v>0</v>
      </c>
      <c r="O208" cm="1">
        <f t="array" aca="1" ref="O208" ca="1">IF(AND(input4714[[#This Row],[Safe Part 1]],(MAX(ABS((INDIRECT(input4714[[#This Row],[range2]]))-(INDIRECT(input4714[[#This Row],[range1]])))))&lt;=3),1,0)</f>
        <v>0</v>
      </c>
    </row>
    <row r="209" spans="1:15" x14ac:dyDescent="0.35">
      <c r="A209">
        <v>23</v>
      </c>
      <c r="B209">
        <v>19</v>
      </c>
      <c r="C209">
        <v>16</v>
      </c>
      <c r="D209">
        <v>14</v>
      </c>
      <c r="E209">
        <v>15</v>
      </c>
      <c r="F209">
        <v>11</v>
      </c>
      <c r="H209">
        <f>1</f>
        <v>1</v>
      </c>
      <c r="I209">
        <f>COUNTA(input4714[[#This Row],[Column1.1]:[Column1.7]])</f>
        <v>6</v>
      </c>
      <c r="J209" t="str">
        <f>ADDRESS(ROW(),input4714[[#This Row],[first col]]+1,4)&amp;":"&amp;ADDRESS(ROW(),input4714[[#This Row],[lastcol]],4)</f>
        <v>B209:F209</v>
      </c>
      <c r="K209" t="str">
        <f>ADDRESS(ROW(),input4714[[#This Row],[first col]],4)&amp;":"&amp;ADDRESS(ROW(),input4714[[#This Row],[lastcol]]-1,4)</f>
        <v>A209:E209</v>
      </c>
      <c r="L209" t="b" cm="1">
        <f t="array" aca="1" ref="L209" ca="1">SUMPRODUCT(--(INDIRECT(input4714[[#This Row],[range1]])&lt;INDIRECT(input4714[[#This Row],[range2]])))=COUNT(INDIRECT(input4714[[#This Row],[range1]]))</f>
        <v>0</v>
      </c>
      <c r="M209" t="b" cm="1">
        <f t="array" aca="1" ref="M209" ca="1">SUMPRODUCT(--(INDIRECT(input4714[[#This Row],[range1]])&gt;INDIRECT(input4714[[#This Row],[range2]])))=COUNT(INDIRECT(input4714[[#This Row],[range1]]))</f>
        <v>0</v>
      </c>
      <c r="N209" t="b">
        <f ca="1">IF(AND(NOT(input4714[[#This Row],[All DESC?]]),NOT(input4714[[#This Row],[All ASC?]])),FALSE(),TRUE())</f>
        <v>0</v>
      </c>
      <c r="O209" cm="1">
        <f t="array" aca="1" ref="O209" ca="1">IF(AND(input4714[[#This Row],[Safe Part 1]],(MAX(ABS((INDIRECT(input4714[[#This Row],[range2]]))-(INDIRECT(input4714[[#This Row],[range1]])))))&lt;=3),1,0)</f>
        <v>0</v>
      </c>
    </row>
    <row r="210" spans="1:15" x14ac:dyDescent="0.35">
      <c r="A210">
        <v>61</v>
      </c>
      <c r="B210">
        <v>57</v>
      </c>
      <c r="C210">
        <v>54</v>
      </c>
      <c r="D210">
        <v>57</v>
      </c>
      <c r="E210">
        <v>56</v>
      </c>
      <c r="F210">
        <v>54</v>
      </c>
      <c r="G210">
        <v>49</v>
      </c>
      <c r="H210">
        <f>1</f>
        <v>1</v>
      </c>
      <c r="I210">
        <f>COUNTA(input4714[[#This Row],[Column1.1]:[Column1.7]])</f>
        <v>7</v>
      </c>
      <c r="J210" t="str">
        <f>ADDRESS(ROW(),input4714[[#This Row],[first col]]+1,4)&amp;":"&amp;ADDRESS(ROW(),input4714[[#This Row],[lastcol]],4)</f>
        <v>B210:G210</v>
      </c>
      <c r="K210" t="str">
        <f>ADDRESS(ROW(),input4714[[#This Row],[first col]],4)&amp;":"&amp;ADDRESS(ROW(),input4714[[#This Row],[lastcol]]-1,4)</f>
        <v>A210:F210</v>
      </c>
      <c r="L210" t="b" cm="1">
        <f t="array" aca="1" ref="L210" ca="1">SUMPRODUCT(--(INDIRECT(input4714[[#This Row],[range1]])&lt;INDIRECT(input4714[[#This Row],[range2]])))=COUNT(INDIRECT(input4714[[#This Row],[range1]]))</f>
        <v>0</v>
      </c>
      <c r="M210" t="b" cm="1">
        <f t="array" aca="1" ref="M210" ca="1">SUMPRODUCT(--(INDIRECT(input4714[[#This Row],[range1]])&gt;INDIRECT(input4714[[#This Row],[range2]])))=COUNT(INDIRECT(input4714[[#This Row],[range1]]))</f>
        <v>0</v>
      </c>
      <c r="N210" t="b">
        <f ca="1">IF(AND(NOT(input4714[[#This Row],[All DESC?]]),NOT(input4714[[#This Row],[All ASC?]])),FALSE(),TRUE())</f>
        <v>0</v>
      </c>
      <c r="O210" cm="1">
        <f t="array" aca="1" ref="O210" ca="1">IF(AND(input4714[[#This Row],[Safe Part 1]],(MAX(ABS((INDIRECT(input4714[[#This Row],[range2]]))-(INDIRECT(input4714[[#This Row],[range1]])))))&lt;=3),1,0)</f>
        <v>0</v>
      </c>
    </row>
    <row r="211" spans="1:15" x14ac:dyDescent="0.35">
      <c r="A211">
        <v>85</v>
      </c>
      <c r="B211">
        <v>81</v>
      </c>
      <c r="C211">
        <v>81</v>
      </c>
      <c r="D211">
        <v>80</v>
      </c>
      <c r="E211">
        <v>79</v>
      </c>
      <c r="F211">
        <v>77</v>
      </c>
      <c r="G211">
        <v>74</v>
      </c>
      <c r="H211">
        <f>1</f>
        <v>1</v>
      </c>
      <c r="I211">
        <f>COUNTA(input4714[[#This Row],[Column1.1]:[Column1.7]])</f>
        <v>7</v>
      </c>
      <c r="J211" t="str">
        <f>ADDRESS(ROW(),input4714[[#This Row],[first col]]+1,4)&amp;":"&amp;ADDRESS(ROW(),input4714[[#This Row],[lastcol]],4)</f>
        <v>B211:G211</v>
      </c>
      <c r="K211" t="str">
        <f>ADDRESS(ROW(),input4714[[#This Row],[first col]],4)&amp;":"&amp;ADDRESS(ROW(),input4714[[#This Row],[lastcol]]-1,4)</f>
        <v>A211:F211</v>
      </c>
      <c r="L211" t="b" cm="1">
        <f t="array" aca="1" ref="L211" ca="1">SUMPRODUCT(--(INDIRECT(input4714[[#This Row],[range1]])&lt;INDIRECT(input4714[[#This Row],[range2]])))=COUNT(INDIRECT(input4714[[#This Row],[range1]]))</f>
        <v>0</v>
      </c>
      <c r="M211" t="b" cm="1">
        <f t="array" aca="1" ref="M211" ca="1">SUMPRODUCT(--(INDIRECT(input4714[[#This Row],[range1]])&gt;INDIRECT(input4714[[#This Row],[range2]])))=COUNT(INDIRECT(input4714[[#This Row],[range1]]))</f>
        <v>0</v>
      </c>
      <c r="N211" t="b">
        <f ca="1">IF(AND(NOT(input4714[[#This Row],[All DESC?]]),NOT(input4714[[#This Row],[All ASC?]])),FALSE(),TRUE())</f>
        <v>0</v>
      </c>
      <c r="O211" cm="1">
        <f t="array" aca="1" ref="O211" ca="1">IF(AND(input4714[[#This Row],[Safe Part 1]],(MAX(ABS((INDIRECT(input4714[[#This Row],[range2]]))-(INDIRECT(input4714[[#This Row],[range1]])))))&lt;=3),1,0)</f>
        <v>0</v>
      </c>
    </row>
    <row r="212" spans="1:15" x14ac:dyDescent="0.35">
      <c r="A212">
        <v>12</v>
      </c>
      <c r="B212">
        <v>8</v>
      </c>
      <c r="C212">
        <v>7</v>
      </c>
      <c r="D212">
        <v>5</v>
      </c>
      <c r="E212">
        <v>3</v>
      </c>
      <c r="F212">
        <v>2</v>
      </c>
      <c r="G212">
        <v>2</v>
      </c>
      <c r="H212">
        <f>1</f>
        <v>1</v>
      </c>
      <c r="I212">
        <f>COUNTA(input4714[[#This Row],[Column1.1]:[Column1.7]])</f>
        <v>7</v>
      </c>
      <c r="J212" t="str">
        <f>ADDRESS(ROW(),input4714[[#This Row],[first col]]+1,4)&amp;":"&amp;ADDRESS(ROW(),input4714[[#This Row],[lastcol]],4)</f>
        <v>B212:G212</v>
      </c>
      <c r="K212" t="str">
        <f>ADDRESS(ROW(),input4714[[#This Row],[first col]],4)&amp;":"&amp;ADDRESS(ROW(),input4714[[#This Row],[lastcol]]-1,4)</f>
        <v>A212:F212</v>
      </c>
      <c r="L212" t="b" cm="1">
        <f t="array" aca="1" ref="L212" ca="1">SUMPRODUCT(--(INDIRECT(input4714[[#This Row],[range1]])&lt;INDIRECT(input4714[[#This Row],[range2]])))=COUNT(INDIRECT(input4714[[#This Row],[range1]]))</f>
        <v>0</v>
      </c>
      <c r="M212" t="b" cm="1">
        <f t="array" aca="1" ref="M212" ca="1">SUMPRODUCT(--(INDIRECT(input4714[[#This Row],[range1]])&gt;INDIRECT(input4714[[#This Row],[range2]])))=COUNT(INDIRECT(input4714[[#This Row],[range1]]))</f>
        <v>0</v>
      </c>
      <c r="N212" t="b">
        <f ca="1">IF(AND(NOT(input4714[[#This Row],[All DESC?]]),NOT(input4714[[#This Row],[All ASC?]])),FALSE(),TRUE())</f>
        <v>0</v>
      </c>
      <c r="O212" cm="1">
        <f t="array" aca="1" ref="O212" ca="1">IF(AND(input4714[[#This Row],[Safe Part 1]],(MAX(ABS((INDIRECT(input4714[[#This Row],[range2]]))-(INDIRECT(input4714[[#This Row],[range1]])))))&lt;=3),1,0)</f>
        <v>0</v>
      </c>
    </row>
    <row r="213" spans="1:15" x14ac:dyDescent="0.35">
      <c r="A213">
        <v>97</v>
      </c>
      <c r="B213">
        <v>93</v>
      </c>
      <c r="C213">
        <v>90</v>
      </c>
      <c r="D213">
        <v>90</v>
      </c>
      <c r="E213">
        <v>89</v>
      </c>
      <c r="F213">
        <v>89</v>
      </c>
      <c r="H213">
        <f>1</f>
        <v>1</v>
      </c>
      <c r="I213">
        <f>COUNTA(input4714[[#This Row],[Column1.1]:[Column1.7]])</f>
        <v>6</v>
      </c>
      <c r="J213" t="str">
        <f>ADDRESS(ROW(),input4714[[#This Row],[first col]]+1,4)&amp;":"&amp;ADDRESS(ROW(),input4714[[#This Row],[lastcol]],4)</f>
        <v>B213:F213</v>
      </c>
      <c r="K213" t="str">
        <f>ADDRESS(ROW(),input4714[[#This Row],[first col]],4)&amp;":"&amp;ADDRESS(ROW(),input4714[[#This Row],[lastcol]]-1,4)</f>
        <v>A213:E213</v>
      </c>
      <c r="L213" t="b" cm="1">
        <f t="array" aca="1" ref="L213" ca="1">SUMPRODUCT(--(INDIRECT(input4714[[#This Row],[range1]])&lt;INDIRECT(input4714[[#This Row],[range2]])))=COUNT(INDIRECT(input4714[[#This Row],[range1]]))</f>
        <v>0</v>
      </c>
      <c r="M213" t="b" cm="1">
        <f t="array" aca="1" ref="M213" ca="1">SUMPRODUCT(--(INDIRECT(input4714[[#This Row],[range1]])&gt;INDIRECT(input4714[[#This Row],[range2]])))=COUNT(INDIRECT(input4714[[#This Row],[range1]]))</f>
        <v>0</v>
      </c>
      <c r="N213" t="b">
        <f ca="1">IF(AND(NOT(input4714[[#This Row],[All DESC?]]),NOT(input4714[[#This Row],[All ASC?]])),FALSE(),TRUE())</f>
        <v>0</v>
      </c>
      <c r="O213" cm="1">
        <f t="array" aca="1" ref="O213" ca="1">IF(AND(input4714[[#This Row],[Safe Part 1]],(MAX(ABS((INDIRECT(input4714[[#This Row],[range2]]))-(INDIRECT(input4714[[#This Row],[range1]])))))&lt;=3),1,0)</f>
        <v>0</v>
      </c>
    </row>
    <row r="214" spans="1:15" x14ac:dyDescent="0.35">
      <c r="A214">
        <v>75</v>
      </c>
      <c r="B214">
        <v>71</v>
      </c>
      <c r="C214">
        <v>70</v>
      </c>
      <c r="D214">
        <v>67</v>
      </c>
      <c r="E214">
        <v>67</v>
      </c>
      <c r="F214">
        <v>64</v>
      </c>
      <c r="G214">
        <v>60</v>
      </c>
      <c r="H214">
        <f>1</f>
        <v>1</v>
      </c>
      <c r="I214">
        <f>COUNTA(input4714[[#This Row],[Column1.1]:[Column1.7]])</f>
        <v>7</v>
      </c>
      <c r="J214" t="str">
        <f>ADDRESS(ROW(),input4714[[#This Row],[first col]]+1,4)&amp;":"&amp;ADDRESS(ROW(),input4714[[#This Row],[lastcol]],4)</f>
        <v>B214:G214</v>
      </c>
      <c r="K214" t="str">
        <f>ADDRESS(ROW(),input4714[[#This Row],[first col]],4)&amp;":"&amp;ADDRESS(ROW(),input4714[[#This Row],[lastcol]]-1,4)</f>
        <v>A214:F214</v>
      </c>
      <c r="L214" t="b" cm="1">
        <f t="array" aca="1" ref="L214" ca="1">SUMPRODUCT(--(INDIRECT(input4714[[#This Row],[range1]])&lt;INDIRECT(input4714[[#This Row],[range2]])))=COUNT(INDIRECT(input4714[[#This Row],[range1]]))</f>
        <v>0</v>
      </c>
      <c r="M214" t="b" cm="1">
        <f t="array" aca="1" ref="M214" ca="1">SUMPRODUCT(--(INDIRECT(input4714[[#This Row],[range1]])&gt;INDIRECT(input4714[[#This Row],[range2]])))=COUNT(INDIRECT(input4714[[#This Row],[range1]]))</f>
        <v>0</v>
      </c>
      <c r="N214" t="b">
        <f ca="1">IF(AND(NOT(input4714[[#This Row],[All DESC?]]),NOT(input4714[[#This Row],[All ASC?]])),FALSE(),TRUE())</f>
        <v>0</v>
      </c>
      <c r="O214" cm="1">
        <f t="array" aca="1" ref="O214" ca="1">IF(AND(input4714[[#This Row],[Safe Part 1]],(MAX(ABS((INDIRECT(input4714[[#This Row],[range2]]))-(INDIRECT(input4714[[#This Row],[range1]])))))&lt;=3),1,0)</f>
        <v>0</v>
      </c>
    </row>
    <row r="215" spans="1:15" x14ac:dyDescent="0.35">
      <c r="A215">
        <v>36</v>
      </c>
      <c r="B215">
        <v>32</v>
      </c>
      <c r="C215">
        <v>29</v>
      </c>
      <c r="D215">
        <v>29</v>
      </c>
      <c r="E215">
        <v>28</v>
      </c>
      <c r="F215">
        <v>21</v>
      </c>
      <c r="H215">
        <f>1</f>
        <v>1</v>
      </c>
      <c r="I215">
        <f>COUNTA(input4714[[#This Row],[Column1.1]:[Column1.7]])</f>
        <v>6</v>
      </c>
      <c r="J215" t="str">
        <f>ADDRESS(ROW(),input4714[[#This Row],[first col]]+1,4)&amp;":"&amp;ADDRESS(ROW(),input4714[[#This Row],[lastcol]],4)</f>
        <v>B215:F215</v>
      </c>
      <c r="K215" t="str">
        <f>ADDRESS(ROW(),input4714[[#This Row],[first col]],4)&amp;":"&amp;ADDRESS(ROW(),input4714[[#This Row],[lastcol]]-1,4)</f>
        <v>A215:E215</v>
      </c>
      <c r="L215" t="b" cm="1">
        <f t="array" aca="1" ref="L215" ca="1">SUMPRODUCT(--(INDIRECT(input4714[[#This Row],[range1]])&lt;INDIRECT(input4714[[#This Row],[range2]])))=COUNT(INDIRECT(input4714[[#This Row],[range1]]))</f>
        <v>0</v>
      </c>
      <c r="M215" t="b" cm="1">
        <f t="array" aca="1" ref="M215" ca="1">SUMPRODUCT(--(INDIRECT(input4714[[#This Row],[range1]])&gt;INDIRECT(input4714[[#This Row],[range2]])))=COUNT(INDIRECT(input4714[[#This Row],[range1]]))</f>
        <v>0</v>
      </c>
      <c r="N215" t="b">
        <f ca="1">IF(AND(NOT(input4714[[#This Row],[All DESC?]]),NOT(input4714[[#This Row],[All ASC?]])),FALSE(),TRUE())</f>
        <v>0</v>
      </c>
      <c r="O215" cm="1">
        <f t="array" aca="1" ref="O215" ca="1">IF(AND(input4714[[#This Row],[Safe Part 1]],(MAX(ABS((INDIRECT(input4714[[#This Row],[range2]]))-(INDIRECT(input4714[[#This Row],[range1]])))))&lt;=3),1,0)</f>
        <v>0</v>
      </c>
    </row>
    <row r="216" spans="1:15" x14ac:dyDescent="0.35">
      <c r="A216">
        <v>40</v>
      </c>
      <c r="B216">
        <v>36</v>
      </c>
      <c r="C216">
        <v>35</v>
      </c>
      <c r="D216">
        <v>32</v>
      </c>
      <c r="E216">
        <v>29</v>
      </c>
      <c r="F216">
        <v>25</v>
      </c>
      <c r="G216">
        <v>24</v>
      </c>
      <c r="H216">
        <f>1</f>
        <v>1</v>
      </c>
      <c r="I216">
        <f>COUNTA(input4714[[#This Row],[Column1.1]:[Column1.7]])</f>
        <v>7</v>
      </c>
      <c r="J216" t="str">
        <f>ADDRESS(ROW(),input4714[[#This Row],[first col]]+1,4)&amp;":"&amp;ADDRESS(ROW(),input4714[[#This Row],[lastcol]],4)</f>
        <v>B216:G216</v>
      </c>
      <c r="K216" t="str">
        <f>ADDRESS(ROW(),input4714[[#This Row],[first col]],4)&amp;":"&amp;ADDRESS(ROW(),input4714[[#This Row],[lastcol]]-1,4)</f>
        <v>A216:F216</v>
      </c>
      <c r="L216" t="b" cm="1">
        <f t="array" aca="1" ref="L216" ca="1">SUMPRODUCT(--(INDIRECT(input4714[[#This Row],[range1]])&lt;INDIRECT(input4714[[#This Row],[range2]])))=COUNT(INDIRECT(input4714[[#This Row],[range1]]))</f>
        <v>1</v>
      </c>
      <c r="M216" t="b" cm="1">
        <f t="array" aca="1" ref="M216" ca="1">SUMPRODUCT(--(INDIRECT(input4714[[#This Row],[range1]])&gt;INDIRECT(input4714[[#This Row],[range2]])))=COUNT(INDIRECT(input4714[[#This Row],[range1]]))</f>
        <v>0</v>
      </c>
      <c r="N216" t="b">
        <f ca="1">IF(AND(NOT(input4714[[#This Row],[All DESC?]]),NOT(input4714[[#This Row],[All ASC?]])),FALSE(),TRUE())</f>
        <v>1</v>
      </c>
      <c r="O216" cm="1">
        <f t="array" aca="1" ref="O216" ca="1">IF(AND(input4714[[#This Row],[Safe Part 1]],(MAX(ABS((INDIRECT(input4714[[#This Row],[range2]]))-(INDIRECT(input4714[[#This Row],[range1]])))))&lt;=3),1,0)</f>
        <v>0</v>
      </c>
    </row>
    <row r="217" spans="1:15" x14ac:dyDescent="0.35">
      <c r="A217">
        <v>98</v>
      </c>
      <c r="B217">
        <v>94</v>
      </c>
      <c r="C217">
        <v>90</v>
      </c>
      <c r="D217">
        <v>89</v>
      </c>
      <c r="E217">
        <v>88</v>
      </c>
      <c r="F217">
        <v>85</v>
      </c>
      <c r="G217">
        <v>87</v>
      </c>
      <c r="H217">
        <f>1</f>
        <v>1</v>
      </c>
      <c r="I217">
        <f>COUNTA(input4714[[#This Row],[Column1.1]:[Column1.7]])</f>
        <v>7</v>
      </c>
      <c r="J217" t="str">
        <f>ADDRESS(ROW(),input4714[[#This Row],[first col]]+1,4)&amp;":"&amp;ADDRESS(ROW(),input4714[[#This Row],[lastcol]],4)</f>
        <v>B217:G217</v>
      </c>
      <c r="K217" t="str">
        <f>ADDRESS(ROW(),input4714[[#This Row],[first col]],4)&amp;":"&amp;ADDRESS(ROW(),input4714[[#This Row],[lastcol]]-1,4)</f>
        <v>A217:F217</v>
      </c>
      <c r="L217" t="b" cm="1">
        <f t="array" aca="1" ref="L217" ca="1">SUMPRODUCT(--(INDIRECT(input4714[[#This Row],[range1]])&lt;INDIRECT(input4714[[#This Row],[range2]])))=COUNT(INDIRECT(input4714[[#This Row],[range1]]))</f>
        <v>0</v>
      </c>
      <c r="M217" t="b" cm="1">
        <f t="array" aca="1" ref="M217" ca="1">SUMPRODUCT(--(INDIRECT(input4714[[#This Row],[range1]])&gt;INDIRECT(input4714[[#This Row],[range2]])))=COUNT(INDIRECT(input4714[[#This Row],[range1]]))</f>
        <v>0</v>
      </c>
      <c r="N217" t="b">
        <f ca="1">IF(AND(NOT(input4714[[#This Row],[All DESC?]]),NOT(input4714[[#This Row],[All ASC?]])),FALSE(),TRUE())</f>
        <v>0</v>
      </c>
      <c r="O217" cm="1">
        <f t="array" aca="1" ref="O217" ca="1">IF(AND(input4714[[#This Row],[Safe Part 1]],(MAX(ABS((INDIRECT(input4714[[#This Row],[range2]]))-(INDIRECT(input4714[[#This Row],[range1]])))))&lt;=3),1,0)</f>
        <v>0</v>
      </c>
    </row>
    <row r="218" spans="1:15" x14ac:dyDescent="0.35">
      <c r="A218">
        <v>19</v>
      </c>
      <c r="B218">
        <v>15</v>
      </c>
      <c r="C218">
        <v>11</v>
      </c>
      <c r="D218">
        <v>9</v>
      </c>
      <c r="E218">
        <v>6</v>
      </c>
      <c r="F218">
        <v>6</v>
      </c>
      <c r="H218">
        <f>1</f>
        <v>1</v>
      </c>
      <c r="I218">
        <f>COUNTA(input4714[[#This Row],[Column1.1]:[Column1.7]])</f>
        <v>6</v>
      </c>
      <c r="J218" t="str">
        <f>ADDRESS(ROW(),input4714[[#This Row],[first col]]+1,4)&amp;":"&amp;ADDRESS(ROW(),input4714[[#This Row],[lastcol]],4)</f>
        <v>B218:F218</v>
      </c>
      <c r="K218" t="str">
        <f>ADDRESS(ROW(),input4714[[#This Row],[first col]],4)&amp;":"&amp;ADDRESS(ROW(),input4714[[#This Row],[lastcol]]-1,4)</f>
        <v>A218:E218</v>
      </c>
      <c r="L218" t="b" cm="1">
        <f t="array" aca="1" ref="L218" ca="1">SUMPRODUCT(--(INDIRECT(input4714[[#This Row],[range1]])&lt;INDIRECT(input4714[[#This Row],[range2]])))=COUNT(INDIRECT(input4714[[#This Row],[range1]]))</f>
        <v>0</v>
      </c>
      <c r="M218" t="b" cm="1">
        <f t="array" aca="1" ref="M218" ca="1">SUMPRODUCT(--(INDIRECT(input4714[[#This Row],[range1]])&gt;INDIRECT(input4714[[#This Row],[range2]])))=COUNT(INDIRECT(input4714[[#This Row],[range1]]))</f>
        <v>0</v>
      </c>
      <c r="N218" t="b">
        <f ca="1">IF(AND(NOT(input4714[[#This Row],[All DESC?]]),NOT(input4714[[#This Row],[All ASC?]])),FALSE(),TRUE())</f>
        <v>0</v>
      </c>
      <c r="O218" cm="1">
        <f t="array" aca="1" ref="O218" ca="1">IF(AND(input4714[[#This Row],[Safe Part 1]],(MAX(ABS((INDIRECT(input4714[[#This Row],[range2]]))-(INDIRECT(input4714[[#This Row],[range1]])))))&lt;=3),1,0)</f>
        <v>0</v>
      </c>
    </row>
    <row r="219" spans="1:15" x14ac:dyDescent="0.35">
      <c r="A219">
        <v>40</v>
      </c>
      <c r="B219">
        <v>36</v>
      </c>
      <c r="C219">
        <v>33</v>
      </c>
      <c r="D219">
        <v>31</v>
      </c>
      <c r="E219">
        <v>27</v>
      </c>
      <c r="F219">
        <v>24</v>
      </c>
      <c r="G219">
        <v>20</v>
      </c>
      <c r="H219">
        <f>1</f>
        <v>1</v>
      </c>
      <c r="I219">
        <f>COUNTA(input4714[[#This Row],[Column1.1]:[Column1.7]])</f>
        <v>7</v>
      </c>
      <c r="J219" t="str">
        <f>ADDRESS(ROW(),input4714[[#This Row],[first col]]+1,4)&amp;":"&amp;ADDRESS(ROW(),input4714[[#This Row],[lastcol]],4)</f>
        <v>B219:G219</v>
      </c>
      <c r="K219" t="str">
        <f>ADDRESS(ROW(),input4714[[#This Row],[first col]],4)&amp;":"&amp;ADDRESS(ROW(),input4714[[#This Row],[lastcol]]-1,4)</f>
        <v>A219:F219</v>
      </c>
      <c r="L219" t="b" cm="1">
        <f t="array" aca="1" ref="L219" ca="1">SUMPRODUCT(--(INDIRECT(input4714[[#This Row],[range1]])&lt;INDIRECT(input4714[[#This Row],[range2]])))=COUNT(INDIRECT(input4714[[#This Row],[range1]]))</f>
        <v>1</v>
      </c>
      <c r="M219" t="b" cm="1">
        <f t="array" aca="1" ref="M219" ca="1">SUMPRODUCT(--(INDIRECT(input4714[[#This Row],[range1]])&gt;INDIRECT(input4714[[#This Row],[range2]])))=COUNT(INDIRECT(input4714[[#This Row],[range1]]))</f>
        <v>0</v>
      </c>
      <c r="N219" t="b">
        <f ca="1">IF(AND(NOT(input4714[[#This Row],[All DESC?]]),NOT(input4714[[#This Row],[All ASC?]])),FALSE(),TRUE())</f>
        <v>1</v>
      </c>
      <c r="O219" cm="1">
        <f t="array" aca="1" ref="O219" ca="1">IF(AND(input4714[[#This Row],[Safe Part 1]],(MAX(ABS((INDIRECT(input4714[[#This Row],[range2]]))-(INDIRECT(input4714[[#This Row],[range1]])))))&lt;=3),1,0)</f>
        <v>0</v>
      </c>
    </row>
    <row r="220" spans="1:15" x14ac:dyDescent="0.35">
      <c r="A220">
        <v>78</v>
      </c>
      <c r="B220">
        <v>74</v>
      </c>
      <c r="C220">
        <v>70</v>
      </c>
      <c r="D220">
        <v>68</v>
      </c>
      <c r="E220">
        <v>61</v>
      </c>
      <c r="H220">
        <f>1</f>
        <v>1</v>
      </c>
      <c r="I220">
        <f>COUNTA(input4714[[#This Row],[Column1.1]:[Column1.7]])</f>
        <v>5</v>
      </c>
      <c r="J220" t="str">
        <f>ADDRESS(ROW(),input4714[[#This Row],[first col]]+1,4)&amp;":"&amp;ADDRESS(ROW(),input4714[[#This Row],[lastcol]],4)</f>
        <v>B220:E220</v>
      </c>
      <c r="K220" t="str">
        <f>ADDRESS(ROW(),input4714[[#This Row],[first col]],4)&amp;":"&amp;ADDRESS(ROW(),input4714[[#This Row],[lastcol]]-1,4)</f>
        <v>A220:D220</v>
      </c>
      <c r="L220" t="b" cm="1">
        <f t="array" aca="1" ref="L220" ca="1">SUMPRODUCT(--(INDIRECT(input4714[[#This Row],[range1]])&lt;INDIRECT(input4714[[#This Row],[range2]])))=COUNT(INDIRECT(input4714[[#This Row],[range1]]))</f>
        <v>1</v>
      </c>
      <c r="M220" t="b" cm="1">
        <f t="array" aca="1" ref="M220" ca="1">SUMPRODUCT(--(INDIRECT(input4714[[#This Row],[range1]])&gt;INDIRECT(input4714[[#This Row],[range2]])))=COUNT(INDIRECT(input4714[[#This Row],[range1]]))</f>
        <v>0</v>
      </c>
      <c r="N220" t="b">
        <f ca="1">IF(AND(NOT(input4714[[#This Row],[All DESC?]]),NOT(input4714[[#This Row],[All ASC?]])),FALSE(),TRUE())</f>
        <v>1</v>
      </c>
      <c r="O220" cm="1">
        <f t="array" aca="1" ref="O220" ca="1">IF(AND(input4714[[#This Row],[Safe Part 1]],(MAX(ABS((INDIRECT(input4714[[#This Row],[range2]]))-(INDIRECT(input4714[[#This Row],[range1]])))))&lt;=3),1,0)</f>
        <v>0</v>
      </c>
    </row>
    <row r="221" spans="1:15" x14ac:dyDescent="0.35">
      <c r="A221">
        <v>49</v>
      </c>
      <c r="B221">
        <v>45</v>
      </c>
      <c r="C221">
        <v>44</v>
      </c>
      <c r="D221">
        <v>41</v>
      </c>
      <c r="E221">
        <v>36</v>
      </c>
      <c r="F221">
        <v>33</v>
      </c>
      <c r="H221">
        <f>1</f>
        <v>1</v>
      </c>
      <c r="I221">
        <f>COUNTA(input4714[[#This Row],[Column1.1]:[Column1.7]])</f>
        <v>6</v>
      </c>
      <c r="J221" t="str">
        <f>ADDRESS(ROW(),input4714[[#This Row],[first col]]+1,4)&amp;":"&amp;ADDRESS(ROW(),input4714[[#This Row],[lastcol]],4)</f>
        <v>B221:F221</v>
      </c>
      <c r="K221" t="str">
        <f>ADDRESS(ROW(),input4714[[#This Row],[first col]],4)&amp;":"&amp;ADDRESS(ROW(),input4714[[#This Row],[lastcol]]-1,4)</f>
        <v>A221:E221</v>
      </c>
      <c r="L221" t="b" cm="1">
        <f t="array" aca="1" ref="L221" ca="1">SUMPRODUCT(--(INDIRECT(input4714[[#This Row],[range1]])&lt;INDIRECT(input4714[[#This Row],[range2]])))=COUNT(INDIRECT(input4714[[#This Row],[range1]]))</f>
        <v>1</v>
      </c>
      <c r="M221" t="b" cm="1">
        <f t="array" aca="1" ref="M221" ca="1">SUMPRODUCT(--(INDIRECT(input4714[[#This Row],[range1]])&gt;INDIRECT(input4714[[#This Row],[range2]])))=COUNT(INDIRECT(input4714[[#This Row],[range1]]))</f>
        <v>0</v>
      </c>
      <c r="N221" t="b">
        <f ca="1">IF(AND(NOT(input4714[[#This Row],[All DESC?]]),NOT(input4714[[#This Row],[All ASC?]])),FALSE(),TRUE())</f>
        <v>1</v>
      </c>
      <c r="O221" cm="1">
        <f t="array" aca="1" ref="O221" ca="1">IF(AND(input4714[[#This Row],[Safe Part 1]],(MAX(ABS((INDIRECT(input4714[[#This Row],[range2]]))-(INDIRECT(input4714[[#This Row],[range1]])))))&lt;=3),1,0)</f>
        <v>0</v>
      </c>
    </row>
    <row r="222" spans="1:15" x14ac:dyDescent="0.35">
      <c r="A222">
        <v>67</v>
      </c>
      <c r="B222">
        <v>63</v>
      </c>
      <c r="C222">
        <v>62</v>
      </c>
      <c r="D222">
        <v>56</v>
      </c>
      <c r="E222">
        <v>53</v>
      </c>
      <c r="F222">
        <v>54</v>
      </c>
      <c r="H222">
        <f>1</f>
        <v>1</v>
      </c>
      <c r="I222">
        <f>COUNTA(input4714[[#This Row],[Column1.1]:[Column1.7]])</f>
        <v>6</v>
      </c>
      <c r="J222" t="str">
        <f>ADDRESS(ROW(),input4714[[#This Row],[first col]]+1,4)&amp;":"&amp;ADDRESS(ROW(),input4714[[#This Row],[lastcol]],4)</f>
        <v>B222:F222</v>
      </c>
      <c r="K222" t="str">
        <f>ADDRESS(ROW(),input4714[[#This Row],[first col]],4)&amp;":"&amp;ADDRESS(ROW(),input4714[[#This Row],[lastcol]]-1,4)</f>
        <v>A222:E222</v>
      </c>
      <c r="L222" t="b" cm="1">
        <f t="array" aca="1" ref="L222" ca="1">SUMPRODUCT(--(INDIRECT(input4714[[#This Row],[range1]])&lt;INDIRECT(input4714[[#This Row],[range2]])))=COUNT(INDIRECT(input4714[[#This Row],[range1]]))</f>
        <v>0</v>
      </c>
      <c r="M222" t="b" cm="1">
        <f t="array" aca="1" ref="M222" ca="1">SUMPRODUCT(--(INDIRECT(input4714[[#This Row],[range1]])&gt;INDIRECT(input4714[[#This Row],[range2]])))=COUNT(INDIRECT(input4714[[#This Row],[range1]]))</f>
        <v>0</v>
      </c>
      <c r="N222" t="b">
        <f ca="1">IF(AND(NOT(input4714[[#This Row],[All DESC?]]),NOT(input4714[[#This Row],[All ASC?]])),FALSE(),TRUE())</f>
        <v>0</v>
      </c>
      <c r="O222" cm="1">
        <f t="array" aca="1" ref="O222" ca="1">IF(AND(input4714[[#This Row],[Safe Part 1]],(MAX(ABS((INDIRECT(input4714[[#This Row],[range2]]))-(INDIRECT(input4714[[#This Row],[range1]])))))&lt;=3),1,0)</f>
        <v>0</v>
      </c>
    </row>
    <row r="223" spans="1:15" x14ac:dyDescent="0.35">
      <c r="A223">
        <v>83</v>
      </c>
      <c r="B223">
        <v>79</v>
      </c>
      <c r="C223">
        <v>72</v>
      </c>
      <c r="D223">
        <v>70</v>
      </c>
      <c r="E223">
        <v>67</v>
      </c>
      <c r="F223">
        <v>66</v>
      </c>
      <c r="G223">
        <v>66</v>
      </c>
      <c r="H223">
        <f>1</f>
        <v>1</v>
      </c>
      <c r="I223">
        <f>COUNTA(input4714[[#This Row],[Column1.1]:[Column1.7]])</f>
        <v>7</v>
      </c>
      <c r="J223" t="str">
        <f>ADDRESS(ROW(),input4714[[#This Row],[first col]]+1,4)&amp;":"&amp;ADDRESS(ROW(),input4714[[#This Row],[lastcol]],4)</f>
        <v>B223:G223</v>
      </c>
      <c r="K223" t="str">
        <f>ADDRESS(ROW(),input4714[[#This Row],[first col]],4)&amp;":"&amp;ADDRESS(ROW(),input4714[[#This Row],[lastcol]]-1,4)</f>
        <v>A223:F223</v>
      </c>
      <c r="L223" t="b" cm="1">
        <f t="array" aca="1" ref="L223" ca="1">SUMPRODUCT(--(INDIRECT(input4714[[#This Row],[range1]])&lt;INDIRECT(input4714[[#This Row],[range2]])))=COUNT(INDIRECT(input4714[[#This Row],[range1]]))</f>
        <v>0</v>
      </c>
      <c r="M223" t="b" cm="1">
        <f t="array" aca="1" ref="M223" ca="1">SUMPRODUCT(--(INDIRECT(input4714[[#This Row],[range1]])&gt;INDIRECT(input4714[[#This Row],[range2]])))=COUNT(INDIRECT(input4714[[#This Row],[range1]]))</f>
        <v>0</v>
      </c>
      <c r="N223" t="b">
        <f ca="1">IF(AND(NOT(input4714[[#This Row],[All DESC?]]),NOT(input4714[[#This Row],[All ASC?]])),FALSE(),TRUE())</f>
        <v>0</v>
      </c>
      <c r="O223" cm="1">
        <f t="array" aca="1" ref="O223" ca="1">IF(AND(input4714[[#This Row],[Safe Part 1]],(MAX(ABS((INDIRECT(input4714[[#This Row],[range2]]))-(INDIRECT(input4714[[#This Row],[range1]])))))&lt;=3),1,0)</f>
        <v>0</v>
      </c>
    </row>
    <row r="224" spans="1:15" x14ac:dyDescent="0.35">
      <c r="A224">
        <v>30</v>
      </c>
      <c r="B224">
        <v>26</v>
      </c>
      <c r="C224">
        <v>20</v>
      </c>
      <c r="D224">
        <v>17</v>
      </c>
      <c r="E224">
        <v>14</v>
      </c>
      <c r="F224">
        <v>13</v>
      </c>
      <c r="G224">
        <v>9</v>
      </c>
      <c r="H224">
        <f>1</f>
        <v>1</v>
      </c>
      <c r="I224">
        <f>COUNTA(input4714[[#This Row],[Column1.1]:[Column1.7]])</f>
        <v>7</v>
      </c>
      <c r="J224" t="str">
        <f>ADDRESS(ROW(),input4714[[#This Row],[first col]]+1,4)&amp;":"&amp;ADDRESS(ROW(),input4714[[#This Row],[lastcol]],4)</f>
        <v>B224:G224</v>
      </c>
      <c r="K224" t="str">
        <f>ADDRESS(ROW(),input4714[[#This Row],[first col]],4)&amp;":"&amp;ADDRESS(ROW(),input4714[[#This Row],[lastcol]]-1,4)</f>
        <v>A224:F224</v>
      </c>
      <c r="L224" t="b" cm="1">
        <f t="array" aca="1" ref="L224" ca="1">SUMPRODUCT(--(INDIRECT(input4714[[#This Row],[range1]])&lt;INDIRECT(input4714[[#This Row],[range2]])))=COUNT(INDIRECT(input4714[[#This Row],[range1]]))</f>
        <v>1</v>
      </c>
      <c r="M224" t="b" cm="1">
        <f t="array" aca="1" ref="M224" ca="1">SUMPRODUCT(--(INDIRECT(input4714[[#This Row],[range1]])&gt;INDIRECT(input4714[[#This Row],[range2]])))=COUNT(INDIRECT(input4714[[#This Row],[range1]]))</f>
        <v>0</v>
      </c>
      <c r="N224" t="b">
        <f ca="1">IF(AND(NOT(input4714[[#This Row],[All DESC?]]),NOT(input4714[[#This Row],[All ASC?]])),FALSE(),TRUE())</f>
        <v>1</v>
      </c>
      <c r="O224" cm="1">
        <f t="array" aca="1" ref="O224" ca="1">IF(AND(input4714[[#This Row],[Safe Part 1]],(MAX(ABS((INDIRECT(input4714[[#This Row],[range2]]))-(INDIRECT(input4714[[#This Row],[range1]])))))&lt;=3),1,0)</f>
        <v>0</v>
      </c>
    </row>
    <row r="225" spans="1:15" x14ac:dyDescent="0.35">
      <c r="A225">
        <v>65</v>
      </c>
      <c r="B225">
        <v>61</v>
      </c>
      <c r="C225">
        <v>55</v>
      </c>
      <c r="D225">
        <v>52</v>
      </c>
      <c r="E225">
        <v>46</v>
      </c>
      <c r="H225">
        <f>1</f>
        <v>1</v>
      </c>
      <c r="I225">
        <f>COUNTA(input4714[[#This Row],[Column1.1]:[Column1.7]])</f>
        <v>5</v>
      </c>
      <c r="J225" t="str">
        <f>ADDRESS(ROW(),input4714[[#This Row],[first col]]+1,4)&amp;":"&amp;ADDRESS(ROW(),input4714[[#This Row],[lastcol]],4)</f>
        <v>B225:E225</v>
      </c>
      <c r="K225" t="str">
        <f>ADDRESS(ROW(),input4714[[#This Row],[first col]],4)&amp;":"&amp;ADDRESS(ROW(),input4714[[#This Row],[lastcol]]-1,4)</f>
        <v>A225:D225</v>
      </c>
      <c r="L225" t="b" cm="1">
        <f t="array" aca="1" ref="L225" ca="1">SUMPRODUCT(--(INDIRECT(input4714[[#This Row],[range1]])&lt;INDIRECT(input4714[[#This Row],[range2]])))=COUNT(INDIRECT(input4714[[#This Row],[range1]]))</f>
        <v>1</v>
      </c>
      <c r="M225" t="b" cm="1">
        <f t="array" aca="1" ref="M225" ca="1">SUMPRODUCT(--(INDIRECT(input4714[[#This Row],[range1]])&gt;INDIRECT(input4714[[#This Row],[range2]])))=COUNT(INDIRECT(input4714[[#This Row],[range1]]))</f>
        <v>0</v>
      </c>
      <c r="N225" t="b">
        <f ca="1">IF(AND(NOT(input4714[[#This Row],[All DESC?]]),NOT(input4714[[#This Row],[All ASC?]])),FALSE(),TRUE())</f>
        <v>1</v>
      </c>
      <c r="O225" cm="1">
        <f t="array" aca="1" ref="O225" ca="1">IF(AND(input4714[[#This Row],[Safe Part 1]],(MAX(ABS((INDIRECT(input4714[[#This Row],[range2]]))-(INDIRECT(input4714[[#This Row],[range1]])))))&lt;=3),1,0)</f>
        <v>0</v>
      </c>
    </row>
    <row r="226" spans="1:15" x14ac:dyDescent="0.35">
      <c r="A226">
        <v>91</v>
      </c>
      <c r="B226">
        <v>85</v>
      </c>
      <c r="C226">
        <v>83</v>
      </c>
      <c r="D226">
        <v>81</v>
      </c>
      <c r="E226">
        <v>78</v>
      </c>
      <c r="F226">
        <v>76</v>
      </c>
      <c r="G226">
        <v>75</v>
      </c>
      <c r="H226">
        <f>1</f>
        <v>1</v>
      </c>
      <c r="I226">
        <f>COUNTA(input4714[[#This Row],[Column1.1]:[Column1.7]])</f>
        <v>7</v>
      </c>
      <c r="J226" t="str">
        <f>ADDRESS(ROW(),input4714[[#This Row],[first col]]+1,4)&amp;":"&amp;ADDRESS(ROW(),input4714[[#This Row],[lastcol]],4)</f>
        <v>B226:G226</v>
      </c>
      <c r="K226" t="str">
        <f>ADDRESS(ROW(),input4714[[#This Row],[first col]],4)&amp;":"&amp;ADDRESS(ROW(),input4714[[#This Row],[lastcol]]-1,4)</f>
        <v>A226:F226</v>
      </c>
      <c r="L226" t="b" cm="1">
        <f t="array" aca="1" ref="L226" ca="1">SUMPRODUCT(--(INDIRECT(input4714[[#This Row],[range1]])&lt;INDIRECT(input4714[[#This Row],[range2]])))=COUNT(INDIRECT(input4714[[#This Row],[range1]]))</f>
        <v>1</v>
      </c>
      <c r="M226" t="b" cm="1">
        <f t="array" aca="1" ref="M226" ca="1">SUMPRODUCT(--(INDIRECT(input4714[[#This Row],[range1]])&gt;INDIRECT(input4714[[#This Row],[range2]])))=COUNT(INDIRECT(input4714[[#This Row],[range1]]))</f>
        <v>0</v>
      </c>
      <c r="N226" t="b">
        <f ca="1">IF(AND(NOT(input4714[[#This Row],[All DESC?]]),NOT(input4714[[#This Row],[All ASC?]])),FALSE(),TRUE())</f>
        <v>1</v>
      </c>
      <c r="O226" cm="1">
        <f t="array" aca="1" ref="O226" ca="1">IF(AND(input4714[[#This Row],[Safe Part 1]],(MAX(ABS((INDIRECT(input4714[[#This Row],[range2]]))-(INDIRECT(input4714[[#This Row],[range1]])))))&lt;=3),1,0)</f>
        <v>0</v>
      </c>
    </row>
    <row r="227" spans="1:15" x14ac:dyDescent="0.35">
      <c r="A227">
        <v>80</v>
      </c>
      <c r="B227">
        <v>73</v>
      </c>
      <c r="C227">
        <v>70</v>
      </c>
      <c r="D227">
        <v>68</v>
      </c>
      <c r="E227">
        <v>65</v>
      </c>
      <c r="F227">
        <v>62</v>
      </c>
      <c r="G227">
        <v>61</v>
      </c>
      <c r="H227">
        <f>1</f>
        <v>1</v>
      </c>
      <c r="I227">
        <f>COUNTA(input4714[[#This Row],[Column1.1]:[Column1.7]])</f>
        <v>7</v>
      </c>
      <c r="J227" t="str">
        <f>ADDRESS(ROW(),input4714[[#This Row],[first col]]+1,4)&amp;":"&amp;ADDRESS(ROW(),input4714[[#This Row],[lastcol]],4)</f>
        <v>B227:G227</v>
      </c>
      <c r="K227" t="str">
        <f>ADDRESS(ROW(),input4714[[#This Row],[first col]],4)&amp;":"&amp;ADDRESS(ROW(),input4714[[#This Row],[lastcol]]-1,4)</f>
        <v>A227:F227</v>
      </c>
      <c r="L227" t="b" cm="1">
        <f t="array" aca="1" ref="L227" ca="1">SUMPRODUCT(--(INDIRECT(input4714[[#This Row],[range1]])&lt;INDIRECT(input4714[[#This Row],[range2]])))=COUNT(INDIRECT(input4714[[#This Row],[range1]]))</f>
        <v>1</v>
      </c>
      <c r="M227" t="b" cm="1">
        <f t="array" aca="1" ref="M227" ca="1">SUMPRODUCT(--(INDIRECT(input4714[[#This Row],[range1]])&gt;INDIRECT(input4714[[#This Row],[range2]])))=COUNT(INDIRECT(input4714[[#This Row],[range1]]))</f>
        <v>0</v>
      </c>
      <c r="N227" t="b">
        <f ca="1">IF(AND(NOT(input4714[[#This Row],[All DESC?]]),NOT(input4714[[#This Row],[All ASC?]])),FALSE(),TRUE())</f>
        <v>1</v>
      </c>
      <c r="O227" cm="1">
        <f t="array" aca="1" ref="O227" ca="1">IF(AND(input4714[[#This Row],[Safe Part 1]],(MAX(ABS((INDIRECT(input4714[[#This Row],[range2]]))-(INDIRECT(input4714[[#This Row],[range1]])))))&lt;=3),1,0)</f>
        <v>0</v>
      </c>
    </row>
    <row r="228" spans="1:15" x14ac:dyDescent="0.35">
      <c r="A228">
        <v>35</v>
      </c>
      <c r="B228">
        <v>30</v>
      </c>
      <c r="C228">
        <v>28</v>
      </c>
      <c r="D228">
        <v>25</v>
      </c>
      <c r="E228">
        <v>22</v>
      </c>
      <c r="F228">
        <v>22</v>
      </c>
      <c r="H228">
        <f>1</f>
        <v>1</v>
      </c>
      <c r="I228">
        <f>COUNTA(input4714[[#This Row],[Column1.1]:[Column1.7]])</f>
        <v>6</v>
      </c>
      <c r="J228" t="str">
        <f>ADDRESS(ROW(),input4714[[#This Row],[first col]]+1,4)&amp;":"&amp;ADDRESS(ROW(),input4714[[#This Row],[lastcol]],4)</f>
        <v>B228:F228</v>
      </c>
      <c r="K228" t="str">
        <f>ADDRESS(ROW(),input4714[[#This Row],[first col]],4)&amp;":"&amp;ADDRESS(ROW(),input4714[[#This Row],[lastcol]]-1,4)</f>
        <v>A228:E228</v>
      </c>
      <c r="L228" t="b" cm="1">
        <f t="array" aca="1" ref="L228" ca="1">SUMPRODUCT(--(INDIRECT(input4714[[#This Row],[range1]])&lt;INDIRECT(input4714[[#This Row],[range2]])))=COUNT(INDIRECT(input4714[[#This Row],[range1]]))</f>
        <v>0</v>
      </c>
      <c r="M228" t="b" cm="1">
        <f t="array" aca="1" ref="M228" ca="1">SUMPRODUCT(--(INDIRECT(input4714[[#This Row],[range1]])&gt;INDIRECT(input4714[[#This Row],[range2]])))=COUNT(INDIRECT(input4714[[#This Row],[range1]]))</f>
        <v>0</v>
      </c>
      <c r="N228" t="b">
        <f ca="1">IF(AND(NOT(input4714[[#This Row],[All DESC?]]),NOT(input4714[[#This Row],[All ASC?]])),FALSE(),TRUE())</f>
        <v>0</v>
      </c>
      <c r="O228" cm="1">
        <f t="array" aca="1" ref="O228" ca="1">IF(AND(input4714[[#This Row],[Safe Part 1]],(MAX(ABS((INDIRECT(input4714[[#This Row],[range2]]))-(INDIRECT(input4714[[#This Row],[range1]])))))&lt;=3),1,0)</f>
        <v>0</v>
      </c>
    </row>
    <row r="229" spans="1:15" x14ac:dyDescent="0.35">
      <c r="A229">
        <v>50</v>
      </c>
      <c r="B229">
        <v>43</v>
      </c>
      <c r="C229">
        <v>42</v>
      </c>
      <c r="D229">
        <v>39</v>
      </c>
      <c r="E229">
        <v>35</v>
      </c>
      <c r="H229">
        <f>1</f>
        <v>1</v>
      </c>
      <c r="I229">
        <f>COUNTA(input4714[[#This Row],[Column1.1]:[Column1.7]])</f>
        <v>5</v>
      </c>
      <c r="J229" t="str">
        <f>ADDRESS(ROW(),input4714[[#This Row],[first col]]+1,4)&amp;":"&amp;ADDRESS(ROW(),input4714[[#This Row],[lastcol]],4)</f>
        <v>B229:E229</v>
      </c>
      <c r="K229" t="str">
        <f>ADDRESS(ROW(),input4714[[#This Row],[first col]],4)&amp;":"&amp;ADDRESS(ROW(),input4714[[#This Row],[lastcol]]-1,4)</f>
        <v>A229:D229</v>
      </c>
      <c r="L229" t="b" cm="1">
        <f t="array" aca="1" ref="L229" ca="1">SUMPRODUCT(--(INDIRECT(input4714[[#This Row],[range1]])&lt;INDIRECT(input4714[[#This Row],[range2]])))=COUNT(INDIRECT(input4714[[#This Row],[range1]]))</f>
        <v>1</v>
      </c>
      <c r="M229" t="b" cm="1">
        <f t="array" aca="1" ref="M229" ca="1">SUMPRODUCT(--(INDIRECT(input4714[[#This Row],[range1]])&gt;INDIRECT(input4714[[#This Row],[range2]])))=COUNT(INDIRECT(input4714[[#This Row],[range1]]))</f>
        <v>0</v>
      </c>
      <c r="N229" t="b">
        <f ca="1">IF(AND(NOT(input4714[[#This Row],[All DESC?]]),NOT(input4714[[#This Row],[All ASC?]])),FALSE(),TRUE())</f>
        <v>1</v>
      </c>
      <c r="O229" cm="1">
        <f t="array" aca="1" ref="O229" ca="1">IF(AND(input4714[[#This Row],[Safe Part 1]],(MAX(ABS((INDIRECT(input4714[[#This Row],[range2]]))-(INDIRECT(input4714[[#This Row],[range1]])))))&lt;=3),1,0)</f>
        <v>0</v>
      </c>
    </row>
    <row r="230" spans="1:15" x14ac:dyDescent="0.35">
      <c r="A230">
        <v>50</v>
      </c>
      <c r="B230">
        <v>44</v>
      </c>
      <c r="C230">
        <v>43</v>
      </c>
      <c r="D230">
        <v>41</v>
      </c>
      <c r="E230">
        <v>36</v>
      </c>
      <c r="H230">
        <f>1</f>
        <v>1</v>
      </c>
      <c r="I230">
        <f>COUNTA(input4714[[#This Row],[Column1.1]:[Column1.7]])</f>
        <v>5</v>
      </c>
      <c r="J230" t="str">
        <f>ADDRESS(ROW(),input4714[[#This Row],[first col]]+1,4)&amp;":"&amp;ADDRESS(ROW(),input4714[[#This Row],[lastcol]],4)</f>
        <v>B230:E230</v>
      </c>
      <c r="K230" t="str">
        <f>ADDRESS(ROW(),input4714[[#This Row],[first col]],4)&amp;":"&amp;ADDRESS(ROW(),input4714[[#This Row],[lastcol]]-1,4)</f>
        <v>A230:D230</v>
      </c>
      <c r="L230" t="b" cm="1">
        <f t="array" aca="1" ref="L230" ca="1">SUMPRODUCT(--(INDIRECT(input4714[[#This Row],[range1]])&lt;INDIRECT(input4714[[#This Row],[range2]])))=COUNT(INDIRECT(input4714[[#This Row],[range1]]))</f>
        <v>1</v>
      </c>
      <c r="M230" t="b" cm="1">
        <f t="array" aca="1" ref="M230" ca="1">SUMPRODUCT(--(INDIRECT(input4714[[#This Row],[range1]])&gt;INDIRECT(input4714[[#This Row],[range2]])))=COUNT(INDIRECT(input4714[[#This Row],[range1]]))</f>
        <v>0</v>
      </c>
      <c r="N230" t="b">
        <f ca="1">IF(AND(NOT(input4714[[#This Row],[All DESC?]]),NOT(input4714[[#This Row],[All ASC?]])),FALSE(),TRUE())</f>
        <v>1</v>
      </c>
      <c r="O230" cm="1">
        <f t="array" aca="1" ref="O230" ca="1">IF(AND(input4714[[#This Row],[Safe Part 1]],(MAX(ABS((INDIRECT(input4714[[#This Row],[range2]]))-(INDIRECT(input4714[[#This Row],[range1]])))))&lt;=3),1,0)</f>
        <v>0</v>
      </c>
    </row>
    <row r="231" spans="1:15" x14ac:dyDescent="0.35">
      <c r="A231">
        <v>98</v>
      </c>
      <c r="B231">
        <v>92</v>
      </c>
      <c r="C231">
        <v>95</v>
      </c>
      <c r="D231">
        <v>92</v>
      </c>
      <c r="E231">
        <v>91</v>
      </c>
      <c r="F231">
        <v>90</v>
      </c>
      <c r="G231">
        <v>89</v>
      </c>
      <c r="H231">
        <f>1</f>
        <v>1</v>
      </c>
      <c r="I231">
        <f>COUNTA(input4714[[#This Row],[Column1.1]:[Column1.7]])</f>
        <v>7</v>
      </c>
      <c r="J231" t="str">
        <f>ADDRESS(ROW(),input4714[[#This Row],[first col]]+1,4)&amp;":"&amp;ADDRESS(ROW(),input4714[[#This Row],[lastcol]],4)</f>
        <v>B231:G231</v>
      </c>
      <c r="K231" t="str">
        <f>ADDRESS(ROW(),input4714[[#This Row],[first col]],4)&amp;":"&amp;ADDRESS(ROW(),input4714[[#This Row],[lastcol]]-1,4)</f>
        <v>A231:F231</v>
      </c>
      <c r="L231" t="b" cm="1">
        <f t="array" aca="1" ref="L231" ca="1">SUMPRODUCT(--(INDIRECT(input4714[[#This Row],[range1]])&lt;INDIRECT(input4714[[#This Row],[range2]])))=COUNT(INDIRECT(input4714[[#This Row],[range1]]))</f>
        <v>0</v>
      </c>
      <c r="M231" t="b" cm="1">
        <f t="array" aca="1" ref="M231" ca="1">SUMPRODUCT(--(INDIRECT(input4714[[#This Row],[range1]])&gt;INDIRECT(input4714[[#This Row],[range2]])))=COUNT(INDIRECT(input4714[[#This Row],[range1]]))</f>
        <v>0</v>
      </c>
      <c r="N231" t="b">
        <f ca="1">IF(AND(NOT(input4714[[#This Row],[All DESC?]]),NOT(input4714[[#This Row],[All ASC?]])),FALSE(),TRUE())</f>
        <v>0</v>
      </c>
      <c r="O231" cm="1">
        <f t="array" aca="1" ref="O231" ca="1">IF(AND(input4714[[#This Row],[Safe Part 1]],(MAX(ABS((INDIRECT(input4714[[#This Row],[range2]]))-(INDIRECT(input4714[[#This Row],[range1]])))))&lt;=3),1,0)</f>
        <v>0</v>
      </c>
    </row>
    <row r="232" spans="1:15" x14ac:dyDescent="0.35">
      <c r="A232">
        <v>43</v>
      </c>
      <c r="B232">
        <v>37</v>
      </c>
      <c r="C232">
        <v>36</v>
      </c>
      <c r="D232">
        <v>33</v>
      </c>
      <c r="E232">
        <v>30</v>
      </c>
      <c r="F232">
        <v>28</v>
      </c>
      <c r="G232">
        <v>30</v>
      </c>
      <c r="H232">
        <f>1</f>
        <v>1</v>
      </c>
      <c r="I232">
        <f>COUNTA(input4714[[#This Row],[Column1.1]:[Column1.7]])</f>
        <v>7</v>
      </c>
      <c r="J232" t="str">
        <f>ADDRESS(ROW(),input4714[[#This Row],[first col]]+1,4)&amp;":"&amp;ADDRESS(ROW(),input4714[[#This Row],[lastcol]],4)</f>
        <v>B232:G232</v>
      </c>
      <c r="K232" t="str">
        <f>ADDRESS(ROW(),input4714[[#This Row],[first col]],4)&amp;":"&amp;ADDRESS(ROW(),input4714[[#This Row],[lastcol]]-1,4)</f>
        <v>A232:F232</v>
      </c>
      <c r="L232" t="b" cm="1">
        <f t="array" aca="1" ref="L232" ca="1">SUMPRODUCT(--(INDIRECT(input4714[[#This Row],[range1]])&lt;INDIRECT(input4714[[#This Row],[range2]])))=COUNT(INDIRECT(input4714[[#This Row],[range1]]))</f>
        <v>0</v>
      </c>
      <c r="M232" t="b" cm="1">
        <f t="array" aca="1" ref="M232" ca="1">SUMPRODUCT(--(INDIRECT(input4714[[#This Row],[range1]])&gt;INDIRECT(input4714[[#This Row],[range2]])))=COUNT(INDIRECT(input4714[[#This Row],[range1]]))</f>
        <v>0</v>
      </c>
      <c r="N232" t="b">
        <f ca="1">IF(AND(NOT(input4714[[#This Row],[All DESC?]]),NOT(input4714[[#This Row],[All ASC?]])),FALSE(),TRUE())</f>
        <v>0</v>
      </c>
      <c r="O232" cm="1">
        <f t="array" aca="1" ref="O232" ca="1">IF(AND(input4714[[#This Row],[Safe Part 1]],(MAX(ABS((INDIRECT(input4714[[#This Row],[range2]]))-(INDIRECT(input4714[[#This Row],[range1]])))))&lt;=3),1,0)</f>
        <v>0</v>
      </c>
    </row>
    <row r="233" spans="1:15" x14ac:dyDescent="0.35">
      <c r="A233">
        <v>47</v>
      </c>
      <c r="B233">
        <v>40</v>
      </c>
      <c r="C233">
        <v>38</v>
      </c>
      <c r="D233">
        <v>41</v>
      </c>
      <c r="E233">
        <v>40</v>
      </c>
      <c r="F233">
        <v>39</v>
      </c>
      <c r="G233">
        <v>37</v>
      </c>
      <c r="H233">
        <f>1</f>
        <v>1</v>
      </c>
      <c r="I233">
        <f>COUNTA(input4714[[#This Row],[Column1.1]:[Column1.7]])</f>
        <v>7</v>
      </c>
      <c r="J233" t="str">
        <f>ADDRESS(ROW(),input4714[[#This Row],[first col]]+1,4)&amp;":"&amp;ADDRESS(ROW(),input4714[[#This Row],[lastcol]],4)</f>
        <v>B233:G233</v>
      </c>
      <c r="K233" t="str">
        <f>ADDRESS(ROW(),input4714[[#This Row],[first col]],4)&amp;":"&amp;ADDRESS(ROW(),input4714[[#This Row],[lastcol]]-1,4)</f>
        <v>A233:F233</v>
      </c>
      <c r="L233" t="b" cm="1">
        <f t="array" aca="1" ref="L233" ca="1">SUMPRODUCT(--(INDIRECT(input4714[[#This Row],[range1]])&lt;INDIRECT(input4714[[#This Row],[range2]])))=COUNT(INDIRECT(input4714[[#This Row],[range1]]))</f>
        <v>0</v>
      </c>
      <c r="M233" t="b" cm="1">
        <f t="array" aca="1" ref="M233" ca="1">SUMPRODUCT(--(INDIRECT(input4714[[#This Row],[range1]])&gt;INDIRECT(input4714[[#This Row],[range2]])))=COUNT(INDIRECT(input4714[[#This Row],[range1]]))</f>
        <v>0</v>
      </c>
      <c r="N233" t="b">
        <f ca="1">IF(AND(NOT(input4714[[#This Row],[All DESC?]]),NOT(input4714[[#This Row],[All ASC?]])),FALSE(),TRUE())</f>
        <v>0</v>
      </c>
      <c r="O233" cm="1">
        <f t="array" aca="1" ref="O233" ca="1">IF(AND(input4714[[#This Row],[Safe Part 1]],(MAX(ABS((INDIRECT(input4714[[#This Row],[range2]]))-(INDIRECT(input4714[[#This Row],[range1]])))))&lt;=3),1,0)</f>
        <v>0</v>
      </c>
    </row>
    <row r="234" spans="1:15" x14ac:dyDescent="0.35">
      <c r="A234">
        <v>48</v>
      </c>
      <c r="B234">
        <v>42</v>
      </c>
      <c r="C234">
        <v>39</v>
      </c>
      <c r="D234">
        <v>37</v>
      </c>
      <c r="E234">
        <v>38</v>
      </c>
      <c r="F234">
        <v>34</v>
      </c>
      <c r="H234">
        <f>1</f>
        <v>1</v>
      </c>
      <c r="I234">
        <f>COUNTA(input4714[[#This Row],[Column1.1]:[Column1.7]])</f>
        <v>6</v>
      </c>
      <c r="J234" t="str">
        <f>ADDRESS(ROW(),input4714[[#This Row],[first col]]+1,4)&amp;":"&amp;ADDRESS(ROW(),input4714[[#This Row],[lastcol]],4)</f>
        <v>B234:F234</v>
      </c>
      <c r="K234" t="str">
        <f>ADDRESS(ROW(),input4714[[#This Row],[first col]],4)&amp;":"&amp;ADDRESS(ROW(),input4714[[#This Row],[lastcol]]-1,4)</f>
        <v>A234:E234</v>
      </c>
      <c r="L234" t="b" cm="1">
        <f t="array" aca="1" ref="L234" ca="1">SUMPRODUCT(--(INDIRECT(input4714[[#This Row],[range1]])&lt;INDIRECT(input4714[[#This Row],[range2]])))=COUNT(INDIRECT(input4714[[#This Row],[range1]]))</f>
        <v>0</v>
      </c>
      <c r="M234" t="b" cm="1">
        <f t="array" aca="1" ref="M234" ca="1">SUMPRODUCT(--(INDIRECT(input4714[[#This Row],[range1]])&gt;INDIRECT(input4714[[#This Row],[range2]])))=COUNT(INDIRECT(input4714[[#This Row],[range1]]))</f>
        <v>0</v>
      </c>
      <c r="N234" t="b">
        <f ca="1">IF(AND(NOT(input4714[[#This Row],[All DESC?]]),NOT(input4714[[#This Row],[All ASC?]])),FALSE(),TRUE())</f>
        <v>0</v>
      </c>
      <c r="O234" cm="1">
        <f t="array" aca="1" ref="O234" ca="1">IF(AND(input4714[[#This Row],[Safe Part 1]],(MAX(ABS((INDIRECT(input4714[[#This Row],[range2]]))-(INDIRECT(input4714[[#This Row],[range1]])))))&lt;=3),1,0)</f>
        <v>0</v>
      </c>
    </row>
    <row r="235" spans="1:15" x14ac:dyDescent="0.35">
      <c r="A235">
        <v>49</v>
      </c>
      <c r="B235">
        <v>43</v>
      </c>
      <c r="C235">
        <v>41</v>
      </c>
      <c r="D235">
        <v>40</v>
      </c>
      <c r="E235">
        <v>42</v>
      </c>
      <c r="F235">
        <v>41</v>
      </c>
      <c r="G235">
        <v>35</v>
      </c>
      <c r="H235">
        <f>1</f>
        <v>1</v>
      </c>
      <c r="I235">
        <f>COUNTA(input4714[[#This Row],[Column1.1]:[Column1.7]])</f>
        <v>7</v>
      </c>
      <c r="J235" t="str">
        <f>ADDRESS(ROW(),input4714[[#This Row],[first col]]+1,4)&amp;":"&amp;ADDRESS(ROW(),input4714[[#This Row],[lastcol]],4)</f>
        <v>B235:G235</v>
      </c>
      <c r="K235" t="str">
        <f>ADDRESS(ROW(),input4714[[#This Row],[first col]],4)&amp;":"&amp;ADDRESS(ROW(),input4714[[#This Row],[lastcol]]-1,4)</f>
        <v>A235:F235</v>
      </c>
      <c r="L235" t="b" cm="1">
        <f t="array" aca="1" ref="L235" ca="1">SUMPRODUCT(--(INDIRECT(input4714[[#This Row],[range1]])&lt;INDIRECT(input4714[[#This Row],[range2]])))=COUNT(INDIRECT(input4714[[#This Row],[range1]]))</f>
        <v>0</v>
      </c>
      <c r="M235" t="b" cm="1">
        <f t="array" aca="1" ref="M235" ca="1">SUMPRODUCT(--(INDIRECT(input4714[[#This Row],[range1]])&gt;INDIRECT(input4714[[#This Row],[range2]])))=COUNT(INDIRECT(input4714[[#This Row],[range1]]))</f>
        <v>0</v>
      </c>
      <c r="N235" t="b">
        <f ca="1">IF(AND(NOT(input4714[[#This Row],[All DESC?]]),NOT(input4714[[#This Row],[All ASC?]])),FALSE(),TRUE())</f>
        <v>0</v>
      </c>
      <c r="O235" cm="1">
        <f t="array" aca="1" ref="O235" ca="1">IF(AND(input4714[[#This Row],[Safe Part 1]],(MAX(ABS((INDIRECT(input4714[[#This Row],[range2]]))-(INDIRECT(input4714[[#This Row],[range1]])))))&lt;=3),1,0)</f>
        <v>0</v>
      </c>
    </row>
    <row r="236" spans="1:15" x14ac:dyDescent="0.35">
      <c r="A236">
        <v>34</v>
      </c>
      <c r="B236">
        <v>27</v>
      </c>
      <c r="C236">
        <v>26</v>
      </c>
      <c r="D236">
        <v>24</v>
      </c>
      <c r="E236">
        <v>24</v>
      </c>
      <c r="F236">
        <v>22</v>
      </c>
      <c r="H236">
        <f>1</f>
        <v>1</v>
      </c>
      <c r="I236">
        <f>COUNTA(input4714[[#This Row],[Column1.1]:[Column1.7]])</f>
        <v>6</v>
      </c>
      <c r="J236" t="str">
        <f>ADDRESS(ROW(),input4714[[#This Row],[first col]]+1,4)&amp;":"&amp;ADDRESS(ROW(),input4714[[#This Row],[lastcol]],4)</f>
        <v>B236:F236</v>
      </c>
      <c r="K236" t="str">
        <f>ADDRESS(ROW(),input4714[[#This Row],[first col]],4)&amp;":"&amp;ADDRESS(ROW(),input4714[[#This Row],[lastcol]]-1,4)</f>
        <v>A236:E236</v>
      </c>
      <c r="L236" t="b" cm="1">
        <f t="array" aca="1" ref="L236" ca="1">SUMPRODUCT(--(INDIRECT(input4714[[#This Row],[range1]])&lt;INDIRECT(input4714[[#This Row],[range2]])))=COUNT(INDIRECT(input4714[[#This Row],[range1]]))</f>
        <v>0</v>
      </c>
      <c r="M236" t="b" cm="1">
        <f t="array" aca="1" ref="M236" ca="1">SUMPRODUCT(--(INDIRECT(input4714[[#This Row],[range1]])&gt;INDIRECT(input4714[[#This Row],[range2]])))=COUNT(INDIRECT(input4714[[#This Row],[range1]]))</f>
        <v>0</v>
      </c>
      <c r="N236" t="b">
        <f ca="1">IF(AND(NOT(input4714[[#This Row],[All DESC?]]),NOT(input4714[[#This Row],[All ASC?]])),FALSE(),TRUE())</f>
        <v>0</v>
      </c>
      <c r="O236" cm="1">
        <f t="array" aca="1" ref="O236" ca="1">IF(AND(input4714[[#This Row],[Safe Part 1]],(MAX(ABS((INDIRECT(input4714[[#This Row],[range2]]))-(INDIRECT(input4714[[#This Row],[range1]])))))&lt;=3),1,0)</f>
        <v>0</v>
      </c>
    </row>
    <row r="237" spans="1:15" x14ac:dyDescent="0.35">
      <c r="A237">
        <v>89</v>
      </c>
      <c r="B237">
        <v>83</v>
      </c>
      <c r="C237">
        <v>81</v>
      </c>
      <c r="D237">
        <v>81</v>
      </c>
      <c r="E237">
        <v>78</v>
      </c>
      <c r="F237">
        <v>80</v>
      </c>
      <c r="H237">
        <f>1</f>
        <v>1</v>
      </c>
      <c r="I237">
        <f>COUNTA(input4714[[#This Row],[Column1.1]:[Column1.7]])</f>
        <v>6</v>
      </c>
      <c r="J237" t="str">
        <f>ADDRESS(ROW(),input4714[[#This Row],[first col]]+1,4)&amp;":"&amp;ADDRESS(ROW(),input4714[[#This Row],[lastcol]],4)</f>
        <v>B237:F237</v>
      </c>
      <c r="K237" t="str">
        <f>ADDRESS(ROW(),input4714[[#This Row],[first col]],4)&amp;":"&amp;ADDRESS(ROW(),input4714[[#This Row],[lastcol]]-1,4)</f>
        <v>A237:E237</v>
      </c>
      <c r="L237" t="b" cm="1">
        <f t="array" aca="1" ref="L237" ca="1">SUMPRODUCT(--(INDIRECT(input4714[[#This Row],[range1]])&lt;INDIRECT(input4714[[#This Row],[range2]])))=COUNT(INDIRECT(input4714[[#This Row],[range1]]))</f>
        <v>0</v>
      </c>
      <c r="M237" t="b" cm="1">
        <f t="array" aca="1" ref="M237" ca="1">SUMPRODUCT(--(INDIRECT(input4714[[#This Row],[range1]])&gt;INDIRECT(input4714[[#This Row],[range2]])))=COUNT(INDIRECT(input4714[[#This Row],[range1]]))</f>
        <v>0</v>
      </c>
      <c r="N237" t="b">
        <f ca="1">IF(AND(NOT(input4714[[#This Row],[All DESC?]]),NOT(input4714[[#This Row],[All ASC?]])),FALSE(),TRUE())</f>
        <v>0</v>
      </c>
      <c r="O237" cm="1">
        <f t="array" aca="1" ref="O237" ca="1">IF(AND(input4714[[#This Row],[Safe Part 1]],(MAX(ABS((INDIRECT(input4714[[#This Row],[range2]]))-(INDIRECT(input4714[[#This Row],[range1]])))))&lt;=3),1,0)</f>
        <v>0</v>
      </c>
    </row>
    <row r="238" spans="1:15" x14ac:dyDescent="0.35">
      <c r="A238">
        <v>97</v>
      </c>
      <c r="B238">
        <v>90</v>
      </c>
      <c r="C238">
        <v>88</v>
      </c>
      <c r="D238">
        <v>88</v>
      </c>
      <c r="E238">
        <v>86</v>
      </c>
      <c r="F238">
        <v>86</v>
      </c>
      <c r="H238">
        <f>1</f>
        <v>1</v>
      </c>
      <c r="I238">
        <f>COUNTA(input4714[[#This Row],[Column1.1]:[Column1.7]])</f>
        <v>6</v>
      </c>
      <c r="J238" t="str">
        <f>ADDRESS(ROW(),input4714[[#This Row],[first col]]+1,4)&amp;":"&amp;ADDRESS(ROW(),input4714[[#This Row],[lastcol]],4)</f>
        <v>B238:F238</v>
      </c>
      <c r="K238" t="str">
        <f>ADDRESS(ROW(),input4714[[#This Row],[first col]],4)&amp;":"&amp;ADDRESS(ROW(),input4714[[#This Row],[lastcol]]-1,4)</f>
        <v>A238:E238</v>
      </c>
      <c r="L238" t="b" cm="1">
        <f t="array" aca="1" ref="L238" ca="1">SUMPRODUCT(--(INDIRECT(input4714[[#This Row],[range1]])&lt;INDIRECT(input4714[[#This Row],[range2]])))=COUNT(INDIRECT(input4714[[#This Row],[range1]]))</f>
        <v>0</v>
      </c>
      <c r="M238" t="b" cm="1">
        <f t="array" aca="1" ref="M238" ca="1">SUMPRODUCT(--(INDIRECT(input4714[[#This Row],[range1]])&gt;INDIRECT(input4714[[#This Row],[range2]])))=COUNT(INDIRECT(input4714[[#This Row],[range1]]))</f>
        <v>0</v>
      </c>
      <c r="N238" t="b">
        <f ca="1">IF(AND(NOT(input4714[[#This Row],[All DESC?]]),NOT(input4714[[#This Row],[All ASC?]])),FALSE(),TRUE())</f>
        <v>0</v>
      </c>
      <c r="O238" cm="1">
        <f t="array" aca="1" ref="O238" ca="1">IF(AND(input4714[[#This Row],[Safe Part 1]],(MAX(ABS((INDIRECT(input4714[[#This Row],[range2]]))-(INDIRECT(input4714[[#This Row],[range1]])))))&lt;=3),1,0)</f>
        <v>0</v>
      </c>
    </row>
    <row r="239" spans="1:15" x14ac:dyDescent="0.35">
      <c r="A239">
        <v>84</v>
      </c>
      <c r="B239">
        <v>78</v>
      </c>
      <c r="C239">
        <v>76</v>
      </c>
      <c r="D239">
        <v>76</v>
      </c>
      <c r="E239">
        <v>74</v>
      </c>
      <c r="F239">
        <v>73</v>
      </c>
      <c r="G239">
        <v>69</v>
      </c>
      <c r="H239">
        <f>1</f>
        <v>1</v>
      </c>
      <c r="I239">
        <f>COUNTA(input4714[[#This Row],[Column1.1]:[Column1.7]])</f>
        <v>7</v>
      </c>
      <c r="J239" t="str">
        <f>ADDRESS(ROW(),input4714[[#This Row],[first col]]+1,4)&amp;":"&amp;ADDRESS(ROW(),input4714[[#This Row],[lastcol]],4)</f>
        <v>B239:G239</v>
      </c>
      <c r="K239" t="str">
        <f>ADDRESS(ROW(),input4714[[#This Row],[first col]],4)&amp;":"&amp;ADDRESS(ROW(),input4714[[#This Row],[lastcol]]-1,4)</f>
        <v>A239:F239</v>
      </c>
      <c r="L239" t="b" cm="1">
        <f t="array" aca="1" ref="L239" ca="1">SUMPRODUCT(--(INDIRECT(input4714[[#This Row],[range1]])&lt;INDIRECT(input4714[[#This Row],[range2]])))=COUNT(INDIRECT(input4714[[#This Row],[range1]]))</f>
        <v>0</v>
      </c>
      <c r="M239" t="b" cm="1">
        <f t="array" aca="1" ref="M239" ca="1">SUMPRODUCT(--(INDIRECT(input4714[[#This Row],[range1]])&gt;INDIRECT(input4714[[#This Row],[range2]])))=COUNT(INDIRECT(input4714[[#This Row],[range1]]))</f>
        <v>0</v>
      </c>
      <c r="N239" t="b">
        <f ca="1">IF(AND(NOT(input4714[[#This Row],[All DESC?]]),NOT(input4714[[#This Row],[All ASC?]])),FALSE(),TRUE())</f>
        <v>0</v>
      </c>
      <c r="O239" cm="1">
        <f t="array" aca="1" ref="O239" ca="1">IF(AND(input4714[[#This Row],[Safe Part 1]],(MAX(ABS((INDIRECT(input4714[[#This Row],[range2]]))-(INDIRECT(input4714[[#This Row],[range1]])))))&lt;=3),1,0)</f>
        <v>0</v>
      </c>
    </row>
    <row r="240" spans="1:15" x14ac:dyDescent="0.35">
      <c r="A240">
        <v>80</v>
      </c>
      <c r="B240">
        <v>75</v>
      </c>
      <c r="C240">
        <v>72</v>
      </c>
      <c r="D240">
        <v>72</v>
      </c>
      <c r="E240">
        <v>70</v>
      </c>
      <c r="F240">
        <v>65</v>
      </c>
      <c r="H240">
        <f>1</f>
        <v>1</v>
      </c>
      <c r="I240">
        <f>COUNTA(input4714[[#This Row],[Column1.1]:[Column1.7]])</f>
        <v>6</v>
      </c>
      <c r="J240" t="str">
        <f>ADDRESS(ROW(),input4714[[#This Row],[first col]]+1,4)&amp;":"&amp;ADDRESS(ROW(),input4714[[#This Row],[lastcol]],4)</f>
        <v>B240:F240</v>
      </c>
      <c r="K240" t="str">
        <f>ADDRESS(ROW(),input4714[[#This Row],[first col]],4)&amp;":"&amp;ADDRESS(ROW(),input4714[[#This Row],[lastcol]]-1,4)</f>
        <v>A240:E240</v>
      </c>
      <c r="L240" t="b" cm="1">
        <f t="array" aca="1" ref="L240" ca="1">SUMPRODUCT(--(INDIRECT(input4714[[#This Row],[range1]])&lt;INDIRECT(input4714[[#This Row],[range2]])))=COUNT(INDIRECT(input4714[[#This Row],[range1]]))</f>
        <v>0</v>
      </c>
      <c r="M240" t="b" cm="1">
        <f t="array" aca="1" ref="M240" ca="1">SUMPRODUCT(--(INDIRECT(input4714[[#This Row],[range1]])&gt;INDIRECT(input4714[[#This Row],[range2]])))=COUNT(INDIRECT(input4714[[#This Row],[range1]]))</f>
        <v>0</v>
      </c>
      <c r="N240" t="b">
        <f ca="1">IF(AND(NOT(input4714[[#This Row],[All DESC?]]),NOT(input4714[[#This Row],[All ASC?]])),FALSE(),TRUE())</f>
        <v>0</v>
      </c>
      <c r="O240" cm="1">
        <f t="array" aca="1" ref="O240" ca="1">IF(AND(input4714[[#This Row],[Safe Part 1]],(MAX(ABS((INDIRECT(input4714[[#This Row],[range2]]))-(INDIRECT(input4714[[#This Row],[range1]])))))&lt;=3),1,0)</f>
        <v>0</v>
      </c>
    </row>
    <row r="241" spans="1:15" x14ac:dyDescent="0.35">
      <c r="A241">
        <v>19</v>
      </c>
      <c r="B241">
        <v>14</v>
      </c>
      <c r="C241">
        <v>13</v>
      </c>
      <c r="D241">
        <v>9</v>
      </c>
      <c r="E241">
        <v>8</v>
      </c>
      <c r="F241">
        <v>6</v>
      </c>
      <c r="G241">
        <v>3</v>
      </c>
      <c r="H241">
        <f>1</f>
        <v>1</v>
      </c>
      <c r="I241">
        <f>COUNTA(input4714[[#This Row],[Column1.1]:[Column1.7]])</f>
        <v>7</v>
      </c>
      <c r="J241" t="str">
        <f>ADDRESS(ROW(),input4714[[#This Row],[first col]]+1,4)&amp;":"&amp;ADDRESS(ROW(),input4714[[#This Row],[lastcol]],4)</f>
        <v>B241:G241</v>
      </c>
      <c r="K241" t="str">
        <f>ADDRESS(ROW(),input4714[[#This Row],[first col]],4)&amp;":"&amp;ADDRESS(ROW(),input4714[[#This Row],[lastcol]]-1,4)</f>
        <v>A241:F241</v>
      </c>
      <c r="L241" t="b" cm="1">
        <f t="array" aca="1" ref="L241" ca="1">SUMPRODUCT(--(INDIRECT(input4714[[#This Row],[range1]])&lt;INDIRECT(input4714[[#This Row],[range2]])))=COUNT(INDIRECT(input4714[[#This Row],[range1]]))</f>
        <v>1</v>
      </c>
      <c r="M241" t="b" cm="1">
        <f t="array" aca="1" ref="M241" ca="1">SUMPRODUCT(--(INDIRECT(input4714[[#This Row],[range1]])&gt;INDIRECT(input4714[[#This Row],[range2]])))=COUNT(INDIRECT(input4714[[#This Row],[range1]]))</f>
        <v>0</v>
      </c>
      <c r="N241" t="b">
        <f ca="1">IF(AND(NOT(input4714[[#This Row],[All DESC?]]),NOT(input4714[[#This Row],[All ASC?]])),FALSE(),TRUE())</f>
        <v>1</v>
      </c>
      <c r="O241" cm="1">
        <f t="array" aca="1" ref="O241" ca="1">IF(AND(input4714[[#This Row],[Safe Part 1]],(MAX(ABS((INDIRECT(input4714[[#This Row],[range2]]))-(INDIRECT(input4714[[#This Row],[range1]])))))&lt;=3),1,0)</f>
        <v>0</v>
      </c>
    </row>
    <row r="242" spans="1:15" x14ac:dyDescent="0.35">
      <c r="A242">
        <v>81</v>
      </c>
      <c r="B242">
        <v>75</v>
      </c>
      <c r="C242">
        <v>73</v>
      </c>
      <c r="D242">
        <v>69</v>
      </c>
      <c r="E242">
        <v>66</v>
      </c>
      <c r="F242">
        <v>63</v>
      </c>
      <c r="G242">
        <v>65</v>
      </c>
      <c r="H242">
        <f>1</f>
        <v>1</v>
      </c>
      <c r="I242">
        <f>COUNTA(input4714[[#This Row],[Column1.1]:[Column1.7]])</f>
        <v>7</v>
      </c>
      <c r="J242" t="str">
        <f>ADDRESS(ROW(),input4714[[#This Row],[first col]]+1,4)&amp;":"&amp;ADDRESS(ROW(),input4714[[#This Row],[lastcol]],4)</f>
        <v>B242:G242</v>
      </c>
      <c r="K242" t="str">
        <f>ADDRESS(ROW(),input4714[[#This Row],[first col]],4)&amp;":"&amp;ADDRESS(ROW(),input4714[[#This Row],[lastcol]]-1,4)</f>
        <v>A242:F242</v>
      </c>
      <c r="L242" t="b" cm="1">
        <f t="array" aca="1" ref="L242" ca="1">SUMPRODUCT(--(INDIRECT(input4714[[#This Row],[range1]])&lt;INDIRECT(input4714[[#This Row],[range2]])))=COUNT(INDIRECT(input4714[[#This Row],[range1]]))</f>
        <v>0</v>
      </c>
      <c r="M242" t="b" cm="1">
        <f t="array" aca="1" ref="M242" ca="1">SUMPRODUCT(--(INDIRECT(input4714[[#This Row],[range1]])&gt;INDIRECT(input4714[[#This Row],[range2]])))=COUNT(INDIRECT(input4714[[#This Row],[range1]]))</f>
        <v>0</v>
      </c>
      <c r="N242" t="b">
        <f ca="1">IF(AND(NOT(input4714[[#This Row],[All DESC?]]),NOT(input4714[[#This Row],[All ASC?]])),FALSE(),TRUE())</f>
        <v>0</v>
      </c>
      <c r="O242" cm="1">
        <f t="array" aca="1" ref="O242" ca="1">IF(AND(input4714[[#This Row],[Safe Part 1]],(MAX(ABS((INDIRECT(input4714[[#This Row],[range2]]))-(INDIRECT(input4714[[#This Row],[range1]])))))&lt;=3),1,0)</f>
        <v>0</v>
      </c>
    </row>
    <row r="243" spans="1:15" x14ac:dyDescent="0.35">
      <c r="A243">
        <v>58</v>
      </c>
      <c r="B243">
        <v>52</v>
      </c>
      <c r="C243">
        <v>48</v>
      </c>
      <c r="D243">
        <v>46</v>
      </c>
      <c r="E243">
        <v>44</v>
      </c>
      <c r="F243">
        <v>44</v>
      </c>
      <c r="H243">
        <f>1</f>
        <v>1</v>
      </c>
      <c r="I243">
        <f>COUNTA(input4714[[#This Row],[Column1.1]:[Column1.7]])</f>
        <v>6</v>
      </c>
      <c r="J243" t="str">
        <f>ADDRESS(ROW(),input4714[[#This Row],[first col]]+1,4)&amp;":"&amp;ADDRESS(ROW(),input4714[[#This Row],[lastcol]],4)</f>
        <v>B243:F243</v>
      </c>
      <c r="K243" t="str">
        <f>ADDRESS(ROW(),input4714[[#This Row],[first col]],4)&amp;":"&amp;ADDRESS(ROW(),input4714[[#This Row],[lastcol]]-1,4)</f>
        <v>A243:E243</v>
      </c>
      <c r="L243" t="b" cm="1">
        <f t="array" aca="1" ref="L243" ca="1">SUMPRODUCT(--(INDIRECT(input4714[[#This Row],[range1]])&lt;INDIRECT(input4714[[#This Row],[range2]])))=COUNT(INDIRECT(input4714[[#This Row],[range1]]))</f>
        <v>0</v>
      </c>
      <c r="M243" t="b" cm="1">
        <f t="array" aca="1" ref="M243" ca="1">SUMPRODUCT(--(INDIRECT(input4714[[#This Row],[range1]])&gt;INDIRECT(input4714[[#This Row],[range2]])))=COUNT(INDIRECT(input4714[[#This Row],[range1]]))</f>
        <v>0</v>
      </c>
      <c r="N243" t="b">
        <f ca="1">IF(AND(NOT(input4714[[#This Row],[All DESC?]]),NOT(input4714[[#This Row],[All ASC?]])),FALSE(),TRUE())</f>
        <v>0</v>
      </c>
      <c r="O243" cm="1">
        <f t="array" aca="1" ref="O243" ca="1">IF(AND(input4714[[#This Row],[Safe Part 1]],(MAX(ABS((INDIRECT(input4714[[#This Row],[range2]]))-(INDIRECT(input4714[[#This Row],[range1]])))))&lt;=3),1,0)</f>
        <v>0</v>
      </c>
    </row>
    <row r="244" spans="1:15" x14ac:dyDescent="0.35">
      <c r="A244">
        <v>64</v>
      </c>
      <c r="B244">
        <v>59</v>
      </c>
      <c r="C244">
        <v>58</v>
      </c>
      <c r="D244">
        <v>56</v>
      </c>
      <c r="E244">
        <v>54</v>
      </c>
      <c r="F244">
        <v>52</v>
      </c>
      <c r="G244">
        <v>48</v>
      </c>
      <c r="H244">
        <f>1</f>
        <v>1</v>
      </c>
      <c r="I244">
        <f>COUNTA(input4714[[#This Row],[Column1.1]:[Column1.7]])</f>
        <v>7</v>
      </c>
      <c r="J244" t="str">
        <f>ADDRESS(ROW(),input4714[[#This Row],[first col]]+1,4)&amp;":"&amp;ADDRESS(ROW(),input4714[[#This Row],[lastcol]],4)</f>
        <v>B244:G244</v>
      </c>
      <c r="K244" t="str">
        <f>ADDRESS(ROW(),input4714[[#This Row],[first col]],4)&amp;":"&amp;ADDRESS(ROW(),input4714[[#This Row],[lastcol]]-1,4)</f>
        <v>A244:F244</v>
      </c>
      <c r="L244" t="b" cm="1">
        <f t="array" aca="1" ref="L244" ca="1">SUMPRODUCT(--(INDIRECT(input4714[[#This Row],[range1]])&lt;INDIRECT(input4714[[#This Row],[range2]])))=COUNT(INDIRECT(input4714[[#This Row],[range1]]))</f>
        <v>1</v>
      </c>
      <c r="M244" t="b" cm="1">
        <f t="array" aca="1" ref="M244" ca="1">SUMPRODUCT(--(INDIRECT(input4714[[#This Row],[range1]])&gt;INDIRECT(input4714[[#This Row],[range2]])))=COUNT(INDIRECT(input4714[[#This Row],[range1]]))</f>
        <v>0</v>
      </c>
      <c r="N244" t="b">
        <f ca="1">IF(AND(NOT(input4714[[#This Row],[All DESC?]]),NOT(input4714[[#This Row],[All ASC?]])),FALSE(),TRUE())</f>
        <v>1</v>
      </c>
      <c r="O244" cm="1">
        <f t="array" aca="1" ref="O244" ca="1">IF(AND(input4714[[#This Row],[Safe Part 1]],(MAX(ABS((INDIRECT(input4714[[#This Row],[range2]]))-(INDIRECT(input4714[[#This Row],[range1]])))))&lt;=3),1,0)</f>
        <v>0</v>
      </c>
    </row>
    <row r="245" spans="1:15" x14ac:dyDescent="0.35">
      <c r="A245">
        <v>56</v>
      </c>
      <c r="B245">
        <v>49</v>
      </c>
      <c r="C245">
        <v>46</v>
      </c>
      <c r="D245">
        <v>44</v>
      </c>
      <c r="E245">
        <v>40</v>
      </c>
      <c r="F245">
        <v>37</v>
      </c>
      <c r="G245">
        <v>30</v>
      </c>
      <c r="H245">
        <f>1</f>
        <v>1</v>
      </c>
      <c r="I245">
        <f>COUNTA(input4714[[#This Row],[Column1.1]:[Column1.7]])</f>
        <v>7</v>
      </c>
      <c r="J245" t="str">
        <f>ADDRESS(ROW(),input4714[[#This Row],[first col]]+1,4)&amp;":"&amp;ADDRESS(ROW(),input4714[[#This Row],[lastcol]],4)</f>
        <v>B245:G245</v>
      </c>
      <c r="K245" t="str">
        <f>ADDRESS(ROW(),input4714[[#This Row],[first col]],4)&amp;":"&amp;ADDRESS(ROW(),input4714[[#This Row],[lastcol]]-1,4)</f>
        <v>A245:F245</v>
      </c>
      <c r="L245" t="b" cm="1">
        <f t="array" aca="1" ref="L245" ca="1">SUMPRODUCT(--(INDIRECT(input4714[[#This Row],[range1]])&lt;INDIRECT(input4714[[#This Row],[range2]])))=COUNT(INDIRECT(input4714[[#This Row],[range1]]))</f>
        <v>1</v>
      </c>
      <c r="M245" t="b" cm="1">
        <f t="array" aca="1" ref="M245" ca="1">SUMPRODUCT(--(INDIRECT(input4714[[#This Row],[range1]])&gt;INDIRECT(input4714[[#This Row],[range2]])))=COUNT(INDIRECT(input4714[[#This Row],[range1]]))</f>
        <v>0</v>
      </c>
      <c r="N245" t="b">
        <f ca="1">IF(AND(NOT(input4714[[#This Row],[All DESC?]]),NOT(input4714[[#This Row],[All ASC?]])),FALSE(),TRUE())</f>
        <v>1</v>
      </c>
      <c r="O245" cm="1">
        <f t="array" aca="1" ref="O245" ca="1">IF(AND(input4714[[#This Row],[Safe Part 1]],(MAX(ABS((INDIRECT(input4714[[#This Row],[range2]]))-(INDIRECT(input4714[[#This Row],[range1]])))))&lt;=3),1,0)</f>
        <v>0</v>
      </c>
    </row>
    <row r="246" spans="1:15" x14ac:dyDescent="0.35">
      <c r="A246">
        <v>52</v>
      </c>
      <c r="B246">
        <v>47</v>
      </c>
      <c r="C246">
        <v>41</v>
      </c>
      <c r="D246">
        <v>38</v>
      </c>
      <c r="E246">
        <v>35</v>
      </c>
      <c r="H246">
        <f>1</f>
        <v>1</v>
      </c>
      <c r="I246">
        <f>COUNTA(input4714[[#This Row],[Column1.1]:[Column1.7]])</f>
        <v>5</v>
      </c>
      <c r="J246" t="str">
        <f>ADDRESS(ROW(),input4714[[#This Row],[first col]]+1,4)&amp;":"&amp;ADDRESS(ROW(),input4714[[#This Row],[lastcol]],4)</f>
        <v>B246:E246</v>
      </c>
      <c r="K246" t="str">
        <f>ADDRESS(ROW(),input4714[[#This Row],[first col]],4)&amp;":"&amp;ADDRESS(ROW(),input4714[[#This Row],[lastcol]]-1,4)</f>
        <v>A246:D246</v>
      </c>
      <c r="L246" t="b" cm="1">
        <f t="array" aca="1" ref="L246" ca="1">SUMPRODUCT(--(INDIRECT(input4714[[#This Row],[range1]])&lt;INDIRECT(input4714[[#This Row],[range2]])))=COUNT(INDIRECT(input4714[[#This Row],[range1]]))</f>
        <v>1</v>
      </c>
      <c r="M246" t="b" cm="1">
        <f t="array" aca="1" ref="M246" ca="1">SUMPRODUCT(--(INDIRECT(input4714[[#This Row],[range1]])&gt;INDIRECT(input4714[[#This Row],[range2]])))=COUNT(INDIRECT(input4714[[#This Row],[range1]]))</f>
        <v>0</v>
      </c>
      <c r="N246" t="b">
        <f ca="1">IF(AND(NOT(input4714[[#This Row],[All DESC?]]),NOT(input4714[[#This Row],[All ASC?]])),FALSE(),TRUE())</f>
        <v>1</v>
      </c>
      <c r="O246" cm="1">
        <f t="array" aca="1" ref="O246" ca="1">IF(AND(input4714[[#This Row],[Safe Part 1]],(MAX(ABS((INDIRECT(input4714[[#This Row],[range2]]))-(INDIRECT(input4714[[#This Row],[range1]])))))&lt;=3),1,0)</f>
        <v>0</v>
      </c>
    </row>
    <row r="247" spans="1:15" x14ac:dyDescent="0.35">
      <c r="A247">
        <v>80</v>
      </c>
      <c r="B247">
        <v>73</v>
      </c>
      <c r="C247">
        <v>71</v>
      </c>
      <c r="D247">
        <v>70</v>
      </c>
      <c r="E247">
        <v>68</v>
      </c>
      <c r="F247">
        <v>63</v>
      </c>
      <c r="G247">
        <v>64</v>
      </c>
      <c r="H247">
        <f>1</f>
        <v>1</v>
      </c>
      <c r="I247">
        <f>COUNTA(input4714[[#This Row],[Column1.1]:[Column1.7]])</f>
        <v>7</v>
      </c>
      <c r="J247" t="str">
        <f>ADDRESS(ROW(),input4714[[#This Row],[first col]]+1,4)&amp;":"&amp;ADDRESS(ROW(),input4714[[#This Row],[lastcol]],4)</f>
        <v>B247:G247</v>
      </c>
      <c r="K247" t="str">
        <f>ADDRESS(ROW(),input4714[[#This Row],[first col]],4)&amp;":"&amp;ADDRESS(ROW(),input4714[[#This Row],[lastcol]]-1,4)</f>
        <v>A247:F247</v>
      </c>
      <c r="L247" t="b" cm="1">
        <f t="array" aca="1" ref="L247" ca="1">SUMPRODUCT(--(INDIRECT(input4714[[#This Row],[range1]])&lt;INDIRECT(input4714[[#This Row],[range2]])))=COUNT(INDIRECT(input4714[[#This Row],[range1]]))</f>
        <v>0</v>
      </c>
      <c r="M247" t="b" cm="1">
        <f t="array" aca="1" ref="M247" ca="1">SUMPRODUCT(--(INDIRECT(input4714[[#This Row],[range1]])&gt;INDIRECT(input4714[[#This Row],[range2]])))=COUNT(INDIRECT(input4714[[#This Row],[range1]]))</f>
        <v>0</v>
      </c>
      <c r="N247" t="b">
        <f ca="1">IF(AND(NOT(input4714[[#This Row],[All DESC?]]),NOT(input4714[[#This Row],[All ASC?]])),FALSE(),TRUE())</f>
        <v>0</v>
      </c>
      <c r="O247" cm="1">
        <f t="array" aca="1" ref="O247" ca="1">IF(AND(input4714[[#This Row],[Safe Part 1]],(MAX(ABS((INDIRECT(input4714[[#This Row],[range2]]))-(INDIRECT(input4714[[#This Row],[range1]])))))&lt;=3),1,0)</f>
        <v>0</v>
      </c>
    </row>
    <row r="248" spans="1:15" x14ac:dyDescent="0.35">
      <c r="A248">
        <v>77</v>
      </c>
      <c r="B248">
        <v>70</v>
      </c>
      <c r="C248">
        <v>63</v>
      </c>
      <c r="D248">
        <v>60</v>
      </c>
      <c r="E248">
        <v>57</v>
      </c>
      <c r="F248">
        <v>57</v>
      </c>
      <c r="H248">
        <f>1</f>
        <v>1</v>
      </c>
      <c r="I248">
        <f>COUNTA(input4714[[#This Row],[Column1.1]:[Column1.7]])</f>
        <v>6</v>
      </c>
      <c r="J248" t="str">
        <f>ADDRESS(ROW(),input4714[[#This Row],[first col]]+1,4)&amp;":"&amp;ADDRESS(ROW(),input4714[[#This Row],[lastcol]],4)</f>
        <v>B248:F248</v>
      </c>
      <c r="K248" t="str">
        <f>ADDRESS(ROW(),input4714[[#This Row],[first col]],4)&amp;":"&amp;ADDRESS(ROW(),input4714[[#This Row],[lastcol]]-1,4)</f>
        <v>A248:E248</v>
      </c>
      <c r="L248" t="b" cm="1">
        <f t="array" aca="1" ref="L248" ca="1">SUMPRODUCT(--(INDIRECT(input4714[[#This Row],[range1]])&lt;INDIRECT(input4714[[#This Row],[range2]])))=COUNT(INDIRECT(input4714[[#This Row],[range1]]))</f>
        <v>0</v>
      </c>
      <c r="M248" t="b" cm="1">
        <f t="array" aca="1" ref="M248" ca="1">SUMPRODUCT(--(INDIRECT(input4714[[#This Row],[range1]])&gt;INDIRECT(input4714[[#This Row],[range2]])))=COUNT(INDIRECT(input4714[[#This Row],[range1]]))</f>
        <v>0</v>
      </c>
      <c r="N248" t="b">
        <f ca="1">IF(AND(NOT(input4714[[#This Row],[All DESC?]]),NOT(input4714[[#This Row],[All ASC?]])),FALSE(),TRUE())</f>
        <v>0</v>
      </c>
      <c r="O248" cm="1">
        <f t="array" aca="1" ref="O248" ca="1">IF(AND(input4714[[#This Row],[Safe Part 1]],(MAX(ABS((INDIRECT(input4714[[#This Row],[range2]]))-(INDIRECT(input4714[[#This Row],[range1]])))))&lt;=3),1,0)</f>
        <v>0</v>
      </c>
    </row>
    <row r="249" spans="1:15" x14ac:dyDescent="0.35">
      <c r="A249">
        <v>63</v>
      </c>
      <c r="B249">
        <v>57</v>
      </c>
      <c r="C249">
        <v>51</v>
      </c>
      <c r="D249">
        <v>48</v>
      </c>
      <c r="E249">
        <v>47</v>
      </c>
      <c r="F249">
        <v>45</v>
      </c>
      <c r="G249">
        <v>41</v>
      </c>
      <c r="H249">
        <f>1</f>
        <v>1</v>
      </c>
      <c r="I249">
        <f>COUNTA(input4714[[#This Row],[Column1.1]:[Column1.7]])</f>
        <v>7</v>
      </c>
      <c r="J249" t="str">
        <f>ADDRESS(ROW(),input4714[[#This Row],[first col]]+1,4)&amp;":"&amp;ADDRESS(ROW(),input4714[[#This Row],[lastcol]],4)</f>
        <v>B249:G249</v>
      </c>
      <c r="K249" t="str">
        <f>ADDRESS(ROW(),input4714[[#This Row],[first col]],4)&amp;":"&amp;ADDRESS(ROW(),input4714[[#This Row],[lastcol]]-1,4)</f>
        <v>A249:F249</v>
      </c>
      <c r="L249" t="b" cm="1">
        <f t="array" aca="1" ref="L249" ca="1">SUMPRODUCT(--(INDIRECT(input4714[[#This Row],[range1]])&lt;INDIRECT(input4714[[#This Row],[range2]])))=COUNT(INDIRECT(input4714[[#This Row],[range1]]))</f>
        <v>1</v>
      </c>
      <c r="M249" t="b" cm="1">
        <f t="array" aca="1" ref="M249" ca="1">SUMPRODUCT(--(INDIRECT(input4714[[#This Row],[range1]])&gt;INDIRECT(input4714[[#This Row],[range2]])))=COUNT(INDIRECT(input4714[[#This Row],[range1]]))</f>
        <v>0</v>
      </c>
      <c r="N249" t="b">
        <f ca="1">IF(AND(NOT(input4714[[#This Row],[All DESC?]]),NOT(input4714[[#This Row],[All ASC?]])),FALSE(),TRUE())</f>
        <v>1</v>
      </c>
      <c r="O249" cm="1">
        <f t="array" aca="1" ref="O249" ca="1">IF(AND(input4714[[#This Row],[Safe Part 1]],(MAX(ABS((INDIRECT(input4714[[#This Row],[range2]]))-(INDIRECT(input4714[[#This Row],[range1]])))))&lt;=3),1,0)</f>
        <v>0</v>
      </c>
    </row>
    <row r="250" spans="1:15" x14ac:dyDescent="0.35">
      <c r="A250">
        <v>35</v>
      </c>
      <c r="B250">
        <v>28</v>
      </c>
      <c r="C250">
        <v>26</v>
      </c>
      <c r="D250">
        <v>20</v>
      </c>
      <c r="E250">
        <v>18</v>
      </c>
      <c r="F250">
        <v>16</v>
      </c>
      <c r="G250">
        <v>9</v>
      </c>
      <c r="H250">
        <f>1</f>
        <v>1</v>
      </c>
      <c r="I250">
        <f>COUNTA(input4714[[#This Row],[Column1.1]:[Column1.7]])</f>
        <v>7</v>
      </c>
      <c r="J250" t="str">
        <f>ADDRESS(ROW(),input4714[[#This Row],[first col]]+1,4)&amp;":"&amp;ADDRESS(ROW(),input4714[[#This Row],[lastcol]],4)</f>
        <v>B250:G250</v>
      </c>
      <c r="K250" t="str">
        <f>ADDRESS(ROW(),input4714[[#This Row],[first col]],4)&amp;":"&amp;ADDRESS(ROW(),input4714[[#This Row],[lastcol]]-1,4)</f>
        <v>A250:F250</v>
      </c>
      <c r="L250" t="b" cm="1">
        <f t="array" aca="1" ref="L250" ca="1">SUMPRODUCT(--(INDIRECT(input4714[[#This Row],[range1]])&lt;INDIRECT(input4714[[#This Row],[range2]])))=COUNT(INDIRECT(input4714[[#This Row],[range1]]))</f>
        <v>1</v>
      </c>
      <c r="M250" t="b" cm="1">
        <f t="array" aca="1" ref="M250" ca="1">SUMPRODUCT(--(INDIRECT(input4714[[#This Row],[range1]])&gt;INDIRECT(input4714[[#This Row],[range2]])))=COUNT(INDIRECT(input4714[[#This Row],[range1]]))</f>
        <v>0</v>
      </c>
      <c r="N250" t="b">
        <f ca="1">IF(AND(NOT(input4714[[#This Row],[All DESC?]]),NOT(input4714[[#This Row],[All ASC?]])),FALSE(),TRUE())</f>
        <v>1</v>
      </c>
      <c r="O250" cm="1">
        <f t="array" aca="1" ref="O250" ca="1">IF(AND(input4714[[#This Row],[Safe Part 1]],(MAX(ABS((INDIRECT(input4714[[#This Row],[range2]]))-(INDIRECT(input4714[[#This Row],[range1]])))))&lt;=3),1,0)</f>
        <v>0</v>
      </c>
    </row>
    <row r="251" spans="1:15" x14ac:dyDescent="0.35">
      <c r="A251">
        <v>79</v>
      </c>
      <c r="B251">
        <v>75</v>
      </c>
      <c r="C251">
        <v>75</v>
      </c>
      <c r="D251">
        <v>73</v>
      </c>
      <c r="E251">
        <v>71</v>
      </c>
      <c r="F251">
        <v>68</v>
      </c>
      <c r="H251">
        <f>1</f>
        <v>1</v>
      </c>
      <c r="I251">
        <f>COUNTA(input4714[[#This Row],[Column1.1]:[Column1.7]])</f>
        <v>6</v>
      </c>
      <c r="J251" t="str">
        <f>ADDRESS(ROW(),input4714[[#This Row],[first col]]+1,4)&amp;":"&amp;ADDRESS(ROW(),input4714[[#This Row],[lastcol]],4)</f>
        <v>B251:F251</v>
      </c>
      <c r="K251" t="str">
        <f>ADDRESS(ROW(),input4714[[#This Row],[first col]],4)&amp;":"&amp;ADDRESS(ROW(),input4714[[#This Row],[lastcol]]-1,4)</f>
        <v>A251:E251</v>
      </c>
      <c r="L251" t="b" cm="1">
        <f t="array" aca="1" ref="L251" ca="1">SUMPRODUCT(--(INDIRECT(input4714[[#This Row],[range1]])&lt;INDIRECT(input4714[[#This Row],[range2]])))=COUNT(INDIRECT(input4714[[#This Row],[range1]]))</f>
        <v>0</v>
      </c>
      <c r="M251" t="b" cm="1">
        <f t="array" aca="1" ref="M251" ca="1">SUMPRODUCT(--(INDIRECT(input4714[[#This Row],[range1]])&gt;INDIRECT(input4714[[#This Row],[range2]])))=COUNT(INDIRECT(input4714[[#This Row],[range1]]))</f>
        <v>0</v>
      </c>
      <c r="N251" t="b">
        <f ca="1">IF(AND(NOT(input4714[[#This Row],[All DESC?]]),NOT(input4714[[#This Row],[All ASC?]])),FALSE(),TRUE())</f>
        <v>0</v>
      </c>
      <c r="O251" cm="1">
        <f t="array" aca="1" ref="O251" ca="1">IF(AND(input4714[[#This Row],[Safe Part 1]],(MAX(ABS((INDIRECT(input4714[[#This Row],[range2]]))-(INDIRECT(input4714[[#This Row],[range1]])))))&lt;=3),1,0)</f>
        <v>0</v>
      </c>
    </row>
    <row r="252" spans="1:15" x14ac:dyDescent="0.35">
      <c r="A252">
        <v>96</v>
      </c>
      <c r="B252">
        <v>96</v>
      </c>
      <c r="C252">
        <v>90</v>
      </c>
      <c r="D252">
        <v>87</v>
      </c>
      <c r="E252">
        <v>89</v>
      </c>
      <c r="H252">
        <f>1</f>
        <v>1</v>
      </c>
      <c r="I252">
        <f>COUNTA(input4714[[#This Row],[Column1.1]:[Column1.7]])</f>
        <v>5</v>
      </c>
      <c r="J252" t="str">
        <f>ADDRESS(ROW(),input4714[[#This Row],[first col]]+1,4)&amp;":"&amp;ADDRESS(ROW(),input4714[[#This Row],[lastcol]],4)</f>
        <v>B252:E252</v>
      </c>
      <c r="K252" t="str">
        <f>ADDRESS(ROW(),input4714[[#This Row],[first col]],4)&amp;":"&amp;ADDRESS(ROW(),input4714[[#This Row],[lastcol]]-1,4)</f>
        <v>A252:D252</v>
      </c>
      <c r="L252" t="b" cm="1">
        <f t="array" aca="1" ref="L252" ca="1">SUMPRODUCT(--(INDIRECT(input4714[[#This Row],[range1]])&lt;INDIRECT(input4714[[#This Row],[range2]])))=COUNT(INDIRECT(input4714[[#This Row],[range1]]))</f>
        <v>0</v>
      </c>
      <c r="M252" t="b" cm="1">
        <f t="array" aca="1" ref="M252" ca="1">SUMPRODUCT(--(INDIRECT(input4714[[#This Row],[range1]])&gt;INDIRECT(input4714[[#This Row],[range2]])))=COUNT(INDIRECT(input4714[[#This Row],[range1]]))</f>
        <v>0</v>
      </c>
      <c r="N252" t="b">
        <f ca="1">IF(AND(NOT(input4714[[#This Row],[All DESC?]]),NOT(input4714[[#This Row],[All ASC?]])),FALSE(),TRUE())</f>
        <v>0</v>
      </c>
      <c r="O252" cm="1">
        <f t="array" aca="1" ref="O252" ca="1">IF(AND(input4714[[#This Row],[Safe Part 1]],(MAX(ABS((INDIRECT(input4714[[#This Row],[range2]]))-(INDIRECT(input4714[[#This Row],[range1]])))))&lt;=3),1,0)</f>
        <v>0</v>
      </c>
    </row>
    <row r="253" spans="1:15" x14ac:dyDescent="0.35">
      <c r="A253">
        <v>42</v>
      </c>
      <c r="B253">
        <v>37</v>
      </c>
      <c r="C253">
        <v>36</v>
      </c>
      <c r="D253">
        <v>33</v>
      </c>
      <c r="E253">
        <v>35</v>
      </c>
      <c r="F253">
        <v>33</v>
      </c>
      <c r="H253">
        <f>1</f>
        <v>1</v>
      </c>
      <c r="I253">
        <f>COUNTA(input4714[[#This Row],[Column1.1]:[Column1.7]])</f>
        <v>6</v>
      </c>
      <c r="J253" t="str">
        <f>ADDRESS(ROW(),input4714[[#This Row],[first col]]+1,4)&amp;":"&amp;ADDRESS(ROW(),input4714[[#This Row],[lastcol]],4)</f>
        <v>B253:F253</v>
      </c>
      <c r="K253" t="str">
        <f>ADDRESS(ROW(),input4714[[#This Row],[first col]],4)&amp;":"&amp;ADDRESS(ROW(),input4714[[#This Row],[lastcol]]-1,4)</f>
        <v>A253:E253</v>
      </c>
      <c r="L253" t="b" cm="1">
        <f t="array" aca="1" ref="L253" ca="1">SUMPRODUCT(--(INDIRECT(input4714[[#This Row],[range1]])&lt;INDIRECT(input4714[[#This Row],[range2]])))=COUNT(INDIRECT(input4714[[#This Row],[range1]]))</f>
        <v>0</v>
      </c>
      <c r="M253" t="b" cm="1">
        <f t="array" aca="1" ref="M253" ca="1">SUMPRODUCT(--(INDIRECT(input4714[[#This Row],[range1]])&gt;INDIRECT(input4714[[#This Row],[range2]])))=COUNT(INDIRECT(input4714[[#This Row],[range1]]))</f>
        <v>0</v>
      </c>
      <c r="N253" t="b">
        <f ca="1">IF(AND(NOT(input4714[[#This Row],[All DESC?]]),NOT(input4714[[#This Row],[All ASC?]])),FALSE(),TRUE())</f>
        <v>0</v>
      </c>
      <c r="O253" cm="1">
        <f t="array" aca="1" ref="O253" ca="1">IF(AND(input4714[[#This Row],[Safe Part 1]],(MAX(ABS((INDIRECT(input4714[[#This Row],[range2]]))-(INDIRECT(input4714[[#This Row],[range1]])))))&lt;=3),1,0)</f>
        <v>0</v>
      </c>
    </row>
    <row r="254" spans="1:15" x14ac:dyDescent="0.35">
      <c r="A254">
        <v>46</v>
      </c>
      <c r="B254">
        <v>50</v>
      </c>
      <c r="C254">
        <v>52</v>
      </c>
      <c r="D254">
        <v>55</v>
      </c>
      <c r="E254">
        <v>57</v>
      </c>
      <c r="F254">
        <v>61</v>
      </c>
      <c r="G254">
        <v>64</v>
      </c>
      <c r="H254">
        <f>1</f>
        <v>1</v>
      </c>
      <c r="I254">
        <f>COUNTA(input4714[[#This Row],[Column1.1]:[Column1.7]])</f>
        <v>7</v>
      </c>
      <c r="J254" t="str">
        <f>ADDRESS(ROW(),input4714[[#This Row],[first col]]+1,4)&amp;":"&amp;ADDRESS(ROW(),input4714[[#This Row],[lastcol]],4)</f>
        <v>B254:G254</v>
      </c>
      <c r="K254" t="str">
        <f>ADDRESS(ROW(),input4714[[#This Row],[first col]],4)&amp;":"&amp;ADDRESS(ROW(),input4714[[#This Row],[lastcol]]-1,4)</f>
        <v>A254:F254</v>
      </c>
      <c r="L254" t="b" cm="1">
        <f t="array" aca="1" ref="L254" ca="1">SUMPRODUCT(--(INDIRECT(input4714[[#This Row],[range1]])&lt;INDIRECT(input4714[[#This Row],[range2]])))=COUNT(INDIRECT(input4714[[#This Row],[range1]]))</f>
        <v>0</v>
      </c>
      <c r="M254" t="b" cm="1">
        <f t="array" aca="1" ref="M254" ca="1">SUMPRODUCT(--(INDIRECT(input4714[[#This Row],[range1]])&gt;INDIRECT(input4714[[#This Row],[range2]])))=COUNT(INDIRECT(input4714[[#This Row],[range1]]))</f>
        <v>1</v>
      </c>
      <c r="N254" t="b">
        <f ca="1">IF(AND(NOT(input4714[[#This Row],[All DESC?]]),NOT(input4714[[#This Row],[All ASC?]])),FALSE(),TRUE())</f>
        <v>1</v>
      </c>
      <c r="O254" cm="1">
        <f t="array" aca="1" ref="O254" ca="1">IF(AND(input4714[[#This Row],[Safe Part 1]],(MAX(ABS((INDIRECT(input4714[[#This Row],[range2]]))-(INDIRECT(input4714[[#This Row],[range1]])))))&lt;=3),1,0)</f>
        <v>0</v>
      </c>
    </row>
    <row r="255" spans="1:15" x14ac:dyDescent="0.35">
      <c r="A255">
        <v>28</v>
      </c>
      <c r="B255">
        <v>24</v>
      </c>
      <c r="C255">
        <v>20</v>
      </c>
      <c r="D255">
        <v>19</v>
      </c>
      <c r="E255">
        <v>17</v>
      </c>
      <c r="F255">
        <v>17</v>
      </c>
      <c r="H255">
        <f>1</f>
        <v>1</v>
      </c>
      <c r="I255">
        <f>COUNTA(input4714[[#This Row],[Column1.1]:[Column1.7]])</f>
        <v>6</v>
      </c>
      <c r="J255" t="str">
        <f>ADDRESS(ROW(),input4714[[#This Row],[first col]]+1,4)&amp;":"&amp;ADDRESS(ROW(),input4714[[#This Row],[lastcol]],4)</f>
        <v>B255:F255</v>
      </c>
      <c r="K255" t="str">
        <f>ADDRESS(ROW(),input4714[[#This Row],[first col]],4)&amp;":"&amp;ADDRESS(ROW(),input4714[[#This Row],[lastcol]]-1,4)</f>
        <v>A255:E255</v>
      </c>
      <c r="L255" t="b" cm="1">
        <f t="array" aca="1" ref="L255" ca="1">SUMPRODUCT(--(INDIRECT(input4714[[#This Row],[range1]])&lt;INDIRECT(input4714[[#This Row],[range2]])))=COUNT(INDIRECT(input4714[[#This Row],[range1]]))</f>
        <v>0</v>
      </c>
      <c r="M255" t="b" cm="1">
        <f t="array" aca="1" ref="M255" ca="1">SUMPRODUCT(--(INDIRECT(input4714[[#This Row],[range1]])&gt;INDIRECT(input4714[[#This Row],[range2]])))=COUNT(INDIRECT(input4714[[#This Row],[range1]]))</f>
        <v>0</v>
      </c>
      <c r="N255" t="b">
        <f ca="1">IF(AND(NOT(input4714[[#This Row],[All DESC?]]),NOT(input4714[[#This Row],[All ASC?]])),FALSE(),TRUE())</f>
        <v>0</v>
      </c>
      <c r="O255" cm="1">
        <f t="array" aca="1" ref="O255" ca="1">IF(AND(input4714[[#This Row],[Safe Part 1]],(MAX(ABS((INDIRECT(input4714[[#This Row],[range2]]))-(INDIRECT(input4714[[#This Row],[range1]])))))&lt;=3),1,0)</f>
        <v>0</v>
      </c>
    </row>
    <row r="256" spans="1:15" x14ac:dyDescent="0.35">
      <c r="A256">
        <v>33</v>
      </c>
      <c r="B256">
        <v>31</v>
      </c>
      <c r="C256">
        <v>32</v>
      </c>
      <c r="D256">
        <v>35</v>
      </c>
      <c r="E256">
        <v>36</v>
      </c>
      <c r="F256">
        <v>40</v>
      </c>
      <c r="G256">
        <v>42</v>
      </c>
      <c r="H256">
        <f>1</f>
        <v>1</v>
      </c>
      <c r="I256">
        <f>COUNTA(input4714[[#This Row],[Column1.1]:[Column1.7]])</f>
        <v>7</v>
      </c>
      <c r="J256" t="str">
        <f>ADDRESS(ROW(),input4714[[#This Row],[first col]]+1,4)&amp;":"&amp;ADDRESS(ROW(),input4714[[#This Row],[lastcol]],4)</f>
        <v>B256:G256</v>
      </c>
      <c r="K256" t="str">
        <f>ADDRESS(ROW(),input4714[[#This Row],[first col]],4)&amp;":"&amp;ADDRESS(ROW(),input4714[[#This Row],[lastcol]]-1,4)</f>
        <v>A256:F256</v>
      </c>
      <c r="L256" t="b" cm="1">
        <f t="array" aca="1" ref="L256" ca="1">SUMPRODUCT(--(INDIRECT(input4714[[#This Row],[range1]])&lt;INDIRECT(input4714[[#This Row],[range2]])))=COUNT(INDIRECT(input4714[[#This Row],[range1]]))</f>
        <v>0</v>
      </c>
      <c r="M256" t="b" cm="1">
        <f t="array" aca="1" ref="M256" ca="1">SUMPRODUCT(--(INDIRECT(input4714[[#This Row],[range1]])&gt;INDIRECT(input4714[[#This Row],[range2]])))=COUNT(INDIRECT(input4714[[#This Row],[range1]]))</f>
        <v>0</v>
      </c>
      <c r="N256" t="b">
        <f ca="1">IF(AND(NOT(input4714[[#This Row],[All DESC?]]),NOT(input4714[[#This Row],[All ASC?]])),FALSE(),TRUE())</f>
        <v>0</v>
      </c>
      <c r="O256" cm="1">
        <f t="array" aca="1" ref="O256" ca="1">IF(AND(input4714[[#This Row],[Safe Part 1]],(MAX(ABS((INDIRECT(input4714[[#This Row],[range2]]))-(INDIRECT(input4714[[#This Row],[range1]])))))&lt;=3),1,0)</f>
        <v>0</v>
      </c>
    </row>
    <row r="257" spans="1:15" x14ac:dyDescent="0.35">
      <c r="A257">
        <v>49</v>
      </c>
      <c r="B257">
        <v>46</v>
      </c>
      <c r="C257">
        <v>44</v>
      </c>
      <c r="D257">
        <v>45</v>
      </c>
      <c r="E257">
        <v>48</v>
      </c>
      <c r="F257">
        <v>49</v>
      </c>
      <c r="G257">
        <v>55</v>
      </c>
      <c r="H257">
        <f>1</f>
        <v>1</v>
      </c>
      <c r="I257">
        <f>COUNTA(input4714[[#This Row],[Column1.1]:[Column1.7]])</f>
        <v>7</v>
      </c>
      <c r="J257" t="str">
        <f>ADDRESS(ROW(),input4714[[#This Row],[first col]]+1,4)&amp;":"&amp;ADDRESS(ROW(),input4714[[#This Row],[lastcol]],4)</f>
        <v>B257:G257</v>
      </c>
      <c r="K257" t="str">
        <f>ADDRESS(ROW(),input4714[[#This Row],[first col]],4)&amp;":"&amp;ADDRESS(ROW(),input4714[[#This Row],[lastcol]]-1,4)</f>
        <v>A257:F257</v>
      </c>
      <c r="L257" t="b" cm="1">
        <f t="array" aca="1" ref="L257" ca="1">SUMPRODUCT(--(INDIRECT(input4714[[#This Row],[range1]])&lt;INDIRECT(input4714[[#This Row],[range2]])))=COUNT(INDIRECT(input4714[[#This Row],[range1]]))</f>
        <v>0</v>
      </c>
      <c r="M257" t="b" cm="1">
        <f t="array" aca="1" ref="M257" ca="1">SUMPRODUCT(--(INDIRECT(input4714[[#This Row],[range1]])&gt;INDIRECT(input4714[[#This Row],[range2]])))=COUNT(INDIRECT(input4714[[#This Row],[range1]]))</f>
        <v>0</v>
      </c>
      <c r="N257" t="b">
        <f ca="1">IF(AND(NOT(input4714[[#This Row],[All DESC?]]),NOT(input4714[[#This Row],[All ASC?]])),FALSE(),TRUE())</f>
        <v>0</v>
      </c>
      <c r="O257" cm="1">
        <f t="array" aca="1" ref="O257" ca="1">IF(AND(input4714[[#This Row],[Safe Part 1]],(MAX(ABS((INDIRECT(input4714[[#This Row],[range2]]))-(INDIRECT(input4714[[#This Row],[range1]])))))&lt;=3),1,0)</f>
        <v>0</v>
      </c>
    </row>
    <row r="258" spans="1:15" x14ac:dyDescent="0.35">
      <c r="A258">
        <v>14</v>
      </c>
      <c r="B258">
        <v>19</v>
      </c>
      <c r="C258">
        <v>20</v>
      </c>
      <c r="D258">
        <v>20</v>
      </c>
      <c r="E258">
        <v>22</v>
      </c>
      <c r="F258">
        <v>21</v>
      </c>
      <c r="H258">
        <f>1</f>
        <v>1</v>
      </c>
      <c r="I258">
        <f>COUNTA(input4714[[#This Row],[Column1.1]:[Column1.7]])</f>
        <v>6</v>
      </c>
      <c r="J258" t="str">
        <f>ADDRESS(ROW(),input4714[[#This Row],[first col]]+1,4)&amp;":"&amp;ADDRESS(ROW(),input4714[[#This Row],[lastcol]],4)</f>
        <v>B258:F258</v>
      </c>
      <c r="K258" t="str">
        <f>ADDRESS(ROW(),input4714[[#This Row],[first col]],4)&amp;":"&amp;ADDRESS(ROW(),input4714[[#This Row],[lastcol]]-1,4)</f>
        <v>A258:E258</v>
      </c>
      <c r="L258" t="b" cm="1">
        <f t="array" aca="1" ref="L258" ca="1">SUMPRODUCT(--(INDIRECT(input4714[[#This Row],[range1]])&lt;INDIRECT(input4714[[#This Row],[range2]])))=COUNT(INDIRECT(input4714[[#This Row],[range1]]))</f>
        <v>0</v>
      </c>
      <c r="M258" t="b" cm="1">
        <f t="array" aca="1" ref="M258" ca="1">SUMPRODUCT(--(INDIRECT(input4714[[#This Row],[range1]])&gt;INDIRECT(input4714[[#This Row],[range2]])))=COUNT(INDIRECT(input4714[[#This Row],[range1]]))</f>
        <v>0</v>
      </c>
      <c r="N258" t="b">
        <f ca="1">IF(AND(NOT(input4714[[#This Row],[All DESC?]]),NOT(input4714[[#This Row],[All ASC?]])),FALSE(),TRUE())</f>
        <v>0</v>
      </c>
      <c r="O258" cm="1">
        <f t="array" aca="1" ref="O258" ca="1">IF(AND(input4714[[#This Row],[Safe Part 1]],(MAX(ABS((INDIRECT(input4714[[#This Row],[range2]]))-(INDIRECT(input4714[[#This Row],[range1]])))))&lt;=3),1,0)</f>
        <v>0</v>
      </c>
    </row>
    <row r="259" spans="1:15" x14ac:dyDescent="0.35">
      <c r="A259">
        <v>19</v>
      </c>
      <c r="B259">
        <v>20</v>
      </c>
      <c r="C259">
        <v>16</v>
      </c>
      <c r="D259">
        <v>13</v>
      </c>
      <c r="E259">
        <v>10</v>
      </c>
      <c r="F259">
        <v>9</v>
      </c>
      <c r="G259">
        <v>6</v>
      </c>
      <c r="H259">
        <f>1</f>
        <v>1</v>
      </c>
      <c r="I259">
        <f>COUNTA(input4714[[#This Row],[Column1.1]:[Column1.7]])</f>
        <v>7</v>
      </c>
      <c r="J259" t="str">
        <f>ADDRESS(ROW(),input4714[[#This Row],[first col]]+1,4)&amp;":"&amp;ADDRESS(ROW(),input4714[[#This Row],[lastcol]],4)</f>
        <v>B259:G259</v>
      </c>
      <c r="K259" t="str">
        <f>ADDRESS(ROW(),input4714[[#This Row],[first col]],4)&amp;":"&amp;ADDRESS(ROW(),input4714[[#This Row],[lastcol]]-1,4)</f>
        <v>A259:F259</v>
      </c>
      <c r="L259" t="b" cm="1">
        <f t="array" aca="1" ref="L259" ca="1">SUMPRODUCT(--(INDIRECT(input4714[[#This Row],[range1]])&lt;INDIRECT(input4714[[#This Row],[range2]])))=COUNT(INDIRECT(input4714[[#This Row],[range1]]))</f>
        <v>0</v>
      </c>
      <c r="M259" t="b" cm="1">
        <f t="array" aca="1" ref="M259" ca="1">SUMPRODUCT(--(INDIRECT(input4714[[#This Row],[range1]])&gt;INDIRECT(input4714[[#This Row],[range2]])))=COUNT(INDIRECT(input4714[[#This Row],[range1]]))</f>
        <v>0</v>
      </c>
      <c r="N259" t="b">
        <f ca="1">IF(AND(NOT(input4714[[#This Row],[All DESC?]]),NOT(input4714[[#This Row],[All ASC?]])),FALSE(),TRUE())</f>
        <v>0</v>
      </c>
      <c r="O259" cm="1">
        <f t="array" aca="1" ref="O259" ca="1">IF(AND(input4714[[#This Row],[Safe Part 1]],(MAX(ABS((INDIRECT(input4714[[#This Row],[range2]]))-(INDIRECT(input4714[[#This Row],[range1]])))))&lt;=3),1,0)</f>
        <v>0</v>
      </c>
    </row>
    <row r="260" spans="1:15" x14ac:dyDescent="0.35">
      <c r="A260">
        <v>29</v>
      </c>
      <c r="B260">
        <v>25</v>
      </c>
      <c r="C260">
        <v>19</v>
      </c>
      <c r="D260">
        <v>17</v>
      </c>
      <c r="E260">
        <v>10</v>
      </c>
      <c r="H260">
        <f>1</f>
        <v>1</v>
      </c>
      <c r="I260">
        <f>COUNTA(input4714[[#This Row],[Column1.1]:[Column1.7]])</f>
        <v>5</v>
      </c>
      <c r="J260" t="str">
        <f>ADDRESS(ROW(),input4714[[#This Row],[first col]]+1,4)&amp;":"&amp;ADDRESS(ROW(),input4714[[#This Row],[lastcol]],4)</f>
        <v>B260:E260</v>
      </c>
      <c r="K260" t="str">
        <f>ADDRESS(ROW(),input4714[[#This Row],[first col]],4)&amp;":"&amp;ADDRESS(ROW(),input4714[[#This Row],[lastcol]]-1,4)</f>
        <v>A260:D260</v>
      </c>
      <c r="L260" t="b" cm="1">
        <f t="array" aca="1" ref="L260" ca="1">SUMPRODUCT(--(INDIRECT(input4714[[#This Row],[range1]])&lt;INDIRECT(input4714[[#This Row],[range2]])))=COUNT(INDIRECT(input4714[[#This Row],[range1]]))</f>
        <v>1</v>
      </c>
      <c r="M260" t="b" cm="1">
        <f t="array" aca="1" ref="M260" ca="1">SUMPRODUCT(--(INDIRECT(input4714[[#This Row],[range1]])&gt;INDIRECT(input4714[[#This Row],[range2]])))=COUNT(INDIRECT(input4714[[#This Row],[range1]]))</f>
        <v>0</v>
      </c>
      <c r="N260" t="b">
        <f ca="1">IF(AND(NOT(input4714[[#This Row],[All DESC?]]),NOT(input4714[[#This Row],[All ASC?]])),FALSE(),TRUE())</f>
        <v>1</v>
      </c>
      <c r="O260" cm="1">
        <f t="array" aca="1" ref="O260" ca="1">IF(AND(input4714[[#This Row],[Safe Part 1]],(MAX(ABS((INDIRECT(input4714[[#This Row],[range2]]))-(INDIRECT(input4714[[#This Row],[range1]])))))&lt;=3),1,0)</f>
        <v>0</v>
      </c>
    </row>
    <row r="261" spans="1:15" x14ac:dyDescent="0.35">
      <c r="A261">
        <v>42</v>
      </c>
      <c r="B261">
        <v>35</v>
      </c>
      <c r="C261">
        <v>31</v>
      </c>
      <c r="D261">
        <v>28</v>
      </c>
      <c r="E261">
        <v>24</v>
      </c>
      <c r="H261">
        <f>1</f>
        <v>1</v>
      </c>
      <c r="I261">
        <f>COUNTA(input4714[[#This Row],[Column1.1]:[Column1.7]])</f>
        <v>5</v>
      </c>
      <c r="J261" t="str">
        <f>ADDRESS(ROW(),input4714[[#This Row],[first col]]+1,4)&amp;":"&amp;ADDRESS(ROW(),input4714[[#This Row],[lastcol]],4)</f>
        <v>B261:E261</v>
      </c>
      <c r="K261" t="str">
        <f>ADDRESS(ROW(),input4714[[#This Row],[first col]],4)&amp;":"&amp;ADDRESS(ROW(),input4714[[#This Row],[lastcol]]-1,4)</f>
        <v>A261:D261</v>
      </c>
      <c r="L261" t="b" cm="1">
        <f t="array" aca="1" ref="L261" ca="1">SUMPRODUCT(--(INDIRECT(input4714[[#This Row],[range1]])&lt;INDIRECT(input4714[[#This Row],[range2]])))=COUNT(INDIRECT(input4714[[#This Row],[range1]]))</f>
        <v>1</v>
      </c>
      <c r="M261" t="b" cm="1">
        <f t="array" aca="1" ref="M261" ca="1">SUMPRODUCT(--(INDIRECT(input4714[[#This Row],[range1]])&gt;INDIRECT(input4714[[#This Row],[range2]])))=COUNT(INDIRECT(input4714[[#This Row],[range1]]))</f>
        <v>0</v>
      </c>
      <c r="N261" t="b">
        <f ca="1">IF(AND(NOT(input4714[[#This Row],[All DESC?]]),NOT(input4714[[#This Row],[All ASC?]])),FALSE(),TRUE())</f>
        <v>1</v>
      </c>
      <c r="O261" cm="1">
        <f t="array" aca="1" ref="O261" ca="1">IF(AND(input4714[[#This Row],[Safe Part 1]],(MAX(ABS((INDIRECT(input4714[[#This Row],[range2]]))-(INDIRECT(input4714[[#This Row],[range1]])))))&lt;=3),1,0)</f>
        <v>0</v>
      </c>
    </row>
    <row r="262" spans="1:15" x14ac:dyDescent="0.35">
      <c r="A262">
        <v>73</v>
      </c>
      <c r="B262">
        <v>70</v>
      </c>
      <c r="C262">
        <v>67</v>
      </c>
      <c r="D262">
        <v>67</v>
      </c>
      <c r="E262">
        <v>65</v>
      </c>
      <c r="F262">
        <v>65</v>
      </c>
      <c r="H262">
        <f>1</f>
        <v>1</v>
      </c>
      <c r="I262">
        <f>COUNTA(input4714[[#This Row],[Column1.1]:[Column1.7]])</f>
        <v>6</v>
      </c>
      <c r="J262" t="str">
        <f>ADDRESS(ROW(),input4714[[#This Row],[first col]]+1,4)&amp;":"&amp;ADDRESS(ROW(),input4714[[#This Row],[lastcol]],4)</f>
        <v>B262:F262</v>
      </c>
      <c r="K262" t="str">
        <f>ADDRESS(ROW(),input4714[[#This Row],[first col]],4)&amp;":"&amp;ADDRESS(ROW(),input4714[[#This Row],[lastcol]]-1,4)</f>
        <v>A262:E262</v>
      </c>
      <c r="L262" t="b" cm="1">
        <f t="array" aca="1" ref="L262" ca="1">SUMPRODUCT(--(INDIRECT(input4714[[#This Row],[range1]])&lt;INDIRECT(input4714[[#This Row],[range2]])))=COUNT(INDIRECT(input4714[[#This Row],[range1]]))</f>
        <v>0</v>
      </c>
      <c r="M262" t="b" cm="1">
        <f t="array" aca="1" ref="M262" ca="1">SUMPRODUCT(--(INDIRECT(input4714[[#This Row],[range1]])&gt;INDIRECT(input4714[[#This Row],[range2]])))=COUNT(INDIRECT(input4714[[#This Row],[range1]]))</f>
        <v>0</v>
      </c>
      <c r="N262" t="b">
        <f ca="1">IF(AND(NOT(input4714[[#This Row],[All DESC?]]),NOT(input4714[[#This Row],[All ASC?]])),FALSE(),TRUE())</f>
        <v>0</v>
      </c>
      <c r="O262" cm="1">
        <f t="array" aca="1" ref="O262" ca="1">IF(AND(input4714[[#This Row],[Safe Part 1]],(MAX(ABS((INDIRECT(input4714[[#This Row],[range2]]))-(INDIRECT(input4714[[#This Row],[range1]])))))&lt;=3),1,0)</f>
        <v>0</v>
      </c>
    </row>
    <row r="263" spans="1:15" x14ac:dyDescent="0.35">
      <c r="A263">
        <v>39</v>
      </c>
      <c r="B263">
        <v>38</v>
      </c>
      <c r="C263">
        <v>39</v>
      </c>
      <c r="D263">
        <v>40</v>
      </c>
      <c r="E263">
        <v>43</v>
      </c>
      <c r="F263">
        <v>44</v>
      </c>
      <c r="G263">
        <v>51</v>
      </c>
      <c r="H263">
        <f>1</f>
        <v>1</v>
      </c>
      <c r="I263">
        <f>COUNTA(input4714[[#This Row],[Column1.1]:[Column1.7]])</f>
        <v>7</v>
      </c>
      <c r="J263" t="str">
        <f>ADDRESS(ROW(),input4714[[#This Row],[first col]]+1,4)&amp;":"&amp;ADDRESS(ROW(),input4714[[#This Row],[lastcol]],4)</f>
        <v>B263:G263</v>
      </c>
      <c r="K263" t="str">
        <f>ADDRESS(ROW(),input4714[[#This Row],[first col]],4)&amp;":"&amp;ADDRESS(ROW(),input4714[[#This Row],[lastcol]]-1,4)</f>
        <v>A263:F263</v>
      </c>
      <c r="L263" t="b" cm="1">
        <f t="array" aca="1" ref="L263" ca="1">SUMPRODUCT(--(INDIRECT(input4714[[#This Row],[range1]])&lt;INDIRECT(input4714[[#This Row],[range2]])))=COUNT(INDIRECT(input4714[[#This Row],[range1]]))</f>
        <v>0</v>
      </c>
      <c r="M263" t="b" cm="1">
        <f t="array" aca="1" ref="M263" ca="1">SUMPRODUCT(--(INDIRECT(input4714[[#This Row],[range1]])&gt;INDIRECT(input4714[[#This Row],[range2]])))=COUNT(INDIRECT(input4714[[#This Row],[range1]]))</f>
        <v>0</v>
      </c>
      <c r="N263" t="b">
        <f ca="1">IF(AND(NOT(input4714[[#This Row],[All DESC?]]),NOT(input4714[[#This Row],[All ASC?]])),FALSE(),TRUE())</f>
        <v>0</v>
      </c>
      <c r="O263" cm="1">
        <f t="array" aca="1" ref="O263" ca="1">IF(AND(input4714[[#This Row],[Safe Part 1]],(MAX(ABS((INDIRECT(input4714[[#This Row],[range2]]))-(INDIRECT(input4714[[#This Row],[range1]])))))&lt;=3),1,0)</f>
        <v>0</v>
      </c>
    </row>
    <row r="264" spans="1:15" x14ac:dyDescent="0.35">
      <c r="A264">
        <v>57</v>
      </c>
      <c r="B264">
        <v>59</v>
      </c>
      <c r="C264">
        <v>61</v>
      </c>
      <c r="D264">
        <v>65</v>
      </c>
      <c r="E264">
        <v>67</v>
      </c>
      <c r="F264">
        <v>68</v>
      </c>
      <c r="G264">
        <v>68</v>
      </c>
      <c r="H264">
        <f>1</f>
        <v>1</v>
      </c>
      <c r="I264">
        <f>COUNTA(input4714[[#This Row],[Column1.1]:[Column1.7]])</f>
        <v>7</v>
      </c>
      <c r="J264" t="str">
        <f>ADDRESS(ROW(),input4714[[#This Row],[first col]]+1,4)&amp;":"&amp;ADDRESS(ROW(),input4714[[#This Row],[lastcol]],4)</f>
        <v>B264:G264</v>
      </c>
      <c r="K264" t="str">
        <f>ADDRESS(ROW(),input4714[[#This Row],[first col]],4)&amp;":"&amp;ADDRESS(ROW(),input4714[[#This Row],[lastcol]]-1,4)</f>
        <v>A264:F264</v>
      </c>
      <c r="L264" t="b" cm="1">
        <f t="array" aca="1" ref="L264" ca="1">SUMPRODUCT(--(INDIRECT(input4714[[#This Row],[range1]])&lt;INDIRECT(input4714[[#This Row],[range2]])))=COUNT(INDIRECT(input4714[[#This Row],[range1]]))</f>
        <v>0</v>
      </c>
      <c r="M264" t="b" cm="1">
        <f t="array" aca="1" ref="M264" ca="1">SUMPRODUCT(--(INDIRECT(input4714[[#This Row],[range1]])&gt;INDIRECT(input4714[[#This Row],[range2]])))=COUNT(INDIRECT(input4714[[#This Row],[range1]]))</f>
        <v>0</v>
      </c>
      <c r="N264" t="b">
        <f ca="1">IF(AND(NOT(input4714[[#This Row],[All DESC?]]),NOT(input4714[[#This Row],[All ASC?]])),FALSE(),TRUE())</f>
        <v>0</v>
      </c>
      <c r="O264" cm="1">
        <f t="array" aca="1" ref="O264" ca="1">IF(AND(input4714[[#This Row],[Safe Part 1]],(MAX(ABS((INDIRECT(input4714[[#This Row],[range2]]))-(INDIRECT(input4714[[#This Row],[range1]])))))&lt;=3),1,0)</f>
        <v>0</v>
      </c>
    </row>
    <row r="265" spans="1:15" x14ac:dyDescent="0.35">
      <c r="A265">
        <v>87</v>
      </c>
      <c r="B265">
        <v>94</v>
      </c>
      <c r="C265">
        <v>93</v>
      </c>
      <c r="D265">
        <v>94</v>
      </c>
      <c r="E265">
        <v>97</v>
      </c>
      <c r="F265">
        <v>98</v>
      </c>
      <c r="H265">
        <f>1</f>
        <v>1</v>
      </c>
      <c r="I265">
        <f>COUNTA(input4714[[#This Row],[Column1.1]:[Column1.7]])</f>
        <v>6</v>
      </c>
      <c r="J265" t="str">
        <f>ADDRESS(ROW(),input4714[[#This Row],[first col]]+1,4)&amp;":"&amp;ADDRESS(ROW(),input4714[[#This Row],[lastcol]],4)</f>
        <v>B265:F265</v>
      </c>
      <c r="K265" t="str">
        <f>ADDRESS(ROW(),input4714[[#This Row],[first col]],4)&amp;":"&amp;ADDRESS(ROW(),input4714[[#This Row],[lastcol]]-1,4)</f>
        <v>A265:E265</v>
      </c>
      <c r="L265" t="b" cm="1">
        <f t="array" aca="1" ref="L265" ca="1">SUMPRODUCT(--(INDIRECT(input4714[[#This Row],[range1]])&lt;INDIRECT(input4714[[#This Row],[range2]])))=COUNT(INDIRECT(input4714[[#This Row],[range1]]))</f>
        <v>0</v>
      </c>
      <c r="M265" t="b" cm="1">
        <f t="array" aca="1" ref="M265" ca="1">SUMPRODUCT(--(INDIRECT(input4714[[#This Row],[range1]])&gt;INDIRECT(input4714[[#This Row],[range2]])))=COUNT(INDIRECT(input4714[[#This Row],[range1]]))</f>
        <v>0</v>
      </c>
      <c r="N265" t="b">
        <f ca="1">IF(AND(NOT(input4714[[#This Row],[All DESC?]]),NOT(input4714[[#This Row],[All ASC?]])),FALSE(),TRUE())</f>
        <v>0</v>
      </c>
      <c r="O265" cm="1">
        <f t="array" aca="1" ref="O265" ca="1">IF(AND(input4714[[#This Row],[Safe Part 1]],(MAX(ABS((INDIRECT(input4714[[#This Row],[range2]]))-(INDIRECT(input4714[[#This Row],[range1]])))))&lt;=3),1,0)</f>
        <v>0</v>
      </c>
    </row>
    <row r="266" spans="1:15" x14ac:dyDescent="0.35">
      <c r="A266">
        <v>91</v>
      </c>
      <c r="B266">
        <v>94</v>
      </c>
      <c r="C266">
        <v>94</v>
      </c>
      <c r="D266">
        <v>93</v>
      </c>
      <c r="E266">
        <v>92</v>
      </c>
      <c r="H266">
        <f>1</f>
        <v>1</v>
      </c>
      <c r="I266">
        <f>COUNTA(input4714[[#This Row],[Column1.1]:[Column1.7]])</f>
        <v>5</v>
      </c>
      <c r="J266" t="str">
        <f>ADDRESS(ROW(),input4714[[#This Row],[first col]]+1,4)&amp;":"&amp;ADDRESS(ROW(),input4714[[#This Row],[lastcol]],4)</f>
        <v>B266:E266</v>
      </c>
      <c r="K266" t="str">
        <f>ADDRESS(ROW(),input4714[[#This Row],[first col]],4)&amp;":"&amp;ADDRESS(ROW(),input4714[[#This Row],[lastcol]]-1,4)</f>
        <v>A266:D266</v>
      </c>
      <c r="L266" t="b" cm="1">
        <f t="array" aca="1" ref="L266" ca="1">SUMPRODUCT(--(INDIRECT(input4714[[#This Row],[range1]])&lt;INDIRECT(input4714[[#This Row],[range2]])))=COUNT(INDIRECT(input4714[[#This Row],[range1]]))</f>
        <v>0</v>
      </c>
      <c r="M266" t="b" cm="1">
        <f t="array" aca="1" ref="M266" ca="1">SUMPRODUCT(--(INDIRECT(input4714[[#This Row],[range1]])&gt;INDIRECT(input4714[[#This Row],[range2]])))=COUNT(INDIRECT(input4714[[#This Row],[range1]]))</f>
        <v>0</v>
      </c>
      <c r="N266" t="b">
        <f ca="1">IF(AND(NOT(input4714[[#This Row],[All DESC?]]),NOT(input4714[[#This Row],[All ASC?]])),FALSE(),TRUE())</f>
        <v>0</v>
      </c>
      <c r="O266" cm="1">
        <f t="array" aca="1" ref="O266" ca="1">IF(AND(input4714[[#This Row],[Safe Part 1]],(MAX(ABS((INDIRECT(input4714[[#This Row],[range2]]))-(INDIRECT(input4714[[#This Row],[range1]])))))&lt;=3),1,0)</f>
        <v>0</v>
      </c>
    </row>
    <row r="267" spans="1:15" x14ac:dyDescent="0.35">
      <c r="A267">
        <v>59</v>
      </c>
      <c r="B267">
        <v>66</v>
      </c>
      <c r="C267">
        <v>67</v>
      </c>
      <c r="D267">
        <v>70</v>
      </c>
      <c r="E267">
        <v>73</v>
      </c>
      <c r="F267">
        <v>74</v>
      </c>
      <c r="G267">
        <v>79</v>
      </c>
      <c r="H267">
        <f>1</f>
        <v>1</v>
      </c>
      <c r="I267">
        <f>COUNTA(input4714[[#This Row],[Column1.1]:[Column1.7]])</f>
        <v>7</v>
      </c>
      <c r="J267" t="str">
        <f>ADDRESS(ROW(),input4714[[#This Row],[first col]]+1,4)&amp;":"&amp;ADDRESS(ROW(),input4714[[#This Row],[lastcol]],4)</f>
        <v>B267:G267</v>
      </c>
      <c r="K267" t="str">
        <f>ADDRESS(ROW(),input4714[[#This Row],[first col]],4)&amp;":"&amp;ADDRESS(ROW(),input4714[[#This Row],[lastcol]]-1,4)</f>
        <v>A267:F267</v>
      </c>
      <c r="L267" t="b" cm="1">
        <f t="array" aca="1" ref="L267" ca="1">SUMPRODUCT(--(INDIRECT(input4714[[#This Row],[range1]])&lt;INDIRECT(input4714[[#This Row],[range2]])))=COUNT(INDIRECT(input4714[[#This Row],[range1]]))</f>
        <v>0</v>
      </c>
      <c r="M267" t="b" cm="1">
        <f t="array" aca="1" ref="M267" ca="1">SUMPRODUCT(--(INDIRECT(input4714[[#This Row],[range1]])&gt;INDIRECT(input4714[[#This Row],[range2]])))=COUNT(INDIRECT(input4714[[#This Row],[range1]]))</f>
        <v>1</v>
      </c>
      <c r="N267" t="b">
        <f ca="1">IF(AND(NOT(input4714[[#This Row],[All DESC?]]),NOT(input4714[[#This Row],[All ASC?]])),FALSE(),TRUE())</f>
        <v>1</v>
      </c>
      <c r="O267" cm="1">
        <f t="array" aca="1" ref="O267" ca="1">IF(AND(input4714[[#This Row],[Safe Part 1]],(MAX(ABS((INDIRECT(input4714[[#This Row],[range2]]))-(INDIRECT(input4714[[#This Row],[range1]])))))&lt;=3),1,0)</f>
        <v>0</v>
      </c>
    </row>
    <row r="268" spans="1:15" x14ac:dyDescent="0.35">
      <c r="A268">
        <v>28</v>
      </c>
      <c r="B268">
        <v>31</v>
      </c>
      <c r="C268">
        <v>28</v>
      </c>
      <c r="D268">
        <v>23</v>
      </c>
      <c r="E268">
        <v>22</v>
      </c>
      <c r="F268">
        <v>18</v>
      </c>
      <c r="H268">
        <f>1</f>
        <v>1</v>
      </c>
      <c r="I268">
        <f>COUNTA(input4714[[#This Row],[Column1.1]:[Column1.7]])</f>
        <v>6</v>
      </c>
      <c r="J268" t="str">
        <f>ADDRESS(ROW(),input4714[[#This Row],[first col]]+1,4)&amp;":"&amp;ADDRESS(ROW(),input4714[[#This Row],[lastcol]],4)</f>
        <v>B268:F268</v>
      </c>
      <c r="K268" t="str">
        <f>ADDRESS(ROW(),input4714[[#This Row],[first col]],4)&amp;":"&amp;ADDRESS(ROW(),input4714[[#This Row],[lastcol]]-1,4)</f>
        <v>A268:E268</v>
      </c>
      <c r="L268" t="b" cm="1">
        <f t="array" aca="1" ref="L268" ca="1">SUMPRODUCT(--(INDIRECT(input4714[[#This Row],[range1]])&lt;INDIRECT(input4714[[#This Row],[range2]])))=COUNT(INDIRECT(input4714[[#This Row],[range1]]))</f>
        <v>0</v>
      </c>
      <c r="M268" t="b" cm="1">
        <f t="array" aca="1" ref="M268" ca="1">SUMPRODUCT(--(INDIRECT(input4714[[#This Row],[range1]])&gt;INDIRECT(input4714[[#This Row],[range2]])))=COUNT(INDIRECT(input4714[[#This Row],[range1]]))</f>
        <v>0</v>
      </c>
      <c r="N268" t="b">
        <f ca="1">IF(AND(NOT(input4714[[#This Row],[All DESC?]]),NOT(input4714[[#This Row],[All ASC?]])),FALSE(),TRUE())</f>
        <v>0</v>
      </c>
      <c r="O268" cm="1">
        <f t="array" aca="1" ref="O268" ca="1">IF(AND(input4714[[#This Row],[Safe Part 1]],(MAX(ABS((INDIRECT(input4714[[#This Row],[range2]]))-(INDIRECT(input4714[[#This Row],[range1]])))))&lt;=3),1,0)</f>
        <v>0</v>
      </c>
    </row>
    <row r="269" spans="1:15" x14ac:dyDescent="0.35">
      <c r="A269">
        <v>55</v>
      </c>
      <c r="B269">
        <v>62</v>
      </c>
      <c r="C269">
        <v>65</v>
      </c>
      <c r="D269">
        <v>67</v>
      </c>
      <c r="E269">
        <v>68</v>
      </c>
      <c r="F269">
        <v>71</v>
      </c>
      <c r="G269">
        <v>73</v>
      </c>
      <c r="H269">
        <f>1</f>
        <v>1</v>
      </c>
      <c r="I269">
        <f>COUNTA(input4714[[#This Row],[Column1.1]:[Column1.7]])</f>
        <v>7</v>
      </c>
      <c r="J269" t="str">
        <f>ADDRESS(ROW(),input4714[[#This Row],[first col]]+1,4)&amp;":"&amp;ADDRESS(ROW(),input4714[[#This Row],[lastcol]],4)</f>
        <v>B269:G269</v>
      </c>
      <c r="K269" t="str">
        <f>ADDRESS(ROW(),input4714[[#This Row],[first col]],4)&amp;":"&amp;ADDRESS(ROW(),input4714[[#This Row],[lastcol]]-1,4)</f>
        <v>A269:F269</v>
      </c>
      <c r="L269" t="b" cm="1">
        <f t="array" aca="1" ref="L269" ca="1">SUMPRODUCT(--(INDIRECT(input4714[[#This Row],[range1]])&lt;INDIRECT(input4714[[#This Row],[range2]])))=COUNT(INDIRECT(input4714[[#This Row],[range1]]))</f>
        <v>0</v>
      </c>
      <c r="M269" t="b" cm="1">
        <f t="array" aca="1" ref="M269" ca="1">SUMPRODUCT(--(INDIRECT(input4714[[#This Row],[range1]])&gt;INDIRECT(input4714[[#This Row],[range2]])))=COUNT(INDIRECT(input4714[[#This Row],[range1]]))</f>
        <v>1</v>
      </c>
      <c r="N269" t="b">
        <f ca="1">IF(AND(NOT(input4714[[#This Row],[All DESC?]]),NOT(input4714[[#This Row],[All ASC?]])),FALSE(),TRUE())</f>
        <v>1</v>
      </c>
      <c r="O269" cm="1">
        <f t="array" aca="1" ref="O269" ca="1">IF(AND(input4714[[#This Row],[Safe Part 1]],(MAX(ABS((INDIRECT(input4714[[#This Row],[range2]]))-(INDIRECT(input4714[[#This Row],[range1]])))))&lt;=3),1,0)</f>
        <v>0</v>
      </c>
    </row>
    <row r="270" spans="1:15" x14ac:dyDescent="0.35">
      <c r="A270">
        <v>29</v>
      </c>
      <c r="B270">
        <v>28</v>
      </c>
      <c r="C270">
        <v>27</v>
      </c>
      <c r="D270">
        <v>24</v>
      </c>
      <c r="E270">
        <v>19</v>
      </c>
      <c r="F270">
        <v>18</v>
      </c>
      <c r="G270">
        <v>16</v>
      </c>
      <c r="H270">
        <f>1</f>
        <v>1</v>
      </c>
      <c r="I270">
        <f>COUNTA(input4714[[#This Row],[Column1.1]:[Column1.7]])</f>
        <v>7</v>
      </c>
      <c r="J270" t="str">
        <f>ADDRESS(ROW(),input4714[[#This Row],[first col]]+1,4)&amp;":"&amp;ADDRESS(ROW(),input4714[[#This Row],[lastcol]],4)</f>
        <v>B270:G270</v>
      </c>
      <c r="K270" t="str">
        <f>ADDRESS(ROW(),input4714[[#This Row],[first col]],4)&amp;":"&amp;ADDRESS(ROW(),input4714[[#This Row],[lastcol]]-1,4)</f>
        <v>A270:F270</v>
      </c>
      <c r="L270" t="b" cm="1">
        <f t="array" aca="1" ref="L270" ca="1">SUMPRODUCT(--(INDIRECT(input4714[[#This Row],[range1]])&lt;INDIRECT(input4714[[#This Row],[range2]])))=COUNT(INDIRECT(input4714[[#This Row],[range1]]))</f>
        <v>1</v>
      </c>
      <c r="M270" t="b" cm="1">
        <f t="array" aca="1" ref="M270" ca="1">SUMPRODUCT(--(INDIRECT(input4714[[#This Row],[range1]])&gt;INDIRECT(input4714[[#This Row],[range2]])))=COUNT(INDIRECT(input4714[[#This Row],[range1]]))</f>
        <v>0</v>
      </c>
      <c r="N270" t="b">
        <f ca="1">IF(AND(NOT(input4714[[#This Row],[All DESC?]]),NOT(input4714[[#This Row],[All ASC?]])),FALSE(),TRUE())</f>
        <v>1</v>
      </c>
      <c r="O270" cm="1">
        <f t="array" aca="1" ref="O270" ca="1">IF(AND(input4714[[#This Row],[Safe Part 1]],(MAX(ABS((INDIRECT(input4714[[#This Row],[range2]]))-(INDIRECT(input4714[[#This Row],[range1]])))))&lt;=3),1,0)</f>
        <v>0</v>
      </c>
    </row>
    <row r="271" spans="1:15" x14ac:dyDescent="0.35">
      <c r="A271">
        <v>85</v>
      </c>
      <c r="B271">
        <v>89</v>
      </c>
      <c r="C271">
        <v>90</v>
      </c>
      <c r="D271">
        <v>92</v>
      </c>
      <c r="E271">
        <v>90</v>
      </c>
      <c r="F271">
        <v>91</v>
      </c>
      <c r="G271">
        <v>93</v>
      </c>
      <c r="H271">
        <f>1</f>
        <v>1</v>
      </c>
      <c r="I271">
        <f>COUNTA(input4714[[#This Row],[Column1.1]:[Column1.7]])</f>
        <v>7</v>
      </c>
      <c r="J271" t="str">
        <f>ADDRESS(ROW(),input4714[[#This Row],[first col]]+1,4)&amp;":"&amp;ADDRESS(ROW(),input4714[[#This Row],[lastcol]],4)</f>
        <v>B271:G271</v>
      </c>
      <c r="K271" t="str">
        <f>ADDRESS(ROW(),input4714[[#This Row],[first col]],4)&amp;":"&amp;ADDRESS(ROW(),input4714[[#This Row],[lastcol]]-1,4)</f>
        <v>A271:F271</v>
      </c>
      <c r="L271" t="b" cm="1">
        <f t="array" aca="1" ref="L271" ca="1">SUMPRODUCT(--(INDIRECT(input4714[[#This Row],[range1]])&lt;INDIRECT(input4714[[#This Row],[range2]])))=COUNT(INDIRECT(input4714[[#This Row],[range1]]))</f>
        <v>0</v>
      </c>
      <c r="M271" t="b" cm="1">
        <f t="array" aca="1" ref="M271" ca="1">SUMPRODUCT(--(INDIRECT(input4714[[#This Row],[range1]])&gt;INDIRECT(input4714[[#This Row],[range2]])))=COUNT(INDIRECT(input4714[[#This Row],[range1]]))</f>
        <v>0</v>
      </c>
      <c r="N271" t="b">
        <f ca="1">IF(AND(NOT(input4714[[#This Row],[All DESC?]]),NOT(input4714[[#This Row],[All ASC?]])),FALSE(),TRUE())</f>
        <v>0</v>
      </c>
      <c r="O271" cm="1">
        <f t="array" aca="1" ref="O271" ca="1">IF(AND(input4714[[#This Row],[Safe Part 1]],(MAX(ABS((INDIRECT(input4714[[#This Row],[range2]]))-(INDIRECT(input4714[[#This Row],[range1]])))))&lt;=3),1,0)</f>
        <v>0</v>
      </c>
    </row>
    <row r="272" spans="1:15" x14ac:dyDescent="0.35">
      <c r="A272">
        <v>36</v>
      </c>
      <c r="B272">
        <v>31</v>
      </c>
      <c r="C272">
        <v>28</v>
      </c>
      <c r="D272">
        <v>31</v>
      </c>
      <c r="E272">
        <v>24</v>
      </c>
      <c r="H272">
        <f>1</f>
        <v>1</v>
      </c>
      <c r="I272">
        <f>COUNTA(input4714[[#This Row],[Column1.1]:[Column1.7]])</f>
        <v>5</v>
      </c>
      <c r="J272" t="str">
        <f>ADDRESS(ROW(),input4714[[#This Row],[first col]]+1,4)&amp;":"&amp;ADDRESS(ROW(),input4714[[#This Row],[lastcol]],4)</f>
        <v>B272:E272</v>
      </c>
      <c r="K272" t="str">
        <f>ADDRESS(ROW(),input4714[[#This Row],[first col]],4)&amp;":"&amp;ADDRESS(ROW(),input4714[[#This Row],[lastcol]]-1,4)</f>
        <v>A272:D272</v>
      </c>
      <c r="L272" t="b" cm="1">
        <f t="array" aca="1" ref="L272" ca="1">SUMPRODUCT(--(INDIRECT(input4714[[#This Row],[range1]])&lt;INDIRECT(input4714[[#This Row],[range2]])))=COUNT(INDIRECT(input4714[[#This Row],[range1]]))</f>
        <v>0</v>
      </c>
      <c r="M272" t="b" cm="1">
        <f t="array" aca="1" ref="M272" ca="1">SUMPRODUCT(--(INDIRECT(input4714[[#This Row],[range1]])&gt;INDIRECT(input4714[[#This Row],[range2]])))=COUNT(INDIRECT(input4714[[#This Row],[range1]]))</f>
        <v>0</v>
      </c>
      <c r="N272" t="b">
        <f ca="1">IF(AND(NOT(input4714[[#This Row],[All DESC?]]),NOT(input4714[[#This Row],[All ASC?]])),FALSE(),TRUE())</f>
        <v>0</v>
      </c>
      <c r="O272" cm="1">
        <f t="array" aca="1" ref="O272" ca="1">IF(AND(input4714[[#This Row],[Safe Part 1]],(MAX(ABS((INDIRECT(input4714[[#This Row],[range2]]))-(INDIRECT(input4714[[#This Row],[range1]])))))&lt;=3),1,0)</f>
        <v>0</v>
      </c>
    </row>
    <row r="273" spans="1:15" x14ac:dyDescent="0.35">
      <c r="A273">
        <v>85</v>
      </c>
      <c r="B273">
        <v>82</v>
      </c>
      <c r="C273">
        <v>84</v>
      </c>
      <c r="D273">
        <v>87</v>
      </c>
      <c r="E273">
        <v>93</v>
      </c>
      <c r="F273">
        <v>95</v>
      </c>
      <c r="G273">
        <v>99</v>
      </c>
      <c r="H273">
        <f>1</f>
        <v>1</v>
      </c>
      <c r="I273">
        <f>COUNTA(input4714[[#This Row],[Column1.1]:[Column1.7]])</f>
        <v>7</v>
      </c>
      <c r="J273" t="str">
        <f>ADDRESS(ROW(),input4714[[#This Row],[first col]]+1,4)&amp;":"&amp;ADDRESS(ROW(),input4714[[#This Row],[lastcol]],4)</f>
        <v>B273:G273</v>
      </c>
      <c r="K273" t="str">
        <f>ADDRESS(ROW(),input4714[[#This Row],[first col]],4)&amp;":"&amp;ADDRESS(ROW(),input4714[[#This Row],[lastcol]]-1,4)</f>
        <v>A273:F273</v>
      </c>
      <c r="L273" t="b" cm="1">
        <f t="array" aca="1" ref="L273" ca="1">SUMPRODUCT(--(INDIRECT(input4714[[#This Row],[range1]])&lt;INDIRECT(input4714[[#This Row],[range2]])))=COUNT(INDIRECT(input4714[[#This Row],[range1]]))</f>
        <v>0</v>
      </c>
      <c r="M273" t="b" cm="1">
        <f t="array" aca="1" ref="M273" ca="1">SUMPRODUCT(--(INDIRECT(input4714[[#This Row],[range1]])&gt;INDIRECT(input4714[[#This Row],[range2]])))=COUNT(INDIRECT(input4714[[#This Row],[range1]]))</f>
        <v>0</v>
      </c>
      <c r="N273" t="b">
        <f ca="1">IF(AND(NOT(input4714[[#This Row],[All DESC?]]),NOT(input4714[[#This Row],[All ASC?]])),FALSE(),TRUE())</f>
        <v>0</v>
      </c>
      <c r="O273" cm="1">
        <f t="array" aca="1" ref="O273" ca="1">IF(AND(input4714[[#This Row],[Safe Part 1]],(MAX(ABS((INDIRECT(input4714[[#This Row],[range2]]))-(INDIRECT(input4714[[#This Row],[range1]])))))&lt;=3),1,0)</f>
        <v>0</v>
      </c>
    </row>
    <row r="274" spans="1:15" x14ac:dyDescent="0.35">
      <c r="A274">
        <v>36</v>
      </c>
      <c r="B274">
        <v>37</v>
      </c>
      <c r="C274">
        <v>34</v>
      </c>
      <c r="D274">
        <v>36</v>
      </c>
      <c r="E274">
        <v>42</v>
      </c>
      <c r="H274">
        <f>1</f>
        <v>1</v>
      </c>
      <c r="I274">
        <f>COUNTA(input4714[[#This Row],[Column1.1]:[Column1.7]])</f>
        <v>5</v>
      </c>
      <c r="J274" t="str">
        <f>ADDRESS(ROW(),input4714[[#This Row],[first col]]+1,4)&amp;":"&amp;ADDRESS(ROW(),input4714[[#This Row],[lastcol]],4)</f>
        <v>B274:E274</v>
      </c>
      <c r="K274" t="str">
        <f>ADDRESS(ROW(),input4714[[#This Row],[first col]],4)&amp;":"&amp;ADDRESS(ROW(),input4714[[#This Row],[lastcol]]-1,4)</f>
        <v>A274:D274</v>
      </c>
      <c r="L274" t="b" cm="1">
        <f t="array" aca="1" ref="L274" ca="1">SUMPRODUCT(--(INDIRECT(input4714[[#This Row],[range1]])&lt;INDIRECT(input4714[[#This Row],[range2]])))=COUNT(INDIRECT(input4714[[#This Row],[range1]]))</f>
        <v>0</v>
      </c>
      <c r="M274" t="b" cm="1">
        <f t="array" aca="1" ref="M274" ca="1">SUMPRODUCT(--(INDIRECT(input4714[[#This Row],[range1]])&gt;INDIRECT(input4714[[#This Row],[range2]])))=COUNT(INDIRECT(input4714[[#This Row],[range1]]))</f>
        <v>0</v>
      </c>
      <c r="N274" t="b">
        <f ca="1">IF(AND(NOT(input4714[[#This Row],[All DESC?]]),NOT(input4714[[#This Row],[All ASC?]])),FALSE(),TRUE())</f>
        <v>0</v>
      </c>
      <c r="O274" cm="1">
        <f t="array" aca="1" ref="O274" ca="1">IF(AND(input4714[[#This Row],[Safe Part 1]],(MAX(ABS((INDIRECT(input4714[[#This Row],[range2]]))-(INDIRECT(input4714[[#This Row],[range1]])))))&lt;=3),1,0)</f>
        <v>0</v>
      </c>
    </row>
    <row r="275" spans="1:15" x14ac:dyDescent="0.35">
      <c r="A275">
        <v>62</v>
      </c>
      <c r="B275">
        <v>62</v>
      </c>
      <c r="C275">
        <v>61</v>
      </c>
      <c r="D275">
        <v>54</v>
      </c>
      <c r="E275">
        <v>52</v>
      </c>
      <c r="F275">
        <v>51</v>
      </c>
      <c r="G275">
        <v>50</v>
      </c>
      <c r="H275">
        <f>1</f>
        <v>1</v>
      </c>
      <c r="I275">
        <f>COUNTA(input4714[[#This Row],[Column1.1]:[Column1.7]])</f>
        <v>7</v>
      </c>
      <c r="J275" t="str">
        <f>ADDRESS(ROW(),input4714[[#This Row],[first col]]+1,4)&amp;":"&amp;ADDRESS(ROW(),input4714[[#This Row],[lastcol]],4)</f>
        <v>B275:G275</v>
      </c>
      <c r="K275" t="str">
        <f>ADDRESS(ROW(),input4714[[#This Row],[first col]],4)&amp;":"&amp;ADDRESS(ROW(),input4714[[#This Row],[lastcol]]-1,4)</f>
        <v>A275:F275</v>
      </c>
      <c r="L275" t="b" cm="1">
        <f t="array" aca="1" ref="L275" ca="1">SUMPRODUCT(--(INDIRECT(input4714[[#This Row],[range1]])&lt;INDIRECT(input4714[[#This Row],[range2]])))=COUNT(INDIRECT(input4714[[#This Row],[range1]]))</f>
        <v>0</v>
      </c>
      <c r="M275" t="b" cm="1">
        <f t="array" aca="1" ref="M275" ca="1">SUMPRODUCT(--(INDIRECT(input4714[[#This Row],[range1]])&gt;INDIRECT(input4714[[#This Row],[range2]])))=COUNT(INDIRECT(input4714[[#This Row],[range1]]))</f>
        <v>0</v>
      </c>
      <c r="N275" t="b">
        <f ca="1">IF(AND(NOT(input4714[[#This Row],[All DESC?]]),NOT(input4714[[#This Row],[All ASC?]])),FALSE(),TRUE())</f>
        <v>0</v>
      </c>
      <c r="O275" cm="1">
        <f t="array" aca="1" ref="O275" ca="1">IF(AND(input4714[[#This Row],[Safe Part 1]],(MAX(ABS((INDIRECT(input4714[[#This Row],[range2]]))-(INDIRECT(input4714[[#This Row],[range1]])))))&lt;=3),1,0)</f>
        <v>0</v>
      </c>
    </row>
    <row r="276" spans="1:15" x14ac:dyDescent="0.35">
      <c r="A276">
        <v>87</v>
      </c>
      <c r="B276">
        <v>89</v>
      </c>
      <c r="C276">
        <v>83</v>
      </c>
      <c r="D276">
        <v>82</v>
      </c>
      <c r="E276">
        <v>80</v>
      </c>
      <c r="F276">
        <v>78</v>
      </c>
      <c r="G276">
        <v>76</v>
      </c>
      <c r="H276">
        <f>1</f>
        <v>1</v>
      </c>
      <c r="I276">
        <f>COUNTA(input4714[[#This Row],[Column1.1]:[Column1.7]])</f>
        <v>7</v>
      </c>
      <c r="J276" t="str">
        <f>ADDRESS(ROW(),input4714[[#This Row],[first col]]+1,4)&amp;":"&amp;ADDRESS(ROW(),input4714[[#This Row],[lastcol]],4)</f>
        <v>B276:G276</v>
      </c>
      <c r="K276" t="str">
        <f>ADDRESS(ROW(),input4714[[#This Row],[first col]],4)&amp;":"&amp;ADDRESS(ROW(),input4714[[#This Row],[lastcol]]-1,4)</f>
        <v>A276:F276</v>
      </c>
      <c r="L276" t="b" cm="1">
        <f t="array" aca="1" ref="L276" ca="1">SUMPRODUCT(--(INDIRECT(input4714[[#This Row],[range1]])&lt;INDIRECT(input4714[[#This Row],[range2]])))=COUNT(INDIRECT(input4714[[#This Row],[range1]]))</f>
        <v>0</v>
      </c>
      <c r="M276" t="b" cm="1">
        <f t="array" aca="1" ref="M276" ca="1">SUMPRODUCT(--(INDIRECT(input4714[[#This Row],[range1]])&gt;INDIRECT(input4714[[#This Row],[range2]])))=COUNT(INDIRECT(input4714[[#This Row],[range1]]))</f>
        <v>0</v>
      </c>
      <c r="N276" t="b">
        <f ca="1">IF(AND(NOT(input4714[[#This Row],[All DESC?]]),NOT(input4714[[#This Row],[All ASC?]])),FALSE(),TRUE())</f>
        <v>0</v>
      </c>
      <c r="O276" cm="1">
        <f t="array" aca="1" ref="O276" ca="1">IF(AND(input4714[[#This Row],[Safe Part 1]],(MAX(ABS((INDIRECT(input4714[[#This Row],[range2]]))-(INDIRECT(input4714[[#This Row],[range1]])))))&lt;=3),1,0)</f>
        <v>0</v>
      </c>
    </row>
    <row r="277" spans="1:15" x14ac:dyDescent="0.35">
      <c r="A277">
        <v>22</v>
      </c>
      <c r="B277">
        <v>22</v>
      </c>
      <c r="C277">
        <v>24</v>
      </c>
      <c r="D277">
        <v>22</v>
      </c>
      <c r="E277">
        <v>19</v>
      </c>
      <c r="F277">
        <v>19</v>
      </c>
      <c r="H277">
        <f>1</f>
        <v>1</v>
      </c>
      <c r="I277">
        <f>COUNTA(input4714[[#This Row],[Column1.1]:[Column1.7]])</f>
        <v>6</v>
      </c>
      <c r="J277" t="str">
        <f>ADDRESS(ROW(),input4714[[#This Row],[first col]]+1,4)&amp;":"&amp;ADDRESS(ROW(),input4714[[#This Row],[lastcol]],4)</f>
        <v>B277:F277</v>
      </c>
      <c r="K277" t="str">
        <f>ADDRESS(ROW(),input4714[[#This Row],[first col]],4)&amp;":"&amp;ADDRESS(ROW(),input4714[[#This Row],[lastcol]]-1,4)</f>
        <v>A277:E277</v>
      </c>
      <c r="L277" t="b" cm="1">
        <f t="array" aca="1" ref="L277" ca="1">SUMPRODUCT(--(INDIRECT(input4714[[#This Row],[range1]])&lt;INDIRECT(input4714[[#This Row],[range2]])))=COUNT(INDIRECT(input4714[[#This Row],[range1]]))</f>
        <v>0</v>
      </c>
      <c r="M277" t="b" cm="1">
        <f t="array" aca="1" ref="M277" ca="1">SUMPRODUCT(--(INDIRECT(input4714[[#This Row],[range1]])&gt;INDIRECT(input4714[[#This Row],[range2]])))=COUNT(INDIRECT(input4714[[#This Row],[range1]]))</f>
        <v>0</v>
      </c>
      <c r="N277" t="b">
        <f ca="1">IF(AND(NOT(input4714[[#This Row],[All DESC?]]),NOT(input4714[[#This Row],[All ASC?]])),FALSE(),TRUE())</f>
        <v>0</v>
      </c>
      <c r="O277" cm="1">
        <f t="array" aca="1" ref="O277" ca="1">IF(AND(input4714[[#This Row],[Safe Part 1]],(MAX(ABS((INDIRECT(input4714[[#This Row],[range2]]))-(INDIRECT(input4714[[#This Row],[range1]])))))&lt;=3),1,0)</f>
        <v>0</v>
      </c>
    </row>
    <row r="278" spans="1:15" x14ac:dyDescent="0.35">
      <c r="A278">
        <v>29</v>
      </c>
      <c r="B278">
        <v>36</v>
      </c>
      <c r="C278">
        <v>37</v>
      </c>
      <c r="D278">
        <v>38</v>
      </c>
      <c r="E278">
        <v>38</v>
      </c>
      <c r="F278">
        <v>41</v>
      </c>
      <c r="G278">
        <v>43</v>
      </c>
      <c r="H278">
        <f>1</f>
        <v>1</v>
      </c>
      <c r="I278">
        <f>COUNTA(input4714[[#This Row],[Column1.1]:[Column1.7]])</f>
        <v>7</v>
      </c>
      <c r="J278" t="str">
        <f>ADDRESS(ROW(),input4714[[#This Row],[first col]]+1,4)&amp;":"&amp;ADDRESS(ROW(),input4714[[#This Row],[lastcol]],4)</f>
        <v>B278:G278</v>
      </c>
      <c r="K278" t="str">
        <f>ADDRESS(ROW(),input4714[[#This Row],[first col]],4)&amp;":"&amp;ADDRESS(ROW(),input4714[[#This Row],[lastcol]]-1,4)</f>
        <v>A278:F278</v>
      </c>
      <c r="L278" t="b" cm="1">
        <f t="array" aca="1" ref="L278" ca="1">SUMPRODUCT(--(INDIRECT(input4714[[#This Row],[range1]])&lt;INDIRECT(input4714[[#This Row],[range2]])))=COUNT(INDIRECT(input4714[[#This Row],[range1]]))</f>
        <v>0</v>
      </c>
      <c r="M278" t="b" cm="1">
        <f t="array" aca="1" ref="M278" ca="1">SUMPRODUCT(--(INDIRECT(input4714[[#This Row],[range1]])&gt;INDIRECT(input4714[[#This Row],[range2]])))=COUNT(INDIRECT(input4714[[#This Row],[range1]]))</f>
        <v>0</v>
      </c>
      <c r="N278" t="b">
        <f ca="1">IF(AND(NOT(input4714[[#This Row],[All DESC?]]),NOT(input4714[[#This Row],[All ASC?]])),FALSE(),TRUE())</f>
        <v>0</v>
      </c>
      <c r="O278" cm="1">
        <f t="array" aca="1" ref="O278" ca="1">IF(AND(input4714[[#This Row],[Safe Part 1]],(MAX(ABS((INDIRECT(input4714[[#This Row],[range2]]))-(INDIRECT(input4714[[#This Row],[range1]])))))&lt;=3),1,0)</f>
        <v>0</v>
      </c>
    </row>
    <row r="279" spans="1:15" x14ac:dyDescent="0.35">
      <c r="A279">
        <v>55</v>
      </c>
      <c r="B279">
        <v>58</v>
      </c>
      <c r="C279">
        <v>56</v>
      </c>
      <c r="D279">
        <v>52</v>
      </c>
      <c r="E279">
        <v>48</v>
      </c>
      <c r="H279">
        <f>1</f>
        <v>1</v>
      </c>
      <c r="I279">
        <f>COUNTA(input4714[[#This Row],[Column1.1]:[Column1.7]])</f>
        <v>5</v>
      </c>
      <c r="J279" t="str">
        <f>ADDRESS(ROW(),input4714[[#This Row],[first col]]+1,4)&amp;":"&amp;ADDRESS(ROW(),input4714[[#This Row],[lastcol]],4)</f>
        <v>B279:E279</v>
      </c>
      <c r="K279" t="str">
        <f>ADDRESS(ROW(),input4714[[#This Row],[first col]],4)&amp;":"&amp;ADDRESS(ROW(),input4714[[#This Row],[lastcol]]-1,4)</f>
        <v>A279:D279</v>
      </c>
      <c r="L279" t="b" cm="1">
        <f t="array" aca="1" ref="L279" ca="1">SUMPRODUCT(--(INDIRECT(input4714[[#This Row],[range1]])&lt;INDIRECT(input4714[[#This Row],[range2]])))=COUNT(INDIRECT(input4714[[#This Row],[range1]]))</f>
        <v>0</v>
      </c>
      <c r="M279" t="b" cm="1">
        <f t="array" aca="1" ref="M279" ca="1">SUMPRODUCT(--(INDIRECT(input4714[[#This Row],[range1]])&gt;INDIRECT(input4714[[#This Row],[range2]])))=COUNT(INDIRECT(input4714[[#This Row],[range1]]))</f>
        <v>0</v>
      </c>
      <c r="N279" t="b">
        <f ca="1">IF(AND(NOT(input4714[[#This Row],[All DESC?]]),NOT(input4714[[#This Row],[All ASC?]])),FALSE(),TRUE())</f>
        <v>0</v>
      </c>
      <c r="O279" cm="1">
        <f t="array" aca="1" ref="O279" ca="1">IF(AND(input4714[[#This Row],[Safe Part 1]],(MAX(ABS((INDIRECT(input4714[[#This Row],[range2]]))-(INDIRECT(input4714[[#This Row],[range1]])))))&lt;=3),1,0)</f>
        <v>0</v>
      </c>
    </row>
    <row r="280" spans="1:15" x14ac:dyDescent="0.35">
      <c r="A280">
        <v>38</v>
      </c>
      <c r="B280">
        <v>38</v>
      </c>
      <c r="C280">
        <v>41</v>
      </c>
      <c r="D280">
        <v>43</v>
      </c>
      <c r="E280">
        <v>43</v>
      </c>
      <c r="F280">
        <v>43</v>
      </c>
      <c r="H280">
        <f>1</f>
        <v>1</v>
      </c>
      <c r="I280">
        <f>COUNTA(input4714[[#This Row],[Column1.1]:[Column1.7]])</f>
        <v>6</v>
      </c>
      <c r="J280" t="str">
        <f>ADDRESS(ROW(),input4714[[#This Row],[first col]]+1,4)&amp;":"&amp;ADDRESS(ROW(),input4714[[#This Row],[lastcol]],4)</f>
        <v>B280:F280</v>
      </c>
      <c r="K280" t="str">
        <f>ADDRESS(ROW(),input4714[[#This Row],[first col]],4)&amp;":"&amp;ADDRESS(ROW(),input4714[[#This Row],[lastcol]]-1,4)</f>
        <v>A280:E280</v>
      </c>
      <c r="L280" t="b" cm="1">
        <f t="array" aca="1" ref="L280" ca="1">SUMPRODUCT(--(INDIRECT(input4714[[#This Row],[range1]])&lt;INDIRECT(input4714[[#This Row],[range2]])))=COUNT(INDIRECT(input4714[[#This Row],[range1]]))</f>
        <v>0</v>
      </c>
      <c r="M280" t="b" cm="1">
        <f t="array" aca="1" ref="M280" ca="1">SUMPRODUCT(--(INDIRECT(input4714[[#This Row],[range1]])&gt;INDIRECT(input4714[[#This Row],[range2]])))=COUNT(INDIRECT(input4714[[#This Row],[range1]]))</f>
        <v>0</v>
      </c>
      <c r="N280" t="b">
        <f ca="1">IF(AND(NOT(input4714[[#This Row],[All DESC?]]),NOT(input4714[[#This Row],[All ASC?]])),FALSE(),TRUE())</f>
        <v>0</v>
      </c>
      <c r="O280" cm="1">
        <f t="array" aca="1" ref="O280" ca="1">IF(AND(input4714[[#This Row],[Safe Part 1]],(MAX(ABS((INDIRECT(input4714[[#This Row],[range2]]))-(INDIRECT(input4714[[#This Row],[range1]])))))&lt;=3),1,0)</f>
        <v>0</v>
      </c>
    </row>
    <row r="281" spans="1:15" x14ac:dyDescent="0.35">
      <c r="A281">
        <v>63</v>
      </c>
      <c r="B281">
        <v>61</v>
      </c>
      <c r="C281">
        <v>59</v>
      </c>
      <c r="D281">
        <v>56</v>
      </c>
      <c r="E281">
        <v>53</v>
      </c>
      <c r="F281">
        <v>52</v>
      </c>
      <c r="G281">
        <v>49</v>
      </c>
      <c r="H281">
        <f>1</f>
        <v>1</v>
      </c>
      <c r="I281">
        <f>COUNTA(input4714[[#This Row],[Column1.1]:[Column1.7]])</f>
        <v>7</v>
      </c>
      <c r="J281" t="str">
        <f>ADDRESS(ROW(),input4714[[#This Row],[first col]]+1,4)&amp;":"&amp;ADDRESS(ROW(),input4714[[#This Row],[lastcol]],4)</f>
        <v>B281:G281</v>
      </c>
      <c r="K281" t="str">
        <f>ADDRESS(ROW(),input4714[[#This Row],[first col]],4)&amp;":"&amp;ADDRESS(ROW(),input4714[[#This Row],[lastcol]]-1,4)</f>
        <v>A281:F281</v>
      </c>
      <c r="L281" t="b" cm="1">
        <f t="array" aca="1" ref="L281" ca="1">SUMPRODUCT(--(INDIRECT(input4714[[#This Row],[range1]])&lt;INDIRECT(input4714[[#This Row],[range2]])))=COUNT(INDIRECT(input4714[[#This Row],[range1]]))</f>
        <v>1</v>
      </c>
      <c r="M281" t="b" cm="1">
        <f t="array" aca="1" ref="M281" ca="1">SUMPRODUCT(--(INDIRECT(input4714[[#This Row],[range1]])&gt;INDIRECT(input4714[[#This Row],[range2]])))=COUNT(INDIRECT(input4714[[#This Row],[range1]]))</f>
        <v>0</v>
      </c>
      <c r="N281" t="b">
        <f ca="1">IF(AND(NOT(input4714[[#This Row],[All DESC?]]),NOT(input4714[[#This Row],[All ASC?]])),FALSE(),TRUE())</f>
        <v>1</v>
      </c>
      <c r="O281" cm="1">
        <f t="array" aca="1" ref="O281" ca="1">IF(AND(input4714[[#This Row],[Safe Part 1]],(MAX(ABS((INDIRECT(input4714[[#This Row],[range2]]))-(INDIRECT(input4714[[#This Row],[range1]])))))&lt;=3),1,0)</f>
        <v>1</v>
      </c>
    </row>
    <row r="282" spans="1:15" x14ac:dyDescent="0.35">
      <c r="A282">
        <v>56</v>
      </c>
      <c r="B282">
        <v>63</v>
      </c>
      <c r="C282">
        <v>67</v>
      </c>
      <c r="D282">
        <v>70</v>
      </c>
      <c r="E282">
        <v>73</v>
      </c>
      <c r="F282">
        <v>75</v>
      </c>
      <c r="G282">
        <v>75</v>
      </c>
      <c r="H282">
        <f>1</f>
        <v>1</v>
      </c>
      <c r="I282">
        <f>COUNTA(input4714[[#This Row],[Column1.1]:[Column1.7]])</f>
        <v>7</v>
      </c>
      <c r="J282" t="str">
        <f>ADDRESS(ROW(),input4714[[#This Row],[first col]]+1,4)&amp;":"&amp;ADDRESS(ROW(),input4714[[#This Row],[lastcol]],4)</f>
        <v>B282:G282</v>
      </c>
      <c r="K282" t="str">
        <f>ADDRESS(ROW(),input4714[[#This Row],[first col]],4)&amp;":"&amp;ADDRESS(ROW(),input4714[[#This Row],[lastcol]]-1,4)</f>
        <v>A282:F282</v>
      </c>
      <c r="L282" t="b" cm="1">
        <f t="array" aca="1" ref="L282" ca="1">SUMPRODUCT(--(INDIRECT(input4714[[#This Row],[range1]])&lt;INDIRECT(input4714[[#This Row],[range2]])))=COUNT(INDIRECT(input4714[[#This Row],[range1]]))</f>
        <v>0</v>
      </c>
      <c r="M282" t="b" cm="1">
        <f t="array" aca="1" ref="M282" ca="1">SUMPRODUCT(--(INDIRECT(input4714[[#This Row],[range1]])&gt;INDIRECT(input4714[[#This Row],[range2]])))=COUNT(INDIRECT(input4714[[#This Row],[range1]]))</f>
        <v>0</v>
      </c>
      <c r="N282" t="b">
        <f ca="1">IF(AND(NOT(input4714[[#This Row],[All DESC?]]),NOT(input4714[[#This Row],[All ASC?]])),FALSE(),TRUE())</f>
        <v>0</v>
      </c>
      <c r="O282" cm="1">
        <f t="array" aca="1" ref="O282" ca="1">IF(AND(input4714[[#This Row],[Safe Part 1]],(MAX(ABS((INDIRECT(input4714[[#This Row],[range2]]))-(INDIRECT(input4714[[#This Row],[range1]])))))&lt;=3),1,0)</f>
        <v>0</v>
      </c>
    </row>
    <row r="283" spans="1:15" x14ac:dyDescent="0.35">
      <c r="A283">
        <v>67</v>
      </c>
      <c r="B283">
        <v>63</v>
      </c>
      <c r="C283">
        <v>61</v>
      </c>
      <c r="D283">
        <v>59</v>
      </c>
      <c r="E283">
        <v>56</v>
      </c>
      <c r="F283">
        <v>53</v>
      </c>
      <c r="G283">
        <v>49</v>
      </c>
      <c r="H283">
        <f>1</f>
        <v>1</v>
      </c>
      <c r="I283">
        <f>COUNTA(input4714[[#This Row],[Column1.1]:[Column1.7]])</f>
        <v>7</v>
      </c>
      <c r="J283" t="str">
        <f>ADDRESS(ROW(),input4714[[#This Row],[first col]]+1,4)&amp;":"&amp;ADDRESS(ROW(),input4714[[#This Row],[lastcol]],4)</f>
        <v>B283:G283</v>
      </c>
      <c r="K283" t="str">
        <f>ADDRESS(ROW(),input4714[[#This Row],[first col]],4)&amp;":"&amp;ADDRESS(ROW(),input4714[[#This Row],[lastcol]]-1,4)</f>
        <v>A283:F283</v>
      </c>
      <c r="L283" t="b" cm="1">
        <f t="array" aca="1" ref="L283" ca="1">SUMPRODUCT(--(INDIRECT(input4714[[#This Row],[range1]])&lt;INDIRECT(input4714[[#This Row],[range2]])))=COUNT(INDIRECT(input4714[[#This Row],[range1]]))</f>
        <v>1</v>
      </c>
      <c r="M283" t="b" cm="1">
        <f t="array" aca="1" ref="M283" ca="1">SUMPRODUCT(--(INDIRECT(input4714[[#This Row],[range1]])&gt;INDIRECT(input4714[[#This Row],[range2]])))=COUNT(INDIRECT(input4714[[#This Row],[range1]]))</f>
        <v>0</v>
      </c>
      <c r="N283" t="b">
        <f ca="1">IF(AND(NOT(input4714[[#This Row],[All DESC?]]),NOT(input4714[[#This Row],[All ASC?]])),FALSE(),TRUE())</f>
        <v>1</v>
      </c>
      <c r="O283" cm="1">
        <f t="array" aca="1" ref="O283" ca="1">IF(AND(input4714[[#This Row],[Safe Part 1]],(MAX(ABS((INDIRECT(input4714[[#This Row],[range2]]))-(INDIRECT(input4714[[#This Row],[range1]])))))&lt;=3),1,0)</f>
        <v>0</v>
      </c>
    </row>
    <row r="284" spans="1:15" x14ac:dyDescent="0.35">
      <c r="A284">
        <v>76</v>
      </c>
      <c r="B284">
        <v>77</v>
      </c>
      <c r="C284">
        <v>79</v>
      </c>
      <c r="D284">
        <v>81</v>
      </c>
      <c r="E284">
        <v>82</v>
      </c>
      <c r="F284">
        <v>87</v>
      </c>
      <c r="H284">
        <f>1</f>
        <v>1</v>
      </c>
      <c r="I284">
        <f>COUNTA(input4714[[#This Row],[Column1.1]:[Column1.7]])</f>
        <v>6</v>
      </c>
      <c r="J284" t="str">
        <f>ADDRESS(ROW(),input4714[[#This Row],[first col]]+1,4)&amp;":"&amp;ADDRESS(ROW(),input4714[[#This Row],[lastcol]],4)</f>
        <v>B284:F284</v>
      </c>
      <c r="K284" t="str">
        <f>ADDRESS(ROW(),input4714[[#This Row],[first col]],4)&amp;":"&amp;ADDRESS(ROW(),input4714[[#This Row],[lastcol]]-1,4)</f>
        <v>A284:E284</v>
      </c>
      <c r="L284" t="b" cm="1">
        <f t="array" aca="1" ref="L284" ca="1">SUMPRODUCT(--(INDIRECT(input4714[[#This Row],[range1]])&lt;INDIRECT(input4714[[#This Row],[range2]])))=COUNT(INDIRECT(input4714[[#This Row],[range1]]))</f>
        <v>0</v>
      </c>
      <c r="M284" t="b" cm="1">
        <f t="array" aca="1" ref="M284" ca="1">SUMPRODUCT(--(INDIRECT(input4714[[#This Row],[range1]])&gt;INDIRECT(input4714[[#This Row],[range2]])))=COUNT(INDIRECT(input4714[[#This Row],[range1]]))</f>
        <v>1</v>
      </c>
      <c r="N284" t="b">
        <f ca="1">IF(AND(NOT(input4714[[#This Row],[All DESC?]]),NOT(input4714[[#This Row],[All ASC?]])),FALSE(),TRUE())</f>
        <v>1</v>
      </c>
      <c r="O284" cm="1">
        <f t="array" aca="1" ref="O284" ca="1">IF(AND(input4714[[#This Row],[Safe Part 1]],(MAX(ABS((INDIRECT(input4714[[#This Row],[range2]]))-(INDIRECT(input4714[[#This Row],[range1]])))))&lt;=3),1,0)</f>
        <v>0</v>
      </c>
    </row>
    <row r="285" spans="1:15" x14ac:dyDescent="0.35">
      <c r="A285">
        <v>62</v>
      </c>
      <c r="B285">
        <v>58</v>
      </c>
      <c r="C285">
        <v>56</v>
      </c>
      <c r="D285">
        <v>55</v>
      </c>
      <c r="E285">
        <v>56</v>
      </c>
      <c r="F285">
        <v>55</v>
      </c>
      <c r="G285">
        <v>52</v>
      </c>
      <c r="H285">
        <f>1</f>
        <v>1</v>
      </c>
      <c r="I285">
        <f>COUNTA(input4714[[#This Row],[Column1.1]:[Column1.7]])</f>
        <v>7</v>
      </c>
      <c r="J285" t="str">
        <f>ADDRESS(ROW(),input4714[[#This Row],[first col]]+1,4)&amp;":"&amp;ADDRESS(ROW(),input4714[[#This Row],[lastcol]],4)</f>
        <v>B285:G285</v>
      </c>
      <c r="K285" t="str">
        <f>ADDRESS(ROW(),input4714[[#This Row],[first col]],4)&amp;":"&amp;ADDRESS(ROW(),input4714[[#This Row],[lastcol]]-1,4)</f>
        <v>A285:F285</v>
      </c>
      <c r="L285" t="b" cm="1">
        <f t="array" aca="1" ref="L285" ca="1">SUMPRODUCT(--(INDIRECT(input4714[[#This Row],[range1]])&lt;INDIRECT(input4714[[#This Row],[range2]])))=COUNT(INDIRECT(input4714[[#This Row],[range1]]))</f>
        <v>0</v>
      </c>
      <c r="M285" t="b" cm="1">
        <f t="array" aca="1" ref="M285" ca="1">SUMPRODUCT(--(INDIRECT(input4714[[#This Row],[range1]])&gt;INDIRECT(input4714[[#This Row],[range2]])))=COUNT(INDIRECT(input4714[[#This Row],[range1]]))</f>
        <v>0</v>
      </c>
      <c r="N285" t="b">
        <f ca="1">IF(AND(NOT(input4714[[#This Row],[All DESC?]]),NOT(input4714[[#This Row],[All ASC?]])),FALSE(),TRUE())</f>
        <v>0</v>
      </c>
      <c r="O285" cm="1">
        <f t="array" aca="1" ref="O285" ca="1">IF(AND(input4714[[#This Row],[Safe Part 1]],(MAX(ABS((INDIRECT(input4714[[#This Row],[range2]]))-(INDIRECT(input4714[[#This Row],[range1]])))))&lt;=3),1,0)</f>
        <v>0</v>
      </c>
    </row>
    <row r="286" spans="1:15" x14ac:dyDescent="0.35">
      <c r="A286">
        <v>62</v>
      </c>
      <c r="B286">
        <v>62</v>
      </c>
      <c r="C286">
        <v>63</v>
      </c>
      <c r="D286">
        <v>66</v>
      </c>
      <c r="E286">
        <v>70</v>
      </c>
      <c r="H286">
        <f>1</f>
        <v>1</v>
      </c>
      <c r="I286">
        <f>COUNTA(input4714[[#This Row],[Column1.1]:[Column1.7]])</f>
        <v>5</v>
      </c>
      <c r="J286" t="str">
        <f>ADDRESS(ROW(),input4714[[#This Row],[first col]]+1,4)&amp;":"&amp;ADDRESS(ROW(),input4714[[#This Row],[lastcol]],4)</f>
        <v>B286:E286</v>
      </c>
      <c r="K286" t="str">
        <f>ADDRESS(ROW(),input4714[[#This Row],[first col]],4)&amp;":"&amp;ADDRESS(ROW(),input4714[[#This Row],[lastcol]]-1,4)</f>
        <v>A286:D286</v>
      </c>
      <c r="L286" t="b" cm="1">
        <f t="array" aca="1" ref="L286" ca="1">SUMPRODUCT(--(INDIRECT(input4714[[#This Row],[range1]])&lt;INDIRECT(input4714[[#This Row],[range2]])))=COUNT(INDIRECT(input4714[[#This Row],[range1]]))</f>
        <v>0</v>
      </c>
      <c r="M286" t="b" cm="1">
        <f t="array" aca="1" ref="M286" ca="1">SUMPRODUCT(--(INDIRECT(input4714[[#This Row],[range1]])&gt;INDIRECT(input4714[[#This Row],[range2]])))=COUNT(INDIRECT(input4714[[#This Row],[range1]]))</f>
        <v>0</v>
      </c>
      <c r="N286" t="b">
        <f ca="1">IF(AND(NOT(input4714[[#This Row],[All DESC?]]),NOT(input4714[[#This Row],[All ASC?]])),FALSE(),TRUE())</f>
        <v>0</v>
      </c>
      <c r="O286" cm="1">
        <f t="array" aca="1" ref="O286" ca="1">IF(AND(input4714[[#This Row],[Safe Part 1]],(MAX(ABS((INDIRECT(input4714[[#This Row],[range2]]))-(INDIRECT(input4714[[#This Row],[range1]])))))&lt;=3),1,0)</f>
        <v>0</v>
      </c>
    </row>
    <row r="287" spans="1:15" x14ac:dyDescent="0.35">
      <c r="A287">
        <v>52</v>
      </c>
      <c r="B287">
        <v>51</v>
      </c>
      <c r="C287">
        <v>55</v>
      </c>
      <c r="D287">
        <v>56</v>
      </c>
      <c r="E287">
        <v>59</v>
      </c>
      <c r="F287">
        <v>60</v>
      </c>
      <c r="H287">
        <f>1</f>
        <v>1</v>
      </c>
      <c r="I287">
        <f>COUNTA(input4714[[#This Row],[Column1.1]:[Column1.7]])</f>
        <v>6</v>
      </c>
      <c r="J287" t="str">
        <f>ADDRESS(ROW(),input4714[[#This Row],[first col]]+1,4)&amp;":"&amp;ADDRESS(ROW(),input4714[[#This Row],[lastcol]],4)</f>
        <v>B287:F287</v>
      </c>
      <c r="K287" t="str">
        <f>ADDRESS(ROW(),input4714[[#This Row],[first col]],4)&amp;":"&amp;ADDRESS(ROW(),input4714[[#This Row],[lastcol]]-1,4)</f>
        <v>A287:E287</v>
      </c>
      <c r="L287" t="b" cm="1">
        <f t="array" aca="1" ref="L287" ca="1">SUMPRODUCT(--(INDIRECT(input4714[[#This Row],[range1]])&lt;INDIRECT(input4714[[#This Row],[range2]])))=COUNT(INDIRECT(input4714[[#This Row],[range1]]))</f>
        <v>0</v>
      </c>
      <c r="M287" t="b" cm="1">
        <f t="array" aca="1" ref="M287" ca="1">SUMPRODUCT(--(INDIRECT(input4714[[#This Row],[range1]])&gt;INDIRECT(input4714[[#This Row],[range2]])))=COUNT(INDIRECT(input4714[[#This Row],[range1]]))</f>
        <v>0</v>
      </c>
      <c r="N287" t="b">
        <f ca="1">IF(AND(NOT(input4714[[#This Row],[All DESC?]]),NOT(input4714[[#This Row],[All ASC?]])),FALSE(),TRUE())</f>
        <v>0</v>
      </c>
      <c r="O287" cm="1">
        <f t="array" aca="1" ref="O287" ca="1">IF(AND(input4714[[#This Row],[Safe Part 1]],(MAX(ABS((INDIRECT(input4714[[#This Row],[range2]]))-(INDIRECT(input4714[[#This Row],[range1]])))))&lt;=3),1,0)</f>
        <v>0</v>
      </c>
    </row>
    <row r="288" spans="1:15" x14ac:dyDescent="0.35">
      <c r="A288">
        <v>86</v>
      </c>
      <c r="B288">
        <v>79</v>
      </c>
      <c r="C288">
        <v>78</v>
      </c>
      <c r="D288">
        <v>73</v>
      </c>
      <c r="E288">
        <v>71</v>
      </c>
      <c r="H288">
        <f>1</f>
        <v>1</v>
      </c>
      <c r="I288">
        <f>COUNTA(input4714[[#This Row],[Column1.1]:[Column1.7]])</f>
        <v>5</v>
      </c>
      <c r="J288" t="str">
        <f>ADDRESS(ROW(),input4714[[#This Row],[first col]]+1,4)&amp;":"&amp;ADDRESS(ROW(),input4714[[#This Row],[lastcol]],4)</f>
        <v>B288:E288</v>
      </c>
      <c r="K288" t="str">
        <f>ADDRESS(ROW(),input4714[[#This Row],[first col]],4)&amp;":"&amp;ADDRESS(ROW(),input4714[[#This Row],[lastcol]]-1,4)</f>
        <v>A288:D288</v>
      </c>
      <c r="L288" t="b" cm="1">
        <f t="array" aca="1" ref="L288" ca="1">SUMPRODUCT(--(INDIRECT(input4714[[#This Row],[range1]])&lt;INDIRECT(input4714[[#This Row],[range2]])))=COUNT(INDIRECT(input4714[[#This Row],[range1]]))</f>
        <v>1</v>
      </c>
      <c r="M288" t="b" cm="1">
        <f t="array" aca="1" ref="M288" ca="1">SUMPRODUCT(--(INDIRECT(input4714[[#This Row],[range1]])&gt;INDIRECT(input4714[[#This Row],[range2]])))=COUNT(INDIRECT(input4714[[#This Row],[range1]]))</f>
        <v>0</v>
      </c>
      <c r="N288" t="b">
        <f ca="1">IF(AND(NOT(input4714[[#This Row],[All DESC?]]),NOT(input4714[[#This Row],[All ASC?]])),FALSE(),TRUE())</f>
        <v>1</v>
      </c>
      <c r="O288" cm="1">
        <f t="array" aca="1" ref="O288" ca="1">IF(AND(input4714[[#This Row],[Safe Part 1]],(MAX(ABS((INDIRECT(input4714[[#This Row],[range2]]))-(INDIRECT(input4714[[#This Row],[range1]])))))&lt;=3),1,0)</f>
        <v>0</v>
      </c>
    </row>
    <row r="289" spans="1:15" x14ac:dyDescent="0.35">
      <c r="A289">
        <v>79</v>
      </c>
      <c r="B289">
        <v>79</v>
      </c>
      <c r="C289">
        <v>75</v>
      </c>
      <c r="D289">
        <v>73</v>
      </c>
      <c r="E289">
        <v>70</v>
      </c>
      <c r="F289">
        <v>69</v>
      </c>
      <c r="H289">
        <f>1</f>
        <v>1</v>
      </c>
      <c r="I289">
        <f>COUNTA(input4714[[#This Row],[Column1.1]:[Column1.7]])</f>
        <v>6</v>
      </c>
      <c r="J289" t="str">
        <f>ADDRESS(ROW(),input4714[[#This Row],[first col]]+1,4)&amp;":"&amp;ADDRESS(ROW(),input4714[[#This Row],[lastcol]],4)</f>
        <v>B289:F289</v>
      </c>
      <c r="K289" t="str">
        <f>ADDRESS(ROW(),input4714[[#This Row],[first col]],4)&amp;":"&amp;ADDRESS(ROW(),input4714[[#This Row],[lastcol]]-1,4)</f>
        <v>A289:E289</v>
      </c>
      <c r="L289" t="b" cm="1">
        <f t="array" aca="1" ref="L289" ca="1">SUMPRODUCT(--(INDIRECT(input4714[[#This Row],[range1]])&lt;INDIRECT(input4714[[#This Row],[range2]])))=COUNT(INDIRECT(input4714[[#This Row],[range1]]))</f>
        <v>0</v>
      </c>
      <c r="M289" t="b" cm="1">
        <f t="array" aca="1" ref="M289" ca="1">SUMPRODUCT(--(INDIRECT(input4714[[#This Row],[range1]])&gt;INDIRECT(input4714[[#This Row],[range2]])))=COUNT(INDIRECT(input4714[[#This Row],[range1]]))</f>
        <v>0</v>
      </c>
      <c r="N289" t="b">
        <f ca="1">IF(AND(NOT(input4714[[#This Row],[All DESC?]]),NOT(input4714[[#This Row],[All ASC?]])),FALSE(),TRUE())</f>
        <v>0</v>
      </c>
      <c r="O289" cm="1">
        <f t="array" aca="1" ref="O289" ca="1">IF(AND(input4714[[#This Row],[Safe Part 1]],(MAX(ABS((INDIRECT(input4714[[#This Row],[range2]]))-(INDIRECT(input4714[[#This Row],[range1]])))))&lt;=3),1,0)</f>
        <v>0</v>
      </c>
    </row>
    <row r="290" spans="1:15" x14ac:dyDescent="0.35">
      <c r="A290">
        <v>38</v>
      </c>
      <c r="B290">
        <v>39</v>
      </c>
      <c r="C290">
        <v>40</v>
      </c>
      <c r="D290">
        <v>38</v>
      </c>
      <c r="E290">
        <v>38</v>
      </c>
      <c r="H290">
        <f>1</f>
        <v>1</v>
      </c>
      <c r="I290">
        <f>COUNTA(input4714[[#This Row],[Column1.1]:[Column1.7]])</f>
        <v>5</v>
      </c>
      <c r="J290" t="str">
        <f>ADDRESS(ROW(),input4714[[#This Row],[first col]]+1,4)&amp;":"&amp;ADDRESS(ROW(),input4714[[#This Row],[lastcol]],4)</f>
        <v>B290:E290</v>
      </c>
      <c r="K290" t="str">
        <f>ADDRESS(ROW(),input4714[[#This Row],[first col]],4)&amp;":"&amp;ADDRESS(ROW(),input4714[[#This Row],[lastcol]]-1,4)</f>
        <v>A290:D290</v>
      </c>
      <c r="L290" t="b" cm="1">
        <f t="array" aca="1" ref="L290" ca="1">SUMPRODUCT(--(INDIRECT(input4714[[#This Row],[range1]])&lt;INDIRECT(input4714[[#This Row],[range2]])))=COUNT(INDIRECT(input4714[[#This Row],[range1]]))</f>
        <v>0</v>
      </c>
      <c r="M290" t="b" cm="1">
        <f t="array" aca="1" ref="M290" ca="1">SUMPRODUCT(--(INDIRECT(input4714[[#This Row],[range1]])&gt;INDIRECT(input4714[[#This Row],[range2]])))=COUNT(INDIRECT(input4714[[#This Row],[range1]]))</f>
        <v>0</v>
      </c>
      <c r="N290" t="b">
        <f ca="1">IF(AND(NOT(input4714[[#This Row],[All DESC?]]),NOT(input4714[[#This Row],[All ASC?]])),FALSE(),TRUE())</f>
        <v>0</v>
      </c>
      <c r="O290" cm="1">
        <f t="array" aca="1" ref="O290" ca="1">IF(AND(input4714[[#This Row],[Safe Part 1]],(MAX(ABS((INDIRECT(input4714[[#This Row],[range2]]))-(INDIRECT(input4714[[#This Row],[range1]])))))&lt;=3),1,0)</f>
        <v>0</v>
      </c>
    </row>
    <row r="291" spans="1:15" x14ac:dyDescent="0.35">
      <c r="A291">
        <v>62</v>
      </c>
      <c r="B291">
        <v>66</v>
      </c>
      <c r="C291">
        <v>67</v>
      </c>
      <c r="D291">
        <v>70</v>
      </c>
      <c r="E291">
        <v>73</v>
      </c>
      <c r="F291">
        <v>75</v>
      </c>
      <c r="G291">
        <v>79</v>
      </c>
      <c r="H291">
        <f>1</f>
        <v>1</v>
      </c>
      <c r="I291">
        <f>COUNTA(input4714[[#This Row],[Column1.1]:[Column1.7]])</f>
        <v>7</v>
      </c>
      <c r="J291" t="str">
        <f>ADDRESS(ROW(),input4714[[#This Row],[first col]]+1,4)&amp;":"&amp;ADDRESS(ROW(),input4714[[#This Row],[lastcol]],4)</f>
        <v>B291:G291</v>
      </c>
      <c r="K291" t="str">
        <f>ADDRESS(ROW(),input4714[[#This Row],[first col]],4)&amp;":"&amp;ADDRESS(ROW(),input4714[[#This Row],[lastcol]]-1,4)</f>
        <v>A291:F291</v>
      </c>
      <c r="L291" t="b" cm="1">
        <f t="array" aca="1" ref="L291" ca="1">SUMPRODUCT(--(INDIRECT(input4714[[#This Row],[range1]])&lt;INDIRECT(input4714[[#This Row],[range2]])))=COUNT(INDIRECT(input4714[[#This Row],[range1]]))</f>
        <v>0</v>
      </c>
      <c r="M291" t="b" cm="1">
        <f t="array" aca="1" ref="M291" ca="1">SUMPRODUCT(--(INDIRECT(input4714[[#This Row],[range1]])&gt;INDIRECT(input4714[[#This Row],[range2]])))=COUNT(INDIRECT(input4714[[#This Row],[range1]]))</f>
        <v>1</v>
      </c>
      <c r="N291" t="b">
        <f ca="1">IF(AND(NOT(input4714[[#This Row],[All DESC?]]),NOT(input4714[[#This Row],[All ASC?]])),FALSE(),TRUE())</f>
        <v>1</v>
      </c>
      <c r="O291" cm="1">
        <f t="array" aca="1" ref="O291" ca="1">IF(AND(input4714[[#This Row],[Safe Part 1]],(MAX(ABS((INDIRECT(input4714[[#This Row],[range2]]))-(INDIRECT(input4714[[#This Row],[range1]])))))&lt;=3),1,0)</f>
        <v>0</v>
      </c>
    </row>
    <row r="292" spans="1:15" x14ac:dyDescent="0.35">
      <c r="A292">
        <v>36</v>
      </c>
      <c r="B292">
        <v>30</v>
      </c>
      <c r="C292">
        <v>29</v>
      </c>
      <c r="D292">
        <v>27</v>
      </c>
      <c r="E292">
        <v>22</v>
      </c>
      <c r="F292">
        <v>20</v>
      </c>
      <c r="G292">
        <v>19</v>
      </c>
      <c r="H292">
        <f>1</f>
        <v>1</v>
      </c>
      <c r="I292">
        <f>COUNTA(input4714[[#This Row],[Column1.1]:[Column1.7]])</f>
        <v>7</v>
      </c>
      <c r="J292" t="str">
        <f>ADDRESS(ROW(),input4714[[#This Row],[first col]]+1,4)&amp;":"&amp;ADDRESS(ROW(),input4714[[#This Row],[lastcol]],4)</f>
        <v>B292:G292</v>
      </c>
      <c r="K292" t="str">
        <f>ADDRESS(ROW(),input4714[[#This Row],[first col]],4)&amp;":"&amp;ADDRESS(ROW(),input4714[[#This Row],[lastcol]]-1,4)</f>
        <v>A292:F292</v>
      </c>
      <c r="L292" t="b" cm="1">
        <f t="array" aca="1" ref="L292" ca="1">SUMPRODUCT(--(INDIRECT(input4714[[#This Row],[range1]])&lt;INDIRECT(input4714[[#This Row],[range2]])))=COUNT(INDIRECT(input4714[[#This Row],[range1]]))</f>
        <v>1</v>
      </c>
      <c r="M292" t="b" cm="1">
        <f t="array" aca="1" ref="M292" ca="1">SUMPRODUCT(--(INDIRECT(input4714[[#This Row],[range1]])&gt;INDIRECT(input4714[[#This Row],[range2]])))=COUNT(INDIRECT(input4714[[#This Row],[range1]]))</f>
        <v>0</v>
      </c>
      <c r="N292" t="b">
        <f ca="1">IF(AND(NOT(input4714[[#This Row],[All DESC?]]),NOT(input4714[[#This Row],[All ASC?]])),FALSE(),TRUE())</f>
        <v>1</v>
      </c>
      <c r="O292" cm="1">
        <f t="array" aca="1" ref="O292" ca="1">IF(AND(input4714[[#This Row],[Safe Part 1]],(MAX(ABS((INDIRECT(input4714[[#This Row],[range2]]))-(INDIRECT(input4714[[#This Row],[range1]])))))&lt;=3),1,0)</f>
        <v>0</v>
      </c>
    </row>
    <row r="293" spans="1:15" x14ac:dyDescent="0.35">
      <c r="A293">
        <v>86</v>
      </c>
      <c r="B293">
        <v>86</v>
      </c>
      <c r="C293">
        <v>86</v>
      </c>
      <c r="D293">
        <v>88</v>
      </c>
      <c r="E293">
        <v>90</v>
      </c>
      <c r="F293">
        <v>96</v>
      </c>
      <c r="H293">
        <f>1</f>
        <v>1</v>
      </c>
      <c r="I293">
        <f>COUNTA(input4714[[#This Row],[Column1.1]:[Column1.7]])</f>
        <v>6</v>
      </c>
      <c r="J293" t="str">
        <f>ADDRESS(ROW(),input4714[[#This Row],[first col]]+1,4)&amp;":"&amp;ADDRESS(ROW(),input4714[[#This Row],[lastcol]],4)</f>
        <v>B293:F293</v>
      </c>
      <c r="K293" t="str">
        <f>ADDRESS(ROW(),input4714[[#This Row],[first col]],4)&amp;":"&amp;ADDRESS(ROW(),input4714[[#This Row],[lastcol]]-1,4)</f>
        <v>A293:E293</v>
      </c>
      <c r="L293" t="b" cm="1">
        <f t="array" aca="1" ref="L293" ca="1">SUMPRODUCT(--(INDIRECT(input4714[[#This Row],[range1]])&lt;INDIRECT(input4714[[#This Row],[range2]])))=COUNT(INDIRECT(input4714[[#This Row],[range1]]))</f>
        <v>0</v>
      </c>
      <c r="M293" t="b" cm="1">
        <f t="array" aca="1" ref="M293" ca="1">SUMPRODUCT(--(INDIRECT(input4714[[#This Row],[range1]])&gt;INDIRECT(input4714[[#This Row],[range2]])))=COUNT(INDIRECT(input4714[[#This Row],[range1]]))</f>
        <v>0</v>
      </c>
      <c r="N293" t="b">
        <f ca="1">IF(AND(NOT(input4714[[#This Row],[All DESC?]]),NOT(input4714[[#This Row],[All ASC?]])),FALSE(),TRUE())</f>
        <v>0</v>
      </c>
      <c r="O293" cm="1">
        <f t="array" aca="1" ref="O293" ca="1">IF(AND(input4714[[#This Row],[Safe Part 1]],(MAX(ABS((INDIRECT(input4714[[#This Row],[range2]]))-(INDIRECT(input4714[[#This Row],[range1]])))))&lt;=3),1,0)</f>
        <v>0</v>
      </c>
    </row>
    <row r="294" spans="1:15" x14ac:dyDescent="0.35">
      <c r="A294">
        <v>28</v>
      </c>
      <c r="B294">
        <v>28</v>
      </c>
      <c r="C294">
        <v>25</v>
      </c>
      <c r="D294">
        <v>23</v>
      </c>
      <c r="E294">
        <v>20</v>
      </c>
      <c r="F294">
        <v>20</v>
      </c>
      <c r="H294">
        <f>1</f>
        <v>1</v>
      </c>
      <c r="I294">
        <f>COUNTA(input4714[[#This Row],[Column1.1]:[Column1.7]])</f>
        <v>6</v>
      </c>
      <c r="J294" t="str">
        <f>ADDRESS(ROW(),input4714[[#This Row],[first col]]+1,4)&amp;":"&amp;ADDRESS(ROW(),input4714[[#This Row],[lastcol]],4)</f>
        <v>B294:F294</v>
      </c>
      <c r="K294" t="str">
        <f>ADDRESS(ROW(),input4714[[#This Row],[first col]],4)&amp;":"&amp;ADDRESS(ROW(),input4714[[#This Row],[lastcol]]-1,4)</f>
        <v>A294:E294</v>
      </c>
      <c r="L294" t="b" cm="1">
        <f t="array" aca="1" ref="L294" ca="1">SUMPRODUCT(--(INDIRECT(input4714[[#This Row],[range1]])&lt;INDIRECT(input4714[[#This Row],[range2]])))=COUNT(INDIRECT(input4714[[#This Row],[range1]]))</f>
        <v>0</v>
      </c>
      <c r="M294" t="b" cm="1">
        <f t="array" aca="1" ref="M294" ca="1">SUMPRODUCT(--(INDIRECT(input4714[[#This Row],[range1]])&gt;INDIRECT(input4714[[#This Row],[range2]])))=COUNT(INDIRECT(input4714[[#This Row],[range1]]))</f>
        <v>0</v>
      </c>
      <c r="N294" t="b">
        <f ca="1">IF(AND(NOT(input4714[[#This Row],[All DESC?]]),NOT(input4714[[#This Row],[All ASC?]])),FALSE(),TRUE())</f>
        <v>0</v>
      </c>
      <c r="O294" cm="1">
        <f t="array" aca="1" ref="O294" ca="1">IF(AND(input4714[[#This Row],[Safe Part 1]],(MAX(ABS((INDIRECT(input4714[[#This Row],[range2]]))-(INDIRECT(input4714[[#This Row],[range1]])))))&lt;=3),1,0)</f>
        <v>0</v>
      </c>
    </row>
    <row r="295" spans="1:15" x14ac:dyDescent="0.35">
      <c r="A295">
        <v>31</v>
      </c>
      <c r="B295">
        <v>37</v>
      </c>
      <c r="C295">
        <v>41</v>
      </c>
      <c r="D295">
        <v>43</v>
      </c>
      <c r="E295">
        <v>45</v>
      </c>
      <c r="F295">
        <v>49</v>
      </c>
      <c r="H295">
        <f>1</f>
        <v>1</v>
      </c>
      <c r="I295">
        <f>COUNTA(input4714[[#This Row],[Column1.1]:[Column1.7]])</f>
        <v>6</v>
      </c>
      <c r="J295" t="str">
        <f>ADDRESS(ROW(),input4714[[#This Row],[first col]]+1,4)&amp;":"&amp;ADDRESS(ROW(),input4714[[#This Row],[lastcol]],4)</f>
        <v>B295:F295</v>
      </c>
      <c r="K295" t="str">
        <f>ADDRESS(ROW(),input4714[[#This Row],[first col]],4)&amp;":"&amp;ADDRESS(ROW(),input4714[[#This Row],[lastcol]]-1,4)</f>
        <v>A295:E295</v>
      </c>
      <c r="L295" t="b" cm="1">
        <f t="array" aca="1" ref="L295" ca="1">SUMPRODUCT(--(INDIRECT(input4714[[#This Row],[range1]])&lt;INDIRECT(input4714[[#This Row],[range2]])))=COUNT(INDIRECT(input4714[[#This Row],[range1]]))</f>
        <v>0</v>
      </c>
      <c r="M295" t="b" cm="1">
        <f t="array" aca="1" ref="M295" ca="1">SUMPRODUCT(--(INDIRECT(input4714[[#This Row],[range1]])&gt;INDIRECT(input4714[[#This Row],[range2]])))=COUNT(INDIRECT(input4714[[#This Row],[range1]]))</f>
        <v>1</v>
      </c>
      <c r="N295" t="b">
        <f ca="1">IF(AND(NOT(input4714[[#This Row],[All DESC?]]),NOT(input4714[[#This Row],[All ASC?]])),FALSE(),TRUE())</f>
        <v>1</v>
      </c>
      <c r="O295" cm="1">
        <f t="array" aca="1" ref="O295" ca="1">IF(AND(input4714[[#This Row],[Safe Part 1]],(MAX(ABS((INDIRECT(input4714[[#This Row],[range2]]))-(INDIRECT(input4714[[#This Row],[range1]])))))&lt;=3),1,0)</f>
        <v>0</v>
      </c>
    </row>
    <row r="296" spans="1:15" x14ac:dyDescent="0.35">
      <c r="A296">
        <v>88</v>
      </c>
      <c r="B296">
        <v>87</v>
      </c>
      <c r="C296">
        <v>84</v>
      </c>
      <c r="D296">
        <v>86</v>
      </c>
      <c r="E296">
        <v>87</v>
      </c>
      <c r="F296">
        <v>89</v>
      </c>
      <c r="G296">
        <v>89</v>
      </c>
      <c r="H296">
        <f>1</f>
        <v>1</v>
      </c>
      <c r="I296">
        <f>COUNTA(input4714[[#This Row],[Column1.1]:[Column1.7]])</f>
        <v>7</v>
      </c>
      <c r="J296" t="str">
        <f>ADDRESS(ROW(),input4714[[#This Row],[first col]]+1,4)&amp;":"&amp;ADDRESS(ROW(),input4714[[#This Row],[lastcol]],4)</f>
        <v>B296:G296</v>
      </c>
      <c r="K296" t="str">
        <f>ADDRESS(ROW(),input4714[[#This Row],[first col]],4)&amp;":"&amp;ADDRESS(ROW(),input4714[[#This Row],[lastcol]]-1,4)</f>
        <v>A296:F296</v>
      </c>
      <c r="L296" t="b" cm="1">
        <f t="array" aca="1" ref="L296" ca="1">SUMPRODUCT(--(INDIRECT(input4714[[#This Row],[range1]])&lt;INDIRECT(input4714[[#This Row],[range2]])))=COUNT(INDIRECT(input4714[[#This Row],[range1]]))</f>
        <v>0</v>
      </c>
      <c r="M296" t="b" cm="1">
        <f t="array" aca="1" ref="M296" ca="1">SUMPRODUCT(--(INDIRECT(input4714[[#This Row],[range1]])&gt;INDIRECT(input4714[[#This Row],[range2]])))=COUNT(INDIRECT(input4714[[#This Row],[range1]]))</f>
        <v>0</v>
      </c>
      <c r="N296" t="b">
        <f ca="1">IF(AND(NOT(input4714[[#This Row],[All DESC?]]),NOT(input4714[[#This Row],[All ASC?]])),FALSE(),TRUE())</f>
        <v>0</v>
      </c>
      <c r="O296" cm="1">
        <f t="array" aca="1" ref="O296" ca="1">IF(AND(input4714[[#This Row],[Safe Part 1]],(MAX(ABS((INDIRECT(input4714[[#This Row],[range2]]))-(INDIRECT(input4714[[#This Row],[range1]])))))&lt;=3),1,0)</f>
        <v>0</v>
      </c>
    </row>
    <row r="297" spans="1:15" x14ac:dyDescent="0.35">
      <c r="A297">
        <v>82</v>
      </c>
      <c r="B297">
        <v>82</v>
      </c>
      <c r="C297">
        <v>81</v>
      </c>
      <c r="D297">
        <v>78</v>
      </c>
      <c r="E297">
        <v>78</v>
      </c>
      <c r="F297">
        <v>76</v>
      </c>
      <c r="G297">
        <v>77</v>
      </c>
      <c r="H297">
        <f>1</f>
        <v>1</v>
      </c>
      <c r="I297">
        <f>COUNTA(input4714[[#This Row],[Column1.1]:[Column1.7]])</f>
        <v>7</v>
      </c>
      <c r="J297" t="str">
        <f>ADDRESS(ROW(),input4714[[#This Row],[first col]]+1,4)&amp;":"&amp;ADDRESS(ROW(),input4714[[#This Row],[lastcol]],4)</f>
        <v>B297:G297</v>
      </c>
      <c r="K297" t="str">
        <f>ADDRESS(ROW(),input4714[[#This Row],[first col]],4)&amp;":"&amp;ADDRESS(ROW(),input4714[[#This Row],[lastcol]]-1,4)</f>
        <v>A297:F297</v>
      </c>
      <c r="L297" t="b" cm="1">
        <f t="array" aca="1" ref="L297" ca="1">SUMPRODUCT(--(INDIRECT(input4714[[#This Row],[range1]])&lt;INDIRECT(input4714[[#This Row],[range2]])))=COUNT(INDIRECT(input4714[[#This Row],[range1]]))</f>
        <v>0</v>
      </c>
      <c r="M297" t="b" cm="1">
        <f t="array" aca="1" ref="M297" ca="1">SUMPRODUCT(--(INDIRECT(input4714[[#This Row],[range1]])&gt;INDIRECT(input4714[[#This Row],[range2]])))=COUNT(INDIRECT(input4714[[#This Row],[range1]]))</f>
        <v>0</v>
      </c>
      <c r="N297" t="b">
        <f ca="1">IF(AND(NOT(input4714[[#This Row],[All DESC?]]),NOT(input4714[[#This Row],[All ASC?]])),FALSE(),TRUE())</f>
        <v>0</v>
      </c>
      <c r="O297" cm="1">
        <f t="array" aca="1" ref="O297" ca="1">IF(AND(input4714[[#This Row],[Safe Part 1]],(MAX(ABS((INDIRECT(input4714[[#This Row],[range2]]))-(INDIRECT(input4714[[#This Row],[range1]])))))&lt;=3),1,0)</f>
        <v>0</v>
      </c>
    </row>
    <row r="298" spans="1:15" x14ac:dyDescent="0.35">
      <c r="A298">
        <v>43</v>
      </c>
      <c r="B298">
        <v>41</v>
      </c>
      <c r="C298">
        <v>46</v>
      </c>
      <c r="D298">
        <v>49</v>
      </c>
      <c r="E298">
        <v>52</v>
      </c>
      <c r="F298">
        <v>55</v>
      </c>
      <c r="G298">
        <v>56</v>
      </c>
      <c r="H298">
        <f>1</f>
        <v>1</v>
      </c>
      <c r="I298">
        <f>COUNTA(input4714[[#This Row],[Column1.1]:[Column1.7]])</f>
        <v>7</v>
      </c>
      <c r="J298" t="str">
        <f>ADDRESS(ROW(),input4714[[#This Row],[first col]]+1,4)&amp;":"&amp;ADDRESS(ROW(),input4714[[#This Row],[lastcol]],4)</f>
        <v>B298:G298</v>
      </c>
      <c r="K298" t="str">
        <f>ADDRESS(ROW(),input4714[[#This Row],[first col]],4)&amp;":"&amp;ADDRESS(ROW(),input4714[[#This Row],[lastcol]]-1,4)</f>
        <v>A298:F298</v>
      </c>
      <c r="L298" t="b" cm="1">
        <f t="array" aca="1" ref="L298" ca="1">SUMPRODUCT(--(INDIRECT(input4714[[#This Row],[range1]])&lt;INDIRECT(input4714[[#This Row],[range2]])))=COUNT(INDIRECT(input4714[[#This Row],[range1]]))</f>
        <v>0</v>
      </c>
      <c r="M298" t="b" cm="1">
        <f t="array" aca="1" ref="M298" ca="1">SUMPRODUCT(--(INDIRECT(input4714[[#This Row],[range1]])&gt;INDIRECT(input4714[[#This Row],[range2]])))=COUNT(INDIRECT(input4714[[#This Row],[range1]]))</f>
        <v>0</v>
      </c>
      <c r="N298" t="b">
        <f ca="1">IF(AND(NOT(input4714[[#This Row],[All DESC?]]),NOT(input4714[[#This Row],[All ASC?]])),FALSE(),TRUE())</f>
        <v>0</v>
      </c>
      <c r="O298" cm="1">
        <f t="array" aca="1" ref="O298" ca="1">IF(AND(input4714[[#This Row],[Safe Part 1]],(MAX(ABS((INDIRECT(input4714[[#This Row],[range2]]))-(INDIRECT(input4714[[#This Row],[range1]])))))&lt;=3),1,0)</f>
        <v>0</v>
      </c>
    </row>
    <row r="299" spans="1:15" x14ac:dyDescent="0.35">
      <c r="A299">
        <v>62</v>
      </c>
      <c r="B299">
        <v>64</v>
      </c>
      <c r="C299">
        <v>66</v>
      </c>
      <c r="D299">
        <v>70</v>
      </c>
      <c r="E299">
        <v>71</v>
      </c>
      <c r="F299">
        <v>74</v>
      </c>
      <c r="G299">
        <v>75</v>
      </c>
      <c r="H299">
        <f>1</f>
        <v>1</v>
      </c>
      <c r="I299">
        <f>COUNTA(input4714[[#This Row],[Column1.1]:[Column1.7]])</f>
        <v>7</v>
      </c>
      <c r="J299" t="str">
        <f>ADDRESS(ROW(),input4714[[#This Row],[first col]]+1,4)&amp;":"&amp;ADDRESS(ROW(),input4714[[#This Row],[lastcol]],4)</f>
        <v>B299:G299</v>
      </c>
      <c r="K299" t="str">
        <f>ADDRESS(ROW(),input4714[[#This Row],[first col]],4)&amp;":"&amp;ADDRESS(ROW(),input4714[[#This Row],[lastcol]]-1,4)</f>
        <v>A299:F299</v>
      </c>
      <c r="L299" t="b" cm="1">
        <f t="array" aca="1" ref="L299" ca="1">SUMPRODUCT(--(INDIRECT(input4714[[#This Row],[range1]])&lt;INDIRECT(input4714[[#This Row],[range2]])))=COUNT(INDIRECT(input4714[[#This Row],[range1]]))</f>
        <v>0</v>
      </c>
      <c r="M299" t="b" cm="1">
        <f t="array" aca="1" ref="M299" ca="1">SUMPRODUCT(--(INDIRECT(input4714[[#This Row],[range1]])&gt;INDIRECT(input4714[[#This Row],[range2]])))=COUNT(INDIRECT(input4714[[#This Row],[range1]]))</f>
        <v>1</v>
      </c>
      <c r="N299" t="b">
        <f ca="1">IF(AND(NOT(input4714[[#This Row],[All DESC?]]),NOT(input4714[[#This Row],[All ASC?]])),FALSE(),TRUE())</f>
        <v>1</v>
      </c>
      <c r="O299" cm="1">
        <f t="array" aca="1" ref="O299" ca="1">IF(AND(input4714[[#This Row],[Safe Part 1]],(MAX(ABS((INDIRECT(input4714[[#This Row],[range2]]))-(INDIRECT(input4714[[#This Row],[range1]])))))&lt;=3),1,0)</f>
        <v>0</v>
      </c>
    </row>
    <row r="300" spans="1:15" x14ac:dyDescent="0.35">
      <c r="A300">
        <v>69</v>
      </c>
      <c r="B300">
        <v>76</v>
      </c>
      <c r="C300">
        <v>73</v>
      </c>
      <c r="D300">
        <v>75</v>
      </c>
      <c r="E300">
        <v>76</v>
      </c>
      <c r="F300">
        <v>78</v>
      </c>
      <c r="G300">
        <v>78</v>
      </c>
      <c r="H300">
        <f>1</f>
        <v>1</v>
      </c>
      <c r="I300">
        <f>COUNTA(input4714[[#This Row],[Column1.1]:[Column1.7]])</f>
        <v>7</v>
      </c>
      <c r="J300" t="str">
        <f>ADDRESS(ROW(),input4714[[#This Row],[first col]]+1,4)&amp;":"&amp;ADDRESS(ROW(),input4714[[#This Row],[lastcol]],4)</f>
        <v>B300:G300</v>
      </c>
      <c r="K300" t="str">
        <f>ADDRESS(ROW(),input4714[[#This Row],[first col]],4)&amp;":"&amp;ADDRESS(ROW(),input4714[[#This Row],[lastcol]]-1,4)</f>
        <v>A300:F300</v>
      </c>
      <c r="L300" t="b" cm="1">
        <f t="array" aca="1" ref="L300" ca="1">SUMPRODUCT(--(INDIRECT(input4714[[#This Row],[range1]])&lt;INDIRECT(input4714[[#This Row],[range2]])))=COUNT(INDIRECT(input4714[[#This Row],[range1]]))</f>
        <v>0</v>
      </c>
      <c r="M300" t="b" cm="1">
        <f t="array" aca="1" ref="M300" ca="1">SUMPRODUCT(--(INDIRECT(input4714[[#This Row],[range1]])&gt;INDIRECT(input4714[[#This Row],[range2]])))=COUNT(INDIRECT(input4714[[#This Row],[range1]]))</f>
        <v>0</v>
      </c>
      <c r="N300" t="b">
        <f ca="1">IF(AND(NOT(input4714[[#This Row],[All DESC?]]),NOT(input4714[[#This Row],[All ASC?]])),FALSE(),TRUE())</f>
        <v>0</v>
      </c>
      <c r="O300" cm="1">
        <f t="array" aca="1" ref="O300" ca="1">IF(AND(input4714[[#This Row],[Safe Part 1]],(MAX(ABS((INDIRECT(input4714[[#This Row],[range2]]))-(INDIRECT(input4714[[#This Row],[range1]])))))&lt;=3),1,0)</f>
        <v>0</v>
      </c>
    </row>
    <row r="301" spans="1:15" x14ac:dyDescent="0.35">
      <c r="A301">
        <v>94</v>
      </c>
      <c r="B301">
        <v>88</v>
      </c>
      <c r="C301">
        <v>85</v>
      </c>
      <c r="D301">
        <v>82</v>
      </c>
      <c r="E301">
        <v>82</v>
      </c>
      <c r="F301">
        <v>79</v>
      </c>
      <c r="G301">
        <v>79</v>
      </c>
      <c r="H301">
        <f>1</f>
        <v>1</v>
      </c>
      <c r="I301">
        <f>COUNTA(input4714[[#This Row],[Column1.1]:[Column1.7]])</f>
        <v>7</v>
      </c>
      <c r="J301" t="str">
        <f>ADDRESS(ROW(),input4714[[#This Row],[first col]]+1,4)&amp;":"&amp;ADDRESS(ROW(),input4714[[#This Row],[lastcol]],4)</f>
        <v>B301:G301</v>
      </c>
      <c r="K301" t="str">
        <f>ADDRESS(ROW(),input4714[[#This Row],[first col]],4)&amp;":"&amp;ADDRESS(ROW(),input4714[[#This Row],[lastcol]]-1,4)</f>
        <v>A301:F301</v>
      </c>
      <c r="L301" t="b" cm="1">
        <f t="array" aca="1" ref="L301" ca="1">SUMPRODUCT(--(INDIRECT(input4714[[#This Row],[range1]])&lt;INDIRECT(input4714[[#This Row],[range2]])))=COUNT(INDIRECT(input4714[[#This Row],[range1]]))</f>
        <v>0</v>
      </c>
      <c r="M301" t="b" cm="1">
        <f t="array" aca="1" ref="M301" ca="1">SUMPRODUCT(--(INDIRECT(input4714[[#This Row],[range1]])&gt;INDIRECT(input4714[[#This Row],[range2]])))=COUNT(INDIRECT(input4714[[#This Row],[range1]]))</f>
        <v>0</v>
      </c>
      <c r="N301" t="b">
        <f ca="1">IF(AND(NOT(input4714[[#This Row],[All DESC?]]),NOT(input4714[[#This Row],[All ASC?]])),FALSE(),TRUE())</f>
        <v>0</v>
      </c>
      <c r="O301" cm="1">
        <f t="array" aca="1" ref="O301" ca="1">IF(AND(input4714[[#This Row],[Safe Part 1]],(MAX(ABS((INDIRECT(input4714[[#This Row],[range2]]))-(INDIRECT(input4714[[#This Row],[range1]])))))&lt;=3),1,0)</f>
        <v>0</v>
      </c>
    </row>
    <row r="302" spans="1:15" x14ac:dyDescent="0.35">
      <c r="A302">
        <v>37</v>
      </c>
      <c r="B302">
        <v>30</v>
      </c>
      <c r="C302">
        <v>28</v>
      </c>
      <c r="D302">
        <v>27</v>
      </c>
      <c r="E302">
        <v>21</v>
      </c>
      <c r="H302">
        <f>1</f>
        <v>1</v>
      </c>
      <c r="I302">
        <f>COUNTA(input4714[[#This Row],[Column1.1]:[Column1.7]])</f>
        <v>5</v>
      </c>
      <c r="J302" t="str">
        <f>ADDRESS(ROW(),input4714[[#This Row],[first col]]+1,4)&amp;":"&amp;ADDRESS(ROW(),input4714[[#This Row],[lastcol]],4)</f>
        <v>B302:E302</v>
      </c>
      <c r="K302" t="str">
        <f>ADDRESS(ROW(),input4714[[#This Row],[first col]],4)&amp;":"&amp;ADDRESS(ROW(),input4714[[#This Row],[lastcol]]-1,4)</f>
        <v>A302:D302</v>
      </c>
      <c r="L302" t="b" cm="1">
        <f t="array" aca="1" ref="L302" ca="1">SUMPRODUCT(--(INDIRECT(input4714[[#This Row],[range1]])&lt;INDIRECT(input4714[[#This Row],[range2]])))=COUNT(INDIRECT(input4714[[#This Row],[range1]]))</f>
        <v>1</v>
      </c>
      <c r="M302" t="b" cm="1">
        <f t="array" aca="1" ref="M302" ca="1">SUMPRODUCT(--(INDIRECT(input4714[[#This Row],[range1]])&gt;INDIRECT(input4714[[#This Row],[range2]])))=COUNT(INDIRECT(input4714[[#This Row],[range1]]))</f>
        <v>0</v>
      </c>
      <c r="N302" t="b">
        <f ca="1">IF(AND(NOT(input4714[[#This Row],[All DESC?]]),NOT(input4714[[#This Row],[All ASC?]])),FALSE(),TRUE())</f>
        <v>1</v>
      </c>
      <c r="O302" cm="1">
        <f t="array" aca="1" ref="O302" ca="1">IF(AND(input4714[[#This Row],[Safe Part 1]],(MAX(ABS((INDIRECT(input4714[[#This Row],[range2]]))-(INDIRECT(input4714[[#This Row],[range1]])))))&lt;=3),1,0)</f>
        <v>0</v>
      </c>
    </row>
    <row r="303" spans="1:15" x14ac:dyDescent="0.35">
      <c r="A303">
        <v>11</v>
      </c>
      <c r="B303">
        <v>11</v>
      </c>
      <c r="C303">
        <v>9</v>
      </c>
      <c r="D303">
        <v>7</v>
      </c>
      <c r="E303">
        <v>2</v>
      </c>
      <c r="H303">
        <f>1</f>
        <v>1</v>
      </c>
      <c r="I303">
        <f>COUNTA(input4714[[#This Row],[Column1.1]:[Column1.7]])</f>
        <v>5</v>
      </c>
      <c r="J303" t="str">
        <f>ADDRESS(ROW(),input4714[[#This Row],[first col]]+1,4)&amp;":"&amp;ADDRESS(ROW(),input4714[[#This Row],[lastcol]],4)</f>
        <v>B303:E303</v>
      </c>
      <c r="K303" t="str">
        <f>ADDRESS(ROW(),input4714[[#This Row],[first col]],4)&amp;":"&amp;ADDRESS(ROW(),input4714[[#This Row],[lastcol]]-1,4)</f>
        <v>A303:D303</v>
      </c>
      <c r="L303" t="b" cm="1">
        <f t="array" aca="1" ref="L303" ca="1">SUMPRODUCT(--(INDIRECT(input4714[[#This Row],[range1]])&lt;INDIRECT(input4714[[#This Row],[range2]])))=COUNT(INDIRECT(input4714[[#This Row],[range1]]))</f>
        <v>0</v>
      </c>
      <c r="M303" t="b" cm="1">
        <f t="array" aca="1" ref="M303" ca="1">SUMPRODUCT(--(INDIRECT(input4714[[#This Row],[range1]])&gt;INDIRECT(input4714[[#This Row],[range2]])))=COUNT(INDIRECT(input4714[[#This Row],[range1]]))</f>
        <v>0</v>
      </c>
      <c r="N303" t="b">
        <f ca="1">IF(AND(NOT(input4714[[#This Row],[All DESC?]]),NOT(input4714[[#This Row],[All ASC?]])),FALSE(),TRUE())</f>
        <v>0</v>
      </c>
      <c r="O303" cm="1">
        <f t="array" aca="1" ref="O303" ca="1">IF(AND(input4714[[#This Row],[Safe Part 1]],(MAX(ABS((INDIRECT(input4714[[#This Row],[range2]]))-(INDIRECT(input4714[[#This Row],[range1]])))))&lt;=3),1,0)</f>
        <v>0</v>
      </c>
    </row>
    <row r="304" spans="1:15" x14ac:dyDescent="0.35">
      <c r="A304">
        <v>31</v>
      </c>
      <c r="B304">
        <v>27</v>
      </c>
      <c r="C304">
        <v>26</v>
      </c>
      <c r="D304">
        <v>23</v>
      </c>
      <c r="E304">
        <v>22</v>
      </c>
      <c r="F304">
        <v>22</v>
      </c>
      <c r="G304">
        <v>19</v>
      </c>
      <c r="H304">
        <f>1</f>
        <v>1</v>
      </c>
      <c r="I304">
        <f>COUNTA(input4714[[#This Row],[Column1.1]:[Column1.7]])</f>
        <v>7</v>
      </c>
      <c r="J304" t="str">
        <f>ADDRESS(ROW(),input4714[[#This Row],[first col]]+1,4)&amp;":"&amp;ADDRESS(ROW(),input4714[[#This Row],[lastcol]],4)</f>
        <v>B304:G304</v>
      </c>
      <c r="K304" t="str">
        <f>ADDRESS(ROW(),input4714[[#This Row],[first col]],4)&amp;":"&amp;ADDRESS(ROW(),input4714[[#This Row],[lastcol]]-1,4)</f>
        <v>A304:F304</v>
      </c>
      <c r="L304" t="b" cm="1">
        <f t="array" aca="1" ref="L304" ca="1">SUMPRODUCT(--(INDIRECT(input4714[[#This Row],[range1]])&lt;INDIRECT(input4714[[#This Row],[range2]])))=COUNT(INDIRECT(input4714[[#This Row],[range1]]))</f>
        <v>0</v>
      </c>
      <c r="M304" t="b" cm="1">
        <f t="array" aca="1" ref="M304" ca="1">SUMPRODUCT(--(INDIRECT(input4714[[#This Row],[range1]])&gt;INDIRECT(input4714[[#This Row],[range2]])))=COUNT(INDIRECT(input4714[[#This Row],[range1]]))</f>
        <v>0</v>
      </c>
      <c r="N304" t="b">
        <f ca="1">IF(AND(NOT(input4714[[#This Row],[All DESC?]]),NOT(input4714[[#This Row],[All ASC?]])),FALSE(),TRUE())</f>
        <v>0</v>
      </c>
      <c r="O304" cm="1">
        <f t="array" aca="1" ref="O304" ca="1">IF(AND(input4714[[#This Row],[Safe Part 1]],(MAX(ABS((INDIRECT(input4714[[#This Row],[range2]]))-(INDIRECT(input4714[[#This Row],[range1]])))))&lt;=3),1,0)</f>
        <v>0</v>
      </c>
    </row>
    <row r="305" spans="1:15" x14ac:dyDescent="0.35">
      <c r="A305">
        <v>52</v>
      </c>
      <c r="B305">
        <v>48</v>
      </c>
      <c r="C305">
        <v>46</v>
      </c>
      <c r="D305">
        <v>45</v>
      </c>
      <c r="E305">
        <v>47</v>
      </c>
      <c r="F305">
        <v>45</v>
      </c>
      <c r="G305">
        <v>43</v>
      </c>
      <c r="H305">
        <f>1</f>
        <v>1</v>
      </c>
      <c r="I305">
        <f>COUNTA(input4714[[#This Row],[Column1.1]:[Column1.7]])</f>
        <v>7</v>
      </c>
      <c r="J305" t="str">
        <f>ADDRESS(ROW(),input4714[[#This Row],[first col]]+1,4)&amp;":"&amp;ADDRESS(ROW(),input4714[[#This Row],[lastcol]],4)</f>
        <v>B305:G305</v>
      </c>
      <c r="K305" t="str">
        <f>ADDRESS(ROW(),input4714[[#This Row],[first col]],4)&amp;":"&amp;ADDRESS(ROW(),input4714[[#This Row],[lastcol]]-1,4)</f>
        <v>A305:F305</v>
      </c>
      <c r="L305" t="b" cm="1">
        <f t="array" aca="1" ref="L305" ca="1">SUMPRODUCT(--(INDIRECT(input4714[[#This Row],[range1]])&lt;INDIRECT(input4714[[#This Row],[range2]])))=COUNT(INDIRECT(input4714[[#This Row],[range1]]))</f>
        <v>0</v>
      </c>
      <c r="M305" t="b" cm="1">
        <f t="array" aca="1" ref="M305" ca="1">SUMPRODUCT(--(INDIRECT(input4714[[#This Row],[range1]])&gt;INDIRECT(input4714[[#This Row],[range2]])))=COUNT(INDIRECT(input4714[[#This Row],[range1]]))</f>
        <v>0</v>
      </c>
      <c r="N305" t="b">
        <f ca="1">IF(AND(NOT(input4714[[#This Row],[All DESC?]]),NOT(input4714[[#This Row],[All ASC?]])),FALSE(),TRUE())</f>
        <v>0</v>
      </c>
      <c r="O305" cm="1">
        <f t="array" aca="1" ref="O305" ca="1">IF(AND(input4714[[#This Row],[Safe Part 1]],(MAX(ABS((INDIRECT(input4714[[#This Row],[range2]]))-(INDIRECT(input4714[[#This Row],[range1]])))))&lt;=3),1,0)</f>
        <v>0</v>
      </c>
    </row>
    <row r="306" spans="1:15" x14ac:dyDescent="0.35">
      <c r="A306">
        <v>59</v>
      </c>
      <c r="B306">
        <v>53</v>
      </c>
      <c r="C306">
        <v>51</v>
      </c>
      <c r="D306">
        <v>47</v>
      </c>
      <c r="E306">
        <v>44</v>
      </c>
      <c r="F306">
        <v>41</v>
      </c>
      <c r="G306">
        <v>39</v>
      </c>
      <c r="H306">
        <f>1</f>
        <v>1</v>
      </c>
      <c r="I306">
        <f>COUNTA(input4714[[#This Row],[Column1.1]:[Column1.7]])</f>
        <v>7</v>
      </c>
      <c r="J306" t="str">
        <f>ADDRESS(ROW(),input4714[[#This Row],[first col]]+1,4)&amp;":"&amp;ADDRESS(ROW(),input4714[[#This Row],[lastcol]],4)</f>
        <v>B306:G306</v>
      </c>
      <c r="K306" t="str">
        <f>ADDRESS(ROW(),input4714[[#This Row],[first col]],4)&amp;":"&amp;ADDRESS(ROW(),input4714[[#This Row],[lastcol]]-1,4)</f>
        <v>A306:F306</v>
      </c>
      <c r="L306" t="b" cm="1">
        <f t="array" aca="1" ref="L306" ca="1">SUMPRODUCT(--(INDIRECT(input4714[[#This Row],[range1]])&lt;INDIRECT(input4714[[#This Row],[range2]])))=COUNT(INDIRECT(input4714[[#This Row],[range1]]))</f>
        <v>1</v>
      </c>
      <c r="M306" t="b" cm="1">
        <f t="array" aca="1" ref="M306" ca="1">SUMPRODUCT(--(INDIRECT(input4714[[#This Row],[range1]])&gt;INDIRECT(input4714[[#This Row],[range2]])))=COUNT(INDIRECT(input4714[[#This Row],[range1]]))</f>
        <v>0</v>
      </c>
      <c r="N306" t="b">
        <f ca="1">IF(AND(NOT(input4714[[#This Row],[All DESC?]]),NOT(input4714[[#This Row],[All ASC?]])),FALSE(),TRUE())</f>
        <v>1</v>
      </c>
      <c r="O306" cm="1">
        <f t="array" aca="1" ref="O306" ca="1">IF(AND(input4714[[#This Row],[Safe Part 1]],(MAX(ABS((INDIRECT(input4714[[#This Row],[range2]]))-(INDIRECT(input4714[[#This Row],[range1]])))))&lt;=3),1,0)</f>
        <v>0</v>
      </c>
    </row>
    <row r="307" spans="1:15" x14ac:dyDescent="0.35">
      <c r="A307">
        <v>66</v>
      </c>
      <c r="B307">
        <v>64</v>
      </c>
      <c r="C307">
        <v>67</v>
      </c>
      <c r="D307">
        <v>69</v>
      </c>
      <c r="E307">
        <v>71</v>
      </c>
      <c r="F307">
        <v>73</v>
      </c>
      <c r="G307">
        <v>73</v>
      </c>
      <c r="H307">
        <f>1</f>
        <v>1</v>
      </c>
      <c r="I307">
        <f>COUNTA(input4714[[#This Row],[Column1.1]:[Column1.7]])</f>
        <v>7</v>
      </c>
      <c r="J307" t="str">
        <f>ADDRESS(ROW(),input4714[[#This Row],[first col]]+1,4)&amp;":"&amp;ADDRESS(ROW(),input4714[[#This Row],[lastcol]],4)</f>
        <v>B307:G307</v>
      </c>
      <c r="K307" t="str">
        <f>ADDRESS(ROW(),input4714[[#This Row],[first col]],4)&amp;":"&amp;ADDRESS(ROW(),input4714[[#This Row],[lastcol]]-1,4)</f>
        <v>A307:F307</v>
      </c>
      <c r="L307" t="b" cm="1">
        <f t="array" aca="1" ref="L307" ca="1">SUMPRODUCT(--(INDIRECT(input4714[[#This Row],[range1]])&lt;INDIRECT(input4714[[#This Row],[range2]])))=COUNT(INDIRECT(input4714[[#This Row],[range1]]))</f>
        <v>0</v>
      </c>
      <c r="M307" t="b" cm="1">
        <f t="array" aca="1" ref="M307" ca="1">SUMPRODUCT(--(INDIRECT(input4714[[#This Row],[range1]])&gt;INDIRECT(input4714[[#This Row],[range2]])))=COUNT(INDIRECT(input4714[[#This Row],[range1]]))</f>
        <v>0</v>
      </c>
      <c r="N307" t="b">
        <f ca="1">IF(AND(NOT(input4714[[#This Row],[All DESC?]]),NOT(input4714[[#This Row],[All ASC?]])),FALSE(),TRUE())</f>
        <v>0</v>
      </c>
      <c r="O307" cm="1">
        <f t="array" aca="1" ref="O307" ca="1">IF(AND(input4714[[#This Row],[Safe Part 1]],(MAX(ABS((INDIRECT(input4714[[#This Row],[range2]]))-(INDIRECT(input4714[[#This Row],[range1]])))))&lt;=3),1,0)</f>
        <v>0</v>
      </c>
    </row>
    <row r="308" spans="1:15" x14ac:dyDescent="0.35">
      <c r="A308">
        <v>68</v>
      </c>
      <c r="B308">
        <v>68</v>
      </c>
      <c r="C308">
        <v>71</v>
      </c>
      <c r="D308">
        <v>72</v>
      </c>
      <c r="E308">
        <v>73</v>
      </c>
      <c r="F308">
        <v>74</v>
      </c>
      <c r="G308">
        <v>72</v>
      </c>
      <c r="H308">
        <f>1</f>
        <v>1</v>
      </c>
      <c r="I308">
        <f>COUNTA(input4714[[#This Row],[Column1.1]:[Column1.7]])</f>
        <v>7</v>
      </c>
      <c r="J308" t="str">
        <f>ADDRESS(ROW(),input4714[[#This Row],[first col]]+1,4)&amp;":"&amp;ADDRESS(ROW(),input4714[[#This Row],[lastcol]],4)</f>
        <v>B308:G308</v>
      </c>
      <c r="K308" t="str">
        <f>ADDRESS(ROW(),input4714[[#This Row],[first col]],4)&amp;":"&amp;ADDRESS(ROW(),input4714[[#This Row],[lastcol]]-1,4)</f>
        <v>A308:F308</v>
      </c>
      <c r="L308" t="b" cm="1">
        <f t="array" aca="1" ref="L308" ca="1">SUMPRODUCT(--(INDIRECT(input4714[[#This Row],[range1]])&lt;INDIRECT(input4714[[#This Row],[range2]])))=COUNT(INDIRECT(input4714[[#This Row],[range1]]))</f>
        <v>0</v>
      </c>
      <c r="M308" t="b" cm="1">
        <f t="array" aca="1" ref="M308" ca="1">SUMPRODUCT(--(INDIRECT(input4714[[#This Row],[range1]])&gt;INDIRECT(input4714[[#This Row],[range2]])))=COUNT(INDIRECT(input4714[[#This Row],[range1]]))</f>
        <v>0</v>
      </c>
      <c r="N308" t="b">
        <f ca="1">IF(AND(NOT(input4714[[#This Row],[All DESC?]]),NOT(input4714[[#This Row],[All ASC?]])),FALSE(),TRUE())</f>
        <v>0</v>
      </c>
      <c r="O308" cm="1">
        <f t="array" aca="1" ref="O308" ca="1">IF(AND(input4714[[#This Row],[Safe Part 1]],(MAX(ABS((INDIRECT(input4714[[#This Row],[range2]]))-(INDIRECT(input4714[[#This Row],[range1]])))))&lt;=3),1,0)</f>
        <v>0</v>
      </c>
    </row>
    <row r="309" spans="1:15" x14ac:dyDescent="0.35">
      <c r="A309">
        <v>64</v>
      </c>
      <c r="B309">
        <v>57</v>
      </c>
      <c r="C309">
        <v>60</v>
      </c>
      <c r="D309">
        <v>57</v>
      </c>
      <c r="E309">
        <v>56</v>
      </c>
      <c r="F309">
        <v>57</v>
      </c>
      <c r="H309">
        <f>1</f>
        <v>1</v>
      </c>
      <c r="I309">
        <f>COUNTA(input4714[[#This Row],[Column1.1]:[Column1.7]])</f>
        <v>6</v>
      </c>
      <c r="J309" t="str">
        <f>ADDRESS(ROW(),input4714[[#This Row],[first col]]+1,4)&amp;":"&amp;ADDRESS(ROW(),input4714[[#This Row],[lastcol]],4)</f>
        <v>B309:F309</v>
      </c>
      <c r="K309" t="str">
        <f>ADDRESS(ROW(),input4714[[#This Row],[first col]],4)&amp;":"&amp;ADDRESS(ROW(),input4714[[#This Row],[lastcol]]-1,4)</f>
        <v>A309:E309</v>
      </c>
      <c r="L309" t="b" cm="1">
        <f t="array" aca="1" ref="L309" ca="1">SUMPRODUCT(--(INDIRECT(input4714[[#This Row],[range1]])&lt;INDIRECT(input4714[[#This Row],[range2]])))=COUNT(INDIRECT(input4714[[#This Row],[range1]]))</f>
        <v>0</v>
      </c>
      <c r="M309" t="b" cm="1">
        <f t="array" aca="1" ref="M309" ca="1">SUMPRODUCT(--(INDIRECT(input4714[[#This Row],[range1]])&gt;INDIRECT(input4714[[#This Row],[range2]])))=COUNT(INDIRECT(input4714[[#This Row],[range1]]))</f>
        <v>0</v>
      </c>
      <c r="N309" t="b">
        <f ca="1">IF(AND(NOT(input4714[[#This Row],[All DESC?]]),NOT(input4714[[#This Row],[All ASC?]])),FALSE(),TRUE())</f>
        <v>0</v>
      </c>
      <c r="O309" cm="1">
        <f t="array" aca="1" ref="O309" ca="1">IF(AND(input4714[[#This Row],[Safe Part 1]],(MAX(ABS((INDIRECT(input4714[[#This Row],[range2]]))-(INDIRECT(input4714[[#This Row],[range1]])))))&lt;=3),1,0)</f>
        <v>0</v>
      </c>
    </row>
    <row r="310" spans="1:15" x14ac:dyDescent="0.35">
      <c r="A310">
        <v>55</v>
      </c>
      <c r="B310">
        <v>61</v>
      </c>
      <c r="C310">
        <v>64</v>
      </c>
      <c r="D310">
        <v>65</v>
      </c>
      <c r="E310">
        <v>72</v>
      </c>
      <c r="F310">
        <v>75</v>
      </c>
      <c r="G310">
        <v>77</v>
      </c>
      <c r="H310">
        <f>1</f>
        <v>1</v>
      </c>
      <c r="I310">
        <f>COUNTA(input4714[[#This Row],[Column1.1]:[Column1.7]])</f>
        <v>7</v>
      </c>
      <c r="J310" t="str">
        <f>ADDRESS(ROW(),input4714[[#This Row],[first col]]+1,4)&amp;":"&amp;ADDRESS(ROW(),input4714[[#This Row],[lastcol]],4)</f>
        <v>B310:G310</v>
      </c>
      <c r="K310" t="str">
        <f>ADDRESS(ROW(),input4714[[#This Row],[first col]],4)&amp;":"&amp;ADDRESS(ROW(),input4714[[#This Row],[lastcol]]-1,4)</f>
        <v>A310:F310</v>
      </c>
      <c r="L310" t="b" cm="1">
        <f t="array" aca="1" ref="L310" ca="1">SUMPRODUCT(--(INDIRECT(input4714[[#This Row],[range1]])&lt;INDIRECT(input4714[[#This Row],[range2]])))=COUNT(INDIRECT(input4714[[#This Row],[range1]]))</f>
        <v>0</v>
      </c>
      <c r="M310" t="b" cm="1">
        <f t="array" aca="1" ref="M310" ca="1">SUMPRODUCT(--(INDIRECT(input4714[[#This Row],[range1]])&gt;INDIRECT(input4714[[#This Row],[range2]])))=COUNT(INDIRECT(input4714[[#This Row],[range1]]))</f>
        <v>1</v>
      </c>
      <c r="N310" t="b">
        <f ca="1">IF(AND(NOT(input4714[[#This Row],[All DESC?]]),NOT(input4714[[#This Row],[All ASC?]])),FALSE(),TRUE())</f>
        <v>1</v>
      </c>
      <c r="O310" cm="1">
        <f t="array" aca="1" ref="O310" ca="1">IF(AND(input4714[[#This Row],[Safe Part 1]],(MAX(ABS((INDIRECT(input4714[[#This Row],[range2]]))-(INDIRECT(input4714[[#This Row],[range1]])))))&lt;=3),1,0)</f>
        <v>0</v>
      </c>
    </row>
    <row r="311" spans="1:15" x14ac:dyDescent="0.35">
      <c r="A311">
        <v>30</v>
      </c>
      <c r="B311">
        <v>29</v>
      </c>
      <c r="C311">
        <v>29</v>
      </c>
      <c r="D311">
        <v>27</v>
      </c>
      <c r="E311">
        <v>30</v>
      </c>
      <c r="H311">
        <f>1</f>
        <v>1</v>
      </c>
      <c r="I311">
        <f>COUNTA(input4714[[#This Row],[Column1.1]:[Column1.7]])</f>
        <v>5</v>
      </c>
      <c r="J311" t="str">
        <f>ADDRESS(ROW(),input4714[[#This Row],[first col]]+1,4)&amp;":"&amp;ADDRESS(ROW(),input4714[[#This Row],[lastcol]],4)</f>
        <v>B311:E311</v>
      </c>
      <c r="K311" t="str">
        <f>ADDRESS(ROW(),input4714[[#This Row],[first col]],4)&amp;":"&amp;ADDRESS(ROW(),input4714[[#This Row],[lastcol]]-1,4)</f>
        <v>A311:D311</v>
      </c>
      <c r="L311" t="b" cm="1">
        <f t="array" aca="1" ref="L311" ca="1">SUMPRODUCT(--(INDIRECT(input4714[[#This Row],[range1]])&lt;INDIRECT(input4714[[#This Row],[range2]])))=COUNT(INDIRECT(input4714[[#This Row],[range1]]))</f>
        <v>0</v>
      </c>
      <c r="M311" t="b" cm="1">
        <f t="array" aca="1" ref="M311" ca="1">SUMPRODUCT(--(INDIRECT(input4714[[#This Row],[range1]])&gt;INDIRECT(input4714[[#This Row],[range2]])))=COUNT(INDIRECT(input4714[[#This Row],[range1]]))</f>
        <v>0</v>
      </c>
      <c r="N311" t="b">
        <f ca="1">IF(AND(NOT(input4714[[#This Row],[All DESC?]]),NOT(input4714[[#This Row],[All ASC?]])),FALSE(),TRUE())</f>
        <v>0</v>
      </c>
      <c r="O311" cm="1">
        <f t="array" aca="1" ref="O311" ca="1">IF(AND(input4714[[#This Row],[Safe Part 1]],(MAX(ABS((INDIRECT(input4714[[#This Row],[range2]]))-(INDIRECT(input4714[[#This Row],[range1]])))))&lt;=3),1,0)</f>
        <v>0</v>
      </c>
    </row>
    <row r="312" spans="1:15" x14ac:dyDescent="0.35">
      <c r="A312">
        <v>45</v>
      </c>
      <c r="B312">
        <v>45</v>
      </c>
      <c r="C312">
        <v>47</v>
      </c>
      <c r="D312">
        <v>49</v>
      </c>
      <c r="E312">
        <v>52</v>
      </c>
      <c r="F312">
        <v>56</v>
      </c>
      <c r="G312">
        <v>60</v>
      </c>
      <c r="H312">
        <f>1</f>
        <v>1</v>
      </c>
      <c r="I312">
        <f>COUNTA(input4714[[#This Row],[Column1.1]:[Column1.7]])</f>
        <v>7</v>
      </c>
      <c r="J312" t="str">
        <f>ADDRESS(ROW(),input4714[[#This Row],[first col]]+1,4)&amp;":"&amp;ADDRESS(ROW(),input4714[[#This Row],[lastcol]],4)</f>
        <v>B312:G312</v>
      </c>
      <c r="K312" t="str">
        <f>ADDRESS(ROW(),input4714[[#This Row],[first col]],4)&amp;":"&amp;ADDRESS(ROW(),input4714[[#This Row],[lastcol]]-1,4)</f>
        <v>A312:F312</v>
      </c>
      <c r="L312" t="b" cm="1">
        <f t="array" aca="1" ref="L312" ca="1">SUMPRODUCT(--(INDIRECT(input4714[[#This Row],[range1]])&lt;INDIRECT(input4714[[#This Row],[range2]])))=COUNT(INDIRECT(input4714[[#This Row],[range1]]))</f>
        <v>0</v>
      </c>
      <c r="M312" t="b" cm="1">
        <f t="array" aca="1" ref="M312" ca="1">SUMPRODUCT(--(INDIRECT(input4714[[#This Row],[range1]])&gt;INDIRECT(input4714[[#This Row],[range2]])))=COUNT(INDIRECT(input4714[[#This Row],[range1]]))</f>
        <v>0</v>
      </c>
      <c r="N312" t="b">
        <f ca="1">IF(AND(NOT(input4714[[#This Row],[All DESC?]]),NOT(input4714[[#This Row],[All ASC?]])),FALSE(),TRUE())</f>
        <v>0</v>
      </c>
      <c r="O312" cm="1">
        <f t="array" aca="1" ref="O312" ca="1">IF(AND(input4714[[#This Row],[Safe Part 1]],(MAX(ABS((INDIRECT(input4714[[#This Row],[range2]]))-(INDIRECT(input4714[[#This Row],[range1]])))))&lt;=3),1,0)</f>
        <v>0</v>
      </c>
    </row>
    <row r="313" spans="1:15" x14ac:dyDescent="0.35">
      <c r="A313">
        <v>56</v>
      </c>
      <c r="B313">
        <v>62</v>
      </c>
      <c r="C313">
        <v>63</v>
      </c>
      <c r="D313">
        <v>66</v>
      </c>
      <c r="E313">
        <v>72</v>
      </c>
      <c r="F313">
        <v>76</v>
      </c>
      <c r="H313">
        <f>1</f>
        <v>1</v>
      </c>
      <c r="I313">
        <f>COUNTA(input4714[[#This Row],[Column1.1]:[Column1.7]])</f>
        <v>6</v>
      </c>
      <c r="J313" t="str">
        <f>ADDRESS(ROW(),input4714[[#This Row],[first col]]+1,4)&amp;":"&amp;ADDRESS(ROW(),input4714[[#This Row],[lastcol]],4)</f>
        <v>B313:F313</v>
      </c>
      <c r="K313" t="str">
        <f>ADDRESS(ROW(),input4714[[#This Row],[first col]],4)&amp;":"&amp;ADDRESS(ROW(),input4714[[#This Row],[lastcol]]-1,4)</f>
        <v>A313:E313</v>
      </c>
      <c r="L313" t="b" cm="1">
        <f t="array" aca="1" ref="L313" ca="1">SUMPRODUCT(--(INDIRECT(input4714[[#This Row],[range1]])&lt;INDIRECT(input4714[[#This Row],[range2]])))=COUNT(INDIRECT(input4714[[#This Row],[range1]]))</f>
        <v>0</v>
      </c>
      <c r="M313" t="b" cm="1">
        <f t="array" aca="1" ref="M313" ca="1">SUMPRODUCT(--(INDIRECT(input4714[[#This Row],[range1]])&gt;INDIRECT(input4714[[#This Row],[range2]])))=COUNT(INDIRECT(input4714[[#This Row],[range1]]))</f>
        <v>1</v>
      </c>
      <c r="N313" t="b">
        <f ca="1">IF(AND(NOT(input4714[[#This Row],[All DESC?]]),NOT(input4714[[#This Row],[All ASC?]])),FALSE(),TRUE())</f>
        <v>1</v>
      </c>
      <c r="O313" cm="1">
        <f t="array" aca="1" ref="O313" ca="1">IF(AND(input4714[[#This Row],[Safe Part 1]],(MAX(ABS((INDIRECT(input4714[[#This Row],[range2]]))-(INDIRECT(input4714[[#This Row],[range1]])))))&lt;=3),1,0)</f>
        <v>0</v>
      </c>
    </row>
    <row r="314" spans="1:15" x14ac:dyDescent="0.35">
      <c r="A314">
        <v>36</v>
      </c>
      <c r="B314">
        <v>43</v>
      </c>
      <c r="C314">
        <v>45</v>
      </c>
      <c r="D314">
        <v>45</v>
      </c>
      <c r="E314">
        <v>45</v>
      </c>
      <c r="H314">
        <f>1</f>
        <v>1</v>
      </c>
      <c r="I314">
        <f>COUNTA(input4714[[#This Row],[Column1.1]:[Column1.7]])</f>
        <v>5</v>
      </c>
      <c r="J314" t="str">
        <f>ADDRESS(ROW(),input4714[[#This Row],[first col]]+1,4)&amp;":"&amp;ADDRESS(ROW(),input4714[[#This Row],[lastcol]],4)</f>
        <v>B314:E314</v>
      </c>
      <c r="K314" t="str">
        <f>ADDRESS(ROW(),input4714[[#This Row],[first col]],4)&amp;":"&amp;ADDRESS(ROW(),input4714[[#This Row],[lastcol]]-1,4)</f>
        <v>A314:D314</v>
      </c>
      <c r="L314" t="b" cm="1">
        <f t="array" aca="1" ref="L314" ca="1">SUMPRODUCT(--(INDIRECT(input4714[[#This Row],[range1]])&lt;INDIRECT(input4714[[#This Row],[range2]])))=COUNT(INDIRECT(input4714[[#This Row],[range1]]))</f>
        <v>0</v>
      </c>
      <c r="M314" t="b" cm="1">
        <f t="array" aca="1" ref="M314" ca="1">SUMPRODUCT(--(INDIRECT(input4714[[#This Row],[range1]])&gt;INDIRECT(input4714[[#This Row],[range2]])))=COUNT(INDIRECT(input4714[[#This Row],[range1]]))</f>
        <v>0</v>
      </c>
      <c r="N314" t="b">
        <f ca="1">IF(AND(NOT(input4714[[#This Row],[All DESC?]]),NOT(input4714[[#This Row],[All ASC?]])),FALSE(),TRUE())</f>
        <v>0</v>
      </c>
      <c r="O314" cm="1">
        <f t="array" aca="1" ref="O314" ca="1">IF(AND(input4714[[#This Row],[Safe Part 1]],(MAX(ABS((INDIRECT(input4714[[#This Row],[range2]]))-(INDIRECT(input4714[[#This Row],[range1]])))))&lt;=3),1,0)</f>
        <v>0</v>
      </c>
    </row>
    <row r="315" spans="1:15" x14ac:dyDescent="0.35">
      <c r="A315">
        <v>83</v>
      </c>
      <c r="B315">
        <v>87</v>
      </c>
      <c r="C315">
        <v>88</v>
      </c>
      <c r="D315">
        <v>91</v>
      </c>
      <c r="E315">
        <v>94</v>
      </c>
      <c r="F315">
        <v>95</v>
      </c>
      <c r="G315">
        <v>96</v>
      </c>
      <c r="H315">
        <f>1</f>
        <v>1</v>
      </c>
      <c r="I315">
        <f>COUNTA(input4714[[#This Row],[Column1.1]:[Column1.7]])</f>
        <v>7</v>
      </c>
      <c r="J315" t="str">
        <f>ADDRESS(ROW(),input4714[[#This Row],[first col]]+1,4)&amp;":"&amp;ADDRESS(ROW(),input4714[[#This Row],[lastcol]],4)</f>
        <v>B315:G315</v>
      </c>
      <c r="K315" t="str">
        <f>ADDRESS(ROW(),input4714[[#This Row],[first col]],4)&amp;":"&amp;ADDRESS(ROW(),input4714[[#This Row],[lastcol]]-1,4)</f>
        <v>A315:F315</v>
      </c>
      <c r="L315" t="b" cm="1">
        <f t="array" aca="1" ref="L315" ca="1">SUMPRODUCT(--(INDIRECT(input4714[[#This Row],[range1]])&lt;INDIRECT(input4714[[#This Row],[range2]])))=COUNT(INDIRECT(input4714[[#This Row],[range1]]))</f>
        <v>0</v>
      </c>
      <c r="M315" t="b" cm="1">
        <f t="array" aca="1" ref="M315" ca="1">SUMPRODUCT(--(INDIRECT(input4714[[#This Row],[range1]])&gt;INDIRECT(input4714[[#This Row],[range2]])))=COUNT(INDIRECT(input4714[[#This Row],[range1]]))</f>
        <v>1</v>
      </c>
      <c r="N315" t="b">
        <f ca="1">IF(AND(NOT(input4714[[#This Row],[All DESC?]]),NOT(input4714[[#This Row],[All ASC?]])),FALSE(),TRUE())</f>
        <v>1</v>
      </c>
      <c r="O315" cm="1">
        <f t="array" aca="1" ref="O315" ca="1">IF(AND(input4714[[#This Row],[Safe Part 1]],(MAX(ABS((INDIRECT(input4714[[#This Row],[range2]]))-(INDIRECT(input4714[[#This Row],[range1]])))))&lt;=3),1,0)</f>
        <v>0</v>
      </c>
    </row>
    <row r="316" spans="1:15" x14ac:dyDescent="0.35">
      <c r="A316">
        <v>33</v>
      </c>
      <c r="B316">
        <v>26</v>
      </c>
      <c r="C316">
        <v>25</v>
      </c>
      <c r="D316">
        <v>22</v>
      </c>
      <c r="E316">
        <v>18</v>
      </c>
      <c r="H316">
        <f>1</f>
        <v>1</v>
      </c>
      <c r="I316">
        <f>COUNTA(input4714[[#This Row],[Column1.1]:[Column1.7]])</f>
        <v>5</v>
      </c>
      <c r="J316" t="str">
        <f>ADDRESS(ROW(),input4714[[#This Row],[first col]]+1,4)&amp;":"&amp;ADDRESS(ROW(),input4714[[#This Row],[lastcol]],4)</f>
        <v>B316:E316</v>
      </c>
      <c r="K316" t="str">
        <f>ADDRESS(ROW(),input4714[[#This Row],[first col]],4)&amp;":"&amp;ADDRESS(ROW(),input4714[[#This Row],[lastcol]]-1,4)</f>
        <v>A316:D316</v>
      </c>
      <c r="L316" t="b" cm="1">
        <f t="array" aca="1" ref="L316" ca="1">SUMPRODUCT(--(INDIRECT(input4714[[#This Row],[range1]])&lt;INDIRECT(input4714[[#This Row],[range2]])))=COUNT(INDIRECT(input4714[[#This Row],[range1]]))</f>
        <v>1</v>
      </c>
      <c r="M316" t="b" cm="1">
        <f t="array" aca="1" ref="M316" ca="1">SUMPRODUCT(--(INDIRECT(input4714[[#This Row],[range1]])&gt;INDIRECT(input4714[[#This Row],[range2]])))=COUNT(INDIRECT(input4714[[#This Row],[range1]]))</f>
        <v>0</v>
      </c>
      <c r="N316" t="b">
        <f ca="1">IF(AND(NOT(input4714[[#This Row],[All DESC?]]),NOT(input4714[[#This Row],[All ASC?]])),FALSE(),TRUE())</f>
        <v>1</v>
      </c>
      <c r="O316" cm="1">
        <f t="array" aca="1" ref="O316" ca="1">IF(AND(input4714[[#This Row],[Safe Part 1]],(MAX(ABS((INDIRECT(input4714[[#This Row],[range2]]))-(INDIRECT(input4714[[#This Row],[range1]])))))&lt;=3),1,0)</f>
        <v>0</v>
      </c>
    </row>
    <row r="317" spans="1:15" x14ac:dyDescent="0.35">
      <c r="A317">
        <v>81</v>
      </c>
      <c r="B317">
        <v>78</v>
      </c>
      <c r="C317">
        <v>75</v>
      </c>
      <c r="D317">
        <v>73</v>
      </c>
      <c r="E317">
        <v>71</v>
      </c>
      <c r="F317">
        <v>68</v>
      </c>
      <c r="G317">
        <v>71</v>
      </c>
      <c r="H317">
        <f>1</f>
        <v>1</v>
      </c>
      <c r="I317">
        <f>COUNTA(input4714[[#This Row],[Column1.1]:[Column1.7]])</f>
        <v>7</v>
      </c>
      <c r="J317" t="str">
        <f>ADDRESS(ROW(),input4714[[#This Row],[first col]]+1,4)&amp;":"&amp;ADDRESS(ROW(),input4714[[#This Row],[lastcol]],4)</f>
        <v>B317:G317</v>
      </c>
      <c r="K317" t="str">
        <f>ADDRESS(ROW(),input4714[[#This Row],[first col]],4)&amp;":"&amp;ADDRESS(ROW(),input4714[[#This Row],[lastcol]]-1,4)</f>
        <v>A317:F317</v>
      </c>
      <c r="L317" t="b" cm="1">
        <f t="array" aca="1" ref="L317" ca="1">SUMPRODUCT(--(INDIRECT(input4714[[#This Row],[range1]])&lt;INDIRECT(input4714[[#This Row],[range2]])))=COUNT(INDIRECT(input4714[[#This Row],[range1]]))</f>
        <v>0</v>
      </c>
      <c r="M317" t="b" cm="1">
        <f t="array" aca="1" ref="M317" ca="1">SUMPRODUCT(--(INDIRECT(input4714[[#This Row],[range1]])&gt;INDIRECT(input4714[[#This Row],[range2]])))=COUNT(INDIRECT(input4714[[#This Row],[range1]]))</f>
        <v>0</v>
      </c>
      <c r="N317" t="b">
        <f ca="1">IF(AND(NOT(input4714[[#This Row],[All DESC?]]),NOT(input4714[[#This Row],[All ASC?]])),FALSE(),TRUE())</f>
        <v>0</v>
      </c>
      <c r="O317" cm="1">
        <f t="array" aca="1" ref="O317" ca="1">IF(AND(input4714[[#This Row],[Safe Part 1]],(MAX(ABS((INDIRECT(input4714[[#This Row],[range2]]))-(INDIRECT(input4714[[#This Row],[range1]])))))&lt;=3),1,0)</f>
        <v>0</v>
      </c>
    </row>
    <row r="318" spans="1:15" x14ac:dyDescent="0.35">
      <c r="A318">
        <v>27</v>
      </c>
      <c r="B318">
        <v>25</v>
      </c>
      <c r="C318">
        <v>28</v>
      </c>
      <c r="D318">
        <v>29</v>
      </c>
      <c r="E318">
        <v>32</v>
      </c>
      <c r="F318">
        <v>35</v>
      </c>
      <c r="G318">
        <v>34</v>
      </c>
      <c r="H318">
        <f>1</f>
        <v>1</v>
      </c>
      <c r="I318">
        <f>COUNTA(input4714[[#This Row],[Column1.1]:[Column1.7]])</f>
        <v>7</v>
      </c>
      <c r="J318" t="str">
        <f>ADDRESS(ROW(),input4714[[#This Row],[first col]]+1,4)&amp;":"&amp;ADDRESS(ROW(),input4714[[#This Row],[lastcol]],4)</f>
        <v>B318:G318</v>
      </c>
      <c r="K318" t="str">
        <f>ADDRESS(ROW(),input4714[[#This Row],[first col]],4)&amp;":"&amp;ADDRESS(ROW(),input4714[[#This Row],[lastcol]]-1,4)</f>
        <v>A318:F318</v>
      </c>
      <c r="L318" t="b" cm="1">
        <f t="array" aca="1" ref="L318" ca="1">SUMPRODUCT(--(INDIRECT(input4714[[#This Row],[range1]])&lt;INDIRECT(input4714[[#This Row],[range2]])))=COUNT(INDIRECT(input4714[[#This Row],[range1]]))</f>
        <v>0</v>
      </c>
      <c r="M318" t="b" cm="1">
        <f t="array" aca="1" ref="M318" ca="1">SUMPRODUCT(--(INDIRECT(input4714[[#This Row],[range1]])&gt;INDIRECT(input4714[[#This Row],[range2]])))=COUNT(INDIRECT(input4714[[#This Row],[range1]]))</f>
        <v>0</v>
      </c>
      <c r="N318" t="b">
        <f ca="1">IF(AND(NOT(input4714[[#This Row],[All DESC?]]),NOT(input4714[[#This Row],[All ASC?]])),FALSE(),TRUE())</f>
        <v>0</v>
      </c>
      <c r="O318" cm="1">
        <f t="array" aca="1" ref="O318" ca="1">IF(AND(input4714[[#This Row],[Safe Part 1]],(MAX(ABS((INDIRECT(input4714[[#This Row],[range2]]))-(INDIRECT(input4714[[#This Row],[range1]])))))&lt;=3),1,0)</f>
        <v>0</v>
      </c>
    </row>
    <row r="319" spans="1:15" x14ac:dyDescent="0.35">
      <c r="A319">
        <v>59</v>
      </c>
      <c r="B319">
        <v>59</v>
      </c>
      <c r="C319">
        <v>57</v>
      </c>
      <c r="D319">
        <v>57</v>
      </c>
      <c r="E319">
        <v>56</v>
      </c>
      <c r="H319">
        <f>1</f>
        <v>1</v>
      </c>
      <c r="I319">
        <f>COUNTA(input4714[[#This Row],[Column1.1]:[Column1.7]])</f>
        <v>5</v>
      </c>
      <c r="J319" t="str">
        <f>ADDRESS(ROW(),input4714[[#This Row],[first col]]+1,4)&amp;":"&amp;ADDRESS(ROW(),input4714[[#This Row],[lastcol]],4)</f>
        <v>B319:E319</v>
      </c>
      <c r="K319" t="str">
        <f>ADDRESS(ROW(),input4714[[#This Row],[first col]],4)&amp;":"&amp;ADDRESS(ROW(),input4714[[#This Row],[lastcol]]-1,4)</f>
        <v>A319:D319</v>
      </c>
      <c r="L319" t="b" cm="1">
        <f t="array" aca="1" ref="L319" ca="1">SUMPRODUCT(--(INDIRECT(input4714[[#This Row],[range1]])&lt;INDIRECT(input4714[[#This Row],[range2]])))=COUNT(INDIRECT(input4714[[#This Row],[range1]]))</f>
        <v>0</v>
      </c>
      <c r="M319" t="b" cm="1">
        <f t="array" aca="1" ref="M319" ca="1">SUMPRODUCT(--(INDIRECT(input4714[[#This Row],[range1]])&gt;INDIRECT(input4714[[#This Row],[range2]])))=COUNT(INDIRECT(input4714[[#This Row],[range1]]))</f>
        <v>0</v>
      </c>
      <c r="N319" t="b">
        <f ca="1">IF(AND(NOT(input4714[[#This Row],[All DESC?]]),NOT(input4714[[#This Row],[All ASC?]])),FALSE(),TRUE())</f>
        <v>0</v>
      </c>
      <c r="O319" cm="1">
        <f t="array" aca="1" ref="O319" ca="1">IF(AND(input4714[[#This Row],[Safe Part 1]],(MAX(ABS((INDIRECT(input4714[[#This Row],[range2]]))-(INDIRECT(input4714[[#This Row],[range1]])))))&lt;=3),1,0)</f>
        <v>0</v>
      </c>
    </row>
    <row r="320" spans="1:15" x14ac:dyDescent="0.35">
      <c r="A320">
        <v>84</v>
      </c>
      <c r="B320">
        <v>84</v>
      </c>
      <c r="C320">
        <v>87</v>
      </c>
      <c r="D320">
        <v>88</v>
      </c>
      <c r="E320">
        <v>93</v>
      </c>
      <c r="F320">
        <v>94</v>
      </c>
      <c r="G320">
        <v>94</v>
      </c>
      <c r="H320">
        <f>1</f>
        <v>1</v>
      </c>
      <c r="I320">
        <f>COUNTA(input4714[[#This Row],[Column1.1]:[Column1.7]])</f>
        <v>7</v>
      </c>
      <c r="J320" t="str">
        <f>ADDRESS(ROW(),input4714[[#This Row],[first col]]+1,4)&amp;":"&amp;ADDRESS(ROW(),input4714[[#This Row],[lastcol]],4)</f>
        <v>B320:G320</v>
      </c>
      <c r="K320" t="str">
        <f>ADDRESS(ROW(),input4714[[#This Row],[first col]],4)&amp;":"&amp;ADDRESS(ROW(),input4714[[#This Row],[lastcol]]-1,4)</f>
        <v>A320:F320</v>
      </c>
      <c r="L320" t="b" cm="1">
        <f t="array" aca="1" ref="L320" ca="1">SUMPRODUCT(--(INDIRECT(input4714[[#This Row],[range1]])&lt;INDIRECT(input4714[[#This Row],[range2]])))=COUNT(INDIRECT(input4714[[#This Row],[range1]]))</f>
        <v>0</v>
      </c>
      <c r="M320" t="b" cm="1">
        <f t="array" aca="1" ref="M320" ca="1">SUMPRODUCT(--(INDIRECT(input4714[[#This Row],[range1]])&gt;INDIRECT(input4714[[#This Row],[range2]])))=COUNT(INDIRECT(input4714[[#This Row],[range1]]))</f>
        <v>0</v>
      </c>
      <c r="N320" t="b">
        <f ca="1">IF(AND(NOT(input4714[[#This Row],[All DESC?]]),NOT(input4714[[#This Row],[All ASC?]])),FALSE(),TRUE())</f>
        <v>0</v>
      </c>
      <c r="O320" cm="1">
        <f t="array" aca="1" ref="O320" ca="1">IF(AND(input4714[[#This Row],[Safe Part 1]],(MAX(ABS((INDIRECT(input4714[[#This Row],[range2]]))-(INDIRECT(input4714[[#This Row],[range1]])))))&lt;=3),1,0)</f>
        <v>0</v>
      </c>
    </row>
    <row r="321" spans="1:15" x14ac:dyDescent="0.35">
      <c r="A321">
        <v>49</v>
      </c>
      <c r="B321">
        <v>52</v>
      </c>
      <c r="C321">
        <v>52</v>
      </c>
      <c r="D321">
        <v>55</v>
      </c>
      <c r="E321">
        <v>61</v>
      </c>
      <c r="H321">
        <f>1</f>
        <v>1</v>
      </c>
      <c r="I321">
        <f>COUNTA(input4714[[#This Row],[Column1.1]:[Column1.7]])</f>
        <v>5</v>
      </c>
      <c r="J321" t="str">
        <f>ADDRESS(ROW(),input4714[[#This Row],[first col]]+1,4)&amp;":"&amp;ADDRESS(ROW(),input4714[[#This Row],[lastcol]],4)</f>
        <v>B321:E321</v>
      </c>
      <c r="K321" t="str">
        <f>ADDRESS(ROW(),input4714[[#This Row],[first col]],4)&amp;":"&amp;ADDRESS(ROW(),input4714[[#This Row],[lastcol]]-1,4)</f>
        <v>A321:D321</v>
      </c>
      <c r="L321" t="b" cm="1">
        <f t="array" aca="1" ref="L321" ca="1">SUMPRODUCT(--(INDIRECT(input4714[[#This Row],[range1]])&lt;INDIRECT(input4714[[#This Row],[range2]])))=COUNT(INDIRECT(input4714[[#This Row],[range1]]))</f>
        <v>0</v>
      </c>
      <c r="M321" t="b" cm="1">
        <f t="array" aca="1" ref="M321" ca="1">SUMPRODUCT(--(INDIRECT(input4714[[#This Row],[range1]])&gt;INDIRECT(input4714[[#This Row],[range2]])))=COUNT(INDIRECT(input4714[[#This Row],[range1]]))</f>
        <v>0</v>
      </c>
      <c r="N321" t="b">
        <f ca="1">IF(AND(NOT(input4714[[#This Row],[All DESC?]]),NOT(input4714[[#This Row],[All ASC?]])),FALSE(),TRUE())</f>
        <v>0</v>
      </c>
      <c r="O321" cm="1">
        <f t="array" aca="1" ref="O321" ca="1">IF(AND(input4714[[#This Row],[Safe Part 1]],(MAX(ABS((INDIRECT(input4714[[#This Row],[range2]]))-(INDIRECT(input4714[[#This Row],[range1]])))))&lt;=3),1,0)</f>
        <v>0</v>
      </c>
    </row>
    <row r="322" spans="1:15" x14ac:dyDescent="0.35">
      <c r="A322">
        <v>87</v>
      </c>
      <c r="B322">
        <v>90</v>
      </c>
      <c r="C322">
        <v>88</v>
      </c>
      <c r="D322">
        <v>82</v>
      </c>
      <c r="E322">
        <v>80</v>
      </c>
      <c r="F322">
        <v>77</v>
      </c>
      <c r="G322">
        <v>74</v>
      </c>
      <c r="H322">
        <f>1</f>
        <v>1</v>
      </c>
      <c r="I322">
        <f>COUNTA(input4714[[#This Row],[Column1.1]:[Column1.7]])</f>
        <v>7</v>
      </c>
      <c r="J322" t="str">
        <f>ADDRESS(ROW(),input4714[[#This Row],[first col]]+1,4)&amp;":"&amp;ADDRESS(ROW(),input4714[[#This Row],[lastcol]],4)</f>
        <v>B322:G322</v>
      </c>
      <c r="K322" t="str">
        <f>ADDRESS(ROW(),input4714[[#This Row],[first col]],4)&amp;":"&amp;ADDRESS(ROW(),input4714[[#This Row],[lastcol]]-1,4)</f>
        <v>A322:F322</v>
      </c>
      <c r="L322" t="b" cm="1">
        <f t="array" aca="1" ref="L322" ca="1">SUMPRODUCT(--(INDIRECT(input4714[[#This Row],[range1]])&lt;INDIRECT(input4714[[#This Row],[range2]])))=COUNT(INDIRECT(input4714[[#This Row],[range1]]))</f>
        <v>0</v>
      </c>
      <c r="M322" t="b" cm="1">
        <f t="array" aca="1" ref="M322" ca="1">SUMPRODUCT(--(INDIRECT(input4714[[#This Row],[range1]])&gt;INDIRECT(input4714[[#This Row],[range2]])))=COUNT(INDIRECT(input4714[[#This Row],[range1]]))</f>
        <v>0</v>
      </c>
      <c r="N322" t="b">
        <f ca="1">IF(AND(NOT(input4714[[#This Row],[All DESC?]]),NOT(input4714[[#This Row],[All ASC?]])),FALSE(),TRUE())</f>
        <v>0</v>
      </c>
      <c r="O322" cm="1">
        <f t="array" aca="1" ref="O322" ca="1">IF(AND(input4714[[#This Row],[Safe Part 1]],(MAX(ABS((INDIRECT(input4714[[#This Row],[range2]]))-(INDIRECT(input4714[[#This Row],[range1]])))))&lt;=3),1,0)</f>
        <v>0</v>
      </c>
    </row>
    <row r="323" spans="1:15" x14ac:dyDescent="0.35">
      <c r="A323">
        <v>4</v>
      </c>
      <c r="B323">
        <v>9</v>
      </c>
      <c r="C323">
        <v>10</v>
      </c>
      <c r="D323">
        <v>11</v>
      </c>
      <c r="E323">
        <v>11</v>
      </c>
      <c r="F323">
        <v>18</v>
      </c>
      <c r="H323">
        <f>1</f>
        <v>1</v>
      </c>
      <c r="I323">
        <f>COUNTA(input4714[[#This Row],[Column1.1]:[Column1.7]])</f>
        <v>6</v>
      </c>
      <c r="J323" t="str">
        <f>ADDRESS(ROW(),input4714[[#This Row],[first col]]+1,4)&amp;":"&amp;ADDRESS(ROW(),input4714[[#This Row],[lastcol]],4)</f>
        <v>B323:F323</v>
      </c>
      <c r="K323" t="str">
        <f>ADDRESS(ROW(),input4714[[#This Row],[first col]],4)&amp;":"&amp;ADDRESS(ROW(),input4714[[#This Row],[lastcol]]-1,4)</f>
        <v>A323:E323</v>
      </c>
      <c r="L323" t="b" cm="1">
        <f t="array" aca="1" ref="L323" ca="1">SUMPRODUCT(--(INDIRECT(input4714[[#This Row],[range1]])&lt;INDIRECT(input4714[[#This Row],[range2]])))=COUNT(INDIRECT(input4714[[#This Row],[range1]]))</f>
        <v>0</v>
      </c>
      <c r="M323" t="b" cm="1">
        <f t="array" aca="1" ref="M323" ca="1">SUMPRODUCT(--(INDIRECT(input4714[[#This Row],[range1]])&gt;INDIRECT(input4714[[#This Row],[range2]])))=COUNT(INDIRECT(input4714[[#This Row],[range1]]))</f>
        <v>0</v>
      </c>
      <c r="N323" t="b">
        <f ca="1">IF(AND(NOT(input4714[[#This Row],[All DESC?]]),NOT(input4714[[#This Row],[All ASC?]])),FALSE(),TRUE())</f>
        <v>0</v>
      </c>
      <c r="O323" cm="1">
        <f t="array" aca="1" ref="O323" ca="1">IF(AND(input4714[[#This Row],[Safe Part 1]],(MAX(ABS((INDIRECT(input4714[[#This Row],[range2]]))-(INDIRECT(input4714[[#This Row],[range1]])))))&lt;=3),1,0)</f>
        <v>0</v>
      </c>
    </row>
    <row r="324" spans="1:15" x14ac:dyDescent="0.35">
      <c r="A324">
        <v>82</v>
      </c>
      <c r="B324">
        <v>86</v>
      </c>
      <c r="C324">
        <v>87</v>
      </c>
      <c r="D324">
        <v>89</v>
      </c>
      <c r="E324">
        <v>91</v>
      </c>
      <c r="F324">
        <v>94</v>
      </c>
      <c r="G324">
        <v>97</v>
      </c>
      <c r="H324">
        <f>1</f>
        <v>1</v>
      </c>
      <c r="I324">
        <f>COUNTA(input4714[[#This Row],[Column1.1]:[Column1.7]])</f>
        <v>7</v>
      </c>
      <c r="J324" t="str">
        <f>ADDRESS(ROW(),input4714[[#This Row],[first col]]+1,4)&amp;":"&amp;ADDRESS(ROW(),input4714[[#This Row],[lastcol]],4)</f>
        <v>B324:G324</v>
      </c>
      <c r="K324" t="str">
        <f>ADDRESS(ROW(),input4714[[#This Row],[first col]],4)&amp;":"&amp;ADDRESS(ROW(),input4714[[#This Row],[lastcol]]-1,4)</f>
        <v>A324:F324</v>
      </c>
      <c r="L324" t="b" cm="1">
        <f t="array" aca="1" ref="L324" ca="1">SUMPRODUCT(--(INDIRECT(input4714[[#This Row],[range1]])&lt;INDIRECT(input4714[[#This Row],[range2]])))=COUNT(INDIRECT(input4714[[#This Row],[range1]]))</f>
        <v>0</v>
      </c>
      <c r="M324" t="b" cm="1">
        <f t="array" aca="1" ref="M324" ca="1">SUMPRODUCT(--(INDIRECT(input4714[[#This Row],[range1]])&gt;INDIRECT(input4714[[#This Row],[range2]])))=COUNT(INDIRECT(input4714[[#This Row],[range1]]))</f>
        <v>1</v>
      </c>
      <c r="N324" t="b">
        <f ca="1">IF(AND(NOT(input4714[[#This Row],[All DESC?]]),NOT(input4714[[#This Row],[All ASC?]])),FALSE(),TRUE())</f>
        <v>1</v>
      </c>
      <c r="O324" cm="1">
        <f t="array" aca="1" ref="O324" ca="1">IF(AND(input4714[[#This Row],[Safe Part 1]],(MAX(ABS((INDIRECT(input4714[[#This Row],[range2]]))-(INDIRECT(input4714[[#This Row],[range1]])))))&lt;=3),1,0)</f>
        <v>0</v>
      </c>
    </row>
    <row r="325" spans="1:15" x14ac:dyDescent="0.35">
      <c r="A325">
        <v>88</v>
      </c>
      <c r="B325">
        <v>84</v>
      </c>
      <c r="C325">
        <v>87</v>
      </c>
      <c r="D325">
        <v>86</v>
      </c>
      <c r="E325">
        <v>82</v>
      </c>
      <c r="H325">
        <f>1</f>
        <v>1</v>
      </c>
      <c r="I325">
        <f>COUNTA(input4714[[#This Row],[Column1.1]:[Column1.7]])</f>
        <v>5</v>
      </c>
      <c r="J325" t="str">
        <f>ADDRESS(ROW(),input4714[[#This Row],[first col]]+1,4)&amp;":"&amp;ADDRESS(ROW(),input4714[[#This Row],[lastcol]],4)</f>
        <v>B325:E325</v>
      </c>
      <c r="K325" t="str">
        <f>ADDRESS(ROW(),input4714[[#This Row],[first col]],4)&amp;":"&amp;ADDRESS(ROW(),input4714[[#This Row],[lastcol]]-1,4)</f>
        <v>A325:D325</v>
      </c>
      <c r="L325" t="b" cm="1">
        <f t="array" aca="1" ref="L325" ca="1">SUMPRODUCT(--(INDIRECT(input4714[[#This Row],[range1]])&lt;INDIRECT(input4714[[#This Row],[range2]])))=COUNT(INDIRECT(input4714[[#This Row],[range1]]))</f>
        <v>0</v>
      </c>
      <c r="M325" t="b" cm="1">
        <f t="array" aca="1" ref="M325" ca="1">SUMPRODUCT(--(INDIRECT(input4714[[#This Row],[range1]])&gt;INDIRECT(input4714[[#This Row],[range2]])))=COUNT(INDIRECT(input4714[[#This Row],[range1]]))</f>
        <v>0</v>
      </c>
      <c r="N325" t="b">
        <f ca="1">IF(AND(NOT(input4714[[#This Row],[All DESC?]]),NOT(input4714[[#This Row],[All ASC?]])),FALSE(),TRUE())</f>
        <v>0</v>
      </c>
      <c r="O325" cm="1">
        <f t="array" aca="1" ref="O325" ca="1">IF(AND(input4714[[#This Row],[Safe Part 1]],(MAX(ABS((INDIRECT(input4714[[#This Row],[range2]]))-(INDIRECT(input4714[[#This Row],[range1]])))))&lt;=3),1,0)</f>
        <v>0</v>
      </c>
    </row>
    <row r="326" spans="1:15" x14ac:dyDescent="0.35">
      <c r="A326">
        <v>12</v>
      </c>
      <c r="B326">
        <v>9</v>
      </c>
      <c r="C326">
        <v>9</v>
      </c>
      <c r="D326">
        <v>12</v>
      </c>
      <c r="E326">
        <v>13</v>
      </c>
      <c r="F326">
        <v>16</v>
      </c>
      <c r="G326">
        <v>18</v>
      </c>
      <c r="H326">
        <f>1</f>
        <v>1</v>
      </c>
      <c r="I326">
        <f>COUNTA(input4714[[#This Row],[Column1.1]:[Column1.7]])</f>
        <v>7</v>
      </c>
      <c r="J326" t="str">
        <f>ADDRESS(ROW(),input4714[[#This Row],[first col]]+1,4)&amp;":"&amp;ADDRESS(ROW(),input4714[[#This Row],[lastcol]],4)</f>
        <v>B326:G326</v>
      </c>
      <c r="K326" t="str">
        <f>ADDRESS(ROW(),input4714[[#This Row],[first col]],4)&amp;":"&amp;ADDRESS(ROW(),input4714[[#This Row],[lastcol]]-1,4)</f>
        <v>A326:F326</v>
      </c>
      <c r="L326" t="b" cm="1">
        <f t="array" aca="1" ref="L326" ca="1">SUMPRODUCT(--(INDIRECT(input4714[[#This Row],[range1]])&lt;INDIRECT(input4714[[#This Row],[range2]])))=COUNT(INDIRECT(input4714[[#This Row],[range1]]))</f>
        <v>0</v>
      </c>
      <c r="M326" t="b" cm="1">
        <f t="array" aca="1" ref="M326" ca="1">SUMPRODUCT(--(INDIRECT(input4714[[#This Row],[range1]])&gt;INDIRECT(input4714[[#This Row],[range2]])))=COUNT(INDIRECT(input4714[[#This Row],[range1]]))</f>
        <v>0</v>
      </c>
      <c r="N326" t="b">
        <f ca="1">IF(AND(NOT(input4714[[#This Row],[All DESC?]]),NOT(input4714[[#This Row],[All ASC?]])),FALSE(),TRUE())</f>
        <v>0</v>
      </c>
      <c r="O326" cm="1">
        <f t="array" aca="1" ref="O326" ca="1">IF(AND(input4714[[#This Row],[Safe Part 1]],(MAX(ABS((INDIRECT(input4714[[#This Row],[range2]]))-(INDIRECT(input4714[[#This Row],[range1]])))))&lt;=3),1,0)</f>
        <v>0</v>
      </c>
    </row>
    <row r="327" spans="1:15" x14ac:dyDescent="0.35">
      <c r="A327">
        <v>51</v>
      </c>
      <c r="B327">
        <v>47</v>
      </c>
      <c r="C327">
        <v>44</v>
      </c>
      <c r="D327">
        <v>41</v>
      </c>
      <c r="E327">
        <v>39</v>
      </c>
      <c r="F327">
        <v>36</v>
      </c>
      <c r="G327">
        <v>34</v>
      </c>
      <c r="H327">
        <f>1</f>
        <v>1</v>
      </c>
      <c r="I327">
        <f>COUNTA(input4714[[#This Row],[Column1.1]:[Column1.7]])</f>
        <v>7</v>
      </c>
      <c r="J327" t="str">
        <f>ADDRESS(ROW(),input4714[[#This Row],[first col]]+1,4)&amp;":"&amp;ADDRESS(ROW(),input4714[[#This Row],[lastcol]],4)</f>
        <v>B327:G327</v>
      </c>
      <c r="K327" t="str">
        <f>ADDRESS(ROW(),input4714[[#This Row],[first col]],4)&amp;":"&amp;ADDRESS(ROW(),input4714[[#This Row],[lastcol]]-1,4)</f>
        <v>A327:F327</v>
      </c>
      <c r="L327" t="b" cm="1">
        <f t="array" aca="1" ref="L327" ca="1">SUMPRODUCT(--(INDIRECT(input4714[[#This Row],[range1]])&lt;INDIRECT(input4714[[#This Row],[range2]])))=COUNT(INDIRECT(input4714[[#This Row],[range1]]))</f>
        <v>1</v>
      </c>
      <c r="M327" t="b" cm="1">
        <f t="array" aca="1" ref="M327" ca="1">SUMPRODUCT(--(INDIRECT(input4714[[#This Row],[range1]])&gt;INDIRECT(input4714[[#This Row],[range2]])))=COUNT(INDIRECT(input4714[[#This Row],[range1]]))</f>
        <v>0</v>
      </c>
      <c r="N327" t="b">
        <f ca="1">IF(AND(NOT(input4714[[#This Row],[All DESC?]]),NOT(input4714[[#This Row],[All ASC?]])),FALSE(),TRUE())</f>
        <v>1</v>
      </c>
      <c r="O327" cm="1">
        <f t="array" aca="1" ref="O327" ca="1">IF(AND(input4714[[#This Row],[Safe Part 1]],(MAX(ABS((INDIRECT(input4714[[#This Row],[range2]]))-(INDIRECT(input4714[[#This Row],[range1]])))))&lt;=3),1,0)</f>
        <v>0</v>
      </c>
    </row>
    <row r="328" spans="1:15" x14ac:dyDescent="0.35">
      <c r="A328">
        <v>34</v>
      </c>
      <c r="B328">
        <v>34</v>
      </c>
      <c r="C328">
        <v>39</v>
      </c>
      <c r="D328">
        <v>41</v>
      </c>
      <c r="E328">
        <v>44</v>
      </c>
      <c r="F328">
        <v>46</v>
      </c>
      <c r="G328">
        <v>50</v>
      </c>
      <c r="H328">
        <f>1</f>
        <v>1</v>
      </c>
      <c r="I328">
        <f>COUNTA(input4714[[#This Row],[Column1.1]:[Column1.7]])</f>
        <v>7</v>
      </c>
      <c r="J328" t="str">
        <f>ADDRESS(ROW(),input4714[[#This Row],[first col]]+1,4)&amp;":"&amp;ADDRESS(ROW(),input4714[[#This Row],[lastcol]],4)</f>
        <v>B328:G328</v>
      </c>
      <c r="K328" t="str">
        <f>ADDRESS(ROW(),input4714[[#This Row],[first col]],4)&amp;":"&amp;ADDRESS(ROW(),input4714[[#This Row],[lastcol]]-1,4)</f>
        <v>A328:F328</v>
      </c>
      <c r="L328" t="b" cm="1">
        <f t="array" aca="1" ref="L328" ca="1">SUMPRODUCT(--(INDIRECT(input4714[[#This Row],[range1]])&lt;INDIRECT(input4714[[#This Row],[range2]])))=COUNT(INDIRECT(input4714[[#This Row],[range1]]))</f>
        <v>0</v>
      </c>
      <c r="M328" t="b" cm="1">
        <f t="array" aca="1" ref="M328" ca="1">SUMPRODUCT(--(INDIRECT(input4714[[#This Row],[range1]])&gt;INDIRECT(input4714[[#This Row],[range2]])))=COUNT(INDIRECT(input4714[[#This Row],[range1]]))</f>
        <v>0</v>
      </c>
      <c r="N328" t="b">
        <f ca="1">IF(AND(NOT(input4714[[#This Row],[All DESC?]]),NOT(input4714[[#This Row],[All ASC?]])),FALSE(),TRUE())</f>
        <v>0</v>
      </c>
      <c r="O328" cm="1">
        <f t="array" aca="1" ref="O328" ca="1">IF(AND(input4714[[#This Row],[Safe Part 1]],(MAX(ABS((INDIRECT(input4714[[#This Row],[range2]]))-(INDIRECT(input4714[[#This Row],[range1]])))))&lt;=3),1,0)</f>
        <v>0</v>
      </c>
    </row>
    <row r="329" spans="1:15" x14ac:dyDescent="0.35">
      <c r="A329">
        <v>22</v>
      </c>
      <c r="B329">
        <v>22</v>
      </c>
      <c r="C329">
        <v>20</v>
      </c>
      <c r="D329">
        <v>20</v>
      </c>
      <c r="E329">
        <v>19</v>
      </c>
      <c r="F329">
        <v>18</v>
      </c>
      <c r="G329">
        <v>17</v>
      </c>
      <c r="H329">
        <f>1</f>
        <v>1</v>
      </c>
      <c r="I329">
        <f>COUNTA(input4714[[#This Row],[Column1.1]:[Column1.7]])</f>
        <v>7</v>
      </c>
      <c r="J329" t="str">
        <f>ADDRESS(ROW(),input4714[[#This Row],[first col]]+1,4)&amp;":"&amp;ADDRESS(ROW(),input4714[[#This Row],[lastcol]],4)</f>
        <v>B329:G329</v>
      </c>
      <c r="K329" t="str">
        <f>ADDRESS(ROW(),input4714[[#This Row],[first col]],4)&amp;":"&amp;ADDRESS(ROW(),input4714[[#This Row],[lastcol]]-1,4)</f>
        <v>A329:F329</v>
      </c>
      <c r="L329" t="b" cm="1">
        <f t="array" aca="1" ref="L329" ca="1">SUMPRODUCT(--(INDIRECT(input4714[[#This Row],[range1]])&lt;INDIRECT(input4714[[#This Row],[range2]])))=COUNT(INDIRECT(input4714[[#This Row],[range1]]))</f>
        <v>0</v>
      </c>
      <c r="M329" t="b" cm="1">
        <f t="array" aca="1" ref="M329" ca="1">SUMPRODUCT(--(INDIRECT(input4714[[#This Row],[range1]])&gt;INDIRECT(input4714[[#This Row],[range2]])))=COUNT(INDIRECT(input4714[[#This Row],[range1]]))</f>
        <v>0</v>
      </c>
      <c r="N329" t="b">
        <f ca="1">IF(AND(NOT(input4714[[#This Row],[All DESC?]]),NOT(input4714[[#This Row],[All ASC?]])),FALSE(),TRUE())</f>
        <v>0</v>
      </c>
      <c r="O329" cm="1">
        <f t="array" aca="1" ref="O329" ca="1">IF(AND(input4714[[#This Row],[Safe Part 1]],(MAX(ABS((INDIRECT(input4714[[#This Row],[range2]]))-(INDIRECT(input4714[[#This Row],[range1]])))))&lt;=3),1,0)</f>
        <v>0</v>
      </c>
    </row>
    <row r="330" spans="1:15" x14ac:dyDescent="0.35">
      <c r="A330">
        <v>76</v>
      </c>
      <c r="B330">
        <v>78</v>
      </c>
      <c r="C330">
        <v>76</v>
      </c>
      <c r="D330">
        <v>73</v>
      </c>
      <c r="E330">
        <v>70</v>
      </c>
      <c r="F330">
        <v>69</v>
      </c>
      <c r="G330">
        <v>65</v>
      </c>
      <c r="H330">
        <f>1</f>
        <v>1</v>
      </c>
      <c r="I330">
        <f>COUNTA(input4714[[#This Row],[Column1.1]:[Column1.7]])</f>
        <v>7</v>
      </c>
      <c r="J330" t="str">
        <f>ADDRESS(ROW(),input4714[[#This Row],[first col]]+1,4)&amp;":"&amp;ADDRESS(ROW(),input4714[[#This Row],[lastcol]],4)</f>
        <v>B330:G330</v>
      </c>
      <c r="K330" t="str">
        <f>ADDRESS(ROW(),input4714[[#This Row],[first col]],4)&amp;":"&amp;ADDRESS(ROW(),input4714[[#This Row],[lastcol]]-1,4)</f>
        <v>A330:F330</v>
      </c>
      <c r="L330" t="b" cm="1">
        <f t="array" aca="1" ref="L330" ca="1">SUMPRODUCT(--(INDIRECT(input4714[[#This Row],[range1]])&lt;INDIRECT(input4714[[#This Row],[range2]])))=COUNT(INDIRECT(input4714[[#This Row],[range1]]))</f>
        <v>0</v>
      </c>
      <c r="M330" t="b" cm="1">
        <f t="array" aca="1" ref="M330" ca="1">SUMPRODUCT(--(INDIRECT(input4714[[#This Row],[range1]])&gt;INDIRECT(input4714[[#This Row],[range2]])))=COUNT(INDIRECT(input4714[[#This Row],[range1]]))</f>
        <v>0</v>
      </c>
      <c r="N330" t="b">
        <f ca="1">IF(AND(NOT(input4714[[#This Row],[All DESC?]]),NOT(input4714[[#This Row],[All ASC?]])),FALSE(),TRUE())</f>
        <v>0</v>
      </c>
      <c r="O330" cm="1">
        <f t="array" aca="1" ref="O330" ca="1">IF(AND(input4714[[#This Row],[Safe Part 1]],(MAX(ABS((INDIRECT(input4714[[#This Row],[range2]]))-(INDIRECT(input4714[[#This Row],[range1]])))))&lt;=3),1,0)</f>
        <v>0</v>
      </c>
    </row>
    <row r="331" spans="1:15" x14ac:dyDescent="0.35">
      <c r="A331">
        <v>7</v>
      </c>
      <c r="B331">
        <v>8</v>
      </c>
      <c r="C331">
        <v>9</v>
      </c>
      <c r="D331">
        <v>12</v>
      </c>
      <c r="E331">
        <v>12</v>
      </c>
      <c r="H331">
        <f>1</f>
        <v>1</v>
      </c>
      <c r="I331">
        <f>COUNTA(input4714[[#This Row],[Column1.1]:[Column1.7]])</f>
        <v>5</v>
      </c>
      <c r="J331" t="str">
        <f>ADDRESS(ROW(),input4714[[#This Row],[first col]]+1,4)&amp;":"&amp;ADDRESS(ROW(),input4714[[#This Row],[lastcol]],4)</f>
        <v>B331:E331</v>
      </c>
      <c r="K331" t="str">
        <f>ADDRESS(ROW(),input4714[[#This Row],[first col]],4)&amp;":"&amp;ADDRESS(ROW(),input4714[[#This Row],[lastcol]]-1,4)</f>
        <v>A331:D331</v>
      </c>
      <c r="L331" t="b" cm="1">
        <f t="array" aca="1" ref="L331" ca="1">SUMPRODUCT(--(INDIRECT(input4714[[#This Row],[range1]])&lt;INDIRECT(input4714[[#This Row],[range2]])))=COUNT(INDIRECT(input4714[[#This Row],[range1]]))</f>
        <v>0</v>
      </c>
      <c r="M331" t="b" cm="1">
        <f t="array" aca="1" ref="M331" ca="1">SUMPRODUCT(--(INDIRECT(input4714[[#This Row],[range1]])&gt;INDIRECT(input4714[[#This Row],[range2]])))=COUNT(INDIRECT(input4714[[#This Row],[range1]]))</f>
        <v>0</v>
      </c>
      <c r="N331" t="b">
        <f ca="1">IF(AND(NOT(input4714[[#This Row],[All DESC?]]),NOT(input4714[[#This Row],[All ASC?]])),FALSE(),TRUE())</f>
        <v>0</v>
      </c>
      <c r="O331" cm="1">
        <f t="array" aca="1" ref="O331" ca="1">IF(AND(input4714[[#This Row],[Safe Part 1]],(MAX(ABS((INDIRECT(input4714[[#This Row],[range2]]))-(INDIRECT(input4714[[#This Row],[range1]])))))&lt;=3),1,0)</f>
        <v>0</v>
      </c>
    </row>
    <row r="332" spans="1:15" x14ac:dyDescent="0.35">
      <c r="A332">
        <v>21</v>
      </c>
      <c r="B332">
        <v>23</v>
      </c>
      <c r="C332">
        <v>24</v>
      </c>
      <c r="D332">
        <v>25</v>
      </c>
      <c r="E332">
        <v>27</v>
      </c>
      <c r="F332">
        <v>26</v>
      </c>
      <c r="G332">
        <v>29</v>
      </c>
      <c r="H332">
        <f>1</f>
        <v>1</v>
      </c>
      <c r="I332">
        <f>COUNTA(input4714[[#This Row],[Column1.1]:[Column1.7]])</f>
        <v>7</v>
      </c>
      <c r="J332" t="str">
        <f>ADDRESS(ROW(),input4714[[#This Row],[first col]]+1,4)&amp;":"&amp;ADDRESS(ROW(),input4714[[#This Row],[lastcol]],4)</f>
        <v>B332:G332</v>
      </c>
      <c r="K332" t="str">
        <f>ADDRESS(ROW(),input4714[[#This Row],[first col]],4)&amp;":"&amp;ADDRESS(ROW(),input4714[[#This Row],[lastcol]]-1,4)</f>
        <v>A332:F332</v>
      </c>
      <c r="L332" t="b" cm="1">
        <f t="array" aca="1" ref="L332" ca="1">SUMPRODUCT(--(INDIRECT(input4714[[#This Row],[range1]])&lt;INDIRECT(input4714[[#This Row],[range2]])))=COUNT(INDIRECT(input4714[[#This Row],[range1]]))</f>
        <v>0</v>
      </c>
      <c r="M332" t="b" cm="1">
        <f t="array" aca="1" ref="M332" ca="1">SUMPRODUCT(--(INDIRECT(input4714[[#This Row],[range1]])&gt;INDIRECT(input4714[[#This Row],[range2]])))=COUNT(INDIRECT(input4714[[#This Row],[range1]]))</f>
        <v>0</v>
      </c>
      <c r="N332" t="b">
        <f ca="1">IF(AND(NOT(input4714[[#This Row],[All DESC?]]),NOT(input4714[[#This Row],[All ASC?]])),FALSE(),TRUE())</f>
        <v>0</v>
      </c>
      <c r="O332" cm="1">
        <f t="array" aca="1" ref="O332" ca="1">IF(AND(input4714[[#This Row],[Safe Part 1]],(MAX(ABS((INDIRECT(input4714[[#This Row],[range2]]))-(INDIRECT(input4714[[#This Row],[range1]])))))&lt;=3),1,0)</f>
        <v>0</v>
      </c>
    </row>
    <row r="333" spans="1:15" x14ac:dyDescent="0.35">
      <c r="A333">
        <v>37</v>
      </c>
      <c r="B333">
        <v>36</v>
      </c>
      <c r="C333">
        <v>32</v>
      </c>
      <c r="D333">
        <v>30</v>
      </c>
      <c r="E333">
        <v>29</v>
      </c>
      <c r="F333">
        <v>28</v>
      </c>
      <c r="G333">
        <v>28</v>
      </c>
      <c r="H333">
        <f>1</f>
        <v>1</v>
      </c>
      <c r="I333">
        <f>COUNTA(input4714[[#This Row],[Column1.1]:[Column1.7]])</f>
        <v>7</v>
      </c>
      <c r="J333" t="str">
        <f>ADDRESS(ROW(),input4714[[#This Row],[first col]]+1,4)&amp;":"&amp;ADDRESS(ROW(),input4714[[#This Row],[lastcol]],4)</f>
        <v>B333:G333</v>
      </c>
      <c r="K333" t="str">
        <f>ADDRESS(ROW(),input4714[[#This Row],[first col]],4)&amp;":"&amp;ADDRESS(ROW(),input4714[[#This Row],[lastcol]]-1,4)</f>
        <v>A333:F333</v>
      </c>
      <c r="L333" t="b" cm="1">
        <f t="array" aca="1" ref="L333" ca="1">SUMPRODUCT(--(INDIRECT(input4714[[#This Row],[range1]])&lt;INDIRECT(input4714[[#This Row],[range2]])))=COUNT(INDIRECT(input4714[[#This Row],[range1]]))</f>
        <v>0</v>
      </c>
      <c r="M333" t="b" cm="1">
        <f t="array" aca="1" ref="M333" ca="1">SUMPRODUCT(--(INDIRECT(input4714[[#This Row],[range1]])&gt;INDIRECT(input4714[[#This Row],[range2]])))=COUNT(INDIRECT(input4714[[#This Row],[range1]]))</f>
        <v>0</v>
      </c>
      <c r="N333" t="b">
        <f ca="1">IF(AND(NOT(input4714[[#This Row],[All DESC?]]),NOT(input4714[[#This Row],[All ASC?]])),FALSE(),TRUE())</f>
        <v>0</v>
      </c>
      <c r="O333" cm="1">
        <f t="array" aca="1" ref="O333" ca="1">IF(AND(input4714[[#This Row],[Safe Part 1]],(MAX(ABS((INDIRECT(input4714[[#This Row],[range2]]))-(INDIRECT(input4714[[#This Row],[range1]])))))&lt;=3),1,0)</f>
        <v>0</v>
      </c>
    </row>
    <row r="334" spans="1:15" x14ac:dyDescent="0.35">
      <c r="A334">
        <v>83</v>
      </c>
      <c r="B334">
        <v>80</v>
      </c>
      <c r="C334">
        <v>79</v>
      </c>
      <c r="D334">
        <v>76</v>
      </c>
      <c r="E334">
        <v>70</v>
      </c>
      <c r="F334">
        <v>68</v>
      </c>
      <c r="G334">
        <v>68</v>
      </c>
      <c r="H334">
        <f>1</f>
        <v>1</v>
      </c>
      <c r="I334">
        <f>COUNTA(input4714[[#This Row],[Column1.1]:[Column1.7]])</f>
        <v>7</v>
      </c>
      <c r="J334" t="str">
        <f>ADDRESS(ROW(),input4714[[#This Row],[first col]]+1,4)&amp;":"&amp;ADDRESS(ROW(),input4714[[#This Row],[lastcol]],4)</f>
        <v>B334:G334</v>
      </c>
      <c r="K334" t="str">
        <f>ADDRESS(ROW(),input4714[[#This Row],[first col]],4)&amp;":"&amp;ADDRESS(ROW(),input4714[[#This Row],[lastcol]]-1,4)</f>
        <v>A334:F334</v>
      </c>
      <c r="L334" t="b" cm="1">
        <f t="array" aca="1" ref="L334" ca="1">SUMPRODUCT(--(INDIRECT(input4714[[#This Row],[range1]])&lt;INDIRECT(input4714[[#This Row],[range2]])))=COUNT(INDIRECT(input4714[[#This Row],[range1]]))</f>
        <v>0</v>
      </c>
      <c r="M334" t="b" cm="1">
        <f t="array" aca="1" ref="M334" ca="1">SUMPRODUCT(--(INDIRECT(input4714[[#This Row],[range1]])&gt;INDIRECT(input4714[[#This Row],[range2]])))=COUNT(INDIRECT(input4714[[#This Row],[range1]]))</f>
        <v>0</v>
      </c>
      <c r="N334" t="b">
        <f ca="1">IF(AND(NOT(input4714[[#This Row],[All DESC?]]),NOT(input4714[[#This Row],[All ASC?]])),FALSE(),TRUE())</f>
        <v>0</v>
      </c>
      <c r="O334" cm="1">
        <f t="array" aca="1" ref="O334" ca="1">IF(AND(input4714[[#This Row],[Safe Part 1]],(MAX(ABS((INDIRECT(input4714[[#This Row],[range2]]))-(INDIRECT(input4714[[#This Row],[range1]])))))&lt;=3),1,0)</f>
        <v>0</v>
      </c>
    </row>
    <row r="335" spans="1:15" x14ac:dyDescent="0.35">
      <c r="A335">
        <v>13</v>
      </c>
      <c r="B335">
        <v>17</v>
      </c>
      <c r="C335">
        <v>17</v>
      </c>
      <c r="D335">
        <v>20</v>
      </c>
      <c r="E335">
        <v>17</v>
      </c>
      <c r="H335">
        <f>1</f>
        <v>1</v>
      </c>
      <c r="I335">
        <f>COUNTA(input4714[[#This Row],[Column1.1]:[Column1.7]])</f>
        <v>5</v>
      </c>
      <c r="J335" t="str">
        <f>ADDRESS(ROW(),input4714[[#This Row],[first col]]+1,4)&amp;":"&amp;ADDRESS(ROW(),input4714[[#This Row],[lastcol]],4)</f>
        <v>B335:E335</v>
      </c>
      <c r="K335" t="str">
        <f>ADDRESS(ROW(),input4714[[#This Row],[first col]],4)&amp;":"&amp;ADDRESS(ROW(),input4714[[#This Row],[lastcol]]-1,4)</f>
        <v>A335:D335</v>
      </c>
      <c r="L335" t="b" cm="1">
        <f t="array" aca="1" ref="L335" ca="1">SUMPRODUCT(--(INDIRECT(input4714[[#This Row],[range1]])&lt;INDIRECT(input4714[[#This Row],[range2]])))=COUNT(INDIRECT(input4714[[#This Row],[range1]]))</f>
        <v>0</v>
      </c>
      <c r="M335" t="b" cm="1">
        <f t="array" aca="1" ref="M335" ca="1">SUMPRODUCT(--(INDIRECT(input4714[[#This Row],[range1]])&gt;INDIRECT(input4714[[#This Row],[range2]])))=COUNT(INDIRECT(input4714[[#This Row],[range1]]))</f>
        <v>0</v>
      </c>
      <c r="N335" t="b">
        <f ca="1">IF(AND(NOT(input4714[[#This Row],[All DESC?]]),NOT(input4714[[#This Row],[All ASC?]])),FALSE(),TRUE())</f>
        <v>0</v>
      </c>
      <c r="O335" cm="1">
        <f t="array" aca="1" ref="O335" ca="1">IF(AND(input4714[[#This Row],[Safe Part 1]],(MAX(ABS((INDIRECT(input4714[[#This Row],[range2]]))-(INDIRECT(input4714[[#This Row],[range1]])))))&lt;=3),1,0)</f>
        <v>0</v>
      </c>
    </row>
    <row r="336" spans="1:15" x14ac:dyDescent="0.35">
      <c r="A336">
        <v>23</v>
      </c>
      <c r="B336">
        <v>23</v>
      </c>
      <c r="C336">
        <v>20</v>
      </c>
      <c r="D336">
        <v>17</v>
      </c>
      <c r="E336">
        <v>16</v>
      </c>
      <c r="F336">
        <v>11</v>
      </c>
      <c r="G336">
        <v>9</v>
      </c>
      <c r="H336">
        <f>1</f>
        <v>1</v>
      </c>
      <c r="I336">
        <f>COUNTA(input4714[[#This Row],[Column1.1]:[Column1.7]])</f>
        <v>7</v>
      </c>
      <c r="J336" t="str">
        <f>ADDRESS(ROW(),input4714[[#This Row],[first col]]+1,4)&amp;":"&amp;ADDRESS(ROW(),input4714[[#This Row],[lastcol]],4)</f>
        <v>B336:G336</v>
      </c>
      <c r="K336" t="str">
        <f>ADDRESS(ROW(),input4714[[#This Row],[first col]],4)&amp;":"&amp;ADDRESS(ROW(),input4714[[#This Row],[lastcol]]-1,4)</f>
        <v>A336:F336</v>
      </c>
      <c r="L336" t="b" cm="1">
        <f t="array" aca="1" ref="L336" ca="1">SUMPRODUCT(--(INDIRECT(input4714[[#This Row],[range1]])&lt;INDIRECT(input4714[[#This Row],[range2]])))=COUNT(INDIRECT(input4714[[#This Row],[range1]]))</f>
        <v>0</v>
      </c>
      <c r="M336" t="b" cm="1">
        <f t="array" aca="1" ref="M336" ca="1">SUMPRODUCT(--(INDIRECT(input4714[[#This Row],[range1]])&gt;INDIRECT(input4714[[#This Row],[range2]])))=COUNT(INDIRECT(input4714[[#This Row],[range1]]))</f>
        <v>0</v>
      </c>
      <c r="N336" t="b">
        <f ca="1">IF(AND(NOT(input4714[[#This Row],[All DESC?]]),NOT(input4714[[#This Row],[All ASC?]])),FALSE(),TRUE())</f>
        <v>0</v>
      </c>
      <c r="O336" cm="1">
        <f t="array" aca="1" ref="O336" ca="1">IF(AND(input4714[[#This Row],[Safe Part 1]],(MAX(ABS((INDIRECT(input4714[[#This Row],[range2]]))-(INDIRECT(input4714[[#This Row],[range1]])))))&lt;=3),1,0)</f>
        <v>0</v>
      </c>
    </row>
    <row r="337" spans="1:15" x14ac:dyDescent="0.35">
      <c r="A337">
        <v>26</v>
      </c>
      <c r="B337">
        <v>26</v>
      </c>
      <c r="C337">
        <v>30</v>
      </c>
      <c r="D337">
        <v>32</v>
      </c>
      <c r="E337">
        <v>35</v>
      </c>
      <c r="F337">
        <v>38</v>
      </c>
      <c r="G337">
        <v>38</v>
      </c>
      <c r="H337">
        <f>1</f>
        <v>1</v>
      </c>
      <c r="I337">
        <f>COUNTA(input4714[[#This Row],[Column1.1]:[Column1.7]])</f>
        <v>7</v>
      </c>
      <c r="J337" t="str">
        <f>ADDRESS(ROW(),input4714[[#This Row],[first col]]+1,4)&amp;":"&amp;ADDRESS(ROW(),input4714[[#This Row],[lastcol]],4)</f>
        <v>B337:G337</v>
      </c>
      <c r="K337" t="str">
        <f>ADDRESS(ROW(),input4714[[#This Row],[first col]],4)&amp;":"&amp;ADDRESS(ROW(),input4714[[#This Row],[lastcol]]-1,4)</f>
        <v>A337:F337</v>
      </c>
      <c r="L337" t="b" cm="1">
        <f t="array" aca="1" ref="L337" ca="1">SUMPRODUCT(--(INDIRECT(input4714[[#This Row],[range1]])&lt;INDIRECT(input4714[[#This Row],[range2]])))=COUNT(INDIRECT(input4714[[#This Row],[range1]]))</f>
        <v>0</v>
      </c>
      <c r="M337" t="b" cm="1">
        <f t="array" aca="1" ref="M337" ca="1">SUMPRODUCT(--(INDIRECT(input4714[[#This Row],[range1]])&gt;INDIRECT(input4714[[#This Row],[range2]])))=COUNT(INDIRECT(input4714[[#This Row],[range1]]))</f>
        <v>0</v>
      </c>
      <c r="N337" t="b">
        <f ca="1">IF(AND(NOT(input4714[[#This Row],[All DESC?]]),NOT(input4714[[#This Row],[All ASC?]])),FALSE(),TRUE())</f>
        <v>0</v>
      </c>
      <c r="O337" cm="1">
        <f t="array" aca="1" ref="O337" ca="1">IF(AND(input4714[[#This Row],[Safe Part 1]],(MAX(ABS((INDIRECT(input4714[[#This Row],[range2]]))-(INDIRECT(input4714[[#This Row],[range1]])))))&lt;=3),1,0)</f>
        <v>0</v>
      </c>
    </row>
    <row r="338" spans="1:15" x14ac:dyDescent="0.35">
      <c r="A338">
        <v>32</v>
      </c>
      <c r="B338">
        <v>31</v>
      </c>
      <c r="C338">
        <v>30</v>
      </c>
      <c r="D338">
        <v>29</v>
      </c>
      <c r="E338">
        <v>27</v>
      </c>
      <c r="F338">
        <v>24</v>
      </c>
      <c r="G338">
        <v>24</v>
      </c>
      <c r="H338">
        <f>1</f>
        <v>1</v>
      </c>
      <c r="I338">
        <f>COUNTA(input4714[[#This Row],[Column1.1]:[Column1.7]])</f>
        <v>7</v>
      </c>
      <c r="J338" t="str">
        <f>ADDRESS(ROW(),input4714[[#This Row],[first col]]+1,4)&amp;":"&amp;ADDRESS(ROW(),input4714[[#This Row],[lastcol]],4)</f>
        <v>B338:G338</v>
      </c>
      <c r="K338" t="str">
        <f>ADDRESS(ROW(),input4714[[#This Row],[first col]],4)&amp;":"&amp;ADDRESS(ROW(),input4714[[#This Row],[lastcol]]-1,4)</f>
        <v>A338:F338</v>
      </c>
      <c r="L338" t="b" cm="1">
        <f t="array" aca="1" ref="L338" ca="1">SUMPRODUCT(--(INDIRECT(input4714[[#This Row],[range1]])&lt;INDIRECT(input4714[[#This Row],[range2]])))=COUNT(INDIRECT(input4714[[#This Row],[range1]]))</f>
        <v>0</v>
      </c>
      <c r="M338" t="b" cm="1">
        <f t="array" aca="1" ref="M338" ca="1">SUMPRODUCT(--(INDIRECT(input4714[[#This Row],[range1]])&gt;INDIRECT(input4714[[#This Row],[range2]])))=COUNT(INDIRECT(input4714[[#This Row],[range1]]))</f>
        <v>0</v>
      </c>
      <c r="N338" t="b">
        <f ca="1">IF(AND(NOT(input4714[[#This Row],[All DESC?]]),NOT(input4714[[#This Row],[All ASC?]])),FALSE(),TRUE())</f>
        <v>0</v>
      </c>
      <c r="O338" cm="1">
        <f t="array" aca="1" ref="O338" ca="1">IF(AND(input4714[[#This Row],[Safe Part 1]],(MAX(ABS((INDIRECT(input4714[[#This Row],[range2]]))-(INDIRECT(input4714[[#This Row],[range1]])))))&lt;=3),1,0)</f>
        <v>0</v>
      </c>
    </row>
    <row r="339" spans="1:15" x14ac:dyDescent="0.35">
      <c r="A339">
        <v>30</v>
      </c>
      <c r="B339">
        <v>34</v>
      </c>
      <c r="C339">
        <v>40</v>
      </c>
      <c r="D339">
        <v>43</v>
      </c>
      <c r="E339">
        <v>47</v>
      </c>
      <c r="H339">
        <f>1</f>
        <v>1</v>
      </c>
      <c r="I339">
        <f>COUNTA(input4714[[#This Row],[Column1.1]:[Column1.7]])</f>
        <v>5</v>
      </c>
      <c r="J339" t="str">
        <f>ADDRESS(ROW(),input4714[[#This Row],[first col]]+1,4)&amp;":"&amp;ADDRESS(ROW(),input4714[[#This Row],[lastcol]],4)</f>
        <v>B339:E339</v>
      </c>
      <c r="K339" t="str">
        <f>ADDRESS(ROW(),input4714[[#This Row],[first col]],4)&amp;":"&amp;ADDRESS(ROW(),input4714[[#This Row],[lastcol]]-1,4)</f>
        <v>A339:D339</v>
      </c>
      <c r="L339" t="b" cm="1">
        <f t="array" aca="1" ref="L339" ca="1">SUMPRODUCT(--(INDIRECT(input4714[[#This Row],[range1]])&lt;INDIRECT(input4714[[#This Row],[range2]])))=COUNT(INDIRECT(input4714[[#This Row],[range1]]))</f>
        <v>0</v>
      </c>
      <c r="M339" t="b" cm="1">
        <f t="array" aca="1" ref="M339" ca="1">SUMPRODUCT(--(INDIRECT(input4714[[#This Row],[range1]])&gt;INDIRECT(input4714[[#This Row],[range2]])))=COUNT(INDIRECT(input4714[[#This Row],[range1]]))</f>
        <v>1</v>
      </c>
      <c r="N339" t="b">
        <f ca="1">IF(AND(NOT(input4714[[#This Row],[All DESC?]]),NOT(input4714[[#This Row],[All ASC?]])),FALSE(),TRUE())</f>
        <v>1</v>
      </c>
      <c r="O339" cm="1">
        <f t="array" aca="1" ref="O339" ca="1">IF(AND(input4714[[#This Row],[Safe Part 1]],(MAX(ABS((INDIRECT(input4714[[#This Row],[range2]]))-(INDIRECT(input4714[[#This Row],[range1]])))))&lt;=3),1,0)</f>
        <v>0</v>
      </c>
    </row>
    <row r="340" spans="1:15" x14ac:dyDescent="0.35">
      <c r="A340">
        <v>62</v>
      </c>
      <c r="B340">
        <v>68</v>
      </c>
      <c r="C340">
        <v>68</v>
      </c>
      <c r="D340">
        <v>69</v>
      </c>
      <c r="E340">
        <v>71</v>
      </c>
      <c r="F340">
        <v>72</v>
      </c>
      <c r="G340">
        <v>76</v>
      </c>
      <c r="H340">
        <f>1</f>
        <v>1</v>
      </c>
      <c r="I340">
        <f>COUNTA(input4714[[#This Row],[Column1.1]:[Column1.7]])</f>
        <v>7</v>
      </c>
      <c r="J340" t="str">
        <f>ADDRESS(ROW(),input4714[[#This Row],[first col]]+1,4)&amp;":"&amp;ADDRESS(ROW(),input4714[[#This Row],[lastcol]],4)</f>
        <v>B340:G340</v>
      </c>
      <c r="K340" t="str">
        <f>ADDRESS(ROW(),input4714[[#This Row],[first col]],4)&amp;":"&amp;ADDRESS(ROW(),input4714[[#This Row],[lastcol]]-1,4)</f>
        <v>A340:F340</v>
      </c>
      <c r="L340" t="b" cm="1">
        <f t="array" aca="1" ref="L340" ca="1">SUMPRODUCT(--(INDIRECT(input4714[[#This Row],[range1]])&lt;INDIRECT(input4714[[#This Row],[range2]])))=COUNT(INDIRECT(input4714[[#This Row],[range1]]))</f>
        <v>0</v>
      </c>
      <c r="M340" t="b" cm="1">
        <f t="array" aca="1" ref="M340" ca="1">SUMPRODUCT(--(INDIRECT(input4714[[#This Row],[range1]])&gt;INDIRECT(input4714[[#This Row],[range2]])))=COUNT(INDIRECT(input4714[[#This Row],[range1]]))</f>
        <v>0</v>
      </c>
      <c r="N340" t="b">
        <f ca="1">IF(AND(NOT(input4714[[#This Row],[All DESC?]]),NOT(input4714[[#This Row],[All ASC?]])),FALSE(),TRUE())</f>
        <v>0</v>
      </c>
      <c r="O340" cm="1">
        <f t="array" aca="1" ref="O340" ca="1">IF(AND(input4714[[#This Row],[Safe Part 1]],(MAX(ABS((INDIRECT(input4714[[#This Row],[range2]]))-(INDIRECT(input4714[[#This Row],[range1]])))))&lt;=3),1,0)</f>
        <v>0</v>
      </c>
    </row>
    <row r="341" spans="1:15" x14ac:dyDescent="0.35">
      <c r="A341">
        <v>60</v>
      </c>
      <c r="B341">
        <v>57</v>
      </c>
      <c r="C341">
        <v>57</v>
      </c>
      <c r="D341">
        <v>59</v>
      </c>
      <c r="E341">
        <v>60</v>
      </c>
      <c r="F341">
        <v>63</v>
      </c>
      <c r="H341">
        <f>1</f>
        <v>1</v>
      </c>
      <c r="I341">
        <f>COUNTA(input4714[[#This Row],[Column1.1]:[Column1.7]])</f>
        <v>6</v>
      </c>
      <c r="J341" t="str">
        <f>ADDRESS(ROW(),input4714[[#This Row],[first col]]+1,4)&amp;":"&amp;ADDRESS(ROW(),input4714[[#This Row],[lastcol]],4)</f>
        <v>B341:F341</v>
      </c>
      <c r="K341" t="str">
        <f>ADDRESS(ROW(),input4714[[#This Row],[first col]],4)&amp;":"&amp;ADDRESS(ROW(),input4714[[#This Row],[lastcol]]-1,4)</f>
        <v>A341:E341</v>
      </c>
      <c r="L341" t="b" cm="1">
        <f t="array" aca="1" ref="L341" ca="1">SUMPRODUCT(--(INDIRECT(input4714[[#This Row],[range1]])&lt;INDIRECT(input4714[[#This Row],[range2]])))=COUNT(INDIRECT(input4714[[#This Row],[range1]]))</f>
        <v>0</v>
      </c>
      <c r="M341" t="b" cm="1">
        <f t="array" aca="1" ref="M341" ca="1">SUMPRODUCT(--(INDIRECT(input4714[[#This Row],[range1]])&gt;INDIRECT(input4714[[#This Row],[range2]])))=COUNT(INDIRECT(input4714[[#This Row],[range1]]))</f>
        <v>0</v>
      </c>
      <c r="N341" t="b">
        <f ca="1">IF(AND(NOT(input4714[[#This Row],[All DESC?]]),NOT(input4714[[#This Row],[All ASC?]])),FALSE(),TRUE())</f>
        <v>0</v>
      </c>
      <c r="O341" cm="1">
        <f t="array" aca="1" ref="O341" ca="1">IF(AND(input4714[[#This Row],[Safe Part 1]],(MAX(ABS((INDIRECT(input4714[[#This Row],[range2]]))-(INDIRECT(input4714[[#This Row],[range1]])))))&lt;=3),1,0)</f>
        <v>0</v>
      </c>
    </row>
    <row r="342" spans="1:15" x14ac:dyDescent="0.35">
      <c r="A342">
        <v>24</v>
      </c>
      <c r="B342">
        <v>20</v>
      </c>
      <c r="C342">
        <v>19</v>
      </c>
      <c r="D342">
        <v>19</v>
      </c>
      <c r="E342">
        <v>18</v>
      </c>
      <c r="F342">
        <v>14</v>
      </c>
      <c r="H342">
        <f>1</f>
        <v>1</v>
      </c>
      <c r="I342">
        <f>COUNTA(input4714[[#This Row],[Column1.1]:[Column1.7]])</f>
        <v>6</v>
      </c>
      <c r="J342" t="str">
        <f>ADDRESS(ROW(),input4714[[#This Row],[first col]]+1,4)&amp;":"&amp;ADDRESS(ROW(),input4714[[#This Row],[lastcol]],4)</f>
        <v>B342:F342</v>
      </c>
      <c r="K342" t="str">
        <f>ADDRESS(ROW(),input4714[[#This Row],[first col]],4)&amp;":"&amp;ADDRESS(ROW(),input4714[[#This Row],[lastcol]]-1,4)</f>
        <v>A342:E342</v>
      </c>
      <c r="L342" t="b" cm="1">
        <f t="array" aca="1" ref="L342" ca="1">SUMPRODUCT(--(INDIRECT(input4714[[#This Row],[range1]])&lt;INDIRECT(input4714[[#This Row],[range2]])))=COUNT(INDIRECT(input4714[[#This Row],[range1]]))</f>
        <v>0</v>
      </c>
      <c r="M342" t="b" cm="1">
        <f t="array" aca="1" ref="M342" ca="1">SUMPRODUCT(--(INDIRECT(input4714[[#This Row],[range1]])&gt;INDIRECT(input4714[[#This Row],[range2]])))=COUNT(INDIRECT(input4714[[#This Row],[range1]]))</f>
        <v>0</v>
      </c>
      <c r="N342" t="b">
        <f ca="1">IF(AND(NOT(input4714[[#This Row],[All DESC?]]),NOT(input4714[[#This Row],[All ASC?]])),FALSE(),TRUE())</f>
        <v>0</v>
      </c>
      <c r="O342" cm="1">
        <f t="array" aca="1" ref="O342" ca="1">IF(AND(input4714[[#This Row],[Safe Part 1]],(MAX(ABS((INDIRECT(input4714[[#This Row],[range2]]))-(INDIRECT(input4714[[#This Row],[range1]])))))&lt;=3),1,0)</f>
        <v>0</v>
      </c>
    </row>
    <row r="343" spans="1:15" x14ac:dyDescent="0.35">
      <c r="A343">
        <v>42</v>
      </c>
      <c r="B343">
        <v>39</v>
      </c>
      <c r="C343">
        <v>36</v>
      </c>
      <c r="D343">
        <v>35</v>
      </c>
      <c r="E343">
        <v>38</v>
      </c>
      <c r="H343">
        <f>1</f>
        <v>1</v>
      </c>
      <c r="I343">
        <f>COUNTA(input4714[[#This Row],[Column1.1]:[Column1.7]])</f>
        <v>5</v>
      </c>
      <c r="J343" t="str">
        <f>ADDRESS(ROW(),input4714[[#This Row],[first col]]+1,4)&amp;":"&amp;ADDRESS(ROW(),input4714[[#This Row],[lastcol]],4)</f>
        <v>B343:E343</v>
      </c>
      <c r="K343" t="str">
        <f>ADDRESS(ROW(),input4714[[#This Row],[first col]],4)&amp;":"&amp;ADDRESS(ROW(),input4714[[#This Row],[lastcol]]-1,4)</f>
        <v>A343:D343</v>
      </c>
      <c r="L343" t="b" cm="1">
        <f t="array" aca="1" ref="L343" ca="1">SUMPRODUCT(--(INDIRECT(input4714[[#This Row],[range1]])&lt;INDIRECT(input4714[[#This Row],[range2]])))=COUNT(INDIRECT(input4714[[#This Row],[range1]]))</f>
        <v>0</v>
      </c>
      <c r="M343" t="b" cm="1">
        <f t="array" aca="1" ref="M343" ca="1">SUMPRODUCT(--(INDIRECT(input4714[[#This Row],[range1]])&gt;INDIRECT(input4714[[#This Row],[range2]])))=COUNT(INDIRECT(input4714[[#This Row],[range1]]))</f>
        <v>0</v>
      </c>
      <c r="N343" t="b">
        <f ca="1">IF(AND(NOT(input4714[[#This Row],[All DESC?]]),NOT(input4714[[#This Row],[All ASC?]])),FALSE(),TRUE())</f>
        <v>0</v>
      </c>
      <c r="O343" cm="1">
        <f t="array" aca="1" ref="O343" ca="1">IF(AND(input4714[[#This Row],[Safe Part 1]],(MAX(ABS((INDIRECT(input4714[[#This Row],[range2]]))-(INDIRECT(input4714[[#This Row],[range1]])))))&lt;=3),1,0)</f>
        <v>0</v>
      </c>
    </row>
    <row r="344" spans="1:15" x14ac:dyDescent="0.35">
      <c r="A344">
        <v>64</v>
      </c>
      <c r="B344">
        <v>68</v>
      </c>
      <c r="C344">
        <v>69</v>
      </c>
      <c r="D344">
        <v>73</v>
      </c>
      <c r="E344">
        <v>71</v>
      </c>
      <c r="H344">
        <f>1</f>
        <v>1</v>
      </c>
      <c r="I344">
        <f>COUNTA(input4714[[#This Row],[Column1.1]:[Column1.7]])</f>
        <v>5</v>
      </c>
      <c r="J344" t="str">
        <f>ADDRESS(ROW(),input4714[[#This Row],[first col]]+1,4)&amp;":"&amp;ADDRESS(ROW(),input4714[[#This Row],[lastcol]],4)</f>
        <v>B344:E344</v>
      </c>
      <c r="K344" t="str">
        <f>ADDRESS(ROW(),input4714[[#This Row],[first col]],4)&amp;":"&amp;ADDRESS(ROW(),input4714[[#This Row],[lastcol]]-1,4)</f>
        <v>A344:D344</v>
      </c>
      <c r="L344" t="b" cm="1">
        <f t="array" aca="1" ref="L344" ca="1">SUMPRODUCT(--(INDIRECT(input4714[[#This Row],[range1]])&lt;INDIRECT(input4714[[#This Row],[range2]])))=COUNT(INDIRECT(input4714[[#This Row],[range1]]))</f>
        <v>0</v>
      </c>
      <c r="M344" t="b" cm="1">
        <f t="array" aca="1" ref="M344" ca="1">SUMPRODUCT(--(INDIRECT(input4714[[#This Row],[range1]])&gt;INDIRECT(input4714[[#This Row],[range2]])))=COUNT(INDIRECT(input4714[[#This Row],[range1]]))</f>
        <v>0</v>
      </c>
      <c r="N344" t="b">
        <f ca="1">IF(AND(NOT(input4714[[#This Row],[All DESC?]]),NOT(input4714[[#This Row],[All ASC?]])),FALSE(),TRUE())</f>
        <v>0</v>
      </c>
      <c r="O344" cm="1">
        <f t="array" aca="1" ref="O344" ca="1">IF(AND(input4714[[#This Row],[Safe Part 1]],(MAX(ABS((INDIRECT(input4714[[#This Row],[range2]]))-(INDIRECT(input4714[[#This Row],[range1]])))))&lt;=3),1,0)</f>
        <v>0</v>
      </c>
    </row>
    <row r="345" spans="1:15" x14ac:dyDescent="0.35">
      <c r="A345">
        <v>42</v>
      </c>
      <c r="B345">
        <v>35</v>
      </c>
      <c r="C345">
        <v>34</v>
      </c>
      <c r="D345">
        <v>32</v>
      </c>
      <c r="E345">
        <v>31</v>
      </c>
      <c r="F345">
        <v>28</v>
      </c>
      <c r="G345">
        <v>27</v>
      </c>
      <c r="H345">
        <f>1</f>
        <v>1</v>
      </c>
      <c r="I345">
        <f>COUNTA(input4714[[#This Row],[Column1.1]:[Column1.7]])</f>
        <v>7</v>
      </c>
      <c r="J345" t="str">
        <f>ADDRESS(ROW(),input4714[[#This Row],[first col]]+1,4)&amp;":"&amp;ADDRESS(ROW(),input4714[[#This Row],[lastcol]],4)</f>
        <v>B345:G345</v>
      </c>
      <c r="K345" t="str">
        <f>ADDRESS(ROW(),input4714[[#This Row],[first col]],4)&amp;":"&amp;ADDRESS(ROW(),input4714[[#This Row],[lastcol]]-1,4)</f>
        <v>A345:F345</v>
      </c>
      <c r="L345" t="b" cm="1">
        <f t="array" aca="1" ref="L345" ca="1">SUMPRODUCT(--(INDIRECT(input4714[[#This Row],[range1]])&lt;INDIRECT(input4714[[#This Row],[range2]])))=COUNT(INDIRECT(input4714[[#This Row],[range1]]))</f>
        <v>1</v>
      </c>
      <c r="M345" t="b" cm="1">
        <f t="array" aca="1" ref="M345" ca="1">SUMPRODUCT(--(INDIRECT(input4714[[#This Row],[range1]])&gt;INDIRECT(input4714[[#This Row],[range2]])))=COUNT(INDIRECT(input4714[[#This Row],[range1]]))</f>
        <v>0</v>
      </c>
      <c r="N345" t="b">
        <f ca="1">IF(AND(NOT(input4714[[#This Row],[All DESC?]]),NOT(input4714[[#This Row],[All ASC?]])),FALSE(),TRUE())</f>
        <v>1</v>
      </c>
      <c r="O345" cm="1">
        <f t="array" aca="1" ref="O345" ca="1">IF(AND(input4714[[#This Row],[Safe Part 1]],(MAX(ABS((INDIRECT(input4714[[#This Row],[range2]]))-(INDIRECT(input4714[[#This Row],[range1]])))))&lt;=3),1,0)</f>
        <v>0</v>
      </c>
    </row>
    <row r="346" spans="1:15" x14ac:dyDescent="0.35">
      <c r="A346">
        <v>53</v>
      </c>
      <c r="B346">
        <v>55</v>
      </c>
      <c r="C346">
        <v>54</v>
      </c>
      <c r="D346">
        <v>51</v>
      </c>
      <c r="E346">
        <v>50</v>
      </c>
      <c r="F346">
        <v>48</v>
      </c>
      <c r="G346">
        <v>41</v>
      </c>
      <c r="H346">
        <f>1</f>
        <v>1</v>
      </c>
      <c r="I346">
        <f>COUNTA(input4714[[#This Row],[Column1.1]:[Column1.7]])</f>
        <v>7</v>
      </c>
      <c r="J346" t="str">
        <f>ADDRESS(ROW(),input4714[[#This Row],[first col]]+1,4)&amp;":"&amp;ADDRESS(ROW(),input4714[[#This Row],[lastcol]],4)</f>
        <v>B346:G346</v>
      </c>
      <c r="K346" t="str">
        <f>ADDRESS(ROW(),input4714[[#This Row],[first col]],4)&amp;":"&amp;ADDRESS(ROW(),input4714[[#This Row],[lastcol]]-1,4)</f>
        <v>A346:F346</v>
      </c>
      <c r="L346" t="b" cm="1">
        <f t="array" aca="1" ref="L346" ca="1">SUMPRODUCT(--(INDIRECT(input4714[[#This Row],[range1]])&lt;INDIRECT(input4714[[#This Row],[range2]])))=COUNT(INDIRECT(input4714[[#This Row],[range1]]))</f>
        <v>0</v>
      </c>
      <c r="M346" t="b" cm="1">
        <f t="array" aca="1" ref="M346" ca="1">SUMPRODUCT(--(INDIRECT(input4714[[#This Row],[range1]])&gt;INDIRECT(input4714[[#This Row],[range2]])))=COUNT(INDIRECT(input4714[[#This Row],[range1]]))</f>
        <v>0</v>
      </c>
      <c r="N346" t="b">
        <f ca="1">IF(AND(NOT(input4714[[#This Row],[All DESC?]]),NOT(input4714[[#This Row],[All ASC?]])),FALSE(),TRUE())</f>
        <v>0</v>
      </c>
      <c r="O346" cm="1">
        <f t="array" aca="1" ref="O346" ca="1">IF(AND(input4714[[#This Row],[Safe Part 1]],(MAX(ABS((INDIRECT(input4714[[#This Row],[range2]]))-(INDIRECT(input4714[[#This Row],[range1]])))))&lt;=3),1,0)</f>
        <v>0</v>
      </c>
    </row>
    <row r="347" spans="1:15" x14ac:dyDescent="0.35">
      <c r="A347">
        <v>66</v>
      </c>
      <c r="B347">
        <v>66</v>
      </c>
      <c r="C347">
        <v>62</v>
      </c>
      <c r="D347">
        <v>60</v>
      </c>
      <c r="E347">
        <v>60</v>
      </c>
      <c r="H347">
        <f>1</f>
        <v>1</v>
      </c>
      <c r="I347">
        <f>COUNTA(input4714[[#This Row],[Column1.1]:[Column1.7]])</f>
        <v>5</v>
      </c>
      <c r="J347" t="str">
        <f>ADDRESS(ROW(),input4714[[#This Row],[first col]]+1,4)&amp;":"&amp;ADDRESS(ROW(),input4714[[#This Row],[lastcol]],4)</f>
        <v>B347:E347</v>
      </c>
      <c r="K347" t="str">
        <f>ADDRESS(ROW(),input4714[[#This Row],[first col]],4)&amp;":"&amp;ADDRESS(ROW(),input4714[[#This Row],[lastcol]]-1,4)</f>
        <v>A347:D347</v>
      </c>
      <c r="L347" t="b" cm="1">
        <f t="array" aca="1" ref="L347" ca="1">SUMPRODUCT(--(INDIRECT(input4714[[#This Row],[range1]])&lt;INDIRECT(input4714[[#This Row],[range2]])))=COUNT(INDIRECT(input4714[[#This Row],[range1]]))</f>
        <v>0</v>
      </c>
      <c r="M347" t="b" cm="1">
        <f t="array" aca="1" ref="M347" ca="1">SUMPRODUCT(--(INDIRECT(input4714[[#This Row],[range1]])&gt;INDIRECT(input4714[[#This Row],[range2]])))=COUNT(INDIRECT(input4714[[#This Row],[range1]]))</f>
        <v>0</v>
      </c>
      <c r="N347" t="b">
        <f ca="1">IF(AND(NOT(input4714[[#This Row],[All DESC?]]),NOT(input4714[[#This Row],[All ASC?]])),FALSE(),TRUE())</f>
        <v>0</v>
      </c>
      <c r="O347" cm="1">
        <f t="array" aca="1" ref="O347" ca="1">IF(AND(input4714[[#This Row],[Safe Part 1]],(MAX(ABS((INDIRECT(input4714[[#This Row],[range2]]))-(INDIRECT(input4714[[#This Row],[range1]])))))&lt;=3),1,0)</f>
        <v>0</v>
      </c>
    </row>
    <row r="348" spans="1:15" x14ac:dyDescent="0.35">
      <c r="A348">
        <v>78</v>
      </c>
      <c r="B348">
        <v>82</v>
      </c>
      <c r="C348">
        <v>79</v>
      </c>
      <c r="D348">
        <v>81</v>
      </c>
      <c r="E348">
        <v>79</v>
      </c>
      <c r="H348">
        <f>1</f>
        <v>1</v>
      </c>
      <c r="I348">
        <f>COUNTA(input4714[[#This Row],[Column1.1]:[Column1.7]])</f>
        <v>5</v>
      </c>
      <c r="J348" t="str">
        <f>ADDRESS(ROW(),input4714[[#This Row],[first col]]+1,4)&amp;":"&amp;ADDRESS(ROW(),input4714[[#This Row],[lastcol]],4)</f>
        <v>B348:E348</v>
      </c>
      <c r="K348" t="str">
        <f>ADDRESS(ROW(),input4714[[#This Row],[first col]],4)&amp;":"&amp;ADDRESS(ROW(),input4714[[#This Row],[lastcol]]-1,4)</f>
        <v>A348:D348</v>
      </c>
      <c r="L348" t="b" cm="1">
        <f t="array" aca="1" ref="L348" ca="1">SUMPRODUCT(--(INDIRECT(input4714[[#This Row],[range1]])&lt;INDIRECT(input4714[[#This Row],[range2]])))=COUNT(INDIRECT(input4714[[#This Row],[range1]]))</f>
        <v>0</v>
      </c>
      <c r="M348" t="b" cm="1">
        <f t="array" aca="1" ref="M348" ca="1">SUMPRODUCT(--(INDIRECT(input4714[[#This Row],[range1]])&gt;INDIRECT(input4714[[#This Row],[range2]])))=COUNT(INDIRECT(input4714[[#This Row],[range1]]))</f>
        <v>0</v>
      </c>
      <c r="N348" t="b">
        <f ca="1">IF(AND(NOT(input4714[[#This Row],[All DESC?]]),NOT(input4714[[#This Row],[All ASC?]])),FALSE(),TRUE())</f>
        <v>0</v>
      </c>
      <c r="O348" cm="1">
        <f t="array" aca="1" ref="O348" ca="1">IF(AND(input4714[[#This Row],[Safe Part 1]],(MAX(ABS((INDIRECT(input4714[[#This Row],[range2]]))-(INDIRECT(input4714[[#This Row],[range1]])))))&lt;=3),1,0)</f>
        <v>0</v>
      </c>
    </row>
    <row r="349" spans="1:15" x14ac:dyDescent="0.35">
      <c r="A349">
        <v>53</v>
      </c>
      <c r="B349">
        <v>53</v>
      </c>
      <c r="C349">
        <v>52</v>
      </c>
      <c r="D349">
        <v>51</v>
      </c>
      <c r="E349">
        <v>50</v>
      </c>
      <c r="F349">
        <v>49</v>
      </c>
      <c r="G349">
        <v>50</v>
      </c>
      <c r="H349">
        <f>1</f>
        <v>1</v>
      </c>
      <c r="I349">
        <f>COUNTA(input4714[[#This Row],[Column1.1]:[Column1.7]])</f>
        <v>7</v>
      </c>
      <c r="J349" t="str">
        <f>ADDRESS(ROW(),input4714[[#This Row],[first col]]+1,4)&amp;":"&amp;ADDRESS(ROW(),input4714[[#This Row],[lastcol]],4)</f>
        <v>B349:G349</v>
      </c>
      <c r="K349" t="str">
        <f>ADDRESS(ROW(),input4714[[#This Row],[first col]],4)&amp;":"&amp;ADDRESS(ROW(),input4714[[#This Row],[lastcol]]-1,4)</f>
        <v>A349:F349</v>
      </c>
      <c r="L349" t="b" cm="1">
        <f t="array" aca="1" ref="L349" ca="1">SUMPRODUCT(--(INDIRECT(input4714[[#This Row],[range1]])&lt;INDIRECT(input4714[[#This Row],[range2]])))=COUNT(INDIRECT(input4714[[#This Row],[range1]]))</f>
        <v>0</v>
      </c>
      <c r="M349" t="b" cm="1">
        <f t="array" aca="1" ref="M349" ca="1">SUMPRODUCT(--(INDIRECT(input4714[[#This Row],[range1]])&gt;INDIRECT(input4714[[#This Row],[range2]])))=COUNT(INDIRECT(input4714[[#This Row],[range1]]))</f>
        <v>0</v>
      </c>
      <c r="N349" t="b">
        <f ca="1">IF(AND(NOT(input4714[[#This Row],[All DESC?]]),NOT(input4714[[#This Row],[All ASC?]])),FALSE(),TRUE())</f>
        <v>0</v>
      </c>
      <c r="O349" cm="1">
        <f t="array" aca="1" ref="O349" ca="1">IF(AND(input4714[[#This Row],[Safe Part 1]],(MAX(ABS((INDIRECT(input4714[[#This Row],[range2]]))-(INDIRECT(input4714[[#This Row],[range1]])))))&lt;=3),1,0)</f>
        <v>0</v>
      </c>
    </row>
    <row r="350" spans="1:15" x14ac:dyDescent="0.35">
      <c r="A350">
        <v>11</v>
      </c>
      <c r="B350">
        <v>9</v>
      </c>
      <c r="C350">
        <v>12</v>
      </c>
      <c r="D350">
        <v>15</v>
      </c>
      <c r="E350">
        <v>19</v>
      </c>
      <c r="H350">
        <f>1</f>
        <v>1</v>
      </c>
      <c r="I350">
        <f>COUNTA(input4714[[#This Row],[Column1.1]:[Column1.7]])</f>
        <v>5</v>
      </c>
      <c r="J350" t="str">
        <f>ADDRESS(ROW(),input4714[[#This Row],[first col]]+1,4)&amp;":"&amp;ADDRESS(ROW(),input4714[[#This Row],[lastcol]],4)</f>
        <v>B350:E350</v>
      </c>
      <c r="K350" t="str">
        <f>ADDRESS(ROW(),input4714[[#This Row],[first col]],4)&amp;":"&amp;ADDRESS(ROW(),input4714[[#This Row],[lastcol]]-1,4)</f>
        <v>A350:D350</v>
      </c>
      <c r="L350" t="b" cm="1">
        <f t="array" aca="1" ref="L350" ca="1">SUMPRODUCT(--(INDIRECT(input4714[[#This Row],[range1]])&lt;INDIRECT(input4714[[#This Row],[range2]])))=COUNT(INDIRECT(input4714[[#This Row],[range1]]))</f>
        <v>0</v>
      </c>
      <c r="M350" t="b" cm="1">
        <f t="array" aca="1" ref="M350" ca="1">SUMPRODUCT(--(INDIRECT(input4714[[#This Row],[range1]])&gt;INDIRECT(input4714[[#This Row],[range2]])))=COUNT(INDIRECT(input4714[[#This Row],[range1]]))</f>
        <v>0</v>
      </c>
      <c r="N350" t="b">
        <f ca="1">IF(AND(NOT(input4714[[#This Row],[All DESC?]]),NOT(input4714[[#This Row],[All ASC?]])),FALSE(),TRUE())</f>
        <v>0</v>
      </c>
      <c r="O350" cm="1">
        <f t="array" aca="1" ref="O350" ca="1">IF(AND(input4714[[#This Row],[Safe Part 1]],(MAX(ABS((INDIRECT(input4714[[#This Row],[range2]]))-(INDIRECT(input4714[[#This Row],[range1]])))))&lt;=3),1,0)</f>
        <v>0</v>
      </c>
    </row>
    <row r="351" spans="1:15" x14ac:dyDescent="0.35">
      <c r="A351">
        <v>45</v>
      </c>
      <c r="B351">
        <v>49</v>
      </c>
      <c r="C351">
        <v>51</v>
      </c>
      <c r="D351">
        <v>52</v>
      </c>
      <c r="E351">
        <v>53</v>
      </c>
      <c r="F351">
        <v>57</v>
      </c>
      <c r="G351">
        <v>64</v>
      </c>
      <c r="H351">
        <f>1</f>
        <v>1</v>
      </c>
      <c r="I351">
        <f>COUNTA(input4714[[#This Row],[Column1.1]:[Column1.7]])</f>
        <v>7</v>
      </c>
      <c r="J351" t="str">
        <f>ADDRESS(ROW(),input4714[[#This Row],[first col]]+1,4)&amp;":"&amp;ADDRESS(ROW(),input4714[[#This Row],[lastcol]],4)</f>
        <v>B351:G351</v>
      </c>
      <c r="K351" t="str">
        <f>ADDRESS(ROW(),input4714[[#This Row],[first col]],4)&amp;":"&amp;ADDRESS(ROW(),input4714[[#This Row],[lastcol]]-1,4)</f>
        <v>A351:F351</v>
      </c>
      <c r="L351" t="b" cm="1">
        <f t="array" aca="1" ref="L351" ca="1">SUMPRODUCT(--(INDIRECT(input4714[[#This Row],[range1]])&lt;INDIRECT(input4714[[#This Row],[range2]])))=COUNT(INDIRECT(input4714[[#This Row],[range1]]))</f>
        <v>0</v>
      </c>
      <c r="M351" t="b" cm="1">
        <f t="array" aca="1" ref="M351" ca="1">SUMPRODUCT(--(INDIRECT(input4714[[#This Row],[range1]])&gt;INDIRECT(input4714[[#This Row],[range2]])))=COUNT(INDIRECT(input4714[[#This Row],[range1]]))</f>
        <v>1</v>
      </c>
      <c r="N351" t="b">
        <f ca="1">IF(AND(NOT(input4714[[#This Row],[All DESC?]]),NOT(input4714[[#This Row],[All ASC?]])),FALSE(),TRUE())</f>
        <v>1</v>
      </c>
      <c r="O351" cm="1">
        <f t="array" aca="1" ref="O351" ca="1">IF(AND(input4714[[#This Row],[Safe Part 1]],(MAX(ABS((INDIRECT(input4714[[#This Row],[range2]]))-(INDIRECT(input4714[[#This Row],[range1]])))))&lt;=3),1,0)</f>
        <v>0</v>
      </c>
    </row>
    <row r="352" spans="1:15" x14ac:dyDescent="0.35">
      <c r="A352">
        <v>17</v>
      </c>
      <c r="B352">
        <v>20</v>
      </c>
      <c r="C352">
        <v>24</v>
      </c>
      <c r="D352">
        <v>25</v>
      </c>
      <c r="E352">
        <v>26</v>
      </c>
      <c r="H352">
        <f>1</f>
        <v>1</v>
      </c>
      <c r="I352">
        <f>COUNTA(input4714[[#This Row],[Column1.1]:[Column1.7]])</f>
        <v>5</v>
      </c>
      <c r="J352" t="str">
        <f>ADDRESS(ROW(),input4714[[#This Row],[first col]]+1,4)&amp;":"&amp;ADDRESS(ROW(),input4714[[#This Row],[lastcol]],4)</f>
        <v>B352:E352</v>
      </c>
      <c r="K352" t="str">
        <f>ADDRESS(ROW(),input4714[[#This Row],[first col]],4)&amp;":"&amp;ADDRESS(ROW(),input4714[[#This Row],[lastcol]]-1,4)</f>
        <v>A352:D352</v>
      </c>
      <c r="L352" t="b" cm="1">
        <f t="array" aca="1" ref="L352" ca="1">SUMPRODUCT(--(INDIRECT(input4714[[#This Row],[range1]])&lt;INDIRECT(input4714[[#This Row],[range2]])))=COUNT(INDIRECT(input4714[[#This Row],[range1]]))</f>
        <v>0</v>
      </c>
      <c r="M352" t="b" cm="1">
        <f t="array" aca="1" ref="M352" ca="1">SUMPRODUCT(--(INDIRECT(input4714[[#This Row],[range1]])&gt;INDIRECT(input4714[[#This Row],[range2]])))=COUNT(INDIRECT(input4714[[#This Row],[range1]]))</f>
        <v>1</v>
      </c>
      <c r="N352" t="b">
        <f ca="1">IF(AND(NOT(input4714[[#This Row],[All DESC?]]),NOT(input4714[[#This Row],[All ASC?]])),FALSE(),TRUE())</f>
        <v>1</v>
      </c>
      <c r="O352" cm="1">
        <f t="array" aca="1" ref="O352" ca="1">IF(AND(input4714[[#This Row],[Safe Part 1]],(MAX(ABS((INDIRECT(input4714[[#This Row],[range2]]))-(INDIRECT(input4714[[#This Row],[range1]])))))&lt;=3),1,0)</f>
        <v>0</v>
      </c>
    </row>
    <row r="353" spans="1:15" x14ac:dyDescent="0.35">
      <c r="A353">
        <v>74</v>
      </c>
      <c r="B353">
        <v>77</v>
      </c>
      <c r="C353">
        <v>75</v>
      </c>
      <c r="D353">
        <v>73</v>
      </c>
      <c r="E353">
        <v>72</v>
      </c>
      <c r="F353">
        <v>67</v>
      </c>
      <c r="G353">
        <v>62</v>
      </c>
      <c r="H353">
        <f>1</f>
        <v>1</v>
      </c>
      <c r="I353">
        <f>COUNTA(input4714[[#This Row],[Column1.1]:[Column1.7]])</f>
        <v>7</v>
      </c>
      <c r="J353" t="str">
        <f>ADDRESS(ROW(),input4714[[#This Row],[first col]]+1,4)&amp;":"&amp;ADDRESS(ROW(),input4714[[#This Row],[lastcol]],4)</f>
        <v>B353:G353</v>
      </c>
      <c r="K353" t="str">
        <f>ADDRESS(ROW(),input4714[[#This Row],[first col]],4)&amp;":"&amp;ADDRESS(ROW(),input4714[[#This Row],[lastcol]]-1,4)</f>
        <v>A353:F353</v>
      </c>
      <c r="L353" t="b" cm="1">
        <f t="array" aca="1" ref="L353" ca="1">SUMPRODUCT(--(INDIRECT(input4714[[#This Row],[range1]])&lt;INDIRECT(input4714[[#This Row],[range2]])))=COUNT(INDIRECT(input4714[[#This Row],[range1]]))</f>
        <v>0</v>
      </c>
      <c r="M353" t="b" cm="1">
        <f t="array" aca="1" ref="M353" ca="1">SUMPRODUCT(--(INDIRECT(input4714[[#This Row],[range1]])&gt;INDIRECT(input4714[[#This Row],[range2]])))=COUNT(INDIRECT(input4714[[#This Row],[range1]]))</f>
        <v>0</v>
      </c>
      <c r="N353" t="b">
        <f ca="1">IF(AND(NOT(input4714[[#This Row],[All DESC?]]),NOT(input4714[[#This Row],[All ASC?]])),FALSE(),TRUE())</f>
        <v>0</v>
      </c>
      <c r="O353" cm="1">
        <f t="array" aca="1" ref="O353" ca="1">IF(AND(input4714[[#This Row],[Safe Part 1]],(MAX(ABS((INDIRECT(input4714[[#This Row],[range2]]))-(INDIRECT(input4714[[#This Row],[range1]])))))&lt;=3),1,0)</f>
        <v>0</v>
      </c>
    </row>
    <row r="354" spans="1:15" x14ac:dyDescent="0.35">
      <c r="A354">
        <v>81</v>
      </c>
      <c r="B354">
        <v>80</v>
      </c>
      <c r="C354">
        <v>74</v>
      </c>
      <c r="D354">
        <v>72</v>
      </c>
      <c r="E354">
        <v>70</v>
      </c>
      <c r="F354">
        <v>68</v>
      </c>
      <c r="G354">
        <v>66</v>
      </c>
      <c r="H354">
        <f>1</f>
        <v>1</v>
      </c>
      <c r="I354">
        <f>COUNTA(input4714[[#This Row],[Column1.1]:[Column1.7]])</f>
        <v>7</v>
      </c>
      <c r="J354" t="str">
        <f>ADDRESS(ROW(),input4714[[#This Row],[first col]]+1,4)&amp;":"&amp;ADDRESS(ROW(),input4714[[#This Row],[lastcol]],4)</f>
        <v>B354:G354</v>
      </c>
      <c r="K354" t="str">
        <f>ADDRESS(ROW(),input4714[[#This Row],[first col]],4)&amp;":"&amp;ADDRESS(ROW(),input4714[[#This Row],[lastcol]]-1,4)</f>
        <v>A354:F354</v>
      </c>
      <c r="L354" t="b" cm="1">
        <f t="array" aca="1" ref="L354" ca="1">SUMPRODUCT(--(INDIRECT(input4714[[#This Row],[range1]])&lt;INDIRECT(input4714[[#This Row],[range2]])))=COUNT(INDIRECT(input4714[[#This Row],[range1]]))</f>
        <v>1</v>
      </c>
      <c r="M354" t="b" cm="1">
        <f t="array" aca="1" ref="M354" ca="1">SUMPRODUCT(--(INDIRECT(input4714[[#This Row],[range1]])&gt;INDIRECT(input4714[[#This Row],[range2]])))=COUNT(INDIRECT(input4714[[#This Row],[range1]]))</f>
        <v>0</v>
      </c>
      <c r="N354" t="b">
        <f ca="1">IF(AND(NOT(input4714[[#This Row],[All DESC?]]),NOT(input4714[[#This Row],[All ASC?]])),FALSE(),TRUE())</f>
        <v>1</v>
      </c>
      <c r="O354" cm="1">
        <f t="array" aca="1" ref="O354" ca="1">IF(AND(input4714[[#This Row],[Safe Part 1]],(MAX(ABS((INDIRECT(input4714[[#This Row],[range2]]))-(INDIRECT(input4714[[#This Row],[range1]])))))&lt;=3),1,0)</f>
        <v>0</v>
      </c>
    </row>
    <row r="355" spans="1:15" x14ac:dyDescent="0.35">
      <c r="A355">
        <v>88</v>
      </c>
      <c r="B355">
        <v>87</v>
      </c>
      <c r="C355">
        <v>90</v>
      </c>
      <c r="D355">
        <v>90</v>
      </c>
      <c r="E355">
        <v>90</v>
      </c>
      <c r="H355">
        <f>1</f>
        <v>1</v>
      </c>
      <c r="I355">
        <f>COUNTA(input4714[[#This Row],[Column1.1]:[Column1.7]])</f>
        <v>5</v>
      </c>
      <c r="J355" t="str">
        <f>ADDRESS(ROW(),input4714[[#This Row],[first col]]+1,4)&amp;":"&amp;ADDRESS(ROW(),input4714[[#This Row],[lastcol]],4)</f>
        <v>B355:E355</v>
      </c>
      <c r="K355" t="str">
        <f>ADDRESS(ROW(),input4714[[#This Row],[first col]],4)&amp;":"&amp;ADDRESS(ROW(),input4714[[#This Row],[lastcol]]-1,4)</f>
        <v>A355:D355</v>
      </c>
      <c r="L355" t="b" cm="1">
        <f t="array" aca="1" ref="L355" ca="1">SUMPRODUCT(--(INDIRECT(input4714[[#This Row],[range1]])&lt;INDIRECT(input4714[[#This Row],[range2]])))=COUNT(INDIRECT(input4714[[#This Row],[range1]]))</f>
        <v>0</v>
      </c>
      <c r="M355" t="b" cm="1">
        <f t="array" aca="1" ref="M355" ca="1">SUMPRODUCT(--(INDIRECT(input4714[[#This Row],[range1]])&gt;INDIRECT(input4714[[#This Row],[range2]])))=COUNT(INDIRECT(input4714[[#This Row],[range1]]))</f>
        <v>0</v>
      </c>
      <c r="N355" t="b">
        <f ca="1">IF(AND(NOT(input4714[[#This Row],[All DESC?]]),NOT(input4714[[#This Row],[All ASC?]])),FALSE(),TRUE())</f>
        <v>0</v>
      </c>
      <c r="O355" cm="1">
        <f t="array" aca="1" ref="O355" ca="1">IF(AND(input4714[[#This Row],[Safe Part 1]],(MAX(ABS((INDIRECT(input4714[[#This Row],[range2]]))-(INDIRECT(input4714[[#This Row],[range1]])))))&lt;=3),1,0)</f>
        <v>0</v>
      </c>
    </row>
    <row r="356" spans="1:15" x14ac:dyDescent="0.35">
      <c r="A356">
        <v>45</v>
      </c>
      <c r="B356">
        <v>42</v>
      </c>
      <c r="C356">
        <v>40</v>
      </c>
      <c r="D356">
        <v>33</v>
      </c>
      <c r="E356">
        <v>30</v>
      </c>
      <c r="F356">
        <v>24</v>
      </c>
      <c r="H356">
        <f>1</f>
        <v>1</v>
      </c>
      <c r="I356">
        <f>COUNTA(input4714[[#This Row],[Column1.1]:[Column1.7]])</f>
        <v>6</v>
      </c>
      <c r="J356" t="str">
        <f>ADDRESS(ROW(),input4714[[#This Row],[first col]]+1,4)&amp;":"&amp;ADDRESS(ROW(),input4714[[#This Row],[lastcol]],4)</f>
        <v>B356:F356</v>
      </c>
      <c r="K356" t="str">
        <f>ADDRESS(ROW(),input4714[[#This Row],[first col]],4)&amp;":"&amp;ADDRESS(ROW(),input4714[[#This Row],[lastcol]]-1,4)</f>
        <v>A356:E356</v>
      </c>
      <c r="L356" t="b" cm="1">
        <f t="array" aca="1" ref="L356" ca="1">SUMPRODUCT(--(INDIRECT(input4714[[#This Row],[range1]])&lt;INDIRECT(input4714[[#This Row],[range2]])))=COUNT(INDIRECT(input4714[[#This Row],[range1]]))</f>
        <v>1</v>
      </c>
      <c r="M356" t="b" cm="1">
        <f t="array" aca="1" ref="M356" ca="1">SUMPRODUCT(--(INDIRECT(input4714[[#This Row],[range1]])&gt;INDIRECT(input4714[[#This Row],[range2]])))=COUNT(INDIRECT(input4714[[#This Row],[range1]]))</f>
        <v>0</v>
      </c>
      <c r="N356" t="b">
        <f ca="1">IF(AND(NOT(input4714[[#This Row],[All DESC?]]),NOT(input4714[[#This Row],[All ASC?]])),FALSE(),TRUE())</f>
        <v>1</v>
      </c>
      <c r="O356" cm="1">
        <f t="array" aca="1" ref="O356" ca="1">IF(AND(input4714[[#This Row],[Safe Part 1]],(MAX(ABS((INDIRECT(input4714[[#This Row],[range2]]))-(INDIRECT(input4714[[#This Row],[range1]])))))&lt;=3),1,0)</f>
        <v>0</v>
      </c>
    </row>
    <row r="357" spans="1:15" x14ac:dyDescent="0.35">
      <c r="A357">
        <v>54</v>
      </c>
      <c r="B357">
        <v>61</v>
      </c>
      <c r="C357">
        <v>64</v>
      </c>
      <c r="D357">
        <v>62</v>
      </c>
      <c r="E357">
        <v>65</v>
      </c>
      <c r="F357">
        <v>66</v>
      </c>
      <c r="G357">
        <v>69</v>
      </c>
      <c r="H357">
        <f>1</f>
        <v>1</v>
      </c>
      <c r="I357">
        <f>COUNTA(input4714[[#This Row],[Column1.1]:[Column1.7]])</f>
        <v>7</v>
      </c>
      <c r="J357" t="str">
        <f>ADDRESS(ROW(),input4714[[#This Row],[first col]]+1,4)&amp;":"&amp;ADDRESS(ROW(),input4714[[#This Row],[lastcol]],4)</f>
        <v>B357:G357</v>
      </c>
      <c r="K357" t="str">
        <f>ADDRESS(ROW(),input4714[[#This Row],[first col]],4)&amp;":"&amp;ADDRESS(ROW(),input4714[[#This Row],[lastcol]]-1,4)</f>
        <v>A357:F357</v>
      </c>
      <c r="L357" t="b" cm="1">
        <f t="array" aca="1" ref="L357" ca="1">SUMPRODUCT(--(INDIRECT(input4714[[#This Row],[range1]])&lt;INDIRECT(input4714[[#This Row],[range2]])))=COUNT(INDIRECT(input4714[[#This Row],[range1]]))</f>
        <v>0</v>
      </c>
      <c r="M357" t="b" cm="1">
        <f t="array" aca="1" ref="M357" ca="1">SUMPRODUCT(--(INDIRECT(input4714[[#This Row],[range1]])&gt;INDIRECT(input4714[[#This Row],[range2]])))=COUNT(INDIRECT(input4714[[#This Row],[range1]]))</f>
        <v>0</v>
      </c>
      <c r="N357" t="b">
        <f ca="1">IF(AND(NOT(input4714[[#This Row],[All DESC?]]),NOT(input4714[[#This Row],[All ASC?]])),FALSE(),TRUE())</f>
        <v>0</v>
      </c>
      <c r="O357" cm="1">
        <f t="array" aca="1" ref="O357" ca="1">IF(AND(input4714[[#This Row],[Safe Part 1]],(MAX(ABS((INDIRECT(input4714[[#This Row],[range2]]))-(INDIRECT(input4714[[#This Row],[range1]])))))&lt;=3),1,0)</f>
        <v>0</v>
      </c>
    </row>
    <row r="358" spans="1:15" x14ac:dyDescent="0.35">
      <c r="A358">
        <v>35</v>
      </c>
      <c r="B358">
        <v>39</v>
      </c>
      <c r="C358">
        <v>39</v>
      </c>
      <c r="D358">
        <v>40</v>
      </c>
      <c r="E358">
        <v>42</v>
      </c>
      <c r="F358">
        <v>44</v>
      </c>
      <c r="H358">
        <f>1</f>
        <v>1</v>
      </c>
      <c r="I358">
        <f>COUNTA(input4714[[#This Row],[Column1.1]:[Column1.7]])</f>
        <v>6</v>
      </c>
      <c r="J358" t="str">
        <f>ADDRESS(ROW(),input4714[[#This Row],[first col]]+1,4)&amp;":"&amp;ADDRESS(ROW(),input4714[[#This Row],[lastcol]],4)</f>
        <v>B358:F358</v>
      </c>
      <c r="K358" t="str">
        <f>ADDRESS(ROW(),input4714[[#This Row],[first col]],4)&amp;":"&amp;ADDRESS(ROW(),input4714[[#This Row],[lastcol]]-1,4)</f>
        <v>A358:E358</v>
      </c>
      <c r="L358" t="b" cm="1">
        <f t="array" aca="1" ref="L358" ca="1">SUMPRODUCT(--(INDIRECT(input4714[[#This Row],[range1]])&lt;INDIRECT(input4714[[#This Row],[range2]])))=COUNT(INDIRECT(input4714[[#This Row],[range1]]))</f>
        <v>0</v>
      </c>
      <c r="M358" t="b" cm="1">
        <f t="array" aca="1" ref="M358" ca="1">SUMPRODUCT(--(INDIRECT(input4714[[#This Row],[range1]])&gt;INDIRECT(input4714[[#This Row],[range2]])))=COUNT(INDIRECT(input4714[[#This Row],[range1]]))</f>
        <v>0</v>
      </c>
      <c r="N358" t="b">
        <f ca="1">IF(AND(NOT(input4714[[#This Row],[All DESC?]]),NOT(input4714[[#This Row],[All ASC?]])),FALSE(),TRUE())</f>
        <v>0</v>
      </c>
      <c r="O358" cm="1">
        <f t="array" aca="1" ref="O358" ca="1">IF(AND(input4714[[#This Row],[Safe Part 1]],(MAX(ABS((INDIRECT(input4714[[#This Row],[range2]]))-(INDIRECT(input4714[[#This Row],[range1]])))))&lt;=3),1,0)</f>
        <v>0</v>
      </c>
    </row>
    <row r="359" spans="1:15" x14ac:dyDescent="0.35">
      <c r="A359">
        <v>85</v>
      </c>
      <c r="B359">
        <v>90</v>
      </c>
      <c r="C359">
        <v>92</v>
      </c>
      <c r="D359">
        <v>94</v>
      </c>
      <c r="E359">
        <v>97</v>
      </c>
      <c r="F359">
        <v>95</v>
      </c>
      <c r="G359">
        <v>98</v>
      </c>
      <c r="H359">
        <f>1</f>
        <v>1</v>
      </c>
      <c r="I359">
        <f>COUNTA(input4714[[#This Row],[Column1.1]:[Column1.7]])</f>
        <v>7</v>
      </c>
      <c r="J359" t="str">
        <f>ADDRESS(ROW(),input4714[[#This Row],[first col]]+1,4)&amp;":"&amp;ADDRESS(ROW(),input4714[[#This Row],[lastcol]],4)</f>
        <v>B359:G359</v>
      </c>
      <c r="K359" t="str">
        <f>ADDRESS(ROW(),input4714[[#This Row],[first col]],4)&amp;":"&amp;ADDRESS(ROW(),input4714[[#This Row],[lastcol]]-1,4)</f>
        <v>A359:F359</v>
      </c>
      <c r="L359" t="b" cm="1">
        <f t="array" aca="1" ref="L359" ca="1">SUMPRODUCT(--(INDIRECT(input4714[[#This Row],[range1]])&lt;INDIRECT(input4714[[#This Row],[range2]])))=COUNT(INDIRECT(input4714[[#This Row],[range1]]))</f>
        <v>0</v>
      </c>
      <c r="M359" t="b" cm="1">
        <f t="array" aca="1" ref="M359" ca="1">SUMPRODUCT(--(INDIRECT(input4714[[#This Row],[range1]])&gt;INDIRECT(input4714[[#This Row],[range2]])))=COUNT(INDIRECT(input4714[[#This Row],[range1]]))</f>
        <v>0</v>
      </c>
      <c r="N359" t="b">
        <f ca="1">IF(AND(NOT(input4714[[#This Row],[All DESC?]]),NOT(input4714[[#This Row],[All ASC?]])),FALSE(),TRUE())</f>
        <v>0</v>
      </c>
      <c r="O359" cm="1">
        <f t="array" aca="1" ref="O359" ca="1">IF(AND(input4714[[#This Row],[Safe Part 1]],(MAX(ABS((INDIRECT(input4714[[#This Row],[range2]]))-(INDIRECT(input4714[[#This Row],[range1]])))))&lt;=3),1,0)</f>
        <v>0</v>
      </c>
    </row>
    <row r="360" spans="1:15" x14ac:dyDescent="0.35">
      <c r="A360">
        <v>48</v>
      </c>
      <c r="B360">
        <v>47</v>
      </c>
      <c r="C360">
        <v>44</v>
      </c>
      <c r="D360">
        <v>43</v>
      </c>
      <c r="E360">
        <v>42</v>
      </c>
      <c r="F360">
        <v>45</v>
      </c>
      <c r="G360">
        <v>44</v>
      </c>
      <c r="H360">
        <f>1</f>
        <v>1</v>
      </c>
      <c r="I360">
        <f>COUNTA(input4714[[#This Row],[Column1.1]:[Column1.7]])</f>
        <v>7</v>
      </c>
      <c r="J360" t="str">
        <f>ADDRESS(ROW(),input4714[[#This Row],[first col]]+1,4)&amp;":"&amp;ADDRESS(ROW(),input4714[[#This Row],[lastcol]],4)</f>
        <v>B360:G360</v>
      </c>
      <c r="K360" t="str">
        <f>ADDRESS(ROW(),input4714[[#This Row],[first col]],4)&amp;":"&amp;ADDRESS(ROW(),input4714[[#This Row],[lastcol]]-1,4)</f>
        <v>A360:F360</v>
      </c>
      <c r="L360" t="b" cm="1">
        <f t="array" aca="1" ref="L360" ca="1">SUMPRODUCT(--(INDIRECT(input4714[[#This Row],[range1]])&lt;INDIRECT(input4714[[#This Row],[range2]])))=COUNT(INDIRECT(input4714[[#This Row],[range1]]))</f>
        <v>0</v>
      </c>
      <c r="M360" t="b" cm="1">
        <f t="array" aca="1" ref="M360" ca="1">SUMPRODUCT(--(INDIRECT(input4714[[#This Row],[range1]])&gt;INDIRECT(input4714[[#This Row],[range2]])))=COUNT(INDIRECT(input4714[[#This Row],[range1]]))</f>
        <v>0</v>
      </c>
      <c r="N360" t="b">
        <f ca="1">IF(AND(NOT(input4714[[#This Row],[All DESC?]]),NOT(input4714[[#This Row],[All ASC?]])),FALSE(),TRUE())</f>
        <v>0</v>
      </c>
      <c r="O360" cm="1">
        <f t="array" aca="1" ref="O360" ca="1">IF(AND(input4714[[#This Row],[Safe Part 1]],(MAX(ABS((INDIRECT(input4714[[#This Row],[range2]]))-(INDIRECT(input4714[[#This Row],[range1]])))))&lt;=3),1,0)</f>
        <v>0</v>
      </c>
    </row>
    <row r="361" spans="1:15" x14ac:dyDescent="0.35">
      <c r="A361">
        <v>30</v>
      </c>
      <c r="B361">
        <v>33</v>
      </c>
      <c r="C361">
        <v>35</v>
      </c>
      <c r="D361">
        <v>37</v>
      </c>
      <c r="E361">
        <v>36</v>
      </c>
      <c r="H361">
        <f>1</f>
        <v>1</v>
      </c>
      <c r="I361">
        <f>COUNTA(input4714[[#This Row],[Column1.1]:[Column1.7]])</f>
        <v>5</v>
      </c>
      <c r="J361" t="str">
        <f>ADDRESS(ROW(),input4714[[#This Row],[first col]]+1,4)&amp;":"&amp;ADDRESS(ROW(),input4714[[#This Row],[lastcol]],4)</f>
        <v>B361:E361</v>
      </c>
      <c r="K361" t="str">
        <f>ADDRESS(ROW(),input4714[[#This Row],[first col]],4)&amp;":"&amp;ADDRESS(ROW(),input4714[[#This Row],[lastcol]]-1,4)</f>
        <v>A361:D361</v>
      </c>
      <c r="L361" t="b" cm="1">
        <f t="array" aca="1" ref="L361" ca="1">SUMPRODUCT(--(INDIRECT(input4714[[#This Row],[range1]])&lt;INDIRECT(input4714[[#This Row],[range2]])))=COUNT(INDIRECT(input4714[[#This Row],[range1]]))</f>
        <v>0</v>
      </c>
      <c r="M361" t="b" cm="1">
        <f t="array" aca="1" ref="M361" ca="1">SUMPRODUCT(--(INDIRECT(input4714[[#This Row],[range1]])&gt;INDIRECT(input4714[[#This Row],[range2]])))=COUNT(INDIRECT(input4714[[#This Row],[range1]]))</f>
        <v>0</v>
      </c>
      <c r="N361" t="b">
        <f ca="1">IF(AND(NOT(input4714[[#This Row],[All DESC?]]),NOT(input4714[[#This Row],[All ASC?]])),FALSE(),TRUE())</f>
        <v>0</v>
      </c>
      <c r="O361" cm="1">
        <f t="array" aca="1" ref="O361" ca="1">IF(AND(input4714[[#This Row],[Safe Part 1]],(MAX(ABS((INDIRECT(input4714[[#This Row],[range2]]))-(INDIRECT(input4714[[#This Row],[range1]])))))&lt;=3),1,0)</f>
        <v>0</v>
      </c>
    </row>
    <row r="362" spans="1:15" x14ac:dyDescent="0.35">
      <c r="A362">
        <v>84</v>
      </c>
      <c r="B362">
        <v>84</v>
      </c>
      <c r="C362">
        <v>83</v>
      </c>
      <c r="D362">
        <v>80</v>
      </c>
      <c r="E362">
        <v>78</v>
      </c>
      <c r="F362">
        <v>72</v>
      </c>
      <c r="G362">
        <v>72</v>
      </c>
      <c r="H362">
        <f>1</f>
        <v>1</v>
      </c>
      <c r="I362">
        <f>COUNTA(input4714[[#This Row],[Column1.1]:[Column1.7]])</f>
        <v>7</v>
      </c>
      <c r="J362" t="str">
        <f>ADDRESS(ROW(),input4714[[#This Row],[first col]]+1,4)&amp;":"&amp;ADDRESS(ROW(),input4714[[#This Row],[lastcol]],4)</f>
        <v>B362:G362</v>
      </c>
      <c r="K362" t="str">
        <f>ADDRESS(ROW(),input4714[[#This Row],[first col]],4)&amp;":"&amp;ADDRESS(ROW(),input4714[[#This Row],[lastcol]]-1,4)</f>
        <v>A362:F362</v>
      </c>
      <c r="L362" t="b" cm="1">
        <f t="array" aca="1" ref="L362" ca="1">SUMPRODUCT(--(INDIRECT(input4714[[#This Row],[range1]])&lt;INDIRECT(input4714[[#This Row],[range2]])))=COUNT(INDIRECT(input4714[[#This Row],[range1]]))</f>
        <v>0</v>
      </c>
      <c r="M362" t="b" cm="1">
        <f t="array" aca="1" ref="M362" ca="1">SUMPRODUCT(--(INDIRECT(input4714[[#This Row],[range1]])&gt;INDIRECT(input4714[[#This Row],[range2]])))=COUNT(INDIRECT(input4714[[#This Row],[range1]]))</f>
        <v>0</v>
      </c>
      <c r="N362" t="b">
        <f ca="1">IF(AND(NOT(input4714[[#This Row],[All DESC?]]),NOT(input4714[[#This Row],[All ASC?]])),FALSE(),TRUE())</f>
        <v>0</v>
      </c>
      <c r="O362" cm="1">
        <f t="array" aca="1" ref="O362" ca="1">IF(AND(input4714[[#This Row],[Safe Part 1]],(MAX(ABS((INDIRECT(input4714[[#This Row],[range2]]))-(INDIRECT(input4714[[#This Row],[range1]])))))&lt;=3),1,0)</f>
        <v>0</v>
      </c>
    </row>
    <row r="363" spans="1:15" x14ac:dyDescent="0.35">
      <c r="A363">
        <v>3</v>
      </c>
      <c r="B363">
        <v>5</v>
      </c>
      <c r="C363">
        <v>6</v>
      </c>
      <c r="D363">
        <v>7</v>
      </c>
      <c r="E363">
        <v>10</v>
      </c>
      <c r="F363">
        <v>10</v>
      </c>
      <c r="G363">
        <v>14</v>
      </c>
      <c r="H363">
        <f>1</f>
        <v>1</v>
      </c>
      <c r="I363">
        <f>COUNTA(input4714[[#This Row],[Column1.1]:[Column1.7]])</f>
        <v>7</v>
      </c>
      <c r="J363" t="str">
        <f>ADDRESS(ROW(),input4714[[#This Row],[first col]]+1,4)&amp;":"&amp;ADDRESS(ROW(),input4714[[#This Row],[lastcol]],4)</f>
        <v>B363:G363</v>
      </c>
      <c r="K363" t="str">
        <f>ADDRESS(ROW(),input4714[[#This Row],[first col]],4)&amp;":"&amp;ADDRESS(ROW(),input4714[[#This Row],[lastcol]]-1,4)</f>
        <v>A363:F363</v>
      </c>
      <c r="L363" t="b" cm="1">
        <f t="array" aca="1" ref="L363" ca="1">SUMPRODUCT(--(INDIRECT(input4714[[#This Row],[range1]])&lt;INDIRECT(input4714[[#This Row],[range2]])))=COUNT(INDIRECT(input4714[[#This Row],[range1]]))</f>
        <v>0</v>
      </c>
      <c r="M363" t="b" cm="1">
        <f t="array" aca="1" ref="M363" ca="1">SUMPRODUCT(--(INDIRECT(input4714[[#This Row],[range1]])&gt;INDIRECT(input4714[[#This Row],[range2]])))=COUNT(INDIRECT(input4714[[#This Row],[range1]]))</f>
        <v>0</v>
      </c>
      <c r="N363" t="b">
        <f ca="1">IF(AND(NOT(input4714[[#This Row],[All DESC?]]),NOT(input4714[[#This Row],[All ASC?]])),FALSE(),TRUE())</f>
        <v>0</v>
      </c>
      <c r="O363" cm="1">
        <f t="array" aca="1" ref="O363" ca="1">IF(AND(input4714[[#This Row],[Safe Part 1]],(MAX(ABS((INDIRECT(input4714[[#This Row],[range2]]))-(INDIRECT(input4714[[#This Row],[range1]])))))&lt;=3),1,0)</f>
        <v>0</v>
      </c>
    </row>
    <row r="364" spans="1:15" x14ac:dyDescent="0.35">
      <c r="A364">
        <v>80</v>
      </c>
      <c r="B364">
        <v>79</v>
      </c>
      <c r="C364">
        <v>82</v>
      </c>
      <c r="D364">
        <v>79</v>
      </c>
      <c r="E364">
        <v>76</v>
      </c>
      <c r="F364">
        <v>74</v>
      </c>
      <c r="G364">
        <v>70</v>
      </c>
      <c r="H364">
        <f>1</f>
        <v>1</v>
      </c>
      <c r="I364">
        <f>COUNTA(input4714[[#This Row],[Column1.1]:[Column1.7]])</f>
        <v>7</v>
      </c>
      <c r="J364" t="str">
        <f>ADDRESS(ROW(),input4714[[#This Row],[first col]]+1,4)&amp;":"&amp;ADDRESS(ROW(),input4714[[#This Row],[lastcol]],4)</f>
        <v>B364:G364</v>
      </c>
      <c r="K364" t="str">
        <f>ADDRESS(ROW(),input4714[[#This Row],[first col]],4)&amp;":"&amp;ADDRESS(ROW(),input4714[[#This Row],[lastcol]]-1,4)</f>
        <v>A364:F364</v>
      </c>
      <c r="L364" t="b" cm="1">
        <f t="array" aca="1" ref="L364" ca="1">SUMPRODUCT(--(INDIRECT(input4714[[#This Row],[range1]])&lt;INDIRECT(input4714[[#This Row],[range2]])))=COUNT(INDIRECT(input4714[[#This Row],[range1]]))</f>
        <v>0</v>
      </c>
      <c r="M364" t="b" cm="1">
        <f t="array" aca="1" ref="M364" ca="1">SUMPRODUCT(--(INDIRECT(input4714[[#This Row],[range1]])&gt;INDIRECT(input4714[[#This Row],[range2]])))=COUNT(INDIRECT(input4714[[#This Row],[range1]]))</f>
        <v>0</v>
      </c>
      <c r="N364" t="b">
        <f ca="1">IF(AND(NOT(input4714[[#This Row],[All DESC?]]),NOT(input4714[[#This Row],[All ASC?]])),FALSE(),TRUE())</f>
        <v>0</v>
      </c>
      <c r="O364" cm="1">
        <f t="array" aca="1" ref="O364" ca="1">IF(AND(input4714[[#This Row],[Safe Part 1]],(MAX(ABS((INDIRECT(input4714[[#This Row],[range2]]))-(INDIRECT(input4714[[#This Row],[range1]])))))&lt;=3),1,0)</f>
        <v>0</v>
      </c>
    </row>
    <row r="365" spans="1:15" x14ac:dyDescent="0.35">
      <c r="A365">
        <v>28</v>
      </c>
      <c r="B365">
        <v>34</v>
      </c>
      <c r="C365">
        <v>38</v>
      </c>
      <c r="D365">
        <v>41</v>
      </c>
      <c r="E365">
        <v>47</v>
      </c>
      <c r="H365">
        <f>1</f>
        <v>1</v>
      </c>
      <c r="I365">
        <f>COUNTA(input4714[[#This Row],[Column1.1]:[Column1.7]])</f>
        <v>5</v>
      </c>
      <c r="J365" t="str">
        <f>ADDRESS(ROW(),input4714[[#This Row],[first col]]+1,4)&amp;":"&amp;ADDRESS(ROW(),input4714[[#This Row],[lastcol]],4)</f>
        <v>B365:E365</v>
      </c>
      <c r="K365" t="str">
        <f>ADDRESS(ROW(),input4714[[#This Row],[first col]],4)&amp;":"&amp;ADDRESS(ROW(),input4714[[#This Row],[lastcol]]-1,4)</f>
        <v>A365:D365</v>
      </c>
      <c r="L365" t="b" cm="1">
        <f t="array" aca="1" ref="L365" ca="1">SUMPRODUCT(--(INDIRECT(input4714[[#This Row],[range1]])&lt;INDIRECT(input4714[[#This Row],[range2]])))=COUNT(INDIRECT(input4714[[#This Row],[range1]]))</f>
        <v>0</v>
      </c>
      <c r="M365" t="b" cm="1">
        <f t="array" aca="1" ref="M365" ca="1">SUMPRODUCT(--(INDIRECT(input4714[[#This Row],[range1]])&gt;INDIRECT(input4714[[#This Row],[range2]])))=COUNT(INDIRECT(input4714[[#This Row],[range1]]))</f>
        <v>1</v>
      </c>
      <c r="N365" t="b">
        <f ca="1">IF(AND(NOT(input4714[[#This Row],[All DESC?]]),NOT(input4714[[#This Row],[All ASC?]])),FALSE(),TRUE())</f>
        <v>1</v>
      </c>
      <c r="O365" cm="1">
        <f t="array" aca="1" ref="O365" ca="1">IF(AND(input4714[[#This Row],[Safe Part 1]],(MAX(ABS((INDIRECT(input4714[[#This Row],[range2]]))-(INDIRECT(input4714[[#This Row],[range1]])))))&lt;=3),1,0)</f>
        <v>0</v>
      </c>
    </row>
    <row r="366" spans="1:15" x14ac:dyDescent="0.35">
      <c r="A366">
        <v>66</v>
      </c>
      <c r="B366">
        <v>61</v>
      </c>
      <c r="C366">
        <v>58</v>
      </c>
      <c r="D366">
        <v>60</v>
      </c>
      <c r="E366">
        <v>56</v>
      </c>
      <c r="H366">
        <f>1</f>
        <v>1</v>
      </c>
      <c r="I366">
        <f>COUNTA(input4714[[#This Row],[Column1.1]:[Column1.7]])</f>
        <v>5</v>
      </c>
      <c r="J366" t="str">
        <f>ADDRESS(ROW(),input4714[[#This Row],[first col]]+1,4)&amp;":"&amp;ADDRESS(ROW(),input4714[[#This Row],[lastcol]],4)</f>
        <v>B366:E366</v>
      </c>
      <c r="K366" t="str">
        <f>ADDRESS(ROW(),input4714[[#This Row],[first col]],4)&amp;":"&amp;ADDRESS(ROW(),input4714[[#This Row],[lastcol]]-1,4)</f>
        <v>A366:D366</v>
      </c>
      <c r="L366" t="b" cm="1">
        <f t="array" aca="1" ref="L366" ca="1">SUMPRODUCT(--(INDIRECT(input4714[[#This Row],[range1]])&lt;INDIRECT(input4714[[#This Row],[range2]])))=COUNT(INDIRECT(input4714[[#This Row],[range1]]))</f>
        <v>0</v>
      </c>
      <c r="M366" t="b" cm="1">
        <f t="array" aca="1" ref="M366" ca="1">SUMPRODUCT(--(INDIRECT(input4714[[#This Row],[range1]])&gt;INDIRECT(input4714[[#This Row],[range2]])))=COUNT(INDIRECT(input4714[[#This Row],[range1]]))</f>
        <v>0</v>
      </c>
      <c r="N366" t="b">
        <f ca="1">IF(AND(NOT(input4714[[#This Row],[All DESC?]]),NOT(input4714[[#This Row],[All ASC?]])),FALSE(),TRUE())</f>
        <v>0</v>
      </c>
      <c r="O366" cm="1">
        <f t="array" aca="1" ref="O366" ca="1">IF(AND(input4714[[#This Row],[Safe Part 1]],(MAX(ABS((INDIRECT(input4714[[#This Row],[range2]]))-(INDIRECT(input4714[[#This Row],[range1]])))))&lt;=3),1,0)</f>
        <v>0</v>
      </c>
    </row>
    <row r="367" spans="1:15" x14ac:dyDescent="0.35">
      <c r="A367">
        <v>94</v>
      </c>
      <c r="B367">
        <v>90</v>
      </c>
      <c r="C367">
        <v>89</v>
      </c>
      <c r="D367">
        <v>86</v>
      </c>
      <c r="E367">
        <v>83</v>
      </c>
      <c r="F367">
        <v>77</v>
      </c>
      <c r="G367">
        <v>76</v>
      </c>
      <c r="H367">
        <f>1</f>
        <v>1</v>
      </c>
      <c r="I367">
        <f>COUNTA(input4714[[#This Row],[Column1.1]:[Column1.7]])</f>
        <v>7</v>
      </c>
      <c r="J367" t="str">
        <f>ADDRESS(ROW(),input4714[[#This Row],[first col]]+1,4)&amp;":"&amp;ADDRESS(ROW(),input4714[[#This Row],[lastcol]],4)</f>
        <v>B367:G367</v>
      </c>
      <c r="K367" t="str">
        <f>ADDRESS(ROW(),input4714[[#This Row],[first col]],4)&amp;":"&amp;ADDRESS(ROW(),input4714[[#This Row],[lastcol]]-1,4)</f>
        <v>A367:F367</v>
      </c>
      <c r="L367" t="b" cm="1">
        <f t="array" aca="1" ref="L367" ca="1">SUMPRODUCT(--(INDIRECT(input4714[[#This Row],[range1]])&lt;INDIRECT(input4714[[#This Row],[range2]])))=COUNT(INDIRECT(input4714[[#This Row],[range1]]))</f>
        <v>1</v>
      </c>
      <c r="M367" t="b" cm="1">
        <f t="array" aca="1" ref="M367" ca="1">SUMPRODUCT(--(INDIRECT(input4714[[#This Row],[range1]])&gt;INDIRECT(input4714[[#This Row],[range2]])))=COUNT(INDIRECT(input4714[[#This Row],[range1]]))</f>
        <v>0</v>
      </c>
      <c r="N367" t="b">
        <f ca="1">IF(AND(NOT(input4714[[#This Row],[All DESC?]]),NOT(input4714[[#This Row],[All ASC?]])),FALSE(),TRUE())</f>
        <v>1</v>
      </c>
      <c r="O367" cm="1">
        <f t="array" aca="1" ref="O367" ca="1">IF(AND(input4714[[#This Row],[Safe Part 1]],(MAX(ABS((INDIRECT(input4714[[#This Row],[range2]]))-(INDIRECT(input4714[[#This Row],[range1]])))))&lt;=3),1,0)</f>
        <v>0</v>
      </c>
    </row>
    <row r="368" spans="1:15" x14ac:dyDescent="0.35">
      <c r="A368">
        <v>86</v>
      </c>
      <c r="B368">
        <v>84</v>
      </c>
      <c r="C368">
        <v>86</v>
      </c>
      <c r="D368">
        <v>87</v>
      </c>
      <c r="E368">
        <v>91</v>
      </c>
      <c r="F368">
        <v>91</v>
      </c>
      <c r="H368">
        <f>1</f>
        <v>1</v>
      </c>
      <c r="I368">
        <f>COUNTA(input4714[[#This Row],[Column1.1]:[Column1.7]])</f>
        <v>6</v>
      </c>
      <c r="J368" t="str">
        <f>ADDRESS(ROW(),input4714[[#This Row],[first col]]+1,4)&amp;":"&amp;ADDRESS(ROW(),input4714[[#This Row],[lastcol]],4)</f>
        <v>B368:F368</v>
      </c>
      <c r="K368" t="str">
        <f>ADDRESS(ROW(),input4714[[#This Row],[first col]],4)&amp;":"&amp;ADDRESS(ROW(),input4714[[#This Row],[lastcol]]-1,4)</f>
        <v>A368:E368</v>
      </c>
      <c r="L368" t="b" cm="1">
        <f t="array" aca="1" ref="L368" ca="1">SUMPRODUCT(--(INDIRECT(input4714[[#This Row],[range1]])&lt;INDIRECT(input4714[[#This Row],[range2]])))=COUNT(INDIRECT(input4714[[#This Row],[range1]]))</f>
        <v>0</v>
      </c>
      <c r="M368" t="b" cm="1">
        <f t="array" aca="1" ref="M368" ca="1">SUMPRODUCT(--(INDIRECT(input4714[[#This Row],[range1]])&gt;INDIRECT(input4714[[#This Row],[range2]])))=COUNT(INDIRECT(input4714[[#This Row],[range1]]))</f>
        <v>0</v>
      </c>
      <c r="N368" t="b">
        <f ca="1">IF(AND(NOT(input4714[[#This Row],[All DESC?]]),NOT(input4714[[#This Row],[All ASC?]])),FALSE(),TRUE())</f>
        <v>0</v>
      </c>
      <c r="O368" cm="1">
        <f t="array" aca="1" ref="O368" ca="1">IF(AND(input4714[[#This Row],[Safe Part 1]],(MAX(ABS((INDIRECT(input4714[[#This Row],[range2]]))-(INDIRECT(input4714[[#This Row],[range1]])))))&lt;=3),1,0)</f>
        <v>0</v>
      </c>
    </row>
    <row r="369" spans="1:15" x14ac:dyDescent="0.35">
      <c r="A369">
        <v>80</v>
      </c>
      <c r="B369">
        <v>83</v>
      </c>
      <c r="C369">
        <v>80</v>
      </c>
      <c r="D369">
        <v>73</v>
      </c>
      <c r="E369">
        <v>70</v>
      </c>
      <c r="F369">
        <v>69</v>
      </c>
      <c r="G369">
        <v>71</v>
      </c>
      <c r="H369">
        <f>1</f>
        <v>1</v>
      </c>
      <c r="I369">
        <f>COUNTA(input4714[[#This Row],[Column1.1]:[Column1.7]])</f>
        <v>7</v>
      </c>
      <c r="J369" t="str">
        <f>ADDRESS(ROW(),input4714[[#This Row],[first col]]+1,4)&amp;":"&amp;ADDRESS(ROW(),input4714[[#This Row],[lastcol]],4)</f>
        <v>B369:G369</v>
      </c>
      <c r="K369" t="str">
        <f>ADDRESS(ROW(),input4714[[#This Row],[first col]],4)&amp;":"&amp;ADDRESS(ROW(),input4714[[#This Row],[lastcol]]-1,4)</f>
        <v>A369:F369</v>
      </c>
      <c r="L369" t="b" cm="1">
        <f t="array" aca="1" ref="L369" ca="1">SUMPRODUCT(--(INDIRECT(input4714[[#This Row],[range1]])&lt;INDIRECT(input4714[[#This Row],[range2]])))=COUNT(INDIRECT(input4714[[#This Row],[range1]]))</f>
        <v>0</v>
      </c>
      <c r="M369" t="b" cm="1">
        <f t="array" aca="1" ref="M369" ca="1">SUMPRODUCT(--(INDIRECT(input4714[[#This Row],[range1]])&gt;INDIRECT(input4714[[#This Row],[range2]])))=COUNT(INDIRECT(input4714[[#This Row],[range1]]))</f>
        <v>0</v>
      </c>
      <c r="N369" t="b">
        <f ca="1">IF(AND(NOT(input4714[[#This Row],[All DESC?]]),NOT(input4714[[#This Row],[All ASC?]])),FALSE(),TRUE())</f>
        <v>0</v>
      </c>
      <c r="O369" cm="1">
        <f t="array" aca="1" ref="O369" ca="1">IF(AND(input4714[[#This Row],[Safe Part 1]],(MAX(ABS((INDIRECT(input4714[[#This Row],[range2]]))-(INDIRECT(input4714[[#This Row],[range1]])))))&lt;=3),1,0)</f>
        <v>0</v>
      </c>
    </row>
    <row r="370" spans="1:15" x14ac:dyDescent="0.35">
      <c r="A370">
        <v>77</v>
      </c>
      <c r="B370">
        <v>76</v>
      </c>
      <c r="C370">
        <v>78</v>
      </c>
      <c r="D370">
        <v>80</v>
      </c>
      <c r="E370">
        <v>77</v>
      </c>
      <c r="F370">
        <v>79</v>
      </c>
      <c r="G370">
        <v>82</v>
      </c>
      <c r="H370">
        <f>1</f>
        <v>1</v>
      </c>
      <c r="I370">
        <f>COUNTA(input4714[[#This Row],[Column1.1]:[Column1.7]])</f>
        <v>7</v>
      </c>
      <c r="J370" t="str">
        <f>ADDRESS(ROW(),input4714[[#This Row],[first col]]+1,4)&amp;":"&amp;ADDRESS(ROW(),input4714[[#This Row],[lastcol]],4)</f>
        <v>B370:G370</v>
      </c>
      <c r="K370" t="str">
        <f>ADDRESS(ROW(),input4714[[#This Row],[first col]],4)&amp;":"&amp;ADDRESS(ROW(),input4714[[#This Row],[lastcol]]-1,4)</f>
        <v>A370:F370</v>
      </c>
      <c r="L370" t="b" cm="1">
        <f t="array" aca="1" ref="L370" ca="1">SUMPRODUCT(--(INDIRECT(input4714[[#This Row],[range1]])&lt;INDIRECT(input4714[[#This Row],[range2]])))=COUNT(INDIRECT(input4714[[#This Row],[range1]]))</f>
        <v>0</v>
      </c>
      <c r="M370" t="b" cm="1">
        <f t="array" aca="1" ref="M370" ca="1">SUMPRODUCT(--(INDIRECT(input4714[[#This Row],[range1]])&gt;INDIRECT(input4714[[#This Row],[range2]])))=COUNT(INDIRECT(input4714[[#This Row],[range1]]))</f>
        <v>0</v>
      </c>
      <c r="N370" t="b">
        <f ca="1">IF(AND(NOT(input4714[[#This Row],[All DESC?]]),NOT(input4714[[#This Row],[All ASC?]])),FALSE(),TRUE())</f>
        <v>0</v>
      </c>
      <c r="O370" cm="1">
        <f t="array" aca="1" ref="O370" ca="1">IF(AND(input4714[[#This Row],[Safe Part 1]],(MAX(ABS((INDIRECT(input4714[[#This Row],[range2]]))-(INDIRECT(input4714[[#This Row],[range1]])))))&lt;=3),1,0)</f>
        <v>0</v>
      </c>
    </row>
    <row r="371" spans="1:15" x14ac:dyDescent="0.35">
      <c r="A371">
        <v>62</v>
      </c>
      <c r="B371">
        <v>57</v>
      </c>
      <c r="C371">
        <v>56</v>
      </c>
      <c r="D371">
        <v>51</v>
      </c>
      <c r="E371">
        <v>53</v>
      </c>
      <c r="H371">
        <f>1</f>
        <v>1</v>
      </c>
      <c r="I371">
        <f>COUNTA(input4714[[#This Row],[Column1.1]:[Column1.7]])</f>
        <v>5</v>
      </c>
      <c r="J371" t="str">
        <f>ADDRESS(ROW(),input4714[[#This Row],[first col]]+1,4)&amp;":"&amp;ADDRESS(ROW(),input4714[[#This Row],[lastcol]],4)</f>
        <v>B371:E371</v>
      </c>
      <c r="K371" t="str">
        <f>ADDRESS(ROW(),input4714[[#This Row],[first col]],4)&amp;":"&amp;ADDRESS(ROW(),input4714[[#This Row],[lastcol]]-1,4)</f>
        <v>A371:D371</v>
      </c>
      <c r="L371" t="b" cm="1">
        <f t="array" aca="1" ref="L371" ca="1">SUMPRODUCT(--(INDIRECT(input4714[[#This Row],[range1]])&lt;INDIRECT(input4714[[#This Row],[range2]])))=COUNT(INDIRECT(input4714[[#This Row],[range1]]))</f>
        <v>0</v>
      </c>
      <c r="M371" t="b" cm="1">
        <f t="array" aca="1" ref="M371" ca="1">SUMPRODUCT(--(INDIRECT(input4714[[#This Row],[range1]])&gt;INDIRECT(input4714[[#This Row],[range2]])))=COUNT(INDIRECT(input4714[[#This Row],[range1]]))</f>
        <v>0</v>
      </c>
      <c r="N371" t="b">
        <f ca="1">IF(AND(NOT(input4714[[#This Row],[All DESC?]]),NOT(input4714[[#This Row],[All ASC?]])),FALSE(),TRUE())</f>
        <v>0</v>
      </c>
      <c r="O371" cm="1">
        <f t="array" aca="1" ref="O371" ca="1">IF(AND(input4714[[#This Row],[Safe Part 1]],(MAX(ABS((INDIRECT(input4714[[#This Row],[range2]]))-(INDIRECT(input4714[[#This Row],[range1]])))))&lt;=3),1,0)</f>
        <v>0</v>
      </c>
    </row>
    <row r="372" spans="1:15" x14ac:dyDescent="0.35">
      <c r="A372">
        <v>67</v>
      </c>
      <c r="B372">
        <v>70</v>
      </c>
      <c r="C372">
        <v>71</v>
      </c>
      <c r="D372">
        <v>73</v>
      </c>
      <c r="E372">
        <v>75</v>
      </c>
      <c r="F372">
        <v>77</v>
      </c>
      <c r="G372">
        <v>83</v>
      </c>
      <c r="H372">
        <f>1</f>
        <v>1</v>
      </c>
      <c r="I372">
        <f>COUNTA(input4714[[#This Row],[Column1.1]:[Column1.7]])</f>
        <v>7</v>
      </c>
      <c r="J372" t="str">
        <f>ADDRESS(ROW(),input4714[[#This Row],[first col]]+1,4)&amp;":"&amp;ADDRESS(ROW(),input4714[[#This Row],[lastcol]],4)</f>
        <v>B372:G372</v>
      </c>
      <c r="K372" t="str">
        <f>ADDRESS(ROW(),input4714[[#This Row],[first col]],4)&amp;":"&amp;ADDRESS(ROW(),input4714[[#This Row],[lastcol]]-1,4)</f>
        <v>A372:F372</v>
      </c>
      <c r="L372" t="b" cm="1">
        <f t="array" aca="1" ref="L372" ca="1">SUMPRODUCT(--(INDIRECT(input4714[[#This Row],[range1]])&lt;INDIRECT(input4714[[#This Row],[range2]])))=COUNT(INDIRECT(input4714[[#This Row],[range1]]))</f>
        <v>0</v>
      </c>
      <c r="M372" t="b" cm="1">
        <f t="array" aca="1" ref="M372" ca="1">SUMPRODUCT(--(INDIRECT(input4714[[#This Row],[range1]])&gt;INDIRECT(input4714[[#This Row],[range2]])))=COUNT(INDIRECT(input4714[[#This Row],[range1]]))</f>
        <v>1</v>
      </c>
      <c r="N372" t="b">
        <f ca="1">IF(AND(NOT(input4714[[#This Row],[All DESC?]]),NOT(input4714[[#This Row],[All ASC?]])),FALSE(),TRUE())</f>
        <v>1</v>
      </c>
      <c r="O372" cm="1">
        <f t="array" aca="1" ref="O372" ca="1">IF(AND(input4714[[#This Row],[Safe Part 1]],(MAX(ABS((INDIRECT(input4714[[#This Row],[range2]]))-(INDIRECT(input4714[[#This Row],[range1]])))))&lt;=3),1,0)</f>
        <v>0</v>
      </c>
    </row>
    <row r="373" spans="1:15" x14ac:dyDescent="0.35">
      <c r="A373">
        <v>28</v>
      </c>
      <c r="B373">
        <v>22</v>
      </c>
      <c r="C373">
        <v>15</v>
      </c>
      <c r="D373">
        <v>13</v>
      </c>
      <c r="E373">
        <v>11</v>
      </c>
      <c r="F373">
        <v>7</v>
      </c>
      <c r="H373">
        <f>1</f>
        <v>1</v>
      </c>
      <c r="I373">
        <f>COUNTA(input4714[[#This Row],[Column1.1]:[Column1.7]])</f>
        <v>6</v>
      </c>
      <c r="J373" t="str">
        <f>ADDRESS(ROW(),input4714[[#This Row],[first col]]+1,4)&amp;":"&amp;ADDRESS(ROW(),input4714[[#This Row],[lastcol]],4)</f>
        <v>B373:F373</v>
      </c>
      <c r="K373" t="str">
        <f>ADDRESS(ROW(),input4714[[#This Row],[first col]],4)&amp;":"&amp;ADDRESS(ROW(),input4714[[#This Row],[lastcol]]-1,4)</f>
        <v>A373:E373</v>
      </c>
      <c r="L373" t="b" cm="1">
        <f t="array" aca="1" ref="L373" ca="1">SUMPRODUCT(--(INDIRECT(input4714[[#This Row],[range1]])&lt;INDIRECT(input4714[[#This Row],[range2]])))=COUNT(INDIRECT(input4714[[#This Row],[range1]]))</f>
        <v>1</v>
      </c>
      <c r="M373" t="b" cm="1">
        <f t="array" aca="1" ref="M373" ca="1">SUMPRODUCT(--(INDIRECT(input4714[[#This Row],[range1]])&gt;INDIRECT(input4714[[#This Row],[range2]])))=COUNT(INDIRECT(input4714[[#This Row],[range1]]))</f>
        <v>0</v>
      </c>
      <c r="N373" t="b">
        <f ca="1">IF(AND(NOT(input4714[[#This Row],[All DESC?]]),NOT(input4714[[#This Row],[All ASC?]])),FALSE(),TRUE())</f>
        <v>1</v>
      </c>
      <c r="O373" cm="1">
        <f t="array" aca="1" ref="O373" ca="1">IF(AND(input4714[[#This Row],[Safe Part 1]],(MAX(ABS((INDIRECT(input4714[[#This Row],[range2]]))-(INDIRECT(input4714[[#This Row],[range1]])))))&lt;=3),1,0)</f>
        <v>0</v>
      </c>
    </row>
    <row r="374" spans="1:15" x14ac:dyDescent="0.35">
      <c r="A374">
        <v>50</v>
      </c>
      <c r="B374">
        <v>50</v>
      </c>
      <c r="C374">
        <v>52</v>
      </c>
      <c r="D374">
        <v>53</v>
      </c>
      <c r="E374">
        <v>56</v>
      </c>
      <c r="F374">
        <v>53</v>
      </c>
      <c r="G374">
        <v>56</v>
      </c>
      <c r="H374">
        <f>1</f>
        <v>1</v>
      </c>
      <c r="I374">
        <f>COUNTA(input4714[[#This Row],[Column1.1]:[Column1.7]])</f>
        <v>7</v>
      </c>
      <c r="J374" t="str">
        <f>ADDRESS(ROW(),input4714[[#This Row],[first col]]+1,4)&amp;":"&amp;ADDRESS(ROW(),input4714[[#This Row],[lastcol]],4)</f>
        <v>B374:G374</v>
      </c>
      <c r="K374" t="str">
        <f>ADDRESS(ROW(),input4714[[#This Row],[first col]],4)&amp;":"&amp;ADDRESS(ROW(),input4714[[#This Row],[lastcol]]-1,4)</f>
        <v>A374:F374</v>
      </c>
      <c r="L374" t="b" cm="1">
        <f t="array" aca="1" ref="L374" ca="1">SUMPRODUCT(--(INDIRECT(input4714[[#This Row],[range1]])&lt;INDIRECT(input4714[[#This Row],[range2]])))=COUNT(INDIRECT(input4714[[#This Row],[range1]]))</f>
        <v>0</v>
      </c>
      <c r="M374" t="b" cm="1">
        <f t="array" aca="1" ref="M374" ca="1">SUMPRODUCT(--(INDIRECT(input4714[[#This Row],[range1]])&gt;INDIRECT(input4714[[#This Row],[range2]])))=COUNT(INDIRECT(input4714[[#This Row],[range1]]))</f>
        <v>0</v>
      </c>
      <c r="N374" t="b">
        <f ca="1">IF(AND(NOT(input4714[[#This Row],[All DESC?]]),NOT(input4714[[#This Row],[All ASC?]])),FALSE(),TRUE())</f>
        <v>0</v>
      </c>
      <c r="O374" cm="1">
        <f t="array" aca="1" ref="O374" ca="1">IF(AND(input4714[[#This Row],[Safe Part 1]],(MAX(ABS((INDIRECT(input4714[[#This Row],[range2]]))-(INDIRECT(input4714[[#This Row],[range1]])))))&lt;=3),1,0)</f>
        <v>0</v>
      </c>
    </row>
    <row r="375" spans="1:15" x14ac:dyDescent="0.35">
      <c r="A375">
        <v>32</v>
      </c>
      <c r="B375">
        <v>32</v>
      </c>
      <c r="C375">
        <v>29</v>
      </c>
      <c r="D375">
        <v>25</v>
      </c>
      <c r="E375">
        <v>18</v>
      </c>
      <c r="H375">
        <f>1</f>
        <v>1</v>
      </c>
      <c r="I375">
        <f>COUNTA(input4714[[#This Row],[Column1.1]:[Column1.7]])</f>
        <v>5</v>
      </c>
      <c r="J375" t="str">
        <f>ADDRESS(ROW(),input4714[[#This Row],[first col]]+1,4)&amp;":"&amp;ADDRESS(ROW(),input4714[[#This Row],[lastcol]],4)</f>
        <v>B375:E375</v>
      </c>
      <c r="K375" t="str">
        <f>ADDRESS(ROW(),input4714[[#This Row],[first col]],4)&amp;":"&amp;ADDRESS(ROW(),input4714[[#This Row],[lastcol]]-1,4)</f>
        <v>A375:D375</v>
      </c>
      <c r="L375" t="b" cm="1">
        <f t="array" aca="1" ref="L375" ca="1">SUMPRODUCT(--(INDIRECT(input4714[[#This Row],[range1]])&lt;INDIRECT(input4714[[#This Row],[range2]])))=COUNT(INDIRECT(input4714[[#This Row],[range1]]))</f>
        <v>0</v>
      </c>
      <c r="M375" t="b" cm="1">
        <f t="array" aca="1" ref="M375" ca="1">SUMPRODUCT(--(INDIRECT(input4714[[#This Row],[range1]])&gt;INDIRECT(input4714[[#This Row],[range2]])))=COUNT(INDIRECT(input4714[[#This Row],[range1]]))</f>
        <v>0</v>
      </c>
      <c r="N375" t="b">
        <f ca="1">IF(AND(NOT(input4714[[#This Row],[All DESC?]]),NOT(input4714[[#This Row],[All ASC?]])),FALSE(),TRUE())</f>
        <v>0</v>
      </c>
      <c r="O375" cm="1">
        <f t="array" aca="1" ref="O375" ca="1">IF(AND(input4714[[#This Row],[Safe Part 1]],(MAX(ABS((INDIRECT(input4714[[#This Row],[range2]]))-(INDIRECT(input4714[[#This Row],[range1]])))))&lt;=3),1,0)</f>
        <v>0</v>
      </c>
    </row>
    <row r="376" spans="1:15" x14ac:dyDescent="0.35">
      <c r="A376">
        <v>16</v>
      </c>
      <c r="B376">
        <v>17</v>
      </c>
      <c r="C376">
        <v>16</v>
      </c>
      <c r="D376">
        <v>15</v>
      </c>
      <c r="E376">
        <v>11</v>
      </c>
      <c r="F376">
        <v>11</v>
      </c>
      <c r="H376">
        <f>1</f>
        <v>1</v>
      </c>
      <c r="I376">
        <f>COUNTA(input4714[[#This Row],[Column1.1]:[Column1.7]])</f>
        <v>6</v>
      </c>
      <c r="J376" t="str">
        <f>ADDRESS(ROW(),input4714[[#This Row],[first col]]+1,4)&amp;":"&amp;ADDRESS(ROW(),input4714[[#This Row],[lastcol]],4)</f>
        <v>B376:F376</v>
      </c>
      <c r="K376" t="str">
        <f>ADDRESS(ROW(),input4714[[#This Row],[first col]],4)&amp;":"&amp;ADDRESS(ROW(),input4714[[#This Row],[lastcol]]-1,4)</f>
        <v>A376:E376</v>
      </c>
      <c r="L376" t="b" cm="1">
        <f t="array" aca="1" ref="L376" ca="1">SUMPRODUCT(--(INDIRECT(input4714[[#This Row],[range1]])&lt;INDIRECT(input4714[[#This Row],[range2]])))=COUNT(INDIRECT(input4714[[#This Row],[range1]]))</f>
        <v>0</v>
      </c>
      <c r="M376" t="b" cm="1">
        <f t="array" aca="1" ref="M376" ca="1">SUMPRODUCT(--(INDIRECT(input4714[[#This Row],[range1]])&gt;INDIRECT(input4714[[#This Row],[range2]])))=COUNT(INDIRECT(input4714[[#This Row],[range1]]))</f>
        <v>0</v>
      </c>
      <c r="N376" t="b">
        <f ca="1">IF(AND(NOT(input4714[[#This Row],[All DESC?]]),NOT(input4714[[#This Row],[All ASC?]])),FALSE(),TRUE())</f>
        <v>0</v>
      </c>
      <c r="O376" cm="1">
        <f t="array" aca="1" ref="O376" ca="1">IF(AND(input4714[[#This Row],[Safe Part 1]],(MAX(ABS((INDIRECT(input4714[[#This Row],[range2]]))-(INDIRECT(input4714[[#This Row],[range1]])))))&lt;=3),1,0)</f>
        <v>0</v>
      </c>
    </row>
    <row r="377" spans="1:15" x14ac:dyDescent="0.35">
      <c r="A377">
        <v>34</v>
      </c>
      <c r="B377">
        <v>35</v>
      </c>
      <c r="C377">
        <v>32</v>
      </c>
      <c r="D377">
        <v>31</v>
      </c>
      <c r="E377">
        <v>34</v>
      </c>
      <c r="F377">
        <v>33</v>
      </c>
      <c r="G377">
        <v>33</v>
      </c>
      <c r="H377">
        <f>1</f>
        <v>1</v>
      </c>
      <c r="I377">
        <f>COUNTA(input4714[[#This Row],[Column1.1]:[Column1.7]])</f>
        <v>7</v>
      </c>
      <c r="J377" t="str">
        <f>ADDRESS(ROW(),input4714[[#This Row],[first col]]+1,4)&amp;":"&amp;ADDRESS(ROW(),input4714[[#This Row],[lastcol]],4)</f>
        <v>B377:G377</v>
      </c>
      <c r="K377" t="str">
        <f>ADDRESS(ROW(),input4714[[#This Row],[first col]],4)&amp;":"&amp;ADDRESS(ROW(),input4714[[#This Row],[lastcol]]-1,4)</f>
        <v>A377:F377</v>
      </c>
      <c r="L377" t="b" cm="1">
        <f t="array" aca="1" ref="L377" ca="1">SUMPRODUCT(--(INDIRECT(input4714[[#This Row],[range1]])&lt;INDIRECT(input4714[[#This Row],[range2]])))=COUNT(INDIRECT(input4714[[#This Row],[range1]]))</f>
        <v>0</v>
      </c>
      <c r="M377" t="b" cm="1">
        <f t="array" aca="1" ref="M377" ca="1">SUMPRODUCT(--(INDIRECT(input4714[[#This Row],[range1]])&gt;INDIRECT(input4714[[#This Row],[range2]])))=COUNT(INDIRECT(input4714[[#This Row],[range1]]))</f>
        <v>0</v>
      </c>
      <c r="N377" t="b">
        <f ca="1">IF(AND(NOT(input4714[[#This Row],[All DESC?]]),NOT(input4714[[#This Row],[All ASC?]])),FALSE(),TRUE())</f>
        <v>0</v>
      </c>
      <c r="O377" cm="1">
        <f t="array" aca="1" ref="O377" ca="1">IF(AND(input4714[[#This Row],[Safe Part 1]],(MAX(ABS((INDIRECT(input4714[[#This Row],[range2]]))-(INDIRECT(input4714[[#This Row],[range1]])))))&lt;=3),1,0)</f>
        <v>0</v>
      </c>
    </row>
    <row r="378" spans="1:15" x14ac:dyDescent="0.35">
      <c r="A378">
        <v>64</v>
      </c>
      <c r="B378">
        <v>62</v>
      </c>
      <c r="C378">
        <v>60</v>
      </c>
      <c r="D378">
        <v>59</v>
      </c>
      <c r="E378">
        <v>57</v>
      </c>
      <c r="F378">
        <v>55</v>
      </c>
      <c r="G378">
        <v>55</v>
      </c>
      <c r="H378">
        <f>1</f>
        <v>1</v>
      </c>
      <c r="I378">
        <f>COUNTA(input4714[[#This Row],[Column1.1]:[Column1.7]])</f>
        <v>7</v>
      </c>
      <c r="J378" t="str">
        <f>ADDRESS(ROW(),input4714[[#This Row],[first col]]+1,4)&amp;":"&amp;ADDRESS(ROW(),input4714[[#This Row],[lastcol]],4)</f>
        <v>B378:G378</v>
      </c>
      <c r="K378" t="str">
        <f>ADDRESS(ROW(),input4714[[#This Row],[first col]],4)&amp;":"&amp;ADDRESS(ROW(),input4714[[#This Row],[lastcol]]-1,4)</f>
        <v>A378:F378</v>
      </c>
      <c r="L378" t="b" cm="1">
        <f t="array" aca="1" ref="L378" ca="1">SUMPRODUCT(--(INDIRECT(input4714[[#This Row],[range1]])&lt;INDIRECT(input4714[[#This Row],[range2]])))=COUNT(INDIRECT(input4714[[#This Row],[range1]]))</f>
        <v>0</v>
      </c>
      <c r="M378" t="b" cm="1">
        <f t="array" aca="1" ref="M378" ca="1">SUMPRODUCT(--(INDIRECT(input4714[[#This Row],[range1]])&gt;INDIRECT(input4714[[#This Row],[range2]])))=COUNT(INDIRECT(input4714[[#This Row],[range1]]))</f>
        <v>0</v>
      </c>
      <c r="N378" t="b">
        <f ca="1">IF(AND(NOT(input4714[[#This Row],[All DESC?]]),NOT(input4714[[#This Row],[All ASC?]])),FALSE(),TRUE())</f>
        <v>0</v>
      </c>
      <c r="O378" cm="1">
        <f t="array" aca="1" ref="O378" ca="1">IF(AND(input4714[[#This Row],[Safe Part 1]],(MAX(ABS((INDIRECT(input4714[[#This Row],[range2]]))-(INDIRECT(input4714[[#This Row],[range1]])))))&lt;=3),1,0)</f>
        <v>0</v>
      </c>
    </row>
    <row r="379" spans="1:15" x14ac:dyDescent="0.35">
      <c r="A379">
        <v>29</v>
      </c>
      <c r="B379">
        <v>30</v>
      </c>
      <c r="C379">
        <v>28</v>
      </c>
      <c r="D379">
        <v>27</v>
      </c>
      <c r="E379">
        <v>25</v>
      </c>
      <c r="F379">
        <v>23</v>
      </c>
      <c r="G379">
        <v>21</v>
      </c>
      <c r="H379">
        <f>1</f>
        <v>1</v>
      </c>
      <c r="I379">
        <f>COUNTA(input4714[[#This Row],[Column1.1]:[Column1.7]])</f>
        <v>7</v>
      </c>
      <c r="J379" t="str">
        <f>ADDRESS(ROW(),input4714[[#This Row],[first col]]+1,4)&amp;":"&amp;ADDRESS(ROW(),input4714[[#This Row],[lastcol]],4)</f>
        <v>B379:G379</v>
      </c>
      <c r="K379" t="str">
        <f>ADDRESS(ROW(),input4714[[#This Row],[first col]],4)&amp;":"&amp;ADDRESS(ROW(),input4714[[#This Row],[lastcol]]-1,4)</f>
        <v>A379:F379</v>
      </c>
      <c r="L379" t="b" cm="1">
        <f t="array" aca="1" ref="L379" ca="1">SUMPRODUCT(--(INDIRECT(input4714[[#This Row],[range1]])&lt;INDIRECT(input4714[[#This Row],[range2]])))=COUNT(INDIRECT(input4714[[#This Row],[range1]]))</f>
        <v>0</v>
      </c>
      <c r="M379" t="b" cm="1">
        <f t="array" aca="1" ref="M379" ca="1">SUMPRODUCT(--(INDIRECT(input4714[[#This Row],[range1]])&gt;INDIRECT(input4714[[#This Row],[range2]])))=COUNT(INDIRECT(input4714[[#This Row],[range1]]))</f>
        <v>0</v>
      </c>
      <c r="N379" t="b">
        <f ca="1">IF(AND(NOT(input4714[[#This Row],[All DESC?]]),NOT(input4714[[#This Row],[All ASC?]])),FALSE(),TRUE())</f>
        <v>0</v>
      </c>
      <c r="O379" cm="1">
        <f t="array" aca="1" ref="O379" ca="1">IF(AND(input4714[[#This Row],[Safe Part 1]],(MAX(ABS((INDIRECT(input4714[[#This Row],[range2]]))-(INDIRECT(input4714[[#This Row],[range1]])))))&lt;=3),1,0)</f>
        <v>0</v>
      </c>
    </row>
    <row r="380" spans="1:15" x14ac:dyDescent="0.35">
      <c r="A380">
        <v>14</v>
      </c>
      <c r="B380">
        <v>11</v>
      </c>
      <c r="C380">
        <v>14</v>
      </c>
      <c r="D380">
        <v>20</v>
      </c>
      <c r="E380">
        <v>26</v>
      </c>
      <c r="H380">
        <f>1</f>
        <v>1</v>
      </c>
      <c r="I380">
        <f>COUNTA(input4714[[#This Row],[Column1.1]:[Column1.7]])</f>
        <v>5</v>
      </c>
      <c r="J380" t="str">
        <f>ADDRESS(ROW(),input4714[[#This Row],[first col]]+1,4)&amp;":"&amp;ADDRESS(ROW(),input4714[[#This Row],[lastcol]],4)</f>
        <v>B380:E380</v>
      </c>
      <c r="K380" t="str">
        <f>ADDRESS(ROW(),input4714[[#This Row],[first col]],4)&amp;":"&amp;ADDRESS(ROW(),input4714[[#This Row],[lastcol]]-1,4)</f>
        <v>A380:D380</v>
      </c>
      <c r="L380" t="b" cm="1">
        <f t="array" aca="1" ref="L380" ca="1">SUMPRODUCT(--(INDIRECT(input4714[[#This Row],[range1]])&lt;INDIRECT(input4714[[#This Row],[range2]])))=COUNT(INDIRECT(input4714[[#This Row],[range1]]))</f>
        <v>0</v>
      </c>
      <c r="M380" t="b" cm="1">
        <f t="array" aca="1" ref="M380" ca="1">SUMPRODUCT(--(INDIRECT(input4714[[#This Row],[range1]])&gt;INDIRECT(input4714[[#This Row],[range2]])))=COUNT(INDIRECT(input4714[[#This Row],[range1]]))</f>
        <v>0</v>
      </c>
      <c r="N380" t="b">
        <f ca="1">IF(AND(NOT(input4714[[#This Row],[All DESC?]]),NOT(input4714[[#This Row],[All ASC?]])),FALSE(),TRUE())</f>
        <v>0</v>
      </c>
      <c r="O380" cm="1">
        <f t="array" aca="1" ref="O380" ca="1">IF(AND(input4714[[#This Row],[Safe Part 1]],(MAX(ABS((INDIRECT(input4714[[#This Row],[range2]]))-(INDIRECT(input4714[[#This Row],[range1]])))))&lt;=3),1,0)</f>
        <v>0</v>
      </c>
    </row>
    <row r="381" spans="1:15" x14ac:dyDescent="0.35">
      <c r="A381">
        <v>4</v>
      </c>
      <c r="B381">
        <v>7</v>
      </c>
      <c r="C381">
        <v>11</v>
      </c>
      <c r="D381">
        <v>12</v>
      </c>
      <c r="E381">
        <v>13</v>
      </c>
      <c r="F381">
        <v>14</v>
      </c>
      <c r="G381">
        <v>17</v>
      </c>
      <c r="H381">
        <f>1</f>
        <v>1</v>
      </c>
      <c r="I381">
        <f>COUNTA(input4714[[#This Row],[Column1.1]:[Column1.7]])</f>
        <v>7</v>
      </c>
      <c r="J381" t="str">
        <f>ADDRESS(ROW(),input4714[[#This Row],[first col]]+1,4)&amp;":"&amp;ADDRESS(ROW(),input4714[[#This Row],[lastcol]],4)</f>
        <v>B381:G381</v>
      </c>
      <c r="K381" t="str">
        <f>ADDRESS(ROW(),input4714[[#This Row],[first col]],4)&amp;":"&amp;ADDRESS(ROW(),input4714[[#This Row],[lastcol]]-1,4)</f>
        <v>A381:F381</v>
      </c>
      <c r="L381" t="b" cm="1">
        <f t="array" aca="1" ref="L381" ca="1">SUMPRODUCT(--(INDIRECT(input4714[[#This Row],[range1]])&lt;INDIRECT(input4714[[#This Row],[range2]])))=COUNT(INDIRECT(input4714[[#This Row],[range1]]))</f>
        <v>0</v>
      </c>
      <c r="M381" t="b" cm="1">
        <f t="array" aca="1" ref="M381" ca="1">SUMPRODUCT(--(INDIRECT(input4714[[#This Row],[range1]])&gt;INDIRECT(input4714[[#This Row],[range2]])))=COUNT(INDIRECT(input4714[[#This Row],[range1]]))</f>
        <v>1</v>
      </c>
      <c r="N381" t="b">
        <f ca="1">IF(AND(NOT(input4714[[#This Row],[All DESC?]]),NOT(input4714[[#This Row],[All ASC?]])),FALSE(),TRUE())</f>
        <v>1</v>
      </c>
      <c r="O381" cm="1">
        <f t="array" aca="1" ref="O381" ca="1">IF(AND(input4714[[#This Row],[Safe Part 1]],(MAX(ABS((INDIRECT(input4714[[#This Row],[range2]]))-(INDIRECT(input4714[[#This Row],[range1]])))))&lt;=3),1,0)</f>
        <v>0</v>
      </c>
    </row>
    <row r="382" spans="1:15" x14ac:dyDescent="0.35">
      <c r="A382">
        <v>94</v>
      </c>
      <c r="B382">
        <v>96</v>
      </c>
      <c r="C382">
        <v>93</v>
      </c>
      <c r="D382">
        <v>89</v>
      </c>
      <c r="E382">
        <v>88</v>
      </c>
      <c r="F382">
        <v>85</v>
      </c>
      <c r="G382">
        <v>80</v>
      </c>
      <c r="H382">
        <f>1</f>
        <v>1</v>
      </c>
      <c r="I382">
        <f>COUNTA(input4714[[#This Row],[Column1.1]:[Column1.7]])</f>
        <v>7</v>
      </c>
      <c r="J382" t="str">
        <f>ADDRESS(ROW(),input4714[[#This Row],[first col]]+1,4)&amp;":"&amp;ADDRESS(ROW(),input4714[[#This Row],[lastcol]],4)</f>
        <v>B382:G382</v>
      </c>
      <c r="K382" t="str">
        <f>ADDRESS(ROW(),input4714[[#This Row],[first col]],4)&amp;":"&amp;ADDRESS(ROW(),input4714[[#This Row],[lastcol]]-1,4)</f>
        <v>A382:F382</v>
      </c>
      <c r="L382" t="b" cm="1">
        <f t="array" aca="1" ref="L382" ca="1">SUMPRODUCT(--(INDIRECT(input4714[[#This Row],[range1]])&lt;INDIRECT(input4714[[#This Row],[range2]])))=COUNT(INDIRECT(input4714[[#This Row],[range1]]))</f>
        <v>0</v>
      </c>
      <c r="M382" t="b" cm="1">
        <f t="array" aca="1" ref="M382" ca="1">SUMPRODUCT(--(INDIRECT(input4714[[#This Row],[range1]])&gt;INDIRECT(input4714[[#This Row],[range2]])))=COUNT(INDIRECT(input4714[[#This Row],[range1]]))</f>
        <v>0</v>
      </c>
      <c r="N382" t="b">
        <f ca="1">IF(AND(NOT(input4714[[#This Row],[All DESC?]]),NOT(input4714[[#This Row],[All ASC?]])),FALSE(),TRUE())</f>
        <v>0</v>
      </c>
      <c r="O382" cm="1">
        <f t="array" aca="1" ref="O382" ca="1">IF(AND(input4714[[#This Row],[Safe Part 1]],(MAX(ABS((INDIRECT(input4714[[#This Row],[range2]]))-(INDIRECT(input4714[[#This Row],[range1]])))))&lt;=3),1,0)</f>
        <v>0</v>
      </c>
    </row>
    <row r="383" spans="1:15" x14ac:dyDescent="0.35">
      <c r="A383">
        <v>79</v>
      </c>
      <c r="B383">
        <v>79</v>
      </c>
      <c r="C383">
        <v>80</v>
      </c>
      <c r="D383">
        <v>83</v>
      </c>
      <c r="E383">
        <v>83</v>
      </c>
      <c r="F383">
        <v>87</v>
      </c>
      <c r="H383">
        <f>1</f>
        <v>1</v>
      </c>
      <c r="I383">
        <f>COUNTA(input4714[[#This Row],[Column1.1]:[Column1.7]])</f>
        <v>6</v>
      </c>
      <c r="J383" t="str">
        <f>ADDRESS(ROW(),input4714[[#This Row],[first col]]+1,4)&amp;":"&amp;ADDRESS(ROW(),input4714[[#This Row],[lastcol]],4)</f>
        <v>B383:F383</v>
      </c>
      <c r="K383" t="str">
        <f>ADDRESS(ROW(),input4714[[#This Row],[first col]],4)&amp;":"&amp;ADDRESS(ROW(),input4714[[#This Row],[lastcol]]-1,4)</f>
        <v>A383:E383</v>
      </c>
      <c r="L383" t="b" cm="1">
        <f t="array" aca="1" ref="L383" ca="1">SUMPRODUCT(--(INDIRECT(input4714[[#This Row],[range1]])&lt;INDIRECT(input4714[[#This Row],[range2]])))=COUNT(INDIRECT(input4714[[#This Row],[range1]]))</f>
        <v>0</v>
      </c>
      <c r="M383" t="b" cm="1">
        <f t="array" aca="1" ref="M383" ca="1">SUMPRODUCT(--(INDIRECT(input4714[[#This Row],[range1]])&gt;INDIRECT(input4714[[#This Row],[range2]])))=COUNT(INDIRECT(input4714[[#This Row],[range1]]))</f>
        <v>0</v>
      </c>
      <c r="N383" t="b">
        <f ca="1">IF(AND(NOT(input4714[[#This Row],[All DESC?]]),NOT(input4714[[#This Row],[All ASC?]])),FALSE(),TRUE())</f>
        <v>0</v>
      </c>
      <c r="O383" cm="1">
        <f t="array" aca="1" ref="O383" ca="1">IF(AND(input4714[[#This Row],[Safe Part 1]],(MAX(ABS((INDIRECT(input4714[[#This Row],[range2]]))-(INDIRECT(input4714[[#This Row],[range1]])))))&lt;=3),1,0)</f>
        <v>0</v>
      </c>
    </row>
    <row r="384" spans="1:15" x14ac:dyDescent="0.35">
      <c r="A384">
        <v>48</v>
      </c>
      <c r="B384">
        <v>47</v>
      </c>
      <c r="C384">
        <v>48</v>
      </c>
      <c r="D384">
        <v>51</v>
      </c>
      <c r="E384">
        <v>52</v>
      </c>
      <c r="F384">
        <v>53</v>
      </c>
      <c r="G384">
        <v>55</v>
      </c>
      <c r="H384">
        <f>1</f>
        <v>1</v>
      </c>
      <c r="I384">
        <f>COUNTA(input4714[[#This Row],[Column1.1]:[Column1.7]])</f>
        <v>7</v>
      </c>
      <c r="J384" t="str">
        <f>ADDRESS(ROW(),input4714[[#This Row],[first col]]+1,4)&amp;":"&amp;ADDRESS(ROW(),input4714[[#This Row],[lastcol]],4)</f>
        <v>B384:G384</v>
      </c>
      <c r="K384" t="str">
        <f>ADDRESS(ROW(),input4714[[#This Row],[first col]],4)&amp;":"&amp;ADDRESS(ROW(),input4714[[#This Row],[lastcol]]-1,4)</f>
        <v>A384:F384</v>
      </c>
      <c r="L384" t="b" cm="1">
        <f t="array" aca="1" ref="L384" ca="1">SUMPRODUCT(--(INDIRECT(input4714[[#This Row],[range1]])&lt;INDIRECT(input4714[[#This Row],[range2]])))=COUNT(INDIRECT(input4714[[#This Row],[range1]]))</f>
        <v>0</v>
      </c>
      <c r="M384" t="b" cm="1">
        <f t="array" aca="1" ref="M384" ca="1">SUMPRODUCT(--(INDIRECT(input4714[[#This Row],[range1]])&gt;INDIRECT(input4714[[#This Row],[range2]])))=COUNT(INDIRECT(input4714[[#This Row],[range1]]))</f>
        <v>0</v>
      </c>
      <c r="N384" t="b">
        <f ca="1">IF(AND(NOT(input4714[[#This Row],[All DESC?]]),NOT(input4714[[#This Row],[All ASC?]])),FALSE(),TRUE())</f>
        <v>0</v>
      </c>
      <c r="O384" cm="1">
        <f t="array" aca="1" ref="O384" ca="1">IF(AND(input4714[[#This Row],[Safe Part 1]],(MAX(ABS((INDIRECT(input4714[[#This Row],[range2]]))-(INDIRECT(input4714[[#This Row],[range1]])))))&lt;=3),1,0)</f>
        <v>0</v>
      </c>
    </row>
    <row r="385" spans="1:15" x14ac:dyDescent="0.35">
      <c r="A385">
        <v>45</v>
      </c>
      <c r="B385">
        <v>50</v>
      </c>
      <c r="C385">
        <v>51</v>
      </c>
      <c r="D385">
        <v>52</v>
      </c>
      <c r="E385">
        <v>54</v>
      </c>
      <c r="F385">
        <v>52</v>
      </c>
      <c r="H385">
        <f>1</f>
        <v>1</v>
      </c>
      <c r="I385">
        <f>COUNTA(input4714[[#This Row],[Column1.1]:[Column1.7]])</f>
        <v>6</v>
      </c>
      <c r="J385" t="str">
        <f>ADDRESS(ROW(),input4714[[#This Row],[first col]]+1,4)&amp;":"&amp;ADDRESS(ROW(),input4714[[#This Row],[lastcol]],4)</f>
        <v>B385:F385</v>
      </c>
      <c r="K385" t="str">
        <f>ADDRESS(ROW(),input4714[[#This Row],[first col]],4)&amp;":"&amp;ADDRESS(ROW(),input4714[[#This Row],[lastcol]]-1,4)</f>
        <v>A385:E385</v>
      </c>
      <c r="L385" t="b" cm="1">
        <f t="array" aca="1" ref="L385" ca="1">SUMPRODUCT(--(INDIRECT(input4714[[#This Row],[range1]])&lt;INDIRECT(input4714[[#This Row],[range2]])))=COUNT(INDIRECT(input4714[[#This Row],[range1]]))</f>
        <v>0</v>
      </c>
      <c r="M385" t="b" cm="1">
        <f t="array" aca="1" ref="M385" ca="1">SUMPRODUCT(--(INDIRECT(input4714[[#This Row],[range1]])&gt;INDIRECT(input4714[[#This Row],[range2]])))=COUNT(INDIRECT(input4714[[#This Row],[range1]]))</f>
        <v>0</v>
      </c>
      <c r="N385" t="b">
        <f ca="1">IF(AND(NOT(input4714[[#This Row],[All DESC?]]),NOT(input4714[[#This Row],[All ASC?]])),FALSE(),TRUE())</f>
        <v>0</v>
      </c>
      <c r="O385" cm="1">
        <f t="array" aca="1" ref="O385" ca="1">IF(AND(input4714[[#This Row],[Safe Part 1]],(MAX(ABS((INDIRECT(input4714[[#This Row],[range2]]))-(INDIRECT(input4714[[#This Row],[range1]])))))&lt;=3),1,0)</f>
        <v>0</v>
      </c>
    </row>
    <row r="386" spans="1:15" x14ac:dyDescent="0.35">
      <c r="A386">
        <v>1</v>
      </c>
      <c r="B386">
        <v>1</v>
      </c>
      <c r="C386">
        <v>4</v>
      </c>
      <c r="D386">
        <v>5</v>
      </c>
      <c r="E386">
        <v>7</v>
      </c>
      <c r="F386">
        <v>10</v>
      </c>
      <c r="G386">
        <v>8</v>
      </c>
      <c r="H386">
        <f>1</f>
        <v>1</v>
      </c>
      <c r="I386">
        <f>COUNTA(input4714[[#This Row],[Column1.1]:[Column1.7]])</f>
        <v>7</v>
      </c>
      <c r="J386" t="str">
        <f>ADDRESS(ROW(),input4714[[#This Row],[first col]]+1,4)&amp;":"&amp;ADDRESS(ROW(),input4714[[#This Row],[lastcol]],4)</f>
        <v>B386:G386</v>
      </c>
      <c r="K386" t="str">
        <f>ADDRESS(ROW(),input4714[[#This Row],[first col]],4)&amp;":"&amp;ADDRESS(ROW(),input4714[[#This Row],[lastcol]]-1,4)</f>
        <v>A386:F386</v>
      </c>
      <c r="L386" t="b" cm="1">
        <f t="array" aca="1" ref="L386" ca="1">SUMPRODUCT(--(INDIRECT(input4714[[#This Row],[range1]])&lt;INDIRECT(input4714[[#This Row],[range2]])))=COUNT(INDIRECT(input4714[[#This Row],[range1]]))</f>
        <v>0</v>
      </c>
      <c r="M386" t="b" cm="1">
        <f t="array" aca="1" ref="M386" ca="1">SUMPRODUCT(--(INDIRECT(input4714[[#This Row],[range1]])&gt;INDIRECT(input4714[[#This Row],[range2]])))=COUNT(INDIRECT(input4714[[#This Row],[range1]]))</f>
        <v>0</v>
      </c>
      <c r="N386" t="b">
        <f ca="1">IF(AND(NOT(input4714[[#This Row],[All DESC?]]),NOT(input4714[[#This Row],[All ASC?]])),FALSE(),TRUE())</f>
        <v>0</v>
      </c>
      <c r="O386" cm="1">
        <f t="array" aca="1" ref="O386" ca="1">IF(AND(input4714[[#This Row],[Safe Part 1]],(MAX(ABS((INDIRECT(input4714[[#This Row],[range2]]))-(INDIRECT(input4714[[#This Row],[range1]])))))&lt;=3),1,0)</f>
        <v>0</v>
      </c>
    </row>
    <row r="387" spans="1:15" x14ac:dyDescent="0.35">
      <c r="A387">
        <v>41</v>
      </c>
      <c r="B387">
        <v>43</v>
      </c>
      <c r="C387">
        <v>41</v>
      </c>
      <c r="D387">
        <v>39</v>
      </c>
      <c r="E387">
        <v>39</v>
      </c>
      <c r="F387">
        <v>34</v>
      </c>
      <c r="H387">
        <f>1</f>
        <v>1</v>
      </c>
      <c r="I387">
        <f>COUNTA(input4714[[#This Row],[Column1.1]:[Column1.7]])</f>
        <v>6</v>
      </c>
      <c r="J387" t="str">
        <f>ADDRESS(ROW(),input4714[[#This Row],[first col]]+1,4)&amp;":"&amp;ADDRESS(ROW(),input4714[[#This Row],[lastcol]],4)</f>
        <v>B387:F387</v>
      </c>
      <c r="K387" t="str">
        <f>ADDRESS(ROW(),input4714[[#This Row],[first col]],4)&amp;":"&amp;ADDRESS(ROW(),input4714[[#This Row],[lastcol]]-1,4)</f>
        <v>A387:E387</v>
      </c>
      <c r="L387" t="b" cm="1">
        <f t="array" aca="1" ref="L387" ca="1">SUMPRODUCT(--(INDIRECT(input4714[[#This Row],[range1]])&lt;INDIRECT(input4714[[#This Row],[range2]])))=COUNT(INDIRECT(input4714[[#This Row],[range1]]))</f>
        <v>0</v>
      </c>
      <c r="M387" t="b" cm="1">
        <f t="array" aca="1" ref="M387" ca="1">SUMPRODUCT(--(INDIRECT(input4714[[#This Row],[range1]])&gt;INDIRECT(input4714[[#This Row],[range2]])))=COUNT(INDIRECT(input4714[[#This Row],[range1]]))</f>
        <v>0</v>
      </c>
      <c r="N387" t="b">
        <f ca="1">IF(AND(NOT(input4714[[#This Row],[All DESC?]]),NOT(input4714[[#This Row],[All ASC?]])),FALSE(),TRUE())</f>
        <v>0</v>
      </c>
      <c r="O387" cm="1">
        <f t="array" aca="1" ref="O387" ca="1">IF(AND(input4714[[#This Row],[Safe Part 1]],(MAX(ABS((INDIRECT(input4714[[#This Row],[range2]]))-(INDIRECT(input4714[[#This Row],[range1]])))))&lt;=3),1,0)</f>
        <v>0</v>
      </c>
    </row>
    <row r="388" spans="1:15" x14ac:dyDescent="0.35">
      <c r="A388">
        <v>54</v>
      </c>
      <c r="B388">
        <v>56</v>
      </c>
      <c r="C388">
        <v>60</v>
      </c>
      <c r="D388">
        <v>62</v>
      </c>
      <c r="E388">
        <v>66</v>
      </c>
      <c r="H388">
        <f>1</f>
        <v>1</v>
      </c>
      <c r="I388">
        <f>COUNTA(input4714[[#This Row],[Column1.1]:[Column1.7]])</f>
        <v>5</v>
      </c>
      <c r="J388" t="str">
        <f>ADDRESS(ROW(),input4714[[#This Row],[first col]]+1,4)&amp;":"&amp;ADDRESS(ROW(),input4714[[#This Row],[lastcol]],4)</f>
        <v>B388:E388</v>
      </c>
      <c r="K388" t="str">
        <f>ADDRESS(ROW(),input4714[[#This Row],[first col]],4)&amp;":"&amp;ADDRESS(ROW(),input4714[[#This Row],[lastcol]]-1,4)</f>
        <v>A388:D388</v>
      </c>
      <c r="L388" t="b" cm="1">
        <f t="array" aca="1" ref="L388" ca="1">SUMPRODUCT(--(INDIRECT(input4714[[#This Row],[range1]])&lt;INDIRECT(input4714[[#This Row],[range2]])))=COUNT(INDIRECT(input4714[[#This Row],[range1]]))</f>
        <v>0</v>
      </c>
      <c r="M388" t="b" cm="1">
        <f t="array" aca="1" ref="M388" ca="1">SUMPRODUCT(--(INDIRECT(input4714[[#This Row],[range1]])&gt;INDIRECT(input4714[[#This Row],[range2]])))=COUNT(INDIRECT(input4714[[#This Row],[range1]]))</f>
        <v>1</v>
      </c>
      <c r="N388" t="b">
        <f ca="1">IF(AND(NOT(input4714[[#This Row],[All DESC?]]),NOT(input4714[[#This Row],[All ASC?]])),FALSE(),TRUE())</f>
        <v>1</v>
      </c>
      <c r="O388" cm="1">
        <f t="array" aca="1" ref="O388" ca="1">IF(AND(input4714[[#This Row],[Safe Part 1]],(MAX(ABS((INDIRECT(input4714[[#This Row],[range2]]))-(INDIRECT(input4714[[#This Row],[range1]])))))&lt;=3),1,0)</f>
        <v>0</v>
      </c>
    </row>
    <row r="389" spans="1:15" x14ac:dyDescent="0.35">
      <c r="A389">
        <v>87</v>
      </c>
      <c r="B389">
        <v>83</v>
      </c>
      <c r="C389">
        <v>81</v>
      </c>
      <c r="D389">
        <v>78</v>
      </c>
      <c r="E389">
        <v>76</v>
      </c>
      <c r="F389">
        <v>73</v>
      </c>
      <c r="G389">
        <v>70</v>
      </c>
      <c r="H389">
        <f>1</f>
        <v>1</v>
      </c>
      <c r="I389">
        <f>COUNTA(input4714[[#This Row],[Column1.1]:[Column1.7]])</f>
        <v>7</v>
      </c>
      <c r="J389" t="str">
        <f>ADDRESS(ROW(),input4714[[#This Row],[first col]]+1,4)&amp;":"&amp;ADDRESS(ROW(),input4714[[#This Row],[lastcol]],4)</f>
        <v>B389:G389</v>
      </c>
      <c r="K389" t="str">
        <f>ADDRESS(ROW(),input4714[[#This Row],[first col]],4)&amp;":"&amp;ADDRESS(ROW(),input4714[[#This Row],[lastcol]]-1,4)</f>
        <v>A389:F389</v>
      </c>
      <c r="L389" t="b" cm="1">
        <f t="array" aca="1" ref="L389" ca="1">SUMPRODUCT(--(INDIRECT(input4714[[#This Row],[range1]])&lt;INDIRECT(input4714[[#This Row],[range2]])))=COUNT(INDIRECT(input4714[[#This Row],[range1]]))</f>
        <v>1</v>
      </c>
      <c r="M389" t="b" cm="1">
        <f t="array" aca="1" ref="M389" ca="1">SUMPRODUCT(--(INDIRECT(input4714[[#This Row],[range1]])&gt;INDIRECT(input4714[[#This Row],[range2]])))=COUNT(INDIRECT(input4714[[#This Row],[range1]]))</f>
        <v>0</v>
      </c>
      <c r="N389" t="b">
        <f ca="1">IF(AND(NOT(input4714[[#This Row],[All DESC?]]),NOT(input4714[[#This Row],[All ASC?]])),FALSE(),TRUE())</f>
        <v>1</v>
      </c>
      <c r="O389" cm="1">
        <f t="array" aca="1" ref="O389" ca="1">IF(AND(input4714[[#This Row],[Safe Part 1]],(MAX(ABS((INDIRECT(input4714[[#This Row],[range2]]))-(INDIRECT(input4714[[#This Row],[range1]])))))&lt;=3),1,0)</f>
        <v>0</v>
      </c>
    </row>
    <row r="390" spans="1:15" x14ac:dyDescent="0.35">
      <c r="A390">
        <v>84</v>
      </c>
      <c r="B390">
        <v>78</v>
      </c>
      <c r="C390">
        <v>76</v>
      </c>
      <c r="D390">
        <v>74</v>
      </c>
      <c r="E390">
        <v>70</v>
      </c>
      <c r="F390">
        <v>70</v>
      </c>
      <c r="H390">
        <f>1</f>
        <v>1</v>
      </c>
      <c r="I390">
        <f>COUNTA(input4714[[#This Row],[Column1.1]:[Column1.7]])</f>
        <v>6</v>
      </c>
      <c r="J390" t="str">
        <f>ADDRESS(ROW(),input4714[[#This Row],[first col]]+1,4)&amp;":"&amp;ADDRESS(ROW(),input4714[[#This Row],[lastcol]],4)</f>
        <v>B390:F390</v>
      </c>
      <c r="K390" t="str">
        <f>ADDRESS(ROW(),input4714[[#This Row],[first col]],4)&amp;":"&amp;ADDRESS(ROW(),input4714[[#This Row],[lastcol]]-1,4)</f>
        <v>A390:E390</v>
      </c>
      <c r="L390" t="b" cm="1">
        <f t="array" aca="1" ref="L390" ca="1">SUMPRODUCT(--(INDIRECT(input4714[[#This Row],[range1]])&lt;INDIRECT(input4714[[#This Row],[range2]])))=COUNT(INDIRECT(input4714[[#This Row],[range1]]))</f>
        <v>0</v>
      </c>
      <c r="M390" t="b" cm="1">
        <f t="array" aca="1" ref="M390" ca="1">SUMPRODUCT(--(INDIRECT(input4714[[#This Row],[range1]])&gt;INDIRECT(input4714[[#This Row],[range2]])))=COUNT(INDIRECT(input4714[[#This Row],[range1]]))</f>
        <v>0</v>
      </c>
      <c r="N390" t="b">
        <f ca="1">IF(AND(NOT(input4714[[#This Row],[All DESC?]]),NOT(input4714[[#This Row],[All ASC?]])),FALSE(),TRUE())</f>
        <v>0</v>
      </c>
      <c r="O390" cm="1">
        <f t="array" aca="1" ref="O390" ca="1">IF(AND(input4714[[#This Row],[Safe Part 1]],(MAX(ABS((INDIRECT(input4714[[#This Row],[range2]]))-(INDIRECT(input4714[[#This Row],[range1]])))))&lt;=3),1,0)</f>
        <v>0</v>
      </c>
    </row>
    <row r="391" spans="1:15" x14ac:dyDescent="0.35">
      <c r="A391">
        <v>71</v>
      </c>
      <c r="B391">
        <v>70</v>
      </c>
      <c r="C391">
        <v>76</v>
      </c>
      <c r="D391">
        <v>78</v>
      </c>
      <c r="E391">
        <v>79</v>
      </c>
      <c r="F391">
        <v>80</v>
      </c>
      <c r="G391">
        <v>81</v>
      </c>
      <c r="H391">
        <f>1</f>
        <v>1</v>
      </c>
      <c r="I391">
        <f>COUNTA(input4714[[#This Row],[Column1.1]:[Column1.7]])</f>
        <v>7</v>
      </c>
      <c r="J391" t="str">
        <f>ADDRESS(ROW(),input4714[[#This Row],[first col]]+1,4)&amp;":"&amp;ADDRESS(ROW(),input4714[[#This Row],[lastcol]],4)</f>
        <v>B391:G391</v>
      </c>
      <c r="K391" t="str">
        <f>ADDRESS(ROW(),input4714[[#This Row],[first col]],4)&amp;":"&amp;ADDRESS(ROW(),input4714[[#This Row],[lastcol]]-1,4)</f>
        <v>A391:F391</v>
      </c>
      <c r="L391" t="b" cm="1">
        <f t="array" aca="1" ref="L391" ca="1">SUMPRODUCT(--(INDIRECT(input4714[[#This Row],[range1]])&lt;INDIRECT(input4714[[#This Row],[range2]])))=COUNT(INDIRECT(input4714[[#This Row],[range1]]))</f>
        <v>0</v>
      </c>
      <c r="M391" t="b" cm="1">
        <f t="array" aca="1" ref="M391" ca="1">SUMPRODUCT(--(INDIRECT(input4714[[#This Row],[range1]])&gt;INDIRECT(input4714[[#This Row],[range2]])))=COUNT(INDIRECT(input4714[[#This Row],[range1]]))</f>
        <v>0</v>
      </c>
      <c r="N391" t="b">
        <f ca="1">IF(AND(NOT(input4714[[#This Row],[All DESC?]]),NOT(input4714[[#This Row],[All ASC?]])),FALSE(),TRUE())</f>
        <v>0</v>
      </c>
      <c r="O391" cm="1">
        <f t="array" aca="1" ref="O391" ca="1">IF(AND(input4714[[#This Row],[Safe Part 1]],(MAX(ABS((INDIRECT(input4714[[#This Row],[range2]]))-(INDIRECT(input4714[[#This Row],[range1]])))))&lt;=3),1,0)</f>
        <v>0</v>
      </c>
    </row>
    <row r="392" spans="1:15" x14ac:dyDescent="0.35">
      <c r="A392">
        <v>36</v>
      </c>
      <c r="B392">
        <v>39</v>
      </c>
      <c r="C392">
        <v>36</v>
      </c>
      <c r="D392">
        <v>37</v>
      </c>
      <c r="E392">
        <v>36</v>
      </c>
      <c r="F392">
        <v>34</v>
      </c>
      <c r="G392">
        <v>31</v>
      </c>
      <c r="H392">
        <f>1</f>
        <v>1</v>
      </c>
      <c r="I392">
        <f>COUNTA(input4714[[#This Row],[Column1.1]:[Column1.7]])</f>
        <v>7</v>
      </c>
      <c r="J392" t="str">
        <f>ADDRESS(ROW(),input4714[[#This Row],[first col]]+1,4)&amp;":"&amp;ADDRESS(ROW(),input4714[[#This Row],[lastcol]],4)</f>
        <v>B392:G392</v>
      </c>
      <c r="K392" t="str">
        <f>ADDRESS(ROW(),input4714[[#This Row],[first col]],4)&amp;":"&amp;ADDRESS(ROW(),input4714[[#This Row],[lastcol]]-1,4)</f>
        <v>A392:F392</v>
      </c>
      <c r="L392" t="b" cm="1">
        <f t="array" aca="1" ref="L392" ca="1">SUMPRODUCT(--(INDIRECT(input4714[[#This Row],[range1]])&lt;INDIRECT(input4714[[#This Row],[range2]])))=COUNT(INDIRECT(input4714[[#This Row],[range1]]))</f>
        <v>0</v>
      </c>
      <c r="M392" t="b" cm="1">
        <f t="array" aca="1" ref="M392" ca="1">SUMPRODUCT(--(INDIRECT(input4714[[#This Row],[range1]])&gt;INDIRECT(input4714[[#This Row],[range2]])))=COUNT(INDIRECT(input4714[[#This Row],[range1]]))</f>
        <v>0</v>
      </c>
      <c r="N392" t="b">
        <f ca="1">IF(AND(NOT(input4714[[#This Row],[All DESC?]]),NOT(input4714[[#This Row],[All ASC?]])),FALSE(),TRUE())</f>
        <v>0</v>
      </c>
      <c r="O392" cm="1">
        <f t="array" aca="1" ref="O392" ca="1">IF(AND(input4714[[#This Row],[Safe Part 1]],(MAX(ABS((INDIRECT(input4714[[#This Row],[range2]]))-(INDIRECT(input4714[[#This Row],[range1]])))))&lt;=3),1,0)</f>
        <v>0</v>
      </c>
    </row>
    <row r="393" spans="1:15" x14ac:dyDescent="0.35">
      <c r="A393">
        <v>67</v>
      </c>
      <c r="B393">
        <v>71</v>
      </c>
      <c r="C393">
        <v>74</v>
      </c>
      <c r="D393">
        <v>75</v>
      </c>
      <c r="E393">
        <v>72</v>
      </c>
      <c r="F393">
        <v>73</v>
      </c>
      <c r="H393">
        <f>1</f>
        <v>1</v>
      </c>
      <c r="I393">
        <f>COUNTA(input4714[[#This Row],[Column1.1]:[Column1.7]])</f>
        <v>6</v>
      </c>
      <c r="J393" t="str">
        <f>ADDRESS(ROW(),input4714[[#This Row],[first col]]+1,4)&amp;":"&amp;ADDRESS(ROW(),input4714[[#This Row],[lastcol]],4)</f>
        <v>B393:F393</v>
      </c>
      <c r="K393" t="str">
        <f>ADDRESS(ROW(),input4714[[#This Row],[first col]],4)&amp;":"&amp;ADDRESS(ROW(),input4714[[#This Row],[lastcol]]-1,4)</f>
        <v>A393:E393</v>
      </c>
      <c r="L393" t="b" cm="1">
        <f t="array" aca="1" ref="L393" ca="1">SUMPRODUCT(--(INDIRECT(input4714[[#This Row],[range1]])&lt;INDIRECT(input4714[[#This Row],[range2]])))=COUNT(INDIRECT(input4714[[#This Row],[range1]]))</f>
        <v>0</v>
      </c>
      <c r="M393" t="b" cm="1">
        <f t="array" aca="1" ref="M393" ca="1">SUMPRODUCT(--(INDIRECT(input4714[[#This Row],[range1]])&gt;INDIRECT(input4714[[#This Row],[range2]])))=COUNT(INDIRECT(input4714[[#This Row],[range1]]))</f>
        <v>0</v>
      </c>
      <c r="N393" t="b">
        <f ca="1">IF(AND(NOT(input4714[[#This Row],[All DESC?]]),NOT(input4714[[#This Row],[All ASC?]])),FALSE(),TRUE())</f>
        <v>0</v>
      </c>
      <c r="O393" cm="1">
        <f t="array" aca="1" ref="O393" ca="1">IF(AND(input4714[[#This Row],[Safe Part 1]],(MAX(ABS((INDIRECT(input4714[[#This Row],[range2]]))-(INDIRECT(input4714[[#This Row],[range1]])))))&lt;=3),1,0)</f>
        <v>0</v>
      </c>
    </row>
    <row r="394" spans="1:15" x14ac:dyDescent="0.35">
      <c r="A394">
        <v>68</v>
      </c>
      <c r="B394">
        <v>68</v>
      </c>
      <c r="C394">
        <v>66</v>
      </c>
      <c r="D394">
        <v>63</v>
      </c>
      <c r="E394">
        <v>59</v>
      </c>
      <c r="H394">
        <f>1</f>
        <v>1</v>
      </c>
      <c r="I394">
        <f>COUNTA(input4714[[#This Row],[Column1.1]:[Column1.7]])</f>
        <v>5</v>
      </c>
      <c r="J394" t="str">
        <f>ADDRESS(ROW(),input4714[[#This Row],[first col]]+1,4)&amp;":"&amp;ADDRESS(ROW(),input4714[[#This Row],[lastcol]],4)</f>
        <v>B394:E394</v>
      </c>
      <c r="K394" t="str">
        <f>ADDRESS(ROW(),input4714[[#This Row],[first col]],4)&amp;":"&amp;ADDRESS(ROW(),input4714[[#This Row],[lastcol]]-1,4)</f>
        <v>A394:D394</v>
      </c>
      <c r="L394" t="b" cm="1">
        <f t="array" aca="1" ref="L394" ca="1">SUMPRODUCT(--(INDIRECT(input4714[[#This Row],[range1]])&lt;INDIRECT(input4714[[#This Row],[range2]])))=COUNT(INDIRECT(input4714[[#This Row],[range1]]))</f>
        <v>0</v>
      </c>
      <c r="M394" t="b" cm="1">
        <f t="array" aca="1" ref="M394" ca="1">SUMPRODUCT(--(INDIRECT(input4714[[#This Row],[range1]])&gt;INDIRECT(input4714[[#This Row],[range2]])))=COUNT(INDIRECT(input4714[[#This Row],[range1]]))</f>
        <v>0</v>
      </c>
      <c r="N394" t="b">
        <f ca="1">IF(AND(NOT(input4714[[#This Row],[All DESC?]]),NOT(input4714[[#This Row],[All ASC?]])),FALSE(),TRUE())</f>
        <v>0</v>
      </c>
      <c r="O394" cm="1">
        <f t="array" aca="1" ref="O394" ca="1">IF(AND(input4714[[#This Row],[Safe Part 1]],(MAX(ABS((INDIRECT(input4714[[#This Row],[range2]]))-(INDIRECT(input4714[[#This Row],[range1]])))))&lt;=3),1,0)</f>
        <v>0</v>
      </c>
    </row>
    <row r="395" spans="1:15" x14ac:dyDescent="0.35">
      <c r="A395">
        <v>39</v>
      </c>
      <c r="B395">
        <v>35</v>
      </c>
      <c r="C395">
        <v>33</v>
      </c>
      <c r="D395">
        <v>32</v>
      </c>
      <c r="E395">
        <v>29</v>
      </c>
      <c r="F395">
        <v>29</v>
      </c>
      <c r="H395">
        <f>1</f>
        <v>1</v>
      </c>
      <c r="I395">
        <f>COUNTA(input4714[[#This Row],[Column1.1]:[Column1.7]])</f>
        <v>6</v>
      </c>
      <c r="J395" t="str">
        <f>ADDRESS(ROW(),input4714[[#This Row],[first col]]+1,4)&amp;":"&amp;ADDRESS(ROW(),input4714[[#This Row],[lastcol]],4)</f>
        <v>B395:F395</v>
      </c>
      <c r="K395" t="str">
        <f>ADDRESS(ROW(),input4714[[#This Row],[first col]],4)&amp;":"&amp;ADDRESS(ROW(),input4714[[#This Row],[lastcol]]-1,4)</f>
        <v>A395:E395</v>
      </c>
      <c r="L395" t="b" cm="1">
        <f t="array" aca="1" ref="L395" ca="1">SUMPRODUCT(--(INDIRECT(input4714[[#This Row],[range1]])&lt;INDIRECT(input4714[[#This Row],[range2]])))=COUNT(INDIRECT(input4714[[#This Row],[range1]]))</f>
        <v>0</v>
      </c>
      <c r="M395" t="b" cm="1">
        <f t="array" aca="1" ref="M395" ca="1">SUMPRODUCT(--(INDIRECT(input4714[[#This Row],[range1]])&gt;INDIRECT(input4714[[#This Row],[range2]])))=COUNT(INDIRECT(input4714[[#This Row],[range1]]))</f>
        <v>0</v>
      </c>
      <c r="N395" t="b">
        <f ca="1">IF(AND(NOT(input4714[[#This Row],[All DESC?]]),NOT(input4714[[#This Row],[All ASC?]])),FALSE(),TRUE())</f>
        <v>0</v>
      </c>
      <c r="O395" cm="1">
        <f t="array" aca="1" ref="O395" ca="1">IF(AND(input4714[[#This Row],[Safe Part 1]],(MAX(ABS((INDIRECT(input4714[[#This Row],[range2]]))-(INDIRECT(input4714[[#This Row],[range1]])))))&lt;=3),1,0)</f>
        <v>0</v>
      </c>
    </row>
    <row r="396" spans="1:15" x14ac:dyDescent="0.35">
      <c r="A396">
        <v>35</v>
      </c>
      <c r="B396">
        <v>36</v>
      </c>
      <c r="C396">
        <v>38</v>
      </c>
      <c r="D396">
        <v>40</v>
      </c>
      <c r="E396">
        <v>43</v>
      </c>
      <c r="F396">
        <v>41</v>
      </c>
      <c r="G396">
        <v>43</v>
      </c>
      <c r="H396">
        <f>1</f>
        <v>1</v>
      </c>
      <c r="I396">
        <f>COUNTA(input4714[[#This Row],[Column1.1]:[Column1.7]])</f>
        <v>7</v>
      </c>
      <c r="J396" t="str">
        <f>ADDRESS(ROW(),input4714[[#This Row],[first col]]+1,4)&amp;":"&amp;ADDRESS(ROW(),input4714[[#This Row],[lastcol]],4)</f>
        <v>B396:G396</v>
      </c>
      <c r="K396" t="str">
        <f>ADDRESS(ROW(),input4714[[#This Row],[first col]],4)&amp;":"&amp;ADDRESS(ROW(),input4714[[#This Row],[lastcol]]-1,4)</f>
        <v>A396:F396</v>
      </c>
      <c r="L396" t="b" cm="1">
        <f t="array" aca="1" ref="L396" ca="1">SUMPRODUCT(--(INDIRECT(input4714[[#This Row],[range1]])&lt;INDIRECT(input4714[[#This Row],[range2]])))=COUNT(INDIRECT(input4714[[#This Row],[range1]]))</f>
        <v>0</v>
      </c>
      <c r="M396" t="b" cm="1">
        <f t="array" aca="1" ref="M396" ca="1">SUMPRODUCT(--(INDIRECT(input4714[[#This Row],[range1]])&gt;INDIRECT(input4714[[#This Row],[range2]])))=COUNT(INDIRECT(input4714[[#This Row],[range1]]))</f>
        <v>0</v>
      </c>
      <c r="N396" t="b">
        <f ca="1">IF(AND(NOT(input4714[[#This Row],[All DESC?]]),NOT(input4714[[#This Row],[All ASC?]])),FALSE(),TRUE())</f>
        <v>0</v>
      </c>
      <c r="O396" cm="1">
        <f t="array" aca="1" ref="O396" ca="1">IF(AND(input4714[[#This Row],[Safe Part 1]],(MAX(ABS((INDIRECT(input4714[[#This Row],[range2]]))-(INDIRECT(input4714[[#This Row],[range1]])))))&lt;=3),1,0)</f>
        <v>0</v>
      </c>
    </row>
    <row r="397" spans="1:15" x14ac:dyDescent="0.35">
      <c r="A397">
        <v>34</v>
      </c>
      <c r="B397">
        <v>34</v>
      </c>
      <c r="C397">
        <v>32</v>
      </c>
      <c r="D397">
        <v>30</v>
      </c>
      <c r="E397">
        <v>32</v>
      </c>
      <c r="H397">
        <f>1</f>
        <v>1</v>
      </c>
      <c r="I397">
        <f>COUNTA(input4714[[#This Row],[Column1.1]:[Column1.7]])</f>
        <v>5</v>
      </c>
      <c r="J397" t="str">
        <f>ADDRESS(ROW(),input4714[[#This Row],[first col]]+1,4)&amp;":"&amp;ADDRESS(ROW(),input4714[[#This Row],[lastcol]],4)</f>
        <v>B397:E397</v>
      </c>
      <c r="K397" t="str">
        <f>ADDRESS(ROW(),input4714[[#This Row],[first col]],4)&amp;":"&amp;ADDRESS(ROW(),input4714[[#This Row],[lastcol]]-1,4)</f>
        <v>A397:D397</v>
      </c>
      <c r="L397" t="b" cm="1">
        <f t="array" aca="1" ref="L397" ca="1">SUMPRODUCT(--(INDIRECT(input4714[[#This Row],[range1]])&lt;INDIRECT(input4714[[#This Row],[range2]])))=COUNT(INDIRECT(input4714[[#This Row],[range1]]))</f>
        <v>0</v>
      </c>
      <c r="M397" t="b" cm="1">
        <f t="array" aca="1" ref="M397" ca="1">SUMPRODUCT(--(INDIRECT(input4714[[#This Row],[range1]])&gt;INDIRECT(input4714[[#This Row],[range2]])))=COUNT(INDIRECT(input4714[[#This Row],[range1]]))</f>
        <v>0</v>
      </c>
      <c r="N397" t="b">
        <f ca="1">IF(AND(NOT(input4714[[#This Row],[All DESC?]]),NOT(input4714[[#This Row],[All ASC?]])),FALSE(),TRUE())</f>
        <v>0</v>
      </c>
      <c r="O397" cm="1">
        <f t="array" aca="1" ref="O397" ca="1">IF(AND(input4714[[#This Row],[Safe Part 1]],(MAX(ABS((INDIRECT(input4714[[#This Row],[range2]]))-(INDIRECT(input4714[[#This Row],[range1]])))))&lt;=3),1,0)</f>
        <v>0</v>
      </c>
    </row>
    <row r="398" spans="1:15" x14ac:dyDescent="0.35">
      <c r="A398">
        <v>49</v>
      </c>
      <c r="B398">
        <v>52</v>
      </c>
      <c r="C398">
        <v>50</v>
      </c>
      <c r="D398">
        <v>53</v>
      </c>
      <c r="E398">
        <v>51</v>
      </c>
      <c r="F398">
        <v>46</v>
      </c>
      <c r="H398">
        <f>1</f>
        <v>1</v>
      </c>
      <c r="I398">
        <f>COUNTA(input4714[[#This Row],[Column1.1]:[Column1.7]])</f>
        <v>6</v>
      </c>
      <c r="J398" t="str">
        <f>ADDRESS(ROW(),input4714[[#This Row],[first col]]+1,4)&amp;":"&amp;ADDRESS(ROW(),input4714[[#This Row],[lastcol]],4)</f>
        <v>B398:F398</v>
      </c>
      <c r="K398" t="str">
        <f>ADDRESS(ROW(),input4714[[#This Row],[first col]],4)&amp;":"&amp;ADDRESS(ROW(),input4714[[#This Row],[lastcol]]-1,4)</f>
        <v>A398:E398</v>
      </c>
      <c r="L398" t="b" cm="1">
        <f t="array" aca="1" ref="L398" ca="1">SUMPRODUCT(--(INDIRECT(input4714[[#This Row],[range1]])&lt;INDIRECT(input4714[[#This Row],[range2]])))=COUNT(INDIRECT(input4714[[#This Row],[range1]]))</f>
        <v>0</v>
      </c>
      <c r="M398" t="b" cm="1">
        <f t="array" aca="1" ref="M398" ca="1">SUMPRODUCT(--(INDIRECT(input4714[[#This Row],[range1]])&gt;INDIRECT(input4714[[#This Row],[range2]])))=COUNT(INDIRECT(input4714[[#This Row],[range1]]))</f>
        <v>0</v>
      </c>
      <c r="N398" t="b">
        <f ca="1">IF(AND(NOT(input4714[[#This Row],[All DESC?]]),NOT(input4714[[#This Row],[All ASC?]])),FALSE(),TRUE())</f>
        <v>0</v>
      </c>
      <c r="O398" cm="1">
        <f t="array" aca="1" ref="O398" ca="1">IF(AND(input4714[[#This Row],[Safe Part 1]],(MAX(ABS((INDIRECT(input4714[[#This Row],[range2]]))-(INDIRECT(input4714[[#This Row],[range1]])))))&lt;=3),1,0)</f>
        <v>0</v>
      </c>
    </row>
    <row r="399" spans="1:15" x14ac:dyDescent="0.35">
      <c r="A399">
        <v>89</v>
      </c>
      <c r="B399">
        <v>86</v>
      </c>
      <c r="C399">
        <v>86</v>
      </c>
      <c r="D399">
        <v>88</v>
      </c>
      <c r="E399">
        <v>94</v>
      </c>
      <c r="H399">
        <f>1</f>
        <v>1</v>
      </c>
      <c r="I399">
        <f>COUNTA(input4714[[#This Row],[Column1.1]:[Column1.7]])</f>
        <v>5</v>
      </c>
      <c r="J399" t="str">
        <f>ADDRESS(ROW(),input4714[[#This Row],[first col]]+1,4)&amp;":"&amp;ADDRESS(ROW(),input4714[[#This Row],[lastcol]],4)</f>
        <v>B399:E399</v>
      </c>
      <c r="K399" t="str">
        <f>ADDRESS(ROW(),input4714[[#This Row],[first col]],4)&amp;":"&amp;ADDRESS(ROW(),input4714[[#This Row],[lastcol]]-1,4)</f>
        <v>A399:D399</v>
      </c>
      <c r="L399" t="b" cm="1">
        <f t="array" aca="1" ref="L399" ca="1">SUMPRODUCT(--(INDIRECT(input4714[[#This Row],[range1]])&lt;INDIRECT(input4714[[#This Row],[range2]])))=COUNT(INDIRECT(input4714[[#This Row],[range1]]))</f>
        <v>0</v>
      </c>
      <c r="M399" t="b" cm="1">
        <f t="array" aca="1" ref="M399" ca="1">SUMPRODUCT(--(INDIRECT(input4714[[#This Row],[range1]])&gt;INDIRECT(input4714[[#This Row],[range2]])))=COUNT(INDIRECT(input4714[[#This Row],[range1]]))</f>
        <v>0</v>
      </c>
      <c r="N399" t="b">
        <f ca="1">IF(AND(NOT(input4714[[#This Row],[All DESC?]]),NOT(input4714[[#This Row],[All ASC?]])),FALSE(),TRUE())</f>
        <v>0</v>
      </c>
      <c r="O399" cm="1">
        <f t="array" aca="1" ref="O399" ca="1">IF(AND(input4714[[#This Row],[Safe Part 1]],(MAX(ABS((INDIRECT(input4714[[#This Row],[range2]]))-(INDIRECT(input4714[[#This Row],[range1]])))))&lt;=3),1,0)</f>
        <v>0</v>
      </c>
    </row>
    <row r="400" spans="1:15" x14ac:dyDescent="0.35">
      <c r="A400">
        <v>35</v>
      </c>
      <c r="B400">
        <v>37</v>
      </c>
      <c r="C400">
        <v>35</v>
      </c>
      <c r="D400">
        <v>33</v>
      </c>
      <c r="E400">
        <v>32</v>
      </c>
      <c r="F400">
        <v>29</v>
      </c>
      <c r="G400">
        <v>27</v>
      </c>
      <c r="H400">
        <f>1</f>
        <v>1</v>
      </c>
      <c r="I400">
        <f>COUNTA(input4714[[#This Row],[Column1.1]:[Column1.7]])</f>
        <v>7</v>
      </c>
      <c r="J400" t="str">
        <f>ADDRESS(ROW(),input4714[[#This Row],[first col]]+1,4)&amp;":"&amp;ADDRESS(ROW(),input4714[[#This Row],[lastcol]],4)</f>
        <v>B400:G400</v>
      </c>
      <c r="K400" t="str">
        <f>ADDRESS(ROW(),input4714[[#This Row],[first col]],4)&amp;":"&amp;ADDRESS(ROW(),input4714[[#This Row],[lastcol]]-1,4)</f>
        <v>A400:F400</v>
      </c>
      <c r="L400" t="b" cm="1">
        <f t="array" aca="1" ref="L400" ca="1">SUMPRODUCT(--(INDIRECT(input4714[[#This Row],[range1]])&lt;INDIRECT(input4714[[#This Row],[range2]])))=COUNT(INDIRECT(input4714[[#This Row],[range1]]))</f>
        <v>0</v>
      </c>
      <c r="M400" t="b" cm="1">
        <f t="array" aca="1" ref="M400" ca="1">SUMPRODUCT(--(INDIRECT(input4714[[#This Row],[range1]])&gt;INDIRECT(input4714[[#This Row],[range2]])))=COUNT(INDIRECT(input4714[[#This Row],[range1]]))</f>
        <v>0</v>
      </c>
      <c r="N400" t="b">
        <f ca="1">IF(AND(NOT(input4714[[#This Row],[All DESC?]]),NOT(input4714[[#This Row],[All ASC?]])),FALSE(),TRUE())</f>
        <v>0</v>
      </c>
      <c r="O400" cm="1">
        <f t="array" aca="1" ref="O400" ca="1">IF(AND(input4714[[#This Row],[Safe Part 1]],(MAX(ABS((INDIRECT(input4714[[#This Row],[range2]]))-(INDIRECT(input4714[[#This Row],[range1]])))))&lt;=3),1,0)</f>
        <v>0</v>
      </c>
    </row>
    <row r="401" spans="1:15" x14ac:dyDescent="0.35">
      <c r="A401">
        <v>16</v>
      </c>
      <c r="B401">
        <v>15</v>
      </c>
      <c r="C401">
        <v>13</v>
      </c>
      <c r="D401">
        <v>15</v>
      </c>
      <c r="E401">
        <v>16</v>
      </c>
      <c r="F401">
        <v>14</v>
      </c>
      <c r="H401">
        <f>1</f>
        <v>1</v>
      </c>
      <c r="I401">
        <f>COUNTA(input4714[[#This Row],[Column1.1]:[Column1.7]])</f>
        <v>6</v>
      </c>
      <c r="J401" t="str">
        <f>ADDRESS(ROW(),input4714[[#This Row],[first col]]+1,4)&amp;":"&amp;ADDRESS(ROW(),input4714[[#This Row],[lastcol]],4)</f>
        <v>B401:F401</v>
      </c>
      <c r="K401" t="str">
        <f>ADDRESS(ROW(),input4714[[#This Row],[first col]],4)&amp;":"&amp;ADDRESS(ROW(),input4714[[#This Row],[lastcol]]-1,4)</f>
        <v>A401:E401</v>
      </c>
      <c r="L401" t="b" cm="1">
        <f t="array" aca="1" ref="L401" ca="1">SUMPRODUCT(--(INDIRECT(input4714[[#This Row],[range1]])&lt;INDIRECT(input4714[[#This Row],[range2]])))=COUNT(INDIRECT(input4714[[#This Row],[range1]]))</f>
        <v>0</v>
      </c>
      <c r="M401" t="b" cm="1">
        <f t="array" aca="1" ref="M401" ca="1">SUMPRODUCT(--(INDIRECT(input4714[[#This Row],[range1]])&gt;INDIRECT(input4714[[#This Row],[range2]])))=COUNT(INDIRECT(input4714[[#This Row],[range1]]))</f>
        <v>0</v>
      </c>
      <c r="N401" t="b">
        <f ca="1">IF(AND(NOT(input4714[[#This Row],[All DESC?]]),NOT(input4714[[#This Row],[All ASC?]])),FALSE(),TRUE())</f>
        <v>0</v>
      </c>
      <c r="O401" cm="1">
        <f t="array" aca="1" ref="O401" ca="1">IF(AND(input4714[[#This Row],[Safe Part 1]],(MAX(ABS((INDIRECT(input4714[[#This Row],[range2]]))-(INDIRECT(input4714[[#This Row],[range1]])))))&lt;=3),1,0)</f>
        <v>0</v>
      </c>
    </row>
    <row r="402" spans="1:15" x14ac:dyDescent="0.35">
      <c r="A402">
        <v>14</v>
      </c>
      <c r="B402">
        <v>14</v>
      </c>
      <c r="C402">
        <v>16</v>
      </c>
      <c r="D402">
        <v>16</v>
      </c>
      <c r="E402">
        <v>19</v>
      </c>
      <c r="F402">
        <v>20</v>
      </c>
      <c r="H402">
        <f>1</f>
        <v>1</v>
      </c>
      <c r="I402">
        <f>COUNTA(input4714[[#This Row],[Column1.1]:[Column1.7]])</f>
        <v>6</v>
      </c>
      <c r="J402" t="str">
        <f>ADDRESS(ROW(),input4714[[#This Row],[first col]]+1,4)&amp;":"&amp;ADDRESS(ROW(),input4714[[#This Row],[lastcol]],4)</f>
        <v>B402:F402</v>
      </c>
      <c r="K402" t="str">
        <f>ADDRESS(ROW(),input4714[[#This Row],[first col]],4)&amp;":"&amp;ADDRESS(ROW(),input4714[[#This Row],[lastcol]]-1,4)</f>
        <v>A402:E402</v>
      </c>
      <c r="L402" t="b" cm="1">
        <f t="array" aca="1" ref="L402" ca="1">SUMPRODUCT(--(INDIRECT(input4714[[#This Row],[range1]])&lt;INDIRECT(input4714[[#This Row],[range2]])))=COUNT(INDIRECT(input4714[[#This Row],[range1]]))</f>
        <v>0</v>
      </c>
      <c r="M402" t="b" cm="1">
        <f t="array" aca="1" ref="M402" ca="1">SUMPRODUCT(--(INDIRECT(input4714[[#This Row],[range1]])&gt;INDIRECT(input4714[[#This Row],[range2]])))=COUNT(INDIRECT(input4714[[#This Row],[range1]]))</f>
        <v>0</v>
      </c>
      <c r="N402" t="b">
        <f ca="1">IF(AND(NOT(input4714[[#This Row],[All DESC?]]),NOT(input4714[[#This Row],[All ASC?]])),FALSE(),TRUE())</f>
        <v>0</v>
      </c>
      <c r="O402" cm="1">
        <f t="array" aca="1" ref="O402" ca="1">IF(AND(input4714[[#This Row],[Safe Part 1]],(MAX(ABS((INDIRECT(input4714[[#This Row],[range2]]))-(INDIRECT(input4714[[#This Row],[range1]])))))&lt;=3),1,0)</f>
        <v>0</v>
      </c>
    </row>
    <row r="403" spans="1:15" x14ac:dyDescent="0.35">
      <c r="A403">
        <v>41</v>
      </c>
      <c r="B403">
        <v>37</v>
      </c>
      <c r="C403">
        <v>35</v>
      </c>
      <c r="D403">
        <v>31</v>
      </c>
      <c r="E403">
        <v>27</v>
      </c>
      <c r="H403">
        <f>1</f>
        <v>1</v>
      </c>
      <c r="I403">
        <f>COUNTA(input4714[[#This Row],[Column1.1]:[Column1.7]])</f>
        <v>5</v>
      </c>
      <c r="J403" t="str">
        <f>ADDRESS(ROW(),input4714[[#This Row],[first col]]+1,4)&amp;":"&amp;ADDRESS(ROW(),input4714[[#This Row],[lastcol]],4)</f>
        <v>B403:E403</v>
      </c>
      <c r="K403" t="str">
        <f>ADDRESS(ROW(),input4714[[#This Row],[first col]],4)&amp;":"&amp;ADDRESS(ROW(),input4714[[#This Row],[lastcol]]-1,4)</f>
        <v>A403:D403</v>
      </c>
      <c r="L403" t="b" cm="1">
        <f t="array" aca="1" ref="L403" ca="1">SUMPRODUCT(--(INDIRECT(input4714[[#This Row],[range1]])&lt;INDIRECT(input4714[[#This Row],[range2]])))=COUNT(INDIRECT(input4714[[#This Row],[range1]]))</f>
        <v>1</v>
      </c>
      <c r="M403" t="b" cm="1">
        <f t="array" aca="1" ref="M403" ca="1">SUMPRODUCT(--(INDIRECT(input4714[[#This Row],[range1]])&gt;INDIRECT(input4714[[#This Row],[range2]])))=COUNT(INDIRECT(input4714[[#This Row],[range1]]))</f>
        <v>0</v>
      </c>
      <c r="N403" t="b">
        <f ca="1">IF(AND(NOT(input4714[[#This Row],[All DESC?]]),NOT(input4714[[#This Row],[All ASC?]])),FALSE(),TRUE())</f>
        <v>1</v>
      </c>
      <c r="O403" cm="1">
        <f t="array" aca="1" ref="O403" ca="1">IF(AND(input4714[[#This Row],[Safe Part 1]],(MAX(ABS((INDIRECT(input4714[[#This Row],[range2]]))-(INDIRECT(input4714[[#This Row],[range1]])))))&lt;=3),1,0)</f>
        <v>0</v>
      </c>
    </row>
    <row r="404" spans="1:15" x14ac:dyDescent="0.35">
      <c r="A404">
        <v>9</v>
      </c>
      <c r="B404">
        <v>13</v>
      </c>
      <c r="C404">
        <v>16</v>
      </c>
      <c r="D404">
        <v>19</v>
      </c>
      <c r="E404">
        <v>21</v>
      </c>
      <c r="F404">
        <v>21</v>
      </c>
      <c r="G404">
        <v>23</v>
      </c>
      <c r="H404">
        <f>1</f>
        <v>1</v>
      </c>
      <c r="I404">
        <f>COUNTA(input4714[[#This Row],[Column1.1]:[Column1.7]])</f>
        <v>7</v>
      </c>
      <c r="J404" t="str">
        <f>ADDRESS(ROW(),input4714[[#This Row],[first col]]+1,4)&amp;":"&amp;ADDRESS(ROW(),input4714[[#This Row],[lastcol]],4)</f>
        <v>B404:G404</v>
      </c>
      <c r="K404" t="str">
        <f>ADDRESS(ROW(),input4714[[#This Row],[first col]],4)&amp;":"&amp;ADDRESS(ROW(),input4714[[#This Row],[lastcol]]-1,4)</f>
        <v>A404:F404</v>
      </c>
      <c r="L404" t="b" cm="1">
        <f t="array" aca="1" ref="L404" ca="1">SUMPRODUCT(--(INDIRECT(input4714[[#This Row],[range1]])&lt;INDIRECT(input4714[[#This Row],[range2]])))=COUNT(INDIRECT(input4714[[#This Row],[range1]]))</f>
        <v>0</v>
      </c>
      <c r="M404" t="b" cm="1">
        <f t="array" aca="1" ref="M404" ca="1">SUMPRODUCT(--(INDIRECT(input4714[[#This Row],[range1]])&gt;INDIRECT(input4714[[#This Row],[range2]])))=COUNT(INDIRECT(input4714[[#This Row],[range1]]))</f>
        <v>0</v>
      </c>
      <c r="N404" t="b">
        <f ca="1">IF(AND(NOT(input4714[[#This Row],[All DESC?]]),NOT(input4714[[#This Row],[All ASC?]])),FALSE(),TRUE())</f>
        <v>0</v>
      </c>
      <c r="O404" cm="1">
        <f t="array" aca="1" ref="O404" ca="1">IF(AND(input4714[[#This Row],[Safe Part 1]],(MAX(ABS((INDIRECT(input4714[[#This Row],[range2]]))-(INDIRECT(input4714[[#This Row],[range1]])))))&lt;=3),1,0)</f>
        <v>0</v>
      </c>
    </row>
    <row r="405" spans="1:15" x14ac:dyDescent="0.35">
      <c r="A405">
        <v>95</v>
      </c>
      <c r="B405">
        <v>95</v>
      </c>
      <c r="C405">
        <v>91</v>
      </c>
      <c r="D405">
        <v>89</v>
      </c>
      <c r="E405">
        <v>86</v>
      </c>
      <c r="F405">
        <v>84</v>
      </c>
      <c r="G405">
        <v>82</v>
      </c>
      <c r="H405">
        <f>1</f>
        <v>1</v>
      </c>
      <c r="I405">
        <f>COUNTA(input4714[[#This Row],[Column1.1]:[Column1.7]])</f>
        <v>7</v>
      </c>
      <c r="J405" t="str">
        <f>ADDRESS(ROW(),input4714[[#This Row],[first col]]+1,4)&amp;":"&amp;ADDRESS(ROW(),input4714[[#This Row],[lastcol]],4)</f>
        <v>B405:G405</v>
      </c>
      <c r="K405" t="str">
        <f>ADDRESS(ROW(),input4714[[#This Row],[first col]],4)&amp;":"&amp;ADDRESS(ROW(),input4714[[#This Row],[lastcol]]-1,4)</f>
        <v>A405:F405</v>
      </c>
      <c r="L405" t="b" cm="1">
        <f t="array" aca="1" ref="L405" ca="1">SUMPRODUCT(--(INDIRECT(input4714[[#This Row],[range1]])&lt;INDIRECT(input4714[[#This Row],[range2]])))=COUNT(INDIRECT(input4714[[#This Row],[range1]]))</f>
        <v>0</v>
      </c>
      <c r="M405" t="b" cm="1">
        <f t="array" aca="1" ref="M405" ca="1">SUMPRODUCT(--(INDIRECT(input4714[[#This Row],[range1]])&gt;INDIRECT(input4714[[#This Row],[range2]])))=COUNT(INDIRECT(input4714[[#This Row],[range1]]))</f>
        <v>0</v>
      </c>
      <c r="N405" t="b">
        <f ca="1">IF(AND(NOT(input4714[[#This Row],[All DESC?]]),NOT(input4714[[#This Row],[All ASC?]])),FALSE(),TRUE())</f>
        <v>0</v>
      </c>
      <c r="O405" cm="1">
        <f t="array" aca="1" ref="O405" ca="1">IF(AND(input4714[[#This Row],[Safe Part 1]],(MAX(ABS((INDIRECT(input4714[[#This Row],[range2]]))-(INDIRECT(input4714[[#This Row],[range1]])))))&lt;=3),1,0)</f>
        <v>0</v>
      </c>
    </row>
    <row r="406" spans="1:15" x14ac:dyDescent="0.35">
      <c r="A406">
        <v>11</v>
      </c>
      <c r="B406">
        <v>14</v>
      </c>
      <c r="C406">
        <v>21</v>
      </c>
      <c r="D406">
        <v>24</v>
      </c>
      <c r="E406">
        <v>25</v>
      </c>
      <c r="H406">
        <f>1</f>
        <v>1</v>
      </c>
      <c r="I406">
        <f>COUNTA(input4714[[#This Row],[Column1.1]:[Column1.7]])</f>
        <v>5</v>
      </c>
      <c r="J406" t="str">
        <f>ADDRESS(ROW(),input4714[[#This Row],[first col]]+1,4)&amp;":"&amp;ADDRESS(ROW(),input4714[[#This Row],[lastcol]],4)</f>
        <v>B406:E406</v>
      </c>
      <c r="K406" t="str">
        <f>ADDRESS(ROW(),input4714[[#This Row],[first col]],4)&amp;":"&amp;ADDRESS(ROW(),input4714[[#This Row],[lastcol]]-1,4)</f>
        <v>A406:D406</v>
      </c>
      <c r="L406" t="b" cm="1">
        <f t="array" aca="1" ref="L406" ca="1">SUMPRODUCT(--(INDIRECT(input4714[[#This Row],[range1]])&lt;INDIRECT(input4714[[#This Row],[range2]])))=COUNT(INDIRECT(input4714[[#This Row],[range1]]))</f>
        <v>0</v>
      </c>
      <c r="M406" t="b" cm="1">
        <f t="array" aca="1" ref="M406" ca="1">SUMPRODUCT(--(INDIRECT(input4714[[#This Row],[range1]])&gt;INDIRECT(input4714[[#This Row],[range2]])))=COUNT(INDIRECT(input4714[[#This Row],[range1]]))</f>
        <v>1</v>
      </c>
      <c r="N406" t="b">
        <f ca="1">IF(AND(NOT(input4714[[#This Row],[All DESC?]]),NOT(input4714[[#This Row],[All ASC?]])),FALSE(),TRUE())</f>
        <v>1</v>
      </c>
      <c r="O406" cm="1">
        <f t="array" aca="1" ref="O406" ca="1">IF(AND(input4714[[#This Row],[Safe Part 1]],(MAX(ABS((INDIRECT(input4714[[#This Row],[range2]]))-(INDIRECT(input4714[[#This Row],[range1]])))))&lt;=3),1,0)</f>
        <v>0</v>
      </c>
    </row>
    <row r="407" spans="1:15" x14ac:dyDescent="0.35">
      <c r="A407">
        <v>30</v>
      </c>
      <c r="B407">
        <v>30</v>
      </c>
      <c r="C407">
        <v>24</v>
      </c>
      <c r="D407">
        <v>22</v>
      </c>
      <c r="E407">
        <v>19</v>
      </c>
      <c r="F407">
        <v>16</v>
      </c>
      <c r="G407">
        <v>13</v>
      </c>
      <c r="H407">
        <f>1</f>
        <v>1</v>
      </c>
      <c r="I407">
        <f>COUNTA(input4714[[#This Row],[Column1.1]:[Column1.7]])</f>
        <v>7</v>
      </c>
      <c r="J407" t="str">
        <f>ADDRESS(ROW(),input4714[[#This Row],[first col]]+1,4)&amp;":"&amp;ADDRESS(ROW(),input4714[[#This Row],[lastcol]],4)</f>
        <v>B407:G407</v>
      </c>
      <c r="K407" t="str">
        <f>ADDRESS(ROW(),input4714[[#This Row],[first col]],4)&amp;":"&amp;ADDRESS(ROW(),input4714[[#This Row],[lastcol]]-1,4)</f>
        <v>A407:F407</v>
      </c>
      <c r="L407" t="b" cm="1">
        <f t="array" aca="1" ref="L407" ca="1">SUMPRODUCT(--(INDIRECT(input4714[[#This Row],[range1]])&lt;INDIRECT(input4714[[#This Row],[range2]])))=COUNT(INDIRECT(input4714[[#This Row],[range1]]))</f>
        <v>0</v>
      </c>
      <c r="M407" t="b" cm="1">
        <f t="array" aca="1" ref="M407" ca="1">SUMPRODUCT(--(INDIRECT(input4714[[#This Row],[range1]])&gt;INDIRECT(input4714[[#This Row],[range2]])))=COUNT(INDIRECT(input4714[[#This Row],[range1]]))</f>
        <v>0</v>
      </c>
      <c r="N407" t="b">
        <f ca="1">IF(AND(NOT(input4714[[#This Row],[All DESC?]]),NOT(input4714[[#This Row],[All ASC?]])),FALSE(),TRUE())</f>
        <v>0</v>
      </c>
      <c r="O407" cm="1">
        <f t="array" aca="1" ref="O407" ca="1">IF(AND(input4714[[#This Row],[Safe Part 1]],(MAX(ABS((INDIRECT(input4714[[#This Row],[range2]]))-(INDIRECT(input4714[[#This Row],[range1]])))))&lt;=3),1,0)</f>
        <v>0</v>
      </c>
    </row>
    <row r="408" spans="1:15" x14ac:dyDescent="0.35">
      <c r="A408">
        <v>36</v>
      </c>
      <c r="B408">
        <v>40</v>
      </c>
      <c r="C408">
        <v>42</v>
      </c>
      <c r="D408">
        <v>47</v>
      </c>
      <c r="E408">
        <v>52</v>
      </c>
      <c r="H408">
        <f>1</f>
        <v>1</v>
      </c>
      <c r="I408">
        <f>COUNTA(input4714[[#This Row],[Column1.1]:[Column1.7]])</f>
        <v>5</v>
      </c>
      <c r="J408" t="str">
        <f>ADDRESS(ROW(),input4714[[#This Row],[first col]]+1,4)&amp;":"&amp;ADDRESS(ROW(),input4714[[#This Row],[lastcol]],4)</f>
        <v>B408:E408</v>
      </c>
      <c r="K408" t="str">
        <f>ADDRESS(ROW(),input4714[[#This Row],[first col]],4)&amp;":"&amp;ADDRESS(ROW(),input4714[[#This Row],[lastcol]]-1,4)</f>
        <v>A408:D408</v>
      </c>
      <c r="L408" t="b" cm="1">
        <f t="array" aca="1" ref="L408" ca="1">SUMPRODUCT(--(INDIRECT(input4714[[#This Row],[range1]])&lt;INDIRECT(input4714[[#This Row],[range2]])))=COUNT(INDIRECT(input4714[[#This Row],[range1]]))</f>
        <v>0</v>
      </c>
      <c r="M408" t="b" cm="1">
        <f t="array" aca="1" ref="M408" ca="1">SUMPRODUCT(--(INDIRECT(input4714[[#This Row],[range1]])&gt;INDIRECT(input4714[[#This Row],[range2]])))=COUNT(INDIRECT(input4714[[#This Row],[range1]]))</f>
        <v>1</v>
      </c>
      <c r="N408" t="b">
        <f ca="1">IF(AND(NOT(input4714[[#This Row],[All DESC?]]),NOT(input4714[[#This Row],[All ASC?]])),FALSE(),TRUE())</f>
        <v>1</v>
      </c>
      <c r="O408" cm="1">
        <f t="array" aca="1" ref="O408" ca="1">IF(AND(input4714[[#This Row],[Safe Part 1]],(MAX(ABS((INDIRECT(input4714[[#This Row],[range2]]))-(INDIRECT(input4714[[#This Row],[range1]])))))&lt;=3),1,0)</f>
        <v>0</v>
      </c>
    </row>
    <row r="409" spans="1:15" x14ac:dyDescent="0.35">
      <c r="A409">
        <v>52</v>
      </c>
      <c r="B409">
        <v>56</v>
      </c>
      <c r="C409">
        <v>58</v>
      </c>
      <c r="D409">
        <v>65</v>
      </c>
      <c r="E409">
        <v>65</v>
      </c>
      <c r="H409">
        <f>1</f>
        <v>1</v>
      </c>
      <c r="I409">
        <f>COUNTA(input4714[[#This Row],[Column1.1]:[Column1.7]])</f>
        <v>5</v>
      </c>
      <c r="J409" t="str">
        <f>ADDRESS(ROW(),input4714[[#This Row],[first col]]+1,4)&amp;":"&amp;ADDRESS(ROW(),input4714[[#This Row],[lastcol]],4)</f>
        <v>B409:E409</v>
      </c>
      <c r="K409" t="str">
        <f>ADDRESS(ROW(),input4714[[#This Row],[first col]],4)&amp;":"&amp;ADDRESS(ROW(),input4714[[#This Row],[lastcol]]-1,4)</f>
        <v>A409:D409</v>
      </c>
      <c r="L409" t="b" cm="1">
        <f t="array" aca="1" ref="L409" ca="1">SUMPRODUCT(--(INDIRECT(input4714[[#This Row],[range1]])&lt;INDIRECT(input4714[[#This Row],[range2]])))=COUNT(INDIRECT(input4714[[#This Row],[range1]]))</f>
        <v>0</v>
      </c>
      <c r="M409" t="b" cm="1">
        <f t="array" aca="1" ref="M409" ca="1">SUMPRODUCT(--(INDIRECT(input4714[[#This Row],[range1]])&gt;INDIRECT(input4714[[#This Row],[range2]])))=COUNT(INDIRECT(input4714[[#This Row],[range1]]))</f>
        <v>0</v>
      </c>
      <c r="N409" t="b">
        <f ca="1">IF(AND(NOT(input4714[[#This Row],[All DESC?]]),NOT(input4714[[#This Row],[All ASC?]])),FALSE(),TRUE())</f>
        <v>0</v>
      </c>
      <c r="O409" cm="1">
        <f t="array" aca="1" ref="O409" ca="1">IF(AND(input4714[[#This Row],[Safe Part 1]],(MAX(ABS((INDIRECT(input4714[[#This Row],[range2]]))-(INDIRECT(input4714[[#This Row],[range1]])))))&lt;=3),1,0)</f>
        <v>0</v>
      </c>
    </row>
    <row r="410" spans="1:15" x14ac:dyDescent="0.35">
      <c r="A410">
        <v>47</v>
      </c>
      <c r="B410">
        <v>42</v>
      </c>
      <c r="C410">
        <v>40</v>
      </c>
      <c r="D410">
        <v>37</v>
      </c>
      <c r="E410">
        <v>34</v>
      </c>
      <c r="F410">
        <v>36</v>
      </c>
      <c r="G410">
        <v>36</v>
      </c>
      <c r="H410">
        <f>1</f>
        <v>1</v>
      </c>
      <c r="I410">
        <f>COUNTA(input4714[[#This Row],[Column1.1]:[Column1.7]])</f>
        <v>7</v>
      </c>
      <c r="J410" t="str">
        <f>ADDRESS(ROW(),input4714[[#This Row],[first col]]+1,4)&amp;":"&amp;ADDRESS(ROW(),input4714[[#This Row],[lastcol]],4)</f>
        <v>B410:G410</v>
      </c>
      <c r="K410" t="str">
        <f>ADDRESS(ROW(),input4714[[#This Row],[first col]],4)&amp;":"&amp;ADDRESS(ROW(),input4714[[#This Row],[lastcol]]-1,4)</f>
        <v>A410:F410</v>
      </c>
      <c r="L410" t="b" cm="1">
        <f t="array" aca="1" ref="L410" ca="1">SUMPRODUCT(--(INDIRECT(input4714[[#This Row],[range1]])&lt;INDIRECT(input4714[[#This Row],[range2]])))=COUNT(INDIRECT(input4714[[#This Row],[range1]]))</f>
        <v>0</v>
      </c>
      <c r="M410" t="b" cm="1">
        <f t="array" aca="1" ref="M410" ca="1">SUMPRODUCT(--(INDIRECT(input4714[[#This Row],[range1]])&gt;INDIRECT(input4714[[#This Row],[range2]])))=COUNT(INDIRECT(input4714[[#This Row],[range1]]))</f>
        <v>0</v>
      </c>
      <c r="N410" t="b">
        <f ca="1">IF(AND(NOT(input4714[[#This Row],[All DESC?]]),NOT(input4714[[#This Row],[All ASC?]])),FALSE(),TRUE())</f>
        <v>0</v>
      </c>
      <c r="O410" cm="1">
        <f t="array" aca="1" ref="O410" ca="1">IF(AND(input4714[[#This Row],[Safe Part 1]],(MAX(ABS((INDIRECT(input4714[[#This Row],[range2]]))-(INDIRECT(input4714[[#This Row],[range1]])))))&lt;=3),1,0)</f>
        <v>0</v>
      </c>
    </row>
    <row r="411" spans="1:15" x14ac:dyDescent="0.35">
      <c r="A411">
        <v>78</v>
      </c>
      <c r="B411">
        <v>78</v>
      </c>
      <c r="C411">
        <v>80</v>
      </c>
      <c r="D411">
        <v>82</v>
      </c>
      <c r="E411">
        <v>83</v>
      </c>
      <c r="F411">
        <v>82</v>
      </c>
      <c r="G411">
        <v>86</v>
      </c>
      <c r="H411">
        <f>1</f>
        <v>1</v>
      </c>
      <c r="I411">
        <f>COUNTA(input4714[[#This Row],[Column1.1]:[Column1.7]])</f>
        <v>7</v>
      </c>
      <c r="J411" t="str">
        <f>ADDRESS(ROW(),input4714[[#This Row],[first col]]+1,4)&amp;":"&amp;ADDRESS(ROW(),input4714[[#This Row],[lastcol]],4)</f>
        <v>B411:G411</v>
      </c>
      <c r="K411" t="str">
        <f>ADDRESS(ROW(),input4714[[#This Row],[first col]],4)&amp;":"&amp;ADDRESS(ROW(),input4714[[#This Row],[lastcol]]-1,4)</f>
        <v>A411:F411</v>
      </c>
      <c r="L411" t="b" cm="1">
        <f t="array" aca="1" ref="L411" ca="1">SUMPRODUCT(--(INDIRECT(input4714[[#This Row],[range1]])&lt;INDIRECT(input4714[[#This Row],[range2]])))=COUNT(INDIRECT(input4714[[#This Row],[range1]]))</f>
        <v>0</v>
      </c>
      <c r="M411" t="b" cm="1">
        <f t="array" aca="1" ref="M411" ca="1">SUMPRODUCT(--(INDIRECT(input4714[[#This Row],[range1]])&gt;INDIRECT(input4714[[#This Row],[range2]])))=COUNT(INDIRECT(input4714[[#This Row],[range1]]))</f>
        <v>0</v>
      </c>
      <c r="N411" t="b">
        <f ca="1">IF(AND(NOT(input4714[[#This Row],[All DESC?]]),NOT(input4714[[#This Row],[All ASC?]])),FALSE(),TRUE())</f>
        <v>0</v>
      </c>
      <c r="O411" cm="1">
        <f t="array" aca="1" ref="O411" ca="1">IF(AND(input4714[[#This Row],[Safe Part 1]],(MAX(ABS((INDIRECT(input4714[[#This Row],[range2]]))-(INDIRECT(input4714[[#This Row],[range1]])))))&lt;=3),1,0)</f>
        <v>0</v>
      </c>
    </row>
    <row r="412" spans="1:15" x14ac:dyDescent="0.35">
      <c r="A412">
        <v>62</v>
      </c>
      <c r="B412">
        <v>62</v>
      </c>
      <c r="C412">
        <v>58</v>
      </c>
      <c r="D412">
        <v>55</v>
      </c>
      <c r="E412">
        <v>51</v>
      </c>
      <c r="H412">
        <f>1</f>
        <v>1</v>
      </c>
      <c r="I412">
        <f>COUNTA(input4714[[#This Row],[Column1.1]:[Column1.7]])</f>
        <v>5</v>
      </c>
      <c r="J412" t="str">
        <f>ADDRESS(ROW(),input4714[[#This Row],[first col]]+1,4)&amp;":"&amp;ADDRESS(ROW(),input4714[[#This Row],[lastcol]],4)</f>
        <v>B412:E412</v>
      </c>
      <c r="K412" t="str">
        <f>ADDRESS(ROW(),input4714[[#This Row],[first col]],4)&amp;":"&amp;ADDRESS(ROW(),input4714[[#This Row],[lastcol]]-1,4)</f>
        <v>A412:D412</v>
      </c>
      <c r="L412" t="b" cm="1">
        <f t="array" aca="1" ref="L412" ca="1">SUMPRODUCT(--(INDIRECT(input4714[[#This Row],[range1]])&lt;INDIRECT(input4714[[#This Row],[range2]])))=COUNT(INDIRECT(input4714[[#This Row],[range1]]))</f>
        <v>0</v>
      </c>
      <c r="M412" t="b" cm="1">
        <f t="array" aca="1" ref="M412" ca="1">SUMPRODUCT(--(INDIRECT(input4714[[#This Row],[range1]])&gt;INDIRECT(input4714[[#This Row],[range2]])))=COUNT(INDIRECT(input4714[[#This Row],[range1]]))</f>
        <v>0</v>
      </c>
      <c r="N412" t="b">
        <f ca="1">IF(AND(NOT(input4714[[#This Row],[All DESC?]]),NOT(input4714[[#This Row],[All ASC?]])),FALSE(),TRUE())</f>
        <v>0</v>
      </c>
      <c r="O412" cm="1">
        <f t="array" aca="1" ref="O412" ca="1">IF(AND(input4714[[#This Row],[Safe Part 1]],(MAX(ABS((INDIRECT(input4714[[#This Row],[range2]]))-(INDIRECT(input4714[[#This Row],[range1]])))))&lt;=3),1,0)</f>
        <v>0</v>
      </c>
    </row>
    <row r="413" spans="1:15" x14ac:dyDescent="0.35">
      <c r="A413">
        <v>87</v>
      </c>
      <c r="B413">
        <v>80</v>
      </c>
      <c r="C413">
        <v>77</v>
      </c>
      <c r="D413">
        <v>77</v>
      </c>
      <c r="E413">
        <v>75</v>
      </c>
      <c r="F413">
        <v>73</v>
      </c>
      <c r="G413">
        <v>67</v>
      </c>
      <c r="H413">
        <f>1</f>
        <v>1</v>
      </c>
      <c r="I413">
        <f>COUNTA(input4714[[#This Row],[Column1.1]:[Column1.7]])</f>
        <v>7</v>
      </c>
      <c r="J413" t="str">
        <f>ADDRESS(ROW(),input4714[[#This Row],[first col]]+1,4)&amp;":"&amp;ADDRESS(ROW(),input4714[[#This Row],[lastcol]],4)</f>
        <v>B413:G413</v>
      </c>
      <c r="K413" t="str">
        <f>ADDRESS(ROW(),input4714[[#This Row],[first col]],4)&amp;":"&amp;ADDRESS(ROW(),input4714[[#This Row],[lastcol]]-1,4)</f>
        <v>A413:F413</v>
      </c>
      <c r="L413" t="b" cm="1">
        <f t="array" aca="1" ref="L413" ca="1">SUMPRODUCT(--(INDIRECT(input4714[[#This Row],[range1]])&lt;INDIRECT(input4714[[#This Row],[range2]])))=COUNT(INDIRECT(input4714[[#This Row],[range1]]))</f>
        <v>0</v>
      </c>
      <c r="M413" t="b" cm="1">
        <f t="array" aca="1" ref="M413" ca="1">SUMPRODUCT(--(INDIRECT(input4714[[#This Row],[range1]])&gt;INDIRECT(input4714[[#This Row],[range2]])))=COUNT(INDIRECT(input4714[[#This Row],[range1]]))</f>
        <v>0</v>
      </c>
      <c r="N413" t="b">
        <f ca="1">IF(AND(NOT(input4714[[#This Row],[All DESC?]]),NOT(input4714[[#This Row],[All ASC?]])),FALSE(),TRUE())</f>
        <v>0</v>
      </c>
      <c r="O413" cm="1">
        <f t="array" aca="1" ref="O413" ca="1">IF(AND(input4714[[#This Row],[Safe Part 1]],(MAX(ABS((INDIRECT(input4714[[#This Row],[range2]]))-(INDIRECT(input4714[[#This Row],[range1]])))))&lt;=3),1,0)</f>
        <v>0</v>
      </c>
    </row>
    <row r="414" spans="1:15" x14ac:dyDescent="0.35">
      <c r="A414">
        <v>90</v>
      </c>
      <c r="B414">
        <v>86</v>
      </c>
      <c r="C414">
        <v>84</v>
      </c>
      <c r="D414">
        <v>81</v>
      </c>
      <c r="E414">
        <v>80</v>
      </c>
      <c r="F414">
        <v>79</v>
      </c>
      <c r="G414">
        <v>74</v>
      </c>
      <c r="H414">
        <f>1</f>
        <v>1</v>
      </c>
      <c r="I414">
        <f>COUNTA(input4714[[#This Row],[Column1.1]:[Column1.7]])</f>
        <v>7</v>
      </c>
      <c r="J414" t="str">
        <f>ADDRESS(ROW(),input4714[[#This Row],[first col]]+1,4)&amp;":"&amp;ADDRESS(ROW(),input4714[[#This Row],[lastcol]],4)</f>
        <v>B414:G414</v>
      </c>
      <c r="K414" t="str">
        <f>ADDRESS(ROW(),input4714[[#This Row],[first col]],4)&amp;":"&amp;ADDRESS(ROW(),input4714[[#This Row],[lastcol]]-1,4)</f>
        <v>A414:F414</v>
      </c>
      <c r="L414" t="b" cm="1">
        <f t="array" aca="1" ref="L414" ca="1">SUMPRODUCT(--(INDIRECT(input4714[[#This Row],[range1]])&lt;INDIRECT(input4714[[#This Row],[range2]])))=COUNT(INDIRECT(input4714[[#This Row],[range1]]))</f>
        <v>1</v>
      </c>
      <c r="M414" t="b" cm="1">
        <f t="array" aca="1" ref="M414" ca="1">SUMPRODUCT(--(INDIRECT(input4714[[#This Row],[range1]])&gt;INDIRECT(input4714[[#This Row],[range2]])))=COUNT(INDIRECT(input4714[[#This Row],[range1]]))</f>
        <v>0</v>
      </c>
      <c r="N414" t="b">
        <f ca="1">IF(AND(NOT(input4714[[#This Row],[All DESC?]]),NOT(input4714[[#This Row],[All ASC?]])),FALSE(),TRUE())</f>
        <v>1</v>
      </c>
      <c r="O414" cm="1">
        <f t="array" aca="1" ref="O414" ca="1">IF(AND(input4714[[#This Row],[Safe Part 1]],(MAX(ABS((INDIRECT(input4714[[#This Row],[range2]]))-(INDIRECT(input4714[[#This Row],[range1]])))))&lt;=3),1,0)</f>
        <v>0</v>
      </c>
    </row>
    <row r="415" spans="1:15" x14ac:dyDescent="0.35">
      <c r="A415">
        <v>98</v>
      </c>
      <c r="B415">
        <v>96</v>
      </c>
      <c r="C415">
        <v>96</v>
      </c>
      <c r="D415">
        <v>95</v>
      </c>
      <c r="E415">
        <v>93</v>
      </c>
      <c r="H415">
        <f>1</f>
        <v>1</v>
      </c>
      <c r="I415">
        <f>COUNTA(input4714[[#This Row],[Column1.1]:[Column1.7]])</f>
        <v>5</v>
      </c>
      <c r="J415" t="str">
        <f>ADDRESS(ROW(),input4714[[#This Row],[first col]]+1,4)&amp;":"&amp;ADDRESS(ROW(),input4714[[#This Row],[lastcol]],4)</f>
        <v>B415:E415</v>
      </c>
      <c r="K415" t="str">
        <f>ADDRESS(ROW(),input4714[[#This Row],[first col]],4)&amp;":"&amp;ADDRESS(ROW(),input4714[[#This Row],[lastcol]]-1,4)</f>
        <v>A415:D415</v>
      </c>
      <c r="L415" t="b" cm="1">
        <f t="array" aca="1" ref="L415" ca="1">SUMPRODUCT(--(INDIRECT(input4714[[#This Row],[range1]])&lt;INDIRECT(input4714[[#This Row],[range2]])))=COUNT(INDIRECT(input4714[[#This Row],[range1]]))</f>
        <v>0</v>
      </c>
      <c r="M415" t="b" cm="1">
        <f t="array" aca="1" ref="M415" ca="1">SUMPRODUCT(--(INDIRECT(input4714[[#This Row],[range1]])&gt;INDIRECT(input4714[[#This Row],[range2]])))=COUNT(INDIRECT(input4714[[#This Row],[range1]]))</f>
        <v>0</v>
      </c>
      <c r="N415" t="b">
        <f ca="1">IF(AND(NOT(input4714[[#This Row],[All DESC?]]),NOT(input4714[[#This Row],[All ASC?]])),FALSE(),TRUE())</f>
        <v>0</v>
      </c>
      <c r="O415" cm="1">
        <f t="array" aca="1" ref="O415" ca="1">IF(AND(input4714[[#This Row],[Safe Part 1]],(MAX(ABS((INDIRECT(input4714[[#This Row],[range2]]))-(INDIRECT(input4714[[#This Row],[range1]])))))&lt;=3),1,0)</f>
        <v>0</v>
      </c>
    </row>
    <row r="416" spans="1:15" x14ac:dyDescent="0.35">
      <c r="A416">
        <v>11</v>
      </c>
      <c r="B416">
        <v>12</v>
      </c>
      <c r="C416">
        <v>15</v>
      </c>
      <c r="D416">
        <v>20</v>
      </c>
      <c r="E416">
        <v>23</v>
      </c>
      <c r="F416">
        <v>26</v>
      </c>
      <c r="G416">
        <v>30</v>
      </c>
      <c r="H416">
        <f>1</f>
        <v>1</v>
      </c>
      <c r="I416">
        <f>COUNTA(input4714[[#This Row],[Column1.1]:[Column1.7]])</f>
        <v>7</v>
      </c>
      <c r="J416" t="str">
        <f>ADDRESS(ROW(),input4714[[#This Row],[first col]]+1,4)&amp;":"&amp;ADDRESS(ROW(),input4714[[#This Row],[lastcol]],4)</f>
        <v>B416:G416</v>
      </c>
      <c r="K416" t="str">
        <f>ADDRESS(ROW(),input4714[[#This Row],[first col]],4)&amp;":"&amp;ADDRESS(ROW(),input4714[[#This Row],[lastcol]]-1,4)</f>
        <v>A416:F416</v>
      </c>
      <c r="L416" t="b" cm="1">
        <f t="array" aca="1" ref="L416" ca="1">SUMPRODUCT(--(INDIRECT(input4714[[#This Row],[range1]])&lt;INDIRECT(input4714[[#This Row],[range2]])))=COUNT(INDIRECT(input4714[[#This Row],[range1]]))</f>
        <v>0</v>
      </c>
      <c r="M416" t="b" cm="1">
        <f t="array" aca="1" ref="M416" ca="1">SUMPRODUCT(--(INDIRECT(input4714[[#This Row],[range1]])&gt;INDIRECT(input4714[[#This Row],[range2]])))=COUNT(INDIRECT(input4714[[#This Row],[range1]]))</f>
        <v>1</v>
      </c>
      <c r="N416" t="b">
        <f ca="1">IF(AND(NOT(input4714[[#This Row],[All DESC?]]),NOT(input4714[[#This Row],[All ASC?]])),FALSE(),TRUE())</f>
        <v>1</v>
      </c>
      <c r="O416" cm="1">
        <f t="array" aca="1" ref="O416" ca="1">IF(AND(input4714[[#This Row],[Safe Part 1]],(MAX(ABS((INDIRECT(input4714[[#This Row],[range2]]))-(INDIRECT(input4714[[#This Row],[range1]])))))&lt;=3),1,0)</f>
        <v>0</v>
      </c>
    </row>
    <row r="417" spans="1:15" x14ac:dyDescent="0.35">
      <c r="A417">
        <v>97</v>
      </c>
      <c r="B417">
        <v>90</v>
      </c>
      <c r="C417">
        <v>90</v>
      </c>
      <c r="D417">
        <v>89</v>
      </c>
      <c r="E417">
        <v>87</v>
      </c>
      <c r="F417">
        <v>85</v>
      </c>
      <c r="H417">
        <f>1</f>
        <v>1</v>
      </c>
      <c r="I417">
        <f>COUNTA(input4714[[#This Row],[Column1.1]:[Column1.7]])</f>
        <v>6</v>
      </c>
      <c r="J417" t="str">
        <f>ADDRESS(ROW(),input4714[[#This Row],[first col]]+1,4)&amp;":"&amp;ADDRESS(ROW(),input4714[[#This Row],[lastcol]],4)</f>
        <v>B417:F417</v>
      </c>
      <c r="K417" t="str">
        <f>ADDRESS(ROW(),input4714[[#This Row],[first col]],4)&amp;":"&amp;ADDRESS(ROW(),input4714[[#This Row],[lastcol]]-1,4)</f>
        <v>A417:E417</v>
      </c>
      <c r="L417" t="b" cm="1">
        <f t="array" aca="1" ref="L417" ca="1">SUMPRODUCT(--(INDIRECT(input4714[[#This Row],[range1]])&lt;INDIRECT(input4714[[#This Row],[range2]])))=COUNT(INDIRECT(input4714[[#This Row],[range1]]))</f>
        <v>0</v>
      </c>
      <c r="M417" t="b" cm="1">
        <f t="array" aca="1" ref="M417" ca="1">SUMPRODUCT(--(INDIRECT(input4714[[#This Row],[range1]])&gt;INDIRECT(input4714[[#This Row],[range2]])))=COUNT(INDIRECT(input4714[[#This Row],[range1]]))</f>
        <v>0</v>
      </c>
      <c r="N417" t="b">
        <f ca="1">IF(AND(NOT(input4714[[#This Row],[All DESC?]]),NOT(input4714[[#This Row],[All ASC?]])),FALSE(),TRUE())</f>
        <v>0</v>
      </c>
      <c r="O417" cm="1">
        <f t="array" aca="1" ref="O417" ca="1">IF(AND(input4714[[#This Row],[Safe Part 1]],(MAX(ABS((INDIRECT(input4714[[#This Row],[range2]]))-(INDIRECT(input4714[[#This Row],[range1]])))))&lt;=3),1,0)</f>
        <v>0</v>
      </c>
    </row>
    <row r="418" spans="1:15" x14ac:dyDescent="0.35">
      <c r="A418">
        <v>20</v>
      </c>
      <c r="B418">
        <v>20</v>
      </c>
      <c r="C418">
        <v>22</v>
      </c>
      <c r="D418">
        <v>20</v>
      </c>
      <c r="E418">
        <v>27</v>
      </c>
      <c r="H418">
        <f>1</f>
        <v>1</v>
      </c>
      <c r="I418">
        <f>COUNTA(input4714[[#This Row],[Column1.1]:[Column1.7]])</f>
        <v>5</v>
      </c>
      <c r="J418" t="str">
        <f>ADDRESS(ROW(),input4714[[#This Row],[first col]]+1,4)&amp;":"&amp;ADDRESS(ROW(),input4714[[#This Row],[lastcol]],4)</f>
        <v>B418:E418</v>
      </c>
      <c r="K418" t="str">
        <f>ADDRESS(ROW(),input4714[[#This Row],[first col]],4)&amp;":"&amp;ADDRESS(ROW(),input4714[[#This Row],[lastcol]]-1,4)</f>
        <v>A418:D418</v>
      </c>
      <c r="L418" t="b" cm="1">
        <f t="array" aca="1" ref="L418" ca="1">SUMPRODUCT(--(INDIRECT(input4714[[#This Row],[range1]])&lt;INDIRECT(input4714[[#This Row],[range2]])))=COUNT(INDIRECT(input4714[[#This Row],[range1]]))</f>
        <v>0</v>
      </c>
      <c r="M418" t="b" cm="1">
        <f t="array" aca="1" ref="M418" ca="1">SUMPRODUCT(--(INDIRECT(input4714[[#This Row],[range1]])&gt;INDIRECT(input4714[[#This Row],[range2]])))=COUNT(INDIRECT(input4714[[#This Row],[range1]]))</f>
        <v>0</v>
      </c>
      <c r="N418" t="b">
        <f ca="1">IF(AND(NOT(input4714[[#This Row],[All DESC?]]),NOT(input4714[[#This Row],[All ASC?]])),FALSE(),TRUE())</f>
        <v>0</v>
      </c>
      <c r="O418" cm="1">
        <f t="array" aca="1" ref="O418" ca="1">IF(AND(input4714[[#This Row],[Safe Part 1]],(MAX(ABS((INDIRECT(input4714[[#This Row],[range2]]))-(INDIRECT(input4714[[#This Row],[range1]])))))&lt;=3),1,0)</f>
        <v>0</v>
      </c>
    </row>
    <row r="419" spans="1:15" x14ac:dyDescent="0.35">
      <c r="A419">
        <v>78</v>
      </c>
      <c r="B419">
        <v>80</v>
      </c>
      <c r="C419">
        <v>81</v>
      </c>
      <c r="D419">
        <v>81</v>
      </c>
      <c r="E419">
        <v>83</v>
      </c>
      <c r="F419">
        <v>83</v>
      </c>
      <c r="H419">
        <f>1</f>
        <v>1</v>
      </c>
      <c r="I419">
        <f>COUNTA(input4714[[#This Row],[Column1.1]:[Column1.7]])</f>
        <v>6</v>
      </c>
      <c r="J419" t="str">
        <f>ADDRESS(ROW(),input4714[[#This Row],[first col]]+1,4)&amp;":"&amp;ADDRESS(ROW(),input4714[[#This Row],[lastcol]],4)</f>
        <v>B419:F419</v>
      </c>
      <c r="K419" t="str">
        <f>ADDRESS(ROW(),input4714[[#This Row],[first col]],4)&amp;":"&amp;ADDRESS(ROW(),input4714[[#This Row],[lastcol]]-1,4)</f>
        <v>A419:E419</v>
      </c>
      <c r="L419" t="b" cm="1">
        <f t="array" aca="1" ref="L419" ca="1">SUMPRODUCT(--(INDIRECT(input4714[[#This Row],[range1]])&lt;INDIRECT(input4714[[#This Row],[range2]])))=COUNT(INDIRECT(input4714[[#This Row],[range1]]))</f>
        <v>0</v>
      </c>
      <c r="M419" t="b" cm="1">
        <f t="array" aca="1" ref="M419" ca="1">SUMPRODUCT(--(INDIRECT(input4714[[#This Row],[range1]])&gt;INDIRECT(input4714[[#This Row],[range2]])))=COUNT(INDIRECT(input4714[[#This Row],[range1]]))</f>
        <v>0</v>
      </c>
      <c r="N419" t="b">
        <f ca="1">IF(AND(NOT(input4714[[#This Row],[All DESC?]]),NOT(input4714[[#This Row],[All ASC?]])),FALSE(),TRUE())</f>
        <v>0</v>
      </c>
      <c r="O419" cm="1">
        <f t="array" aca="1" ref="O419" ca="1">IF(AND(input4714[[#This Row],[Safe Part 1]],(MAX(ABS((INDIRECT(input4714[[#This Row],[range2]]))-(INDIRECT(input4714[[#This Row],[range1]])))))&lt;=3),1,0)</f>
        <v>0</v>
      </c>
    </row>
    <row r="420" spans="1:15" x14ac:dyDescent="0.35">
      <c r="A420">
        <v>96</v>
      </c>
      <c r="B420">
        <v>92</v>
      </c>
      <c r="C420">
        <v>93</v>
      </c>
      <c r="D420">
        <v>90</v>
      </c>
      <c r="E420">
        <v>87</v>
      </c>
      <c r="F420">
        <v>86</v>
      </c>
      <c r="G420">
        <v>80</v>
      </c>
      <c r="H420">
        <f>1</f>
        <v>1</v>
      </c>
      <c r="I420">
        <f>COUNTA(input4714[[#This Row],[Column1.1]:[Column1.7]])</f>
        <v>7</v>
      </c>
      <c r="J420" t="str">
        <f>ADDRESS(ROW(),input4714[[#This Row],[first col]]+1,4)&amp;":"&amp;ADDRESS(ROW(),input4714[[#This Row],[lastcol]],4)</f>
        <v>B420:G420</v>
      </c>
      <c r="K420" t="str">
        <f>ADDRESS(ROW(),input4714[[#This Row],[first col]],4)&amp;":"&amp;ADDRESS(ROW(),input4714[[#This Row],[lastcol]]-1,4)</f>
        <v>A420:F420</v>
      </c>
      <c r="L420" t="b" cm="1">
        <f t="array" aca="1" ref="L420" ca="1">SUMPRODUCT(--(INDIRECT(input4714[[#This Row],[range1]])&lt;INDIRECT(input4714[[#This Row],[range2]])))=COUNT(INDIRECT(input4714[[#This Row],[range1]]))</f>
        <v>0</v>
      </c>
      <c r="M420" t="b" cm="1">
        <f t="array" aca="1" ref="M420" ca="1">SUMPRODUCT(--(INDIRECT(input4714[[#This Row],[range1]])&gt;INDIRECT(input4714[[#This Row],[range2]])))=COUNT(INDIRECT(input4714[[#This Row],[range1]]))</f>
        <v>0</v>
      </c>
      <c r="N420" t="b">
        <f ca="1">IF(AND(NOT(input4714[[#This Row],[All DESC?]]),NOT(input4714[[#This Row],[All ASC?]])),FALSE(),TRUE())</f>
        <v>0</v>
      </c>
      <c r="O420" cm="1">
        <f t="array" aca="1" ref="O420" ca="1">IF(AND(input4714[[#This Row],[Safe Part 1]],(MAX(ABS((INDIRECT(input4714[[#This Row],[range2]]))-(INDIRECT(input4714[[#This Row],[range1]])))))&lt;=3),1,0)</f>
        <v>0</v>
      </c>
    </row>
    <row r="421" spans="1:15" x14ac:dyDescent="0.35">
      <c r="A421">
        <v>71</v>
      </c>
      <c r="B421">
        <v>70</v>
      </c>
      <c r="C421">
        <v>71</v>
      </c>
      <c r="D421">
        <v>73</v>
      </c>
      <c r="E421">
        <v>75</v>
      </c>
      <c r="F421">
        <v>79</v>
      </c>
      <c r="G421">
        <v>77</v>
      </c>
      <c r="H421">
        <f>1</f>
        <v>1</v>
      </c>
      <c r="I421">
        <f>COUNTA(input4714[[#This Row],[Column1.1]:[Column1.7]])</f>
        <v>7</v>
      </c>
      <c r="J421" t="str">
        <f>ADDRESS(ROW(),input4714[[#This Row],[first col]]+1,4)&amp;":"&amp;ADDRESS(ROW(),input4714[[#This Row],[lastcol]],4)</f>
        <v>B421:G421</v>
      </c>
      <c r="K421" t="str">
        <f>ADDRESS(ROW(),input4714[[#This Row],[first col]],4)&amp;":"&amp;ADDRESS(ROW(),input4714[[#This Row],[lastcol]]-1,4)</f>
        <v>A421:F421</v>
      </c>
      <c r="L421" t="b" cm="1">
        <f t="array" aca="1" ref="L421" ca="1">SUMPRODUCT(--(INDIRECT(input4714[[#This Row],[range1]])&lt;INDIRECT(input4714[[#This Row],[range2]])))=COUNT(INDIRECT(input4714[[#This Row],[range1]]))</f>
        <v>0</v>
      </c>
      <c r="M421" t="b" cm="1">
        <f t="array" aca="1" ref="M421" ca="1">SUMPRODUCT(--(INDIRECT(input4714[[#This Row],[range1]])&gt;INDIRECT(input4714[[#This Row],[range2]])))=COUNT(INDIRECT(input4714[[#This Row],[range1]]))</f>
        <v>0</v>
      </c>
      <c r="N421" t="b">
        <f ca="1">IF(AND(NOT(input4714[[#This Row],[All DESC?]]),NOT(input4714[[#This Row],[All ASC?]])),FALSE(),TRUE())</f>
        <v>0</v>
      </c>
      <c r="O421" cm="1">
        <f t="array" aca="1" ref="O421" ca="1">IF(AND(input4714[[#This Row],[Safe Part 1]],(MAX(ABS((INDIRECT(input4714[[#This Row],[range2]]))-(INDIRECT(input4714[[#This Row],[range1]])))))&lt;=3),1,0)</f>
        <v>0</v>
      </c>
    </row>
    <row r="422" spans="1:15" x14ac:dyDescent="0.35">
      <c r="A422">
        <v>38</v>
      </c>
      <c r="B422">
        <v>38</v>
      </c>
      <c r="C422">
        <v>39</v>
      </c>
      <c r="D422">
        <v>40</v>
      </c>
      <c r="E422">
        <v>43</v>
      </c>
      <c r="F422">
        <v>44</v>
      </c>
      <c r="G422">
        <v>45</v>
      </c>
      <c r="H422">
        <f>1</f>
        <v>1</v>
      </c>
      <c r="I422">
        <f>COUNTA(input4714[[#This Row],[Column1.1]:[Column1.7]])</f>
        <v>7</v>
      </c>
      <c r="J422" t="str">
        <f>ADDRESS(ROW(),input4714[[#This Row],[first col]]+1,4)&amp;":"&amp;ADDRESS(ROW(),input4714[[#This Row],[lastcol]],4)</f>
        <v>B422:G422</v>
      </c>
      <c r="K422" t="str">
        <f>ADDRESS(ROW(),input4714[[#This Row],[first col]],4)&amp;":"&amp;ADDRESS(ROW(),input4714[[#This Row],[lastcol]]-1,4)</f>
        <v>A422:F422</v>
      </c>
      <c r="L422" t="b" cm="1">
        <f t="array" aca="1" ref="L422" ca="1">SUMPRODUCT(--(INDIRECT(input4714[[#This Row],[range1]])&lt;INDIRECT(input4714[[#This Row],[range2]])))=COUNT(INDIRECT(input4714[[#This Row],[range1]]))</f>
        <v>0</v>
      </c>
      <c r="M422" t="b" cm="1">
        <f t="array" aca="1" ref="M422" ca="1">SUMPRODUCT(--(INDIRECT(input4714[[#This Row],[range1]])&gt;INDIRECT(input4714[[#This Row],[range2]])))=COUNT(INDIRECT(input4714[[#This Row],[range1]]))</f>
        <v>0</v>
      </c>
      <c r="N422" t="b">
        <f ca="1">IF(AND(NOT(input4714[[#This Row],[All DESC?]]),NOT(input4714[[#This Row],[All ASC?]])),FALSE(),TRUE())</f>
        <v>0</v>
      </c>
      <c r="O422" cm="1">
        <f t="array" aca="1" ref="O422" ca="1">IF(AND(input4714[[#This Row],[Safe Part 1]],(MAX(ABS((INDIRECT(input4714[[#This Row],[range2]]))-(INDIRECT(input4714[[#This Row],[range1]])))))&lt;=3),1,0)</f>
        <v>0</v>
      </c>
    </row>
    <row r="423" spans="1:15" x14ac:dyDescent="0.35">
      <c r="A423">
        <v>74</v>
      </c>
      <c r="B423">
        <v>67</v>
      </c>
      <c r="C423">
        <v>61</v>
      </c>
      <c r="D423">
        <v>58</v>
      </c>
      <c r="E423">
        <v>55</v>
      </c>
      <c r="F423">
        <v>53</v>
      </c>
      <c r="G423">
        <v>53</v>
      </c>
      <c r="H423">
        <f>1</f>
        <v>1</v>
      </c>
      <c r="I423">
        <f>COUNTA(input4714[[#This Row],[Column1.1]:[Column1.7]])</f>
        <v>7</v>
      </c>
      <c r="J423" t="str">
        <f>ADDRESS(ROW(),input4714[[#This Row],[first col]]+1,4)&amp;":"&amp;ADDRESS(ROW(),input4714[[#This Row],[lastcol]],4)</f>
        <v>B423:G423</v>
      </c>
      <c r="K423" t="str">
        <f>ADDRESS(ROW(),input4714[[#This Row],[first col]],4)&amp;":"&amp;ADDRESS(ROW(),input4714[[#This Row],[lastcol]]-1,4)</f>
        <v>A423:F423</v>
      </c>
      <c r="L423" t="b" cm="1">
        <f t="array" aca="1" ref="L423" ca="1">SUMPRODUCT(--(INDIRECT(input4714[[#This Row],[range1]])&lt;INDIRECT(input4714[[#This Row],[range2]])))=COUNT(INDIRECT(input4714[[#This Row],[range1]]))</f>
        <v>0</v>
      </c>
      <c r="M423" t="b" cm="1">
        <f t="array" aca="1" ref="M423" ca="1">SUMPRODUCT(--(INDIRECT(input4714[[#This Row],[range1]])&gt;INDIRECT(input4714[[#This Row],[range2]])))=COUNT(INDIRECT(input4714[[#This Row],[range1]]))</f>
        <v>0</v>
      </c>
      <c r="N423" t="b">
        <f ca="1">IF(AND(NOT(input4714[[#This Row],[All DESC?]]),NOT(input4714[[#This Row],[All ASC?]])),FALSE(),TRUE())</f>
        <v>0</v>
      </c>
      <c r="O423" cm="1">
        <f t="array" aca="1" ref="O423" ca="1">IF(AND(input4714[[#This Row],[Safe Part 1]],(MAX(ABS((INDIRECT(input4714[[#This Row],[range2]]))-(INDIRECT(input4714[[#This Row],[range1]])))))&lt;=3),1,0)</f>
        <v>0</v>
      </c>
    </row>
    <row r="424" spans="1:15" x14ac:dyDescent="0.35">
      <c r="A424">
        <v>31</v>
      </c>
      <c r="B424">
        <v>38</v>
      </c>
      <c r="C424">
        <v>41</v>
      </c>
      <c r="D424">
        <v>42</v>
      </c>
      <c r="E424">
        <v>43</v>
      </c>
      <c r="F424">
        <v>45</v>
      </c>
      <c r="G424">
        <v>52</v>
      </c>
      <c r="H424">
        <f>1</f>
        <v>1</v>
      </c>
      <c r="I424">
        <f>COUNTA(input4714[[#This Row],[Column1.1]:[Column1.7]])</f>
        <v>7</v>
      </c>
      <c r="J424" t="str">
        <f>ADDRESS(ROW(),input4714[[#This Row],[first col]]+1,4)&amp;":"&amp;ADDRESS(ROW(),input4714[[#This Row],[lastcol]],4)</f>
        <v>B424:G424</v>
      </c>
      <c r="K424" t="str">
        <f>ADDRESS(ROW(),input4714[[#This Row],[first col]],4)&amp;":"&amp;ADDRESS(ROW(),input4714[[#This Row],[lastcol]]-1,4)</f>
        <v>A424:F424</v>
      </c>
      <c r="L424" t="b" cm="1">
        <f t="array" aca="1" ref="L424" ca="1">SUMPRODUCT(--(INDIRECT(input4714[[#This Row],[range1]])&lt;INDIRECT(input4714[[#This Row],[range2]])))=COUNT(INDIRECT(input4714[[#This Row],[range1]]))</f>
        <v>0</v>
      </c>
      <c r="M424" t="b" cm="1">
        <f t="array" aca="1" ref="M424" ca="1">SUMPRODUCT(--(INDIRECT(input4714[[#This Row],[range1]])&gt;INDIRECT(input4714[[#This Row],[range2]])))=COUNT(INDIRECT(input4714[[#This Row],[range1]]))</f>
        <v>1</v>
      </c>
      <c r="N424" t="b">
        <f ca="1">IF(AND(NOT(input4714[[#This Row],[All DESC?]]),NOT(input4714[[#This Row],[All ASC?]])),FALSE(),TRUE())</f>
        <v>1</v>
      </c>
      <c r="O424" cm="1">
        <f t="array" aca="1" ref="O424" ca="1">IF(AND(input4714[[#This Row],[Safe Part 1]],(MAX(ABS((INDIRECT(input4714[[#This Row],[range2]]))-(INDIRECT(input4714[[#This Row],[range1]])))))&lt;=3),1,0)</f>
        <v>0</v>
      </c>
    </row>
    <row r="425" spans="1:15" x14ac:dyDescent="0.35">
      <c r="A425">
        <v>19</v>
      </c>
      <c r="B425">
        <v>19</v>
      </c>
      <c r="C425">
        <v>17</v>
      </c>
      <c r="D425">
        <v>19</v>
      </c>
      <c r="E425">
        <v>17</v>
      </c>
      <c r="F425">
        <v>11</v>
      </c>
      <c r="H425">
        <f>1</f>
        <v>1</v>
      </c>
      <c r="I425">
        <f>COUNTA(input4714[[#This Row],[Column1.1]:[Column1.7]])</f>
        <v>6</v>
      </c>
      <c r="J425" t="str">
        <f>ADDRESS(ROW(),input4714[[#This Row],[first col]]+1,4)&amp;":"&amp;ADDRESS(ROW(),input4714[[#This Row],[lastcol]],4)</f>
        <v>B425:F425</v>
      </c>
      <c r="K425" t="str">
        <f>ADDRESS(ROW(),input4714[[#This Row],[first col]],4)&amp;":"&amp;ADDRESS(ROW(),input4714[[#This Row],[lastcol]]-1,4)</f>
        <v>A425:E425</v>
      </c>
      <c r="L425" t="b" cm="1">
        <f t="array" aca="1" ref="L425" ca="1">SUMPRODUCT(--(INDIRECT(input4714[[#This Row],[range1]])&lt;INDIRECT(input4714[[#This Row],[range2]])))=COUNT(INDIRECT(input4714[[#This Row],[range1]]))</f>
        <v>0</v>
      </c>
      <c r="M425" t="b" cm="1">
        <f t="array" aca="1" ref="M425" ca="1">SUMPRODUCT(--(INDIRECT(input4714[[#This Row],[range1]])&gt;INDIRECT(input4714[[#This Row],[range2]])))=COUNT(INDIRECT(input4714[[#This Row],[range1]]))</f>
        <v>0</v>
      </c>
      <c r="N425" t="b">
        <f ca="1">IF(AND(NOT(input4714[[#This Row],[All DESC?]]),NOT(input4714[[#This Row],[All ASC?]])),FALSE(),TRUE())</f>
        <v>0</v>
      </c>
      <c r="O425" cm="1">
        <f t="array" aca="1" ref="O425" ca="1">IF(AND(input4714[[#This Row],[Safe Part 1]],(MAX(ABS((INDIRECT(input4714[[#This Row],[range2]]))-(INDIRECT(input4714[[#This Row],[range1]])))))&lt;=3),1,0)</f>
        <v>0</v>
      </c>
    </row>
    <row r="426" spans="1:15" x14ac:dyDescent="0.35">
      <c r="A426">
        <v>81</v>
      </c>
      <c r="B426">
        <v>83</v>
      </c>
      <c r="C426">
        <v>81</v>
      </c>
      <c r="D426">
        <v>78</v>
      </c>
      <c r="E426">
        <v>76</v>
      </c>
      <c r="F426">
        <v>76</v>
      </c>
      <c r="H426">
        <f>1</f>
        <v>1</v>
      </c>
      <c r="I426">
        <f>COUNTA(input4714[[#This Row],[Column1.1]:[Column1.7]])</f>
        <v>6</v>
      </c>
      <c r="J426" t="str">
        <f>ADDRESS(ROW(),input4714[[#This Row],[first col]]+1,4)&amp;":"&amp;ADDRESS(ROW(),input4714[[#This Row],[lastcol]],4)</f>
        <v>B426:F426</v>
      </c>
      <c r="K426" t="str">
        <f>ADDRESS(ROW(),input4714[[#This Row],[first col]],4)&amp;":"&amp;ADDRESS(ROW(),input4714[[#This Row],[lastcol]]-1,4)</f>
        <v>A426:E426</v>
      </c>
      <c r="L426" t="b" cm="1">
        <f t="array" aca="1" ref="L426" ca="1">SUMPRODUCT(--(INDIRECT(input4714[[#This Row],[range1]])&lt;INDIRECT(input4714[[#This Row],[range2]])))=COUNT(INDIRECT(input4714[[#This Row],[range1]]))</f>
        <v>0</v>
      </c>
      <c r="M426" t="b" cm="1">
        <f t="array" aca="1" ref="M426" ca="1">SUMPRODUCT(--(INDIRECT(input4714[[#This Row],[range1]])&gt;INDIRECT(input4714[[#This Row],[range2]])))=COUNT(INDIRECT(input4714[[#This Row],[range1]]))</f>
        <v>0</v>
      </c>
      <c r="N426" t="b">
        <f ca="1">IF(AND(NOT(input4714[[#This Row],[All DESC?]]),NOT(input4714[[#This Row],[All ASC?]])),FALSE(),TRUE())</f>
        <v>0</v>
      </c>
      <c r="O426" cm="1">
        <f t="array" aca="1" ref="O426" ca="1">IF(AND(input4714[[#This Row],[Safe Part 1]],(MAX(ABS((INDIRECT(input4714[[#This Row],[range2]]))-(INDIRECT(input4714[[#This Row],[range1]])))))&lt;=3),1,0)</f>
        <v>0</v>
      </c>
    </row>
    <row r="427" spans="1:15" x14ac:dyDescent="0.35">
      <c r="A427">
        <v>93</v>
      </c>
      <c r="B427">
        <v>89</v>
      </c>
      <c r="C427">
        <v>87</v>
      </c>
      <c r="D427">
        <v>85</v>
      </c>
      <c r="E427">
        <v>85</v>
      </c>
      <c r="F427">
        <v>84</v>
      </c>
      <c r="G427">
        <v>84</v>
      </c>
      <c r="H427">
        <f>1</f>
        <v>1</v>
      </c>
      <c r="I427">
        <f>COUNTA(input4714[[#This Row],[Column1.1]:[Column1.7]])</f>
        <v>7</v>
      </c>
      <c r="J427" t="str">
        <f>ADDRESS(ROW(),input4714[[#This Row],[first col]]+1,4)&amp;":"&amp;ADDRESS(ROW(),input4714[[#This Row],[lastcol]],4)</f>
        <v>B427:G427</v>
      </c>
      <c r="K427" t="str">
        <f>ADDRESS(ROW(),input4714[[#This Row],[first col]],4)&amp;":"&amp;ADDRESS(ROW(),input4714[[#This Row],[lastcol]]-1,4)</f>
        <v>A427:F427</v>
      </c>
      <c r="L427" t="b" cm="1">
        <f t="array" aca="1" ref="L427" ca="1">SUMPRODUCT(--(INDIRECT(input4714[[#This Row],[range1]])&lt;INDIRECT(input4714[[#This Row],[range2]])))=COUNT(INDIRECT(input4714[[#This Row],[range1]]))</f>
        <v>0</v>
      </c>
      <c r="M427" t="b" cm="1">
        <f t="array" aca="1" ref="M427" ca="1">SUMPRODUCT(--(INDIRECT(input4714[[#This Row],[range1]])&gt;INDIRECT(input4714[[#This Row],[range2]])))=COUNT(INDIRECT(input4714[[#This Row],[range1]]))</f>
        <v>0</v>
      </c>
      <c r="N427" t="b">
        <f ca="1">IF(AND(NOT(input4714[[#This Row],[All DESC?]]),NOT(input4714[[#This Row],[All ASC?]])),FALSE(),TRUE())</f>
        <v>0</v>
      </c>
      <c r="O427" cm="1">
        <f t="array" aca="1" ref="O427" ca="1">IF(AND(input4714[[#This Row],[Safe Part 1]],(MAX(ABS((INDIRECT(input4714[[#This Row],[range2]]))-(INDIRECT(input4714[[#This Row],[range1]])))))&lt;=3),1,0)</f>
        <v>0</v>
      </c>
    </row>
    <row r="428" spans="1:15" x14ac:dyDescent="0.35">
      <c r="A428">
        <v>13</v>
      </c>
      <c r="B428">
        <v>13</v>
      </c>
      <c r="C428">
        <v>12</v>
      </c>
      <c r="D428">
        <v>10</v>
      </c>
      <c r="E428">
        <v>12</v>
      </c>
      <c r="F428">
        <v>11</v>
      </c>
      <c r="H428">
        <f>1</f>
        <v>1</v>
      </c>
      <c r="I428">
        <f>COUNTA(input4714[[#This Row],[Column1.1]:[Column1.7]])</f>
        <v>6</v>
      </c>
      <c r="J428" t="str">
        <f>ADDRESS(ROW(),input4714[[#This Row],[first col]]+1,4)&amp;":"&amp;ADDRESS(ROW(),input4714[[#This Row],[lastcol]],4)</f>
        <v>B428:F428</v>
      </c>
      <c r="K428" t="str">
        <f>ADDRESS(ROW(),input4714[[#This Row],[first col]],4)&amp;":"&amp;ADDRESS(ROW(),input4714[[#This Row],[lastcol]]-1,4)</f>
        <v>A428:E428</v>
      </c>
      <c r="L428" t="b" cm="1">
        <f t="array" aca="1" ref="L428" ca="1">SUMPRODUCT(--(INDIRECT(input4714[[#This Row],[range1]])&lt;INDIRECT(input4714[[#This Row],[range2]])))=COUNT(INDIRECT(input4714[[#This Row],[range1]]))</f>
        <v>0</v>
      </c>
      <c r="M428" t="b" cm="1">
        <f t="array" aca="1" ref="M428" ca="1">SUMPRODUCT(--(INDIRECT(input4714[[#This Row],[range1]])&gt;INDIRECT(input4714[[#This Row],[range2]])))=COUNT(INDIRECT(input4714[[#This Row],[range1]]))</f>
        <v>0</v>
      </c>
      <c r="N428" t="b">
        <f ca="1">IF(AND(NOT(input4714[[#This Row],[All DESC?]]),NOT(input4714[[#This Row],[All ASC?]])),FALSE(),TRUE())</f>
        <v>0</v>
      </c>
      <c r="O428" cm="1">
        <f t="array" aca="1" ref="O428" ca="1">IF(AND(input4714[[#This Row],[Safe Part 1]],(MAX(ABS((INDIRECT(input4714[[#This Row],[range2]]))-(INDIRECT(input4714[[#This Row],[range1]])))))&lt;=3),1,0)</f>
        <v>0</v>
      </c>
    </row>
    <row r="429" spans="1:15" x14ac:dyDescent="0.35">
      <c r="A429">
        <v>40</v>
      </c>
      <c r="B429">
        <v>36</v>
      </c>
      <c r="C429">
        <v>34</v>
      </c>
      <c r="D429">
        <v>32</v>
      </c>
      <c r="E429">
        <v>25</v>
      </c>
      <c r="H429">
        <f>1</f>
        <v>1</v>
      </c>
      <c r="I429">
        <f>COUNTA(input4714[[#This Row],[Column1.1]:[Column1.7]])</f>
        <v>5</v>
      </c>
      <c r="J429" t="str">
        <f>ADDRESS(ROW(),input4714[[#This Row],[first col]]+1,4)&amp;":"&amp;ADDRESS(ROW(),input4714[[#This Row],[lastcol]],4)</f>
        <v>B429:E429</v>
      </c>
      <c r="K429" t="str">
        <f>ADDRESS(ROW(),input4714[[#This Row],[first col]],4)&amp;":"&amp;ADDRESS(ROW(),input4714[[#This Row],[lastcol]]-1,4)</f>
        <v>A429:D429</v>
      </c>
      <c r="L429" t="b" cm="1">
        <f t="array" aca="1" ref="L429" ca="1">SUMPRODUCT(--(INDIRECT(input4714[[#This Row],[range1]])&lt;INDIRECT(input4714[[#This Row],[range2]])))=COUNT(INDIRECT(input4714[[#This Row],[range1]]))</f>
        <v>1</v>
      </c>
      <c r="M429" t="b" cm="1">
        <f t="array" aca="1" ref="M429" ca="1">SUMPRODUCT(--(INDIRECT(input4714[[#This Row],[range1]])&gt;INDIRECT(input4714[[#This Row],[range2]])))=COUNT(INDIRECT(input4714[[#This Row],[range1]]))</f>
        <v>0</v>
      </c>
      <c r="N429" t="b">
        <f ca="1">IF(AND(NOT(input4714[[#This Row],[All DESC?]]),NOT(input4714[[#This Row],[All ASC?]])),FALSE(),TRUE())</f>
        <v>1</v>
      </c>
      <c r="O429" cm="1">
        <f t="array" aca="1" ref="O429" ca="1">IF(AND(input4714[[#This Row],[Safe Part 1]],(MAX(ABS((INDIRECT(input4714[[#This Row],[range2]]))-(INDIRECT(input4714[[#This Row],[range1]])))))&lt;=3),1,0)</f>
        <v>0</v>
      </c>
    </row>
    <row r="430" spans="1:15" x14ac:dyDescent="0.35">
      <c r="A430">
        <v>10</v>
      </c>
      <c r="B430">
        <v>14</v>
      </c>
      <c r="C430">
        <v>18</v>
      </c>
      <c r="D430">
        <v>19</v>
      </c>
      <c r="E430">
        <v>23</v>
      </c>
      <c r="H430">
        <f>1</f>
        <v>1</v>
      </c>
      <c r="I430">
        <f>COUNTA(input4714[[#This Row],[Column1.1]:[Column1.7]])</f>
        <v>5</v>
      </c>
      <c r="J430" t="str">
        <f>ADDRESS(ROW(),input4714[[#This Row],[first col]]+1,4)&amp;":"&amp;ADDRESS(ROW(),input4714[[#This Row],[lastcol]],4)</f>
        <v>B430:E430</v>
      </c>
      <c r="K430" t="str">
        <f>ADDRESS(ROW(),input4714[[#This Row],[first col]],4)&amp;":"&amp;ADDRESS(ROW(),input4714[[#This Row],[lastcol]]-1,4)</f>
        <v>A430:D430</v>
      </c>
      <c r="L430" t="b" cm="1">
        <f t="array" aca="1" ref="L430" ca="1">SUMPRODUCT(--(INDIRECT(input4714[[#This Row],[range1]])&lt;INDIRECT(input4714[[#This Row],[range2]])))=COUNT(INDIRECT(input4714[[#This Row],[range1]]))</f>
        <v>0</v>
      </c>
      <c r="M430" t="b" cm="1">
        <f t="array" aca="1" ref="M430" ca="1">SUMPRODUCT(--(INDIRECT(input4714[[#This Row],[range1]])&gt;INDIRECT(input4714[[#This Row],[range2]])))=COUNT(INDIRECT(input4714[[#This Row],[range1]]))</f>
        <v>1</v>
      </c>
      <c r="N430" t="b">
        <f ca="1">IF(AND(NOT(input4714[[#This Row],[All DESC?]]),NOT(input4714[[#This Row],[All ASC?]])),FALSE(),TRUE())</f>
        <v>1</v>
      </c>
      <c r="O430" cm="1">
        <f t="array" aca="1" ref="O430" ca="1">IF(AND(input4714[[#This Row],[Safe Part 1]],(MAX(ABS((INDIRECT(input4714[[#This Row],[range2]]))-(INDIRECT(input4714[[#This Row],[range1]])))))&lt;=3),1,0)</f>
        <v>0</v>
      </c>
    </row>
    <row r="431" spans="1:15" x14ac:dyDescent="0.35">
      <c r="A431">
        <v>33</v>
      </c>
      <c r="B431">
        <v>38</v>
      </c>
      <c r="C431">
        <v>35</v>
      </c>
      <c r="D431">
        <v>38</v>
      </c>
      <c r="E431">
        <v>41</v>
      </c>
      <c r="F431">
        <v>42</v>
      </c>
      <c r="G431">
        <v>46</v>
      </c>
      <c r="H431">
        <f>1</f>
        <v>1</v>
      </c>
      <c r="I431">
        <f>COUNTA(input4714[[#This Row],[Column1.1]:[Column1.7]])</f>
        <v>7</v>
      </c>
      <c r="J431" t="str">
        <f>ADDRESS(ROW(),input4714[[#This Row],[first col]]+1,4)&amp;":"&amp;ADDRESS(ROW(),input4714[[#This Row],[lastcol]],4)</f>
        <v>B431:G431</v>
      </c>
      <c r="K431" t="str">
        <f>ADDRESS(ROW(),input4714[[#This Row],[first col]],4)&amp;":"&amp;ADDRESS(ROW(),input4714[[#This Row],[lastcol]]-1,4)</f>
        <v>A431:F431</v>
      </c>
      <c r="L431" t="b" cm="1">
        <f t="array" aca="1" ref="L431" ca="1">SUMPRODUCT(--(INDIRECT(input4714[[#This Row],[range1]])&lt;INDIRECT(input4714[[#This Row],[range2]])))=COUNT(INDIRECT(input4714[[#This Row],[range1]]))</f>
        <v>0</v>
      </c>
      <c r="M431" t="b" cm="1">
        <f t="array" aca="1" ref="M431" ca="1">SUMPRODUCT(--(INDIRECT(input4714[[#This Row],[range1]])&gt;INDIRECT(input4714[[#This Row],[range2]])))=COUNT(INDIRECT(input4714[[#This Row],[range1]]))</f>
        <v>0</v>
      </c>
      <c r="N431" t="b">
        <f ca="1">IF(AND(NOT(input4714[[#This Row],[All DESC?]]),NOT(input4714[[#This Row],[All ASC?]])),FALSE(),TRUE())</f>
        <v>0</v>
      </c>
      <c r="O431" cm="1">
        <f t="array" aca="1" ref="O431" ca="1">IF(AND(input4714[[#This Row],[Safe Part 1]],(MAX(ABS((INDIRECT(input4714[[#This Row],[range2]]))-(INDIRECT(input4714[[#This Row],[range1]])))))&lt;=3),1,0)</f>
        <v>0</v>
      </c>
    </row>
    <row r="432" spans="1:15" x14ac:dyDescent="0.35">
      <c r="A432">
        <v>62</v>
      </c>
      <c r="B432">
        <v>58</v>
      </c>
      <c r="C432">
        <v>52</v>
      </c>
      <c r="D432">
        <v>49</v>
      </c>
      <c r="E432">
        <v>45</v>
      </c>
      <c r="H432">
        <f>1</f>
        <v>1</v>
      </c>
      <c r="I432">
        <f>COUNTA(input4714[[#This Row],[Column1.1]:[Column1.7]])</f>
        <v>5</v>
      </c>
      <c r="J432" t="str">
        <f>ADDRESS(ROW(),input4714[[#This Row],[first col]]+1,4)&amp;":"&amp;ADDRESS(ROW(),input4714[[#This Row],[lastcol]],4)</f>
        <v>B432:E432</v>
      </c>
      <c r="K432" t="str">
        <f>ADDRESS(ROW(),input4714[[#This Row],[first col]],4)&amp;":"&amp;ADDRESS(ROW(),input4714[[#This Row],[lastcol]]-1,4)</f>
        <v>A432:D432</v>
      </c>
      <c r="L432" t="b" cm="1">
        <f t="array" aca="1" ref="L432" ca="1">SUMPRODUCT(--(INDIRECT(input4714[[#This Row],[range1]])&lt;INDIRECT(input4714[[#This Row],[range2]])))=COUNT(INDIRECT(input4714[[#This Row],[range1]]))</f>
        <v>1</v>
      </c>
      <c r="M432" t="b" cm="1">
        <f t="array" aca="1" ref="M432" ca="1">SUMPRODUCT(--(INDIRECT(input4714[[#This Row],[range1]])&gt;INDIRECT(input4714[[#This Row],[range2]])))=COUNT(INDIRECT(input4714[[#This Row],[range1]]))</f>
        <v>0</v>
      </c>
      <c r="N432" t="b">
        <f ca="1">IF(AND(NOT(input4714[[#This Row],[All DESC?]]),NOT(input4714[[#This Row],[All ASC?]])),FALSE(),TRUE())</f>
        <v>1</v>
      </c>
      <c r="O432" cm="1">
        <f t="array" aca="1" ref="O432" ca="1">IF(AND(input4714[[#This Row],[Safe Part 1]],(MAX(ABS((INDIRECT(input4714[[#This Row],[range2]]))-(INDIRECT(input4714[[#This Row],[range1]])))))&lt;=3),1,0)</f>
        <v>0</v>
      </c>
    </row>
    <row r="433" spans="1:15" x14ac:dyDescent="0.35">
      <c r="A433">
        <v>9</v>
      </c>
      <c r="B433">
        <v>13</v>
      </c>
      <c r="C433">
        <v>14</v>
      </c>
      <c r="D433">
        <v>11</v>
      </c>
      <c r="E433">
        <v>12</v>
      </c>
      <c r="F433">
        <v>12</v>
      </c>
      <c r="H433">
        <f>1</f>
        <v>1</v>
      </c>
      <c r="I433">
        <f>COUNTA(input4714[[#This Row],[Column1.1]:[Column1.7]])</f>
        <v>6</v>
      </c>
      <c r="J433" t="str">
        <f>ADDRESS(ROW(),input4714[[#This Row],[first col]]+1,4)&amp;":"&amp;ADDRESS(ROW(),input4714[[#This Row],[lastcol]],4)</f>
        <v>B433:F433</v>
      </c>
      <c r="K433" t="str">
        <f>ADDRESS(ROW(),input4714[[#This Row],[first col]],4)&amp;":"&amp;ADDRESS(ROW(),input4714[[#This Row],[lastcol]]-1,4)</f>
        <v>A433:E433</v>
      </c>
      <c r="L433" t="b" cm="1">
        <f t="array" aca="1" ref="L433" ca="1">SUMPRODUCT(--(INDIRECT(input4714[[#This Row],[range1]])&lt;INDIRECT(input4714[[#This Row],[range2]])))=COUNT(INDIRECT(input4714[[#This Row],[range1]]))</f>
        <v>0</v>
      </c>
      <c r="M433" t="b" cm="1">
        <f t="array" aca="1" ref="M433" ca="1">SUMPRODUCT(--(INDIRECT(input4714[[#This Row],[range1]])&gt;INDIRECT(input4714[[#This Row],[range2]])))=COUNT(INDIRECT(input4714[[#This Row],[range1]]))</f>
        <v>0</v>
      </c>
      <c r="N433" t="b">
        <f ca="1">IF(AND(NOT(input4714[[#This Row],[All DESC?]]),NOT(input4714[[#This Row],[All ASC?]])),FALSE(),TRUE())</f>
        <v>0</v>
      </c>
      <c r="O433" cm="1">
        <f t="array" aca="1" ref="O433" ca="1">IF(AND(input4714[[#This Row],[Safe Part 1]],(MAX(ABS((INDIRECT(input4714[[#This Row],[range2]]))-(INDIRECT(input4714[[#This Row],[range1]])))))&lt;=3),1,0)</f>
        <v>0</v>
      </c>
    </row>
    <row r="434" spans="1:15" x14ac:dyDescent="0.35">
      <c r="A434">
        <v>82</v>
      </c>
      <c r="B434">
        <v>83</v>
      </c>
      <c r="C434">
        <v>84</v>
      </c>
      <c r="D434">
        <v>85</v>
      </c>
      <c r="E434">
        <v>90</v>
      </c>
      <c r="F434">
        <v>96</v>
      </c>
      <c r="H434">
        <f>1</f>
        <v>1</v>
      </c>
      <c r="I434">
        <f>COUNTA(input4714[[#This Row],[Column1.1]:[Column1.7]])</f>
        <v>6</v>
      </c>
      <c r="J434" t="str">
        <f>ADDRESS(ROW(),input4714[[#This Row],[first col]]+1,4)&amp;":"&amp;ADDRESS(ROW(),input4714[[#This Row],[lastcol]],4)</f>
        <v>B434:F434</v>
      </c>
      <c r="K434" t="str">
        <f>ADDRESS(ROW(),input4714[[#This Row],[first col]],4)&amp;":"&amp;ADDRESS(ROW(),input4714[[#This Row],[lastcol]]-1,4)</f>
        <v>A434:E434</v>
      </c>
      <c r="L434" t="b" cm="1">
        <f t="array" aca="1" ref="L434" ca="1">SUMPRODUCT(--(INDIRECT(input4714[[#This Row],[range1]])&lt;INDIRECT(input4714[[#This Row],[range2]])))=COUNT(INDIRECT(input4714[[#This Row],[range1]]))</f>
        <v>0</v>
      </c>
      <c r="M434" t="b" cm="1">
        <f t="array" aca="1" ref="M434" ca="1">SUMPRODUCT(--(INDIRECT(input4714[[#This Row],[range1]])&gt;INDIRECT(input4714[[#This Row],[range2]])))=COUNT(INDIRECT(input4714[[#This Row],[range1]]))</f>
        <v>1</v>
      </c>
      <c r="N434" t="b">
        <f ca="1">IF(AND(NOT(input4714[[#This Row],[All DESC?]]),NOT(input4714[[#This Row],[All ASC?]])),FALSE(),TRUE())</f>
        <v>1</v>
      </c>
      <c r="O434" cm="1">
        <f t="array" aca="1" ref="O434" ca="1">IF(AND(input4714[[#This Row],[Safe Part 1]],(MAX(ABS((INDIRECT(input4714[[#This Row],[range2]]))-(INDIRECT(input4714[[#This Row],[range1]])))))&lt;=3),1,0)</f>
        <v>0</v>
      </c>
    </row>
    <row r="435" spans="1:15" x14ac:dyDescent="0.35">
      <c r="A435">
        <v>74</v>
      </c>
      <c r="B435">
        <v>70</v>
      </c>
      <c r="C435">
        <v>68</v>
      </c>
      <c r="D435">
        <v>66</v>
      </c>
      <c r="E435">
        <v>65</v>
      </c>
      <c r="F435">
        <v>63</v>
      </c>
      <c r="G435">
        <v>59</v>
      </c>
      <c r="H435">
        <f>1</f>
        <v>1</v>
      </c>
      <c r="I435">
        <f>COUNTA(input4714[[#This Row],[Column1.1]:[Column1.7]])</f>
        <v>7</v>
      </c>
      <c r="J435" t="str">
        <f>ADDRESS(ROW(),input4714[[#This Row],[first col]]+1,4)&amp;":"&amp;ADDRESS(ROW(),input4714[[#This Row],[lastcol]],4)</f>
        <v>B435:G435</v>
      </c>
      <c r="K435" t="str">
        <f>ADDRESS(ROW(),input4714[[#This Row],[first col]],4)&amp;":"&amp;ADDRESS(ROW(),input4714[[#This Row],[lastcol]]-1,4)</f>
        <v>A435:F435</v>
      </c>
      <c r="L435" t="b" cm="1">
        <f t="array" aca="1" ref="L435" ca="1">SUMPRODUCT(--(INDIRECT(input4714[[#This Row],[range1]])&lt;INDIRECT(input4714[[#This Row],[range2]])))=COUNT(INDIRECT(input4714[[#This Row],[range1]]))</f>
        <v>1</v>
      </c>
      <c r="M435" t="b" cm="1">
        <f t="array" aca="1" ref="M435" ca="1">SUMPRODUCT(--(INDIRECT(input4714[[#This Row],[range1]])&gt;INDIRECT(input4714[[#This Row],[range2]])))=COUNT(INDIRECT(input4714[[#This Row],[range1]]))</f>
        <v>0</v>
      </c>
      <c r="N435" t="b">
        <f ca="1">IF(AND(NOT(input4714[[#This Row],[All DESC?]]),NOT(input4714[[#This Row],[All ASC?]])),FALSE(),TRUE())</f>
        <v>1</v>
      </c>
      <c r="O435" cm="1">
        <f t="array" aca="1" ref="O435" ca="1">IF(AND(input4714[[#This Row],[Safe Part 1]],(MAX(ABS((INDIRECT(input4714[[#This Row],[range2]]))-(INDIRECT(input4714[[#This Row],[range1]])))))&lt;=3),1,0)</f>
        <v>0</v>
      </c>
    </row>
    <row r="436" spans="1:15" x14ac:dyDescent="0.35">
      <c r="A436">
        <v>31</v>
      </c>
      <c r="B436">
        <v>38</v>
      </c>
      <c r="C436">
        <v>42</v>
      </c>
      <c r="D436">
        <v>43</v>
      </c>
      <c r="E436">
        <v>46</v>
      </c>
      <c r="H436">
        <f>1</f>
        <v>1</v>
      </c>
      <c r="I436">
        <f>COUNTA(input4714[[#This Row],[Column1.1]:[Column1.7]])</f>
        <v>5</v>
      </c>
      <c r="J436" t="str">
        <f>ADDRESS(ROW(),input4714[[#This Row],[first col]]+1,4)&amp;":"&amp;ADDRESS(ROW(),input4714[[#This Row],[lastcol]],4)</f>
        <v>B436:E436</v>
      </c>
      <c r="K436" t="str">
        <f>ADDRESS(ROW(),input4714[[#This Row],[first col]],4)&amp;":"&amp;ADDRESS(ROW(),input4714[[#This Row],[lastcol]]-1,4)</f>
        <v>A436:D436</v>
      </c>
      <c r="L436" t="b" cm="1">
        <f t="array" aca="1" ref="L436" ca="1">SUMPRODUCT(--(INDIRECT(input4714[[#This Row],[range1]])&lt;INDIRECT(input4714[[#This Row],[range2]])))=COUNT(INDIRECT(input4714[[#This Row],[range1]]))</f>
        <v>0</v>
      </c>
      <c r="M436" t="b" cm="1">
        <f t="array" aca="1" ref="M436" ca="1">SUMPRODUCT(--(INDIRECT(input4714[[#This Row],[range1]])&gt;INDIRECT(input4714[[#This Row],[range2]])))=COUNT(INDIRECT(input4714[[#This Row],[range1]]))</f>
        <v>1</v>
      </c>
      <c r="N436" t="b">
        <f ca="1">IF(AND(NOT(input4714[[#This Row],[All DESC?]]),NOT(input4714[[#This Row],[All ASC?]])),FALSE(),TRUE())</f>
        <v>1</v>
      </c>
      <c r="O436" cm="1">
        <f t="array" aca="1" ref="O436" ca="1">IF(AND(input4714[[#This Row],[Safe Part 1]],(MAX(ABS((INDIRECT(input4714[[#This Row],[range2]]))-(INDIRECT(input4714[[#This Row],[range1]])))))&lt;=3),1,0)</f>
        <v>0</v>
      </c>
    </row>
    <row r="437" spans="1:15" x14ac:dyDescent="0.35">
      <c r="A437">
        <v>43</v>
      </c>
      <c r="B437">
        <v>47</v>
      </c>
      <c r="C437">
        <v>51</v>
      </c>
      <c r="D437">
        <v>54</v>
      </c>
      <c r="E437">
        <v>55</v>
      </c>
      <c r="F437">
        <v>55</v>
      </c>
      <c r="H437">
        <f>1</f>
        <v>1</v>
      </c>
      <c r="I437">
        <f>COUNTA(input4714[[#This Row],[Column1.1]:[Column1.7]])</f>
        <v>6</v>
      </c>
      <c r="J437" t="str">
        <f>ADDRESS(ROW(),input4714[[#This Row],[first col]]+1,4)&amp;":"&amp;ADDRESS(ROW(),input4714[[#This Row],[lastcol]],4)</f>
        <v>B437:F437</v>
      </c>
      <c r="K437" t="str">
        <f>ADDRESS(ROW(),input4714[[#This Row],[first col]],4)&amp;":"&amp;ADDRESS(ROW(),input4714[[#This Row],[lastcol]]-1,4)</f>
        <v>A437:E437</v>
      </c>
      <c r="L437" t="b" cm="1">
        <f t="array" aca="1" ref="L437" ca="1">SUMPRODUCT(--(INDIRECT(input4714[[#This Row],[range1]])&lt;INDIRECT(input4714[[#This Row],[range2]])))=COUNT(INDIRECT(input4714[[#This Row],[range1]]))</f>
        <v>0</v>
      </c>
      <c r="M437" t="b" cm="1">
        <f t="array" aca="1" ref="M437" ca="1">SUMPRODUCT(--(INDIRECT(input4714[[#This Row],[range1]])&gt;INDIRECT(input4714[[#This Row],[range2]])))=COUNT(INDIRECT(input4714[[#This Row],[range1]]))</f>
        <v>0</v>
      </c>
      <c r="N437" t="b">
        <f ca="1">IF(AND(NOT(input4714[[#This Row],[All DESC?]]),NOT(input4714[[#This Row],[All ASC?]])),FALSE(),TRUE())</f>
        <v>0</v>
      </c>
      <c r="O437" cm="1">
        <f t="array" aca="1" ref="O437" ca="1">IF(AND(input4714[[#This Row],[Safe Part 1]],(MAX(ABS((INDIRECT(input4714[[#This Row],[range2]]))-(INDIRECT(input4714[[#This Row],[range1]])))))&lt;=3),1,0)</f>
        <v>0</v>
      </c>
    </row>
    <row r="438" spans="1:15" x14ac:dyDescent="0.35">
      <c r="A438">
        <v>48</v>
      </c>
      <c r="B438">
        <v>48</v>
      </c>
      <c r="C438">
        <v>52</v>
      </c>
      <c r="D438">
        <v>54</v>
      </c>
      <c r="E438">
        <v>55</v>
      </c>
      <c r="F438">
        <v>53</v>
      </c>
      <c r="H438">
        <f>1</f>
        <v>1</v>
      </c>
      <c r="I438">
        <f>COUNTA(input4714[[#This Row],[Column1.1]:[Column1.7]])</f>
        <v>6</v>
      </c>
      <c r="J438" t="str">
        <f>ADDRESS(ROW(),input4714[[#This Row],[first col]]+1,4)&amp;":"&amp;ADDRESS(ROW(),input4714[[#This Row],[lastcol]],4)</f>
        <v>B438:F438</v>
      </c>
      <c r="K438" t="str">
        <f>ADDRESS(ROW(),input4714[[#This Row],[first col]],4)&amp;":"&amp;ADDRESS(ROW(),input4714[[#This Row],[lastcol]]-1,4)</f>
        <v>A438:E438</v>
      </c>
      <c r="L438" t="b" cm="1">
        <f t="array" aca="1" ref="L438" ca="1">SUMPRODUCT(--(INDIRECT(input4714[[#This Row],[range1]])&lt;INDIRECT(input4714[[#This Row],[range2]])))=COUNT(INDIRECT(input4714[[#This Row],[range1]]))</f>
        <v>0</v>
      </c>
      <c r="M438" t="b" cm="1">
        <f t="array" aca="1" ref="M438" ca="1">SUMPRODUCT(--(INDIRECT(input4714[[#This Row],[range1]])&gt;INDIRECT(input4714[[#This Row],[range2]])))=COUNT(INDIRECT(input4714[[#This Row],[range1]]))</f>
        <v>0</v>
      </c>
      <c r="N438" t="b">
        <f ca="1">IF(AND(NOT(input4714[[#This Row],[All DESC?]]),NOT(input4714[[#This Row],[All ASC?]])),FALSE(),TRUE())</f>
        <v>0</v>
      </c>
      <c r="O438" cm="1">
        <f t="array" aca="1" ref="O438" ca="1">IF(AND(input4714[[#This Row],[Safe Part 1]],(MAX(ABS((INDIRECT(input4714[[#This Row],[range2]]))-(INDIRECT(input4714[[#This Row],[range1]])))))&lt;=3),1,0)</f>
        <v>0</v>
      </c>
    </row>
    <row r="439" spans="1:15" x14ac:dyDescent="0.35">
      <c r="A439">
        <v>29</v>
      </c>
      <c r="B439">
        <v>29</v>
      </c>
      <c r="C439">
        <v>30</v>
      </c>
      <c r="D439">
        <v>36</v>
      </c>
      <c r="E439">
        <v>39</v>
      </c>
      <c r="F439">
        <v>45</v>
      </c>
      <c r="H439">
        <f>1</f>
        <v>1</v>
      </c>
      <c r="I439">
        <f>COUNTA(input4714[[#This Row],[Column1.1]:[Column1.7]])</f>
        <v>6</v>
      </c>
      <c r="J439" t="str">
        <f>ADDRESS(ROW(),input4714[[#This Row],[first col]]+1,4)&amp;":"&amp;ADDRESS(ROW(),input4714[[#This Row],[lastcol]],4)</f>
        <v>B439:F439</v>
      </c>
      <c r="K439" t="str">
        <f>ADDRESS(ROW(),input4714[[#This Row],[first col]],4)&amp;":"&amp;ADDRESS(ROW(),input4714[[#This Row],[lastcol]]-1,4)</f>
        <v>A439:E439</v>
      </c>
      <c r="L439" t="b" cm="1">
        <f t="array" aca="1" ref="L439" ca="1">SUMPRODUCT(--(INDIRECT(input4714[[#This Row],[range1]])&lt;INDIRECT(input4714[[#This Row],[range2]])))=COUNT(INDIRECT(input4714[[#This Row],[range1]]))</f>
        <v>0</v>
      </c>
      <c r="M439" t="b" cm="1">
        <f t="array" aca="1" ref="M439" ca="1">SUMPRODUCT(--(INDIRECT(input4714[[#This Row],[range1]])&gt;INDIRECT(input4714[[#This Row],[range2]])))=COUNT(INDIRECT(input4714[[#This Row],[range1]]))</f>
        <v>0</v>
      </c>
      <c r="N439" t="b">
        <f ca="1">IF(AND(NOT(input4714[[#This Row],[All DESC?]]),NOT(input4714[[#This Row],[All ASC?]])),FALSE(),TRUE())</f>
        <v>0</v>
      </c>
      <c r="O439" cm="1">
        <f t="array" aca="1" ref="O439" ca="1">IF(AND(input4714[[#This Row],[Safe Part 1]],(MAX(ABS((INDIRECT(input4714[[#This Row],[range2]]))-(INDIRECT(input4714[[#This Row],[range1]])))))&lt;=3),1,0)</f>
        <v>0</v>
      </c>
    </row>
    <row r="440" spans="1:15" x14ac:dyDescent="0.35">
      <c r="A440">
        <v>20</v>
      </c>
      <c r="B440">
        <v>20</v>
      </c>
      <c r="C440">
        <v>21</v>
      </c>
      <c r="D440">
        <v>23</v>
      </c>
      <c r="E440">
        <v>26</v>
      </c>
      <c r="F440">
        <v>27</v>
      </c>
      <c r="G440">
        <v>27</v>
      </c>
      <c r="H440">
        <f>1</f>
        <v>1</v>
      </c>
      <c r="I440">
        <f>COUNTA(input4714[[#This Row],[Column1.1]:[Column1.7]])</f>
        <v>7</v>
      </c>
      <c r="J440" t="str">
        <f>ADDRESS(ROW(),input4714[[#This Row],[first col]]+1,4)&amp;":"&amp;ADDRESS(ROW(),input4714[[#This Row],[lastcol]],4)</f>
        <v>B440:G440</v>
      </c>
      <c r="K440" t="str">
        <f>ADDRESS(ROW(),input4714[[#This Row],[first col]],4)&amp;":"&amp;ADDRESS(ROW(),input4714[[#This Row],[lastcol]]-1,4)</f>
        <v>A440:F440</v>
      </c>
      <c r="L440" t="b" cm="1">
        <f t="array" aca="1" ref="L440" ca="1">SUMPRODUCT(--(INDIRECT(input4714[[#This Row],[range1]])&lt;INDIRECT(input4714[[#This Row],[range2]])))=COUNT(INDIRECT(input4714[[#This Row],[range1]]))</f>
        <v>0</v>
      </c>
      <c r="M440" t="b" cm="1">
        <f t="array" aca="1" ref="M440" ca="1">SUMPRODUCT(--(INDIRECT(input4714[[#This Row],[range1]])&gt;INDIRECT(input4714[[#This Row],[range2]])))=COUNT(INDIRECT(input4714[[#This Row],[range1]]))</f>
        <v>0</v>
      </c>
      <c r="N440" t="b">
        <f ca="1">IF(AND(NOT(input4714[[#This Row],[All DESC?]]),NOT(input4714[[#This Row],[All ASC?]])),FALSE(),TRUE())</f>
        <v>0</v>
      </c>
      <c r="O440" cm="1">
        <f t="array" aca="1" ref="O440" ca="1">IF(AND(input4714[[#This Row],[Safe Part 1]],(MAX(ABS((INDIRECT(input4714[[#This Row],[range2]]))-(INDIRECT(input4714[[#This Row],[range1]])))))&lt;=3),1,0)</f>
        <v>0</v>
      </c>
    </row>
    <row r="441" spans="1:15" x14ac:dyDescent="0.35">
      <c r="A441">
        <v>24</v>
      </c>
      <c r="B441">
        <v>31</v>
      </c>
      <c r="C441">
        <v>34</v>
      </c>
      <c r="D441">
        <v>36</v>
      </c>
      <c r="E441">
        <v>39</v>
      </c>
      <c r="F441">
        <v>41</v>
      </c>
      <c r="G441">
        <v>45</v>
      </c>
      <c r="H441">
        <f>1</f>
        <v>1</v>
      </c>
      <c r="I441">
        <f>COUNTA(input4714[[#This Row],[Column1.1]:[Column1.7]])</f>
        <v>7</v>
      </c>
      <c r="J441" t="str">
        <f>ADDRESS(ROW(),input4714[[#This Row],[first col]]+1,4)&amp;":"&amp;ADDRESS(ROW(),input4714[[#This Row],[lastcol]],4)</f>
        <v>B441:G441</v>
      </c>
      <c r="K441" t="str">
        <f>ADDRESS(ROW(),input4714[[#This Row],[first col]],4)&amp;":"&amp;ADDRESS(ROW(),input4714[[#This Row],[lastcol]]-1,4)</f>
        <v>A441:F441</v>
      </c>
      <c r="L441" t="b" cm="1">
        <f t="array" aca="1" ref="L441" ca="1">SUMPRODUCT(--(INDIRECT(input4714[[#This Row],[range1]])&lt;INDIRECT(input4714[[#This Row],[range2]])))=COUNT(INDIRECT(input4714[[#This Row],[range1]]))</f>
        <v>0</v>
      </c>
      <c r="M441" t="b" cm="1">
        <f t="array" aca="1" ref="M441" ca="1">SUMPRODUCT(--(INDIRECT(input4714[[#This Row],[range1]])&gt;INDIRECT(input4714[[#This Row],[range2]])))=COUNT(INDIRECT(input4714[[#This Row],[range1]]))</f>
        <v>1</v>
      </c>
      <c r="N441" t="b">
        <f ca="1">IF(AND(NOT(input4714[[#This Row],[All DESC?]]),NOT(input4714[[#This Row],[All ASC?]])),FALSE(),TRUE())</f>
        <v>1</v>
      </c>
      <c r="O441" cm="1">
        <f t="array" aca="1" ref="O441" ca="1">IF(AND(input4714[[#This Row],[Safe Part 1]],(MAX(ABS((INDIRECT(input4714[[#This Row],[range2]]))-(INDIRECT(input4714[[#This Row],[range1]])))))&lt;=3),1,0)</f>
        <v>0</v>
      </c>
    </row>
    <row r="442" spans="1:15" x14ac:dyDescent="0.35">
      <c r="A442">
        <v>84</v>
      </c>
      <c r="B442">
        <v>83</v>
      </c>
      <c r="C442">
        <v>87</v>
      </c>
      <c r="D442">
        <v>88</v>
      </c>
      <c r="E442">
        <v>92</v>
      </c>
      <c r="H442">
        <f>1</f>
        <v>1</v>
      </c>
      <c r="I442">
        <f>COUNTA(input4714[[#This Row],[Column1.1]:[Column1.7]])</f>
        <v>5</v>
      </c>
      <c r="J442" t="str">
        <f>ADDRESS(ROW(),input4714[[#This Row],[first col]]+1,4)&amp;":"&amp;ADDRESS(ROW(),input4714[[#This Row],[lastcol]],4)</f>
        <v>B442:E442</v>
      </c>
      <c r="K442" t="str">
        <f>ADDRESS(ROW(),input4714[[#This Row],[first col]],4)&amp;":"&amp;ADDRESS(ROW(),input4714[[#This Row],[lastcol]]-1,4)</f>
        <v>A442:D442</v>
      </c>
      <c r="L442" t="b" cm="1">
        <f t="array" aca="1" ref="L442" ca="1">SUMPRODUCT(--(INDIRECT(input4714[[#This Row],[range1]])&lt;INDIRECT(input4714[[#This Row],[range2]])))=COUNT(INDIRECT(input4714[[#This Row],[range1]]))</f>
        <v>0</v>
      </c>
      <c r="M442" t="b" cm="1">
        <f t="array" aca="1" ref="M442" ca="1">SUMPRODUCT(--(INDIRECT(input4714[[#This Row],[range1]])&gt;INDIRECT(input4714[[#This Row],[range2]])))=COUNT(INDIRECT(input4714[[#This Row],[range1]]))</f>
        <v>0</v>
      </c>
      <c r="N442" t="b">
        <f ca="1">IF(AND(NOT(input4714[[#This Row],[All DESC?]]),NOT(input4714[[#This Row],[All ASC?]])),FALSE(),TRUE())</f>
        <v>0</v>
      </c>
      <c r="O442" cm="1">
        <f t="array" aca="1" ref="O442" ca="1">IF(AND(input4714[[#This Row],[Safe Part 1]],(MAX(ABS((INDIRECT(input4714[[#This Row],[range2]]))-(INDIRECT(input4714[[#This Row],[range1]])))))&lt;=3),1,0)</f>
        <v>0</v>
      </c>
    </row>
    <row r="443" spans="1:15" x14ac:dyDescent="0.35">
      <c r="A443">
        <v>45</v>
      </c>
      <c r="B443">
        <v>44</v>
      </c>
      <c r="C443">
        <v>39</v>
      </c>
      <c r="D443">
        <v>37</v>
      </c>
      <c r="E443">
        <v>35</v>
      </c>
      <c r="F443">
        <v>33</v>
      </c>
      <c r="G443">
        <v>32</v>
      </c>
      <c r="H443">
        <f>1</f>
        <v>1</v>
      </c>
      <c r="I443">
        <f>COUNTA(input4714[[#This Row],[Column1.1]:[Column1.7]])</f>
        <v>7</v>
      </c>
      <c r="J443" t="str">
        <f>ADDRESS(ROW(),input4714[[#This Row],[first col]]+1,4)&amp;":"&amp;ADDRESS(ROW(),input4714[[#This Row],[lastcol]],4)</f>
        <v>B443:G443</v>
      </c>
      <c r="K443" t="str">
        <f>ADDRESS(ROW(),input4714[[#This Row],[first col]],4)&amp;":"&amp;ADDRESS(ROW(),input4714[[#This Row],[lastcol]]-1,4)</f>
        <v>A443:F443</v>
      </c>
      <c r="L443" t="b" cm="1">
        <f t="array" aca="1" ref="L443" ca="1">SUMPRODUCT(--(INDIRECT(input4714[[#This Row],[range1]])&lt;INDIRECT(input4714[[#This Row],[range2]])))=COUNT(INDIRECT(input4714[[#This Row],[range1]]))</f>
        <v>1</v>
      </c>
      <c r="M443" t="b" cm="1">
        <f t="array" aca="1" ref="M443" ca="1">SUMPRODUCT(--(INDIRECT(input4714[[#This Row],[range1]])&gt;INDIRECT(input4714[[#This Row],[range2]])))=COUNT(INDIRECT(input4714[[#This Row],[range1]]))</f>
        <v>0</v>
      </c>
      <c r="N443" t="b">
        <f ca="1">IF(AND(NOT(input4714[[#This Row],[All DESC?]]),NOT(input4714[[#This Row],[All ASC?]])),FALSE(),TRUE())</f>
        <v>1</v>
      </c>
      <c r="O443" cm="1">
        <f t="array" aca="1" ref="O443" ca="1">IF(AND(input4714[[#This Row],[Safe Part 1]],(MAX(ABS((INDIRECT(input4714[[#This Row],[range2]]))-(INDIRECT(input4714[[#This Row],[range1]])))))&lt;=3),1,0)</f>
        <v>0</v>
      </c>
    </row>
    <row r="444" spans="1:15" x14ac:dyDescent="0.35">
      <c r="A444">
        <v>28</v>
      </c>
      <c r="B444">
        <v>21</v>
      </c>
      <c r="C444">
        <v>19</v>
      </c>
      <c r="D444">
        <v>19</v>
      </c>
      <c r="E444">
        <v>21</v>
      </c>
      <c r="H444">
        <f>1</f>
        <v>1</v>
      </c>
      <c r="I444">
        <f>COUNTA(input4714[[#This Row],[Column1.1]:[Column1.7]])</f>
        <v>5</v>
      </c>
      <c r="J444" t="str">
        <f>ADDRESS(ROW(),input4714[[#This Row],[first col]]+1,4)&amp;":"&amp;ADDRESS(ROW(),input4714[[#This Row],[lastcol]],4)</f>
        <v>B444:E444</v>
      </c>
      <c r="K444" t="str">
        <f>ADDRESS(ROW(),input4714[[#This Row],[first col]],4)&amp;":"&amp;ADDRESS(ROW(),input4714[[#This Row],[lastcol]]-1,4)</f>
        <v>A444:D444</v>
      </c>
      <c r="L444" t="b" cm="1">
        <f t="array" aca="1" ref="L444" ca="1">SUMPRODUCT(--(INDIRECT(input4714[[#This Row],[range1]])&lt;INDIRECT(input4714[[#This Row],[range2]])))=COUNT(INDIRECT(input4714[[#This Row],[range1]]))</f>
        <v>0</v>
      </c>
      <c r="M444" t="b" cm="1">
        <f t="array" aca="1" ref="M444" ca="1">SUMPRODUCT(--(INDIRECT(input4714[[#This Row],[range1]])&gt;INDIRECT(input4714[[#This Row],[range2]])))=COUNT(INDIRECT(input4714[[#This Row],[range1]]))</f>
        <v>0</v>
      </c>
      <c r="N444" t="b">
        <f ca="1">IF(AND(NOT(input4714[[#This Row],[All DESC?]]),NOT(input4714[[#This Row],[All ASC?]])),FALSE(),TRUE())</f>
        <v>0</v>
      </c>
      <c r="O444" cm="1">
        <f t="array" aca="1" ref="O444" ca="1">IF(AND(input4714[[#This Row],[Safe Part 1]],(MAX(ABS((INDIRECT(input4714[[#This Row],[range2]]))-(INDIRECT(input4714[[#This Row],[range1]])))))&lt;=3),1,0)</f>
        <v>0</v>
      </c>
    </row>
    <row r="445" spans="1:15" x14ac:dyDescent="0.35">
      <c r="A445">
        <v>24</v>
      </c>
      <c r="B445">
        <v>20</v>
      </c>
      <c r="C445">
        <v>19</v>
      </c>
      <c r="D445">
        <v>15</v>
      </c>
      <c r="E445">
        <v>17</v>
      </c>
      <c r="H445">
        <f>1</f>
        <v>1</v>
      </c>
      <c r="I445">
        <f>COUNTA(input4714[[#This Row],[Column1.1]:[Column1.7]])</f>
        <v>5</v>
      </c>
      <c r="J445" t="str">
        <f>ADDRESS(ROW(),input4714[[#This Row],[first col]]+1,4)&amp;":"&amp;ADDRESS(ROW(),input4714[[#This Row],[lastcol]],4)</f>
        <v>B445:E445</v>
      </c>
      <c r="K445" t="str">
        <f>ADDRESS(ROW(),input4714[[#This Row],[first col]],4)&amp;":"&amp;ADDRESS(ROW(),input4714[[#This Row],[lastcol]]-1,4)</f>
        <v>A445:D445</v>
      </c>
      <c r="L445" t="b" cm="1">
        <f t="array" aca="1" ref="L445" ca="1">SUMPRODUCT(--(INDIRECT(input4714[[#This Row],[range1]])&lt;INDIRECT(input4714[[#This Row],[range2]])))=COUNT(INDIRECT(input4714[[#This Row],[range1]]))</f>
        <v>0</v>
      </c>
      <c r="M445" t="b" cm="1">
        <f t="array" aca="1" ref="M445" ca="1">SUMPRODUCT(--(INDIRECT(input4714[[#This Row],[range1]])&gt;INDIRECT(input4714[[#This Row],[range2]])))=COUNT(INDIRECT(input4714[[#This Row],[range1]]))</f>
        <v>0</v>
      </c>
      <c r="N445" t="b">
        <f ca="1">IF(AND(NOT(input4714[[#This Row],[All DESC?]]),NOT(input4714[[#This Row],[All ASC?]])),FALSE(),TRUE())</f>
        <v>0</v>
      </c>
      <c r="O445" cm="1">
        <f t="array" aca="1" ref="O445" ca="1">IF(AND(input4714[[#This Row],[Safe Part 1]],(MAX(ABS((INDIRECT(input4714[[#This Row],[range2]]))-(INDIRECT(input4714[[#This Row],[range1]])))))&lt;=3),1,0)</f>
        <v>0</v>
      </c>
    </row>
    <row r="446" spans="1:15" x14ac:dyDescent="0.35">
      <c r="A446">
        <v>93</v>
      </c>
      <c r="B446">
        <v>92</v>
      </c>
      <c r="C446">
        <v>89</v>
      </c>
      <c r="D446">
        <v>88</v>
      </c>
      <c r="E446">
        <v>85</v>
      </c>
      <c r="F446">
        <v>84</v>
      </c>
      <c r="G446">
        <v>83</v>
      </c>
      <c r="H446">
        <f>1</f>
        <v>1</v>
      </c>
      <c r="I446">
        <f>COUNTA(input4714[[#This Row],[Column1.1]:[Column1.7]])</f>
        <v>7</v>
      </c>
      <c r="J446" t="str">
        <f>ADDRESS(ROW(),input4714[[#This Row],[first col]]+1,4)&amp;":"&amp;ADDRESS(ROW(),input4714[[#This Row],[lastcol]],4)</f>
        <v>B446:G446</v>
      </c>
      <c r="K446" t="str">
        <f>ADDRESS(ROW(),input4714[[#This Row],[first col]],4)&amp;":"&amp;ADDRESS(ROW(),input4714[[#This Row],[lastcol]]-1,4)</f>
        <v>A446:F446</v>
      </c>
      <c r="L446" t="b" cm="1">
        <f t="array" aca="1" ref="L446" ca="1">SUMPRODUCT(--(INDIRECT(input4714[[#This Row],[range1]])&lt;INDIRECT(input4714[[#This Row],[range2]])))=COUNT(INDIRECT(input4714[[#This Row],[range1]]))</f>
        <v>1</v>
      </c>
      <c r="M446" t="b" cm="1">
        <f t="array" aca="1" ref="M446" ca="1">SUMPRODUCT(--(INDIRECT(input4714[[#This Row],[range1]])&gt;INDIRECT(input4714[[#This Row],[range2]])))=COUNT(INDIRECT(input4714[[#This Row],[range1]]))</f>
        <v>0</v>
      </c>
      <c r="N446" t="b">
        <f ca="1">IF(AND(NOT(input4714[[#This Row],[All DESC?]]),NOT(input4714[[#This Row],[All ASC?]])),FALSE(),TRUE())</f>
        <v>1</v>
      </c>
      <c r="O446" cm="1">
        <f t="array" aca="1" ref="O446" ca="1">IF(AND(input4714[[#This Row],[Safe Part 1]],(MAX(ABS((INDIRECT(input4714[[#This Row],[range2]]))-(INDIRECT(input4714[[#This Row],[range1]])))))&lt;=3),1,0)</f>
        <v>1</v>
      </c>
    </row>
    <row r="447" spans="1:15" x14ac:dyDescent="0.35">
      <c r="A447">
        <v>32</v>
      </c>
      <c r="B447">
        <v>32</v>
      </c>
      <c r="C447">
        <v>32</v>
      </c>
      <c r="D447">
        <v>30</v>
      </c>
      <c r="E447">
        <v>27</v>
      </c>
      <c r="F447">
        <v>26</v>
      </c>
      <c r="G447">
        <v>22</v>
      </c>
      <c r="H447">
        <f>1</f>
        <v>1</v>
      </c>
      <c r="I447">
        <f>COUNTA(input4714[[#This Row],[Column1.1]:[Column1.7]])</f>
        <v>7</v>
      </c>
      <c r="J447" t="str">
        <f>ADDRESS(ROW(),input4714[[#This Row],[first col]]+1,4)&amp;":"&amp;ADDRESS(ROW(),input4714[[#This Row],[lastcol]],4)</f>
        <v>B447:G447</v>
      </c>
      <c r="K447" t="str">
        <f>ADDRESS(ROW(),input4714[[#This Row],[first col]],4)&amp;":"&amp;ADDRESS(ROW(),input4714[[#This Row],[lastcol]]-1,4)</f>
        <v>A447:F447</v>
      </c>
      <c r="L447" t="b" cm="1">
        <f t="array" aca="1" ref="L447" ca="1">SUMPRODUCT(--(INDIRECT(input4714[[#This Row],[range1]])&lt;INDIRECT(input4714[[#This Row],[range2]])))=COUNT(INDIRECT(input4714[[#This Row],[range1]]))</f>
        <v>0</v>
      </c>
      <c r="M447" t="b" cm="1">
        <f t="array" aca="1" ref="M447" ca="1">SUMPRODUCT(--(INDIRECT(input4714[[#This Row],[range1]])&gt;INDIRECT(input4714[[#This Row],[range2]])))=COUNT(INDIRECT(input4714[[#This Row],[range1]]))</f>
        <v>0</v>
      </c>
      <c r="N447" t="b">
        <f ca="1">IF(AND(NOT(input4714[[#This Row],[All DESC?]]),NOT(input4714[[#This Row],[All ASC?]])),FALSE(),TRUE())</f>
        <v>0</v>
      </c>
      <c r="O447" cm="1">
        <f t="array" aca="1" ref="O447" ca="1">IF(AND(input4714[[#This Row],[Safe Part 1]],(MAX(ABS((INDIRECT(input4714[[#This Row],[range2]]))-(INDIRECT(input4714[[#This Row],[range1]])))))&lt;=3),1,0)</f>
        <v>0</v>
      </c>
    </row>
    <row r="448" spans="1:15" x14ac:dyDescent="0.35">
      <c r="A448">
        <v>21</v>
      </c>
      <c r="B448">
        <v>21</v>
      </c>
      <c r="C448">
        <v>21</v>
      </c>
      <c r="D448">
        <v>22</v>
      </c>
      <c r="E448">
        <v>21</v>
      </c>
      <c r="H448">
        <f>1</f>
        <v>1</v>
      </c>
      <c r="I448">
        <f>COUNTA(input4714[[#This Row],[Column1.1]:[Column1.7]])</f>
        <v>5</v>
      </c>
      <c r="J448" t="str">
        <f>ADDRESS(ROW(),input4714[[#This Row],[first col]]+1,4)&amp;":"&amp;ADDRESS(ROW(),input4714[[#This Row],[lastcol]],4)</f>
        <v>B448:E448</v>
      </c>
      <c r="K448" t="str">
        <f>ADDRESS(ROW(),input4714[[#This Row],[first col]],4)&amp;":"&amp;ADDRESS(ROW(),input4714[[#This Row],[lastcol]]-1,4)</f>
        <v>A448:D448</v>
      </c>
      <c r="L448" t="b" cm="1">
        <f t="array" aca="1" ref="L448" ca="1">SUMPRODUCT(--(INDIRECT(input4714[[#This Row],[range1]])&lt;INDIRECT(input4714[[#This Row],[range2]])))=COUNT(INDIRECT(input4714[[#This Row],[range1]]))</f>
        <v>0</v>
      </c>
      <c r="M448" t="b" cm="1">
        <f t="array" aca="1" ref="M448" ca="1">SUMPRODUCT(--(INDIRECT(input4714[[#This Row],[range1]])&gt;INDIRECT(input4714[[#This Row],[range2]])))=COUNT(INDIRECT(input4714[[#This Row],[range1]]))</f>
        <v>0</v>
      </c>
      <c r="N448" t="b">
        <f ca="1">IF(AND(NOT(input4714[[#This Row],[All DESC?]]),NOT(input4714[[#This Row],[All ASC?]])),FALSE(),TRUE())</f>
        <v>0</v>
      </c>
      <c r="O448" cm="1">
        <f t="array" aca="1" ref="O448" ca="1">IF(AND(input4714[[#This Row],[Safe Part 1]],(MAX(ABS((INDIRECT(input4714[[#This Row],[range2]]))-(INDIRECT(input4714[[#This Row],[range1]])))))&lt;=3),1,0)</f>
        <v>0</v>
      </c>
    </row>
    <row r="449" spans="1:15" x14ac:dyDescent="0.35">
      <c r="A449">
        <v>19</v>
      </c>
      <c r="B449">
        <v>16</v>
      </c>
      <c r="C449">
        <v>12</v>
      </c>
      <c r="D449">
        <v>11</v>
      </c>
      <c r="E449">
        <v>6</v>
      </c>
      <c r="H449">
        <f>1</f>
        <v>1</v>
      </c>
      <c r="I449">
        <f>COUNTA(input4714[[#This Row],[Column1.1]:[Column1.7]])</f>
        <v>5</v>
      </c>
      <c r="J449" t="str">
        <f>ADDRESS(ROW(),input4714[[#This Row],[first col]]+1,4)&amp;":"&amp;ADDRESS(ROW(),input4714[[#This Row],[lastcol]],4)</f>
        <v>B449:E449</v>
      </c>
      <c r="K449" t="str">
        <f>ADDRESS(ROW(),input4714[[#This Row],[first col]],4)&amp;":"&amp;ADDRESS(ROW(),input4714[[#This Row],[lastcol]]-1,4)</f>
        <v>A449:D449</v>
      </c>
      <c r="L449" t="b" cm="1">
        <f t="array" aca="1" ref="L449" ca="1">SUMPRODUCT(--(INDIRECT(input4714[[#This Row],[range1]])&lt;INDIRECT(input4714[[#This Row],[range2]])))=COUNT(INDIRECT(input4714[[#This Row],[range1]]))</f>
        <v>1</v>
      </c>
      <c r="M449" t="b" cm="1">
        <f t="array" aca="1" ref="M449" ca="1">SUMPRODUCT(--(INDIRECT(input4714[[#This Row],[range1]])&gt;INDIRECT(input4714[[#This Row],[range2]])))=COUNT(INDIRECT(input4714[[#This Row],[range1]]))</f>
        <v>0</v>
      </c>
      <c r="N449" t="b">
        <f ca="1">IF(AND(NOT(input4714[[#This Row],[All DESC?]]),NOT(input4714[[#This Row],[All ASC?]])),FALSE(),TRUE())</f>
        <v>1</v>
      </c>
      <c r="O449" cm="1">
        <f t="array" aca="1" ref="O449" ca="1">IF(AND(input4714[[#This Row],[Safe Part 1]],(MAX(ABS((INDIRECT(input4714[[#This Row],[range2]]))-(INDIRECT(input4714[[#This Row],[range1]])))))&lt;=3),1,0)</f>
        <v>0</v>
      </c>
    </row>
    <row r="450" spans="1:15" x14ac:dyDescent="0.35">
      <c r="A450">
        <v>32</v>
      </c>
      <c r="B450">
        <v>36</v>
      </c>
      <c r="C450">
        <v>36</v>
      </c>
      <c r="D450">
        <v>38</v>
      </c>
      <c r="E450">
        <v>45</v>
      </c>
      <c r="H450">
        <f>1</f>
        <v>1</v>
      </c>
      <c r="I450">
        <f>COUNTA(input4714[[#This Row],[Column1.1]:[Column1.7]])</f>
        <v>5</v>
      </c>
      <c r="J450" t="str">
        <f>ADDRESS(ROW(),input4714[[#This Row],[first col]]+1,4)&amp;":"&amp;ADDRESS(ROW(),input4714[[#This Row],[lastcol]],4)</f>
        <v>B450:E450</v>
      </c>
      <c r="K450" t="str">
        <f>ADDRESS(ROW(),input4714[[#This Row],[first col]],4)&amp;":"&amp;ADDRESS(ROW(),input4714[[#This Row],[lastcol]]-1,4)</f>
        <v>A450:D450</v>
      </c>
      <c r="L450" t="b" cm="1">
        <f t="array" aca="1" ref="L450" ca="1">SUMPRODUCT(--(INDIRECT(input4714[[#This Row],[range1]])&lt;INDIRECT(input4714[[#This Row],[range2]])))=COUNT(INDIRECT(input4714[[#This Row],[range1]]))</f>
        <v>0</v>
      </c>
      <c r="M450" t="b" cm="1">
        <f t="array" aca="1" ref="M450" ca="1">SUMPRODUCT(--(INDIRECT(input4714[[#This Row],[range1]])&gt;INDIRECT(input4714[[#This Row],[range2]])))=COUNT(INDIRECT(input4714[[#This Row],[range1]]))</f>
        <v>0</v>
      </c>
      <c r="N450" t="b">
        <f ca="1">IF(AND(NOT(input4714[[#This Row],[All DESC?]]),NOT(input4714[[#This Row],[All ASC?]])),FALSE(),TRUE())</f>
        <v>0</v>
      </c>
      <c r="O450" cm="1">
        <f t="array" aca="1" ref="O450" ca="1">IF(AND(input4714[[#This Row],[Safe Part 1]],(MAX(ABS((INDIRECT(input4714[[#This Row],[range2]]))-(INDIRECT(input4714[[#This Row],[range1]])))))&lt;=3),1,0)</f>
        <v>0</v>
      </c>
    </row>
    <row r="451" spans="1:15" x14ac:dyDescent="0.35">
      <c r="A451">
        <v>92</v>
      </c>
      <c r="B451">
        <v>92</v>
      </c>
      <c r="C451">
        <v>90</v>
      </c>
      <c r="D451">
        <v>88</v>
      </c>
      <c r="E451">
        <v>88</v>
      </c>
      <c r="F451">
        <v>81</v>
      </c>
      <c r="H451">
        <f>1</f>
        <v>1</v>
      </c>
      <c r="I451">
        <f>COUNTA(input4714[[#This Row],[Column1.1]:[Column1.7]])</f>
        <v>6</v>
      </c>
      <c r="J451" t="str">
        <f>ADDRESS(ROW(),input4714[[#This Row],[first col]]+1,4)&amp;":"&amp;ADDRESS(ROW(),input4714[[#This Row],[lastcol]],4)</f>
        <v>B451:F451</v>
      </c>
      <c r="K451" t="str">
        <f>ADDRESS(ROW(),input4714[[#This Row],[first col]],4)&amp;":"&amp;ADDRESS(ROW(),input4714[[#This Row],[lastcol]]-1,4)</f>
        <v>A451:E451</v>
      </c>
      <c r="L451" t="b" cm="1">
        <f t="array" aca="1" ref="L451" ca="1">SUMPRODUCT(--(INDIRECT(input4714[[#This Row],[range1]])&lt;INDIRECT(input4714[[#This Row],[range2]])))=COUNT(INDIRECT(input4714[[#This Row],[range1]]))</f>
        <v>0</v>
      </c>
      <c r="M451" t="b" cm="1">
        <f t="array" aca="1" ref="M451" ca="1">SUMPRODUCT(--(INDIRECT(input4714[[#This Row],[range1]])&gt;INDIRECT(input4714[[#This Row],[range2]])))=COUNT(INDIRECT(input4714[[#This Row],[range1]]))</f>
        <v>0</v>
      </c>
      <c r="N451" t="b">
        <f ca="1">IF(AND(NOT(input4714[[#This Row],[All DESC?]]),NOT(input4714[[#This Row],[All ASC?]])),FALSE(),TRUE())</f>
        <v>0</v>
      </c>
      <c r="O451" cm="1">
        <f t="array" aca="1" ref="O451" ca="1">IF(AND(input4714[[#This Row],[Safe Part 1]],(MAX(ABS((INDIRECT(input4714[[#This Row],[range2]]))-(INDIRECT(input4714[[#This Row],[range1]])))))&lt;=3),1,0)</f>
        <v>0</v>
      </c>
    </row>
    <row r="452" spans="1:15" x14ac:dyDescent="0.35">
      <c r="A452">
        <v>88</v>
      </c>
      <c r="B452">
        <v>85</v>
      </c>
      <c r="C452">
        <v>82</v>
      </c>
      <c r="D452">
        <v>78</v>
      </c>
      <c r="E452">
        <v>74</v>
      </c>
      <c r="H452">
        <f>1</f>
        <v>1</v>
      </c>
      <c r="I452">
        <f>COUNTA(input4714[[#This Row],[Column1.1]:[Column1.7]])</f>
        <v>5</v>
      </c>
      <c r="J452" t="str">
        <f>ADDRESS(ROW(),input4714[[#This Row],[first col]]+1,4)&amp;":"&amp;ADDRESS(ROW(),input4714[[#This Row],[lastcol]],4)</f>
        <v>B452:E452</v>
      </c>
      <c r="K452" t="str">
        <f>ADDRESS(ROW(),input4714[[#This Row],[first col]],4)&amp;":"&amp;ADDRESS(ROW(),input4714[[#This Row],[lastcol]]-1,4)</f>
        <v>A452:D452</v>
      </c>
      <c r="L452" t="b" cm="1">
        <f t="array" aca="1" ref="L452" ca="1">SUMPRODUCT(--(INDIRECT(input4714[[#This Row],[range1]])&lt;INDIRECT(input4714[[#This Row],[range2]])))=COUNT(INDIRECT(input4714[[#This Row],[range1]]))</f>
        <v>1</v>
      </c>
      <c r="M452" t="b" cm="1">
        <f t="array" aca="1" ref="M452" ca="1">SUMPRODUCT(--(INDIRECT(input4714[[#This Row],[range1]])&gt;INDIRECT(input4714[[#This Row],[range2]])))=COUNT(INDIRECT(input4714[[#This Row],[range1]]))</f>
        <v>0</v>
      </c>
      <c r="N452" t="b">
        <f ca="1">IF(AND(NOT(input4714[[#This Row],[All DESC?]]),NOT(input4714[[#This Row],[All ASC?]])),FALSE(),TRUE())</f>
        <v>1</v>
      </c>
      <c r="O452" cm="1">
        <f t="array" aca="1" ref="O452" ca="1">IF(AND(input4714[[#This Row],[Safe Part 1]],(MAX(ABS((INDIRECT(input4714[[#This Row],[range2]]))-(INDIRECT(input4714[[#This Row],[range1]])))))&lt;=3),1,0)</f>
        <v>0</v>
      </c>
    </row>
    <row r="453" spans="1:15" x14ac:dyDescent="0.35">
      <c r="A453">
        <v>67</v>
      </c>
      <c r="B453">
        <v>70</v>
      </c>
      <c r="C453">
        <v>68</v>
      </c>
      <c r="D453">
        <v>65</v>
      </c>
      <c r="E453">
        <v>65</v>
      </c>
      <c r="F453">
        <v>63</v>
      </c>
      <c r="G453">
        <v>64</v>
      </c>
      <c r="H453">
        <f>1</f>
        <v>1</v>
      </c>
      <c r="I453">
        <f>COUNTA(input4714[[#This Row],[Column1.1]:[Column1.7]])</f>
        <v>7</v>
      </c>
      <c r="J453" t="str">
        <f>ADDRESS(ROW(),input4714[[#This Row],[first col]]+1,4)&amp;":"&amp;ADDRESS(ROW(),input4714[[#This Row],[lastcol]],4)</f>
        <v>B453:G453</v>
      </c>
      <c r="K453" t="str">
        <f>ADDRESS(ROW(),input4714[[#This Row],[first col]],4)&amp;":"&amp;ADDRESS(ROW(),input4714[[#This Row],[lastcol]]-1,4)</f>
        <v>A453:F453</v>
      </c>
      <c r="L453" t="b" cm="1">
        <f t="array" aca="1" ref="L453" ca="1">SUMPRODUCT(--(INDIRECT(input4714[[#This Row],[range1]])&lt;INDIRECT(input4714[[#This Row],[range2]])))=COUNT(INDIRECT(input4714[[#This Row],[range1]]))</f>
        <v>0</v>
      </c>
      <c r="M453" t="b" cm="1">
        <f t="array" aca="1" ref="M453" ca="1">SUMPRODUCT(--(INDIRECT(input4714[[#This Row],[range1]])&gt;INDIRECT(input4714[[#This Row],[range2]])))=COUNT(INDIRECT(input4714[[#This Row],[range1]]))</f>
        <v>0</v>
      </c>
      <c r="N453" t="b">
        <f ca="1">IF(AND(NOT(input4714[[#This Row],[All DESC?]]),NOT(input4714[[#This Row],[All ASC?]])),FALSE(),TRUE())</f>
        <v>0</v>
      </c>
      <c r="O453" cm="1">
        <f t="array" aca="1" ref="O453" ca="1">IF(AND(input4714[[#This Row],[Safe Part 1]],(MAX(ABS((INDIRECT(input4714[[#This Row],[range2]]))-(INDIRECT(input4714[[#This Row],[range1]])))))&lt;=3),1,0)</f>
        <v>0</v>
      </c>
    </row>
    <row r="454" spans="1:15" x14ac:dyDescent="0.35">
      <c r="A454">
        <v>18</v>
      </c>
      <c r="B454">
        <v>24</v>
      </c>
      <c r="C454">
        <v>29</v>
      </c>
      <c r="D454">
        <v>32</v>
      </c>
      <c r="E454">
        <v>31</v>
      </c>
      <c r="H454">
        <f>1</f>
        <v>1</v>
      </c>
      <c r="I454">
        <f>COUNTA(input4714[[#This Row],[Column1.1]:[Column1.7]])</f>
        <v>5</v>
      </c>
      <c r="J454" t="str">
        <f>ADDRESS(ROW(),input4714[[#This Row],[first col]]+1,4)&amp;":"&amp;ADDRESS(ROW(),input4714[[#This Row],[lastcol]],4)</f>
        <v>B454:E454</v>
      </c>
      <c r="K454" t="str">
        <f>ADDRESS(ROW(),input4714[[#This Row],[first col]],4)&amp;":"&amp;ADDRESS(ROW(),input4714[[#This Row],[lastcol]]-1,4)</f>
        <v>A454:D454</v>
      </c>
      <c r="L454" t="b" cm="1">
        <f t="array" aca="1" ref="L454" ca="1">SUMPRODUCT(--(INDIRECT(input4714[[#This Row],[range1]])&lt;INDIRECT(input4714[[#This Row],[range2]])))=COUNT(INDIRECT(input4714[[#This Row],[range1]]))</f>
        <v>0</v>
      </c>
      <c r="M454" t="b" cm="1">
        <f t="array" aca="1" ref="M454" ca="1">SUMPRODUCT(--(INDIRECT(input4714[[#This Row],[range1]])&gt;INDIRECT(input4714[[#This Row],[range2]])))=COUNT(INDIRECT(input4714[[#This Row],[range1]]))</f>
        <v>0</v>
      </c>
      <c r="N454" t="b">
        <f ca="1">IF(AND(NOT(input4714[[#This Row],[All DESC?]]),NOT(input4714[[#This Row],[All ASC?]])),FALSE(),TRUE())</f>
        <v>0</v>
      </c>
      <c r="O454" cm="1">
        <f t="array" aca="1" ref="O454" ca="1">IF(AND(input4714[[#This Row],[Safe Part 1]],(MAX(ABS((INDIRECT(input4714[[#This Row],[range2]]))-(INDIRECT(input4714[[#This Row],[range1]])))))&lt;=3),1,0)</f>
        <v>0</v>
      </c>
    </row>
    <row r="455" spans="1:15" x14ac:dyDescent="0.35">
      <c r="A455">
        <v>55</v>
      </c>
      <c r="B455">
        <v>48</v>
      </c>
      <c r="C455">
        <v>45</v>
      </c>
      <c r="D455">
        <v>42</v>
      </c>
      <c r="E455">
        <v>40</v>
      </c>
      <c r="F455">
        <v>38</v>
      </c>
      <c r="G455">
        <v>37</v>
      </c>
      <c r="H455">
        <f>1</f>
        <v>1</v>
      </c>
      <c r="I455">
        <f>COUNTA(input4714[[#This Row],[Column1.1]:[Column1.7]])</f>
        <v>7</v>
      </c>
      <c r="J455" t="str">
        <f>ADDRESS(ROW(),input4714[[#This Row],[first col]]+1,4)&amp;":"&amp;ADDRESS(ROW(),input4714[[#This Row],[lastcol]],4)</f>
        <v>B455:G455</v>
      </c>
      <c r="K455" t="str">
        <f>ADDRESS(ROW(),input4714[[#This Row],[first col]],4)&amp;":"&amp;ADDRESS(ROW(),input4714[[#This Row],[lastcol]]-1,4)</f>
        <v>A455:F455</v>
      </c>
      <c r="L455" t="b" cm="1">
        <f t="array" aca="1" ref="L455" ca="1">SUMPRODUCT(--(INDIRECT(input4714[[#This Row],[range1]])&lt;INDIRECT(input4714[[#This Row],[range2]])))=COUNT(INDIRECT(input4714[[#This Row],[range1]]))</f>
        <v>1</v>
      </c>
      <c r="M455" t="b" cm="1">
        <f t="array" aca="1" ref="M455" ca="1">SUMPRODUCT(--(INDIRECT(input4714[[#This Row],[range1]])&gt;INDIRECT(input4714[[#This Row],[range2]])))=COUNT(INDIRECT(input4714[[#This Row],[range1]]))</f>
        <v>0</v>
      </c>
      <c r="N455" t="b">
        <f ca="1">IF(AND(NOT(input4714[[#This Row],[All DESC?]]),NOT(input4714[[#This Row],[All ASC?]])),FALSE(),TRUE())</f>
        <v>1</v>
      </c>
      <c r="O455" cm="1">
        <f t="array" aca="1" ref="O455" ca="1">IF(AND(input4714[[#This Row],[Safe Part 1]],(MAX(ABS((INDIRECT(input4714[[#This Row],[range2]]))-(INDIRECT(input4714[[#This Row],[range1]])))))&lt;=3),1,0)</f>
        <v>0</v>
      </c>
    </row>
    <row r="456" spans="1:15" x14ac:dyDescent="0.35">
      <c r="A456">
        <v>22</v>
      </c>
      <c r="B456">
        <v>23</v>
      </c>
      <c r="C456">
        <v>24</v>
      </c>
      <c r="D456">
        <v>25</v>
      </c>
      <c r="E456">
        <v>27</v>
      </c>
      <c r="F456">
        <v>27</v>
      </c>
      <c r="G456">
        <v>28</v>
      </c>
      <c r="H456">
        <f>1</f>
        <v>1</v>
      </c>
      <c r="I456">
        <f>COUNTA(input4714[[#This Row],[Column1.1]:[Column1.7]])</f>
        <v>7</v>
      </c>
      <c r="J456" t="str">
        <f>ADDRESS(ROW(),input4714[[#This Row],[first col]]+1,4)&amp;":"&amp;ADDRESS(ROW(),input4714[[#This Row],[lastcol]],4)</f>
        <v>B456:G456</v>
      </c>
      <c r="K456" t="str">
        <f>ADDRESS(ROW(),input4714[[#This Row],[first col]],4)&amp;":"&amp;ADDRESS(ROW(),input4714[[#This Row],[lastcol]]-1,4)</f>
        <v>A456:F456</v>
      </c>
      <c r="L456" t="b" cm="1">
        <f t="array" aca="1" ref="L456" ca="1">SUMPRODUCT(--(INDIRECT(input4714[[#This Row],[range1]])&lt;INDIRECT(input4714[[#This Row],[range2]])))=COUNT(INDIRECT(input4714[[#This Row],[range1]]))</f>
        <v>0</v>
      </c>
      <c r="M456" t="b" cm="1">
        <f t="array" aca="1" ref="M456" ca="1">SUMPRODUCT(--(INDIRECT(input4714[[#This Row],[range1]])&gt;INDIRECT(input4714[[#This Row],[range2]])))=COUNT(INDIRECT(input4714[[#This Row],[range1]]))</f>
        <v>0</v>
      </c>
      <c r="N456" t="b">
        <f ca="1">IF(AND(NOT(input4714[[#This Row],[All DESC?]]),NOT(input4714[[#This Row],[All ASC?]])),FALSE(),TRUE())</f>
        <v>0</v>
      </c>
      <c r="O456" cm="1">
        <f t="array" aca="1" ref="O456" ca="1">IF(AND(input4714[[#This Row],[Safe Part 1]],(MAX(ABS((INDIRECT(input4714[[#This Row],[range2]]))-(INDIRECT(input4714[[#This Row],[range1]])))))&lt;=3),1,0)</f>
        <v>0</v>
      </c>
    </row>
    <row r="457" spans="1:15" x14ac:dyDescent="0.35">
      <c r="A457">
        <v>2</v>
      </c>
      <c r="B457">
        <v>6</v>
      </c>
      <c r="C457">
        <v>9</v>
      </c>
      <c r="D457">
        <v>11</v>
      </c>
      <c r="E457">
        <v>13</v>
      </c>
      <c r="F457">
        <v>10</v>
      </c>
      <c r="G457">
        <v>15</v>
      </c>
      <c r="H457">
        <f>1</f>
        <v>1</v>
      </c>
      <c r="I457">
        <f>COUNTA(input4714[[#This Row],[Column1.1]:[Column1.7]])</f>
        <v>7</v>
      </c>
      <c r="J457" t="str">
        <f>ADDRESS(ROW(),input4714[[#This Row],[first col]]+1,4)&amp;":"&amp;ADDRESS(ROW(),input4714[[#This Row],[lastcol]],4)</f>
        <v>B457:G457</v>
      </c>
      <c r="K457" t="str">
        <f>ADDRESS(ROW(),input4714[[#This Row],[first col]],4)&amp;":"&amp;ADDRESS(ROW(),input4714[[#This Row],[lastcol]]-1,4)</f>
        <v>A457:F457</v>
      </c>
      <c r="L457" t="b" cm="1">
        <f t="array" aca="1" ref="L457" ca="1">SUMPRODUCT(--(INDIRECT(input4714[[#This Row],[range1]])&lt;INDIRECT(input4714[[#This Row],[range2]])))=COUNT(INDIRECT(input4714[[#This Row],[range1]]))</f>
        <v>0</v>
      </c>
      <c r="M457" t="b" cm="1">
        <f t="array" aca="1" ref="M457" ca="1">SUMPRODUCT(--(INDIRECT(input4714[[#This Row],[range1]])&gt;INDIRECT(input4714[[#This Row],[range2]])))=COUNT(INDIRECT(input4714[[#This Row],[range1]]))</f>
        <v>0</v>
      </c>
      <c r="N457" t="b">
        <f ca="1">IF(AND(NOT(input4714[[#This Row],[All DESC?]]),NOT(input4714[[#This Row],[All ASC?]])),FALSE(),TRUE())</f>
        <v>0</v>
      </c>
      <c r="O457" cm="1">
        <f t="array" aca="1" ref="O457" ca="1">IF(AND(input4714[[#This Row],[Safe Part 1]],(MAX(ABS((INDIRECT(input4714[[#This Row],[range2]]))-(INDIRECT(input4714[[#This Row],[range1]])))))&lt;=3),1,0)</f>
        <v>0</v>
      </c>
    </row>
    <row r="458" spans="1:15" x14ac:dyDescent="0.35">
      <c r="A458">
        <v>65</v>
      </c>
      <c r="B458">
        <v>67</v>
      </c>
      <c r="C458">
        <v>69</v>
      </c>
      <c r="D458">
        <v>72</v>
      </c>
      <c r="E458">
        <v>75</v>
      </c>
      <c r="F458">
        <v>80</v>
      </c>
      <c r="G458">
        <v>78</v>
      </c>
      <c r="H458">
        <f>1</f>
        <v>1</v>
      </c>
      <c r="I458">
        <f>COUNTA(input4714[[#This Row],[Column1.1]:[Column1.7]])</f>
        <v>7</v>
      </c>
      <c r="J458" t="str">
        <f>ADDRESS(ROW(),input4714[[#This Row],[first col]]+1,4)&amp;":"&amp;ADDRESS(ROW(),input4714[[#This Row],[lastcol]],4)</f>
        <v>B458:G458</v>
      </c>
      <c r="K458" t="str">
        <f>ADDRESS(ROW(),input4714[[#This Row],[first col]],4)&amp;":"&amp;ADDRESS(ROW(),input4714[[#This Row],[lastcol]]-1,4)</f>
        <v>A458:F458</v>
      </c>
      <c r="L458" t="b" cm="1">
        <f t="array" aca="1" ref="L458" ca="1">SUMPRODUCT(--(INDIRECT(input4714[[#This Row],[range1]])&lt;INDIRECT(input4714[[#This Row],[range2]])))=COUNT(INDIRECT(input4714[[#This Row],[range1]]))</f>
        <v>0</v>
      </c>
      <c r="M458" t="b" cm="1">
        <f t="array" aca="1" ref="M458" ca="1">SUMPRODUCT(--(INDIRECT(input4714[[#This Row],[range1]])&gt;INDIRECT(input4714[[#This Row],[range2]])))=COUNT(INDIRECT(input4714[[#This Row],[range1]]))</f>
        <v>0</v>
      </c>
      <c r="N458" t="b">
        <f ca="1">IF(AND(NOT(input4714[[#This Row],[All DESC?]]),NOT(input4714[[#This Row],[All ASC?]])),FALSE(),TRUE())</f>
        <v>0</v>
      </c>
      <c r="O458" cm="1">
        <f t="array" aca="1" ref="O458" ca="1">IF(AND(input4714[[#This Row],[Safe Part 1]],(MAX(ABS((INDIRECT(input4714[[#This Row],[range2]]))-(INDIRECT(input4714[[#This Row],[range1]])))))&lt;=3),1,0)</f>
        <v>0</v>
      </c>
    </row>
    <row r="459" spans="1:15" x14ac:dyDescent="0.35">
      <c r="A459">
        <v>60</v>
      </c>
      <c r="B459">
        <v>60</v>
      </c>
      <c r="C459">
        <v>62</v>
      </c>
      <c r="D459">
        <v>66</v>
      </c>
      <c r="E459">
        <v>73</v>
      </c>
      <c r="H459">
        <f>1</f>
        <v>1</v>
      </c>
      <c r="I459">
        <f>COUNTA(input4714[[#This Row],[Column1.1]:[Column1.7]])</f>
        <v>5</v>
      </c>
      <c r="J459" t="str">
        <f>ADDRESS(ROW(),input4714[[#This Row],[first col]]+1,4)&amp;":"&amp;ADDRESS(ROW(),input4714[[#This Row],[lastcol]],4)</f>
        <v>B459:E459</v>
      </c>
      <c r="K459" t="str">
        <f>ADDRESS(ROW(),input4714[[#This Row],[first col]],4)&amp;":"&amp;ADDRESS(ROW(),input4714[[#This Row],[lastcol]]-1,4)</f>
        <v>A459:D459</v>
      </c>
      <c r="L459" t="b" cm="1">
        <f t="array" aca="1" ref="L459" ca="1">SUMPRODUCT(--(INDIRECT(input4714[[#This Row],[range1]])&lt;INDIRECT(input4714[[#This Row],[range2]])))=COUNT(INDIRECT(input4714[[#This Row],[range1]]))</f>
        <v>0</v>
      </c>
      <c r="M459" t="b" cm="1">
        <f t="array" aca="1" ref="M459" ca="1">SUMPRODUCT(--(INDIRECT(input4714[[#This Row],[range1]])&gt;INDIRECT(input4714[[#This Row],[range2]])))=COUNT(INDIRECT(input4714[[#This Row],[range1]]))</f>
        <v>0</v>
      </c>
      <c r="N459" t="b">
        <f ca="1">IF(AND(NOT(input4714[[#This Row],[All DESC?]]),NOT(input4714[[#This Row],[All ASC?]])),FALSE(),TRUE())</f>
        <v>0</v>
      </c>
      <c r="O459" cm="1">
        <f t="array" aca="1" ref="O459" ca="1">IF(AND(input4714[[#This Row],[Safe Part 1]],(MAX(ABS((INDIRECT(input4714[[#This Row],[range2]]))-(INDIRECT(input4714[[#This Row],[range1]])))))&lt;=3),1,0)</f>
        <v>0</v>
      </c>
    </row>
    <row r="460" spans="1:15" x14ac:dyDescent="0.35">
      <c r="A460">
        <v>61</v>
      </c>
      <c r="B460">
        <v>61</v>
      </c>
      <c r="C460">
        <v>62</v>
      </c>
      <c r="D460">
        <v>61</v>
      </c>
      <c r="E460">
        <v>61</v>
      </c>
      <c r="H460">
        <f>1</f>
        <v>1</v>
      </c>
      <c r="I460">
        <f>COUNTA(input4714[[#This Row],[Column1.1]:[Column1.7]])</f>
        <v>5</v>
      </c>
      <c r="J460" t="str">
        <f>ADDRESS(ROW(),input4714[[#This Row],[first col]]+1,4)&amp;":"&amp;ADDRESS(ROW(),input4714[[#This Row],[lastcol]],4)</f>
        <v>B460:E460</v>
      </c>
      <c r="K460" t="str">
        <f>ADDRESS(ROW(),input4714[[#This Row],[first col]],4)&amp;":"&amp;ADDRESS(ROW(),input4714[[#This Row],[lastcol]]-1,4)</f>
        <v>A460:D460</v>
      </c>
      <c r="L460" t="b" cm="1">
        <f t="array" aca="1" ref="L460" ca="1">SUMPRODUCT(--(INDIRECT(input4714[[#This Row],[range1]])&lt;INDIRECT(input4714[[#This Row],[range2]])))=COUNT(INDIRECT(input4714[[#This Row],[range1]]))</f>
        <v>0</v>
      </c>
      <c r="M460" t="b" cm="1">
        <f t="array" aca="1" ref="M460" ca="1">SUMPRODUCT(--(INDIRECT(input4714[[#This Row],[range1]])&gt;INDIRECT(input4714[[#This Row],[range2]])))=COUNT(INDIRECT(input4714[[#This Row],[range1]]))</f>
        <v>0</v>
      </c>
      <c r="N460" t="b">
        <f ca="1">IF(AND(NOT(input4714[[#This Row],[All DESC?]]),NOT(input4714[[#This Row],[All ASC?]])),FALSE(),TRUE())</f>
        <v>0</v>
      </c>
      <c r="O460" cm="1">
        <f t="array" aca="1" ref="O460" ca="1">IF(AND(input4714[[#This Row],[Safe Part 1]],(MAX(ABS((INDIRECT(input4714[[#This Row],[range2]]))-(INDIRECT(input4714[[#This Row],[range1]])))))&lt;=3),1,0)</f>
        <v>0</v>
      </c>
    </row>
    <row r="461" spans="1:15" x14ac:dyDescent="0.35">
      <c r="A461">
        <v>6</v>
      </c>
      <c r="B461">
        <v>9</v>
      </c>
      <c r="C461">
        <v>12</v>
      </c>
      <c r="D461">
        <v>10</v>
      </c>
      <c r="E461">
        <v>7</v>
      </c>
      <c r="F461">
        <v>3</v>
      </c>
      <c r="H461">
        <f>1</f>
        <v>1</v>
      </c>
      <c r="I461">
        <f>COUNTA(input4714[[#This Row],[Column1.1]:[Column1.7]])</f>
        <v>6</v>
      </c>
      <c r="J461" t="str">
        <f>ADDRESS(ROW(),input4714[[#This Row],[first col]]+1,4)&amp;":"&amp;ADDRESS(ROW(),input4714[[#This Row],[lastcol]],4)</f>
        <v>B461:F461</v>
      </c>
      <c r="K461" t="str">
        <f>ADDRESS(ROW(),input4714[[#This Row],[first col]],4)&amp;":"&amp;ADDRESS(ROW(),input4714[[#This Row],[lastcol]]-1,4)</f>
        <v>A461:E461</v>
      </c>
      <c r="L461" t="b" cm="1">
        <f t="array" aca="1" ref="L461" ca="1">SUMPRODUCT(--(INDIRECT(input4714[[#This Row],[range1]])&lt;INDIRECT(input4714[[#This Row],[range2]])))=COUNT(INDIRECT(input4714[[#This Row],[range1]]))</f>
        <v>0</v>
      </c>
      <c r="M461" t="b" cm="1">
        <f t="array" aca="1" ref="M461" ca="1">SUMPRODUCT(--(INDIRECT(input4714[[#This Row],[range1]])&gt;INDIRECT(input4714[[#This Row],[range2]])))=COUNT(INDIRECT(input4714[[#This Row],[range1]]))</f>
        <v>0</v>
      </c>
      <c r="N461" t="b">
        <f ca="1">IF(AND(NOT(input4714[[#This Row],[All DESC?]]),NOT(input4714[[#This Row],[All ASC?]])),FALSE(),TRUE())</f>
        <v>0</v>
      </c>
      <c r="O461" cm="1">
        <f t="array" aca="1" ref="O461" ca="1">IF(AND(input4714[[#This Row],[Safe Part 1]],(MAX(ABS((INDIRECT(input4714[[#This Row],[range2]]))-(INDIRECT(input4714[[#This Row],[range1]])))))&lt;=3),1,0)</f>
        <v>0</v>
      </c>
    </row>
    <row r="462" spans="1:15" x14ac:dyDescent="0.35">
      <c r="A462">
        <v>83</v>
      </c>
      <c r="B462">
        <v>81</v>
      </c>
      <c r="C462">
        <v>83</v>
      </c>
      <c r="D462">
        <v>81</v>
      </c>
      <c r="E462">
        <v>81</v>
      </c>
      <c r="H462">
        <f>1</f>
        <v>1</v>
      </c>
      <c r="I462">
        <f>COUNTA(input4714[[#This Row],[Column1.1]:[Column1.7]])</f>
        <v>5</v>
      </c>
      <c r="J462" t="str">
        <f>ADDRESS(ROW(),input4714[[#This Row],[first col]]+1,4)&amp;":"&amp;ADDRESS(ROW(),input4714[[#This Row],[lastcol]],4)</f>
        <v>B462:E462</v>
      </c>
      <c r="K462" t="str">
        <f>ADDRESS(ROW(),input4714[[#This Row],[first col]],4)&amp;":"&amp;ADDRESS(ROW(),input4714[[#This Row],[lastcol]]-1,4)</f>
        <v>A462:D462</v>
      </c>
      <c r="L462" t="b" cm="1">
        <f t="array" aca="1" ref="L462" ca="1">SUMPRODUCT(--(INDIRECT(input4714[[#This Row],[range1]])&lt;INDIRECT(input4714[[#This Row],[range2]])))=COUNT(INDIRECT(input4714[[#This Row],[range1]]))</f>
        <v>0</v>
      </c>
      <c r="M462" t="b" cm="1">
        <f t="array" aca="1" ref="M462" ca="1">SUMPRODUCT(--(INDIRECT(input4714[[#This Row],[range1]])&gt;INDIRECT(input4714[[#This Row],[range2]])))=COUNT(INDIRECT(input4714[[#This Row],[range1]]))</f>
        <v>0</v>
      </c>
      <c r="N462" t="b">
        <f ca="1">IF(AND(NOT(input4714[[#This Row],[All DESC?]]),NOT(input4714[[#This Row],[All ASC?]])),FALSE(),TRUE())</f>
        <v>0</v>
      </c>
      <c r="O462" cm="1">
        <f t="array" aca="1" ref="O462" ca="1">IF(AND(input4714[[#This Row],[Safe Part 1]],(MAX(ABS((INDIRECT(input4714[[#This Row],[range2]]))-(INDIRECT(input4714[[#This Row],[range1]])))))&lt;=3),1,0)</f>
        <v>0</v>
      </c>
    </row>
    <row r="463" spans="1:15" x14ac:dyDescent="0.35">
      <c r="A463">
        <v>98</v>
      </c>
      <c r="B463">
        <v>95</v>
      </c>
      <c r="C463">
        <v>98</v>
      </c>
      <c r="D463">
        <v>95</v>
      </c>
      <c r="E463">
        <v>92</v>
      </c>
      <c r="F463">
        <v>89</v>
      </c>
      <c r="G463">
        <v>87</v>
      </c>
      <c r="H463">
        <f>1</f>
        <v>1</v>
      </c>
      <c r="I463">
        <f>COUNTA(input4714[[#This Row],[Column1.1]:[Column1.7]])</f>
        <v>7</v>
      </c>
      <c r="J463" t="str">
        <f>ADDRESS(ROW(),input4714[[#This Row],[first col]]+1,4)&amp;":"&amp;ADDRESS(ROW(),input4714[[#This Row],[lastcol]],4)</f>
        <v>B463:G463</v>
      </c>
      <c r="K463" t="str">
        <f>ADDRESS(ROW(),input4714[[#This Row],[first col]],4)&amp;":"&amp;ADDRESS(ROW(),input4714[[#This Row],[lastcol]]-1,4)</f>
        <v>A463:F463</v>
      </c>
      <c r="L463" t="b" cm="1">
        <f t="array" aca="1" ref="L463" ca="1">SUMPRODUCT(--(INDIRECT(input4714[[#This Row],[range1]])&lt;INDIRECT(input4714[[#This Row],[range2]])))=COUNT(INDIRECT(input4714[[#This Row],[range1]]))</f>
        <v>0</v>
      </c>
      <c r="M463" t="b" cm="1">
        <f t="array" aca="1" ref="M463" ca="1">SUMPRODUCT(--(INDIRECT(input4714[[#This Row],[range1]])&gt;INDIRECT(input4714[[#This Row],[range2]])))=COUNT(INDIRECT(input4714[[#This Row],[range1]]))</f>
        <v>0</v>
      </c>
      <c r="N463" t="b">
        <f ca="1">IF(AND(NOT(input4714[[#This Row],[All DESC?]]),NOT(input4714[[#This Row],[All ASC?]])),FALSE(),TRUE())</f>
        <v>0</v>
      </c>
      <c r="O463" cm="1">
        <f t="array" aca="1" ref="O463" ca="1">IF(AND(input4714[[#This Row],[Safe Part 1]],(MAX(ABS((INDIRECT(input4714[[#This Row],[range2]]))-(INDIRECT(input4714[[#This Row],[range1]])))))&lt;=3),1,0)</f>
        <v>0</v>
      </c>
    </row>
    <row r="464" spans="1:15" x14ac:dyDescent="0.35">
      <c r="A464">
        <v>82</v>
      </c>
      <c r="B464">
        <v>85</v>
      </c>
      <c r="C464">
        <v>87</v>
      </c>
      <c r="D464">
        <v>89</v>
      </c>
      <c r="E464">
        <v>90</v>
      </c>
      <c r="F464">
        <v>94</v>
      </c>
      <c r="H464">
        <f>1</f>
        <v>1</v>
      </c>
      <c r="I464">
        <f>COUNTA(input4714[[#This Row],[Column1.1]:[Column1.7]])</f>
        <v>6</v>
      </c>
      <c r="J464" t="str">
        <f>ADDRESS(ROW(),input4714[[#This Row],[first col]]+1,4)&amp;":"&amp;ADDRESS(ROW(),input4714[[#This Row],[lastcol]],4)</f>
        <v>B464:F464</v>
      </c>
      <c r="K464" t="str">
        <f>ADDRESS(ROW(),input4714[[#This Row],[first col]],4)&amp;":"&amp;ADDRESS(ROW(),input4714[[#This Row],[lastcol]]-1,4)</f>
        <v>A464:E464</v>
      </c>
      <c r="L464" t="b" cm="1">
        <f t="array" aca="1" ref="L464" ca="1">SUMPRODUCT(--(INDIRECT(input4714[[#This Row],[range1]])&lt;INDIRECT(input4714[[#This Row],[range2]])))=COUNT(INDIRECT(input4714[[#This Row],[range1]]))</f>
        <v>0</v>
      </c>
      <c r="M464" t="b" cm="1">
        <f t="array" aca="1" ref="M464" ca="1">SUMPRODUCT(--(INDIRECT(input4714[[#This Row],[range1]])&gt;INDIRECT(input4714[[#This Row],[range2]])))=COUNT(INDIRECT(input4714[[#This Row],[range1]]))</f>
        <v>1</v>
      </c>
      <c r="N464" t="b">
        <f ca="1">IF(AND(NOT(input4714[[#This Row],[All DESC?]]),NOT(input4714[[#This Row],[All ASC?]])),FALSE(),TRUE())</f>
        <v>1</v>
      </c>
      <c r="O464" cm="1">
        <f t="array" aca="1" ref="O464" ca="1">IF(AND(input4714[[#This Row],[Safe Part 1]],(MAX(ABS((INDIRECT(input4714[[#This Row],[range2]]))-(INDIRECT(input4714[[#This Row],[range1]])))))&lt;=3),1,0)</f>
        <v>0</v>
      </c>
    </row>
    <row r="465" spans="1:15" x14ac:dyDescent="0.35">
      <c r="A465">
        <v>64</v>
      </c>
      <c r="B465">
        <v>68</v>
      </c>
      <c r="C465">
        <v>69</v>
      </c>
      <c r="D465">
        <v>70</v>
      </c>
      <c r="E465">
        <v>73</v>
      </c>
      <c r="F465">
        <v>75</v>
      </c>
      <c r="G465">
        <v>77</v>
      </c>
      <c r="H465">
        <f>1</f>
        <v>1</v>
      </c>
      <c r="I465">
        <f>COUNTA(input4714[[#This Row],[Column1.1]:[Column1.7]])</f>
        <v>7</v>
      </c>
      <c r="J465" t="str">
        <f>ADDRESS(ROW(),input4714[[#This Row],[first col]]+1,4)&amp;":"&amp;ADDRESS(ROW(),input4714[[#This Row],[lastcol]],4)</f>
        <v>B465:G465</v>
      </c>
      <c r="K465" t="str">
        <f>ADDRESS(ROW(),input4714[[#This Row],[first col]],4)&amp;":"&amp;ADDRESS(ROW(),input4714[[#This Row],[lastcol]]-1,4)</f>
        <v>A465:F465</v>
      </c>
      <c r="L465" t="b" cm="1">
        <f t="array" aca="1" ref="L465" ca="1">SUMPRODUCT(--(INDIRECT(input4714[[#This Row],[range1]])&lt;INDIRECT(input4714[[#This Row],[range2]])))=COUNT(INDIRECT(input4714[[#This Row],[range1]]))</f>
        <v>0</v>
      </c>
      <c r="M465" t="b" cm="1">
        <f t="array" aca="1" ref="M465" ca="1">SUMPRODUCT(--(INDIRECT(input4714[[#This Row],[range1]])&gt;INDIRECT(input4714[[#This Row],[range2]])))=COUNT(INDIRECT(input4714[[#This Row],[range1]]))</f>
        <v>1</v>
      </c>
      <c r="N465" t="b">
        <f ca="1">IF(AND(NOT(input4714[[#This Row],[All DESC?]]),NOT(input4714[[#This Row],[All ASC?]])),FALSE(),TRUE())</f>
        <v>1</v>
      </c>
      <c r="O465" cm="1">
        <f t="array" aca="1" ref="O465" ca="1">IF(AND(input4714[[#This Row],[Safe Part 1]],(MAX(ABS((INDIRECT(input4714[[#This Row],[range2]]))-(INDIRECT(input4714[[#This Row],[range1]])))))&lt;=3),1,0)</f>
        <v>0</v>
      </c>
    </row>
    <row r="466" spans="1:15" x14ac:dyDescent="0.35">
      <c r="A466">
        <v>68</v>
      </c>
      <c r="B466">
        <v>64</v>
      </c>
      <c r="C466">
        <v>63</v>
      </c>
      <c r="D466">
        <v>61</v>
      </c>
      <c r="E466">
        <v>59</v>
      </c>
      <c r="F466">
        <v>55</v>
      </c>
      <c r="G466">
        <v>52</v>
      </c>
      <c r="H466">
        <f>1</f>
        <v>1</v>
      </c>
      <c r="I466">
        <f>COUNTA(input4714[[#This Row],[Column1.1]:[Column1.7]])</f>
        <v>7</v>
      </c>
      <c r="J466" t="str">
        <f>ADDRESS(ROW(),input4714[[#This Row],[first col]]+1,4)&amp;":"&amp;ADDRESS(ROW(),input4714[[#This Row],[lastcol]],4)</f>
        <v>B466:G466</v>
      </c>
      <c r="K466" t="str">
        <f>ADDRESS(ROW(),input4714[[#This Row],[first col]],4)&amp;":"&amp;ADDRESS(ROW(),input4714[[#This Row],[lastcol]]-1,4)</f>
        <v>A466:F466</v>
      </c>
      <c r="L466" t="b" cm="1">
        <f t="array" aca="1" ref="L466" ca="1">SUMPRODUCT(--(INDIRECT(input4714[[#This Row],[range1]])&lt;INDIRECT(input4714[[#This Row],[range2]])))=COUNT(INDIRECT(input4714[[#This Row],[range1]]))</f>
        <v>1</v>
      </c>
      <c r="M466" t="b" cm="1">
        <f t="array" aca="1" ref="M466" ca="1">SUMPRODUCT(--(INDIRECT(input4714[[#This Row],[range1]])&gt;INDIRECT(input4714[[#This Row],[range2]])))=COUNT(INDIRECT(input4714[[#This Row],[range1]]))</f>
        <v>0</v>
      </c>
      <c r="N466" t="b">
        <f ca="1">IF(AND(NOT(input4714[[#This Row],[All DESC?]]),NOT(input4714[[#This Row],[All ASC?]])),FALSE(),TRUE())</f>
        <v>1</v>
      </c>
      <c r="O466" cm="1">
        <f t="array" aca="1" ref="O466" ca="1">IF(AND(input4714[[#This Row],[Safe Part 1]],(MAX(ABS((INDIRECT(input4714[[#This Row],[range2]]))-(INDIRECT(input4714[[#This Row],[range1]])))))&lt;=3),1,0)</f>
        <v>0</v>
      </c>
    </row>
    <row r="467" spans="1:15" x14ac:dyDescent="0.35">
      <c r="A467">
        <v>67</v>
      </c>
      <c r="B467">
        <v>71</v>
      </c>
      <c r="C467">
        <v>73</v>
      </c>
      <c r="D467">
        <v>76</v>
      </c>
      <c r="E467">
        <v>76</v>
      </c>
      <c r="H467">
        <f>1</f>
        <v>1</v>
      </c>
      <c r="I467">
        <f>COUNTA(input4714[[#This Row],[Column1.1]:[Column1.7]])</f>
        <v>5</v>
      </c>
      <c r="J467" t="str">
        <f>ADDRESS(ROW(),input4714[[#This Row],[first col]]+1,4)&amp;":"&amp;ADDRESS(ROW(),input4714[[#This Row],[lastcol]],4)</f>
        <v>B467:E467</v>
      </c>
      <c r="K467" t="str">
        <f>ADDRESS(ROW(),input4714[[#This Row],[first col]],4)&amp;":"&amp;ADDRESS(ROW(),input4714[[#This Row],[lastcol]]-1,4)</f>
        <v>A467:D467</v>
      </c>
      <c r="L467" t="b" cm="1">
        <f t="array" aca="1" ref="L467" ca="1">SUMPRODUCT(--(INDIRECT(input4714[[#This Row],[range1]])&lt;INDIRECT(input4714[[#This Row],[range2]])))=COUNT(INDIRECT(input4714[[#This Row],[range1]]))</f>
        <v>0</v>
      </c>
      <c r="M467" t="b" cm="1">
        <f t="array" aca="1" ref="M467" ca="1">SUMPRODUCT(--(INDIRECT(input4714[[#This Row],[range1]])&gt;INDIRECT(input4714[[#This Row],[range2]])))=COUNT(INDIRECT(input4714[[#This Row],[range1]]))</f>
        <v>0</v>
      </c>
      <c r="N467" t="b">
        <f ca="1">IF(AND(NOT(input4714[[#This Row],[All DESC?]]),NOT(input4714[[#This Row],[All ASC?]])),FALSE(),TRUE())</f>
        <v>0</v>
      </c>
      <c r="O467" cm="1">
        <f t="array" aca="1" ref="O467" ca="1">IF(AND(input4714[[#This Row],[Safe Part 1]],(MAX(ABS((INDIRECT(input4714[[#This Row],[range2]]))-(INDIRECT(input4714[[#This Row],[range1]])))))&lt;=3),1,0)</f>
        <v>0</v>
      </c>
    </row>
    <row r="468" spans="1:15" x14ac:dyDescent="0.35">
      <c r="A468">
        <v>64</v>
      </c>
      <c r="B468">
        <v>63</v>
      </c>
      <c r="C468">
        <v>59</v>
      </c>
      <c r="D468">
        <v>58</v>
      </c>
      <c r="E468">
        <v>61</v>
      </c>
      <c r="H468">
        <f>1</f>
        <v>1</v>
      </c>
      <c r="I468">
        <f>COUNTA(input4714[[#This Row],[Column1.1]:[Column1.7]])</f>
        <v>5</v>
      </c>
      <c r="J468" t="str">
        <f>ADDRESS(ROW(),input4714[[#This Row],[first col]]+1,4)&amp;":"&amp;ADDRESS(ROW(),input4714[[#This Row],[lastcol]],4)</f>
        <v>B468:E468</v>
      </c>
      <c r="K468" t="str">
        <f>ADDRESS(ROW(),input4714[[#This Row],[first col]],4)&amp;":"&amp;ADDRESS(ROW(),input4714[[#This Row],[lastcol]]-1,4)</f>
        <v>A468:D468</v>
      </c>
      <c r="L468" t="b" cm="1">
        <f t="array" aca="1" ref="L468" ca="1">SUMPRODUCT(--(INDIRECT(input4714[[#This Row],[range1]])&lt;INDIRECT(input4714[[#This Row],[range2]])))=COUNT(INDIRECT(input4714[[#This Row],[range1]]))</f>
        <v>0</v>
      </c>
      <c r="M468" t="b" cm="1">
        <f t="array" aca="1" ref="M468" ca="1">SUMPRODUCT(--(INDIRECT(input4714[[#This Row],[range1]])&gt;INDIRECT(input4714[[#This Row],[range2]])))=COUNT(INDIRECT(input4714[[#This Row],[range1]]))</f>
        <v>0</v>
      </c>
      <c r="N468" t="b">
        <f ca="1">IF(AND(NOT(input4714[[#This Row],[All DESC?]]),NOT(input4714[[#This Row],[All ASC?]])),FALSE(),TRUE())</f>
        <v>0</v>
      </c>
      <c r="O468" cm="1">
        <f t="array" aca="1" ref="O468" ca="1">IF(AND(input4714[[#This Row],[Safe Part 1]],(MAX(ABS((INDIRECT(input4714[[#This Row],[range2]]))-(INDIRECT(input4714[[#This Row],[range1]])))))&lt;=3),1,0)</f>
        <v>0</v>
      </c>
    </row>
    <row r="469" spans="1:15" x14ac:dyDescent="0.35">
      <c r="A469">
        <v>81</v>
      </c>
      <c r="B469">
        <v>80</v>
      </c>
      <c r="C469">
        <v>78</v>
      </c>
      <c r="D469">
        <v>76</v>
      </c>
      <c r="E469">
        <v>75</v>
      </c>
      <c r="F469">
        <v>71</v>
      </c>
      <c r="G469">
        <v>70</v>
      </c>
      <c r="H469">
        <f>1</f>
        <v>1</v>
      </c>
      <c r="I469">
        <f>COUNTA(input4714[[#This Row],[Column1.1]:[Column1.7]])</f>
        <v>7</v>
      </c>
      <c r="J469" t="str">
        <f>ADDRESS(ROW(),input4714[[#This Row],[first col]]+1,4)&amp;":"&amp;ADDRESS(ROW(),input4714[[#This Row],[lastcol]],4)</f>
        <v>B469:G469</v>
      </c>
      <c r="K469" t="str">
        <f>ADDRESS(ROW(),input4714[[#This Row],[first col]],4)&amp;":"&amp;ADDRESS(ROW(),input4714[[#This Row],[lastcol]]-1,4)</f>
        <v>A469:F469</v>
      </c>
      <c r="L469" t="b" cm="1">
        <f t="array" aca="1" ref="L469" ca="1">SUMPRODUCT(--(INDIRECT(input4714[[#This Row],[range1]])&lt;INDIRECT(input4714[[#This Row],[range2]])))=COUNT(INDIRECT(input4714[[#This Row],[range1]]))</f>
        <v>1</v>
      </c>
      <c r="M469" t="b" cm="1">
        <f t="array" aca="1" ref="M469" ca="1">SUMPRODUCT(--(INDIRECT(input4714[[#This Row],[range1]])&gt;INDIRECT(input4714[[#This Row],[range2]])))=COUNT(INDIRECT(input4714[[#This Row],[range1]]))</f>
        <v>0</v>
      </c>
      <c r="N469" t="b">
        <f ca="1">IF(AND(NOT(input4714[[#This Row],[All DESC?]]),NOT(input4714[[#This Row],[All ASC?]])),FALSE(),TRUE())</f>
        <v>1</v>
      </c>
      <c r="O469" cm="1">
        <f t="array" aca="1" ref="O469" ca="1">IF(AND(input4714[[#This Row],[Safe Part 1]],(MAX(ABS((INDIRECT(input4714[[#This Row],[range2]]))-(INDIRECT(input4714[[#This Row],[range1]])))))&lt;=3),1,0)</f>
        <v>0</v>
      </c>
    </row>
    <row r="470" spans="1:15" x14ac:dyDescent="0.35">
      <c r="A470">
        <v>38</v>
      </c>
      <c r="B470">
        <v>45</v>
      </c>
      <c r="C470">
        <v>48</v>
      </c>
      <c r="D470">
        <v>49</v>
      </c>
      <c r="E470">
        <v>52</v>
      </c>
      <c r="F470">
        <v>53</v>
      </c>
      <c r="G470">
        <v>54</v>
      </c>
      <c r="H470">
        <f>1</f>
        <v>1</v>
      </c>
      <c r="I470">
        <f>COUNTA(input4714[[#This Row],[Column1.1]:[Column1.7]])</f>
        <v>7</v>
      </c>
      <c r="J470" t="str">
        <f>ADDRESS(ROW(),input4714[[#This Row],[first col]]+1,4)&amp;":"&amp;ADDRESS(ROW(),input4714[[#This Row],[lastcol]],4)</f>
        <v>B470:G470</v>
      </c>
      <c r="K470" t="str">
        <f>ADDRESS(ROW(),input4714[[#This Row],[first col]],4)&amp;":"&amp;ADDRESS(ROW(),input4714[[#This Row],[lastcol]]-1,4)</f>
        <v>A470:F470</v>
      </c>
      <c r="L470" t="b" cm="1">
        <f t="array" aca="1" ref="L470" ca="1">SUMPRODUCT(--(INDIRECT(input4714[[#This Row],[range1]])&lt;INDIRECT(input4714[[#This Row],[range2]])))=COUNT(INDIRECT(input4714[[#This Row],[range1]]))</f>
        <v>0</v>
      </c>
      <c r="M470" t="b" cm="1">
        <f t="array" aca="1" ref="M470" ca="1">SUMPRODUCT(--(INDIRECT(input4714[[#This Row],[range1]])&gt;INDIRECT(input4714[[#This Row],[range2]])))=COUNT(INDIRECT(input4714[[#This Row],[range1]]))</f>
        <v>1</v>
      </c>
      <c r="N470" t="b">
        <f ca="1">IF(AND(NOT(input4714[[#This Row],[All DESC?]]),NOT(input4714[[#This Row],[All ASC?]])),FALSE(),TRUE())</f>
        <v>1</v>
      </c>
      <c r="O470" cm="1">
        <f t="array" aca="1" ref="O470" ca="1">IF(AND(input4714[[#This Row],[Safe Part 1]],(MAX(ABS((INDIRECT(input4714[[#This Row],[range2]]))-(INDIRECT(input4714[[#This Row],[range1]])))))&lt;=3),1,0)</f>
        <v>0</v>
      </c>
    </row>
    <row r="471" spans="1:15" x14ac:dyDescent="0.35">
      <c r="A471">
        <v>31</v>
      </c>
      <c r="B471">
        <v>32</v>
      </c>
      <c r="C471">
        <v>30</v>
      </c>
      <c r="D471">
        <v>33</v>
      </c>
      <c r="E471">
        <v>34</v>
      </c>
      <c r="F471">
        <v>37</v>
      </c>
      <c r="H471">
        <f>1</f>
        <v>1</v>
      </c>
      <c r="I471">
        <f>COUNTA(input4714[[#This Row],[Column1.1]:[Column1.7]])</f>
        <v>6</v>
      </c>
      <c r="J471" t="str">
        <f>ADDRESS(ROW(),input4714[[#This Row],[first col]]+1,4)&amp;":"&amp;ADDRESS(ROW(),input4714[[#This Row],[lastcol]],4)</f>
        <v>B471:F471</v>
      </c>
      <c r="K471" t="str">
        <f>ADDRESS(ROW(),input4714[[#This Row],[first col]],4)&amp;":"&amp;ADDRESS(ROW(),input4714[[#This Row],[lastcol]]-1,4)</f>
        <v>A471:E471</v>
      </c>
      <c r="L471" t="b" cm="1">
        <f t="array" aca="1" ref="L471" ca="1">SUMPRODUCT(--(INDIRECT(input4714[[#This Row],[range1]])&lt;INDIRECT(input4714[[#This Row],[range2]])))=COUNT(INDIRECT(input4714[[#This Row],[range1]]))</f>
        <v>0</v>
      </c>
      <c r="M471" t="b" cm="1">
        <f t="array" aca="1" ref="M471" ca="1">SUMPRODUCT(--(INDIRECT(input4714[[#This Row],[range1]])&gt;INDIRECT(input4714[[#This Row],[range2]])))=COUNT(INDIRECT(input4714[[#This Row],[range1]]))</f>
        <v>0</v>
      </c>
      <c r="N471" t="b">
        <f ca="1">IF(AND(NOT(input4714[[#This Row],[All DESC?]]),NOT(input4714[[#This Row],[All ASC?]])),FALSE(),TRUE())</f>
        <v>0</v>
      </c>
      <c r="O471" cm="1">
        <f t="array" aca="1" ref="O471" ca="1">IF(AND(input4714[[#This Row],[Safe Part 1]],(MAX(ABS((INDIRECT(input4714[[#This Row],[range2]]))-(INDIRECT(input4714[[#This Row],[range1]])))))&lt;=3),1,0)</f>
        <v>0</v>
      </c>
    </row>
    <row r="472" spans="1:15" x14ac:dyDescent="0.35">
      <c r="A472">
        <v>48</v>
      </c>
      <c r="B472">
        <v>48</v>
      </c>
      <c r="C472">
        <v>50</v>
      </c>
      <c r="D472">
        <v>47</v>
      </c>
      <c r="E472">
        <v>44</v>
      </c>
      <c r="F472">
        <v>43</v>
      </c>
      <c r="G472">
        <v>42</v>
      </c>
      <c r="H472">
        <f>1</f>
        <v>1</v>
      </c>
      <c r="I472">
        <f>COUNTA(input4714[[#This Row],[Column1.1]:[Column1.7]])</f>
        <v>7</v>
      </c>
      <c r="J472" t="str">
        <f>ADDRESS(ROW(),input4714[[#This Row],[first col]]+1,4)&amp;":"&amp;ADDRESS(ROW(),input4714[[#This Row],[lastcol]],4)</f>
        <v>B472:G472</v>
      </c>
      <c r="K472" t="str">
        <f>ADDRESS(ROW(),input4714[[#This Row],[first col]],4)&amp;":"&amp;ADDRESS(ROW(),input4714[[#This Row],[lastcol]]-1,4)</f>
        <v>A472:F472</v>
      </c>
      <c r="L472" t="b" cm="1">
        <f t="array" aca="1" ref="L472" ca="1">SUMPRODUCT(--(INDIRECT(input4714[[#This Row],[range1]])&lt;INDIRECT(input4714[[#This Row],[range2]])))=COUNT(INDIRECT(input4714[[#This Row],[range1]]))</f>
        <v>0</v>
      </c>
      <c r="M472" t="b" cm="1">
        <f t="array" aca="1" ref="M472" ca="1">SUMPRODUCT(--(INDIRECT(input4714[[#This Row],[range1]])&gt;INDIRECT(input4714[[#This Row],[range2]])))=COUNT(INDIRECT(input4714[[#This Row],[range1]]))</f>
        <v>0</v>
      </c>
      <c r="N472" t="b">
        <f ca="1">IF(AND(NOT(input4714[[#This Row],[All DESC?]]),NOT(input4714[[#This Row],[All ASC?]])),FALSE(),TRUE())</f>
        <v>0</v>
      </c>
      <c r="O472" cm="1">
        <f t="array" aca="1" ref="O472" ca="1">IF(AND(input4714[[#This Row],[Safe Part 1]],(MAX(ABS((INDIRECT(input4714[[#This Row],[range2]]))-(INDIRECT(input4714[[#This Row],[range1]])))))&lt;=3),1,0)</f>
        <v>0</v>
      </c>
    </row>
    <row r="473" spans="1:15" x14ac:dyDescent="0.35">
      <c r="A473">
        <v>24</v>
      </c>
      <c r="B473">
        <v>20</v>
      </c>
      <c r="C473">
        <v>18</v>
      </c>
      <c r="D473">
        <v>15</v>
      </c>
      <c r="E473">
        <v>15</v>
      </c>
      <c r="F473">
        <v>12</v>
      </c>
      <c r="G473">
        <v>7</v>
      </c>
      <c r="H473">
        <f>1</f>
        <v>1</v>
      </c>
      <c r="I473">
        <f>COUNTA(input4714[[#This Row],[Column1.1]:[Column1.7]])</f>
        <v>7</v>
      </c>
      <c r="J473" t="str">
        <f>ADDRESS(ROW(),input4714[[#This Row],[first col]]+1,4)&amp;":"&amp;ADDRESS(ROW(),input4714[[#This Row],[lastcol]],4)</f>
        <v>B473:G473</v>
      </c>
      <c r="K473" t="str">
        <f>ADDRESS(ROW(),input4714[[#This Row],[first col]],4)&amp;":"&amp;ADDRESS(ROW(),input4714[[#This Row],[lastcol]]-1,4)</f>
        <v>A473:F473</v>
      </c>
      <c r="L473" t="b" cm="1">
        <f t="array" aca="1" ref="L473" ca="1">SUMPRODUCT(--(INDIRECT(input4714[[#This Row],[range1]])&lt;INDIRECT(input4714[[#This Row],[range2]])))=COUNT(INDIRECT(input4714[[#This Row],[range1]]))</f>
        <v>0</v>
      </c>
      <c r="M473" t="b" cm="1">
        <f t="array" aca="1" ref="M473" ca="1">SUMPRODUCT(--(INDIRECT(input4714[[#This Row],[range1]])&gt;INDIRECT(input4714[[#This Row],[range2]])))=COUNT(INDIRECT(input4714[[#This Row],[range1]]))</f>
        <v>0</v>
      </c>
      <c r="N473" t="b">
        <f ca="1">IF(AND(NOT(input4714[[#This Row],[All DESC?]]),NOT(input4714[[#This Row],[All ASC?]])),FALSE(),TRUE())</f>
        <v>0</v>
      </c>
      <c r="O473" cm="1">
        <f t="array" aca="1" ref="O473" ca="1">IF(AND(input4714[[#This Row],[Safe Part 1]],(MAX(ABS((INDIRECT(input4714[[#This Row],[range2]]))-(INDIRECT(input4714[[#This Row],[range1]])))))&lt;=3),1,0)</f>
        <v>0</v>
      </c>
    </row>
    <row r="474" spans="1:15" x14ac:dyDescent="0.35">
      <c r="A474">
        <v>52</v>
      </c>
      <c r="B474">
        <v>47</v>
      </c>
      <c r="C474">
        <v>46</v>
      </c>
      <c r="D474">
        <v>46</v>
      </c>
      <c r="E474">
        <v>43</v>
      </c>
      <c r="F474">
        <v>41</v>
      </c>
      <c r="G474">
        <v>37</v>
      </c>
      <c r="H474">
        <f>1</f>
        <v>1</v>
      </c>
      <c r="I474">
        <f>COUNTA(input4714[[#This Row],[Column1.1]:[Column1.7]])</f>
        <v>7</v>
      </c>
      <c r="J474" t="str">
        <f>ADDRESS(ROW(),input4714[[#This Row],[first col]]+1,4)&amp;":"&amp;ADDRESS(ROW(),input4714[[#This Row],[lastcol]],4)</f>
        <v>B474:G474</v>
      </c>
      <c r="K474" t="str">
        <f>ADDRESS(ROW(),input4714[[#This Row],[first col]],4)&amp;":"&amp;ADDRESS(ROW(),input4714[[#This Row],[lastcol]]-1,4)</f>
        <v>A474:F474</v>
      </c>
      <c r="L474" t="b" cm="1">
        <f t="array" aca="1" ref="L474" ca="1">SUMPRODUCT(--(INDIRECT(input4714[[#This Row],[range1]])&lt;INDIRECT(input4714[[#This Row],[range2]])))=COUNT(INDIRECT(input4714[[#This Row],[range1]]))</f>
        <v>0</v>
      </c>
      <c r="M474" t="b" cm="1">
        <f t="array" aca="1" ref="M474" ca="1">SUMPRODUCT(--(INDIRECT(input4714[[#This Row],[range1]])&gt;INDIRECT(input4714[[#This Row],[range2]])))=COUNT(INDIRECT(input4714[[#This Row],[range1]]))</f>
        <v>0</v>
      </c>
      <c r="N474" t="b">
        <f ca="1">IF(AND(NOT(input4714[[#This Row],[All DESC?]]),NOT(input4714[[#This Row],[All ASC?]])),FALSE(),TRUE())</f>
        <v>0</v>
      </c>
      <c r="O474" cm="1">
        <f t="array" aca="1" ref="O474" ca="1">IF(AND(input4714[[#This Row],[Safe Part 1]],(MAX(ABS((INDIRECT(input4714[[#This Row],[range2]]))-(INDIRECT(input4714[[#This Row],[range1]])))))&lt;=3),1,0)</f>
        <v>0</v>
      </c>
    </row>
    <row r="475" spans="1:15" x14ac:dyDescent="0.35">
      <c r="A475">
        <v>57</v>
      </c>
      <c r="B475">
        <v>61</v>
      </c>
      <c r="C475">
        <v>68</v>
      </c>
      <c r="D475">
        <v>70</v>
      </c>
      <c r="E475">
        <v>67</v>
      </c>
      <c r="H475">
        <f>1</f>
        <v>1</v>
      </c>
      <c r="I475">
        <f>COUNTA(input4714[[#This Row],[Column1.1]:[Column1.7]])</f>
        <v>5</v>
      </c>
      <c r="J475" t="str">
        <f>ADDRESS(ROW(),input4714[[#This Row],[first col]]+1,4)&amp;":"&amp;ADDRESS(ROW(),input4714[[#This Row],[lastcol]],4)</f>
        <v>B475:E475</v>
      </c>
      <c r="K475" t="str">
        <f>ADDRESS(ROW(),input4714[[#This Row],[first col]],4)&amp;":"&amp;ADDRESS(ROW(),input4714[[#This Row],[lastcol]]-1,4)</f>
        <v>A475:D475</v>
      </c>
      <c r="L475" t="b" cm="1">
        <f t="array" aca="1" ref="L475" ca="1">SUMPRODUCT(--(INDIRECT(input4714[[#This Row],[range1]])&lt;INDIRECT(input4714[[#This Row],[range2]])))=COUNT(INDIRECT(input4714[[#This Row],[range1]]))</f>
        <v>0</v>
      </c>
      <c r="M475" t="b" cm="1">
        <f t="array" aca="1" ref="M475" ca="1">SUMPRODUCT(--(INDIRECT(input4714[[#This Row],[range1]])&gt;INDIRECT(input4714[[#This Row],[range2]])))=COUNT(INDIRECT(input4714[[#This Row],[range1]]))</f>
        <v>0</v>
      </c>
      <c r="N475" t="b">
        <f ca="1">IF(AND(NOT(input4714[[#This Row],[All DESC?]]),NOT(input4714[[#This Row],[All ASC?]])),FALSE(),TRUE())</f>
        <v>0</v>
      </c>
      <c r="O475" cm="1">
        <f t="array" aca="1" ref="O475" ca="1">IF(AND(input4714[[#This Row],[Safe Part 1]],(MAX(ABS((INDIRECT(input4714[[#This Row],[range2]]))-(INDIRECT(input4714[[#This Row],[range1]])))))&lt;=3),1,0)</f>
        <v>0</v>
      </c>
    </row>
    <row r="476" spans="1:15" x14ac:dyDescent="0.35">
      <c r="A476">
        <v>38</v>
      </c>
      <c r="B476">
        <v>40</v>
      </c>
      <c r="C476">
        <v>38</v>
      </c>
      <c r="D476">
        <v>37</v>
      </c>
      <c r="E476">
        <v>37</v>
      </c>
      <c r="F476">
        <v>37</v>
      </c>
      <c r="H476">
        <f>1</f>
        <v>1</v>
      </c>
      <c r="I476">
        <f>COUNTA(input4714[[#This Row],[Column1.1]:[Column1.7]])</f>
        <v>6</v>
      </c>
      <c r="J476" t="str">
        <f>ADDRESS(ROW(),input4714[[#This Row],[first col]]+1,4)&amp;":"&amp;ADDRESS(ROW(),input4714[[#This Row],[lastcol]],4)</f>
        <v>B476:F476</v>
      </c>
      <c r="K476" t="str">
        <f>ADDRESS(ROW(),input4714[[#This Row],[first col]],4)&amp;":"&amp;ADDRESS(ROW(),input4714[[#This Row],[lastcol]]-1,4)</f>
        <v>A476:E476</v>
      </c>
      <c r="L476" t="b" cm="1">
        <f t="array" aca="1" ref="L476" ca="1">SUMPRODUCT(--(INDIRECT(input4714[[#This Row],[range1]])&lt;INDIRECT(input4714[[#This Row],[range2]])))=COUNT(INDIRECT(input4714[[#This Row],[range1]]))</f>
        <v>0</v>
      </c>
      <c r="M476" t="b" cm="1">
        <f t="array" aca="1" ref="M476" ca="1">SUMPRODUCT(--(INDIRECT(input4714[[#This Row],[range1]])&gt;INDIRECT(input4714[[#This Row],[range2]])))=COUNT(INDIRECT(input4714[[#This Row],[range1]]))</f>
        <v>0</v>
      </c>
      <c r="N476" t="b">
        <f ca="1">IF(AND(NOT(input4714[[#This Row],[All DESC?]]),NOT(input4714[[#This Row],[All ASC?]])),FALSE(),TRUE())</f>
        <v>0</v>
      </c>
      <c r="O476" cm="1">
        <f t="array" aca="1" ref="O476" ca="1">IF(AND(input4714[[#This Row],[Safe Part 1]],(MAX(ABS((INDIRECT(input4714[[#This Row],[range2]]))-(INDIRECT(input4714[[#This Row],[range1]])))))&lt;=3),1,0)</f>
        <v>0</v>
      </c>
    </row>
    <row r="477" spans="1:15" x14ac:dyDescent="0.35">
      <c r="A477">
        <v>60</v>
      </c>
      <c r="B477">
        <v>53</v>
      </c>
      <c r="C477">
        <v>51</v>
      </c>
      <c r="D477">
        <v>50</v>
      </c>
      <c r="E477">
        <v>48</v>
      </c>
      <c r="F477">
        <v>44</v>
      </c>
      <c r="G477">
        <v>42</v>
      </c>
      <c r="H477">
        <f>1</f>
        <v>1</v>
      </c>
      <c r="I477">
        <f>COUNTA(input4714[[#This Row],[Column1.1]:[Column1.7]])</f>
        <v>7</v>
      </c>
      <c r="J477" t="str">
        <f>ADDRESS(ROW(),input4714[[#This Row],[first col]]+1,4)&amp;":"&amp;ADDRESS(ROW(),input4714[[#This Row],[lastcol]],4)</f>
        <v>B477:G477</v>
      </c>
      <c r="K477" t="str">
        <f>ADDRESS(ROW(),input4714[[#This Row],[first col]],4)&amp;":"&amp;ADDRESS(ROW(),input4714[[#This Row],[lastcol]]-1,4)</f>
        <v>A477:F477</v>
      </c>
      <c r="L477" t="b" cm="1">
        <f t="array" aca="1" ref="L477" ca="1">SUMPRODUCT(--(INDIRECT(input4714[[#This Row],[range1]])&lt;INDIRECT(input4714[[#This Row],[range2]])))=COUNT(INDIRECT(input4714[[#This Row],[range1]]))</f>
        <v>1</v>
      </c>
      <c r="M477" t="b" cm="1">
        <f t="array" aca="1" ref="M477" ca="1">SUMPRODUCT(--(INDIRECT(input4714[[#This Row],[range1]])&gt;INDIRECT(input4714[[#This Row],[range2]])))=COUNT(INDIRECT(input4714[[#This Row],[range1]]))</f>
        <v>0</v>
      </c>
      <c r="N477" t="b">
        <f ca="1">IF(AND(NOT(input4714[[#This Row],[All DESC?]]),NOT(input4714[[#This Row],[All ASC?]])),FALSE(),TRUE())</f>
        <v>1</v>
      </c>
      <c r="O477" cm="1">
        <f t="array" aca="1" ref="O477" ca="1">IF(AND(input4714[[#This Row],[Safe Part 1]],(MAX(ABS((INDIRECT(input4714[[#This Row],[range2]]))-(INDIRECT(input4714[[#This Row],[range1]])))))&lt;=3),1,0)</f>
        <v>0</v>
      </c>
    </row>
    <row r="478" spans="1:15" x14ac:dyDescent="0.35">
      <c r="A478">
        <v>69</v>
      </c>
      <c r="B478">
        <v>67</v>
      </c>
      <c r="C478">
        <v>64</v>
      </c>
      <c r="D478">
        <v>64</v>
      </c>
      <c r="E478">
        <v>63</v>
      </c>
      <c r="F478">
        <v>59</v>
      </c>
      <c r="H478">
        <f>1</f>
        <v>1</v>
      </c>
      <c r="I478">
        <f>COUNTA(input4714[[#This Row],[Column1.1]:[Column1.7]])</f>
        <v>6</v>
      </c>
      <c r="J478" t="str">
        <f>ADDRESS(ROW(),input4714[[#This Row],[first col]]+1,4)&amp;":"&amp;ADDRESS(ROW(),input4714[[#This Row],[lastcol]],4)</f>
        <v>B478:F478</v>
      </c>
      <c r="K478" t="str">
        <f>ADDRESS(ROW(),input4714[[#This Row],[first col]],4)&amp;":"&amp;ADDRESS(ROW(),input4714[[#This Row],[lastcol]]-1,4)</f>
        <v>A478:E478</v>
      </c>
      <c r="L478" t="b" cm="1">
        <f t="array" aca="1" ref="L478" ca="1">SUMPRODUCT(--(INDIRECT(input4714[[#This Row],[range1]])&lt;INDIRECT(input4714[[#This Row],[range2]])))=COUNT(INDIRECT(input4714[[#This Row],[range1]]))</f>
        <v>0</v>
      </c>
      <c r="M478" t="b" cm="1">
        <f t="array" aca="1" ref="M478" ca="1">SUMPRODUCT(--(INDIRECT(input4714[[#This Row],[range1]])&gt;INDIRECT(input4714[[#This Row],[range2]])))=COUNT(INDIRECT(input4714[[#This Row],[range1]]))</f>
        <v>0</v>
      </c>
      <c r="N478" t="b">
        <f ca="1">IF(AND(NOT(input4714[[#This Row],[All DESC?]]),NOT(input4714[[#This Row],[All ASC?]])),FALSE(),TRUE())</f>
        <v>0</v>
      </c>
      <c r="O478" cm="1">
        <f t="array" aca="1" ref="O478" ca="1">IF(AND(input4714[[#This Row],[Safe Part 1]],(MAX(ABS((INDIRECT(input4714[[#This Row],[range2]]))-(INDIRECT(input4714[[#This Row],[range1]])))))&lt;=3),1,0)</f>
        <v>0</v>
      </c>
    </row>
    <row r="479" spans="1:15" x14ac:dyDescent="0.35">
      <c r="A479">
        <v>59</v>
      </c>
      <c r="B479">
        <v>58</v>
      </c>
      <c r="C479">
        <v>57</v>
      </c>
      <c r="D479">
        <v>55</v>
      </c>
      <c r="E479">
        <v>52</v>
      </c>
      <c r="H479">
        <f>1</f>
        <v>1</v>
      </c>
      <c r="I479">
        <f>COUNTA(input4714[[#This Row],[Column1.1]:[Column1.7]])</f>
        <v>5</v>
      </c>
      <c r="J479" t="str">
        <f>ADDRESS(ROW(),input4714[[#This Row],[first col]]+1,4)&amp;":"&amp;ADDRESS(ROW(),input4714[[#This Row],[lastcol]],4)</f>
        <v>B479:E479</v>
      </c>
      <c r="K479" t="str">
        <f>ADDRESS(ROW(),input4714[[#This Row],[first col]],4)&amp;":"&amp;ADDRESS(ROW(),input4714[[#This Row],[lastcol]]-1,4)</f>
        <v>A479:D479</v>
      </c>
      <c r="L479" t="b" cm="1">
        <f t="array" aca="1" ref="L479" ca="1">SUMPRODUCT(--(INDIRECT(input4714[[#This Row],[range1]])&lt;INDIRECT(input4714[[#This Row],[range2]])))=COUNT(INDIRECT(input4714[[#This Row],[range1]]))</f>
        <v>1</v>
      </c>
      <c r="M479" t="b" cm="1">
        <f t="array" aca="1" ref="M479" ca="1">SUMPRODUCT(--(INDIRECT(input4714[[#This Row],[range1]])&gt;INDIRECT(input4714[[#This Row],[range2]])))=COUNT(INDIRECT(input4714[[#This Row],[range1]]))</f>
        <v>0</v>
      </c>
      <c r="N479" t="b">
        <f ca="1">IF(AND(NOT(input4714[[#This Row],[All DESC?]]),NOT(input4714[[#This Row],[All ASC?]])),FALSE(),TRUE())</f>
        <v>1</v>
      </c>
      <c r="O479" cm="1">
        <f t="array" aca="1" ref="O479" ca="1">IF(AND(input4714[[#This Row],[Safe Part 1]],(MAX(ABS((INDIRECT(input4714[[#This Row],[range2]]))-(INDIRECT(input4714[[#This Row],[range1]])))))&lt;=3),1,0)</f>
        <v>1</v>
      </c>
    </row>
    <row r="480" spans="1:15" x14ac:dyDescent="0.35">
      <c r="A480">
        <v>29</v>
      </c>
      <c r="B480">
        <v>30</v>
      </c>
      <c r="C480">
        <v>32</v>
      </c>
      <c r="D480">
        <v>33</v>
      </c>
      <c r="E480">
        <v>35</v>
      </c>
      <c r="F480">
        <v>38</v>
      </c>
      <c r="H480">
        <f>1</f>
        <v>1</v>
      </c>
      <c r="I480">
        <f>COUNTA(input4714[[#This Row],[Column1.1]:[Column1.7]])</f>
        <v>6</v>
      </c>
      <c r="J480" t="str">
        <f>ADDRESS(ROW(),input4714[[#This Row],[first col]]+1,4)&amp;":"&amp;ADDRESS(ROW(),input4714[[#This Row],[lastcol]],4)</f>
        <v>B480:F480</v>
      </c>
      <c r="K480" t="str">
        <f>ADDRESS(ROW(),input4714[[#This Row],[first col]],4)&amp;":"&amp;ADDRESS(ROW(),input4714[[#This Row],[lastcol]]-1,4)</f>
        <v>A480:E480</v>
      </c>
      <c r="L480" t="b" cm="1">
        <f t="array" aca="1" ref="L480" ca="1">SUMPRODUCT(--(INDIRECT(input4714[[#This Row],[range1]])&lt;INDIRECT(input4714[[#This Row],[range2]])))=COUNT(INDIRECT(input4714[[#This Row],[range1]]))</f>
        <v>0</v>
      </c>
      <c r="M480" t="b" cm="1">
        <f t="array" aca="1" ref="M480" ca="1">SUMPRODUCT(--(INDIRECT(input4714[[#This Row],[range1]])&gt;INDIRECT(input4714[[#This Row],[range2]])))=COUNT(INDIRECT(input4714[[#This Row],[range1]]))</f>
        <v>1</v>
      </c>
      <c r="N480" t="b">
        <f ca="1">IF(AND(NOT(input4714[[#This Row],[All DESC?]]),NOT(input4714[[#This Row],[All ASC?]])),FALSE(),TRUE())</f>
        <v>1</v>
      </c>
      <c r="O480" cm="1">
        <f t="array" aca="1" ref="O480" ca="1">IF(AND(input4714[[#This Row],[Safe Part 1]],(MAX(ABS((INDIRECT(input4714[[#This Row],[range2]]))-(INDIRECT(input4714[[#This Row],[range1]])))))&lt;=3),1,0)</f>
        <v>1</v>
      </c>
    </row>
    <row r="481" spans="1:15" x14ac:dyDescent="0.35">
      <c r="A481">
        <v>41</v>
      </c>
      <c r="B481">
        <v>42</v>
      </c>
      <c r="C481">
        <v>44</v>
      </c>
      <c r="D481">
        <v>46</v>
      </c>
      <c r="E481">
        <v>47</v>
      </c>
      <c r="H481">
        <f>1</f>
        <v>1</v>
      </c>
      <c r="I481">
        <f>COUNTA(input4714[[#This Row],[Column1.1]:[Column1.7]])</f>
        <v>5</v>
      </c>
      <c r="J481" t="str">
        <f>ADDRESS(ROW(),input4714[[#This Row],[first col]]+1,4)&amp;":"&amp;ADDRESS(ROW(),input4714[[#This Row],[lastcol]],4)</f>
        <v>B481:E481</v>
      </c>
      <c r="K481" t="str">
        <f>ADDRESS(ROW(),input4714[[#This Row],[first col]],4)&amp;":"&amp;ADDRESS(ROW(),input4714[[#This Row],[lastcol]]-1,4)</f>
        <v>A481:D481</v>
      </c>
      <c r="L481" t="b" cm="1">
        <f t="array" aca="1" ref="L481" ca="1">SUMPRODUCT(--(INDIRECT(input4714[[#This Row],[range1]])&lt;INDIRECT(input4714[[#This Row],[range2]])))=COUNT(INDIRECT(input4714[[#This Row],[range1]]))</f>
        <v>0</v>
      </c>
      <c r="M481" t="b" cm="1">
        <f t="array" aca="1" ref="M481" ca="1">SUMPRODUCT(--(INDIRECT(input4714[[#This Row],[range1]])&gt;INDIRECT(input4714[[#This Row],[range2]])))=COUNT(INDIRECT(input4714[[#This Row],[range1]]))</f>
        <v>1</v>
      </c>
      <c r="N481" t="b">
        <f ca="1">IF(AND(NOT(input4714[[#This Row],[All DESC?]]),NOT(input4714[[#This Row],[All ASC?]])),FALSE(),TRUE())</f>
        <v>1</v>
      </c>
      <c r="O481" cm="1">
        <f t="array" aca="1" ref="O481" ca="1">IF(AND(input4714[[#This Row],[Safe Part 1]],(MAX(ABS((INDIRECT(input4714[[#This Row],[range2]]))-(INDIRECT(input4714[[#This Row],[range1]])))))&lt;=3),1,0)</f>
        <v>1</v>
      </c>
    </row>
    <row r="482" spans="1:15" x14ac:dyDescent="0.35">
      <c r="A482">
        <v>54</v>
      </c>
      <c r="B482">
        <v>57</v>
      </c>
      <c r="C482">
        <v>58</v>
      </c>
      <c r="D482">
        <v>59</v>
      </c>
      <c r="E482">
        <v>60</v>
      </c>
      <c r="F482">
        <v>62</v>
      </c>
      <c r="G482">
        <v>65</v>
      </c>
      <c r="H482">
        <f>1</f>
        <v>1</v>
      </c>
      <c r="I482">
        <f>COUNTA(input4714[[#This Row],[Column1.1]:[Column1.7]])</f>
        <v>7</v>
      </c>
      <c r="J482" t="str">
        <f>ADDRESS(ROW(),input4714[[#This Row],[first col]]+1,4)&amp;":"&amp;ADDRESS(ROW(),input4714[[#This Row],[lastcol]],4)</f>
        <v>B482:G482</v>
      </c>
      <c r="K482" t="str">
        <f>ADDRESS(ROW(),input4714[[#This Row],[first col]],4)&amp;":"&amp;ADDRESS(ROW(),input4714[[#This Row],[lastcol]]-1,4)</f>
        <v>A482:F482</v>
      </c>
      <c r="L482" t="b" cm="1">
        <f t="array" aca="1" ref="L482" ca="1">SUMPRODUCT(--(INDIRECT(input4714[[#This Row],[range1]])&lt;INDIRECT(input4714[[#This Row],[range2]])))=COUNT(INDIRECT(input4714[[#This Row],[range1]]))</f>
        <v>0</v>
      </c>
      <c r="M482" t="b" cm="1">
        <f t="array" aca="1" ref="M482" ca="1">SUMPRODUCT(--(INDIRECT(input4714[[#This Row],[range1]])&gt;INDIRECT(input4714[[#This Row],[range2]])))=COUNT(INDIRECT(input4714[[#This Row],[range1]]))</f>
        <v>1</v>
      </c>
      <c r="N482" t="b">
        <f ca="1">IF(AND(NOT(input4714[[#This Row],[All DESC?]]),NOT(input4714[[#This Row],[All ASC?]])),FALSE(),TRUE())</f>
        <v>1</v>
      </c>
      <c r="O482" cm="1">
        <f t="array" aca="1" ref="O482" ca="1">IF(AND(input4714[[#This Row],[Safe Part 1]],(MAX(ABS((INDIRECT(input4714[[#This Row],[range2]]))-(INDIRECT(input4714[[#This Row],[range1]])))))&lt;=3),1,0)</f>
        <v>1</v>
      </c>
    </row>
    <row r="483" spans="1:15" x14ac:dyDescent="0.35">
      <c r="A483">
        <v>26</v>
      </c>
      <c r="B483">
        <v>27</v>
      </c>
      <c r="C483">
        <v>28</v>
      </c>
      <c r="D483">
        <v>31</v>
      </c>
      <c r="E483">
        <v>33</v>
      </c>
      <c r="F483">
        <v>34</v>
      </c>
      <c r="G483">
        <v>36</v>
      </c>
      <c r="H483">
        <f>1</f>
        <v>1</v>
      </c>
      <c r="I483">
        <f>COUNTA(input4714[[#This Row],[Column1.1]:[Column1.7]])</f>
        <v>7</v>
      </c>
      <c r="J483" t="str">
        <f>ADDRESS(ROW(),input4714[[#This Row],[first col]]+1,4)&amp;":"&amp;ADDRESS(ROW(),input4714[[#This Row],[lastcol]],4)</f>
        <v>B483:G483</v>
      </c>
      <c r="K483" t="str">
        <f>ADDRESS(ROW(),input4714[[#This Row],[first col]],4)&amp;":"&amp;ADDRESS(ROW(),input4714[[#This Row],[lastcol]]-1,4)</f>
        <v>A483:F483</v>
      </c>
      <c r="L483" t="b" cm="1">
        <f t="array" aca="1" ref="L483" ca="1">SUMPRODUCT(--(INDIRECT(input4714[[#This Row],[range1]])&lt;INDIRECT(input4714[[#This Row],[range2]])))=COUNT(INDIRECT(input4714[[#This Row],[range1]]))</f>
        <v>0</v>
      </c>
      <c r="M483" t="b" cm="1">
        <f t="array" aca="1" ref="M483" ca="1">SUMPRODUCT(--(INDIRECT(input4714[[#This Row],[range1]])&gt;INDIRECT(input4714[[#This Row],[range2]])))=COUNT(INDIRECT(input4714[[#This Row],[range1]]))</f>
        <v>1</v>
      </c>
      <c r="N483" t="b">
        <f ca="1">IF(AND(NOT(input4714[[#This Row],[All DESC?]]),NOT(input4714[[#This Row],[All ASC?]])),FALSE(),TRUE())</f>
        <v>1</v>
      </c>
      <c r="O483" cm="1">
        <f t="array" aca="1" ref="O483" ca="1">IF(AND(input4714[[#This Row],[Safe Part 1]],(MAX(ABS((INDIRECT(input4714[[#This Row],[range2]]))-(INDIRECT(input4714[[#This Row],[range1]])))))&lt;=3),1,0)</f>
        <v>1</v>
      </c>
    </row>
    <row r="484" spans="1:15" x14ac:dyDescent="0.35">
      <c r="A484">
        <v>34</v>
      </c>
      <c r="B484">
        <v>31</v>
      </c>
      <c r="C484">
        <v>30</v>
      </c>
      <c r="D484">
        <v>29</v>
      </c>
      <c r="E484">
        <v>28</v>
      </c>
      <c r="F484">
        <v>27</v>
      </c>
      <c r="H484">
        <f>1</f>
        <v>1</v>
      </c>
      <c r="I484">
        <f>COUNTA(input4714[[#This Row],[Column1.1]:[Column1.7]])</f>
        <v>6</v>
      </c>
      <c r="J484" t="str">
        <f>ADDRESS(ROW(),input4714[[#This Row],[first col]]+1,4)&amp;":"&amp;ADDRESS(ROW(),input4714[[#This Row],[lastcol]],4)</f>
        <v>B484:F484</v>
      </c>
      <c r="K484" t="str">
        <f>ADDRESS(ROW(),input4714[[#This Row],[first col]],4)&amp;":"&amp;ADDRESS(ROW(),input4714[[#This Row],[lastcol]]-1,4)</f>
        <v>A484:E484</v>
      </c>
      <c r="L484" t="b" cm="1">
        <f t="array" aca="1" ref="L484" ca="1">SUMPRODUCT(--(INDIRECT(input4714[[#This Row],[range1]])&lt;INDIRECT(input4714[[#This Row],[range2]])))=COUNT(INDIRECT(input4714[[#This Row],[range1]]))</f>
        <v>1</v>
      </c>
      <c r="M484" t="b" cm="1">
        <f t="array" aca="1" ref="M484" ca="1">SUMPRODUCT(--(INDIRECT(input4714[[#This Row],[range1]])&gt;INDIRECT(input4714[[#This Row],[range2]])))=COUNT(INDIRECT(input4714[[#This Row],[range1]]))</f>
        <v>0</v>
      </c>
      <c r="N484" t="b">
        <f ca="1">IF(AND(NOT(input4714[[#This Row],[All DESC?]]),NOT(input4714[[#This Row],[All ASC?]])),FALSE(),TRUE())</f>
        <v>1</v>
      </c>
      <c r="O484" cm="1">
        <f t="array" aca="1" ref="O484" ca="1">IF(AND(input4714[[#This Row],[Safe Part 1]],(MAX(ABS((INDIRECT(input4714[[#This Row],[range2]]))-(INDIRECT(input4714[[#This Row],[range1]])))))&lt;=3),1,0)</f>
        <v>1</v>
      </c>
    </row>
    <row r="485" spans="1:15" x14ac:dyDescent="0.35">
      <c r="A485">
        <v>29</v>
      </c>
      <c r="B485">
        <v>30</v>
      </c>
      <c r="C485">
        <v>32</v>
      </c>
      <c r="D485">
        <v>34</v>
      </c>
      <c r="E485">
        <v>37</v>
      </c>
      <c r="H485">
        <f>1</f>
        <v>1</v>
      </c>
      <c r="I485">
        <f>COUNTA(input4714[[#This Row],[Column1.1]:[Column1.7]])</f>
        <v>5</v>
      </c>
      <c r="J485" t="str">
        <f>ADDRESS(ROW(),input4714[[#This Row],[first col]]+1,4)&amp;":"&amp;ADDRESS(ROW(),input4714[[#This Row],[lastcol]],4)</f>
        <v>B485:E485</v>
      </c>
      <c r="K485" t="str">
        <f>ADDRESS(ROW(),input4714[[#This Row],[first col]],4)&amp;":"&amp;ADDRESS(ROW(),input4714[[#This Row],[lastcol]]-1,4)</f>
        <v>A485:D485</v>
      </c>
      <c r="L485" t="b" cm="1">
        <f t="array" aca="1" ref="L485" ca="1">SUMPRODUCT(--(INDIRECT(input4714[[#This Row],[range1]])&lt;INDIRECT(input4714[[#This Row],[range2]])))=COUNT(INDIRECT(input4714[[#This Row],[range1]]))</f>
        <v>0</v>
      </c>
      <c r="M485" t="b" cm="1">
        <f t="array" aca="1" ref="M485" ca="1">SUMPRODUCT(--(INDIRECT(input4714[[#This Row],[range1]])&gt;INDIRECT(input4714[[#This Row],[range2]])))=COUNT(INDIRECT(input4714[[#This Row],[range1]]))</f>
        <v>1</v>
      </c>
      <c r="N485" t="b">
        <f ca="1">IF(AND(NOT(input4714[[#This Row],[All DESC?]]),NOT(input4714[[#This Row],[All ASC?]])),FALSE(),TRUE())</f>
        <v>1</v>
      </c>
      <c r="O485" cm="1">
        <f t="array" aca="1" ref="O485" ca="1">IF(AND(input4714[[#This Row],[Safe Part 1]],(MAX(ABS((INDIRECT(input4714[[#This Row],[range2]]))-(INDIRECT(input4714[[#This Row],[range1]])))))&lt;=3),1,0)</f>
        <v>1</v>
      </c>
    </row>
    <row r="486" spans="1:15" x14ac:dyDescent="0.35">
      <c r="A486">
        <v>52</v>
      </c>
      <c r="B486">
        <v>53</v>
      </c>
      <c r="C486">
        <v>55</v>
      </c>
      <c r="D486">
        <v>58</v>
      </c>
      <c r="E486">
        <v>61</v>
      </c>
      <c r="F486">
        <v>64</v>
      </c>
      <c r="G486">
        <v>65</v>
      </c>
      <c r="H486">
        <f>1</f>
        <v>1</v>
      </c>
      <c r="I486">
        <f>COUNTA(input4714[[#This Row],[Column1.1]:[Column1.7]])</f>
        <v>7</v>
      </c>
      <c r="J486" t="str">
        <f>ADDRESS(ROW(),input4714[[#This Row],[first col]]+1,4)&amp;":"&amp;ADDRESS(ROW(),input4714[[#This Row],[lastcol]],4)</f>
        <v>B486:G486</v>
      </c>
      <c r="K486" t="str">
        <f>ADDRESS(ROW(),input4714[[#This Row],[first col]],4)&amp;":"&amp;ADDRESS(ROW(),input4714[[#This Row],[lastcol]]-1,4)</f>
        <v>A486:F486</v>
      </c>
      <c r="L486" t="b" cm="1">
        <f t="array" aca="1" ref="L486" ca="1">SUMPRODUCT(--(INDIRECT(input4714[[#This Row],[range1]])&lt;INDIRECT(input4714[[#This Row],[range2]])))=COUNT(INDIRECT(input4714[[#This Row],[range1]]))</f>
        <v>0</v>
      </c>
      <c r="M486" t="b" cm="1">
        <f t="array" aca="1" ref="M486" ca="1">SUMPRODUCT(--(INDIRECT(input4714[[#This Row],[range1]])&gt;INDIRECT(input4714[[#This Row],[range2]])))=COUNT(INDIRECT(input4714[[#This Row],[range1]]))</f>
        <v>1</v>
      </c>
      <c r="N486" t="b">
        <f ca="1">IF(AND(NOT(input4714[[#This Row],[All DESC?]]),NOT(input4714[[#This Row],[All ASC?]])),FALSE(),TRUE())</f>
        <v>1</v>
      </c>
      <c r="O486" cm="1">
        <f t="array" aca="1" ref="O486" ca="1">IF(AND(input4714[[#This Row],[Safe Part 1]],(MAX(ABS((INDIRECT(input4714[[#This Row],[range2]]))-(INDIRECT(input4714[[#This Row],[range1]])))))&lt;=3),1,0)</f>
        <v>1</v>
      </c>
    </row>
    <row r="487" spans="1:15" x14ac:dyDescent="0.35">
      <c r="A487">
        <v>31</v>
      </c>
      <c r="B487">
        <v>32</v>
      </c>
      <c r="C487">
        <v>35</v>
      </c>
      <c r="D487">
        <v>36</v>
      </c>
      <c r="E487">
        <v>37</v>
      </c>
      <c r="F487">
        <v>38</v>
      </c>
      <c r="G487">
        <v>39</v>
      </c>
      <c r="H487">
        <f>1</f>
        <v>1</v>
      </c>
      <c r="I487">
        <f>COUNTA(input4714[[#This Row],[Column1.1]:[Column1.7]])</f>
        <v>7</v>
      </c>
      <c r="J487" t="str">
        <f>ADDRESS(ROW(),input4714[[#This Row],[first col]]+1,4)&amp;":"&amp;ADDRESS(ROW(),input4714[[#This Row],[lastcol]],4)</f>
        <v>B487:G487</v>
      </c>
      <c r="K487" t="str">
        <f>ADDRESS(ROW(),input4714[[#This Row],[first col]],4)&amp;":"&amp;ADDRESS(ROW(),input4714[[#This Row],[lastcol]]-1,4)</f>
        <v>A487:F487</v>
      </c>
      <c r="L487" t="b" cm="1">
        <f t="array" aca="1" ref="L487" ca="1">SUMPRODUCT(--(INDIRECT(input4714[[#This Row],[range1]])&lt;INDIRECT(input4714[[#This Row],[range2]])))=COUNT(INDIRECT(input4714[[#This Row],[range1]]))</f>
        <v>0</v>
      </c>
      <c r="M487" t="b" cm="1">
        <f t="array" aca="1" ref="M487" ca="1">SUMPRODUCT(--(INDIRECT(input4714[[#This Row],[range1]])&gt;INDIRECT(input4714[[#This Row],[range2]])))=COUNT(INDIRECT(input4714[[#This Row],[range1]]))</f>
        <v>1</v>
      </c>
      <c r="N487" t="b">
        <f ca="1">IF(AND(NOT(input4714[[#This Row],[All DESC?]]),NOT(input4714[[#This Row],[All ASC?]])),FALSE(),TRUE())</f>
        <v>1</v>
      </c>
      <c r="O487" cm="1">
        <f t="array" aca="1" ref="O487" ca="1">IF(AND(input4714[[#This Row],[Safe Part 1]],(MAX(ABS((INDIRECT(input4714[[#This Row],[range2]]))-(INDIRECT(input4714[[#This Row],[range1]])))))&lt;=3),1,0)</f>
        <v>1</v>
      </c>
    </row>
    <row r="488" spans="1:15" x14ac:dyDescent="0.35">
      <c r="A488">
        <v>85</v>
      </c>
      <c r="B488">
        <v>82</v>
      </c>
      <c r="C488">
        <v>80</v>
      </c>
      <c r="D488">
        <v>79</v>
      </c>
      <c r="E488">
        <v>76</v>
      </c>
      <c r="H488">
        <f>1</f>
        <v>1</v>
      </c>
      <c r="I488">
        <f>COUNTA(input4714[[#This Row],[Column1.1]:[Column1.7]])</f>
        <v>5</v>
      </c>
      <c r="J488" t="str">
        <f>ADDRESS(ROW(),input4714[[#This Row],[first col]]+1,4)&amp;":"&amp;ADDRESS(ROW(),input4714[[#This Row],[lastcol]],4)</f>
        <v>B488:E488</v>
      </c>
      <c r="K488" t="str">
        <f>ADDRESS(ROW(),input4714[[#This Row],[first col]],4)&amp;":"&amp;ADDRESS(ROW(),input4714[[#This Row],[lastcol]]-1,4)</f>
        <v>A488:D488</v>
      </c>
      <c r="L488" t="b" cm="1">
        <f t="array" aca="1" ref="L488" ca="1">SUMPRODUCT(--(INDIRECT(input4714[[#This Row],[range1]])&lt;INDIRECT(input4714[[#This Row],[range2]])))=COUNT(INDIRECT(input4714[[#This Row],[range1]]))</f>
        <v>1</v>
      </c>
      <c r="M488" t="b" cm="1">
        <f t="array" aca="1" ref="M488" ca="1">SUMPRODUCT(--(INDIRECT(input4714[[#This Row],[range1]])&gt;INDIRECT(input4714[[#This Row],[range2]])))=COUNT(INDIRECT(input4714[[#This Row],[range1]]))</f>
        <v>0</v>
      </c>
      <c r="N488" t="b">
        <f ca="1">IF(AND(NOT(input4714[[#This Row],[All DESC?]]),NOT(input4714[[#This Row],[All ASC?]])),FALSE(),TRUE())</f>
        <v>1</v>
      </c>
      <c r="O488" cm="1">
        <f t="array" aca="1" ref="O488" ca="1">IF(AND(input4714[[#This Row],[Safe Part 1]],(MAX(ABS((INDIRECT(input4714[[#This Row],[range2]]))-(INDIRECT(input4714[[#This Row],[range1]])))))&lt;=3),1,0)</f>
        <v>1</v>
      </c>
    </row>
    <row r="489" spans="1:15" x14ac:dyDescent="0.35">
      <c r="A489">
        <v>56</v>
      </c>
      <c r="B489">
        <v>54</v>
      </c>
      <c r="C489">
        <v>52</v>
      </c>
      <c r="D489">
        <v>51</v>
      </c>
      <c r="E489">
        <v>50</v>
      </c>
      <c r="F489">
        <v>49</v>
      </c>
      <c r="H489">
        <f>1</f>
        <v>1</v>
      </c>
      <c r="I489">
        <f>COUNTA(input4714[[#This Row],[Column1.1]:[Column1.7]])</f>
        <v>6</v>
      </c>
      <c r="J489" t="str">
        <f>ADDRESS(ROW(),input4714[[#This Row],[first col]]+1,4)&amp;":"&amp;ADDRESS(ROW(),input4714[[#This Row],[lastcol]],4)</f>
        <v>B489:F489</v>
      </c>
      <c r="K489" t="str">
        <f>ADDRESS(ROW(),input4714[[#This Row],[first col]],4)&amp;":"&amp;ADDRESS(ROW(),input4714[[#This Row],[lastcol]]-1,4)</f>
        <v>A489:E489</v>
      </c>
      <c r="L489" t="b" cm="1">
        <f t="array" aca="1" ref="L489" ca="1">SUMPRODUCT(--(INDIRECT(input4714[[#This Row],[range1]])&lt;INDIRECT(input4714[[#This Row],[range2]])))=COUNT(INDIRECT(input4714[[#This Row],[range1]]))</f>
        <v>1</v>
      </c>
      <c r="M489" t="b" cm="1">
        <f t="array" aca="1" ref="M489" ca="1">SUMPRODUCT(--(INDIRECT(input4714[[#This Row],[range1]])&gt;INDIRECT(input4714[[#This Row],[range2]])))=COUNT(INDIRECT(input4714[[#This Row],[range1]]))</f>
        <v>0</v>
      </c>
      <c r="N489" t="b">
        <f ca="1">IF(AND(NOT(input4714[[#This Row],[All DESC?]]),NOT(input4714[[#This Row],[All ASC?]])),FALSE(),TRUE())</f>
        <v>1</v>
      </c>
      <c r="O489" cm="1">
        <f t="array" aca="1" ref="O489" ca="1">IF(AND(input4714[[#This Row],[Safe Part 1]],(MAX(ABS((INDIRECT(input4714[[#This Row],[range2]]))-(INDIRECT(input4714[[#This Row],[range1]])))))&lt;=3),1,0)</f>
        <v>1</v>
      </c>
    </row>
    <row r="490" spans="1:15" x14ac:dyDescent="0.35">
      <c r="A490">
        <v>16</v>
      </c>
      <c r="B490">
        <v>15</v>
      </c>
      <c r="C490">
        <v>13</v>
      </c>
      <c r="D490">
        <v>10</v>
      </c>
      <c r="E490">
        <v>7</v>
      </c>
      <c r="F490">
        <v>6</v>
      </c>
      <c r="H490">
        <f>1</f>
        <v>1</v>
      </c>
      <c r="I490">
        <f>COUNTA(input4714[[#This Row],[Column1.1]:[Column1.7]])</f>
        <v>6</v>
      </c>
      <c r="J490" t="str">
        <f>ADDRESS(ROW(),input4714[[#This Row],[first col]]+1,4)&amp;":"&amp;ADDRESS(ROW(),input4714[[#This Row],[lastcol]],4)</f>
        <v>B490:F490</v>
      </c>
      <c r="K490" t="str">
        <f>ADDRESS(ROW(),input4714[[#This Row],[first col]],4)&amp;":"&amp;ADDRESS(ROW(),input4714[[#This Row],[lastcol]]-1,4)</f>
        <v>A490:E490</v>
      </c>
      <c r="L490" t="b" cm="1">
        <f t="array" aca="1" ref="L490" ca="1">SUMPRODUCT(--(INDIRECT(input4714[[#This Row],[range1]])&lt;INDIRECT(input4714[[#This Row],[range2]])))=COUNT(INDIRECT(input4714[[#This Row],[range1]]))</f>
        <v>1</v>
      </c>
      <c r="M490" t="b" cm="1">
        <f t="array" aca="1" ref="M490" ca="1">SUMPRODUCT(--(INDIRECT(input4714[[#This Row],[range1]])&gt;INDIRECT(input4714[[#This Row],[range2]])))=COUNT(INDIRECT(input4714[[#This Row],[range1]]))</f>
        <v>0</v>
      </c>
      <c r="N490" t="b">
        <f ca="1">IF(AND(NOT(input4714[[#This Row],[All DESC?]]),NOT(input4714[[#This Row],[All ASC?]])),FALSE(),TRUE())</f>
        <v>1</v>
      </c>
      <c r="O490" cm="1">
        <f t="array" aca="1" ref="O490" ca="1">IF(AND(input4714[[#This Row],[Safe Part 1]],(MAX(ABS((INDIRECT(input4714[[#This Row],[range2]]))-(INDIRECT(input4714[[#This Row],[range1]])))))&lt;=3),1,0)</f>
        <v>1</v>
      </c>
    </row>
    <row r="491" spans="1:15" x14ac:dyDescent="0.35">
      <c r="A491">
        <v>2</v>
      </c>
      <c r="B491">
        <v>4</v>
      </c>
      <c r="C491">
        <v>6</v>
      </c>
      <c r="D491">
        <v>7</v>
      </c>
      <c r="E491">
        <v>8</v>
      </c>
      <c r="F491">
        <v>11</v>
      </c>
      <c r="H491">
        <f>1</f>
        <v>1</v>
      </c>
      <c r="I491">
        <f>COUNTA(input4714[[#This Row],[Column1.1]:[Column1.7]])</f>
        <v>6</v>
      </c>
      <c r="J491" t="str">
        <f>ADDRESS(ROW(),input4714[[#This Row],[first col]]+1,4)&amp;":"&amp;ADDRESS(ROW(),input4714[[#This Row],[lastcol]],4)</f>
        <v>B491:F491</v>
      </c>
      <c r="K491" t="str">
        <f>ADDRESS(ROW(),input4714[[#This Row],[first col]],4)&amp;":"&amp;ADDRESS(ROW(),input4714[[#This Row],[lastcol]]-1,4)</f>
        <v>A491:E491</v>
      </c>
      <c r="L491" t="b" cm="1">
        <f t="array" aca="1" ref="L491" ca="1">SUMPRODUCT(--(INDIRECT(input4714[[#This Row],[range1]])&lt;INDIRECT(input4714[[#This Row],[range2]])))=COUNT(INDIRECT(input4714[[#This Row],[range1]]))</f>
        <v>0</v>
      </c>
      <c r="M491" t="b" cm="1">
        <f t="array" aca="1" ref="M491" ca="1">SUMPRODUCT(--(INDIRECT(input4714[[#This Row],[range1]])&gt;INDIRECT(input4714[[#This Row],[range2]])))=COUNT(INDIRECT(input4714[[#This Row],[range1]]))</f>
        <v>1</v>
      </c>
      <c r="N491" t="b">
        <f ca="1">IF(AND(NOT(input4714[[#This Row],[All DESC?]]),NOT(input4714[[#This Row],[All ASC?]])),FALSE(),TRUE())</f>
        <v>1</v>
      </c>
      <c r="O491" cm="1">
        <f t="array" aca="1" ref="O491" ca="1">IF(AND(input4714[[#This Row],[Safe Part 1]],(MAX(ABS((INDIRECT(input4714[[#This Row],[range2]]))-(INDIRECT(input4714[[#This Row],[range1]])))))&lt;=3),1,0)</f>
        <v>1</v>
      </c>
    </row>
    <row r="492" spans="1:15" x14ac:dyDescent="0.35">
      <c r="A492">
        <v>67</v>
      </c>
      <c r="B492">
        <v>70</v>
      </c>
      <c r="C492">
        <v>72</v>
      </c>
      <c r="D492">
        <v>73</v>
      </c>
      <c r="E492">
        <v>76</v>
      </c>
      <c r="F492">
        <v>79</v>
      </c>
      <c r="G492">
        <v>81</v>
      </c>
      <c r="H492">
        <f>1</f>
        <v>1</v>
      </c>
      <c r="I492">
        <f>COUNTA(input4714[[#This Row],[Column1.1]:[Column1.7]])</f>
        <v>7</v>
      </c>
      <c r="J492" t="str">
        <f>ADDRESS(ROW(),input4714[[#This Row],[first col]]+1,4)&amp;":"&amp;ADDRESS(ROW(),input4714[[#This Row],[lastcol]],4)</f>
        <v>B492:G492</v>
      </c>
      <c r="K492" t="str">
        <f>ADDRESS(ROW(),input4714[[#This Row],[first col]],4)&amp;":"&amp;ADDRESS(ROW(),input4714[[#This Row],[lastcol]]-1,4)</f>
        <v>A492:F492</v>
      </c>
      <c r="L492" t="b" cm="1">
        <f t="array" aca="1" ref="L492" ca="1">SUMPRODUCT(--(INDIRECT(input4714[[#This Row],[range1]])&lt;INDIRECT(input4714[[#This Row],[range2]])))=COUNT(INDIRECT(input4714[[#This Row],[range1]]))</f>
        <v>0</v>
      </c>
      <c r="M492" t="b" cm="1">
        <f t="array" aca="1" ref="M492" ca="1">SUMPRODUCT(--(INDIRECT(input4714[[#This Row],[range1]])&gt;INDIRECT(input4714[[#This Row],[range2]])))=COUNT(INDIRECT(input4714[[#This Row],[range1]]))</f>
        <v>1</v>
      </c>
      <c r="N492" t="b">
        <f ca="1">IF(AND(NOT(input4714[[#This Row],[All DESC?]]),NOT(input4714[[#This Row],[All ASC?]])),FALSE(),TRUE())</f>
        <v>1</v>
      </c>
      <c r="O492" cm="1">
        <f t="array" aca="1" ref="O492" ca="1">IF(AND(input4714[[#This Row],[Safe Part 1]],(MAX(ABS((INDIRECT(input4714[[#This Row],[range2]]))-(INDIRECT(input4714[[#This Row],[range1]])))))&lt;=3),1,0)</f>
        <v>1</v>
      </c>
    </row>
    <row r="493" spans="1:15" x14ac:dyDescent="0.35">
      <c r="A493">
        <v>27</v>
      </c>
      <c r="B493">
        <v>24</v>
      </c>
      <c r="C493">
        <v>23</v>
      </c>
      <c r="D493">
        <v>22</v>
      </c>
      <c r="E493">
        <v>20</v>
      </c>
      <c r="F493">
        <v>18</v>
      </c>
      <c r="G493">
        <v>15</v>
      </c>
      <c r="H493">
        <f>1</f>
        <v>1</v>
      </c>
      <c r="I493">
        <f>COUNTA(input4714[[#This Row],[Column1.1]:[Column1.7]])</f>
        <v>7</v>
      </c>
      <c r="J493" t="str">
        <f>ADDRESS(ROW(),input4714[[#This Row],[first col]]+1,4)&amp;":"&amp;ADDRESS(ROW(),input4714[[#This Row],[lastcol]],4)</f>
        <v>B493:G493</v>
      </c>
      <c r="K493" t="str">
        <f>ADDRESS(ROW(),input4714[[#This Row],[first col]],4)&amp;":"&amp;ADDRESS(ROW(),input4714[[#This Row],[lastcol]]-1,4)</f>
        <v>A493:F493</v>
      </c>
      <c r="L493" t="b" cm="1">
        <f t="array" aca="1" ref="L493" ca="1">SUMPRODUCT(--(INDIRECT(input4714[[#This Row],[range1]])&lt;INDIRECT(input4714[[#This Row],[range2]])))=COUNT(INDIRECT(input4714[[#This Row],[range1]]))</f>
        <v>1</v>
      </c>
      <c r="M493" t="b" cm="1">
        <f t="array" aca="1" ref="M493" ca="1">SUMPRODUCT(--(INDIRECT(input4714[[#This Row],[range1]])&gt;INDIRECT(input4714[[#This Row],[range2]])))=COUNT(INDIRECT(input4714[[#This Row],[range1]]))</f>
        <v>0</v>
      </c>
      <c r="N493" t="b">
        <f ca="1">IF(AND(NOT(input4714[[#This Row],[All DESC?]]),NOT(input4714[[#This Row],[All ASC?]])),FALSE(),TRUE())</f>
        <v>1</v>
      </c>
      <c r="O493" cm="1">
        <f t="array" aca="1" ref="O493" ca="1">IF(AND(input4714[[#This Row],[Safe Part 1]],(MAX(ABS((INDIRECT(input4714[[#This Row],[range2]]))-(INDIRECT(input4714[[#This Row],[range1]])))))&lt;=3),1,0)</f>
        <v>1</v>
      </c>
    </row>
    <row r="494" spans="1:15" x14ac:dyDescent="0.35">
      <c r="A494">
        <v>8</v>
      </c>
      <c r="B494">
        <v>10</v>
      </c>
      <c r="C494">
        <v>12</v>
      </c>
      <c r="D494">
        <v>13</v>
      </c>
      <c r="E494">
        <v>14</v>
      </c>
      <c r="F494">
        <v>16</v>
      </c>
      <c r="H494">
        <f>1</f>
        <v>1</v>
      </c>
      <c r="I494">
        <f>COUNTA(input4714[[#This Row],[Column1.1]:[Column1.7]])</f>
        <v>6</v>
      </c>
      <c r="J494" t="str">
        <f>ADDRESS(ROW(),input4714[[#This Row],[first col]]+1,4)&amp;":"&amp;ADDRESS(ROW(),input4714[[#This Row],[lastcol]],4)</f>
        <v>B494:F494</v>
      </c>
      <c r="K494" t="str">
        <f>ADDRESS(ROW(),input4714[[#This Row],[first col]],4)&amp;":"&amp;ADDRESS(ROW(),input4714[[#This Row],[lastcol]]-1,4)</f>
        <v>A494:E494</v>
      </c>
      <c r="L494" t="b" cm="1">
        <f t="array" aca="1" ref="L494" ca="1">SUMPRODUCT(--(INDIRECT(input4714[[#This Row],[range1]])&lt;INDIRECT(input4714[[#This Row],[range2]])))=COUNT(INDIRECT(input4714[[#This Row],[range1]]))</f>
        <v>0</v>
      </c>
      <c r="M494" t="b" cm="1">
        <f t="array" aca="1" ref="M494" ca="1">SUMPRODUCT(--(INDIRECT(input4714[[#This Row],[range1]])&gt;INDIRECT(input4714[[#This Row],[range2]])))=COUNT(INDIRECT(input4714[[#This Row],[range1]]))</f>
        <v>1</v>
      </c>
      <c r="N494" t="b">
        <f ca="1">IF(AND(NOT(input4714[[#This Row],[All DESC?]]),NOT(input4714[[#This Row],[All ASC?]])),FALSE(),TRUE())</f>
        <v>1</v>
      </c>
      <c r="O494" cm="1">
        <f t="array" aca="1" ref="O494" ca="1">IF(AND(input4714[[#This Row],[Safe Part 1]],(MAX(ABS((INDIRECT(input4714[[#This Row],[range2]]))-(INDIRECT(input4714[[#This Row],[range1]])))))&lt;=3),1,0)</f>
        <v>1</v>
      </c>
    </row>
    <row r="495" spans="1:15" x14ac:dyDescent="0.35">
      <c r="A495">
        <v>23</v>
      </c>
      <c r="B495">
        <v>22</v>
      </c>
      <c r="C495">
        <v>20</v>
      </c>
      <c r="D495">
        <v>17</v>
      </c>
      <c r="E495">
        <v>14</v>
      </c>
      <c r="F495">
        <v>11</v>
      </c>
      <c r="G495">
        <v>8</v>
      </c>
      <c r="H495">
        <f>1</f>
        <v>1</v>
      </c>
      <c r="I495">
        <f>COUNTA(input4714[[#This Row],[Column1.1]:[Column1.7]])</f>
        <v>7</v>
      </c>
      <c r="J495" t="str">
        <f>ADDRESS(ROW(),input4714[[#This Row],[first col]]+1,4)&amp;":"&amp;ADDRESS(ROW(),input4714[[#This Row],[lastcol]],4)</f>
        <v>B495:G495</v>
      </c>
      <c r="K495" t="str">
        <f>ADDRESS(ROW(),input4714[[#This Row],[first col]],4)&amp;":"&amp;ADDRESS(ROW(),input4714[[#This Row],[lastcol]]-1,4)</f>
        <v>A495:F495</v>
      </c>
      <c r="L495" t="b" cm="1">
        <f t="array" aca="1" ref="L495" ca="1">SUMPRODUCT(--(INDIRECT(input4714[[#This Row],[range1]])&lt;INDIRECT(input4714[[#This Row],[range2]])))=COUNT(INDIRECT(input4714[[#This Row],[range1]]))</f>
        <v>1</v>
      </c>
      <c r="M495" t="b" cm="1">
        <f t="array" aca="1" ref="M495" ca="1">SUMPRODUCT(--(INDIRECT(input4714[[#This Row],[range1]])&gt;INDIRECT(input4714[[#This Row],[range2]])))=COUNT(INDIRECT(input4714[[#This Row],[range1]]))</f>
        <v>0</v>
      </c>
      <c r="N495" t="b">
        <f ca="1">IF(AND(NOT(input4714[[#This Row],[All DESC?]]),NOT(input4714[[#This Row],[All ASC?]])),FALSE(),TRUE())</f>
        <v>1</v>
      </c>
      <c r="O495" cm="1">
        <f t="array" aca="1" ref="O495" ca="1">IF(AND(input4714[[#This Row],[Safe Part 1]],(MAX(ABS((INDIRECT(input4714[[#This Row],[range2]]))-(INDIRECT(input4714[[#This Row],[range1]])))))&lt;=3),1,0)</f>
        <v>1</v>
      </c>
    </row>
    <row r="496" spans="1:15" x14ac:dyDescent="0.35">
      <c r="A496">
        <v>50</v>
      </c>
      <c r="B496">
        <v>49</v>
      </c>
      <c r="C496">
        <v>48</v>
      </c>
      <c r="D496">
        <v>46</v>
      </c>
      <c r="E496">
        <v>45</v>
      </c>
      <c r="F496">
        <v>44</v>
      </c>
      <c r="G496">
        <v>41</v>
      </c>
      <c r="H496">
        <f>1</f>
        <v>1</v>
      </c>
      <c r="I496">
        <f>COUNTA(input4714[[#This Row],[Column1.1]:[Column1.7]])</f>
        <v>7</v>
      </c>
      <c r="J496" t="str">
        <f>ADDRESS(ROW(),input4714[[#This Row],[first col]]+1,4)&amp;":"&amp;ADDRESS(ROW(),input4714[[#This Row],[lastcol]],4)</f>
        <v>B496:G496</v>
      </c>
      <c r="K496" t="str">
        <f>ADDRESS(ROW(),input4714[[#This Row],[first col]],4)&amp;":"&amp;ADDRESS(ROW(),input4714[[#This Row],[lastcol]]-1,4)</f>
        <v>A496:F496</v>
      </c>
      <c r="L496" t="b" cm="1">
        <f t="array" aca="1" ref="L496" ca="1">SUMPRODUCT(--(INDIRECT(input4714[[#This Row],[range1]])&lt;INDIRECT(input4714[[#This Row],[range2]])))=COUNT(INDIRECT(input4714[[#This Row],[range1]]))</f>
        <v>1</v>
      </c>
      <c r="M496" t="b" cm="1">
        <f t="array" aca="1" ref="M496" ca="1">SUMPRODUCT(--(INDIRECT(input4714[[#This Row],[range1]])&gt;INDIRECT(input4714[[#This Row],[range2]])))=COUNT(INDIRECT(input4714[[#This Row],[range1]]))</f>
        <v>0</v>
      </c>
      <c r="N496" t="b">
        <f ca="1">IF(AND(NOT(input4714[[#This Row],[All DESC?]]),NOT(input4714[[#This Row],[All ASC?]])),FALSE(),TRUE())</f>
        <v>1</v>
      </c>
      <c r="O496" cm="1">
        <f t="array" aca="1" ref="O496" ca="1">IF(AND(input4714[[#This Row],[Safe Part 1]],(MAX(ABS((INDIRECT(input4714[[#This Row],[range2]]))-(INDIRECT(input4714[[#This Row],[range1]])))))&lt;=3),1,0)</f>
        <v>1</v>
      </c>
    </row>
    <row r="497" spans="1:15" x14ac:dyDescent="0.35">
      <c r="A497">
        <v>37</v>
      </c>
      <c r="B497">
        <v>35</v>
      </c>
      <c r="C497">
        <v>33</v>
      </c>
      <c r="D497">
        <v>31</v>
      </c>
      <c r="E497">
        <v>30</v>
      </c>
      <c r="F497">
        <v>27</v>
      </c>
      <c r="G497">
        <v>25</v>
      </c>
      <c r="H497">
        <f>1</f>
        <v>1</v>
      </c>
      <c r="I497">
        <f>COUNTA(input4714[[#This Row],[Column1.1]:[Column1.7]])</f>
        <v>7</v>
      </c>
      <c r="J497" t="str">
        <f>ADDRESS(ROW(),input4714[[#This Row],[first col]]+1,4)&amp;":"&amp;ADDRESS(ROW(),input4714[[#This Row],[lastcol]],4)</f>
        <v>B497:G497</v>
      </c>
      <c r="K497" t="str">
        <f>ADDRESS(ROW(),input4714[[#This Row],[first col]],4)&amp;":"&amp;ADDRESS(ROW(),input4714[[#This Row],[lastcol]]-1,4)</f>
        <v>A497:F497</v>
      </c>
      <c r="L497" t="b" cm="1">
        <f t="array" aca="1" ref="L497" ca="1">SUMPRODUCT(--(INDIRECT(input4714[[#This Row],[range1]])&lt;INDIRECT(input4714[[#This Row],[range2]])))=COUNT(INDIRECT(input4714[[#This Row],[range1]]))</f>
        <v>1</v>
      </c>
      <c r="M497" t="b" cm="1">
        <f t="array" aca="1" ref="M497" ca="1">SUMPRODUCT(--(INDIRECT(input4714[[#This Row],[range1]])&gt;INDIRECT(input4714[[#This Row],[range2]])))=COUNT(INDIRECT(input4714[[#This Row],[range1]]))</f>
        <v>0</v>
      </c>
      <c r="N497" t="b">
        <f ca="1">IF(AND(NOT(input4714[[#This Row],[All DESC?]]),NOT(input4714[[#This Row],[All ASC?]])),FALSE(),TRUE())</f>
        <v>1</v>
      </c>
      <c r="O497" cm="1">
        <f t="array" aca="1" ref="O497" ca="1">IF(AND(input4714[[#This Row],[Safe Part 1]],(MAX(ABS((INDIRECT(input4714[[#This Row],[range2]]))-(INDIRECT(input4714[[#This Row],[range1]])))))&lt;=3),1,0)</f>
        <v>1</v>
      </c>
    </row>
    <row r="498" spans="1:15" x14ac:dyDescent="0.35">
      <c r="A498">
        <v>19</v>
      </c>
      <c r="B498">
        <v>17</v>
      </c>
      <c r="C498">
        <v>16</v>
      </c>
      <c r="D498">
        <v>14</v>
      </c>
      <c r="E498">
        <v>13</v>
      </c>
      <c r="F498">
        <v>10</v>
      </c>
      <c r="G498">
        <v>8</v>
      </c>
      <c r="H498">
        <f>1</f>
        <v>1</v>
      </c>
      <c r="I498">
        <f>COUNTA(input4714[[#This Row],[Column1.1]:[Column1.7]])</f>
        <v>7</v>
      </c>
      <c r="J498" t="str">
        <f>ADDRESS(ROW(),input4714[[#This Row],[first col]]+1,4)&amp;":"&amp;ADDRESS(ROW(),input4714[[#This Row],[lastcol]],4)</f>
        <v>B498:G498</v>
      </c>
      <c r="K498" t="str">
        <f>ADDRESS(ROW(),input4714[[#This Row],[first col]],4)&amp;":"&amp;ADDRESS(ROW(),input4714[[#This Row],[lastcol]]-1,4)</f>
        <v>A498:F498</v>
      </c>
      <c r="L498" t="b" cm="1">
        <f t="array" aca="1" ref="L498" ca="1">SUMPRODUCT(--(INDIRECT(input4714[[#This Row],[range1]])&lt;INDIRECT(input4714[[#This Row],[range2]])))=COUNT(INDIRECT(input4714[[#This Row],[range1]]))</f>
        <v>1</v>
      </c>
      <c r="M498" t="b" cm="1">
        <f t="array" aca="1" ref="M498" ca="1">SUMPRODUCT(--(INDIRECT(input4714[[#This Row],[range1]])&gt;INDIRECT(input4714[[#This Row],[range2]])))=COUNT(INDIRECT(input4714[[#This Row],[range1]]))</f>
        <v>0</v>
      </c>
      <c r="N498" t="b">
        <f ca="1">IF(AND(NOT(input4714[[#This Row],[All DESC?]]),NOT(input4714[[#This Row],[All ASC?]])),FALSE(),TRUE())</f>
        <v>1</v>
      </c>
      <c r="O498" cm="1">
        <f t="array" aca="1" ref="O498" ca="1">IF(AND(input4714[[#This Row],[Safe Part 1]],(MAX(ABS((INDIRECT(input4714[[#This Row],[range2]]))-(INDIRECT(input4714[[#This Row],[range1]])))))&lt;=3),1,0)</f>
        <v>1</v>
      </c>
    </row>
    <row r="499" spans="1:15" x14ac:dyDescent="0.35">
      <c r="A499">
        <v>78</v>
      </c>
      <c r="B499">
        <v>75</v>
      </c>
      <c r="C499">
        <v>74</v>
      </c>
      <c r="D499">
        <v>72</v>
      </c>
      <c r="E499">
        <v>69</v>
      </c>
      <c r="F499">
        <v>67</v>
      </c>
      <c r="G499">
        <v>65</v>
      </c>
      <c r="H499">
        <f>1</f>
        <v>1</v>
      </c>
      <c r="I499">
        <f>COUNTA(input4714[[#This Row],[Column1.1]:[Column1.7]])</f>
        <v>7</v>
      </c>
      <c r="J499" t="str">
        <f>ADDRESS(ROW(),input4714[[#This Row],[first col]]+1,4)&amp;":"&amp;ADDRESS(ROW(),input4714[[#This Row],[lastcol]],4)</f>
        <v>B499:G499</v>
      </c>
      <c r="K499" t="str">
        <f>ADDRESS(ROW(),input4714[[#This Row],[first col]],4)&amp;":"&amp;ADDRESS(ROW(),input4714[[#This Row],[lastcol]]-1,4)</f>
        <v>A499:F499</v>
      </c>
      <c r="L499" t="b" cm="1">
        <f t="array" aca="1" ref="L499" ca="1">SUMPRODUCT(--(INDIRECT(input4714[[#This Row],[range1]])&lt;INDIRECT(input4714[[#This Row],[range2]])))=COUNT(INDIRECT(input4714[[#This Row],[range1]]))</f>
        <v>1</v>
      </c>
      <c r="M499" t="b" cm="1">
        <f t="array" aca="1" ref="M499" ca="1">SUMPRODUCT(--(INDIRECT(input4714[[#This Row],[range1]])&gt;INDIRECT(input4714[[#This Row],[range2]])))=COUNT(INDIRECT(input4714[[#This Row],[range1]]))</f>
        <v>0</v>
      </c>
      <c r="N499" t="b">
        <f ca="1">IF(AND(NOT(input4714[[#This Row],[All DESC?]]),NOT(input4714[[#This Row],[All ASC?]])),FALSE(),TRUE())</f>
        <v>1</v>
      </c>
      <c r="O499" cm="1">
        <f t="array" aca="1" ref="O499" ca="1">IF(AND(input4714[[#This Row],[Safe Part 1]],(MAX(ABS((INDIRECT(input4714[[#This Row],[range2]]))-(INDIRECT(input4714[[#This Row],[range1]])))))&lt;=3),1,0)</f>
        <v>1</v>
      </c>
    </row>
    <row r="500" spans="1:15" x14ac:dyDescent="0.35">
      <c r="A500">
        <v>10</v>
      </c>
      <c r="B500">
        <v>11</v>
      </c>
      <c r="C500">
        <v>14</v>
      </c>
      <c r="D500">
        <v>15</v>
      </c>
      <c r="E500">
        <v>18</v>
      </c>
      <c r="F500">
        <v>19</v>
      </c>
      <c r="G500">
        <v>21</v>
      </c>
      <c r="H500">
        <f>1</f>
        <v>1</v>
      </c>
      <c r="I500">
        <f>COUNTA(input4714[[#This Row],[Column1.1]:[Column1.7]])</f>
        <v>7</v>
      </c>
      <c r="J500" t="str">
        <f>ADDRESS(ROW(),input4714[[#This Row],[first col]]+1,4)&amp;":"&amp;ADDRESS(ROW(),input4714[[#This Row],[lastcol]],4)</f>
        <v>B500:G500</v>
      </c>
      <c r="K500" t="str">
        <f>ADDRESS(ROW(),input4714[[#This Row],[first col]],4)&amp;":"&amp;ADDRESS(ROW(),input4714[[#This Row],[lastcol]]-1,4)</f>
        <v>A500:F500</v>
      </c>
      <c r="L500" t="b" cm="1">
        <f t="array" aca="1" ref="L500" ca="1">SUMPRODUCT(--(INDIRECT(input4714[[#This Row],[range1]])&lt;INDIRECT(input4714[[#This Row],[range2]])))=COUNT(INDIRECT(input4714[[#This Row],[range1]]))</f>
        <v>0</v>
      </c>
      <c r="M500" t="b" cm="1">
        <f t="array" aca="1" ref="M500" ca="1">SUMPRODUCT(--(INDIRECT(input4714[[#This Row],[range1]])&gt;INDIRECT(input4714[[#This Row],[range2]])))=COUNT(INDIRECT(input4714[[#This Row],[range1]]))</f>
        <v>1</v>
      </c>
      <c r="N500" t="b">
        <f ca="1">IF(AND(NOT(input4714[[#This Row],[All DESC?]]),NOT(input4714[[#This Row],[All ASC?]])),FALSE(),TRUE())</f>
        <v>1</v>
      </c>
      <c r="O500" cm="1">
        <f t="array" aca="1" ref="O500" ca="1">IF(AND(input4714[[#This Row],[Safe Part 1]],(MAX(ABS((INDIRECT(input4714[[#This Row],[range2]]))-(INDIRECT(input4714[[#This Row],[range1]])))))&lt;=3),1,0)</f>
        <v>1</v>
      </c>
    </row>
    <row r="501" spans="1:15" x14ac:dyDescent="0.35">
      <c r="A501">
        <v>55</v>
      </c>
      <c r="B501">
        <v>53</v>
      </c>
      <c r="C501">
        <v>51</v>
      </c>
      <c r="D501">
        <v>48</v>
      </c>
      <c r="E501">
        <v>46</v>
      </c>
      <c r="H501">
        <f>1</f>
        <v>1</v>
      </c>
      <c r="I501">
        <f>COUNTA(input4714[[#This Row],[Column1.1]:[Column1.7]])</f>
        <v>5</v>
      </c>
      <c r="J501" t="str">
        <f>ADDRESS(ROW(),input4714[[#This Row],[first col]]+1,4)&amp;":"&amp;ADDRESS(ROW(),input4714[[#This Row],[lastcol]],4)</f>
        <v>B501:E501</v>
      </c>
      <c r="K501" t="str">
        <f>ADDRESS(ROW(),input4714[[#This Row],[first col]],4)&amp;":"&amp;ADDRESS(ROW(),input4714[[#This Row],[lastcol]]-1,4)</f>
        <v>A501:D501</v>
      </c>
      <c r="L501" t="b" cm="1">
        <f t="array" aca="1" ref="L501" ca="1">SUMPRODUCT(--(INDIRECT(input4714[[#This Row],[range1]])&lt;INDIRECT(input4714[[#This Row],[range2]])))=COUNT(INDIRECT(input4714[[#This Row],[range1]]))</f>
        <v>1</v>
      </c>
      <c r="M501" t="b" cm="1">
        <f t="array" aca="1" ref="M501" ca="1">SUMPRODUCT(--(INDIRECT(input4714[[#This Row],[range1]])&gt;INDIRECT(input4714[[#This Row],[range2]])))=COUNT(INDIRECT(input4714[[#This Row],[range1]]))</f>
        <v>0</v>
      </c>
      <c r="N501" t="b">
        <f ca="1">IF(AND(NOT(input4714[[#This Row],[All DESC?]]),NOT(input4714[[#This Row],[All ASC?]])),FALSE(),TRUE())</f>
        <v>1</v>
      </c>
      <c r="O501" cm="1">
        <f t="array" aca="1" ref="O501" ca="1">IF(AND(input4714[[#This Row],[Safe Part 1]],(MAX(ABS((INDIRECT(input4714[[#This Row],[range2]]))-(INDIRECT(input4714[[#This Row],[range1]])))))&lt;=3),1,0)</f>
        <v>1</v>
      </c>
    </row>
    <row r="502" spans="1:15" x14ac:dyDescent="0.35">
      <c r="A502">
        <v>71</v>
      </c>
      <c r="B502">
        <v>74</v>
      </c>
      <c r="C502">
        <v>75</v>
      </c>
      <c r="D502">
        <v>78</v>
      </c>
      <c r="E502">
        <v>81</v>
      </c>
      <c r="F502">
        <v>83</v>
      </c>
      <c r="G502">
        <v>84</v>
      </c>
      <c r="H502">
        <f>1</f>
        <v>1</v>
      </c>
      <c r="I502">
        <f>COUNTA(input4714[[#This Row],[Column1.1]:[Column1.7]])</f>
        <v>7</v>
      </c>
      <c r="J502" t="str">
        <f>ADDRESS(ROW(),input4714[[#This Row],[first col]]+1,4)&amp;":"&amp;ADDRESS(ROW(),input4714[[#This Row],[lastcol]],4)</f>
        <v>B502:G502</v>
      </c>
      <c r="K502" t="str">
        <f>ADDRESS(ROW(),input4714[[#This Row],[first col]],4)&amp;":"&amp;ADDRESS(ROW(),input4714[[#This Row],[lastcol]]-1,4)</f>
        <v>A502:F502</v>
      </c>
      <c r="L502" t="b" cm="1">
        <f t="array" aca="1" ref="L502" ca="1">SUMPRODUCT(--(INDIRECT(input4714[[#This Row],[range1]])&lt;INDIRECT(input4714[[#This Row],[range2]])))=COUNT(INDIRECT(input4714[[#This Row],[range1]]))</f>
        <v>0</v>
      </c>
      <c r="M502" t="b" cm="1">
        <f t="array" aca="1" ref="M502" ca="1">SUMPRODUCT(--(INDIRECT(input4714[[#This Row],[range1]])&gt;INDIRECT(input4714[[#This Row],[range2]])))=COUNT(INDIRECT(input4714[[#This Row],[range1]]))</f>
        <v>1</v>
      </c>
      <c r="N502" t="b">
        <f ca="1">IF(AND(NOT(input4714[[#This Row],[All DESC?]]),NOT(input4714[[#This Row],[All ASC?]])),FALSE(),TRUE())</f>
        <v>1</v>
      </c>
      <c r="O502" cm="1">
        <f t="array" aca="1" ref="O502" ca="1">IF(AND(input4714[[#This Row],[Safe Part 1]],(MAX(ABS((INDIRECT(input4714[[#This Row],[range2]]))-(INDIRECT(input4714[[#This Row],[range1]])))))&lt;=3),1,0)</f>
        <v>1</v>
      </c>
    </row>
    <row r="503" spans="1:15" x14ac:dyDescent="0.35">
      <c r="A503">
        <v>21</v>
      </c>
      <c r="B503">
        <v>24</v>
      </c>
      <c r="C503">
        <v>27</v>
      </c>
      <c r="D503">
        <v>30</v>
      </c>
      <c r="E503">
        <v>31</v>
      </c>
      <c r="H503">
        <f>1</f>
        <v>1</v>
      </c>
      <c r="I503">
        <f>COUNTA(input4714[[#This Row],[Column1.1]:[Column1.7]])</f>
        <v>5</v>
      </c>
      <c r="J503" t="str">
        <f>ADDRESS(ROW(),input4714[[#This Row],[first col]]+1,4)&amp;":"&amp;ADDRESS(ROW(),input4714[[#This Row],[lastcol]],4)</f>
        <v>B503:E503</v>
      </c>
      <c r="K503" t="str">
        <f>ADDRESS(ROW(),input4714[[#This Row],[first col]],4)&amp;":"&amp;ADDRESS(ROW(),input4714[[#This Row],[lastcol]]-1,4)</f>
        <v>A503:D503</v>
      </c>
      <c r="L503" t="b" cm="1">
        <f t="array" aca="1" ref="L503" ca="1">SUMPRODUCT(--(INDIRECT(input4714[[#This Row],[range1]])&lt;INDIRECT(input4714[[#This Row],[range2]])))=COUNT(INDIRECT(input4714[[#This Row],[range1]]))</f>
        <v>0</v>
      </c>
      <c r="M503" t="b" cm="1">
        <f t="array" aca="1" ref="M503" ca="1">SUMPRODUCT(--(INDIRECT(input4714[[#This Row],[range1]])&gt;INDIRECT(input4714[[#This Row],[range2]])))=COUNT(INDIRECT(input4714[[#This Row],[range1]]))</f>
        <v>1</v>
      </c>
      <c r="N503" t="b">
        <f ca="1">IF(AND(NOT(input4714[[#This Row],[All DESC?]]),NOT(input4714[[#This Row],[All ASC?]])),FALSE(),TRUE())</f>
        <v>1</v>
      </c>
      <c r="O503" cm="1">
        <f t="array" aca="1" ref="O503" ca="1">IF(AND(input4714[[#This Row],[Safe Part 1]],(MAX(ABS((INDIRECT(input4714[[#This Row],[range2]]))-(INDIRECT(input4714[[#This Row],[range1]])))))&lt;=3),1,0)</f>
        <v>1</v>
      </c>
    </row>
    <row r="504" spans="1:15" x14ac:dyDescent="0.35">
      <c r="A504">
        <v>46</v>
      </c>
      <c r="B504">
        <v>49</v>
      </c>
      <c r="C504">
        <v>50</v>
      </c>
      <c r="D504">
        <v>51</v>
      </c>
      <c r="E504">
        <v>53</v>
      </c>
      <c r="F504">
        <v>54</v>
      </c>
      <c r="G504">
        <v>55</v>
      </c>
      <c r="H504">
        <f>1</f>
        <v>1</v>
      </c>
      <c r="I504">
        <f>COUNTA(input4714[[#This Row],[Column1.1]:[Column1.7]])</f>
        <v>7</v>
      </c>
      <c r="J504" t="str">
        <f>ADDRESS(ROW(),input4714[[#This Row],[first col]]+1,4)&amp;":"&amp;ADDRESS(ROW(),input4714[[#This Row],[lastcol]],4)</f>
        <v>B504:G504</v>
      </c>
      <c r="K504" t="str">
        <f>ADDRESS(ROW(),input4714[[#This Row],[first col]],4)&amp;":"&amp;ADDRESS(ROW(),input4714[[#This Row],[lastcol]]-1,4)</f>
        <v>A504:F504</v>
      </c>
      <c r="L504" t="b" cm="1">
        <f t="array" aca="1" ref="L504" ca="1">SUMPRODUCT(--(INDIRECT(input4714[[#This Row],[range1]])&lt;INDIRECT(input4714[[#This Row],[range2]])))=COUNT(INDIRECT(input4714[[#This Row],[range1]]))</f>
        <v>0</v>
      </c>
      <c r="M504" t="b" cm="1">
        <f t="array" aca="1" ref="M504" ca="1">SUMPRODUCT(--(INDIRECT(input4714[[#This Row],[range1]])&gt;INDIRECT(input4714[[#This Row],[range2]])))=COUNT(INDIRECT(input4714[[#This Row],[range1]]))</f>
        <v>1</v>
      </c>
      <c r="N504" t="b">
        <f ca="1">IF(AND(NOT(input4714[[#This Row],[All DESC?]]),NOT(input4714[[#This Row],[All ASC?]])),FALSE(),TRUE())</f>
        <v>1</v>
      </c>
      <c r="O504" cm="1">
        <f t="array" aca="1" ref="O504" ca="1">IF(AND(input4714[[#This Row],[Safe Part 1]],(MAX(ABS((INDIRECT(input4714[[#This Row],[range2]]))-(INDIRECT(input4714[[#This Row],[range1]])))))&lt;=3),1,0)</f>
        <v>1</v>
      </c>
    </row>
    <row r="505" spans="1:15" x14ac:dyDescent="0.35">
      <c r="A505">
        <v>19</v>
      </c>
      <c r="B505">
        <v>18</v>
      </c>
      <c r="C505">
        <v>15</v>
      </c>
      <c r="D505">
        <v>14</v>
      </c>
      <c r="E505">
        <v>12</v>
      </c>
      <c r="F505">
        <v>10</v>
      </c>
      <c r="H505">
        <f>1</f>
        <v>1</v>
      </c>
      <c r="I505">
        <f>COUNTA(input4714[[#This Row],[Column1.1]:[Column1.7]])</f>
        <v>6</v>
      </c>
      <c r="J505" t="str">
        <f>ADDRESS(ROW(),input4714[[#This Row],[first col]]+1,4)&amp;":"&amp;ADDRESS(ROW(),input4714[[#This Row],[lastcol]],4)</f>
        <v>B505:F505</v>
      </c>
      <c r="K505" t="str">
        <f>ADDRESS(ROW(),input4714[[#This Row],[first col]],4)&amp;":"&amp;ADDRESS(ROW(),input4714[[#This Row],[lastcol]]-1,4)</f>
        <v>A505:E505</v>
      </c>
      <c r="L505" t="b" cm="1">
        <f t="array" aca="1" ref="L505" ca="1">SUMPRODUCT(--(INDIRECT(input4714[[#This Row],[range1]])&lt;INDIRECT(input4714[[#This Row],[range2]])))=COUNT(INDIRECT(input4714[[#This Row],[range1]]))</f>
        <v>1</v>
      </c>
      <c r="M505" t="b" cm="1">
        <f t="array" aca="1" ref="M505" ca="1">SUMPRODUCT(--(INDIRECT(input4714[[#This Row],[range1]])&gt;INDIRECT(input4714[[#This Row],[range2]])))=COUNT(INDIRECT(input4714[[#This Row],[range1]]))</f>
        <v>0</v>
      </c>
      <c r="N505" t="b">
        <f ca="1">IF(AND(NOT(input4714[[#This Row],[All DESC?]]),NOT(input4714[[#This Row],[All ASC?]])),FALSE(),TRUE())</f>
        <v>1</v>
      </c>
      <c r="O505" cm="1">
        <f t="array" aca="1" ref="O505" ca="1">IF(AND(input4714[[#This Row],[Safe Part 1]],(MAX(ABS((INDIRECT(input4714[[#This Row],[range2]]))-(INDIRECT(input4714[[#This Row],[range1]])))))&lt;=3),1,0)</f>
        <v>1</v>
      </c>
    </row>
    <row r="506" spans="1:15" x14ac:dyDescent="0.35">
      <c r="A506">
        <v>13</v>
      </c>
      <c r="B506">
        <v>14</v>
      </c>
      <c r="C506">
        <v>17</v>
      </c>
      <c r="D506">
        <v>20</v>
      </c>
      <c r="E506">
        <v>21</v>
      </c>
      <c r="H506">
        <f>1</f>
        <v>1</v>
      </c>
      <c r="I506">
        <f>COUNTA(input4714[[#This Row],[Column1.1]:[Column1.7]])</f>
        <v>5</v>
      </c>
      <c r="J506" t="str">
        <f>ADDRESS(ROW(),input4714[[#This Row],[first col]]+1,4)&amp;":"&amp;ADDRESS(ROW(),input4714[[#This Row],[lastcol]],4)</f>
        <v>B506:E506</v>
      </c>
      <c r="K506" t="str">
        <f>ADDRESS(ROW(),input4714[[#This Row],[first col]],4)&amp;":"&amp;ADDRESS(ROW(),input4714[[#This Row],[lastcol]]-1,4)</f>
        <v>A506:D506</v>
      </c>
      <c r="L506" t="b" cm="1">
        <f t="array" aca="1" ref="L506" ca="1">SUMPRODUCT(--(INDIRECT(input4714[[#This Row],[range1]])&lt;INDIRECT(input4714[[#This Row],[range2]])))=COUNT(INDIRECT(input4714[[#This Row],[range1]]))</f>
        <v>0</v>
      </c>
      <c r="M506" t="b" cm="1">
        <f t="array" aca="1" ref="M506" ca="1">SUMPRODUCT(--(INDIRECT(input4714[[#This Row],[range1]])&gt;INDIRECT(input4714[[#This Row],[range2]])))=COUNT(INDIRECT(input4714[[#This Row],[range1]]))</f>
        <v>1</v>
      </c>
      <c r="N506" t="b">
        <f ca="1">IF(AND(NOT(input4714[[#This Row],[All DESC?]]),NOT(input4714[[#This Row],[All ASC?]])),FALSE(),TRUE())</f>
        <v>1</v>
      </c>
      <c r="O506" cm="1">
        <f t="array" aca="1" ref="O506" ca="1">IF(AND(input4714[[#This Row],[Safe Part 1]],(MAX(ABS((INDIRECT(input4714[[#This Row],[range2]]))-(INDIRECT(input4714[[#This Row],[range1]])))))&lt;=3),1,0)</f>
        <v>1</v>
      </c>
    </row>
    <row r="507" spans="1:15" x14ac:dyDescent="0.35">
      <c r="A507">
        <v>63</v>
      </c>
      <c r="B507">
        <v>62</v>
      </c>
      <c r="C507">
        <v>60</v>
      </c>
      <c r="D507">
        <v>59</v>
      </c>
      <c r="E507">
        <v>56</v>
      </c>
      <c r="F507">
        <v>54</v>
      </c>
      <c r="G507">
        <v>52</v>
      </c>
      <c r="H507">
        <f>1</f>
        <v>1</v>
      </c>
      <c r="I507">
        <f>COUNTA(input4714[[#This Row],[Column1.1]:[Column1.7]])</f>
        <v>7</v>
      </c>
      <c r="J507" t="str">
        <f>ADDRESS(ROW(),input4714[[#This Row],[first col]]+1,4)&amp;":"&amp;ADDRESS(ROW(),input4714[[#This Row],[lastcol]],4)</f>
        <v>B507:G507</v>
      </c>
      <c r="K507" t="str">
        <f>ADDRESS(ROW(),input4714[[#This Row],[first col]],4)&amp;":"&amp;ADDRESS(ROW(),input4714[[#This Row],[lastcol]]-1,4)</f>
        <v>A507:F507</v>
      </c>
      <c r="L507" t="b" cm="1">
        <f t="array" aca="1" ref="L507" ca="1">SUMPRODUCT(--(INDIRECT(input4714[[#This Row],[range1]])&lt;INDIRECT(input4714[[#This Row],[range2]])))=COUNT(INDIRECT(input4714[[#This Row],[range1]]))</f>
        <v>1</v>
      </c>
      <c r="M507" t="b" cm="1">
        <f t="array" aca="1" ref="M507" ca="1">SUMPRODUCT(--(INDIRECT(input4714[[#This Row],[range1]])&gt;INDIRECT(input4714[[#This Row],[range2]])))=COUNT(INDIRECT(input4714[[#This Row],[range1]]))</f>
        <v>0</v>
      </c>
      <c r="N507" t="b">
        <f ca="1">IF(AND(NOT(input4714[[#This Row],[All DESC?]]),NOT(input4714[[#This Row],[All ASC?]])),FALSE(),TRUE())</f>
        <v>1</v>
      </c>
      <c r="O507" cm="1">
        <f t="array" aca="1" ref="O507" ca="1">IF(AND(input4714[[#This Row],[Safe Part 1]],(MAX(ABS((INDIRECT(input4714[[#This Row],[range2]]))-(INDIRECT(input4714[[#This Row],[range1]])))))&lt;=3),1,0)</f>
        <v>1</v>
      </c>
    </row>
    <row r="508" spans="1:15" x14ac:dyDescent="0.35">
      <c r="A508">
        <v>73</v>
      </c>
      <c r="B508">
        <v>76</v>
      </c>
      <c r="C508">
        <v>78</v>
      </c>
      <c r="D508">
        <v>79</v>
      </c>
      <c r="E508">
        <v>82</v>
      </c>
      <c r="F508">
        <v>84</v>
      </c>
      <c r="G508">
        <v>85</v>
      </c>
      <c r="H508">
        <f>1</f>
        <v>1</v>
      </c>
      <c r="I508">
        <f>COUNTA(input4714[[#This Row],[Column1.1]:[Column1.7]])</f>
        <v>7</v>
      </c>
      <c r="J508" t="str">
        <f>ADDRESS(ROW(),input4714[[#This Row],[first col]]+1,4)&amp;":"&amp;ADDRESS(ROW(),input4714[[#This Row],[lastcol]],4)</f>
        <v>B508:G508</v>
      </c>
      <c r="K508" t="str">
        <f>ADDRESS(ROW(),input4714[[#This Row],[first col]],4)&amp;":"&amp;ADDRESS(ROW(),input4714[[#This Row],[lastcol]]-1,4)</f>
        <v>A508:F508</v>
      </c>
      <c r="L508" t="b" cm="1">
        <f t="array" aca="1" ref="L508" ca="1">SUMPRODUCT(--(INDIRECT(input4714[[#This Row],[range1]])&lt;INDIRECT(input4714[[#This Row],[range2]])))=COUNT(INDIRECT(input4714[[#This Row],[range1]]))</f>
        <v>0</v>
      </c>
      <c r="M508" t="b" cm="1">
        <f t="array" aca="1" ref="M508" ca="1">SUMPRODUCT(--(INDIRECT(input4714[[#This Row],[range1]])&gt;INDIRECT(input4714[[#This Row],[range2]])))=COUNT(INDIRECT(input4714[[#This Row],[range1]]))</f>
        <v>1</v>
      </c>
      <c r="N508" t="b">
        <f ca="1">IF(AND(NOT(input4714[[#This Row],[All DESC?]]),NOT(input4714[[#This Row],[All ASC?]])),FALSE(),TRUE())</f>
        <v>1</v>
      </c>
      <c r="O508" cm="1">
        <f t="array" aca="1" ref="O508" ca="1">IF(AND(input4714[[#This Row],[Safe Part 1]],(MAX(ABS((INDIRECT(input4714[[#This Row],[range2]]))-(INDIRECT(input4714[[#This Row],[range1]])))))&lt;=3),1,0)</f>
        <v>1</v>
      </c>
    </row>
    <row r="509" spans="1:15" x14ac:dyDescent="0.35">
      <c r="A509">
        <v>54</v>
      </c>
      <c r="B509">
        <v>51</v>
      </c>
      <c r="C509">
        <v>50</v>
      </c>
      <c r="D509">
        <v>47</v>
      </c>
      <c r="E509">
        <v>45</v>
      </c>
      <c r="F509">
        <v>42</v>
      </c>
      <c r="H509">
        <f>1</f>
        <v>1</v>
      </c>
      <c r="I509">
        <f>COUNTA(input4714[[#This Row],[Column1.1]:[Column1.7]])</f>
        <v>6</v>
      </c>
      <c r="J509" t="str">
        <f>ADDRESS(ROW(),input4714[[#This Row],[first col]]+1,4)&amp;":"&amp;ADDRESS(ROW(),input4714[[#This Row],[lastcol]],4)</f>
        <v>B509:F509</v>
      </c>
      <c r="K509" t="str">
        <f>ADDRESS(ROW(),input4714[[#This Row],[first col]],4)&amp;":"&amp;ADDRESS(ROW(),input4714[[#This Row],[lastcol]]-1,4)</f>
        <v>A509:E509</v>
      </c>
      <c r="L509" t="b" cm="1">
        <f t="array" aca="1" ref="L509" ca="1">SUMPRODUCT(--(INDIRECT(input4714[[#This Row],[range1]])&lt;INDIRECT(input4714[[#This Row],[range2]])))=COUNT(INDIRECT(input4714[[#This Row],[range1]]))</f>
        <v>1</v>
      </c>
      <c r="M509" t="b" cm="1">
        <f t="array" aca="1" ref="M509" ca="1">SUMPRODUCT(--(INDIRECT(input4714[[#This Row],[range1]])&gt;INDIRECT(input4714[[#This Row],[range2]])))=COUNT(INDIRECT(input4714[[#This Row],[range1]]))</f>
        <v>0</v>
      </c>
      <c r="N509" t="b">
        <f ca="1">IF(AND(NOT(input4714[[#This Row],[All DESC?]]),NOT(input4714[[#This Row],[All ASC?]])),FALSE(),TRUE())</f>
        <v>1</v>
      </c>
      <c r="O509" cm="1">
        <f t="array" aca="1" ref="O509" ca="1">IF(AND(input4714[[#This Row],[Safe Part 1]],(MAX(ABS((INDIRECT(input4714[[#This Row],[range2]]))-(INDIRECT(input4714[[#This Row],[range1]])))))&lt;=3),1,0)</f>
        <v>1</v>
      </c>
    </row>
    <row r="510" spans="1:15" x14ac:dyDescent="0.35">
      <c r="A510">
        <v>57</v>
      </c>
      <c r="B510">
        <v>55</v>
      </c>
      <c r="C510">
        <v>52</v>
      </c>
      <c r="D510">
        <v>50</v>
      </c>
      <c r="E510">
        <v>47</v>
      </c>
      <c r="F510">
        <v>44</v>
      </c>
      <c r="G510">
        <v>41</v>
      </c>
      <c r="H510">
        <f>1</f>
        <v>1</v>
      </c>
      <c r="I510">
        <f>COUNTA(input4714[[#This Row],[Column1.1]:[Column1.7]])</f>
        <v>7</v>
      </c>
      <c r="J510" t="str">
        <f>ADDRESS(ROW(),input4714[[#This Row],[first col]]+1,4)&amp;":"&amp;ADDRESS(ROW(),input4714[[#This Row],[lastcol]],4)</f>
        <v>B510:G510</v>
      </c>
      <c r="K510" t="str">
        <f>ADDRESS(ROW(),input4714[[#This Row],[first col]],4)&amp;":"&amp;ADDRESS(ROW(),input4714[[#This Row],[lastcol]]-1,4)</f>
        <v>A510:F510</v>
      </c>
      <c r="L510" t="b" cm="1">
        <f t="array" aca="1" ref="L510" ca="1">SUMPRODUCT(--(INDIRECT(input4714[[#This Row],[range1]])&lt;INDIRECT(input4714[[#This Row],[range2]])))=COUNT(INDIRECT(input4714[[#This Row],[range1]]))</f>
        <v>1</v>
      </c>
      <c r="M510" t="b" cm="1">
        <f t="array" aca="1" ref="M510" ca="1">SUMPRODUCT(--(INDIRECT(input4714[[#This Row],[range1]])&gt;INDIRECT(input4714[[#This Row],[range2]])))=COUNT(INDIRECT(input4714[[#This Row],[range1]]))</f>
        <v>0</v>
      </c>
      <c r="N510" t="b">
        <f ca="1">IF(AND(NOT(input4714[[#This Row],[All DESC?]]),NOT(input4714[[#This Row],[All ASC?]])),FALSE(),TRUE())</f>
        <v>1</v>
      </c>
      <c r="O510" cm="1">
        <f t="array" aca="1" ref="O510" ca="1">IF(AND(input4714[[#This Row],[Safe Part 1]],(MAX(ABS((INDIRECT(input4714[[#This Row],[range2]]))-(INDIRECT(input4714[[#This Row],[range1]])))))&lt;=3),1,0)</f>
        <v>1</v>
      </c>
    </row>
    <row r="511" spans="1:15" x14ac:dyDescent="0.35">
      <c r="A511">
        <v>34</v>
      </c>
      <c r="B511">
        <v>32</v>
      </c>
      <c r="C511">
        <v>29</v>
      </c>
      <c r="D511">
        <v>26</v>
      </c>
      <c r="E511">
        <v>23</v>
      </c>
      <c r="F511">
        <v>21</v>
      </c>
      <c r="G511">
        <v>18</v>
      </c>
      <c r="H511">
        <f>1</f>
        <v>1</v>
      </c>
      <c r="I511">
        <f>COUNTA(input4714[[#This Row],[Column1.1]:[Column1.7]])</f>
        <v>7</v>
      </c>
      <c r="J511" t="str">
        <f>ADDRESS(ROW(),input4714[[#This Row],[first col]]+1,4)&amp;":"&amp;ADDRESS(ROW(),input4714[[#This Row],[lastcol]],4)</f>
        <v>B511:G511</v>
      </c>
      <c r="K511" t="str">
        <f>ADDRESS(ROW(),input4714[[#This Row],[first col]],4)&amp;":"&amp;ADDRESS(ROW(),input4714[[#This Row],[lastcol]]-1,4)</f>
        <v>A511:F511</v>
      </c>
      <c r="L511" t="b" cm="1">
        <f t="array" aca="1" ref="L511" ca="1">SUMPRODUCT(--(INDIRECT(input4714[[#This Row],[range1]])&lt;INDIRECT(input4714[[#This Row],[range2]])))=COUNT(INDIRECT(input4714[[#This Row],[range1]]))</f>
        <v>1</v>
      </c>
      <c r="M511" t="b" cm="1">
        <f t="array" aca="1" ref="M511" ca="1">SUMPRODUCT(--(INDIRECT(input4714[[#This Row],[range1]])&gt;INDIRECT(input4714[[#This Row],[range2]])))=COUNT(INDIRECT(input4714[[#This Row],[range1]]))</f>
        <v>0</v>
      </c>
      <c r="N511" t="b">
        <f ca="1">IF(AND(NOT(input4714[[#This Row],[All DESC?]]),NOT(input4714[[#This Row],[All ASC?]])),FALSE(),TRUE())</f>
        <v>1</v>
      </c>
      <c r="O511" cm="1">
        <f t="array" aca="1" ref="O511" ca="1">IF(AND(input4714[[#This Row],[Safe Part 1]],(MAX(ABS((INDIRECT(input4714[[#This Row],[range2]]))-(INDIRECT(input4714[[#This Row],[range1]])))))&lt;=3),1,0)</f>
        <v>1</v>
      </c>
    </row>
    <row r="512" spans="1:15" x14ac:dyDescent="0.35">
      <c r="A512">
        <v>89</v>
      </c>
      <c r="B512">
        <v>88</v>
      </c>
      <c r="C512">
        <v>85</v>
      </c>
      <c r="D512">
        <v>84</v>
      </c>
      <c r="E512">
        <v>81</v>
      </c>
      <c r="F512">
        <v>78</v>
      </c>
      <c r="H512">
        <f>1</f>
        <v>1</v>
      </c>
      <c r="I512">
        <f>COUNTA(input4714[[#This Row],[Column1.1]:[Column1.7]])</f>
        <v>6</v>
      </c>
      <c r="J512" t="str">
        <f>ADDRESS(ROW(),input4714[[#This Row],[first col]]+1,4)&amp;":"&amp;ADDRESS(ROW(),input4714[[#This Row],[lastcol]],4)</f>
        <v>B512:F512</v>
      </c>
      <c r="K512" t="str">
        <f>ADDRESS(ROW(),input4714[[#This Row],[first col]],4)&amp;":"&amp;ADDRESS(ROW(),input4714[[#This Row],[lastcol]]-1,4)</f>
        <v>A512:E512</v>
      </c>
      <c r="L512" t="b" cm="1">
        <f t="array" aca="1" ref="L512" ca="1">SUMPRODUCT(--(INDIRECT(input4714[[#This Row],[range1]])&lt;INDIRECT(input4714[[#This Row],[range2]])))=COUNT(INDIRECT(input4714[[#This Row],[range1]]))</f>
        <v>1</v>
      </c>
      <c r="M512" t="b" cm="1">
        <f t="array" aca="1" ref="M512" ca="1">SUMPRODUCT(--(INDIRECT(input4714[[#This Row],[range1]])&gt;INDIRECT(input4714[[#This Row],[range2]])))=COUNT(INDIRECT(input4714[[#This Row],[range1]]))</f>
        <v>0</v>
      </c>
      <c r="N512" t="b">
        <f ca="1">IF(AND(NOT(input4714[[#This Row],[All DESC?]]),NOT(input4714[[#This Row],[All ASC?]])),FALSE(),TRUE())</f>
        <v>1</v>
      </c>
      <c r="O512" cm="1">
        <f t="array" aca="1" ref="O512" ca="1">IF(AND(input4714[[#This Row],[Safe Part 1]],(MAX(ABS((INDIRECT(input4714[[#This Row],[range2]]))-(INDIRECT(input4714[[#This Row],[range1]])))))&lt;=3),1,0)</f>
        <v>1</v>
      </c>
    </row>
    <row r="513" spans="1:15" x14ac:dyDescent="0.35">
      <c r="A513">
        <v>55</v>
      </c>
      <c r="B513">
        <v>58</v>
      </c>
      <c r="C513">
        <v>61</v>
      </c>
      <c r="D513">
        <v>64</v>
      </c>
      <c r="E513">
        <v>66</v>
      </c>
      <c r="F513">
        <v>68</v>
      </c>
      <c r="G513">
        <v>71</v>
      </c>
      <c r="H513">
        <f>1</f>
        <v>1</v>
      </c>
      <c r="I513">
        <f>COUNTA(input4714[[#This Row],[Column1.1]:[Column1.7]])</f>
        <v>7</v>
      </c>
      <c r="J513" t="str">
        <f>ADDRESS(ROW(),input4714[[#This Row],[first col]]+1,4)&amp;":"&amp;ADDRESS(ROW(),input4714[[#This Row],[lastcol]],4)</f>
        <v>B513:G513</v>
      </c>
      <c r="K513" t="str">
        <f>ADDRESS(ROW(),input4714[[#This Row],[first col]],4)&amp;":"&amp;ADDRESS(ROW(),input4714[[#This Row],[lastcol]]-1,4)</f>
        <v>A513:F513</v>
      </c>
      <c r="L513" t="b" cm="1">
        <f t="array" aca="1" ref="L513" ca="1">SUMPRODUCT(--(INDIRECT(input4714[[#This Row],[range1]])&lt;INDIRECT(input4714[[#This Row],[range2]])))=COUNT(INDIRECT(input4714[[#This Row],[range1]]))</f>
        <v>0</v>
      </c>
      <c r="M513" t="b" cm="1">
        <f t="array" aca="1" ref="M513" ca="1">SUMPRODUCT(--(INDIRECT(input4714[[#This Row],[range1]])&gt;INDIRECT(input4714[[#This Row],[range2]])))=COUNT(INDIRECT(input4714[[#This Row],[range1]]))</f>
        <v>1</v>
      </c>
      <c r="N513" t="b">
        <f ca="1">IF(AND(NOT(input4714[[#This Row],[All DESC?]]),NOT(input4714[[#This Row],[All ASC?]])),FALSE(),TRUE())</f>
        <v>1</v>
      </c>
      <c r="O513" cm="1">
        <f t="array" aca="1" ref="O513" ca="1">IF(AND(input4714[[#This Row],[Safe Part 1]],(MAX(ABS((INDIRECT(input4714[[#This Row],[range2]]))-(INDIRECT(input4714[[#This Row],[range1]])))))&lt;=3),1,0)</f>
        <v>1</v>
      </c>
    </row>
    <row r="514" spans="1:15" x14ac:dyDescent="0.35">
      <c r="A514">
        <v>67</v>
      </c>
      <c r="B514">
        <v>69</v>
      </c>
      <c r="C514">
        <v>72</v>
      </c>
      <c r="D514">
        <v>74</v>
      </c>
      <c r="E514">
        <v>77</v>
      </c>
      <c r="H514">
        <f>1</f>
        <v>1</v>
      </c>
      <c r="I514">
        <f>COUNTA(input4714[[#This Row],[Column1.1]:[Column1.7]])</f>
        <v>5</v>
      </c>
      <c r="J514" t="str">
        <f>ADDRESS(ROW(),input4714[[#This Row],[first col]]+1,4)&amp;":"&amp;ADDRESS(ROW(),input4714[[#This Row],[lastcol]],4)</f>
        <v>B514:E514</v>
      </c>
      <c r="K514" t="str">
        <f>ADDRESS(ROW(),input4714[[#This Row],[first col]],4)&amp;":"&amp;ADDRESS(ROW(),input4714[[#This Row],[lastcol]]-1,4)</f>
        <v>A514:D514</v>
      </c>
      <c r="L514" t="b" cm="1">
        <f t="array" aca="1" ref="L514" ca="1">SUMPRODUCT(--(INDIRECT(input4714[[#This Row],[range1]])&lt;INDIRECT(input4714[[#This Row],[range2]])))=COUNT(INDIRECT(input4714[[#This Row],[range1]]))</f>
        <v>0</v>
      </c>
      <c r="M514" t="b" cm="1">
        <f t="array" aca="1" ref="M514" ca="1">SUMPRODUCT(--(INDIRECT(input4714[[#This Row],[range1]])&gt;INDIRECT(input4714[[#This Row],[range2]])))=COUNT(INDIRECT(input4714[[#This Row],[range1]]))</f>
        <v>1</v>
      </c>
      <c r="N514" t="b">
        <f ca="1">IF(AND(NOT(input4714[[#This Row],[All DESC?]]),NOT(input4714[[#This Row],[All ASC?]])),FALSE(),TRUE())</f>
        <v>1</v>
      </c>
      <c r="O514" cm="1">
        <f t="array" aca="1" ref="O514" ca="1">IF(AND(input4714[[#This Row],[Safe Part 1]],(MAX(ABS((INDIRECT(input4714[[#This Row],[range2]]))-(INDIRECT(input4714[[#This Row],[range1]])))))&lt;=3),1,0)</f>
        <v>1</v>
      </c>
    </row>
    <row r="515" spans="1:15" x14ac:dyDescent="0.35">
      <c r="A515">
        <v>32</v>
      </c>
      <c r="B515">
        <v>29</v>
      </c>
      <c r="C515">
        <v>28</v>
      </c>
      <c r="D515">
        <v>25</v>
      </c>
      <c r="E515">
        <v>23</v>
      </c>
      <c r="F515">
        <v>20</v>
      </c>
      <c r="G515">
        <v>19</v>
      </c>
      <c r="H515">
        <f>1</f>
        <v>1</v>
      </c>
      <c r="I515">
        <f>COUNTA(input4714[[#This Row],[Column1.1]:[Column1.7]])</f>
        <v>7</v>
      </c>
      <c r="J515" t="str">
        <f>ADDRESS(ROW(),input4714[[#This Row],[first col]]+1,4)&amp;":"&amp;ADDRESS(ROW(),input4714[[#This Row],[lastcol]],4)</f>
        <v>B515:G515</v>
      </c>
      <c r="K515" t="str">
        <f>ADDRESS(ROW(),input4714[[#This Row],[first col]],4)&amp;":"&amp;ADDRESS(ROW(),input4714[[#This Row],[lastcol]]-1,4)</f>
        <v>A515:F515</v>
      </c>
      <c r="L515" t="b" cm="1">
        <f t="array" aca="1" ref="L515" ca="1">SUMPRODUCT(--(INDIRECT(input4714[[#This Row],[range1]])&lt;INDIRECT(input4714[[#This Row],[range2]])))=COUNT(INDIRECT(input4714[[#This Row],[range1]]))</f>
        <v>1</v>
      </c>
      <c r="M515" t="b" cm="1">
        <f t="array" aca="1" ref="M515" ca="1">SUMPRODUCT(--(INDIRECT(input4714[[#This Row],[range1]])&gt;INDIRECT(input4714[[#This Row],[range2]])))=COUNT(INDIRECT(input4714[[#This Row],[range1]]))</f>
        <v>0</v>
      </c>
      <c r="N515" t="b">
        <f ca="1">IF(AND(NOT(input4714[[#This Row],[All DESC?]]),NOT(input4714[[#This Row],[All ASC?]])),FALSE(),TRUE())</f>
        <v>1</v>
      </c>
      <c r="O515" cm="1">
        <f t="array" aca="1" ref="O515" ca="1">IF(AND(input4714[[#This Row],[Safe Part 1]],(MAX(ABS((INDIRECT(input4714[[#This Row],[range2]]))-(INDIRECT(input4714[[#This Row],[range1]])))))&lt;=3),1,0)</f>
        <v>1</v>
      </c>
    </row>
    <row r="516" spans="1:15" x14ac:dyDescent="0.35">
      <c r="A516">
        <v>29</v>
      </c>
      <c r="B516">
        <v>30</v>
      </c>
      <c r="C516">
        <v>31</v>
      </c>
      <c r="D516">
        <v>33</v>
      </c>
      <c r="E516">
        <v>34</v>
      </c>
      <c r="F516">
        <v>37</v>
      </c>
      <c r="G516">
        <v>39</v>
      </c>
      <c r="H516">
        <f>1</f>
        <v>1</v>
      </c>
      <c r="I516">
        <f>COUNTA(input4714[[#This Row],[Column1.1]:[Column1.7]])</f>
        <v>7</v>
      </c>
      <c r="J516" t="str">
        <f>ADDRESS(ROW(),input4714[[#This Row],[first col]]+1,4)&amp;":"&amp;ADDRESS(ROW(),input4714[[#This Row],[lastcol]],4)</f>
        <v>B516:G516</v>
      </c>
      <c r="K516" t="str">
        <f>ADDRESS(ROW(),input4714[[#This Row],[first col]],4)&amp;":"&amp;ADDRESS(ROW(),input4714[[#This Row],[lastcol]]-1,4)</f>
        <v>A516:F516</v>
      </c>
      <c r="L516" t="b" cm="1">
        <f t="array" aca="1" ref="L516" ca="1">SUMPRODUCT(--(INDIRECT(input4714[[#This Row],[range1]])&lt;INDIRECT(input4714[[#This Row],[range2]])))=COUNT(INDIRECT(input4714[[#This Row],[range1]]))</f>
        <v>0</v>
      </c>
      <c r="M516" t="b" cm="1">
        <f t="array" aca="1" ref="M516" ca="1">SUMPRODUCT(--(INDIRECT(input4714[[#This Row],[range1]])&gt;INDIRECT(input4714[[#This Row],[range2]])))=COUNT(INDIRECT(input4714[[#This Row],[range1]]))</f>
        <v>1</v>
      </c>
      <c r="N516" t="b">
        <f ca="1">IF(AND(NOT(input4714[[#This Row],[All DESC?]]),NOT(input4714[[#This Row],[All ASC?]])),FALSE(),TRUE())</f>
        <v>1</v>
      </c>
      <c r="O516" cm="1">
        <f t="array" aca="1" ref="O516" ca="1">IF(AND(input4714[[#This Row],[Safe Part 1]],(MAX(ABS((INDIRECT(input4714[[#This Row],[range2]]))-(INDIRECT(input4714[[#This Row],[range1]])))))&lt;=3),1,0)</f>
        <v>1</v>
      </c>
    </row>
    <row r="517" spans="1:15" x14ac:dyDescent="0.35">
      <c r="A517">
        <v>70</v>
      </c>
      <c r="B517">
        <v>67</v>
      </c>
      <c r="C517">
        <v>65</v>
      </c>
      <c r="D517">
        <v>62</v>
      </c>
      <c r="E517">
        <v>59</v>
      </c>
      <c r="H517">
        <f>1</f>
        <v>1</v>
      </c>
      <c r="I517">
        <f>COUNTA(input4714[[#This Row],[Column1.1]:[Column1.7]])</f>
        <v>5</v>
      </c>
      <c r="J517" t="str">
        <f>ADDRESS(ROW(),input4714[[#This Row],[first col]]+1,4)&amp;":"&amp;ADDRESS(ROW(),input4714[[#This Row],[lastcol]],4)</f>
        <v>B517:E517</v>
      </c>
      <c r="K517" t="str">
        <f>ADDRESS(ROW(),input4714[[#This Row],[first col]],4)&amp;":"&amp;ADDRESS(ROW(),input4714[[#This Row],[lastcol]]-1,4)</f>
        <v>A517:D517</v>
      </c>
      <c r="L517" t="b" cm="1">
        <f t="array" aca="1" ref="L517" ca="1">SUMPRODUCT(--(INDIRECT(input4714[[#This Row],[range1]])&lt;INDIRECT(input4714[[#This Row],[range2]])))=COUNT(INDIRECT(input4714[[#This Row],[range1]]))</f>
        <v>1</v>
      </c>
      <c r="M517" t="b" cm="1">
        <f t="array" aca="1" ref="M517" ca="1">SUMPRODUCT(--(INDIRECT(input4714[[#This Row],[range1]])&gt;INDIRECT(input4714[[#This Row],[range2]])))=COUNT(INDIRECT(input4714[[#This Row],[range1]]))</f>
        <v>0</v>
      </c>
      <c r="N517" t="b">
        <f ca="1">IF(AND(NOT(input4714[[#This Row],[All DESC?]]),NOT(input4714[[#This Row],[All ASC?]])),FALSE(),TRUE())</f>
        <v>1</v>
      </c>
      <c r="O517" cm="1">
        <f t="array" aca="1" ref="O517" ca="1">IF(AND(input4714[[#This Row],[Safe Part 1]],(MAX(ABS((INDIRECT(input4714[[#This Row],[range2]]))-(INDIRECT(input4714[[#This Row],[range1]])))))&lt;=3),1,0)</f>
        <v>1</v>
      </c>
    </row>
    <row r="518" spans="1:15" x14ac:dyDescent="0.35">
      <c r="A518">
        <v>66</v>
      </c>
      <c r="B518">
        <v>64</v>
      </c>
      <c r="C518">
        <v>62</v>
      </c>
      <c r="D518">
        <v>59</v>
      </c>
      <c r="E518">
        <v>58</v>
      </c>
      <c r="H518">
        <f>1</f>
        <v>1</v>
      </c>
      <c r="I518">
        <f>COUNTA(input4714[[#This Row],[Column1.1]:[Column1.7]])</f>
        <v>5</v>
      </c>
      <c r="J518" t="str">
        <f>ADDRESS(ROW(),input4714[[#This Row],[first col]]+1,4)&amp;":"&amp;ADDRESS(ROW(),input4714[[#This Row],[lastcol]],4)</f>
        <v>B518:E518</v>
      </c>
      <c r="K518" t="str">
        <f>ADDRESS(ROW(),input4714[[#This Row],[first col]],4)&amp;":"&amp;ADDRESS(ROW(),input4714[[#This Row],[lastcol]]-1,4)</f>
        <v>A518:D518</v>
      </c>
      <c r="L518" t="b" cm="1">
        <f t="array" aca="1" ref="L518" ca="1">SUMPRODUCT(--(INDIRECT(input4714[[#This Row],[range1]])&lt;INDIRECT(input4714[[#This Row],[range2]])))=COUNT(INDIRECT(input4714[[#This Row],[range1]]))</f>
        <v>1</v>
      </c>
      <c r="M518" t="b" cm="1">
        <f t="array" aca="1" ref="M518" ca="1">SUMPRODUCT(--(INDIRECT(input4714[[#This Row],[range1]])&gt;INDIRECT(input4714[[#This Row],[range2]])))=COUNT(INDIRECT(input4714[[#This Row],[range1]]))</f>
        <v>0</v>
      </c>
      <c r="N518" t="b">
        <f ca="1">IF(AND(NOT(input4714[[#This Row],[All DESC?]]),NOT(input4714[[#This Row],[All ASC?]])),FALSE(),TRUE())</f>
        <v>1</v>
      </c>
      <c r="O518" cm="1">
        <f t="array" aca="1" ref="O518" ca="1">IF(AND(input4714[[#This Row],[Safe Part 1]],(MAX(ABS((INDIRECT(input4714[[#This Row],[range2]]))-(INDIRECT(input4714[[#This Row],[range1]])))))&lt;=3),1,0)</f>
        <v>1</v>
      </c>
    </row>
    <row r="519" spans="1:15" x14ac:dyDescent="0.35">
      <c r="A519">
        <v>84</v>
      </c>
      <c r="B519">
        <v>86</v>
      </c>
      <c r="C519">
        <v>89</v>
      </c>
      <c r="D519">
        <v>91</v>
      </c>
      <c r="E519">
        <v>92</v>
      </c>
      <c r="F519">
        <v>93</v>
      </c>
      <c r="H519">
        <f>1</f>
        <v>1</v>
      </c>
      <c r="I519">
        <f>COUNTA(input4714[[#This Row],[Column1.1]:[Column1.7]])</f>
        <v>6</v>
      </c>
      <c r="J519" t="str">
        <f>ADDRESS(ROW(),input4714[[#This Row],[first col]]+1,4)&amp;":"&amp;ADDRESS(ROW(),input4714[[#This Row],[lastcol]],4)</f>
        <v>B519:F519</v>
      </c>
      <c r="K519" t="str">
        <f>ADDRESS(ROW(),input4714[[#This Row],[first col]],4)&amp;":"&amp;ADDRESS(ROW(),input4714[[#This Row],[lastcol]]-1,4)</f>
        <v>A519:E519</v>
      </c>
      <c r="L519" t="b" cm="1">
        <f t="array" aca="1" ref="L519" ca="1">SUMPRODUCT(--(INDIRECT(input4714[[#This Row],[range1]])&lt;INDIRECT(input4714[[#This Row],[range2]])))=COUNT(INDIRECT(input4714[[#This Row],[range1]]))</f>
        <v>0</v>
      </c>
      <c r="M519" t="b" cm="1">
        <f t="array" aca="1" ref="M519" ca="1">SUMPRODUCT(--(INDIRECT(input4714[[#This Row],[range1]])&gt;INDIRECT(input4714[[#This Row],[range2]])))=COUNT(INDIRECT(input4714[[#This Row],[range1]]))</f>
        <v>1</v>
      </c>
      <c r="N519" t="b">
        <f ca="1">IF(AND(NOT(input4714[[#This Row],[All DESC?]]),NOT(input4714[[#This Row],[All ASC?]])),FALSE(),TRUE())</f>
        <v>1</v>
      </c>
      <c r="O519" cm="1">
        <f t="array" aca="1" ref="O519" ca="1">IF(AND(input4714[[#This Row],[Safe Part 1]],(MAX(ABS((INDIRECT(input4714[[#This Row],[range2]]))-(INDIRECT(input4714[[#This Row],[range1]])))))&lt;=3),1,0)</f>
        <v>1</v>
      </c>
    </row>
    <row r="520" spans="1:15" x14ac:dyDescent="0.35">
      <c r="A520">
        <v>69</v>
      </c>
      <c r="B520">
        <v>71</v>
      </c>
      <c r="C520">
        <v>74</v>
      </c>
      <c r="D520">
        <v>77</v>
      </c>
      <c r="E520">
        <v>78</v>
      </c>
      <c r="F520">
        <v>79</v>
      </c>
      <c r="G520">
        <v>81</v>
      </c>
      <c r="H520">
        <f>1</f>
        <v>1</v>
      </c>
      <c r="I520">
        <f>COUNTA(input4714[[#This Row],[Column1.1]:[Column1.7]])</f>
        <v>7</v>
      </c>
      <c r="J520" t="str">
        <f>ADDRESS(ROW(),input4714[[#This Row],[first col]]+1,4)&amp;":"&amp;ADDRESS(ROW(),input4714[[#This Row],[lastcol]],4)</f>
        <v>B520:G520</v>
      </c>
      <c r="K520" t="str">
        <f>ADDRESS(ROW(),input4714[[#This Row],[first col]],4)&amp;":"&amp;ADDRESS(ROW(),input4714[[#This Row],[lastcol]]-1,4)</f>
        <v>A520:F520</v>
      </c>
      <c r="L520" t="b" cm="1">
        <f t="array" aca="1" ref="L520" ca="1">SUMPRODUCT(--(INDIRECT(input4714[[#This Row],[range1]])&lt;INDIRECT(input4714[[#This Row],[range2]])))=COUNT(INDIRECT(input4714[[#This Row],[range1]]))</f>
        <v>0</v>
      </c>
      <c r="M520" t="b" cm="1">
        <f t="array" aca="1" ref="M520" ca="1">SUMPRODUCT(--(INDIRECT(input4714[[#This Row],[range1]])&gt;INDIRECT(input4714[[#This Row],[range2]])))=COUNT(INDIRECT(input4714[[#This Row],[range1]]))</f>
        <v>1</v>
      </c>
      <c r="N520" t="b">
        <f ca="1">IF(AND(NOT(input4714[[#This Row],[All DESC?]]),NOT(input4714[[#This Row],[All ASC?]])),FALSE(),TRUE())</f>
        <v>1</v>
      </c>
      <c r="O520" cm="1">
        <f t="array" aca="1" ref="O520" ca="1">IF(AND(input4714[[#This Row],[Safe Part 1]],(MAX(ABS((INDIRECT(input4714[[#This Row],[range2]]))-(INDIRECT(input4714[[#This Row],[range1]])))))&lt;=3),1,0)</f>
        <v>1</v>
      </c>
    </row>
    <row r="521" spans="1:15" x14ac:dyDescent="0.35">
      <c r="A521">
        <v>31</v>
      </c>
      <c r="B521">
        <v>28</v>
      </c>
      <c r="C521">
        <v>26</v>
      </c>
      <c r="D521">
        <v>25</v>
      </c>
      <c r="E521">
        <v>24</v>
      </c>
      <c r="F521">
        <v>22</v>
      </c>
      <c r="G521">
        <v>19</v>
      </c>
      <c r="H521">
        <f>1</f>
        <v>1</v>
      </c>
      <c r="I521">
        <f>COUNTA(input4714[[#This Row],[Column1.1]:[Column1.7]])</f>
        <v>7</v>
      </c>
      <c r="J521" t="str">
        <f>ADDRESS(ROW(),input4714[[#This Row],[first col]]+1,4)&amp;":"&amp;ADDRESS(ROW(),input4714[[#This Row],[lastcol]],4)</f>
        <v>B521:G521</v>
      </c>
      <c r="K521" t="str">
        <f>ADDRESS(ROW(),input4714[[#This Row],[first col]],4)&amp;":"&amp;ADDRESS(ROW(),input4714[[#This Row],[lastcol]]-1,4)</f>
        <v>A521:F521</v>
      </c>
      <c r="L521" t="b" cm="1">
        <f t="array" aca="1" ref="L521" ca="1">SUMPRODUCT(--(INDIRECT(input4714[[#This Row],[range1]])&lt;INDIRECT(input4714[[#This Row],[range2]])))=COUNT(INDIRECT(input4714[[#This Row],[range1]]))</f>
        <v>1</v>
      </c>
      <c r="M521" t="b" cm="1">
        <f t="array" aca="1" ref="M521" ca="1">SUMPRODUCT(--(INDIRECT(input4714[[#This Row],[range1]])&gt;INDIRECT(input4714[[#This Row],[range2]])))=COUNT(INDIRECT(input4714[[#This Row],[range1]]))</f>
        <v>0</v>
      </c>
      <c r="N521" t="b">
        <f ca="1">IF(AND(NOT(input4714[[#This Row],[All DESC?]]),NOT(input4714[[#This Row],[All ASC?]])),FALSE(),TRUE())</f>
        <v>1</v>
      </c>
      <c r="O521" cm="1">
        <f t="array" aca="1" ref="O521" ca="1">IF(AND(input4714[[#This Row],[Safe Part 1]],(MAX(ABS((INDIRECT(input4714[[#This Row],[range2]]))-(INDIRECT(input4714[[#This Row],[range1]])))))&lt;=3),1,0)</f>
        <v>1</v>
      </c>
    </row>
    <row r="522" spans="1:15" x14ac:dyDescent="0.35">
      <c r="A522">
        <v>96</v>
      </c>
      <c r="B522">
        <v>95</v>
      </c>
      <c r="C522">
        <v>94</v>
      </c>
      <c r="D522">
        <v>91</v>
      </c>
      <c r="E522">
        <v>90</v>
      </c>
      <c r="F522">
        <v>88</v>
      </c>
      <c r="H522">
        <f>1</f>
        <v>1</v>
      </c>
      <c r="I522">
        <f>COUNTA(input4714[[#This Row],[Column1.1]:[Column1.7]])</f>
        <v>6</v>
      </c>
      <c r="J522" t="str">
        <f>ADDRESS(ROW(),input4714[[#This Row],[first col]]+1,4)&amp;":"&amp;ADDRESS(ROW(),input4714[[#This Row],[lastcol]],4)</f>
        <v>B522:F522</v>
      </c>
      <c r="K522" t="str">
        <f>ADDRESS(ROW(),input4714[[#This Row],[first col]],4)&amp;":"&amp;ADDRESS(ROW(),input4714[[#This Row],[lastcol]]-1,4)</f>
        <v>A522:E522</v>
      </c>
      <c r="L522" t="b" cm="1">
        <f t="array" aca="1" ref="L522" ca="1">SUMPRODUCT(--(INDIRECT(input4714[[#This Row],[range1]])&lt;INDIRECT(input4714[[#This Row],[range2]])))=COUNT(INDIRECT(input4714[[#This Row],[range1]]))</f>
        <v>1</v>
      </c>
      <c r="M522" t="b" cm="1">
        <f t="array" aca="1" ref="M522" ca="1">SUMPRODUCT(--(INDIRECT(input4714[[#This Row],[range1]])&gt;INDIRECT(input4714[[#This Row],[range2]])))=COUNT(INDIRECT(input4714[[#This Row],[range1]]))</f>
        <v>0</v>
      </c>
      <c r="N522" t="b">
        <f ca="1">IF(AND(NOT(input4714[[#This Row],[All DESC?]]),NOT(input4714[[#This Row],[All ASC?]])),FALSE(),TRUE())</f>
        <v>1</v>
      </c>
      <c r="O522" cm="1">
        <f t="array" aca="1" ref="O522" ca="1">IF(AND(input4714[[#This Row],[Safe Part 1]],(MAX(ABS((INDIRECT(input4714[[#This Row],[range2]]))-(INDIRECT(input4714[[#This Row],[range1]])))))&lt;=3),1,0)</f>
        <v>1</v>
      </c>
    </row>
    <row r="523" spans="1:15" x14ac:dyDescent="0.35">
      <c r="A523">
        <v>82</v>
      </c>
      <c r="B523">
        <v>85</v>
      </c>
      <c r="C523">
        <v>87</v>
      </c>
      <c r="D523">
        <v>88</v>
      </c>
      <c r="E523">
        <v>89</v>
      </c>
      <c r="F523">
        <v>92</v>
      </c>
      <c r="G523">
        <v>94</v>
      </c>
      <c r="H523">
        <f>1</f>
        <v>1</v>
      </c>
      <c r="I523">
        <f>COUNTA(input4714[[#This Row],[Column1.1]:[Column1.7]])</f>
        <v>7</v>
      </c>
      <c r="J523" t="str">
        <f>ADDRESS(ROW(),input4714[[#This Row],[first col]]+1,4)&amp;":"&amp;ADDRESS(ROW(),input4714[[#This Row],[lastcol]],4)</f>
        <v>B523:G523</v>
      </c>
      <c r="K523" t="str">
        <f>ADDRESS(ROW(),input4714[[#This Row],[first col]],4)&amp;":"&amp;ADDRESS(ROW(),input4714[[#This Row],[lastcol]]-1,4)</f>
        <v>A523:F523</v>
      </c>
      <c r="L523" t="b" cm="1">
        <f t="array" aca="1" ref="L523" ca="1">SUMPRODUCT(--(INDIRECT(input4714[[#This Row],[range1]])&lt;INDIRECT(input4714[[#This Row],[range2]])))=COUNT(INDIRECT(input4714[[#This Row],[range1]]))</f>
        <v>0</v>
      </c>
      <c r="M523" t="b" cm="1">
        <f t="array" aca="1" ref="M523" ca="1">SUMPRODUCT(--(INDIRECT(input4714[[#This Row],[range1]])&gt;INDIRECT(input4714[[#This Row],[range2]])))=COUNT(INDIRECT(input4714[[#This Row],[range1]]))</f>
        <v>1</v>
      </c>
      <c r="N523" t="b">
        <f ca="1">IF(AND(NOT(input4714[[#This Row],[All DESC?]]),NOT(input4714[[#This Row],[All ASC?]])),FALSE(),TRUE())</f>
        <v>1</v>
      </c>
      <c r="O523" cm="1">
        <f t="array" aca="1" ref="O523" ca="1">IF(AND(input4714[[#This Row],[Safe Part 1]],(MAX(ABS((INDIRECT(input4714[[#This Row],[range2]]))-(INDIRECT(input4714[[#This Row],[range1]])))))&lt;=3),1,0)</f>
        <v>1</v>
      </c>
    </row>
    <row r="524" spans="1:15" x14ac:dyDescent="0.35">
      <c r="A524">
        <v>30</v>
      </c>
      <c r="B524">
        <v>28</v>
      </c>
      <c r="C524">
        <v>27</v>
      </c>
      <c r="D524">
        <v>25</v>
      </c>
      <c r="E524">
        <v>23</v>
      </c>
      <c r="F524">
        <v>22</v>
      </c>
      <c r="G524">
        <v>20</v>
      </c>
      <c r="H524">
        <f>1</f>
        <v>1</v>
      </c>
      <c r="I524">
        <f>COUNTA(input4714[[#This Row],[Column1.1]:[Column1.7]])</f>
        <v>7</v>
      </c>
      <c r="J524" t="str">
        <f>ADDRESS(ROW(),input4714[[#This Row],[first col]]+1,4)&amp;":"&amp;ADDRESS(ROW(),input4714[[#This Row],[lastcol]],4)</f>
        <v>B524:G524</v>
      </c>
      <c r="K524" t="str">
        <f>ADDRESS(ROW(),input4714[[#This Row],[first col]],4)&amp;":"&amp;ADDRESS(ROW(),input4714[[#This Row],[lastcol]]-1,4)</f>
        <v>A524:F524</v>
      </c>
      <c r="L524" t="b" cm="1">
        <f t="array" aca="1" ref="L524" ca="1">SUMPRODUCT(--(INDIRECT(input4714[[#This Row],[range1]])&lt;INDIRECT(input4714[[#This Row],[range2]])))=COUNT(INDIRECT(input4714[[#This Row],[range1]]))</f>
        <v>1</v>
      </c>
      <c r="M524" t="b" cm="1">
        <f t="array" aca="1" ref="M524" ca="1">SUMPRODUCT(--(INDIRECT(input4714[[#This Row],[range1]])&gt;INDIRECT(input4714[[#This Row],[range2]])))=COUNT(INDIRECT(input4714[[#This Row],[range1]]))</f>
        <v>0</v>
      </c>
      <c r="N524" t="b">
        <f ca="1">IF(AND(NOT(input4714[[#This Row],[All DESC?]]),NOT(input4714[[#This Row],[All ASC?]])),FALSE(),TRUE())</f>
        <v>1</v>
      </c>
      <c r="O524" cm="1">
        <f t="array" aca="1" ref="O524" ca="1">IF(AND(input4714[[#This Row],[Safe Part 1]],(MAX(ABS((INDIRECT(input4714[[#This Row],[range2]]))-(INDIRECT(input4714[[#This Row],[range1]])))))&lt;=3),1,0)</f>
        <v>1</v>
      </c>
    </row>
    <row r="525" spans="1:15" x14ac:dyDescent="0.35">
      <c r="A525">
        <v>68</v>
      </c>
      <c r="B525">
        <v>65</v>
      </c>
      <c r="C525">
        <v>62</v>
      </c>
      <c r="D525">
        <v>60</v>
      </c>
      <c r="E525">
        <v>58</v>
      </c>
      <c r="F525">
        <v>57</v>
      </c>
      <c r="G525">
        <v>56</v>
      </c>
      <c r="H525">
        <f>1</f>
        <v>1</v>
      </c>
      <c r="I525">
        <f>COUNTA(input4714[[#This Row],[Column1.1]:[Column1.7]])</f>
        <v>7</v>
      </c>
      <c r="J525" t="str">
        <f>ADDRESS(ROW(),input4714[[#This Row],[first col]]+1,4)&amp;":"&amp;ADDRESS(ROW(),input4714[[#This Row],[lastcol]],4)</f>
        <v>B525:G525</v>
      </c>
      <c r="K525" t="str">
        <f>ADDRESS(ROW(),input4714[[#This Row],[first col]],4)&amp;":"&amp;ADDRESS(ROW(),input4714[[#This Row],[lastcol]]-1,4)</f>
        <v>A525:F525</v>
      </c>
      <c r="L525" t="b" cm="1">
        <f t="array" aca="1" ref="L525" ca="1">SUMPRODUCT(--(INDIRECT(input4714[[#This Row],[range1]])&lt;INDIRECT(input4714[[#This Row],[range2]])))=COUNT(INDIRECT(input4714[[#This Row],[range1]]))</f>
        <v>1</v>
      </c>
      <c r="M525" t="b" cm="1">
        <f t="array" aca="1" ref="M525" ca="1">SUMPRODUCT(--(INDIRECT(input4714[[#This Row],[range1]])&gt;INDIRECT(input4714[[#This Row],[range2]])))=COUNT(INDIRECT(input4714[[#This Row],[range1]]))</f>
        <v>0</v>
      </c>
      <c r="N525" t="b">
        <f ca="1">IF(AND(NOT(input4714[[#This Row],[All DESC?]]),NOT(input4714[[#This Row],[All ASC?]])),FALSE(),TRUE())</f>
        <v>1</v>
      </c>
      <c r="O525" cm="1">
        <f t="array" aca="1" ref="O525" ca="1">IF(AND(input4714[[#This Row],[Safe Part 1]],(MAX(ABS((INDIRECT(input4714[[#This Row],[range2]]))-(INDIRECT(input4714[[#This Row],[range1]])))))&lt;=3),1,0)</f>
        <v>1</v>
      </c>
    </row>
    <row r="526" spans="1:15" x14ac:dyDescent="0.35">
      <c r="A526">
        <v>52</v>
      </c>
      <c r="B526">
        <v>53</v>
      </c>
      <c r="C526">
        <v>55</v>
      </c>
      <c r="D526">
        <v>57</v>
      </c>
      <c r="E526">
        <v>58</v>
      </c>
      <c r="F526">
        <v>60</v>
      </c>
      <c r="H526">
        <f>1</f>
        <v>1</v>
      </c>
      <c r="I526">
        <f>COUNTA(input4714[[#This Row],[Column1.1]:[Column1.7]])</f>
        <v>6</v>
      </c>
      <c r="J526" t="str">
        <f>ADDRESS(ROW(),input4714[[#This Row],[first col]]+1,4)&amp;":"&amp;ADDRESS(ROW(),input4714[[#This Row],[lastcol]],4)</f>
        <v>B526:F526</v>
      </c>
      <c r="K526" t="str">
        <f>ADDRESS(ROW(),input4714[[#This Row],[first col]],4)&amp;":"&amp;ADDRESS(ROW(),input4714[[#This Row],[lastcol]]-1,4)</f>
        <v>A526:E526</v>
      </c>
      <c r="L526" t="b" cm="1">
        <f t="array" aca="1" ref="L526" ca="1">SUMPRODUCT(--(INDIRECT(input4714[[#This Row],[range1]])&lt;INDIRECT(input4714[[#This Row],[range2]])))=COUNT(INDIRECT(input4714[[#This Row],[range1]]))</f>
        <v>0</v>
      </c>
      <c r="M526" t="b" cm="1">
        <f t="array" aca="1" ref="M526" ca="1">SUMPRODUCT(--(INDIRECT(input4714[[#This Row],[range1]])&gt;INDIRECT(input4714[[#This Row],[range2]])))=COUNT(INDIRECT(input4714[[#This Row],[range1]]))</f>
        <v>1</v>
      </c>
      <c r="N526" t="b">
        <f ca="1">IF(AND(NOT(input4714[[#This Row],[All DESC?]]),NOT(input4714[[#This Row],[All ASC?]])),FALSE(),TRUE())</f>
        <v>1</v>
      </c>
      <c r="O526" cm="1">
        <f t="array" aca="1" ref="O526" ca="1">IF(AND(input4714[[#This Row],[Safe Part 1]],(MAX(ABS((INDIRECT(input4714[[#This Row],[range2]]))-(INDIRECT(input4714[[#This Row],[range1]])))))&lt;=3),1,0)</f>
        <v>1</v>
      </c>
    </row>
    <row r="527" spans="1:15" x14ac:dyDescent="0.35">
      <c r="A527">
        <v>38</v>
      </c>
      <c r="B527">
        <v>35</v>
      </c>
      <c r="C527">
        <v>34</v>
      </c>
      <c r="D527">
        <v>31</v>
      </c>
      <c r="E527">
        <v>29</v>
      </c>
      <c r="F527">
        <v>28</v>
      </c>
      <c r="G527">
        <v>25</v>
      </c>
      <c r="H527">
        <f>1</f>
        <v>1</v>
      </c>
      <c r="I527">
        <f>COUNTA(input4714[[#This Row],[Column1.1]:[Column1.7]])</f>
        <v>7</v>
      </c>
      <c r="J527" t="str">
        <f>ADDRESS(ROW(),input4714[[#This Row],[first col]]+1,4)&amp;":"&amp;ADDRESS(ROW(),input4714[[#This Row],[lastcol]],4)</f>
        <v>B527:G527</v>
      </c>
      <c r="K527" t="str">
        <f>ADDRESS(ROW(),input4714[[#This Row],[first col]],4)&amp;":"&amp;ADDRESS(ROW(),input4714[[#This Row],[lastcol]]-1,4)</f>
        <v>A527:F527</v>
      </c>
      <c r="L527" t="b" cm="1">
        <f t="array" aca="1" ref="L527" ca="1">SUMPRODUCT(--(INDIRECT(input4714[[#This Row],[range1]])&lt;INDIRECT(input4714[[#This Row],[range2]])))=COUNT(INDIRECT(input4714[[#This Row],[range1]]))</f>
        <v>1</v>
      </c>
      <c r="M527" t="b" cm="1">
        <f t="array" aca="1" ref="M527" ca="1">SUMPRODUCT(--(INDIRECT(input4714[[#This Row],[range1]])&gt;INDIRECT(input4714[[#This Row],[range2]])))=COUNT(INDIRECT(input4714[[#This Row],[range1]]))</f>
        <v>0</v>
      </c>
      <c r="N527" t="b">
        <f ca="1">IF(AND(NOT(input4714[[#This Row],[All DESC?]]),NOT(input4714[[#This Row],[All ASC?]])),FALSE(),TRUE())</f>
        <v>1</v>
      </c>
      <c r="O527" cm="1">
        <f t="array" aca="1" ref="O527" ca="1">IF(AND(input4714[[#This Row],[Safe Part 1]],(MAX(ABS((INDIRECT(input4714[[#This Row],[range2]]))-(INDIRECT(input4714[[#This Row],[range1]])))))&lt;=3),1,0)</f>
        <v>1</v>
      </c>
    </row>
    <row r="528" spans="1:15" x14ac:dyDescent="0.35">
      <c r="A528">
        <v>40</v>
      </c>
      <c r="B528">
        <v>38</v>
      </c>
      <c r="C528">
        <v>36</v>
      </c>
      <c r="D528">
        <v>35</v>
      </c>
      <c r="E528">
        <v>34</v>
      </c>
      <c r="F528">
        <v>33</v>
      </c>
      <c r="G528">
        <v>31</v>
      </c>
      <c r="H528">
        <f>1</f>
        <v>1</v>
      </c>
      <c r="I528">
        <f>COUNTA(input4714[[#This Row],[Column1.1]:[Column1.7]])</f>
        <v>7</v>
      </c>
      <c r="J528" t="str">
        <f>ADDRESS(ROW(),input4714[[#This Row],[first col]]+1,4)&amp;":"&amp;ADDRESS(ROW(),input4714[[#This Row],[lastcol]],4)</f>
        <v>B528:G528</v>
      </c>
      <c r="K528" t="str">
        <f>ADDRESS(ROW(),input4714[[#This Row],[first col]],4)&amp;":"&amp;ADDRESS(ROW(),input4714[[#This Row],[lastcol]]-1,4)</f>
        <v>A528:F528</v>
      </c>
      <c r="L528" t="b" cm="1">
        <f t="array" aca="1" ref="L528" ca="1">SUMPRODUCT(--(INDIRECT(input4714[[#This Row],[range1]])&lt;INDIRECT(input4714[[#This Row],[range2]])))=COUNT(INDIRECT(input4714[[#This Row],[range1]]))</f>
        <v>1</v>
      </c>
      <c r="M528" t="b" cm="1">
        <f t="array" aca="1" ref="M528" ca="1">SUMPRODUCT(--(INDIRECT(input4714[[#This Row],[range1]])&gt;INDIRECT(input4714[[#This Row],[range2]])))=COUNT(INDIRECT(input4714[[#This Row],[range1]]))</f>
        <v>0</v>
      </c>
      <c r="N528" t="b">
        <f ca="1">IF(AND(NOT(input4714[[#This Row],[All DESC?]]),NOT(input4714[[#This Row],[All ASC?]])),FALSE(),TRUE())</f>
        <v>1</v>
      </c>
      <c r="O528" cm="1">
        <f t="array" aca="1" ref="O528" ca="1">IF(AND(input4714[[#This Row],[Safe Part 1]],(MAX(ABS((INDIRECT(input4714[[#This Row],[range2]]))-(INDIRECT(input4714[[#This Row],[range1]])))))&lt;=3),1,0)</f>
        <v>1</v>
      </c>
    </row>
    <row r="529" spans="1:15" x14ac:dyDescent="0.35">
      <c r="A529">
        <v>31</v>
      </c>
      <c r="B529">
        <v>32</v>
      </c>
      <c r="C529">
        <v>34</v>
      </c>
      <c r="D529">
        <v>37</v>
      </c>
      <c r="E529">
        <v>38</v>
      </c>
      <c r="F529">
        <v>40</v>
      </c>
      <c r="G529">
        <v>41</v>
      </c>
      <c r="H529">
        <f>1</f>
        <v>1</v>
      </c>
      <c r="I529">
        <f>COUNTA(input4714[[#This Row],[Column1.1]:[Column1.7]])</f>
        <v>7</v>
      </c>
      <c r="J529" t="str">
        <f>ADDRESS(ROW(),input4714[[#This Row],[first col]]+1,4)&amp;":"&amp;ADDRESS(ROW(),input4714[[#This Row],[lastcol]],4)</f>
        <v>B529:G529</v>
      </c>
      <c r="K529" t="str">
        <f>ADDRESS(ROW(),input4714[[#This Row],[first col]],4)&amp;":"&amp;ADDRESS(ROW(),input4714[[#This Row],[lastcol]]-1,4)</f>
        <v>A529:F529</v>
      </c>
      <c r="L529" t="b" cm="1">
        <f t="array" aca="1" ref="L529" ca="1">SUMPRODUCT(--(INDIRECT(input4714[[#This Row],[range1]])&lt;INDIRECT(input4714[[#This Row],[range2]])))=COUNT(INDIRECT(input4714[[#This Row],[range1]]))</f>
        <v>0</v>
      </c>
      <c r="M529" t="b" cm="1">
        <f t="array" aca="1" ref="M529" ca="1">SUMPRODUCT(--(INDIRECT(input4714[[#This Row],[range1]])&gt;INDIRECT(input4714[[#This Row],[range2]])))=COUNT(INDIRECT(input4714[[#This Row],[range1]]))</f>
        <v>1</v>
      </c>
      <c r="N529" t="b">
        <f ca="1">IF(AND(NOT(input4714[[#This Row],[All DESC?]]),NOT(input4714[[#This Row],[All ASC?]])),FALSE(),TRUE())</f>
        <v>1</v>
      </c>
      <c r="O529" cm="1">
        <f t="array" aca="1" ref="O529" ca="1">IF(AND(input4714[[#This Row],[Safe Part 1]],(MAX(ABS((INDIRECT(input4714[[#This Row],[range2]]))-(INDIRECT(input4714[[#This Row],[range1]])))))&lt;=3),1,0)</f>
        <v>1</v>
      </c>
    </row>
    <row r="530" spans="1:15" x14ac:dyDescent="0.35">
      <c r="A530">
        <v>35</v>
      </c>
      <c r="B530">
        <v>37</v>
      </c>
      <c r="C530">
        <v>40</v>
      </c>
      <c r="D530">
        <v>42</v>
      </c>
      <c r="E530">
        <v>44</v>
      </c>
      <c r="F530">
        <v>46</v>
      </c>
      <c r="H530">
        <f>1</f>
        <v>1</v>
      </c>
      <c r="I530">
        <f>COUNTA(input4714[[#This Row],[Column1.1]:[Column1.7]])</f>
        <v>6</v>
      </c>
      <c r="J530" t="str">
        <f>ADDRESS(ROW(),input4714[[#This Row],[first col]]+1,4)&amp;":"&amp;ADDRESS(ROW(),input4714[[#This Row],[lastcol]],4)</f>
        <v>B530:F530</v>
      </c>
      <c r="K530" t="str">
        <f>ADDRESS(ROW(),input4714[[#This Row],[first col]],4)&amp;":"&amp;ADDRESS(ROW(),input4714[[#This Row],[lastcol]]-1,4)</f>
        <v>A530:E530</v>
      </c>
      <c r="L530" t="b" cm="1">
        <f t="array" aca="1" ref="L530" ca="1">SUMPRODUCT(--(INDIRECT(input4714[[#This Row],[range1]])&lt;INDIRECT(input4714[[#This Row],[range2]])))=COUNT(INDIRECT(input4714[[#This Row],[range1]]))</f>
        <v>0</v>
      </c>
      <c r="M530" t="b" cm="1">
        <f t="array" aca="1" ref="M530" ca="1">SUMPRODUCT(--(INDIRECT(input4714[[#This Row],[range1]])&gt;INDIRECT(input4714[[#This Row],[range2]])))=COUNT(INDIRECT(input4714[[#This Row],[range1]]))</f>
        <v>1</v>
      </c>
      <c r="N530" t="b">
        <f ca="1">IF(AND(NOT(input4714[[#This Row],[All DESC?]]),NOT(input4714[[#This Row],[All ASC?]])),FALSE(),TRUE())</f>
        <v>1</v>
      </c>
      <c r="O530" cm="1">
        <f t="array" aca="1" ref="O530" ca="1">IF(AND(input4714[[#This Row],[Safe Part 1]],(MAX(ABS((INDIRECT(input4714[[#This Row],[range2]]))-(INDIRECT(input4714[[#This Row],[range1]])))))&lt;=3),1,0)</f>
        <v>1</v>
      </c>
    </row>
    <row r="531" spans="1:15" x14ac:dyDescent="0.35">
      <c r="A531">
        <v>45</v>
      </c>
      <c r="B531">
        <v>43</v>
      </c>
      <c r="C531">
        <v>40</v>
      </c>
      <c r="D531">
        <v>39</v>
      </c>
      <c r="E531">
        <v>38</v>
      </c>
      <c r="F531">
        <v>37</v>
      </c>
      <c r="H531">
        <f>1</f>
        <v>1</v>
      </c>
      <c r="I531">
        <f>COUNTA(input4714[[#This Row],[Column1.1]:[Column1.7]])</f>
        <v>6</v>
      </c>
      <c r="J531" t="str">
        <f>ADDRESS(ROW(),input4714[[#This Row],[first col]]+1,4)&amp;":"&amp;ADDRESS(ROW(),input4714[[#This Row],[lastcol]],4)</f>
        <v>B531:F531</v>
      </c>
      <c r="K531" t="str">
        <f>ADDRESS(ROW(),input4714[[#This Row],[first col]],4)&amp;":"&amp;ADDRESS(ROW(),input4714[[#This Row],[lastcol]]-1,4)</f>
        <v>A531:E531</v>
      </c>
      <c r="L531" t="b" cm="1">
        <f t="array" aca="1" ref="L531" ca="1">SUMPRODUCT(--(INDIRECT(input4714[[#This Row],[range1]])&lt;INDIRECT(input4714[[#This Row],[range2]])))=COUNT(INDIRECT(input4714[[#This Row],[range1]]))</f>
        <v>1</v>
      </c>
      <c r="M531" t="b" cm="1">
        <f t="array" aca="1" ref="M531" ca="1">SUMPRODUCT(--(INDIRECT(input4714[[#This Row],[range1]])&gt;INDIRECT(input4714[[#This Row],[range2]])))=COUNT(INDIRECT(input4714[[#This Row],[range1]]))</f>
        <v>0</v>
      </c>
      <c r="N531" t="b">
        <f ca="1">IF(AND(NOT(input4714[[#This Row],[All DESC?]]),NOT(input4714[[#This Row],[All ASC?]])),FALSE(),TRUE())</f>
        <v>1</v>
      </c>
      <c r="O531" cm="1">
        <f t="array" aca="1" ref="O531" ca="1">IF(AND(input4714[[#This Row],[Safe Part 1]],(MAX(ABS((INDIRECT(input4714[[#This Row],[range2]]))-(INDIRECT(input4714[[#This Row],[range1]])))))&lt;=3),1,0)</f>
        <v>1</v>
      </c>
    </row>
    <row r="532" spans="1:15" x14ac:dyDescent="0.35">
      <c r="A532">
        <v>46</v>
      </c>
      <c r="B532">
        <v>48</v>
      </c>
      <c r="C532">
        <v>51</v>
      </c>
      <c r="D532">
        <v>53</v>
      </c>
      <c r="E532">
        <v>55</v>
      </c>
      <c r="F532">
        <v>56</v>
      </c>
      <c r="G532">
        <v>59</v>
      </c>
      <c r="H532">
        <f>1</f>
        <v>1</v>
      </c>
      <c r="I532">
        <f>COUNTA(input4714[[#This Row],[Column1.1]:[Column1.7]])</f>
        <v>7</v>
      </c>
      <c r="J532" t="str">
        <f>ADDRESS(ROW(),input4714[[#This Row],[first col]]+1,4)&amp;":"&amp;ADDRESS(ROW(),input4714[[#This Row],[lastcol]],4)</f>
        <v>B532:G532</v>
      </c>
      <c r="K532" t="str">
        <f>ADDRESS(ROW(),input4714[[#This Row],[first col]],4)&amp;":"&amp;ADDRESS(ROW(),input4714[[#This Row],[lastcol]]-1,4)</f>
        <v>A532:F532</v>
      </c>
      <c r="L532" t="b" cm="1">
        <f t="array" aca="1" ref="L532" ca="1">SUMPRODUCT(--(INDIRECT(input4714[[#This Row],[range1]])&lt;INDIRECT(input4714[[#This Row],[range2]])))=COUNT(INDIRECT(input4714[[#This Row],[range1]]))</f>
        <v>0</v>
      </c>
      <c r="M532" t="b" cm="1">
        <f t="array" aca="1" ref="M532" ca="1">SUMPRODUCT(--(INDIRECT(input4714[[#This Row],[range1]])&gt;INDIRECT(input4714[[#This Row],[range2]])))=COUNT(INDIRECT(input4714[[#This Row],[range1]]))</f>
        <v>1</v>
      </c>
      <c r="N532" t="b">
        <f ca="1">IF(AND(NOT(input4714[[#This Row],[All DESC?]]),NOT(input4714[[#This Row],[All ASC?]])),FALSE(),TRUE())</f>
        <v>1</v>
      </c>
      <c r="O532" cm="1">
        <f t="array" aca="1" ref="O532" ca="1">IF(AND(input4714[[#This Row],[Safe Part 1]],(MAX(ABS((INDIRECT(input4714[[#This Row],[range2]]))-(INDIRECT(input4714[[#This Row],[range1]])))))&lt;=3),1,0)</f>
        <v>1</v>
      </c>
    </row>
    <row r="533" spans="1:15" x14ac:dyDescent="0.35">
      <c r="A533">
        <v>26</v>
      </c>
      <c r="B533">
        <v>27</v>
      </c>
      <c r="C533">
        <v>29</v>
      </c>
      <c r="D533">
        <v>32</v>
      </c>
      <c r="E533">
        <v>34</v>
      </c>
      <c r="F533">
        <v>37</v>
      </c>
      <c r="G533">
        <v>40</v>
      </c>
      <c r="H533">
        <f>1</f>
        <v>1</v>
      </c>
      <c r="I533">
        <f>COUNTA(input4714[[#This Row],[Column1.1]:[Column1.7]])</f>
        <v>7</v>
      </c>
      <c r="J533" t="str">
        <f>ADDRESS(ROW(),input4714[[#This Row],[first col]]+1,4)&amp;":"&amp;ADDRESS(ROW(),input4714[[#This Row],[lastcol]],4)</f>
        <v>B533:G533</v>
      </c>
      <c r="K533" t="str">
        <f>ADDRESS(ROW(),input4714[[#This Row],[first col]],4)&amp;":"&amp;ADDRESS(ROW(),input4714[[#This Row],[lastcol]]-1,4)</f>
        <v>A533:F533</v>
      </c>
      <c r="L533" t="b" cm="1">
        <f t="array" aca="1" ref="L533" ca="1">SUMPRODUCT(--(INDIRECT(input4714[[#This Row],[range1]])&lt;INDIRECT(input4714[[#This Row],[range2]])))=COUNT(INDIRECT(input4714[[#This Row],[range1]]))</f>
        <v>0</v>
      </c>
      <c r="M533" t="b" cm="1">
        <f t="array" aca="1" ref="M533" ca="1">SUMPRODUCT(--(INDIRECT(input4714[[#This Row],[range1]])&gt;INDIRECT(input4714[[#This Row],[range2]])))=COUNT(INDIRECT(input4714[[#This Row],[range1]]))</f>
        <v>1</v>
      </c>
      <c r="N533" t="b">
        <f ca="1">IF(AND(NOT(input4714[[#This Row],[All DESC?]]),NOT(input4714[[#This Row],[All ASC?]])),FALSE(),TRUE())</f>
        <v>1</v>
      </c>
      <c r="O533" cm="1">
        <f t="array" aca="1" ref="O533" ca="1">IF(AND(input4714[[#This Row],[Safe Part 1]],(MAX(ABS((INDIRECT(input4714[[#This Row],[range2]]))-(INDIRECT(input4714[[#This Row],[range1]])))))&lt;=3),1,0)</f>
        <v>1</v>
      </c>
    </row>
    <row r="534" spans="1:15" x14ac:dyDescent="0.35">
      <c r="A534">
        <v>90</v>
      </c>
      <c r="B534">
        <v>91</v>
      </c>
      <c r="C534">
        <v>93</v>
      </c>
      <c r="D534">
        <v>96</v>
      </c>
      <c r="E534">
        <v>99</v>
      </c>
      <c r="H534">
        <f>1</f>
        <v>1</v>
      </c>
      <c r="I534">
        <f>COUNTA(input4714[[#This Row],[Column1.1]:[Column1.7]])</f>
        <v>5</v>
      </c>
      <c r="J534" t="str">
        <f>ADDRESS(ROW(),input4714[[#This Row],[first col]]+1,4)&amp;":"&amp;ADDRESS(ROW(),input4714[[#This Row],[lastcol]],4)</f>
        <v>B534:E534</v>
      </c>
      <c r="K534" t="str">
        <f>ADDRESS(ROW(),input4714[[#This Row],[first col]],4)&amp;":"&amp;ADDRESS(ROW(),input4714[[#This Row],[lastcol]]-1,4)</f>
        <v>A534:D534</v>
      </c>
      <c r="L534" t="b" cm="1">
        <f t="array" aca="1" ref="L534" ca="1">SUMPRODUCT(--(INDIRECT(input4714[[#This Row],[range1]])&lt;INDIRECT(input4714[[#This Row],[range2]])))=COUNT(INDIRECT(input4714[[#This Row],[range1]]))</f>
        <v>0</v>
      </c>
      <c r="M534" t="b" cm="1">
        <f t="array" aca="1" ref="M534" ca="1">SUMPRODUCT(--(INDIRECT(input4714[[#This Row],[range1]])&gt;INDIRECT(input4714[[#This Row],[range2]])))=COUNT(INDIRECT(input4714[[#This Row],[range1]]))</f>
        <v>1</v>
      </c>
      <c r="N534" t="b">
        <f ca="1">IF(AND(NOT(input4714[[#This Row],[All DESC?]]),NOT(input4714[[#This Row],[All ASC?]])),FALSE(),TRUE())</f>
        <v>1</v>
      </c>
      <c r="O534" cm="1">
        <f t="array" aca="1" ref="O534" ca="1">IF(AND(input4714[[#This Row],[Safe Part 1]],(MAX(ABS((INDIRECT(input4714[[#This Row],[range2]]))-(INDIRECT(input4714[[#This Row],[range1]])))))&lt;=3),1,0)</f>
        <v>1</v>
      </c>
    </row>
    <row r="535" spans="1:15" x14ac:dyDescent="0.35">
      <c r="A535">
        <v>78</v>
      </c>
      <c r="B535">
        <v>79</v>
      </c>
      <c r="C535">
        <v>80</v>
      </c>
      <c r="D535">
        <v>83</v>
      </c>
      <c r="E535">
        <v>84</v>
      </c>
      <c r="H535">
        <f>1</f>
        <v>1</v>
      </c>
      <c r="I535">
        <f>COUNTA(input4714[[#This Row],[Column1.1]:[Column1.7]])</f>
        <v>5</v>
      </c>
      <c r="J535" t="str">
        <f>ADDRESS(ROW(),input4714[[#This Row],[first col]]+1,4)&amp;":"&amp;ADDRESS(ROW(),input4714[[#This Row],[lastcol]],4)</f>
        <v>B535:E535</v>
      </c>
      <c r="K535" t="str">
        <f>ADDRESS(ROW(),input4714[[#This Row],[first col]],4)&amp;":"&amp;ADDRESS(ROW(),input4714[[#This Row],[lastcol]]-1,4)</f>
        <v>A535:D535</v>
      </c>
      <c r="L535" t="b" cm="1">
        <f t="array" aca="1" ref="L535" ca="1">SUMPRODUCT(--(INDIRECT(input4714[[#This Row],[range1]])&lt;INDIRECT(input4714[[#This Row],[range2]])))=COUNT(INDIRECT(input4714[[#This Row],[range1]]))</f>
        <v>0</v>
      </c>
      <c r="M535" t="b" cm="1">
        <f t="array" aca="1" ref="M535" ca="1">SUMPRODUCT(--(INDIRECT(input4714[[#This Row],[range1]])&gt;INDIRECT(input4714[[#This Row],[range2]])))=COUNT(INDIRECT(input4714[[#This Row],[range1]]))</f>
        <v>1</v>
      </c>
      <c r="N535" t="b">
        <f ca="1">IF(AND(NOT(input4714[[#This Row],[All DESC?]]),NOT(input4714[[#This Row],[All ASC?]])),FALSE(),TRUE())</f>
        <v>1</v>
      </c>
      <c r="O535" cm="1">
        <f t="array" aca="1" ref="O535" ca="1">IF(AND(input4714[[#This Row],[Safe Part 1]],(MAX(ABS((INDIRECT(input4714[[#This Row],[range2]]))-(INDIRECT(input4714[[#This Row],[range1]])))))&lt;=3),1,0)</f>
        <v>1</v>
      </c>
    </row>
    <row r="536" spans="1:15" x14ac:dyDescent="0.35">
      <c r="A536">
        <v>24</v>
      </c>
      <c r="B536">
        <v>25</v>
      </c>
      <c r="C536">
        <v>27</v>
      </c>
      <c r="D536">
        <v>28</v>
      </c>
      <c r="E536">
        <v>30</v>
      </c>
      <c r="F536">
        <v>33</v>
      </c>
      <c r="G536">
        <v>36</v>
      </c>
      <c r="H536">
        <f>1</f>
        <v>1</v>
      </c>
      <c r="I536">
        <f>COUNTA(input4714[[#This Row],[Column1.1]:[Column1.7]])</f>
        <v>7</v>
      </c>
      <c r="J536" t="str">
        <f>ADDRESS(ROW(),input4714[[#This Row],[first col]]+1,4)&amp;":"&amp;ADDRESS(ROW(),input4714[[#This Row],[lastcol]],4)</f>
        <v>B536:G536</v>
      </c>
      <c r="K536" t="str">
        <f>ADDRESS(ROW(),input4714[[#This Row],[first col]],4)&amp;":"&amp;ADDRESS(ROW(),input4714[[#This Row],[lastcol]]-1,4)</f>
        <v>A536:F536</v>
      </c>
      <c r="L536" t="b" cm="1">
        <f t="array" aca="1" ref="L536" ca="1">SUMPRODUCT(--(INDIRECT(input4714[[#This Row],[range1]])&lt;INDIRECT(input4714[[#This Row],[range2]])))=COUNT(INDIRECT(input4714[[#This Row],[range1]]))</f>
        <v>0</v>
      </c>
      <c r="M536" t="b" cm="1">
        <f t="array" aca="1" ref="M536" ca="1">SUMPRODUCT(--(INDIRECT(input4714[[#This Row],[range1]])&gt;INDIRECT(input4714[[#This Row],[range2]])))=COUNT(INDIRECT(input4714[[#This Row],[range1]]))</f>
        <v>1</v>
      </c>
      <c r="N536" t="b">
        <f ca="1">IF(AND(NOT(input4714[[#This Row],[All DESC?]]),NOT(input4714[[#This Row],[All ASC?]])),FALSE(),TRUE())</f>
        <v>1</v>
      </c>
      <c r="O536" cm="1">
        <f t="array" aca="1" ref="O536" ca="1">IF(AND(input4714[[#This Row],[Safe Part 1]],(MAX(ABS((INDIRECT(input4714[[#This Row],[range2]]))-(INDIRECT(input4714[[#This Row],[range1]])))))&lt;=3),1,0)</f>
        <v>1</v>
      </c>
    </row>
    <row r="537" spans="1:15" x14ac:dyDescent="0.35">
      <c r="A537">
        <v>97</v>
      </c>
      <c r="B537">
        <v>94</v>
      </c>
      <c r="C537">
        <v>93</v>
      </c>
      <c r="D537">
        <v>90</v>
      </c>
      <c r="E537">
        <v>89</v>
      </c>
      <c r="F537">
        <v>88</v>
      </c>
      <c r="H537">
        <f>1</f>
        <v>1</v>
      </c>
      <c r="I537">
        <f>COUNTA(input4714[[#This Row],[Column1.1]:[Column1.7]])</f>
        <v>6</v>
      </c>
      <c r="J537" t="str">
        <f>ADDRESS(ROW(),input4714[[#This Row],[first col]]+1,4)&amp;":"&amp;ADDRESS(ROW(),input4714[[#This Row],[lastcol]],4)</f>
        <v>B537:F537</v>
      </c>
      <c r="K537" t="str">
        <f>ADDRESS(ROW(),input4714[[#This Row],[first col]],4)&amp;":"&amp;ADDRESS(ROW(),input4714[[#This Row],[lastcol]]-1,4)</f>
        <v>A537:E537</v>
      </c>
      <c r="L537" t="b" cm="1">
        <f t="array" aca="1" ref="L537" ca="1">SUMPRODUCT(--(INDIRECT(input4714[[#This Row],[range1]])&lt;INDIRECT(input4714[[#This Row],[range2]])))=COUNT(INDIRECT(input4714[[#This Row],[range1]]))</f>
        <v>1</v>
      </c>
      <c r="M537" t="b" cm="1">
        <f t="array" aca="1" ref="M537" ca="1">SUMPRODUCT(--(INDIRECT(input4714[[#This Row],[range1]])&gt;INDIRECT(input4714[[#This Row],[range2]])))=COUNT(INDIRECT(input4714[[#This Row],[range1]]))</f>
        <v>0</v>
      </c>
      <c r="N537" t="b">
        <f ca="1">IF(AND(NOT(input4714[[#This Row],[All DESC?]]),NOT(input4714[[#This Row],[All ASC?]])),FALSE(),TRUE())</f>
        <v>1</v>
      </c>
      <c r="O537" cm="1">
        <f t="array" aca="1" ref="O537" ca="1">IF(AND(input4714[[#This Row],[Safe Part 1]],(MAX(ABS((INDIRECT(input4714[[#This Row],[range2]]))-(INDIRECT(input4714[[#This Row],[range1]])))))&lt;=3),1,0)</f>
        <v>1</v>
      </c>
    </row>
    <row r="538" spans="1:15" x14ac:dyDescent="0.35">
      <c r="A538">
        <v>58</v>
      </c>
      <c r="B538">
        <v>60</v>
      </c>
      <c r="C538">
        <v>61</v>
      </c>
      <c r="D538">
        <v>64</v>
      </c>
      <c r="E538">
        <v>66</v>
      </c>
      <c r="F538">
        <v>67</v>
      </c>
      <c r="H538">
        <f>1</f>
        <v>1</v>
      </c>
      <c r="I538">
        <f>COUNTA(input4714[[#This Row],[Column1.1]:[Column1.7]])</f>
        <v>6</v>
      </c>
      <c r="J538" t="str">
        <f>ADDRESS(ROW(),input4714[[#This Row],[first col]]+1,4)&amp;":"&amp;ADDRESS(ROW(),input4714[[#This Row],[lastcol]],4)</f>
        <v>B538:F538</v>
      </c>
      <c r="K538" t="str">
        <f>ADDRESS(ROW(),input4714[[#This Row],[first col]],4)&amp;":"&amp;ADDRESS(ROW(),input4714[[#This Row],[lastcol]]-1,4)</f>
        <v>A538:E538</v>
      </c>
      <c r="L538" t="b" cm="1">
        <f t="array" aca="1" ref="L538" ca="1">SUMPRODUCT(--(INDIRECT(input4714[[#This Row],[range1]])&lt;INDIRECT(input4714[[#This Row],[range2]])))=COUNT(INDIRECT(input4714[[#This Row],[range1]]))</f>
        <v>0</v>
      </c>
      <c r="M538" t="b" cm="1">
        <f t="array" aca="1" ref="M538" ca="1">SUMPRODUCT(--(INDIRECT(input4714[[#This Row],[range1]])&gt;INDIRECT(input4714[[#This Row],[range2]])))=COUNT(INDIRECT(input4714[[#This Row],[range1]]))</f>
        <v>1</v>
      </c>
      <c r="N538" t="b">
        <f ca="1">IF(AND(NOT(input4714[[#This Row],[All DESC?]]),NOT(input4714[[#This Row],[All ASC?]])),FALSE(),TRUE())</f>
        <v>1</v>
      </c>
      <c r="O538" cm="1">
        <f t="array" aca="1" ref="O538" ca="1">IF(AND(input4714[[#This Row],[Safe Part 1]],(MAX(ABS((INDIRECT(input4714[[#This Row],[range2]]))-(INDIRECT(input4714[[#This Row],[range1]])))))&lt;=3),1,0)</f>
        <v>1</v>
      </c>
    </row>
    <row r="539" spans="1:15" x14ac:dyDescent="0.35">
      <c r="A539">
        <v>82</v>
      </c>
      <c r="B539">
        <v>81</v>
      </c>
      <c r="C539">
        <v>80</v>
      </c>
      <c r="D539">
        <v>77</v>
      </c>
      <c r="E539">
        <v>74</v>
      </c>
      <c r="F539">
        <v>72</v>
      </c>
      <c r="G539">
        <v>69</v>
      </c>
      <c r="H539">
        <f>1</f>
        <v>1</v>
      </c>
      <c r="I539">
        <f>COUNTA(input4714[[#This Row],[Column1.1]:[Column1.7]])</f>
        <v>7</v>
      </c>
      <c r="J539" t="str">
        <f>ADDRESS(ROW(),input4714[[#This Row],[first col]]+1,4)&amp;":"&amp;ADDRESS(ROW(),input4714[[#This Row],[lastcol]],4)</f>
        <v>B539:G539</v>
      </c>
      <c r="K539" t="str">
        <f>ADDRESS(ROW(),input4714[[#This Row],[first col]],4)&amp;":"&amp;ADDRESS(ROW(),input4714[[#This Row],[lastcol]]-1,4)</f>
        <v>A539:F539</v>
      </c>
      <c r="L539" t="b" cm="1">
        <f t="array" aca="1" ref="L539" ca="1">SUMPRODUCT(--(INDIRECT(input4714[[#This Row],[range1]])&lt;INDIRECT(input4714[[#This Row],[range2]])))=COUNT(INDIRECT(input4714[[#This Row],[range1]]))</f>
        <v>1</v>
      </c>
      <c r="M539" t="b" cm="1">
        <f t="array" aca="1" ref="M539" ca="1">SUMPRODUCT(--(INDIRECT(input4714[[#This Row],[range1]])&gt;INDIRECT(input4714[[#This Row],[range2]])))=COUNT(INDIRECT(input4714[[#This Row],[range1]]))</f>
        <v>0</v>
      </c>
      <c r="N539" t="b">
        <f ca="1">IF(AND(NOT(input4714[[#This Row],[All DESC?]]),NOT(input4714[[#This Row],[All ASC?]])),FALSE(),TRUE())</f>
        <v>1</v>
      </c>
      <c r="O539" cm="1">
        <f t="array" aca="1" ref="O539" ca="1">IF(AND(input4714[[#This Row],[Safe Part 1]],(MAX(ABS((INDIRECT(input4714[[#This Row],[range2]]))-(INDIRECT(input4714[[#This Row],[range1]])))))&lt;=3),1,0)</f>
        <v>1</v>
      </c>
    </row>
    <row r="540" spans="1:15" x14ac:dyDescent="0.35">
      <c r="A540">
        <v>82</v>
      </c>
      <c r="B540">
        <v>83</v>
      </c>
      <c r="C540">
        <v>84</v>
      </c>
      <c r="D540">
        <v>87</v>
      </c>
      <c r="E540">
        <v>90</v>
      </c>
      <c r="H540">
        <f>1</f>
        <v>1</v>
      </c>
      <c r="I540">
        <f>COUNTA(input4714[[#This Row],[Column1.1]:[Column1.7]])</f>
        <v>5</v>
      </c>
      <c r="J540" t="str">
        <f>ADDRESS(ROW(),input4714[[#This Row],[first col]]+1,4)&amp;":"&amp;ADDRESS(ROW(),input4714[[#This Row],[lastcol]],4)</f>
        <v>B540:E540</v>
      </c>
      <c r="K540" t="str">
        <f>ADDRESS(ROW(),input4714[[#This Row],[first col]],4)&amp;":"&amp;ADDRESS(ROW(),input4714[[#This Row],[lastcol]]-1,4)</f>
        <v>A540:D540</v>
      </c>
      <c r="L540" t="b" cm="1">
        <f t="array" aca="1" ref="L540" ca="1">SUMPRODUCT(--(INDIRECT(input4714[[#This Row],[range1]])&lt;INDIRECT(input4714[[#This Row],[range2]])))=COUNT(INDIRECT(input4714[[#This Row],[range1]]))</f>
        <v>0</v>
      </c>
      <c r="M540" t="b" cm="1">
        <f t="array" aca="1" ref="M540" ca="1">SUMPRODUCT(--(INDIRECT(input4714[[#This Row],[range1]])&gt;INDIRECT(input4714[[#This Row],[range2]])))=COUNT(INDIRECT(input4714[[#This Row],[range1]]))</f>
        <v>1</v>
      </c>
      <c r="N540" t="b">
        <f ca="1">IF(AND(NOT(input4714[[#This Row],[All DESC?]]),NOT(input4714[[#This Row],[All ASC?]])),FALSE(),TRUE())</f>
        <v>1</v>
      </c>
      <c r="O540" cm="1">
        <f t="array" aca="1" ref="O540" ca="1">IF(AND(input4714[[#This Row],[Safe Part 1]],(MAX(ABS((INDIRECT(input4714[[#This Row],[range2]]))-(INDIRECT(input4714[[#This Row],[range1]])))))&lt;=3),1,0)</f>
        <v>1</v>
      </c>
    </row>
    <row r="541" spans="1:15" x14ac:dyDescent="0.35">
      <c r="A541">
        <v>72</v>
      </c>
      <c r="B541">
        <v>73</v>
      </c>
      <c r="C541">
        <v>76</v>
      </c>
      <c r="D541">
        <v>78</v>
      </c>
      <c r="E541">
        <v>81</v>
      </c>
      <c r="F541">
        <v>84</v>
      </c>
      <c r="G541">
        <v>85</v>
      </c>
      <c r="H541">
        <f>1</f>
        <v>1</v>
      </c>
      <c r="I541">
        <f>COUNTA(input4714[[#This Row],[Column1.1]:[Column1.7]])</f>
        <v>7</v>
      </c>
      <c r="J541" t="str">
        <f>ADDRESS(ROW(),input4714[[#This Row],[first col]]+1,4)&amp;":"&amp;ADDRESS(ROW(),input4714[[#This Row],[lastcol]],4)</f>
        <v>B541:G541</v>
      </c>
      <c r="K541" t="str">
        <f>ADDRESS(ROW(),input4714[[#This Row],[first col]],4)&amp;":"&amp;ADDRESS(ROW(),input4714[[#This Row],[lastcol]]-1,4)</f>
        <v>A541:F541</v>
      </c>
      <c r="L541" t="b" cm="1">
        <f t="array" aca="1" ref="L541" ca="1">SUMPRODUCT(--(INDIRECT(input4714[[#This Row],[range1]])&lt;INDIRECT(input4714[[#This Row],[range2]])))=COUNT(INDIRECT(input4714[[#This Row],[range1]]))</f>
        <v>0</v>
      </c>
      <c r="M541" t="b" cm="1">
        <f t="array" aca="1" ref="M541" ca="1">SUMPRODUCT(--(INDIRECT(input4714[[#This Row],[range1]])&gt;INDIRECT(input4714[[#This Row],[range2]])))=COUNT(INDIRECT(input4714[[#This Row],[range1]]))</f>
        <v>1</v>
      </c>
      <c r="N541" t="b">
        <f ca="1">IF(AND(NOT(input4714[[#This Row],[All DESC?]]),NOT(input4714[[#This Row],[All ASC?]])),FALSE(),TRUE())</f>
        <v>1</v>
      </c>
      <c r="O541" cm="1">
        <f t="array" aca="1" ref="O541" ca="1">IF(AND(input4714[[#This Row],[Safe Part 1]],(MAX(ABS((INDIRECT(input4714[[#This Row],[range2]]))-(INDIRECT(input4714[[#This Row],[range1]])))))&lt;=3),1,0)</f>
        <v>1</v>
      </c>
    </row>
    <row r="542" spans="1:15" x14ac:dyDescent="0.35">
      <c r="A542">
        <v>25</v>
      </c>
      <c r="B542">
        <v>26</v>
      </c>
      <c r="C542">
        <v>28</v>
      </c>
      <c r="D542">
        <v>30</v>
      </c>
      <c r="E542">
        <v>33</v>
      </c>
      <c r="F542">
        <v>36</v>
      </c>
      <c r="G542">
        <v>38</v>
      </c>
      <c r="H542">
        <f>1</f>
        <v>1</v>
      </c>
      <c r="I542">
        <f>COUNTA(input4714[[#This Row],[Column1.1]:[Column1.7]])</f>
        <v>7</v>
      </c>
      <c r="J542" t="str">
        <f>ADDRESS(ROW(),input4714[[#This Row],[first col]]+1,4)&amp;":"&amp;ADDRESS(ROW(),input4714[[#This Row],[lastcol]],4)</f>
        <v>B542:G542</v>
      </c>
      <c r="K542" t="str">
        <f>ADDRESS(ROW(),input4714[[#This Row],[first col]],4)&amp;":"&amp;ADDRESS(ROW(),input4714[[#This Row],[lastcol]]-1,4)</f>
        <v>A542:F542</v>
      </c>
      <c r="L542" t="b" cm="1">
        <f t="array" aca="1" ref="L542" ca="1">SUMPRODUCT(--(INDIRECT(input4714[[#This Row],[range1]])&lt;INDIRECT(input4714[[#This Row],[range2]])))=COUNT(INDIRECT(input4714[[#This Row],[range1]]))</f>
        <v>0</v>
      </c>
      <c r="M542" t="b" cm="1">
        <f t="array" aca="1" ref="M542" ca="1">SUMPRODUCT(--(INDIRECT(input4714[[#This Row],[range1]])&gt;INDIRECT(input4714[[#This Row],[range2]])))=COUNT(INDIRECT(input4714[[#This Row],[range1]]))</f>
        <v>1</v>
      </c>
      <c r="N542" t="b">
        <f ca="1">IF(AND(NOT(input4714[[#This Row],[All DESC?]]),NOT(input4714[[#This Row],[All ASC?]])),FALSE(),TRUE())</f>
        <v>1</v>
      </c>
      <c r="O542" cm="1">
        <f t="array" aca="1" ref="O542" ca="1">IF(AND(input4714[[#This Row],[Safe Part 1]],(MAX(ABS((INDIRECT(input4714[[#This Row],[range2]]))-(INDIRECT(input4714[[#This Row],[range1]])))))&lt;=3),1,0)</f>
        <v>1</v>
      </c>
    </row>
    <row r="543" spans="1:15" x14ac:dyDescent="0.35">
      <c r="A543">
        <v>87</v>
      </c>
      <c r="B543">
        <v>86</v>
      </c>
      <c r="C543">
        <v>83</v>
      </c>
      <c r="D543">
        <v>80</v>
      </c>
      <c r="E543">
        <v>79</v>
      </c>
      <c r="F543">
        <v>76</v>
      </c>
      <c r="G543">
        <v>73</v>
      </c>
      <c r="H543">
        <f>1</f>
        <v>1</v>
      </c>
      <c r="I543">
        <f>COUNTA(input4714[[#This Row],[Column1.1]:[Column1.7]])</f>
        <v>7</v>
      </c>
      <c r="J543" t="str">
        <f>ADDRESS(ROW(),input4714[[#This Row],[first col]]+1,4)&amp;":"&amp;ADDRESS(ROW(),input4714[[#This Row],[lastcol]],4)</f>
        <v>B543:G543</v>
      </c>
      <c r="K543" t="str">
        <f>ADDRESS(ROW(),input4714[[#This Row],[first col]],4)&amp;":"&amp;ADDRESS(ROW(),input4714[[#This Row],[lastcol]]-1,4)</f>
        <v>A543:F543</v>
      </c>
      <c r="L543" t="b" cm="1">
        <f t="array" aca="1" ref="L543" ca="1">SUMPRODUCT(--(INDIRECT(input4714[[#This Row],[range1]])&lt;INDIRECT(input4714[[#This Row],[range2]])))=COUNT(INDIRECT(input4714[[#This Row],[range1]]))</f>
        <v>1</v>
      </c>
      <c r="M543" t="b" cm="1">
        <f t="array" aca="1" ref="M543" ca="1">SUMPRODUCT(--(INDIRECT(input4714[[#This Row],[range1]])&gt;INDIRECT(input4714[[#This Row],[range2]])))=COUNT(INDIRECT(input4714[[#This Row],[range1]]))</f>
        <v>0</v>
      </c>
      <c r="N543" t="b">
        <f ca="1">IF(AND(NOT(input4714[[#This Row],[All DESC?]]),NOT(input4714[[#This Row],[All ASC?]])),FALSE(),TRUE())</f>
        <v>1</v>
      </c>
      <c r="O543" cm="1">
        <f t="array" aca="1" ref="O543" ca="1">IF(AND(input4714[[#This Row],[Safe Part 1]],(MAX(ABS((INDIRECT(input4714[[#This Row],[range2]]))-(INDIRECT(input4714[[#This Row],[range1]])))))&lt;=3),1,0)</f>
        <v>1</v>
      </c>
    </row>
    <row r="544" spans="1:15" x14ac:dyDescent="0.35">
      <c r="A544">
        <v>23</v>
      </c>
      <c r="B544">
        <v>24</v>
      </c>
      <c r="C544">
        <v>27</v>
      </c>
      <c r="D544">
        <v>29</v>
      </c>
      <c r="E544">
        <v>30</v>
      </c>
      <c r="F544">
        <v>31</v>
      </c>
      <c r="G544">
        <v>32</v>
      </c>
      <c r="H544">
        <f>1</f>
        <v>1</v>
      </c>
      <c r="I544">
        <f>COUNTA(input4714[[#This Row],[Column1.1]:[Column1.7]])</f>
        <v>7</v>
      </c>
      <c r="J544" t="str">
        <f>ADDRESS(ROW(),input4714[[#This Row],[first col]]+1,4)&amp;":"&amp;ADDRESS(ROW(),input4714[[#This Row],[lastcol]],4)</f>
        <v>B544:G544</v>
      </c>
      <c r="K544" t="str">
        <f>ADDRESS(ROW(),input4714[[#This Row],[first col]],4)&amp;":"&amp;ADDRESS(ROW(),input4714[[#This Row],[lastcol]]-1,4)</f>
        <v>A544:F544</v>
      </c>
      <c r="L544" t="b" cm="1">
        <f t="array" aca="1" ref="L544" ca="1">SUMPRODUCT(--(INDIRECT(input4714[[#This Row],[range1]])&lt;INDIRECT(input4714[[#This Row],[range2]])))=COUNT(INDIRECT(input4714[[#This Row],[range1]]))</f>
        <v>0</v>
      </c>
      <c r="M544" t="b" cm="1">
        <f t="array" aca="1" ref="M544" ca="1">SUMPRODUCT(--(INDIRECT(input4714[[#This Row],[range1]])&gt;INDIRECT(input4714[[#This Row],[range2]])))=COUNT(INDIRECT(input4714[[#This Row],[range1]]))</f>
        <v>1</v>
      </c>
      <c r="N544" t="b">
        <f ca="1">IF(AND(NOT(input4714[[#This Row],[All DESC?]]),NOT(input4714[[#This Row],[All ASC?]])),FALSE(),TRUE())</f>
        <v>1</v>
      </c>
      <c r="O544" cm="1">
        <f t="array" aca="1" ref="O544" ca="1">IF(AND(input4714[[#This Row],[Safe Part 1]],(MAX(ABS((INDIRECT(input4714[[#This Row],[range2]]))-(INDIRECT(input4714[[#This Row],[range1]])))))&lt;=3),1,0)</f>
        <v>1</v>
      </c>
    </row>
    <row r="545" spans="1:15" x14ac:dyDescent="0.35">
      <c r="A545">
        <v>60</v>
      </c>
      <c r="B545">
        <v>62</v>
      </c>
      <c r="C545">
        <v>65</v>
      </c>
      <c r="D545">
        <v>67</v>
      </c>
      <c r="E545">
        <v>70</v>
      </c>
      <c r="F545">
        <v>71</v>
      </c>
      <c r="G545">
        <v>72</v>
      </c>
      <c r="H545">
        <f>1</f>
        <v>1</v>
      </c>
      <c r="I545">
        <f>COUNTA(input4714[[#This Row],[Column1.1]:[Column1.7]])</f>
        <v>7</v>
      </c>
      <c r="J545" t="str">
        <f>ADDRESS(ROW(),input4714[[#This Row],[first col]]+1,4)&amp;":"&amp;ADDRESS(ROW(),input4714[[#This Row],[lastcol]],4)</f>
        <v>B545:G545</v>
      </c>
      <c r="K545" t="str">
        <f>ADDRESS(ROW(),input4714[[#This Row],[first col]],4)&amp;":"&amp;ADDRESS(ROW(),input4714[[#This Row],[lastcol]]-1,4)</f>
        <v>A545:F545</v>
      </c>
      <c r="L545" t="b" cm="1">
        <f t="array" aca="1" ref="L545" ca="1">SUMPRODUCT(--(INDIRECT(input4714[[#This Row],[range1]])&lt;INDIRECT(input4714[[#This Row],[range2]])))=COUNT(INDIRECT(input4714[[#This Row],[range1]]))</f>
        <v>0</v>
      </c>
      <c r="M545" t="b" cm="1">
        <f t="array" aca="1" ref="M545" ca="1">SUMPRODUCT(--(INDIRECT(input4714[[#This Row],[range1]])&gt;INDIRECT(input4714[[#This Row],[range2]])))=COUNT(INDIRECT(input4714[[#This Row],[range1]]))</f>
        <v>1</v>
      </c>
      <c r="N545" t="b">
        <f ca="1">IF(AND(NOT(input4714[[#This Row],[All DESC?]]),NOT(input4714[[#This Row],[All ASC?]])),FALSE(),TRUE())</f>
        <v>1</v>
      </c>
      <c r="O545" cm="1">
        <f t="array" aca="1" ref="O545" ca="1">IF(AND(input4714[[#This Row],[Safe Part 1]],(MAX(ABS((INDIRECT(input4714[[#This Row],[range2]]))-(INDIRECT(input4714[[#This Row],[range1]])))))&lt;=3),1,0)</f>
        <v>1</v>
      </c>
    </row>
    <row r="546" spans="1:15" x14ac:dyDescent="0.35">
      <c r="A546">
        <v>54</v>
      </c>
      <c r="B546">
        <v>56</v>
      </c>
      <c r="C546">
        <v>58</v>
      </c>
      <c r="D546">
        <v>61</v>
      </c>
      <c r="E546">
        <v>63</v>
      </c>
      <c r="H546">
        <f>1</f>
        <v>1</v>
      </c>
      <c r="I546">
        <f>COUNTA(input4714[[#This Row],[Column1.1]:[Column1.7]])</f>
        <v>5</v>
      </c>
      <c r="J546" t="str">
        <f>ADDRESS(ROW(),input4714[[#This Row],[first col]]+1,4)&amp;":"&amp;ADDRESS(ROW(),input4714[[#This Row],[lastcol]],4)</f>
        <v>B546:E546</v>
      </c>
      <c r="K546" t="str">
        <f>ADDRESS(ROW(),input4714[[#This Row],[first col]],4)&amp;":"&amp;ADDRESS(ROW(),input4714[[#This Row],[lastcol]]-1,4)</f>
        <v>A546:D546</v>
      </c>
      <c r="L546" t="b" cm="1">
        <f t="array" aca="1" ref="L546" ca="1">SUMPRODUCT(--(INDIRECT(input4714[[#This Row],[range1]])&lt;INDIRECT(input4714[[#This Row],[range2]])))=COUNT(INDIRECT(input4714[[#This Row],[range1]]))</f>
        <v>0</v>
      </c>
      <c r="M546" t="b" cm="1">
        <f t="array" aca="1" ref="M546" ca="1">SUMPRODUCT(--(INDIRECT(input4714[[#This Row],[range1]])&gt;INDIRECT(input4714[[#This Row],[range2]])))=COUNT(INDIRECT(input4714[[#This Row],[range1]]))</f>
        <v>1</v>
      </c>
      <c r="N546" t="b">
        <f ca="1">IF(AND(NOT(input4714[[#This Row],[All DESC?]]),NOT(input4714[[#This Row],[All ASC?]])),FALSE(),TRUE())</f>
        <v>1</v>
      </c>
      <c r="O546" cm="1">
        <f t="array" aca="1" ref="O546" ca="1">IF(AND(input4714[[#This Row],[Safe Part 1]],(MAX(ABS((INDIRECT(input4714[[#This Row],[range2]]))-(INDIRECT(input4714[[#This Row],[range1]])))))&lt;=3),1,0)</f>
        <v>1</v>
      </c>
    </row>
    <row r="547" spans="1:15" x14ac:dyDescent="0.35">
      <c r="A547">
        <v>45</v>
      </c>
      <c r="B547">
        <v>43</v>
      </c>
      <c r="C547">
        <v>40</v>
      </c>
      <c r="D547">
        <v>37</v>
      </c>
      <c r="E547">
        <v>35</v>
      </c>
      <c r="F547">
        <v>32</v>
      </c>
      <c r="G547">
        <v>31</v>
      </c>
      <c r="H547">
        <f>1</f>
        <v>1</v>
      </c>
      <c r="I547">
        <f>COUNTA(input4714[[#This Row],[Column1.1]:[Column1.7]])</f>
        <v>7</v>
      </c>
      <c r="J547" t="str">
        <f>ADDRESS(ROW(),input4714[[#This Row],[first col]]+1,4)&amp;":"&amp;ADDRESS(ROW(),input4714[[#This Row],[lastcol]],4)</f>
        <v>B547:G547</v>
      </c>
      <c r="K547" t="str">
        <f>ADDRESS(ROW(),input4714[[#This Row],[first col]],4)&amp;":"&amp;ADDRESS(ROW(),input4714[[#This Row],[lastcol]]-1,4)</f>
        <v>A547:F547</v>
      </c>
      <c r="L547" t="b" cm="1">
        <f t="array" aca="1" ref="L547" ca="1">SUMPRODUCT(--(INDIRECT(input4714[[#This Row],[range1]])&lt;INDIRECT(input4714[[#This Row],[range2]])))=COUNT(INDIRECT(input4714[[#This Row],[range1]]))</f>
        <v>1</v>
      </c>
      <c r="M547" t="b" cm="1">
        <f t="array" aca="1" ref="M547" ca="1">SUMPRODUCT(--(INDIRECT(input4714[[#This Row],[range1]])&gt;INDIRECT(input4714[[#This Row],[range2]])))=COUNT(INDIRECT(input4714[[#This Row],[range1]]))</f>
        <v>0</v>
      </c>
      <c r="N547" t="b">
        <f ca="1">IF(AND(NOT(input4714[[#This Row],[All DESC?]]),NOT(input4714[[#This Row],[All ASC?]])),FALSE(),TRUE())</f>
        <v>1</v>
      </c>
      <c r="O547" cm="1">
        <f t="array" aca="1" ref="O547" ca="1">IF(AND(input4714[[#This Row],[Safe Part 1]],(MAX(ABS((INDIRECT(input4714[[#This Row],[range2]]))-(INDIRECT(input4714[[#This Row],[range1]])))))&lt;=3),1,0)</f>
        <v>1</v>
      </c>
    </row>
    <row r="548" spans="1:15" x14ac:dyDescent="0.35">
      <c r="A548">
        <v>41</v>
      </c>
      <c r="B548">
        <v>42</v>
      </c>
      <c r="C548">
        <v>43</v>
      </c>
      <c r="D548">
        <v>44</v>
      </c>
      <c r="E548">
        <v>46</v>
      </c>
      <c r="H548">
        <f>1</f>
        <v>1</v>
      </c>
      <c r="I548">
        <f>COUNTA(input4714[[#This Row],[Column1.1]:[Column1.7]])</f>
        <v>5</v>
      </c>
      <c r="J548" t="str">
        <f>ADDRESS(ROW(),input4714[[#This Row],[first col]]+1,4)&amp;":"&amp;ADDRESS(ROW(),input4714[[#This Row],[lastcol]],4)</f>
        <v>B548:E548</v>
      </c>
      <c r="K548" t="str">
        <f>ADDRESS(ROW(),input4714[[#This Row],[first col]],4)&amp;":"&amp;ADDRESS(ROW(),input4714[[#This Row],[lastcol]]-1,4)</f>
        <v>A548:D548</v>
      </c>
      <c r="L548" t="b" cm="1">
        <f t="array" aca="1" ref="L548" ca="1">SUMPRODUCT(--(INDIRECT(input4714[[#This Row],[range1]])&lt;INDIRECT(input4714[[#This Row],[range2]])))=COUNT(INDIRECT(input4714[[#This Row],[range1]]))</f>
        <v>0</v>
      </c>
      <c r="M548" t="b" cm="1">
        <f t="array" aca="1" ref="M548" ca="1">SUMPRODUCT(--(INDIRECT(input4714[[#This Row],[range1]])&gt;INDIRECT(input4714[[#This Row],[range2]])))=COUNT(INDIRECT(input4714[[#This Row],[range1]]))</f>
        <v>1</v>
      </c>
      <c r="N548" t="b">
        <f ca="1">IF(AND(NOT(input4714[[#This Row],[All DESC?]]),NOT(input4714[[#This Row],[All ASC?]])),FALSE(),TRUE())</f>
        <v>1</v>
      </c>
      <c r="O548" cm="1">
        <f t="array" aca="1" ref="O548" ca="1">IF(AND(input4714[[#This Row],[Safe Part 1]],(MAX(ABS((INDIRECT(input4714[[#This Row],[range2]]))-(INDIRECT(input4714[[#This Row],[range1]])))))&lt;=3),1,0)</f>
        <v>1</v>
      </c>
    </row>
    <row r="549" spans="1:15" x14ac:dyDescent="0.35">
      <c r="A549">
        <v>31</v>
      </c>
      <c r="B549">
        <v>34</v>
      </c>
      <c r="C549">
        <v>37</v>
      </c>
      <c r="D549">
        <v>40</v>
      </c>
      <c r="E549">
        <v>43</v>
      </c>
      <c r="F549">
        <v>45</v>
      </c>
      <c r="H549">
        <f>1</f>
        <v>1</v>
      </c>
      <c r="I549">
        <f>COUNTA(input4714[[#This Row],[Column1.1]:[Column1.7]])</f>
        <v>6</v>
      </c>
      <c r="J549" t="str">
        <f>ADDRESS(ROW(),input4714[[#This Row],[first col]]+1,4)&amp;":"&amp;ADDRESS(ROW(),input4714[[#This Row],[lastcol]],4)</f>
        <v>B549:F549</v>
      </c>
      <c r="K549" t="str">
        <f>ADDRESS(ROW(),input4714[[#This Row],[first col]],4)&amp;":"&amp;ADDRESS(ROW(),input4714[[#This Row],[lastcol]]-1,4)</f>
        <v>A549:E549</v>
      </c>
      <c r="L549" t="b" cm="1">
        <f t="array" aca="1" ref="L549" ca="1">SUMPRODUCT(--(INDIRECT(input4714[[#This Row],[range1]])&lt;INDIRECT(input4714[[#This Row],[range2]])))=COUNT(INDIRECT(input4714[[#This Row],[range1]]))</f>
        <v>0</v>
      </c>
      <c r="M549" t="b" cm="1">
        <f t="array" aca="1" ref="M549" ca="1">SUMPRODUCT(--(INDIRECT(input4714[[#This Row],[range1]])&gt;INDIRECT(input4714[[#This Row],[range2]])))=COUNT(INDIRECT(input4714[[#This Row],[range1]]))</f>
        <v>1</v>
      </c>
      <c r="N549" t="b">
        <f ca="1">IF(AND(NOT(input4714[[#This Row],[All DESC?]]),NOT(input4714[[#This Row],[All ASC?]])),FALSE(),TRUE())</f>
        <v>1</v>
      </c>
      <c r="O549" cm="1">
        <f t="array" aca="1" ref="O549" ca="1">IF(AND(input4714[[#This Row],[Safe Part 1]],(MAX(ABS((INDIRECT(input4714[[#This Row],[range2]]))-(INDIRECT(input4714[[#This Row],[range1]])))))&lt;=3),1,0)</f>
        <v>1</v>
      </c>
    </row>
    <row r="550" spans="1:15" x14ac:dyDescent="0.35">
      <c r="A550">
        <v>66</v>
      </c>
      <c r="B550">
        <v>68</v>
      </c>
      <c r="C550">
        <v>69</v>
      </c>
      <c r="D550">
        <v>72</v>
      </c>
      <c r="E550">
        <v>75</v>
      </c>
      <c r="H550">
        <f>1</f>
        <v>1</v>
      </c>
      <c r="I550">
        <f>COUNTA(input4714[[#This Row],[Column1.1]:[Column1.7]])</f>
        <v>5</v>
      </c>
      <c r="J550" t="str">
        <f>ADDRESS(ROW(),input4714[[#This Row],[first col]]+1,4)&amp;":"&amp;ADDRESS(ROW(),input4714[[#This Row],[lastcol]],4)</f>
        <v>B550:E550</v>
      </c>
      <c r="K550" t="str">
        <f>ADDRESS(ROW(),input4714[[#This Row],[first col]],4)&amp;":"&amp;ADDRESS(ROW(),input4714[[#This Row],[lastcol]]-1,4)</f>
        <v>A550:D550</v>
      </c>
      <c r="L550" t="b" cm="1">
        <f t="array" aca="1" ref="L550" ca="1">SUMPRODUCT(--(INDIRECT(input4714[[#This Row],[range1]])&lt;INDIRECT(input4714[[#This Row],[range2]])))=COUNT(INDIRECT(input4714[[#This Row],[range1]]))</f>
        <v>0</v>
      </c>
      <c r="M550" t="b" cm="1">
        <f t="array" aca="1" ref="M550" ca="1">SUMPRODUCT(--(INDIRECT(input4714[[#This Row],[range1]])&gt;INDIRECT(input4714[[#This Row],[range2]])))=COUNT(INDIRECT(input4714[[#This Row],[range1]]))</f>
        <v>1</v>
      </c>
      <c r="N550" t="b">
        <f ca="1">IF(AND(NOT(input4714[[#This Row],[All DESC?]]),NOT(input4714[[#This Row],[All ASC?]])),FALSE(),TRUE())</f>
        <v>1</v>
      </c>
      <c r="O550" cm="1">
        <f t="array" aca="1" ref="O550" ca="1">IF(AND(input4714[[#This Row],[Safe Part 1]],(MAX(ABS((INDIRECT(input4714[[#This Row],[range2]]))-(INDIRECT(input4714[[#This Row],[range1]])))))&lt;=3),1,0)</f>
        <v>1</v>
      </c>
    </row>
    <row r="551" spans="1:15" x14ac:dyDescent="0.35">
      <c r="A551">
        <v>78</v>
      </c>
      <c r="B551">
        <v>80</v>
      </c>
      <c r="C551">
        <v>83</v>
      </c>
      <c r="D551">
        <v>86</v>
      </c>
      <c r="E551">
        <v>89</v>
      </c>
      <c r="F551">
        <v>92</v>
      </c>
      <c r="G551">
        <v>94</v>
      </c>
      <c r="H551">
        <f>1</f>
        <v>1</v>
      </c>
      <c r="I551">
        <f>COUNTA(input4714[[#This Row],[Column1.1]:[Column1.7]])</f>
        <v>7</v>
      </c>
      <c r="J551" t="str">
        <f>ADDRESS(ROW(),input4714[[#This Row],[first col]]+1,4)&amp;":"&amp;ADDRESS(ROW(),input4714[[#This Row],[lastcol]],4)</f>
        <v>B551:G551</v>
      </c>
      <c r="K551" t="str">
        <f>ADDRESS(ROW(),input4714[[#This Row],[first col]],4)&amp;":"&amp;ADDRESS(ROW(),input4714[[#This Row],[lastcol]]-1,4)</f>
        <v>A551:F551</v>
      </c>
      <c r="L551" t="b" cm="1">
        <f t="array" aca="1" ref="L551" ca="1">SUMPRODUCT(--(INDIRECT(input4714[[#This Row],[range1]])&lt;INDIRECT(input4714[[#This Row],[range2]])))=COUNT(INDIRECT(input4714[[#This Row],[range1]]))</f>
        <v>0</v>
      </c>
      <c r="M551" t="b" cm="1">
        <f t="array" aca="1" ref="M551" ca="1">SUMPRODUCT(--(INDIRECT(input4714[[#This Row],[range1]])&gt;INDIRECT(input4714[[#This Row],[range2]])))=COUNT(INDIRECT(input4714[[#This Row],[range1]]))</f>
        <v>1</v>
      </c>
      <c r="N551" t="b">
        <f ca="1">IF(AND(NOT(input4714[[#This Row],[All DESC?]]),NOT(input4714[[#This Row],[All ASC?]])),FALSE(),TRUE())</f>
        <v>1</v>
      </c>
      <c r="O551" cm="1">
        <f t="array" aca="1" ref="O551" ca="1">IF(AND(input4714[[#This Row],[Safe Part 1]],(MAX(ABS((INDIRECT(input4714[[#This Row],[range2]]))-(INDIRECT(input4714[[#This Row],[range1]])))))&lt;=3),1,0)</f>
        <v>1</v>
      </c>
    </row>
    <row r="552" spans="1:15" x14ac:dyDescent="0.35">
      <c r="A552">
        <v>86</v>
      </c>
      <c r="B552">
        <v>84</v>
      </c>
      <c r="C552">
        <v>82</v>
      </c>
      <c r="D552">
        <v>79</v>
      </c>
      <c r="E552">
        <v>78</v>
      </c>
      <c r="F552">
        <v>76</v>
      </c>
      <c r="H552">
        <f>1</f>
        <v>1</v>
      </c>
      <c r="I552">
        <f>COUNTA(input4714[[#This Row],[Column1.1]:[Column1.7]])</f>
        <v>6</v>
      </c>
      <c r="J552" t="str">
        <f>ADDRESS(ROW(),input4714[[#This Row],[first col]]+1,4)&amp;":"&amp;ADDRESS(ROW(),input4714[[#This Row],[lastcol]],4)</f>
        <v>B552:F552</v>
      </c>
      <c r="K552" t="str">
        <f>ADDRESS(ROW(),input4714[[#This Row],[first col]],4)&amp;":"&amp;ADDRESS(ROW(),input4714[[#This Row],[lastcol]]-1,4)</f>
        <v>A552:E552</v>
      </c>
      <c r="L552" t="b" cm="1">
        <f t="array" aca="1" ref="L552" ca="1">SUMPRODUCT(--(INDIRECT(input4714[[#This Row],[range1]])&lt;INDIRECT(input4714[[#This Row],[range2]])))=COUNT(INDIRECT(input4714[[#This Row],[range1]]))</f>
        <v>1</v>
      </c>
      <c r="M552" t="b" cm="1">
        <f t="array" aca="1" ref="M552" ca="1">SUMPRODUCT(--(INDIRECT(input4714[[#This Row],[range1]])&gt;INDIRECT(input4714[[#This Row],[range2]])))=COUNT(INDIRECT(input4714[[#This Row],[range1]]))</f>
        <v>0</v>
      </c>
      <c r="N552" t="b">
        <f ca="1">IF(AND(NOT(input4714[[#This Row],[All DESC?]]),NOT(input4714[[#This Row],[All ASC?]])),FALSE(),TRUE())</f>
        <v>1</v>
      </c>
      <c r="O552" cm="1">
        <f t="array" aca="1" ref="O552" ca="1">IF(AND(input4714[[#This Row],[Safe Part 1]],(MAX(ABS((INDIRECT(input4714[[#This Row],[range2]]))-(INDIRECT(input4714[[#This Row],[range1]])))))&lt;=3),1,0)</f>
        <v>1</v>
      </c>
    </row>
    <row r="553" spans="1:15" x14ac:dyDescent="0.35">
      <c r="A553">
        <v>94</v>
      </c>
      <c r="B553">
        <v>93</v>
      </c>
      <c r="C553">
        <v>92</v>
      </c>
      <c r="D553">
        <v>91</v>
      </c>
      <c r="E553">
        <v>88</v>
      </c>
      <c r="F553">
        <v>85</v>
      </c>
      <c r="G553">
        <v>82</v>
      </c>
      <c r="H553">
        <f>1</f>
        <v>1</v>
      </c>
      <c r="I553">
        <f>COUNTA(input4714[[#This Row],[Column1.1]:[Column1.7]])</f>
        <v>7</v>
      </c>
      <c r="J553" t="str">
        <f>ADDRESS(ROW(),input4714[[#This Row],[first col]]+1,4)&amp;":"&amp;ADDRESS(ROW(),input4714[[#This Row],[lastcol]],4)</f>
        <v>B553:G553</v>
      </c>
      <c r="K553" t="str">
        <f>ADDRESS(ROW(),input4714[[#This Row],[first col]],4)&amp;":"&amp;ADDRESS(ROW(),input4714[[#This Row],[lastcol]]-1,4)</f>
        <v>A553:F553</v>
      </c>
      <c r="L553" t="b" cm="1">
        <f t="array" aca="1" ref="L553" ca="1">SUMPRODUCT(--(INDIRECT(input4714[[#This Row],[range1]])&lt;INDIRECT(input4714[[#This Row],[range2]])))=COUNT(INDIRECT(input4714[[#This Row],[range1]]))</f>
        <v>1</v>
      </c>
      <c r="M553" t="b" cm="1">
        <f t="array" aca="1" ref="M553" ca="1">SUMPRODUCT(--(INDIRECT(input4714[[#This Row],[range1]])&gt;INDIRECT(input4714[[#This Row],[range2]])))=COUNT(INDIRECT(input4714[[#This Row],[range1]]))</f>
        <v>0</v>
      </c>
      <c r="N553" t="b">
        <f ca="1">IF(AND(NOT(input4714[[#This Row],[All DESC?]]),NOT(input4714[[#This Row],[All ASC?]])),FALSE(),TRUE())</f>
        <v>1</v>
      </c>
      <c r="O553" cm="1">
        <f t="array" aca="1" ref="O553" ca="1">IF(AND(input4714[[#This Row],[Safe Part 1]],(MAX(ABS((INDIRECT(input4714[[#This Row],[range2]]))-(INDIRECT(input4714[[#This Row],[range1]])))))&lt;=3),1,0)</f>
        <v>1</v>
      </c>
    </row>
    <row r="554" spans="1:15" x14ac:dyDescent="0.35">
      <c r="A554">
        <v>18</v>
      </c>
      <c r="B554">
        <v>16</v>
      </c>
      <c r="C554">
        <v>14</v>
      </c>
      <c r="D554">
        <v>12</v>
      </c>
      <c r="E554">
        <v>11</v>
      </c>
      <c r="H554">
        <f>1</f>
        <v>1</v>
      </c>
      <c r="I554">
        <f>COUNTA(input4714[[#This Row],[Column1.1]:[Column1.7]])</f>
        <v>5</v>
      </c>
      <c r="J554" t="str">
        <f>ADDRESS(ROW(),input4714[[#This Row],[first col]]+1,4)&amp;":"&amp;ADDRESS(ROW(),input4714[[#This Row],[lastcol]],4)</f>
        <v>B554:E554</v>
      </c>
      <c r="K554" t="str">
        <f>ADDRESS(ROW(),input4714[[#This Row],[first col]],4)&amp;":"&amp;ADDRESS(ROW(),input4714[[#This Row],[lastcol]]-1,4)</f>
        <v>A554:D554</v>
      </c>
      <c r="L554" t="b" cm="1">
        <f t="array" aca="1" ref="L554" ca="1">SUMPRODUCT(--(INDIRECT(input4714[[#This Row],[range1]])&lt;INDIRECT(input4714[[#This Row],[range2]])))=COUNT(INDIRECT(input4714[[#This Row],[range1]]))</f>
        <v>1</v>
      </c>
      <c r="M554" t="b" cm="1">
        <f t="array" aca="1" ref="M554" ca="1">SUMPRODUCT(--(INDIRECT(input4714[[#This Row],[range1]])&gt;INDIRECT(input4714[[#This Row],[range2]])))=COUNT(INDIRECT(input4714[[#This Row],[range1]]))</f>
        <v>0</v>
      </c>
      <c r="N554" t="b">
        <f ca="1">IF(AND(NOT(input4714[[#This Row],[All DESC?]]),NOT(input4714[[#This Row],[All ASC?]])),FALSE(),TRUE())</f>
        <v>1</v>
      </c>
      <c r="O554" cm="1">
        <f t="array" aca="1" ref="O554" ca="1">IF(AND(input4714[[#This Row],[Safe Part 1]],(MAX(ABS((INDIRECT(input4714[[#This Row],[range2]]))-(INDIRECT(input4714[[#This Row],[range1]])))))&lt;=3),1,0)</f>
        <v>1</v>
      </c>
    </row>
    <row r="555" spans="1:15" x14ac:dyDescent="0.35">
      <c r="A555">
        <v>71</v>
      </c>
      <c r="B555">
        <v>69</v>
      </c>
      <c r="C555">
        <v>66</v>
      </c>
      <c r="D555">
        <v>64</v>
      </c>
      <c r="E555">
        <v>62</v>
      </c>
      <c r="F555">
        <v>60</v>
      </c>
      <c r="G555">
        <v>59</v>
      </c>
      <c r="H555">
        <f>1</f>
        <v>1</v>
      </c>
      <c r="I555">
        <f>COUNTA(input4714[[#This Row],[Column1.1]:[Column1.7]])</f>
        <v>7</v>
      </c>
      <c r="J555" t="str">
        <f>ADDRESS(ROW(),input4714[[#This Row],[first col]]+1,4)&amp;":"&amp;ADDRESS(ROW(),input4714[[#This Row],[lastcol]],4)</f>
        <v>B555:G555</v>
      </c>
      <c r="K555" t="str">
        <f>ADDRESS(ROW(),input4714[[#This Row],[first col]],4)&amp;":"&amp;ADDRESS(ROW(),input4714[[#This Row],[lastcol]]-1,4)</f>
        <v>A555:F555</v>
      </c>
      <c r="L555" t="b" cm="1">
        <f t="array" aca="1" ref="L555" ca="1">SUMPRODUCT(--(INDIRECT(input4714[[#This Row],[range1]])&lt;INDIRECT(input4714[[#This Row],[range2]])))=COUNT(INDIRECT(input4714[[#This Row],[range1]]))</f>
        <v>1</v>
      </c>
      <c r="M555" t="b" cm="1">
        <f t="array" aca="1" ref="M555" ca="1">SUMPRODUCT(--(INDIRECT(input4714[[#This Row],[range1]])&gt;INDIRECT(input4714[[#This Row],[range2]])))=COUNT(INDIRECT(input4714[[#This Row],[range1]]))</f>
        <v>0</v>
      </c>
      <c r="N555" t="b">
        <f ca="1">IF(AND(NOT(input4714[[#This Row],[All DESC?]]),NOT(input4714[[#This Row],[All ASC?]])),FALSE(),TRUE())</f>
        <v>1</v>
      </c>
      <c r="O555" cm="1">
        <f t="array" aca="1" ref="O555" ca="1">IF(AND(input4714[[#This Row],[Safe Part 1]],(MAX(ABS((INDIRECT(input4714[[#This Row],[range2]]))-(INDIRECT(input4714[[#This Row],[range1]])))))&lt;=3),1,0)</f>
        <v>1</v>
      </c>
    </row>
    <row r="556" spans="1:15" x14ac:dyDescent="0.35">
      <c r="A556">
        <v>88</v>
      </c>
      <c r="B556">
        <v>91</v>
      </c>
      <c r="C556">
        <v>92</v>
      </c>
      <c r="D556">
        <v>93</v>
      </c>
      <c r="E556">
        <v>96</v>
      </c>
      <c r="H556">
        <f>1</f>
        <v>1</v>
      </c>
      <c r="I556">
        <f>COUNTA(input4714[[#This Row],[Column1.1]:[Column1.7]])</f>
        <v>5</v>
      </c>
      <c r="J556" t="str">
        <f>ADDRESS(ROW(),input4714[[#This Row],[first col]]+1,4)&amp;":"&amp;ADDRESS(ROW(),input4714[[#This Row],[lastcol]],4)</f>
        <v>B556:E556</v>
      </c>
      <c r="K556" t="str">
        <f>ADDRESS(ROW(),input4714[[#This Row],[first col]],4)&amp;":"&amp;ADDRESS(ROW(),input4714[[#This Row],[lastcol]]-1,4)</f>
        <v>A556:D556</v>
      </c>
      <c r="L556" t="b" cm="1">
        <f t="array" aca="1" ref="L556" ca="1">SUMPRODUCT(--(INDIRECT(input4714[[#This Row],[range1]])&lt;INDIRECT(input4714[[#This Row],[range2]])))=COUNT(INDIRECT(input4714[[#This Row],[range1]]))</f>
        <v>0</v>
      </c>
      <c r="M556" t="b" cm="1">
        <f t="array" aca="1" ref="M556" ca="1">SUMPRODUCT(--(INDIRECT(input4714[[#This Row],[range1]])&gt;INDIRECT(input4714[[#This Row],[range2]])))=COUNT(INDIRECT(input4714[[#This Row],[range1]]))</f>
        <v>1</v>
      </c>
      <c r="N556" t="b">
        <f ca="1">IF(AND(NOT(input4714[[#This Row],[All DESC?]]),NOT(input4714[[#This Row],[All ASC?]])),FALSE(),TRUE())</f>
        <v>1</v>
      </c>
      <c r="O556" cm="1">
        <f t="array" aca="1" ref="O556" ca="1">IF(AND(input4714[[#This Row],[Safe Part 1]],(MAX(ABS((INDIRECT(input4714[[#This Row],[range2]]))-(INDIRECT(input4714[[#This Row],[range1]])))))&lt;=3),1,0)</f>
        <v>1</v>
      </c>
    </row>
    <row r="557" spans="1:15" x14ac:dyDescent="0.35">
      <c r="A557">
        <v>54</v>
      </c>
      <c r="B557">
        <v>57</v>
      </c>
      <c r="C557">
        <v>58</v>
      </c>
      <c r="D557">
        <v>61</v>
      </c>
      <c r="E557">
        <v>63</v>
      </c>
      <c r="F557">
        <v>64</v>
      </c>
      <c r="G557">
        <v>67</v>
      </c>
      <c r="H557">
        <f>1</f>
        <v>1</v>
      </c>
      <c r="I557">
        <f>COUNTA(input4714[[#This Row],[Column1.1]:[Column1.7]])</f>
        <v>7</v>
      </c>
      <c r="J557" t="str">
        <f>ADDRESS(ROW(),input4714[[#This Row],[first col]]+1,4)&amp;":"&amp;ADDRESS(ROW(),input4714[[#This Row],[lastcol]],4)</f>
        <v>B557:G557</v>
      </c>
      <c r="K557" t="str">
        <f>ADDRESS(ROW(),input4714[[#This Row],[first col]],4)&amp;":"&amp;ADDRESS(ROW(),input4714[[#This Row],[lastcol]]-1,4)</f>
        <v>A557:F557</v>
      </c>
      <c r="L557" t="b" cm="1">
        <f t="array" aca="1" ref="L557" ca="1">SUMPRODUCT(--(INDIRECT(input4714[[#This Row],[range1]])&lt;INDIRECT(input4714[[#This Row],[range2]])))=COUNT(INDIRECT(input4714[[#This Row],[range1]]))</f>
        <v>0</v>
      </c>
      <c r="M557" t="b" cm="1">
        <f t="array" aca="1" ref="M557" ca="1">SUMPRODUCT(--(INDIRECT(input4714[[#This Row],[range1]])&gt;INDIRECT(input4714[[#This Row],[range2]])))=COUNT(INDIRECT(input4714[[#This Row],[range1]]))</f>
        <v>1</v>
      </c>
      <c r="N557" t="b">
        <f ca="1">IF(AND(NOT(input4714[[#This Row],[All DESC?]]),NOT(input4714[[#This Row],[All ASC?]])),FALSE(),TRUE())</f>
        <v>1</v>
      </c>
      <c r="O557" cm="1">
        <f t="array" aca="1" ref="O557" ca="1">IF(AND(input4714[[#This Row],[Safe Part 1]],(MAX(ABS((INDIRECT(input4714[[#This Row],[range2]]))-(INDIRECT(input4714[[#This Row],[range1]])))))&lt;=3),1,0)</f>
        <v>1</v>
      </c>
    </row>
    <row r="558" spans="1:15" x14ac:dyDescent="0.35">
      <c r="A558">
        <v>96</v>
      </c>
      <c r="B558">
        <v>95</v>
      </c>
      <c r="C558">
        <v>94</v>
      </c>
      <c r="D558">
        <v>92</v>
      </c>
      <c r="E558">
        <v>91</v>
      </c>
      <c r="F558">
        <v>90</v>
      </c>
      <c r="G558">
        <v>87</v>
      </c>
      <c r="H558">
        <f>1</f>
        <v>1</v>
      </c>
      <c r="I558">
        <f>COUNTA(input4714[[#This Row],[Column1.1]:[Column1.7]])</f>
        <v>7</v>
      </c>
      <c r="J558" t="str">
        <f>ADDRESS(ROW(),input4714[[#This Row],[first col]]+1,4)&amp;":"&amp;ADDRESS(ROW(),input4714[[#This Row],[lastcol]],4)</f>
        <v>B558:G558</v>
      </c>
      <c r="K558" t="str">
        <f>ADDRESS(ROW(),input4714[[#This Row],[first col]],4)&amp;":"&amp;ADDRESS(ROW(),input4714[[#This Row],[lastcol]]-1,4)</f>
        <v>A558:F558</v>
      </c>
      <c r="L558" t="b" cm="1">
        <f t="array" aca="1" ref="L558" ca="1">SUMPRODUCT(--(INDIRECT(input4714[[#This Row],[range1]])&lt;INDIRECT(input4714[[#This Row],[range2]])))=COUNT(INDIRECT(input4714[[#This Row],[range1]]))</f>
        <v>1</v>
      </c>
      <c r="M558" t="b" cm="1">
        <f t="array" aca="1" ref="M558" ca="1">SUMPRODUCT(--(INDIRECT(input4714[[#This Row],[range1]])&gt;INDIRECT(input4714[[#This Row],[range2]])))=COUNT(INDIRECT(input4714[[#This Row],[range1]]))</f>
        <v>0</v>
      </c>
      <c r="N558" t="b">
        <f ca="1">IF(AND(NOT(input4714[[#This Row],[All DESC?]]),NOT(input4714[[#This Row],[All ASC?]])),FALSE(),TRUE())</f>
        <v>1</v>
      </c>
      <c r="O558" cm="1">
        <f t="array" aca="1" ref="O558" ca="1">IF(AND(input4714[[#This Row],[Safe Part 1]],(MAX(ABS((INDIRECT(input4714[[#This Row],[range2]]))-(INDIRECT(input4714[[#This Row],[range1]])))))&lt;=3),1,0)</f>
        <v>1</v>
      </c>
    </row>
    <row r="559" spans="1:15" x14ac:dyDescent="0.35">
      <c r="A559">
        <v>28</v>
      </c>
      <c r="B559">
        <v>25</v>
      </c>
      <c r="C559">
        <v>23</v>
      </c>
      <c r="D559">
        <v>20</v>
      </c>
      <c r="E559">
        <v>18</v>
      </c>
      <c r="F559">
        <v>17</v>
      </c>
      <c r="G559">
        <v>14</v>
      </c>
      <c r="H559">
        <f>1</f>
        <v>1</v>
      </c>
      <c r="I559">
        <f>COUNTA(input4714[[#This Row],[Column1.1]:[Column1.7]])</f>
        <v>7</v>
      </c>
      <c r="J559" t="str">
        <f>ADDRESS(ROW(),input4714[[#This Row],[first col]]+1,4)&amp;":"&amp;ADDRESS(ROW(),input4714[[#This Row],[lastcol]],4)</f>
        <v>B559:G559</v>
      </c>
      <c r="K559" t="str">
        <f>ADDRESS(ROW(),input4714[[#This Row],[first col]],4)&amp;":"&amp;ADDRESS(ROW(),input4714[[#This Row],[lastcol]]-1,4)</f>
        <v>A559:F559</v>
      </c>
      <c r="L559" t="b" cm="1">
        <f t="array" aca="1" ref="L559" ca="1">SUMPRODUCT(--(INDIRECT(input4714[[#This Row],[range1]])&lt;INDIRECT(input4714[[#This Row],[range2]])))=COUNT(INDIRECT(input4714[[#This Row],[range1]]))</f>
        <v>1</v>
      </c>
      <c r="M559" t="b" cm="1">
        <f t="array" aca="1" ref="M559" ca="1">SUMPRODUCT(--(INDIRECT(input4714[[#This Row],[range1]])&gt;INDIRECT(input4714[[#This Row],[range2]])))=COUNT(INDIRECT(input4714[[#This Row],[range1]]))</f>
        <v>0</v>
      </c>
      <c r="N559" t="b">
        <f ca="1">IF(AND(NOT(input4714[[#This Row],[All DESC?]]),NOT(input4714[[#This Row],[All ASC?]])),FALSE(),TRUE())</f>
        <v>1</v>
      </c>
      <c r="O559" cm="1">
        <f t="array" aca="1" ref="O559" ca="1">IF(AND(input4714[[#This Row],[Safe Part 1]],(MAX(ABS((INDIRECT(input4714[[#This Row],[range2]]))-(INDIRECT(input4714[[#This Row],[range1]])))))&lt;=3),1,0)</f>
        <v>1</v>
      </c>
    </row>
    <row r="560" spans="1:15" x14ac:dyDescent="0.35">
      <c r="A560">
        <v>88</v>
      </c>
      <c r="B560">
        <v>91</v>
      </c>
      <c r="C560">
        <v>92</v>
      </c>
      <c r="D560">
        <v>94</v>
      </c>
      <c r="E560">
        <v>97</v>
      </c>
      <c r="H560">
        <f>1</f>
        <v>1</v>
      </c>
      <c r="I560">
        <f>COUNTA(input4714[[#This Row],[Column1.1]:[Column1.7]])</f>
        <v>5</v>
      </c>
      <c r="J560" t="str">
        <f>ADDRESS(ROW(),input4714[[#This Row],[first col]]+1,4)&amp;":"&amp;ADDRESS(ROW(),input4714[[#This Row],[lastcol]],4)</f>
        <v>B560:E560</v>
      </c>
      <c r="K560" t="str">
        <f>ADDRESS(ROW(),input4714[[#This Row],[first col]],4)&amp;":"&amp;ADDRESS(ROW(),input4714[[#This Row],[lastcol]]-1,4)</f>
        <v>A560:D560</v>
      </c>
      <c r="L560" t="b" cm="1">
        <f t="array" aca="1" ref="L560" ca="1">SUMPRODUCT(--(INDIRECT(input4714[[#This Row],[range1]])&lt;INDIRECT(input4714[[#This Row],[range2]])))=COUNT(INDIRECT(input4714[[#This Row],[range1]]))</f>
        <v>0</v>
      </c>
      <c r="M560" t="b" cm="1">
        <f t="array" aca="1" ref="M560" ca="1">SUMPRODUCT(--(INDIRECT(input4714[[#This Row],[range1]])&gt;INDIRECT(input4714[[#This Row],[range2]])))=COUNT(INDIRECT(input4714[[#This Row],[range1]]))</f>
        <v>1</v>
      </c>
      <c r="N560" t="b">
        <f ca="1">IF(AND(NOT(input4714[[#This Row],[All DESC?]]),NOT(input4714[[#This Row],[All ASC?]])),FALSE(),TRUE())</f>
        <v>1</v>
      </c>
      <c r="O560" cm="1">
        <f t="array" aca="1" ref="O560" ca="1">IF(AND(input4714[[#This Row],[Safe Part 1]],(MAX(ABS((INDIRECT(input4714[[#This Row],[range2]]))-(INDIRECT(input4714[[#This Row],[range1]])))))&lt;=3),1,0)</f>
        <v>1</v>
      </c>
    </row>
    <row r="561" spans="1:15" x14ac:dyDescent="0.35">
      <c r="A561">
        <v>51</v>
      </c>
      <c r="B561">
        <v>54</v>
      </c>
      <c r="C561">
        <v>56</v>
      </c>
      <c r="D561">
        <v>58</v>
      </c>
      <c r="E561">
        <v>60</v>
      </c>
      <c r="F561">
        <v>63</v>
      </c>
      <c r="G561">
        <v>66</v>
      </c>
      <c r="H561">
        <f>1</f>
        <v>1</v>
      </c>
      <c r="I561">
        <f>COUNTA(input4714[[#This Row],[Column1.1]:[Column1.7]])</f>
        <v>7</v>
      </c>
      <c r="J561" t="str">
        <f>ADDRESS(ROW(),input4714[[#This Row],[first col]]+1,4)&amp;":"&amp;ADDRESS(ROW(),input4714[[#This Row],[lastcol]],4)</f>
        <v>B561:G561</v>
      </c>
      <c r="K561" t="str">
        <f>ADDRESS(ROW(),input4714[[#This Row],[first col]],4)&amp;":"&amp;ADDRESS(ROW(),input4714[[#This Row],[lastcol]]-1,4)</f>
        <v>A561:F561</v>
      </c>
      <c r="L561" t="b" cm="1">
        <f t="array" aca="1" ref="L561" ca="1">SUMPRODUCT(--(INDIRECT(input4714[[#This Row],[range1]])&lt;INDIRECT(input4714[[#This Row],[range2]])))=COUNT(INDIRECT(input4714[[#This Row],[range1]]))</f>
        <v>0</v>
      </c>
      <c r="M561" t="b" cm="1">
        <f t="array" aca="1" ref="M561" ca="1">SUMPRODUCT(--(INDIRECT(input4714[[#This Row],[range1]])&gt;INDIRECT(input4714[[#This Row],[range2]])))=COUNT(INDIRECT(input4714[[#This Row],[range1]]))</f>
        <v>1</v>
      </c>
      <c r="N561" t="b">
        <f ca="1">IF(AND(NOT(input4714[[#This Row],[All DESC?]]),NOT(input4714[[#This Row],[All ASC?]])),FALSE(),TRUE())</f>
        <v>1</v>
      </c>
      <c r="O561" cm="1">
        <f t="array" aca="1" ref="O561" ca="1">IF(AND(input4714[[#This Row],[Safe Part 1]],(MAX(ABS((INDIRECT(input4714[[#This Row],[range2]]))-(INDIRECT(input4714[[#This Row],[range1]])))))&lt;=3),1,0)</f>
        <v>1</v>
      </c>
    </row>
    <row r="562" spans="1:15" x14ac:dyDescent="0.35">
      <c r="A562">
        <v>26</v>
      </c>
      <c r="B562">
        <v>27</v>
      </c>
      <c r="C562">
        <v>30</v>
      </c>
      <c r="D562">
        <v>32</v>
      </c>
      <c r="E562">
        <v>35</v>
      </c>
      <c r="H562">
        <f>1</f>
        <v>1</v>
      </c>
      <c r="I562">
        <f>COUNTA(input4714[[#This Row],[Column1.1]:[Column1.7]])</f>
        <v>5</v>
      </c>
      <c r="J562" t="str">
        <f>ADDRESS(ROW(),input4714[[#This Row],[first col]]+1,4)&amp;":"&amp;ADDRESS(ROW(),input4714[[#This Row],[lastcol]],4)</f>
        <v>B562:E562</v>
      </c>
      <c r="K562" t="str">
        <f>ADDRESS(ROW(),input4714[[#This Row],[first col]],4)&amp;":"&amp;ADDRESS(ROW(),input4714[[#This Row],[lastcol]]-1,4)</f>
        <v>A562:D562</v>
      </c>
      <c r="L562" t="b" cm="1">
        <f t="array" aca="1" ref="L562" ca="1">SUMPRODUCT(--(INDIRECT(input4714[[#This Row],[range1]])&lt;INDIRECT(input4714[[#This Row],[range2]])))=COUNT(INDIRECT(input4714[[#This Row],[range1]]))</f>
        <v>0</v>
      </c>
      <c r="M562" t="b" cm="1">
        <f t="array" aca="1" ref="M562" ca="1">SUMPRODUCT(--(INDIRECT(input4714[[#This Row],[range1]])&gt;INDIRECT(input4714[[#This Row],[range2]])))=COUNT(INDIRECT(input4714[[#This Row],[range1]]))</f>
        <v>1</v>
      </c>
      <c r="N562" t="b">
        <f ca="1">IF(AND(NOT(input4714[[#This Row],[All DESC?]]),NOT(input4714[[#This Row],[All ASC?]])),FALSE(),TRUE())</f>
        <v>1</v>
      </c>
      <c r="O562" cm="1">
        <f t="array" aca="1" ref="O562" ca="1">IF(AND(input4714[[#This Row],[Safe Part 1]],(MAX(ABS((INDIRECT(input4714[[#This Row],[range2]]))-(INDIRECT(input4714[[#This Row],[range1]])))))&lt;=3),1,0)</f>
        <v>1</v>
      </c>
    </row>
    <row r="563" spans="1:15" x14ac:dyDescent="0.35">
      <c r="A563">
        <v>70</v>
      </c>
      <c r="B563">
        <v>71</v>
      </c>
      <c r="C563">
        <v>73</v>
      </c>
      <c r="D563">
        <v>76</v>
      </c>
      <c r="E563">
        <v>77</v>
      </c>
      <c r="F563">
        <v>78</v>
      </c>
      <c r="H563">
        <f>1</f>
        <v>1</v>
      </c>
      <c r="I563">
        <f>COUNTA(input4714[[#This Row],[Column1.1]:[Column1.7]])</f>
        <v>6</v>
      </c>
      <c r="J563" t="str">
        <f>ADDRESS(ROW(),input4714[[#This Row],[first col]]+1,4)&amp;":"&amp;ADDRESS(ROW(),input4714[[#This Row],[lastcol]],4)</f>
        <v>B563:F563</v>
      </c>
      <c r="K563" t="str">
        <f>ADDRESS(ROW(),input4714[[#This Row],[first col]],4)&amp;":"&amp;ADDRESS(ROW(),input4714[[#This Row],[lastcol]]-1,4)</f>
        <v>A563:E563</v>
      </c>
      <c r="L563" t="b" cm="1">
        <f t="array" aca="1" ref="L563" ca="1">SUMPRODUCT(--(INDIRECT(input4714[[#This Row],[range1]])&lt;INDIRECT(input4714[[#This Row],[range2]])))=COUNT(INDIRECT(input4714[[#This Row],[range1]]))</f>
        <v>0</v>
      </c>
      <c r="M563" t="b" cm="1">
        <f t="array" aca="1" ref="M563" ca="1">SUMPRODUCT(--(INDIRECT(input4714[[#This Row],[range1]])&gt;INDIRECT(input4714[[#This Row],[range2]])))=COUNT(INDIRECT(input4714[[#This Row],[range1]]))</f>
        <v>1</v>
      </c>
      <c r="N563" t="b">
        <f ca="1">IF(AND(NOT(input4714[[#This Row],[All DESC?]]),NOT(input4714[[#This Row],[All ASC?]])),FALSE(),TRUE())</f>
        <v>1</v>
      </c>
      <c r="O563" cm="1">
        <f t="array" aca="1" ref="O563" ca="1">IF(AND(input4714[[#This Row],[Safe Part 1]],(MAX(ABS((INDIRECT(input4714[[#This Row],[range2]]))-(INDIRECT(input4714[[#This Row],[range1]])))))&lt;=3),1,0)</f>
        <v>1</v>
      </c>
    </row>
    <row r="564" spans="1:15" x14ac:dyDescent="0.35">
      <c r="A564">
        <v>14</v>
      </c>
      <c r="B564">
        <v>12</v>
      </c>
      <c r="C564">
        <v>10</v>
      </c>
      <c r="D564">
        <v>7</v>
      </c>
      <c r="E564">
        <v>4</v>
      </c>
      <c r="F564">
        <v>2</v>
      </c>
      <c r="H564">
        <f>1</f>
        <v>1</v>
      </c>
      <c r="I564">
        <f>COUNTA(input4714[[#This Row],[Column1.1]:[Column1.7]])</f>
        <v>6</v>
      </c>
      <c r="J564" t="str">
        <f>ADDRESS(ROW(),input4714[[#This Row],[first col]]+1,4)&amp;":"&amp;ADDRESS(ROW(),input4714[[#This Row],[lastcol]],4)</f>
        <v>B564:F564</v>
      </c>
      <c r="K564" t="str">
        <f>ADDRESS(ROW(),input4714[[#This Row],[first col]],4)&amp;":"&amp;ADDRESS(ROW(),input4714[[#This Row],[lastcol]]-1,4)</f>
        <v>A564:E564</v>
      </c>
      <c r="L564" t="b" cm="1">
        <f t="array" aca="1" ref="L564" ca="1">SUMPRODUCT(--(INDIRECT(input4714[[#This Row],[range1]])&lt;INDIRECT(input4714[[#This Row],[range2]])))=COUNT(INDIRECT(input4714[[#This Row],[range1]]))</f>
        <v>1</v>
      </c>
      <c r="M564" t="b" cm="1">
        <f t="array" aca="1" ref="M564" ca="1">SUMPRODUCT(--(INDIRECT(input4714[[#This Row],[range1]])&gt;INDIRECT(input4714[[#This Row],[range2]])))=COUNT(INDIRECT(input4714[[#This Row],[range1]]))</f>
        <v>0</v>
      </c>
      <c r="N564" t="b">
        <f ca="1">IF(AND(NOT(input4714[[#This Row],[All DESC?]]),NOT(input4714[[#This Row],[All ASC?]])),FALSE(),TRUE())</f>
        <v>1</v>
      </c>
      <c r="O564" cm="1">
        <f t="array" aca="1" ref="O564" ca="1">IF(AND(input4714[[#This Row],[Safe Part 1]],(MAX(ABS((INDIRECT(input4714[[#This Row],[range2]]))-(INDIRECT(input4714[[#This Row],[range1]])))))&lt;=3),1,0)</f>
        <v>1</v>
      </c>
    </row>
    <row r="565" spans="1:15" x14ac:dyDescent="0.35">
      <c r="A565">
        <v>4</v>
      </c>
      <c r="B565">
        <v>7</v>
      </c>
      <c r="C565">
        <v>9</v>
      </c>
      <c r="D565">
        <v>11</v>
      </c>
      <c r="E565">
        <v>13</v>
      </c>
      <c r="F565">
        <v>16</v>
      </c>
      <c r="H565">
        <f>1</f>
        <v>1</v>
      </c>
      <c r="I565">
        <f>COUNTA(input4714[[#This Row],[Column1.1]:[Column1.7]])</f>
        <v>6</v>
      </c>
      <c r="J565" t="str">
        <f>ADDRESS(ROW(),input4714[[#This Row],[first col]]+1,4)&amp;":"&amp;ADDRESS(ROW(),input4714[[#This Row],[lastcol]],4)</f>
        <v>B565:F565</v>
      </c>
      <c r="K565" t="str">
        <f>ADDRESS(ROW(),input4714[[#This Row],[first col]],4)&amp;":"&amp;ADDRESS(ROW(),input4714[[#This Row],[lastcol]]-1,4)</f>
        <v>A565:E565</v>
      </c>
      <c r="L565" t="b" cm="1">
        <f t="array" aca="1" ref="L565" ca="1">SUMPRODUCT(--(INDIRECT(input4714[[#This Row],[range1]])&lt;INDIRECT(input4714[[#This Row],[range2]])))=COUNT(INDIRECT(input4714[[#This Row],[range1]]))</f>
        <v>0</v>
      </c>
      <c r="M565" t="b" cm="1">
        <f t="array" aca="1" ref="M565" ca="1">SUMPRODUCT(--(INDIRECT(input4714[[#This Row],[range1]])&gt;INDIRECT(input4714[[#This Row],[range2]])))=COUNT(INDIRECT(input4714[[#This Row],[range1]]))</f>
        <v>1</v>
      </c>
      <c r="N565" t="b">
        <f ca="1">IF(AND(NOT(input4714[[#This Row],[All DESC?]]),NOT(input4714[[#This Row],[All ASC?]])),FALSE(),TRUE())</f>
        <v>1</v>
      </c>
      <c r="O565" cm="1">
        <f t="array" aca="1" ref="O565" ca="1">IF(AND(input4714[[#This Row],[Safe Part 1]],(MAX(ABS((INDIRECT(input4714[[#This Row],[range2]]))-(INDIRECT(input4714[[#This Row],[range1]])))))&lt;=3),1,0)</f>
        <v>1</v>
      </c>
    </row>
    <row r="566" spans="1:15" x14ac:dyDescent="0.35">
      <c r="A566">
        <v>64</v>
      </c>
      <c r="B566">
        <v>63</v>
      </c>
      <c r="C566">
        <v>62</v>
      </c>
      <c r="D566">
        <v>61</v>
      </c>
      <c r="E566">
        <v>58</v>
      </c>
      <c r="H566">
        <f>1</f>
        <v>1</v>
      </c>
      <c r="I566">
        <f>COUNTA(input4714[[#This Row],[Column1.1]:[Column1.7]])</f>
        <v>5</v>
      </c>
      <c r="J566" t="str">
        <f>ADDRESS(ROW(),input4714[[#This Row],[first col]]+1,4)&amp;":"&amp;ADDRESS(ROW(),input4714[[#This Row],[lastcol]],4)</f>
        <v>B566:E566</v>
      </c>
      <c r="K566" t="str">
        <f>ADDRESS(ROW(),input4714[[#This Row],[first col]],4)&amp;":"&amp;ADDRESS(ROW(),input4714[[#This Row],[lastcol]]-1,4)</f>
        <v>A566:D566</v>
      </c>
      <c r="L566" t="b" cm="1">
        <f t="array" aca="1" ref="L566" ca="1">SUMPRODUCT(--(INDIRECT(input4714[[#This Row],[range1]])&lt;INDIRECT(input4714[[#This Row],[range2]])))=COUNT(INDIRECT(input4714[[#This Row],[range1]]))</f>
        <v>1</v>
      </c>
      <c r="M566" t="b" cm="1">
        <f t="array" aca="1" ref="M566" ca="1">SUMPRODUCT(--(INDIRECT(input4714[[#This Row],[range1]])&gt;INDIRECT(input4714[[#This Row],[range2]])))=COUNT(INDIRECT(input4714[[#This Row],[range1]]))</f>
        <v>0</v>
      </c>
      <c r="N566" t="b">
        <f ca="1">IF(AND(NOT(input4714[[#This Row],[All DESC?]]),NOT(input4714[[#This Row],[All ASC?]])),FALSE(),TRUE())</f>
        <v>1</v>
      </c>
      <c r="O566" cm="1">
        <f t="array" aca="1" ref="O566" ca="1">IF(AND(input4714[[#This Row],[Safe Part 1]],(MAX(ABS((INDIRECT(input4714[[#This Row],[range2]]))-(INDIRECT(input4714[[#This Row],[range1]])))))&lt;=3),1,0)</f>
        <v>1</v>
      </c>
    </row>
    <row r="567" spans="1:15" x14ac:dyDescent="0.35">
      <c r="A567">
        <v>26</v>
      </c>
      <c r="B567">
        <v>29</v>
      </c>
      <c r="C567">
        <v>32</v>
      </c>
      <c r="D567">
        <v>33</v>
      </c>
      <c r="E567">
        <v>35</v>
      </c>
      <c r="F567">
        <v>37</v>
      </c>
      <c r="G567">
        <v>40</v>
      </c>
      <c r="H567">
        <f>1</f>
        <v>1</v>
      </c>
      <c r="I567">
        <f>COUNTA(input4714[[#This Row],[Column1.1]:[Column1.7]])</f>
        <v>7</v>
      </c>
      <c r="J567" t="str">
        <f>ADDRESS(ROW(),input4714[[#This Row],[first col]]+1,4)&amp;":"&amp;ADDRESS(ROW(),input4714[[#This Row],[lastcol]],4)</f>
        <v>B567:G567</v>
      </c>
      <c r="K567" t="str">
        <f>ADDRESS(ROW(),input4714[[#This Row],[first col]],4)&amp;":"&amp;ADDRESS(ROW(),input4714[[#This Row],[lastcol]]-1,4)</f>
        <v>A567:F567</v>
      </c>
      <c r="L567" t="b" cm="1">
        <f t="array" aca="1" ref="L567" ca="1">SUMPRODUCT(--(INDIRECT(input4714[[#This Row],[range1]])&lt;INDIRECT(input4714[[#This Row],[range2]])))=COUNT(INDIRECT(input4714[[#This Row],[range1]]))</f>
        <v>0</v>
      </c>
      <c r="M567" t="b" cm="1">
        <f t="array" aca="1" ref="M567" ca="1">SUMPRODUCT(--(INDIRECT(input4714[[#This Row],[range1]])&gt;INDIRECT(input4714[[#This Row],[range2]])))=COUNT(INDIRECT(input4714[[#This Row],[range1]]))</f>
        <v>1</v>
      </c>
      <c r="N567" t="b">
        <f ca="1">IF(AND(NOT(input4714[[#This Row],[All DESC?]]),NOT(input4714[[#This Row],[All ASC?]])),FALSE(),TRUE())</f>
        <v>1</v>
      </c>
      <c r="O567" cm="1">
        <f t="array" aca="1" ref="O567" ca="1">IF(AND(input4714[[#This Row],[Safe Part 1]],(MAX(ABS((INDIRECT(input4714[[#This Row],[range2]]))-(INDIRECT(input4714[[#This Row],[range1]])))))&lt;=3),1,0)</f>
        <v>1</v>
      </c>
    </row>
    <row r="568" spans="1:15" x14ac:dyDescent="0.35">
      <c r="A568">
        <v>81</v>
      </c>
      <c r="B568">
        <v>84</v>
      </c>
      <c r="C568">
        <v>87</v>
      </c>
      <c r="D568">
        <v>89</v>
      </c>
      <c r="E568">
        <v>90</v>
      </c>
      <c r="H568">
        <f>1</f>
        <v>1</v>
      </c>
      <c r="I568">
        <f>COUNTA(input4714[[#This Row],[Column1.1]:[Column1.7]])</f>
        <v>5</v>
      </c>
      <c r="J568" t="str">
        <f>ADDRESS(ROW(),input4714[[#This Row],[first col]]+1,4)&amp;":"&amp;ADDRESS(ROW(),input4714[[#This Row],[lastcol]],4)</f>
        <v>B568:E568</v>
      </c>
      <c r="K568" t="str">
        <f>ADDRESS(ROW(),input4714[[#This Row],[first col]],4)&amp;":"&amp;ADDRESS(ROW(),input4714[[#This Row],[lastcol]]-1,4)</f>
        <v>A568:D568</v>
      </c>
      <c r="L568" t="b" cm="1">
        <f t="array" aca="1" ref="L568" ca="1">SUMPRODUCT(--(INDIRECT(input4714[[#This Row],[range1]])&lt;INDIRECT(input4714[[#This Row],[range2]])))=COUNT(INDIRECT(input4714[[#This Row],[range1]]))</f>
        <v>0</v>
      </c>
      <c r="M568" t="b" cm="1">
        <f t="array" aca="1" ref="M568" ca="1">SUMPRODUCT(--(INDIRECT(input4714[[#This Row],[range1]])&gt;INDIRECT(input4714[[#This Row],[range2]])))=COUNT(INDIRECT(input4714[[#This Row],[range1]]))</f>
        <v>1</v>
      </c>
      <c r="N568" t="b">
        <f ca="1">IF(AND(NOT(input4714[[#This Row],[All DESC?]]),NOT(input4714[[#This Row],[All ASC?]])),FALSE(),TRUE())</f>
        <v>1</v>
      </c>
      <c r="O568" cm="1">
        <f t="array" aca="1" ref="O568" ca="1">IF(AND(input4714[[#This Row],[Safe Part 1]],(MAX(ABS((INDIRECT(input4714[[#This Row],[range2]]))-(INDIRECT(input4714[[#This Row],[range1]])))))&lt;=3),1,0)</f>
        <v>1</v>
      </c>
    </row>
    <row r="569" spans="1:15" x14ac:dyDescent="0.35">
      <c r="A569">
        <v>29</v>
      </c>
      <c r="B569">
        <v>30</v>
      </c>
      <c r="C569">
        <v>31</v>
      </c>
      <c r="D569">
        <v>33</v>
      </c>
      <c r="E569">
        <v>36</v>
      </c>
      <c r="H569">
        <f>1</f>
        <v>1</v>
      </c>
      <c r="I569">
        <f>COUNTA(input4714[[#This Row],[Column1.1]:[Column1.7]])</f>
        <v>5</v>
      </c>
      <c r="J569" t="str">
        <f>ADDRESS(ROW(),input4714[[#This Row],[first col]]+1,4)&amp;":"&amp;ADDRESS(ROW(),input4714[[#This Row],[lastcol]],4)</f>
        <v>B569:E569</v>
      </c>
      <c r="K569" t="str">
        <f>ADDRESS(ROW(),input4714[[#This Row],[first col]],4)&amp;":"&amp;ADDRESS(ROW(),input4714[[#This Row],[lastcol]]-1,4)</f>
        <v>A569:D569</v>
      </c>
      <c r="L569" t="b" cm="1">
        <f t="array" aca="1" ref="L569" ca="1">SUMPRODUCT(--(INDIRECT(input4714[[#This Row],[range1]])&lt;INDIRECT(input4714[[#This Row],[range2]])))=COUNT(INDIRECT(input4714[[#This Row],[range1]]))</f>
        <v>0</v>
      </c>
      <c r="M569" t="b" cm="1">
        <f t="array" aca="1" ref="M569" ca="1">SUMPRODUCT(--(INDIRECT(input4714[[#This Row],[range1]])&gt;INDIRECT(input4714[[#This Row],[range2]])))=COUNT(INDIRECT(input4714[[#This Row],[range1]]))</f>
        <v>1</v>
      </c>
      <c r="N569" t="b">
        <f ca="1">IF(AND(NOT(input4714[[#This Row],[All DESC?]]),NOT(input4714[[#This Row],[All ASC?]])),FALSE(),TRUE())</f>
        <v>1</v>
      </c>
      <c r="O569" cm="1">
        <f t="array" aca="1" ref="O569" ca="1">IF(AND(input4714[[#This Row],[Safe Part 1]],(MAX(ABS((INDIRECT(input4714[[#This Row],[range2]]))-(INDIRECT(input4714[[#This Row],[range1]])))))&lt;=3),1,0)</f>
        <v>1</v>
      </c>
    </row>
    <row r="570" spans="1:15" x14ac:dyDescent="0.35">
      <c r="A570">
        <v>31</v>
      </c>
      <c r="B570">
        <v>29</v>
      </c>
      <c r="C570">
        <v>26</v>
      </c>
      <c r="D570">
        <v>23</v>
      </c>
      <c r="E570">
        <v>20</v>
      </c>
      <c r="H570">
        <f>1</f>
        <v>1</v>
      </c>
      <c r="I570">
        <f>COUNTA(input4714[[#This Row],[Column1.1]:[Column1.7]])</f>
        <v>5</v>
      </c>
      <c r="J570" t="str">
        <f>ADDRESS(ROW(),input4714[[#This Row],[first col]]+1,4)&amp;":"&amp;ADDRESS(ROW(),input4714[[#This Row],[lastcol]],4)</f>
        <v>B570:E570</v>
      </c>
      <c r="K570" t="str">
        <f>ADDRESS(ROW(),input4714[[#This Row],[first col]],4)&amp;":"&amp;ADDRESS(ROW(),input4714[[#This Row],[lastcol]]-1,4)</f>
        <v>A570:D570</v>
      </c>
      <c r="L570" t="b" cm="1">
        <f t="array" aca="1" ref="L570" ca="1">SUMPRODUCT(--(INDIRECT(input4714[[#This Row],[range1]])&lt;INDIRECT(input4714[[#This Row],[range2]])))=COUNT(INDIRECT(input4714[[#This Row],[range1]]))</f>
        <v>1</v>
      </c>
      <c r="M570" t="b" cm="1">
        <f t="array" aca="1" ref="M570" ca="1">SUMPRODUCT(--(INDIRECT(input4714[[#This Row],[range1]])&gt;INDIRECT(input4714[[#This Row],[range2]])))=COUNT(INDIRECT(input4714[[#This Row],[range1]]))</f>
        <v>0</v>
      </c>
      <c r="N570" t="b">
        <f ca="1">IF(AND(NOT(input4714[[#This Row],[All DESC?]]),NOT(input4714[[#This Row],[All ASC?]])),FALSE(),TRUE())</f>
        <v>1</v>
      </c>
      <c r="O570" cm="1">
        <f t="array" aca="1" ref="O570" ca="1">IF(AND(input4714[[#This Row],[Safe Part 1]],(MAX(ABS((INDIRECT(input4714[[#This Row],[range2]]))-(INDIRECT(input4714[[#This Row],[range1]])))))&lt;=3),1,0)</f>
        <v>1</v>
      </c>
    </row>
    <row r="571" spans="1:15" x14ac:dyDescent="0.35">
      <c r="A571">
        <v>91</v>
      </c>
      <c r="B571">
        <v>90</v>
      </c>
      <c r="C571">
        <v>88</v>
      </c>
      <c r="D571">
        <v>87</v>
      </c>
      <c r="E571">
        <v>84</v>
      </c>
      <c r="F571">
        <v>83</v>
      </c>
      <c r="G571">
        <v>80</v>
      </c>
      <c r="H571">
        <f>1</f>
        <v>1</v>
      </c>
      <c r="I571">
        <f>COUNTA(input4714[[#This Row],[Column1.1]:[Column1.7]])</f>
        <v>7</v>
      </c>
      <c r="J571" t="str">
        <f>ADDRESS(ROW(),input4714[[#This Row],[first col]]+1,4)&amp;":"&amp;ADDRESS(ROW(),input4714[[#This Row],[lastcol]],4)</f>
        <v>B571:G571</v>
      </c>
      <c r="K571" t="str">
        <f>ADDRESS(ROW(),input4714[[#This Row],[first col]],4)&amp;":"&amp;ADDRESS(ROW(),input4714[[#This Row],[lastcol]]-1,4)</f>
        <v>A571:F571</v>
      </c>
      <c r="L571" t="b" cm="1">
        <f t="array" aca="1" ref="L571" ca="1">SUMPRODUCT(--(INDIRECT(input4714[[#This Row],[range1]])&lt;INDIRECT(input4714[[#This Row],[range2]])))=COUNT(INDIRECT(input4714[[#This Row],[range1]]))</f>
        <v>1</v>
      </c>
      <c r="M571" t="b" cm="1">
        <f t="array" aca="1" ref="M571" ca="1">SUMPRODUCT(--(INDIRECT(input4714[[#This Row],[range1]])&gt;INDIRECT(input4714[[#This Row],[range2]])))=COUNT(INDIRECT(input4714[[#This Row],[range1]]))</f>
        <v>0</v>
      </c>
      <c r="N571" t="b">
        <f ca="1">IF(AND(NOT(input4714[[#This Row],[All DESC?]]),NOT(input4714[[#This Row],[All ASC?]])),FALSE(),TRUE())</f>
        <v>1</v>
      </c>
      <c r="O571" cm="1">
        <f t="array" aca="1" ref="O571" ca="1">IF(AND(input4714[[#This Row],[Safe Part 1]],(MAX(ABS((INDIRECT(input4714[[#This Row],[range2]]))-(INDIRECT(input4714[[#This Row],[range1]])))))&lt;=3),1,0)</f>
        <v>1</v>
      </c>
    </row>
    <row r="572" spans="1:15" x14ac:dyDescent="0.35">
      <c r="A572">
        <v>31</v>
      </c>
      <c r="B572">
        <v>33</v>
      </c>
      <c r="C572">
        <v>34</v>
      </c>
      <c r="D572">
        <v>37</v>
      </c>
      <c r="E572">
        <v>39</v>
      </c>
      <c r="F572">
        <v>41</v>
      </c>
      <c r="G572">
        <v>42</v>
      </c>
      <c r="H572">
        <f>1</f>
        <v>1</v>
      </c>
      <c r="I572">
        <f>COUNTA(input4714[[#This Row],[Column1.1]:[Column1.7]])</f>
        <v>7</v>
      </c>
      <c r="J572" t="str">
        <f>ADDRESS(ROW(),input4714[[#This Row],[first col]]+1,4)&amp;":"&amp;ADDRESS(ROW(),input4714[[#This Row],[lastcol]],4)</f>
        <v>B572:G572</v>
      </c>
      <c r="K572" t="str">
        <f>ADDRESS(ROW(),input4714[[#This Row],[first col]],4)&amp;":"&amp;ADDRESS(ROW(),input4714[[#This Row],[lastcol]]-1,4)</f>
        <v>A572:F572</v>
      </c>
      <c r="L572" t="b" cm="1">
        <f t="array" aca="1" ref="L572" ca="1">SUMPRODUCT(--(INDIRECT(input4714[[#This Row],[range1]])&lt;INDIRECT(input4714[[#This Row],[range2]])))=COUNT(INDIRECT(input4714[[#This Row],[range1]]))</f>
        <v>0</v>
      </c>
      <c r="M572" t="b" cm="1">
        <f t="array" aca="1" ref="M572" ca="1">SUMPRODUCT(--(INDIRECT(input4714[[#This Row],[range1]])&gt;INDIRECT(input4714[[#This Row],[range2]])))=COUNT(INDIRECT(input4714[[#This Row],[range1]]))</f>
        <v>1</v>
      </c>
      <c r="N572" t="b">
        <f ca="1">IF(AND(NOT(input4714[[#This Row],[All DESC?]]),NOT(input4714[[#This Row],[All ASC?]])),FALSE(),TRUE())</f>
        <v>1</v>
      </c>
      <c r="O572" cm="1">
        <f t="array" aca="1" ref="O572" ca="1">IF(AND(input4714[[#This Row],[Safe Part 1]],(MAX(ABS((INDIRECT(input4714[[#This Row],[range2]]))-(INDIRECT(input4714[[#This Row],[range1]])))))&lt;=3),1,0)</f>
        <v>1</v>
      </c>
    </row>
    <row r="573" spans="1:15" x14ac:dyDescent="0.35">
      <c r="A573">
        <v>73</v>
      </c>
      <c r="B573">
        <v>71</v>
      </c>
      <c r="C573">
        <v>70</v>
      </c>
      <c r="D573">
        <v>67</v>
      </c>
      <c r="E573">
        <v>64</v>
      </c>
      <c r="F573">
        <v>63</v>
      </c>
      <c r="G573">
        <v>61</v>
      </c>
      <c r="H573">
        <f>1</f>
        <v>1</v>
      </c>
      <c r="I573">
        <f>COUNTA(input4714[[#This Row],[Column1.1]:[Column1.7]])</f>
        <v>7</v>
      </c>
      <c r="J573" t="str">
        <f>ADDRESS(ROW(),input4714[[#This Row],[first col]]+1,4)&amp;":"&amp;ADDRESS(ROW(),input4714[[#This Row],[lastcol]],4)</f>
        <v>B573:G573</v>
      </c>
      <c r="K573" t="str">
        <f>ADDRESS(ROW(),input4714[[#This Row],[first col]],4)&amp;":"&amp;ADDRESS(ROW(),input4714[[#This Row],[lastcol]]-1,4)</f>
        <v>A573:F573</v>
      </c>
      <c r="L573" t="b" cm="1">
        <f t="array" aca="1" ref="L573" ca="1">SUMPRODUCT(--(INDIRECT(input4714[[#This Row],[range1]])&lt;INDIRECT(input4714[[#This Row],[range2]])))=COUNT(INDIRECT(input4714[[#This Row],[range1]]))</f>
        <v>1</v>
      </c>
      <c r="M573" t="b" cm="1">
        <f t="array" aca="1" ref="M573" ca="1">SUMPRODUCT(--(INDIRECT(input4714[[#This Row],[range1]])&gt;INDIRECT(input4714[[#This Row],[range2]])))=COUNT(INDIRECT(input4714[[#This Row],[range1]]))</f>
        <v>0</v>
      </c>
      <c r="N573" t="b">
        <f ca="1">IF(AND(NOT(input4714[[#This Row],[All DESC?]]),NOT(input4714[[#This Row],[All ASC?]])),FALSE(),TRUE())</f>
        <v>1</v>
      </c>
      <c r="O573" cm="1">
        <f t="array" aca="1" ref="O573" ca="1">IF(AND(input4714[[#This Row],[Safe Part 1]],(MAX(ABS((INDIRECT(input4714[[#This Row],[range2]]))-(INDIRECT(input4714[[#This Row],[range1]])))))&lt;=3),1,0)</f>
        <v>1</v>
      </c>
    </row>
    <row r="574" spans="1:15" x14ac:dyDescent="0.35">
      <c r="A574">
        <v>90</v>
      </c>
      <c r="B574">
        <v>88</v>
      </c>
      <c r="C574">
        <v>85</v>
      </c>
      <c r="D574">
        <v>84</v>
      </c>
      <c r="E574">
        <v>82</v>
      </c>
      <c r="F574">
        <v>81</v>
      </c>
      <c r="G574">
        <v>80</v>
      </c>
      <c r="H574">
        <f>1</f>
        <v>1</v>
      </c>
      <c r="I574">
        <f>COUNTA(input4714[[#This Row],[Column1.1]:[Column1.7]])</f>
        <v>7</v>
      </c>
      <c r="J574" t="str">
        <f>ADDRESS(ROW(),input4714[[#This Row],[first col]]+1,4)&amp;":"&amp;ADDRESS(ROW(),input4714[[#This Row],[lastcol]],4)</f>
        <v>B574:G574</v>
      </c>
      <c r="K574" t="str">
        <f>ADDRESS(ROW(),input4714[[#This Row],[first col]],4)&amp;":"&amp;ADDRESS(ROW(),input4714[[#This Row],[lastcol]]-1,4)</f>
        <v>A574:F574</v>
      </c>
      <c r="L574" t="b" cm="1">
        <f t="array" aca="1" ref="L574" ca="1">SUMPRODUCT(--(INDIRECT(input4714[[#This Row],[range1]])&lt;INDIRECT(input4714[[#This Row],[range2]])))=COUNT(INDIRECT(input4714[[#This Row],[range1]]))</f>
        <v>1</v>
      </c>
      <c r="M574" t="b" cm="1">
        <f t="array" aca="1" ref="M574" ca="1">SUMPRODUCT(--(INDIRECT(input4714[[#This Row],[range1]])&gt;INDIRECT(input4714[[#This Row],[range2]])))=COUNT(INDIRECT(input4714[[#This Row],[range1]]))</f>
        <v>0</v>
      </c>
      <c r="N574" t="b">
        <f ca="1">IF(AND(NOT(input4714[[#This Row],[All DESC?]]),NOT(input4714[[#This Row],[All ASC?]])),FALSE(),TRUE())</f>
        <v>1</v>
      </c>
      <c r="O574" cm="1">
        <f t="array" aca="1" ref="O574" ca="1">IF(AND(input4714[[#This Row],[Safe Part 1]],(MAX(ABS((INDIRECT(input4714[[#This Row],[range2]]))-(INDIRECT(input4714[[#This Row],[range1]])))))&lt;=3),1,0)</f>
        <v>1</v>
      </c>
    </row>
    <row r="575" spans="1:15" x14ac:dyDescent="0.35">
      <c r="A575">
        <v>14</v>
      </c>
      <c r="B575">
        <v>11</v>
      </c>
      <c r="C575">
        <v>10</v>
      </c>
      <c r="D575">
        <v>9</v>
      </c>
      <c r="E575">
        <v>8</v>
      </c>
      <c r="F575">
        <v>7</v>
      </c>
      <c r="G575">
        <v>4</v>
      </c>
      <c r="H575">
        <f>1</f>
        <v>1</v>
      </c>
      <c r="I575">
        <f>COUNTA(input4714[[#This Row],[Column1.1]:[Column1.7]])</f>
        <v>7</v>
      </c>
      <c r="J575" t="str">
        <f>ADDRESS(ROW(),input4714[[#This Row],[first col]]+1,4)&amp;":"&amp;ADDRESS(ROW(),input4714[[#This Row],[lastcol]],4)</f>
        <v>B575:G575</v>
      </c>
      <c r="K575" t="str">
        <f>ADDRESS(ROW(),input4714[[#This Row],[first col]],4)&amp;":"&amp;ADDRESS(ROW(),input4714[[#This Row],[lastcol]]-1,4)</f>
        <v>A575:F575</v>
      </c>
      <c r="L575" t="b" cm="1">
        <f t="array" aca="1" ref="L575" ca="1">SUMPRODUCT(--(INDIRECT(input4714[[#This Row],[range1]])&lt;INDIRECT(input4714[[#This Row],[range2]])))=COUNT(INDIRECT(input4714[[#This Row],[range1]]))</f>
        <v>1</v>
      </c>
      <c r="M575" t="b" cm="1">
        <f t="array" aca="1" ref="M575" ca="1">SUMPRODUCT(--(INDIRECT(input4714[[#This Row],[range1]])&gt;INDIRECT(input4714[[#This Row],[range2]])))=COUNT(INDIRECT(input4714[[#This Row],[range1]]))</f>
        <v>0</v>
      </c>
      <c r="N575" t="b">
        <f ca="1">IF(AND(NOT(input4714[[#This Row],[All DESC?]]),NOT(input4714[[#This Row],[All ASC?]])),FALSE(),TRUE())</f>
        <v>1</v>
      </c>
      <c r="O575" cm="1">
        <f t="array" aca="1" ref="O575" ca="1">IF(AND(input4714[[#This Row],[Safe Part 1]],(MAX(ABS((INDIRECT(input4714[[#This Row],[range2]]))-(INDIRECT(input4714[[#This Row],[range1]])))))&lt;=3),1,0)</f>
        <v>1</v>
      </c>
    </row>
    <row r="576" spans="1:15" x14ac:dyDescent="0.35">
      <c r="A576">
        <v>50</v>
      </c>
      <c r="B576">
        <v>52</v>
      </c>
      <c r="C576">
        <v>55</v>
      </c>
      <c r="D576">
        <v>58</v>
      </c>
      <c r="E576">
        <v>61</v>
      </c>
      <c r="F576">
        <v>62</v>
      </c>
      <c r="H576">
        <f>1</f>
        <v>1</v>
      </c>
      <c r="I576">
        <f>COUNTA(input4714[[#This Row],[Column1.1]:[Column1.7]])</f>
        <v>6</v>
      </c>
      <c r="J576" t="str">
        <f>ADDRESS(ROW(),input4714[[#This Row],[first col]]+1,4)&amp;":"&amp;ADDRESS(ROW(),input4714[[#This Row],[lastcol]],4)</f>
        <v>B576:F576</v>
      </c>
      <c r="K576" t="str">
        <f>ADDRESS(ROW(),input4714[[#This Row],[first col]],4)&amp;":"&amp;ADDRESS(ROW(),input4714[[#This Row],[lastcol]]-1,4)</f>
        <v>A576:E576</v>
      </c>
      <c r="L576" t="b" cm="1">
        <f t="array" aca="1" ref="L576" ca="1">SUMPRODUCT(--(INDIRECT(input4714[[#This Row],[range1]])&lt;INDIRECT(input4714[[#This Row],[range2]])))=COUNT(INDIRECT(input4714[[#This Row],[range1]]))</f>
        <v>0</v>
      </c>
      <c r="M576" t="b" cm="1">
        <f t="array" aca="1" ref="M576" ca="1">SUMPRODUCT(--(INDIRECT(input4714[[#This Row],[range1]])&gt;INDIRECT(input4714[[#This Row],[range2]])))=COUNT(INDIRECT(input4714[[#This Row],[range1]]))</f>
        <v>1</v>
      </c>
      <c r="N576" t="b">
        <f ca="1">IF(AND(NOT(input4714[[#This Row],[All DESC?]]),NOT(input4714[[#This Row],[All ASC?]])),FALSE(),TRUE())</f>
        <v>1</v>
      </c>
      <c r="O576" cm="1">
        <f t="array" aca="1" ref="O576" ca="1">IF(AND(input4714[[#This Row],[Safe Part 1]],(MAX(ABS((INDIRECT(input4714[[#This Row],[range2]]))-(INDIRECT(input4714[[#This Row],[range1]])))))&lt;=3),1,0)</f>
        <v>1</v>
      </c>
    </row>
    <row r="577" spans="1:15" x14ac:dyDescent="0.35">
      <c r="A577">
        <v>39</v>
      </c>
      <c r="B577">
        <v>36</v>
      </c>
      <c r="C577">
        <v>33</v>
      </c>
      <c r="D577">
        <v>32</v>
      </c>
      <c r="E577">
        <v>30</v>
      </c>
      <c r="H577">
        <f>1</f>
        <v>1</v>
      </c>
      <c r="I577">
        <f>COUNTA(input4714[[#This Row],[Column1.1]:[Column1.7]])</f>
        <v>5</v>
      </c>
      <c r="J577" t="str">
        <f>ADDRESS(ROW(),input4714[[#This Row],[first col]]+1,4)&amp;":"&amp;ADDRESS(ROW(),input4714[[#This Row],[lastcol]],4)</f>
        <v>B577:E577</v>
      </c>
      <c r="K577" t="str">
        <f>ADDRESS(ROW(),input4714[[#This Row],[first col]],4)&amp;":"&amp;ADDRESS(ROW(),input4714[[#This Row],[lastcol]]-1,4)</f>
        <v>A577:D577</v>
      </c>
      <c r="L577" t="b" cm="1">
        <f t="array" aca="1" ref="L577" ca="1">SUMPRODUCT(--(INDIRECT(input4714[[#This Row],[range1]])&lt;INDIRECT(input4714[[#This Row],[range2]])))=COUNT(INDIRECT(input4714[[#This Row],[range1]]))</f>
        <v>1</v>
      </c>
      <c r="M577" t="b" cm="1">
        <f t="array" aca="1" ref="M577" ca="1">SUMPRODUCT(--(INDIRECT(input4714[[#This Row],[range1]])&gt;INDIRECT(input4714[[#This Row],[range2]])))=COUNT(INDIRECT(input4714[[#This Row],[range1]]))</f>
        <v>0</v>
      </c>
      <c r="N577" t="b">
        <f ca="1">IF(AND(NOT(input4714[[#This Row],[All DESC?]]),NOT(input4714[[#This Row],[All ASC?]])),FALSE(),TRUE())</f>
        <v>1</v>
      </c>
      <c r="O577" cm="1">
        <f t="array" aca="1" ref="O577" ca="1">IF(AND(input4714[[#This Row],[Safe Part 1]],(MAX(ABS((INDIRECT(input4714[[#This Row],[range2]]))-(INDIRECT(input4714[[#This Row],[range1]])))))&lt;=3),1,0)</f>
        <v>1</v>
      </c>
    </row>
    <row r="578" spans="1:15" x14ac:dyDescent="0.35">
      <c r="A578">
        <v>84</v>
      </c>
      <c r="B578">
        <v>87</v>
      </c>
      <c r="C578">
        <v>88</v>
      </c>
      <c r="D578">
        <v>89</v>
      </c>
      <c r="E578">
        <v>90</v>
      </c>
      <c r="F578">
        <v>93</v>
      </c>
      <c r="H578">
        <f>1</f>
        <v>1</v>
      </c>
      <c r="I578">
        <f>COUNTA(input4714[[#This Row],[Column1.1]:[Column1.7]])</f>
        <v>6</v>
      </c>
      <c r="J578" t="str">
        <f>ADDRESS(ROW(),input4714[[#This Row],[first col]]+1,4)&amp;":"&amp;ADDRESS(ROW(),input4714[[#This Row],[lastcol]],4)</f>
        <v>B578:F578</v>
      </c>
      <c r="K578" t="str">
        <f>ADDRESS(ROW(),input4714[[#This Row],[first col]],4)&amp;":"&amp;ADDRESS(ROW(),input4714[[#This Row],[lastcol]]-1,4)</f>
        <v>A578:E578</v>
      </c>
      <c r="L578" t="b" cm="1">
        <f t="array" aca="1" ref="L578" ca="1">SUMPRODUCT(--(INDIRECT(input4714[[#This Row],[range1]])&lt;INDIRECT(input4714[[#This Row],[range2]])))=COUNT(INDIRECT(input4714[[#This Row],[range1]]))</f>
        <v>0</v>
      </c>
      <c r="M578" t="b" cm="1">
        <f t="array" aca="1" ref="M578" ca="1">SUMPRODUCT(--(INDIRECT(input4714[[#This Row],[range1]])&gt;INDIRECT(input4714[[#This Row],[range2]])))=COUNT(INDIRECT(input4714[[#This Row],[range1]]))</f>
        <v>1</v>
      </c>
      <c r="N578" t="b">
        <f ca="1">IF(AND(NOT(input4714[[#This Row],[All DESC?]]),NOT(input4714[[#This Row],[All ASC?]])),FALSE(),TRUE())</f>
        <v>1</v>
      </c>
      <c r="O578" cm="1">
        <f t="array" aca="1" ref="O578" ca="1">IF(AND(input4714[[#This Row],[Safe Part 1]],(MAX(ABS((INDIRECT(input4714[[#This Row],[range2]]))-(INDIRECT(input4714[[#This Row],[range1]])))))&lt;=3),1,0)</f>
        <v>1</v>
      </c>
    </row>
    <row r="579" spans="1:15" x14ac:dyDescent="0.35">
      <c r="A579">
        <v>20</v>
      </c>
      <c r="B579">
        <v>22</v>
      </c>
      <c r="C579">
        <v>23</v>
      </c>
      <c r="D579">
        <v>24</v>
      </c>
      <c r="E579">
        <v>27</v>
      </c>
      <c r="F579">
        <v>28</v>
      </c>
      <c r="H579">
        <f>1</f>
        <v>1</v>
      </c>
      <c r="I579">
        <f>COUNTA(input4714[[#This Row],[Column1.1]:[Column1.7]])</f>
        <v>6</v>
      </c>
      <c r="J579" t="str">
        <f>ADDRESS(ROW(),input4714[[#This Row],[first col]]+1,4)&amp;":"&amp;ADDRESS(ROW(),input4714[[#This Row],[lastcol]],4)</f>
        <v>B579:F579</v>
      </c>
      <c r="K579" t="str">
        <f>ADDRESS(ROW(),input4714[[#This Row],[first col]],4)&amp;":"&amp;ADDRESS(ROW(),input4714[[#This Row],[lastcol]]-1,4)</f>
        <v>A579:E579</v>
      </c>
      <c r="L579" t="b" cm="1">
        <f t="array" aca="1" ref="L579" ca="1">SUMPRODUCT(--(INDIRECT(input4714[[#This Row],[range1]])&lt;INDIRECT(input4714[[#This Row],[range2]])))=COUNT(INDIRECT(input4714[[#This Row],[range1]]))</f>
        <v>0</v>
      </c>
      <c r="M579" t="b" cm="1">
        <f t="array" aca="1" ref="M579" ca="1">SUMPRODUCT(--(INDIRECT(input4714[[#This Row],[range1]])&gt;INDIRECT(input4714[[#This Row],[range2]])))=COUNT(INDIRECT(input4714[[#This Row],[range1]]))</f>
        <v>1</v>
      </c>
      <c r="N579" t="b">
        <f ca="1">IF(AND(NOT(input4714[[#This Row],[All DESC?]]),NOT(input4714[[#This Row],[All ASC?]])),FALSE(),TRUE())</f>
        <v>1</v>
      </c>
      <c r="O579" cm="1">
        <f t="array" aca="1" ref="O579" ca="1">IF(AND(input4714[[#This Row],[Safe Part 1]],(MAX(ABS((INDIRECT(input4714[[#This Row],[range2]]))-(INDIRECT(input4714[[#This Row],[range1]])))))&lt;=3),1,0)</f>
        <v>1</v>
      </c>
    </row>
    <row r="580" spans="1:15" x14ac:dyDescent="0.35">
      <c r="A580">
        <v>94</v>
      </c>
      <c r="B580">
        <v>91</v>
      </c>
      <c r="C580">
        <v>88</v>
      </c>
      <c r="D580">
        <v>86</v>
      </c>
      <c r="E580">
        <v>83</v>
      </c>
      <c r="F580">
        <v>80</v>
      </c>
      <c r="H580">
        <f>1</f>
        <v>1</v>
      </c>
      <c r="I580">
        <f>COUNTA(input4714[[#This Row],[Column1.1]:[Column1.7]])</f>
        <v>6</v>
      </c>
      <c r="J580" t="str">
        <f>ADDRESS(ROW(),input4714[[#This Row],[first col]]+1,4)&amp;":"&amp;ADDRESS(ROW(),input4714[[#This Row],[lastcol]],4)</f>
        <v>B580:F580</v>
      </c>
      <c r="K580" t="str">
        <f>ADDRESS(ROW(),input4714[[#This Row],[first col]],4)&amp;":"&amp;ADDRESS(ROW(),input4714[[#This Row],[lastcol]]-1,4)</f>
        <v>A580:E580</v>
      </c>
      <c r="L580" t="b" cm="1">
        <f t="array" aca="1" ref="L580" ca="1">SUMPRODUCT(--(INDIRECT(input4714[[#This Row],[range1]])&lt;INDIRECT(input4714[[#This Row],[range2]])))=COUNT(INDIRECT(input4714[[#This Row],[range1]]))</f>
        <v>1</v>
      </c>
      <c r="M580" t="b" cm="1">
        <f t="array" aca="1" ref="M580" ca="1">SUMPRODUCT(--(INDIRECT(input4714[[#This Row],[range1]])&gt;INDIRECT(input4714[[#This Row],[range2]])))=COUNT(INDIRECT(input4714[[#This Row],[range1]]))</f>
        <v>0</v>
      </c>
      <c r="N580" t="b">
        <f ca="1">IF(AND(NOT(input4714[[#This Row],[All DESC?]]),NOT(input4714[[#This Row],[All ASC?]])),FALSE(),TRUE())</f>
        <v>1</v>
      </c>
      <c r="O580" cm="1">
        <f t="array" aca="1" ref="O580" ca="1">IF(AND(input4714[[#This Row],[Safe Part 1]],(MAX(ABS((INDIRECT(input4714[[#This Row],[range2]]))-(INDIRECT(input4714[[#This Row],[range1]])))))&lt;=3),1,0)</f>
        <v>1</v>
      </c>
    </row>
    <row r="581" spans="1:15" x14ac:dyDescent="0.35">
      <c r="A581">
        <v>21</v>
      </c>
      <c r="B581">
        <v>23</v>
      </c>
      <c r="C581">
        <v>25</v>
      </c>
      <c r="D581">
        <v>28</v>
      </c>
      <c r="E581">
        <v>29</v>
      </c>
      <c r="F581">
        <v>32</v>
      </c>
      <c r="G581">
        <v>33</v>
      </c>
      <c r="H581">
        <f>1</f>
        <v>1</v>
      </c>
      <c r="I581">
        <f>COUNTA(input4714[[#This Row],[Column1.1]:[Column1.7]])</f>
        <v>7</v>
      </c>
      <c r="J581" t="str">
        <f>ADDRESS(ROW(),input4714[[#This Row],[first col]]+1,4)&amp;":"&amp;ADDRESS(ROW(),input4714[[#This Row],[lastcol]],4)</f>
        <v>B581:G581</v>
      </c>
      <c r="K581" t="str">
        <f>ADDRESS(ROW(),input4714[[#This Row],[first col]],4)&amp;":"&amp;ADDRESS(ROW(),input4714[[#This Row],[lastcol]]-1,4)</f>
        <v>A581:F581</v>
      </c>
      <c r="L581" t="b" cm="1">
        <f t="array" aca="1" ref="L581" ca="1">SUMPRODUCT(--(INDIRECT(input4714[[#This Row],[range1]])&lt;INDIRECT(input4714[[#This Row],[range2]])))=COUNT(INDIRECT(input4714[[#This Row],[range1]]))</f>
        <v>0</v>
      </c>
      <c r="M581" t="b" cm="1">
        <f t="array" aca="1" ref="M581" ca="1">SUMPRODUCT(--(INDIRECT(input4714[[#This Row],[range1]])&gt;INDIRECT(input4714[[#This Row],[range2]])))=COUNT(INDIRECT(input4714[[#This Row],[range1]]))</f>
        <v>1</v>
      </c>
      <c r="N581" t="b">
        <f ca="1">IF(AND(NOT(input4714[[#This Row],[All DESC?]]),NOT(input4714[[#This Row],[All ASC?]])),FALSE(),TRUE())</f>
        <v>1</v>
      </c>
      <c r="O581" cm="1">
        <f t="array" aca="1" ref="O581" ca="1">IF(AND(input4714[[#This Row],[Safe Part 1]],(MAX(ABS((INDIRECT(input4714[[#This Row],[range2]]))-(INDIRECT(input4714[[#This Row],[range1]])))))&lt;=3),1,0)</f>
        <v>1</v>
      </c>
    </row>
    <row r="582" spans="1:15" x14ac:dyDescent="0.35">
      <c r="A582">
        <v>27</v>
      </c>
      <c r="B582">
        <v>26</v>
      </c>
      <c r="C582">
        <v>23</v>
      </c>
      <c r="D582">
        <v>21</v>
      </c>
      <c r="E582">
        <v>20</v>
      </c>
      <c r="H582">
        <f>1</f>
        <v>1</v>
      </c>
      <c r="I582">
        <f>COUNTA(input4714[[#This Row],[Column1.1]:[Column1.7]])</f>
        <v>5</v>
      </c>
      <c r="J582" t="str">
        <f>ADDRESS(ROW(),input4714[[#This Row],[first col]]+1,4)&amp;":"&amp;ADDRESS(ROW(),input4714[[#This Row],[lastcol]],4)</f>
        <v>B582:E582</v>
      </c>
      <c r="K582" t="str">
        <f>ADDRESS(ROW(),input4714[[#This Row],[first col]],4)&amp;":"&amp;ADDRESS(ROW(),input4714[[#This Row],[lastcol]]-1,4)</f>
        <v>A582:D582</v>
      </c>
      <c r="L582" t="b" cm="1">
        <f t="array" aca="1" ref="L582" ca="1">SUMPRODUCT(--(INDIRECT(input4714[[#This Row],[range1]])&lt;INDIRECT(input4714[[#This Row],[range2]])))=COUNT(INDIRECT(input4714[[#This Row],[range1]]))</f>
        <v>1</v>
      </c>
      <c r="M582" t="b" cm="1">
        <f t="array" aca="1" ref="M582" ca="1">SUMPRODUCT(--(INDIRECT(input4714[[#This Row],[range1]])&gt;INDIRECT(input4714[[#This Row],[range2]])))=COUNT(INDIRECT(input4714[[#This Row],[range1]]))</f>
        <v>0</v>
      </c>
      <c r="N582" t="b">
        <f ca="1">IF(AND(NOT(input4714[[#This Row],[All DESC?]]),NOT(input4714[[#This Row],[All ASC?]])),FALSE(),TRUE())</f>
        <v>1</v>
      </c>
      <c r="O582" cm="1">
        <f t="array" aca="1" ref="O582" ca="1">IF(AND(input4714[[#This Row],[Safe Part 1]],(MAX(ABS((INDIRECT(input4714[[#This Row],[range2]]))-(INDIRECT(input4714[[#This Row],[range1]])))))&lt;=3),1,0)</f>
        <v>1</v>
      </c>
    </row>
    <row r="583" spans="1:15" x14ac:dyDescent="0.35">
      <c r="A583">
        <v>70</v>
      </c>
      <c r="B583">
        <v>71</v>
      </c>
      <c r="C583">
        <v>73</v>
      </c>
      <c r="D583">
        <v>75</v>
      </c>
      <c r="E583">
        <v>76</v>
      </c>
      <c r="F583">
        <v>79</v>
      </c>
      <c r="G583">
        <v>82</v>
      </c>
      <c r="H583">
        <f>1</f>
        <v>1</v>
      </c>
      <c r="I583">
        <f>COUNTA(input4714[[#This Row],[Column1.1]:[Column1.7]])</f>
        <v>7</v>
      </c>
      <c r="J583" t="str">
        <f>ADDRESS(ROW(),input4714[[#This Row],[first col]]+1,4)&amp;":"&amp;ADDRESS(ROW(),input4714[[#This Row],[lastcol]],4)</f>
        <v>B583:G583</v>
      </c>
      <c r="K583" t="str">
        <f>ADDRESS(ROW(),input4714[[#This Row],[first col]],4)&amp;":"&amp;ADDRESS(ROW(),input4714[[#This Row],[lastcol]]-1,4)</f>
        <v>A583:F583</v>
      </c>
      <c r="L583" t="b" cm="1">
        <f t="array" aca="1" ref="L583" ca="1">SUMPRODUCT(--(INDIRECT(input4714[[#This Row],[range1]])&lt;INDIRECT(input4714[[#This Row],[range2]])))=COUNT(INDIRECT(input4714[[#This Row],[range1]]))</f>
        <v>0</v>
      </c>
      <c r="M583" t="b" cm="1">
        <f t="array" aca="1" ref="M583" ca="1">SUMPRODUCT(--(INDIRECT(input4714[[#This Row],[range1]])&gt;INDIRECT(input4714[[#This Row],[range2]])))=COUNT(INDIRECT(input4714[[#This Row],[range1]]))</f>
        <v>1</v>
      </c>
      <c r="N583" t="b">
        <f ca="1">IF(AND(NOT(input4714[[#This Row],[All DESC?]]),NOT(input4714[[#This Row],[All ASC?]])),FALSE(),TRUE())</f>
        <v>1</v>
      </c>
      <c r="O583" cm="1">
        <f t="array" aca="1" ref="O583" ca="1">IF(AND(input4714[[#This Row],[Safe Part 1]],(MAX(ABS((INDIRECT(input4714[[#This Row],[range2]]))-(INDIRECT(input4714[[#This Row],[range1]])))))&lt;=3),1,0)</f>
        <v>1</v>
      </c>
    </row>
    <row r="584" spans="1:15" x14ac:dyDescent="0.35">
      <c r="A584">
        <v>24</v>
      </c>
      <c r="B584">
        <v>27</v>
      </c>
      <c r="C584">
        <v>28</v>
      </c>
      <c r="D584">
        <v>29</v>
      </c>
      <c r="E584">
        <v>30</v>
      </c>
      <c r="H584">
        <f>1</f>
        <v>1</v>
      </c>
      <c r="I584">
        <f>COUNTA(input4714[[#This Row],[Column1.1]:[Column1.7]])</f>
        <v>5</v>
      </c>
      <c r="J584" t="str">
        <f>ADDRESS(ROW(),input4714[[#This Row],[first col]]+1,4)&amp;":"&amp;ADDRESS(ROW(),input4714[[#This Row],[lastcol]],4)</f>
        <v>B584:E584</v>
      </c>
      <c r="K584" t="str">
        <f>ADDRESS(ROW(),input4714[[#This Row],[first col]],4)&amp;":"&amp;ADDRESS(ROW(),input4714[[#This Row],[lastcol]]-1,4)</f>
        <v>A584:D584</v>
      </c>
      <c r="L584" t="b" cm="1">
        <f t="array" aca="1" ref="L584" ca="1">SUMPRODUCT(--(INDIRECT(input4714[[#This Row],[range1]])&lt;INDIRECT(input4714[[#This Row],[range2]])))=COUNT(INDIRECT(input4714[[#This Row],[range1]]))</f>
        <v>0</v>
      </c>
      <c r="M584" t="b" cm="1">
        <f t="array" aca="1" ref="M584" ca="1">SUMPRODUCT(--(INDIRECT(input4714[[#This Row],[range1]])&gt;INDIRECT(input4714[[#This Row],[range2]])))=COUNT(INDIRECT(input4714[[#This Row],[range1]]))</f>
        <v>1</v>
      </c>
      <c r="N584" t="b">
        <f ca="1">IF(AND(NOT(input4714[[#This Row],[All DESC?]]),NOT(input4714[[#This Row],[All ASC?]])),FALSE(),TRUE())</f>
        <v>1</v>
      </c>
      <c r="O584" cm="1">
        <f t="array" aca="1" ref="O584" ca="1">IF(AND(input4714[[#This Row],[Safe Part 1]],(MAX(ABS((INDIRECT(input4714[[#This Row],[range2]]))-(INDIRECT(input4714[[#This Row],[range1]])))))&lt;=3),1,0)</f>
        <v>1</v>
      </c>
    </row>
    <row r="585" spans="1:15" x14ac:dyDescent="0.35">
      <c r="A585">
        <v>11</v>
      </c>
      <c r="B585">
        <v>13</v>
      </c>
      <c r="C585">
        <v>15</v>
      </c>
      <c r="D585">
        <v>17</v>
      </c>
      <c r="E585">
        <v>19</v>
      </c>
      <c r="F585">
        <v>21</v>
      </c>
      <c r="G585">
        <v>22</v>
      </c>
      <c r="H585">
        <f>1</f>
        <v>1</v>
      </c>
      <c r="I585">
        <f>COUNTA(input4714[[#This Row],[Column1.1]:[Column1.7]])</f>
        <v>7</v>
      </c>
      <c r="J585" t="str">
        <f>ADDRESS(ROW(),input4714[[#This Row],[first col]]+1,4)&amp;":"&amp;ADDRESS(ROW(),input4714[[#This Row],[lastcol]],4)</f>
        <v>B585:G585</v>
      </c>
      <c r="K585" t="str">
        <f>ADDRESS(ROW(),input4714[[#This Row],[first col]],4)&amp;":"&amp;ADDRESS(ROW(),input4714[[#This Row],[lastcol]]-1,4)</f>
        <v>A585:F585</v>
      </c>
      <c r="L585" t="b" cm="1">
        <f t="array" aca="1" ref="L585" ca="1">SUMPRODUCT(--(INDIRECT(input4714[[#This Row],[range1]])&lt;INDIRECT(input4714[[#This Row],[range2]])))=COUNT(INDIRECT(input4714[[#This Row],[range1]]))</f>
        <v>0</v>
      </c>
      <c r="M585" t="b" cm="1">
        <f t="array" aca="1" ref="M585" ca="1">SUMPRODUCT(--(INDIRECT(input4714[[#This Row],[range1]])&gt;INDIRECT(input4714[[#This Row],[range2]])))=COUNT(INDIRECT(input4714[[#This Row],[range1]]))</f>
        <v>1</v>
      </c>
      <c r="N585" t="b">
        <f ca="1">IF(AND(NOT(input4714[[#This Row],[All DESC?]]),NOT(input4714[[#This Row],[All ASC?]])),FALSE(),TRUE())</f>
        <v>1</v>
      </c>
      <c r="O585" cm="1">
        <f t="array" aca="1" ref="O585" ca="1">IF(AND(input4714[[#This Row],[Safe Part 1]],(MAX(ABS((INDIRECT(input4714[[#This Row],[range2]]))-(INDIRECT(input4714[[#This Row],[range1]])))))&lt;=3),1,0)</f>
        <v>1</v>
      </c>
    </row>
    <row r="586" spans="1:15" x14ac:dyDescent="0.35">
      <c r="A586">
        <v>58</v>
      </c>
      <c r="B586">
        <v>57</v>
      </c>
      <c r="C586">
        <v>56</v>
      </c>
      <c r="D586">
        <v>53</v>
      </c>
      <c r="E586">
        <v>50</v>
      </c>
      <c r="F586">
        <v>49</v>
      </c>
      <c r="H586">
        <f>1</f>
        <v>1</v>
      </c>
      <c r="I586">
        <f>COUNTA(input4714[[#This Row],[Column1.1]:[Column1.7]])</f>
        <v>6</v>
      </c>
      <c r="J586" t="str">
        <f>ADDRESS(ROW(),input4714[[#This Row],[first col]]+1,4)&amp;":"&amp;ADDRESS(ROW(),input4714[[#This Row],[lastcol]],4)</f>
        <v>B586:F586</v>
      </c>
      <c r="K586" t="str">
        <f>ADDRESS(ROW(),input4714[[#This Row],[first col]],4)&amp;":"&amp;ADDRESS(ROW(),input4714[[#This Row],[lastcol]]-1,4)</f>
        <v>A586:E586</v>
      </c>
      <c r="L586" t="b" cm="1">
        <f t="array" aca="1" ref="L586" ca="1">SUMPRODUCT(--(INDIRECT(input4714[[#This Row],[range1]])&lt;INDIRECT(input4714[[#This Row],[range2]])))=COUNT(INDIRECT(input4714[[#This Row],[range1]]))</f>
        <v>1</v>
      </c>
      <c r="M586" t="b" cm="1">
        <f t="array" aca="1" ref="M586" ca="1">SUMPRODUCT(--(INDIRECT(input4714[[#This Row],[range1]])&gt;INDIRECT(input4714[[#This Row],[range2]])))=COUNT(INDIRECT(input4714[[#This Row],[range1]]))</f>
        <v>0</v>
      </c>
      <c r="N586" t="b">
        <f ca="1">IF(AND(NOT(input4714[[#This Row],[All DESC?]]),NOT(input4714[[#This Row],[All ASC?]])),FALSE(),TRUE())</f>
        <v>1</v>
      </c>
      <c r="O586" cm="1">
        <f t="array" aca="1" ref="O586" ca="1">IF(AND(input4714[[#This Row],[Safe Part 1]],(MAX(ABS((INDIRECT(input4714[[#This Row],[range2]]))-(INDIRECT(input4714[[#This Row],[range1]])))))&lt;=3),1,0)</f>
        <v>1</v>
      </c>
    </row>
    <row r="587" spans="1:15" x14ac:dyDescent="0.35">
      <c r="A587">
        <v>73</v>
      </c>
      <c r="B587">
        <v>74</v>
      </c>
      <c r="C587">
        <v>76</v>
      </c>
      <c r="D587">
        <v>78</v>
      </c>
      <c r="E587">
        <v>79</v>
      </c>
      <c r="F587">
        <v>80</v>
      </c>
      <c r="G587">
        <v>82</v>
      </c>
      <c r="H587">
        <f>1</f>
        <v>1</v>
      </c>
      <c r="I587">
        <f>COUNTA(input4714[[#This Row],[Column1.1]:[Column1.7]])</f>
        <v>7</v>
      </c>
      <c r="J587" t="str">
        <f>ADDRESS(ROW(),input4714[[#This Row],[first col]]+1,4)&amp;":"&amp;ADDRESS(ROW(),input4714[[#This Row],[lastcol]],4)</f>
        <v>B587:G587</v>
      </c>
      <c r="K587" t="str">
        <f>ADDRESS(ROW(),input4714[[#This Row],[first col]],4)&amp;":"&amp;ADDRESS(ROW(),input4714[[#This Row],[lastcol]]-1,4)</f>
        <v>A587:F587</v>
      </c>
      <c r="L587" t="b" cm="1">
        <f t="array" aca="1" ref="L587" ca="1">SUMPRODUCT(--(INDIRECT(input4714[[#This Row],[range1]])&lt;INDIRECT(input4714[[#This Row],[range2]])))=COUNT(INDIRECT(input4714[[#This Row],[range1]]))</f>
        <v>0</v>
      </c>
      <c r="M587" t="b" cm="1">
        <f t="array" aca="1" ref="M587" ca="1">SUMPRODUCT(--(INDIRECT(input4714[[#This Row],[range1]])&gt;INDIRECT(input4714[[#This Row],[range2]])))=COUNT(INDIRECT(input4714[[#This Row],[range1]]))</f>
        <v>1</v>
      </c>
      <c r="N587" t="b">
        <f ca="1">IF(AND(NOT(input4714[[#This Row],[All DESC?]]),NOT(input4714[[#This Row],[All ASC?]])),FALSE(),TRUE())</f>
        <v>1</v>
      </c>
      <c r="O587" cm="1">
        <f t="array" aca="1" ref="O587" ca="1">IF(AND(input4714[[#This Row],[Safe Part 1]],(MAX(ABS((INDIRECT(input4714[[#This Row],[range2]]))-(INDIRECT(input4714[[#This Row],[range1]])))))&lt;=3),1,0)</f>
        <v>1</v>
      </c>
    </row>
    <row r="588" spans="1:15" x14ac:dyDescent="0.35">
      <c r="A588">
        <v>49</v>
      </c>
      <c r="B588">
        <v>48</v>
      </c>
      <c r="C588">
        <v>46</v>
      </c>
      <c r="D588">
        <v>45</v>
      </c>
      <c r="E588">
        <v>43</v>
      </c>
      <c r="H588">
        <f>1</f>
        <v>1</v>
      </c>
      <c r="I588">
        <f>COUNTA(input4714[[#This Row],[Column1.1]:[Column1.7]])</f>
        <v>5</v>
      </c>
      <c r="J588" t="str">
        <f>ADDRESS(ROW(),input4714[[#This Row],[first col]]+1,4)&amp;":"&amp;ADDRESS(ROW(),input4714[[#This Row],[lastcol]],4)</f>
        <v>B588:E588</v>
      </c>
      <c r="K588" t="str">
        <f>ADDRESS(ROW(),input4714[[#This Row],[first col]],4)&amp;":"&amp;ADDRESS(ROW(),input4714[[#This Row],[lastcol]]-1,4)</f>
        <v>A588:D588</v>
      </c>
      <c r="L588" t="b" cm="1">
        <f t="array" aca="1" ref="L588" ca="1">SUMPRODUCT(--(INDIRECT(input4714[[#This Row],[range1]])&lt;INDIRECT(input4714[[#This Row],[range2]])))=COUNT(INDIRECT(input4714[[#This Row],[range1]]))</f>
        <v>1</v>
      </c>
      <c r="M588" t="b" cm="1">
        <f t="array" aca="1" ref="M588" ca="1">SUMPRODUCT(--(INDIRECT(input4714[[#This Row],[range1]])&gt;INDIRECT(input4714[[#This Row],[range2]])))=COUNT(INDIRECT(input4714[[#This Row],[range1]]))</f>
        <v>0</v>
      </c>
      <c r="N588" t="b">
        <f ca="1">IF(AND(NOT(input4714[[#This Row],[All DESC?]]),NOT(input4714[[#This Row],[All ASC?]])),FALSE(),TRUE())</f>
        <v>1</v>
      </c>
      <c r="O588" cm="1">
        <f t="array" aca="1" ref="O588" ca="1">IF(AND(input4714[[#This Row],[Safe Part 1]],(MAX(ABS((INDIRECT(input4714[[#This Row],[range2]]))-(INDIRECT(input4714[[#This Row],[range1]])))))&lt;=3),1,0)</f>
        <v>1</v>
      </c>
    </row>
    <row r="589" spans="1:15" x14ac:dyDescent="0.35">
      <c r="A589">
        <v>25</v>
      </c>
      <c r="B589">
        <v>28</v>
      </c>
      <c r="C589">
        <v>29</v>
      </c>
      <c r="D589">
        <v>31</v>
      </c>
      <c r="E589">
        <v>33</v>
      </c>
      <c r="F589">
        <v>34</v>
      </c>
      <c r="H589">
        <f>1</f>
        <v>1</v>
      </c>
      <c r="I589">
        <f>COUNTA(input4714[[#This Row],[Column1.1]:[Column1.7]])</f>
        <v>6</v>
      </c>
      <c r="J589" t="str">
        <f>ADDRESS(ROW(),input4714[[#This Row],[first col]]+1,4)&amp;":"&amp;ADDRESS(ROW(),input4714[[#This Row],[lastcol]],4)</f>
        <v>B589:F589</v>
      </c>
      <c r="K589" t="str">
        <f>ADDRESS(ROW(),input4714[[#This Row],[first col]],4)&amp;":"&amp;ADDRESS(ROW(),input4714[[#This Row],[lastcol]]-1,4)</f>
        <v>A589:E589</v>
      </c>
      <c r="L589" t="b" cm="1">
        <f t="array" aca="1" ref="L589" ca="1">SUMPRODUCT(--(INDIRECT(input4714[[#This Row],[range1]])&lt;INDIRECT(input4714[[#This Row],[range2]])))=COUNT(INDIRECT(input4714[[#This Row],[range1]]))</f>
        <v>0</v>
      </c>
      <c r="M589" t="b" cm="1">
        <f t="array" aca="1" ref="M589" ca="1">SUMPRODUCT(--(INDIRECT(input4714[[#This Row],[range1]])&gt;INDIRECT(input4714[[#This Row],[range2]])))=COUNT(INDIRECT(input4714[[#This Row],[range1]]))</f>
        <v>1</v>
      </c>
      <c r="N589" t="b">
        <f ca="1">IF(AND(NOT(input4714[[#This Row],[All DESC?]]),NOT(input4714[[#This Row],[All ASC?]])),FALSE(),TRUE())</f>
        <v>1</v>
      </c>
      <c r="O589" cm="1">
        <f t="array" aca="1" ref="O589" ca="1">IF(AND(input4714[[#This Row],[Safe Part 1]],(MAX(ABS((INDIRECT(input4714[[#This Row],[range2]]))-(INDIRECT(input4714[[#This Row],[range1]])))))&lt;=3),1,0)</f>
        <v>1</v>
      </c>
    </row>
    <row r="590" spans="1:15" x14ac:dyDescent="0.35">
      <c r="A590">
        <v>79</v>
      </c>
      <c r="B590">
        <v>77</v>
      </c>
      <c r="C590">
        <v>74</v>
      </c>
      <c r="D590">
        <v>72</v>
      </c>
      <c r="E590">
        <v>70</v>
      </c>
      <c r="F590">
        <v>68</v>
      </c>
      <c r="H590">
        <f>1</f>
        <v>1</v>
      </c>
      <c r="I590">
        <f>COUNTA(input4714[[#This Row],[Column1.1]:[Column1.7]])</f>
        <v>6</v>
      </c>
      <c r="J590" t="str">
        <f>ADDRESS(ROW(),input4714[[#This Row],[first col]]+1,4)&amp;":"&amp;ADDRESS(ROW(),input4714[[#This Row],[lastcol]],4)</f>
        <v>B590:F590</v>
      </c>
      <c r="K590" t="str">
        <f>ADDRESS(ROW(),input4714[[#This Row],[first col]],4)&amp;":"&amp;ADDRESS(ROW(),input4714[[#This Row],[lastcol]]-1,4)</f>
        <v>A590:E590</v>
      </c>
      <c r="L590" t="b" cm="1">
        <f t="array" aca="1" ref="L590" ca="1">SUMPRODUCT(--(INDIRECT(input4714[[#This Row],[range1]])&lt;INDIRECT(input4714[[#This Row],[range2]])))=COUNT(INDIRECT(input4714[[#This Row],[range1]]))</f>
        <v>1</v>
      </c>
      <c r="M590" t="b" cm="1">
        <f t="array" aca="1" ref="M590" ca="1">SUMPRODUCT(--(INDIRECT(input4714[[#This Row],[range1]])&gt;INDIRECT(input4714[[#This Row],[range2]])))=COUNT(INDIRECT(input4714[[#This Row],[range1]]))</f>
        <v>0</v>
      </c>
      <c r="N590" t="b">
        <f ca="1">IF(AND(NOT(input4714[[#This Row],[All DESC?]]),NOT(input4714[[#This Row],[All ASC?]])),FALSE(),TRUE())</f>
        <v>1</v>
      </c>
      <c r="O590" cm="1">
        <f t="array" aca="1" ref="O590" ca="1">IF(AND(input4714[[#This Row],[Safe Part 1]],(MAX(ABS((INDIRECT(input4714[[#This Row],[range2]]))-(INDIRECT(input4714[[#This Row],[range1]])))))&lt;=3),1,0)</f>
        <v>1</v>
      </c>
    </row>
    <row r="591" spans="1:15" x14ac:dyDescent="0.35">
      <c r="A591">
        <v>78</v>
      </c>
      <c r="B591">
        <v>76</v>
      </c>
      <c r="C591">
        <v>74</v>
      </c>
      <c r="D591">
        <v>72</v>
      </c>
      <c r="E591">
        <v>69</v>
      </c>
      <c r="F591">
        <v>67</v>
      </c>
      <c r="G591">
        <v>66</v>
      </c>
      <c r="H591">
        <f>1</f>
        <v>1</v>
      </c>
      <c r="I591">
        <f>COUNTA(input4714[[#This Row],[Column1.1]:[Column1.7]])</f>
        <v>7</v>
      </c>
      <c r="J591" t="str">
        <f>ADDRESS(ROW(),input4714[[#This Row],[first col]]+1,4)&amp;":"&amp;ADDRESS(ROW(),input4714[[#This Row],[lastcol]],4)</f>
        <v>B591:G591</v>
      </c>
      <c r="K591" t="str">
        <f>ADDRESS(ROW(),input4714[[#This Row],[first col]],4)&amp;":"&amp;ADDRESS(ROW(),input4714[[#This Row],[lastcol]]-1,4)</f>
        <v>A591:F591</v>
      </c>
      <c r="L591" t="b" cm="1">
        <f t="array" aca="1" ref="L591" ca="1">SUMPRODUCT(--(INDIRECT(input4714[[#This Row],[range1]])&lt;INDIRECT(input4714[[#This Row],[range2]])))=COUNT(INDIRECT(input4714[[#This Row],[range1]]))</f>
        <v>1</v>
      </c>
      <c r="M591" t="b" cm="1">
        <f t="array" aca="1" ref="M591" ca="1">SUMPRODUCT(--(INDIRECT(input4714[[#This Row],[range1]])&gt;INDIRECT(input4714[[#This Row],[range2]])))=COUNT(INDIRECT(input4714[[#This Row],[range1]]))</f>
        <v>0</v>
      </c>
      <c r="N591" t="b">
        <f ca="1">IF(AND(NOT(input4714[[#This Row],[All DESC?]]),NOT(input4714[[#This Row],[All ASC?]])),FALSE(),TRUE())</f>
        <v>1</v>
      </c>
      <c r="O591" cm="1">
        <f t="array" aca="1" ref="O591" ca="1">IF(AND(input4714[[#This Row],[Safe Part 1]],(MAX(ABS((INDIRECT(input4714[[#This Row],[range2]]))-(INDIRECT(input4714[[#This Row],[range1]])))))&lt;=3),1,0)</f>
        <v>1</v>
      </c>
    </row>
    <row r="592" spans="1:15" x14ac:dyDescent="0.35">
      <c r="A592">
        <v>86</v>
      </c>
      <c r="B592">
        <v>84</v>
      </c>
      <c r="C592">
        <v>83</v>
      </c>
      <c r="D592">
        <v>80</v>
      </c>
      <c r="E592">
        <v>78</v>
      </c>
      <c r="H592">
        <f>1</f>
        <v>1</v>
      </c>
      <c r="I592">
        <f>COUNTA(input4714[[#This Row],[Column1.1]:[Column1.7]])</f>
        <v>5</v>
      </c>
      <c r="J592" t="str">
        <f>ADDRESS(ROW(),input4714[[#This Row],[first col]]+1,4)&amp;":"&amp;ADDRESS(ROW(),input4714[[#This Row],[lastcol]],4)</f>
        <v>B592:E592</v>
      </c>
      <c r="K592" t="str">
        <f>ADDRESS(ROW(),input4714[[#This Row],[first col]],4)&amp;":"&amp;ADDRESS(ROW(),input4714[[#This Row],[lastcol]]-1,4)</f>
        <v>A592:D592</v>
      </c>
      <c r="L592" t="b" cm="1">
        <f t="array" aca="1" ref="L592" ca="1">SUMPRODUCT(--(INDIRECT(input4714[[#This Row],[range1]])&lt;INDIRECT(input4714[[#This Row],[range2]])))=COUNT(INDIRECT(input4714[[#This Row],[range1]]))</f>
        <v>1</v>
      </c>
      <c r="M592" t="b" cm="1">
        <f t="array" aca="1" ref="M592" ca="1">SUMPRODUCT(--(INDIRECT(input4714[[#This Row],[range1]])&gt;INDIRECT(input4714[[#This Row],[range2]])))=COUNT(INDIRECT(input4714[[#This Row],[range1]]))</f>
        <v>0</v>
      </c>
      <c r="N592" t="b">
        <f ca="1">IF(AND(NOT(input4714[[#This Row],[All DESC?]]),NOT(input4714[[#This Row],[All ASC?]])),FALSE(),TRUE())</f>
        <v>1</v>
      </c>
      <c r="O592" cm="1">
        <f t="array" aca="1" ref="O592" ca="1">IF(AND(input4714[[#This Row],[Safe Part 1]],(MAX(ABS((INDIRECT(input4714[[#This Row],[range2]]))-(INDIRECT(input4714[[#This Row],[range1]])))))&lt;=3),1,0)</f>
        <v>1</v>
      </c>
    </row>
    <row r="593" spans="1:15" x14ac:dyDescent="0.35">
      <c r="A593">
        <v>69</v>
      </c>
      <c r="B593">
        <v>67</v>
      </c>
      <c r="C593">
        <v>66</v>
      </c>
      <c r="D593">
        <v>65</v>
      </c>
      <c r="E593">
        <v>64</v>
      </c>
      <c r="F593">
        <v>63</v>
      </c>
      <c r="G593">
        <v>62</v>
      </c>
      <c r="H593">
        <f>1</f>
        <v>1</v>
      </c>
      <c r="I593">
        <f>COUNTA(input4714[[#This Row],[Column1.1]:[Column1.7]])</f>
        <v>7</v>
      </c>
      <c r="J593" t="str">
        <f>ADDRESS(ROW(),input4714[[#This Row],[first col]]+1,4)&amp;":"&amp;ADDRESS(ROW(),input4714[[#This Row],[lastcol]],4)</f>
        <v>B593:G593</v>
      </c>
      <c r="K593" t="str">
        <f>ADDRESS(ROW(),input4714[[#This Row],[first col]],4)&amp;":"&amp;ADDRESS(ROW(),input4714[[#This Row],[lastcol]]-1,4)</f>
        <v>A593:F593</v>
      </c>
      <c r="L593" t="b" cm="1">
        <f t="array" aca="1" ref="L593" ca="1">SUMPRODUCT(--(INDIRECT(input4714[[#This Row],[range1]])&lt;INDIRECT(input4714[[#This Row],[range2]])))=COUNT(INDIRECT(input4714[[#This Row],[range1]]))</f>
        <v>1</v>
      </c>
      <c r="M593" t="b" cm="1">
        <f t="array" aca="1" ref="M593" ca="1">SUMPRODUCT(--(INDIRECT(input4714[[#This Row],[range1]])&gt;INDIRECT(input4714[[#This Row],[range2]])))=COUNT(INDIRECT(input4714[[#This Row],[range1]]))</f>
        <v>0</v>
      </c>
      <c r="N593" t="b">
        <f ca="1">IF(AND(NOT(input4714[[#This Row],[All DESC?]]),NOT(input4714[[#This Row],[All ASC?]])),FALSE(),TRUE())</f>
        <v>1</v>
      </c>
      <c r="O593" cm="1">
        <f t="array" aca="1" ref="O593" ca="1">IF(AND(input4714[[#This Row],[Safe Part 1]],(MAX(ABS((INDIRECT(input4714[[#This Row],[range2]]))-(INDIRECT(input4714[[#This Row],[range1]])))))&lt;=3),1,0)</f>
        <v>1</v>
      </c>
    </row>
    <row r="594" spans="1:15" x14ac:dyDescent="0.35">
      <c r="A594">
        <v>26</v>
      </c>
      <c r="B594">
        <v>24</v>
      </c>
      <c r="C594">
        <v>22</v>
      </c>
      <c r="D594">
        <v>20</v>
      </c>
      <c r="E594">
        <v>18</v>
      </c>
      <c r="F594">
        <v>15</v>
      </c>
      <c r="H594">
        <f>1</f>
        <v>1</v>
      </c>
      <c r="I594">
        <f>COUNTA(input4714[[#This Row],[Column1.1]:[Column1.7]])</f>
        <v>6</v>
      </c>
      <c r="J594" t="str">
        <f>ADDRESS(ROW(),input4714[[#This Row],[first col]]+1,4)&amp;":"&amp;ADDRESS(ROW(),input4714[[#This Row],[lastcol]],4)</f>
        <v>B594:F594</v>
      </c>
      <c r="K594" t="str">
        <f>ADDRESS(ROW(),input4714[[#This Row],[first col]],4)&amp;":"&amp;ADDRESS(ROW(),input4714[[#This Row],[lastcol]]-1,4)</f>
        <v>A594:E594</v>
      </c>
      <c r="L594" t="b" cm="1">
        <f t="array" aca="1" ref="L594" ca="1">SUMPRODUCT(--(INDIRECT(input4714[[#This Row],[range1]])&lt;INDIRECT(input4714[[#This Row],[range2]])))=COUNT(INDIRECT(input4714[[#This Row],[range1]]))</f>
        <v>1</v>
      </c>
      <c r="M594" t="b" cm="1">
        <f t="array" aca="1" ref="M594" ca="1">SUMPRODUCT(--(INDIRECT(input4714[[#This Row],[range1]])&gt;INDIRECT(input4714[[#This Row],[range2]])))=COUNT(INDIRECT(input4714[[#This Row],[range1]]))</f>
        <v>0</v>
      </c>
      <c r="N594" t="b">
        <f ca="1">IF(AND(NOT(input4714[[#This Row],[All DESC?]]),NOT(input4714[[#This Row],[All ASC?]])),FALSE(),TRUE())</f>
        <v>1</v>
      </c>
      <c r="O594" cm="1">
        <f t="array" aca="1" ref="O594" ca="1">IF(AND(input4714[[#This Row],[Safe Part 1]],(MAX(ABS((INDIRECT(input4714[[#This Row],[range2]]))-(INDIRECT(input4714[[#This Row],[range1]])))))&lt;=3),1,0)</f>
        <v>1</v>
      </c>
    </row>
    <row r="595" spans="1:15" x14ac:dyDescent="0.35">
      <c r="A595">
        <v>63</v>
      </c>
      <c r="B595">
        <v>66</v>
      </c>
      <c r="C595">
        <v>67</v>
      </c>
      <c r="D595">
        <v>69</v>
      </c>
      <c r="E595">
        <v>71</v>
      </c>
      <c r="F595">
        <v>73</v>
      </c>
      <c r="G595">
        <v>76</v>
      </c>
      <c r="H595">
        <f>1</f>
        <v>1</v>
      </c>
      <c r="I595">
        <f>COUNTA(input4714[[#This Row],[Column1.1]:[Column1.7]])</f>
        <v>7</v>
      </c>
      <c r="J595" t="str">
        <f>ADDRESS(ROW(),input4714[[#This Row],[first col]]+1,4)&amp;":"&amp;ADDRESS(ROW(),input4714[[#This Row],[lastcol]],4)</f>
        <v>B595:G595</v>
      </c>
      <c r="K595" t="str">
        <f>ADDRESS(ROW(),input4714[[#This Row],[first col]],4)&amp;":"&amp;ADDRESS(ROW(),input4714[[#This Row],[lastcol]]-1,4)</f>
        <v>A595:F595</v>
      </c>
      <c r="L595" t="b" cm="1">
        <f t="array" aca="1" ref="L595" ca="1">SUMPRODUCT(--(INDIRECT(input4714[[#This Row],[range1]])&lt;INDIRECT(input4714[[#This Row],[range2]])))=COUNT(INDIRECT(input4714[[#This Row],[range1]]))</f>
        <v>0</v>
      </c>
      <c r="M595" t="b" cm="1">
        <f t="array" aca="1" ref="M595" ca="1">SUMPRODUCT(--(INDIRECT(input4714[[#This Row],[range1]])&gt;INDIRECT(input4714[[#This Row],[range2]])))=COUNT(INDIRECT(input4714[[#This Row],[range1]]))</f>
        <v>1</v>
      </c>
      <c r="N595" t="b">
        <f ca="1">IF(AND(NOT(input4714[[#This Row],[All DESC?]]),NOT(input4714[[#This Row],[All ASC?]])),FALSE(),TRUE())</f>
        <v>1</v>
      </c>
      <c r="O595" cm="1">
        <f t="array" aca="1" ref="O595" ca="1">IF(AND(input4714[[#This Row],[Safe Part 1]],(MAX(ABS((INDIRECT(input4714[[#This Row],[range2]]))-(INDIRECT(input4714[[#This Row],[range1]])))))&lt;=3),1,0)</f>
        <v>1</v>
      </c>
    </row>
    <row r="596" spans="1:15" x14ac:dyDescent="0.35">
      <c r="A596">
        <v>45</v>
      </c>
      <c r="B596">
        <v>44</v>
      </c>
      <c r="C596">
        <v>41</v>
      </c>
      <c r="D596">
        <v>40</v>
      </c>
      <c r="E596">
        <v>38</v>
      </c>
      <c r="H596">
        <f>1</f>
        <v>1</v>
      </c>
      <c r="I596">
        <f>COUNTA(input4714[[#This Row],[Column1.1]:[Column1.7]])</f>
        <v>5</v>
      </c>
      <c r="J596" t="str">
        <f>ADDRESS(ROW(),input4714[[#This Row],[first col]]+1,4)&amp;":"&amp;ADDRESS(ROW(),input4714[[#This Row],[lastcol]],4)</f>
        <v>B596:E596</v>
      </c>
      <c r="K596" t="str">
        <f>ADDRESS(ROW(),input4714[[#This Row],[first col]],4)&amp;":"&amp;ADDRESS(ROW(),input4714[[#This Row],[lastcol]]-1,4)</f>
        <v>A596:D596</v>
      </c>
      <c r="L596" t="b" cm="1">
        <f t="array" aca="1" ref="L596" ca="1">SUMPRODUCT(--(INDIRECT(input4714[[#This Row],[range1]])&lt;INDIRECT(input4714[[#This Row],[range2]])))=COUNT(INDIRECT(input4714[[#This Row],[range1]]))</f>
        <v>1</v>
      </c>
      <c r="M596" t="b" cm="1">
        <f t="array" aca="1" ref="M596" ca="1">SUMPRODUCT(--(INDIRECT(input4714[[#This Row],[range1]])&gt;INDIRECT(input4714[[#This Row],[range2]])))=COUNT(INDIRECT(input4714[[#This Row],[range1]]))</f>
        <v>0</v>
      </c>
      <c r="N596" t="b">
        <f ca="1">IF(AND(NOT(input4714[[#This Row],[All DESC?]]),NOT(input4714[[#This Row],[All ASC?]])),FALSE(),TRUE())</f>
        <v>1</v>
      </c>
      <c r="O596" cm="1">
        <f t="array" aca="1" ref="O596" ca="1">IF(AND(input4714[[#This Row],[Safe Part 1]],(MAX(ABS((INDIRECT(input4714[[#This Row],[range2]]))-(INDIRECT(input4714[[#This Row],[range1]])))))&lt;=3),1,0)</f>
        <v>1</v>
      </c>
    </row>
    <row r="597" spans="1:15" x14ac:dyDescent="0.35">
      <c r="A597">
        <v>92</v>
      </c>
      <c r="B597">
        <v>91</v>
      </c>
      <c r="C597">
        <v>90</v>
      </c>
      <c r="D597">
        <v>88</v>
      </c>
      <c r="E597">
        <v>87</v>
      </c>
      <c r="H597">
        <f>1</f>
        <v>1</v>
      </c>
      <c r="I597">
        <f>COUNTA(input4714[[#This Row],[Column1.1]:[Column1.7]])</f>
        <v>5</v>
      </c>
      <c r="J597" t="str">
        <f>ADDRESS(ROW(),input4714[[#This Row],[first col]]+1,4)&amp;":"&amp;ADDRESS(ROW(),input4714[[#This Row],[lastcol]],4)</f>
        <v>B597:E597</v>
      </c>
      <c r="K597" t="str">
        <f>ADDRESS(ROW(),input4714[[#This Row],[first col]],4)&amp;":"&amp;ADDRESS(ROW(),input4714[[#This Row],[lastcol]]-1,4)</f>
        <v>A597:D597</v>
      </c>
      <c r="L597" t="b" cm="1">
        <f t="array" aca="1" ref="L597" ca="1">SUMPRODUCT(--(INDIRECT(input4714[[#This Row],[range1]])&lt;INDIRECT(input4714[[#This Row],[range2]])))=COUNT(INDIRECT(input4714[[#This Row],[range1]]))</f>
        <v>1</v>
      </c>
      <c r="M597" t="b" cm="1">
        <f t="array" aca="1" ref="M597" ca="1">SUMPRODUCT(--(INDIRECT(input4714[[#This Row],[range1]])&gt;INDIRECT(input4714[[#This Row],[range2]])))=COUNT(INDIRECT(input4714[[#This Row],[range1]]))</f>
        <v>0</v>
      </c>
      <c r="N597" t="b">
        <f ca="1">IF(AND(NOT(input4714[[#This Row],[All DESC?]]),NOT(input4714[[#This Row],[All ASC?]])),FALSE(),TRUE())</f>
        <v>1</v>
      </c>
      <c r="O597" cm="1">
        <f t="array" aca="1" ref="O597" ca="1">IF(AND(input4714[[#This Row],[Safe Part 1]],(MAX(ABS((INDIRECT(input4714[[#This Row],[range2]]))-(INDIRECT(input4714[[#This Row],[range1]])))))&lt;=3),1,0)</f>
        <v>1</v>
      </c>
    </row>
    <row r="598" spans="1:15" x14ac:dyDescent="0.35">
      <c r="A598">
        <v>16</v>
      </c>
      <c r="B598">
        <v>17</v>
      </c>
      <c r="C598">
        <v>20</v>
      </c>
      <c r="D598">
        <v>21</v>
      </c>
      <c r="E598">
        <v>22</v>
      </c>
      <c r="F598">
        <v>23</v>
      </c>
      <c r="H598">
        <f>1</f>
        <v>1</v>
      </c>
      <c r="I598">
        <f>COUNTA(input4714[[#This Row],[Column1.1]:[Column1.7]])</f>
        <v>6</v>
      </c>
      <c r="J598" t="str">
        <f>ADDRESS(ROW(),input4714[[#This Row],[first col]]+1,4)&amp;":"&amp;ADDRESS(ROW(),input4714[[#This Row],[lastcol]],4)</f>
        <v>B598:F598</v>
      </c>
      <c r="K598" t="str">
        <f>ADDRESS(ROW(),input4714[[#This Row],[first col]],4)&amp;":"&amp;ADDRESS(ROW(),input4714[[#This Row],[lastcol]]-1,4)</f>
        <v>A598:E598</v>
      </c>
      <c r="L598" t="b" cm="1">
        <f t="array" aca="1" ref="L598" ca="1">SUMPRODUCT(--(INDIRECT(input4714[[#This Row],[range1]])&lt;INDIRECT(input4714[[#This Row],[range2]])))=COUNT(INDIRECT(input4714[[#This Row],[range1]]))</f>
        <v>0</v>
      </c>
      <c r="M598" t="b" cm="1">
        <f t="array" aca="1" ref="M598" ca="1">SUMPRODUCT(--(INDIRECT(input4714[[#This Row],[range1]])&gt;INDIRECT(input4714[[#This Row],[range2]])))=COUNT(INDIRECT(input4714[[#This Row],[range1]]))</f>
        <v>1</v>
      </c>
      <c r="N598" t="b">
        <f ca="1">IF(AND(NOT(input4714[[#This Row],[All DESC?]]),NOT(input4714[[#This Row],[All ASC?]])),FALSE(),TRUE())</f>
        <v>1</v>
      </c>
      <c r="O598" cm="1">
        <f t="array" aca="1" ref="O598" ca="1">IF(AND(input4714[[#This Row],[Safe Part 1]],(MAX(ABS((INDIRECT(input4714[[#This Row],[range2]]))-(INDIRECT(input4714[[#This Row],[range1]])))))&lt;=3),1,0)</f>
        <v>1</v>
      </c>
    </row>
    <row r="599" spans="1:15" x14ac:dyDescent="0.35">
      <c r="A599">
        <v>12</v>
      </c>
      <c r="B599">
        <v>14</v>
      </c>
      <c r="C599">
        <v>15</v>
      </c>
      <c r="D599">
        <v>16</v>
      </c>
      <c r="E599">
        <v>19</v>
      </c>
      <c r="H599">
        <f>1</f>
        <v>1</v>
      </c>
      <c r="I599">
        <f>COUNTA(input4714[[#This Row],[Column1.1]:[Column1.7]])</f>
        <v>5</v>
      </c>
      <c r="J599" t="str">
        <f>ADDRESS(ROW(),input4714[[#This Row],[first col]]+1,4)&amp;":"&amp;ADDRESS(ROW(),input4714[[#This Row],[lastcol]],4)</f>
        <v>B599:E599</v>
      </c>
      <c r="K599" t="str">
        <f>ADDRESS(ROW(),input4714[[#This Row],[first col]],4)&amp;":"&amp;ADDRESS(ROW(),input4714[[#This Row],[lastcol]]-1,4)</f>
        <v>A599:D599</v>
      </c>
      <c r="L599" t="b" cm="1">
        <f t="array" aca="1" ref="L599" ca="1">SUMPRODUCT(--(INDIRECT(input4714[[#This Row],[range1]])&lt;INDIRECT(input4714[[#This Row],[range2]])))=COUNT(INDIRECT(input4714[[#This Row],[range1]]))</f>
        <v>0</v>
      </c>
      <c r="M599" t="b" cm="1">
        <f t="array" aca="1" ref="M599" ca="1">SUMPRODUCT(--(INDIRECT(input4714[[#This Row],[range1]])&gt;INDIRECT(input4714[[#This Row],[range2]])))=COUNT(INDIRECT(input4714[[#This Row],[range1]]))</f>
        <v>1</v>
      </c>
      <c r="N599" t="b">
        <f ca="1">IF(AND(NOT(input4714[[#This Row],[All DESC?]]),NOT(input4714[[#This Row],[All ASC?]])),FALSE(),TRUE())</f>
        <v>1</v>
      </c>
      <c r="O599" cm="1">
        <f t="array" aca="1" ref="O599" ca="1">IF(AND(input4714[[#This Row],[Safe Part 1]],(MAX(ABS((INDIRECT(input4714[[#This Row],[range2]]))-(INDIRECT(input4714[[#This Row],[range1]])))))&lt;=3),1,0)</f>
        <v>1</v>
      </c>
    </row>
    <row r="600" spans="1:15" x14ac:dyDescent="0.35">
      <c r="A600">
        <v>76</v>
      </c>
      <c r="B600">
        <v>79</v>
      </c>
      <c r="C600">
        <v>82</v>
      </c>
      <c r="D600">
        <v>83</v>
      </c>
      <c r="E600">
        <v>86</v>
      </c>
      <c r="H600">
        <f>1</f>
        <v>1</v>
      </c>
      <c r="I600">
        <f>COUNTA(input4714[[#This Row],[Column1.1]:[Column1.7]])</f>
        <v>5</v>
      </c>
      <c r="J600" t="str">
        <f>ADDRESS(ROW(),input4714[[#This Row],[first col]]+1,4)&amp;":"&amp;ADDRESS(ROW(),input4714[[#This Row],[lastcol]],4)</f>
        <v>B600:E600</v>
      </c>
      <c r="K600" t="str">
        <f>ADDRESS(ROW(),input4714[[#This Row],[first col]],4)&amp;":"&amp;ADDRESS(ROW(),input4714[[#This Row],[lastcol]]-1,4)</f>
        <v>A600:D600</v>
      </c>
      <c r="L600" t="b" cm="1">
        <f t="array" aca="1" ref="L600" ca="1">SUMPRODUCT(--(INDIRECT(input4714[[#This Row],[range1]])&lt;INDIRECT(input4714[[#This Row],[range2]])))=COUNT(INDIRECT(input4714[[#This Row],[range1]]))</f>
        <v>0</v>
      </c>
      <c r="M600" t="b" cm="1">
        <f t="array" aca="1" ref="M600" ca="1">SUMPRODUCT(--(INDIRECT(input4714[[#This Row],[range1]])&gt;INDIRECT(input4714[[#This Row],[range2]])))=COUNT(INDIRECT(input4714[[#This Row],[range1]]))</f>
        <v>1</v>
      </c>
      <c r="N600" t="b">
        <f ca="1">IF(AND(NOT(input4714[[#This Row],[All DESC?]]),NOT(input4714[[#This Row],[All ASC?]])),FALSE(),TRUE())</f>
        <v>1</v>
      </c>
      <c r="O600" cm="1">
        <f t="array" aca="1" ref="O600" ca="1">IF(AND(input4714[[#This Row],[Safe Part 1]],(MAX(ABS((INDIRECT(input4714[[#This Row],[range2]]))-(INDIRECT(input4714[[#This Row],[range1]])))))&lt;=3),1,0)</f>
        <v>1</v>
      </c>
    </row>
    <row r="601" spans="1:15" x14ac:dyDescent="0.35">
      <c r="A601">
        <v>28</v>
      </c>
      <c r="B601">
        <v>26</v>
      </c>
      <c r="C601">
        <v>25</v>
      </c>
      <c r="D601">
        <v>23</v>
      </c>
      <c r="E601">
        <v>20</v>
      </c>
      <c r="F601">
        <v>19</v>
      </c>
      <c r="G601">
        <v>17</v>
      </c>
      <c r="H601">
        <f>1</f>
        <v>1</v>
      </c>
      <c r="I601">
        <f>COUNTA(input4714[[#This Row],[Column1.1]:[Column1.7]])</f>
        <v>7</v>
      </c>
      <c r="J601" t="str">
        <f>ADDRESS(ROW(),input4714[[#This Row],[first col]]+1,4)&amp;":"&amp;ADDRESS(ROW(),input4714[[#This Row],[lastcol]],4)</f>
        <v>B601:G601</v>
      </c>
      <c r="K601" t="str">
        <f>ADDRESS(ROW(),input4714[[#This Row],[first col]],4)&amp;":"&amp;ADDRESS(ROW(),input4714[[#This Row],[lastcol]]-1,4)</f>
        <v>A601:F601</v>
      </c>
      <c r="L601" t="b" cm="1">
        <f t="array" aca="1" ref="L601" ca="1">SUMPRODUCT(--(INDIRECT(input4714[[#This Row],[range1]])&lt;INDIRECT(input4714[[#This Row],[range2]])))=COUNT(INDIRECT(input4714[[#This Row],[range1]]))</f>
        <v>1</v>
      </c>
      <c r="M601" t="b" cm="1">
        <f t="array" aca="1" ref="M601" ca="1">SUMPRODUCT(--(INDIRECT(input4714[[#This Row],[range1]])&gt;INDIRECT(input4714[[#This Row],[range2]])))=COUNT(INDIRECT(input4714[[#This Row],[range1]]))</f>
        <v>0</v>
      </c>
      <c r="N601" t="b">
        <f ca="1">IF(AND(NOT(input4714[[#This Row],[All DESC?]]),NOT(input4714[[#This Row],[All ASC?]])),FALSE(),TRUE())</f>
        <v>1</v>
      </c>
      <c r="O601" cm="1">
        <f t="array" aca="1" ref="O601" ca="1">IF(AND(input4714[[#This Row],[Safe Part 1]],(MAX(ABS((INDIRECT(input4714[[#This Row],[range2]]))-(INDIRECT(input4714[[#This Row],[range1]])))))&lt;=3),1,0)</f>
        <v>1</v>
      </c>
    </row>
    <row r="602" spans="1:15" x14ac:dyDescent="0.35">
      <c r="A602">
        <v>47</v>
      </c>
      <c r="B602">
        <v>46</v>
      </c>
      <c r="C602">
        <v>44</v>
      </c>
      <c r="D602">
        <v>43</v>
      </c>
      <c r="E602">
        <v>40</v>
      </c>
      <c r="F602">
        <v>39</v>
      </c>
      <c r="H602">
        <f>1</f>
        <v>1</v>
      </c>
      <c r="I602">
        <f>COUNTA(input4714[[#This Row],[Column1.1]:[Column1.7]])</f>
        <v>6</v>
      </c>
      <c r="J602" t="str">
        <f>ADDRESS(ROW(),input4714[[#This Row],[first col]]+1,4)&amp;":"&amp;ADDRESS(ROW(),input4714[[#This Row],[lastcol]],4)</f>
        <v>B602:F602</v>
      </c>
      <c r="K602" t="str">
        <f>ADDRESS(ROW(),input4714[[#This Row],[first col]],4)&amp;":"&amp;ADDRESS(ROW(),input4714[[#This Row],[lastcol]]-1,4)</f>
        <v>A602:E602</v>
      </c>
      <c r="L602" t="b" cm="1">
        <f t="array" aca="1" ref="L602" ca="1">SUMPRODUCT(--(INDIRECT(input4714[[#This Row],[range1]])&lt;INDIRECT(input4714[[#This Row],[range2]])))=COUNT(INDIRECT(input4714[[#This Row],[range1]]))</f>
        <v>1</v>
      </c>
      <c r="M602" t="b" cm="1">
        <f t="array" aca="1" ref="M602" ca="1">SUMPRODUCT(--(INDIRECT(input4714[[#This Row],[range1]])&gt;INDIRECT(input4714[[#This Row],[range2]])))=COUNT(INDIRECT(input4714[[#This Row],[range1]]))</f>
        <v>0</v>
      </c>
      <c r="N602" t="b">
        <f ca="1">IF(AND(NOT(input4714[[#This Row],[All DESC?]]),NOT(input4714[[#This Row],[All ASC?]])),FALSE(),TRUE())</f>
        <v>1</v>
      </c>
      <c r="O602" cm="1">
        <f t="array" aca="1" ref="O602" ca="1">IF(AND(input4714[[#This Row],[Safe Part 1]],(MAX(ABS((INDIRECT(input4714[[#This Row],[range2]]))-(INDIRECT(input4714[[#This Row],[range1]])))))&lt;=3),1,0)</f>
        <v>1</v>
      </c>
    </row>
    <row r="603" spans="1:15" x14ac:dyDescent="0.35">
      <c r="A603">
        <v>97</v>
      </c>
      <c r="B603">
        <v>94</v>
      </c>
      <c r="C603">
        <v>93</v>
      </c>
      <c r="D603">
        <v>90</v>
      </c>
      <c r="E603">
        <v>89</v>
      </c>
      <c r="F603">
        <v>88</v>
      </c>
      <c r="G603">
        <v>85</v>
      </c>
      <c r="H603">
        <f>1</f>
        <v>1</v>
      </c>
      <c r="I603">
        <f>COUNTA(input4714[[#This Row],[Column1.1]:[Column1.7]])</f>
        <v>7</v>
      </c>
      <c r="J603" t="str">
        <f>ADDRESS(ROW(),input4714[[#This Row],[first col]]+1,4)&amp;":"&amp;ADDRESS(ROW(),input4714[[#This Row],[lastcol]],4)</f>
        <v>B603:G603</v>
      </c>
      <c r="K603" t="str">
        <f>ADDRESS(ROW(),input4714[[#This Row],[first col]],4)&amp;":"&amp;ADDRESS(ROW(),input4714[[#This Row],[lastcol]]-1,4)</f>
        <v>A603:F603</v>
      </c>
      <c r="L603" t="b" cm="1">
        <f t="array" aca="1" ref="L603" ca="1">SUMPRODUCT(--(INDIRECT(input4714[[#This Row],[range1]])&lt;INDIRECT(input4714[[#This Row],[range2]])))=COUNT(INDIRECT(input4714[[#This Row],[range1]]))</f>
        <v>1</v>
      </c>
      <c r="M603" t="b" cm="1">
        <f t="array" aca="1" ref="M603" ca="1">SUMPRODUCT(--(INDIRECT(input4714[[#This Row],[range1]])&gt;INDIRECT(input4714[[#This Row],[range2]])))=COUNT(INDIRECT(input4714[[#This Row],[range1]]))</f>
        <v>0</v>
      </c>
      <c r="N603" t="b">
        <f ca="1">IF(AND(NOT(input4714[[#This Row],[All DESC?]]),NOT(input4714[[#This Row],[All ASC?]])),FALSE(),TRUE())</f>
        <v>1</v>
      </c>
      <c r="O603" cm="1">
        <f t="array" aca="1" ref="O603" ca="1">IF(AND(input4714[[#This Row],[Safe Part 1]],(MAX(ABS((INDIRECT(input4714[[#This Row],[range2]]))-(INDIRECT(input4714[[#This Row],[range1]])))))&lt;=3),1,0)</f>
        <v>1</v>
      </c>
    </row>
    <row r="604" spans="1:15" x14ac:dyDescent="0.35">
      <c r="A604">
        <v>8</v>
      </c>
      <c r="B604">
        <v>11</v>
      </c>
      <c r="C604">
        <v>13</v>
      </c>
      <c r="D604">
        <v>16</v>
      </c>
      <c r="E604">
        <v>17</v>
      </c>
      <c r="H604">
        <f>1</f>
        <v>1</v>
      </c>
      <c r="I604">
        <f>COUNTA(input4714[[#This Row],[Column1.1]:[Column1.7]])</f>
        <v>5</v>
      </c>
      <c r="J604" t="str">
        <f>ADDRESS(ROW(),input4714[[#This Row],[first col]]+1,4)&amp;":"&amp;ADDRESS(ROW(),input4714[[#This Row],[lastcol]],4)</f>
        <v>B604:E604</v>
      </c>
      <c r="K604" t="str">
        <f>ADDRESS(ROW(),input4714[[#This Row],[first col]],4)&amp;":"&amp;ADDRESS(ROW(),input4714[[#This Row],[lastcol]]-1,4)</f>
        <v>A604:D604</v>
      </c>
      <c r="L604" t="b" cm="1">
        <f t="array" aca="1" ref="L604" ca="1">SUMPRODUCT(--(INDIRECT(input4714[[#This Row],[range1]])&lt;INDIRECT(input4714[[#This Row],[range2]])))=COUNT(INDIRECT(input4714[[#This Row],[range1]]))</f>
        <v>0</v>
      </c>
      <c r="M604" t="b" cm="1">
        <f t="array" aca="1" ref="M604" ca="1">SUMPRODUCT(--(INDIRECT(input4714[[#This Row],[range1]])&gt;INDIRECT(input4714[[#This Row],[range2]])))=COUNT(INDIRECT(input4714[[#This Row],[range1]]))</f>
        <v>1</v>
      </c>
      <c r="N604" t="b">
        <f ca="1">IF(AND(NOT(input4714[[#This Row],[All DESC?]]),NOT(input4714[[#This Row],[All ASC?]])),FALSE(),TRUE())</f>
        <v>1</v>
      </c>
      <c r="O604" cm="1">
        <f t="array" aca="1" ref="O604" ca="1">IF(AND(input4714[[#This Row],[Safe Part 1]],(MAX(ABS((INDIRECT(input4714[[#This Row],[range2]]))-(INDIRECT(input4714[[#This Row],[range1]])))))&lt;=3),1,0)</f>
        <v>1</v>
      </c>
    </row>
    <row r="605" spans="1:15" x14ac:dyDescent="0.35">
      <c r="A605">
        <v>4</v>
      </c>
      <c r="B605">
        <v>6</v>
      </c>
      <c r="C605">
        <v>9</v>
      </c>
      <c r="D605">
        <v>12</v>
      </c>
      <c r="E605">
        <v>15</v>
      </c>
      <c r="F605">
        <v>18</v>
      </c>
      <c r="H605">
        <f>1</f>
        <v>1</v>
      </c>
      <c r="I605">
        <f>COUNTA(input4714[[#This Row],[Column1.1]:[Column1.7]])</f>
        <v>6</v>
      </c>
      <c r="J605" t="str">
        <f>ADDRESS(ROW(),input4714[[#This Row],[first col]]+1,4)&amp;":"&amp;ADDRESS(ROW(),input4714[[#This Row],[lastcol]],4)</f>
        <v>B605:F605</v>
      </c>
      <c r="K605" t="str">
        <f>ADDRESS(ROW(),input4714[[#This Row],[first col]],4)&amp;":"&amp;ADDRESS(ROW(),input4714[[#This Row],[lastcol]]-1,4)</f>
        <v>A605:E605</v>
      </c>
      <c r="L605" t="b" cm="1">
        <f t="array" aca="1" ref="L605" ca="1">SUMPRODUCT(--(INDIRECT(input4714[[#This Row],[range1]])&lt;INDIRECT(input4714[[#This Row],[range2]])))=COUNT(INDIRECT(input4714[[#This Row],[range1]]))</f>
        <v>0</v>
      </c>
      <c r="M605" t="b" cm="1">
        <f t="array" aca="1" ref="M605" ca="1">SUMPRODUCT(--(INDIRECT(input4714[[#This Row],[range1]])&gt;INDIRECT(input4714[[#This Row],[range2]])))=COUNT(INDIRECT(input4714[[#This Row],[range1]]))</f>
        <v>1</v>
      </c>
      <c r="N605" t="b">
        <f ca="1">IF(AND(NOT(input4714[[#This Row],[All DESC?]]),NOT(input4714[[#This Row],[All ASC?]])),FALSE(),TRUE())</f>
        <v>1</v>
      </c>
      <c r="O605" cm="1">
        <f t="array" aca="1" ref="O605" ca="1">IF(AND(input4714[[#This Row],[Safe Part 1]],(MAX(ABS((INDIRECT(input4714[[#This Row],[range2]]))-(INDIRECT(input4714[[#This Row],[range1]])))))&lt;=3),1,0)</f>
        <v>1</v>
      </c>
    </row>
    <row r="606" spans="1:15" x14ac:dyDescent="0.35">
      <c r="A606">
        <v>72</v>
      </c>
      <c r="B606">
        <v>69</v>
      </c>
      <c r="C606">
        <v>68</v>
      </c>
      <c r="D606">
        <v>66</v>
      </c>
      <c r="E606">
        <v>63</v>
      </c>
      <c r="F606">
        <v>62</v>
      </c>
      <c r="G606">
        <v>60</v>
      </c>
      <c r="H606">
        <f>1</f>
        <v>1</v>
      </c>
      <c r="I606">
        <f>COUNTA(input4714[[#This Row],[Column1.1]:[Column1.7]])</f>
        <v>7</v>
      </c>
      <c r="J606" t="str">
        <f>ADDRESS(ROW(),input4714[[#This Row],[first col]]+1,4)&amp;":"&amp;ADDRESS(ROW(),input4714[[#This Row],[lastcol]],4)</f>
        <v>B606:G606</v>
      </c>
      <c r="K606" t="str">
        <f>ADDRESS(ROW(),input4714[[#This Row],[first col]],4)&amp;":"&amp;ADDRESS(ROW(),input4714[[#This Row],[lastcol]]-1,4)</f>
        <v>A606:F606</v>
      </c>
      <c r="L606" t="b" cm="1">
        <f t="array" aca="1" ref="L606" ca="1">SUMPRODUCT(--(INDIRECT(input4714[[#This Row],[range1]])&lt;INDIRECT(input4714[[#This Row],[range2]])))=COUNT(INDIRECT(input4714[[#This Row],[range1]]))</f>
        <v>1</v>
      </c>
      <c r="M606" t="b" cm="1">
        <f t="array" aca="1" ref="M606" ca="1">SUMPRODUCT(--(INDIRECT(input4714[[#This Row],[range1]])&gt;INDIRECT(input4714[[#This Row],[range2]])))=COUNT(INDIRECT(input4714[[#This Row],[range1]]))</f>
        <v>0</v>
      </c>
      <c r="N606" t="b">
        <f ca="1">IF(AND(NOT(input4714[[#This Row],[All DESC?]]),NOT(input4714[[#This Row],[All ASC?]])),FALSE(),TRUE())</f>
        <v>1</v>
      </c>
      <c r="O606" cm="1">
        <f t="array" aca="1" ref="O606" ca="1">IF(AND(input4714[[#This Row],[Safe Part 1]],(MAX(ABS((INDIRECT(input4714[[#This Row],[range2]]))-(INDIRECT(input4714[[#This Row],[range1]])))))&lt;=3),1,0)</f>
        <v>1</v>
      </c>
    </row>
    <row r="607" spans="1:15" x14ac:dyDescent="0.35">
      <c r="A607">
        <v>67</v>
      </c>
      <c r="B607">
        <v>68</v>
      </c>
      <c r="C607">
        <v>69</v>
      </c>
      <c r="D607">
        <v>71</v>
      </c>
      <c r="E607">
        <v>73</v>
      </c>
      <c r="F607">
        <v>74</v>
      </c>
      <c r="H607">
        <f>1</f>
        <v>1</v>
      </c>
      <c r="I607">
        <f>COUNTA(input4714[[#This Row],[Column1.1]:[Column1.7]])</f>
        <v>6</v>
      </c>
      <c r="J607" t="str">
        <f>ADDRESS(ROW(),input4714[[#This Row],[first col]]+1,4)&amp;":"&amp;ADDRESS(ROW(),input4714[[#This Row],[lastcol]],4)</f>
        <v>B607:F607</v>
      </c>
      <c r="K607" t="str">
        <f>ADDRESS(ROW(),input4714[[#This Row],[first col]],4)&amp;":"&amp;ADDRESS(ROW(),input4714[[#This Row],[lastcol]]-1,4)</f>
        <v>A607:E607</v>
      </c>
      <c r="L607" t="b" cm="1">
        <f t="array" aca="1" ref="L607" ca="1">SUMPRODUCT(--(INDIRECT(input4714[[#This Row],[range1]])&lt;INDIRECT(input4714[[#This Row],[range2]])))=COUNT(INDIRECT(input4714[[#This Row],[range1]]))</f>
        <v>0</v>
      </c>
      <c r="M607" t="b" cm="1">
        <f t="array" aca="1" ref="M607" ca="1">SUMPRODUCT(--(INDIRECT(input4714[[#This Row],[range1]])&gt;INDIRECT(input4714[[#This Row],[range2]])))=COUNT(INDIRECT(input4714[[#This Row],[range1]]))</f>
        <v>1</v>
      </c>
      <c r="N607" t="b">
        <f ca="1">IF(AND(NOT(input4714[[#This Row],[All DESC?]]),NOT(input4714[[#This Row],[All ASC?]])),FALSE(),TRUE())</f>
        <v>1</v>
      </c>
      <c r="O607" cm="1">
        <f t="array" aca="1" ref="O607" ca="1">IF(AND(input4714[[#This Row],[Safe Part 1]],(MAX(ABS((INDIRECT(input4714[[#This Row],[range2]]))-(INDIRECT(input4714[[#This Row],[range1]])))))&lt;=3),1,0)</f>
        <v>1</v>
      </c>
    </row>
    <row r="608" spans="1:15" x14ac:dyDescent="0.35">
      <c r="A608">
        <v>36</v>
      </c>
      <c r="B608">
        <v>35</v>
      </c>
      <c r="C608">
        <v>33</v>
      </c>
      <c r="D608">
        <v>32</v>
      </c>
      <c r="E608">
        <v>30</v>
      </c>
      <c r="H608">
        <f>1</f>
        <v>1</v>
      </c>
      <c r="I608">
        <f>COUNTA(input4714[[#This Row],[Column1.1]:[Column1.7]])</f>
        <v>5</v>
      </c>
      <c r="J608" t="str">
        <f>ADDRESS(ROW(),input4714[[#This Row],[first col]]+1,4)&amp;":"&amp;ADDRESS(ROW(),input4714[[#This Row],[lastcol]],4)</f>
        <v>B608:E608</v>
      </c>
      <c r="K608" t="str">
        <f>ADDRESS(ROW(),input4714[[#This Row],[first col]],4)&amp;":"&amp;ADDRESS(ROW(),input4714[[#This Row],[lastcol]]-1,4)</f>
        <v>A608:D608</v>
      </c>
      <c r="L608" t="b" cm="1">
        <f t="array" aca="1" ref="L608" ca="1">SUMPRODUCT(--(INDIRECT(input4714[[#This Row],[range1]])&lt;INDIRECT(input4714[[#This Row],[range2]])))=COUNT(INDIRECT(input4714[[#This Row],[range1]]))</f>
        <v>1</v>
      </c>
      <c r="M608" t="b" cm="1">
        <f t="array" aca="1" ref="M608" ca="1">SUMPRODUCT(--(INDIRECT(input4714[[#This Row],[range1]])&gt;INDIRECT(input4714[[#This Row],[range2]])))=COUNT(INDIRECT(input4714[[#This Row],[range1]]))</f>
        <v>0</v>
      </c>
      <c r="N608" t="b">
        <f ca="1">IF(AND(NOT(input4714[[#This Row],[All DESC?]]),NOT(input4714[[#This Row],[All ASC?]])),FALSE(),TRUE())</f>
        <v>1</v>
      </c>
      <c r="O608" cm="1">
        <f t="array" aca="1" ref="O608" ca="1">IF(AND(input4714[[#This Row],[Safe Part 1]],(MAX(ABS((INDIRECT(input4714[[#This Row],[range2]]))-(INDIRECT(input4714[[#This Row],[range1]])))))&lt;=3),1,0)</f>
        <v>1</v>
      </c>
    </row>
    <row r="609" spans="1:15" x14ac:dyDescent="0.35">
      <c r="A609">
        <v>59</v>
      </c>
      <c r="B609">
        <v>56</v>
      </c>
      <c r="C609">
        <v>55</v>
      </c>
      <c r="D609">
        <v>52</v>
      </c>
      <c r="E609">
        <v>51</v>
      </c>
      <c r="F609">
        <v>50</v>
      </c>
      <c r="H609">
        <f>1</f>
        <v>1</v>
      </c>
      <c r="I609">
        <f>COUNTA(input4714[[#This Row],[Column1.1]:[Column1.7]])</f>
        <v>6</v>
      </c>
      <c r="J609" t="str">
        <f>ADDRESS(ROW(),input4714[[#This Row],[first col]]+1,4)&amp;":"&amp;ADDRESS(ROW(),input4714[[#This Row],[lastcol]],4)</f>
        <v>B609:F609</v>
      </c>
      <c r="K609" t="str">
        <f>ADDRESS(ROW(),input4714[[#This Row],[first col]],4)&amp;":"&amp;ADDRESS(ROW(),input4714[[#This Row],[lastcol]]-1,4)</f>
        <v>A609:E609</v>
      </c>
      <c r="L609" t="b" cm="1">
        <f t="array" aca="1" ref="L609" ca="1">SUMPRODUCT(--(INDIRECT(input4714[[#This Row],[range1]])&lt;INDIRECT(input4714[[#This Row],[range2]])))=COUNT(INDIRECT(input4714[[#This Row],[range1]]))</f>
        <v>1</v>
      </c>
      <c r="M609" t="b" cm="1">
        <f t="array" aca="1" ref="M609" ca="1">SUMPRODUCT(--(INDIRECT(input4714[[#This Row],[range1]])&gt;INDIRECT(input4714[[#This Row],[range2]])))=COUNT(INDIRECT(input4714[[#This Row],[range1]]))</f>
        <v>0</v>
      </c>
      <c r="N609" t="b">
        <f ca="1">IF(AND(NOT(input4714[[#This Row],[All DESC?]]),NOT(input4714[[#This Row],[All ASC?]])),FALSE(),TRUE())</f>
        <v>1</v>
      </c>
      <c r="O609" cm="1">
        <f t="array" aca="1" ref="O609" ca="1">IF(AND(input4714[[#This Row],[Safe Part 1]],(MAX(ABS((INDIRECT(input4714[[#This Row],[range2]]))-(INDIRECT(input4714[[#This Row],[range1]])))))&lt;=3),1,0)</f>
        <v>1</v>
      </c>
    </row>
    <row r="610" spans="1:15" x14ac:dyDescent="0.35">
      <c r="A610">
        <v>8</v>
      </c>
      <c r="B610">
        <v>11</v>
      </c>
      <c r="C610">
        <v>14</v>
      </c>
      <c r="D610">
        <v>15</v>
      </c>
      <c r="E610">
        <v>17</v>
      </c>
      <c r="H610">
        <f>1</f>
        <v>1</v>
      </c>
      <c r="I610">
        <f>COUNTA(input4714[[#This Row],[Column1.1]:[Column1.7]])</f>
        <v>5</v>
      </c>
      <c r="J610" t="str">
        <f>ADDRESS(ROW(),input4714[[#This Row],[first col]]+1,4)&amp;":"&amp;ADDRESS(ROW(),input4714[[#This Row],[lastcol]],4)</f>
        <v>B610:E610</v>
      </c>
      <c r="K610" t="str">
        <f>ADDRESS(ROW(),input4714[[#This Row],[first col]],4)&amp;":"&amp;ADDRESS(ROW(),input4714[[#This Row],[lastcol]]-1,4)</f>
        <v>A610:D610</v>
      </c>
      <c r="L610" t="b" cm="1">
        <f t="array" aca="1" ref="L610" ca="1">SUMPRODUCT(--(INDIRECT(input4714[[#This Row],[range1]])&lt;INDIRECT(input4714[[#This Row],[range2]])))=COUNT(INDIRECT(input4714[[#This Row],[range1]]))</f>
        <v>0</v>
      </c>
      <c r="M610" t="b" cm="1">
        <f t="array" aca="1" ref="M610" ca="1">SUMPRODUCT(--(INDIRECT(input4714[[#This Row],[range1]])&gt;INDIRECT(input4714[[#This Row],[range2]])))=COUNT(INDIRECT(input4714[[#This Row],[range1]]))</f>
        <v>1</v>
      </c>
      <c r="N610" t="b">
        <f ca="1">IF(AND(NOT(input4714[[#This Row],[All DESC?]]),NOT(input4714[[#This Row],[All ASC?]])),FALSE(),TRUE())</f>
        <v>1</v>
      </c>
      <c r="O610" cm="1">
        <f t="array" aca="1" ref="O610" ca="1">IF(AND(input4714[[#This Row],[Safe Part 1]],(MAX(ABS((INDIRECT(input4714[[#This Row],[range2]]))-(INDIRECT(input4714[[#This Row],[range1]])))))&lt;=3),1,0)</f>
        <v>1</v>
      </c>
    </row>
    <row r="611" spans="1:15" x14ac:dyDescent="0.35">
      <c r="A611">
        <v>57</v>
      </c>
      <c r="B611">
        <v>60</v>
      </c>
      <c r="C611">
        <v>63</v>
      </c>
      <c r="D611">
        <v>65</v>
      </c>
      <c r="E611">
        <v>67</v>
      </c>
      <c r="F611">
        <v>70</v>
      </c>
      <c r="G611">
        <v>73</v>
      </c>
      <c r="H611">
        <f>1</f>
        <v>1</v>
      </c>
      <c r="I611">
        <f>COUNTA(input4714[[#This Row],[Column1.1]:[Column1.7]])</f>
        <v>7</v>
      </c>
      <c r="J611" t="str">
        <f>ADDRESS(ROW(),input4714[[#This Row],[first col]]+1,4)&amp;":"&amp;ADDRESS(ROW(),input4714[[#This Row],[lastcol]],4)</f>
        <v>B611:G611</v>
      </c>
      <c r="K611" t="str">
        <f>ADDRESS(ROW(),input4714[[#This Row],[first col]],4)&amp;":"&amp;ADDRESS(ROW(),input4714[[#This Row],[lastcol]]-1,4)</f>
        <v>A611:F611</v>
      </c>
      <c r="L611" t="b" cm="1">
        <f t="array" aca="1" ref="L611" ca="1">SUMPRODUCT(--(INDIRECT(input4714[[#This Row],[range1]])&lt;INDIRECT(input4714[[#This Row],[range2]])))=COUNT(INDIRECT(input4714[[#This Row],[range1]]))</f>
        <v>0</v>
      </c>
      <c r="M611" t="b" cm="1">
        <f t="array" aca="1" ref="M611" ca="1">SUMPRODUCT(--(INDIRECT(input4714[[#This Row],[range1]])&gt;INDIRECT(input4714[[#This Row],[range2]])))=COUNT(INDIRECT(input4714[[#This Row],[range1]]))</f>
        <v>1</v>
      </c>
      <c r="N611" t="b">
        <f ca="1">IF(AND(NOT(input4714[[#This Row],[All DESC?]]),NOT(input4714[[#This Row],[All ASC?]])),FALSE(),TRUE())</f>
        <v>1</v>
      </c>
      <c r="O611" cm="1">
        <f t="array" aca="1" ref="O611" ca="1">IF(AND(input4714[[#This Row],[Safe Part 1]],(MAX(ABS((INDIRECT(input4714[[#This Row],[range2]]))-(INDIRECT(input4714[[#This Row],[range1]])))))&lt;=3),1,0)</f>
        <v>1</v>
      </c>
    </row>
    <row r="612" spans="1:15" x14ac:dyDescent="0.35">
      <c r="A612">
        <v>72</v>
      </c>
      <c r="B612">
        <v>75</v>
      </c>
      <c r="C612">
        <v>76</v>
      </c>
      <c r="D612">
        <v>78</v>
      </c>
      <c r="E612">
        <v>79</v>
      </c>
      <c r="F612">
        <v>81</v>
      </c>
      <c r="G612">
        <v>84</v>
      </c>
      <c r="H612">
        <f>1</f>
        <v>1</v>
      </c>
      <c r="I612">
        <f>COUNTA(input4714[[#This Row],[Column1.1]:[Column1.7]])</f>
        <v>7</v>
      </c>
      <c r="J612" t="str">
        <f>ADDRESS(ROW(),input4714[[#This Row],[first col]]+1,4)&amp;":"&amp;ADDRESS(ROW(),input4714[[#This Row],[lastcol]],4)</f>
        <v>B612:G612</v>
      </c>
      <c r="K612" t="str">
        <f>ADDRESS(ROW(),input4714[[#This Row],[first col]],4)&amp;":"&amp;ADDRESS(ROW(),input4714[[#This Row],[lastcol]]-1,4)</f>
        <v>A612:F612</v>
      </c>
      <c r="L612" t="b" cm="1">
        <f t="array" aca="1" ref="L612" ca="1">SUMPRODUCT(--(INDIRECT(input4714[[#This Row],[range1]])&lt;INDIRECT(input4714[[#This Row],[range2]])))=COUNT(INDIRECT(input4714[[#This Row],[range1]]))</f>
        <v>0</v>
      </c>
      <c r="M612" t="b" cm="1">
        <f t="array" aca="1" ref="M612" ca="1">SUMPRODUCT(--(INDIRECT(input4714[[#This Row],[range1]])&gt;INDIRECT(input4714[[#This Row],[range2]])))=COUNT(INDIRECT(input4714[[#This Row],[range1]]))</f>
        <v>1</v>
      </c>
      <c r="N612" t="b">
        <f ca="1">IF(AND(NOT(input4714[[#This Row],[All DESC?]]),NOT(input4714[[#This Row],[All ASC?]])),FALSE(),TRUE())</f>
        <v>1</v>
      </c>
      <c r="O612" cm="1">
        <f t="array" aca="1" ref="O612" ca="1">IF(AND(input4714[[#This Row],[Safe Part 1]],(MAX(ABS((INDIRECT(input4714[[#This Row],[range2]]))-(INDIRECT(input4714[[#This Row],[range1]])))))&lt;=3),1,0)</f>
        <v>1</v>
      </c>
    </row>
    <row r="613" spans="1:15" x14ac:dyDescent="0.35">
      <c r="A613">
        <v>9</v>
      </c>
      <c r="B613">
        <v>11</v>
      </c>
      <c r="C613">
        <v>14</v>
      </c>
      <c r="D613">
        <v>15</v>
      </c>
      <c r="E613">
        <v>18</v>
      </c>
      <c r="F613">
        <v>20</v>
      </c>
      <c r="H613">
        <f>1</f>
        <v>1</v>
      </c>
      <c r="I613">
        <f>COUNTA(input4714[[#This Row],[Column1.1]:[Column1.7]])</f>
        <v>6</v>
      </c>
      <c r="J613" t="str">
        <f>ADDRESS(ROW(),input4714[[#This Row],[first col]]+1,4)&amp;":"&amp;ADDRESS(ROW(),input4714[[#This Row],[lastcol]],4)</f>
        <v>B613:F613</v>
      </c>
      <c r="K613" t="str">
        <f>ADDRESS(ROW(),input4714[[#This Row],[first col]],4)&amp;":"&amp;ADDRESS(ROW(),input4714[[#This Row],[lastcol]]-1,4)</f>
        <v>A613:E613</v>
      </c>
      <c r="L613" t="b" cm="1">
        <f t="array" aca="1" ref="L613" ca="1">SUMPRODUCT(--(INDIRECT(input4714[[#This Row],[range1]])&lt;INDIRECT(input4714[[#This Row],[range2]])))=COUNT(INDIRECT(input4714[[#This Row],[range1]]))</f>
        <v>0</v>
      </c>
      <c r="M613" t="b" cm="1">
        <f t="array" aca="1" ref="M613" ca="1">SUMPRODUCT(--(INDIRECT(input4714[[#This Row],[range1]])&gt;INDIRECT(input4714[[#This Row],[range2]])))=COUNT(INDIRECT(input4714[[#This Row],[range1]]))</f>
        <v>1</v>
      </c>
      <c r="N613" t="b">
        <f ca="1">IF(AND(NOT(input4714[[#This Row],[All DESC?]]),NOT(input4714[[#This Row],[All ASC?]])),FALSE(),TRUE())</f>
        <v>1</v>
      </c>
      <c r="O613" cm="1">
        <f t="array" aca="1" ref="O613" ca="1">IF(AND(input4714[[#This Row],[Safe Part 1]],(MAX(ABS((INDIRECT(input4714[[#This Row],[range2]]))-(INDIRECT(input4714[[#This Row],[range1]])))))&lt;=3),1,0)</f>
        <v>1</v>
      </c>
    </row>
    <row r="614" spans="1:15" x14ac:dyDescent="0.35">
      <c r="A614">
        <v>71</v>
      </c>
      <c r="B614">
        <v>72</v>
      </c>
      <c r="C614">
        <v>73</v>
      </c>
      <c r="D614">
        <v>75</v>
      </c>
      <c r="E614">
        <v>77</v>
      </c>
      <c r="F614">
        <v>78</v>
      </c>
      <c r="G614">
        <v>79</v>
      </c>
      <c r="H614">
        <f>1</f>
        <v>1</v>
      </c>
      <c r="I614">
        <f>COUNTA(input4714[[#This Row],[Column1.1]:[Column1.7]])</f>
        <v>7</v>
      </c>
      <c r="J614" t="str">
        <f>ADDRESS(ROW(),input4714[[#This Row],[first col]]+1,4)&amp;":"&amp;ADDRESS(ROW(),input4714[[#This Row],[lastcol]],4)</f>
        <v>B614:G614</v>
      </c>
      <c r="K614" t="str">
        <f>ADDRESS(ROW(),input4714[[#This Row],[first col]],4)&amp;":"&amp;ADDRESS(ROW(),input4714[[#This Row],[lastcol]]-1,4)</f>
        <v>A614:F614</v>
      </c>
      <c r="L614" t="b" cm="1">
        <f t="array" aca="1" ref="L614" ca="1">SUMPRODUCT(--(INDIRECT(input4714[[#This Row],[range1]])&lt;INDIRECT(input4714[[#This Row],[range2]])))=COUNT(INDIRECT(input4714[[#This Row],[range1]]))</f>
        <v>0</v>
      </c>
      <c r="M614" t="b" cm="1">
        <f t="array" aca="1" ref="M614" ca="1">SUMPRODUCT(--(INDIRECT(input4714[[#This Row],[range1]])&gt;INDIRECT(input4714[[#This Row],[range2]])))=COUNT(INDIRECT(input4714[[#This Row],[range1]]))</f>
        <v>1</v>
      </c>
      <c r="N614" t="b">
        <f ca="1">IF(AND(NOT(input4714[[#This Row],[All DESC?]]),NOT(input4714[[#This Row],[All ASC?]])),FALSE(),TRUE())</f>
        <v>1</v>
      </c>
      <c r="O614" cm="1">
        <f t="array" aca="1" ref="O614" ca="1">IF(AND(input4714[[#This Row],[Safe Part 1]],(MAX(ABS((INDIRECT(input4714[[#This Row],[range2]]))-(INDIRECT(input4714[[#This Row],[range1]])))))&lt;=3),1,0)</f>
        <v>1</v>
      </c>
    </row>
    <row r="615" spans="1:15" x14ac:dyDescent="0.35">
      <c r="A615">
        <v>60</v>
      </c>
      <c r="B615">
        <v>59</v>
      </c>
      <c r="C615">
        <v>58</v>
      </c>
      <c r="D615">
        <v>55</v>
      </c>
      <c r="E615">
        <v>54</v>
      </c>
      <c r="F615">
        <v>51</v>
      </c>
      <c r="G615">
        <v>49</v>
      </c>
      <c r="H615">
        <f>1</f>
        <v>1</v>
      </c>
      <c r="I615">
        <f>COUNTA(input4714[[#This Row],[Column1.1]:[Column1.7]])</f>
        <v>7</v>
      </c>
      <c r="J615" t="str">
        <f>ADDRESS(ROW(),input4714[[#This Row],[first col]]+1,4)&amp;":"&amp;ADDRESS(ROW(),input4714[[#This Row],[lastcol]],4)</f>
        <v>B615:G615</v>
      </c>
      <c r="K615" t="str">
        <f>ADDRESS(ROW(),input4714[[#This Row],[first col]],4)&amp;":"&amp;ADDRESS(ROW(),input4714[[#This Row],[lastcol]]-1,4)</f>
        <v>A615:F615</v>
      </c>
      <c r="L615" t="b" cm="1">
        <f t="array" aca="1" ref="L615" ca="1">SUMPRODUCT(--(INDIRECT(input4714[[#This Row],[range1]])&lt;INDIRECT(input4714[[#This Row],[range2]])))=COUNT(INDIRECT(input4714[[#This Row],[range1]]))</f>
        <v>1</v>
      </c>
      <c r="M615" t="b" cm="1">
        <f t="array" aca="1" ref="M615" ca="1">SUMPRODUCT(--(INDIRECT(input4714[[#This Row],[range1]])&gt;INDIRECT(input4714[[#This Row],[range2]])))=COUNT(INDIRECT(input4714[[#This Row],[range1]]))</f>
        <v>0</v>
      </c>
      <c r="N615" t="b">
        <f ca="1">IF(AND(NOT(input4714[[#This Row],[All DESC?]]),NOT(input4714[[#This Row],[All ASC?]])),FALSE(),TRUE())</f>
        <v>1</v>
      </c>
      <c r="O615" cm="1">
        <f t="array" aca="1" ref="O615" ca="1">IF(AND(input4714[[#This Row],[Safe Part 1]],(MAX(ABS((INDIRECT(input4714[[#This Row],[range2]]))-(INDIRECT(input4714[[#This Row],[range1]])))))&lt;=3),1,0)</f>
        <v>1</v>
      </c>
    </row>
    <row r="616" spans="1:15" x14ac:dyDescent="0.35">
      <c r="A616">
        <v>46</v>
      </c>
      <c r="B616">
        <v>44</v>
      </c>
      <c r="C616">
        <v>42</v>
      </c>
      <c r="D616">
        <v>40</v>
      </c>
      <c r="E616">
        <v>39</v>
      </c>
      <c r="F616">
        <v>36</v>
      </c>
      <c r="H616">
        <f>1</f>
        <v>1</v>
      </c>
      <c r="I616">
        <f>COUNTA(input4714[[#This Row],[Column1.1]:[Column1.7]])</f>
        <v>6</v>
      </c>
      <c r="J616" t="str">
        <f>ADDRESS(ROW(),input4714[[#This Row],[first col]]+1,4)&amp;":"&amp;ADDRESS(ROW(),input4714[[#This Row],[lastcol]],4)</f>
        <v>B616:F616</v>
      </c>
      <c r="K616" t="str">
        <f>ADDRESS(ROW(),input4714[[#This Row],[first col]],4)&amp;":"&amp;ADDRESS(ROW(),input4714[[#This Row],[lastcol]]-1,4)</f>
        <v>A616:E616</v>
      </c>
      <c r="L616" t="b" cm="1">
        <f t="array" aca="1" ref="L616" ca="1">SUMPRODUCT(--(INDIRECT(input4714[[#This Row],[range1]])&lt;INDIRECT(input4714[[#This Row],[range2]])))=COUNT(INDIRECT(input4714[[#This Row],[range1]]))</f>
        <v>1</v>
      </c>
      <c r="M616" t="b" cm="1">
        <f t="array" aca="1" ref="M616" ca="1">SUMPRODUCT(--(INDIRECT(input4714[[#This Row],[range1]])&gt;INDIRECT(input4714[[#This Row],[range2]])))=COUNT(INDIRECT(input4714[[#This Row],[range1]]))</f>
        <v>0</v>
      </c>
      <c r="N616" t="b">
        <f ca="1">IF(AND(NOT(input4714[[#This Row],[All DESC?]]),NOT(input4714[[#This Row],[All ASC?]])),FALSE(),TRUE())</f>
        <v>1</v>
      </c>
      <c r="O616" cm="1">
        <f t="array" aca="1" ref="O616" ca="1">IF(AND(input4714[[#This Row],[Safe Part 1]],(MAX(ABS((INDIRECT(input4714[[#This Row],[range2]]))-(INDIRECT(input4714[[#This Row],[range1]])))))&lt;=3),1,0)</f>
        <v>1</v>
      </c>
    </row>
    <row r="617" spans="1:15" x14ac:dyDescent="0.35">
      <c r="A617">
        <v>70</v>
      </c>
      <c r="B617">
        <v>71</v>
      </c>
      <c r="C617">
        <v>72</v>
      </c>
      <c r="D617">
        <v>73</v>
      </c>
      <c r="E617">
        <v>75</v>
      </c>
      <c r="F617">
        <v>76</v>
      </c>
      <c r="H617">
        <f>1</f>
        <v>1</v>
      </c>
      <c r="I617">
        <f>COUNTA(input4714[[#This Row],[Column1.1]:[Column1.7]])</f>
        <v>6</v>
      </c>
      <c r="J617" t="str">
        <f>ADDRESS(ROW(),input4714[[#This Row],[first col]]+1,4)&amp;":"&amp;ADDRESS(ROW(),input4714[[#This Row],[lastcol]],4)</f>
        <v>B617:F617</v>
      </c>
      <c r="K617" t="str">
        <f>ADDRESS(ROW(),input4714[[#This Row],[first col]],4)&amp;":"&amp;ADDRESS(ROW(),input4714[[#This Row],[lastcol]]-1,4)</f>
        <v>A617:E617</v>
      </c>
      <c r="L617" t="b" cm="1">
        <f t="array" aca="1" ref="L617" ca="1">SUMPRODUCT(--(INDIRECT(input4714[[#This Row],[range1]])&lt;INDIRECT(input4714[[#This Row],[range2]])))=COUNT(INDIRECT(input4714[[#This Row],[range1]]))</f>
        <v>0</v>
      </c>
      <c r="M617" t="b" cm="1">
        <f t="array" aca="1" ref="M617" ca="1">SUMPRODUCT(--(INDIRECT(input4714[[#This Row],[range1]])&gt;INDIRECT(input4714[[#This Row],[range2]])))=COUNT(INDIRECT(input4714[[#This Row],[range1]]))</f>
        <v>1</v>
      </c>
      <c r="N617" t="b">
        <f ca="1">IF(AND(NOT(input4714[[#This Row],[All DESC?]]),NOT(input4714[[#This Row],[All ASC?]])),FALSE(),TRUE())</f>
        <v>1</v>
      </c>
      <c r="O617" cm="1">
        <f t="array" aca="1" ref="O617" ca="1">IF(AND(input4714[[#This Row],[Safe Part 1]],(MAX(ABS((INDIRECT(input4714[[#This Row],[range2]]))-(INDIRECT(input4714[[#This Row],[range1]])))))&lt;=3),1,0)</f>
        <v>1</v>
      </c>
    </row>
    <row r="618" spans="1:15" x14ac:dyDescent="0.35">
      <c r="A618">
        <v>70</v>
      </c>
      <c r="B618">
        <v>69</v>
      </c>
      <c r="C618">
        <v>66</v>
      </c>
      <c r="D618">
        <v>64</v>
      </c>
      <c r="E618">
        <v>62</v>
      </c>
      <c r="F618">
        <v>61</v>
      </c>
      <c r="H618">
        <f>1</f>
        <v>1</v>
      </c>
      <c r="I618">
        <f>COUNTA(input4714[[#This Row],[Column1.1]:[Column1.7]])</f>
        <v>6</v>
      </c>
      <c r="J618" t="str">
        <f>ADDRESS(ROW(),input4714[[#This Row],[first col]]+1,4)&amp;":"&amp;ADDRESS(ROW(),input4714[[#This Row],[lastcol]],4)</f>
        <v>B618:F618</v>
      </c>
      <c r="K618" t="str">
        <f>ADDRESS(ROW(),input4714[[#This Row],[first col]],4)&amp;":"&amp;ADDRESS(ROW(),input4714[[#This Row],[lastcol]]-1,4)</f>
        <v>A618:E618</v>
      </c>
      <c r="L618" t="b" cm="1">
        <f t="array" aca="1" ref="L618" ca="1">SUMPRODUCT(--(INDIRECT(input4714[[#This Row],[range1]])&lt;INDIRECT(input4714[[#This Row],[range2]])))=COUNT(INDIRECT(input4714[[#This Row],[range1]]))</f>
        <v>1</v>
      </c>
      <c r="M618" t="b" cm="1">
        <f t="array" aca="1" ref="M618" ca="1">SUMPRODUCT(--(INDIRECT(input4714[[#This Row],[range1]])&gt;INDIRECT(input4714[[#This Row],[range2]])))=COUNT(INDIRECT(input4714[[#This Row],[range1]]))</f>
        <v>0</v>
      </c>
      <c r="N618" t="b">
        <f ca="1">IF(AND(NOT(input4714[[#This Row],[All DESC?]]),NOT(input4714[[#This Row],[All ASC?]])),FALSE(),TRUE())</f>
        <v>1</v>
      </c>
      <c r="O618" cm="1">
        <f t="array" aca="1" ref="O618" ca="1">IF(AND(input4714[[#This Row],[Safe Part 1]],(MAX(ABS((INDIRECT(input4714[[#This Row],[range2]]))-(INDIRECT(input4714[[#This Row],[range1]])))))&lt;=3),1,0)</f>
        <v>1</v>
      </c>
    </row>
    <row r="619" spans="1:15" x14ac:dyDescent="0.35">
      <c r="A619">
        <v>63</v>
      </c>
      <c r="B619">
        <v>66</v>
      </c>
      <c r="C619">
        <v>67</v>
      </c>
      <c r="D619">
        <v>70</v>
      </c>
      <c r="E619">
        <v>73</v>
      </c>
      <c r="F619">
        <v>74</v>
      </c>
      <c r="G619">
        <v>75</v>
      </c>
      <c r="H619">
        <f>1</f>
        <v>1</v>
      </c>
      <c r="I619">
        <f>COUNTA(input4714[[#This Row],[Column1.1]:[Column1.7]])</f>
        <v>7</v>
      </c>
      <c r="J619" t="str">
        <f>ADDRESS(ROW(),input4714[[#This Row],[first col]]+1,4)&amp;":"&amp;ADDRESS(ROW(),input4714[[#This Row],[lastcol]],4)</f>
        <v>B619:G619</v>
      </c>
      <c r="K619" t="str">
        <f>ADDRESS(ROW(),input4714[[#This Row],[first col]],4)&amp;":"&amp;ADDRESS(ROW(),input4714[[#This Row],[lastcol]]-1,4)</f>
        <v>A619:F619</v>
      </c>
      <c r="L619" t="b" cm="1">
        <f t="array" aca="1" ref="L619" ca="1">SUMPRODUCT(--(INDIRECT(input4714[[#This Row],[range1]])&lt;INDIRECT(input4714[[#This Row],[range2]])))=COUNT(INDIRECT(input4714[[#This Row],[range1]]))</f>
        <v>0</v>
      </c>
      <c r="M619" t="b" cm="1">
        <f t="array" aca="1" ref="M619" ca="1">SUMPRODUCT(--(INDIRECT(input4714[[#This Row],[range1]])&gt;INDIRECT(input4714[[#This Row],[range2]])))=COUNT(INDIRECT(input4714[[#This Row],[range1]]))</f>
        <v>1</v>
      </c>
      <c r="N619" t="b">
        <f ca="1">IF(AND(NOT(input4714[[#This Row],[All DESC?]]),NOT(input4714[[#This Row],[All ASC?]])),FALSE(),TRUE())</f>
        <v>1</v>
      </c>
      <c r="O619" cm="1">
        <f t="array" aca="1" ref="O619" ca="1">IF(AND(input4714[[#This Row],[Safe Part 1]],(MAX(ABS((INDIRECT(input4714[[#This Row],[range2]]))-(INDIRECT(input4714[[#This Row],[range1]])))))&lt;=3),1,0)</f>
        <v>1</v>
      </c>
    </row>
    <row r="620" spans="1:15" x14ac:dyDescent="0.35">
      <c r="A620">
        <v>22</v>
      </c>
      <c r="B620">
        <v>25</v>
      </c>
      <c r="C620">
        <v>28</v>
      </c>
      <c r="D620">
        <v>29</v>
      </c>
      <c r="E620">
        <v>31</v>
      </c>
      <c r="F620">
        <v>34</v>
      </c>
      <c r="G620">
        <v>35</v>
      </c>
      <c r="H620">
        <f>1</f>
        <v>1</v>
      </c>
      <c r="I620">
        <f>COUNTA(input4714[[#This Row],[Column1.1]:[Column1.7]])</f>
        <v>7</v>
      </c>
      <c r="J620" t="str">
        <f>ADDRESS(ROW(),input4714[[#This Row],[first col]]+1,4)&amp;":"&amp;ADDRESS(ROW(),input4714[[#This Row],[lastcol]],4)</f>
        <v>B620:G620</v>
      </c>
      <c r="K620" t="str">
        <f>ADDRESS(ROW(),input4714[[#This Row],[first col]],4)&amp;":"&amp;ADDRESS(ROW(),input4714[[#This Row],[lastcol]]-1,4)</f>
        <v>A620:F620</v>
      </c>
      <c r="L620" t="b" cm="1">
        <f t="array" aca="1" ref="L620" ca="1">SUMPRODUCT(--(INDIRECT(input4714[[#This Row],[range1]])&lt;INDIRECT(input4714[[#This Row],[range2]])))=COUNT(INDIRECT(input4714[[#This Row],[range1]]))</f>
        <v>0</v>
      </c>
      <c r="M620" t="b" cm="1">
        <f t="array" aca="1" ref="M620" ca="1">SUMPRODUCT(--(INDIRECT(input4714[[#This Row],[range1]])&gt;INDIRECT(input4714[[#This Row],[range2]])))=COUNT(INDIRECT(input4714[[#This Row],[range1]]))</f>
        <v>1</v>
      </c>
      <c r="N620" t="b">
        <f ca="1">IF(AND(NOT(input4714[[#This Row],[All DESC?]]),NOT(input4714[[#This Row],[All ASC?]])),FALSE(),TRUE())</f>
        <v>1</v>
      </c>
      <c r="O620" cm="1">
        <f t="array" aca="1" ref="O620" ca="1">IF(AND(input4714[[#This Row],[Safe Part 1]],(MAX(ABS((INDIRECT(input4714[[#This Row],[range2]]))-(INDIRECT(input4714[[#This Row],[range1]])))))&lt;=3),1,0)</f>
        <v>1</v>
      </c>
    </row>
    <row r="621" spans="1:15" x14ac:dyDescent="0.35">
      <c r="A621">
        <v>97</v>
      </c>
      <c r="B621">
        <v>94</v>
      </c>
      <c r="C621">
        <v>91</v>
      </c>
      <c r="D621">
        <v>90</v>
      </c>
      <c r="E621">
        <v>87</v>
      </c>
      <c r="F621">
        <v>85</v>
      </c>
      <c r="G621">
        <v>84</v>
      </c>
      <c r="H621">
        <f>1</f>
        <v>1</v>
      </c>
      <c r="I621">
        <f>COUNTA(input4714[[#This Row],[Column1.1]:[Column1.7]])</f>
        <v>7</v>
      </c>
      <c r="J621" t="str">
        <f>ADDRESS(ROW(),input4714[[#This Row],[first col]]+1,4)&amp;":"&amp;ADDRESS(ROW(),input4714[[#This Row],[lastcol]],4)</f>
        <v>B621:G621</v>
      </c>
      <c r="K621" t="str">
        <f>ADDRESS(ROW(),input4714[[#This Row],[first col]],4)&amp;":"&amp;ADDRESS(ROW(),input4714[[#This Row],[lastcol]]-1,4)</f>
        <v>A621:F621</v>
      </c>
      <c r="L621" t="b" cm="1">
        <f t="array" aca="1" ref="L621" ca="1">SUMPRODUCT(--(INDIRECT(input4714[[#This Row],[range1]])&lt;INDIRECT(input4714[[#This Row],[range2]])))=COUNT(INDIRECT(input4714[[#This Row],[range1]]))</f>
        <v>1</v>
      </c>
      <c r="M621" t="b" cm="1">
        <f t="array" aca="1" ref="M621" ca="1">SUMPRODUCT(--(INDIRECT(input4714[[#This Row],[range1]])&gt;INDIRECT(input4714[[#This Row],[range2]])))=COUNT(INDIRECT(input4714[[#This Row],[range1]]))</f>
        <v>0</v>
      </c>
      <c r="N621" t="b">
        <f ca="1">IF(AND(NOT(input4714[[#This Row],[All DESC?]]),NOT(input4714[[#This Row],[All ASC?]])),FALSE(),TRUE())</f>
        <v>1</v>
      </c>
      <c r="O621" cm="1">
        <f t="array" aca="1" ref="O621" ca="1">IF(AND(input4714[[#This Row],[Safe Part 1]],(MAX(ABS((INDIRECT(input4714[[#This Row],[range2]]))-(INDIRECT(input4714[[#This Row],[range1]])))))&lt;=3),1,0)</f>
        <v>1</v>
      </c>
    </row>
    <row r="622" spans="1:15" x14ac:dyDescent="0.35">
      <c r="A622">
        <v>95</v>
      </c>
      <c r="B622">
        <v>93</v>
      </c>
      <c r="C622">
        <v>90</v>
      </c>
      <c r="D622">
        <v>89</v>
      </c>
      <c r="E622">
        <v>86</v>
      </c>
      <c r="F622">
        <v>85</v>
      </c>
      <c r="G622">
        <v>84</v>
      </c>
      <c r="H622">
        <f>1</f>
        <v>1</v>
      </c>
      <c r="I622">
        <f>COUNTA(input4714[[#This Row],[Column1.1]:[Column1.7]])</f>
        <v>7</v>
      </c>
      <c r="J622" t="str">
        <f>ADDRESS(ROW(),input4714[[#This Row],[first col]]+1,4)&amp;":"&amp;ADDRESS(ROW(),input4714[[#This Row],[lastcol]],4)</f>
        <v>B622:G622</v>
      </c>
      <c r="K622" t="str">
        <f>ADDRESS(ROW(),input4714[[#This Row],[first col]],4)&amp;":"&amp;ADDRESS(ROW(),input4714[[#This Row],[lastcol]]-1,4)</f>
        <v>A622:F622</v>
      </c>
      <c r="L622" t="b" cm="1">
        <f t="array" aca="1" ref="L622" ca="1">SUMPRODUCT(--(INDIRECT(input4714[[#This Row],[range1]])&lt;INDIRECT(input4714[[#This Row],[range2]])))=COUNT(INDIRECT(input4714[[#This Row],[range1]]))</f>
        <v>1</v>
      </c>
      <c r="M622" t="b" cm="1">
        <f t="array" aca="1" ref="M622" ca="1">SUMPRODUCT(--(INDIRECT(input4714[[#This Row],[range1]])&gt;INDIRECT(input4714[[#This Row],[range2]])))=COUNT(INDIRECT(input4714[[#This Row],[range1]]))</f>
        <v>0</v>
      </c>
      <c r="N622" t="b">
        <f ca="1">IF(AND(NOT(input4714[[#This Row],[All DESC?]]),NOT(input4714[[#This Row],[All ASC?]])),FALSE(),TRUE())</f>
        <v>1</v>
      </c>
      <c r="O622" cm="1">
        <f t="array" aca="1" ref="O622" ca="1">IF(AND(input4714[[#This Row],[Safe Part 1]],(MAX(ABS((INDIRECT(input4714[[#This Row],[range2]]))-(INDIRECT(input4714[[#This Row],[range1]])))))&lt;=3),1,0)</f>
        <v>1</v>
      </c>
    </row>
    <row r="623" spans="1:15" x14ac:dyDescent="0.35">
      <c r="A623">
        <v>92</v>
      </c>
      <c r="B623">
        <v>89</v>
      </c>
      <c r="C623">
        <v>87</v>
      </c>
      <c r="D623">
        <v>86</v>
      </c>
      <c r="E623">
        <v>85</v>
      </c>
      <c r="F623">
        <v>83</v>
      </c>
      <c r="G623">
        <v>81</v>
      </c>
      <c r="H623">
        <f>1</f>
        <v>1</v>
      </c>
      <c r="I623">
        <f>COUNTA(input4714[[#This Row],[Column1.1]:[Column1.7]])</f>
        <v>7</v>
      </c>
      <c r="J623" t="str">
        <f>ADDRESS(ROW(),input4714[[#This Row],[first col]]+1,4)&amp;":"&amp;ADDRESS(ROW(),input4714[[#This Row],[lastcol]],4)</f>
        <v>B623:G623</v>
      </c>
      <c r="K623" t="str">
        <f>ADDRESS(ROW(),input4714[[#This Row],[first col]],4)&amp;":"&amp;ADDRESS(ROW(),input4714[[#This Row],[lastcol]]-1,4)</f>
        <v>A623:F623</v>
      </c>
      <c r="L623" t="b" cm="1">
        <f t="array" aca="1" ref="L623" ca="1">SUMPRODUCT(--(INDIRECT(input4714[[#This Row],[range1]])&lt;INDIRECT(input4714[[#This Row],[range2]])))=COUNT(INDIRECT(input4714[[#This Row],[range1]]))</f>
        <v>1</v>
      </c>
      <c r="M623" t="b" cm="1">
        <f t="array" aca="1" ref="M623" ca="1">SUMPRODUCT(--(INDIRECT(input4714[[#This Row],[range1]])&gt;INDIRECT(input4714[[#This Row],[range2]])))=COUNT(INDIRECT(input4714[[#This Row],[range1]]))</f>
        <v>0</v>
      </c>
      <c r="N623" t="b">
        <f ca="1">IF(AND(NOT(input4714[[#This Row],[All DESC?]]),NOT(input4714[[#This Row],[All ASC?]])),FALSE(),TRUE())</f>
        <v>1</v>
      </c>
      <c r="O623" cm="1">
        <f t="array" aca="1" ref="O623" ca="1">IF(AND(input4714[[#This Row],[Safe Part 1]],(MAX(ABS((INDIRECT(input4714[[#This Row],[range2]]))-(INDIRECT(input4714[[#This Row],[range1]])))))&lt;=3),1,0)</f>
        <v>1</v>
      </c>
    </row>
    <row r="624" spans="1:15" x14ac:dyDescent="0.35">
      <c r="A624">
        <v>75</v>
      </c>
      <c r="B624">
        <v>72</v>
      </c>
      <c r="C624">
        <v>70</v>
      </c>
      <c r="D624">
        <v>68</v>
      </c>
      <c r="E624">
        <v>67</v>
      </c>
      <c r="H624">
        <f>1</f>
        <v>1</v>
      </c>
      <c r="I624">
        <f>COUNTA(input4714[[#This Row],[Column1.1]:[Column1.7]])</f>
        <v>5</v>
      </c>
      <c r="J624" t="str">
        <f>ADDRESS(ROW(),input4714[[#This Row],[first col]]+1,4)&amp;":"&amp;ADDRESS(ROW(),input4714[[#This Row],[lastcol]],4)</f>
        <v>B624:E624</v>
      </c>
      <c r="K624" t="str">
        <f>ADDRESS(ROW(),input4714[[#This Row],[first col]],4)&amp;":"&amp;ADDRESS(ROW(),input4714[[#This Row],[lastcol]]-1,4)</f>
        <v>A624:D624</v>
      </c>
      <c r="L624" t="b" cm="1">
        <f t="array" aca="1" ref="L624" ca="1">SUMPRODUCT(--(INDIRECT(input4714[[#This Row],[range1]])&lt;INDIRECT(input4714[[#This Row],[range2]])))=COUNT(INDIRECT(input4714[[#This Row],[range1]]))</f>
        <v>1</v>
      </c>
      <c r="M624" t="b" cm="1">
        <f t="array" aca="1" ref="M624" ca="1">SUMPRODUCT(--(INDIRECT(input4714[[#This Row],[range1]])&gt;INDIRECT(input4714[[#This Row],[range2]])))=COUNT(INDIRECT(input4714[[#This Row],[range1]]))</f>
        <v>0</v>
      </c>
      <c r="N624" t="b">
        <f ca="1">IF(AND(NOT(input4714[[#This Row],[All DESC?]]),NOT(input4714[[#This Row],[All ASC?]])),FALSE(),TRUE())</f>
        <v>1</v>
      </c>
      <c r="O624" cm="1">
        <f t="array" aca="1" ref="O624" ca="1">IF(AND(input4714[[#This Row],[Safe Part 1]],(MAX(ABS((INDIRECT(input4714[[#This Row],[range2]]))-(INDIRECT(input4714[[#This Row],[range1]])))))&lt;=3),1,0)</f>
        <v>1</v>
      </c>
    </row>
    <row r="625" spans="1:15" x14ac:dyDescent="0.35">
      <c r="A625">
        <v>85</v>
      </c>
      <c r="B625">
        <v>82</v>
      </c>
      <c r="C625">
        <v>81</v>
      </c>
      <c r="D625">
        <v>79</v>
      </c>
      <c r="E625">
        <v>76</v>
      </c>
      <c r="H625">
        <f>1</f>
        <v>1</v>
      </c>
      <c r="I625">
        <f>COUNTA(input4714[[#This Row],[Column1.1]:[Column1.7]])</f>
        <v>5</v>
      </c>
      <c r="J625" t="str">
        <f>ADDRESS(ROW(),input4714[[#This Row],[first col]]+1,4)&amp;":"&amp;ADDRESS(ROW(),input4714[[#This Row],[lastcol]],4)</f>
        <v>B625:E625</v>
      </c>
      <c r="K625" t="str">
        <f>ADDRESS(ROW(),input4714[[#This Row],[first col]],4)&amp;":"&amp;ADDRESS(ROW(),input4714[[#This Row],[lastcol]]-1,4)</f>
        <v>A625:D625</v>
      </c>
      <c r="L625" t="b" cm="1">
        <f t="array" aca="1" ref="L625" ca="1">SUMPRODUCT(--(INDIRECT(input4714[[#This Row],[range1]])&lt;INDIRECT(input4714[[#This Row],[range2]])))=COUNT(INDIRECT(input4714[[#This Row],[range1]]))</f>
        <v>1</v>
      </c>
      <c r="M625" t="b" cm="1">
        <f t="array" aca="1" ref="M625" ca="1">SUMPRODUCT(--(INDIRECT(input4714[[#This Row],[range1]])&gt;INDIRECT(input4714[[#This Row],[range2]])))=COUNT(INDIRECT(input4714[[#This Row],[range1]]))</f>
        <v>0</v>
      </c>
      <c r="N625" t="b">
        <f ca="1">IF(AND(NOT(input4714[[#This Row],[All DESC?]]),NOT(input4714[[#This Row],[All ASC?]])),FALSE(),TRUE())</f>
        <v>1</v>
      </c>
      <c r="O625" cm="1">
        <f t="array" aca="1" ref="O625" ca="1">IF(AND(input4714[[#This Row],[Safe Part 1]],(MAX(ABS((INDIRECT(input4714[[#This Row],[range2]]))-(INDIRECT(input4714[[#This Row],[range1]])))))&lt;=3),1,0)</f>
        <v>1</v>
      </c>
    </row>
    <row r="626" spans="1:15" x14ac:dyDescent="0.35">
      <c r="A626">
        <v>34</v>
      </c>
      <c r="B626">
        <v>36</v>
      </c>
      <c r="C626">
        <v>38</v>
      </c>
      <c r="D626">
        <v>39</v>
      </c>
      <c r="E626">
        <v>40</v>
      </c>
      <c r="F626">
        <v>41</v>
      </c>
      <c r="G626">
        <v>42</v>
      </c>
      <c r="H626">
        <f>1</f>
        <v>1</v>
      </c>
      <c r="I626">
        <f>COUNTA(input4714[[#This Row],[Column1.1]:[Column1.7]])</f>
        <v>7</v>
      </c>
      <c r="J626" t="str">
        <f>ADDRESS(ROW(),input4714[[#This Row],[first col]]+1,4)&amp;":"&amp;ADDRESS(ROW(),input4714[[#This Row],[lastcol]],4)</f>
        <v>B626:G626</v>
      </c>
      <c r="K626" t="str">
        <f>ADDRESS(ROW(),input4714[[#This Row],[first col]],4)&amp;":"&amp;ADDRESS(ROW(),input4714[[#This Row],[lastcol]]-1,4)</f>
        <v>A626:F626</v>
      </c>
      <c r="L626" t="b" cm="1">
        <f t="array" aca="1" ref="L626" ca="1">SUMPRODUCT(--(INDIRECT(input4714[[#This Row],[range1]])&lt;INDIRECT(input4714[[#This Row],[range2]])))=COUNT(INDIRECT(input4714[[#This Row],[range1]]))</f>
        <v>0</v>
      </c>
      <c r="M626" t="b" cm="1">
        <f t="array" aca="1" ref="M626" ca="1">SUMPRODUCT(--(INDIRECT(input4714[[#This Row],[range1]])&gt;INDIRECT(input4714[[#This Row],[range2]])))=COUNT(INDIRECT(input4714[[#This Row],[range1]]))</f>
        <v>1</v>
      </c>
      <c r="N626" t="b">
        <f ca="1">IF(AND(NOT(input4714[[#This Row],[All DESC?]]),NOT(input4714[[#This Row],[All ASC?]])),FALSE(),TRUE())</f>
        <v>1</v>
      </c>
      <c r="O626" cm="1">
        <f t="array" aca="1" ref="O626" ca="1">IF(AND(input4714[[#This Row],[Safe Part 1]],(MAX(ABS((INDIRECT(input4714[[#This Row],[range2]]))-(INDIRECT(input4714[[#This Row],[range1]])))))&lt;=3),1,0)</f>
        <v>1</v>
      </c>
    </row>
    <row r="627" spans="1:15" x14ac:dyDescent="0.35">
      <c r="A627">
        <v>29</v>
      </c>
      <c r="B627">
        <v>27</v>
      </c>
      <c r="C627">
        <v>24</v>
      </c>
      <c r="D627">
        <v>22</v>
      </c>
      <c r="E627">
        <v>21</v>
      </c>
      <c r="H627">
        <f>1</f>
        <v>1</v>
      </c>
      <c r="I627">
        <f>COUNTA(input4714[[#This Row],[Column1.1]:[Column1.7]])</f>
        <v>5</v>
      </c>
      <c r="J627" t="str">
        <f>ADDRESS(ROW(),input4714[[#This Row],[first col]]+1,4)&amp;":"&amp;ADDRESS(ROW(),input4714[[#This Row],[lastcol]],4)</f>
        <v>B627:E627</v>
      </c>
      <c r="K627" t="str">
        <f>ADDRESS(ROW(),input4714[[#This Row],[first col]],4)&amp;":"&amp;ADDRESS(ROW(),input4714[[#This Row],[lastcol]]-1,4)</f>
        <v>A627:D627</v>
      </c>
      <c r="L627" t="b" cm="1">
        <f t="array" aca="1" ref="L627" ca="1">SUMPRODUCT(--(INDIRECT(input4714[[#This Row],[range1]])&lt;INDIRECT(input4714[[#This Row],[range2]])))=COUNT(INDIRECT(input4714[[#This Row],[range1]]))</f>
        <v>1</v>
      </c>
      <c r="M627" t="b" cm="1">
        <f t="array" aca="1" ref="M627" ca="1">SUMPRODUCT(--(INDIRECT(input4714[[#This Row],[range1]])&gt;INDIRECT(input4714[[#This Row],[range2]])))=COUNT(INDIRECT(input4714[[#This Row],[range1]]))</f>
        <v>0</v>
      </c>
      <c r="N627" t="b">
        <f ca="1">IF(AND(NOT(input4714[[#This Row],[All DESC?]]),NOT(input4714[[#This Row],[All ASC?]])),FALSE(),TRUE())</f>
        <v>1</v>
      </c>
      <c r="O627" cm="1">
        <f t="array" aca="1" ref="O627" ca="1">IF(AND(input4714[[#This Row],[Safe Part 1]],(MAX(ABS((INDIRECT(input4714[[#This Row],[range2]]))-(INDIRECT(input4714[[#This Row],[range1]])))))&lt;=3),1,0)</f>
        <v>1</v>
      </c>
    </row>
    <row r="628" spans="1:15" x14ac:dyDescent="0.35">
      <c r="A628">
        <v>36</v>
      </c>
      <c r="B628">
        <v>35</v>
      </c>
      <c r="C628">
        <v>33</v>
      </c>
      <c r="D628">
        <v>30</v>
      </c>
      <c r="E628">
        <v>28</v>
      </c>
      <c r="F628">
        <v>26</v>
      </c>
      <c r="G628">
        <v>23</v>
      </c>
      <c r="H628">
        <f>1</f>
        <v>1</v>
      </c>
      <c r="I628">
        <f>COUNTA(input4714[[#This Row],[Column1.1]:[Column1.7]])</f>
        <v>7</v>
      </c>
      <c r="J628" t="str">
        <f>ADDRESS(ROW(),input4714[[#This Row],[first col]]+1,4)&amp;":"&amp;ADDRESS(ROW(),input4714[[#This Row],[lastcol]],4)</f>
        <v>B628:G628</v>
      </c>
      <c r="K628" t="str">
        <f>ADDRESS(ROW(),input4714[[#This Row],[first col]],4)&amp;":"&amp;ADDRESS(ROW(),input4714[[#This Row],[lastcol]]-1,4)</f>
        <v>A628:F628</v>
      </c>
      <c r="L628" t="b" cm="1">
        <f t="array" aca="1" ref="L628" ca="1">SUMPRODUCT(--(INDIRECT(input4714[[#This Row],[range1]])&lt;INDIRECT(input4714[[#This Row],[range2]])))=COUNT(INDIRECT(input4714[[#This Row],[range1]]))</f>
        <v>1</v>
      </c>
      <c r="M628" t="b" cm="1">
        <f t="array" aca="1" ref="M628" ca="1">SUMPRODUCT(--(INDIRECT(input4714[[#This Row],[range1]])&gt;INDIRECT(input4714[[#This Row],[range2]])))=COUNT(INDIRECT(input4714[[#This Row],[range1]]))</f>
        <v>0</v>
      </c>
      <c r="N628" t="b">
        <f ca="1">IF(AND(NOT(input4714[[#This Row],[All DESC?]]),NOT(input4714[[#This Row],[All ASC?]])),FALSE(),TRUE())</f>
        <v>1</v>
      </c>
      <c r="O628" cm="1">
        <f t="array" aca="1" ref="O628" ca="1">IF(AND(input4714[[#This Row],[Safe Part 1]],(MAX(ABS((INDIRECT(input4714[[#This Row],[range2]]))-(INDIRECT(input4714[[#This Row],[range1]])))))&lt;=3),1,0)</f>
        <v>1</v>
      </c>
    </row>
    <row r="629" spans="1:15" x14ac:dyDescent="0.35">
      <c r="A629">
        <v>63</v>
      </c>
      <c r="B629">
        <v>64</v>
      </c>
      <c r="C629">
        <v>67</v>
      </c>
      <c r="D629">
        <v>68</v>
      </c>
      <c r="E629">
        <v>70</v>
      </c>
      <c r="F629">
        <v>73</v>
      </c>
      <c r="H629">
        <f>1</f>
        <v>1</v>
      </c>
      <c r="I629">
        <f>COUNTA(input4714[[#This Row],[Column1.1]:[Column1.7]])</f>
        <v>6</v>
      </c>
      <c r="J629" t="str">
        <f>ADDRESS(ROW(),input4714[[#This Row],[first col]]+1,4)&amp;":"&amp;ADDRESS(ROW(),input4714[[#This Row],[lastcol]],4)</f>
        <v>B629:F629</v>
      </c>
      <c r="K629" t="str">
        <f>ADDRESS(ROW(),input4714[[#This Row],[first col]],4)&amp;":"&amp;ADDRESS(ROW(),input4714[[#This Row],[lastcol]]-1,4)</f>
        <v>A629:E629</v>
      </c>
      <c r="L629" t="b" cm="1">
        <f t="array" aca="1" ref="L629" ca="1">SUMPRODUCT(--(INDIRECT(input4714[[#This Row],[range1]])&lt;INDIRECT(input4714[[#This Row],[range2]])))=COUNT(INDIRECT(input4714[[#This Row],[range1]]))</f>
        <v>0</v>
      </c>
      <c r="M629" t="b" cm="1">
        <f t="array" aca="1" ref="M629" ca="1">SUMPRODUCT(--(INDIRECT(input4714[[#This Row],[range1]])&gt;INDIRECT(input4714[[#This Row],[range2]])))=COUNT(INDIRECT(input4714[[#This Row],[range1]]))</f>
        <v>1</v>
      </c>
      <c r="N629" t="b">
        <f ca="1">IF(AND(NOT(input4714[[#This Row],[All DESC?]]),NOT(input4714[[#This Row],[All ASC?]])),FALSE(),TRUE())</f>
        <v>1</v>
      </c>
      <c r="O629" cm="1">
        <f t="array" aca="1" ref="O629" ca="1">IF(AND(input4714[[#This Row],[Safe Part 1]],(MAX(ABS((INDIRECT(input4714[[#This Row],[range2]]))-(INDIRECT(input4714[[#This Row],[range1]])))))&lt;=3),1,0)</f>
        <v>1</v>
      </c>
    </row>
    <row r="630" spans="1:15" x14ac:dyDescent="0.35">
      <c r="A630">
        <v>76</v>
      </c>
      <c r="B630">
        <v>78</v>
      </c>
      <c r="C630">
        <v>81</v>
      </c>
      <c r="D630">
        <v>84</v>
      </c>
      <c r="E630">
        <v>86</v>
      </c>
      <c r="H630">
        <f>1</f>
        <v>1</v>
      </c>
      <c r="I630">
        <f>COUNTA(input4714[[#This Row],[Column1.1]:[Column1.7]])</f>
        <v>5</v>
      </c>
      <c r="J630" t="str">
        <f>ADDRESS(ROW(),input4714[[#This Row],[first col]]+1,4)&amp;":"&amp;ADDRESS(ROW(),input4714[[#This Row],[lastcol]],4)</f>
        <v>B630:E630</v>
      </c>
      <c r="K630" t="str">
        <f>ADDRESS(ROW(),input4714[[#This Row],[first col]],4)&amp;":"&amp;ADDRESS(ROW(),input4714[[#This Row],[lastcol]]-1,4)</f>
        <v>A630:D630</v>
      </c>
      <c r="L630" t="b" cm="1">
        <f t="array" aca="1" ref="L630" ca="1">SUMPRODUCT(--(INDIRECT(input4714[[#This Row],[range1]])&lt;INDIRECT(input4714[[#This Row],[range2]])))=COUNT(INDIRECT(input4714[[#This Row],[range1]]))</f>
        <v>0</v>
      </c>
      <c r="M630" t="b" cm="1">
        <f t="array" aca="1" ref="M630" ca="1">SUMPRODUCT(--(INDIRECT(input4714[[#This Row],[range1]])&gt;INDIRECT(input4714[[#This Row],[range2]])))=COUNT(INDIRECT(input4714[[#This Row],[range1]]))</f>
        <v>1</v>
      </c>
      <c r="N630" t="b">
        <f ca="1">IF(AND(NOT(input4714[[#This Row],[All DESC?]]),NOT(input4714[[#This Row],[All ASC?]])),FALSE(),TRUE())</f>
        <v>1</v>
      </c>
      <c r="O630" cm="1">
        <f t="array" aca="1" ref="O630" ca="1">IF(AND(input4714[[#This Row],[Safe Part 1]],(MAX(ABS((INDIRECT(input4714[[#This Row],[range2]]))-(INDIRECT(input4714[[#This Row],[range1]])))))&lt;=3),1,0)</f>
        <v>1</v>
      </c>
    </row>
    <row r="631" spans="1:15" x14ac:dyDescent="0.35">
      <c r="A631">
        <v>35</v>
      </c>
      <c r="B631">
        <v>33</v>
      </c>
      <c r="C631">
        <v>32</v>
      </c>
      <c r="D631">
        <v>30</v>
      </c>
      <c r="E631">
        <v>27</v>
      </c>
      <c r="H631">
        <f>1</f>
        <v>1</v>
      </c>
      <c r="I631">
        <f>COUNTA(input4714[[#This Row],[Column1.1]:[Column1.7]])</f>
        <v>5</v>
      </c>
      <c r="J631" t="str">
        <f>ADDRESS(ROW(),input4714[[#This Row],[first col]]+1,4)&amp;":"&amp;ADDRESS(ROW(),input4714[[#This Row],[lastcol]],4)</f>
        <v>B631:E631</v>
      </c>
      <c r="K631" t="str">
        <f>ADDRESS(ROW(),input4714[[#This Row],[first col]],4)&amp;":"&amp;ADDRESS(ROW(),input4714[[#This Row],[lastcol]]-1,4)</f>
        <v>A631:D631</v>
      </c>
      <c r="L631" t="b" cm="1">
        <f t="array" aca="1" ref="L631" ca="1">SUMPRODUCT(--(INDIRECT(input4714[[#This Row],[range1]])&lt;INDIRECT(input4714[[#This Row],[range2]])))=COUNT(INDIRECT(input4714[[#This Row],[range1]]))</f>
        <v>1</v>
      </c>
      <c r="M631" t="b" cm="1">
        <f t="array" aca="1" ref="M631" ca="1">SUMPRODUCT(--(INDIRECT(input4714[[#This Row],[range1]])&gt;INDIRECT(input4714[[#This Row],[range2]])))=COUNT(INDIRECT(input4714[[#This Row],[range1]]))</f>
        <v>0</v>
      </c>
      <c r="N631" t="b">
        <f ca="1">IF(AND(NOT(input4714[[#This Row],[All DESC?]]),NOT(input4714[[#This Row],[All ASC?]])),FALSE(),TRUE())</f>
        <v>1</v>
      </c>
      <c r="O631" cm="1">
        <f t="array" aca="1" ref="O631" ca="1">IF(AND(input4714[[#This Row],[Safe Part 1]],(MAX(ABS((INDIRECT(input4714[[#This Row],[range2]]))-(INDIRECT(input4714[[#This Row],[range1]])))))&lt;=3),1,0)</f>
        <v>1</v>
      </c>
    </row>
    <row r="632" spans="1:15" x14ac:dyDescent="0.35">
      <c r="A632">
        <v>31</v>
      </c>
      <c r="B632">
        <v>28</v>
      </c>
      <c r="C632">
        <v>27</v>
      </c>
      <c r="D632">
        <v>24</v>
      </c>
      <c r="E632">
        <v>22</v>
      </c>
      <c r="F632">
        <v>19</v>
      </c>
      <c r="H632">
        <f>1</f>
        <v>1</v>
      </c>
      <c r="I632">
        <f>COUNTA(input4714[[#This Row],[Column1.1]:[Column1.7]])</f>
        <v>6</v>
      </c>
      <c r="J632" t="str">
        <f>ADDRESS(ROW(),input4714[[#This Row],[first col]]+1,4)&amp;":"&amp;ADDRESS(ROW(),input4714[[#This Row],[lastcol]],4)</f>
        <v>B632:F632</v>
      </c>
      <c r="K632" t="str">
        <f>ADDRESS(ROW(),input4714[[#This Row],[first col]],4)&amp;":"&amp;ADDRESS(ROW(),input4714[[#This Row],[lastcol]]-1,4)</f>
        <v>A632:E632</v>
      </c>
      <c r="L632" t="b" cm="1">
        <f t="array" aca="1" ref="L632" ca="1">SUMPRODUCT(--(INDIRECT(input4714[[#This Row],[range1]])&lt;INDIRECT(input4714[[#This Row],[range2]])))=COUNT(INDIRECT(input4714[[#This Row],[range1]]))</f>
        <v>1</v>
      </c>
      <c r="M632" t="b" cm="1">
        <f t="array" aca="1" ref="M632" ca="1">SUMPRODUCT(--(INDIRECT(input4714[[#This Row],[range1]])&gt;INDIRECT(input4714[[#This Row],[range2]])))=COUNT(INDIRECT(input4714[[#This Row],[range1]]))</f>
        <v>0</v>
      </c>
      <c r="N632" t="b">
        <f ca="1">IF(AND(NOT(input4714[[#This Row],[All DESC?]]),NOT(input4714[[#This Row],[All ASC?]])),FALSE(),TRUE())</f>
        <v>1</v>
      </c>
      <c r="O632" cm="1">
        <f t="array" aca="1" ref="O632" ca="1">IF(AND(input4714[[#This Row],[Safe Part 1]],(MAX(ABS((INDIRECT(input4714[[#This Row],[range2]]))-(INDIRECT(input4714[[#This Row],[range1]])))))&lt;=3),1,0)</f>
        <v>1</v>
      </c>
    </row>
    <row r="633" spans="1:15" x14ac:dyDescent="0.35">
      <c r="A633">
        <v>46</v>
      </c>
      <c r="B633">
        <v>43</v>
      </c>
      <c r="C633">
        <v>42</v>
      </c>
      <c r="D633">
        <v>39</v>
      </c>
      <c r="E633">
        <v>37</v>
      </c>
      <c r="F633">
        <v>34</v>
      </c>
      <c r="G633">
        <v>31</v>
      </c>
      <c r="H633">
        <f>1</f>
        <v>1</v>
      </c>
      <c r="I633">
        <f>COUNTA(input4714[[#This Row],[Column1.1]:[Column1.7]])</f>
        <v>7</v>
      </c>
      <c r="J633" t="str">
        <f>ADDRESS(ROW(),input4714[[#This Row],[first col]]+1,4)&amp;":"&amp;ADDRESS(ROW(),input4714[[#This Row],[lastcol]],4)</f>
        <v>B633:G633</v>
      </c>
      <c r="K633" t="str">
        <f>ADDRESS(ROW(),input4714[[#This Row],[first col]],4)&amp;":"&amp;ADDRESS(ROW(),input4714[[#This Row],[lastcol]]-1,4)</f>
        <v>A633:F633</v>
      </c>
      <c r="L633" t="b" cm="1">
        <f t="array" aca="1" ref="L633" ca="1">SUMPRODUCT(--(INDIRECT(input4714[[#This Row],[range1]])&lt;INDIRECT(input4714[[#This Row],[range2]])))=COUNT(INDIRECT(input4714[[#This Row],[range1]]))</f>
        <v>1</v>
      </c>
      <c r="M633" t="b" cm="1">
        <f t="array" aca="1" ref="M633" ca="1">SUMPRODUCT(--(INDIRECT(input4714[[#This Row],[range1]])&gt;INDIRECT(input4714[[#This Row],[range2]])))=COUNT(INDIRECT(input4714[[#This Row],[range1]]))</f>
        <v>0</v>
      </c>
      <c r="N633" t="b">
        <f ca="1">IF(AND(NOT(input4714[[#This Row],[All DESC?]]),NOT(input4714[[#This Row],[All ASC?]])),FALSE(),TRUE())</f>
        <v>1</v>
      </c>
      <c r="O633" cm="1">
        <f t="array" aca="1" ref="O633" ca="1">IF(AND(input4714[[#This Row],[Safe Part 1]],(MAX(ABS((INDIRECT(input4714[[#This Row],[range2]]))-(INDIRECT(input4714[[#This Row],[range1]])))))&lt;=3),1,0)</f>
        <v>1</v>
      </c>
    </row>
    <row r="634" spans="1:15" x14ac:dyDescent="0.35">
      <c r="A634">
        <v>71</v>
      </c>
      <c r="B634">
        <v>72</v>
      </c>
      <c r="C634">
        <v>75</v>
      </c>
      <c r="D634">
        <v>78</v>
      </c>
      <c r="E634">
        <v>79</v>
      </c>
      <c r="F634">
        <v>80</v>
      </c>
      <c r="G634">
        <v>83</v>
      </c>
      <c r="H634">
        <f>1</f>
        <v>1</v>
      </c>
      <c r="I634">
        <f>COUNTA(input4714[[#This Row],[Column1.1]:[Column1.7]])</f>
        <v>7</v>
      </c>
      <c r="J634" t="str">
        <f>ADDRESS(ROW(),input4714[[#This Row],[first col]]+1,4)&amp;":"&amp;ADDRESS(ROW(),input4714[[#This Row],[lastcol]],4)</f>
        <v>B634:G634</v>
      </c>
      <c r="K634" t="str">
        <f>ADDRESS(ROW(),input4714[[#This Row],[first col]],4)&amp;":"&amp;ADDRESS(ROW(),input4714[[#This Row],[lastcol]]-1,4)</f>
        <v>A634:F634</v>
      </c>
      <c r="L634" t="b" cm="1">
        <f t="array" aca="1" ref="L634" ca="1">SUMPRODUCT(--(INDIRECT(input4714[[#This Row],[range1]])&lt;INDIRECT(input4714[[#This Row],[range2]])))=COUNT(INDIRECT(input4714[[#This Row],[range1]]))</f>
        <v>0</v>
      </c>
      <c r="M634" t="b" cm="1">
        <f t="array" aca="1" ref="M634" ca="1">SUMPRODUCT(--(INDIRECT(input4714[[#This Row],[range1]])&gt;INDIRECT(input4714[[#This Row],[range2]])))=COUNT(INDIRECT(input4714[[#This Row],[range1]]))</f>
        <v>1</v>
      </c>
      <c r="N634" t="b">
        <f ca="1">IF(AND(NOT(input4714[[#This Row],[All DESC?]]),NOT(input4714[[#This Row],[All ASC?]])),FALSE(),TRUE())</f>
        <v>1</v>
      </c>
      <c r="O634" cm="1">
        <f t="array" aca="1" ref="O634" ca="1">IF(AND(input4714[[#This Row],[Safe Part 1]],(MAX(ABS((INDIRECT(input4714[[#This Row],[range2]]))-(INDIRECT(input4714[[#This Row],[range1]])))))&lt;=3),1,0)</f>
        <v>1</v>
      </c>
    </row>
    <row r="635" spans="1:15" x14ac:dyDescent="0.35">
      <c r="A635">
        <v>4</v>
      </c>
      <c r="B635">
        <v>5</v>
      </c>
      <c r="C635">
        <v>6</v>
      </c>
      <c r="D635">
        <v>7</v>
      </c>
      <c r="E635">
        <v>9</v>
      </c>
      <c r="F635">
        <v>10</v>
      </c>
      <c r="H635">
        <f>1</f>
        <v>1</v>
      </c>
      <c r="I635">
        <f>COUNTA(input4714[[#This Row],[Column1.1]:[Column1.7]])</f>
        <v>6</v>
      </c>
      <c r="J635" t="str">
        <f>ADDRESS(ROW(),input4714[[#This Row],[first col]]+1,4)&amp;":"&amp;ADDRESS(ROW(),input4714[[#This Row],[lastcol]],4)</f>
        <v>B635:F635</v>
      </c>
      <c r="K635" t="str">
        <f>ADDRESS(ROW(),input4714[[#This Row],[first col]],4)&amp;":"&amp;ADDRESS(ROW(),input4714[[#This Row],[lastcol]]-1,4)</f>
        <v>A635:E635</v>
      </c>
      <c r="L635" t="b" cm="1">
        <f t="array" aca="1" ref="L635" ca="1">SUMPRODUCT(--(INDIRECT(input4714[[#This Row],[range1]])&lt;INDIRECT(input4714[[#This Row],[range2]])))=COUNT(INDIRECT(input4714[[#This Row],[range1]]))</f>
        <v>0</v>
      </c>
      <c r="M635" t="b" cm="1">
        <f t="array" aca="1" ref="M635" ca="1">SUMPRODUCT(--(INDIRECT(input4714[[#This Row],[range1]])&gt;INDIRECT(input4714[[#This Row],[range2]])))=COUNT(INDIRECT(input4714[[#This Row],[range1]]))</f>
        <v>1</v>
      </c>
      <c r="N635" t="b">
        <f ca="1">IF(AND(NOT(input4714[[#This Row],[All DESC?]]),NOT(input4714[[#This Row],[All ASC?]])),FALSE(),TRUE())</f>
        <v>1</v>
      </c>
      <c r="O635" cm="1">
        <f t="array" aca="1" ref="O635" ca="1">IF(AND(input4714[[#This Row],[Safe Part 1]],(MAX(ABS((INDIRECT(input4714[[#This Row],[range2]]))-(INDIRECT(input4714[[#This Row],[range1]])))))&lt;=3),1,0)</f>
        <v>1</v>
      </c>
    </row>
    <row r="636" spans="1:15" x14ac:dyDescent="0.35">
      <c r="A636">
        <v>66</v>
      </c>
      <c r="B636">
        <v>67</v>
      </c>
      <c r="C636">
        <v>70</v>
      </c>
      <c r="D636">
        <v>71</v>
      </c>
      <c r="E636">
        <v>73</v>
      </c>
      <c r="F636">
        <v>74</v>
      </c>
      <c r="G636">
        <v>77</v>
      </c>
      <c r="H636">
        <f>1</f>
        <v>1</v>
      </c>
      <c r="I636">
        <f>COUNTA(input4714[[#This Row],[Column1.1]:[Column1.7]])</f>
        <v>7</v>
      </c>
      <c r="J636" t="str">
        <f>ADDRESS(ROW(),input4714[[#This Row],[first col]]+1,4)&amp;":"&amp;ADDRESS(ROW(),input4714[[#This Row],[lastcol]],4)</f>
        <v>B636:G636</v>
      </c>
      <c r="K636" t="str">
        <f>ADDRESS(ROW(),input4714[[#This Row],[first col]],4)&amp;":"&amp;ADDRESS(ROW(),input4714[[#This Row],[lastcol]]-1,4)</f>
        <v>A636:F636</v>
      </c>
      <c r="L636" t="b" cm="1">
        <f t="array" aca="1" ref="L636" ca="1">SUMPRODUCT(--(INDIRECT(input4714[[#This Row],[range1]])&lt;INDIRECT(input4714[[#This Row],[range2]])))=COUNT(INDIRECT(input4714[[#This Row],[range1]]))</f>
        <v>0</v>
      </c>
      <c r="M636" t="b" cm="1">
        <f t="array" aca="1" ref="M636" ca="1">SUMPRODUCT(--(INDIRECT(input4714[[#This Row],[range1]])&gt;INDIRECT(input4714[[#This Row],[range2]])))=COUNT(INDIRECT(input4714[[#This Row],[range1]]))</f>
        <v>1</v>
      </c>
      <c r="N636" t="b">
        <f ca="1">IF(AND(NOT(input4714[[#This Row],[All DESC?]]),NOT(input4714[[#This Row],[All ASC?]])),FALSE(),TRUE())</f>
        <v>1</v>
      </c>
      <c r="O636" cm="1">
        <f t="array" aca="1" ref="O636" ca="1">IF(AND(input4714[[#This Row],[Safe Part 1]],(MAX(ABS((INDIRECT(input4714[[#This Row],[range2]]))-(INDIRECT(input4714[[#This Row],[range1]])))))&lt;=3),1,0)</f>
        <v>1</v>
      </c>
    </row>
    <row r="637" spans="1:15" x14ac:dyDescent="0.35">
      <c r="A637">
        <v>75</v>
      </c>
      <c r="B637">
        <v>74</v>
      </c>
      <c r="C637">
        <v>72</v>
      </c>
      <c r="D637">
        <v>71</v>
      </c>
      <c r="E637">
        <v>68</v>
      </c>
      <c r="H637">
        <f>1</f>
        <v>1</v>
      </c>
      <c r="I637">
        <f>COUNTA(input4714[[#This Row],[Column1.1]:[Column1.7]])</f>
        <v>5</v>
      </c>
      <c r="J637" t="str">
        <f>ADDRESS(ROW(),input4714[[#This Row],[first col]]+1,4)&amp;":"&amp;ADDRESS(ROW(),input4714[[#This Row],[lastcol]],4)</f>
        <v>B637:E637</v>
      </c>
      <c r="K637" t="str">
        <f>ADDRESS(ROW(),input4714[[#This Row],[first col]],4)&amp;":"&amp;ADDRESS(ROW(),input4714[[#This Row],[lastcol]]-1,4)</f>
        <v>A637:D637</v>
      </c>
      <c r="L637" t="b" cm="1">
        <f t="array" aca="1" ref="L637" ca="1">SUMPRODUCT(--(INDIRECT(input4714[[#This Row],[range1]])&lt;INDIRECT(input4714[[#This Row],[range2]])))=COUNT(INDIRECT(input4714[[#This Row],[range1]]))</f>
        <v>1</v>
      </c>
      <c r="M637" t="b" cm="1">
        <f t="array" aca="1" ref="M637" ca="1">SUMPRODUCT(--(INDIRECT(input4714[[#This Row],[range1]])&gt;INDIRECT(input4714[[#This Row],[range2]])))=COUNT(INDIRECT(input4714[[#This Row],[range1]]))</f>
        <v>0</v>
      </c>
      <c r="N637" t="b">
        <f ca="1">IF(AND(NOT(input4714[[#This Row],[All DESC?]]),NOT(input4714[[#This Row],[All ASC?]])),FALSE(),TRUE())</f>
        <v>1</v>
      </c>
      <c r="O637" cm="1">
        <f t="array" aca="1" ref="O637" ca="1">IF(AND(input4714[[#This Row],[Safe Part 1]],(MAX(ABS((INDIRECT(input4714[[#This Row],[range2]]))-(INDIRECT(input4714[[#This Row],[range1]])))))&lt;=3),1,0)</f>
        <v>1</v>
      </c>
    </row>
    <row r="638" spans="1:15" x14ac:dyDescent="0.35">
      <c r="A638">
        <v>84</v>
      </c>
      <c r="B638">
        <v>82</v>
      </c>
      <c r="C638">
        <v>81</v>
      </c>
      <c r="D638">
        <v>79</v>
      </c>
      <c r="E638">
        <v>78</v>
      </c>
      <c r="F638">
        <v>77</v>
      </c>
      <c r="G638">
        <v>75</v>
      </c>
      <c r="H638">
        <f>1</f>
        <v>1</v>
      </c>
      <c r="I638">
        <f>COUNTA(input4714[[#This Row],[Column1.1]:[Column1.7]])</f>
        <v>7</v>
      </c>
      <c r="J638" t="str">
        <f>ADDRESS(ROW(),input4714[[#This Row],[first col]]+1,4)&amp;":"&amp;ADDRESS(ROW(),input4714[[#This Row],[lastcol]],4)</f>
        <v>B638:G638</v>
      </c>
      <c r="K638" t="str">
        <f>ADDRESS(ROW(),input4714[[#This Row],[first col]],4)&amp;":"&amp;ADDRESS(ROW(),input4714[[#This Row],[lastcol]]-1,4)</f>
        <v>A638:F638</v>
      </c>
      <c r="L638" t="b" cm="1">
        <f t="array" aca="1" ref="L638" ca="1">SUMPRODUCT(--(INDIRECT(input4714[[#This Row],[range1]])&lt;INDIRECT(input4714[[#This Row],[range2]])))=COUNT(INDIRECT(input4714[[#This Row],[range1]]))</f>
        <v>1</v>
      </c>
      <c r="M638" t="b" cm="1">
        <f t="array" aca="1" ref="M638" ca="1">SUMPRODUCT(--(INDIRECT(input4714[[#This Row],[range1]])&gt;INDIRECT(input4714[[#This Row],[range2]])))=COUNT(INDIRECT(input4714[[#This Row],[range1]]))</f>
        <v>0</v>
      </c>
      <c r="N638" t="b">
        <f ca="1">IF(AND(NOT(input4714[[#This Row],[All DESC?]]),NOT(input4714[[#This Row],[All ASC?]])),FALSE(),TRUE())</f>
        <v>1</v>
      </c>
      <c r="O638" cm="1">
        <f t="array" aca="1" ref="O638" ca="1">IF(AND(input4714[[#This Row],[Safe Part 1]],(MAX(ABS((INDIRECT(input4714[[#This Row],[range2]]))-(INDIRECT(input4714[[#This Row],[range1]])))))&lt;=3),1,0)</f>
        <v>1</v>
      </c>
    </row>
    <row r="639" spans="1:15" x14ac:dyDescent="0.35">
      <c r="A639">
        <v>34</v>
      </c>
      <c r="B639">
        <v>33</v>
      </c>
      <c r="C639">
        <v>32</v>
      </c>
      <c r="D639">
        <v>30</v>
      </c>
      <c r="E639">
        <v>29</v>
      </c>
      <c r="H639">
        <f>1</f>
        <v>1</v>
      </c>
      <c r="I639">
        <f>COUNTA(input4714[[#This Row],[Column1.1]:[Column1.7]])</f>
        <v>5</v>
      </c>
      <c r="J639" t="str">
        <f>ADDRESS(ROW(),input4714[[#This Row],[first col]]+1,4)&amp;":"&amp;ADDRESS(ROW(),input4714[[#This Row],[lastcol]],4)</f>
        <v>B639:E639</v>
      </c>
      <c r="K639" t="str">
        <f>ADDRESS(ROW(),input4714[[#This Row],[first col]],4)&amp;":"&amp;ADDRESS(ROW(),input4714[[#This Row],[lastcol]]-1,4)</f>
        <v>A639:D639</v>
      </c>
      <c r="L639" t="b" cm="1">
        <f t="array" aca="1" ref="L639" ca="1">SUMPRODUCT(--(INDIRECT(input4714[[#This Row],[range1]])&lt;INDIRECT(input4714[[#This Row],[range2]])))=COUNT(INDIRECT(input4714[[#This Row],[range1]]))</f>
        <v>1</v>
      </c>
      <c r="M639" t="b" cm="1">
        <f t="array" aca="1" ref="M639" ca="1">SUMPRODUCT(--(INDIRECT(input4714[[#This Row],[range1]])&gt;INDIRECT(input4714[[#This Row],[range2]])))=COUNT(INDIRECT(input4714[[#This Row],[range1]]))</f>
        <v>0</v>
      </c>
      <c r="N639" t="b">
        <f ca="1">IF(AND(NOT(input4714[[#This Row],[All DESC?]]),NOT(input4714[[#This Row],[All ASC?]])),FALSE(),TRUE())</f>
        <v>1</v>
      </c>
      <c r="O639" cm="1">
        <f t="array" aca="1" ref="O639" ca="1">IF(AND(input4714[[#This Row],[Safe Part 1]],(MAX(ABS((INDIRECT(input4714[[#This Row],[range2]]))-(INDIRECT(input4714[[#This Row],[range1]])))))&lt;=3),1,0)</f>
        <v>1</v>
      </c>
    </row>
    <row r="640" spans="1:15" x14ac:dyDescent="0.35">
      <c r="A640">
        <v>47</v>
      </c>
      <c r="B640">
        <v>48</v>
      </c>
      <c r="C640">
        <v>51</v>
      </c>
      <c r="D640">
        <v>54</v>
      </c>
      <c r="E640">
        <v>56</v>
      </c>
      <c r="F640">
        <v>59</v>
      </c>
      <c r="G640">
        <v>60</v>
      </c>
      <c r="H640">
        <f>1</f>
        <v>1</v>
      </c>
      <c r="I640">
        <f>COUNTA(input4714[[#This Row],[Column1.1]:[Column1.7]])</f>
        <v>7</v>
      </c>
      <c r="J640" t="str">
        <f>ADDRESS(ROW(),input4714[[#This Row],[first col]]+1,4)&amp;":"&amp;ADDRESS(ROW(),input4714[[#This Row],[lastcol]],4)</f>
        <v>B640:G640</v>
      </c>
      <c r="K640" t="str">
        <f>ADDRESS(ROW(),input4714[[#This Row],[first col]],4)&amp;":"&amp;ADDRESS(ROW(),input4714[[#This Row],[lastcol]]-1,4)</f>
        <v>A640:F640</v>
      </c>
      <c r="L640" t="b" cm="1">
        <f t="array" aca="1" ref="L640" ca="1">SUMPRODUCT(--(INDIRECT(input4714[[#This Row],[range1]])&lt;INDIRECT(input4714[[#This Row],[range2]])))=COUNT(INDIRECT(input4714[[#This Row],[range1]]))</f>
        <v>0</v>
      </c>
      <c r="M640" t="b" cm="1">
        <f t="array" aca="1" ref="M640" ca="1">SUMPRODUCT(--(INDIRECT(input4714[[#This Row],[range1]])&gt;INDIRECT(input4714[[#This Row],[range2]])))=COUNT(INDIRECT(input4714[[#This Row],[range1]]))</f>
        <v>1</v>
      </c>
      <c r="N640" t="b">
        <f ca="1">IF(AND(NOT(input4714[[#This Row],[All DESC?]]),NOT(input4714[[#This Row],[All ASC?]])),FALSE(),TRUE())</f>
        <v>1</v>
      </c>
      <c r="O640" cm="1">
        <f t="array" aca="1" ref="O640" ca="1">IF(AND(input4714[[#This Row],[Safe Part 1]],(MAX(ABS((INDIRECT(input4714[[#This Row],[range2]]))-(INDIRECT(input4714[[#This Row],[range1]])))))&lt;=3),1,0)</f>
        <v>1</v>
      </c>
    </row>
    <row r="641" spans="1:15" x14ac:dyDescent="0.35">
      <c r="A641">
        <v>93</v>
      </c>
      <c r="B641">
        <v>90</v>
      </c>
      <c r="C641">
        <v>87</v>
      </c>
      <c r="D641">
        <v>86</v>
      </c>
      <c r="E641">
        <v>84</v>
      </c>
      <c r="F641">
        <v>83</v>
      </c>
      <c r="H641">
        <f>1</f>
        <v>1</v>
      </c>
      <c r="I641">
        <f>COUNTA(input4714[[#This Row],[Column1.1]:[Column1.7]])</f>
        <v>6</v>
      </c>
      <c r="J641" t="str">
        <f>ADDRESS(ROW(),input4714[[#This Row],[first col]]+1,4)&amp;":"&amp;ADDRESS(ROW(),input4714[[#This Row],[lastcol]],4)</f>
        <v>B641:F641</v>
      </c>
      <c r="K641" t="str">
        <f>ADDRESS(ROW(),input4714[[#This Row],[first col]],4)&amp;":"&amp;ADDRESS(ROW(),input4714[[#This Row],[lastcol]]-1,4)</f>
        <v>A641:E641</v>
      </c>
      <c r="L641" t="b" cm="1">
        <f t="array" aca="1" ref="L641" ca="1">SUMPRODUCT(--(INDIRECT(input4714[[#This Row],[range1]])&lt;INDIRECT(input4714[[#This Row],[range2]])))=COUNT(INDIRECT(input4714[[#This Row],[range1]]))</f>
        <v>1</v>
      </c>
      <c r="M641" t="b" cm="1">
        <f t="array" aca="1" ref="M641" ca="1">SUMPRODUCT(--(INDIRECT(input4714[[#This Row],[range1]])&gt;INDIRECT(input4714[[#This Row],[range2]])))=COUNT(INDIRECT(input4714[[#This Row],[range1]]))</f>
        <v>0</v>
      </c>
      <c r="N641" t="b">
        <f ca="1">IF(AND(NOT(input4714[[#This Row],[All DESC?]]),NOT(input4714[[#This Row],[All ASC?]])),FALSE(),TRUE())</f>
        <v>1</v>
      </c>
      <c r="O641" cm="1">
        <f t="array" aca="1" ref="O641" ca="1">IF(AND(input4714[[#This Row],[Safe Part 1]],(MAX(ABS((INDIRECT(input4714[[#This Row],[range2]]))-(INDIRECT(input4714[[#This Row],[range1]])))))&lt;=3),1,0)</f>
        <v>1</v>
      </c>
    </row>
    <row r="642" spans="1:15" x14ac:dyDescent="0.35">
      <c r="A642">
        <v>24</v>
      </c>
      <c r="B642">
        <v>25</v>
      </c>
      <c r="C642">
        <v>27</v>
      </c>
      <c r="D642">
        <v>30</v>
      </c>
      <c r="E642">
        <v>32</v>
      </c>
      <c r="F642">
        <v>35</v>
      </c>
      <c r="G642">
        <v>37</v>
      </c>
      <c r="H642">
        <f>1</f>
        <v>1</v>
      </c>
      <c r="I642">
        <f>COUNTA(input4714[[#This Row],[Column1.1]:[Column1.7]])</f>
        <v>7</v>
      </c>
      <c r="J642" t="str">
        <f>ADDRESS(ROW(),input4714[[#This Row],[first col]]+1,4)&amp;":"&amp;ADDRESS(ROW(),input4714[[#This Row],[lastcol]],4)</f>
        <v>B642:G642</v>
      </c>
      <c r="K642" t="str">
        <f>ADDRESS(ROW(),input4714[[#This Row],[first col]],4)&amp;":"&amp;ADDRESS(ROW(),input4714[[#This Row],[lastcol]]-1,4)</f>
        <v>A642:F642</v>
      </c>
      <c r="L642" t="b" cm="1">
        <f t="array" aca="1" ref="L642" ca="1">SUMPRODUCT(--(INDIRECT(input4714[[#This Row],[range1]])&lt;INDIRECT(input4714[[#This Row],[range2]])))=COUNT(INDIRECT(input4714[[#This Row],[range1]]))</f>
        <v>0</v>
      </c>
      <c r="M642" t="b" cm="1">
        <f t="array" aca="1" ref="M642" ca="1">SUMPRODUCT(--(INDIRECT(input4714[[#This Row],[range1]])&gt;INDIRECT(input4714[[#This Row],[range2]])))=COUNT(INDIRECT(input4714[[#This Row],[range1]]))</f>
        <v>1</v>
      </c>
      <c r="N642" t="b">
        <f ca="1">IF(AND(NOT(input4714[[#This Row],[All DESC?]]),NOT(input4714[[#This Row],[All ASC?]])),FALSE(),TRUE())</f>
        <v>1</v>
      </c>
      <c r="O642" cm="1">
        <f t="array" aca="1" ref="O642" ca="1">IF(AND(input4714[[#This Row],[Safe Part 1]],(MAX(ABS((INDIRECT(input4714[[#This Row],[range2]]))-(INDIRECT(input4714[[#This Row],[range1]])))))&lt;=3),1,0)</f>
        <v>1</v>
      </c>
    </row>
    <row r="643" spans="1:15" x14ac:dyDescent="0.35">
      <c r="A643">
        <v>75</v>
      </c>
      <c r="B643">
        <v>77</v>
      </c>
      <c r="C643">
        <v>80</v>
      </c>
      <c r="D643">
        <v>81</v>
      </c>
      <c r="E643">
        <v>83</v>
      </c>
      <c r="F643">
        <v>85</v>
      </c>
      <c r="G643">
        <v>87</v>
      </c>
      <c r="H643">
        <f>1</f>
        <v>1</v>
      </c>
      <c r="I643">
        <f>COUNTA(input4714[[#This Row],[Column1.1]:[Column1.7]])</f>
        <v>7</v>
      </c>
      <c r="J643" t="str">
        <f>ADDRESS(ROW(),input4714[[#This Row],[first col]]+1,4)&amp;":"&amp;ADDRESS(ROW(),input4714[[#This Row],[lastcol]],4)</f>
        <v>B643:G643</v>
      </c>
      <c r="K643" t="str">
        <f>ADDRESS(ROW(),input4714[[#This Row],[first col]],4)&amp;":"&amp;ADDRESS(ROW(),input4714[[#This Row],[lastcol]]-1,4)</f>
        <v>A643:F643</v>
      </c>
      <c r="L643" t="b" cm="1">
        <f t="array" aca="1" ref="L643" ca="1">SUMPRODUCT(--(INDIRECT(input4714[[#This Row],[range1]])&lt;INDIRECT(input4714[[#This Row],[range2]])))=COUNT(INDIRECT(input4714[[#This Row],[range1]]))</f>
        <v>0</v>
      </c>
      <c r="M643" t="b" cm="1">
        <f t="array" aca="1" ref="M643" ca="1">SUMPRODUCT(--(INDIRECT(input4714[[#This Row],[range1]])&gt;INDIRECT(input4714[[#This Row],[range2]])))=COUNT(INDIRECT(input4714[[#This Row],[range1]]))</f>
        <v>1</v>
      </c>
      <c r="N643" t="b">
        <f ca="1">IF(AND(NOT(input4714[[#This Row],[All DESC?]]),NOT(input4714[[#This Row],[All ASC?]])),FALSE(),TRUE())</f>
        <v>1</v>
      </c>
      <c r="O643" cm="1">
        <f t="array" aca="1" ref="O643" ca="1">IF(AND(input4714[[#This Row],[Safe Part 1]],(MAX(ABS((INDIRECT(input4714[[#This Row],[range2]]))-(INDIRECT(input4714[[#This Row],[range1]])))))&lt;=3),1,0)</f>
        <v>1</v>
      </c>
    </row>
    <row r="644" spans="1:15" x14ac:dyDescent="0.35">
      <c r="A644">
        <v>82</v>
      </c>
      <c r="B644">
        <v>79</v>
      </c>
      <c r="C644">
        <v>77</v>
      </c>
      <c r="D644">
        <v>75</v>
      </c>
      <c r="E644">
        <v>72</v>
      </c>
      <c r="F644">
        <v>70</v>
      </c>
      <c r="H644">
        <f>1</f>
        <v>1</v>
      </c>
      <c r="I644">
        <f>COUNTA(input4714[[#This Row],[Column1.1]:[Column1.7]])</f>
        <v>6</v>
      </c>
      <c r="J644" t="str">
        <f>ADDRESS(ROW(),input4714[[#This Row],[first col]]+1,4)&amp;":"&amp;ADDRESS(ROW(),input4714[[#This Row],[lastcol]],4)</f>
        <v>B644:F644</v>
      </c>
      <c r="K644" t="str">
        <f>ADDRESS(ROW(),input4714[[#This Row],[first col]],4)&amp;":"&amp;ADDRESS(ROW(),input4714[[#This Row],[lastcol]]-1,4)</f>
        <v>A644:E644</v>
      </c>
      <c r="L644" t="b" cm="1">
        <f t="array" aca="1" ref="L644" ca="1">SUMPRODUCT(--(INDIRECT(input4714[[#This Row],[range1]])&lt;INDIRECT(input4714[[#This Row],[range2]])))=COUNT(INDIRECT(input4714[[#This Row],[range1]]))</f>
        <v>1</v>
      </c>
      <c r="M644" t="b" cm="1">
        <f t="array" aca="1" ref="M644" ca="1">SUMPRODUCT(--(INDIRECT(input4714[[#This Row],[range1]])&gt;INDIRECT(input4714[[#This Row],[range2]])))=COUNT(INDIRECT(input4714[[#This Row],[range1]]))</f>
        <v>0</v>
      </c>
      <c r="N644" t="b">
        <f ca="1">IF(AND(NOT(input4714[[#This Row],[All DESC?]]),NOT(input4714[[#This Row],[All ASC?]])),FALSE(),TRUE())</f>
        <v>1</v>
      </c>
      <c r="O644" cm="1">
        <f t="array" aca="1" ref="O644" ca="1">IF(AND(input4714[[#This Row],[Safe Part 1]],(MAX(ABS((INDIRECT(input4714[[#This Row],[range2]]))-(INDIRECT(input4714[[#This Row],[range1]])))))&lt;=3),1,0)</f>
        <v>1</v>
      </c>
    </row>
    <row r="645" spans="1:15" x14ac:dyDescent="0.35">
      <c r="A645">
        <v>74</v>
      </c>
      <c r="B645">
        <v>75</v>
      </c>
      <c r="C645">
        <v>78</v>
      </c>
      <c r="D645">
        <v>80</v>
      </c>
      <c r="E645">
        <v>81</v>
      </c>
      <c r="F645">
        <v>84</v>
      </c>
      <c r="G645">
        <v>86</v>
      </c>
      <c r="H645">
        <f>1</f>
        <v>1</v>
      </c>
      <c r="I645">
        <f>COUNTA(input4714[[#This Row],[Column1.1]:[Column1.7]])</f>
        <v>7</v>
      </c>
      <c r="J645" t="str">
        <f>ADDRESS(ROW(),input4714[[#This Row],[first col]]+1,4)&amp;":"&amp;ADDRESS(ROW(),input4714[[#This Row],[lastcol]],4)</f>
        <v>B645:G645</v>
      </c>
      <c r="K645" t="str">
        <f>ADDRESS(ROW(),input4714[[#This Row],[first col]],4)&amp;":"&amp;ADDRESS(ROW(),input4714[[#This Row],[lastcol]]-1,4)</f>
        <v>A645:F645</v>
      </c>
      <c r="L645" t="b" cm="1">
        <f t="array" aca="1" ref="L645" ca="1">SUMPRODUCT(--(INDIRECT(input4714[[#This Row],[range1]])&lt;INDIRECT(input4714[[#This Row],[range2]])))=COUNT(INDIRECT(input4714[[#This Row],[range1]]))</f>
        <v>0</v>
      </c>
      <c r="M645" t="b" cm="1">
        <f t="array" aca="1" ref="M645" ca="1">SUMPRODUCT(--(INDIRECT(input4714[[#This Row],[range1]])&gt;INDIRECT(input4714[[#This Row],[range2]])))=COUNT(INDIRECT(input4714[[#This Row],[range1]]))</f>
        <v>1</v>
      </c>
      <c r="N645" t="b">
        <f ca="1">IF(AND(NOT(input4714[[#This Row],[All DESC?]]),NOT(input4714[[#This Row],[All ASC?]])),FALSE(),TRUE())</f>
        <v>1</v>
      </c>
      <c r="O645" cm="1">
        <f t="array" aca="1" ref="O645" ca="1">IF(AND(input4714[[#This Row],[Safe Part 1]],(MAX(ABS((INDIRECT(input4714[[#This Row],[range2]]))-(INDIRECT(input4714[[#This Row],[range1]])))))&lt;=3),1,0)</f>
        <v>1</v>
      </c>
    </row>
    <row r="646" spans="1:15" x14ac:dyDescent="0.35">
      <c r="A646">
        <v>82</v>
      </c>
      <c r="B646">
        <v>79</v>
      </c>
      <c r="C646">
        <v>78</v>
      </c>
      <c r="D646">
        <v>77</v>
      </c>
      <c r="E646">
        <v>76</v>
      </c>
      <c r="F646">
        <v>73</v>
      </c>
      <c r="G646">
        <v>71</v>
      </c>
      <c r="H646">
        <f>1</f>
        <v>1</v>
      </c>
      <c r="I646">
        <f>COUNTA(input4714[[#This Row],[Column1.1]:[Column1.7]])</f>
        <v>7</v>
      </c>
      <c r="J646" t="str">
        <f>ADDRESS(ROW(),input4714[[#This Row],[first col]]+1,4)&amp;":"&amp;ADDRESS(ROW(),input4714[[#This Row],[lastcol]],4)</f>
        <v>B646:G646</v>
      </c>
      <c r="K646" t="str">
        <f>ADDRESS(ROW(),input4714[[#This Row],[first col]],4)&amp;":"&amp;ADDRESS(ROW(),input4714[[#This Row],[lastcol]]-1,4)</f>
        <v>A646:F646</v>
      </c>
      <c r="L646" t="b" cm="1">
        <f t="array" aca="1" ref="L646" ca="1">SUMPRODUCT(--(INDIRECT(input4714[[#This Row],[range1]])&lt;INDIRECT(input4714[[#This Row],[range2]])))=COUNT(INDIRECT(input4714[[#This Row],[range1]]))</f>
        <v>1</v>
      </c>
      <c r="M646" t="b" cm="1">
        <f t="array" aca="1" ref="M646" ca="1">SUMPRODUCT(--(INDIRECT(input4714[[#This Row],[range1]])&gt;INDIRECT(input4714[[#This Row],[range2]])))=COUNT(INDIRECT(input4714[[#This Row],[range1]]))</f>
        <v>0</v>
      </c>
      <c r="N646" t="b">
        <f ca="1">IF(AND(NOT(input4714[[#This Row],[All DESC?]]),NOT(input4714[[#This Row],[All ASC?]])),FALSE(),TRUE())</f>
        <v>1</v>
      </c>
      <c r="O646" cm="1">
        <f t="array" aca="1" ref="O646" ca="1">IF(AND(input4714[[#This Row],[Safe Part 1]],(MAX(ABS((INDIRECT(input4714[[#This Row],[range2]]))-(INDIRECT(input4714[[#This Row],[range1]])))))&lt;=3),1,0)</f>
        <v>1</v>
      </c>
    </row>
    <row r="647" spans="1:15" x14ac:dyDescent="0.35">
      <c r="A647">
        <v>69</v>
      </c>
      <c r="B647">
        <v>66</v>
      </c>
      <c r="C647">
        <v>64</v>
      </c>
      <c r="D647">
        <v>63</v>
      </c>
      <c r="E647">
        <v>60</v>
      </c>
      <c r="F647">
        <v>57</v>
      </c>
      <c r="G647">
        <v>56</v>
      </c>
      <c r="H647">
        <f>1</f>
        <v>1</v>
      </c>
      <c r="I647">
        <f>COUNTA(input4714[[#This Row],[Column1.1]:[Column1.7]])</f>
        <v>7</v>
      </c>
      <c r="J647" t="str">
        <f>ADDRESS(ROW(),input4714[[#This Row],[first col]]+1,4)&amp;":"&amp;ADDRESS(ROW(),input4714[[#This Row],[lastcol]],4)</f>
        <v>B647:G647</v>
      </c>
      <c r="K647" t="str">
        <f>ADDRESS(ROW(),input4714[[#This Row],[first col]],4)&amp;":"&amp;ADDRESS(ROW(),input4714[[#This Row],[lastcol]]-1,4)</f>
        <v>A647:F647</v>
      </c>
      <c r="L647" t="b" cm="1">
        <f t="array" aca="1" ref="L647" ca="1">SUMPRODUCT(--(INDIRECT(input4714[[#This Row],[range1]])&lt;INDIRECT(input4714[[#This Row],[range2]])))=COUNT(INDIRECT(input4714[[#This Row],[range1]]))</f>
        <v>1</v>
      </c>
      <c r="M647" t="b" cm="1">
        <f t="array" aca="1" ref="M647" ca="1">SUMPRODUCT(--(INDIRECT(input4714[[#This Row],[range1]])&gt;INDIRECT(input4714[[#This Row],[range2]])))=COUNT(INDIRECT(input4714[[#This Row],[range1]]))</f>
        <v>0</v>
      </c>
      <c r="N647" t="b">
        <f ca="1">IF(AND(NOT(input4714[[#This Row],[All DESC?]]),NOT(input4714[[#This Row],[All ASC?]])),FALSE(),TRUE())</f>
        <v>1</v>
      </c>
      <c r="O647" cm="1">
        <f t="array" aca="1" ref="O647" ca="1">IF(AND(input4714[[#This Row],[Safe Part 1]],(MAX(ABS((INDIRECT(input4714[[#This Row],[range2]]))-(INDIRECT(input4714[[#This Row],[range1]])))))&lt;=3),1,0)</f>
        <v>1</v>
      </c>
    </row>
    <row r="648" spans="1:15" x14ac:dyDescent="0.35">
      <c r="A648">
        <v>21</v>
      </c>
      <c r="B648">
        <v>18</v>
      </c>
      <c r="C648">
        <v>16</v>
      </c>
      <c r="D648">
        <v>13</v>
      </c>
      <c r="E648">
        <v>11</v>
      </c>
      <c r="H648">
        <f>1</f>
        <v>1</v>
      </c>
      <c r="I648">
        <f>COUNTA(input4714[[#This Row],[Column1.1]:[Column1.7]])</f>
        <v>5</v>
      </c>
      <c r="J648" t="str">
        <f>ADDRESS(ROW(),input4714[[#This Row],[first col]]+1,4)&amp;":"&amp;ADDRESS(ROW(),input4714[[#This Row],[lastcol]],4)</f>
        <v>B648:E648</v>
      </c>
      <c r="K648" t="str">
        <f>ADDRESS(ROW(),input4714[[#This Row],[first col]],4)&amp;":"&amp;ADDRESS(ROW(),input4714[[#This Row],[lastcol]]-1,4)</f>
        <v>A648:D648</v>
      </c>
      <c r="L648" t="b" cm="1">
        <f t="array" aca="1" ref="L648" ca="1">SUMPRODUCT(--(INDIRECT(input4714[[#This Row],[range1]])&lt;INDIRECT(input4714[[#This Row],[range2]])))=COUNT(INDIRECT(input4714[[#This Row],[range1]]))</f>
        <v>1</v>
      </c>
      <c r="M648" t="b" cm="1">
        <f t="array" aca="1" ref="M648" ca="1">SUMPRODUCT(--(INDIRECT(input4714[[#This Row],[range1]])&gt;INDIRECT(input4714[[#This Row],[range2]])))=COUNT(INDIRECT(input4714[[#This Row],[range1]]))</f>
        <v>0</v>
      </c>
      <c r="N648" t="b">
        <f ca="1">IF(AND(NOT(input4714[[#This Row],[All DESC?]]),NOT(input4714[[#This Row],[All ASC?]])),FALSE(),TRUE())</f>
        <v>1</v>
      </c>
      <c r="O648" cm="1">
        <f t="array" aca="1" ref="O648" ca="1">IF(AND(input4714[[#This Row],[Safe Part 1]],(MAX(ABS((INDIRECT(input4714[[#This Row],[range2]]))-(INDIRECT(input4714[[#This Row],[range1]])))))&lt;=3),1,0)</f>
        <v>1</v>
      </c>
    </row>
    <row r="649" spans="1:15" x14ac:dyDescent="0.35">
      <c r="A649">
        <v>38</v>
      </c>
      <c r="B649">
        <v>39</v>
      </c>
      <c r="C649">
        <v>42</v>
      </c>
      <c r="D649">
        <v>44</v>
      </c>
      <c r="E649">
        <v>45</v>
      </c>
      <c r="F649">
        <v>47</v>
      </c>
      <c r="G649">
        <v>49</v>
      </c>
      <c r="H649">
        <f>1</f>
        <v>1</v>
      </c>
      <c r="I649">
        <f>COUNTA(input4714[[#This Row],[Column1.1]:[Column1.7]])</f>
        <v>7</v>
      </c>
      <c r="J649" t="str">
        <f>ADDRESS(ROW(),input4714[[#This Row],[first col]]+1,4)&amp;":"&amp;ADDRESS(ROW(),input4714[[#This Row],[lastcol]],4)</f>
        <v>B649:G649</v>
      </c>
      <c r="K649" t="str">
        <f>ADDRESS(ROW(),input4714[[#This Row],[first col]],4)&amp;":"&amp;ADDRESS(ROW(),input4714[[#This Row],[lastcol]]-1,4)</f>
        <v>A649:F649</v>
      </c>
      <c r="L649" t="b" cm="1">
        <f t="array" aca="1" ref="L649" ca="1">SUMPRODUCT(--(INDIRECT(input4714[[#This Row],[range1]])&lt;INDIRECT(input4714[[#This Row],[range2]])))=COUNT(INDIRECT(input4714[[#This Row],[range1]]))</f>
        <v>0</v>
      </c>
      <c r="M649" t="b" cm="1">
        <f t="array" aca="1" ref="M649" ca="1">SUMPRODUCT(--(INDIRECT(input4714[[#This Row],[range1]])&gt;INDIRECT(input4714[[#This Row],[range2]])))=COUNT(INDIRECT(input4714[[#This Row],[range1]]))</f>
        <v>1</v>
      </c>
      <c r="N649" t="b">
        <f ca="1">IF(AND(NOT(input4714[[#This Row],[All DESC?]]),NOT(input4714[[#This Row],[All ASC?]])),FALSE(),TRUE())</f>
        <v>1</v>
      </c>
      <c r="O649" cm="1">
        <f t="array" aca="1" ref="O649" ca="1">IF(AND(input4714[[#This Row],[Safe Part 1]],(MAX(ABS((INDIRECT(input4714[[#This Row],[range2]]))-(INDIRECT(input4714[[#This Row],[range1]])))))&lt;=3),1,0)</f>
        <v>1</v>
      </c>
    </row>
    <row r="650" spans="1:15" x14ac:dyDescent="0.35">
      <c r="A650">
        <v>73</v>
      </c>
      <c r="B650">
        <v>74</v>
      </c>
      <c r="C650">
        <v>76</v>
      </c>
      <c r="D650">
        <v>78</v>
      </c>
      <c r="E650">
        <v>81</v>
      </c>
      <c r="F650">
        <v>82</v>
      </c>
      <c r="H650">
        <f>1</f>
        <v>1</v>
      </c>
      <c r="I650">
        <f>COUNTA(input4714[[#This Row],[Column1.1]:[Column1.7]])</f>
        <v>6</v>
      </c>
      <c r="J650" t="str">
        <f>ADDRESS(ROW(),input4714[[#This Row],[first col]]+1,4)&amp;":"&amp;ADDRESS(ROW(),input4714[[#This Row],[lastcol]],4)</f>
        <v>B650:F650</v>
      </c>
      <c r="K650" t="str">
        <f>ADDRESS(ROW(),input4714[[#This Row],[first col]],4)&amp;":"&amp;ADDRESS(ROW(),input4714[[#This Row],[lastcol]]-1,4)</f>
        <v>A650:E650</v>
      </c>
      <c r="L650" t="b" cm="1">
        <f t="array" aca="1" ref="L650" ca="1">SUMPRODUCT(--(INDIRECT(input4714[[#This Row],[range1]])&lt;INDIRECT(input4714[[#This Row],[range2]])))=COUNT(INDIRECT(input4714[[#This Row],[range1]]))</f>
        <v>0</v>
      </c>
      <c r="M650" t="b" cm="1">
        <f t="array" aca="1" ref="M650" ca="1">SUMPRODUCT(--(INDIRECT(input4714[[#This Row],[range1]])&gt;INDIRECT(input4714[[#This Row],[range2]])))=COUNT(INDIRECT(input4714[[#This Row],[range1]]))</f>
        <v>1</v>
      </c>
      <c r="N650" t="b">
        <f ca="1">IF(AND(NOT(input4714[[#This Row],[All DESC?]]),NOT(input4714[[#This Row],[All ASC?]])),FALSE(),TRUE())</f>
        <v>1</v>
      </c>
      <c r="O650" cm="1">
        <f t="array" aca="1" ref="O650" ca="1">IF(AND(input4714[[#This Row],[Safe Part 1]],(MAX(ABS((INDIRECT(input4714[[#This Row],[range2]]))-(INDIRECT(input4714[[#This Row],[range1]])))))&lt;=3),1,0)</f>
        <v>1</v>
      </c>
    </row>
    <row r="651" spans="1:15" x14ac:dyDescent="0.35">
      <c r="A651">
        <v>12</v>
      </c>
      <c r="B651">
        <v>15</v>
      </c>
      <c r="C651">
        <v>18</v>
      </c>
      <c r="D651">
        <v>19</v>
      </c>
      <c r="E651">
        <v>20</v>
      </c>
      <c r="F651">
        <v>23</v>
      </c>
      <c r="G651">
        <v>25</v>
      </c>
      <c r="H651">
        <f>1</f>
        <v>1</v>
      </c>
      <c r="I651">
        <f>COUNTA(input4714[[#This Row],[Column1.1]:[Column1.7]])</f>
        <v>7</v>
      </c>
      <c r="J651" t="str">
        <f>ADDRESS(ROW(),input4714[[#This Row],[first col]]+1,4)&amp;":"&amp;ADDRESS(ROW(),input4714[[#This Row],[lastcol]],4)</f>
        <v>B651:G651</v>
      </c>
      <c r="K651" t="str">
        <f>ADDRESS(ROW(),input4714[[#This Row],[first col]],4)&amp;":"&amp;ADDRESS(ROW(),input4714[[#This Row],[lastcol]]-1,4)</f>
        <v>A651:F651</v>
      </c>
      <c r="L651" t="b" cm="1">
        <f t="array" aca="1" ref="L651" ca="1">SUMPRODUCT(--(INDIRECT(input4714[[#This Row],[range1]])&lt;INDIRECT(input4714[[#This Row],[range2]])))=COUNT(INDIRECT(input4714[[#This Row],[range1]]))</f>
        <v>0</v>
      </c>
      <c r="M651" t="b" cm="1">
        <f t="array" aca="1" ref="M651" ca="1">SUMPRODUCT(--(INDIRECT(input4714[[#This Row],[range1]])&gt;INDIRECT(input4714[[#This Row],[range2]])))=COUNT(INDIRECT(input4714[[#This Row],[range1]]))</f>
        <v>1</v>
      </c>
      <c r="N651" t="b">
        <f ca="1">IF(AND(NOT(input4714[[#This Row],[All DESC?]]),NOT(input4714[[#This Row],[All ASC?]])),FALSE(),TRUE())</f>
        <v>1</v>
      </c>
      <c r="O651" cm="1">
        <f t="array" aca="1" ref="O651" ca="1">IF(AND(input4714[[#This Row],[Safe Part 1]],(MAX(ABS((INDIRECT(input4714[[#This Row],[range2]]))-(INDIRECT(input4714[[#This Row],[range1]])))))&lt;=3),1,0)</f>
        <v>1</v>
      </c>
    </row>
    <row r="652" spans="1:15" x14ac:dyDescent="0.35">
      <c r="A652">
        <v>30</v>
      </c>
      <c r="B652">
        <v>33</v>
      </c>
      <c r="C652">
        <v>35</v>
      </c>
      <c r="D652">
        <v>36</v>
      </c>
      <c r="E652">
        <v>39</v>
      </c>
      <c r="F652">
        <v>40</v>
      </c>
      <c r="H652">
        <f>1</f>
        <v>1</v>
      </c>
      <c r="I652">
        <f>COUNTA(input4714[[#This Row],[Column1.1]:[Column1.7]])</f>
        <v>6</v>
      </c>
      <c r="J652" t="str">
        <f>ADDRESS(ROW(),input4714[[#This Row],[first col]]+1,4)&amp;":"&amp;ADDRESS(ROW(),input4714[[#This Row],[lastcol]],4)</f>
        <v>B652:F652</v>
      </c>
      <c r="K652" t="str">
        <f>ADDRESS(ROW(),input4714[[#This Row],[first col]],4)&amp;":"&amp;ADDRESS(ROW(),input4714[[#This Row],[lastcol]]-1,4)</f>
        <v>A652:E652</v>
      </c>
      <c r="L652" t="b" cm="1">
        <f t="array" aca="1" ref="L652" ca="1">SUMPRODUCT(--(INDIRECT(input4714[[#This Row],[range1]])&lt;INDIRECT(input4714[[#This Row],[range2]])))=COUNT(INDIRECT(input4714[[#This Row],[range1]]))</f>
        <v>0</v>
      </c>
      <c r="M652" t="b" cm="1">
        <f t="array" aca="1" ref="M652" ca="1">SUMPRODUCT(--(INDIRECT(input4714[[#This Row],[range1]])&gt;INDIRECT(input4714[[#This Row],[range2]])))=COUNT(INDIRECT(input4714[[#This Row],[range1]]))</f>
        <v>1</v>
      </c>
      <c r="N652" t="b">
        <f ca="1">IF(AND(NOT(input4714[[#This Row],[All DESC?]]),NOT(input4714[[#This Row],[All ASC?]])),FALSE(),TRUE())</f>
        <v>1</v>
      </c>
      <c r="O652" cm="1">
        <f t="array" aca="1" ref="O652" ca="1">IF(AND(input4714[[#This Row],[Safe Part 1]],(MAX(ABS((INDIRECT(input4714[[#This Row],[range2]]))-(INDIRECT(input4714[[#This Row],[range1]])))))&lt;=3),1,0)</f>
        <v>1</v>
      </c>
    </row>
    <row r="653" spans="1:15" x14ac:dyDescent="0.35">
      <c r="A653">
        <v>79</v>
      </c>
      <c r="B653">
        <v>81</v>
      </c>
      <c r="C653">
        <v>82</v>
      </c>
      <c r="D653">
        <v>85</v>
      </c>
      <c r="E653">
        <v>86</v>
      </c>
      <c r="F653">
        <v>87</v>
      </c>
      <c r="G653">
        <v>89</v>
      </c>
      <c r="H653">
        <f>1</f>
        <v>1</v>
      </c>
      <c r="I653">
        <f>COUNTA(input4714[[#This Row],[Column1.1]:[Column1.7]])</f>
        <v>7</v>
      </c>
      <c r="J653" t="str">
        <f>ADDRESS(ROW(),input4714[[#This Row],[first col]]+1,4)&amp;":"&amp;ADDRESS(ROW(),input4714[[#This Row],[lastcol]],4)</f>
        <v>B653:G653</v>
      </c>
      <c r="K653" t="str">
        <f>ADDRESS(ROW(),input4714[[#This Row],[first col]],4)&amp;":"&amp;ADDRESS(ROW(),input4714[[#This Row],[lastcol]]-1,4)</f>
        <v>A653:F653</v>
      </c>
      <c r="L653" t="b" cm="1">
        <f t="array" aca="1" ref="L653" ca="1">SUMPRODUCT(--(INDIRECT(input4714[[#This Row],[range1]])&lt;INDIRECT(input4714[[#This Row],[range2]])))=COUNT(INDIRECT(input4714[[#This Row],[range1]]))</f>
        <v>0</v>
      </c>
      <c r="M653" t="b" cm="1">
        <f t="array" aca="1" ref="M653" ca="1">SUMPRODUCT(--(INDIRECT(input4714[[#This Row],[range1]])&gt;INDIRECT(input4714[[#This Row],[range2]])))=COUNT(INDIRECT(input4714[[#This Row],[range1]]))</f>
        <v>1</v>
      </c>
      <c r="N653" t="b">
        <f ca="1">IF(AND(NOT(input4714[[#This Row],[All DESC?]]),NOT(input4714[[#This Row],[All ASC?]])),FALSE(),TRUE())</f>
        <v>1</v>
      </c>
      <c r="O653" cm="1">
        <f t="array" aca="1" ref="O653" ca="1">IF(AND(input4714[[#This Row],[Safe Part 1]],(MAX(ABS((INDIRECT(input4714[[#This Row],[range2]]))-(INDIRECT(input4714[[#This Row],[range1]])))))&lt;=3),1,0)</f>
        <v>1</v>
      </c>
    </row>
    <row r="654" spans="1:15" x14ac:dyDescent="0.35">
      <c r="A654">
        <v>15</v>
      </c>
      <c r="B654">
        <v>16</v>
      </c>
      <c r="C654">
        <v>18</v>
      </c>
      <c r="D654">
        <v>21</v>
      </c>
      <c r="E654">
        <v>24</v>
      </c>
      <c r="H654">
        <f>1</f>
        <v>1</v>
      </c>
      <c r="I654">
        <f>COUNTA(input4714[[#This Row],[Column1.1]:[Column1.7]])</f>
        <v>5</v>
      </c>
      <c r="J654" t="str">
        <f>ADDRESS(ROW(),input4714[[#This Row],[first col]]+1,4)&amp;":"&amp;ADDRESS(ROW(),input4714[[#This Row],[lastcol]],4)</f>
        <v>B654:E654</v>
      </c>
      <c r="K654" t="str">
        <f>ADDRESS(ROW(),input4714[[#This Row],[first col]],4)&amp;":"&amp;ADDRESS(ROW(),input4714[[#This Row],[lastcol]]-1,4)</f>
        <v>A654:D654</v>
      </c>
      <c r="L654" t="b" cm="1">
        <f t="array" aca="1" ref="L654" ca="1">SUMPRODUCT(--(INDIRECT(input4714[[#This Row],[range1]])&lt;INDIRECT(input4714[[#This Row],[range2]])))=COUNT(INDIRECT(input4714[[#This Row],[range1]]))</f>
        <v>0</v>
      </c>
      <c r="M654" t="b" cm="1">
        <f t="array" aca="1" ref="M654" ca="1">SUMPRODUCT(--(INDIRECT(input4714[[#This Row],[range1]])&gt;INDIRECT(input4714[[#This Row],[range2]])))=COUNT(INDIRECT(input4714[[#This Row],[range1]]))</f>
        <v>1</v>
      </c>
      <c r="N654" t="b">
        <f ca="1">IF(AND(NOT(input4714[[#This Row],[All DESC?]]),NOT(input4714[[#This Row],[All ASC?]])),FALSE(),TRUE())</f>
        <v>1</v>
      </c>
      <c r="O654" cm="1">
        <f t="array" aca="1" ref="O654" ca="1">IF(AND(input4714[[#This Row],[Safe Part 1]],(MAX(ABS((INDIRECT(input4714[[#This Row],[range2]]))-(INDIRECT(input4714[[#This Row],[range1]])))))&lt;=3),1,0)</f>
        <v>1</v>
      </c>
    </row>
    <row r="655" spans="1:15" x14ac:dyDescent="0.35">
      <c r="A655">
        <v>34</v>
      </c>
      <c r="B655">
        <v>35</v>
      </c>
      <c r="C655">
        <v>37</v>
      </c>
      <c r="D655">
        <v>39</v>
      </c>
      <c r="E655">
        <v>42</v>
      </c>
      <c r="F655">
        <v>43</v>
      </c>
      <c r="H655">
        <f>1</f>
        <v>1</v>
      </c>
      <c r="I655">
        <f>COUNTA(input4714[[#This Row],[Column1.1]:[Column1.7]])</f>
        <v>6</v>
      </c>
      <c r="J655" t="str">
        <f>ADDRESS(ROW(),input4714[[#This Row],[first col]]+1,4)&amp;":"&amp;ADDRESS(ROW(),input4714[[#This Row],[lastcol]],4)</f>
        <v>B655:F655</v>
      </c>
      <c r="K655" t="str">
        <f>ADDRESS(ROW(),input4714[[#This Row],[first col]],4)&amp;":"&amp;ADDRESS(ROW(),input4714[[#This Row],[lastcol]]-1,4)</f>
        <v>A655:E655</v>
      </c>
      <c r="L655" t="b" cm="1">
        <f t="array" aca="1" ref="L655" ca="1">SUMPRODUCT(--(INDIRECT(input4714[[#This Row],[range1]])&lt;INDIRECT(input4714[[#This Row],[range2]])))=COUNT(INDIRECT(input4714[[#This Row],[range1]]))</f>
        <v>0</v>
      </c>
      <c r="M655" t="b" cm="1">
        <f t="array" aca="1" ref="M655" ca="1">SUMPRODUCT(--(INDIRECT(input4714[[#This Row],[range1]])&gt;INDIRECT(input4714[[#This Row],[range2]])))=COUNT(INDIRECT(input4714[[#This Row],[range1]]))</f>
        <v>1</v>
      </c>
      <c r="N655" t="b">
        <f ca="1">IF(AND(NOT(input4714[[#This Row],[All DESC?]]),NOT(input4714[[#This Row],[All ASC?]])),FALSE(),TRUE())</f>
        <v>1</v>
      </c>
      <c r="O655" cm="1">
        <f t="array" aca="1" ref="O655" ca="1">IF(AND(input4714[[#This Row],[Safe Part 1]],(MAX(ABS((INDIRECT(input4714[[#This Row],[range2]]))-(INDIRECT(input4714[[#This Row],[range1]])))))&lt;=3),1,0)</f>
        <v>1</v>
      </c>
    </row>
    <row r="656" spans="1:15" x14ac:dyDescent="0.35">
      <c r="A656">
        <v>10</v>
      </c>
      <c r="B656">
        <v>11</v>
      </c>
      <c r="C656">
        <v>14</v>
      </c>
      <c r="D656">
        <v>15</v>
      </c>
      <c r="E656">
        <v>18</v>
      </c>
      <c r="H656">
        <f>1</f>
        <v>1</v>
      </c>
      <c r="I656">
        <f>COUNTA(input4714[[#This Row],[Column1.1]:[Column1.7]])</f>
        <v>5</v>
      </c>
      <c r="J656" t="str">
        <f>ADDRESS(ROW(),input4714[[#This Row],[first col]]+1,4)&amp;":"&amp;ADDRESS(ROW(),input4714[[#This Row],[lastcol]],4)</f>
        <v>B656:E656</v>
      </c>
      <c r="K656" t="str">
        <f>ADDRESS(ROW(),input4714[[#This Row],[first col]],4)&amp;":"&amp;ADDRESS(ROW(),input4714[[#This Row],[lastcol]]-1,4)</f>
        <v>A656:D656</v>
      </c>
      <c r="L656" t="b" cm="1">
        <f t="array" aca="1" ref="L656" ca="1">SUMPRODUCT(--(INDIRECT(input4714[[#This Row],[range1]])&lt;INDIRECT(input4714[[#This Row],[range2]])))=COUNT(INDIRECT(input4714[[#This Row],[range1]]))</f>
        <v>0</v>
      </c>
      <c r="M656" t="b" cm="1">
        <f t="array" aca="1" ref="M656" ca="1">SUMPRODUCT(--(INDIRECT(input4714[[#This Row],[range1]])&gt;INDIRECT(input4714[[#This Row],[range2]])))=COUNT(INDIRECT(input4714[[#This Row],[range1]]))</f>
        <v>1</v>
      </c>
      <c r="N656" t="b">
        <f ca="1">IF(AND(NOT(input4714[[#This Row],[All DESC?]]),NOT(input4714[[#This Row],[All ASC?]])),FALSE(),TRUE())</f>
        <v>1</v>
      </c>
      <c r="O656" cm="1">
        <f t="array" aca="1" ref="O656" ca="1">IF(AND(input4714[[#This Row],[Safe Part 1]],(MAX(ABS((INDIRECT(input4714[[#This Row],[range2]]))-(INDIRECT(input4714[[#This Row],[range1]])))))&lt;=3),1,0)</f>
        <v>1</v>
      </c>
    </row>
    <row r="657" spans="1:15" x14ac:dyDescent="0.35">
      <c r="A657">
        <v>35</v>
      </c>
      <c r="B657">
        <v>37</v>
      </c>
      <c r="C657">
        <v>38</v>
      </c>
      <c r="D657">
        <v>40</v>
      </c>
      <c r="E657">
        <v>43</v>
      </c>
      <c r="F657">
        <v>46</v>
      </c>
      <c r="G657">
        <v>47</v>
      </c>
      <c r="H657">
        <f>1</f>
        <v>1</v>
      </c>
      <c r="I657">
        <f>COUNTA(input4714[[#This Row],[Column1.1]:[Column1.7]])</f>
        <v>7</v>
      </c>
      <c r="J657" t="str">
        <f>ADDRESS(ROW(),input4714[[#This Row],[first col]]+1,4)&amp;":"&amp;ADDRESS(ROW(),input4714[[#This Row],[lastcol]],4)</f>
        <v>B657:G657</v>
      </c>
      <c r="K657" t="str">
        <f>ADDRESS(ROW(),input4714[[#This Row],[first col]],4)&amp;":"&amp;ADDRESS(ROW(),input4714[[#This Row],[lastcol]]-1,4)</f>
        <v>A657:F657</v>
      </c>
      <c r="L657" t="b" cm="1">
        <f t="array" aca="1" ref="L657" ca="1">SUMPRODUCT(--(INDIRECT(input4714[[#This Row],[range1]])&lt;INDIRECT(input4714[[#This Row],[range2]])))=COUNT(INDIRECT(input4714[[#This Row],[range1]]))</f>
        <v>0</v>
      </c>
      <c r="M657" t="b" cm="1">
        <f t="array" aca="1" ref="M657" ca="1">SUMPRODUCT(--(INDIRECT(input4714[[#This Row],[range1]])&gt;INDIRECT(input4714[[#This Row],[range2]])))=COUNT(INDIRECT(input4714[[#This Row],[range1]]))</f>
        <v>1</v>
      </c>
      <c r="N657" t="b">
        <f ca="1">IF(AND(NOT(input4714[[#This Row],[All DESC?]]),NOT(input4714[[#This Row],[All ASC?]])),FALSE(),TRUE())</f>
        <v>1</v>
      </c>
      <c r="O657" cm="1">
        <f t="array" aca="1" ref="O657" ca="1">IF(AND(input4714[[#This Row],[Safe Part 1]],(MAX(ABS((INDIRECT(input4714[[#This Row],[range2]]))-(INDIRECT(input4714[[#This Row],[range1]])))))&lt;=3),1,0)</f>
        <v>1</v>
      </c>
    </row>
    <row r="658" spans="1:15" x14ac:dyDescent="0.35">
      <c r="A658">
        <v>50</v>
      </c>
      <c r="B658">
        <v>53</v>
      </c>
      <c r="C658">
        <v>55</v>
      </c>
      <c r="D658">
        <v>57</v>
      </c>
      <c r="E658">
        <v>59</v>
      </c>
      <c r="F658">
        <v>61</v>
      </c>
      <c r="G658">
        <v>62</v>
      </c>
      <c r="H658">
        <f>1</f>
        <v>1</v>
      </c>
      <c r="I658">
        <f>COUNTA(input4714[[#This Row],[Column1.1]:[Column1.7]])</f>
        <v>7</v>
      </c>
      <c r="J658" t="str">
        <f>ADDRESS(ROW(),input4714[[#This Row],[first col]]+1,4)&amp;":"&amp;ADDRESS(ROW(),input4714[[#This Row],[lastcol]],4)</f>
        <v>B658:G658</v>
      </c>
      <c r="K658" t="str">
        <f>ADDRESS(ROW(),input4714[[#This Row],[first col]],4)&amp;":"&amp;ADDRESS(ROW(),input4714[[#This Row],[lastcol]]-1,4)</f>
        <v>A658:F658</v>
      </c>
      <c r="L658" t="b" cm="1">
        <f t="array" aca="1" ref="L658" ca="1">SUMPRODUCT(--(INDIRECT(input4714[[#This Row],[range1]])&lt;INDIRECT(input4714[[#This Row],[range2]])))=COUNT(INDIRECT(input4714[[#This Row],[range1]]))</f>
        <v>0</v>
      </c>
      <c r="M658" t="b" cm="1">
        <f t="array" aca="1" ref="M658" ca="1">SUMPRODUCT(--(INDIRECT(input4714[[#This Row],[range1]])&gt;INDIRECT(input4714[[#This Row],[range2]])))=COUNT(INDIRECT(input4714[[#This Row],[range1]]))</f>
        <v>1</v>
      </c>
      <c r="N658" t="b">
        <f ca="1">IF(AND(NOT(input4714[[#This Row],[All DESC?]]),NOT(input4714[[#This Row],[All ASC?]])),FALSE(),TRUE())</f>
        <v>1</v>
      </c>
      <c r="O658" cm="1">
        <f t="array" aca="1" ref="O658" ca="1">IF(AND(input4714[[#This Row],[Safe Part 1]],(MAX(ABS((INDIRECT(input4714[[#This Row],[range2]]))-(INDIRECT(input4714[[#This Row],[range1]])))))&lt;=3),1,0)</f>
        <v>1</v>
      </c>
    </row>
    <row r="659" spans="1:15" x14ac:dyDescent="0.35">
      <c r="A659">
        <v>90</v>
      </c>
      <c r="B659">
        <v>92</v>
      </c>
      <c r="C659">
        <v>93</v>
      </c>
      <c r="D659">
        <v>94</v>
      </c>
      <c r="E659">
        <v>96</v>
      </c>
      <c r="H659">
        <f>1</f>
        <v>1</v>
      </c>
      <c r="I659">
        <f>COUNTA(input4714[[#This Row],[Column1.1]:[Column1.7]])</f>
        <v>5</v>
      </c>
      <c r="J659" t="str">
        <f>ADDRESS(ROW(),input4714[[#This Row],[first col]]+1,4)&amp;":"&amp;ADDRESS(ROW(),input4714[[#This Row],[lastcol]],4)</f>
        <v>B659:E659</v>
      </c>
      <c r="K659" t="str">
        <f>ADDRESS(ROW(),input4714[[#This Row],[first col]],4)&amp;":"&amp;ADDRESS(ROW(),input4714[[#This Row],[lastcol]]-1,4)</f>
        <v>A659:D659</v>
      </c>
      <c r="L659" t="b" cm="1">
        <f t="array" aca="1" ref="L659" ca="1">SUMPRODUCT(--(INDIRECT(input4714[[#This Row],[range1]])&lt;INDIRECT(input4714[[#This Row],[range2]])))=COUNT(INDIRECT(input4714[[#This Row],[range1]]))</f>
        <v>0</v>
      </c>
      <c r="M659" t="b" cm="1">
        <f t="array" aca="1" ref="M659" ca="1">SUMPRODUCT(--(INDIRECT(input4714[[#This Row],[range1]])&gt;INDIRECT(input4714[[#This Row],[range2]])))=COUNT(INDIRECT(input4714[[#This Row],[range1]]))</f>
        <v>1</v>
      </c>
      <c r="N659" t="b">
        <f ca="1">IF(AND(NOT(input4714[[#This Row],[All DESC?]]),NOT(input4714[[#This Row],[All ASC?]])),FALSE(),TRUE())</f>
        <v>1</v>
      </c>
      <c r="O659" cm="1">
        <f t="array" aca="1" ref="O659" ca="1">IF(AND(input4714[[#This Row],[Safe Part 1]],(MAX(ABS((INDIRECT(input4714[[#This Row],[range2]]))-(INDIRECT(input4714[[#This Row],[range1]])))))&lt;=3),1,0)</f>
        <v>1</v>
      </c>
    </row>
    <row r="660" spans="1:15" x14ac:dyDescent="0.35">
      <c r="A660">
        <v>2</v>
      </c>
      <c r="B660">
        <v>4</v>
      </c>
      <c r="C660">
        <v>6</v>
      </c>
      <c r="D660">
        <v>7</v>
      </c>
      <c r="E660">
        <v>9</v>
      </c>
      <c r="H660">
        <f>1</f>
        <v>1</v>
      </c>
      <c r="I660">
        <f>COUNTA(input4714[[#This Row],[Column1.1]:[Column1.7]])</f>
        <v>5</v>
      </c>
      <c r="J660" t="str">
        <f>ADDRESS(ROW(),input4714[[#This Row],[first col]]+1,4)&amp;":"&amp;ADDRESS(ROW(),input4714[[#This Row],[lastcol]],4)</f>
        <v>B660:E660</v>
      </c>
      <c r="K660" t="str">
        <f>ADDRESS(ROW(),input4714[[#This Row],[first col]],4)&amp;":"&amp;ADDRESS(ROW(),input4714[[#This Row],[lastcol]]-1,4)</f>
        <v>A660:D660</v>
      </c>
      <c r="L660" t="b" cm="1">
        <f t="array" aca="1" ref="L660" ca="1">SUMPRODUCT(--(INDIRECT(input4714[[#This Row],[range1]])&lt;INDIRECT(input4714[[#This Row],[range2]])))=COUNT(INDIRECT(input4714[[#This Row],[range1]]))</f>
        <v>0</v>
      </c>
      <c r="M660" t="b" cm="1">
        <f t="array" aca="1" ref="M660" ca="1">SUMPRODUCT(--(INDIRECT(input4714[[#This Row],[range1]])&gt;INDIRECT(input4714[[#This Row],[range2]])))=COUNT(INDIRECT(input4714[[#This Row],[range1]]))</f>
        <v>1</v>
      </c>
      <c r="N660" t="b">
        <f ca="1">IF(AND(NOT(input4714[[#This Row],[All DESC?]]),NOT(input4714[[#This Row],[All ASC?]])),FALSE(),TRUE())</f>
        <v>1</v>
      </c>
      <c r="O660" cm="1">
        <f t="array" aca="1" ref="O660" ca="1">IF(AND(input4714[[#This Row],[Safe Part 1]],(MAX(ABS((INDIRECT(input4714[[#This Row],[range2]]))-(INDIRECT(input4714[[#This Row],[range1]])))))&lt;=3),1,0)</f>
        <v>1</v>
      </c>
    </row>
    <row r="661" spans="1:15" x14ac:dyDescent="0.35">
      <c r="A661">
        <v>22</v>
      </c>
      <c r="B661">
        <v>21</v>
      </c>
      <c r="C661">
        <v>18</v>
      </c>
      <c r="D661">
        <v>16</v>
      </c>
      <c r="E661">
        <v>15</v>
      </c>
      <c r="F661">
        <v>13</v>
      </c>
      <c r="G661">
        <v>10</v>
      </c>
      <c r="H661">
        <f>1</f>
        <v>1</v>
      </c>
      <c r="I661">
        <f>COUNTA(input4714[[#This Row],[Column1.1]:[Column1.7]])</f>
        <v>7</v>
      </c>
      <c r="J661" t="str">
        <f>ADDRESS(ROW(),input4714[[#This Row],[first col]]+1,4)&amp;":"&amp;ADDRESS(ROW(),input4714[[#This Row],[lastcol]],4)</f>
        <v>B661:G661</v>
      </c>
      <c r="K661" t="str">
        <f>ADDRESS(ROW(),input4714[[#This Row],[first col]],4)&amp;":"&amp;ADDRESS(ROW(),input4714[[#This Row],[lastcol]]-1,4)</f>
        <v>A661:F661</v>
      </c>
      <c r="L661" t="b" cm="1">
        <f t="array" aca="1" ref="L661" ca="1">SUMPRODUCT(--(INDIRECT(input4714[[#This Row],[range1]])&lt;INDIRECT(input4714[[#This Row],[range2]])))=COUNT(INDIRECT(input4714[[#This Row],[range1]]))</f>
        <v>1</v>
      </c>
      <c r="M661" t="b" cm="1">
        <f t="array" aca="1" ref="M661" ca="1">SUMPRODUCT(--(INDIRECT(input4714[[#This Row],[range1]])&gt;INDIRECT(input4714[[#This Row],[range2]])))=COUNT(INDIRECT(input4714[[#This Row],[range1]]))</f>
        <v>0</v>
      </c>
      <c r="N661" t="b">
        <f ca="1">IF(AND(NOT(input4714[[#This Row],[All DESC?]]),NOT(input4714[[#This Row],[All ASC?]])),FALSE(),TRUE())</f>
        <v>1</v>
      </c>
      <c r="O661" cm="1">
        <f t="array" aca="1" ref="O661" ca="1">IF(AND(input4714[[#This Row],[Safe Part 1]],(MAX(ABS((INDIRECT(input4714[[#This Row],[range2]]))-(INDIRECT(input4714[[#This Row],[range1]])))))&lt;=3),1,0)</f>
        <v>1</v>
      </c>
    </row>
    <row r="662" spans="1:15" x14ac:dyDescent="0.35">
      <c r="A662">
        <v>1</v>
      </c>
      <c r="B662">
        <v>2</v>
      </c>
      <c r="C662">
        <v>4</v>
      </c>
      <c r="D662">
        <v>7</v>
      </c>
      <c r="E662">
        <v>10</v>
      </c>
      <c r="F662">
        <v>13</v>
      </c>
      <c r="G662">
        <v>14</v>
      </c>
      <c r="H662">
        <f>1</f>
        <v>1</v>
      </c>
      <c r="I662">
        <f>COUNTA(input4714[[#This Row],[Column1.1]:[Column1.7]])</f>
        <v>7</v>
      </c>
      <c r="J662" t="str">
        <f>ADDRESS(ROW(),input4714[[#This Row],[first col]]+1,4)&amp;":"&amp;ADDRESS(ROW(),input4714[[#This Row],[lastcol]],4)</f>
        <v>B662:G662</v>
      </c>
      <c r="K662" t="str">
        <f>ADDRESS(ROW(),input4714[[#This Row],[first col]],4)&amp;":"&amp;ADDRESS(ROW(),input4714[[#This Row],[lastcol]]-1,4)</f>
        <v>A662:F662</v>
      </c>
      <c r="L662" t="b" cm="1">
        <f t="array" aca="1" ref="L662" ca="1">SUMPRODUCT(--(INDIRECT(input4714[[#This Row],[range1]])&lt;INDIRECT(input4714[[#This Row],[range2]])))=COUNT(INDIRECT(input4714[[#This Row],[range1]]))</f>
        <v>0</v>
      </c>
      <c r="M662" t="b" cm="1">
        <f t="array" aca="1" ref="M662" ca="1">SUMPRODUCT(--(INDIRECT(input4714[[#This Row],[range1]])&gt;INDIRECT(input4714[[#This Row],[range2]])))=COUNT(INDIRECT(input4714[[#This Row],[range1]]))</f>
        <v>1</v>
      </c>
      <c r="N662" t="b">
        <f ca="1">IF(AND(NOT(input4714[[#This Row],[All DESC?]]),NOT(input4714[[#This Row],[All ASC?]])),FALSE(),TRUE())</f>
        <v>1</v>
      </c>
      <c r="O662" cm="1">
        <f t="array" aca="1" ref="O662" ca="1">IF(AND(input4714[[#This Row],[Safe Part 1]],(MAX(ABS((INDIRECT(input4714[[#This Row],[range2]]))-(INDIRECT(input4714[[#This Row],[range1]])))))&lt;=3),1,0)</f>
        <v>1</v>
      </c>
    </row>
    <row r="663" spans="1:15" x14ac:dyDescent="0.35">
      <c r="A663">
        <v>25</v>
      </c>
      <c r="B663">
        <v>23</v>
      </c>
      <c r="C663">
        <v>21</v>
      </c>
      <c r="D663">
        <v>19</v>
      </c>
      <c r="E663">
        <v>16</v>
      </c>
      <c r="F663">
        <v>14</v>
      </c>
      <c r="G663">
        <v>11</v>
      </c>
      <c r="H663">
        <f>1</f>
        <v>1</v>
      </c>
      <c r="I663">
        <f>COUNTA(input4714[[#This Row],[Column1.1]:[Column1.7]])</f>
        <v>7</v>
      </c>
      <c r="J663" t="str">
        <f>ADDRESS(ROW(),input4714[[#This Row],[first col]]+1,4)&amp;":"&amp;ADDRESS(ROW(),input4714[[#This Row],[lastcol]],4)</f>
        <v>B663:G663</v>
      </c>
      <c r="K663" t="str">
        <f>ADDRESS(ROW(),input4714[[#This Row],[first col]],4)&amp;":"&amp;ADDRESS(ROW(),input4714[[#This Row],[lastcol]]-1,4)</f>
        <v>A663:F663</v>
      </c>
      <c r="L663" t="b" cm="1">
        <f t="array" aca="1" ref="L663" ca="1">SUMPRODUCT(--(INDIRECT(input4714[[#This Row],[range1]])&lt;INDIRECT(input4714[[#This Row],[range2]])))=COUNT(INDIRECT(input4714[[#This Row],[range1]]))</f>
        <v>1</v>
      </c>
      <c r="M663" t="b" cm="1">
        <f t="array" aca="1" ref="M663" ca="1">SUMPRODUCT(--(INDIRECT(input4714[[#This Row],[range1]])&gt;INDIRECT(input4714[[#This Row],[range2]])))=COUNT(INDIRECT(input4714[[#This Row],[range1]]))</f>
        <v>0</v>
      </c>
      <c r="N663" t="b">
        <f ca="1">IF(AND(NOT(input4714[[#This Row],[All DESC?]]),NOT(input4714[[#This Row],[All ASC?]])),FALSE(),TRUE())</f>
        <v>1</v>
      </c>
      <c r="O663" cm="1">
        <f t="array" aca="1" ref="O663" ca="1">IF(AND(input4714[[#This Row],[Safe Part 1]],(MAX(ABS((INDIRECT(input4714[[#This Row],[range2]]))-(INDIRECT(input4714[[#This Row],[range1]])))))&lt;=3),1,0)</f>
        <v>1</v>
      </c>
    </row>
    <row r="664" spans="1:15" x14ac:dyDescent="0.35">
      <c r="A664">
        <v>36</v>
      </c>
      <c r="B664">
        <v>33</v>
      </c>
      <c r="C664">
        <v>32</v>
      </c>
      <c r="D664">
        <v>31</v>
      </c>
      <c r="E664">
        <v>28</v>
      </c>
      <c r="F664">
        <v>26</v>
      </c>
      <c r="H664">
        <f>1</f>
        <v>1</v>
      </c>
      <c r="I664">
        <f>COUNTA(input4714[[#This Row],[Column1.1]:[Column1.7]])</f>
        <v>6</v>
      </c>
      <c r="J664" t="str">
        <f>ADDRESS(ROW(),input4714[[#This Row],[first col]]+1,4)&amp;":"&amp;ADDRESS(ROW(),input4714[[#This Row],[lastcol]],4)</f>
        <v>B664:F664</v>
      </c>
      <c r="K664" t="str">
        <f>ADDRESS(ROW(),input4714[[#This Row],[first col]],4)&amp;":"&amp;ADDRESS(ROW(),input4714[[#This Row],[lastcol]]-1,4)</f>
        <v>A664:E664</v>
      </c>
      <c r="L664" t="b" cm="1">
        <f t="array" aca="1" ref="L664" ca="1">SUMPRODUCT(--(INDIRECT(input4714[[#This Row],[range1]])&lt;INDIRECT(input4714[[#This Row],[range2]])))=COUNT(INDIRECT(input4714[[#This Row],[range1]]))</f>
        <v>1</v>
      </c>
      <c r="M664" t="b" cm="1">
        <f t="array" aca="1" ref="M664" ca="1">SUMPRODUCT(--(INDIRECT(input4714[[#This Row],[range1]])&gt;INDIRECT(input4714[[#This Row],[range2]])))=COUNT(INDIRECT(input4714[[#This Row],[range1]]))</f>
        <v>0</v>
      </c>
      <c r="N664" t="b">
        <f ca="1">IF(AND(NOT(input4714[[#This Row],[All DESC?]]),NOT(input4714[[#This Row],[All ASC?]])),FALSE(),TRUE())</f>
        <v>1</v>
      </c>
      <c r="O664" cm="1">
        <f t="array" aca="1" ref="O664" ca="1">IF(AND(input4714[[#This Row],[Safe Part 1]],(MAX(ABS((INDIRECT(input4714[[#This Row],[range2]]))-(INDIRECT(input4714[[#This Row],[range1]])))))&lt;=3),1,0)</f>
        <v>1</v>
      </c>
    </row>
    <row r="665" spans="1:15" x14ac:dyDescent="0.35">
      <c r="A665">
        <v>57</v>
      </c>
      <c r="B665">
        <v>60</v>
      </c>
      <c r="C665">
        <v>63</v>
      </c>
      <c r="D665">
        <v>65</v>
      </c>
      <c r="E665">
        <v>66</v>
      </c>
      <c r="F665">
        <v>69</v>
      </c>
      <c r="G665">
        <v>71</v>
      </c>
      <c r="H665">
        <f>1</f>
        <v>1</v>
      </c>
      <c r="I665">
        <f>COUNTA(input4714[[#This Row],[Column1.1]:[Column1.7]])</f>
        <v>7</v>
      </c>
      <c r="J665" t="str">
        <f>ADDRESS(ROW(),input4714[[#This Row],[first col]]+1,4)&amp;":"&amp;ADDRESS(ROW(),input4714[[#This Row],[lastcol]],4)</f>
        <v>B665:G665</v>
      </c>
      <c r="K665" t="str">
        <f>ADDRESS(ROW(),input4714[[#This Row],[first col]],4)&amp;":"&amp;ADDRESS(ROW(),input4714[[#This Row],[lastcol]]-1,4)</f>
        <v>A665:F665</v>
      </c>
      <c r="L665" t="b" cm="1">
        <f t="array" aca="1" ref="L665" ca="1">SUMPRODUCT(--(INDIRECT(input4714[[#This Row],[range1]])&lt;INDIRECT(input4714[[#This Row],[range2]])))=COUNT(INDIRECT(input4714[[#This Row],[range1]]))</f>
        <v>0</v>
      </c>
      <c r="M665" t="b" cm="1">
        <f t="array" aca="1" ref="M665" ca="1">SUMPRODUCT(--(INDIRECT(input4714[[#This Row],[range1]])&gt;INDIRECT(input4714[[#This Row],[range2]])))=COUNT(INDIRECT(input4714[[#This Row],[range1]]))</f>
        <v>1</v>
      </c>
      <c r="N665" t="b">
        <f ca="1">IF(AND(NOT(input4714[[#This Row],[All DESC?]]),NOT(input4714[[#This Row],[All ASC?]])),FALSE(),TRUE())</f>
        <v>1</v>
      </c>
      <c r="O665" cm="1">
        <f t="array" aca="1" ref="O665" ca="1">IF(AND(input4714[[#This Row],[Safe Part 1]],(MAX(ABS((INDIRECT(input4714[[#This Row],[range2]]))-(INDIRECT(input4714[[#This Row],[range1]])))))&lt;=3),1,0)</f>
        <v>1</v>
      </c>
    </row>
    <row r="666" spans="1:15" x14ac:dyDescent="0.35">
      <c r="A666">
        <v>35</v>
      </c>
      <c r="B666">
        <v>36</v>
      </c>
      <c r="C666">
        <v>38</v>
      </c>
      <c r="D666">
        <v>39</v>
      </c>
      <c r="E666">
        <v>41</v>
      </c>
      <c r="F666">
        <v>43</v>
      </c>
      <c r="G666">
        <v>44</v>
      </c>
      <c r="H666">
        <f>1</f>
        <v>1</v>
      </c>
      <c r="I666">
        <f>COUNTA(input4714[[#This Row],[Column1.1]:[Column1.7]])</f>
        <v>7</v>
      </c>
      <c r="J666" t="str">
        <f>ADDRESS(ROW(),input4714[[#This Row],[first col]]+1,4)&amp;":"&amp;ADDRESS(ROW(),input4714[[#This Row],[lastcol]],4)</f>
        <v>B666:G666</v>
      </c>
      <c r="K666" t="str">
        <f>ADDRESS(ROW(),input4714[[#This Row],[first col]],4)&amp;":"&amp;ADDRESS(ROW(),input4714[[#This Row],[lastcol]]-1,4)</f>
        <v>A666:F666</v>
      </c>
      <c r="L666" t="b" cm="1">
        <f t="array" aca="1" ref="L666" ca="1">SUMPRODUCT(--(INDIRECT(input4714[[#This Row],[range1]])&lt;INDIRECT(input4714[[#This Row],[range2]])))=COUNT(INDIRECT(input4714[[#This Row],[range1]]))</f>
        <v>0</v>
      </c>
      <c r="M666" t="b" cm="1">
        <f t="array" aca="1" ref="M666" ca="1">SUMPRODUCT(--(INDIRECT(input4714[[#This Row],[range1]])&gt;INDIRECT(input4714[[#This Row],[range2]])))=COUNT(INDIRECT(input4714[[#This Row],[range1]]))</f>
        <v>1</v>
      </c>
      <c r="N666" t="b">
        <f ca="1">IF(AND(NOT(input4714[[#This Row],[All DESC?]]),NOT(input4714[[#This Row],[All ASC?]])),FALSE(),TRUE())</f>
        <v>1</v>
      </c>
      <c r="O666" cm="1">
        <f t="array" aca="1" ref="O666" ca="1">IF(AND(input4714[[#This Row],[Safe Part 1]],(MAX(ABS((INDIRECT(input4714[[#This Row],[range2]]))-(INDIRECT(input4714[[#This Row],[range1]])))))&lt;=3),1,0)</f>
        <v>1</v>
      </c>
    </row>
    <row r="667" spans="1:15" x14ac:dyDescent="0.35">
      <c r="A667">
        <v>13</v>
      </c>
      <c r="B667">
        <v>14</v>
      </c>
      <c r="C667">
        <v>16</v>
      </c>
      <c r="D667">
        <v>17</v>
      </c>
      <c r="E667">
        <v>18</v>
      </c>
      <c r="F667">
        <v>20</v>
      </c>
      <c r="H667">
        <f>1</f>
        <v>1</v>
      </c>
      <c r="I667">
        <f>COUNTA(input4714[[#This Row],[Column1.1]:[Column1.7]])</f>
        <v>6</v>
      </c>
      <c r="J667" t="str">
        <f>ADDRESS(ROW(),input4714[[#This Row],[first col]]+1,4)&amp;":"&amp;ADDRESS(ROW(),input4714[[#This Row],[lastcol]],4)</f>
        <v>B667:F667</v>
      </c>
      <c r="K667" t="str">
        <f>ADDRESS(ROW(),input4714[[#This Row],[first col]],4)&amp;":"&amp;ADDRESS(ROW(),input4714[[#This Row],[lastcol]]-1,4)</f>
        <v>A667:E667</v>
      </c>
      <c r="L667" t="b" cm="1">
        <f t="array" aca="1" ref="L667" ca="1">SUMPRODUCT(--(INDIRECT(input4714[[#This Row],[range1]])&lt;INDIRECT(input4714[[#This Row],[range2]])))=COUNT(INDIRECT(input4714[[#This Row],[range1]]))</f>
        <v>0</v>
      </c>
      <c r="M667" t="b" cm="1">
        <f t="array" aca="1" ref="M667" ca="1">SUMPRODUCT(--(INDIRECT(input4714[[#This Row],[range1]])&gt;INDIRECT(input4714[[#This Row],[range2]])))=COUNT(INDIRECT(input4714[[#This Row],[range1]]))</f>
        <v>1</v>
      </c>
      <c r="N667" t="b">
        <f ca="1">IF(AND(NOT(input4714[[#This Row],[All DESC?]]),NOT(input4714[[#This Row],[All ASC?]])),FALSE(),TRUE())</f>
        <v>1</v>
      </c>
      <c r="O667" cm="1">
        <f t="array" aca="1" ref="O667" ca="1">IF(AND(input4714[[#This Row],[Safe Part 1]],(MAX(ABS((INDIRECT(input4714[[#This Row],[range2]]))-(INDIRECT(input4714[[#This Row],[range1]])))))&lt;=3),1,0)</f>
        <v>1</v>
      </c>
    </row>
    <row r="668" spans="1:15" x14ac:dyDescent="0.35">
      <c r="A668">
        <v>33</v>
      </c>
      <c r="B668">
        <v>30</v>
      </c>
      <c r="C668">
        <v>29</v>
      </c>
      <c r="D668">
        <v>27</v>
      </c>
      <c r="E668">
        <v>24</v>
      </c>
      <c r="F668">
        <v>23</v>
      </c>
      <c r="G668">
        <v>21</v>
      </c>
      <c r="H668">
        <f>1</f>
        <v>1</v>
      </c>
      <c r="I668">
        <f>COUNTA(input4714[[#This Row],[Column1.1]:[Column1.7]])</f>
        <v>7</v>
      </c>
      <c r="J668" t="str">
        <f>ADDRESS(ROW(),input4714[[#This Row],[first col]]+1,4)&amp;":"&amp;ADDRESS(ROW(),input4714[[#This Row],[lastcol]],4)</f>
        <v>B668:G668</v>
      </c>
      <c r="K668" t="str">
        <f>ADDRESS(ROW(),input4714[[#This Row],[first col]],4)&amp;":"&amp;ADDRESS(ROW(),input4714[[#This Row],[lastcol]]-1,4)</f>
        <v>A668:F668</v>
      </c>
      <c r="L668" t="b" cm="1">
        <f t="array" aca="1" ref="L668" ca="1">SUMPRODUCT(--(INDIRECT(input4714[[#This Row],[range1]])&lt;INDIRECT(input4714[[#This Row],[range2]])))=COUNT(INDIRECT(input4714[[#This Row],[range1]]))</f>
        <v>1</v>
      </c>
      <c r="M668" t="b" cm="1">
        <f t="array" aca="1" ref="M668" ca="1">SUMPRODUCT(--(INDIRECT(input4714[[#This Row],[range1]])&gt;INDIRECT(input4714[[#This Row],[range2]])))=COUNT(INDIRECT(input4714[[#This Row],[range1]]))</f>
        <v>0</v>
      </c>
      <c r="N668" t="b">
        <f ca="1">IF(AND(NOT(input4714[[#This Row],[All DESC?]]),NOT(input4714[[#This Row],[All ASC?]])),FALSE(),TRUE())</f>
        <v>1</v>
      </c>
      <c r="O668" cm="1">
        <f t="array" aca="1" ref="O668" ca="1">IF(AND(input4714[[#This Row],[Safe Part 1]],(MAX(ABS((INDIRECT(input4714[[#This Row],[range2]]))-(INDIRECT(input4714[[#This Row],[range1]])))))&lt;=3),1,0)</f>
        <v>1</v>
      </c>
    </row>
    <row r="669" spans="1:15" x14ac:dyDescent="0.35">
      <c r="A669">
        <v>48</v>
      </c>
      <c r="B669">
        <v>45</v>
      </c>
      <c r="C669">
        <v>44</v>
      </c>
      <c r="D669">
        <v>42</v>
      </c>
      <c r="E669">
        <v>41</v>
      </c>
      <c r="F669">
        <v>39</v>
      </c>
      <c r="H669">
        <f>1</f>
        <v>1</v>
      </c>
      <c r="I669">
        <f>COUNTA(input4714[[#This Row],[Column1.1]:[Column1.7]])</f>
        <v>6</v>
      </c>
      <c r="J669" t="str">
        <f>ADDRESS(ROW(),input4714[[#This Row],[first col]]+1,4)&amp;":"&amp;ADDRESS(ROW(),input4714[[#This Row],[lastcol]],4)</f>
        <v>B669:F669</v>
      </c>
      <c r="K669" t="str">
        <f>ADDRESS(ROW(),input4714[[#This Row],[first col]],4)&amp;":"&amp;ADDRESS(ROW(),input4714[[#This Row],[lastcol]]-1,4)</f>
        <v>A669:E669</v>
      </c>
      <c r="L669" t="b" cm="1">
        <f t="array" aca="1" ref="L669" ca="1">SUMPRODUCT(--(INDIRECT(input4714[[#This Row],[range1]])&lt;INDIRECT(input4714[[#This Row],[range2]])))=COUNT(INDIRECT(input4714[[#This Row],[range1]]))</f>
        <v>1</v>
      </c>
      <c r="M669" t="b" cm="1">
        <f t="array" aca="1" ref="M669" ca="1">SUMPRODUCT(--(INDIRECT(input4714[[#This Row],[range1]])&gt;INDIRECT(input4714[[#This Row],[range2]])))=COUNT(INDIRECT(input4714[[#This Row],[range1]]))</f>
        <v>0</v>
      </c>
      <c r="N669" t="b">
        <f ca="1">IF(AND(NOT(input4714[[#This Row],[All DESC?]]),NOT(input4714[[#This Row],[All ASC?]])),FALSE(),TRUE())</f>
        <v>1</v>
      </c>
      <c r="O669" cm="1">
        <f t="array" aca="1" ref="O669" ca="1">IF(AND(input4714[[#This Row],[Safe Part 1]],(MAX(ABS((INDIRECT(input4714[[#This Row],[range2]]))-(INDIRECT(input4714[[#This Row],[range1]])))))&lt;=3),1,0)</f>
        <v>1</v>
      </c>
    </row>
    <row r="670" spans="1:15" x14ac:dyDescent="0.35">
      <c r="A670">
        <v>97</v>
      </c>
      <c r="B670">
        <v>95</v>
      </c>
      <c r="C670">
        <v>92</v>
      </c>
      <c r="D670">
        <v>91</v>
      </c>
      <c r="E670">
        <v>88</v>
      </c>
      <c r="F670">
        <v>85</v>
      </c>
      <c r="H670">
        <f>1</f>
        <v>1</v>
      </c>
      <c r="I670">
        <f>COUNTA(input4714[[#This Row],[Column1.1]:[Column1.7]])</f>
        <v>6</v>
      </c>
      <c r="J670" t="str">
        <f>ADDRESS(ROW(),input4714[[#This Row],[first col]]+1,4)&amp;":"&amp;ADDRESS(ROW(),input4714[[#This Row],[lastcol]],4)</f>
        <v>B670:F670</v>
      </c>
      <c r="K670" t="str">
        <f>ADDRESS(ROW(),input4714[[#This Row],[first col]],4)&amp;":"&amp;ADDRESS(ROW(),input4714[[#This Row],[lastcol]]-1,4)</f>
        <v>A670:E670</v>
      </c>
      <c r="L670" t="b" cm="1">
        <f t="array" aca="1" ref="L670" ca="1">SUMPRODUCT(--(INDIRECT(input4714[[#This Row],[range1]])&lt;INDIRECT(input4714[[#This Row],[range2]])))=COUNT(INDIRECT(input4714[[#This Row],[range1]]))</f>
        <v>1</v>
      </c>
      <c r="M670" t="b" cm="1">
        <f t="array" aca="1" ref="M670" ca="1">SUMPRODUCT(--(INDIRECT(input4714[[#This Row],[range1]])&gt;INDIRECT(input4714[[#This Row],[range2]])))=COUNT(INDIRECT(input4714[[#This Row],[range1]]))</f>
        <v>0</v>
      </c>
      <c r="N670" t="b">
        <f ca="1">IF(AND(NOT(input4714[[#This Row],[All DESC?]]),NOT(input4714[[#This Row],[All ASC?]])),FALSE(),TRUE())</f>
        <v>1</v>
      </c>
      <c r="O670" cm="1">
        <f t="array" aca="1" ref="O670" ca="1">IF(AND(input4714[[#This Row],[Safe Part 1]],(MAX(ABS((INDIRECT(input4714[[#This Row],[range2]]))-(INDIRECT(input4714[[#This Row],[range1]])))))&lt;=3),1,0)</f>
        <v>1</v>
      </c>
    </row>
    <row r="671" spans="1:15" x14ac:dyDescent="0.35">
      <c r="A671">
        <v>83</v>
      </c>
      <c r="B671">
        <v>80</v>
      </c>
      <c r="C671">
        <v>79</v>
      </c>
      <c r="D671">
        <v>76</v>
      </c>
      <c r="E671">
        <v>73</v>
      </c>
      <c r="H671">
        <f>1</f>
        <v>1</v>
      </c>
      <c r="I671">
        <f>COUNTA(input4714[[#This Row],[Column1.1]:[Column1.7]])</f>
        <v>5</v>
      </c>
      <c r="J671" t="str">
        <f>ADDRESS(ROW(),input4714[[#This Row],[first col]]+1,4)&amp;":"&amp;ADDRESS(ROW(),input4714[[#This Row],[lastcol]],4)</f>
        <v>B671:E671</v>
      </c>
      <c r="K671" t="str">
        <f>ADDRESS(ROW(),input4714[[#This Row],[first col]],4)&amp;":"&amp;ADDRESS(ROW(),input4714[[#This Row],[lastcol]]-1,4)</f>
        <v>A671:D671</v>
      </c>
      <c r="L671" t="b" cm="1">
        <f t="array" aca="1" ref="L671" ca="1">SUMPRODUCT(--(INDIRECT(input4714[[#This Row],[range1]])&lt;INDIRECT(input4714[[#This Row],[range2]])))=COUNT(INDIRECT(input4714[[#This Row],[range1]]))</f>
        <v>1</v>
      </c>
      <c r="M671" t="b" cm="1">
        <f t="array" aca="1" ref="M671" ca="1">SUMPRODUCT(--(INDIRECT(input4714[[#This Row],[range1]])&gt;INDIRECT(input4714[[#This Row],[range2]])))=COUNT(INDIRECT(input4714[[#This Row],[range1]]))</f>
        <v>0</v>
      </c>
      <c r="N671" t="b">
        <f ca="1">IF(AND(NOT(input4714[[#This Row],[All DESC?]]),NOT(input4714[[#This Row],[All ASC?]])),FALSE(),TRUE())</f>
        <v>1</v>
      </c>
      <c r="O671" cm="1">
        <f t="array" aca="1" ref="O671" ca="1">IF(AND(input4714[[#This Row],[Safe Part 1]],(MAX(ABS((INDIRECT(input4714[[#This Row],[range2]]))-(INDIRECT(input4714[[#This Row],[range1]])))))&lt;=3),1,0)</f>
        <v>1</v>
      </c>
    </row>
    <row r="672" spans="1:15" x14ac:dyDescent="0.35">
      <c r="A672">
        <v>73</v>
      </c>
      <c r="B672">
        <v>71</v>
      </c>
      <c r="C672">
        <v>69</v>
      </c>
      <c r="D672">
        <v>67</v>
      </c>
      <c r="E672">
        <v>64</v>
      </c>
      <c r="F672">
        <v>61</v>
      </c>
      <c r="G672">
        <v>58</v>
      </c>
      <c r="H672">
        <f>1</f>
        <v>1</v>
      </c>
      <c r="I672">
        <f>COUNTA(input4714[[#This Row],[Column1.1]:[Column1.7]])</f>
        <v>7</v>
      </c>
      <c r="J672" t="str">
        <f>ADDRESS(ROW(),input4714[[#This Row],[first col]]+1,4)&amp;":"&amp;ADDRESS(ROW(),input4714[[#This Row],[lastcol]],4)</f>
        <v>B672:G672</v>
      </c>
      <c r="K672" t="str">
        <f>ADDRESS(ROW(),input4714[[#This Row],[first col]],4)&amp;":"&amp;ADDRESS(ROW(),input4714[[#This Row],[lastcol]]-1,4)</f>
        <v>A672:F672</v>
      </c>
      <c r="L672" t="b" cm="1">
        <f t="array" aca="1" ref="L672" ca="1">SUMPRODUCT(--(INDIRECT(input4714[[#This Row],[range1]])&lt;INDIRECT(input4714[[#This Row],[range2]])))=COUNT(INDIRECT(input4714[[#This Row],[range1]]))</f>
        <v>1</v>
      </c>
      <c r="M672" t="b" cm="1">
        <f t="array" aca="1" ref="M672" ca="1">SUMPRODUCT(--(INDIRECT(input4714[[#This Row],[range1]])&gt;INDIRECT(input4714[[#This Row],[range2]])))=COUNT(INDIRECT(input4714[[#This Row],[range1]]))</f>
        <v>0</v>
      </c>
      <c r="N672" t="b">
        <f ca="1">IF(AND(NOT(input4714[[#This Row],[All DESC?]]),NOT(input4714[[#This Row],[All ASC?]])),FALSE(),TRUE())</f>
        <v>1</v>
      </c>
      <c r="O672" cm="1">
        <f t="array" aca="1" ref="O672" ca="1">IF(AND(input4714[[#This Row],[Safe Part 1]],(MAX(ABS((INDIRECT(input4714[[#This Row],[range2]]))-(INDIRECT(input4714[[#This Row],[range1]])))))&lt;=3),1,0)</f>
        <v>1</v>
      </c>
    </row>
    <row r="673" spans="1:15" x14ac:dyDescent="0.35">
      <c r="A673">
        <v>78</v>
      </c>
      <c r="B673">
        <v>79</v>
      </c>
      <c r="C673">
        <v>82</v>
      </c>
      <c r="D673">
        <v>85</v>
      </c>
      <c r="E673">
        <v>86</v>
      </c>
      <c r="F673">
        <v>87</v>
      </c>
      <c r="G673">
        <v>90</v>
      </c>
      <c r="H673">
        <f>1</f>
        <v>1</v>
      </c>
      <c r="I673">
        <f>COUNTA(input4714[[#This Row],[Column1.1]:[Column1.7]])</f>
        <v>7</v>
      </c>
      <c r="J673" t="str">
        <f>ADDRESS(ROW(),input4714[[#This Row],[first col]]+1,4)&amp;":"&amp;ADDRESS(ROW(),input4714[[#This Row],[lastcol]],4)</f>
        <v>B673:G673</v>
      </c>
      <c r="K673" t="str">
        <f>ADDRESS(ROW(),input4714[[#This Row],[first col]],4)&amp;":"&amp;ADDRESS(ROW(),input4714[[#This Row],[lastcol]]-1,4)</f>
        <v>A673:F673</v>
      </c>
      <c r="L673" t="b" cm="1">
        <f t="array" aca="1" ref="L673" ca="1">SUMPRODUCT(--(INDIRECT(input4714[[#This Row],[range1]])&lt;INDIRECT(input4714[[#This Row],[range2]])))=COUNT(INDIRECT(input4714[[#This Row],[range1]]))</f>
        <v>0</v>
      </c>
      <c r="M673" t="b" cm="1">
        <f t="array" aca="1" ref="M673" ca="1">SUMPRODUCT(--(INDIRECT(input4714[[#This Row],[range1]])&gt;INDIRECT(input4714[[#This Row],[range2]])))=COUNT(INDIRECT(input4714[[#This Row],[range1]]))</f>
        <v>1</v>
      </c>
      <c r="N673" t="b">
        <f ca="1">IF(AND(NOT(input4714[[#This Row],[All DESC?]]),NOT(input4714[[#This Row],[All ASC?]])),FALSE(),TRUE())</f>
        <v>1</v>
      </c>
      <c r="O673" cm="1">
        <f t="array" aca="1" ref="O673" ca="1">IF(AND(input4714[[#This Row],[Safe Part 1]],(MAX(ABS((INDIRECT(input4714[[#This Row],[range2]]))-(INDIRECT(input4714[[#This Row],[range1]])))))&lt;=3),1,0)</f>
        <v>1</v>
      </c>
    </row>
    <row r="674" spans="1:15" x14ac:dyDescent="0.35">
      <c r="A674">
        <v>12</v>
      </c>
      <c r="B674">
        <v>14</v>
      </c>
      <c r="C674">
        <v>17</v>
      </c>
      <c r="D674">
        <v>19</v>
      </c>
      <c r="E674">
        <v>21</v>
      </c>
      <c r="F674">
        <v>22</v>
      </c>
      <c r="G674">
        <v>23</v>
      </c>
      <c r="H674">
        <f>1</f>
        <v>1</v>
      </c>
      <c r="I674">
        <f>COUNTA(input4714[[#This Row],[Column1.1]:[Column1.7]])</f>
        <v>7</v>
      </c>
      <c r="J674" t="str">
        <f>ADDRESS(ROW(),input4714[[#This Row],[first col]]+1,4)&amp;":"&amp;ADDRESS(ROW(),input4714[[#This Row],[lastcol]],4)</f>
        <v>B674:G674</v>
      </c>
      <c r="K674" t="str">
        <f>ADDRESS(ROW(),input4714[[#This Row],[first col]],4)&amp;":"&amp;ADDRESS(ROW(),input4714[[#This Row],[lastcol]]-1,4)</f>
        <v>A674:F674</v>
      </c>
      <c r="L674" t="b" cm="1">
        <f t="array" aca="1" ref="L674" ca="1">SUMPRODUCT(--(INDIRECT(input4714[[#This Row],[range1]])&lt;INDIRECT(input4714[[#This Row],[range2]])))=COUNT(INDIRECT(input4714[[#This Row],[range1]]))</f>
        <v>0</v>
      </c>
      <c r="M674" t="b" cm="1">
        <f t="array" aca="1" ref="M674" ca="1">SUMPRODUCT(--(INDIRECT(input4714[[#This Row],[range1]])&gt;INDIRECT(input4714[[#This Row],[range2]])))=COUNT(INDIRECT(input4714[[#This Row],[range1]]))</f>
        <v>1</v>
      </c>
      <c r="N674" t="b">
        <f ca="1">IF(AND(NOT(input4714[[#This Row],[All DESC?]]),NOT(input4714[[#This Row],[All ASC?]])),FALSE(),TRUE())</f>
        <v>1</v>
      </c>
      <c r="O674" cm="1">
        <f t="array" aca="1" ref="O674" ca="1">IF(AND(input4714[[#This Row],[Safe Part 1]],(MAX(ABS((INDIRECT(input4714[[#This Row],[range2]]))-(INDIRECT(input4714[[#This Row],[range1]])))))&lt;=3),1,0)</f>
        <v>1</v>
      </c>
    </row>
    <row r="675" spans="1:15" x14ac:dyDescent="0.35">
      <c r="A675">
        <v>25</v>
      </c>
      <c r="B675">
        <v>26</v>
      </c>
      <c r="C675">
        <v>29</v>
      </c>
      <c r="D675">
        <v>31</v>
      </c>
      <c r="E675">
        <v>32</v>
      </c>
      <c r="F675">
        <v>33</v>
      </c>
      <c r="G675">
        <v>36</v>
      </c>
      <c r="H675">
        <f>1</f>
        <v>1</v>
      </c>
      <c r="I675">
        <f>COUNTA(input4714[[#This Row],[Column1.1]:[Column1.7]])</f>
        <v>7</v>
      </c>
      <c r="J675" t="str">
        <f>ADDRESS(ROW(),input4714[[#This Row],[first col]]+1,4)&amp;":"&amp;ADDRESS(ROW(),input4714[[#This Row],[lastcol]],4)</f>
        <v>B675:G675</v>
      </c>
      <c r="K675" t="str">
        <f>ADDRESS(ROW(),input4714[[#This Row],[first col]],4)&amp;":"&amp;ADDRESS(ROW(),input4714[[#This Row],[lastcol]]-1,4)</f>
        <v>A675:F675</v>
      </c>
      <c r="L675" t="b" cm="1">
        <f t="array" aca="1" ref="L675" ca="1">SUMPRODUCT(--(INDIRECT(input4714[[#This Row],[range1]])&lt;INDIRECT(input4714[[#This Row],[range2]])))=COUNT(INDIRECT(input4714[[#This Row],[range1]]))</f>
        <v>0</v>
      </c>
      <c r="M675" t="b" cm="1">
        <f t="array" aca="1" ref="M675" ca="1">SUMPRODUCT(--(INDIRECT(input4714[[#This Row],[range1]])&gt;INDIRECT(input4714[[#This Row],[range2]])))=COUNT(INDIRECT(input4714[[#This Row],[range1]]))</f>
        <v>1</v>
      </c>
      <c r="N675" t="b">
        <f ca="1">IF(AND(NOT(input4714[[#This Row],[All DESC?]]),NOT(input4714[[#This Row],[All ASC?]])),FALSE(),TRUE())</f>
        <v>1</v>
      </c>
      <c r="O675" cm="1">
        <f t="array" aca="1" ref="O675" ca="1">IF(AND(input4714[[#This Row],[Safe Part 1]],(MAX(ABS((INDIRECT(input4714[[#This Row],[range2]]))-(INDIRECT(input4714[[#This Row],[range1]])))))&lt;=3),1,0)</f>
        <v>1</v>
      </c>
    </row>
    <row r="676" spans="1:15" x14ac:dyDescent="0.35">
      <c r="A676">
        <v>29</v>
      </c>
      <c r="B676">
        <v>26</v>
      </c>
      <c r="C676">
        <v>25</v>
      </c>
      <c r="D676">
        <v>24</v>
      </c>
      <c r="E676">
        <v>23</v>
      </c>
      <c r="F676">
        <v>22</v>
      </c>
      <c r="G676">
        <v>20</v>
      </c>
      <c r="H676">
        <f>1</f>
        <v>1</v>
      </c>
      <c r="I676">
        <f>COUNTA(input4714[[#This Row],[Column1.1]:[Column1.7]])</f>
        <v>7</v>
      </c>
      <c r="J676" t="str">
        <f>ADDRESS(ROW(),input4714[[#This Row],[first col]]+1,4)&amp;":"&amp;ADDRESS(ROW(),input4714[[#This Row],[lastcol]],4)</f>
        <v>B676:G676</v>
      </c>
      <c r="K676" t="str">
        <f>ADDRESS(ROW(),input4714[[#This Row],[first col]],4)&amp;":"&amp;ADDRESS(ROW(),input4714[[#This Row],[lastcol]]-1,4)</f>
        <v>A676:F676</v>
      </c>
      <c r="L676" t="b" cm="1">
        <f t="array" aca="1" ref="L676" ca="1">SUMPRODUCT(--(INDIRECT(input4714[[#This Row],[range1]])&lt;INDIRECT(input4714[[#This Row],[range2]])))=COUNT(INDIRECT(input4714[[#This Row],[range1]]))</f>
        <v>1</v>
      </c>
      <c r="M676" t="b" cm="1">
        <f t="array" aca="1" ref="M676" ca="1">SUMPRODUCT(--(INDIRECT(input4714[[#This Row],[range1]])&gt;INDIRECT(input4714[[#This Row],[range2]])))=COUNT(INDIRECT(input4714[[#This Row],[range1]]))</f>
        <v>0</v>
      </c>
      <c r="N676" t="b">
        <f ca="1">IF(AND(NOT(input4714[[#This Row],[All DESC?]]),NOT(input4714[[#This Row],[All ASC?]])),FALSE(),TRUE())</f>
        <v>1</v>
      </c>
      <c r="O676" cm="1">
        <f t="array" aca="1" ref="O676" ca="1">IF(AND(input4714[[#This Row],[Safe Part 1]],(MAX(ABS((INDIRECT(input4714[[#This Row],[range2]]))-(INDIRECT(input4714[[#This Row],[range1]])))))&lt;=3),1,0)</f>
        <v>1</v>
      </c>
    </row>
    <row r="677" spans="1:15" x14ac:dyDescent="0.35">
      <c r="A677">
        <v>48</v>
      </c>
      <c r="B677">
        <v>46</v>
      </c>
      <c r="C677">
        <v>44</v>
      </c>
      <c r="D677">
        <v>41</v>
      </c>
      <c r="E677">
        <v>38</v>
      </c>
      <c r="F677">
        <v>35</v>
      </c>
      <c r="G677">
        <v>33</v>
      </c>
      <c r="H677">
        <f>1</f>
        <v>1</v>
      </c>
      <c r="I677">
        <f>COUNTA(input4714[[#This Row],[Column1.1]:[Column1.7]])</f>
        <v>7</v>
      </c>
      <c r="J677" t="str">
        <f>ADDRESS(ROW(),input4714[[#This Row],[first col]]+1,4)&amp;":"&amp;ADDRESS(ROW(),input4714[[#This Row],[lastcol]],4)</f>
        <v>B677:G677</v>
      </c>
      <c r="K677" t="str">
        <f>ADDRESS(ROW(),input4714[[#This Row],[first col]],4)&amp;":"&amp;ADDRESS(ROW(),input4714[[#This Row],[lastcol]]-1,4)</f>
        <v>A677:F677</v>
      </c>
      <c r="L677" t="b" cm="1">
        <f t="array" aca="1" ref="L677" ca="1">SUMPRODUCT(--(INDIRECT(input4714[[#This Row],[range1]])&lt;INDIRECT(input4714[[#This Row],[range2]])))=COUNT(INDIRECT(input4714[[#This Row],[range1]]))</f>
        <v>1</v>
      </c>
      <c r="M677" t="b" cm="1">
        <f t="array" aca="1" ref="M677" ca="1">SUMPRODUCT(--(INDIRECT(input4714[[#This Row],[range1]])&gt;INDIRECT(input4714[[#This Row],[range2]])))=COUNT(INDIRECT(input4714[[#This Row],[range1]]))</f>
        <v>0</v>
      </c>
      <c r="N677" t="b">
        <f ca="1">IF(AND(NOT(input4714[[#This Row],[All DESC?]]),NOT(input4714[[#This Row],[All ASC?]])),FALSE(),TRUE())</f>
        <v>1</v>
      </c>
      <c r="O677" cm="1">
        <f t="array" aca="1" ref="O677" ca="1">IF(AND(input4714[[#This Row],[Safe Part 1]],(MAX(ABS((INDIRECT(input4714[[#This Row],[range2]]))-(INDIRECT(input4714[[#This Row],[range1]])))))&lt;=3),1,0)</f>
        <v>1</v>
      </c>
    </row>
    <row r="678" spans="1:15" x14ac:dyDescent="0.35">
      <c r="A678">
        <v>74</v>
      </c>
      <c r="B678">
        <v>73</v>
      </c>
      <c r="C678">
        <v>72</v>
      </c>
      <c r="D678">
        <v>71</v>
      </c>
      <c r="E678">
        <v>70</v>
      </c>
      <c r="F678">
        <v>67</v>
      </c>
      <c r="G678">
        <v>64</v>
      </c>
      <c r="H678">
        <f>1</f>
        <v>1</v>
      </c>
      <c r="I678">
        <f>COUNTA(input4714[[#This Row],[Column1.1]:[Column1.7]])</f>
        <v>7</v>
      </c>
      <c r="J678" t="str">
        <f>ADDRESS(ROW(),input4714[[#This Row],[first col]]+1,4)&amp;":"&amp;ADDRESS(ROW(),input4714[[#This Row],[lastcol]],4)</f>
        <v>B678:G678</v>
      </c>
      <c r="K678" t="str">
        <f>ADDRESS(ROW(),input4714[[#This Row],[first col]],4)&amp;":"&amp;ADDRESS(ROW(),input4714[[#This Row],[lastcol]]-1,4)</f>
        <v>A678:F678</v>
      </c>
      <c r="L678" t="b" cm="1">
        <f t="array" aca="1" ref="L678" ca="1">SUMPRODUCT(--(INDIRECT(input4714[[#This Row],[range1]])&lt;INDIRECT(input4714[[#This Row],[range2]])))=COUNT(INDIRECT(input4714[[#This Row],[range1]]))</f>
        <v>1</v>
      </c>
      <c r="M678" t="b" cm="1">
        <f t="array" aca="1" ref="M678" ca="1">SUMPRODUCT(--(INDIRECT(input4714[[#This Row],[range1]])&gt;INDIRECT(input4714[[#This Row],[range2]])))=COUNT(INDIRECT(input4714[[#This Row],[range1]]))</f>
        <v>0</v>
      </c>
      <c r="N678" t="b">
        <f ca="1">IF(AND(NOT(input4714[[#This Row],[All DESC?]]),NOT(input4714[[#This Row],[All ASC?]])),FALSE(),TRUE())</f>
        <v>1</v>
      </c>
      <c r="O678" cm="1">
        <f t="array" aca="1" ref="O678" ca="1">IF(AND(input4714[[#This Row],[Safe Part 1]],(MAX(ABS((INDIRECT(input4714[[#This Row],[range2]]))-(INDIRECT(input4714[[#This Row],[range1]])))))&lt;=3),1,0)</f>
        <v>1</v>
      </c>
    </row>
    <row r="679" spans="1:15" x14ac:dyDescent="0.35">
      <c r="A679">
        <v>90</v>
      </c>
      <c r="B679">
        <v>89</v>
      </c>
      <c r="C679">
        <v>86</v>
      </c>
      <c r="D679">
        <v>83</v>
      </c>
      <c r="E679">
        <v>82</v>
      </c>
      <c r="F679">
        <v>81</v>
      </c>
      <c r="G679">
        <v>79</v>
      </c>
      <c r="H679">
        <f>1</f>
        <v>1</v>
      </c>
      <c r="I679">
        <f>COUNTA(input4714[[#This Row],[Column1.1]:[Column1.7]])</f>
        <v>7</v>
      </c>
      <c r="J679" t="str">
        <f>ADDRESS(ROW(),input4714[[#This Row],[first col]]+1,4)&amp;":"&amp;ADDRESS(ROW(),input4714[[#This Row],[lastcol]],4)</f>
        <v>B679:G679</v>
      </c>
      <c r="K679" t="str">
        <f>ADDRESS(ROW(),input4714[[#This Row],[first col]],4)&amp;":"&amp;ADDRESS(ROW(),input4714[[#This Row],[lastcol]]-1,4)</f>
        <v>A679:F679</v>
      </c>
      <c r="L679" t="b" cm="1">
        <f t="array" aca="1" ref="L679" ca="1">SUMPRODUCT(--(INDIRECT(input4714[[#This Row],[range1]])&lt;INDIRECT(input4714[[#This Row],[range2]])))=COUNT(INDIRECT(input4714[[#This Row],[range1]]))</f>
        <v>1</v>
      </c>
      <c r="M679" t="b" cm="1">
        <f t="array" aca="1" ref="M679" ca="1">SUMPRODUCT(--(INDIRECT(input4714[[#This Row],[range1]])&gt;INDIRECT(input4714[[#This Row],[range2]])))=COUNT(INDIRECT(input4714[[#This Row],[range1]]))</f>
        <v>0</v>
      </c>
      <c r="N679" t="b">
        <f ca="1">IF(AND(NOT(input4714[[#This Row],[All DESC?]]),NOT(input4714[[#This Row],[All ASC?]])),FALSE(),TRUE())</f>
        <v>1</v>
      </c>
      <c r="O679" cm="1">
        <f t="array" aca="1" ref="O679" ca="1">IF(AND(input4714[[#This Row],[Safe Part 1]],(MAX(ABS((INDIRECT(input4714[[#This Row],[range2]]))-(INDIRECT(input4714[[#This Row],[range1]])))))&lt;=3),1,0)</f>
        <v>1</v>
      </c>
    </row>
    <row r="680" spans="1:15" x14ac:dyDescent="0.35">
      <c r="A680">
        <v>30</v>
      </c>
      <c r="B680">
        <v>32</v>
      </c>
      <c r="C680">
        <v>33</v>
      </c>
      <c r="D680">
        <v>36</v>
      </c>
      <c r="E680">
        <v>39</v>
      </c>
      <c r="F680">
        <v>40</v>
      </c>
      <c r="G680">
        <v>41</v>
      </c>
      <c r="H680">
        <f>1</f>
        <v>1</v>
      </c>
      <c r="I680">
        <f>COUNTA(input4714[[#This Row],[Column1.1]:[Column1.7]])</f>
        <v>7</v>
      </c>
      <c r="J680" t="str">
        <f>ADDRESS(ROW(),input4714[[#This Row],[first col]]+1,4)&amp;":"&amp;ADDRESS(ROW(),input4714[[#This Row],[lastcol]],4)</f>
        <v>B680:G680</v>
      </c>
      <c r="K680" t="str">
        <f>ADDRESS(ROW(),input4714[[#This Row],[first col]],4)&amp;":"&amp;ADDRESS(ROW(),input4714[[#This Row],[lastcol]]-1,4)</f>
        <v>A680:F680</v>
      </c>
      <c r="L680" t="b" cm="1">
        <f t="array" aca="1" ref="L680" ca="1">SUMPRODUCT(--(INDIRECT(input4714[[#This Row],[range1]])&lt;INDIRECT(input4714[[#This Row],[range2]])))=COUNT(INDIRECT(input4714[[#This Row],[range1]]))</f>
        <v>0</v>
      </c>
      <c r="M680" t="b" cm="1">
        <f t="array" aca="1" ref="M680" ca="1">SUMPRODUCT(--(INDIRECT(input4714[[#This Row],[range1]])&gt;INDIRECT(input4714[[#This Row],[range2]])))=COUNT(INDIRECT(input4714[[#This Row],[range1]]))</f>
        <v>1</v>
      </c>
      <c r="N680" t="b">
        <f ca="1">IF(AND(NOT(input4714[[#This Row],[All DESC?]]),NOT(input4714[[#This Row],[All ASC?]])),FALSE(),TRUE())</f>
        <v>1</v>
      </c>
      <c r="O680" cm="1">
        <f t="array" aca="1" ref="O680" ca="1">IF(AND(input4714[[#This Row],[Safe Part 1]],(MAX(ABS((INDIRECT(input4714[[#This Row],[range2]]))-(INDIRECT(input4714[[#This Row],[range1]])))))&lt;=3),1,0)</f>
        <v>1</v>
      </c>
    </row>
    <row r="681" spans="1:15" x14ac:dyDescent="0.35">
      <c r="A681">
        <v>12</v>
      </c>
      <c r="B681">
        <v>14</v>
      </c>
      <c r="C681">
        <v>16</v>
      </c>
      <c r="D681">
        <v>18</v>
      </c>
      <c r="E681">
        <v>21</v>
      </c>
      <c r="F681">
        <v>22</v>
      </c>
      <c r="G681">
        <v>23</v>
      </c>
      <c r="H681">
        <f>1</f>
        <v>1</v>
      </c>
      <c r="I681">
        <f>COUNTA(input4714[[#This Row],[Column1.1]:[Column1.7]])</f>
        <v>7</v>
      </c>
      <c r="J681" t="str">
        <f>ADDRESS(ROW(),input4714[[#This Row],[first col]]+1,4)&amp;":"&amp;ADDRESS(ROW(),input4714[[#This Row],[lastcol]],4)</f>
        <v>B681:G681</v>
      </c>
      <c r="K681" t="str">
        <f>ADDRESS(ROW(),input4714[[#This Row],[first col]],4)&amp;":"&amp;ADDRESS(ROW(),input4714[[#This Row],[lastcol]]-1,4)</f>
        <v>A681:F681</v>
      </c>
      <c r="L681" t="b" cm="1">
        <f t="array" aca="1" ref="L681" ca="1">SUMPRODUCT(--(INDIRECT(input4714[[#This Row],[range1]])&lt;INDIRECT(input4714[[#This Row],[range2]])))=COUNT(INDIRECT(input4714[[#This Row],[range1]]))</f>
        <v>0</v>
      </c>
      <c r="M681" t="b" cm="1">
        <f t="array" aca="1" ref="M681" ca="1">SUMPRODUCT(--(INDIRECT(input4714[[#This Row],[range1]])&gt;INDIRECT(input4714[[#This Row],[range2]])))=COUNT(INDIRECT(input4714[[#This Row],[range1]]))</f>
        <v>1</v>
      </c>
      <c r="N681" t="b">
        <f ca="1">IF(AND(NOT(input4714[[#This Row],[All DESC?]]),NOT(input4714[[#This Row],[All ASC?]])),FALSE(),TRUE())</f>
        <v>1</v>
      </c>
      <c r="O681" cm="1">
        <f t="array" aca="1" ref="O681" ca="1">IF(AND(input4714[[#This Row],[Safe Part 1]],(MAX(ABS((INDIRECT(input4714[[#This Row],[range2]]))-(INDIRECT(input4714[[#This Row],[range1]])))))&lt;=3),1,0)</f>
        <v>1</v>
      </c>
    </row>
    <row r="682" spans="1:15" x14ac:dyDescent="0.35">
      <c r="A682">
        <v>21</v>
      </c>
      <c r="B682">
        <v>19</v>
      </c>
      <c r="C682">
        <v>18</v>
      </c>
      <c r="D682">
        <v>16</v>
      </c>
      <c r="E682">
        <v>15</v>
      </c>
      <c r="H682">
        <f>1</f>
        <v>1</v>
      </c>
      <c r="I682">
        <f>COUNTA(input4714[[#This Row],[Column1.1]:[Column1.7]])</f>
        <v>5</v>
      </c>
      <c r="J682" t="str">
        <f>ADDRESS(ROW(),input4714[[#This Row],[first col]]+1,4)&amp;":"&amp;ADDRESS(ROW(),input4714[[#This Row],[lastcol]],4)</f>
        <v>B682:E682</v>
      </c>
      <c r="K682" t="str">
        <f>ADDRESS(ROW(),input4714[[#This Row],[first col]],4)&amp;":"&amp;ADDRESS(ROW(),input4714[[#This Row],[lastcol]]-1,4)</f>
        <v>A682:D682</v>
      </c>
      <c r="L682" t="b" cm="1">
        <f t="array" aca="1" ref="L682" ca="1">SUMPRODUCT(--(INDIRECT(input4714[[#This Row],[range1]])&lt;INDIRECT(input4714[[#This Row],[range2]])))=COUNT(INDIRECT(input4714[[#This Row],[range1]]))</f>
        <v>1</v>
      </c>
      <c r="M682" t="b" cm="1">
        <f t="array" aca="1" ref="M682" ca="1">SUMPRODUCT(--(INDIRECT(input4714[[#This Row],[range1]])&gt;INDIRECT(input4714[[#This Row],[range2]])))=COUNT(INDIRECT(input4714[[#This Row],[range1]]))</f>
        <v>0</v>
      </c>
      <c r="N682" t="b">
        <f ca="1">IF(AND(NOT(input4714[[#This Row],[All DESC?]]),NOT(input4714[[#This Row],[All ASC?]])),FALSE(),TRUE())</f>
        <v>1</v>
      </c>
      <c r="O682" cm="1">
        <f t="array" aca="1" ref="O682" ca="1">IF(AND(input4714[[#This Row],[Safe Part 1]],(MAX(ABS((INDIRECT(input4714[[#This Row],[range2]]))-(INDIRECT(input4714[[#This Row],[range1]])))))&lt;=3),1,0)</f>
        <v>1</v>
      </c>
    </row>
    <row r="683" spans="1:15" x14ac:dyDescent="0.35">
      <c r="A683">
        <v>41</v>
      </c>
      <c r="B683">
        <v>42</v>
      </c>
      <c r="C683">
        <v>43</v>
      </c>
      <c r="D683">
        <v>44</v>
      </c>
      <c r="E683">
        <v>45</v>
      </c>
      <c r="F683">
        <v>48</v>
      </c>
      <c r="G683">
        <v>50</v>
      </c>
      <c r="H683">
        <f>1</f>
        <v>1</v>
      </c>
      <c r="I683">
        <f>COUNTA(input4714[[#This Row],[Column1.1]:[Column1.7]])</f>
        <v>7</v>
      </c>
      <c r="J683" t="str">
        <f>ADDRESS(ROW(),input4714[[#This Row],[first col]]+1,4)&amp;":"&amp;ADDRESS(ROW(),input4714[[#This Row],[lastcol]],4)</f>
        <v>B683:G683</v>
      </c>
      <c r="K683" t="str">
        <f>ADDRESS(ROW(),input4714[[#This Row],[first col]],4)&amp;":"&amp;ADDRESS(ROW(),input4714[[#This Row],[lastcol]]-1,4)</f>
        <v>A683:F683</v>
      </c>
      <c r="L683" t="b" cm="1">
        <f t="array" aca="1" ref="L683" ca="1">SUMPRODUCT(--(INDIRECT(input4714[[#This Row],[range1]])&lt;INDIRECT(input4714[[#This Row],[range2]])))=COUNT(INDIRECT(input4714[[#This Row],[range1]]))</f>
        <v>0</v>
      </c>
      <c r="M683" t="b" cm="1">
        <f t="array" aca="1" ref="M683" ca="1">SUMPRODUCT(--(INDIRECT(input4714[[#This Row],[range1]])&gt;INDIRECT(input4714[[#This Row],[range2]])))=COUNT(INDIRECT(input4714[[#This Row],[range1]]))</f>
        <v>1</v>
      </c>
      <c r="N683" t="b">
        <f ca="1">IF(AND(NOT(input4714[[#This Row],[All DESC?]]),NOT(input4714[[#This Row],[All ASC?]])),FALSE(),TRUE())</f>
        <v>1</v>
      </c>
      <c r="O683" cm="1">
        <f t="array" aca="1" ref="O683" ca="1">IF(AND(input4714[[#This Row],[Safe Part 1]],(MAX(ABS((INDIRECT(input4714[[#This Row],[range2]]))-(INDIRECT(input4714[[#This Row],[range1]])))))&lt;=3),1,0)</f>
        <v>1</v>
      </c>
    </row>
    <row r="684" spans="1:15" x14ac:dyDescent="0.35">
      <c r="A684">
        <v>25</v>
      </c>
      <c r="B684">
        <v>27</v>
      </c>
      <c r="C684">
        <v>30</v>
      </c>
      <c r="D684">
        <v>31</v>
      </c>
      <c r="E684">
        <v>34</v>
      </c>
      <c r="H684">
        <f>1</f>
        <v>1</v>
      </c>
      <c r="I684">
        <f>COUNTA(input4714[[#This Row],[Column1.1]:[Column1.7]])</f>
        <v>5</v>
      </c>
      <c r="J684" t="str">
        <f>ADDRESS(ROW(),input4714[[#This Row],[first col]]+1,4)&amp;":"&amp;ADDRESS(ROW(),input4714[[#This Row],[lastcol]],4)</f>
        <v>B684:E684</v>
      </c>
      <c r="K684" t="str">
        <f>ADDRESS(ROW(),input4714[[#This Row],[first col]],4)&amp;":"&amp;ADDRESS(ROW(),input4714[[#This Row],[lastcol]]-1,4)</f>
        <v>A684:D684</v>
      </c>
      <c r="L684" t="b" cm="1">
        <f t="array" aca="1" ref="L684" ca="1">SUMPRODUCT(--(INDIRECT(input4714[[#This Row],[range1]])&lt;INDIRECT(input4714[[#This Row],[range2]])))=COUNT(INDIRECT(input4714[[#This Row],[range1]]))</f>
        <v>0</v>
      </c>
      <c r="M684" t="b" cm="1">
        <f t="array" aca="1" ref="M684" ca="1">SUMPRODUCT(--(INDIRECT(input4714[[#This Row],[range1]])&gt;INDIRECT(input4714[[#This Row],[range2]])))=COUNT(INDIRECT(input4714[[#This Row],[range1]]))</f>
        <v>1</v>
      </c>
      <c r="N684" t="b">
        <f ca="1">IF(AND(NOT(input4714[[#This Row],[All DESC?]]),NOT(input4714[[#This Row],[All ASC?]])),FALSE(),TRUE())</f>
        <v>1</v>
      </c>
      <c r="O684" cm="1">
        <f t="array" aca="1" ref="O684" ca="1">IF(AND(input4714[[#This Row],[Safe Part 1]],(MAX(ABS((INDIRECT(input4714[[#This Row],[range2]]))-(INDIRECT(input4714[[#This Row],[range1]])))))&lt;=3),1,0)</f>
        <v>1</v>
      </c>
    </row>
    <row r="685" spans="1:15" x14ac:dyDescent="0.35">
      <c r="A685">
        <v>29</v>
      </c>
      <c r="B685">
        <v>31</v>
      </c>
      <c r="C685">
        <v>34</v>
      </c>
      <c r="D685">
        <v>35</v>
      </c>
      <c r="E685">
        <v>36</v>
      </c>
      <c r="F685">
        <v>39</v>
      </c>
      <c r="G685">
        <v>40</v>
      </c>
      <c r="H685">
        <f>1</f>
        <v>1</v>
      </c>
      <c r="I685">
        <f>COUNTA(input4714[[#This Row],[Column1.1]:[Column1.7]])</f>
        <v>7</v>
      </c>
      <c r="J685" t="str">
        <f>ADDRESS(ROW(),input4714[[#This Row],[first col]]+1,4)&amp;":"&amp;ADDRESS(ROW(),input4714[[#This Row],[lastcol]],4)</f>
        <v>B685:G685</v>
      </c>
      <c r="K685" t="str">
        <f>ADDRESS(ROW(),input4714[[#This Row],[first col]],4)&amp;":"&amp;ADDRESS(ROW(),input4714[[#This Row],[lastcol]]-1,4)</f>
        <v>A685:F685</v>
      </c>
      <c r="L685" t="b" cm="1">
        <f t="array" aca="1" ref="L685" ca="1">SUMPRODUCT(--(INDIRECT(input4714[[#This Row],[range1]])&lt;INDIRECT(input4714[[#This Row],[range2]])))=COUNT(INDIRECT(input4714[[#This Row],[range1]]))</f>
        <v>0</v>
      </c>
      <c r="M685" t="b" cm="1">
        <f t="array" aca="1" ref="M685" ca="1">SUMPRODUCT(--(INDIRECT(input4714[[#This Row],[range1]])&gt;INDIRECT(input4714[[#This Row],[range2]])))=COUNT(INDIRECT(input4714[[#This Row],[range1]]))</f>
        <v>1</v>
      </c>
      <c r="N685" t="b">
        <f ca="1">IF(AND(NOT(input4714[[#This Row],[All DESC?]]),NOT(input4714[[#This Row],[All ASC?]])),FALSE(),TRUE())</f>
        <v>1</v>
      </c>
      <c r="O685" cm="1">
        <f t="array" aca="1" ref="O685" ca="1">IF(AND(input4714[[#This Row],[Safe Part 1]],(MAX(ABS((INDIRECT(input4714[[#This Row],[range2]]))-(INDIRECT(input4714[[#This Row],[range1]])))))&lt;=3),1,0)</f>
        <v>1</v>
      </c>
    </row>
    <row r="686" spans="1:15" x14ac:dyDescent="0.35">
      <c r="A686">
        <v>78</v>
      </c>
      <c r="B686">
        <v>75</v>
      </c>
      <c r="C686">
        <v>74</v>
      </c>
      <c r="D686">
        <v>73</v>
      </c>
      <c r="E686">
        <v>70</v>
      </c>
      <c r="F686">
        <v>67</v>
      </c>
      <c r="H686">
        <f>1</f>
        <v>1</v>
      </c>
      <c r="I686">
        <f>COUNTA(input4714[[#This Row],[Column1.1]:[Column1.7]])</f>
        <v>6</v>
      </c>
      <c r="J686" t="str">
        <f>ADDRESS(ROW(),input4714[[#This Row],[first col]]+1,4)&amp;":"&amp;ADDRESS(ROW(),input4714[[#This Row],[lastcol]],4)</f>
        <v>B686:F686</v>
      </c>
      <c r="K686" t="str">
        <f>ADDRESS(ROW(),input4714[[#This Row],[first col]],4)&amp;":"&amp;ADDRESS(ROW(),input4714[[#This Row],[lastcol]]-1,4)</f>
        <v>A686:E686</v>
      </c>
      <c r="L686" t="b" cm="1">
        <f t="array" aca="1" ref="L686" ca="1">SUMPRODUCT(--(INDIRECT(input4714[[#This Row],[range1]])&lt;INDIRECT(input4714[[#This Row],[range2]])))=COUNT(INDIRECT(input4714[[#This Row],[range1]]))</f>
        <v>1</v>
      </c>
      <c r="M686" t="b" cm="1">
        <f t="array" aca="1" ref="M686" ca="1">SUMPRODUCT(--(INDIRECT(input4714[[#This Row],[range1]])&gt;INDIRECT(input4714[[#This Row],[range2]])))=COUNT(INDIRECT(input4714[[#This Row],[range1]]))</f>
        <v>0</v>
      </c>
      <c r="N686" t="b">
        <f ca="1">IF(AND(NOT(input4714[[#This Row],[All DESC?]]),NOT(input4714[[#This Row],[All ASC?]])),FALSE(),TRUE())</f>
        <v>1</v>
      </c>
      <c r="O686" cm="1">
        <f t="array" aca="1" ref="O686" ca="1">IF(AND(input4714[[#This Row],[Safe Part 1]],(MAX(ABS((INDIRECT(input4714[[#This Row],[range2]]))-(INDIRECT(input4714[[#This Row],[range1]])))))&lt;=3),1,0)</f>
        <v>1</v>
      </c>
    </row>
    <row r="687" spans="1:15" x14ac:dyDescent="0.35">
      <c r="A687">
        <v>85</v>
      </c>
      <c r="B687">
        <v>84</v>
      </c>
      <c r="C687">
        <v>82</v>
      </c>
      <c r="D687">
        <v>81</v>
      </c>
      <c r="E687">
        <v>80</v>
      </c>
      <c r="F687">
        <v>79</v>
      </c>
      <c r="H687">
        <f>1</f>
        <v>1</v>
      </c>
      <c r="I687">
        <f>COUNTA(input4714[[#This Row],[Column1.1]:[Column1.7]])</f>
        <v>6</v>
      </c>
      <c r="J687" t="str">
        <f>ADDRESS(ROW(),input4714[[#This Row],[first col]]+1,4)&amp;":"&amp;ADDRESS(ROW(),input4714[[#This Row],[lastcol]],4)</f>
        <v>B687:F687</v>
      </c>
      <c r="K687" t="str">
        <f>ADDRESS(ROW(),input4714[[#This Row],[first col]],4)&amp;":"&amp;ADDRESS(ROW(),input4714[[#This Row],[lastcol]]-1,4)</f>
        <v>A687:E687</v>
      </c>
      <c r="L687" t="b" cm="1">
        <f t="array" aca="1" ref="L687" ca="1">SUMPRODUCT(--(INDIRECT(input4714[[#This Row],[range1]])&lt;INDIRECT(input4714[[#This Row],[range2]])))=COUNT(INDIRECT(input4714[[#This Row],[range1]]))</f>
        <v>1</v>
      </c>
      <c r="M687" t="b" cm="1">
        <f t="array" aca="1" ref="M687" ca="1">SUMPRODUCT(--(INDIRECT(input4714[[#This Row],[range1]])&gt;INDIRECT(input4714[[#This Row],[range2]])))=COUNT(INDIRECT(input4714[[#This Row],[range1]]))</f>
        <v>0</v>
      </c>
      <c r="N687" t="b">
        <f ca="1">IF(AND(NOT(input4714[[#This Row],[All DESC?]]),NOT(input4714[[#This Row],[All ASC?]])),FALSE(),TRUE())</f>
        <v>1</v>
      </c>
      <c r="O687" cm="1">
        <f t="array" aca="1" ref="O687" ca="1">IF(AND(input4714[[#This Row],[Safe Part 1]],(MAX(ABS((INDIRECT(input4714[[#This Row],[range2]]))-(INDIRECT(input4714[[#This Row],[range1]])))))&lt;=3),1,0)</f>
        <v>1</v>
      </c>
    </row>
    <row r="688" spans="1:15" x14ac:dyDescent="0.35">
      <c r="A688">
        <v>77</v>
      </c>
      <c r="B688">
        <v>76</v>
      </c>
      <c r="C688">
        <v>75</v>
      </c>
      <c r="D688">
        <v>73</v>
      </c>
      <c r="E688">
        <v>72</v>
      </c>
      <c r="F688">
        <v>69</v>
      </c>
      <c r="G688">
        <v>66</v>
      </c>
      <c r="H688">
        <f>1</f>
        <v>1</v>
      </c>
      <c r="I688">
        <f>COUNTA(input4714[[#This Row],[Column1.1]:[Column1.7]])</f>
        <v>7</v>
      </c>
      <c r="J688" t="str">
        <f>ADDRESS(ROW(),input4714[[#This Row],[first col]]+1,4)&amp;":"&amp;ADDRESS(ROW(),input4714[[#This Row],[lastcol]],4)</f>
        <v>B688:G688</v>
      </c>
      <c r="K688" t="str">
        <f>ADDRESS(ROW(),input4714[[#This Row],[first col]],4)&amp;":"&amp;ADDRESS(ROW(),input4714[[#This Row],[lastcol]]-1,4)</f>
        <v>A688:F688</v>
      </c>
      <c r="L688" t="b" cm="1">
        <f t="array" aca="1" ref="L688" ca="1">SUMPRODUCT(--(INDIRECT(input4714[[#This Row],[range1]])&lt;INDIRECT(input4714[[#This Row],[range2]])))=COUNT(INDIRECT(input4714[[#This Row],[range1]]))</f>
        <v>1</v>
      </c>
      <c r="M688" t="b" cm="1">
        <f t="array" aca="1" ref="M688" ca="1">SUMPRODUCT(--(INDIRECT(input4714[[#This Row],[range1]])&gt;INDIRECT(input4714[[#This Row],[range2]])))=COUNT(INDIRECT(input4714[[#This Row],[range1]]))</f>
        <v>0</v>
      </c>
      <c r="N688" t="b">
        <f ca="1">IF(AND(NOT(input4714[[#This Row],[All DESC?]]),NOT(input4714[[#This Row],[All ASC?]])),FALSE(),TRUE())</f>
        <v>1</v>
      </c>
      <c r="O688" cm="1">
        <f t="array" aca="1" ref="O688" ca="1">IF(AND(input4714[[#This Row],[Safe Part 1]],(MAX(ABS((INDIRECT(input4714[[#This Row],[range2]]))-(INDIRECT(input4714[[#This Row],[range1]])))))&lt;=3),1,0)</f>
        <v>1</v>
      </c>
    </row>
    <row r="689" spans="1:15" x14ac:dyDescent="0.35">
      <c r="A689">
        <v>22</v>
      </c>
      <c r="B689">
        <v>24</v>
      </c>
      <c r="C689">
        <v>26</v>
      </c>
      <c r="D689">
        <v>27</v>
      </c>
      <c r="E689">
        <v>30</v>
      </c>
      <c r="F689">
        <v>33</v>
      </c>
      <c r="G689">
        <v>35</v>
      </c>
      <c r="H689">
        <f>1</f>
        <v>1</v>
      </c>
      <c r="I689">
        <f>COUNTA(input4714[[#This Row],[Column1.1]:[Column1.7]])</f>
        <v>7</v>
      </c>
      <c r="J689" t="str">
        <f>ADDRESS(ROW(),input4714[[#This Row],[first col]]+1,4)&amp;":"&amp;ADDRESS(ROW(),input4714[[#This Row],[lastcol]],4)</f>
        <v>B689:G689</v>
      </c>
      <c r="K689" t="str">
        <f>ADDRESS(ROW(),input4714[[#This Row],[first col]],4)&amp;":"&amp;ADDRESS(ROW(),input4714[[#This Row],[lastcol]]-1,4)</f>
        <v>A689:F689</v>
      </c>
      <c r="L689" t="b" cm="1">
        <f t="array" aca="1" ref="L689" ca="1">SUMPRODUCT(--(INDIRECT(input4714[[#This Row],[range1]])&lt;INDIRECT(input4714[[#This Row],[range2]])))=COUNT(INDIRECT(input4714[[#This Row],[range1]]))</f>
        <v>0</v>
      </c>
      <c r="M689" t="b" cm="1">
        <f t="array" aca="1" ref="M689" ca="1">SUMPRODUCT(--(INDIRECT(input4714[[#This Row],[range1]])&gt;INDIRECT(input4714[[#This Row],[range2]])))=COUNT(INDIRECT(input4714[[#This Row],[range1]]))</f>
        <v>1</v>
      </c>
      <c r="N689" t="b">
        <f ca="1">IF(AND(NOT(input4714[[#This Row],[All DESC?]]),NOT(input4714[[#This Row],[All ASC?]])),FALSE(),TRUE())</f>
        <v>1</v>
      </c>
      <c r="O689" cm="1">
        <f t="array" aca="1" ref="O689" ca="1">IF(AND(input4714[[#This Row],[Safe Part 1]],(MAX(ABS((INDIRECT(input4714[[#This Row],[range2]]))-(INDIRECT(input4714[[#This Row],[range1]])))))&lt;=3),1,0)</f>
        <v>1</v>
      </c>
    </row>
    <row r="690" spans="1:15" x14ac:dyDescent="0.35">
      <c r="A690">
        <v>11</v>
      </c>
      <c r="B690">
        <v>12</v>
      </c>
      <c r="C690">
        <v>14</v>
      </c>
      <c r="D690">
        <v>17</v>
      </c>
      <c r="E690">
        <v>20</v>
      </c>
      <c r="F690">
        <v>22</v>
      </c>
      <c r="G690">
        <v>23</v>
      </c>
      <c r="H690">
        <f>1</f>
        <v>1</v>
      </c>
      <c r="I690">
        <f>COUNTA(input4714[[#This Row],[Column1.1]:[Column1.7]])</f>
        <v>7</v>
      </c>
      <c r="J690" t="str">
        <f>ADDRESS(ROW(),input4714[[#This Row],[first col]]+1,4)&amp;":"&amp;ADDRESS(ROW(),input4714[[#This Row],[lastcol]],4)</f>
        <v>B690:G690</v>
      </c>
      <c r="K690" t="str">
        <f>ADDRESS(ROW(),input4714[[#This Row],[first col]],4)&amp;":"&amp;ADDRESS(ROW(),input4714[[#This Row],[lastcol]]-1,4)</f>
        <v>A690:F690</v>
      </c>
      <c r="L690" t="b" cm="1">
        <f t="array" aca="1" ref="L690" ca="1">SUMPRODUCT(--(INDIRECT(input4714[[#This Row],[range1]])&lt;INDIRECT(input4714[[#This Row],[range2]])))=COUNT(INDIRECT(input4714[[#This Row],[range1]]))</f>
        <v>0</v>
      </c>
      <c r="M690" t="b" cm="1">
        <f t="array" aca="1" ref="M690" ca="1">SUMPRODUCT(--(INDIRECT(input4714[[#This Row],[range1]])&gt;INDIRECT(input4714[[#This Row],[range2]])))=COUNT(INDIRECT(input4714[[#This Row],[range1]]))</f>
        <v>1</v>
      </c>
      <c r="N690" t="b">
        <f ca="1">IF(AND(NOT(input4714[[#This Row],[All DESC?]]),NOT(input4714[[#This Row],[All ASC?]])),FALSE(),TRUE())</f>
        <v>1</v>
      </c>
      <c r="O690" cm="1">
        <f t="array" aca="1" ref="O690" ca="1">IF(AND(input4714[[#This Row],[Safe Part 1]],(MAX(ABS((INDIRECT(input4714[[#This Row],[range2]]))-(INDIRECT(input4714[[#This Row],[range1]])))))&lt;=3),1,0)</f>
        <v>1</v>
      </c>
    </row>
    <row r="691" spans="1:15" x14ac:dyDescent="0.35">
      <c r="A691">
        <v>78</v>
      </c>
      <c r="B691">
        <v>79</v>
      </c>
      <c r="C691">
        <v>81</v>
      </c>
      <c r="D691">
        <v>82</v>
      </c>
      <c r="E691">
        <v>84</v>
      </c>
      <c r="H691">
        <f>1</f>
        <v>1</v>
      </c>
      <c r="I691">
        <f>COUNTA(input4714[[#This Row],[Column1.1]:[Column1.7]])</f>
        <v>5</v>
      </c>
      <c r="J691" t="str">
        <f>ADDRESS(ROW(),input4714[[#This Row],[first col]]+1,4)&amp;":"&amp;ADDRESS(ROW(),input4714[[#This Row],[lastcol]],4)</f>
        <v>B691:E691</v>
      </c>
      <c r="K691" t="str">
        <f>ADDRESS(ROW(),input4714[[#This Row],[first col]],4)&amp;":"&amp;ADDRESS(ROW(),input4714[[#This Row],[lastcol]]-1,4)</f>
        <v>A691:D691</v>
      </c>
      <c r="L691" t="b" cm="1">
        <f t="array" aca="1" ref="L691" ca="1">SUMPRODUCT(--(INDIRECT(input4714[[#This Row],[range1]])&lt;INDIRECT(input4714[[#This Row],[range2]])))=COUNT(INDIRECT(input4714[[#This Row],[range1]]))</f>
        <v>0</v>
      </c>
      <c r="M691" t="b" cm="1">
        <f t="array" aca="1" ref="M691" ca="1">SUMPRODUCT(--(INDIRECT(input4714[[#This Row],[range1]])&gt;INDIRECT(input4714[[#This Row],[range2]])))=COUNT(INDIRECT(input4714[[#This Row],[range1]]))</f>
        <v>1</v>
      </c>
      <c r="N691" t="b">
        <f ca="1">IF(AND(NOT(input4714[[#This Row],[All DESC?]]),NOT(input4714[[#This Row],[All ASC?]])),FALSE(),TRUE())</f>
        <v>1</v>
      </c>
      <c r="O691" cm="1">
        <f t="array" aca="1" ref="O691" ca="1">IF(AND(input4714[[#This Row],[Safe Part 1]],(MAX(ABS((INDIRECT(input4714[[#This Row],[range2]]))-(INDIRECT(input4714[[#This Row],[range1]])))))&lt;=3),1,0)</f>
        <v>1</v>
      </c>
    </row>
    <row r="692" spans="1:15" x14ac:dyDescent="0.35">
      <c r="A692">
        <v>62</v>
      </c>
      <c r="B692">
        <v>65</v>
      </c>
      <c r="C692">
        <v>68</v>
      </c>
      <c r="D692">
        <v>69</v>
      </c>
      <c r="E692">
        <v>71</v>
      </c>
      <c r="F692">
        <v>74</v>
      </c>
      <c r="H692">
        <f>1</f>
        <v>1</v>
      </c>
      <c r="I692">
        <f>COUNTA(input4714[[#This Row],[Column1.1]:[Column1.7]])</f>
        <v>6</v>
      </c>
      <c r="J692" t="str">
        <f>ADDRESS(ROW(),input4714[[#This Row],[first col]]+1,4)&amp;":"&amp;ADDRESS(ROW(),input4714[[#This Row],[lastcol]],4)</f>
        <v>B692:F692</v>
      </c>
      <c r="K692" t="str">
        <f>ADDRESS(ROW(),input4714[[#This Row],[first col]],4)&amp;":"&amp;ADDRESS(ROW(),input4714[[#This Row],[lastcol]]-1,4)</f>
        <v>A692:E692</v>
      </c>
      <c r="L692" t="b" cm="1">
        <f t="array" aca="1" ref="L692" ca="1">SUMPRODUCT(--(INDIRECT(input4714[[#This Row],[range1]])&lt;INDIRECT(input4714[[#This Row],[range2]])))=COUNT(INDIRECT(input4714[[#This Row],[range1]]))</f>
        <v>0</v>
      </c>
      <c r="M692" t="b" cm="1">
        <f t="array" aca="1" ref="M692" ca="1">SUMPRODUCT(--(INDIRECT(input4714[[#This Row],[range1]])&gt;INDIRECT(input4714[[#This Row],[range2]])))=COUNT(INDIRECT(input4714[[#This Row],[range1]]))</f>
        <v>1</v>
      </c>
      <c r="N692" t="b">
        <f ca="1">IF(AND(NOT(input4714[[#This Row],[All DESC?]]),NOT(input4714[[#This Row],[All ASC?]])),FALSE(),TRUE())</f>
        <v>1</v>
      </c>
      <c r="O692" cm="1">
        <f t="array" aca="1" ref="O692" ca="1">IF(AND(input4714[[#This Row],[Safe Part 1]],(MAX(ABS((INDIRECT(input4714[[#This Row],[range2]]))-(INDIRECT(input4714[[#This Row],[range1]])))))&lt;=3),1,0)</f>
        <v>1</v>
      </c>
    </row>
    <row r="693" spans="1:15" x14ac:dyDescent="0.35">
      <c r="A693">
        <v>30</v>
      </c>
      <c r="B693">
        <v>31</v>
      </c>
      <c r="C693">
        <v>34</v>
      </c>
      <c r="D693">
        <v>37</v>
      </c>
      <c r="E693">
        <v>39</v>
      </c>
      <c r="F693">
        <v>42</v>
      </c>
      <c r="G693">
        <v>43</v>
      </c>
      <c r="H693">
        <f>1</f>
        <v>1</v>
      </c>
      <c r="I693">
        <f>COUNTA(input4714[[#This Row],[Column1.1]:[Column1.7]])</f>
        <v>7</v>
      </c>
      <c r="J693" t="str">
        <f>ADDRESS(ROW(),input4714[[#This Row],[first col]]+1,4)&amp;":"&amp;ADDRESS(ROW(),input4714[[#This Row],[lastcol]],4)</f>
        <v>B693:G693</v>
      </c>
      <c r="K693" t="str">
        <f>ADDRESS(ROW(),input4714[[#This Row],[first col]],4)&amp;":"&amp;ADDRESS(ROW(),input4714[[#This Row],[lastcol]]-1,4)</f>
        <v>A693:F693</v>
      </c>
      <c r="L693" t="b" cm="1">
        <f t="array" aca="1" ref="L693" ca="1">SUMPRODUCT(--(INDIRECT(input4714[[#This Row],[range1]])&lt;INDIRECT(input4714[[#This Row],[range2]])))=COUNT(INDIRECT(input4714[[#This Row],[range1]]))</f>
        <v>0</v>
      </c>
      <c r="M693" t="b" cm="1">
        <f t="array" aca="1" ref="M693" ca="1">SUMPRODUCT(--(INDIRECT(input4714[[#This Row],[range1]])&gt;INDIRECT(input4714[[#This Row],[range2]])))=COUNT(INDIRECT(input4714[[#This Row],[range1]]))</f>
        <v>1</v>
      </c>
      <c r="N693" t="b">
        <f ca="1">IF(AND(NOT(input4714[[#This Row],[All DESC?]]),NOT(input4714[[#This Row],[All ASC?]])),FALSE(),TRUE())</f>
        <v>1</v>
      </c>
      <c r="O693" cm="1">
        <f t="array" aca="1" ref="O693" ca="1">IF(AND(input4714[[#This Row],[Safe Part 1]],(MAX(ABS((INDIRECT(input4714[[#This Row],[range2]]))-(INDIRECT(input4714[[#This Row],[range1]])))))&lt;=3),1,0)</f>
        <v>1</v>
      </c>
    </row>
    <row r="694" spans="1:15" x14ac:dyDescent="0.35">
      <c r="A694">
        <v>22</v>
      </c>
      <c r="B694">
        <v>23</v>
      </c>
      <c r="C694">
        <v>25</v>
      </c>
      <c r="D694">
        <v>28</v>
      </c>
      <c r="E694">
        <v>31</v>
      </c>
      <c r="F694">
        <v>32</v>
      </c>
      <c r="G694">
        <v>35</v>
      </c>
      <c r="H694">
        <f>1</f>
        <v>1</v>
      </c>
      <c r="I694">
        <f>COUNTA(input4714[[#This Row],[Column1.1]:[Column1.7]])</f>
        <v>7</v>
      </c>
      <c r="J694" t="str">
        <f>ADDRESS(ROW(),input4714[[#This Row],[first col]]+1,4)&amp;":"&amp;ADDRESS(ROW(),input4714[[#This Row],[lastcol]],4)</f>
        <v>B694:G694</v>
      </c>
      <c r="K694" t="str">
        <f>ADDRESS(ROW(),input4714[[#This Row],[first col]],4)&amp;":"&amp;ADDRESS(ROW(),input4714[[#This Row],[lastcol]]-1,4)</f>
        <v>A694:F694</v>
      </c>
      <c r="L694" t="b" cm="1">
        <f t="array" aca="1" ref="L694" ca="1">SUMPRODUCT(--(INDIRECT(input4714[[#This Row],[range1]])&lt;INDIRECT(input4714[[#This Row],[range2]])))=COUNT(INDIRECT(input4714[[#This Row],[range1]]))</f>
        <v>0</v>
      </c>
      <c r="M694" t="b" cm="1">
        <f t="array" aca="1" ref="M694" ca="1">SUMPRODUCT(--(INDIRECT(input4714[[#This Row],[range1]])&gt;INDIRECT(input4714[[#This Row],[range2]])))=COUNT(INDIRECT(input4714[[#This Row],[range1]]))</f>
        <v>1</v>
      </c>
      <c r="N694" t="b">
        <f ca="1">IF(AND(NOT(input4714[[#This Row],[All DESC?]]),NOT(input4714[[#This Row],[All ASC?]])),FALSE(),TRUE())</f>
        <v>1</v>
      </c>
      <c r="O694" cm="1">
        <f t="array" aca="1" ref="O694" ca="1">IF(AND(input4714[[#This Row],[Safe Part 1]],(MAX(ABS((INDIRECT(input4714[[#This Row],[range2]]))-(INDIRECT(input4714[[#This Row],[range1]])))))&lt;=3),1,0)</f>
        <v>1</v>
      </c>
    </row>
    <row r="695" spans="1:15" x14ac:dyDescent="0.35">
      <c r="A695">
        <v>2</v>
      </c>
      <c r="B695">
        <v>4</v>
      </c>
      <c r="C695">
        <v>6</v>
      </c>
      <c r="D695">
        <v>7</v>
      </c>
      <c r="E695">
        <v>8</v>
      </c>
      <c r="H695">
        <f>1</f>
        <v>1</v>
      </c>
      <c r="I695">
        <f>COUNTA(input4714[[#This Row],[Column1.1]:[Column1.7]])</f>
        <v>5</v>
      </c>
      <c r="J695" t="str">
        <f>ADDRESS(ROW(),input4714[[#This Row],[first col]]+1,4)&amp;":"&amp;ADDRESS(ROW(),input4714[[#This Row],[lastcol]],4)</f>
        <v>B695:E695</v>
      </c>
      <c r="K695" t="str">
        <f>ADDRESS(ROW(),input4714[[#This Row],[first col]],4)&amp;":"&amp;ADDRESS(ROW(),input4714[[#This Row],[lastcol]]-1,4)</f>
        <v>A695:D695</v>
      </c>
      <c r="L695" t="b" cm="1">
        <f t="array" aca="1" ref="L695" ca="1">SUMPRODUCT(--(INDIRECT(input4714[[#This Row],[range1]])&lt;INDIRECT(input4714[[#This Row],[range2]])))=COUNT(INDIRECT(input4714[[#This Row],[range1]]))</f>
        <v>0</v>
      </c>
      <c r="M695" t="b" cm="1">
        <f t="array" aca="1" ref="M695" ca="1">SUMPRODUCT(--(INDIRECT(input4714[[#This Row],[range1]])&gt;INDIRECT(input4714[[#This Row],[range2]])))=COUNT(INDIRECT(input4714[[#This Row],[range1]]))</f>
        <v>1</v>
      </c>
      <c r="N695" t="b">
        <f ca="1">IF(AND(NOT(input4714[[#This Row],[All DESC?]]),NOT(input4714[[#This Row],[All ASC?]])),FALSE(),TRUE())</f>
        <v>1</v>
      </c>
      <c r="O695" cm="1">
        <f t="array" aca="1" ref="O695" ca="1">IF(AND(input4714[[#This Row],[Safe Part 1]],(MAX(ABS((INDIRECT(input4714[[#This Row],[range2]]))-(INDIRECT(input4714[[#This Row],[range1]])))))&lt;=3),1,0)</f>
        <v>1</v>
      </c>
    </row>
    <row r="696" spans="1:15" x14ac:dyDescent="0.35">
      <c r="A696">
        <v>14</v>
      </c>
      <c r="B696">
        <v>11</v>
      </c>
      <c r="C696">
        <v>8</v>
      </c>
      <c r="D696">
        <v>7</v>
      </c>
      <c r="E696">
        <v>6</v>
      </c>
      <c r="F696">
        <v>5</v>
      </c>
      <c r="G696">
        <v>4</v>
      </c>
      <c r="H696">
        <f>1</f>
        <v>1</v>
      </c>
      <c r="I696">
        <f>COUNTA(input4714[[#This Row],[Column1.1]:[Column1.7]])</f>
        <v>7</v>
      </c>
      <c r="J696" t="str">
        <f>ADDRESS(ROW(),input4714[[#This Row],[first col]]+1,4)&amp;":"&amp;ADDRESS(ROW(),input4714[[#This Row],[lastcol]],4)</f>
        <v>B696:G696</v>
      </c>
      <c r="K696" t="str">
        <f>ADDRESS(ROW(),input4714[[#This Row],[first col]],4)&amp;":"&amp;ADDRESS(ROW(),input4714[[#This Row],[lastcol]]-1,4)</f>
        <v>A696:F696</v>
      </c>
      <c r="L696" t="b" cm="1">
        <f t="array" aca="1" ref="L696" ca="1">SUMPRODUCT(--(INDIRECT(input4714[[#This Row],[range1]])&lt;INDIRECT(input4714[[#This Row],[range2]])))=COUNT(INDIRECT(input4714[[#This Row],[range1]]))</f>
        <v>1</v>
      </c>
      <c r="M696" t="b" cm="1">
        <f t="array" aca="1" ref="M696" ca="1">SUMPRODUCT(--(INDIRECT(input4714[[#This Row],[range1]])&gt;INDIRECT(input4714[[#This Row],[range2]])))=COUNT(INDIRECT(input4714[[#This Row],[range1]]))</f>
        <v>0</v>
      </c>
      <c r="N696" t="b">
        <f ca="1">IF(AND(NOT(input4714[[#This Row],[All DESC?]]),NOT(input4714[[#This Row],[All ASC?]])),FALSE(),TRUE())</f>
        <v>1</v>
      </c>
      <c r="O696" cm="1">
        <f t="array" aca="1" ref="O696" ca="1">IF(AND(input4714[[#This Row],[Safe Part 1]],(MAX(ABS((INDIRECT(input4714[[#This Row],[range2]]))-(INDIRECT(input4714[[#This Row],[range1]])))))&lt;=3),1,0)</f>
        <v>1</v>
      </c>
    </row>
    <row r="697" spans="1:15" x14ac:dyDescent="0.35">
      <c r="A697">
        <v>44</v>
      </c>
      <c r="B697">
        <v>45</v>
      </c>
      <c r="C697">
        <v>48</v>
      </c>
      <c r="D697">
        <v>49</v>
      </c>
      <c r="E697">
        <v>51</v>
      </c>
      <c r="F697">
        <v>54</v>
      </c>
      <c r="H697">
        <f>1</f>
        <v>1</v>
      </c>
      <c r="I697">
        <f>COUNTA(input4714[[#This Row],[Column1.1]:[Column1.7]])</f>
        <v>6</v>
      </c>
      <c r="J697" t="str">
        <f>ADDRESS(ROW(),input4714[[#This Row],[first col]]+1,4)&amp;":"&amp;ADDRESS(ROW(),input4714[[#This Row],[lastcol]],4)</f>
        <v>B697:F697</v>
      </c>
      <c r="K697" t="str">
        <f>ADDRESS(ROW(),input4714[[#This Row],[first col]],4)&amp;":"&amp;ADDRESS(ROW(),input4714[[#This Row],[lastcol]]-1,4)</f>
        <v>A697:E697</v>
      </c>
      <c r="L697" t="b" cm="1">
        <f t="array" aca="1" ref="L697" ca="1">SUMPRODUCT(--(INDIRECT(input4714[[#This Row],[range1]])&lt;INDIRECT(input4714[[#This Row],[range2]])))=COUNT(INDIRECT(input4714[[#This Row],[range1]]))</f>
        <v>0</v>
      </c>
      <c r="M697" t="b" cm="1">
        <f t="array" aca="1" ref="M697" ca="1">SUMPRODUCT(--(INDIRECT(input4714[[#This Row],[range1]])&gt;INDIRECT(input4714[[#This Row],[range2]])))=COUNT(INDIRECT(input4714[[#This Row],[range1]]))</f>
        <v>1</v>
      </c>
      <c r="N697" t="b">
        <f ca="1">IF(AND(NOT(input4714[[#This Row],[All DESC?]]),NOT(input4714[[#This Row],[All ASC?]])),FALSE(),TRUE())</f>
        <v>1</v>
      </c>
      <c r="O697" cm="1">
        <f t="array" aca="1" ref="O697" ca="1">IF(AND(input4714[[#This Row],[Safe Part 1]],(MAX(ABS((INDIRECT(input4714[[#This Row],[range2]]))-(INDIRECT(input4714[[#This Row],[range1]])))))&lt;=3),1,0)</f>
        <v>1</v>
      </c>
    </row>
    <row r="698" spans="1:15" x14ac:dyDescent="0.35">
      <c r="A698">
        <v>37</v>
      </c>
      <c r="B698">
        <v>38</v>
      </c>
      <c r="C698">
        <v>39</v>
      </c>
      <c r="D698">
        <v>42</v>
      </c>
      <c r="E698">
        <v>45</v>
      </c>
      <c r="F698">
        <v>46</v>
      </c>
      <c r="H698">
        <f>1</f>
        <v>1</v>
      </c>
      <c r="I698">
        <f>COUNTA(input4714[[#This Row],[Column1.1]:[Column1.7]])</f>
        <v>6</v>
      </c>
      <c r="J698" t="str">
        <f>ADDRESS(ROW(),input4714[[#This Row],[first col]]+1,4)&amp;":"&amp;ADDRESS(ROW(),input4714[[#This Row],[lastcol]],4)</f>
        <v>B698:F698</v>
      </c>
      <c r="K698" t="str">
        <f>ADDRESS(ROW(),input4714[[#This Row],[first col]],4)&amp;":"&amp;ADDRESS(ROW(),input4714[[#This Row],[lastcol]]-1,4)</f>
        <v>A698:E698</v>
      </c>
      <c r="L698" t="b" cm="1">
        <f t="array" aca="1" ref="L698" ca="1">SUMPRODUCT(--(INDIRECT(input4714[[#This Row],[range1]])&lt;INDIRECT(input4714[[#This Row],[range2]])))=COUNT(INDIRECT(input4714[[#This Row],[range1]]))</f>
        <v>0</v>
      </c>
      <c r="M698" t="b" cm="1">
        <f t="array" aca="1" ref="M698" ca="1">SUMPRODUCT(--(INDIRECT(input4714[[#This Row],[range1]])&gt;INDIRECT(input4714[[#This Row],[range2]])))=COUNT(INDIRECT(input4714[[#This Row],[range1]]))</f>
        <v>1</v>
      </c>
      <c r="N698" t="b">
        <f ca="1">IF(AND(NOT(input4714[[#This Row],[All DESC?]]),NOT(input4714[[#This Row],[All ASC?]])),FALSE(),TRUE())</f>
        <v>1</v>
      </c>
      <c r="O698" cm="1">
        <f t="array" aca="1" ref="O698" ca="1">IF(AND(input4714[[#This Row],[Safe Part 1]],(MAX(ABS((INDIRECT(input4714[[#This Row],[range2]]))-(INDIRECT(input4714[[#This Row],[range1]])))))&lt;=3),1,0)</f>
        <v>1</v>
      </c>
    </row>
    <row r="699" spans="1:15" x14ac:dyDescent="0.35">
      <c r="A699">
        <v>98</v>
      </c>
      <c r="B699">
        <v>96</v>
      </c>
      <c r="C699">
        <v>94</v>
      </c>
      <c r="D699">
        <v>93</v>
      </c>
      <c r="E699">
        <v>90</v>
      </c>
      <c r="F699">
        <v>87</v>
      </c>
      <c r="H699">
        <f>1</f>
        <v>1</v>
      </c>
      <c r="I699">
        <f>COUNTA(input4714[[#This Row],[Column1.1]:[Column1.7]])</f>
        <v>6</v>
      </c>
      <c r="J699" t="str">
        <f>ADDRESS(ROW(),input4714[[#This Row],[first col]]+1,4)&amp;":"&amp;ADDRESS(ROW(),input4714[[#This Row],[lastcol]],4)</f>
        <v>B699:F699</v>
      </c>
      <c r="K699" t="str">
        <f>ADDRESS(ROW(),input4714[[#This Row],[first col]],4)&amp;":"&amp;ADDRESS(ROW(),input4714[[#This Row],[lastcol]]-1,4)</f>
        <v>A699:E699</v>
      </c>
      <c r="L699" t="b" cm="1">
        <f t="array" aca="1" ref="L699" ca="1">SUMPRODUCT(--(INDIRECT(input4714[[#This Row],[range1]])&lt;INDIRECT(input4714[[#This Row],[range2]])))=COUNT(INDIRECT(input4714[[#This Row],[range1]]))</f>
        <v>1</v>
      </c>
      <c r="M699" t="b" cm="1">
        <f t="array" aca="1" ref="M699" ca="1">SUMPRODUCT(--(INDIRECT(input4714[[#This Row],[range1]])&gt;INDIRECT(input4714[[#This Row],[range2]])))=COUNT(INDIRECT(input4714[[#This Row],[range1]]))</f>
        <v>0</v>
      </c>
      <c r="N699" t="b">
        <f ca="1">IF(AND(NOT(input4714[[#This Row],[All DESC?]]),NOT(input4714[[#This Row],[All ASC?]])),FALSE(),TRUE())</f>
        <v>1</v>
      </c>
      <c r="O699" cm="1">
        <f t="array" aca="1" ref="O699" ca="1">IF(AND(input4714[[#This Row],[Safe Part 1]],(MAX(ABS((INDIRECT(input4714[[#This Row],[range2]]))-(INDIRECT(input4714[[#This Row],[range1]])))))&lt;=3),1,0)</f>
        <v>1</v>
      </c>
    </row>
    <row r="700" spans="1:15" x14ac:dyDescent="0.35">
      <c r="A700">
        <v>51</v>
      </c>
      <c r="B700">
        <v>52</v>
      </c>
      <c r="C700">
        <v>54</v>
      </c>
      <c r="D700">
        <v>56</v>
      </c>
      <c r="E700">
        <v>57</v>
      </c>
      <c r="F700">
        <v>58</v>
      </c>
      <c r="H700">
        <f>1</f>
        <v>1</v>
      </c>
      <c r="I700">
        <f>COUNTA(input4714[[#This Row],[Column1.1]:[Column1.7]])</f>
        <v>6</v>
      </c>
      <c r="J700" t="str">
        <f>ADDRESS(ROW(),input4714[[#This Row],[first col]]+1,4)&amp;":"&amp;ADDRESS(ROW(),input4714[[#This Row],[lastcol]],4)</f>
        <v>B700:F700</v>
      </c>
      <c r="K700" t="str">
        <f>ADDRESS(ROW(),input4714[[#This Row],[first col]],4)&amp;":"&amp;ADDRESS(ROW(),input4714[[#This Row],[lastcol]]-1,4)</f>
        <v>A700:E700</v>
      </c>
      <c r="L700" t="b" cm="1">
        <f t="array" aca="1" ref="L700" ca="1">SUMPRODUCT(--(INDIRECT(input4714[[#This Row],[range1]])&lt;INDIRECT(input4714[[#This Row],[range2]])))=COUNT(INDIRECT(input4714[[#This Row],[range1]]))</f>
        <v>0</v>
      </c>
      <c r="M700" t="b" cm="1">
        <f t="array" aca="1" ref="M700" ca="1">SUMPRODUCT(--(INDIRECT(input4714[[#This Row],[range1]])&gt;INDIRECT(input4714[[#This Row],[range2]])))=COUNT(INDIRECT(input4714[[#This Row],[range1]]))</f>
        <v>1</v>
      </c>
      <c r="N700" t="b">
        <f ca="1">IF(AND(NOT(input4714[[#This Row],[All DESC?]]),NOT(input4714[[#This Row],[All ASC?]])),FALSE(),TRUE())</f>
        <v>1</v>
      </c>
      <c r="O700" cm="1">
        <f t="array" aca="1" ref="O700" ca="1">IF(AND(input4714[[#This Row],[Safe Part 1]],(MAX(ABS((INDIRECT(input4714[[#This Row],[range2]]))-(INDIRECT(input4714[[#This Row],[range1]])))))&lt;=3),1,0)</f>
        <v>1</v>
      </c>
    </row>
    <row r="701" spans="1:15" x14ac:dyDescent="0.35">
      <c r="A701">
        <v>13</v>
      </c>
      <c r="B701">
        <v>14</v>
      </c>
      <c r="C701">
        <v>15</v>
      </c>
      <c r="D701">
        <v>18</v>
      </c>
      <c r="E701">
        <v>20</v>
      </c>
      <c r="F701">
        <v>22</v>
      </c>
      <c r="H701">
        <f>1</f>
        <v>1</v>
      </c>
      <c r="I701">
        <f>COUNTA(input4714[[#This Row],[Column1.1]:[Column1.7]])</f>
        <v>6</v>
      </c>
      <c r="J701" t="str">
        <f>ADDRESS(ROW(),input4714[[#This Row],[first col]]+1,4)&amp;":"&amp;ADDRESS(ROW(),input4714[[#This Row],[lastcol]],4)</f>
        <v>B701:F701</v>
      </c>
      <c r="K701" t="str">
        <f>ADDRESS(ROW(),input4714[[#This Row],[first col]],4)&amp;":"&amp;ADDRESS(ROW(),input4714[[#This Row],[lastcol]]-1,4)</f>
        <v>A701:E701</v>
      </c>
      <c r="L701" t="b" cm="1">
        <f t="array" aca="1" ref="L701" ca="1">SUMPRODUCT(--(INDIRECT(input4714[[#This Row],[range1]])&lt;INDIRECT(input4714[[#This Row],[range2]])))=COUNT(INDIRECT(input4714[[#This Row],[range1]]))</f>
        <v>0</v>
      </c>
      <c r="M701" t="b" cm="1">
        <f t="array" aca="1" ref="M701" ca="1">SUMPRODUCT(--(INDIRECT(input4714[[#This Row],[range1]])&gt;INDIRECT(input4714[[#This Row],[range2]])))=COUNT(INDIRECT(input4714[[#This Row],[range1]]))</f>
        <v>1</v>
      </c>
      <c r="N701" t="b">
        <f ca="1">IF(AND(NOT(input4714[[#This Row],[All DESC?]]),NOT(input4714[[#This Row],[All ASC?]])),FALSE(),TRUE())</f>
        <v>1</v>
      </c>
      <c r="O701" cm="1">
        <f t="array" aca="1" ref="O701" ca="1">IF(AND(input4714[[#This Row],[Safe Part 1]],(MAX(ABS((INDIRECT(input4714[[#This Row],[range2]]))-(INDIRECT(input4714[[#This Row],[range1]])))))&lt;=3),1,0)</f>
        <v>1</v>
      </c>
    </row>
    <row r="702" spans="1:15" x14ac:dyDescent="0.35">
      <c r="A702">
        <v>49</v>
      </c>
      <c r="B702">
        <v>46</v>
      </c>
      <c r="C702">
        <v>45</v>
      </c>
      <c r="D702">
        <v>44</v>
      </c>
      <c r="E702">
        <v>43</v>
      </c>
      <c r="H702">
        <f>1</f>
        <v>1</v>
      </c>
      <c r="I702">
        <f>COUNTA(input4714[[#This Row],[Column1.1]:[Column1.7]])</f>
        <v>5</v>
      </c>
      <c r="J702" t="str">
        <f>ADDRESS(ROW(),input4714[[#This Row],[first col]]+1,4)&amp;":"&amp;ADDRESS(ROW(),input4714[[#This Row],[lastcol]],4)</f>
        <v>B702:E702</v>
      </c>
      <c r="K702" t="str">
        <f>ADDRESS(ROW(),input4714[[#This Row],[first col]],4)&amp;":"&amp;ADDRESS(ROW(),input4714[[#This Row],[lastcol]]-1,4)</f>
        <v>A702:D702</v>
      </c>
      <c r="L702" t="b" cm="1">
        <f t="array" aca="1" ref="L702" ca="1">SUMPRODUCT(--(INDIRECT(input4714[[#This Row],[range1]])&lt;INDIRECT(input4714[[#This Row],[range2]])))=COUNT(INDIRECT(input4714[[#This Row],[range1]]))</f>
        <v>1</v>
      </c>
      <c r="M702" t="b" cm="1">
        <f t="array" aca="1" ref="M702" ca="1">SUMPRODUCT(--(INDIRECT(input4714[[#This Row],[range1]])&gt;INDIRECT(input4714[[#This Row],[range2]])))=COUNT(INDIRECT(input4714[[#This Row],[range1]]))</f>
        <v>0</v>
      </c>
      <c r="N702" t="b">
        <f ca="1">IF(AND(NOT(input4714[[#This Row],[All DESC?]]),NOT(input4714[[#This Row],[All ASC?]])),FALSE(),TRUE())</f>
        <v>1</v>
      </c>
      <c r="O702" cm="1">
        <f t="array" aca="1" ref="O702" ca="1">IF(AND(input4714[[#This Row],[Safe Part 1]],(MAX(ABS((INDIRECT(input4714[[#This Row],[range2]]))-(INDIRECT(input4714[[#This Row],[range1]])))))&lt;=3),1,0)</f>
        <v>1</v>
      </c>
    </row>
    <row r="703" spans="1:15" x14ac:dyDescent="0.35">
      <c r="A703">
        <v>60</v>
      </c>
      <c r="B703">
        <v>61</v>
      </c>
      <c r="C703">
        <v>62</v>
      </c>
      <c r="D703">
        <v>63</v>
      </c>
      <c r="E703">
        <v>64</v>
      </c>
      <c r="F703">
        <v>67</v>
      </c>
      <c r="H703">
        <f>1</f>
        <v>1</v>
      </c>
      <c r="I703">
        <f>COUNTA(input4714[[#This Row],[Column1.1]:[Column1.7]])</f>
        <v>6</v>
      </c>
      <c r="J703" t="str">
        <f>ADDRESS(ROW(),input4714[[#This Row],[first col]]+1,4)&amp;":"&amp;ADDRESS(ROW(),input4714[[#This Row],[lastcol]],4)</f>
        <v>B703:F703</v>
      </c>
      <c r="K703" t="str">
        <f>ADDRESS(ROW(),input4714[[#This Row],[first col]],4)&amp;":"&amp;ADDRESS(ROW(),input4714[[#This Row],[lastcol]]-1,4)</f>
        <v>A703:E703</v>
      </c>
      <c r="L703" t="b" cm="1">
        <f t="array" aca="1" ref="L703" ca="1">SUMPRODUCT(--(INDIRECT(input4714[[#This Row],[range1]])&lt;INDIRECT(input4714[[#This Row],[range2]])))=COUNT(INDIRECT(input4714[[#This Row],[range1]]))</f>
        <v>0</v>
      </c>
      <c r="M703" t="b" cm="1">
        <f t="array" aca="1" ref="M703" ca="1">SUMPRODUCT(--(INDIRECT(input4714[[#This Row],[range1]])&gt;INDIRECT(input4714[[#This Row],[range2]])))=COUNT(INDIRECT(input4714[[#This Row],[range1]]))</f>
        <v>1</v>
      </c>
      <c r="N703" t="b">
        <f ca="1">IF(AND(NOT(input4714[[#This Row],[All DESC?]]),NOT(input4714[[#This Row],[All ASC?]])),FALSE(),TRUE())</f>
        <v>1</v>
      </c>
      <c r="O703" cm="1">
        <f t="array" aca="1" ref="O703" ca="1">IF(AND(input4714[[#This Row],[Safe Part 1]],(MAX(ABS((INDIRECT(input4714[[#This Row],[range2]]))-(INDIRECT(input4714[[#This Row],[range1]])))))&lt;=3),1,0)</f>
        <v>1</v>
      </c>
    </row>
    <row r="704" spans="1:15" x14ac:dyDescent="0.35">
      <c r="A704">
        <v>90</v>
      </c>
      <c r="B704">
        <v>87</v>
      </c>
      <c r="C704">
        <v>84</v>
      </c>
      <c r="D704">
        <v>82</v>
      </c>
      <c r="E704">
        <v>81</v>
      </c>
      <c r="H704">
        <f>1</f>
        <v>1</v>
      </c>
      <c r="I704">
        <f>COUNTA(input4714[[#This Row],[Column1.1]:[Column1.7]])</f>
        <v>5</v>
      </c>
      <c r="J704" t="str">
        <f>ADDRESS(ROW(),input4714[[#This Row],[first col]]+1,4)&amp;":"&amp;ADDRESS(ROW(),input4714[[#This Row],[lastcol]],4)</f>
        <v>B704:E704</v>
      </c>
      <c r="K704" t="str">
        <f>ADDRESS(ROW(),input4714[[#This Row],[first col]],4)&amp;":"&amp;ADDRESS(ROW(),input4714[[#This Row],[lastcol]]-1,4)</f>
        <v>A704:D704</v>
      </c>
      <c r="L704" t="b" cm="1">
        <f t="array" aca="1" ref="L704" ca="1">SUMPRODUCT(--(INDIRECT(input4714[[#This Row],[range1]])&lt;INDIRECT(input4714[[#This Row],[range2]])))=COUNT(INDIRECT(input4714[[#This Row],[range1]]))</f>
        <v>1</v>
      </c>
      <c r="M704" t="b" cm="1">
        <f t="array" aca="1" ref="M704" ca="1">SUMPRODUCT(--(INDIRECT(input4714[[#This Row],[range1]])&gt;INDIRECT(input4714[[#This Row],[range2]])))=COUNT(INDIRECT(input4714[[#This Row],[range1]]))</f>
        <v>0</v>
      </c>
      <c r="N704" t="b">
        <f ca="1">IF(AND(NOT(input4714[[#This Row],[All DESC?]]),NOT(input4714[[#This Row],[All ASC?]])),FALSE(),TRUE())</f>
        <v>1</v>
      </c>
      <c r="O704" cm="1">
        <f t="array" aca="1" ref="O704" ca="1">IF(AND(input4714[[#This Row],[Safe Part 1]],(MAX(ABS((INDIRECT(input4714[[#This Row],[range2]]))-(INDIRECT(input4714[[#This Row],[range1]])))))&lt;=3),1,0)</f>
        <v>1</v>
      </c>
    </row>
    <row r="705" spans="1:15" x14ac:dyDescent="0.35">
      <c r="A705">
        <v>62</v>
      </c>
      <c r="B705">
        <v>60</v>
      </c>
      <c r="C705">
        <v>59</v>
      </c>
      <c r="D705">
        <v>58</v>
      </c>
      <c r="E705">
        <v>55</v>
      </c>
      <c r="F705">
        <v>53</v>
      </c>
      <c r="G705">
        <v>50</v>
      </c>
      <c r="H705">
        <f>1</f>
        <v>1</v>
      </c>
      <c r="I705">
        <f>COUNTA(input4714[[#This Row],[Column1.1]:[Column1.7]])</f>
        <v>7</v>
      </c>
      <c r="J705" t="str">
        <f>ADDRESS(ROW(),input4714[[#This Row],[first col]]+1,4)&amp;":"&amp;ADDRESS(ROW(),input4714[[#This Row],[lastcol]],4)</f>
        <v>B705:G705</v>
      </c>
      <c r="K705" t="str">
        <f>ADDRESS(ROW(),input4714[[#This Row],[first col]],4)&amp;":"&amp;ADDRESS(ROW(),input4714[[#This Row],[lastcol]]-1,4)</f>
        <v>A705:F705</v>
      </c>
      <c r="L705" t="b" cm="1">
        <f t="array" aca="1" ref="L705" ca="1">SUMPRODUCT(--(INDIRECT(input4714[[#This Row],[range1]])&lt;INDIRECT(input4714[[#This Row],[range2]])))=COUNT(INDIRECT(input4714[[#This Row],[range1]]))</f>
        <v>1</v>
      </c>
      <c r="M705" t="b" cm="1">
        <f t="array" aca="1" ref="M705" ca="1">SUMPRODUCT(--(INDIRECT(input4714[[#This Row],[range1]])&gt;INDIRECT(input4714[[#This Row],[range2]])))=COUNT(INDIRECT(input4714[[#This Row],[range1]]))</f>
        <v>0</v>
      </c>
      <c r="N705" t="b">
        <f ca="1">IF(AND(NOT(input4714[[#This Row],[All DESC?]]),NOT(input4714[[#This Row],[All ASC?]])),FALSE(),TRUE())</f>
        <v>1</v>
      </c>
      <c r="O705" cm="1">
        <f t="array" aca="1" ref="O705" ca="1">IF(AND(input4714[[#This Row],[Safe Part 1]],(MAX(ABS((INDIRECT(input4714[[#This Row],[range2]]))-(INDIRECT(input4714[[#This Row],[range1]])))))&lt;=3),1,0)</f>
        <v>1</v>
      </c>
    </row>
    <row r="706" spans="1:15" x14ac:dyDescent="0.35">
      <c r="A706">
        <v>92</v>
      </c>
      <c r="B706">
        <v>91</v>
      </c>
      <c r="C706">
        <v>89</v>
      </c>
      <c r="D706">
        <v>87</v>
      </c>
      <c r="E706">
        <v>85</v>
      </c>
      <c r="F706">
        <v>82</v>
      </c>
      <c r="H706">
        <f>1</f>
        <v>1</v>
      </c>
      <c r="I706">
        <f>COUNTA(input4714[[#This Row],[Column1.1]:[Column1.7]])</f>
        <v>6</v>
      </c>
      <c r="J706" t="str">
        <f>ADDRESS(ROW(),input4714[[#This Row],[first col]]+1,4)&amp;":"&amp;ADDRESS(ROW(),input4714[[#This Row],[lastcol]],4)</f>
        <v>B706:F706</v>
      </c>
      <c r="K706" t="str">
        <f>ADDRESS(ROW(),input4714[[#This Row],[first col]],4)&amp;":"&amp;ADDRESS(ROW(),input4714[[#This Row],[lastcol]]-1,4)</f>
        <v>A706:E706</v>
      </c>
      <c r="L706" t="b" cm="1">
        <f t="array" aca="1" ref="L706" ca="1">SUMPRODUCT(--(INDIRECT(input4714[[#This Row],[range1]])&lt;INDIRECT(input4714[[#This Row],[range2]])))=COUNT(INDIRECT(input4714[[#This Row],[range1]]))</f>
        <v>1</v>
      </c>
      <c r="M706" t="b" cm="1">
        <f t="array" aca="1" ref="M706" ca="1">SUMPRODUCT(--(INDIRECT(input4714[[#This Row],[range1]])&gt;INDIRECT(input4714[[#This Row],[range2]])))=COUNT(INDIRECT(input4714[[#This Row],[range1]]))</f>
        <v>0</v>
      </c>
      <c r="N706" t="b">
        <f ca="1">IF(AND(NOT(input4714[[#This Row],[All DESC?]]),NOT(input4714[[#This Row],[All ASC?]])),FALSE(),TRUE())</f>
        <v>1</v>
      </c>
      <c r="O706" cm="1">
        <f t="array" aca="1" ref="O706" ca="1">IF(AND(input4714[[#This Row],[Safe Part 1]],(MAX(ABS((INDIRECT(input4714[[#This Row],[range2]]))-(INDIRECT(input4714[[#This Row],[range1]])))))&lt;=3),1,0)</f>
        <v>1</v>
      </c>
    </row>
    <row r="707" spans="1:15" x14ac:dyDescent="0.35">
      <c r="A707">
        <v>66</v>
      </c>
      <c r="B707">
        <v>64</v>
      </c>
      <c r="C707">
        <v>63</v>
      </c>
      <c r="D707">
        <v>60</v>
      </c>
      <c r="E707">
        <v>58</v>
      </c>
      <c r="F707">
        <v>55</v>
      </c>
      <c r="G707">
        <v>54</v>
      </c>
      <c r="H707">
        <f>1</f>
        <v>1</v>
      </c>
      <c r="I707">
        <f>COUNTA(input4714[[#This Row],[Column1.1]:[Column1.7]])</f>
        <v>7</v>
      </c>
      <c r="J707" t="str">
        <f>ADDRESS(ROW(),input4714[[#This Row],[first col]]+1,4)&amp;":"&amp;ADDRESS(ROW(),input4714[[#This Row],[lastcol]],4)</f>
        <v>B707:G707</v>
      </c>
      <c r="K707" t="str">
        <f>ADDRESS(ROW(),input4714[[#This Row],[first col]],4)&amp;":"&amp;ADDRESS(ROW(),input4714[[#This Row],[lastcol]]-1,4)</f>
        <v>A707:F707</v>
      </c>
      <c r="L707" t="b" cm="1">
        <f t="array" aca="1" ref="L707" ca="1">SUMPRODUCT(--(INDIRECT(input4714[[#This Row],[range1]])&lt;INDIRECT(input4714[[#This Row],[range2]])))=COUNT(INDIRECT(input4714[[#This Row],[range1]]))</f>
        <v>1</v>
      </c>
      <c r="M707" t="b" cm="1">
        <f t="array" aca="1" ref="M707" ca="1">SUMPRODUCT(--(INDIRECT(input4714[[#This Row],[range1]])&gt;INDIRECT(input4714[[#This Row],[range2]])))=COUNT(INDIRECT(input4714[[#This Row],[range1]]))</f>
        <v>0</v>
      </c>
      <c r="N707" t="b">
        <f ca="1">IF(AND(NOT(input4714[[#This Row],[All DESC?]]),NOT(input4714[[#This Row],[All ASC?]])),FALSE(),TRUE())</f>
        <v>1</v>
      </c>
      <c r="O707" cm="1">
        <f t="array" aca="1" ref="O707" ca="1">IF(AND(input4714[[#This Row],[Safe Part 1]],(MAX(ABS((INDIRECT(input4714[[#This Row],[range2]]))-(INDIRECT(input4714[[#This Row],[range1]])))))&lt;=3),1,0)</f>
        <v>1</v>
      </c>
    </row>
    <row r="708" spans="1:15" x14ac:dyDescent="0.35">
      <c r="A708">
        <v>84</v>
      </c>
      <c r="B708">
        <v>86</v>
      </c>
      <c r="C708">
        <v>88</v>
      </c>
      <c r="D708">
        <v>90</v>
      </c>
      <c r="E708">
        <v>93</v>
      </c>
      <c r="F708">
        <v>94</v>
      </c>
      <c r="G708">
        <v>96</v>
      </c>
      <c r="H708">
        <f>1</f>
        <v>1</v>
      </c>
      <c r="I708">
        <f>COUNTA(input4714[[#This Row],[Column1.1]:[Column1.7]])</f>
        <v>7</v>
      </c>
      <c r="J708" t="str">
        <f>ADDRESS(ROW(),input4714[[#This Row],[first col]]+1,4)&amp;":"&amp;ADDRESS(ROW(),input4714[[#This Row],[lastcol]],4)</f>
        <v>B708:G708</v>
      </c>
      <c r="K708" t="str">
        <f>ADDRESS(ROW(),input4714[[#This Row],[first col]],4)&amp;":"&amp;ADDRESS(ROW(),input4714[[#This Row],[lastcol]]-1,4)</f>
        <v>A708:F708</v>
      </c>
      <c r="L708" t="b" cm="1">
        <f t="array" aca="1" ref="L708" ca="1">SUMPRODUCT(--(INDIRECT(input4714[[#This Row],[range1]])&lt;INDIRECT(input4714[[#This Row],[range2]])))=COUNT(INDIRECT(input4714[[#This Row],[range1]]))</f>
        <v>0</v>
      </c>
      <c r="M708" t="b" cm="1">
        <f t="array" aca="1" ref="M708" ca="1">SUMPRODUCT(--(INDIRECT(input4714[[#This Row],[range1]])&gt;INDIRECT(input4714[[#This Row],[range2]])))=COUNT(INDIRECT(input4714[[#This Row],[range1]]))</f>
        <v>1</v>
      </c>
      <c r="N708" t="b">
        <f ca="1">IF(AND(NOT(input4714[[#This Row],[All DESC?]]),NOT(input4714[[#This Row],[All ASC?]])),FALSE(),TRUE())</f>
        <v>1</v>
      </c>
      <c r="O708" cm="1">
        <f t="array" aca="1" ref="O708" ca="1">IF(AND(input4714[[#This Row],[Safe Part 1]],(MAX(ABS((INDIRECT(input4714[[#This Row],[range2]]))-(INDIRECT(input4714[[#This Row],[range1]])))))&lt;=3),1,0)</f>
        <v>1</v>
      </c>
    </row>
    <row r="709" spans="1:15" x14ac:dyDescent="0.35">
      <c r="A709">
        <v>23</v>
      </c>
      <c r="B709">
        <v>24</v>
      </c>
      <c r="C709">
        <v>25</v>
      </c>
      <c r="D709">
        <v>27</v>
      </c>
      <c r="E709">
        <v>28</v>
      </c>
      <c r="F709">
        <v>30</v>
      </c>
      <c r="G709">
        <v>32</v>
      </c>
      <c r="H709">
        <f>1</f>
        <v>1</v>
      </c>
      <c r="I709">
        <f>COUNTA(input4714[[#This Row],[Column1.1]:[Column1.7]])</f>
        <v>7</v>
      </c>
      <c r="J709" t="str">
        <f>ADDRESS(ROW(),input4714[[#This Row],[first col]]+1,4)&amp;":"&amp;ADDRESS(ROW(),input4714[[#This Row],[lastcol]],4)</f>
        <v>B709:G709</v>
      </c>
      <c r="K709" t="str">
        <f>ADDRESS(ROW(),input4714[[#This Row],[first col]],4)&amp;":"&amp;ADDRESS(ROW(),input4714[[#This Row],[lastcol]]-1,4)</f>
        <v>A709:F709</v>
      </c>
      <c r="L709" t="b" cm="1">
        <f t="array" aca="1" ref="L709" ca="1">SUMPRODUCT(--(INDIRECT(input4714[[#This Row],[range1]])&lt;INDIRECT(input4714[[#This Row],[range2]])))=COUNT(INDIRECT(input4714[[#This Row],[range1]]))</f>
        <v>0</v>
      </c>
      <c r="M709" t="b" cm="1">
        <f t="array" aca="1" ref="M709" ca="1">SUMPRODUCT(--(INDIRECT(input4714[[#This Row],[range1]])&gt;INDIRECT(input4714[[#This Row],[range2]])))=COUNT(INDIRECT(input4714[[#This Row],[range1]]))</f>
        <v>1</v>
      </c>
      <c r="N709" t="b">
        <f ca="1">IF(AND(NOT(input4714[[#This Row],[All DESC?]]),NOT(input4714[[#This Row],[All ASC?]])),FALSE(),TRUE())</f>
        <v>1</v>
      </c>
      <c r="O709" cm="1">
        <f t="array" aca="1" ref="O709" ca="1">IF(AND(input4714[[#This Row],[Safe Part 1]],(MAX(ABS((INDIRECT(input4714[[#This Row],[range2]]))-(INDIRECT(input4714[[#This Row],[range1]])))))&lt;=3),1,0)</f>
        <v>1</v>
      </c>
    </row>
    <row r="710" spans="1:15" x14ac:dyDescent="0.35">
      <c r="A710">
        <v>55</v>
      </c>
      <c r="B710">
        <v>58</v>
      </c>
      <c r="C710">
        <v>59</v>
      </c>
      <c r="D710">
        <v>61</v>
      </c>
      <c r="E710">
        <v>62</v>
      </c>
      <c r="F710">
        <v>63</v>
      </c>
      <c r="G710">
        <v>64</v>
      </c>
      <c r="H710">
        <f>1</f>
        <v>1</v>
      </c>
      <c r="I710">
        <f>COUNTA(input4714[[#This Row],[Column1.1]:[Column1.7]])</f>
        <v>7</v>
      </c>
      <c r="J710" t="str">
        <f>ADDRESS(ROW(),input4714[[#This Row],[first col]]+1,4)&amp;":"&amp;ADDRESS(ROW(),input4714[[#This Row],[lastcol]],4)</f>
        <v>B710:G710</v>
      </c>
      <c r="K710" t="str">
        <f>ADDRESS(ROW(),input4714[[#This Row],[first col]],4)&amp;":"&amp;ADDRESS(ROW(),input4714[[#This Row],[lastcol]]-1,4)</f>
        <v>A710:F710</v>
      </c>
      <c r="L710" t="b" cm="1">
        <f t="array" aca="1" ref="L710" ca="1">SUMPRODUCT(--(INDIRECT(input4714[[#This Row],[range1]])&lt;INDIRECT(input4714[[#This Row],[range2]])))=COUNT(INDIRECT(input4714[[#This Row],[range1]]))</f>
        <v>0</v>
      </c>
      <c r="M710" t="b" cm="1">
        <f t="array" aca="1" ref="M710" ca="1">SUMPRODUCT(--(INDIRECT(input4714[[#This Row],[range1]])&gt;INDIRECT(input4714[[#This Row],[range2]])))=COUNT(INDIRECT(input4714[[#This Row],[range1]]))</f>
        <v>1</v>
      </c>
      <c r="N710" t="b">
        <f ca="1">IF(AND(NOT(input4714[[#This Row],[All DESC?]]),NOT(input4714[[#This Row],[All ASC?]])),FALSE(),TRUE())</f>
        <v>1</v>
      </c>
      <c r="O710" cm="1">
        <f t="array" aca="1" ref="O710" ca="1">IF(AND(input4714[[#This Row],[Safe Part 1]],(MAX(ABS((INDIRECT(input4714[[#This Row],[range2]]))-(INDIRECT(input4714[[#This Row],[range1]])))))&lt;=3),1,0)</f>
        <v>1</v>
      </c>
    </row>
    <row r="711" spans="1:15" x14ac:dyDescent="0.35">
      <c r="A711">
        <v>52</v>
      </c>
      <c r="B711">
        <v>53</v>
      </c>
      <c r="C711">
        <v>54</v>
      </c>
      <c r="D711">
        <v>56</v>
      </c>
      <c r="E711">
        <v>57</v>
      </c>
      <c r="F711">
        <v>58</v>
      </c>
      <c r="G711">
        <v>61</v>
      </c>
      <c r="H711">
        <f>1</f>
        <v>1</v>
      </c>
      <c r="I711">
        <f>COUNTA(input4714[[#This Row],[Column1.1]:[Column1.7]])</f>
        <v>7</v>
      </c>
      <c r="J711" t="str">
        <f>ADDRESS(ROW(),input4714[[#This Row],[first col]]+1,4)&amp;":"&amp;ADDRESS(ROW(),input4714[[#This Row],[lastcol]],4)</f>
        <v>B711:G711</v>
      </c>
      <c r="K711" t="str">
        <f>ADDRESS(ROW(),input4714[[#This Row],[first col]],4)&amp;":"&amp;ADDRESS(ROW(),input4714[[#This Row],[lastcol]]-1,4)</f>
        <v>A711:F711</v>
      </c>
      <c r="L711" t="b" cm="1">
        <f t="array" aca="1" ref="L711" ca="1">SUMPRODUCT(--(INDIRECT(input4714[[#This Row],[range1]])&lt;INDIRECT(input4714[[#This Row],[range2]])))=COUNT(INDIRECT(input4714[[#This Row],[range1]]))</f>
        <v>0</v>
      </c>
      <c r="M711" t="b" cm="1">
        <f t="array" aca="1" ref="M711" ca="1">SUMPRODUCT(--(INDIRECT(input4714[[#This Row],[range1]])&gt;INDIRECT(input4714[[#This Row],[range2]])))=COUNT(INDIRECT(input4714[[#This Row],[range1]]))</f>
        <v>1</v>
      </c>
      <c r="N711" t="b">
        <f ca="1">IF(AND(NOT(input4714[[#This Row],[All DESC?]]),NOT(input4714[[#This Row],[All ASC?]])),FALSE(),TRUE())</f>
        <v>1</v>
      </c>
      <c r="O711" cm="1">
        <f t="array" aca="1" ref="O711" ca="1">IF(AND(input4714[[#This Row],[Safe Part 1]],(MAX(ABS((INDIRECT(input4714[[#This Row],[range2]]))-(INDIRECT(input4714[[#This Row],[range1]])))))&lt;=3),1,0)</f>
        <v>1</v>
      </c>
    </row>
    <row r="712" spans="1:15" x14ac:dyDescent="0.35">
      <c r="A712">
        <v>84</v>
      </c>
      <c r="B712">
        <v>83</v>
      </c>
      <c r="C712">
        <v>81</v>
      </c>
      <c r="D712">
        <v>80</v>
      </c>
      <c r="E712">
        <v>78</v>
      </c>
      <c r="F712">
        <v>75</v>
      </c>
      <c r="H712">
        <f>1</f>
        <v>1</v>
      </c>
      <c r="I712">
        <f>COUNTA(input4714[[#This Row],[Column1.1]:[Column1.7]])</f>
        <v>6</v>
      </c>
      <c r="J712" t="str">
        <f>ADDRESS(ROW(),input4714[[#This Row],[first col]]+1,4)&amp;":"&amp;ADDRESS(ROW(),input4714[[#This Row],[lastcol]],4)</f>
        <v>B712:F712</v>
      </c>
      <c r="K712" t="str">
        <f>ADDRESS(ROW(),input4714[[#This Row],[first col]],4)&amp;":"&amp;ADDRESS(ROW(),input4714[[#This Row],[lastcol]]-1,4)</f>
        <v>A712:E712</v>
      </c>
      <c r="L712" t="b" cm="1">
        <f t="array" aca="1" ref="L712" ca="1">SUMPRODUCT(--(INDIRECT(input4714[[#This Row],[range1]])&lt;INDIRECT(input4714[[#This Row],[range2]])))=COUNT(INDIRECT(input4714[[#This Row],[range1]]))</f>
        <v>1</v>
      </c>
      <c r="M712" t="b" cm="1">
        <f t="array" aca="1" ref="M712" ca="1">SUMPRODUCT(--(INDIRECT(input4714[[#This Row],[range1]])&gt;INDIRECT(input4714[[#This Row],[range2]])))=COUNT(INDIRECT(input4714[[#This Row],[range1]]))</f>
        <v>0</v>
      </c>
      <c r="N712" t="b">
        <f ca="1">IF(AND(NOT(input4714[[#This Row],[All DESC?]]),NOT(input4714[[#This Row],[All ASC?]])),FALSE(),TRUE())</f>
        <v>1</v>
      </c>
      <c r="O712" cm="1">
        <f t="array" aca="1" ref="O712" ca="1">IF(AND(input4714[[#This Row],[Safe Part 1]],(MAX(ABS((INDIRECT(input4714[[#This Row],[range2]]))-(INDIRECT(input4714[[#This Row],[range1]])))))&lt;=3),1,0)</f>
        <v>1</v>
      </c>
    </row>
    <row r="713" spans="1:15" x14ac:dyDescent="0.35">
      <c r="A713">
        <v>29</v>
      </c>
      <c r="B713">
        <v>27</v>
      </c>
      <c r="C713">
        <v>24</v>
      </c>
      <c r="D713">
        <v>21</v>
      </c>
      <c r="E713">
        <v>20</v>
      </c>
      <c r="F713">
        <v>19</v>
      </c>
      <c r="G713">
        <v>17</v>
      </c>
      <c r="H713">
        <f>1</f>
        <v>1</v>
      </c>
      <c r="I713">
        <f>COUNTA(input4714[[#This Row],[Column1.1]:[Column1.7]])</f>
        <v>7</v>
      </c>
      <c r="J713" t="str">
        <f>ADDRESS(ROW(),input4714[[#This Row],[first col]]+1,4)&amp;":"&amp;ADDRESS(ROW(),input4714[[#This Row],[lastcol]],4)</f>
        <v>B713:G713</v>
      </c>
      <c r="K713" t="str">
        <f>ADDRESS(ROW(),input4714[[#This Row],[first col]],4)&amp;":"&amp;ADDRESS(ROW(),input4714[[#This Row],[lastcol]]-1,4)</f>
        <v>A713:F713</v>
      </c>
      <c r="L713" t="b" cm="1">
        <f t="array" aca="1" ref="L713" ca="1">SUMPRODUCT(--(INDIRECT(input4714[[#This Row],[range1]])&lt;INDIRECT(input4714[[#This Row],[range2]])))=COUNT(INDIRECT(input4714[[#This Row],[range1]]))</f>
        <v>1</v>
      </c>
      <c r="M713" t="b" cm="1">
        <f t="array" aca="1" ref="M713" ca="1">SUMPRODUCT(--(INDIRECT(input4714[[#This Row],[range1]])&gt;INDIRECT(input4714[[#This Row],[range2]])))=COUNT(INDIRECT(input4714[[#This Row],[range1]]))</f>
        <v>0</v>
      </c>
      <c r="N713" t="b">
        <f ca="1">IF(AND(NOT(input4714[[#This Row],[All DESC?]]),NOT(input4714[[#This Row],[All ASC?]])),FALSE(),TRUE())</f>
        <v>1</v>
      </c>
      <c r="O713" cm="1">
        <f t="array" aca="1" ref="O713" ca="1">IF(AND(input4714[[#This Row],[Safe Part 1]],(MAX(ABS((INDIRECT(input4714[[#This Row],[range2]]))-(INDIRECT(input4714[[#This Row],[range1]])))))&lt;=3),1,0)</f>
        <v>1</v>
      </c>
    </row>
    <row r="714" spans="1:15" x14ac:dyDescent="0.35">
      <c r="A714">
        <v>45</v>
      </c>
      <c r="B714">
        <v>46</v>
      </c>
      <c r="C714">
        <v>47</v>
      </c>
      <c r="D714">
        <v>49</v>
      </c>
      <c r="E714">
        <v>50</v>
      </c>
      <c r="F714">
        <v>51</v>
      </c>
      <c r="G714">
        <v>53</v>
      </c>
      <c r="H714">
        <f>1</f>
        <v>1</v>
      </c>
      <c r="I714">
        <f>COUNTA(input4714[[#This Row],[Column1.1]:[Column1.7]])</f>
        <v>7</v>
      </c>
      <c r="J714" t="str">
        <f>ADDRESS(ROW(),input4714[[#This Row],[first col]]+1,4)&amp;":"&amp;ADDRESS(ROW(),input4714[[#This Row],[lastcol]],4)</f>
        <v>B714:G714</v>
      </c>
      <c r="K714" t="str">
        <f>ADDRESS(ROW(),input4714[[#This Row],[first col]],4)&amp;":"&amp;ADDRESS(ROW(),input4714[[#This Row],[lastcol]]-1,4)</f>
        <v>A714:F714</v>
      </c>
      <c r="L714" t="b" cm="1">
        <f t="array" aca="1" ref="L714" ca="1">SUMPRODUCT(--(INDIRECT(input4714[[#This Row],[range1]])&lt;INDIRECT(input4714[[#This Row],[range2]])))=COUNT(INDIRECT(input4714[[#This Row],[range1]]))</f>
        <v>0</v>
      </c>
      <c r="M714" t="b" cm="1">
        <f t="array" aca="1" ref="M714" ca="1">SUMPRODUCT(--(INDIRECT(input4714[[#This Row],[range1]])&gt;INDIRECT(input4714[[#This Row],[range2]])))=COUNT(INDIRECT(input4714[[#This Row],[range1]]))</f>
        <v>1</v>
      </c>
      <c r="N714" t="b">
        <f ca="1">IF(AND(NOT(input4714[[#This Row],[All DESC?]]),NOT(input4714[[#This Row],[All ASC?]])),FALSE(),TRUE())</f>
        <v>1</v>
      </c>
      <c r="O714" cm="1">
        <f t="array" aca="1" ref="O714" ca="1">IF(AND(input4714[[#This Row],[Safe Part 1]],(MAX(ABS((INDIRECT(input4714[[#This Row],[range2]]))-(INDIRECT(input4714[[#This Row],[range1]])))))&lt;=3),1,0)</f>
        <v>1</v>
      </c>
    </row>
    <row r="715" spans="1:15" x14ac:dyDescent="0.35">
      <c r="A715">
        <v>34</v>
      </c>
      <c r="B715">
        <v>36</v>
      </c>
      <c r="C715">
        <v>38</v>
      </c>
      <c r="D715">
        <v>40</v>
      </c>
      <c r="E715">
        <v>41</v>
      </c>
      <c r="F715">
        <v>42</v>
      </c>
      <c r="G715">
        <v>44</v>
      </c>
      <c r="H715">
        <f>1</f>
        <v>1</v>
      </c>
      <c r="I715">
        <f>COUNTA(input4714[[#This Row],[Column1.1]:[Column1.7]])</f>
        <v>7</v>
      </c>
      <c r="J715" t="str">
        <f>ADDRESS(ROW(),input4714[[#This Row],[first col]]+1,4)&amp;":"&amp;ADDRESS(ROW(),input4714[[#This Row],[lastcol]],4)</f>
        <v>B715:G715</v>
      </c>
      <c r="K715" t="str">
        <f>ADDRESS(ROW(),input4714[[#This Row],[first col]],4)&amp;":"&amp;ADDRESS(ROW(),input4714[[#This Row],[lastcol]]-1,4)</f>
        <v>A715:F715</v>
      </c>
      <c r="L715" t="b" cm="1">
        <f t="array" aca="1" ref="L715" ca="1">SUMPRODUCT(--(INDIRECT(input4714[[#This Row],[range1]])&lt;INDIRECT(input4714[[#This Row],[range2]])))=COUNT(INDIRECT(input4714[[#This Row],[range1]]))</f>
        <v>0</v>
      </c>
      <c r="M715" t="b" cm="1">
        <f t="array" aca="1" ref="M715" ca="1">SUMPRODUCT(--(INDIRECT(input4714[[#This Row],[range1]])&gt;INDIRECT(input4714[[#This Row],[range2]])))=COUNT(INDIRECT(input4714[[#This Row],[range1]]))</f>
        <v>1</v>
      </c>
      <c r="N715" t="b">
        <f ca="1">IF(AND(NOT(input4714[[#This Row],[All DESC?]]),NOT(input4714[[#This Row],[All ASC?]])),FALSE(),TRUE())</f>
        <v>1</v>
      </c>
      <c r="O715" cm="1">
        <f t="array" aca="1" ref="O715" ca="1">IF(AND(input4714[[#This Row],[Safe Part 1]],(MAX(ABS((INDIRECT(input4714[[#This Row],[range2]]))-(INDIRECT(input4714[[#This Row],[range1]])))))&lt;=3),1,0)</f>
        <v>1</v>
      </c>
    </row>
    <row r="716" spans="1:15" x14ac:dyDescent="0.35">
      <c r="A716">
        <v>74</v>
      </c>
      <c r="B716">
        <v>76</v>
      </c>
      <c r="C716">
        <v>78</v>
      </c>
      <c r="D716">
        <v>81</v>
      </c>
      <c r="E716">
        <v>84</v>
      </c>
      <c r="F716">
        <v>85</v>
      </c>
      <c r="G716">
        <v>87</v>
      </c>
      <c r="H716">
        <f>1</f>
        <v>1</v>
      </c>
      <c r="I716">
        <f>COUNTA(input4714[[#This Row],[Column1.1]:[Column1.7]])</f>
        <v>7</v>
      </c>
      <c r="J716" t="str">
        <f>ADDRESS(ROW(),input4714[[#This Row],[first col]]+1,4)&amp;":"&amp;ADDRESS(ROW(),input4714[[#This Row],[lastcol]],4)</f>
        <v>B716:G716</v>
      </c>
      <c r="K716" t="str">
        <f>ADDRESS(ROW(),input4714[[#This Row],[first col]],4)&amp;":"&amp;ADDRESS(ROW(),input4714[[#This Row],[lastcol]]-1,4)</f>
        <v>A716:F716</v>
      </c>
      <c r="L716" t="b" cm="1">
        <f t="array" aca="1" ref="L716" ca="1">SUMPRODUCT(--(INDIRECT(input4714[[#This Row],[range1]])&lt;INDIRECT(input4714[[#This Row],[range2]])))=COUNT(INDIRECT(input4714[[#This Row],[range1]]))</f>
        <v>0</v>
      </c>
      <c r="M716" t="b" cm="1">
        <f t="array" aca="1" ref="M716" ca="1">SUMPRODUCT(--(INDIRECT(input4714[[#This Row],[range1]])&gt;INDIRECT(input4714[[#This Row],[range2]])))=COUNT(INDIRECT(input4714[[#This Row],[range1]]))</f>
        <v>1</v>
      </c>
      <c r="N716" t="b">
        <f ca="1">IF(AND(NOT(input4714[[#This Row],[All DESC?]]),NOT(input4714[[#This Row],[All ASC?]])),FALSE(),TRUE())</f>
        <v>1</v>
      </c>
      <c r="O716" cm="1">
        <f t="array" aca="1" ref="O716" ca="1">IF(AND(input4714[[#This Row],[Safe Part 1]],(MAX(ABS((INDIRECT(input4714[[#This Row],[range2]]))-(INDIRECT(input4714[[#This Row],[range1]])))))&lt;=3),1,0)</f>
        <v>1</v>
      </c>
    </row>
    <row r="717" spans="1:15" x14ac:dyDescent="0.35">
      <c r="A717">
        <v>6</v>
      </c>
      <c r="B717">
        <v>7</v>
      </c>
      <c r="C717">
        <v>10</v>
      </c>
      <c r="D717">
        <v>13</v>
      </c>
      <c r="E717">
        <v>14</v>
      </c>
      <c r="F717">
        <v>17</v>
      </c>
      <c r="G717">
        <v>20</v>
      </c>
      <c r="H717">
        <f>1</f>
        <v>1</v>
      </c>
      <c r="I717">
        <f>COUNTA(input4714[[#This Row],[Column1.1]:[Column1.7]])</f>
        <v>7</v>
      </c>
      <c r="J717" t="str">
        <f>ADDRESS(ROW(),input4714[[#This Row],[first col]]+1,4)&amp;":"&amp;ADDRESS(ROW(),input4714[[#This Row],[lastcol]],4)</f>
        <v>B717:G717</v>
      </c>
      <c r="K717" t="str">
        <f>ADDRESS(ROW(),input4714[[#This Row],[first col]],4)&amp;":"&amp;ADDRESS(ROW(),input4714[[#This Row],[lastcol]]-1,4)</f>
        <v>A717:F717</v>
      </c>
      <c r="L717" t="b" cm="1">
        <f t="array" aca="1" ref="L717" ca="1">SUMPRODUCT(--(INDIRECT(input4714[[#This Row],[range1]])&lt;INDIRECT(input4714[[#This Row],[range2]])))=COUNT(INDIRECT(input4714[[#This Row],[range1]]))</f>
        <v>0</v>
      </c>
      <c r="M717" t="b" cm="1">
        <f t="array" aca="1" ref="M717" ca="1">SUMPRODUCT(--(INDIRECT(input4714[[#This Row],[range1]])&gt;INDIRECT(input4714[[#This Row],[range2]])))=COUNT(INDIRECT(input4714[[#This Row],[range1]]))</f>
        <v>1</v>
      </c>
      <c r="N717" t="b">
        <f ca="1">IF(AND(NOT(input4714[[#This Row],[All DESC?]]),NOT(input4714[[#This Row],[All ASC?]])),FALSE(),TRUE())</f>
        <v>1</v>
      </c>
      <c r="O717" cm="1">
        <f t="array" aca="1" ref="O717" ca="1">IF(AND(input4714[[#This Row],[Safe Part 1]],(MAX(ABS((INDIRECT(input4714[[#This Row],[range2]]))-(INDIRECT(input4714[[#This Row],[range1]])))))&lt;=3),1,0)</f>
        <v>1</v>
      </c>
    </row>
    <row r="718" spans="1:15" x14ac:dyDescent="0.35">
      <c r="A718">
        <v>37</v>
      </c>
      <c r="B718">
        <v>35</v>
      </c>
      <c r="C718">
        <v>32</v>
      </c>
      <c r="D718">
        <v>31</v>
      </c>
      <c r="E718">
        <v>29</v>
      </c>
      <c r="H718">
        <f>1</f>
        <v>1</v>
      </c>
      <c r="I718">
        <f>COUNTA(input4714[[#This Row],[Column1.1]:[Column1.7]])</f>
        <v>5</v>
      </c>
      <c r="J718" t="str">
        <f>ADDRESS(ROW(),input4714[[#This Row],[first col]]+1,4)&amp;":"&amp;ADDRESS(ROW(),input4714[[#This Row],[lastcol]],4)</f>
        <v>B718:E718</v>
      </c>
      <c r="K718" t="str">
        <f>ADDRESS(ROW(),input4714[[#This Row],[first col]],4)&amp;":"&amp;ADDRESS(ROW(),input4714[[#This Row],[lastcol]]-1,4)</f>
        <v>A718:D718</v>
      </c>
      <c r="L718" t="b" cm="1">
        <f t="array" aca="1" ref="L718" ca="1">SUMPRODUCT(--(INDIRECT(input4714[[#This Row],[range1]])&lt;INDIRECT(input4714[[#This Row],[range2]])))=COUNT(INDIRECT(input4714[[#This Row],[range1]]))</f>
        <v>1</v>
      </c>
      <c r="M718" t="b" cm="1">
        <f t="array" aca="1" ref="M718" ca="1">SUMPRODUCT(--(INDIRECT(input4714[[#This Row],[range1]])&gt;INDIRECT(input4714[[#This Row],[range2]])))=COUNT(INDIRECT(input4714[[#This Row],[range1]]))</f>
        <v>0</v>
      </c>
      <c r="N718" t="b">
        <f ca="1">IF(AND(NOT(input4714[[#This Row],[All DESC?]]),NOT(input4714[[#This Row],[All ASC?]])),FALSE(),TRUE())</f>
        <v>1</v>
      </c>
      <c r="O718" cm="1">
        <f t="array" aca="1" ref="O718" ca="1">IF(AND(input4714[[#This Row],[Safe Part 1]],(MAX(ABS((INDIRECT(input4714[[#This Row],[range2]]))-(INDIRECT(input4714[[#This Row],[range1]])))))&lt;=3),1,0)</f>
        <v>1</v>
      </c>
    </row>
    <row r="719" spans="1:15" x14ac:dyDescent="0.35">
      <c r="A719">
        <v>77</v>
      </c>
      <c r="B719">
        <v>79</v>
      </c>
      <c r="C719">
        <v>80</v>
      </c>
      <c r="D719">
        <v>83</v>
      </c>
      <c r="E719">
        <v>86</v>
      </c>
      <c r="F719">
        <v>87</v>
      </c>
      <c r="H719">
        <f>1</f>
        <v>1</v>
      </c>
      <c r="I719">
        <f>COUNTA(input4714[[#This Row],[Column1.1]:[Column1.7]])</f>
        <v>6</v>
      </c>
      <c r="J719" t="str">
        <f>ADDRESS(ROW(),input4714[[#This Row],[first col]]+1,4)&amp;":"&amp;ADDRESS(ROW(),input4714[[#This Row],[lastcol]],4)</f>
        <v>B719:F719</v>
      </c>
      <c r="K719" t="str">
        <f>ADDRESS(ROW(),input4714[[#This Row],[first col]],4)&amp;":"&amp;ADDRESS(ROW(),input4714[[#This Row],[lastcol]]-1,4)</f>
        <v>A719:E719</v>
      </c>
      <c r="L719" t="b" cm="1">
        <f t="array" aca="1" ref="L719" ca="1">SUMPRODUCT(--(INDIRECT(input4714[[#This Row],[range1]])&lt;INDIRECT(input4714[[#This Row],[range2]])))=COUNT(INDIRECT(input4714[[#This Row],[range1]]))</f>
        <v>0</v>
      </c>
      <c r="M719" t="b" cm="1">
        <f t="array" aca="1" ref="M719" ca="1">SUMPRODUCT(--(INDIRECT(input4714[[#This Row],[range1]])&gt;INDIRECT(input4714[[#This Row],[range2]])))=COUNT(INDIRECT(input4714[[#This Row],[range1]]))</f>
        <v>1</v>
      </c>
      <c r="N719" t="b">
        <f ca="1">IF(AND(NOT(input4714[[#This Row],[All DESC?]]),NOT(input4714[[#This Row],[All ASC?]])),FALSE(),TRUE())</f>
        <v>1</v>
      </c>
      <c r="O719" cm="1">
        <f t="array" aca="1" ref="O719" ca="1">IF(AND(input4714[[#This Row],[Safe Part 1]],(MAX(ABS((INDIRECT(input4714[[#This Row],[range2]]))-(INDIRECT(input4714[[#This Row],[range1]])))))&lt;=3),1,0)</f>
        <v>1</v>
      </c>
    </row>
    <row r="720" spans="1:15" x14ac:dyDescent="0.35">
      <c r="A720">
        <v>84</v>
      </c>
      <c r="B720">
        <v>83</v>
      </c>
      <c r="C720">
        <v>81</v>
      </c>
      <c r="D720">
        <v>79</v>
      </c>
      <c r="E720">
        <v>76</v>
      </c>
      <c r="F720">
        <v>75</v>
      </c>
      <c r="H720">
        <f>1</f>
        <v>1</v>
      </c>
      <c r="I720">
        <f>COUNTA(input4714[[#This Row],[Column1.1]:[Column1.7]])</f>
        <v>6</v>
      </c>
      <c r="J720" t="str">
        <f>ADDRESS(ROW(),input4714[[#This Row],[first col]]+1,4)&amp;":"&amp;ADDRESS(ROW(),input4714[[#This Row],[lastcol]],4)</f>
        <v>B720:F720</v>
      </c>
      <c r="K720" t="str">
        <f>ADDRESS(ROW(),input4714[[#This Row],[first col]],4)&amp;":"&amp;ADDRESS(ROW(),input4714[[#This Row],[lastcol]]-1,4)</f>
        <v>A720:E720</v>
      </c>
      <c r="L720" t="b" cm="1">
        <f t="array" aca="1" ref="L720" ca="1">SUMPRODUCT(--(INDIRECT(input4714[[#This Row],[range1]])&lt;INDIRECT(input4714[[#This Row],[range2]])))=COUNT(INDIRECT(input4714[[#This Row],[range1]]))</f>
        <v>1</v>
      </c>
      <c r="M720" t="b" cm="1">
        <f t="array" aca="1" ref="M720" ca="1">SUMPRODUCT(--(INDIRECT(input4714[[#This Row],[range1]])&gt;INDIRECT(input4714[[#This Row],[range2]])))=COUNT(INDIRECT(input4714[[#This Row],[range1]]))</f>
        <v>0</v>
      </c>
      <c r="N720" t="b">
        <f ca="1">IF(AND(NOT(input4714[[#This Row],[All DESC?]]),NOT(input4714[[#This Row],[All ASC?]])),FALSE(),TRUE())</f>
        <v>1</v>
      </c>
      <c r="O720" cm="1">
        <f t="array" aca="1" ref="O720" ca="1">IF(AND(input4714[[#This Row],[Safe Part 1]],(MAX(ABS((INDIRECT(input4714[[#This Row],[range2]]))-(INDIRECT(input4714[[#This Row],[range1]])))))&lt;=3),1,0)</f>
        <v>1</v>
      </c>
    </row>
    <row r="721" spans="1:15" x14ac:dyDescent="0.35">
      <c r="A721">
        <v>31</v>
      </c>
      <c r="B721">
        <v>32</v>
      </c>
      <c r="C721">
        <v>33</v>
      </c>
      <c r="D721">
        <v>35</v>
      </c>
      <c r="E721">
        <v>36</v>
      </c>
      <c r="F721">
        <v>39</v>
      </c>
      <c r="H721">
        <f>1</f>
        <v>1</v>
      </c>
      <c r="I721">
        <f>COUNTA(input4714[[#This Row],[Column1.1]:[Column1.7]])</f>
        <v>6</v>
      </c>
      <c r="J721" t="str">
        <f>ADDRESS(ROW(),input4714[[#This Row],[first col]]+1,4)&amp;":"&amp;ADDRESS(ROW(),input4714[[#This Row],[lastcol]],4)</f>
        <v>B721:F721</v>
      </c>
      <c r="K721" t="str">
        <f>ADDRESS(ROW(),input4714[[#This Row],[first col]],4)&amp;":"&amp;ADDRESS(ROW(),input4714[[#This Row],[lastcol]]-1,4)</f>
        <v>A721:E721</v>
      </c>
      <c r="L721" t="b" cm="1">
        <f t="array" aca="1" ref="L721" ca="1">SUMPRODUCT(--(INDIRECT(input4714[[#This Row],[range1]])&lt;INDIRECT(input4714[[#This Row],[range2]])))=COUNT(INDIRECT(input4714[[#This Row],[range1]]))</f>
        <v>0</v>
      </c>
      <c r="M721" t="b" cm="1">
        <f t="array" aca="1" ref="M721" ca="1">SUMPRODUCT(--(INDIRECT(input4714[[#This Row],[range1]])&gt;INDIRECT(input4714[[#This Row],[range2]])))=COUNT(INDIRECT(input4714[[#This Row],[range1]]))</f>
        <v>1</v>
      </c>
      <c r="N721" t="b">
        <f ca="1">IF(AND(NOT(input4714[[#This Row],[All DESC?]]),NOT(input4714[[#This Row],[All ASC?]])),FALSE(),TRUE())</f>
        <v>1</v>
      </c>
      <c r="O721" cm="1">
        <f t="array" aca="1" ref="O721" ca="1">IF(AND(input4714[[#This Row],[Safe Part 1]],(MAX(ABS((INDIRECT(input4714[[#This Row],[range2]]))-(INDIRECT(input4714[[#This Row],[range1]])))))&lt;=3),1,0)</f>
        <v>1</v>
      </c>
    </row>
    <row r="722" spans="1:15" x14ac:dyDescent="0.35">
      <c r="A722">
        <v>47</v>
      </c>
      <c r="B722">
        <v>50</v>
      </c>
      <c r="C722">
        <v>51</v>
      </c>
      <c r="D722">
        <v>53</v>
      </c>
      <c r="E722">
        <v>55</v>
      </c>
      <c r="F722">
        <v>57</v>
      </c>
      <c r="G722">
        <v>60</v>
      </c>
      <c r="H722">
        <f>1</f>
        <v>1</v>
      </c>
      <c r="I722">
        <f>COUNTA(input4714[[#This Row],[Column1.1]:[Column1.7]])</f>
        <v>7</v>
      </c>
      <c r="J722" t="str">
        <f>ADDRESS(ROW(),input4714[[#This Row],[first col]]+1,4)&amp;":"&amp;ADDRESS(ROW(),input4714[[#This Row],[lastcol]],4)</f>
        <v>B722:G722</v>
      </c>
      <c r="K722" t="str">
        <f>ADDRESS(ROW(),input4714[[#This Row],[first col]],4)&amp;":"&amp;ADDRESS(ROW(),input4714[[#This Row],[lastcol]]-1,4)</f>
        <v>A722:F722</v>
      </c>
      <c r="L722" t="b" cm="1">
        <f t="array" aca="1" ref="L722" ca="1">SUMPRODUCT(--(INDIRECT(input4714[[#This Row],[range1]])&lt;INDIRECT(input4714[[#This Row],[range2]])))=COUNT(INDIRECT(input4714[[#This Row],[range1]]))</f>
        <v>0</v>
      </c>
      <c r="M722" t="b" cm="1">
        <f t="array" aca="1" ref="M722" ca="1">SUMPRODUCT(--(INDIRECT(input4714[[#This Row],[range1]])&gt;INDIRECT(input4714[[#This Row],[range2]])))=COUNT(INDIRECT(input4714[[#This Row],[range1]]))</f>
        <v>1</v>
      </c>
      <c r="N722" t="b">
        <f ca="1">IF(AND(NOT(input4714[[#This Row],[All DESC?]]),NOT(input4714[[#This Row],[All ASC?]])),FALSE(),TRUE())</f>
        <v>1</v>
      </c>
      <c r="O722" cm="1">
        <f t="array" aca="1" ref="O722" ca="1">IF(AND(input4714[[#This Row],[Safe Part 1]],(MAX(ABS((INDIRECT(input4714[[#This Row],[range2]]))-(INDIRECT(input4714[[#This Row],[range1]])))))&lt;=3),1,0)</f>
        <v>1</v>
      </c>
    </row>
    <row r="723" spans="1:15" x14ac:dyDescent="0.35">
      <c r="A723">
        <v>6</v>
      </c>
      <c r="B723">
        <v>9</v>
      </c>
      <c r="C723">
        <v>10</v>
      </c>
      <c r="D723">
        <v>11</v>
      </c>
      <c r="E723">
        <v>14</v>
      </c>
      <c r="F723">
        <v>16</v>
      </c>
      <c r="G723">
        <v>18</v>
      </c>
      <c r="H723">
        <f>1</f>
        <v>1</v>
      </c>
      <c r="I723">
        <f>COUNTA(input4714[[#This Row],[Column1.1]:[Column1.7]])</f>
        <v>7</v>
      </c>
      <c r="J723" t="str">
        <f>ADDRESS(ROW(),input4714[[#This Row],[first col]]+1,4)&amp;":"&amp;ADDRESS(ROW(),input4714[[#This Row],[lastcol]],4)</f>
        <v>B723:G723</v>
      </c>
      <c r="K723" t="str">
        <f>ADDRESS(ROW(),input4714[[#This Row],[first col]],4)&amp;":"&amp;ADDRESS(ROW(),input4714[[#This Row],[lastcol]]-1,4)</f>
        <v>A723:F723</v>
      </c>
      <c r="L723" t="b" cm="1">
        <f t="array" aca="1" ref="L723" ca="1">SUMPRODUCT(--(INDIRECT(input4714[[#This Row],[range1]])&lt;INDIRECT(input4714[[#This Row],[range2]])))=COUNT(INDIRECT(input4714[[#This Row],[range1]]))</f>
        <v>0</v>
      </c>
      <c r="M723" t="b" cm="1">
        <f t="array" aca="1" ref="M723" ca="1">SUMPRODUCT(--(INDIRECT(input4714[[#This Row],[range1]])&gt;INDIRECT(input4714[[#This Row],[range2]])))=COUNT(INDIRECT(input4714[[#This Row],[range1]]))</f>
        <v>1</v>
      </c>
      <c r="N723" t="b">
        <f ca="1">IF(AND(NOT(input4714[[#This Row],[All DESC?]]),NOT(input4714[[#This Row],[All ASC?]])),FALSE(),TRUE())</f>
        <v>1</v>
      </c>
      <c r="O723" cm="1">
        <f t="array" aca="1" ref="O723" ca="1">IF(AND(input4714[[#This Row],[Safe Part 1]],(MAX(ABS((INDIRECT(input4714[[#This Row],[range2]]))-(INDIRECT(input4714[[#This Row],[range1]])))))&lt;=3),1,0)</f>
        <v>1</v>
      </c>
    </row>
    <row r="724" spans="1:15" x14ac:dyDescent="0.35">
      <c r="A724">
        <v>22</v>
      </c>
      <c r="B724">
        <v>23</v>
      </c>
      <c r="C724">
        <v>26</v>
      </c>
      <c r="D724">
        <v>28</v>
      </c>
      <c r="E724">
        <v>29</v>
      </c>
      <c r="F724">
        <v>30</v>
      </c>
      <c r="G724">
        <v>33</v>
      </c>
      <c r="H724">
        <f>1</f>
        <v>1</v>
      </c>
      <c r="I724">
        <f>COUNTA(input4714[[#This Row],[Column1.1]:[Column1.7]])</f>
        <v>7</v>
      </c>
      <c r="J724" t="str">
        <f>ADDRESS(ROW(),input4714[[#This Row],[first col]]+1,4)&amp;":"&amp;ADDRESS(ROW(),input4714[[#This Row],[lastcol]],4)</f>
        <v>B724:G724</v>
      </c>
      <c r="K724" t="str">
        <f>ADDRESS(ROW(),input4714[[#This Row],[first col]],4)&amp;":"&amp;ADDRESS(ROW(),input4714[[#This Row],[lastcol]]-1,4)</f>
        <v>A724:F724</v>
      </c>
      <c r="L724" t="b" cm="1">
        <f t="array" aca="1" ref="L724" ca="1">SUMPRODUCT(--(INDIRECT(input4714[[#This Row],[range1]])&lt;INDIRECT(input4714[[#This Row],[range2]])))=COUNT(INDIRECT(input4714[[#This Row],[range1]]))</f>
        <v>0</v>
      </c>
      <c r="M724" t="b" cm="1">
        <f t="array" aca="1" ref="M724" ca="1">SUMPRODUCT(--(INDIRECT(input4714[[#This Row],[range1]])&gt;INDIRECT(input4714[[#This Row],[range2]])))=COUNT(INDIRECT(input4714[[#This Row],[range1]]))</f>
        <v>1</v>
      </c>
      <c r="N724" t="b">
        <f ca="1">IF(AND(NOT(input4714[[#This Row],[All DESC?]]),NOT(input4714[[#This Row],[All ASC?]])),FALSE(),TRUE())</f>
        <v>1</v>
      </c>
      <c r="O724" cm="1">
        <f t="array" aca="1" ref="O724" ca="1">IF(AND(input4714[[#This Row],[Safe Part 1]],(MAX(ABS((INDIRECT(input4714[[#This Row],[range2]]))-(INDIRECT(input4714[[#This Row],[range1]])))))&lt;=3),1,0)</f>
        <v>1</v>
      </c>
    </row>
    <row r="725" spans="1:15" x14ac:dyDescent="0.35">
      <c r="A725">
        <v>95</v>
      </c>
      <c r="B725">
        <v>93</v>
      </c>
      <c r="C725">
        <v>92</v>
      </c>
      <c r="D725">
        <v>89</v>
      </c>
      <c r="E725">
        <v>88</v>
      </c>
      <c r="F725">
        <v>86</v>
      </c>
      <c r="H725">
        <f>1</f>
        <v>1</v>
      </c>
      <c r="I725">
        <f>COUNTA(input4714[[#This Row],[Column1.1]:[Column1.7]])</f>
        <v>6</v>
      </c>
      <c r="J725" t="str">
        <f>ADDRESS(ROW(),input4714[[#This Row],[first col]]+1,4)&amp;":"&amp;ADDRESS(ROW(),input4714[[#This Row],[lastcol]],4)</f>
        <v>B725:F725</v>
      </c>
      <c r="K725" t="str">
        <f>ADDRESS(ROW(),input4714[[#This Row],[first col]],4)&amp;":"&amp;ADDRESS(ROW(),input4714[[#This Row],[lastcol]]-1,4)</f>
        <v>A725:E725</v>
      </c>
      <c r="L725" t="b" cm="1">
        <f t="array" aca="1" ref="L725" ca="1">SUMPRODUCT(--(INDIRECT(input4714[[#This Row],[range1]])&lt;INDIRECT(input4714[[#This Row],[range2]])))=COUNT(INDIRECT(input4714[[#This Row],[range1]]))</f>
        <v>1</v>
      </c>
      <c r="M725" t="b" cm="1">
        <f t="array" aca="1" ref="M725" ca="1">SUMPRODUCT(--(INDIRECT(input4714[[#This Row],[range1]])&gt;INDIRECT(input4714[[#This Row],[range2]])))=COUNT(INDIRECT(input4714[[#This Row],[range1]]))</f>
        <v>0</v>
      </c>
      <c r="N725" t="b">
        <f ca="1">IF(AND(NOT(input4714[[#This Row],[All DESC?]]),NOT(input4714[[#This Row],[All ASC?]])),FALSE(),TRUE())</f>
        <v>1</v>
      </c>
      <c r="O725" cm="1">
        <f t="array" aca="1" ref="O725" ca="1">IF(AND(input4714[[#This Row],[Safe Part 1]],(MAX(ABS((INDIRECT(input4714[[#This Row],[range2]]))-(INDIRECT(input4714[[#This Row],[range1]])))))&lt;=3),1,0)</f>
        <v>1</v>
      </c>
    </row>
    <row r="726" spans="1:15" x14ac:dyDescent="0.35">
      <c r="A726">
        <v>30</v>
      </c>
      <c r="B726">
        <v>33</v>
      </c>
      <c r="C726">
        <v>34</v>
      </c>
      <c r="D726">
        <v>36</v>
      </c>
      <c r="E726">
        <v>37</v>
      </c>
      <c r="F726">
        <v>39</v>
      </c>
      <c r="G726">
        <v>41</v>
      </c>
      <c r="H726">
        <f>1</f>
        <v>1</v>
      </c>
      <c r="I726">
        <f>COUNTA(input4714[[#This Row],[Column1.1]:[Column1.7]])</f>
        <v>7</v>
      </c>
      <c r="J726" t="str">
        <f>ADDRESS(ROW(),input4714[[#This Row],[first col]]+1,4)&amp;":"&amp;ADDRESS(ROW(),input4714[[#This Row],[lastcol]],4)</f>
        <v>B726:G726</v>
      </c>
      <c r="K726" t="str">
        <f>ADDRESS(ROW(),input4714[[#This Row],[first col]],4)&amp;":"&amp;ADDRESS(ROW(),input4714[[#This Row],[lastcol]]-1,4)</f>
        <v>A726:F726</v>
      </c>
      <c r="L726" t="b" cm="1">
        <f t="array" aca="1" ref="L726" ca="1">SUMPRODUCT(--(INDIRECT(input4714[[#This Row],[range1]])&lt;INDIRECT(input4714[[#This Row],[range2]])))=COUNT(INDIRECT(input4714[[#This Row],[range1]]))</f>
        <v>0</v>
      </c>
      <c r="M726" t="b" cm="1">
        <f t="array" aca="1" ref="M726" ca="1">SUMPRODUCT(--(INDIRECT(input4714[[#This Row],[range1]])&gt;INDIRECT(input4714[[#This Row],[range2]])))=COUNT(INDIRECT(input4714[[#This Row],[range1]]))</f>
        <v>1</v>
      </c>
      <c r="N726" t="b">
        <f ca="1">IF(AND(NOT(input4714[[#This Row],[All DESC?]]),NOT(input4714[[#This Row],[All ASC?]])),FALSE(),TRUE())</f>
        <v>1</v>
      </c>
      <c r="O726" cm="1">
        <f t="array" aca="1" ref="O726" ca="1">IF(AND(input4714[[#This Row],[Safe Part 1]],(MAX(ABS((INDIRECT(input4714[[#This Row],[range2]]))-(INDIRECT(input4714[[#This Row],[range1]])))))&lt;=3),1,0)</f>
        <v>1</v>
      </c>
    </row>
    <row r="727" spans="1:15" x14ac:dyDescent="0.35">
      <c r="A727">
        <v>59</v>
      </c>
      <c r="B727">
        <v>56</v>
      </c>
      <c r="C727">
        <v>54</v>
      </c>
      <c r="D727">
        <v>52</v>
      </c>
      <c r="E727">
        <v>51</v>
      </c>
      <c r="F727">
        <v>49</v>
      </c>
      <c r="G727">
        <v>46</v>
      </c>
      <c r="H727">
        <f>1</f>
        <v>1</v>
      </c>
      <c r="I727">
        <f>COUNTA(input4714[[#This Row],[Column1.1]:[Column1.7]])</f>
        <v>7</v>
      </c>
      <c r="J727" t="str">
        <f>ADDRESS(ROW(),input4714[[#This Row],[first col]]+1,4)&amp;":"&amp;ADDRESS(ROW(),input4714[[#This Row],[lastcol]],4)</f>
        <v>B727:G727</v>
      </c>
      <c r="K727" t="str">
        <f>ADDRESS(ROW(),input4714[[#This Row],[first col]],4)&amp;":"&amp;ADDRESS(ROW(),input4714[[#This Row],[lastcol]]-1,4)</f>
        <v>A727:F727</v>
      </c>
      <c r="L727" t="b" cm="1">
        <f t="array" aca="1" ref="L727" ca="1">SUMPRODUCT(--(INDIRECT(input4714[[#This Row],[range1]])&lt;INDIRECT(input4714[[#This Row],[range2]])))=COUNT(INDIRECT(input4714[[#This Row],[range1]]))</f>
        <v>1</v>
      </c>
      <c r="M727" t="b" cm="1">
        <f t="array" aca="1" ref="M727" ca="1">SUMPRODUCT(--(INDIRECT(input4714[[#This Row],[range1]])&gt;INDIRECT(input4714[[#This Row],[range2]])))=COUNT(INDIRECT(input4714[[#This Row],[range1]]))</f>
        <v>0</v>
      </c>
      <c r="N727" t="b">
        <f ca="1">IF(AND(NOT(input4714[[#This Row],[All DESC?]]),NOT(input4714[[#This Row],[All ASC?]])),FALSE(),TRUE())</f>
        <v>1</v>
      </c>
      <c r="O727" cm="1">
        <f t="array" aca="1" ref="O727" ca="1">IF(AND(input4714[[#This Row],[Safe Part 1]],(MAX(ABS((INDIRECT(input4714[[#This Row],[range2]]))-(INDIRECT(input4714[[#This Row],[range1]])))))&lt;=3),1,0)</f>
        <v>1</v>
      </c>
    </row>
    <row r="728" spans="1:15" x14ac:dyDescent="0.35">
      <c r="A728">
        <v>49</v>
      </c>
      <c r="B728">
        <v>50</v>
      </c>
      <c r="C728">
        <v>53</v>
      </c>
      <c r="D728">
        <v>56</v>
      </c>
      <c r="E728">
        <v>57</v>
      </c>
      <c r="F728">
        <v>58</v>
      </c>
      <c r="H728">
        <f>1</f>
        <v>1</v>
      </c>
      <c r="I728">
        <f>COUNTA(input4714[[#This Row],[Column1.1]:[Column1.7]])</f>
        <v>6</v>
      </c>
      <c r="J728" t="str">
        <f>ADDRESS(ROW(),input4714[[#This Row],[first col]]+1,4)&amp;":"&amp;ADDRESS(ROW(),input4714[[#This Row],[lastcol]],4)</f>
        <v>B728:F728</v>
      </c>
      <c r="K728" t="str">
        <f>ADDRESS(ROW(),input4714[[#This Row],[first col]],4)&amp;":"&amp;ADDRESS(ROW(),input4714[[#This Row],[lastcol]]-1,4)</f>
        <v>A728:E728</v>
      </c>
      <c r="L728" t="b" cm="1">
        <f t="array" aca="1" ref="L728" ca="1">SUMPRODUCT(--(INDIRECT(input4714[[#This Row],[range1]])&lt;INDIRECT(input4714[[#This Row],[range2]])))=COUNT(INDIRECT(input4714[[#This Row],[range1]]))</f>
        <v>0</v>
      </c>
      <c r="M728" t="b" cm="1">
        <f t="array" aca="1" ref="M728" ca="1">SUMPRODUCT(--(INDIRECT(input4714[[#This Row],[range1]])&gt;INDIRECT(input4714[[#This Row],[range2]])))=COUNT(INDIRECT(input4714[[#This Row],[range1]]))</f>
        <v>1</v>
      </c>
      <c r="N728" t="b">
        <f ca="1">IF(AND(NOT(input4714[[#This Row],[All DESC?]]),NOT(input4714[[#This Row],[All ASC?]])),FALSE(),TRUE())</f>
        <v>1</v>
      </c>
      <c r="O728" cm="1">
        <f t="array" aca="1" ref="O728" ca="1">IF(AND(input4714[[#This Row],[Safe Part 1]],(MAX(ABS((INDIRECT(input4714[[#This Row],[range2]]))-(INDIRECT(input4714[[#This Row],[range1]])))))&lt;=3),1,0)</f>
        <v>1</v>
      </c>
    </row>
    <row r="729" spans="1:15" x14ac:dyDescent="0.35">
      <c r="A729">
        <v>10</v>
      </c>
      <c r="B729">
        <v>12</v>
      </c>
      <c r="C729">
        <v>13</v>
      </c>
      <c r="D729">
        <v>14</v>
      </c>
      <c r="E729">
        <v>17</v>
      </c>
      <c r="H729">
        <f>1</f>
        <v>1</v>
      </c>
      <c r="I729">
        <f>COUNTA(input4714[[#This Row],[Column1.1]:[Column1.7]])</f>
        <v>5</v>
      </c>
      <c r="J729" t="str">
        <f>ADDRESS(ROW(),input4714[[#This Row],[first col]]+1,4)&amp;":"&amp;ADDRESS(ROW(),input4714[[#This Row],[lastcol]],4)</f>
        <v>B729:E729</v>
      </c>
      <c r="K729" t="str">
        <f>ADDRESS(ROW(),input4714[[#This Row],[first col]],4)&amp;":"&amp;ADDRESS(ROW(),input4714[[#This Row],[lastcol]]-1,4)</f>
        <v>A729:D729</v>
      </c>
      <c r="L729" t="b" cm="1">
        <f t="array" aca="1" ref="L729" ca="1">SUMPRODUCT(--(INDIRECT(input4714[[#This Row],[range1]])&lt;INDIRECT(input4714[[#This Row],[range2]])))=COUNT(INDIRECT(input4714[[#This Row],[range1]]))</f>
        <v>0</v>
      </c>
      <c r="M729" t="b" cm="1">
        <f t="array" aca="1" ref="M729" ca="1">SUMPRODUCT(--(INDIRECT(input4714[[#This Row],[range1]])&gt;INDIRECT(input4714[[#This Row],[range2]])))=COUNT(INDIRECT(input4714[[#This Row],[range1]]))</f>
        <v>1</v>
      </c>
      <c r="N729" t="b">
        <f ca="1">IF(AND(NOT(input4714[[#This Row],[All DESC?]]),NOT(input4714[[#This Row],[All ASC?]])),FALSE(),TRUE())</f>
        <v>1</v>
      </c>
      <c r="O729" cm="1">
        <f t="array" aca="1" ref="O729" ca="1">IF(AND(input4714[[#This Row],[Safe Part 1]],(MAX(ABS((INDIRECT(input4714[[#This Row],[range2]]))-(INDIRECT(input4714[[#This Row],[range1]])))))&lt;=3),1,0)</f>
        <v>1</v>
      </c>
    </row>
    <row r="730" spans="1:15" x14ac:dyDescent="0.35">
      <c r="A730">
        <v>77</v>
      </c>
      <c r="B730">
        <v>78</v>
      </c>
      <c r="C730">
        <v>81</v>
      </c>
      <c r="D730">
        <v>83</v>
      </c>
      <c r="E730">
        <v>85</v>
      </c>
      <c r="F730">
        <v>87</v>
      </c>
      <c r="G730">
        <v>90</v>
      </c>
      <c r="H730">
        <f>1</f>
        <v>1</v>
      </c>
      <c r="I730">
        <f>COUNTA(input4714[[#This Row],[Column1.1]:[Column1.7]])</f>
        <v>7</v>
      </c>
      <c r="J730" t="str">
        <f>ADDRESS(ROW(),input4714[[#This Row],[first col]]+1,4)&amp;":"&amp;ADDRESS(ROW(),input4714[[#This Row],[lastcol]],4)</f>
        <v>B730:G730</v>
      </c>
      <c r="K730" t="str">
        <f>ADDRESS(ROW(),input4714[[#This Row],[first col]],4)&amp;":"&amp;ADDRESS(ROW(),input4714[[#This Row],[lastcol]]-1,4)</f>
        <v>A730:F730</v>
      </c>
      <c r="L730" t="b" cm="1">
        <f t="array" aca="1" ref="L730" ca="1">SUMPRODUCT(--(INDIRECT(input4714[[#This Row],[range1]])&lt;INDIRECT(input4714[[#This Row],[range2]])))=COUNT(INDIRECT(input4714[[#This Row],[range1]]))</f>
        <v>0</v>
      </c>
      <c r="M730" t="b" cm="1">
        <f t="array" aca="1" ref="M730" ca="1">SUMPRODUCT(--(INDIRECT(input4714[[#This Row],[range1]])&gt;INDIRECT(input4714[[#This Row],[range2]])))=COUNT(INDIRECT(input4714[[#This Row],[range1]]))</f>
        <v>1</v>
      </c>
      <c r="N730" t="b">
        <f ca="1">IF(AND(NOT(input4714[[#This Row],[All DESC?]]),NOT(input4714[[#This Row],[All ASC?]])),FALSE(),TRUE())</f>
        <v>1</v>
      </c>
      <c r="O730" cm="1">
        <f t="array" aca="1" ref="O730" ca="1">IF(AND(input4714[[#This Row],[Safe Part 1]],(MAX(ABS((INDIRECT(input4714[[#This Row],[range2]]))-(INDIRECT(input4714[[#This Row],[range1]])))))&lt;=3),1,0)</f>
        <v>1</v>
      </c>
    </row>
    <row r="731" spans="1:15" x14ac:dyDescent="0.35">
      <c r="A731">
        <v>89</v>
      </c>
      <c r="B731">
        <v>88</v>
      </c>
      <c r="C731">
        <v>85</v>
      </c>
      <c r="D731">
        <v>83</v>
      </c>
      <c r="E731">
        <v>81</v>
      </c>
      <c r="H731">
        <f>1</f>
        <v>1</v>
      </c>
      <c r="I731">
        <f>COUNTA(input4714[[#This Row],[Column1.1]:[Column1.7]])</f>
        <v>5</v>
      </c>
      <c r="J731" t="str">
        <f>ADDRESS(ROW(),input4714[[#This Row],[first col]]+1,4)&amp;":"&amp;ADDRESS(ROW(),input4714[[#This Row],[lastcol]],4)</f>
        <v>B731:E731</v>
      </c>
      <c r="K731" t="str">
        <f>ADDRESS(ROW(),input4714[[#This Row],[first col]],4)&amp;":"&amp;ADDRESS(ROW(),input4714[[#This Row],[lastcol]]-1,4)</f>
        <v>A731:D731</v>
      </c>
      <c r="L731" t="b" cm="1">
        <f t="array" aca="1" ref="L731" ca="1">SUMPRODUCT(--(INDIRECT(input4714[[#This Row],[range1]])&lt;INDIRECT(input4714[[#This Row],[range2]])))=COUNT(INDIRECT(input4714[[#This Row],[range1]]))</f>
        <v>1</v>
      </c>
      <c r="M731" t="b" cm="1">
        <f t="array" aca="1" ref="M731" ca="1">SUMPRODUCT(--(INDIRECT(input4714[[#This Row],[range1]])&gt;INDIRECT(input4714[[#This Row],[range2]])))=COUNT(INDIRECT(input4714[[#This Row],[range1]]))</f>
        <v>0</v>
      </c>
      <c r="N731" t="b">
        <f ca="1">IF(AND(NOT(input4714[[#This Row],[All DESC?]]),NOT(input4714[[#This Row],[All ASC?]])),FALSE(),TRUE())</f>
        <v>1</v>
      </c>
      <c r="O731" cm="1">
        <f t="array" aca="1" ref="O731" ca="1">IF(AND(input4714[[#This Row],[Safe Part 1]],(MAX(ABS((INDIRECT(input4714[[#This Row],[range2]]))-(INDIRECT(input4714[[#This Row],[range1]])))))&lt;=3),1,0)</f>
        <v>1</v>
      </c>
    </row>
    <row r="732" spans="1:15" x14ac:dyDescent="0.35">
      <c r="A732">
        <v>97</v>
      </c>
      <c r="B732">
        <v>96</v>
      </c>
      <c r="C732">
        <v>94</v>
      </c>
      <c r="D732">
        <v>93</v>
      </c>
      <c r="E732">
        <v>92</v>
      </c>
      <c r="F732">
        <v>91</v>
      </c>
      <c r="G732">
        <v>90</v>
      </c>
      <c r="H732">
        <f>1</f>
        <v>1</v>
      </c>
      <c r="I732">
        <f>COUNTA(input4714[[#This Row],[Column1.1]:[Column1.7]])</f>
        <v>7</v>
      </c>
      <c r="J732" t="str">
        <f>ADDRESS(ROW(),input4714[[#This Row],[first col]]+1,4)&amp;":"&amp;ADDRESS(ROW(),input4714[[#This Row],[lastcol]],4)</f>
        <v>B732:G732</v>
      </c>
      <c r="K732" t="str">
        <f>ADDRESS(ROW(),input4714[[#This Row],[first col]],4)&amp;":"&amp;ADDRESS(ROW(),input4714[[#This Row],[lastcol]]-1,4)</f>
        <v>A732:F732</v>
      </c>
      <c r="L732" t="b" cm="1">
        <f t="array" aca="1" ref="L732" ca="1">SUMPRODUCT(--(INDIRECT(input4714[[#This Row],[range1]])&lt;INDIRECT(input4714[[#This Row],[range2]])))=COUNT(INDIRECT(input4714[[#This Row],[range1]]))</f>
        <v>1</v>
      </c>
      <c r="M732" t="b" cm="1">
        <f t="array" aca="1" ref="M732" ca="1">SUMPRODUCT(--(INDIRECT(input4714[[#This Row],[range1]])&gt;INDIRECT(input4714[[#This Row],[range2]])))=COUNT(INDIRECT(input4714[[#This Row],[range1]]))</f>
        <v>0</v>
      </c>
      <c r="N732" t="b">
        <f ca="1">IF(AND(NOT(input4714[[#This Row],[All DESC?]]),NOT(input4714[[#This Row],[All ASC?]])),FALSE(),TRUE())</f>
        <v>1</v>
      </c>
      <c r="O732" cm="1">
        <f t="array" aca="1" ref="O732" ca="1">IF(AND(input4714[[#This Row],[Safe Part 1]],(MAX(ABS((INDIRECT(input4714[[#This Row],[range2]]))-(INDIRECT(input4714[[#This Row],[range1]])))))&lt;=3),1,0)</f>
        <v>1</v>
      </c>
    </row>
    <row r="733" spans="1:15" x14ac:dyDescent="0.35">
      <c r="A733">
        <v>40</v>
      </c>
      <c r="B733">
        <v>42</v>
      </c>
      <c r="C733">
        <v>43</v>
      </c>
      <c r="D733">
        <v>45</v>
      </c>
      <c r="E733">
        <v>48</v>
      </c>
      <c r="F733">
        <v>49</v>
      </c>
      <c r="H733">
        <f>1</f>
        <v>1</v>
      </c>
      <c r="I733">
        <f>COUNTA(input4714[[#This Row],[Column1.1]:[Column1.7]])</f>
        <v>6</v>
      </c>
      <c r="J733" t="str">
        <f>ADDRESS(ROW(),input4714[[#This Row],[first col]]+1,4)&amp;":"&amp;ADDRESS(ROW(),input4714[[#This Row],[lastcol]],4)</f>
        <v>B733:F733</v>
      </c>
      <c r="K733" t="str">
        <f>ADDRESS(ROW(),input4714[[#This Row],[first col]],4)&amp;":"&amp;ADDRESS(ROW(),input4714[[#This Row],[lastcol]]-1,4)</f>
        <v>A733:E733</v>
      </c>
      <c r="L733" t="b" cm="1">
        <f t="array" aca="1" ref="L733" ca="1">SUMPRODUCT(--(INDIRECT(input4714[[#This Row],[range1]])&lt;INDIRECT(input4714[[#This Row],[range2]])))=COUNT(INDIRECT(input4714[[#This Row],[range1]]))</f>
        <v>0</v>
      </c>
      <c r="M733" t="b" cm="1">
        <f t="array" aca="1" ref="M733" ca="1">SUMPRODUCT(--(INDIRECT(input4714[[#This Row],[range1]])&gt;INDIRECT(input4714[[#This Row],[range2]])))=COUNT(INDIRECT(input4714[[#This Row],[range1]]))</f>
        <v>1</v>
      </c>
      <c r="N733" t="b">
        <f ca="1">IF(AND(NOT(input4714[[#This Row],[All DESC?]]),NOT(input4714[[#This Row],[All ASC?]])),FALSE(),TRUE())</f>
        <v>1</v>
      </c>
      <c r="O733" cm="1">
        <f t="array" aca="1" ref="O733" ca="1">IF(AND(input4714[[#This Row],[Safe Part 1]],(MAX(ABS((INDIRECT(input4714[[#This Row],[range2]]))-(INDIRECT(input4714[[#This Row],[range1]])))))&lt;=3),1,0)</f>
        <v>1</v>
      </c>
    </row>
    <row r="734" spans="1:15" x14ac:dyDescent="0.35">
      <c r="A734">
        <v>96</v>
      </c>
      <c r="B734">
        <v>93</v>
      </c>
      <c r="C734">
        <v>90</v>
      </c>
      <c r="D734">
        <v>87</v>
      </c>
      <c r="E734">
        <v>84</v>
      </c>
      <c r="H734">
        <f>1</f>
        <v>1</v>
      </c>
      <c r="I734">
        <f>COUNTA(input4714[[#This Row],[Column1.1]:[Column1.7]])</f>
        <v>5</v>
      </c>
      <c r="J734" t="str">
        <f>ADDRESS(ROW(),input4714[[#This Row],[first col]]+1,4)&amp;":"&amp;ADDRESS(ROW(),input4714[[#This Row],[lastcol]],4)</f>
        <v>B734:E734</v>
      </c>
      <c r="K734" t="str">
        <f>ADDRESS(ROW(),input4714[[#This Row],[first col]],4)&amp;":"&amp;ADDRESS(ROW(),input4714[[#This Row],[lastcol]]-1,4)</f>
        <v>A734:D734</v>
      </c>
      <c r="L734" t="b" cm="1">
        <f t="array" aca="1" ref="L734" ca="1">SUMPRODUCT(--(INDIRECT(input4714[[#This Row],[range1]])&lt;INDIRECT(input4714[[#This Row],[range2]])))=COUNT(INDIRECT(input4714[[#This Row],[range1]]))</f>
        <v>1</v>
      </c>
      <c r="M734" t="b" cm="1">
        <f t="array" aca="1" ref="M734" ca="1">SUMPRODUCT(--(INDIRECT(input4714[[#This Row],[range1]])&gt;INDIRECT(input4714[[#This Row],[range2]])))=COUNT(INDIRECT(input4714[[#This Row],[range1]]))</f>
        <v>0</v>
      </c>
      <c r="N734" t="b">
        <f ca="1">IF(AND(NOT(input4714[[#This Row],[All DESC?]]),NOT(input4714[[#This Row],[All ASC?]])),FALSE(),TRUE())</f>
        <v>1</v>
      </c>
      <c r="O734" cm="1">
        <f t="array" aca="1" ref="O734" ca="1">IF(AND(input4714[[#This Row],[Safe Part 1]],(MAX(ABS((INDIRECT(input4714[[#This Row],[range2]]))-(INDIRECT(input4714[[#This Row],[range1]])))))&lt;=3),1,0)</f>
        <v>1</v>
      </c>
    </row>
    <row r="735" spans="1:15" x14ac:dyDescent="0.35">
      <c r="A735">
        <v>46</v>
      </c>
      <c r="B735">
        <v>49</v>
      </c>
      <c r="C735">
        <v>52</v>
      </c>
      <c r="D735">
        <v>53</v>
      </c>
      <c r="E735">
        <v>54</v>
      </c>
      <c r="F735">
        <v>55</v>
      </c>
      <c r="G735">
        <v>57</v>
      </c>
      <c r="H735">
        <f>1</f>
        <v>1</v>
      </c>
      <c r="I735">
        <f>COUNTA(input4714[[#This Row],[Column1.1]:[Column1.7]])</f>
        <v>7</v>
      </c>
      <c r="J735" t="str">
        <f>ADDRESS(ROW(),input4714[[#This Row],[first col]]+1,4)&amp;":"&amp;ADDRESS(ROW(),input4714[[#This Row],[lastcol]],4)</f>
        <v>B735:G735</v>
      </c>
      <c r="K735" t="str">
        <f>ADDRESS(ROW(),input4714[[#This Row],[first col]],4)&amp;":"&amp;ADDRESS(ROW(),input4714[[#This Row],[lastcol]]-1,4)</f>
        <v>A735:F735</v>
      </c>
      <c r="L735" t="b" cm="1">
        <f t="array" aca="1" ref="L735" ca="1">SUMPRODUCT(--(INDIRECT(input4714[[#This Row],[range1]])&lt;INDIRECT(input4714[[#This Row],[range2]])))=COUNT(INDIRECT(input4714[[#This Row],[range1]]))</f>
        <v>0</v>
      </c>
      <c r="M735" t="b" cm="1">
        <f t="array" aca="1" ref="M735" ca="1">SUMPRODUCT(--(INDIRECT(input4714[[#This Row],[range1]])&gt;INDIRECT(input4714[[#This Row],[range2]])))=COUNT(INDIRECT(input4714[[#This Row],[range1]]))</f>
        <v>1</v>
      </c>
      <c r="N735" t="b">
        <f ca="1">IF(AND(NOT(input4714[[#This Row],[All DESC?]]),NOT(input4714[[#This Row],[All ASC?]])),FALSE(),TRUE())</f>
        <v>1</v>
      </c>
      <c r="O735" cm="1">
        <f t="array" aca="1" ref="O735" ca="1">IF(AND(input4714[[#This Row],[Safe Part 1]],(MAX(ABS((INDIRECT(input4714[[#This Row],[range2]]))-(INDIRECT(input4714[[#This Row],[range1]])))))&lt;=3),1,0)</f>
        <v>1</v>
      </c>
    </row>
    <row r="736" spans="1:15" x14ac:dyDescent="0.35">
      <c r="A736">
        <v>70</v>
      </c>
      <c r="B736">
        <v>67</v>
      </c>
      <c r="C736">
        <v>65</v>
      </c>
      <c r="D736">
        <v>64</v>
      </c>
      <c r="E736">
        <v>63</v>
      </c>
      <c r="H736">
        <f>1</f>
        <v>1</v>
      </c>
      <c r="I736">
        <f>COUNTA(input4714[[#This Row],[Column1.1]:[Column1.7]])</f>
        <v>5</v>
      </c>
      <c r="J736" t="str">
        <f>ADDRESS(ROW(),input4714[[#This Row],[first col]]+1,4)&amp;":"&amp;ADDRESS(ROW(),input4714[[#This Row],[lastcol]],4)</f>
        <v>B736:E736</v>
      </c>
      <c r="K736" t="str">
        <f>ADDRESS(ROW(),input4714[[#This Row],[first col]],4)&amp;":"&amp;ADDRESS(ROW(),input4714[[#This Row],[lastcol]]-1,4)</f>
        <v>A736:D736</v>
      </c>
      <c r="L736" t="b" cm="1">
        <f t="array" aca="1" ref="L736" ca="1">SUMPRODUCT(--(INDIRECT(input4714[[#This Row],[range1]])&lt;INDIRECT(input4714[[#This Row],[range2]])))=COUNT(INDIRECT(input4714[[#This Row],[range1]]))</f>
        <v>1</v>
      </c>
      <c r="M736" t="b" cm="1">
        <f t="array" aca="1" ref="M736" ca="1">SUMPRODUCT(--(INDIRECT(input4714[[#This Row],[range1]])&gt;INDIRECT(input4714[[#This Row],[range2]])))=COUNT(INDIRECT(input4714[[#This Row],[range1]]))</f>
        <v>0</v>
      </c>
      <c r="N736" t="b">
        <f ca="1">IF(AND(NOT(input4714[[#This Row],[All DESC?]]),NOT(input4714[[#This Row],[All ASC?]])),FALSE(),TRUE())</f>
        <v>1</v>
      </c>
      <c r="O736" cm="1">
        <f t="array" aca="1" ref="O736" ca="1">IF(AND(input4714[[#This Row],[Safe Part 1]],(MAX(ABS((INDIRECT(input4714[[#This Row],[range2]]))-(INDIRECT(input4714[[#This Row],[range1]])))))&lt;=3),1,0)</f>
        <v>1</v>
      </c>
    </row>
    <row r="737" spans="1:15" x14ac:dyDescent="0.35">
      <c r="A737">
        <v>60</v>
      </c>
      <c r="B737">
        <v>58</v>
      </c>
      <c r="C737">
        <v>55</v>
      </c>
      <c r="D737">
        <v>54</v>
      </c>
      <c r="E737">
        <v>53</v>
      </c>
      <c r="F737">
        <v>51</v>
      </c>
      <c r="G737">
        <v>49</v>
      </c>
      <c r="H737">
        <f>1</f>
        <v>1</v>
      </c>
      <c r="I737">
        <f>COUNTA(input4714[[#This Row],[Column1.1]:[Column1.7]])</f>
        <v>7</v>
      </c>
      <c r="J737" t="str">
        <f>ADDRESS(ROW(),input4714[[#This Row],[first col]]+1,4)&amp;":"&amp;ADDRESS(ROW(),input4714[[#This Row],[lastcol]],4)</f>
        <v>B737:G737</v>
      </c>
      <c r="K737" t="str">
        <f>ADDRESS(ROW(),input4714[[#This Row],[first col]],4)&amp;":"&amp;ADDRESS(ROW(),input4714[[#This Row],[lastcol]]-1,4)</f>
        <v>A737:F737</v>
      </c>
      <c r="L737" t="b" cm="1">
        <f t="array" aca="1" ref="L737" ca="1">SUMPRODUCT(--(INDIRECT(input4714[[#This Row],[range1]])&lt;INDIRECT(input4714[[#This Row],[range2]])))=COUNT(INDIRECT(input4714[[#This Row],[range1]]))</f>
        <v>1</v>
      </c>
      <c r="M737" t="b" cm="1">
        <f t="array" aca="1" ref="M737" ca="1">SUMPRODUCT(--(INDIRECT(input4714[[#This Row],[range1]])&gt;INDIRECT(input4714[[#This Row],[range2]])))=COUNT(INDIRECT(input4714[[#This Row],[range1]]))</f>
        <v>0</v>
      </c>
      <c r="N737" t="b">
        <f ca="1">IF(AND(NOT(input4714[[#This Row],[All DESC?]]),NOT(input4714[[#This Row],[All ASC?]])),FALSE(),TRUE())</f>
        <v>1</v>
      </c>
      <c r="O737" cm="1">
        <f t="array" aca="1" ref="O737" ca="1">IF(AND(input4714[[#This Row],[Safe Part 1]],(MAX(ABS((INDIRECT(input4714[[#This Row],[range2]]))-(INDIRECT(input4714[[#This Row],[range1]])))))&lt;=3),1,0)</f>
        <v>1</v>
      </c>
    </row>
    <row r="738" spans="1:15" x14ac:dyDescent="0.35">
      <c r="A738">
        <v>78</v>
      </c>
      <c r="B738">
        <v>80</v>
      </c>
      <c r="C738">
        <v>83</v>
      </c>
      <c r="D738">
        <v>86</v>
      </c>
      <c r="E738">
        <v>89</v>
      </c>
      <c r="F738">
        <v>91</v>
      </c>
      <c r="G738">
        <v>93</v>
      </c>
      <c r="H738">
        <f>1</f>
        <v>1</v>
      </c>
      <c r="I738">
        <f>COUNTA(input4714[[#This Row],[Column1.1]:[Column1.7]])</f>
        <v>7</v>
      </c>
      <c r="J738" t="str">
        <f>ADDRESS(ROW(),input4714[[#This Row],[first col]]+1,4)&amp;":"&amp;ADDRESS(ROW(),input4714[[#This Row],[lastcol]],4)</f>
        <v>B738:G738</v>
      </c>
      <c r="K738" t="str">
        <f>ADDRESS(ROW(),input4714[[#This Row],[first col]],4)&amp;":"&amp;ADDRESS(ROW(),input4714[[#This Row],[lastcol]]-1,4)</f>
        <v>A738:F738</v>
      </c>
      <c r="L738" t="b" cm="1">
        <f t="array" aca="1" ref="L738" ca="1">SUMPRODUCT(--(INDIRECT(input4714[[#This Row],[range1]])&lt;INDIRECT(input4714[[#This Row],[range2]])))=COUNT(INDIRECT(input4714[[#This Row],[range1]]))</f>
        <v>0</v>
      </c>
      <c r="M738" t="b" cm="1">
        <f t="array" aca="1" ref="M738" ca="1">SUMPRODUCT(--(INDIRECT(input4714[[#This Row],[range1]])&gt;INDIRECT(input4714[[#This Row],[range2]])))=COUNT(INDIRECT(input4714[[#This Row],[range1]]))</f>
        <v>1</v>
      </c>
      <c r="N738" t="b">
        <f ca="1">IF(AND(NOT(input4714[[#This Row],[All DESC?]]),NOT(input4714[[#This Row],[All ASC?]])),FALSE(),TRUE())</f>
        <v>1</v>
      </c>
      <c r="O738" cm="1">
        <f t="array" aca="1" ref="O738" ca="1">IF(AND(input4714[[#This Row],[Safe Part 1]],(MAX(ABS((INDIRECT(input4714[[#This Row],[range2]]))-(INDIRECT(input4714[[#This Row],[range1]])))))&lt;=3),1,0)</f>
        <v>1</v>
      </c>
    </row>
    <row r="739" spans="1:15" x14ac:dyDescent="0.35">
      <c r="A739">
        <v>42</v>
      </c>
      <c r="B739">
        <v>39</v>
      </c>
      <c r="C739">
        <v>37</v>
      </c>
      <c r="D739">
        <v>35</v>
      </c>
      <c r="E739">
        <v>32</v>
      </c>
      <c r="F739">
        <v>31</v>
      </c>
      <c r="G739">
        <v>30</v>
      </c>
      <c r="H739">
        <f>1</f>
        <v>1</v>
      </c>
      <c r="I739">
        <f>COUNTA(input4714[[#This Row],[Column1.1]:[Column1.7]])</f>
        <v>7</v>
      </c>
      <c r="J739" t="str">
        <f>ADDRESS(ROW(),input4714[[#This Row],[first col]]+1,4)&amp;":"&amp;ADDRESS(ROW(),input4714[[#This Row],[lastcol]],4)</f>
        <v>B739:G739</v>
      </c>
      <c r="K739" t="str">
        <f>ADDRESS(ROW(),input4714[[#This Row],[first col]],4)&amp;":"&amp;ADDRESS(ROW(),input4714[[#This Row],[lastcol]]-1,4)</f>
        <v>A739:F739</v>
      </c>
      <c r="L739" t="b" cm="1">
        <f t="array" aca="1" ref="L739" ca="1">SUMPRODUCT(--(INDIRECT(input4714[[#This Row],[range1]])&lt;INDIRECT(input4714[[#This Row],[range2]])))=COUNT(INDIRECT(input4714[[#This Row],[range1]]))</f>
        <v>1</v>
      </c>
      <c r="M739" t="b" cm="1">
        <f t="array" aca="1" ref="M739" ca="1">SUMPRODUCT(--(INDIRECT(input4714[[#This Row],[range1]])&gt;INDIRECT(input4714[[#This Row],[range2]])))=COUNT(INDIRECT(input4714[[#This Row],[range1]]))</f>
        <v>0</v>
      </c>
      <c r="N739" t="b">
        <f ca="1">IF(AND(NOT(input4714[[#This Row],[All DESC?]]),NOT(input4714[[#This Row],[All ASC?]])),FALSE(),TRUE())</f>
        <v>1</v>
      </c>
      <c r="O739" cm="1">
        <f t="array" aca="1" ref="O739" ca="1">IF(AND(input4714[[#This Row],[Safe Part 1]],(MAX(ABS((INDIRECT(input4714[[#This Row],[range2]]))-(INDIRECT(input4714[[#This Row],[range1]])))))&lt;=3),1,0)</f>
        <v>1</v>
      </c>
    </row>
    <row r="740" spans="1:15" x14ac:dyDescent="0.35">
      <c r="A740">
        <v>69</v>
      </c>
      <c r="B740">
        <v>71</v>
      </c>
      <c r="C740">
        <v>74</v>
      </c>
      <c r="D740">
        <v>77</v>
      </c>
      <c r="E740">
        <v>79</v>
      </c>
      <c r="H740">
        <f>1</f>
        <v>1</v>
      </c>
      <c r="I740">
        <f>COUNTA(input4714[[#This Row],[Column1.1]:[Column1.7]])</f>
        <v>5</v>
      </c>
      <c r="J740" t="str">
        <f>ADDRESS(ROW(),input4714[[#This Row],[first col]]+1,4)&amp;":"&amp;ADDRESS(ROW(),input4714[[#This Row],[lastcol]],4)</f>
        <v>B740:E740</v>
      </c>
      <c r="K740" t="str">
        <f>ADDRESS(ROW(),input4714[[#This Row],[first col]],4)&amp;":"&amp;ADDRESS(ROW(),input4714[[#This Row],[lastcol]]-1,4)</f>
        <v>A740:D740</v>
      </c>
      <c r="L740" t="b" cm="1">
        <f t="array" aca="1" ref="L740" ca="1">SUMPRODUCT(--(INDIRECT(input4714[[#This Row],[range1]])&lt;INDIRECT(input4714[[#This Row],[range2]])))=COUNT(INDIRECT(input4714[[#This Row],[range1]]))</f>
        <v>0</v>
      </c>
      <c r="M740" t="b" cm="1">
        <f t="array" aca="1" ref="M740" ca="1">SUMPRODUCT(--(INDIRECT(input4714[[#This Row],[range1]])&gt;INDIRECT(input4714[[#This Row],[range2]])))=COUNT(INDIRECT(input4714[[#This Row],[range1]]))</f>
        <v>1</v>
      </c>
      <c r="N740" t="b">
        <f ca="1">IF(AND(NOT(input4714[[#This Row],[All DESC?]]),NOT(input4714[[#This Row],[All ASC?]])),FALSE(),TRUE())</f>
        <v>1</v>
      </c>
      <c r="O740" cm="1">
        <f t="array" aca="1" ref="O740" ca="1">IF(AND(input4714[[#This Row],[Safe Part 1]],(MAX(ABS((INDIRECT(input4714[[#This Row],[range2]]))-(INDIRECT(input4714[[#This Row],[range1]])))))&lt;=3),1,0)</f>
        <v>1</v>
      </c>
    </row>
    <row r="741" spans="1:15" x14ac:dyDescent="0.35">
      <c r="A741">
        <v>46</v>
      </c>
      <c r="B741">
        <v>48</v>
      </c>
      <c r="C741">
        <v>50</v>
      </c>
      <c r="D741">
        <v>52</v>
      </c>
      <c r="E741">
        <v>54</v>
      </c>
      <c r="H741">
        <f>1</f>
        <v>1</v>
      </c>
      <c r="I741">
        <f>COUNTA(input4714[[#This Row],[Column1.1]:[Column1.7]])</f>
        <v>5</v>
      </c>
      <c r="J741" t="str">
        <f>ADDRESS(ROW(),input4714[[#This Row],[first col]]+1,4)&amp;":"&amp;ADDRESS(ROW(),input4714[[#This Row],[lastcol]],4)</f>
        <v>B741:E741</v>
      </c>
      <c r="K741" t="str">
        <f>ADDRESS(ROW(),input4714[[#This Row],[first col]],4)&amp;":"&amp;ADDRESS(ROW(),input4714[[#This Row],[lastcol]]-1,4)</f>
        <v>A741:D741</v>
      </c>
      <c r="L741" t="b" cm="1">
        <f t="array" aca="1" ref="L741" ca="1">SUMPRODUCT(--(INDIRECT(input4714[[#This Row],[range1]])&lt;INDIRECT(input4714[[#This Row],[range2]])))=COUNT(INDIRECT(input4714[[#This Row],[range1]]))</f>
        <v>0</v>
      </c>
      <c r="M741" t="b" cm="1">
        <f t="array" aca="1" ref="M741" ca="1">SUMPRODUCT(--(INDIRECT(input4714[[#This Row],[range1]])&gt;INDIRECT(input4714[[#This Row],[range2]])))=COUNT(INDIRECT(input4714[[#This Row],[range1]]))</f>
        <v>1</v>
      </c>
      <c r="N741" t="b">
        <f ca="1">IF(AND(NOT(input4714[[#This Row],[All DESC?]]),NOT(input4714[[#This Row],[All ASC?]])),FALSE(),TRUE())</f>
        <v>1</v>
      </c>
      <c r="O741" cm="1">
        <f t="array" aca="1" ref="O741" ca="1">IF(AND(input4714[[#This Row],[Safe Part 1]],(MAX(ABS((INDIRECT(input4714[[#This Row],[range2]]))-(INDIRECT(input4714[[#This Row],[range1]])))))&lt;=3),1,0)</f>
        <v>1</v>
      </c>
    </row>
    <row r="742" spans="1:15" x14ac:dyDescent="0.35">
      <c r="A742">
        <v>1</v>
      </c>
      <c r="B742">
        <v>2</v>
      </c>
      <c r="C742">
        <v>4</v>
      </c>
      <c r="D742">
        <v>5</v>
      </c>
      <c r="E742">
        <v>8</v>
      </c>
      <c r="F742">
        <v>10</v>
      </c>
      <c r="H742">
        <f>1</f>
        <v>1</v>
      </c>
      <c r="I742">
        <f>COUNTA(input4714[[#This Row],[Column1.1]:[Column1.7]])</f>
        <v>6</v>
      </c>
      <c r="J742" t="str">
        <f>ADDRESS(ROW(),input4714[[#This Row],[first col]]+1,4)&amp;":"&amp;ADDRESS(ROW(),input4714[[#This Row],[lastcol]],4)</f>
        <v>B742:F742</v>
      </c>
      <c r="K742" t="str">
        <f>ADDRESS(ROW(),input4714[[#This Row],[first col]],4)&amp;":"&amp;ADDRESS(ROW(),input4714[[#This Row],[lastcol]]-1,4)</f>
        <v>A742:E742</v>
      </c>
      <c r="L742" t="b" cm="1">
        <f t="array" aca="1" ref="L742" ca="1">SUMPRODUCT(--(INDIRECT(input4714[[#This Row],[range1]])&lt;INDIRECT(input4714[[#This Row],[range2]])))=COUNT(INDIRECT(input4714[[#This Row],[range1]]))</f>
        <v>0</v>
      </c>
      <c r="M742" t="b" cm="1">
        <f t="array" aca="1" ref="M742" ca="1">SUMPRODUCT(--(INDIRECT(input4714[[#This Row],[range1]])&gt;INDIRECT(input4714[[#This Row],[range2]])))=COUNT(INDIRECT(input4714[[#This Row],[range1]]))</f>
        <v>1</v>
      </c>
      <c r="N742" t="b">
        <f ca="1">IF(AND(NOT(input4714[[#This Row],[All DESC?]]),NOT(input4714[[#This Row],[All ASC?]])),FALSE(),TRUE())</f>
        <v>1</v>
      </c>
      <c r="O742" cm="1">
        <f t="array" aca="1" ref="O742" ca="1">IF(AND(input4714[[#This Row],[Safe Part 1]],(MAX(ABS((INDIRECT(input4714[[#This Row],[range2]]))-(INDIRECT(input4714[[#This Row],[range1]])))))&lt;=3),1,0)</f>
        <v>1</v>
      </c>
    </row>
    <row r="743" spans="1:15" x14ac:dyDescent="0.35">
      <c r="A743">
        <v>15</v>
      </c>
      <c r="B743">
        <v>12</v>
      </c>
      <c r="C743">
        <v>11</v>
      </c>
      <c r="D743">
        <v>9</v>
      </c>
      <c r="E743">
        <v>7</v>
      </c>
      <c r="H743">
        <f>1</f>
        <v>1</v>
      </c>
      <c r="I743">
        <f>COUNTA(input4714[[#This Row],[Column1.1]:[Column1.7]])</f>
        <v>5</v>
      </c>
      <c r="J743" t="str">
        <f>ADDRESS(ROW(),input4714[[#This Row],[first col]]+1,4)&amp;":"&amp;ADDRESS(ROW(),input4714[[#This Row],[lastcol]],4)</f>
        <v>B743:E743</v>
      </c>
      <c r="K743" t="str">
        <f>ADDRESS(ROW(),input4714[[#This Row],[first col]],4)&amp;":"&amp;ADDRESS(ROW(),input4714[[#This Row],[lastcol]]-1,4)</f>
        <v>A743:D743</v>
      </c>
      <c r="L743" t="b" cm="1">
        <f t="array" aca="1" ref="L743" ca="1">SUMPRODUCT(--(INDIRECT(input4714[[#This Row],[range1]])&lt;INDIRECT(input4714[[#This Row],[range2]])))=COUNT(INDIRECT(input4714[[#This Row],[range1]]))</f>
        <v>1</v>
      </c>
      <c r="M743" t="b" cm="1">
        <f t="array" aca="1" ref="M743" ca="1">SUMPRODUCT(--(INDIRECT(input4714[[#This Row],[range1]])&gt;INDIRECT(input4714[[#This Row],[range2]])))=COUNT(INDIRECT(input4714[[#This Row],[range1]]))</f>
        <v>0</v>
      </c>
      <c r="N743" t="b">
        <f ca="1">IF(AND(NOT(input4714[[#This Row],[All DESC?]]),NOT(input4714[[#This Row],[All ASC?]])),FALSE(),TRUE())</f>
        <v>1</v>
      </c>
      <c r="O743" cm="1">
        <f t="array" aca="1" ref="O743" ca="1">IF(AND(input4714[[#This Row],[Safe Part 1]],(MAX(ABS((INDIRECT(input4714[[#This Row],[range2]]))-(INDIRECT(input4714[[#This Row],[range1]])))))&lt;=3),1,0)</f>
        <v>1</v>
      </c>
    </row>
    <row r="744" spans="1:15" x14ac:dyDescent="0.35">
      <c r="A744">
        <v>70</v>
      </c>
      <c r="B744">
        <v>72</v>
      </c>
      <c r="C744">
        <v>75</v>
      </c>
      <c r="D744">
        <v>76</v>
      </c>
      <c r="E744">
        <v>79</v>
      </c>
      <c r="F744">
        <v>82</v>
      </c>
      <c r="G744">
        <v>85</v>
      </c>
      <c r="H744">
        <f>1</f>
        <v>1</v>
      </c>
      <c r="I744">
        <f>COUNTA(input4714[[#This Row],[Column1.1]:[Column1.7]])</f>
        <v>7</v>
      </c>
      <c r="J744" t="str">
        <f>ADDRESS(ROW(),input4714[[#This Row],[first col]]+1,4)&amp;":"&amp;ADDRESS(ROW(),input4714[[#This Row],[lastcol]],4)</f>
        <v>B744:G744</v>
      </c>
      <c r="K744" t="str">
        <f>ADDRESS(ROW(),input4714[[#This Row],[first col]],4)&amp;":"&amp;ADDRESS(ROW(),input4714[[#This Row],[lastcol]]-1,4)</f>
        <v>A744:F744</v>
      </c>
      <c r="L744" t="b" cm="1">
        <f t="array" aca="1" ref="L744" ca="1">SUMPRODUCT(--(INDIRECT(input4714[[#This Row],[range1]])&lt;INDIRECT(input4714[[#This Row],[range2]])))=COUNT(INDIRECT(input4714[[#This Row],[range1]]))</f>
        <v>0</v>
      </c>
      <c r="M744" t="b" cm="1">
        <f t="array" aca="1" ref="M744" ca="1">SUMPRODUCT(--(INDIRECT(input4714[[#This Row],[range1]])&gt;INDIRECT(input4714[[#This Row],[range2]])))=COUNT(INDIRECT(input4714[[#This Row],[range1]]))</f>
        <v>1</v>
      </c>
      <c r="N744" t="b">
        <f ca="1">IF(AND(NOT(input4714[[#This Row],[All DESC?]]),NOT(input4714[[#This Row],[All ASC?]])),FALSE(),TRUE())</f>
        <v>1</v>
      </c>
      <c r="O744" cm="1">
        <f t="array" aca="1" ref="O744" ca="1">IF(AND(input4714[[#This Row],[Safe Part 1]],(MAX(ABS((INDIRECT(input4714[[#This Row],[range2]]))-(INDIRECT(input4714[[#This Row],[range1]])))))&lt;=3),1,0)</f>
        <v>1</v>
      </c>
    </row>
    <row r="745" spans="1:15" x14ac:dyDescent="0.35">
      <c r="A745">
        <v>66</v>
      </c>
      <c r="B745">
        <v>67</v>
      </c>
      <c r="C745">
        <v>70</v>
      </c>
      <c r="D745">
        <v>72</v>
      </c>
      <c r="E745">
        <v>74</v>
      </c>
      <c r="F745">
        <v>75</v>
      </c>
      <c r="H745">
        <f>1</f>
        <v>1</v>
      </c>
      <c r="I745">
        <f>COUNTA(input4714[[#This Row],[Column1.1]:[Column1.7]])</f>
        <v>6</v>
      </c>
      <c r="J745" t="str">
        <f>ADDRESS(ROW(),input4714[[#This Row],[first col]]+1,4)&amp;":"&amp;ADDRESS(ROW(),input4714[[#This Row],[lastcol]],4)</f>
        <v>B745:F745</v>
      </c>
      <c r="K745" t="str">
        <f>ADDRESS(ROW(),input4714[[#This Row],[first col]],4)&amp;":"&amp;ADDRESS(ROW(),input4714[[#This Row],[lastcol]]-1,4)</f>
        <v>A745:E745</v>
      </c>
      <c r="L745" t="b" cm="1">
        <f t="array" aca="1" ref="L745" ca="1">SUMPRODUCT(--(INDIRECT(input4714[[#This Row],[range1]])&lt;INDIRECT(input4714[[#This Row],[range2]])))=COUNT(INDIRECT(input4714[[#This Row],[range1]]))</f>
        <v>0</v>
      </c>
      <c r="M745" t="b" cm="1">
        <f t="array" aca="1" ref="M745" ca="1">SUMPRODUCT(--(INDIRECT(input4714[[#This Row],[range1]])&gt;INDIRECT(input4714[[#This Row],[range2]])))=COUNT(INDIRECT(input4714[[#This Row],[range1]]))</f>
        <v>1</v>
      </c>
      <c r="N745" t="b">
        <f ca="1">IF(AND(NOT(input4714[[#This Row],[All DESC?]]),NOT(input4714[[#This Row],[All ASC?]])),FALSE(),TRUE())</f>
        <v>1</v>
      </c>
      <c r="O745" cm="1">
        <f t="array" aca="1" ref="O745" ca="1">IF(AND(input4714[[#This Row],[Safe Part 1]],(MAX(ABS((INDIRECT(input4714[[#This Row],[range2]]))-(INDIRECT(input4714[[#This Row],[range1]])))))&lt;=3),1,0)</f>
        <v>1</v>
      </c>
    </row>
    <row r="746" spans="1:15" x14ac:dyDescent="0.35">
      <c r="A746">
        <v>3</v>
      </c>
      <c r="B746">
        <v>6</v>
      </c>
      <c r="C746">
        <v>8</v>
      </c>
      <c r="D746">
        <v>10</v>
      </c>
      <c r="E746">
        <v>13</v>
      </c>
      <c r="F746">
        <v>16</v>
      </c>
      <c r="H746">
        <f>1</f>
        <v>1</v>
      </c>
      <c r="I746">
        <f>COUNTA(input4714[[#This Row],[Column1.1]:[Column1.7]])</f>
        <v>6</v>
      </c>
      <c r="J746" t="str">
        <f>ADDRESS(ROW(),input4714[[#This Row],[first col]]+1,4)&amp;":"&amp;ADDRESS(ROW(),input4714[[#This Row],[lastcol]],4)</f>
        <v>B746:F746</v>
      </c>
      <c r="K746" t="str">
        <f>ADDRESS(ROW(),input4714[[#This Row],[first col]],4)&amp;":"&amp;ADDRESS(ROW(),input4714[[#This Row],[lastcol]]-1,4)</f>
        <v>A746:E746</v>
      </c>
      <c r="L746" t="b" cm="1">
        <f t="array" aca="1" ref="L746" ca="1">SUMPRODUCT(--(INDIRECT(input4714[[#This Row],[range1]])&lt;INDIRECT(input4714[[#This Row],[range2]])))=COUNT(INDIRECT(input4714[[#This Row],[range1]]))</f>
        <v>0</v>
      </c>
      <c r="M746" t="b" cm="1">
        <f t="array" aca="1" ref="M746" ca="1">SUMPRODUCT(--(INDIRECT(input4714[[#This Row],[range1]])&gt;INDIRECT(input4714[[#This Row],[range2]])))=COUNT(INDIRECT(input4714[[#This Row],[range1]]))</f>
        <v>1</v>
      </c>
      <c r="N746" t="b">
        <f ca="1">IF(AND(NOT(input4714[[#This Row],[All DESC?]]),NOT(input4714[[#This Row],[All ASC?]])),FALSE(),TRUE())</f>
        <v>1</v>
      </c>
      <c r="O746" cm="1">
        <f t="array" aca="1" ref="O746" ca="1">IF(AND(input4714[[#This Row],[Safe Part 1]],(MAX(ABS((INDIRECT(input4714[[#This Row],[range2]]))-(INDIRECT(input4714[[#This Row],[range1]])))))&lt;=3),1,0)</f>
        <v>1</v>
      </c>
    </row>
    <row r="747" spans="1:15" x14ac:dyDescent="0.35">
      <c r="A747">
        <v>5</v>
      </c>
      <c r="B747">
        <v>8</v>
      </c>
      <c r="C747">
        <v>11</v>
      </c>
      <c r="D747">
        <v>13</v>
      </c>
      <c r="E747">
        <v>15</v>
      </c>
      <c r="F747">
        <v>18</v>
      </c>
      <c r="H747">
        <f>1</f>
        <v>1</v>
      </c>
      <c r="I747">
        <f>COUNTA(input4714[[#This Row],[Column1.1]:[Column1.7]])</f>
        <v>6</v>
      </c>
      <c r="J747" t="str">
        <f>ADDRESS(ROW(),input4714[[#This Row],[first col]]+1,4)&amp;":"&amp;ADDRESS(ROW(),input4714[[#This Row],[lastcol]],4)</f>
        <v>B747:F747</v>
      </c>
      <c r="K747" t="str">
        <f>ADDRESS(ROW(),input4714[[#This Row],[first col]],4)&amp;":"&amp;ADDRESS(ROW(),input4714[[#This Row],[lastcol]]-1,4)</f>
        <v>A747:E747</v>
      </c>
      <c r="L747" t="b" cm="1">
        <f t="array" aca="1" ref="L747" ca="1">SUMPRODUCT(--(INDIRECT(input4714[[#This Row],[range1]])&lt;INDIRECT(input4714[[#This Row],[range2]])))=COUNT(INDIRECT(input4714[[#This Row],[range1]]))</f>
        <v>0</v>
      </c>
      <c r="M747" t="b" cm="1">
        <f t="array" aca="1" ref="M747" ca="1">SUMPRODUCT(--(INDIRECT(input4714[[#This Row],[range1]])&gt;INDIRECT(input4714[[#This Row],[range2]])))=COUNT(INDIRECT(input4714[[#This Row],[range1]]))</f>
        <v>1</v>
      </c>
      <c r="N747" t="b">
        <f ca="1">IF(AND(NOT(input4714[[#This Row],[All DESC?]]),NOT(input4714[[#This Row],[All ASC?]])),FALSE(),TRUE())</f>
        <v>1</v>
      </c>
      <c r="O747" cm="1">
        <f t="array" aca="1" ref="O747" ca="1">IF(AND(input4714[[#This Row],[Safe Part 1]],(MAX(ABS((INDIRECT(input4714[[#This Row],[range2]]))-(INDIRECT(input4714[[#This Row],[range1]])))))&lt;=3),1,0)</f>
        <v>1</v>
      </c>
    </row>
    <row r="748" spans="1:15" x14ac:dyDescent="0.35">
      <c r="A748">
        <v>83</v>
      </c>
      <c r="B748">
        <v>82</v>
      </c>
      <c r="C748">
        <v>81</v>
      </c>
      <c r="D748">
        <v>78</v>
      </c>
      <c r="E748">
        <v>76</v>
      </c>
      <c r="F748">
        <v>75</v>
      </c>
      <c r="H748">
        <f>1</f>
        <v>1</v>
      </c>
      <c r="I748">
        <f>COUNTA(input4714[[#This Row],[Column1.1]:[Column1.7]])</f>
        <v>6</v>
      </c>
      <c r="J748" t="str">
        <f>ADDRESS(ROW(),input4714[[#This Row],[first col]]+1,4)&amp;":"&amp;ADDRESS(ROW(),input4714[[#This Row],[lastcol]],4)</f>
        <v>B748:F748</v>
      </c>
      <c r="K748" t="str">
        <f>ADDRESS(ROW(),input4714[[#This Row],[first col]],4)&amp;":"&amp;ADDRESS(ROW(),input4714[[#This Row],[lastcol]]-1,4)</f>
        <v>A748:E748</v>
      </c>
      <c r="L748" t="b" cm="1">
        <f t="array" aca="1" ref="L748" ca="1">SUMPRODUCT(--(INDIRECT(input4714[[#This Row],[range1]])&lt;INDIRECT(input4714[[#This Row],[range2]])))=COUNT(INDIRECT(input4714[[#This Row],[range1]]))</f>
        <v>1</v>
      </c>
      <c r="M748" t="b" cm="1">
        <f t="array" aca="1" ref="M748" ca="1">SUMPRODUCT(--(INDIRECT(input4714[[#This Row],[range1]])&gt;INDIRECT(input4714[[#This Row],[range2]])))=COUNT(INDIRECT(input4714[[#This Row],[range1]]))</f>
        <v>0</v>
      </c>
      <c r="N748" t="b">
        <f ca="1">IF(AND(NOT(input4714[[#This Row],[All DESC?]]),NOT(input4714[[#This Row],[All ASC?]])),FALSE(),TRUE())</f>
        <v>1</v>
      </c>
      <c r="O748" cm="1">
        <f t="array" aca="1" ref="O748" ca="1">IF(AND(input4714[[#This Row],[Safe Part 1]],(MAX(ABS((INDIRECT(input4714[[#This Row],[range2]]))-(INDIRECT(input4714[[#This Row],[range1]])))))&lt;=3),1,0)</f>
        <v>1</v>
      </c>
    </row>
    <row r="749" spans="1:15" x14ac:dyDescent="0.35">
      <c r="A749">
        <v>22</v>
      </c>
      <c r="B749">
        <v>21</v>
      </c>
      <c r="C749">
        <v>18</v>
      </c>
      <c r="D749">
        <v>16</v>
      </c>
      <c r="E749">
        <v>14</v>
      </c>
      <c r="F749">
        <v>11</v>
      </c>
      <c r="H749">
        <f>1</f>
        <v>1</v>
      </c>
      <c r="I749">
        <f>COUNTA(input4714[[#This Row],[Column1.1]:[Column1.7]])</f>
        <v>6</v>
      </c>
      <c r="J749" t="str">
        <f>ADDRESS(ROW(),input4714[[#This Row],[first col]]+1,4)&amp;":"&amp;ADDRESS(ROW(),input4714[[#This Row],[lastcol]],4)</f>
        <v>B749:F749</v>
      </c>
      <c r="K749" t="str">
        <f>ADDRESS(ROW(),input4714[[#This Row],[first col]],4)&amp;":"&amp;ADDRESS(ROW(),input4714[[#This Row],[lastcol]]-1,4)</f>
        <v>A749:E749</v>
      </c>
      <c r="L749" t="b" cm="1">
        <f t="array" aca="1" ref="L749" ca="1">SUMPRODUCT(--(INDIRECT(input4714[[#This Row],[range1]])&lt;INDIRECT(input4714[[#This Row],[range2]])))=COUNT(INDIRECT(input4714[[#This Row],[range1]]))</f>
        <v>1</v>
      </c>
      <c r="M749" t="b" cm="1">
        <f t="array" aca="1" ref="M749" ca="1">SUMPRODUCT(--(INDIRECT(input4714[[#This Row],[range1]])&gt;INDIRECT(input4714[[#This Row],[range2]])))=COUNT(INDIRECT(input4714[[#This Row],[range1]]))</f>
        <v>0</v>
      </c>
      <c r="N749" t="b">
        <f ca="1">IF(AND(NOT(input4714[[#This Row],[All DESC?]]),NOT(input4714[[#This Row],[All ASC?]])),FALSE(),TRUE())</f>
        <v>1</v>
      </c>
      <c r="O749" cm="1">
        <f t="array" aca="1" ref="O749" ca="1">IF(AND(input4714[[#This Row],[Safe Part 1]],(MAX(ABS((INDIRECT(input4714[[#This Row],[range2]]))-(INDIRECT(input4714[[#This Row],[range1]])))))&lt;=3),1,0)</f>
        <v>1</v>
      </c>
    </row>
    <row r="750" spans="1:15" x14ac:dyDescent="0.35">
      <c r="A750">
        <v>86</v>
      </c>
      <c r="B750">
        <v>83</v>
      </c>
      <c r="C750">
        <v>82</v>
      </c>
      <c r="D750">
        <v>81</v>
      </c>
      <c r="E750">
        <v>80</v>
      </c>
      <c r="F750">
        <v>78</v>
      </c>
      <c r="G750">
        <v>77</v>
      </c>
      <c r="H750">
        <f>1</f>
        <v>1</v>
      </c>
      <c r="I750">
        <f>COUNTA(input4714[[#This Row],[Column1.1]:[Column1.7]])</f>
        <v>7</v>
      </c>
      <c r="J750" t="str">
        <f>ADDRESS(ROW(),input4714[[#This Row],[first col]]+1,4)&amp;":"&amp;ADDRESS(ROW(),input4714[[#This Row],[lastcol]],4)</f>
        <v>B750:G750</v>
      </c>
      <c r="K750" t="str">
        <f>ADDRESS(ROW(),input4714[[#This Row],[first col]],4)&amp;":"&amp;ADDRESS(ROW(),input4714[[#This Row],[lastcol]]-1,4)</f>
        <v>A750:F750</v>
      </c>
      <c r="L750" t="b" cm="1">
        <f t="array" aca="1" ref="L750" ca="1">SUMPRODUCT(--(INDIRECT(input4714[[#This Row],[range1]])&lt;INDIRECT(input4714[[#This Row],[range2]])))=COUNT(INDIRECT(input4714[[#This Row],[range1]]))</f>
        <v>1</v>
      </c>
      <c r="M750" t="b" cm="1">
        <f t="array" aca="1" ref="M750" ca="1">SUMPRODUCT(--(INDIRECT(input4714[[#This Row],[range1]])&gt;INDIRECT(input4714[[#This Row],[range2]])))=COUNT(INDIRECT(input4714[[#This Row],[range1]]))</f>
        <v>0</v>
      </c>
      <c r="N750" t="b">
        <f ca="1">IF(AND(NOT(input4714[[#This Row],[All DESC?]]),NOT(input4714[[#This Row],[All ASC?]])),FALSE(),TRUE())</f>
        <v>1</v>
      </c>
      <c r="O750" cm="1">
        <f t="array" aca="1" ref="O750" ca="1">IF(AND(input4714[[#This Row],[Safe Part 1]],(MAX(ABS((INDIRECT(input4714[[#This Row],[range2]]))-(INDIRECT(input4714[[#This Row],[range1]])))))&lt;=3),1,0)</f>
        <v>1</v>
      </c>
    </row>
    <row r="751" spans="1:15" x14ac:dyDescent="0.35">
      <c r="A751">
        <v>99</v>
      </c>
      <c r="B751">
        <v>98</v>
      </c>
      <c r="C751">
        <v>95</v>
      </c>
      <c r="D751">
        <v>92</v>
      </c>
      <c r="E751">
        <v>90</v>
      </c>
      <c r="F751">
        <v>88</v>
      </c>
      <c r="G751">
        <v>86</v>
      </c>
      <c r="H751">
        <f>1</f>
        <v>1</v>
      </c>
      <c r="I751">
        <f>COUNTA(input4714[[#This Row],[Column1.1]:[Column1.7]])</f>
        <v>7</v>
      </c>
      <c r="J751" t="str">
        <f>ADDRESS(ROW(),input4714[[#This Row],[first col]]+1,4)&amp;":"&amp;ADDRESS(ROW(),input4714[[#This Row],[lastcol]],4)</f>
        <v>B751:G751</v>
      </c>
      <c r="K751" t="str">
        <f>ADDRESS(ROW(),input4714[[#This Row],[first col]],4)&amp;":"&amp;ADDRESS(ROW(),input4714[[#This Row],[lastcol]]-1,4)</f>
        <v>A751:F751</v>
      </c>
      <c r="L751" t="b" cm="1">
        <f t="array" aca="1" ref="L751" ca="1">SUMPRODUCT(--(INDIRECT(input4714[[#This Row],[range1]])&lt;INDIRECT(input4714[[#This Row],[range2]])))=COUNT(INDIRECT(input4714[[#This Row],[range1]]))</f>
        <v>1</v>
      </c>
      <c r="M751" t="b" cm="1">
        <f t="array" aca="1" ref="M751" ca="1">SUMPRODUCT(--(INDIRECT(input4714[[#This Row],[range1]])&gt;INDIRECT(input4714[[#This Row],[range2]])))=COUNT(INDIRECT(input4714[[#This Row],[range1]]))</f>
        <v>0</v>
      </c>
      <c r="N751" t="b">
        <f ca="1">IF(AND(NOT(input4714[[#This Row],[All DESC?]]),NOT(input4714[[#This Row],[All ASC?]])),FALSE(),TRUE())</f>
        <v>1</v>
      </c>
      <c r="O751" cm="1">
        <f t="array" aca="1" ref="O751" ca="1">IF(AND(input4714[[#This Row],[Safe Part 1]],(MAX(ABS((INDIRECT(input4714[[#This Row],[range2]]))-(INDIRECT(input4714[[#This Row],[range1]])))))&lt;=3),1,0)</f>
        <v>1</v>
      </c>
    </row>
    <row r="752" spans="1:15" x14ac:dyDescent="0.35">
      <c r="A752">
        <v>69</v>
      </c>
      <c r="B752">
        <v>67</v>
      </c>
      <c r="C752">
        <v>65</v>
      </c>
      <c r="D752">
        <v>64</v>
      </c>
      <c r="E752">
        <v>63</v>
      </c>
      <c r="H752">
        <f>1</f>
        <v>1</v>
      </c>
      <c r="I752">
        <f>COUNTA(input4714[[#This Row],[Column1.1]:[Column1.7]])</f>
        <v>5</v>
      </c>
      <c r="J752" t="str">
        <f>ADDRESS(ROW(),input4714[[#This Row],[first col]]+1,4)&amp;":"&amp;ADDRESS(ROW(),input4714[[#This Row],[lastcol]],4)</f>
        <v>B752:E752</v>
      </c>
      <c r="K752" t="str">
        <f>ADDRESS(ROW(),input4714[[#This Row],[first col]],4)&amp;":"&amp;ADDRESS(ROW(),input4714[[#This Row],[lastcol]]-1,4)</f>
        <v>A752:D752</v>
      </c>
      <c r="L752" t="b" cm="1">
        <f t="array" aca="1" ref="L752" ca="1">SUMPRODUCT(--(INDIRECT(input4714[[#This Row],[range1]])&lt;INDIRECT(input4714[[#This Row],[range2]])))=COUNT(INDIRECT(input4714[[#This Row],[range1]]))</f>
        <v>1</v>
      </c>
      <c r="M752" t="b" cm="1">
        <f t="array" aca="1" ref="M752" ca="1">SUMPRODUCT(--(INDIRECT(input4714[[#This Row],[range1]])&gt;INDIRECT(input4714[[#This Row],[range2]])))=COUNT(INDIRECT(input4714[[#This Row],[range1]]))</f>
        <v>0</v>
      </c>
      <c r="N752" t="b">
        <f ca="1">IF(AND(NOT(input4714[[#This Row],[All DESC?]]),NOT(input4714[[#This Row],[All ASC?]])),FALSE(),TRUE())</f>
        <v>1</v>
      </c>
      <c r="O752" cm="1">
        <f t="array" aca="1" ref="O752" ca="1">IF(AND(input4714[[#This Row],[Safe Part 1]],(MAX(ABS((INDIRECT(input4714[[#This Row],[range2]]))-(INDIRECT(input4714[[#This Row],[range1]])))))&lt;=3),1,0)</f>
        <v>1</v>
      </c>
    </row>
    <row r="753" spans="1:15" x14ac:dyDescent="0.35">
      <c r="A753">
        <v>14</v>
      </c>
      <c r="B753">
        <v>15</v>
      </c>
      <c r="C753">
        <v>18</v>
      </c>
      <c r="D753">
        <v>21</v>
      </c>
      <c r="E753">
        <v>23</v>
      </c>
      <c r="F753">
        <v>25</v>
      </c>
      <c r="G753">
        <v>27</v>
      </c>
      <c r="H753">
        <f>1</f>
        <v>1</v>
      </c>
      <c r="I753">
        <f>COUNTA(input4714[[#This Row],[Column1.1]:[Column1.7]])</f>
        <v>7</v>
      </c>
      <c r="J753" t="str">
        <f>ADDRESS(ROW(),input4714[[#This Row],[first col]]+1,4)&amp;":"&amp;ADDRESS(ROW(),input4714[[#This Row],[lastcol]],4)</f>
        <v>B753:G753</v>
      </c>
      <c r="K753" t="str">
        <f>ADDRESS(ROW(),input4714[[#This Row],[first col]],4)&amp;":"&amp;ADDRESS(ROW(),input4714[[#This Row],[lastcol]]-1,4)</f>
        <v>A753:F753</v>
      </c>
      <c r="L753" t="b" cm="1">
        <f t="array" aca="1" ref="L753" ca="1">SUMPRODUCT(--(INDIRECT(input4714[[#This Row],[range1]])&lt;INDIRECT(input4714[[#This Row],[range2]])))=COUNT(INDIRECT(input4714[[#This Row],[range1]]))</f>
        <v>0</v>
      </c>
      <c r="M753" t="b" cm="1">
        <f t="array" aca="1" ref="M753" ca="1">SUMPRODUCT(--(INDIRECT(input4714[[#This Row],[range1]])&gt;INDIRECT(input4714[[#This Row],[range2]])))=COUNT(INDIRECT(input4714[[#This Row],[range1]]))</f>
        <v>1</v>
      </c>
      <c r="N753" t="b">
        <f ca="1">IF(AND(NOT(input4714[[#This Row],[All DESC?]]),NOT(input4714[[#This Row],[All ASC?]])),FALSE(),TRUE())</f>
        <v>1</v>
      </c>
      <c r="O753" cm="1">
        <f t="array" aca="1" ref="O753" ca="1">IF(AND(input4714[[#This Row],[Safe Part 1]],(MAX(ABS((INDIRECT(input4714[[#This Row],[range2]]))-(INDIRECT(input4714[[#This Row],[range1]])))))&lt;=3),1,0)</f>
        <v>1</v>
      </c>
    </row>
    <row r="754" spans="1:15" x14ac:dyDescent="0.35">
      <c r="A754">
        <v>77</v>
      </c>
      <c r="B754">
        <v>78</v>
      </c>
      <c r="C754">
        <v>80</v>
      </c>
      <c r="D754">
        <v>81</v>
      </c>
      <c r="E754">
        <v>84</v>
      </c>
      <c r="F754">
        <v>86</v>
      </c>
      <c r="G754">
        <v>87</v>
      </c>
      <c r="H754">
        <f>1</f>
        <v>1</v>
      </c>
      <c r="I754">
        <f>COUNTA(input4714[[#This Row],[Column1.1]:[Column1.7]])</f>
        <v>7</v>
      </c>
      <c r="J754" t="str">
        <f>ADDRESS(ROW(),input4714[[#This Row],[first col]]+1,4)&amp;":"&amp;ADDRESS(ROW(),input4714[[#This Row],[lastcol]],4)</f>
        <v>B754:G754</v>
      </c>
      <c r="K754" t="str">
        <f>ADDRESS(ROW(),input4714[[#This Row],[first col]],4)&amp;":"&amp;ADDRESS(ROW(),input4714[[#This Row],[lastcol]]-1,4)</f>
        <v>A754:F754</v>
      </c>
      <c r="L754" t="b" cm="1">
        <f t="array" aca="1" ref="L754" ca="1">SUMPRODUCT(--(INDIRECT(input4714[[#This Row],[range1]])&lt;INDIRECT(input4714[[#This Row],[range2]])))=COUNT(INDIRECT(input4714[[#This Row],[range1]]))</f>
        <v>0</v>
      </c>
      <c r="M754" t="b" cm="1">
        <f t="array" aca="1" ref="M754" ca="1">SUMPRODUCT(--(INDIRECT(input4714[[#This Row],[range1]])&gt;INDIRECT(input4714[[#This Row],[range2]])))=COUNT(INDIRECT(input4714[[#This Row],[range1]]))</f>
        <v>1</v>
      </c>
      <c r="N754" t="b">
        <f ca="1">IF(AND(NOT(input4714[[#This Row],[All DESC?]]),NOT(input4714[[#This Row],[All ASC?]])),FALSE(),TRUE())</f>
        <v>1</v>
      </c>
      <c r="O754" cm="1">
        <f t="array" aca="1" ref="O754" ca="1">IF(AND(input4714[[#This Row],[Safe Part 1]],(MAX(ABS((INDIRECT(input4714[[#This Row],[range2]]))-(INDIRECT(input4714[[#This Row],[range1]])))))&lt;=3),1,0)</f>
        <v>1</v>
      </c>
    </row>
    <row r="755" spans="1:15" x14ac:dyDescent="0.35">
      <c r="A755">
        <v>97</v>
      </c>
      <c r="B755">
        <v>94</v>
      </c>
      <c r="C755">
        <v>91</v>
      </c>
      <c r="D755">
        <v>88</v>
      </c>
      <c r="E755">
        <v>85</v>
      </c>
      <c r="F755">
        <v>84</v>
      </c>
      <c r="G755">
        <v>82</v>
      </c>
      <c r="H755">
        <f>1</f>
        <v>1</v>
      </c>
      <c r="I755">
        <f>COUNTA(input4714[[#This Row],[Column1.1]:[Column1.7]])</f>
        <v>7</v>
      </c>
      <c r="J755" t="str">
        <f>ADDRESS(ROW(),input4714[[#This Row],[first col]]+1,4)&amp;":"&amp;ADDRESS(ROW(),input4714[[#This Row],[lastcol]],4)</f>
        <v>B755:G755</v>
      </c>
      <c r="K755" t="str">
        <f>ADDRESS(ROW(),input4714[[#This Row],[first col]],4)&amp;":"&amp;ADDRESS(ROW(),input4714[[#This Row],[lastcol]]-1,4)</f>
        <v>A755:F755</v>
      </c>
      <c r="L755" t="b" cm="1">
        <f t="array" aca="1" ref="L755" ca="1">SUMPRODUCT(--(INDIRECT(input4714[[#This Row],[range1]])&lt;INDIRECT(input4714[[#This Row],[range2]])))=COUNT(INDIRECT(input4714[[#This Row],[range1]]))</f>
        <v>1</v>
      </c>
      <c r="M755" t="b" cm="1">
        <f t="array" aca="1" ref="M755" ca="1">SUMPRODUCT(--(INDIRECT(input4714[[#This Row],[range1]])&gt;INDIRECT(input4714[[#This Row],[range2]])))=COUNT(INDIRECT(input4714[[#This Row],[range1]]))</f>
        <v>0</v>
      </c>
      <c r="N755" t="b">
        <f ca="1">IF(AND(NOT(input4714[[#This Row],[All DESC?]]),NOT(input4714[[#This Row],[All ASC?]])),FALSE(),TRUE())</f>
        <v>1</v>
      </c>
      <c r="O755" cm="1">
        <f t="array" aca="1" ref="O755" ca="1">IF(AND(input4714[[#This Row],[Safe Part 1]],(MAX(ABS((INDIRECT(input4714[[#This Row],[range2]]))-(INDIRECT(input4714[[#This Row],[range1]])))))&lt;=3),1,0)</f>
        <v>1</v>
      </c>
    </row>
    <row r="756" spans="1:15" x14ac:dyDescent="0.35">
      <c r="A756">
        <v>7</v>
      </c>
      <c r="B756">
        <v>8</v>
      </c>
      <c r="C756">
        <v>9</v>
      </c>
      <c r="D756">
        <v>10</v>
      </c>
      <c r="E756">
        <v>11</v>
      </c>
      <c r="H756">
        <f>1</f>
        <v>1</v>
      </c>
      <c r="I756">
        <f>COUNTA(input4714[[#This Row],[Column1.1]:[Column1.7]])</f>
        <v>5</v>
      </c>
      <c r="J756" t="str">
        <f>ADDRESS(ROW(),input4714[[#This Row],[first col]]+1,4)&amp;":"&amp;ADDRESS(ROW(),input4714[[#This Row],[lastcol]],4)</f>
        <v>B756:E756</v>
      </c>
      <c r="K756" t="str">
        <f>ADDRESS(ROW(),input4714[[#This Row],[first col]],4)&amp;":"&amp;ADDRESS(ROW(),input4714[[#This Row],[lastcol]]-1,4)</f>
        <v>A756:D756</v>
      </c>
      <c r="L756" t="b" cm="1">
        <f t="array" aca="1" ref="L756" ca="1">SUMPRODUCT(--(INDIRECT(input4714[[#This Row],[range1]])&lt;INDIRECT(input4714[[#This Row],[range2]])))=COUNT(INDIRECT(input4714[[#This Row],[range1]]))</f>
        <v>0</v>
      </c>
      <c r="M756" t="b" cm="1">
        <f t="array" aca="1" ref="M756" ca="1">SUMPRODUCT(--(INDIRECT(input4714[[#This Row],[range1]])&gt;INDIRECT(input4714[[#This Row],[range2]])))=COUNT(INDIRECT(input4714[[#This Row],[range1]]))</f>
        <v>1</v>
      </c>
      <c r="N756" t="b">
        <f ca="1">IF(AND(NOT(input4714[[#This Row],[All DESC?]]),NOT(input4714[[#This Row],[All ASC?]])),FALSE(),TRUE())</f>
        <v>1</v>
      </c>
      <c r="O756" cm="1">
        <f t="array" aca="1" ref="O756" ca="1">IF(AND(input4714[[#This Row],[Safe Part 1]],(MAX(ABS((INDIRECT(input4714[[#This Row],[range2]]))-(INDIRECT(input4714[[#This Row],[range1]])))))&lt;=3),1,0)</f>
        <v>1</v>
      </c>
    </row>
    <row r="757" spans="1:15" x14ac:dyDescent="0.35">
      <c r="A757">
        <v>42</v>
      </c>
      <c r="B757">
        <v>43</v>
      </c>
      <c r="C757">
        <v>44</v>
      </c>
      <c r="D757">
        <v>46</v>
      </c>
      <c r="E757">
        <v>48</v>
      </c>
      <c r="F757">
        <v>51</v>
      </c>
      <c r="H757">
        <f>1</f>
        <v>1</v>
      </c>
      <c r="I757">
        <f>COUNTA(input4714[[#This Row],[Column1.1]:[Column1.7]])</f>
        <v>6</v>
      </c>
      <c r="J757" t="str">
        <f>ADDRESS(ROW(),input4714[[#This Row],[first col]]+1,4)&amp;":"&amp;ADDRESS(ROW(),input4714[[#This Row],[lastcol]],4)</f>
        <v>B757:F757</v>
      </c>
      <c r="K757" t="str">
        <f>ADDRESS(ROW(),input4714[[#This Row],[first col]],4)&amp;":"&amp;ADDRESS(ROW(),input4714[[#This Row],[lastcol]]-1,4)</f>
        <v>A757:E757</v>
      </c>
      <c r="L757" t="b" cm="1">
        <f t="array" aca="1" ref="L757" ca="1">SUMPRODUCT(--(INDIRECT(input4714[[#This Row],[range1]])&lt;INDIRECT(input4714[[#This Row],[range2]])))=COUNT(INDIRECT(input4714[[#This Row],[range1]]))</f>
        <v>0</v>
      </c>
      <c r="M757" t="b" cm="1">
        <f t="array" aca="1" ref="M757" ca="1">SUMPRODUCT(--(INDIRECT(input4714[[#This Row],[range1]])&gt;INDIRECT(input4714[[#This Row],[range2]])))=COUNT(INDIRECT(input4714[[#This Row],[range1]]))</f>
        <v>1</v>
      </c>
      <c r="N757" t="b">
        <f ca="1">IF(AND(NOT(input4714[[#This Row],[All DESC?]]),NOT(input4714[[#This Row],[All ASC?]])),FALSE(),TRUE())</f>
        <v>1</v>
      </c>
      <c r="O757" cm="1">
        <f t="array" aca="1" ref="O757" ca="1">IF(AND(input4714[[#This Row],[Safe Part 1]],(MAX(ABS((INDIRECT(input4714[[#This Row],[range2]]))-(INDIRECT(input4714[[#This Row],[range1]])))))&lt;=3),1,0)</f>
        <v>1</v>
      </c>
    </row>
    <row r="758" spans="1:15" x14ac:dyDescent="0.35">
      <c r="A758">
        <v>97</v>
      </c>
      <c r="B758">
        <v>95</v>
      </c>
      <c r="C758">
        <v>92</v>
      </c>
      <c r="D758">
        <v>91</v>
      </c>
      <c r="E758">
        <v>90</v>
      </c>
      <c r="F758">
        <v>87</v>
      </c>
      <c r="H758">
        <f>1</f>
        <v>1</v>
      </c>
      <c r="I758">
        <f>COUNTA(input4714[[#This Row],[Column1.1]:[Column1.7]])</f>
        <v>6</v>
      </c>
      <c r="J758" t="str">
        <f>ADDRESS(ROW(),input4714[[#This Row],[first col]]+1,4)&amp;":"&amp;ADDRESS(ROW(),input4714[[#This Row],[lastcol]],4)</f>
        <v>B758:F758</v>
      </c>
      <c r="K758" t="str">
        <f>ADDRESS(ROW(),input4714[[#This Row],[first col]],4)&amp;":"&amp;ADDRESS(ROW(),input4714[[#This Row],[lastcol]]-1,4)</f>
        <v>A758:E758</v>
      </c>
      <c r="L758" t="b" cm="1">
        <f t="array" aca="1" ref="L758" ca="1">SUMPRODUCT(--(INDIRECT(input4714[[#This Row],[range1]])&lt;INDIRECT(input4714[[#This Row],[range2]])))=COUNT(INDIRECT(input4714[[#This Row],[range1]]))</f>
        <v>1</v>
      </c>
      <c r="M758" t="b" cm="1">
        <f t="array" aca="1" ref="M758" ca="1">SUMPRODUCT(--(INDIRECT(input4714[[#This Row],[range1]])&gt;INDIRECT(input4714[[#This Row],[range2]])))=COUNT(INDIRECT(input4714[[#This Row],[range1]]))</f>
        <v>0</v>
      </c>
      <c r="N758" t="b">
        <f ca="1">IF(AND(NOT(input4714[[#This Row],[All DESC?]]),NOT(input4714[[#This Row],[All ASC?]])),FALSE(),TRUE())</f>
        <v>1</v>
      </c>
      <c r="O758" cm="1">
        <f t="array" aca="1" ref="O758" ca="1">IF(AND(input4714[[#This Row],[Safe Part 1]],(MAX(ABS((INDIRECT(input4714[[#This Row],[range2]]))-(INDIRECT(input4714[[#This Row],[range1]])))))&lt;=3),1,0)</f>
        <v>1</v>
      </c>
    </row>
    <row r="759" spans="1:15" x14ac:dyDescent="0.35">
      <c r="A759">
        <v>81</v>
      </c>
      <c r="B759">
        <v>82</v>
      </c>
      <c r="C759">
        <v>83</v>
      </c>
      <c r="D759">
        <v>84</v>
      </c>
      <c r="E759">
        <v>86</v>
      </c>
      <c r="F759">
        <v>87</v>
      </c>
      <c r="G759">
        <v>89</v>
      </c>
      <c r="H759">
        <f>1</f>
        <v>1</v>
      </c>
      <c r="I759">
        <f>COUNTA(input4714[[#This Row],[Column1.1]:[Column1.7]])</f>
        <v>7</v>
      </c>
      <c r="J759" t="str">
        <f>ADDRESS(ROW(),input4714[[#This Row],[first col]]+1,4)&amp;":"&amp;ADDRESS(ROW(),input4714[[#This Row],[lastcol]],4)</f>
        <v>B759:G759</v>
      </c>
      <c r="K759" t="str">
        <f>ADDRESS(ROW(),input4714[[#This Row],[first col]],4)&amp;":"&amp;ADDRESS(ROW(),input4714[[#This Row],[lastcol]]-1,4)</f>
        <v>A759:F759</v>
      </c>
      <c r="L759" t="b" cm="1">
        <f t="array" aca="1" ref="L759" ca="1">SUMPRODUCT(--(INDIRECT(input4714[[#This Row],[range1]])&lt;INDIRECT(input4714[[#This Row],[range2]])))=COUNT(INDIRECT(input4714[[#This Row],[range1]]))</f>
        <v>0</v>
      </c>
      <c r="M759" t="b" cm="1">
        <f t="array" aca="1" ref="M759" ca="1">SUMPRODUCT(--(INDIRECT(input4714[[#This Row],[range1]])&gt;INDIRECT(input4714[[#This Row],[range2]])))=COUNT(INDIRECT(input4714[[#This Row],[range1]]))</f>
        <v>1</v>
      </c>
      <c r="N759" t="b">
        <f ca="1">IF(AND(NOT(input4714[[#This Row],[All DESC?]]),NOT(input4714[[#This Row],[All ASC?]])),FALSE(),TRUE())</f>
        <v>1</v>
      </c>
      <c r="O759" cm="1">
        <f t="array" aca="1" ref="O759" ca="1">IF(AND(input4714[[#This Row],[Safe Part 1]],(MAX(ABS((INDIRECT(input4714[[#This Row],[range2]]))-(INDIRECT(input4714[[#This Row],[range1]])))))&lt;=3),1,0)</f>
        <v>1</v>
      </c>
    </row>
    <row r="760" spans="1:15" x14ac:dyDescent="0.35">
      <c r="A760">
        <v>69</v>
      </c>
      <c r="B760">
        <v>70</v>
      </c>
      <c r="C760">
        <v>71</v>
      </c>
      <c r="D760">
        <v>74</v>
      </c>
      <c r="E760">
        <v>77</v>
      </c>
      <c r="F760">
        <v>80</v>
      </c>
      <c r="G760">
        <v>82</v>
      </c>
      <c r="H760">
        <f>1</f>
        <v>1</v>
      </c>
      <c r="I760">
        <f>COUNTA(input4714[[#This Row],[Column1.1]:[Column1.7]])</f>
        <v>7</v>
      </c>
      <c r="J760" t="str">
        <f>ADDRESS(ROW(),input4714[[#This Row],[first col]]+1,4)&amp;":"&amp;ADDRESS(ROW(),input4714[[#This Row],[lastcol]],4)</f>
        <v>B760:G760</v>
      </c>
      <c r="K760" t="str">
        <f>ADDRESS(ROW(),input4714[[#This Row],[first col]],4)&amp;":"&amp;ADDRESS(ROW(),input4714[[#This Row],[lastcol]]-1,4)</f>
        <v>A760:F760</v>
      </c>
      <c r="L760" t="b" cm="1">
        <f t="array" aca="1" ref="L760" ca="1">SUMPRODUCT(--(INDIRECT(input4714[[#This Row],[range1]])&lt;INDIRECT(input4714[[#This Row],[range2]])))=COUNT(INDIRECT(input4714[[#This Row],[range1]]))</f>
        <v>0</v>
      </c>
      <c r="M760" t="b" cm="1">
        <f t="array" aca="1" ref="M760" ca="1">SUMPRODUCT(--(INDIRECT(input4714[[#This Row],[range1]])&gt;INDIRECT(input4714[[#This Row],[range2]])))=COUNT(INDIRECT(input4714[[#This Row],[range1]]))</f>
        <v>1</v>
      </c>
      <c r="N760" t="b">
        <f ca="1">IF(AND(NOT(input4714[[#This Row],[All DESC?]]),NOT(input4714[[#This Row],[All ASC?]])),FALSE(),TRUE())</f>
        <v>1</v>
      </c>
      <c r="O760" cm="1">
        <f t="array" aca="1" ref="O760" ca="1">IF(AND(input4714[[#This Row],[Safe Part 1]],(MAX(ABS((INDIRECT(input4714[[#This Row],[range2]]))-(INDIRECT(input4714[[#This Row],[range1]])))))&lt;=3),1,0)</f>
        <v>1</v>
      </c>
    </row>
    <row r="761" spans="1:15" x14ac:dyDescent="0.35">
      <c r="A761">
        <v>68</v>
      </c>
      <c r="B761">
        <v>70</v>
      </c>
      <c r="C761">
        <v>73</v>
      </c>
      <c r="D761">
        <v>76</v>
      </c>
      <c r="E761">
        <v>79</v>
      </c>
      <c r="H761">
        <f>1</f>
        <v>1</v>
      </c>
      <c r="I761">
        <f>COUNTA(input4714[[#This Row],[Column1.1]:[Column1.7]])</f>
        <v>5</v>
      </c>
      <c r="J761" t="str">
        <f>ADDRESS(ROW(),input4714[[#This Row],[first col]]+1,4)&amp;":"&amp;ADDRESS(ROW(),input4714[[#This Row],[lastcol]],4)</f>
        <v>B761:E761</v>
      </c>
      <c r="K761" t="str">
        <f>ADDRESS(ROW(),input4714[[#This Row],[first col]],4)&amp;":"&amp;ADDRESS(ROW(),input4714[[#This Row],[lastcol]]-1,4)</f>
        <v>A761:D761</v>
      </c>
      <c r="L761" t="b" cm="1">
        <f t="array" aca="1" ref="L761" ca="1">SUMPRODUCT(--(INDIRECT(input4714[[#This Row],[range1]])&lt;INDIRECT(input4714[[#This Row],[range2]])))=COUNT(INDIRECT(input4714[[#This Row],[range1]]))</f>
        <v>0</v>
      </c>
      <c r="M761" t="b" cm="1">
        <f t="array" aca="1" ref="M761" ca="1">SUMPRODUCT(--(INDIRECT(input4714[[#This Row],[range1]])&gt;INDIRECT(input4714[[#This Row],[range2]])))=COUNT(INDIRECT(input4714[[#This Row],[range1]]))</f>
        <v>1</v>
      </c>
      <c r="N761" t="b">
        <f ca="1">IF(AND(NOT(input4714[[#This Row],[All DESC?]]),NOT(input4714[[#This Row],[All ASC?]])),FALSE(),TRUE())</f>
        <v>1</v>
      </c>
      <c r="O761" cm="1">
        <f t="array" aca="1" ref="O761" ca="1">IF(AND(input4714[[#This Row],[Safe Part 1]],(MAX(ABS((INDIRECT(input4714[[#This Row],[range2]]))-(INDIRECT(input4714[[#This Row],[range1]])))))&lt;=3),1,0)</f>
        <v>1</v>
      </c>
    </row>
    <row r="762" spans="1:15" x14ac:dyDescent="0.35">
      <c r="A762">
        <v>29</v>
      </c>
      <c r="B762">
        <v>26</v>
      </c>
      <c r="C762">
        <v>23</v>
      </c>
      <c r="D762">
        <v>22</v>
      </c>
      <c r="E762">
        <v>20</v>
      </c>
      <c r="F762">
        <v>17</v>
      </c>
      <c r="H762">
        <f>1</f>
        <v>1</v>
      </c>
      <c r="I762">
        <f>COUNTA(input4714[[#This Row],[Column1.1]:[Column1.7]])</f>
        <v>6</v>
      </c>
      <c r="J762" t="str">
        <f>ADDRESS(ROW(),input4714[[#This Row],[first col]]+1,4)&amp;":"&amp;ADDRESS(ROW(),input4714[[#This Row],[lastcol]],4)</f>
        <v>B762:F762</v>
      </c>
      <c r="K762" t="str">
        <f>ADDRESS(ROW(),input4714[[#This Row],[first col]],4)&amp;":"&amp;ADDRESS(ROW(),input4714[[#This Row],[lastcol]]-1,4)</f>
        <v>A762:E762</v>
      </c>
      <c r="L762" t="b" cm="1">
        <f t="array" aca="1" ref="L762" ca="1">SUMPRODUCT(--(INDIRECT(input4714[[#This Row],[range1]])&lt;INDIRECT(input4714[[#This Row],[range2]])))=COUNT(INDIRECT(input4714[[#This Row],[range1]]))</f>
        <v>1</v>
      </c>
      <c r="M762" t="b" cm="1">
        <f t="array" aca="1" ref="M762" ca="1">SUMPRODUCT(--(INDIRECT(input4714[[#This Row],[range1]])&gt;INDIRECT(input4714[[#This Row],[range2]])))=COUNT(INDIRECT(input4714[[#This Row],[range1]]))</f>
        <v>0</v>
      </c>
      <c r="N762" t="b">
        <f ca="1">IF(AND(NOT(input4714[[#This Row],[All DESC?]]),NOT(input4714[[#This Row],[All ASC?]])),FALSE(),TRUE())</f>
        <v>1</v>
      </c>
      <c r="O762" cm="1">
        <f t="array" aca="1" ref="O762" ca="1">IF(AND(input4714[[#This Row],[Safe Part 1]],(MAX(ABS((INDIRECT(input4714[[#This Row],[range2]]))-(INDIRECT(input4714[[#This Row],[range1]])))))&lt;=3),1,0)</f>
        <v>1</v>
      </c>
    </row>
    <row r="763" spans="1:15" x14ac:dyDescent="0.35">
      <c r="A763">
        <v>4</v>
      </c>
      <c r="B763">
        <v>6</v>
      </c>
      <c r="C763">
        <v>8</v>
      </c>
      <c r="D763">
        <v>11</v>
      </c>
      <c r="E763">
        <v>13</v>
      </c>
      <c r="F763">
        <v>14</v>
      </c>
      <c r="H763">
        <f>1</f>
        <v>1</v>
      </c>
      <c r="I763">
        <f>COUNTA(input4714[[#This Row],[Column1.1]:[Column1.7]])</f>
        <v>6</v>
      </c>
      <c r="J763" t="str">
        <f>ADDRESS(ROW(),input4714[[#This Row],[first col]]+1,4)&amp;":"&amp;ADDRESS(ROW(),input4714[[#This Row],[lastcol]],4)</f>
        <v>B763:F763</v>
      </c>
      <c r="K763" t="str">
        <f>ADDRESS(ROW(),input4714[[#This Row],[first col]],4)&amp;":"&amp;ADDRESS(ROW(),input4714[[#This Row],[lastcol]]-1,4)</f>
        <v>A763:E763</v>
      </c>
      <c r="L763" t="b" cm="1">
        <f t="array" aca="1" ref="L763" ca="1">SUMPRODUCT(--(INDIRECT(input4714[[#This Row],[range1]])&lt;INDIRECT(input4714[[#This Row],[range2]])))=COUNT(INDIRECT(input4714[[#This Row],[range1]]))</f>
        <v>0</v>
      </c>
      <c r="M763" t="b" cm="1">
        <f t="array" aca="1" ref="M763" ca="1">SUMPRODUCT(--(INDIRECT(input4714[[#This Row],[range1]])&gt;INDIRECT(input4714[[#This Row],[range2]])))=COUNT(INDIRECT(input4714[[#This Row],[range1]]))</f>
        <v>1</v>
      </c>
      <c r="N763" t="b">
        <f ca="1">IF(AND(NOT(input4714[[#This Row],[All DESC?]]),NOT(input4714[[#This Row],[All ASC?]])),FALSE(),TRUE())</f>
        <v>1</v>
      </c>
      <c r="O763" cm="1">
        <f t="array" aca="1" ref="O763" ca="1">IF(AND(input4714[[#This Row],[Safe Part 1]],(MAX(ABS((INDIRECT(input4714[[#This Row],[range2]]))-(INDIRECT(input4714[[#This Row],[range1]])))))&lt;=3),1,0)</f>
        <v>1</v>
      </c>
    </row>
    <row r="764" spans="1:15" x14ac:dyDescent="0.35">
      <c r="A764">
        <v>36</v>
      </c>
      <c r="B764">
        <v>38</v>
      </c>
      <c r="C764">
        <v>39</v>
      </c>
      <c r="D764">
        <v>40</v>
      </c>
      <c r="E764">
        <v>41</v>
      </c>
      <c r="F764">
        <v>42</v>
      </c>
      <c r="H764">
        <f>1</f>
        <v>1</v>
      </c>
      <c r="I764">
        <f>COUNTA(input4714[[#This Row],[Column1.1]:[Column1.7]])</f>
        <v>6</v>
      </c>
      <c r="J764" t="str">
        <f>ADDRESS(ROW(),input4714[[#This Row],[first col]]+1,4)&amp;":"&amp;ADDRESS(ROW(),input4714[[#This Row],[lastcol]],4)</f>
        <v>B764:F764</v>
      </c>
      <c r="K764" t="str">
        <f>ADDRESS(ROW(),input4714[[#This Row],[first col]],4)&amp;":"&amp;ADDRESS(ROW(),input4714[[#This Row],[lastcol]]-1,4)</f>
        <v>A764:E764</v>
      </c>
      <c r="L764" t="b" cm="1">
        <f t="array" aca="1" ref="L764" ca="1">SUMPRODUCT(--(INDIRECT(input4714[[#This Row],[range1]])&lt;INDIRECT(input4714[[#This Row],[range2]])))=COUNT(INDIRECT(input4714[[#This Row],[range1]]))</f>
        <v>0</v>
      </c>
      <c r="M764" t="b" cm="1">
        <f t="array" aca="1" ref="M764" ca="1">SUMPRODUCT(--(INDIRECT(input4714[[#This Row],[range1]])&gt;INDIRECT(input4714[[#This Row],[range2]])))=COUNT(INDIRECT(input4714[[#This Row],[range1]]))</f>
        <v>1</v>
      </c>
      <c r="N764" t="b">
        <f ca="1">IF(AND(NOT(input4714[[#This Row],[All DESC?]]),NOT(input4714[[#This Row],[All ASC?]])),FALSE(),TRUE())</f>
        <v>1</v>
      </c>
      <c r="O764" cm="1">
        <f t="array" aca="1" ref="O764" ca="1">IF(AND(input4714[[#This Row],[Safe Part 1]],(MAX(ABS((INDIRECT(input4714[[#This Row],[range2]]))-(INDIRECT(input4714[[#This Row],[range1]])))))&lt;=3),1,0)</f>
        <v>1</v>
      </c>
    </row>
    <row r="765" spans="1:15" x14ac:dyDescent="0.35">
      <c r="A765">
        <v>4</v>
      </c>
      <c r="B765">
        <v>5</v>
      </c>
      <c r="C765">
        <v>7</v>
      </c>
      <c r="D765">
        <v>9</v>
      </c>
      <c r="E765">
        <v>11</v>
      </c>
      <c r="F765">
        <v>14</v>
      </c>
      <c r="G765">
        <v>17</v>
      </c>
      <c r="H765">
        <f>1</f>
        <v>1</v>
      </c>
      <c r="I765">
        <f>COUNTA(input4714[[#This Row],[Column1.1]:[Column1.7]])</f>
        <v>7</v>
      </c>
      <c r="J765" t="str">
        <f>ADDRESS(ROW(),input4714[[#This Row],[first col]]+1,4)&amp;":"&amp;ADDRESS(ROW(),input4714[[#This Row],[lastcol]],4)</f>
        <v>B765:G765</v>
      </c>
      <c r="K765" t="str">
        <f>ADDRESS(ROW(),input4714[[#This Row],[first col]],4)&amp;":"&amp;ADDRESS(ROW(),input4714[[#This Row],[lastcol]]-1,4)</f>
        <v>A765:F765</v>
      </c>
      <c r="L765" t="b" cm="1">
        <f t="array" aca="1" ref="L765" ca="1">SUMPRODUCT(--(INDIRECT(input4714[[#This Row],[range1]])&lt;INDIRECT(input4714[[#This Row],[range2]])))=COUNT(INDIRECT(input4714[[#This Row],[range1]]))</f>
        <v>0</v>
      </c>
      <c r="M765" t="b" cm="1">
        <f t="array" aca="1" ref="M765" ca="1">SUMPRODUCT(--(INDIRECT(input4714[[#This Row],[range1]])&gt;INDIRECT(input4714[[#This Row],[range2]])))=COUNT(INDIRECT(input4714[[#This Row],[range1]]))</f>
        <v>1</v>
      </c>
      <c r="N765" t="b">
        <f ca="1">IF(AND(NOT(input4714[[#This Row],[All DESC?]]),NOT(input4714[[#This Row],[All ASC?]])),FALSE(),TRUE())</f>
        <v>1</v>
      </c>
      <c r="O765" cm="1">
        <f t="array" aca="1" ref="O765" ca="1">IF(AND(input4714[[#This Row],[Safe Part 1]],(MAX(ABS((INDIRECT(input4714[[#This Row],[range2]]))-(INDIRECT(input4714[[#This Row],[range1]])))))&lt;=3),1,0)</f>
        <v>1</v>
      </c>
    </row>
    <row r="766" spans="1:15" x14ac:dyDescent="0.35">
      <c r="A766">
        <v>35</v>
      </c>
      <c r="B766">
        <v>33</v>
      </c>
      <c r="C766">
        <v>30</v>
      </c>
      <c r="D766">
        <v>28</v>
      </c>
      <c r="E766">
        <v>27</v>
      </c>
      <c r="F766">
        <v>24</v>
      </c>
      <c r="G766">
        <v>21</v>
      </c>
      <c r="H766">
        <f>1</f>
        <v>1</v>
      </c>
      <c r="I766">
        <f>COUNTA(input4714[[#This Row],[Column1.1]:[Column1.7]])</f>
        <v>7</v>
      </c>
      <c r="J766" t="str">
        <f>ADDRESS(ROW(),input4714[[#This Row],[first col]]+1,4)&amp;":"&amp;ADDRESS(ROW(),input4714[[#This Row],[lastcol]],4)</f>
        <v>B766:G766</v>
      </c>
      <c r="K766" t="str">
        <f>ADDRESS(ROW(),input4714[[#This Row],[first col]],4)&amp;":"&amp;ADDRESS(ROW(),input4714[[#This Row],[lastcol]]-1,4)</f>
        <v>A766:F766</v>
      </c>
      <c r="L766" t="b" cm="1">
        <f t="array" aca="1" ref="L766" ca="1">SUMPRODUCT(--(INDIRECT(input4714[[#This Row],[range1]])&lt;INDIRECT(input4714[[#This Row],[range2]])))=COUNT(INDIRECT(input4714[[#This Row],[range1]]))</f>
        <v>1</v>
      </c>
      <c r="M766" t="b" cm="1">
        <f t="array" aca="1" ref="M766" ca="1">SUMPRODUCT(--(INDIRECT(input4714[[#This Row],[range1]])&gt;INDIRECT(input4714[[#This Row],[range2]])))=COUNT(INDIRECT(input4714[[#This Row],[range1]]))</f>
        <v>0</v>
      </c>
      <c r="N766" t="b">
        <f ca="1">IF(AND(NOT(input4714[[#This Row],[All DESC?]]),NOT(input4714[[#This Row],[All ASC?]])),FALSE(),TRUE())</f>
        <v>1</v>
      </c>
      <c r="O766" cm="1">
        <f t="array" aca="1" ref="O766" ca="1">IF(AND(input4714[[#This Row],[Safe Part 1]],(MAX(ABS((INDIRECT(input4714[[#This Row],[range2]]))-(INDIRECT(input4714[[#This Row],[range1]])))))&lt;=3),1,0)</f>
        <v>1</v>
      </c>
    </row>
    <row r="767" spans="1:15" x14ac:dyDescent="0.35">
      <c r="A767">
        <v>59</v>
      </c>
      <c r="B767">
        <v>61</v>
      </c>
      <c r="C767">
        <v>62</v>
      </c>
      <c r="D767">
        <v>63</v>
      </c>
      <c r="E767">
        <v>65</v>
      </c>
      <c r="F767">
        <v>68</v>
      </c>
      <c r="G767">
        <v>70</v>
      </c>
      <c r="H767">
        <f>1</f>
        <v>1</v>
      </c>
      <c r="I767">
        <f>COUNTA(input4714[[#This Row],[Column1.1]:[Column1.7]])</f>
        <v>7</v>
      </c>
      <c r="J767" t="str">
        <f>ADDRESS(ROW(),input4714[[#This Row],[first col]]+1,4)&amp;":"&amp;ADDRESS(ROW(),input4714[[#This Row],[lastcol]],4)</f>
        <v>B767:G767</v>
      </c>
      <c r="K767" t="str">
        <f>ADDRESS(ROW(),input4714[[#This Row],[first col]],4)&amp;":"&amp;ADDRESS(ROW(),input4714[[#This Row],[lastcol]]-1,4)</f>
        <v>A767:F767</v>
      </c>
      <c r="L767" t="b" cm="1">
        <f t="array" aca="1" ref="L767" ca="1">SUMPRODUCT(--(INDIRECT(input4714[[#This Row],[range1]])&lt;INDIRECT(input4714[[#This Row],[range2]])))=COUNT(INDIRECT(input4714[[#This Row],[range1]]))</f>
        <v>0</v>
      </c>
      <c r="M767" t="b" cm="1">
        <f t="array" aca="1" ref="M767" ca="1">SUMPRODUCT(--(INDIRECT(input4714[[#This Row],[range1]])&gt;INDIRECT(input4714[[#This Row],[range2]])))=COUNT(INDIRECT(input4714[[#This Row],[range1]]))</f>
        <v>1</v>
      </c>
      <c r="N767" t="b">
        <f ca="1">IF(AND(NOT(input4714[[#This Row],[All DESC?]]),NOT(input4714[[#This Row],[All ASC?]])),FALSE(),TRUE())</f>
        <v>1</v>
      </c>
      <c r="O767" cm="1">
        <f t="array" aca="1" ref="O767" ca="1">IF(AND(input4714[[#This Row],[Safe Part 1]],(MAX(ABS((INDIRECT(input4714[[#This Row],[range2]]))-(INDIRECT(input4714[[#This Row],[range1]])))))&lt;=3),1,0)</f>
        <v>1</v>
      </c>
    </row>
    <row r="768" spans="1:15" x14ac:dyDescent="0.35">
      <c r="A768">
        <v>5</v>
      </c>
      <c r="B768">
        <v>8</v>
      </c>
      <c r="C768">
        <v>11</v>
      </c>
      <c r="D768">
        <v>13</v>
      </c>
      <c r="E768">
        <v>14</v>
      </c>
      <c r="F768">
        <v>15</v>
      </c>
      <c r="G768">
        <v>18</v>
      </c>
      <c r="H768">
        <f>1</f>
        <v>1</v>
      </c>
      <c r="I768">
        <f>COUNTA(input4714[[#This Row],[Column1.1]:[Column1.7]])</f>
        <v>7</v>
      </c>
      <c r="J768" t="str">
        <f>ADDRESS(ROW(),input4714[[#This Row],[first col]]+1,4)&amp;":"&amp;ADDRESS(ROW(),input4714[[#This Row],[lastcol]],4)</f>
        <v>B768:G768</v>
      </c>
      <c r="K768" t="str">
        <f>ADDRESS(ROW(),input4714[[#This Row],[first col]],4)&amp;":"&amp;ADDRESS(ROW(),input4714[[#This Row],[lastcol]]-1,4)</f>
        <v>A768:F768</v>
      </c>
      <c r="L768" t="b" cm="1">
        <f t="array" aca="1" ref="L768" ca="1">SUMPRODUCT(--(INDIRECT(input4714[[#This Row],[range1]])&lt;INDIRECT(input4714[[#This Row],[range2]])))=COUNT(INDIRECT(input4714[[#This Row],[range1]]))</f>
        <v>0</v>
      </c>
      <c r="M768" t="b" cm="1">
        <f t="array" aca="1" ref="M768" ca="1">SUMPRODUCT(--(INDIRECT(input4714[[#This Row],[range1]])&gt;INDIRECT(input4714[[#This Row],[range2]])))=COUNT(INDIRECT(input4714[[#This Row],[range1]]))</f>
        <v>1</v>
      </c>
      <c r="N768" t="b">
        <f ca="1">IF(AND(NOT(input4714[[#This Row],[All DESC?]]),NOT(input4714[[#This Row],[All ASC?]])),FALSE(),TRUE())</f>
        <v>1</v>
      </c>
      <c r="O768" cm="1">
        <f t="array" aca="1" ref="O768" ca="1">IF(AND(input4714[[#This Row],[Safe Part 1]],(MAX(ABS((INDIRECT(input4714[[#This Row],[range2]]))-(INDIRECT(input4714[[#This Row],[range1]])))))&lt;=3),1,0)</f>
        <v>1</v>
      </c>
    </row>
    <row r="769" spans="1:15" x14ac:dyDescent="0.35">
      <c r="A769">
        <v>56</v>
      </c>
      <c r="B769">
        <v>58</v>
      </c>
      <c r="C769">
        <v>59</v>
      </c>
      <c r="D769">
        <v>62</v>
      </c>
      <c r="E769">
        <v>65</v>
      </c>
      <c r="F769">
        <v>67</v>
      </c>
      <c r="G769">
        <v>70</v>
      </c>
      <c r="H769">
        <f>1</f>
        <v>1</v>
      </c>
      <c r="I769">
        <f>COUNTA(input4714[[#This Row],[Column1.1]:[Column1.7]])</f>
        <v>7</v>
      </c>
      <c r="J769" t="str">
        <f>ADDRESS(ROW(),input4714[[#This Row],[first col]]+1,4)&amp;":"&amp;ADDRESS(ROW(),input4714[[#This Row],[lastcol]],4)</f>
        <v>B769:G769</v>
      </c>
      <c r="K769" t="str">
        <f>ADDRESS(ROW(),input4714[[#This Row],[first col]],4)&amp;":"&amp;ADDRESS(ROW(),input4714[[#This Row],[lastcol]]-1,4)</f>
        <v>A769:F769</v>
      </c>
      <c r="L769" t="b" cm="1">
        <f t="array" aca="1" ref="L769" ca="1">SUMPRODUCT(--(INDIRECT(input4714[[#This Row],[range1]])&lt;INDIRECT(input4714[[#This Row],[range2]])))=COUNT(INDIRECT(input4714[[#This Row],[range1]]))</f>
        <v>0</v>
      </c>
      <c r="M769" t="b" cm="1">
        <f t="array" aca="1" ref="M769" ca="1">SUMPRODUCT(--(INDIRECT(input4714[[#This Row],[range1]])&gt;INDIRECT(input4714[[#This Row],[range2]])))=COUNT(INDIRECT(input4714[[#This Row],[range1]]))</f>
        <v>1</v>
      </c>
      <c r="N769" t="b">
        <f ca="1">IF(AND(NOT(input4714[[#This Row],[All DESC?]]),NOT(input4714[[#This Row],[All ASC?]])),FALSE(),TRUE())</f>
        <v>1</v>
      </c>
      <c r="O769" cm="1">
        <f t="array" aca="1" ref="O769" ca="1">IF(AND(input4714[[#This Row],[Safe Part 1]],(MAX(ABS((INDIRECT(input4714[[#This Row],[range2]]))-(INDIRECT(input4714[[#This Row],[range1]])))))&lt;=3),1,0)</f>
        <v>1</v>
      </c>
    </row>
    <row r="770" spans="1:15" x14ac:dyDescent="0.35">
      <c r="A770">
        <v>65</v>
      </c>
      <c r="B770">
        <v>66</v>
      </c>
      <c r="C770">
        <v>69</v>
      </c>
      <c r="D770">
        <v>70</v>
      </c>
      <c r="E770">
        <v>71</v>
      </c>
      <c r="F770">
        <v>74</v>
      </c>
      <c r="G770">
        <v>75</v>
      </c>
      <c r="H770">
        <f>1</f>
        <v>1</v>
      </c>
      <c r="I770">
        <f>COUNTA(input4714[[#This Row],[Column1.1]:[Column1.7]])</f>
        <v>7</v>
      </c>
      <c r="J770" t="str">
        <f>ADDRESS(ROW(),input4714[[#This Row],[first col]]+1,4)&amp;":"&amp;ADDRESS(ROW(),input4714[[#This Row],[lastcol]],4)</f>
        <v>B770:G770</v>
      </c>
      <c r="K770" t="str">
        <f>ADDRESS(ROW(),input4714[[#This Row],[first col]],4)&amp;":"&amp;ADDRESS(ROW(),input4714[[#This Row],[lastcol]]-1,4)</f>
        <v>A770:F770</v>
      </c>
      <c r="L770" t="b" cm="1">
        <f t="array" aca="1" ref="L770" ca="1">SUMPRODUCT(--(INDIRECT(input4714[[#This Row],[range1]])&lt;INDIRECT(input4714[[#This Row],[range2]])))=COUNT(INDIRECT(input4714[[#This Row],[range1]]))</f>
        <v>0</v>
      </c>
      <c r="M770" t="b" cm="1">
        <f t="array" aca="1" ref="M770" ca="1">SUMPRODUCT(--(INDIRECT(input4714[[#This Row],[range1]])&gt;INDIRECT(input4714[[#This Row],[range2]])))=COUNT(INDIRECT(input4714[[#This Row],[range1]]))</f>
        <v>1</v>
      </c>
      <c r="N770" t="b">
        <f ca="1">IF(AND(NOT(input4714[[#This Row],[All DESC?]]),NOT(input4714[[#This Row],[All ASC?]])),FALSE(),TRUE())</f>
        <v>1</v>
      </c>
      <c r="O770" cm="1">
        <f t="array" aca="1" ref="O770" ca="1">IF(AND(input4714[[#This Row],[Safe Part 1]],(MAX(ABS((INDIRECT(input4714[[#This Row],[range2]]))-(INDIRECT(input4714[[#This Row],[range1]])))))&lt;=3),1,0)</f>
        <v>1</v>
      </c>
    </row>
    <row r="771" spans="1:15" x14ac:dyDescent="0.35">
      <c r="A771">
        <v>15</v>
      </c>
      <c r="B771">
        <v>17</v>
      </c>
      <c r="C771">
        <v>18</v>
      </c>
      <c r="D771">
        <v>19</v>
      </c>
      <c r="E771">
        <v>22</v>
      </c>
      <c r="F771">
        <v>23</v>
      </c>
      <c r="H771">
        <f>1</f>
        <v>1</v>
      </c>
      <c r="I771">
        <f>COUNTA(input4714[[#This Row],[Column1.1]:[Column1.7]])</f>
        <v>6</v>
      </c>
      <c r="J771" t="str">
        <f>ADDRESS(ROW(),input4714[[#This Row],[first col]]+1,4)&amp;":"&amp;ADDRESS(ROW(),input4714[[#This Row],[lastcol]],4)</f>
        <v>B771:F771</v>
      </c>
      <c r="K771" t="str">
        <f>ADDRESS(ROW(),input4714[[#This Row],[first col]],4)&amp;":"&amp;ADDRESS(ROW(),input4714[[#This Row],[lastcol]]-1,4)</f>
        <v>A771:E771</v>
      </c>
      <c r="L771" t="b" cm="1">
        <f t="array" aca="1" ref="L771" ca="1">SUMPRODUCT(--(INDIRECT(input4714[[#This Row],[range1]])&lt;INDIRECT(input4714[[#This Row],[range2]])))=COUNT(INDIRECT(input4714[[#This Row],[range1]]))</f>
        <v>0</v>
      </c>
      <c r="M771" t="b" cm="1">
        <f t="array" aca="1" ref="M771" ca="1">SUMPRODUCT(--(INDIRECT(input4714[[#This Row],[range1]])&gt;INDIRECT(input4714[[#This Row],[range2]])))=COUNT(INDIRECT(input4714[[#This Row],[range1]]))</f>
        <v>1</v>
      </c>
      <c r="N771" t="b">
        <f ca="1">IF(AND(NOT(input4714[[#This Row],[All DESC?]]),NOT(input4714[[#This Row],[All ASC?]])),FALSE(),TRUE())</f>
        <v>1</v>
      </c>
      <c r="O771" cm="1">
        <f t="array" aca="1" ref="O771" ca="1">IF(AND(input4714[[#This Row],[Safe Part 1]],(MAX(ABS((INDIRECT(input4714[[#This Row],[range2]]))-(INDIRECT(input4714[[#This Row],[range1]])))))&lt;=3),1,0)</f>
        <v>1</v>
      </c>
    </row>
    <row r="772" spans="1:15" x14ac:dyDescent="0.35">
      <c r="A772">
        <v>46</v>
      </c>
      <c r="B772">
        <v>45</v>
      </c>
      <c r="C772">
        <v>43</v>
      </c>
      <c r="D772">
        <v>42</v>
      </c>
      <c r="E772">
        <v>39</v>
      </c>
      <c r="F772">
        <v>37</v>
      </c>
      <c r="G772">
        <v>34</v>
      </c>
      <c r="H772">
        <f>1</f>
        <v>1</v>
      </c>
      <c r="I772">
        <f>COUNTA(input4714[[#This Row],[Column1.1]:[Column1.7]])</f>
        <v>7</v>
      </c>
      <c r="J772" t="str">
        <f>ADDRESS(ROW(),input4714[[#This Row],[first col]]+1,4)&amp;":"&amp;ADDRESS(ROW(),input4714[[#This Row],[lastcol]],4)</f>
        <v>B772:G772</v>
      </c>
      <c r="K772" t="str">
        <f>ADDRESS(ROW(),input4714[[#This Row],[first col]],4)&amp;":"&amp;ADDRESS(ROW(),input4714[[#This Row],[lastcol]]-1,4)</f>
        <v>A772:F772</v>
      </c>
      <c r="L772" t="b" cm="1">
        <f t="array" aca="1" ref="L772" ca="1">SUMPRODUCT(--(INDIRECT(input4714[[#This Row],[range1]])&lt;INDIRECT(input4714[[#This Row],[range2]])))=COUNT(INDIRECT(input4714[[#This Row],[range1]]))</f>
        <v>1</v>
      </c>
      <c r="M772" t="b" cm="1">
        <f t="array" aca="1" ref="M772" ca="1">SUMPRODUCT(--(INDIRECT(input4714[[#This Row],[range1]])&gt;INDIRECT(input4714[[#This Row],[range2]])))=COUNT(INDIRECT(input4714[[#This Row],[range1]]))</f>
        <v>0</v>
      </c>
      <c r="N772" t="b">
        <f ca="1">IF(AND(NOT(input4714[[#This Row],[All DESC?]]),NOT(input4714[[#This Row],[All ASC?]])),FALSE(),TRUE())</f>
        <v>1</v>
      </c>
      <c r="O772" cm="1">
        <f t="array" aca="1" ref="O772" ca="1">IF(AND(input4714[[#This Row],[Safe Part 1]],(MAX(ABS((INDIRECT(input4714[[#This Row],[range2]]))-(INDIRECT(input4714[[#This Row],[range1]])))))&lt;=3),1,0)</f>
        <v>1</v>
      </c>
    </row>
    <row r="773" spans="1:15" x14ac:dyDescent="0.35">
      <c r="A773">
        <v>65</v>
      </c>
      <c r="B773">
        <v>62</v>
      </c>
      <c r="C773">
        <v>60</v>
      </c>
      <c r="D773">
        <v>59</v>
      </c>
      <c r="E773">
        <v>58</v>
      </c>
      <c r="H773">
        <f>1</f>
        <v>1</v>
      </c>
      <c r="I773">
        <f>COUNTA(input4714[[#This Row],[Column1.1]:[Column1.7]])</f>
        <v>5</v>
      </c>
      <c r="J773" t="str">
        <f>ADDRESS(ROW(),input4714[[#This Row],[first col]]+1,4)&amp;":"&amp;ADDRESS(ROW(),input4714[[#This Row],[lastcol]],4)</f>
        <v>B773:E773</v>
      </c>
      <c r="K773" t="str">
        <f>ADDRESS(ROW(),input4714[[#This Row],[first col]],4)&amp;":"&amp;ADDRESS(ROW(),input4714[[#This Row],[lastcol]]-1,4)</f>
        <v>A773:D773</v>
      </c>
      <c r="L773" t="b" cm="1">
        <f t="array" aca="1" ref="L773" ca="1">SUMPRODUCT(--(INDIRECT(input4714[[#This Row],[range1]])&lt;INDIRECT(input4714[[#This Row],[range2]])))=COUNT(INDIRECT(input4714[[#This Row],[range1]]))</f>
        <v>1</v>
      </c>
      <c r="M773" t="b" cm="1">
        <f t="array" aca="1" ref="M773" ca="1">SUMPRODUCT(--(INDIRECT(input4714[[#This Row],[range1]])&gt;INDIRECT(input4714[[#This Row],[range2]])))=COUNT(INDIRECT(input4714[[#This Row],[range1]]))</f>
        <v>0</v>
      </c>
      <c r="N773" t="b">
        <f ca="1">IF(AND(NOT(input4714[[#This Row],[All DESC?]]),NOT(input4714[[#This Row],[All ASC?]])),FALSE(),TRUE())</f>
        <v>1</v>
      </c>
      <c r="O773" cm="1">
        <f t="array" aca="1" ref="O773" ca="1">IF(AND(input4714[[#This Row],[Safe Part 1]],(MAX(ABS((INDIRECT(input4714[[#This Row],[range2]]))-(INDIRECT(input4714[[#This Row],[range1]])))))&lt;=3),1,0)</f>
        <v>1</v>
      </c>
    </row>
    <row r="774" spans="1:15" x14ac:dyDescent="0.35">
      <c r="A774">
        <v>29</v>
      </c>
      <c r="B774">
        <v>26</v>
      </c>
      <c r="C774">
        <v>23</v>
      </c>
      <c r="D774">
        <v>21</v>
      </c>
      <c r="E774">
        <v>19</v>
      </c>
      <c r="F774">
        <v>18</v>
      </c>
      <c r="H774">
        <f>1</f>
        <v>1</v>
      </c>
      <c r="I774">
        <f>COUNTA(input4714[[#This Row],[Column1.1]:[Column1.7]])</f>
        <v>6</v>
      </c>
      <c r="J774" t="str">
        <f>ADDRESS(ROW(),input4714[[#This Row],[first col]]+1,4)&amp;":"&amp;ADDRESS(ROW(),input4714[[#This Row],[lastcol]],4)</f>
        <v>B774:F774</v>
      </c>
      <c r="K774" t="str">
        <f>ADDRESS(ROW(),input4714[[#This Row],[first col]],4)&amp;":"&amp;ADDRESS(ROW(),input4714[[#This Row],[lastcol]]-1,4)</f>
        <v>A774:E774</v>
      </c>
      <c r="L774" t="b" cm="1">
        <f t="array" aca="1" ref="L774" ca="1">SUMPRODUCT(--(INDIRECT(input4714[[#This Row],[range1]])&lt;INDIRECT(input4714[[#This Row],[range2]])))=COUNT(INDIRECT(input4714[[#This Row],[range1]]))</f>
        <v>1</v>
      </c>
      <c r="M774" t="b" cm="1">
        <f t="array" aca="1" ref="M774" ca="1">SUMPRODUCT(--(INDIRECT(input4714[[#This Row],[range1]])&gt;INDIRECT(input4714[[#This Row],[range2]])))=COUNT(INDIRECT(input4714[[#This Row],[range1]]))</f>
        <v>0</v>
      </c>
      <c r="N774" t="b">
        <f ca="1">IF(AND(NOT(input4714[[#This Row],[All DESC?]]),NOT(input4714[[#This Row],[All ASC?]])),FALSE(),TRUE())</f>
        <v>1</v>
      </c>
      <c r="O774" cm="1">
        <f t="array" aca="1" ref="O774" ca="1">IF(AND(input4714[[#This Row],[Safe Part 1]],(MAX(ABS((INDIRECT(input4714[[#This Row],[range2]]))-(INDIRECT(input4714[[#This Row],[range1]])))))&lt;=3),1,0)</f>
        <v>1</v>
      </c>
    </row>
    <row r="775" spans="1:15" x14ac:dyDescent="0.35">
      <c r="A775">
        <v>65</v>
      </c>
      <c r="B775">
        <v>63</v>
      </c>
      <c r="C775">
        <v>62</v>
      </c>
      <c r="D775">
        <v>60</v>
      </c>
      <c r="E775">
        <v>58</v>
      </c>
      <c r="F775">
        <v>56</v>
      </c>
      <c r="G775">
        <v>53</v>
      </c>
      <c r="H775">
        <f>1</f>
        <v>1</v>
      </c>
      <c r="I775">
        <f>COUNTA(input4714[[#This Row],[Column1.1]:[Column1.7]])</f>
        <v>7</v>
      </c>
      <c r="J775" t="str">
        <f>ADDRESS(ROW(),input4714[[#This Row],[first col]]+1,4)&amp;":"&amp;ADDRESS(ROW(),input4714[[#This Row],[lastcol]],4)</f>
        <v>B775:G775</v>
      </c>
      <c r="K775" t="str">
        <f>ADDRESS(ROW(),input4714[[#This Row],[first col]],4)&amp;":"&amp;ADDRESS(ROW(),input4714[[#This Row],[lastcol]]-1,4)</f>
        <v>A775:F775</v>
      </c>
      <c r="L775" t="b" cm="1">
        <f t="array" aca="1" ref="L775" ca="1">SUMPRODUCT(--(INDIRECT(input4714[[#This Row],[range1]])&lt;INDIRECT(input4714[[#This Row],[range2]])))=COUNT(INDIRECT(input4714[[#This Row],[range1]]))</f>
        <v>1</v>
      </c>
      <c r="M775" t="b" cm="1">
        <f t="array" aca="1" ref="M775" ca="1">SUMPRODUCT(--(INDIRECT(input4714[[#This Row],[range1]])&gt;INDIRECT(input4714[[#This Row],[range2]])))=COUNT(INDIRECT(input4714[[#This Row],[range1]]))</f>
        <v>0</v>
      </c>
      <c r="N775" t="b">
        <f ca="1">IF(AND(NOT(input4714[[#This Row],[All DESC?]]),NOT(input4714[[#This Row],[All ASC?]])),FALSE(),TRUE())</f>
        <v>1</v>
      </c>
      <c r="O775" cm="1">
        <f t="array" aca="1" ref="O775" ca="1">IF(AND(input4714[[#This Row],[Safe Part 1]],(MAX(ABS((INDIRECT(input4714[[#This Row],[range2]]))-(INDIRECT(input4714[[#This Row],[range1]])))))&lt;=3),1,0)</f>
        <v>1</v>
      </c>
    </row>
    <row r="776" spans="1:15" x14ac:dyDescent="0.35">
      <c r="A776">
        <v>16</v>
      </c>
      <c r="B776">
        <v>13</v>
      </c>
      <c r="C776">
        <v>11</v>
      </c>
      <c r="D776">
        <v>8</v>
      </c>
      <c r="E776">
        <v>5</v>
      </c>
      <c r="F776">
        <v>2</v>
      </c>
      <c r="G776">
        <v>1</v>
      </c>
      <c r="H776">
        <f>1</f>
        <v>1</v>
      </c>
      <c r="I776">
        <f>COUNTA(input4714[[#This Row],[Column1.1]:[Column1.7]])</f>
        <v>7</v>
      </c>
      <c r="J776" t="str">
        <f>ADDRESS(ROW(),input4714[[#This Row],[first col]]+1,4)&amp;":"&amp;ADDRESS(ROW(),input4714[[#This Row],[lastcol]],4)</f>
        <v>B776:G776</v>
      </c>
      <c r="K776" t="str">
        <f>ADDRESS(ROW(),input4714[[#This Row],[first col]],4)&amp;":"&amp;ADDRESS(ROW(),input4714[[#This Row],[lastcol]]-1,4)</f>
        <v>A776:F776</v>
      </c>
      <c r="L776" t="b" cm="1">
        <f t="array" aca="1" ref="L776" ca="1">SUMPRODUCT(--(INDIRECT(input4714[[#This Row],[range1]])&lt;INDIRECT(input4714[[#This Row],[range2]])))=COUNT(INDIRECT(input4714[[#This Row],[range1]]))</f>
        <v>1</v>
      </c>
      <c r="M776" t="b" cm="1">
        <f t="array" aca="1" ref="M776" ca="1">SUMPRODUCT(--(INDIRECT(input4714[[#This Row],[range1]])&gt;INDIRECT(input4714[[#This Row],[range2]])))=COUNT(INDIRECT(input4714[[#This Row],[range1]]))</f>
        <v>0</v>
      </c>
      <c r="N776" t="b">
        <f ca="1">IF(AND(NOT(input4714[[#This Row],[All DESC?]]),NOT(input4714[[#This Row],[All ASC?]])),FALSE(),TRUE())</f>
        <v>1</v>
      </c>
      <c r="O776" cm="1">
        <f t="array" aca="1" ref="O776" ca="1">IF(AND(input4714[[#This Row],[Safe Part 1]],(MAX(ABS((INDIRECT(input4714[[#This Row],[range2]]))-(INDIRECT(input4714[[#This Row],[range1]])))))&lt;=3),1,0)</f>
        <v>1</v>
      </c>
    </row>
    <row r="777" spans="1:15" x14ac:dyDescent="0.35">
      <c r="A777">
        <v>75</v>
      </c>
      <c r="B777">
        <v>73</v>
      </c>
      <c r="C777">
        <v>71</v>
      </c>
      <c r="D777">
        <v>70</v>
      </c>
      <c r="E777">
        <v>69</v>
      </c>
      <c r="H777">
        <f>1</f>
        <v>1</v>
      </c>
      <c r="I777">
        <f>COUNTA(input4714[[#This Row],[Column1.1]:[Column1.7]])</f>
        <v>5</v>
      </c>
      <c r="J777" t="str">
        <f>ADDRESS(ROW(),input4714[[#This Row],[first col]]+1,4)&amp;":"&amp;ADDRESS(ROW(),input4714[[#This Row],[lastcol]],4)</f>
        <v>B777:E777</v>
      </c>
      <c r="K777" t="str">
        <f>ADDRESS(ROW(),input4714[[#This Row],[first col]],4)&amp;":"&amp;ADDRESS(ROW(),input4714[[#This Row],[lastcol]]-1,4)</f>
        <v>A777:D777</v>
      </c>
      <c r="L777" t="b" cm="1">
        <f t="array" aca="1" ref="L777" ca="1">SUMPRODUCT(--(INDIRECT(input4714[[#This Row],[range1]])&lt;INDIRECT(input4714[[#This Row],[range2]])))=COUNT(INDIRECT(input4714[[#This Row],[range1]]))</f>
        <v>1</v>
      </c>
      <c r="M777" t="b" cm="1">
        <f t="array" aca="1" ref="M777" ca="1">SUMPRODUCT(--(INDIRECT(input4714[[#This Row],[range1]])&gt;INDIRECT(input4714[[#This Row],[range2]])))=COUNT(INDIRECT(input4714[[#This Row],[range1]]))</f>
        <v>0</v>
      </c>
      <c r="N777" t="b">
        <f ca="1">IF(AND(NOT(input4714[[#This Row],[All DESC?]]),NOT(input4714[[#This Row],[All ASC?]])),FALSE(),TRUE())</f>
        <v>1</v>
      </c>
      <c r="O777" cm="1">
        <f t="array" aca="1" ref="O777" ca="1">IF(AND(input4714[[#This Row],[Safe Part 1]],(MAX(ABS((INDIRECT(input4714[[#This Row],[range2]]))-(INDIRECT(input4714[[#This Row],[range1]])))))&lt;=3),1,0)</f>
        <v>1</v>
      </c>
    </row>
    <row r="778" spans="1:15" x14ac:dyDescent="0.35">
      <c r="A778">
        <v>89</v>
      </c>
      <c r="B778">
        <v>86</v>
      </c>
      <c r="C778">
        <v>84</v>
      </c>
      <c r="D778">
        <v>82</v>
      </c>
      <c r="E778">
        <v>81</v>
      </c>
      <c r="F778">
        <v>79</v>
      </c>
      <c r="G778">
        <v>78</v>
      </c>
      <c r="H778">
        <f>1</f>
        <v>1</v>
      </c>
      <c r="I778">
        <f>COUNTA(input4714[[#This Row],[Column1.1]:[Column1.7]])</f>
        <v>7</v>
      </c>
      <c r="J778" t="str">
        <f>ADDRESS(ROW(),input4714[[#This Row],[first col]]+1,4)&amp;":"&amp;ADDRESS(ROW(),input4714[[#This Row],[lastcol]],4)</f>
        <v>B778:G778</v>
      </c>
      <c r="K778" t="str">
        <f>ADDRESS(ROW(),input4714[[#This Row],[first col]],4)&amp;":"&amp;ADDRESS(ROW(),input4714[[#This Row],[lastcol]]-1,4)</f>
        <v>A778:F778</v>
      </c>
      <c r="L778" t="b" cm="1">
        <f t="array" aca="1" ref="L778" ca="1">SUMPRODUCT(--(INDIRECT(input4714[[#This Row],[range1]])&lt;INDIRECT(input4714[[#This Row],[range2]])))=COUNT(INDIRECT(input4714[[#This Row],[range1]]))</f>
        <v>1</v>
      </c>
      <c r="M778" t="b" cm="1">
        <f t="array" aca="1" ref="M778" ca="1">SUMPRODUCT(--(INDIRECT(input4714[[#This Row],[range1]])&gt;INDIRECT(input4714[[#This Row],[range2]])))=COUNT(INDIRECT(input4714[[#This Row],[range1]]))</f>
        <v>0</v>
      </c>
      <c r="N778" t="b">
        <f ca="1">IF(AND(NOT(input4714[[#This Row],[All DESC?]]),NOT(input4714[[#This Row],[All ASC?]])),FALSE(),TRUE())</f>
        <v>1</v>
      </c>
      <c r="O778" cm="1">
        <f t="array" aca="1" ref="O778" ca="1">IF(AND(input4714[[#This Row],[Safe Part 1]],(MAX(ABS((INDIRECT(input4714[[#This Row],[range2]]))-(INDIRECT(input4714[[#This Row],[range1]])))))&lt;=3),1,0)</f>
        <v>1</v>
      </c>
    </row>
    <row r="779" spans="1:15" x14ac:dyDescent="0.35">
      <c r="A779">
        <v>85</v>
      </c>
      <c r="B779">
        <v>83</v>
      </c>
      <c r="C779">
        <v>82</v>
      </c>
      <c r="D779">
        <v>81</v>
      </c>
      <c r="E779">
        <v>80</v>
      </c>
      <c r="F779">
        <v>79</v>
      </c>
      <c r="G779">
        <v>78</v>
      </c>
      <c r="H779">
        <f>1</f>
        <v>1</v>
      </c>
      <c r="I779">
        <f>COUNTA(input4714[[#This Row],[Column1.1]:[Column1.7]])</f>
        <v>7</v>
      </c>
      <c r="J779" t="str">
        <f>ADDRESS(ROW(),input4714[[#This Row],[first col]]+1,4)&amp;":"&amp;ADDRESS(ROW(),input4714[[#This Row],[lastcol]],4)</f>
        <v>B779:G779</v>
      </c>
      <c r="K779" t="str">
        <f>ADDRESS(ROW(),input4714[[#This Row],[first col]],4)&amp;":"&amp;ADDRESS(ROW(),input4714[[#This Row],[lastcol]]-1,4)</f>
        <v>A779:F779</v>
      </c>
      <c r="L779" t="b" cm="1">
        <f t="array" aca="1" ref="L779" ca="1">SUMPRODUCT(--(INDIRECT(input4714[[#This Row],[range1]])&lt;INDIRECT(input4714[[#This Row],[range2]])))=COUNT(INDIRECT(input4714[[#This Row],[range1]]))</f>
        <v>1</v>
      </c>
      <c r="M779" t="b" cm="1">
        <f t="array" aca="1" ref="M779" ca="1">SUMPRODUCT(--(INDIRECT(input4714[[#This Row],[range1]])&gt;INDIRECT(input4714[[#This Row],[range2]])))=COUNT(INDIRECT(input4714[[#This Row],[range1]]))</f>
        <v>0</v>
      </c>
      <c r="N779" t="b">
        <f ca="1">IF(AND(NOT(input4714[[#This Row],[All DESC?]]),NOT(input4714[[#This Row],[All ASC?]])),FALSE(),TRUE())</f>
        <v>1</v>
      </c>
      <c r="O779" cm="1">
        <f t="array" aca="1" ref="O779" ca="1">IF(AND(input4714[[#This Row],[Safe Part 1]],(MAX(ABS((INDIRECT(input4714[[#This Row],[range2]]))-(INDIRECT(input4714[[#This Row],[range1]])))))&lt;=3),1,0)</f>
        <v>1</v>
      </c>
    </row>
    <row r="780" spans="1:15" x14ac:dyDescent="0.35">
      <c r="A780">
        <v>95</v>
      </c>
      <c r="B780">
        <v>92</v>
      </c>
      <c r="C780">
        <v>90</v>
      </c>
      <c r="D780">
        <v>89</v>
      </c>
      <c r="E780">
        <v>87</v>
      </c>
      <c r="F780">
        <v>85</v>
      </c>
      <c r="G780">
        <v>82</v>
      </c>
      <c r="H780">
        <f>1</f>
        <v>1</v>
      </c>
      <c r="I780">
        <f>COUNTA(input4714[[#This Row],[Column1.1]:[Column1.7]])</f>
        <v>7</v>
      </c>
      <c r="J780" t="str">
        <f>ADDRESS(ROW(),input4714[[#This Row],[first col]]+1,4)&amp;":"&amp;ADDRESS(ROW(),input4714[[#This Row],[lastcol]],4)</f>
        <v>B780:G780</v>
      </c>
      <c r="K780" t="str">
        <f>ADDRESS(ROW(),input4714[[#This Row],[first col]],4)&amp;":"&amp;ADDRESS(ROW(),input4714[[#This Row],[lastcol]]-1,4)</f>
        <v>A780:F780</v>
      </c>
      <c r="L780" t="b" cm="1">
        <f t="array" aca="1" ref="L780" ca="1">SUMPRODUCT(--(INDIRECT(input4714[[#This Row],[range1]])&lt;INDIRECT(input4714[[#This Row],[range2]])))=COUNT(INDIRECT(input4714[[#This Row],[range1]]))</f>
        <v>1</v>
      </c>
      <c r="M780" t="b" cm="1">
        <f t="array" aca="1" ref="M780" ca="1">SUMPRODUCT(--(INDIRECT(input4714[[#This Row],[range1]])&gt;INDIRECT(input4714[[#This Row],[range2]])))=COUNT(INDIRECT(input4714[[#This Row],[range1]]))</f>
        <v>0</v>
      </c>
      <c r="N780" t="b">
        <f ca="1">IF(AND(NOT(input4714[[#This Row],[All DESC?]]),NOT(input4714[[#This Row],[All ASC?]])),FALSE(),TRUE())</f>
        <v>1</v>
      </c>
      <c r="O780" cm="1">
        <f t="array" aca="1" ref="O780" ca="1">IF(AND(input4714[[#This Row],[Safe Part 1]],(MAX(ABS((INDIRECT(input4714[[#This Row],[range2]]))-(INDIRECT(input4714[[#This Row],[range1]])))))&lt;=3),1,0)</f>
        <v>1</v>
      </c>
    </row>
    <row r="781" spans="1:15" x14ac:dyDescent="0.35">
      <c r="A781">
        <v>56</v>
      </c>
      <c r="B781">
        <v>59</v>
      </c>
      <c r="C781">
        <v>61</v>
      </c>
      <c r="D781">
        <v>64</v>
      </c>
      <c r="E781">
        <v>66</v>
      </c>
      <c r="F781">
        <v>69</v>
      </c>
      <c r="H781">
        <f>1</f>
        <v>1</v>
      </c>
      <c r="I781">
        <f>COUNTA(input4714[[#This Row],[Column1.1]:[Column1.7]])</f>
        <v>6</v>
      </c>
      <c r="J781" t="str">
        <f>ADDRESS(ROW(),input4714[[#This Row],[first col]]+1,4)&amp;":"&amp;ADDRESS(ROW(),input4714[[#This Row],[lastcol]],4)</f>
        <v>B781:F781</v>
      </c>
      <c r="K781" t="str">
        <f>ADDRESS(ROW(),input4714[[#This Row],[first col]],4)&amp;":"&amp;ADDRESS(ROW(),input4714[[#This Row],[lastcol]]-1,4)</f>
        <v>A781:E781</v>
      </c>
      <c r="L781" t="b" cm="1">
        <f t="array" aca="1" ref="L781" ca="1">SUMPRODUCT(--(INDIRECT(input4714[[#This Row],[range1]])&lt;INDIRECT(input4714[[#This Row],[range2]])))=COUNT(INDIRECT(input4714[[#This Row],[range1]]))</f>
        <v>0</v>
      </c>
      <c r="M781" t="b" cm="1">
        <f t="array" aca="1" ref="M781" ca="1">SUMPRODUCT(--(INDIRECT(input4714[[#This Row],[range1]])&gt;INDIRECT(input4714[[#This Row],[range2]])))=COUNT(INDIRECT(input4714[[#This Row],[range1]]))</f>
        <v>1</v>
      </c>
      <c r="N781" t="b">
        <f ca="1">IF(AND(NOT(input4714[[#This Row],[All DESC?]]),NOT(input4714[[#This Row],[All ASC?]])),FALSE(),TRUE())</f>
        <v>1</v>
      </c>
      <c r="O781" cm="1">
        <f t="array" aca="1" ref="O781" ca="1">IF(AND(input4714[[#This Row],[Safe Part 1]],(MAX(ABS((INDIRECT(input4714[[#This Row],[range2]]))-(INDIRECT(input4714[[#This Row],[range1]])))))&lt;=3),1,0)</f>
        <v>1</v>
      </c>
    </row>
    <row r="782" spans="1:15" x14ac:dyDescent="0.35">
      <c r="A782">
        <v>84</v>
      </c>
      <c r="B782">
        <v>85</v>
      </c>
      <c r="C782">
        <v>87</v>
      </c>
      <c r="D782">
        <v>90</v>
      </c>
      <c r="E782">
        <v>91</v>
      </c>
      <c r="H782">
        <f>1</f>
        <v>1</v>
      </c>
      <c r="I782">
        <f>COUNTA(input4714[[#This Row],[Column1.1]:[Column1.7]])</f>
        <v>5</v>
      </c>
      <c r="J782" t="str">
        <f>ADDRESS(ROW(),input4714[[#This Row],[first col]]+1,4)&amp;":"&amp;ADDRESS(ROW(),input4714[[#This Row],[lastcol]],4)</f>
        <v>B782:E782</v>
      </c>
      <c r="K782" t="str">
        <f>ADDRESS(ROW(),input4714[[#This Row],[first col]],4)&amp;":"&amp;ADDRESS(ROW(),input4714[[#This Row],[lastcol]]-1,4)</f>
        <v>A782:D782</v>
      </c>
      <c r="L782" t="b" cm="1">
        <f t="array" aca="1" ref="L782" ca="1">SUMPRODUCT(--(INDIRECT(input4714[[#This Row],[range1]])&lt;INDIRECT(input4714[[#This Row],[range2]])))=COUNT(INDIRECT(input4714[[#This Row],[range1]]))</f>
        <v>0</v>
      </c>
      <c r="M782" t="b" cm="1">
        <f t="array" aca="1" ref="M782" ca="1">SUMPRODUCT(--(INDIRECT(input4714[[#This Row],[range1]])&gt;INDIRECT(input4714[[#This Row],[range2]])))=COUNT(INDIRECT(input4714[[#This Row],[range1]]))</f>
        <v>1</v>
      </c>
      <c r="N782" t="b">
        <f ca="1">IF(AND(NOT(input4714[[#This Row],[All DESC?]]),NOT(input4714[[#This Row],[All ASC?]])),FALSE(),TRUE())</f>
        <v>1</v>
      </c>
      <c r="O782" cm="1">
        <f t="array" aca="1" ref="O782" ca="1">IF(AND(input4714[[#This Row],[Safe Part 1]],(MAX(ABS((INDIRECT(input4714[[#This Row],[range2]]))-(INDIRECT(input4714[[#This Row],[range1]])))))&lt;=3),1,0)</f>
        <v>1</v>
      </c>
    </row>
    <row r="783" spans="1:15" x14ac:dyDescent="0.35">
      <c r="A783">
        <v>10</v>
      </c>
      <c r="B783">
        <v>11</v>
      </c>
      <c r="C783">
        <v>13</v>
      </c>
      <c r="D783">
        <v>15</v>
      </c>
      <c r="E783">
        <v>18</v>
      </c>
      <c r="F783">
        <v>19</v>
      </c>
      <c r="H783">
        <f>1</f>
        <v>1</v>
      </c>
      <c r="I783">
        <f>COUNTA(input4714[[#This Row],[Column1.1]:[Column1.7]])</f>
        <v>6</v>
      </c>
      <c r="J783" t="str">
        <f>ADDRESS(ROW(),input4714[[#This Row],[first col]]+1,4)&amp;":"&amp;ADDRESS(ROW(),input4714[[#This Row],[lastcol]],4)</f>
        <v>B783:F783</v>
      </c>
      <c r="K783" t="str">
        <f>ADDRESS(ROW(),input4714[[#This Row],[first col]],4)&amp;":"&amp;ADDRESS(ROW(),input4714[[#This Row],[lastcol]]-1,4)</f>
        <v>A783:E783</v>
      </c>
      <c r="L783" t="b" cm="1">
        <f t="array" aca="1" ref="L783" ca="1">SUMPRODUCT(--(INDIRECT(input4714[[#This Row],[range1]])&lt;INDIRECT(input4714[[#This Row],[range2]])))=COUNT(INDIRECT(input4714[[#This Row],[range1]]))</f>
        <v>0</v>
      </c>
      <c r="M783" t="b" cm="1">
        <f t="array" aca="1" ref="M783" ca="1">SUMPRODUCT(--(INDIRECT(input4714[[#This Row],[range1]])&gt;INDIRECT(input4714[[#This Row],[range2]])))=COUNT(INDIRECT(input4714[[#This Row],[range1]]))</f>
        <v>1</v>
      </c>
      <c r="N783" t="b">
        <f ca="1">IF(AND(NOT(input4714[[#This Row],[All DESC?]]),NOT(input4714[[#This Row],[All ASC?]])),FALSE(),TRUE())</f>
        <v>1</v>
      </c>
      <c r="O783" cm="1">
        <f t="array" aca="1" ref="O783" ca="1">IF(AND(input4714[[#This Row],[Safe Part 1]],(MAX(ABS((INDIRECT(input4714[[#This Row],[range2]]))-(INDIRECT(input4714[[#This Row],[range1]])))))&lt;=3),1,0)</f>
        <v>1</v>
      </c>
    </row>
    <row r="784" spans="1:15" x14ac:dyDescent="0.35">
      <c r="A784">
        <v>67</v>
      </c>
      <c r="B784">
        <v>65</v>
      </c>
      <c r="C784">
        <v>63</v>
      </c>
      <c r="D784">
        <v>60</v>
      </c>
      <c r="E784">
        <v>58</v>
      </c>
      <c r="F784">
        <v>56</v>
      </c>
      <c r="G784">
        <v>55</v>
      </c>
      <c r="H784">
        <f>1</f>
        <v>1</v>
      </c>
      <c r="I784">
        <f>COUNTA(input4714[[#This Row],[Column1.1]:[Column1.7]])</f>
        <v>7</v>
      </c>
      <c r="J784" t="str">
        <f>ADDRESS(ROW(),input4714[[#This Row],[first col]]+1,4)&amp;":"&amp;ADDRESS(ROW(),input4714[[#This Row],[lastcol]],4)</f>
        <v>B784:G784</v>
      </c>
      <c r="K784" t="str">
        <f>ADDRESS(ROW(),input4714[[#This Row],[first col]],4)&amp;":"&amp;ADDRESS(ROW(),input4714[[#This Row],[lastcol]]-1,4)</f>
        <v>A784:F784</v>
      </c>
      <c r="L784" t="b" cm="1">
        <f t="array" aca="1" ref="L784" ca="1">SUMPRODUCT(--(INDIRECT(input4714[[#This Row],[range1]])&lt;INDIRECT(input4714[[#This Row],[range2]])))=COUNT(INDIRECT(input4714[[#This Row],[range1]]))</f>
        <v>1</v>
      </c>
      <c r="M784" t="b" cm="1">
        <f t="array" aca="1" ref="M784" ca="1">SUMPRODUCT(--(INDIRECT(input4714[[#This Row],[range1]])&gt;INDIRECT(input4714[[#This Row],[range2]])))=COUNT(INDIRECT(input4714[[#This Row],[range1]]))</f>
        <v>0</v>
      </c>
      <c r="N784" t="b">
        <f ca="1">IF(AND(NOT(input4714[[#This Row],[All DESC?]]),NOT(input4714[[#This Row],[All ASC?]])),FALSE(),TRUE())</f>
        <v>1</v>
      </c>
      <c r="O784" cm="1">
        <f t="array" aca="1" ref="O784" ca="1">IF(AND(input4714[[#This Row],[Safe Part 1]],(MAX(ABS((INDIRECT(input4714[[#This Row],[range2]]))-(INDIRECT(input4714[[#This Row],[range1]])))))&lt;=3),1,0)</f>
        <v>1</v>
      </c>
    </row>
    <row r="785" spans="1:15" x14ac:dyDescent="0.35">
      <c r="A785">
        <v>82</v>
      </c>
      <c r="B785">
        <v>85</v>
      </c>
      <c r="C785">
        <v>86</v>
      </c>
      <c r="D785">
        <v>89</v>
      </c>
      <c r="E785">
        <v>91</v>
      </c>
      <c r="F785">
        <v>92</v>
      </c>
      <c r="H785">
        <f>1</f>
        <v>1</v>
      </c>
      <c r="I785">
        <f>COUNTA(input4714[[#This Row],[Column1.1]:[Column1.7]])</f>
        <v>6</v>
      </c>
      <c r="J785" t="str">
        <f>ADDRESS(ROW(),input4714[[#This Row],[first col]]+1,4)&amp;":"&amp;ADDRESS(ROW(),input4714[[#This Row],[lastcol]],4)</f>
        <v>B785:F785</v>
      </c>
      <c r="K785" t="str">
        <f>ADDRESS(ROW(),input4714[[#This Row],[first col]],4)&amp;":"&amp;ADDRESS(ROW(),input4714[[#This Row],[lastcol]]-1,4)</f>
        <v>A785:E785</v>
      </c>
      <c r="L785" t="b" cm="1">
        <f t="array" aca="1" ref="L785" ca="1">SUMPRODUCT(--(INDIRECT(input4714[[#This Row],[range1]])&lt;INDIRECT(input4714[[#This Row],[range2]])))=COUNT(INDIRECT(input4714[[#This Row],[range1]]))</f>
        <v>0</v>
      </c>
      <c r="M785" t="b" cm="1">
        <f t="array" aca="1" ref="M785" ca="1">SUMPRODUCT(--(INDIRECT(input4714[[#This Row],[range1]])&gt;INDIRECT(input4714[[#This Row],[range2]])))=COUNT(INDIRECT(input4714[[#This Row],[range1]]))</f>
        <v>1</v>
      </c>
      <c r="N785" t="b">
        <f ca="1">IF(AND(NOT(input4714[[#This Row],[All DESC?]]),NOT(input4714[[#This Row],[All ASC?]])),FALSE(),TRUE())</f>
        <v>1</v>
      </c>
      <c r="O785" cm="1">
        <f t="array" aca="1" ref="O785" ca="1">IF(AND(input4714[[#This Row],[Safe Part 1]],(MAX(ABS((INDIRECT(input4714[[#This Row],[range2]]))-(INDIRECT(input4714[[#This Row],[range1]])))))&lt;=3),1,0)</f>
        <v>1</v>
      </c>
    </row>
    <row r="786" spans="1:15" x14ac:dyDescent="0.35">
      <c r="A786">
        <v>80</v>
      </c>
      <c r="B786">
        <v>79</v>
      </c>
      <c r="C786">
        <v>78</v>
      </c>
      <c r="D786">
        <v>75</v>
      </c>
      <c r="E786">
        <v>72</v>
      </c>
      <c r="H786">
        <f>1</f>
        <v>1</v>
      </c>
      <c r="I786">
        <f>COUNTA(input4714[[#This Row],[Column1.1]:[Column1.7]])</f>
        <v>5</v>
      </c>
      <c r="J786" t="str">
        <f>ADDRESS(ROW(),input4714[[#This Row],[first col]]+1,4)&amp;":"&amp;ADDRESS(ROW(),input4714[[#This Row],[lastcol]],4)</f>
        <v>B786:E786</v>
      </c>
      <c r="K786" t="str">
        <f>ADDRESS(ROW(),input4714[[#This Row],[first col]],4)&amp;":"&amp;ADDRESS(ROW(),input4714[[#This Row],[lastcol]]-1,4)</f>
        <v>A786:D786</v>
      </c>
      <c r="L786" t="b" cm="1">
        <f t="array" aca="1" ref="L786" ca="1">SUMPRODUCT(--(INDIRECT(input4714[[#This Row],[range1]])&lt;INDIRECT(input4714[[#This Row],[range2]])))=COUNT(INDIRECT(input4714[[#This Row],[range1]]))</f>
        <v>1</v>
      </c>
      <c r="M786" t="b" cm="1">
        <f t="array" aca="1" ref="M786" ca="1">SUMPRODUCT(--(INDIRECT(input4714[[#This Row],[range1]])&gt;INDIRECT(input4714[[#This Row],[range2]])))=COUNT(INDIRECT(input4714[[#This Row],[range1]]))</f>
        <v>0</v>
      </c>
      <c r="N786" t="b">
        <f ca="1">IF(AND(NOT(input4714[[#This Row],[All DESC?]]),NOT(input4714[[#This Row],[All ASC?]])),FALSE(),TRUE())</f>
        <v>1</v>
      </c>
      <c r="O786" cm="1">
        <f t="array" aca="1" ref="O786" ca="1">IF(AND(input4714[[#This Row],[Safe Part 1]],(MAX(ABS((INDIRECT(input4714[[#This Row],[range2]]))-(INDIRECT(input4714[[#This Row],[range1]])))))&lt;=3),1,0)</f>
        <v>1</v>
      </c>
    </row>
    <row r="787" spans="1:15" x14ac:dyDescent="0.35">
      <c r="A787">
        <v>54</v>
      </c>
      <c r="B787">
        <v>51</v>
      </c>
      <c r="C787">
        <v>49</v>
      </c>
      <c r="D787">
        <v>46</v>
      </c>
      <c r="E787">
        <v>45</v>
      </c>
      <c r="F787">
        <v>43</v>
      </c>
      <c r="H787">
        <f>1</f>
        <v>1</v>
      </c>
      <c r="I787">
        <f>COUNTA(input4714[[#This Row],[Column1.1]:[Column1.7]])</f>
        <v>6</v>
      </c>
      <c r="J787" t="str">
        <f>ADDRESS(ROW(),input4714[[#This Row],[first col]]+1,4)&amp;":"&amp;ADDRESS(ROW(),input4714[[#This Row],[lastcol]],4)</f>
        <v>B787:F787</v>
      </c>
      <c r="K787" t="str">
        <f>ADDRESS(ROW(),input4714[[#This Row],[first col]],4)&amp;":"&amp;ADDRESS(ROW(),input4714[[#This Row],[lastcol]]-1,4)</f>
        <v>A787:E787</v>
      </c>
      <c r="L787" t="b" cm="1">
        <f t="array" aca="1" ref="L787" ca="1">SUMPRODUCT(--(INDIRECT(input4714[[#This Row],[range1]])&lt;INDIRECT(input4714[[#This Row],[range2]])))=COUNT(INDIRECT(input4714[[#This Row],[range1]]))</f>
        <v>1</v>
      </c>
      <c r="M787" t="b" cm="1">
        <f t="array" aca="1" ref="M787" ca="1">SUMPRODUCT(--(INDIRECT(input4714[[#This Row],[range1]])&gt;INDIRECT(input4714[[#This Row],[range2]])))=COUNT(INDIRECT(input4714[[#This Row],[range1]]))</f>
        <v>0</v>
      </c>
      <c r="N787" t="b">
        <f ca="1">IF(AND(NOT(input4714[[#This Row],[All DESC?]]),NOT(input4714[[#This Row],[All ASC?]])),FALSE(),TRUE())</f>
        <v>1</v>
      </c>
      <c r="O787" cm="1">
        <f t="array" aca="1" ref="O787" ca="1">IF(AND(input4714[[#This Row],[Safe Part 1]],(MAX(ABS((INDIRECT(input4714[[#This Row],[range2]]))-(INDIRECT(input4714[[#This Row],[range1]])))))&lt;=3),1,0)</f>
        <v>1</v>
      </c>
    </row>
    <row r="788" spans="1:15" x14ac:dyDescent="0.35">
      <c r="A788">
        <v>81</v>
      </c>
      <c r="B788">
        <v>79</v>
      </c>
      <c r="C788">
        <v>76</v>
      </c>
      <c r="D788">
        <v>75</v>
      </c>
      <c r="E788">
        <v>74</v>
      </c>
      <c r="F788">
        <v>71</v>
      </c>
      <c r="G788">
        <v>70</v>
      </c>
      <c r="H788">
        <f>1</f>
        <v>1</v>
      </c>
      <c r="I788">
        <f>COUNTA(input4714[[#This Row],[Column1.1]:[Column1.7]])</f>
        <v>7</v>
      </c>
      <c r="J788" t="str">
        <f>ADDRESS(ROW(),input4714[[#This Row],[first col]]+1,4)&amp;":"&amp;ADDRESS(ROW(),input4714[[#This Row],[lastcol]],4)</f>
        <v>B788:G788</v>
      </c>
      <c r="K788" t="str">
        <f>ADDRESS(ROW(),input4714[[#This Row],[first col]],4)&amp;":"&amp;ADDRESS(ROW(),input4714[[#This Row],[lastcol]]-1,4)</f>
        <v>A788:F788</v>
      </c>
      <c r="L788" t="b" cm="1">
        <f t="array" aca="1" ref="L788" ca="1">SUMPRODUCT(--(INDIRECT(input4714[[#This Row],[range1]])&lt;INDIRECT(input4714[[#This Row],[range2]])))=COUNT(INDIRECT(input4714[[#This Row],[range1]]))</f>
        <v>1</v>
      </c>
      <c r="M788" t="b" cm="1">
        <f t="array" aca="1" ref="M788" ca="1">SUMPRODUCT(--(INDIRECT(input4714[[#This Row],[range1]])&gt;INDIRECT(input4714[[#This Row],[range2]])))=COUNT(INDIRECT(input4714[[#This Row],[range1]]))</f>
        <v>0</v>
      </c>
      <c r="N788" t="b">
        <f ca="1">IF(AND(NOT(input4714[[#This Row],[All DESC?]]),NOT(input4714[[#This Row],[All ASC?]])),FALSE(),TRUE())</f>
        <v>1</v>
      </c>
      <c r="O788" cm="1">
        <f t="array" aca="1" ref="O788" ca="1">IF(AND(input4714[[#This Row],[Safe Part 1]],(MAX(ABS((INDIRECT(input4714[[#This Row],[range2]]))-(INDIRECT(input4714[[#This Row],[range1]])))))&lt;=3),1,0)</f>
        <v>1</v>
      </c>
    </row>
    <row r="789" spans="1:15" x14ac:dyDescent="0.35">
      <c r="A789">
        <v>58</v>
      </c>
      <c r="B789">
        <v>60</v>
      </c>
      <c r="C789">
        <v>62</v>
      </c>
      <c r="D789">
        <v>63</v>
      </c>
      <c r="E789">
        <v>66</v>
      </c>
      <c r="F789">
        <v>69</v>
      </c>
      <c r="H789">
        <f>1</f>
        <v>1</v>
      </c>
      <c r="I789">
        <f>COUNTA(input4714[[#This Row],[Column1.1]:[Column1.7]])</f>
        <v>6</v>
      </c>
      <c r="J789" t="str">
        <f>ADDRESS(ROW(),input4714[[#This Row],[first col]]+1,4)&amp;":"&amp;ADDRESS(ROW(),input4714[[#This Row],[lastcol]],4)</f>
        <v>B789:F789</v>
      </c>
      <c r="K789" t="str">
        <f>ADDRESS(ROW(),input4714[[#This Row],[first col]],4)&amp;":"&amp;ADDRESS(ROW(),input4714[[#This Row],[lastcol]]-1,4)</f>
        <v>A789:E789</v>
      </c>
      <c r="L789" t="b" cm="1">
        <f t="array" aca="1" ref="L789" ca="1">SUMPRODUCT(--(INDIRECT(input4714[[#This Row],[range1]])&lt;INDIRECT(input4714[[#This Row],[range2]])))=COUNT(INDIRECT(input4714[[#This Row],[range1]]))</f>
        <v>0</v>
      </c>
      <c r="M789" t="b" cm="1">
        <f t="array" aca="1" ref="M789" ca="1">SUMPRODUCT(--(INDIRECT(input4714[[#This Row],[range1]])&gt;INDIRECT(input4714[[#This Row],[range2]])))=COUNT(INDIRECT(input4714[[#This Row],[range1]]))</f>
        <v>1</v>
      </c>
      <c r="N789" t="b">
        <f ca="1">IF(AND(NOT(input4714[[#This Row],[All DESC?]]),NOT(input4714[[#This Row],[All ASC?]])),FALSE(),TRUE())</f>
        <v>1</v>
      </c>
      <c r="O789" cm="1">
        <f t="array" aca="1" ref="O789" ca="1">IF(AND(input4714[[#This Row],[Safe Part 1]],(MAX(ABS((INDIRECT(input4714[[#This Row],[range2]]))-(INDIRECT(input4714[[#This Row],[range1]])))))&lt;=3),1,0)</f>
        <v>1</v>
      </c>
    </row>
    <row r="790" spans="1:15" x14ac:dyDescent="0.35">
      <c r="A790">
        <v>85</v>
      </c>
      <c r="B790">
        <v>84</v>
      </c>
      <c r="C790">
        <v>83</v>
      </c>
      <c r="D790">
        <v>81</v>
      </c>
      <c r="E790">
        <v>78</v>
      </c>
      <c r="F790">
        <v>77</v>
      </c>
      <c r="G790">
        <v>75</v>
      </c>
      <c r="H790">
        <f>1</f>
        <v>1</v>
      </c>
      <c r="I790">
        <f>COUNTA(input4714[[#This Row],[Column1.1]:[Column1.7]])</f>
        <v>7</v>
      </c>
      <c r="J790" t="str">
        <f>ADDRESS(ROW(),input4714[[#This Row],[first col]]+1,4)&amp;":"&amp;ADDRESS(ROW(),input4714[[#This Row],[lastcol]],4)</f>
        <v>B790:G790</v>
      </c>
      <c r="K790" t="str">
        <f>ADDRESS(ROW(),input4714[[#This Row],[first col]],4)&amp;":"&amp;ADDRESS(ROW(),input4714[[#This Row],[lastcol]]-1,4)</f>
        <v>A790:F790</v>
      </c>
      <c r="L790" t="b" cm="1">
        <f t="array" aca="1" ref="L790" ca="1">SUMPRODUCT(--(INDIRECT(input4714[[#This Row],[range1]])&lt;INDIRECT(input4714[[#This Row],[range2]])))=COUNT(INDIRECT(input4714[[#This Row],[range1]]))</f>
        <v>1</v>
      </c>
      <c r="M790" t="b" cm="1">
        <f t="array" aca="1" ref="M790" ca="1">SUMPRODUCT(--(INDIRECT(input4714[[#This Row],[range1]])&gt;INDIRECT(input4714[[#This Row],[range2]])))=COUNT(INDIRECT(input4714[[#This Row],[range1]]))</f>
        <v>0</v>
      </c>
      <c r="N790" t="b">
        <f ca="1">IF(AND(NOT(input4714[[#This Row],[All DESC?]]),NOT(input4714[[#This Row],[All ASC?]])),FALSE(),TRUE())</f>
        <v>1</v>
      </c>
      <c r="O790" cm="1">
        <f t="array" aca="1" ref="O790" ca="1">IF(AND(input4714[[#This Row],[Safe Part 1]],(MAX(ABS((INDIRECT(input4714[[#This Row],[range2]]))-(INDIRECT(input4714[[#This Row],[range1]])))))&lt;=3),1,0)</f>
        <v>1</v>
      </c>
    </row>
    <row r="791" spans="1:15" x14ac:dyDescent="0.35">
      <c r="A791">
        <v>59</v>
      </c>
      <c r="B791">
        <v>61</v>
      </c>
      <c r="C791">
        <v>63</v>
      </c>
      <c r="D791">
        <v>66</v>
      </c>
      <c r="E791">
        <v>68</v>
      </c>
      <c r="H791">
        <f>1</f>
        <v>1</v>
      </c>
      <c r="I791">
        <f>COUNTA(input4714[[#This Row],[Column1.1]:[Column1.7]])</f>
        <v>5</v>
      </c>
      <c r="J791" t="str">
        <f>ADDRESS(ROW(),input4714[[#This Row],[first col]]+1,4)&amp;":"&amp;ADDRESS(ROW(),input4714[[#This Row],[lastcol]],4)</f>
        <v>B791:E791</v>
      </c>
      <c r="K791" t="str">
        <f>ADDRESS(ROW(),input4714[[#This Row],[first col]],4)&amp;":"&amp;ADDRESS(ROW(),input4714[[#This Row],[lastcol]]-1,4)</f>
        <v>A791:D791</v>
      </c>
      <c r="L791" t="b" cm="1">
        <f t="array" aca="1" ref="L791" ca="1">SUMPRODUCT(--(INDIRECT(input4714[[#This Row],[range1]])&lt;INDIRECT(input4714[[#This Row],[range2]])))=COUNT(INDIRECT(input4714[[#This Row],[range1]]))</f>
        <v>0</v>
      </c>
      <c r="M791" t="b" cm="1">
        <f t="array" aca="1" ref="M791" ca="1">SUMPRODUCT(--(INDIRECT(input4714[[#This Row],[range1]])&gt;INDIRECT(input4714[[#This Row],[range2]])))=COUNT(INDIRECT(input4714[[#This Row],[range1]]))</f>
        <v>1</v>
      </c>
      <c r="N791" t="b">
        <f ca="1">IF(AND(NOT(input4714[[#This Row],[All DESC?]]),NOT(input4714[[#This Row],[All ASC?]])),FALSE(),TRUE())</f>
        <v>1</v>
      </c>
      <c r="O791" cm="1">
        <f t="array" aca="1" ref="O791" ca="1">IF(AND(input4714[[#This Row],[Safe Part 1]],(MAX(ABS((INDIRECT(input4714[[#This Row],[range2]]))-(INDIRECT(input4714[[#This Row],[range1]])))))&lt;=3),1,0)</f>
        <v>1</v>
      </c>
    </row>
    <row r="792" spans="1:15" x14ac:dyDescent="0.35">
      <c r="A792">
        <v>38</v>
      </c>
      <c r="B792">
        <v>36</v>
      </c>
      <c r="C792">
        <v>34</v>
      </c>
      <c r="D792">
        <v>31</v>
      </c>
      <c r="E792">
        <v>30</v>
      </c>
      <c r="H792">
        <f>1</f>
        <v>1</v>
      </c>
      <c r="I792">
        <f>COUNTA(input4714[[#This Row],[Column1.1]:[Column1.7]])</f>
        <v>5</v>
      </c>
      <c r="J792" t="str">
        <f>ADDRESS(ROW(),input4714[[#This Row],[first col]]+1,4)&amp;":"&amp;ADDRESS(ROW(),input4714[[#This Row],[lastcol]],4)</f>
        <v>B792:E792</v>
      </c>
      <c r="K792" t="str">
        <f>ADDRESS(ROW(),input4714[[#This Row],[first col]],4)&amp;":"&amp;ADDRESS(ROW(),input4714[[#This Row],[lastcol]]-1,4)</f>
        <v>A792:D792</v>
      </c>
      <c r="L792" t="b" cm="1">
        <f t="array" aca="1" ref="L792" ca="1">SUMPRODUCT(--(INDIRECT(input4714[[#This Row],[range1]])&lt;INDIRECT(input4714[[#This Row],[range2]])))=COUNT(INDIRECT(input4714[[#This Row],[range1]]))</f>
        <v>1</v>
      </c>
      <c r="M792" t="b" cm="1">
        <f t="array" aca="1" ref="M792" ca="1">SUMPRODUCT(--(INDIRECT(input4714[[#This Row],[range1]])&gt;INDIRECT(input4714[[#This Row],[range2]])))=COUNT(INDIRECT(input4714[[#This Row],[range1]]))</f>
        <v>0</v>
      </c>
      <c r="N792" t="b">
        <f ca="1">IF(AND(NOT(input4714[[#This Row],[All DESC?]]),NOT(input4714[[#This Row],[All ASC?]])),FALSE(),TRUE())</f>
        <v>1</v>
      </c>
      <c r="O792" cm="1">
        <f t="array" aca="1" ref="O792" ca="1">IF(AND(input4714[[#This Row],[Safe Part 1]],(MAX(ABS((INDIRECT(input4714[[#This Row],[range2]]))-(INDIRECT(input4714[[#This Row],[range1]])))))&lt;=3),1,0)</f>
        <v>1</v>
      </c>
    </row>
    <row r="793" spans="1:15" x14ac:dyDescent="0.35">
      <c r="A793">
        <v>59</v>
      </c>
      <c r="B793">
        <v>62</v>
      </c>
      <c r="C793">
        <v>65</v>
      </c>
      <c r="D793">
        <v>66</v>
      </c>
      <c r="E793">
        <v>68</v>
      </c>
      <c r="H793">
        <f>1</f>
        <v>1</v>
      </c>
      <c r="I793">
        <f>COUNTA(input4714[[#This Row],[Column1.1]:[Column1.7]])</f>
        <v>5</v>
      </c>
      <c r="J793" t="str">
        <f>ADDRESS(ROW(),input4714[[#This Row],[first col]]+1,4)&amp;":"&amp;ADDRESS(ROW(),input4714[[#This Row],[lastcol]],4)</f>
        <v>B793:E793</v>
      </c>
      <c r="K793" t="str">
        <f>ADDRESS(ROW(),input4714[[#This Row],[first col]],4)&amp;":"&amp;ADDRESS(ROW(),input4714[[#This Row],[lastcol]]-1,4)</f>
        <v>A793:D793</v>
      </c>
      <c r="L793" t="b" cm="1">
        <f t="array" aca="1" ref="L793" ca="1">SUMPRODUCT(--(INDIRECT(input4714[[#This Row],[range1]])&lt;INDIRECT(input4714[[#This Row],[range2]])))=COUNT(INDIRECT(input4714[[#This Row],[range1]]))</f>
        <v>0</v>
      </c>
      <c r="M793" t="b" cm="1">
        <f t="array" aca="1" ref="M793" ca="1">SUMPRODUCT(--(INDIRECT(input4714[[#This Row],[range1]])&gt;INDIRECT(input4714[[#This Row],[range2]])))=COUNT(INDIRECT(input4714[[#This Row],[range1]]))</f>
        <v>1</v>
      </c>
      <c r="N793" t="b">
        <f ca="1">IF(AND(NOT(input4714[[#This Row],[All DESC?]]),NOT(input4714[[#This Row],[All ASC?]])),FALSE(),TRUE())</f>
        <v>1</v>
      </c>
      <c r="O793" cm="1">
        <f t="array" aca="1" ref="O793" ca="1">IF(AND(input4714[[#This Row],[Safe Part 1]],(MAX(ABS((INDIRECT(input4714[[#This Row],[range2]]))-(INDIRECT(input4714[[#This Row],[range1]])))))&lt;=3),1,0)</f>
        <v>1</v>
      </c>
    </row>
    <row r="794" spans="1:15" x14ac:dyDescent="0.35">
      <c r="A794">
        <v>70</v>
      </c>
      <c r="B794">
        <v>69</v>
      </c>
      <c r="C794">
        <v>67</v>
      </c>
      <c r="D794">
        <v>66</v>
      </c>
      <c r="E794">
        <v>65</v>
      </c>
      <c r="F794">
        <v>64</v>
      </c>
      <c r="G794">
        <v>62</v>
      </c>
      <c r="H794">
        <f>1</f>
        <v>1</v>
      </c>
      <c r="I794">
        <f>COUNTA(input4714[[#This Row],[Column1.1]:[Column1.7]])</f>
        <v>7</v>
      </c>
      <c r="J794" t="str">
        <f>ADDRESS(ROW(),input4714[[#This Row],[first col]]+1,4)&amp;":"&amp;ADDRESS(ROW(),input4714[[#This Row],[lastcol]],4)</f>
        <v>B794:G794</v>
      </c>
      <c r="K794" t="str">
        <f>ADDRESS(ROW(),input4714[[#This Row],[first col]],4)&amp;":"&amp;ADDRESS(ROW(),input4714[[#This Row],[lastcol]]-1,4)</f>
        <v>A794:F794</v>
      </c>
      <c r="L794" t="b" cm="1">
        <f t="array" aca="1" ref="L794" ca="1">SUMPRODUCT(--(INDIRECT(input4714[[#This Row],[range1]])&lt;INDIRECT(input4714[[#This Row],[range2]])))=COUNT(INDIRECT(input4714[[#This Row],[range1]]))</f>
        <v>1</v>
      </c>
      <c r="M794" t="b" cm="1">
        <f t="array" aca="1" ref="M794" ca="1">SUMPRODUCT(--(INDIRECT(input4714[[#This Row],[range1]])&gt;INDIRECT(input4714[[#This Row],[range2]])))=COUNT(INDIRECT(input4714[[#This Row],[range1]]))</f>
        <v>0</v>
      </c>
      <c r="N794" t="b">
        <f ca="1">IF(AND(NOT(input4714[[#This Row],[All DESC?]]),NOT(input4714[[#This Row],[All ASC?]])),FALSE(),TRUE())</f>
        <v>1</v>
      </c>
      <c r="O794" cm="1">
        <f t="array" aca="1" ref="O794" ca="1">IF(AND(input4714[[#This Row],[Safe Part 1]],(MAX(ABS((INDIRECT(input4714[[#This Row],[range2]]))-(INDIRECT(input4714[[#This Row],[range1]])))))&lt;=3),1,0)</f>
        <v>1</v>
      </c>
    </row>
    <row r="795" spans="1:15" x14ac:dyDescent="0.35">
      <c r="A795">
        <v>31</v>
      </c>
      <c r="B795">
        <v>29</v>
      </c>
      <c r="C795">
        <v>28</v>
      </c>
      <c r="D795">
        <v>25</v>
      </c>
      <c r="E795">
        <v>24</v>
      </c>
      <c r="F795">
        <v>21</v>
      </c>
      <c r="G795">
        <v>19</v>
      </c>
      <c r="H795">
        <f>1</f>
        <v>1</v>
      </c>
      <c r="I795">
        <f>COUNTA(input4714[[#This Row],[Column1.1]:[Column1.7]])</f>
        <v>7</v>
      </c>
      <c r="J795" t="str">
        <f>ADDRESS(ROW(),input4714[[#This Row],[first col]]+1,4)&amp;":"&amp;ADDRESS(ROW(),input4714[[#This Row],[lastcol]],4)</f>
        <v>B795:G795</v>
      </c>
      <c r="K795" t="str">
        <f>ADDRESS(ROW(),input4714[[#This Row],[first col]],4)&amp;":"&amp;ADDRESS(ROW(),input4714[[#This Row],[lastcol]]-1,4)</f>
        <v>A795:F795</v>
      </c>
      <c r="L795" t="b" cm="1">
        <f t="array" aca="1" ref="L795" ca="1">SUMPRODUCT(--(INDIRECT(input4714[[#This Row],[range1]])&lt;INDIRECT(input4714[[#This Row],[range2]])))=COUNT(INDIRECT(input4714[[#This Row],[range1]]))</f>
        <v>1</v>
      </c>
      <c r="M795" t="b" cm="1">
        <f t="array" aca="1" ref="M795" ca="1">SUMPRODUCT(--(INDIRECT(input4714[[#This Row],[range1]])&gt;INDIRECT(input4714[[#This Row],[range2]])))=COUNT(INDIRECT(input4714[[#This Row],[range1]]))</f>
        <v>0</v>
      </c>
      <c r="N795" t="b">
        <f ca="1">IF(AND(NOT(input4714[[#This Row],[All DESC?]]),NOT(input4714[[#This Row],[All ASC?]])),FALSE(),TRUE())</f>
        <v>1</v>
      </c>
      <c r="O795" cm="1">
        <f t="array" aca="1" ref="O795" ca="1">IF(AND(input4714[[#This Row],[Safe Part 1]],(MAX(ABS((INDIRECT(input4714[[#This Row],[range2]]))-(INDIRECT(input4714[[#This Row],[range1]])))))&lt;=3),1,0)</f>
        <v>1</v>
      </c>
    </row>
    <row r="796" spans="1:15" x14ac:dyDescent="0.35">
      <c r="A796">
        <v>49</v>
      </c>
      <c r="B796">
        <v>46</v>
      </c>
      <c r="C796">
        <v>44</v>
      </c>
      <c r="D796">
        <v>43</v>
      </c>
      <c r="E796">
        <v>40</v>
      </c>
      <c r="F796">
        <v>39</v>
      </c>
      <c r="G796">
        <v>38</v>
      </c>
      <c r="H796">
        <f>1</f>
        <v>1</v>
      </c>
      <c r="I796">
        <f>COUNTA(input4714[[#This Row],[Column1.1]:[Column1.7]])</f>
        <v>7</v>
      </c>
      <c r="J796" t="str">
        <f>ADDRESS(ROW(),input4714[[#This Row],[first col]]+1,4)&amp;":"&amp;ADDRESS(ROW(),input4714[[#This Row],[lastcol]],4)</f>
        <v>B796:G796</v>
      </c>
      <c r="K796" t="str">
        <f>ADDRESS(ROW(),input4714[[#This Row],[first col]],4)&amp;":"&amp;ADDRESS(ROW(),input4714[[#This Row],[lastcol]]-1,4)</f>
        <v>A796:F796</v>
      </c>
      <c r="L796" t="b" cm="1">
        <f t="array" aca="1" ref="L796" ca="1">SUMPRODUCT(--(INDIRECT(input4714[[#This Row],[range1]])&lt;INDIRECT(input4714[[#This Row],[range2]])))=COUNT(INDIRECT(input4714[[#This Row],[range1]]))</f>
        <v>1</v>
      </c>
      <c r="M796" t="b" cm="1">
        <f t="array" aca="1" ref="M796" ca="1">SUMPRODUCT(--(INDIRECT(input4714[[#This Row],[range1]])&gt;INDIRECT(input4714[[#This Row],[range2]])))=COUNT(INDIRECT(input4714[[#This Row],[range1]]))</f>
        <v>0</v>
      </c>
      <c r="N796" t="b">
        <f ca="1">IF(AND(NOT(input4714[[#This Row],[All DESC?]]),NOT(input4714[[#This Row],[All ASC?]])),FALSE(),TRUE())</f>
        <v>1</v>
      </c>
      <c r="O796" cm="1">
        <f t="array" aca="1" ref="O796" ca="1">IF(AND(input4714[[#This Row],[Safe Part 1]],(MAX(ABS((INDIRECT(input4714[[#This Row],[range2]]))-(INDIRECT(input4714[[#This Row],[range1]])))))&lt;=3),1,0)</f>
        <v>1</v>
      </c>
    </row>
    <row r="797" spans="1:15" x14ac:dyDescent="0.35">
      <c r="A797">
        <v>20</v>
      </c>
      <c r="B797">
        <v>18</v>
      </c>
      <c r="C797">
        <v>17</v>
      </c>
      <c r="D797">
        <v>16</v>
      </c>
      <c r="E797">
        <v>14</v>
      </c>
      <c r="F797">
        <v>11</v>
      </c>
      <c r="G797">
        <v>9</v>
      </c>
      <c r="H797">
        <f>1</f>
        <v>1</v>
      </c>
      <c r="I797">
        <f>COUNTA(input4714[[#This Row],[Column1.1]:[Column1.7]])</f>
        <v>7</v>
      </c>
      <c r="J797" t="str">
        <f>ADDRESS(ROW(),input4714[[#This Row],[first col]]+1,4)&amp;":"&amp;ADDRESS(ROW(),input4714[[#This Row],[lastcol]],4)</f>
        <v>B797:G797</v>
      </c>
      <c r="K797" t="str">
        <f>ADDRESS(ROW(),input4714[[#This Row],[first col]],4)&amp;":"&amp;ADDRESS(ROW(),input4714[[#This Row],[lastcol]]-1,4)</f>
        <v>A797:F797</v>
      </c>
      <c r="L797" t="b" cm="1">
        <f t="array" aca="1" ref="L797" ca="1">SUMPRODUCT(--(INDIRECT(input4714[[#This Row],[range1]])&lt;INDIRECT(input4714[[#This Row],[range2]])))=COUNT(INDIRECT(input4714[[#This Row],[range1]]))</f>
        <v>1</v>
      </c>
      <c r="M797" t="b" cm="1">
        <f t="array" aca="1" ref="M797" ca="1">SUMPRODUCT(--(INDIRECT(input4714[[#This Row],[range1]])&gt;INDIRECT(input4714[[#This Row],[range2]])))=COUNT(INDIRECT(input4714[[#This Row],[range1]]))</f>
        <v>0</v>
      </c>
      <c r="N797" t="b">
        <f ca="1">IF(AND(NOT(input4714[[#This Row],[All DESC?]]),NOT(input4714[[#This Row],[All ASC?]])),FALSE(),TRUE())</f>
        <v>1</v>
      </c>
      <c r="O797" cm="1">
        <f t="array" aca="1" ref="O797" ca="1">IF(AND(input4714[[#This Row],[Safe Part 1]],(MAX(ABS((INDIRECT(input4714[[#This Row],[range2]]))-(INDIRECT(input4714[[#This Row],[range1]])))))&lt;=3),1,0)</f>
        <v>1</v>
      </c>
    </row>
    <row r="798" spans="1:15" x14ac:dyDescent="0.35">
      <c r="A798">
        <v>80</v>
      </c>
      <c r="B798">
        <v>78</v>
      </c>
      <c r="C798">
        <v>75</v>
      </c>
      <c r="D798">
        <v>73</v>
      </c>
      <c r="E798">
        <v>72</v>
      </c>
      <c r="F798">
        <v>70</v>
      </c>
      <c r="G798">
        <v>67</v>
      </c>
      <c r="H798">
        <f>1</f>
        <v>1</v>
      </c>
      <c r="I798">
        <f>COUNTA(input4714[[#This Row],[Column1.1]:[Column1.7]])</f>
        <v>7</v>
      </c>
      <c r="J798" t="str">
        <f>ADDRESS(ROW(),input4714[[#This Row],[first col]]+1,4)&amp;":"&amp;ADDRESS(ROW(),input4714[[#This Row],[lastcol]],4)</f>
        <v>B798:G798</v>
      </c>
      <c r="K798" t="str">
        <f>ADDRESS(ROW(),input4714[[#This Row],[first col]],4)&amp;":"&amp;ADDRESS(ROW(),input4714[[#This Row],[lastcol]]-1,4)</f>
        <v>A798:F798</v>
      </c>
      <c r="L798" t="b" cm="1">
        <f t="array" aca="1" ref="L798" ca="1">SUMPRODUCT(--(INDIRECT(input4714[[#This Row],[range1]])&lt;INDIRECT(input4714[[#This Row],[range2]])))=COUNT(INDIRECT(input4714[[#This Row],[range1]]))</f>
        <v>1</v>
      </c>
      <c r="M798" t="b" cm="1">
        <f t="array" aca="1" ref="M798" ca="1">SUMPRODUCT(--(INDIRECT(input4714[[#This Row],[range1]])&gt;INDIRECT(input4714[[#This Row],[range2]])))=COUNT(INDIRECT(input4714[[#This Row],[range1]]))</f>
        <v>0</v>
      </c>
      <c r="N798" t="b">
        <f ca="1">IF(AND(NOT(input4714[[#This Row],[All DESC?]]),NOT(input4714[[#This Row],[All ASC?]])),FALSE(),TRUE())</f>
        <v>1</v>
      </c>
      <c r="O798" cm="1">
        <f t="array" aca="1" ref="O798" ca="1">IF(AND(input4714[[#This Row],[Safe Part 1]],(MAX(ABS((INDIRECT(input4714[[#This Row],[range2]]))-(INDIRECT(input4714[[#This Row],[range1]])))))&lt;=3),1,0)</f>
        <v>1</v>
      </c>
    </row>
    <row r="799" spans="1:15" x14ac:dyDescent="0.35">
      <c r="A799">
        <v>71</v>
      </c>
      <c r="B799">
        <v>70</v>
      </c>
      <c r="C799">
        <v>69</v>
      </c>
      <c r="D799">
        <v>68</v>
      </c>
      <c r="E799">
        <v>66</v>
      </c>
      <c r="F799">
        <v>65</v>
      </c>
      <c r="G799">
        <v>63</v>
      </c>
      <c r="H799">
        <f>1</f>
        <v>1</v>
      </c>
      <c r="I799">
        <f>COUNTA(input4714[[#This Row],[Column1.1]:[Column1.7]])</f>
        <v>7</v>
      </c>
      <c r="J799" t="str">
        <f>ADDRESS(ROW(),input4714[[#This Row],[first col]]+1,4)&amp;":"&amp;ADDRESS(ROW(),input4714[[#This Row],[lastcol]],4)</f>
        <v>B799:G799</v>
      </c>
      <c r="K799" t="str">
        <f>ADDRESS(ROW(),input4714[[#This Row],[first col]],4)&amp;":"&amp;ADDRESS(ROW(),input4714[[#This Row],[lastcol]]-1,4)</f>
        <v>A799:F799</v>
      </c>
      <c r="L799" t="b" cm="1">
        <f t="array" aca="1" ref="L799" ca="1">SUMPRODUCT(--(INDIRECT(input4714[[#This Row],[range1]])&lt;INDIRECT(input4714[[#This Row],[range2]])))=COUNT(INDIRECT(input4714[[#This Row],[range1]]))</f>
        <v>1</v>
      </c>
      <c r="M799" t="b" cm="1">
        <f t="array" aca="1" ref="M799" ca="1">SUMPRODUCT(--(INDIRECT(input4714[[#This Row],[range1]])&gt;INDIRECT(input4714[[#This Row],[range2]])))=COUNT(INDIRECT(input4714[[#This Row],[range1]]))</f>
        <v>0</v>
      </c>
      <c r="N799" t="b">
        <f ca="1">IF(AND(NOT(input4714[[#This Row],[All DESC?]]),NOT(input4714[[#This Row],[All ASC?]])),FALSE(),TRUE())</f>
        <v>1</v>
      </c>
      <c r="O799" cm="1">
        <f t="array" aca="1" ref="O799" ca="1">IF(AND(input4714[[#This Row],[Safe Part 1]],(MAX(ABS((INDIRECT(input4714[[#This Row],[range2]]))-(INDIRECT(input4714[[#This Row],[range1]])))))&lt;=3),1,0)</f>
        <v>1</v>
      </c>
    </row>
    <row r="800" spans="1:15" x14ac:dyDescent="0.35">
      <c r="A800">
        <v>49</v>
      </c>
      <c r="B800">
        <v>52</v>
      </c>
      <c r="C800">
        <v>54</v>
      </c>
      <c r="D800">
        <v>57</v>
      </c>
      <c r="E800">
        <v>59</v>
      </c>
      <c r="F800">
        <v>60</v>
      </c>
      <c r="G800">
        <v>61</v>
      </c>
      <c r="H800">
        <f>1</f>
        <v>1</v>
      </c>
      <c r="I800">
        <f>COUNTA(input4714[[#This Row],[Column1.1]:[Column1.7]])</f>
        <v>7</v>
      </c>
      <c r="J800" t="str">
        <f>ADDRESS(ROW(),input4714[[#This Row],[first col]]+1,4)&amp;":"&amp;ADDRESS(ROW(),input4714[[#This Row],[lastcol]],4)</f>
        <v>B800:G800</v>
      </c>
      <c r="K800" t="str">
        <f>ADDRESS(ROW(),input4714[[#This Row],[first col]],4)&amp;":"&amp;ADDRESS(ROW(),input4714[[#This Row],[lastcol]]-1,4)</f>
        <v>A800:F800</v>
      </c>
      <c r="L800" t="b" cm="1">
        <f t="array" aca="1" ref="L800" ca="1">SUMPRODUCT(--(INDIRECT(input4714[[#This Row],[range1]])&lt;INDIRECT(input4714[[#This Row],[range2]])))=COUNT(INDIRECT(input4714[[#This Row],[range1]]))</f>
        <v>0</v>
      </c>
      <c r="M800" t="b" cm="1">
        <f t="array" aca="1" ref="M800" ca="1">SUMPRODUCT(--(INDIRECT(input4714[[#This Row],[range1]])&gt;INDIRECT(input4714[[#This Row],[range2]])))=COUNT(INDIRECT(input4714[[#This Row],[range1]]))</f>
        <v>1</v>
      </c>
      <c r="N800" t="b">
        <f ca="1">IF(AND(NOT(input4714[[#This Row],[All DESC?]]),NOT(input4714[[#This Row],[All ASC?]])),FALSE(),TRUE())</f>
        <v>1</v>
      </c>
      <c r="O800" cm="1">
        <f t="array" aca="1" ref="O800" ca="1">IF(AND(input4714[[#This Row],[Safe Part 1]],(MAX(ABS((INDIRECT(input4714[[#This Row],[range2]]))-(INDIRECT(input4714[[#This Row],[range1]])))))&lt;=3),1,0)</f>
        <v>1</v>
      </c>
    </row>
    <row r="801" spans="1:15" x14ac:dyDescent="0.35">
      <c r="A801">
        <v>38</v>
      </c>
      <c r="B801">
        <v>41</v>
      </c>
      <c r="C801">
        <v>43</v>
      </c>
      <c r="D801">
        <v>46</v>
      </c>
      <c r="E801">
        <v>47</v>
      </c>
      <c r="F801">
        <v>50</v>
      </c>
      <c r="H801">
        <f>1</f>
        <v>1</v>
      </c>
      <c r="I801">
        <f>COUNTA(input4714[[#This Row],[Column1.1]:[Column1.7]])</f>
        <v>6</v>
      </c>
      <c r="J801" t="str">
        <f>ADDRESS(ROW(),input4714[[#This Row],[first col]]+1,4)&amp;":"&amp;ADDRESS(ROW(),input4714[[#This Row],[lastcol]],4)</f>
        <v>B801:F801</v>
      </c>
      <c r="K801" t="str">
        <f>ADDRESS(ROW(),input4714[[#This Row],[first col]],4)&amp;":"&amp;ADDRESS(ROW(),input4714[[#This Row],[lastcol]]-1,4)</f>
        <v>A801:E801</v>
      </c>
      <c r="L801" t="b" cm="1">
        <f t="array" aca="1" ref="L801" ca="1">SUMPRODUCT(--(INDIRECT(input4714[[#This Row],[range1]])&lt;INDIRECT(input4714[[#This Row],[range2]])))=COUNT(INDIRECT(input4714[[#This Row],[range1]]))</f>
        <v>0</v>
      </c>
      <c r="M801" t="b" cm="1">
        <f t="array" aca="1" ref="M801" ca="1">SUMPRODUCT(--(INDIRECT(input4714[[#This Row],[range1]])&gt;INDIRECT(input4714[[#This Row],[range2]])))=COUNT(INDIRECT(input4714[[#This Row],[range1]]))</f>
        <v>1</v>
      </c>
      <c r="N801" t="b">
        <f ca="1">IF(AND(NOT(input4714[[#This Row],[All DESC?]]),NOT(input4714[[#This Row],[All ASC?]])),FALSE(),TRUE())</f>
        <v>1</v>
      </c>
      <c r="O801" cm="1">
        <f t="array" aca="1" ref="O801" ca="1">IF(AND(input4714[[#This Row],[Safe Part 1]],(MAX(ABS((INDIRECT(input4714[[#This Row],[range2]]))-(INDIRECT(input4714[[#This Row],[range1]])))))&lt;=3),1,0)</f>
        <v>1</v>
      </c>
    </row>
    <row r="802" spans="1:15" x14ac:dyDescent="0.35">
      <c r="A802">
        <v>44</v>
      </c>
      <c r="B802">
        <v>41</v>
      </c>
      <c r="C802">
        <v>39</v>
      </c>
      <c r="D802">
        <v>37</v>
      </c>
      <c r="E802">
        <v>34</v>
      </c>
      <c r="F802">
        <v>33</v>
      </c>
      <c r="H802">
        <f>1</f>
        <v>1</v>
      </c>
      <c r="I802">
        <f>COUNTA(input4714[[#This Row],[Column1.1]:[Column1.7]])</f>
        <v>6</v>
      </c>
      <c r="J802" t="str">
        <f>ADDRESS(ROW(),input4714[[#This Row],[first col]]+1,4)&amp;":"&amp;ADDRESS(ROW(),input4714[[#This Row],[lastcol]],4)</f>
        <v>B802:F802</v>
      </c>
      <c r="K802" t="str">
        <f>ADDRESS(ROW(),input4714[[#This Row],[first col]],4)&amp;":"&amp;ADDRESS(ROW(),input4714[[#This Row],[lastcol]]-1,4)</f>
        <v>A802:E802</v>
      </c>
      <c r="L802" t="b" cm="1">
        <f t="array" aca="1" ref="L802" ca="1">SUMPRODUCT(--(INDIRECT(input4714[[#This Row],[range1]])&lt;INDIRECT(input4714[[#This Row],[range2]])))=COUNT(INDIRECT(input4714[[#This Row],[range1]]))</f>
        <v>1</v>
      </c>
      <c r="M802" t="b" cm="1">
        <f t="array" aca="1" ref="M802" ca="1">SUMPRODUCT(--(INDIRECT(input4714[[#This Row],[range1]])&gt;INDIRECT(input4714[[#This Row],[range2]])))=COUNT(INDIRECT(input4714[[#This Row],[range1]]))</f>
        <v>0</v>
      </c>
      <c r="N802" t="b">
        <f ca="1">IF(AND(NOT(input4714[[#This Row],[All DESC?]]),NOT(input4714[[#This Row],[All ASC?]])),FALSE(),TRUE())</f>
        <v>1</v>
      </c>
      <c r="O802" cm="1">
        <f t="array" aca="1" ref="O802" ca="1">IF(AND(input4714[[#This Row],[Safe Part 1]],(MAX(ABS((INDIRECT(input4714[[#This Row],[range2]]))-(INDIRECT(input4714[[#This Row],[range1]])))))&lt;=3),1,0)</f>
        <v>1</v>
      </c>
    </row>
    <row r="803" spans="1:15" x14ac:dyDescent="0.35">
      <c r="A803">
        <v>80</v>
      </c>
      <c r="B803">
        <v>79</v>
      </c>
      <c r="C803">
        <v>76</v>
      </c>
      <c r="D803">
        <v>75</v>
      </c>
      <c r="E803">
        <v>74</v>
      </c>
      <c r="H803">
        <f>1</f>
        <v>1</v>
      </c>
      <c r="I803">
        <f>COUNTA(input4714[[#This Row],[Column1.1]:[Column1.7]])</f>
        <v>5</v>
      </c>
      <c r="J803" t="str">
        <f>ADDRESS(ROW(),input4714[[#This Row],[first col]]+1,4)&amp;":"&amp;ADDRESS(ROW(),input4714[[#This Row],[lastcol]],4)</f>
        <v>B803:E803</v>
      </c>
      <c r="K803" t="str">
        <f>ADDRESS(ROW(),input4714[[#This Row],[first col]],4)&amp;":"&amp;ADDRESS(ROW(),input4714[[#This Row],[lastcol]]-1,4)</f>
        <v>A803:D803</v>
      </c>
      <c r="L803" t="b" cm="1">
        <f t="array" aca="1" ref="L803" ca="1">SUMPRODUCT(--(INDIRECT(input4714[[#This Row],[range1]])&lt;INDIRECT(input4714[[#This Row],[range2]])))=COUNT(INDIRECT(input4714[[#This Row],[range1]]))</f>
        <v>1</v>
      </c>
      <c r="M803" t="b" cm="1">
        <f t="array" aca="1" ref="M803" ca="1">SUMPRODUCT(--(INDIRECT(input4714[[#This Row],[range1]])&gt;INDIRECT(input4714[[#This Row],[range2]])))=COUNT(INDIRECT(input4714[[#This Row],[range1]]))</f>
        <v>0</v>
      </c>
      <c r="N803" t="b">
        <f ca="1">IF(AND(NOT(input4714[[#This Row],[All DESC?]]),NOT(input4714[[#This Row],[All ASC?]])),FALSE(),TRUE())</f>
        <v>1</v>
      </c>
      <c r="O803" cm="1">
        <f t="array" aca="1" ref="O803" ca="1">IF(AND(input4714[[#This Row],[Safe Part 1]],(MAX(ABS((INDIRECT(input4714[[#This Row],[range2]]))-(INDIRECT(input4714[[#This Row],[range1]])))))&lt;=3),1,0)</f>
        <v>1</v>
      </c>
    </row>
    <row r="804" spans="1:15" x14ac:dyDescent="0.35">
      <c r="A804">
        <v>20</v>
      </c>
      <c r="B804">
        <v>23</v>
      </c>
      <c r="C804">
        <v>26</v>
      </c>
      <c r="D804">
        <v>29</v>
      </c>
      <c r="E804">
        <v>31</v>
      </c>
      <c r="F804">
        <v>32</v>
      </c>
      <c r="G804">
        <v>33</v>
      </c>
      <c r="H804">
        <f>1</f>
        <v>1</v>
      </c>
      <c r="I804">
        <f>COUNTA(input4714[[#This Row],[Column1.1]:[Column1.7]])</f>
        <v>7</v>
      </c>
      <c r="J804" t="str">
        <f>ADDRESS(ROW(),input4714[[#This Row],[first col]]+1,4)&amp;":"&amp;ADDRESS(ROW(),input4714[[#This Row],[lastcol]],4)</f>
        <v>B804:G804</v>
      </c>
      <c r="K804" t="str">
        <f>ADDRESS(ROW(),input4714[[#This Row],[first col]],4)&amp;":"&amp;ADDRESS(ROW(),input4714[[#This Row],[lastcol]]-1,4)</f>
        <v>A804:F804</v>
      </c>
      <c r="L804" t="b" cm="1">
        <f t="array" aca="1" ref="L804" ca="1">SUMPRODUCT(--(INDIRECT(input4714[[#This Row],[range1]])&lt;INDIRECT(input4714[[#This Row],[range2]])))=COUNT(INDIRECT(input4714[[#This Row],[range1]]))</f>
        <v>0</v>
      </c>
      <c r="M804" t="b" cm="1">
        <f t="array" aca="1" ref="M804" ca="1">SUMPRODUCT(--(INDIRECT(input4714[[#This Row],[range1]])&gt;INDIRECT(input4714[[#This Row],[range2]])))=COUNT(INDIRECT(input4714[[#This Row],[range1]]))</f>
        <v>1</v>
      </c>
      <c r="N804" t="b">
        <f ca="1">IF(AND(NOT(input4714[[#This Row],[All DESC?]]),NOT(input4714[[#This Row],[All ASC?]])),FALSE(),TRUE())</f>
        <v>1</v>
      </c>
      <c r="O804" cm="1">
        <f t="array" aca="1" ref="O804" ca="1">IF(AND(input4714[[#This Row],[Safe Part 1]],(MAX(ABS((INDIRECT(input4714[[#This Row],[range2]]))-(INDIRECT(input4714[[#This Row],[range1]])))))&lt;=3),1,0)</f>
        <v>1</v>
      </c>
    </row>
    <row r="805" spans="1:15" x14ac:dyDescent="0.35">
      <c r="A805">
        <v>76</v>
      </c>
      <c r="B805">
        <v>78</v>
      </c>
      <c r="C805">
        <v>79</v>
      </c>
      <c r="D805">
        <v>82</v>
      </c>
      <c r="E805">
        <v>84</v>
      </c>
      <c r="H805">
        <f>1</f>
        <v>1</v>
      </c>
      <c r="I805">
        <f>COUNTA(input4714[[#This Row],[Column1.1]:[Column1.7]])</f>
        <v>5</v>
      </c>
      <c r="J805" t="str">
        <f>ADDRESS(ROW(),input4714[[#This Row],[first col]]+1,4)&amp;":"&amp;ADDRESS(ROW(),input4714[[#This Row],[lastcol]],4)</f>
        <v>B805:E805</v>
      </c>
      <c r="K805" t="str">
        <f>ADDRESS(ROW(),input4714[[#This Row],[first col]],4)&amp;":"&amp;ADDRESS(ROW(),input4714[[#This Row],[lastcol]]-1,4)</f>
        <v>A805:D805</v>
      </c>
      <c r="L805" t="b" cm="1">
        <f t="array" aca="1" ref="L805" ca="1">SUMPRODUCT(--(INDIRECT(input4714[[#This Row],[range1]])&lt;INDIRECT(input4714[[#This Row],[range2]])))=COUNT(INDIRECT(input4714[[#This Row],[range1]]))</f>
        <v>0</v>
      </c>
      <c r="M805" t="b" cm="1">
        <f t="array" aca="1" ref="M805" ca="1">SUMPRODUCT(--(INDIRECT(input4714[[#This Row],[range1]])&gt;INDIRECT(input4714[[#This Row],[range2]])))=COUNT(INDIRECT(input4714[[#This Row],[range1]]))</f>
        <v>1</v>
      </c>
      <c r="N805" t="b">
        <f ca="1">IF(AND(NOT(input4714[[#This Row],[All DESC?]]),NOT(input4714[[#This Row],[All ASC?]])),FALSE(),TRUE())</f>
        <v>1</v>
      </c>
      <c r="O805" cm="1">
        <f t="array" aca="1" ref="O805" ca="1">IF(AND(input4714[[#This Row],[Safe Part 1]],(MAX(ABS((INDIRECT(input4714[[#This Row],[range2]]))-(INDIRECT(input4714[[#This Row],[range1]])))))&lt;=3),1,0)</f>
        <v>1</v>
      </c>
    </row>
    <row r="806" spans="1:15" x14ac:dyDescent="0.35">
      <c r="A806">
        <v>29</v>
      </c>
      <c r="B806">
        <v>27</v>
      </c>
      <c r="C806">
        <v>26</v>
      </c>
      <c r="D806">
        <v>23</v>
      </c>
      <c r="E806">
        <v>21</v>
      </c>
      <c r="H806">
        <f>1</f>
        <v>1</v>
      </c>
      <c r="I806">
        <f>COUNTA(input4714[[#This Row],[Column1.1]:[Column1.7]])</f>
        <v>5</v>
      </c>
      <c r="J806" t="str">
        <f>ADDRESS(ROW(),input4714[[#This Row],[first col]]+1,4)&amp;":"&amp;ADDRESS(ROW(),input4714[[#This Row],[lastcol]],4)</f>
        <v>B806:E806</v>
      </c>
      <c r="K806" t="str">
        <f>ADDRESS(ROW(),input4714[[#This Row],[first col]],4)&amp;":"&amp;ADDRESS(ROW(),input4714[[#This Row],[lastcol]]-1,4)</f>
        <v>A806:D806</v>
      </c>
      <c r="L806" t="b" cm="1">
        <f t="array" aca="1" ref="L806" ca="1">SUMPRODUCT(--(INDIRECT(input4714[[#This Row],[range1]])&lt;INDIRECT(input4714[[#This Row],[range2]])))=COUNT(INDIRECT(input4714[[#This Row],[range1]]))</f>
        <v>1</v>
      </c>
      <c r="M806" t="b" cm="1">
        <f t="array" aca="1" ref="M806" ca="1">SUMPRODUCT(--(INDIRECT(input4714[[#This Row],[range1]])&gt;INDIRECT(input4714[[#This Row],[range2]])))=COUNT(INDIRECT(input4714[[#This Row],[range1]]))</f>
        <v>0</v>
      </c>
      <c r="N806" t="b">
        <f ca="1">IF(AND(NOT(input4714[[#This Row],[All DESC?]]),NOT(input4714[[#This Row],[All ASC?]])),FALSE(),TRUE())</f>
        <v>1</v>
      </c>
      <c r="O806" cm="1">
        <f t="array" aca="1" ref="O806" ca="1">IF(AND(input4714[[#This Row],[Safe Part 1]],(MAX(ABS((INDIRECT(input4714[[#This Row],[range2]]))-(INDIRECT(input4714[[#This Row],[range1]])))))&lt;=3),1,0)</f>
        <v>1</v>
      </c>
    </row>
    <row r="807" spans="1:15" x14ac:dyDescent="0.35">
      <c r="A807">
        <v>22</v>
      </c>
      <c r="B807">
        <v>25</v>
      </c>
      <c r="C807">
        <v>28</v>
      </c>
      <c r="D807">
        <v>31</v>
      </c>
      <c r="E807">
        <v>32</v>
      </c>
      <c r="F807">
        <v>33</v>
      </c>
      <c r="H807">
        <f>1</f>
        <v>1</v>
      </c>
      <c r="I807">
        <f>COUNTA(input4714[[#This Row],[Column1.1]:[Column1.7]])</f>
        <v>6</v>
      </c>
      <c r="J807" t="str">
        <f>ADDRESS(ROW(),input4714[[#This Row],[first col]]+1,4)&amp;":"&amp;ADDRESS(ROW(),input4714[[#This Row],[lastcol]],4)</f>
        <v>B807:F807</v>
      </c>
      <c r="K807" t="str">
        <f>ADDRESS(ROW(),input4714[[#This Row],[first col]],4)&amp;":"&amp;ADDRESS(ROW(),input4714[[#This Row],[lastcol]]-1,4)</f>
        <v>A807:E807</v>
      </c>
      <c r="L807" t="b" cm="1">
        <f t="array" aca="1" ref="L807" ca="1">SUMPRODUCT(--(INDIRECT(input4714[[#This Row],[range1]])&lt;INDIRECT(input4714[[#This Row],[range2]])))=COUNT(INDIRECT(input4714[[#This Row],[range1]]))</f>
        <v>0</v>
      </c>
      <c r="M807" t="b" cm="1">
        <f t="array" aca="1" ref="M807" ca="1">SUMPRODUCT(--(INDIRECT(input4714[[#This Row],[range1]])&gt;INDIRECT(input4714[[#This Row],[range2]])))=COUNT(INDIRECT(input4714[[#This Row],[range1]]))</f>
        <v>1</v>
      </c>
      <c r="N807" t="b">
        <f ca="1">IF(AND(NOT(input4714[[#This Row],[All DESC?]]),NOT(input4714[[#This Row],[All ASC?]])),FALSE(),TRUE())</f>
        <v>1</v>
      </c>
      <c r="O807" cm="1">
        <f t="array" aca="1" ref="O807" ca="1">IF(AND(input4714[[#This Row],[Safe Part 1]],(MAX(ABS((INDIRECT(input4714[[#This Row],[range2]]))-(INDIRECT(input4714[[#This Row],[range1]])))))&lt;=3),1,0)</f>
        <v>1</v>
      </c>
    </row>
    <row r="808" spans="1:15" x14ac:dyDescent="0.35">
      <c r="A808">
        <v>30</v>
      </c>
      <c r="B808">
        <v>28</v>
      </c>
      <c r="C808">
        <v>26</v>
      </c>
      <c r="D808">
        <v>23</v>
      </c>
      <c r="E808">
        <v>21</v>
      </c>
      <c r="H808">
        <f>1</f>
        <v>1</v>
      </c>
      <c r="I808">
        <f>COUNTA(input4714[[#This Row],[Column1.1]:[Column1.7]])</f>
        <v>5</v>
      </c>
      <c r="J808" t="str">
        <f>ADDRESS(ROW(),input4714[[#This Row],[first col]]+1,4)&amp;":"&amp;ADDRESS(ROW(),input4714[[#This Row],[lastcol]],4)</f>
        <v>B808:E808</v>
      </c>
      <c r="K808" t="str">
        <f>ADDRESS(ROW(),input4714[[#This Row],[first col]],4)&amp;":"&amp;ADDRESS(ROW(),input4714[[#This Row],[lastcol]]-1,4)</f>
        <v>A808:D808</v>
      </c>
      <c r="L808" t="b" cm="1">
        <f t="array" aca="1" ref="L808" ca="1">SUMPRODUCT(--(INDIRECT(input4714[[#This Row],[range1]])&lt;INDIRECT(input4714[[#This Row],[range2]])))=COUNT(INDIRECT(input4714[[#This Row],[range1]]))</f>
        <v>1</v>
      </c>
      <c r="M808" t="b" cm="1">
        <f t="array" aca="1" ref="M808" ca="1">SUMPRODUCT(--(INDIRECT(input4714[[#This Row],[range1]])&gt;INDIRECT(input4714[[#This Row],[range2]])))=COUNT(INDIRECT(input4714[[#This Row],[range1]]))</f>
        <v>0</v>
      </c>
      <c r="N808" t="b">
        <f ca="1">IF(AND(NOT(input4714[[#This Row],[All DESC?]]),NOT(input4714[[#This Row],[All ASC?]])),FALSE(),TRUE())</f>
        <v>1</v>
      </c>
      <c r="O808" cm="1">
        <f t="array" aca="1" ref="O808" ca="1">IF(AND(input4714[[#This Row],[Safe Part 1]],(MAX(ABS((INDIRECT(input4714[[#This Row],[range2]]))-(INDIRECT(input4714[[#This Row],[range1]])))))&lt;=3),1,0)</f>
        <v>1</v>
      </c>
    </row>
    <row r="809" spans="1:15" x14ac:dyDescent="0.35">
      <c r="A809">
        <v>10</v>
      </c>
      <c r="B809">
        <v>12</v>
      </c>
      <c r="C809">
        <v>15</v>
      </c>
      <c r="D809">
        <v>18</v>
      </c>
      <c r="E809">
        <v>19</v>
      </c>
      <c r="F809">
        <v>22</v>
      </c>
      <c r="H809">
        <f>1</f>
        <v>1</v>
      </c>
      <c r="I809">
        <f>COUNTA(input4714[[#This Row],[Column1.1]:[Column1.7]])</f>
        <v>6</v>
      </c>
      <c r="J809" t="str">
        <f>ADDRESS(ROW(),input4714[[#This Row],[first col]]+1,4)&amp;":"&amp;ADDRESS(ROW(),input4714[[#This Row],[lastcol]],4)</f>
        <v>B809:F809</v>
      </c>
      <c r="K809" t="str">
        <f>ADDRESS(ROW(),input4714[[#This Row],[first col]],4)&amp;":"&amp;ADDRESS(ROW(),input4714[[#This Row],[lastcol]]-1,4)</f>
        <v>A809:E809</v>
      </c>
      <c r="L809" t="b" cm="1">
        <f t="array" aca="1" ref="L809" ca="1">SUMPRODUCT(--(INDIRECT(input4714[[#This Row],[range1]])&lt;INDIRECT(input4714[[#This Row],[range2]])))=COUNT(INDIRECT(input4714[[#This Row],[range1]]))</f>
        <v>0</v>
      </c>
      <c r="M809" t="b" cm="1">
        <f t="array" aca="1" ref="M809" ca="1">SUMPRODUCT(--(INDIRECT(input4714[[#This Row],[range1]])&gt;INDIRECT(input4714[[#This Row],[range2]])))=COUNT(INDIRECT(input4714[[#This Row],[range1]]))</f>
        <v>1</v>
      </c>
      <c r="N809" t="b">
        <f ca="1">IF(AND(NOT(input4714[[#This Row],[All DESC?]]),NOT(input4714[[#This Row],[All ASC?]])),FALSE(),TRUE())</f>
        <v>1</v>
      </c>
      <c r="O809" cm="1">
        <f t="array" aca="1" ref="O809" ca="1">IF(AND(input4714[[#This Row],[Safe Part 1]],(MAX(ABS((INDIRECT(input4714[[#This Row],[range2]]))-(INDIRECT(input4714[[#This Row],[range1]])))))&lt;=3),1,0)</f>
        <v>1</v>
      </c>
    </row>
    <row r="810" spans="1:15" x14ac:dyDescent="0.35">
      <c r="A810">
        <v>57</v>
      </c>
      <c r="B810">
        <v>59</v>
      </c>
      <c r="C810">
        <v>62</v>
      </c>
      <c r="D810">
        <v>64</v>
      </c>
      <c r="E810">
        <v>65</v>
      </c>
      <c r="F810">
        <v>67</v>
      </c>
      <c r="G810">
        <v>68</v>
      </c>
      <c r="H810">
        <f>1</f>
        <v>1</v>
      </c>
      <c r="I810">
        <f>COUNTA(input4714[[#This Row],[Column1.1]:[Column1.7]])</f>
        <v>7</v>
      </c>
      <c r="J810" t="str">
        <f>ADDRESS(ROW(),input4714[[#This Row],[first col]]+1,4)&amp;":"&amp;ADDRESS(ROW(),input4714[[#This Row],[lastcol]],4)</f>
        <v>B810:G810</v>
      </c>
      <c r="K810" t="str">
        <f>ADDRESS(ROW(),input4714[[#This Row],[first col]],4)&amp;":"&amp;ADDRESS(ROW(),input4714[[#This Row],[lastcol]]-1,4)</f>
        <v>A810:F810</v>
      </c>
      <c r="L810" t="b" cm="1">
        <f t="array" aca="1" ref="L810" ca="1">SUMPRODUCT(--(INDIRECT(input4714[[#This Row],[range1]])&lt;INDIRECT(input4714[[#This Row],[range2]])))=COUNT(INDIRECT(input4714[[#This Row],[range1]]))</f>
        <v>0</v>
      </c>
      <c r="M810" t="b" cm="1">
        <f t="array" aca="1" ref="M810" ca="1">SUMPRODUCT(--(INDIRECT(input4714[[#This Row],[range1]])&gt;INDIRECT(input4714[[#This Row],[range2]])))=COUNT(INDIRECT(input4714[[#This Row],[range1]]))</f>
        <v>1</v>
      </c>
      <c r="N810" t="b">
        <f ca="1">IF(AND(NOT(input4714[[#This Row],[All DESC?]]),NOT(input4714[[#This Row],[All ASC?]])),FALSE(),TRUE())</f>
        <v>1</v>
      </c>
      <c r="O810" cm="1">
        <f t="array" aca="1" ref="O810" ca="1">IF(AND(input4714[[#This Row],[Safe Part 1]],(MAX(ABS((INDIRECT(input4714[[#This Row],[range2]]))-(INDIRECT(input4714[[#This Row],[range1]])))))&lt;=3),1,0)</f>
        <v>1</v>
      </c>
    </row>
    <row r="811" spans="1:15" x14ac:dyDescent="0.35">
      <c r="A811">
        <v>85</v>
      </c>
      <c r="B811">
        <v>82</v>
      </c>
      <c r="C811">
        <v>80</v>
      </c>
      <c r="D811">
        <v>77</v>
      </c>
      <c r="E811">
        <v>76</v>
      </c>
      <c r="F811">
        <v>73</v>
      </c>
      <c r="G811">
        <v>71</v>
      </c>
      <c r="H811">
        <f>1</f>
        <v>1</v>
      </c>
      <c r="I811">
        <f>COUNTA(input4714[[#This Row],[Column1.1]:[Column1.7]])</f>
        <v>7</v>
      </c>
      <c r="J811" t="str">
        <f>ADDRESS(ROW(),input4714[[#This Row],[first col]]+1,4)&amp;":"&amp;ADDRESS(ROW(),input4714[[#This Row],[lastcol]],4)</f>
        <v>B811:G811</v>
      </c>
      <c r="K811" t="str">
        <f>ADDRESS(ROW(),input4714[[#This Row],[first col]],4)&amp;":"&amp;ADDRESS(ROW(),input4714[[#This Row],[lastcol]]-1,4)</f>
        <v>A811:F811</v>
      </c>
      <c r="L811" t="b" cm="1">
        <f t="array" aca="1" ref="L811" ca="1">SUMPRODUCT(--(INDIRECT(input4714[[#This Row],[range1]])&lt;INDIRECT(input4714[[#This Row],[range2]])))=COUNT(INDIRECT(input4714[[#This Row],[range1]]))</f>
        <v>1</v>
      </c>
      <c r="M811" t="b" cm="1">
        <f t="array" aca="1" ref="M811" ca="1">SUMPRODUCT(--(INDIRECT(input4714[[#This Row],[range1]])&gt;INDIRECT(input4714[[#This Row],[range2]])))=COUNT(INDIRECT(input4714[[#This Row],[range1]]))</f>
        <v>0</v>
      </c>
      <c r="N811" t="b">
        <f ca="1">IF(AND(NOT(input4714[[#This Row],[All DESC?]]),NOT(input4714[[#This Row],[All ASC?]])),FALSE(),TRUE())</f>
        <v>1</v>
      </c>
      <c r="O811" cm="1">
        <f t="array" aca="1" ref="O811" ca="1">IF(AND(input4714[[#This Row],[Safe Part 1]],(MAX(ABS((INDIRECT(input4714[[#This Row],[range2]]))-(INDIRECT(input4714[[#This Row],[range1]])))))&lt;=3),1,0)</f>
        <v>1</v>
      </c>
    </row>
    <row r="812" spans="1:15" x14ac:dyDescent="0.35">
      <c r="A812">
        <v>29</v>
      </c>
      <c r="B812">
        <v>28</v>
      </c>
      <c r="C812">
        <v>26</v>
      </c>
      <c r="D812">
        <v>24</v>
      </c>
      <c r="E812">
        <v>21</v>
      </c>
      <c r="F812">
        <v>18</v>
      </c>
      <c r="G812">
        <v>17</v>
      </c>
      <c r="H812">
        <f>1</f>
        <v>1</v>
      </c>
      <c r="I812">
        <f>COUNTA(input4714[[#This Row],[Column1.1]:[Column1.7]])</f>
        <v>7</v>
      </c>
      <c r="J812" t="str">
        <f>ADDRESS(ROW(),input4714[[#This Row],[first col]]+1,4)&amp;":"&amp;ADDRESS(ROW(),input4714[[#This Row],[lastcol]],4)</f>
        <v>B812:G812</v>
      </c>
      <c r="K812" t="str">
        <f>ADDRESS(ROW(),input4714[[#This Row],[first col]],4)&amp;":"&amp;ADDRESS(ROW(),input4714[[#This Row],[lastcol]]-1,4)</f>
        <v>A812:F812</v>
      </c>
      <c r="L812" t="b" cm="1">
        <f t="array" aca="1" ref="L812" ca="1">SUMPRODUCT(--(INDIRECT(input4714[[#This Row],[range1]])&lt;INDIRECT(input4714[[#This Row],[range2]])))=COUNT(INDIRECT(input4714[[#This Row],[range1]]))</f>
        <v>1</v>
      </c>
      <c r="M812" t="b" cm="1">
        <f t="array" aca="1" ref="M812" ca="1">SUMPRODUCT(--(INDIRECT(input4714[[#This Row],[range1]])&gt;INDIRECT(input4714[[#This Row],[range2]])))=COUNT(INDIRECT(input4714[[#This Row],[range1]]))</f>
        <v>0</v>
      </c>
      <c r="N812" t="b">
        <f ca="1">IF(AND(NOT(input4714[[#This Row],[All DESC?]]),NOT(input4714[[#This Row],[All ASC?]])),FALSE(),TRUE())</f>
        <v>1</v>
      </c>
      <c r="O812" cm="1">
        <f t="array" aca="1" ref="O812" ca="1">IF(AND(input4714[[#This Row],[Safe Part 1]],(MAX(ABS((INDIRECT(input4714[[#This Row],[range2]]))-(INDIRECT(input4714[[#This Row],[range1]])))))&lt;=3),1,0)</f>
        <v>1</v>
      </c>
    </row>
    <row r="813" spans="1:15" x14ac:dyDescent="0.35">
      <c r="A813">
        <v>11</v>
      </c>
      <c r="B813">
        <v>12</v>
      </c>
      <c r="C813">
        <v>15</v>
      </c>
      <c r="D813">
        <v>16</v>
      </c>
      <c r="E813">
        <v>17</v>
      </c>
      <c r="F813">
        <v>20</v>
      </c>
      <c r="H813">
        <f>1</f>
        <v>1</v>
      </c>
      <c r="I813">
        <f>COUNTA(input4714[[#This Row],[Column1.1]:[Column1.7]])</f>
        <v>6</v>
      </c>
      <c r="J813" t="str">
        <f>ADDRESS(ROW(),input4714[[#This Row],[first col]]+1,4)&amp;":"&amp;ADDRESS(ROW(),input4714[[#This Row],[lastcol]],4)</f>
        <v>B813:F813</v>
      </c>
      <c r="K813" t="str">
        <f>ADDRESS(ROW(),input4714[[#This Row],[first col]],4)&amp;":"&amp;ADDRESS(ROW(),input4714[[#This Row],[lastcol]]-1,4)</f>
        <v>A813:E813</v>
      </c>
      <c r="L813" t="b" cm="1">
        <f t="array" aca="1" ref="L813" ca="1">SUMPRODUCT(--(INDIRECT(input4714[[#This Row],[range1]])&lt;INDIRECT(input4714[[#This Row],[range2]])))=COUNT(INDIRECT(input4714[[#This Row],[range1]]))</f>
        <v>0</v>
      </c>
      <c r="M813" t="b" cm="1">
        <f t="array" aca="1" ref="M813" ca="1">SUMPRODUCT(--(INDIRECT(input4714[[#This Row],[range1]])&gt;INDIRECT(input4714[[#This Row],[range2]])))=COUNT(INDIRECT(input4714[[#This Row],[range1]]))</f>
        <v>1</v>
      </c>
      <c r="N813" t="b">
        <f ca="1">IF(AND(NOT(input4714[[#This Row],[All DESC?]]),NOT(input4714[[#This Row],[All ASC?]])),FALSE(),TRUE())</f>
        <v>1</v>
      </c>
      <c r="O813" cm="1">
        <f t="array" aca="1" ref="O813" ca="1">IF(AND(input4714[[#This Row],[Safe Part 1]],(MAX(ABS((INDIRECT(input4714[[#This Row],[range2]]))-(INDIRECT(input4714[[#This Row],[range1]])))))&lt;=3),1,0)</f>
        <v>1</v>
      </c>
    </row>
    <row r="814" spans="1:15" x14ac:dyDescent="0.35">
      <c r="A814">
        <v>53</v>
      </c>
      <c r="B814">
        <v>52</v>
      </c>
      <c r="C814">
        <v>49</v>
      </c>
      <c r="D814">
        <v>46</v>
      </c>
      <c r="E814">
        <v>45</v>
      </c>
      <c r="F814">
        <v>42</v>
      </c>
      <c r="H814">
        <f>1</f>
        <v>1</v>
      </c>
      <c r="I814">
        <f>COUNTA(input4714[[#This Row],[Column1.1]:[Column1.7]])</f>
        <v>6</v>
      </c>
      <c r="J814" t="str">
        <f>ADDRESS(ROW(),input4714[[#This Row],[first col]]+1,4)&amp;":"&amp;ADDRESS(ROW(),input4714[[#This Row],[lastcol]],4)</f>
        <v>B814:F814</v>
      </c>
      <c r="K814" t="str">
        <f>ADDRESS(ROW(),input4714[[#This Row],[first col]],4)&amp;":"&amp;ADDRESS(ROW(),input4714[[#This Row],[lastcol]]-1,4)</f>
        <v>A814:E814</v>
      </c>
      <c r="L814" t="b" cm="1">
        <f t="array" aca="1" ref="L814" ca="1">SUMPRODUCT(--(INDIRECT(input4714[[#This Row],[range1]])&lt;INDIRECT(input4714[[#This Row],[range2]])))=COUNT(INDIRECT(input4714[[#This Row],[range1]]))</f>
        <v>1</v>
      </c>
      <c r="M814" t="b" cm="1">
        <f t="array" aca="1" ref="M814" ca="1">SUMPRODUCT(--(INDIRECT(input4714[[#This Row],[range1]])&gt;INDIRECT(input4714[[#This Row],[range2]])))=COUNT(INDIRECT(input4714[[#This Row],[range1]]))</f>
        <v>0</v>
      </c>
      <c r="N814" t="b">
        <f ca="1">IF(AND(NOT(input4714[[#This Row],[All DESC?]]),NOT(input4714[[#This Row],[All ASC?]])),FALSE(),TRUE())</f>
        <v>1</v>
      </c>
      <c r="O814" cm="1">
        <f t="array" aca="1" ref="O814" ca="1">IF(AND(input4714[[#This Row],[Safe Part 1]],(MAX(ABS((INDIRECT(input4714[[#This Row],[range2]]))-(INDIRECT(input4714[[#This Row],[range1]])))))&lt;=3),1,0)</f>
        <v>1</v>
      </c>
    </row>
    <row r="815" spans="1:15" x14ac:dyDescent="0.35">
      <c r="A815">
        <v>64</v>
      </c>
      <c r="B815">
        <v>65</v>
      </c>
      <c r="C815">
        <v>67</v>
      </c>
      <c r="D815">
        <v>70</v>
      </c>
      <c r="E815">
        <v>72</v>
      </c>
      <c r="F815">
        <v>74</v>
      </c>
      <c r="G815">
        <v>77</v>
      </c>
      <c r="H815">
        <f>1</f>
        <v>1</v>
      </c>
      <c r="I815">
        <f>COUNTA(input4714[[#This Row],[Column1.1]:[Column1.7]])</f>
        <v>7</v>
      </c>
      <c r="J815" t="str">
        <f>ADDRESS(ROW(),input4714[[#This Row],[first col]]+1,4)&amp;":"&amp;ADDRESS(ROW(),input4714[[#This Row],[lastcol]],4)</f>
        <v>B815:G815</v>
      </c>
      <c r="K815" t="str">
        <f>ADDRESS(ROW(),input4714[[#This Row],[first col]],4)&amp;":"&amp;ADDRESS(ROW(),input4714[[#This Row],[lastcol]]-1,4)</f>
        <v>A815:F815</v>
      </c>
      <c r="L815" t="b" cm="1">
        <f t="array" aca="1" ref="L815" ca="1">SUMPRODUCT(--(INDIRECT(input4714[[#This Row],[range1]])&lt;INDIRECT(input4714[[#This Row],[range2]])))=COUNT(INDIRECT(input4714[[#This Row],[range1]]))</f>
        <v>0</v>
      </c>
      <c r="M815" t="b" cm="1">
        <f t="array" aca="1" ref="M815" ca="1">SUMPRODUCT(--(INDIRECT(input4714[[#This Row],[range1]])&gt;INDIRECT(input4714[[#This Row],[range2]])))=COUNT(INDIRECT(input4714[[#This Row],[range1]]))</f>
        <v>1</v>
      </c>
      <c r="N815" t="b">
        <f ca="1">IF(AND(NOT(input4714[[#This Row],[All DESC?]]),NOT(input4714[[#This Row],[All ASC?]])),FALSE(),TRUE())</f>
        <v>1</v>
      </c>
      <c r="O815" cm="1">
        <f t="array" aca="1" ref="O815" ca="1">IF(AND(input4714[[#This Row],[Safe Part 1]],(MAX(ABS((INDIRECT(input4714[[#This Row],[range2]]))-(INDIRECT(input4714[[#This Row],[range1]])))))&lt;=3),1,0)</f>
        <v>1</v>
      </c>
    </row>
    <row r="816" spans="1:15" x14ac:dyDescent="0.35">
      <c r="A816">
        <v>4</v>
      </c>
      <c r="B816">
        <v>5</v>
      </c>
      <c r="C816">
        <v>8</v>
      </c>
      <c r="D816">
        <v>11</v>
      </c>
      <c r="E816">
        <v>14</v>
      </c>
      <c r="H816">
        <f>1</f>
        <v>1</v>
      </c>
      <c r="I816">
        <f>COUNTA(input4714[[#This Row],[Column1.1]:[Column1.7]])</f>
        <v>5</v>
      </c>
      <c r="J816" t="str">
        <f>ADDRESS(ROW(),input4714[[#This Row],[first col]]+1,4)&amp;":"&amp;ADDRESS(ROW(),input4714[[#This Row],[lastcol]],4)</f>
        <v>B816:E816</v>
      </c>
      <c r="K816" t="str">
        <f>ADDRESS(ROW(),input4714[[#This Row],[first col]],4)&amp;":"&amp;ADDRESS(ROW(),input4714[[#This Row],[lastcol]]-1,4)</f>
        <v>A816:D816</v>
      </c>
      <c r="L816" t="b" cm="1">
        <f t="array" aca="1" ref="L816" ca="1">SUMPRODUCT(--(INDIRECT(input4714[[#This Row],[range1]])&lt;INDIRECT(input4714[[#This Row],[range2]])))=COUNT(INDIRECT(input4714[[#This Row],[range1]]))</f>
        <v>0</v>
      </c>
      <c r="M816" t="b" cm="1">
        <f t="array" aca="1" ref="M816" ca="1">SUMPRODUCT(--(INDIRECT(input4714[[#This Row],[range1]])&gt;INDIRECT(input4714[[#This Row],[range2]])))=COUNT(INDIRECT(input4714[[#This Row],[range1]]))</f>
        <v>1</v>
      </c>
      <c r="N816" t="b">
        <f ca="1">IF(AND(NOT(input4714[[#This Row],[All DESC?]]),NOT(input4714[[#This Row],[All ASC?]])),FALSE(),TRUE())</f>
        <v>1</v>
      </c>
      <c r="O816" cm="1">
        <f t="array" aca="1" ref="O816" ca="1">IF(AND(input4714[[#This Row],[Safe Part 1]],(MAX(ABS((INDIRECT(input4714[[#This Row],[range2]]))-(INDIRECT(input4714[[#This Row],[range1]])))))&lt;=3),1,0)</f>
        <v>1</v>
      </c>
    </row>
    <row r="817" spans="1:15" x14ac:dyDescent="0.35">
      <c r="A817">
        <v>43</v>
      </c>
      <c r="B817">
        <v>44</v>
      </c>
      <c r="C817">
        <v>45</v>
      </c>
      <c r="D817">
        <v>46</v>
      </c>
      <c r="E817">
        <v>47</v>
      </c>
      <c r="F817">
        <v>50</v>
      </c>
      <c r="G817">
        <v>52</v>
      </c>
      <c r="H817">
        <f>1</f>
        <v>1</v>
      </c>
      <c r="I817">
        <f>COUNTA(input4714[[#This Row],[Column1.1]:[Column1.7]])</f>
        <v>7</v>
      </c>
      <c r="J817" t="str">
        <f>ADDRESS(ROW(),input4714[[#This Row],[first col]]+1,4)&amp;":"&amp;ADDRESS(ROW(),input4714[[#This Row],[lastcol]],4)</f>
        <v>B817:G817</v>
      </c>
      <c r="K817" t="str">
        <f>ADDRESS(ROW(),input4714[[#This Row],[first col]],4)&amp;":"&amp;ADDRESS(ROW(),input4714[[#This Row],[lastcol]]-1,4)</f>
        <v>A817:F817</v>
      </c>
      <c r="L817" t="b" cm="1">
        <f t="array" aca="1" ref="L817" ca="1">SUMPRODUCT(--(INDIRECT(input4714[[#This Row],[range1]])&lt;INDIRECT(input4714[[#This Row],[range2]])))=COUNT(INDIRECT(input4714[[#This Row],[range1]]))</f>
        <v>0</v>
      </c>
      <c r="M817" t="b" cm="1">
        <f t="array" aca="1" ref="M817" ca="1">SUMPRODUCT(--(INDIRECT(input4714[[#This Row],[range1]])&gt;INDIRECT(input4714[[#This Row],[range2]])))=COUNT(INDIRECT(input4714[[#This Row],[range1]]))</f>
        <v>1</v>
      </c>
      <c r="N817" t="b">
        <f ca="1">IF(AND(NOT(input4714[[#This Row],[All DESC?]]),NOT(input4714[[#This Row],[All ASC?]])),FALSE(),TRUE())</f>
        <v>1</v>
      </c>
      <c r="O817" cm="1">
        <f t="array" aca="1" ref="O817" ca="1">IF(AND(input4714[[#This Row],[Safe Part 1]],(MAX(ABS((INDIRECT(input4714[[#This Row],[range2]]))-(INDIRECT(input4714[[#This Row],[range1]])))))&lt;=3),1,0)</f>
        <v>1</v>
      </c>
    </row>
    <row r="818" spans="1:15" x14ac:dyDescent="0.35">
      <c r="A818">
        <v>88</v>
      </c>
      <c r="B818">
        <v>89</v>
      </c>
      <c r="C818">
        <v>92</v>
      </c>
      <c r="D818">
        <v>95</v>
      </c>
      <c r="E818">
        <v>96</v>
      </c>
      <c r="F818">
        <v>99</v>
      </c>
      <c r="H818">
        <f>1</f>
        <v>1</v>
      </c>
      <c r="I818">
        <f>COUNTA(input4714[[#This Row],[Column1.1]:[Column1.7]])</f>
        <v>6</v>
      </c>
      <c r="J818" t="str">
        <f>ADDRESS(ROW(),input4714[[#This Row],[first col]]+1,4)&amp;":"&amp;ADDRESS(ROW(),input4714[[#This Row],[lastcol]],4)</f>
        <v>B818:F818</v>
      </c>
      <c r="K818" t="str">
        <f>ADDRESS(ROW(),input4714[[#This Row],[first col]],4)&amp;":"&amp;ADDRESS(ROW(),input4714[[#This Row],[lastcol]]-1,4)</f>
        <v>A818:E818</v>
      </c>
      <c r="L818" t="b" cm="1">
        <f t="array" aca="1" ref="L818" ca="1">SUMPRODUCT(--(INDIRECT(input4714[[#This Row],[range1]])&lt;INDIRECT(input4714[[#This Row],[range2]])))=COUNT(INDIRECT(input4714[[#This Row],[range1]]))</f>
        <v>0</v>
      </c>
      <c r="M818" t="b" cm="1">
        <f t="array" aca="1" ref="M818" ca="1">SUMPRODUCT(--(INDIRECT(input4714[[#This Row],[range1]])&gt;INDIRECT(input4714[[#This Row],[range2]])))=COUNT(INDIRECT(input4714[[#This Row],[range1]]))</f>
        <v>1</v>
      </c>
      <c r="N818" t="b">
        <f ca="1">IF(AND(NOT(input4714[[#This Row],[All DESC?]]),NOT(input4714[[#This Row],[All ASC?]])),FALSE(),TRUE())</f>
        <v>1</v>
      </c>
      <c r="O818" cm="1">
        <f t="array" aca="1" ref="O818" ca="1">IF(AND(input4714[[#This Row],[Safe Part 1]],(MAX(ABS((INDIRECT(input4714[[#This Row],[range2]]))-(INDIRECT(input4714[[#This Row],[range1]])))))&lt;=3),1,0)</f>
        <v>1</v>
      </c>
    </row>
    <row r="819" spans="1:15" x14ac:dyDescent="0.35">
      <c r="A819">
        <v>1</v>
      </c>
      <c r="B819">
        <v>3</v>
      </c>
      <c r="C819">
        <v>6</v>
      </c>
      <c r="D819">
        <v>9</v>
      </c>
      <c r="E819">
        <v>10</v>
      </c>
      <c r="F819">
        <v>13</v>
      </c>
      <c r="H819">
        <f>1</f>
        <v>1</v>
      </c>
      <c r="I819">
        <f>COUNTA(input4714[[#This Row],[Column1.1]:[Column1.7]])</f>
        <v>6</v>
      </c>
      <c r="J819" t="str">
        <f>ADDRESS(ROW(),input4714[[#This Row],[first col]]+1,4)&amp;":"&amp;ADDRESS(ROW(),input4714[[#This Row],[lastcol]],4)</f>
        <v>B819:F819</v>
      </c>
      <c r="K819" t="str">
        <f>ADDRESS(ROW(),input4714[[#This Row],[first col]],4)&amp;":"&amp;ADDRESS(ROW(),input4714[[#This Row],[lastcol]]-1,4)</f>
        <v>A819:E819</v>
      </c>
      <c r="L819" t="b" cm="1">
        <f t="array" aca="1" ref="L819" ca="1">SUMPRODUCT(--(INDIRECT(input4714[[#This Row],[range1]])&lt;INDIRECT(input4714[[#This Row],[range2]])))=COUNT(INDIRECT(input4714[[#This Row],[range1]]))</f>
        <v>0</v>
      </c>
      <c r="M819" t="b" cm="1">
        <f t="array" aca="1" ref="M819" ca="1">SUMPRODUCT(--(INDIRECT(input4714[[#This Row],[range1]])&gt;INDIRECT(input4714[[#This Row],[range2]])))=COUNT(INDIRECT(input4714[[#This Row],[range1]]))</f>
        <v>1</v>
      </c>
      <c r="N819" t="b">
        <f ca="1">IF(AND(NOT(input4714[[#This Row],[All DESC?]]),NOT(input4714[[#This Row],[All ASC?]])),FALSE(),TRUE())</f>
        <v>1</v>
      </c>
      <c r="O819" cm="1">
        <f t="array" aca="1" ref="O819" ca="1">IF(AND(input4714[[#This Row],[Safe Part 1]],(MAX(ABS((INDIRECT(input4714[[#This Row],[range2]]))-(INDIRECT(input4714[[#This Row],[range1]])))))&lt;=3),1,0)</f>
        <v>1</v>
      </c>
    </row>
    <row r="820" spans="1:15" x14ac:dyDescent="0.35">
      <c r="A820">
        <v>44</v>
      </c>
      <c r="B820">
        <v>43</v>
      </c>
      <c r="C820">
        <v>41</v>
      </c>
      <c r="D820">
        <v>38</v>
      </c>
      <c r="E820">
        <v>36</v>
      </c>
      <c r="H820">
        <f>1</f>
        <v>1</v>
      </c>
      <c r="I820">
        <f>COUNTA(input4714[[#This Row],[Column1.1]:[Column1.7]])</f>
        <v>5</v>
      </c>
      <c r="J820" t="str">
        <f>ADDRESS(ROW(),input4714[[#This Row],[first col]]+1,4)&amp;":"&amp;ADDRESS(ROW(),input4714[[#This Row],[lastcol]],4)</f>
        <v>B820:E820</v>
      </c>
      <c r="K820" t="str">
        <f>ADDRESS(ROW(),input4714[[#This Row],[first col]],4)&amp;":"&amp;ADDRESS(ROW(),input4714[[#This Row],[lastcol]]-1,4)</f>
        <v>A820:D820</v>
      </c>
      <c r="L820" t="b" cm="1">
        <f t="array" aca="1" ref="L820" ca="1">SUMPRODUCT(--(INDIRECT(input4714[[#This Row],[range1]])&lt;INDIRECT(input4714[[#This Row],[range2]])))=COUNT(INDIRECT(input4714[[#This Row],[range1]]))</f>
        <v>1</v>
      </c>
      <c r="M820" t="b" cm="1">
        <f t="array" aca="1" ref="M820" ca="1">SUMPRODUCT(--(INDIRECT(input4714[[#This Row],[range1]])&gt;INDIRECT(input4714[[#This Row],[range2]])))=COUNT(INDIRECT(input4714[[#This Row],[range1]]))</f>
        <v>0</v>
      </c>
      <c r="N820" t="b">
        <f ca="1">IF(AND(NOT(input4714[[#This Row],[All DESC?]]),NOT(input4714[[#This Row],[All ASC?]])),FALSE(),TRUE())</f>
        <v>1</v>
      </c>
      <c r="O820" cm="1">
        <f t="array" aca="1" ref="O820" ca="1">IF(AND(input4714[[#This Row],[Safe Part 1]],(MAX(ABS((INDIRECT(input4714[[#This Row],[range2]]))-(INDIRECT(input4714[[#This Row],[range1]])))))&lt;=3),1,0)</f>
        <v>1</v>
      </c>
    </row>
    <row r="821" spans="1:15" x14ac:dyDescent="0.35">
      <c r="A821">
        <v>72</v>
      </c>
      <c r="B821">
        <v>69</v>
      </c>
      <c r="C821">
        <v>66</v>
      </c>
      <c r="D821">
        <v>63</v>
      </c>
      <c r="E821">
        <v>61</v>
      </c>
      <c r="F821">
        <v>58</v>
      </c>
      <c r="H821">
        <f>1</f>
        <v>1</v>
      </c>
      <c r="I821">
        <f>COUNTA(input4714[[#This Row],[Column1.1]:[Column1.7]])</f>
        <v>6</v>
      </c>
      <c r="J821" t="str">
        <f>ADDRESS(ROW(),input4714[[#This Row],[first col]]+1,4)&amp;":"&amp;ADDRESS(ROW(),input4714[[#This Row],[lastcol]],4)</f>
        <v>B821:F821</v>
      </c>
      <c r="K821" t="str">
        <f>ADDRESS(ROW(),input4714[[#This Row],[first col]],4)&amp;":"&amp;ADDRESS(ROW(),input4714[[#This Row],[lastcol]]-1,4)</f>
        <v>A821:E821</v>
      </c>
      <c r="L821" t="b" cm="1">
        <f t="array" aca="1" ref="L821" ca="1">SUMPRODUCT(--(INDIRECT(input4714[[#This Row],[range1]])&lt;INDIRECT(input4714[[#This Row],[range2]])))=COUNT(INDIRECT(input4714[[#This Row],[range1]]))</f>
        <v>1</v>
      </c>
      <c r="M821" t="b" cm="1">
        <f t="array" aca="1" ref="M821" ca="1">SUMPRODUCT(--(INDIRECT(input4714[[#This Row],[range1]])&gt;INDIRECT(input4714[[#This Row],[range2]])))=COUNT(INDIRECT(input4714[[#This Row],[range1]]))</f>
        <v>0</v>
      </c>
      <c r="N821" t="b">
        <f ca="1">IF(AND(NOT(input4714[[#This Row],[All DESC?]]),NOT(input4714[[#This Row],[All ASC?]])),FALSE(),TRUE())</f>
        <v>1</v>
      </c>
      <c r="O821" cm="1">
        <f t="array" aca="1" ref="O821" ca="1">IF(AND(input4714[[#This Row],[Safe Part 1]],(MAX(ABS((INDIRECT(input4714[[#This Row],[range2]]))-(INDIRECT(input4714[[#This Row],[range1]])))))&lt;=3),1,0)</f>
        <v>1</v>
      </c>
    </row>
    <row r="822" spans="1:15" x14ac:dyDescent="0.35">
      <c r="A822">
        <v>69</v>
      </c>
      <c r="B822">
        <v>70</v>
      </c>
      <c r="C822">
        <v>73</v>
      </c>
      <c r="D822">
        <v>76</v>
      </c>
      <c r="E822">
        <v>79</v>
      </c>
      <c r="F822">
        <v>81</v>
      </c>
      <c r="H822">
        <f>1</f>
        <v>1</v>
      </c>
      <c r="I822">
        <f>COUNTA(input4714[[#This Row],[Column1.1]:[Column1.7]])</f>
        <v>6</v>
      </c>
      <c r="J822" t="str">
        <f>ADDRESS(ROW(),input4714[[#This Row],[first col]]+1,4)&amp;":"&amp;ADDRESS(ROW(),input4714[[#This Row],[lastcol]],4)</f>
        <v>B822:F822</v>
      </c>
      <c r="K822" t="str">
        <f>ADDRESS(ROW(),input4714[[#This Row],[first col]],4)&amp;":"&amp;ADDRESS(ROW(),input4714[[#This Row],[lastcol]]-1,4)</f>
        <v>A822:E822</v>
      </c>
      <c r="L822" t="b" cm="1">
        <f t="array" aca="1" ref="L822" ca="1">SUMPRODUCT(--(INDIRECT(input4714[[#This Row],[range1]])&lt;INDIRECT(input4714[[#This Row],[range2]])))=COUNT(INDIRECT(input4714[[#This Row],[range1]]))</f>
        <v>0</v>
      </c>
      <c r="M822" t="b" cm="1">
        <f t="array" aca="1" ref="M822" ca="1">SUMPRODUCT(--(INDIRECT(input4714[[#This Row],[range1]])&gt;INDIRECT(input4714[[#This Row],[range2]])))=COUNT(INDIRECT(input4714[[#This Row],[range1]]))</f>
        <v>1</v>
      </c>
      <c r="N822" t="b">
        <f ca="1">IF(AND(NOT(input4714[[#This Row],[All DESC?]]),NOT(input4714[[#This Row],[All ASC?]])),FALSE(),TRUE())</f>
        <v>1</v>
      </c>
      <c r="O822" cm="1">
        <f t="array" aca="1" ref="O822" ca="1">IF(AND(input4714[[#This Row],[Safe Part 1]],(MAX(ABS((INDIRECT(input4714[[#This Row],[range2]]))-(INDIRECT(input4714[[#This Row],[range1]])))))&lt;=3),1,0)</f>
        <v>1</v>
      </c>
    </row>
    <row r="823" spans="1:15" x14ac:dyDescent="0.35">
      <c r="A823">
        <v>85</v>
      </c>
      <c r="B823">
        <v>87</v>
      </c>
      <c r="C823">
        <v>89</v>
      </c>
      <c r="D823">
        <v>90</v>
      </c>
      <c r="E823">
        <v>93</v>
      </c>
      <c r="F823">
        <v>96</v>
      </c>
      <c r="H823">
        <f>1</f>
        <v>1</v>
      </c>
      <c r="I823">
        <f>COUNTA(input4714[[#This Row],[Column1.1]:[Column1.7]])</f>
        <v>6</v>
      </c>
      <c r="J823" t="str">
        <f>ADDRESS(ROW(),input4714[[#This Row],[first col]]+1,4)&amp;":"&amp;ADDRESS(ROW(),input4714[[#This Row],[lastcol]],4)</f>
        <v>B823:F823</v>
      </c>
      <c r="K823" t="str">
        <f>ADDRESS(ROW(),input4714[[#This Row],[first col]],4)&amp;":"&amp;ADDRESS(ROW(),input4714[[#This Row],[lastcol]]-1,4)</f>
        <v>A823:E823</v>
      </c>
      <c r="L823" t="b" cm="1">
        <f t="array" aca="1" ref="L823" ca="1">SUMPRODUCT(--(INDIRECT(input4714[[#This Row],[range1]])&lt;INDIRECT(input4714[[#This Row],[range2]])))=COUNT(INDIRECT(input4714[[#This Row],[range1]]))</f>
        <v>0</v>
      </c>
      <c r="M823" t="b" cm="1">
        <f t="array" aca="1" ref="M823" ca="1">SUMPRODUCT(--(INDIRECT(input4714[[#This Row],[range1]])&gt;INDIRECT(input4714[[#This Row],[range2]])))=COUNT(INDIRECT(input4714[[#This Row],[range1]]))</f>
        <v>1</v>
      </c>
      <c r="N823" t="b">
        <f ca="1">IF(AND(NOT(input4714[[#This Row],[All DESC?]]),NOT(input4714[[#This Row],[All ASC?]])),FALSE(),TRUE())</f>
        <v>1</v>
      </c>
      <c r="O823" cm="1">
        <f t="array" aca="1" ref="O823" ca="1">IF(AND(input4714[[#This Row],[Safe Part 1]],(MAX(ABS((INDIRECT(input4714[[#This Row],[range2]]))-(INDIRECT(input4714[[#This Row],[range1]])))))&lt;=3),1,0)</f>
        <v>1</v>
      </c>
    </row>
    <row r="824" spans="1:15" x14ac:dyDescent="0.35">
      <c r="A824">
        <v>64</v>
      </c>
      <c r="B824">
        <v>62</v>
      </c>
      <c r="C824">
        <v>60</v>
      </c>
      <c r="D824">
        <v>57</v>
      </c>
      <c r="E824">
        <v>56</v>
      </c>
      <c r="F824">
        <v>53</v>
      </c>
      <c r="G824">
        <v>51</v>
      </c>
      <c r="H824">
        <f>1</f>
        <v>1</v>
      </c>
      <c r="I824">
        <f>COUNTA(input4714[[#This Row],[Column1.1]:[Column1.7]])</f>
        <v>7</v>
      </c>
      <c r="J824" t="str">
        <f>ADDRESS(ROW(),input4714[[#This Row],[first col]]+1,4)&amp;":"&amp;ADDRESS(ROW(),input4714[[#This Row],[lastcol]],4)</f>
        <v>B824:G824</v>
      </c>
      <c r="K824" t="str">
        <f>ADDRESS(ROW(),input4714[[#This Row],[first col]],4)&amp;":"&amp;ADDRESS(ROW(),input4714[[#This Row],[lastcol]]-1,4)</f>
        <v>A824:F824</v>
      </c>
      <c r="L824" t="b" cm="1">
        <f t="array" aca="1" ref="L824" ca="1">SUMPRODUCT(--(INDIRECT(input4714[[#This Row],[range1]])&lt;INDIRECT(input4714[[#This Row],[range2]])))=COUNT(INDIRECT(input4714[[#This Row],[range1]]))</f>
        <v>1</v>
      </c>
      <c r="M824" t="b" cm="1">
        <f t="array" aca="1" ref="M824" ca="1">SUMPRODUCT(--(INDIRECT(input4714[[#This Row],[range1]])&gt;INDIRECT(input4714[[#This Row],[range2]])))=COUNT(INDIRECT(input4714[[#This Row],[range1]]))</f>
        <v>0</v>
      </c>
      <c r="N824" t="b">
        <f ca="1">IF(AND(NOT(input4714[[#This Row],[All DESC?]]),NOT(input4714[[#This Row],[All ASC?]])),FALSE(),TRUE())</f>
        <v>1</v>
      </c>
      <c r="O824" cm="1">
        <f t="array" aca="1" ref="O824" ca="1">IF(AND(input4714[[#This Row],[Safe Part 1]],(MAX(ABS((INDIRECT(input4714[[#This Row],[range2]]))-(INDIRECT(input4714[[#This Row],[range1]])))))&lt;=3),1,0)</f>
        <v>1</v>
      </c>
    </row>
    <row r="825" spans="1:15" x14ac:dyDescent="0.35">
      <c r="A825">
        <v>75</v>
      </c>
      <c r="B825">
        <v>77</v>
      </c>
      <c r="C825">
        <v>79</v>
      </c>
      <c r="D825">
        <v>81</v>
      </c>
      <c r="E825">
        <v>83</v>
      </c>
      <c r="F825">
        <v>85</v>
      </c>
      <c r="H825">
        <f>1</f>
        <v>1</v>
      </c>
      <c r="I825">
        <f>COUNTA(input4714[[#This Row],[Column1.1]:[Column1.7]])</f>
        <v>6</v>
      </c>
      <c r="J825" t="str">
        <f>ADDRESS(ROW(),input4714[[#This Row],[first col]]+1,4)&amp;":"&amp;ADDRESS(ROW(),input4714[[#This Row],[lastcol]],4)</f>
        <v>B825:F825</v>
      </c>
      <c r="K825" t="str">
        <f>ADDRESS(ROW(),input4714[[#This Row],[first col]],4)&amp;":"&amp;ADDRESS(ROW(),input4714[[#This Row],[lastcol]]-1,4)</f>
        <v>A825:E825</v>
      </c>
      <c r="L825" t="b" cm="1">
        <f t="array" aca="1" ref="L825" ca="1">SUMPRODUCT(--(INDIRECT(input4714[[#This Row],[range1]])&lt;INDIRECT(input4714[[#This Row],[range2]])))=COUNT(INDIRECT(input4714[[#This Row],[range1]]))</f>
        <v>0</v>
      </c>
      <c r="M825" t="b" cm="1">
        <f t="array" aca="1" ref="M825" ca="1">SUMPRODUCT(--(INDIRECT(input4714[[#This Row],[range1]])&gt;INDIRECT(input4714[[#This Row],[range2]])))=COUNT(INDIRECT(input4714[[#This Row],[range1]]))</f>
        <v>1</v>
      </c>
      <c r="N825" t="b">
        <f ca="1">IF(AND(NOT(input4714[[#This Row],[All DESC?]]),NOT(input4714[[#This Row],[All ASC?]])),FALSE(),TRUE())</f>
        <v>1</v>
      </c>
      <c r="O825" cm="1">
        <f t="array" aca="1" ref="O825" ca="1">IF(AND(input4714[[#This Row],[Safe Part 1]],(MAX(ABS((INDIRECT(input4714[[#This Row],[range2]]))-(INDIRECT(input4714[[#This Row],[range1]])))))&lt;=3),1,0)</f>
        <v>1</v>
      </c>
    </row>
    <row r="826" spans="1:15" x14ac:dyDescent="0.35">
      <c r="A826">
        <v>6</v>
      </c>
      <c r="B826">
        <v>8</v>
      </c>
      <c r="C826">
        <v>9</v>
      </c>
      <c r="D826">
        <v>11</v>
      </c>
      <c r="E826">
        <v>12</v>
      </c>
      <c r="H826">
        <f>1</f>
        <v>1</v>
      </c>
      <c r="I826">
        <f>COUNTA(input4714[[#This Row],[Column1.1]:[Column1.7]])</f>
        <v>5</v>
      </c>
      <c r="J826" t="str">
        <f>ADDRESS(ROW(),input4714[[#This Row],[first col]]+1,4)&amp;":"&amp;ADDRESS(ROW(),input4714[[#This Row],[lastcol]],4)</f>
        <v>B826:E826</v>
      </c>
      <c r="K826" t="str">
        <f>ADDRESS(ROW(),input4714[[#This Row],[first col]],4)&amp;":"&amp;ADDRESS(ROW(),input4714[[#This Row],[lastcol]]-1,4)</f>
        <v>A826:D826</v>
      </c>
      <c r="L826" t="b" cm="1">
        <f t="array" aca="1" ref="L826" ca="1">SUMPRODUCT(--(INDIRECT(input4714[[#This Row],[range1]])&lt;INDIRECT(input4714[[#This Row],[range2]])))=COUNT(INDIRECT(input4714[[#This Row],[range1]]))</f>
        <v>0</v>
      </c>
      <c r="M826" t="b" cm="1">
        <f t="array" aca="1" ref="M826" ca="1">SUMPRODUCT(--(INDIRECT(input4714[[#This Row],[range1]])&gt;INDIRECT(input4714[[#This Row],[range2]])))=COUNT(INDIRECT(input4714[[#This Row],[range1]]))</f>
        <v>1</v>
      </c>
      <c r="N826" t="b">
        <f ca="1">IF(AND(NOT(input4714[[#This Row],[All DESC?]]),NOT(input4714[[#This Row],[All ASC?]])),FALSE(),TRUE())</f>
        <v>1</v>
      </c>
      <c r="O826" cm="1">
        <f t="array" aca="1" ref="O826" ca="1">IF(AND(input4714[[#This Row],[Safe Part 1]],(MAX(ABS((INDIRECT(input4714[[#This Row],[range2]]))-(INDIRECT(input4714[[#This Row],[range1]])))))&lt;=3),1,0)</f>
        <v>1</v>
      </c>
    </row>
    <row r="827" spans="1:15" x14ac:dyDescent="0.35">
      <c r="A827">
        <v>57</v>
      </c>
      <c r="B827">
        <v>58</v>
      </c>
      <c r="C827">
        <v>61</v>
      </c>
      <c r="D827">
        <v>62</v>
      </c>
      <c r="E827">
        <v>64</v>
      </c>
      <c r="F827">
        <v>67</v>
      </c>
      <c r="H827">
        <f>1</f>
        <v>1</v>
      </c>
      <c r="I827">
        <f>COUNTA(input4714[[#This Row],[Column1.1]:[Column1.7]])</f>
        <v>6</v>
      </c>
      <c r="J827" t="str">
        <f>ADDRESS(ROW(),input4714[[#This Row],[first col]]+1,4)&amp;":"&amp;ADDRESS(ROW(),input4714[[#This Row],[lastcol]],4)</f>
        <v>B827:F827</v>
      </c>
      <c r="K827" t="str">
        <f>ADDRESS(ROW(),input4714[[#This Row],[first col]],4)&amp;":"&amp;ADDRESS(ROW(),input4714[[#This Row],[lastcol]]-1,4)</f>
        <v>A827:E827</v>
      </c>
      <c r="L827" t="b" cm="1">
        <f t="array" aca="1" ref="L827" ca="1">SUMPRODUCT(--(INDIRECT(input4714[[#This Row],[range1]])&lt;INDIRECT(input4714[[#This Row],[range2]])))=COUNT(INDIRECT(input4714[[#This Row],[range1]]))</f>
        <v>0</v>
      </c>
      <c r="M827" t="b" cm="1">
        <f t="array" aca="1" ref="M827" ca="1">SUMPRODUCT(--(INDIRECT(input4714[[#This Row],[range1]])&gt;INDIRECT(input4714[[#This Row],[range2]])))=COUNT(INDIRECT(input4714[[#This Row],[range1]]))</f>
        <v>1</v>
      </c>
      <c r="N827" t="b">
        <f ca="1">IF(AND(NOT(input4714[[#This Row],[All DESC?]]),NOT(input4714[[#This Row],[All ASC?]])),FALSE(),TRUE())</f>
        <v>1</v>
      </c>
      <c r="O827" cm="1">
        <f t="array" aca="1" ref="O827" ca="1">IF(AND(input4714[[#This Row],[Safe Part 1]],(MAX(ABS((INDIRECT(input4714[[#This Row],[range2]]))-(INDIRECT(input4714[[#This Row],[range1]])))))&lt;=3),1,0)</f>
        <v>1</v>
      </c>
    </row>
    <row r="828" spans="1:15" x14ac:dyDescent="0.35">
      <c r="A828">
        <v>14</v>
      </c>
      <c r="B828">
        <v>13</v>
      </c>
      <c r="C828">
        <v>10</v>
      </c>
      <c r="D828">
        <v>7</v>
      </c>
      <c r="E828">
        <v>6</v>
      </c>
      <c r="F828">
        <v>4</v>
      </c>
      <c r="G828">
        <v>1</v>
      </c>
      <c r="H828">
        <f>1</f>
        <v>1</v>
      </c>
      <c r="I828">
        <f>COUNTA(input4714[[#This Row],[Column1.1]:[Column1.7]])</f>
        <v>7</v>
      </c>
      <c r="J828" t="str">
        <f>ADDRESS(ROW(),input4714[[#This Row],[first col]]+1,4)&amp;":"&amp;ADDRESS(ROW(),input4714[[#This Row],[lastcol]],4)</f>
        <v>B828:G828</v>
      </c>
      <c r="K828" t="str">
        <f>ADDRESS(ROW(),input4714[[#This Row],[first col]],4)&amp;":"&amp;ADDRESS(ROW(),input4714[[#This Row],[lastcol]]-1,4)</f>
        <v>A828:F828</v>
      </c>
      <c r="L828" t="b" cm="1">
        <f t="array" aca="1" ref="L828" ca="1">SUMPRODUCT(--(INDIRECT(input4714[[#This Row],[range1]])&lt;INDIRECT(input4714[[#This Row],[range2]])))=COUNT(INDIRECT(input4714[[#This Row],[range1]]))</f>
        <v>1</v>
      </c>
      <c r="M828" t="b" cm="1">
        <f t="array" aca="1" ref="M828" ca="1">SUMPRODUCT(--(INDIRECT(input4714[[#This Row],[range1]])&gt;INDIRECT(input4714[[#This Row],[range2]])))=COUNT(INDIRECT(input4714[[#This Row],[range1]]))</f>
        <v>0</v>
      </c>
      <c r="N828" t="b">
        <f ca="1">IF(AND(NOT(input4714[[#This Row],[All DESC?]]),NOT(input4714[[#This Row],[All ASC?]])),FALSE(),TRUE())</f>
        <v>1</v>
      </c>
      <c r="O828" cm="1">
        <f t="array" aca="1" ref="O828" ca="1">IF(AND(input4714[[#This Row],[Safe Part 1]],(MAX(ABS((INDIRECT(input4714[[#This Row],[range2]]))-(INDIRECT(input4714[[#This Row],[range1]])))))&lt;=3),1,0)</f>
        <v>1</v>
      </c>
    </row>
    <row r="829" spans="1:15" x14ac:dyDescent="0.35">
      <c r="A829">
        <v>66</v>
      </c>
      <c r="B829">
        <v>69</v>
      </c>
      <c r="C829">
        <v>71</v>
      </c>
      <c r="D829">
        <v>72</v>
      </c>
      <c r="E829">
        <v>75</v>
      </c>
      <c r="F829">
        <v>76</v>
      </c>
      <c r="H829">
        <f>1</f>
        <v>1</v>
      </c>
      <c r="I829">
        <f>COUNTA(input4714[[#This Row],[Column1.1]:[Column1.7]])</f>
        <v>6</v>
      </c>
      <c r="J829" t="str">
        <f>ADDRESS(ROW(),input4714[[#This Row],[first col]]+1,4)&amp;":"&amp;ADDRESS(ROW(),input4714[[#This Row],[lastcol]],4)</f>
        <v>B829:F829</v>
      </c>
      <c r="K829" t="str">
        <f>ADDRESS(ROW(),input4714[[#This Row],[first col]],4)&amp;":"&amp;ADDRESS(ROW(),input4714[[#This Row],[lastcol]]-1,4)</f>
        <v>A829:E829</v>
      </c>
      <c r="L829" t="b" cm="1">
        <f t="array" aca="1" ref="L829" ca="1">SUMPRODUCT(--(INDIRECT(input4714[[#This Row],[range1]])&lt;INDIRECT(input4714[[#This Row],[range2]])))=COUNT(INDIRECT(input4714[[#This Row],[range1]]))</f>
        <v>0</v>
      </c>
      <c r="M829" t="b" cm="1">
        <f t="array" aca="1" ref="M829" ca="1">SUMPRODUCT(--(INDIRECT(input4714[[#This Row],[range1]])&gt;INDIRECT(input4714[[#This Row],[range2]])))=COUNT(INDIRECT(input4714[[#This Row],[range1]]))</f>
        <v>1</v>
      </c>
      <c r="N829" t="b">
        <f ca="1">IF(AND(NOT(input4714[[#This Row],[All DESC?]]),NOT(input4714[[#This Row],[All ASC?]])),FALSE(),TRUE())</f>
        <v>1</v>
      </c>
      <c r="O829" cm="1">
        <f t="array" aca="1" ref="O829" ca="1">IF(AND(input4714[[#This Row],[Safe Part 1]],(MAX(ABS((INDIRECT(input4714[[#This Row],[range2]]))-(INDIRECT(input4714[[#This Row],[range1]])))))&lt;=3),1,0)</f>
        <v>1</v>
      </c>
    </row>
    <row r="830" spans="1:15" x14ac:dyDescent="0.35">
      <c r="A830">
        <v>22</v>
      </c>
      <c r="B830">
        <v>20</v>
      </c>
      <c r="C830">
        <v>19</v>
      </c>
      <c r="D830">
        <v>16</v>
      </c>
      <c r="E830">
        <v>14</v>
      </c>
      <c r="H830">
        <f>1</f>
        <v>1</v>
      </c>
      <c r="I830">
        <f>COUNTA(input4714[[#This Row],[Column1.1]:[Column1.7]])</f>
        <v>5</v>
      </c>
      <c r="J830" t="str">
        <f>ADDRESS(ROW(),input4714[[#This Row],[first col]]+1,4)&amp;":"&amp;ADDRESS(ROW(),input4714[[#This Row],[lastcol]],4)</f>
        <v>B830:E830</v>
      </c>
      <c r="K830" t="str">
        <f>ADDRESS(ROW(),input4714[[#This Row],[first col]],4)&amp;":"&amp;ADDRESS(ROW(),input4714[[#This Row],[lastcol]]-1,4)</f>
        <v>A830:D830</v>
      </c>
      <c r="L830" t="b" cm="1">
        <f t="array" aca="1" ref="L830" ca="1">SUMPRODUCT(--(INDIRECT(input4714[[#This Row],[range1]])&lt;INDIRECT(input4714[[#This Row],[range2]])))=COUNT(INDIRECT(input4714[[#This Row],[range1]]))</f>
        <v>1</v>
      </c>
      <c r="M830" t="b" cm="1">
        <f t="array" aca="1" ref="M830" ca="1">SUMPRODUCT(--(INDIRECT(input4714[[#This Row],[range1]])&gt;INDIRECT(input4714[[#This Row],[range2]])))=COUNT(INDIRECT(input4714[[#This Row],[range1]]))</f>
        <v>0</v>
      </c>
      <c r="N830" t="b">
        <f ca="1">IF(AND(NOT(input4714[[#This Row],[All DESC?]]),NOT(input4714[[#This Row],[All ASC?]])),FALSE(),TRUE())</f>
        <v>1</v>
      </c>
      <c r="O830" cm="1">
        <f t="array" aca="1" ref="O830" ca="1">IF(AND(input4714[[#This Row],[Safe Part 1]],(MAX(ABS((INDIRECT(input4714[[#This Row],[range2]]))-(INDIRECT(input4714[[#This Row],[range1]])))))&lt;=3),1,0)</f>
        <v>1</v>
      </c>
    </row>
    <row r="831" spans="1:15" x14ac:dyDescent="0.35">
      <c r="A831">
        <v>57</v>
      </c>
      <c r="B831">
        <v>54</v>
      </c>
      <c r="C831">
        <v>53</v>
      </c>
      <c r="D831">
        <v>50</v>
      </c>
      <c r="E831">
        <v>47</v>
      </c>
      <c r="F831">
        <v>46</v>
      </c>
      <c r="G831">
        <v>43</v>
      </c>
      <c r="H831">
        <f>1</f>
        <v>1</v>
      </c>
      <c r="I831">
        <f>COUNTA(input4714[[#This Row],[Column1.1]:[Column1.7]])</f>
        <v>7</v>
      </c>
      <c r="J831" t="str">
        <f>ADDRESS(ROW(),input4714[[#This Row],[first col]]+1,4)&amp;":"&amp;ADDRESS(ROW(),input4714[[#This Row],[lastcol]],4)</f>
        <v>B831:G831</v>
      </c>
      <c r="K831" t="str">
        <f>ADDRESS(ROW(),input4714[[#This Row],[first col]],4)&amp;":"&amp;ADDRESS(ROW(),input4714[[#This Row],[lastcol]]-1,4)</f>
        <v>A831:F831</v>
      </c>
      <c r="L831" t="b" cm="1">
        <f t="array" aca="1" ref="L831" ca="1">SUMPRODUCT(--(INDIRECT(input4714[[#This Row],[range1]])&lt;INDIRECT(input4714[[#This Row],[range2]])))=COUNT(INDIRECT(input4714[[#This Row],[range1]]))</f>
        <v>1</v>
      </c>
      <c r="M831" t="b" cm="1">
        <f t="array" aca="1" ref="M831" ca="1">SUMPRODUCT(--(INDIRECT(input4714[[#This Row],[range1]])&gt;INDIRECT(input4714[[#This Row],[range2]])))=COUNT(INDIRECT(input4714[[#This Row],[range1]]))</f>
        <v>0</v>
      </c>
      <c r="N831" t="b">
        <f ca="1">IF(AND(NOT(input4714[[#This Row],[All DESC?]]),NOT(input4714[[#This Row],[All ASC?]])),FALSE(),TRUE())</f>
        <v>1</v>
      </c>
      <c r="O831" cm="1">
        <f t="array" aca="1" ref="O831" ca="1">IF(AND(input4714[[#This Row],[Safe Part 1]],(MAX(ABS((INDIRECT(input4714[[#This Row],[range2]]))-(INDIRECT(input4714[[#This Row],[range1]])))))&lt;=3),1,0)</f>
        <v>1</v>
      </c>
    </row>
    <row r="832" spans="1:15" x14ac:dyDescent="0.35">
      <c r="A832">
        <v>18</v>
      </c>
      <c r="B832">
        <v>16</v>
      </c>
      <c r="C832">
        <v>15</v>
      </c>
      <c r="D832">
        <v>14</v>
      </c>
      <c r="E832">
        <v>12</v>
      </c>
      <c r="F832">
        <v>9</v>
      </c>
      <c r="G832">
        <v>8</v>
      </c>
      <c r="H832">
        <f>1</f>
        <v>1</v>
      </c>
      <c r="I832">
        <f>COUNTA(input4714[[#This Row],[Column1.1]:[Column1.7]])</f>
        <v>7</v>
      </c>
      <c r="J832" t="str">
        <f>ADDRESS(ROW(),input4714[[#This Row],[first col]]+1,4)&amp;":"&amp;ADDRESS(ROW(),input4714[[#This Row],[lastcol]],4)</f>
        <v>B832:G832</v>
      </c>
      <c r="K832" t="str">
        <f>ADDRESS(ROW(),input4714[[#This Row],[first col]],4)&amp;":"&amp;ADDRESS(ROW(),input4714[[#This Row],[lastcol]]-1,4)</f>
        <v>A832:F832</v>
      </c>
      <c r="L832" t="b" cm="1">
        <f t="array" aca="1" ref="L832" ca="1">SUMPRODUCT(--(INDIRECT(input4714[[#This Row],[range1]])&lt;INDIRECT(input4714[[#This Row],[range2]])))=COUNT(INDIRECT(input4714[[#This Row],[range1]]))</f>
        <v>1</v>
      </c>
      <c r="M832" t="b" cm="1">
        <f t="array" aca="1" ref="M832" ca="1">SUMPRODUCT(--(INDIRECT(input4714[[#This Row],[range1]])&gt;INDIRECT(input4714[[#This Row],[range2]])))=COUNT(INDIRECT(input4714[[#This Row],[range1]]))</f>
        <v>0</v>
      </c>
      <c r="N832" t="b">
        <f ca="1">IF(AND(NOT(input4714[[#This Row],[All DESC?]]),NOT(input4714[[#This Row],[All ASC?]])),FALSE(),TRUE())</f>
        <v>1</v>
      </c>
      <c r="O832" cm="1">
        <f t="array" aca="1" ref="O832" ca="1">IF(AND(input4714[[#This Row],[Safe Part 1]],(MAX(ABS((INDIRECT(input4714[[#This Row],[range2]]))-(INDIRECT(input4714[[#This Row],[range1]])))))&lt;=3),1,0)</f>
        <v>1</v>
      </c>
    </row>
    <row r="833" spans="1:15" x14ac:dyDescent="0.35">
      <c r="A833">
        <v>80</v>
      </c>
      <c r="B833">
        <v>79</v>
      </c>
      <c r="C833">
        <v>76</v>
      </c>
      <c r="D833">
        <v>75</v>
      </c>
      <c r="E833">
        <v>72</v>
      </c>
      <c r="F833">
        <v>69</v>
      </c>
      <c r="G833">
        <v>66</v>
      </c>
      <c r="H833">
        <f>1</f>
        <v>1</v>
      </c>
      <c r="I833">
        <f>COUNTA(input4714[[#This Row],[Column1.1]:[Column1.7]])</f>
        <v>7</v>
      </c>
      <c r="J833" t="str">
        <f>ADDRESS(ROW(),input4714[[#This Row],[first col]]+1,4)&amp;":"&amp;ADDRESS(ROW(),input4714[[#This Row],[lastcol]],4)</f>
        <v>B833:G833</v>
      </c>
      <c r="K833" t="str">
        <f>ADDRESS(ROW(),input4714[[#This Row],[first col]],4)&amp;":"&amp;ADDRESS(ROW(),input4714[[#This Row],[lastcol]]-1,4)</f>
        <v>A833:F833</v>
      </c>
      <c r="L833" t="b" cm="1">
        <f t="array" aca="1" ref="L833" ca="1">SUMPRODUCT(--(INDIRECT(input4714[[#This Row],[range1]])&lt;INDIRECT(input4714[[#This Row],[range2]])))=COUNT(INDIRECT(input4714[[#This Row],[range1]]))</f>
        <v>1</v>
      </c>
      <c r="M833" t="b" cm="1">
        <f t="array" aca="1" ref="M833" ca="1">SUMPRODUCT(--(INDIRECT(input4714[[#This Row],[range1]])&gt;INDIRECT(input4714[[#This Row],[range2]])))=COUNT(INDIRECT(input4714[[#This Row],[range1]]))</f>
        <v>0</v>
      </c>
      <c r="N833" t="b">
        <f ca="1">IF(AND(NOT(input4714[[#This Row],[All DESC?]]),NOT(input4714[[#This Row],[All ASC?]])),FALSE(),TRUE())</f>
        <v>1</v>
      </c>
      <c r="O833" cm="1">
        <f t="array" aca="1" ref="O833" ca="1">IF(AND(input4714[[#This Row],[Safe Part 1]],(MAX(ABS((INDIRECT(input4714[[#This Row],[range2]]))-(INDIRECT(input4714[[#This Row],[range1]])))))&lt;=3),1,0)</f>
        <v>1</v>
      </c>
    </row>
    <row r="834" spans="1:15" x14ac:dyDescent="0.35">
      <c r="A834">
        <v>9</v>
      </c>
      <c r="B834">
        <v>10</v>
      </c>
      <c r="C834">
        <v>11</v>
      </c>
      <c r="D834">
        <v>12</v>
      </c>
      <c r="E834">
        <v>15</v>
      </c>
      <c r="F834">
        <v>16</v>
      </c>
      <c r="G834">
        <v>17</v>
      </c>
      <c r="H834">
        <f>1</f>
        <v>1</v>
      </c>
      <c r="I834">
        <f>COUNTA(input4714[[#This Row],[Column1.1]:[Column1.7]])</f>
        <v>7</v>
      </c>
      <c r="J834" t="str">
        <f>ADDRESS(ROW(),input4714[[#This Row],[first col]]+1,4)&amp;":"&amp;ADDRESS(ROW(),input4714[[#This Row],[lastcol]],4)</f>
        <v>B834:G834</v>
      </c>
      <c r="K834" t="str">
        <f>ADDRESS(ROW(),input4714[[#This Row],[first col]],4)&amp;":"&amp;ADDRESS(ROW(),input4714[[#This Row],[lastcol]]-1,4)</f>
        <v>A834:F834</v>
      </c>
      <c r="L834" t="b" cm="1">
        <f t="array" aca="1" ref="L834" ca="1">SUMPRODUCT(--(INDIRECT(input4714[[#This Row],[range1]])&lt;INDIRECT(input4714[[#This Row],[range2]])))=COUNT(INDIRECT(input4714[[#This Row],[range1]]))</f>
        <v>0</v>
      </c>
      <c r="M834" t="b" cm="1">
        <f t="array" aca="1" ref="M834" ca="1">SUMPRODUCT(--(INDIRECT(input4714[[#This Row],[range1]])&gt;INDIRECT(input4714[[#This Row],[range2]])))=COUNT(INDIRECT(input4714[[#This Row],[range1]]))</f>
        <v>1</v>
      </c>
      <c r="N834" t="b">
        <f ca="1">IF(AND(NOT(input4714[[#This Row],[All DESC?]]),NOT(input4714[[#This Row],[All ASC?]])),FALSE(),TRUE())</f>
        <v>1</v>
      </c>
      <c r="O834" cm="1">
        <f t="array" aca="1" ref="O834" ca="1">IF(AND(input4714[[#This Row],[Safe Part 1]],(MAX(ABS((INDIRECT(input4714[[#This Row],[range2]]))-(INDIRECT(input4714[[#This Row],[range1]])))))&lt;=3),1,0)</f>
        <v>1</v>
      </c>
    </row>
    <row r="835" spans="1:15" x14ac:dyDescent="0.35">
      <c r="A835">
        <v>27</v>
      </c>
      <c r="B835">
        <v>28</v>
      </c>
      <c r="C835">
        <v>31</v>
      </c>
      <c r="D835">
        <v>33</v>
      </c>
      <c r="E835">
        <v>36</v>
      </c>
      <c r="F835">
        <v>39</v>
      </c>
      <c r="H835">
        <f>1</f>
        <v>1</v>
      </c>
      <c r="I835">
        <f>COUNTA(input4714[[#This Row],[Column1.1]:[Column1.7]])</f>
        <v>6</v>
      </c>
      <c r="J835" t="str">
        <f>ADDRESS(ROW(),input4714[[#This Row],[first col]]+1,4)&amp;":"&amp;ADDRESS(ROW(),input4714[[#This Row],[lastcol]],4)</f>
        <v>B835:F835</v>
      </c>
      <c r="K835" t="str">
        <f>ADDRESS(ROW(),input4714[[#This Row],[first col]],4)&amp;":"&amp;ADDRESS(ROW(),input4714[[#This Row],[lastcol]]-1,4)</f>
        <v>A835:E835</v>
      </c>
      <c r="L835" t="b" cm="1">
        <f t="array" aca="1" ref="L835" ca="1">SUMPRODUCT(--(INDIRECT(input4714[[#This Row],[range1]])&lt;INDIRECT(input4714[[#This Row],[range2]])))=COUNT(INDIRECT(input4714[[#This Row],[range1]]))</f>
        <v>0</v>
      </c>
      <c r="M835" t="b" cm="1">
        <f t="array" aca="1" ref="M835" ca="1">SUMPRODUCT(--(INDIRECT(input4714[[#This Row],[range1]])&gt;INDIRECT(input4714[[#This Row],[range2]])))=COUNT(INDIRECT(input4714[[#This Row],[range1]]))</f>
        <v>1</v>
      </c>
      <c r="N835" t="b">
        <f ca="1">IF(AND(NOT(input4714[[#This Row],[All DESC?]]),NOT(input4714[[#This Row],[All ASC?]])),FALSE(),TRUE())</f>
        <v>1</v>
      </c>
      <c r="O835" cm="1">
        <f t="array" aca="1" ref="O835" ca="1">IF(AND(input4714[[#This Row],[Safe Part 1]],(MAX(ABS((INDIRECT(input4714[[#This Row],[range2]]))-(INDIRECT(input4714[[#This Row],[range1]])))))&lt;=3),1,0)</f>
        <v>1</v>
      </c>
    </row>
    <row r="836" spans="1:15" x14ac:dyDescent="0.35">
      <c r="A836">
        <v>37</v>
      </c>
      <c r="B836">
        <v>36</v>
      </c>
      <c r="C836">
        <v>33</v>
      </c>
      <c r="D836">
        <v>32</v>
      </c>
      <c r="E836">
        <v>31</v>
      </c>
      <c r="F836">
        <v>30</v>
      </c>
      <c r="G836">
        <v>27</v>
      </c>
      <c r="H836">
        <f>1</f>
        <v>1</v>
      </c>
      <c r="I836">
        <f>COUNTA(input4714[[#This Row],[Column1.1]:[Column1.7]])</f>
        <v>7</v>
      </c>
      <c r="J836" t="str">
        <f>ADDRESS(ROW(),input4714[[#This Row],[first col]]+1,4)&amp;":"&amp;ADDRESS(ROW(),input4714[[#This Row],[lastcol]],4)</f>
        <v>B836:G836</v>
      </c>
      <c r="K836" t="str">
        <f>ADDRESS(ROW(),input4714[[#This Row],[first col]],4)&amp;":"&amp;ADDRESS(ROW(),input4714[[#This Row],[lastcol]]-1,4)</f>
        <v>A836:F836</v>
      </c>
      <c r="L836" t="b" cm="1">
        <f t="array" aca="1" ref="L836" ca="1">SUMPRODUCT(--(INDIRECT(input4714[[#This Row],[range1]])&lt;INDIRECT(input4714[[#This Row],[range2]])))=COUNT(INDIRECT(input4714[[#This Row],[range1]]))</f>
        <v>1</v>
      </c>
      <c r="M836" t="b" cm="1">
        <f t="array" aca="1" ref="M836" ca="1">SUMPRODUCT(--(INDIRECT(input4714[[#This Row],[range1]])&gt;INDIRECT(input4714[[#This Row],[range2]])))=COUNT(INDIRECT(input4714[[#This Row],[range1]]))</f>
        <v>0</v>
      </c>
      <c r="N836" t="b">
        <f ca="1">IF(AND(NOT(input4714[[#This Row],[All DESC?]]),NOT(input4714[[#This Row],[All ASC?]])),FALSE(),TRUE())</f>
        <v>1</v>
      </c>
      <c r="O836" cm="1">
        <f t="array" aca="1" ref="O836" ca="1">IF(AND(input4714[[#This Row],[Safe Part 1]],(MAX(ABS((INDIRECT(input4714[[#This Row],[range2]]))-(INDIRECT(input4714[[#This Row],[range1]])))))&lt;=3),1,0)</f>
        <v>1</v>
      </c>
    </row>
    <row r="837" spans="1:15" x14ac:dyDescent="0.35">
      <c r="A837">
        <v>71</v>
      </c>
      <c r="B837">
        <v>69</v>
      </c>
      <c r="C837">
        <v>67</v>
      </c>
      <c r="D837">
        <v>64</v>
      </c>
      <c r="E837">
        <v>61</v>
      </c>
      <c r="F837">
        <v>58</v>
      </c>
      <c r="G837">
        <v>55</v>
      </c>
      <c r="H837">
        <f>1</f>
        <v>1</v>
      </c>
      <c r="I837">
        <f>COUNTA(input4714[[#This Row],[Column1.1]:[Column1.7]])</f>
        <v>7</v>
      </c>
      <c r="J837" t="str">
        <f>ADDRESS(ROW(),input4714[[#This Row],[first col]]+1,4)&amp;":"&amp;ADDRESS(ROW(),input4714[[#This Row],[lastcol]],4)</f>
        <v>B837:G837</v>
      </c>
      <c r="K837" t="str">
        <f>ADDRESS(ROW(),input4714[[#This Row],[first col]],4)&amp;":"&amp;ADDRESS(ROW(),input4714[[#This Row],[lastcol]]-1,4)</f>
        <v>A837:F837</v>
      </c>
      <c r="L837" t="b" cm="1">
        <f t="array" aca="1" ref="L837" ca="1">SUMPRODUCT(--(INDIRECT(input4714[[#This Row],[range1]])&lt;INDIRECT(input4714[[#This Row],[range2]])))=COUNT(INDIRECT(input4714[[#This Row],[range1]]))</f>
        <v>1</v>
      </c>
      <c r="M837" t="b" cm="1">
        <f t="array" aca="1" ref="M837" ca="1">SUMPRODUCT(--(INDIRECT(input4714[[#This Row],[range1]])&gt;INDIRECT(input4714[[#This Row],[range2]])))=COUNT(INDIRECT(input4714[[#This Row],[range1]]))</f>
        <v>0</v>
      </c>
      <c r="N837" t="b">
        <f ca="1">IF(AND(NOT(input4714[[#This Row],[All DESC?]]),NOT(input4714[[#This Row],[All ASC?]])),FALSE(),TRUE())</f>
        <v>1</v>
      </c>
      <c r="O837" cm="1">
        <f t="array" aca="1" ref="O837" ca="1">IF(AND(input4714[[#This Row],[Safe Part 1]],(MAX(ABS((INDIRECT(input4714[[#This Row],[range2]]))-(INDIRECT(input4714[[#This Row],[range1]])))))&lt;=3),1,0)</f>
        <v>1</v>
      </c>
    </row>
    <row r="838" spans="1:15" x14ac:dyDescent="0.35">
      <c r="A838">
        <v>46</v>
      </c>
      <c r="B838">
        <v>45</v>
      </c>
      <c r="C838">
        <v>44</v>
      </c>
      <c r="D838">
        <v>41</v>
      </c>
      <c r="E838">
        <v>39</v>
      </c>
      <c r="F838">
        <v>36</v>
      </c>
      <c r="H838">
        <f>1</f>
        <v>1</v>
      </c>
      <c r="I838">
        <f>COUNTA(input4714[[#This Row],[Column1.1]:[Column1.7]])</f>
        <v>6</v>
      </c>
      <c r="J838" t="str">
        <f>ADDRESS(ROW(),input4714[[#This Row],[first col]]+1,4)&amp;":"&amp;ADDRESS(ROW(),input4714[[#This Row],[lastcol]],4)</f>
        <v>B838:F838</v>
      </c>
      <c r="K838" t="str">
        <f>ADDRESS(ROW(),input4714[[#This Row],[first col]],4)&amp;":"&amp;ADDRESS(ROW(),input4714[[#This Row],[lastcol]]-1,4)</f>
        <v>A838:E838</v>
      </c>
      <c r="L838" t="b" cm="1">
        <f t="array" aca="1" ref="L838" ca="1">SUMPRODUCT(--(INDIRECT(input4714[[#This Row],[range1]])&lt;INDIRECT(input4714[[#This Row],[range2]])))=COUNT(INDIRECT(input4714[[#This Row],[range1]]))</f>
        <v>1</v>
      </c>
      <c r="M838" t="b" cm="1">
        <f t="array" aca="1" ref="M838" ca="1">SUMPRODUCT(--(INDIRECT(input4714[[#This Row],[range1]])&gt;INDIRECT(input4714[[#This Row],[range2]])))=COUNT(INDIRECT(input4714[[#This Row],[range1]]))</f>
        <v>0</v>
      </c>
      <c r="N838" t="b">
        <f ca="1">IF(AND(NOT(input4714[[#This Row],[All DESC?]]),NOT(input4714[[#This Row],[All ASC?]])),FALSE(),TRUE())</f>
        <v>1</v>
      </c>
      <c r="O838" cm="1">
        <f t="array" aca="1" ref="O838" ca="1">IF(AND(input4714[[#This Row],[Safe Part 1]],(MAX(ABS((INDIRECT(input4714[[#This Row],[range2]]))-(INDIRECT(input4714[[#This Row],[range1]])))))&lt;=3),1,0)</f>
        <v>1</v>
      </c>
    </row>
    <row r="839" spans="1:15" x14ac:dyDescent="0.35">
      <c r="A839">
        <v>21</v>
      </c>
      <c r="B839">
        <v>18</v>
      </c>
      <c r="C839">
        <v>15</v>
      </c>
      <c r="D839">
        <v>13</v>
      </c>
      <c r="E839">
        <v>10</v>
      </c>
      <c r="H839">
        <f>1</f>
        <v>1</v>
      </c>
      <c r="I839">
        <f>COUNTA(input4714[[#This Row],[Column1.1]:[Column1.7]])</f>
        <v>5</v>
      </c>
      <c r="J839" t="str">
        <f>ADDRESS(ROW(),input4714[[#This Row],[first col]]+1,4)&amp;":"&amp;ADDRESS(ROW(),input4714[[#This Row],[lastcol]],4)</f>
        <v>B839:E839</v>
      </c>
      <c r="K839" t="str">
        <f>ADDRESS(ROW(),input4714[[#This Row],[first col]],4)&amp;":"&amp;ADDRESS(ROW(),input4714[[#This Row],[lastcol]]-1,4)</f>
        <v>A839:D839</v>
      </c>
      <c r="L839" t="b" cm="1">
        <f t="array" aca="1" ref="L839" ca="1">SUMPRODUCT(--(INDIRECT(input4714[[#This Row],[range1]])&lt;INDIRECT(input4714[[#This Row],[range2]])))=COUNT(INDIRECT(input4714[[#This Row],[range1]]))</f>
        <v>1</v>
      </c>
      <c r="M839" t="b" cm="1">
        <f t="array" aca="1" ref="M839" ca="1">SUMPRODUCT(--(INDIRECT(input4714[[#This Row],[range1]])&gt;INDIRECT(input4714[[#This Row],[range2]])))=COUNT(INDIRECT(input4714[[#This Row],[range1]]))</f>
        <v>0</v>
      </c>
      <c r="N839" t="b">
        <f ca="1">IF(AND(NOT(input4714[[#This Row],[All DESC?]]),NOT(input4714[[#This Row],[All ASC?]])),FALSE(),TRUE())</f>
        <v>1</v>
      </c>
      <c r="O839" cm="1">
        <f t="array" aca="1" ref="O839" ca="1">IF(AND(input4714[[#This Row],[Safe Part 1]],(MAX(ABS((INDIRECT(input4714[[#This Row],[range2]]))-(INDIRECT(input4714[[#This Row],[range1]])))))&lt;=3),1,0)</f>
        <v>1</v>
      </c>
    </row>
    <row r="840" spans="1:15" x14ac:dyDescent="0.35">
      <c r="A840">
        <v>38</v>
      </c>
      <c r="B840">
        <v>36</v>
      </c>
      <c r="C840">
        <v>33</v>
      </c>
      <c r="D840">
        <v>31</v>
      </c>
      <c r="E840">
        <v>30</v>
      </c>
      <c r="F840">
        <v>27</v>
      </c>
      <c r="G840">
        <v>26</v>
      </c>
      <c r="H840">
        <f>1</f>
        <v>1</v>
      </c>
      <c r="I840">
        <f>COUNTA(input4714[[#This Row],[Column1.1]:[Column1.7]])</f>
        <v>7</v>
      </c>
      <c r="J840" t="str">
        <f>ADDRESS(ROW(),input4714[[#This Row],[first col]]+1,4)&amp;":"&amp;ADDRESS(ROW(),input4714[[#This Row],[lastcol]],4)</f>
        <v>B840:G840</v>
      </c>
      <c r="K840" t="str">
        <f>ADDRESS(ROW(),input4714[[#This Row],[first col]],4)&amp;":"&amp;ADDRESS(ROW(),input4714[[#This Row],[lastcol]]-1,4)</f>
        <v>A840:F840</v>
      </c>
      <c r="L840" t="b" cm="1">
        <f t="array" aca="1" ref="L840" ca="1">SUMPRODUCT(--(INDIRECT(input4714[[#This Row],[range1]])&lt;INDIRECT(input4714[[#This Row],[range2]])))=COUNT(INDIRECT(input4714[[#This Row],[range1]]))</f>
        <v>1</v>
      </c>
      <c r="M840" t="b" cm="1">
        <f t="array" aca="1" ref="M840" ca="1">SUMPRODUCT(--(INDIRECT(input4714[[#This Row],[range1]])&gt;INDIRECT(input4714[[#This Row],[range2]])))=COUNT(INDIRECT(input4714[[#This Row],[range1]]))</f>
        <v>0</v>
      </c>
      <c r="N840" t="b">
        <f ca="1">IF(AND(NOT(input4714[[#This Row],[All DESC?]]),NOT(input4714[[#This Row],[All ASC?]])),FALSE(),TRUE())</f>
        <v>1</v>
      </c>
      <c r="O840" cm="1">
        <f t="array" aca="1" ref="O840" ca="1">IF(AND(input4714[[#This Row],[Safe Part 1]],(MAX(ABS((INDIRECT(input4714[[#This Row],[range2]]))-(INDIRECT(input4714[[#This Row],[range1]])))))&lt;=3),1,0)</f>
        <v>1</v>
      </c>
    </row>
    <row r="841" spans="1:15" x14ac:dyDescent="0.35">
      <c r="A841">
        <v>11</v>
      </c>
      <c r="B841">
        <v>13</v>
      </c>
      <c r="C841">
        <v>16</v>
      </c>
      <c r="D841">
        <v>17</v>
      </c>
      <c r="E841">
        <v>19</v>
      </c>
      <c r="F841">
        <v>21</v>
      </c>
      <c r="G841">
        <v>24</v>
      </c>
      <c r="H841">
        <f>1</f>
        <v>1</v>
      </c>
      <c r="I841">
        <f>COUNTA(input4714[[#This Row],[Column1.1]:[Column1.7]])</f>
        <v>7</v>
      </c>
      <c r="J841" t="str">
        <f>ADDRESS(ROW(),input4714[[#This Row],[first col]]+1,4)&amp;":"&amp;ADDRESS(ROW(),input4714[[#This Row],[lastcol]],4)</f>
        <v>B841:G841</v>
      </c>
      <c r="K841" t="str">
        <f>ADDRESS(ROW(),input4714[[#This Row],[first col]],4)&amp;":"&amp;ADDRESS(ROW(),input4714[[#This Row],[lastcol]]-1,4)</f>
        <v>A841:F841</v>
      </c>
      <c r="L841" t="b" cm="1">
        <f t="array" aca="1" ref="L841" ca="1">SUMPRODUCT(--(INDIRECT(input4714[[#This Row],[range1]])&lt;INDIRECT(input4714[[#This Row],[range2]])))=COUNT(INDIRECT(input4714[[#This Row],[range1]]))</f>
        <v>0</v>
      </c>
      <c r="M841" t="b" cm="1">
        <f t="array" aca="1" ref="M841" ca="1">SUMPRODUCT(--(INDIRECT(input4714[[#This Row],[range1]])&gt;INDIRECT(input4714[[#This Row],[range2]])))=COUNT(INDIRECT(input4714[[#This Row],[range1]]))</f>
        <v>1</v>
      </c>
      <c r="N841" t="b">
        <f ca="1">IF(AND(NOT(input4714[[#This Row],[All DESC?]]),NOT(input4714[[#This Row],[All ASC?]])),FALSE(),TRUE())</f>
        <v>1</v>
      </c>
      <c r="O841" cm="1">
        <f t="array" aca="1" ref="O841" ca="1">IF(AND(input4714[[#This Row],[Safe Part 1]],(MAX(ABS((INDIRECT(input4714[[#This Row],[range2]]))-(INDIRECT(input4714[[#This Row],[range1]])))))&lt;=3),1,0)</f>
        <v>1</v>
      </c>
    </row>
    <row r="842" spans="1:15" x14ac:dyDescent="0.35">
      <c r="A842">
        <v>21</v>
      </c>
      <c r="B842">
        <v>24</v>
      </c>
      <c r="C842">
        <v>26</v>
      </c>
      <c r="D842">
        <v>29</v>
      </c>
      <c r="E842">
        <v>30</v>
      </c>
      <c r="F842">
        <v>33</v>
      </c>
      <c r="H842">
        <f>1</f>
        <v>1</v>
      </c>
      <c r="I842">
        <f>COUNTA(input4714[[#This Row],[Column1.1]:[Column1.7]])</f>
        <v>6</v>
      </c>
      <c r="J842" t="str">
        <f>ADDRESS(ROW(),input4714[[#This Row],[first col]]+1,4)&amp;":"&amp;ADDRESS(ROW(),input4714[[#This Row],[lastcol]],4)</f>
        <v>B842:F842</v>
      </c>
      <c r="K842" t="str">
        <f>ADDRESS(ROW(),input4714[[#This Row],[first col]],4)&amp;":"&amp;ADDRESS(ROW(),input4714[[#This Row],[lastcol]]-1,4)</f>
        <v>A842:E842</v>
      </c>
      <c r="L842" t="b" cm="1">
        <f t="array" aca="1" ref="L842" ca="1">SUMPRODUCT(--(INDIRECT(input4714[[#This Row],[range1]])&lt;INDIRECT(input4714[[#This Row],[range2]])))=COUNT(INDIRECT(input4714[[#This Row],[range1]]))</f>
        <v>0</v>
      </c>
      <c r="M842" t="b" cm="1">
        <f t="array" aca="1" ref="M842" ca="1">SUMPRODUCT(--(INDIRECT(input4714[[#This Row],[range1]])&gt;INDIRECT(input4714[[#This Row],[range2]])))=COUNT(INDIRECT(input4714[[#This Row],[range1]]))</f>
        <v>1</v>
      </c>
      <c r="N842" t="b">
        <f ca="1">IF(AND(NOT(input4714[[#This Row],[All DESC?]]),NOT(input4714[[#This Row],[All ASC?]])),FALSE(),TRUE())</f>
        <v>1</v>
      </c>
      <c r="O842" cm="1">
        <f t="array" aca="1" ref="O842" ca="1">IF(AND(input4714[[#This Row],[Safe Part 1]],(MAX(ABS((INDIRECT(input4714[[#This Row],[range2]]))-(INDIRECT(input4714[[#This Row],[range1]])))))&lt;=3),1,0)</f>
        <v>1</v>
      </c>
    </row>
    <row r="843" spans="1:15" x14ac:dyDescent="0.35">
      <c r="A843">
        <v>94</v>
      </c>
      <c r="B843">
        <v>92</v>
      </c>
      <c r="C843">
        <v>89</v>
      </c>
      <c r="D843">
        <v>88</v>
      </c>
      <c r="E843">
        <v>85</v>
      </c>
      <c r="F843">
        <v>84</v>
      </c>
      <c r="G843">
        <v>81</v>
      </c>
      <c r="H843">
        <f>1</f>
        <v>1</v>
      </c>
      <c r="I843">
        <f>COUNTA(input4714[[#This Row],[Column1.1]:[Column1.7]])</f>
        <v>7</v>
      </c>
      <c r="J843" t="str">
        <f>ADDRESS(ROW(),input4714[[#This Row],[first col]]+1,4)&amp;":"&amp;ADDRESS(ROW(),input4714[[#This Row],[lastcol]],4)</f>
        <v>B843:G843</v>
      </c>
      <c r="K843" t="str">
        <f>ADDRESS(ROW(),input4714[[#This Row],[first col]],4)&amp;":"&amp;ADDRESS(ROW(),input4714[[#This Row],[lastcol]]-1,4)</f>
        <v>A843:F843</v>
      </c>
      <c r="L843" t="b" cm="1">
        <f t="array" aca="1" ref="L843" ca="1">SUMPRODUCT(--(INDIRECT(input4714[[#This Row],[range1]])&lt;INDIRECT(input4714[[#This Row],[range2]])))=COUNT(INDIRECT(input4714[[#This Row],[range1]]))</f>
        <v>1</v>
      </c>
      <c r="M843" t="b" cm="1">
        <f t="array" aca="1" ref="M843" ca="1">SUMPRODUCT(--(INDIRECT(input4714[[#This Row],[range1]])&gt;INDIRECT(input4714[[#This Row],[range2]])))=COUNT(INDIRECT(input4714[[#This Row],[range1]]))</f>
        <v>0</v>
      </c>
      <c r="N843" t="b">
        <f ca="1">IF(AND(NOT(input4714[[#This Row],[All DESC?]]),NOT(input4714[[#This Row],[All ASC?]])),FALSE(),TRUE())</f>
        <v>1</v>
      </c>
      <c r="O843" cm="1">
        <f t="array" aca="1" ref="O843" ca="1">IF(AND(input4714[[#This Row],[Safe Part 1]],(MAX(ABS((INDIRECT(input4714[[#This Row],[range2]]))-(INDIRECT(input4714[[#This Row],[range1]])))))&lt;=3),1,0)</f>
        <v>1</v>
      </c>
    </row>
    <row r="844" spans="1:15" x14ac:dyDescent="0.35">
      <c r="A844">
        <v>13</v>
      </c>
      <c r="B844">
        <v>15</v>
      </c>
      <c r="C844">
        <v>16</v>
      </c>
      <c r="D844">
        <v>17</v>
      </c>
      <c r="E844">
        <v>18</v>
      </c>
      <c r="H844">
        <f>1</f>
        <v>1</v>
      </c>
      <c r="I844">
        <f>COUNTA(input4714[[#This Row],[Column1.1]:[Column1.7]])</f>
        <v>5</v>
      </c>
      <c r="J844" t="str">
        <f>ADDRESS(ROW(),input4714[[#This Row],[first col]]+1,4)&amp;":"&amp;ADDRESS(ROW(),input4714[[#This Row],[lastcol]],4)</f>
        <v>B844:E844</v>
      </c>
      <c r="K844" t="str">
        <f>ADDRESS(ROW(),input4714[[#This Row],[first col]],4)&amp;":"&amp;ADDRESS(ROW(),input4714[[#This Row],[lastcol]]-1,4)</f>
        <v>A844:D844</v>
      </c>
      <c r="L844" t="b" cm="1">
        <f t="array" aca="1" ref="L844" ca="1">SUMPRODUCT(--(INDIRECT(input4714[[#This Row],[range1]])&lt;INDIRECT(input4714[[#This Row],[range2]])))=COUNT(INDIRECT(input4714[[#This Row],[range1]]))</f>
        <v>0</v>
      </c>
      <c r="M844" t="b" cm="1">
        <f t="array" aca="1" ref="M844" ca="1">SUMPRODUCT(--(INDIRECT(input4714[[#This Row],[range1]])&gt;INDIRECT(input4714[[#This Row],[range2]])))=COUNT(INDIRECT(input4714[[#This Row],[range1]]))</f>
        <v>1</v>
      </c>
      <c r="N844" t="b">
        <f ca="1">IF(AND(NOT(input4714[[#This Row],[All DESC?]]),NOT(input4714[[#This Row],[All ASC?]])),FALSE(),TRUE())</f>
        <v>1</v>
      </c>
      <c r="O844" cm="1">
        <f t="array" aca="1" ref="O844" ca="1">IF(AND(input4714[[#This Row],[Safe Part 1]],(MAX(ABS((INDIRECT(input4714[[#This Row],[range2]]))-(INDIRECT(input4714[[#This Row],[range1]])))))&lt;=3),1,0)</f>
        <v>1</v>
      </c>
    </row>
    <row r="845" spans="1:15" x14ac:dyDescent="0.35">
      <c r="A845">
        <v>58</v>
      </c>
      <c r="B845">
        <v>59</v>
      </c>
      <c r="C845">
        <v>61</v>
      </c>
      <c r="D845">
        <v>63</v>
      </c>
      <c r="E845">
        <v>66</v>
      </c>
      <c r="H845">
        <f>1</f>
        <v>1</v>
      </c>
      <c r="I845">
        <f>COUNTA(input4714[[#This Row],[Column1.1]:[Column1.7]])</f>
        <v>5</v>
      </c>
      <c r="J845" t="str">
        <f>ADDRESS(ROW(),input4714[[#This Row],[first col]]+1,4)&amp;":"&amp;ADDRESS(ROW(),input4714[[#This Row],[lastcol]],4)</f>
        <v>B845:E845</v>
      </c>
      <c r="K845" t="str">
        <f>ADDRESS(ROW(),input4714[[#This Row],[first col]],4)&amp;":"&amp;ADDRESS(ROW(),input4714[[#This Row],[lastcol]]-1,4)</f>
        <v>A845:D845</v>
      </c>
      <c r="L845" t="b" cm="1">
        <f t="array" aca="1" ref="L845" ca="1">SUMPRODUCT(--(INDIRECT(input4714[[#This Row],[range1]])&lt;INDIRECT(input4714[[#This Row],[range2]])))=COUNT(INDIRECT(input4714[[#This Row],[range1]]))</f>
        <v>0</v>
      </c>
      <c r="M845" t="b" cm="1">
        <f t="array" aca="1" ref="M845" ca="1">SUMPRODUCT(--(INDIRECT(input4714[[#This Row],[range1]])&gt;INDIRECT(input4714[[#This Row],[range2]])))=COUNT(INDIRECT(input4714[[#This Row],[range1]]))</f>
        <v>1</v>
      </c>
      <c r="N845" t="b">
        <f ca="1">IF(AND(NOT(input4714[[#This Row],[All DESC?]]),NOT(input4714[[#This Row],[All ASC?]])),FALSE(),TRUE())</f>
        <v>1</v>
      </c>
      <c r="O845" cm="1">
        <f t="array" aca="1" ref="O845" ca="1">IF(AND(input4714[[#This Row],[Safe Part 1]],(MAX(ABS((INDIRECT(input4714[[#This Row],[range2]]))-(INDIRECT(input4714[[#This Row],[range1]])))))&lt;=3),1,0)</f>
        <v>1</v>
      </c>
    </row>
    <row r="846" spans="1:15" x14ac:dyDescent="0.35">
      <c r="A846">
        <v>23</v>
      </c>
      <c r="B846">
        <v>25</v>
      </c>
      <c r="C846">
        <v>27</v>
      </c>
      <c r="D846">
        <v>29</v>
      </c>
      <c r="E846">
        <v>32</v>
      </c>
      <c r="F846">
        <v>35</v>
      </c>
      <c r="G846">
        <v>36</v>
      </c>
      <c r="H846">
        <f>1</f>
        <v>1</v>
      </c>
      <c r="I846">
        <f>COUNTA(input4714[[#This Row],[Column1.1]:[Column1.7]])</f>
        <v>7</v>
      </c>
      <c r="J846" t="str">
        <f>ADDRESS(ROW(),input4714[[#This Row],[first col]]+1,4)&amp;":"&amp;ADDRESS(ROW(),input4714[[#This Row],[lastcol]],4)</f>
        <v>B846:G846</v>
      </c>
      <c r="K846" t="str">
        <f>ADDRESS(ROW(),input4714[[#This Row],[first col]],4)&amp;":"&amp;ADDRESS(ROW(),input4714[[#This Row],[lastcol]]-1,4)</f>
        <v>A846:F846</v>
      </c>
      <c r="L846" t="b" cm="1">
        <f t="array" aca="1" ref="L846" ca="1">SUMPRODUCT(--(INDIRECT(input4714[[#This Row],[range1]])&lt;INDIRECT(input4714[[#This Row],[range2]])))=COUNT(INDIRECT(input4714[[#This Row],[range1]]))</f>
        <v>0</v>
      </c>
      <c r="M846" t="b" cm="1">
        <f t="array" aca="1" ref="M846" ca="1">SUMPRODUCT(--(INDIRECT(input4714[[#This Row],[range1]])&gt;INDIRECT(input4714[[#This Row],[range2]])))=COUNT(INDIRECT(input4714[[#This Row],[range1]]))</f>
        <v>1</v>
      </c>
      <c r="N846" t="b">
        <f ca="1">IF(AND(NOT(input4714[[#This Row],[All DESC?]]),NOT(input4714[[#This Row],[All ASC?]])),FALSE(),TRUE())</f>
        <v>1</v>
      </c>
      <c r="O846" cm="1">
        <f t="array" aca="1" ref="O846" ca="1">IF(AND(input4714[[#This Row],[Safe Part 1]],(MAX(ABS((INDIRECT(input4714[[#This Row],[range2]]))-(INDIRECT(input4714[[#This Row],[range1]])))))&lt;=3),1,0)</f>
        <v>1</v>
      </c>
    </row>
    <row r="847" spans="1:15" x14ac:dyDescent="0.35">
      <c r="A847">
        <v>56</v>
      </c>
      <c r="B847">
        <v>59</v>
      </c>
      <c r="C847">
        <v>61</v>
      </c>
      <c r="D847">
        <v>63</v>
      </c>
      <c r="E847">
        <v>66</v>
      </c>
      <c r="F847">
        <v>69</v>
      </c>
      <c r="G847">
        <v>71</v>
      </c>
      <c r="H847">
        <f>1</f>
        <v>1</v>
      </c>
      <c r="I847">
        <f>COUNTA(input4714[[#This Row],[Column1.1]:[Column1.7]])</f>
        <v>7</v>
      </c>
      <c r="J847" t="str">
        <f>ADDRESS(ROW(),input4714[[#This Row],[first col]]+1,4)&amp;":"&amp;ADDRESS(ROW(),input4714[[#This Row],[lastcol]],4)</f>
        <v>B847:G847</v>
      </c>
      <c r="K847" t="str">
        <f>ADDRESS(ROW(),input4714[[#This Row],[first col]],4)&amp;":"&amp;ADDRESS(ROW(),input4714[[#This Row],[lastcol]]-1,4)</f>
        <v>A847:F847</v>
      </c>
      <c r="L847" t="b" cm="1">
        <f t="array" aca="1" ref="L847" ca="1">SUMPRODUCT(--(INDIRECT(input4714[[#This Row],[range1]])&lt;INDIRECT(input4714[[#This Row],[range2]])))=COUNT(INDIRECT(input4714[[#This Row],[range1]]))</f>
        <v>0</v>
      </c>
      <c r="M847" t="b" cm="1">
        <f t="array" aca="1" ref="M847" ca="1">SUMPRODUCT(--(INDIRECT(input4714[[#This Row],[range1]])&gt;INDIRECT(input4714[[#This Row],[range2]])))=COUNT(INDIRECT(input4714[[#This Row],[range1]]))</f>
        <v>1</v>
      </c>
      <c r="N847" t="b">
        <f ca="1">IF(AND(NOT(input4714[[#This Row],[All DESC?]]),NOT(input4714[[#This Row],[All ASC?]])),FALSE(),TRUE())</f>
        <v>1</v>
      </c>
      <c r="O847" cm="1">
        <f t="array" aca="1" ref="O847" ca="1">IF(AND(input4714[[#This Row],[Safe Part 1]],(MAX(ABS((INDIRECT(input4714[[#This Row],[range2]]))-(INDIRECT(input4714[[#This Row],[range1]])))))&lt;=3),1,0)</f>
        <v>1</v>
      </c>
    </row>
    <row r="848" spans="1:15" x14ac:dyDescent="0.35">
      <c r="A848">
        <v>84</v>
      </c>
      <c r="B848">
        <v>85</v>
      </c>
      <c r="C848">
        <v>88</v>
      </c>
      <c r="D848">
        <v>89</v>
      </c>
      <c r="E848">
        <v>92</v>
      </c>
      <c r="F848">
        <v>95</v>
      </c>
      <c r="H848">
        <f>1</f>
        <v>1</v>
      </c>
      <c r="I848">
        <f>COUNTA(input4714[[#This Row],[Column1.1]:[Column1.7]])</f>
        <v>6</v>
      </c>
      <c r="J848" t="str">
        <f>ADDRESS(ROW(),input4714[[#This Row],[first col]]+1,4)&amp;":"&amp;ADDRESS(ROW(),input4714[[#This Row],[lastcol]],4)</f>
        <v>B848:F848</v>
      </c>
      <c r="K848" t="str">
        <f>ADDRESS(ROW(),input4714[[#This Row],[first col]],4)&amp;":"&amp;ADDRESS(ROW(),input4714[[#This Row],[lastcol]]-1,4)</f>
        <v>A848:E848</v>
      </c>
      <c r="L848" t="b" cm="1">
        <f t="array" aca="1" ref="L848" ca="1">SUMPRODUCT(--(INDIRECT(input4714[[#This Row],[range1]])&lt;INDIRECT(input4714[[#This Row],[range2]])))=COUNT(INDIRECT(input4714[[#This Row],[range1]]))</f>
        <v>0</v>
      </c>
      <c r="M848" t="b" cm="1">
        <f t="array" aca="1" ref="M848" ca="1">SUMPRODUCT(--(INDIRECT(input4714[[#This Row],[range1]])&gt;INDIRECT(input4714[[#This Row],[range2]])))=COUNT(INDIRECT(input4714[[#This Row],[range1]]))</f>
        <v>1</v>
      </c>
      <c r="N848" t="b">
        <f ca="1">IF(AND(NOT(input4714[[#This Row],[All DESC?]]),NOT(input4714[[#This Row],[All ASC?]])),FALSE(),TRUE())</f>
        <v>1</v>
      </c>
      <c r="O848" cm="1">
        <f t="array" aca="1" ref="O848" ca="1">IF(AND(input4714[[#This Row],[Safe Part 1]],(MAX(ABS((INDIRECT(input4714[[#This Row],[range2]]))-(INDIRECT(input4714[[#This Row],[range1]])))))&lt;=3),1,0)</f>
        <v>1</v>
      </c>
    </row>
    <row r="849" spans="1:15" x14ac:dyDescent="0.35">
      <c r="A849">
        <v>78</v>
      </c>
      <c r="B849">
        <v>81</v>
      </c>
      <c r="C849">
        <v>84</v>
      </c>
      <c r="D849">
        <v>87</v>
      </c>
      <c r="E849">
        <v>90</v>
      </c>
      <c r="F849">
        <v>91</v>
      </c>
      <c r="G849">
        <v>93</v>
      </c>
      <c r="H849">
        <f>1</f>
        <v>1</v>
      </c>
      <c r="I849">
        <f>COUNTA(input4714[[#This Row],[Column1.1]:[Column1.7]])</f>
        <v>7</v>
      </c>
      <c r="J849" t="str">
        <f>ADDRESS(ROW(),input4714[[#This Row],[first col]]+1,4)&amp;":"&amp;ADDRESS(ROW(),input4714[[#This Row],[lastcol]],4)</f>
        <v>B849:G849</v>
      </c>
      <c r="K849" t="str">
        <f>ADDRESS(ROW(),input4714[[#This Row],[first col]],4)&amp;":"&amp;ADDRESS(ROW(),input4714[[#This Row],[lastcol]]-1,4)</f>
        <v>A849:F849</v>
      </c>
      <c r="L849" t="b" cm="1">
        <f t="array" aca="1" ref="L849" ca="1">SUMPRODUCT(--(INDIRECT(input4714[[#This Row],[range1]])&lt;INDIRECT(input4714[[#This Row],[range2]])))=COUNT(INDIRECT(input4714[[#This Row],[range1]]))</f>
        <v>0</v>
      </c>
      <c r="M849" t="b" cm="1">
        <f t="array" aca="1" ref="M849" ca="1">SUMPRODUCT(--(INDIRECT(input4714[[#This Row],[range1]])&gt;INDIRECT(input4714[[#This Row],[range2]])))=COUNT(INDIRECT(input4714[[#This Row],[range1]]))</f>
        <v>1</v>
      </c>
      <c r="N849" t="b">
        <f ca="1">IF(AND(NOT(input4714[[#This Row],[All DESC?]]),NOT(input4714[[#This Row],[All ASC?]])),FALSE(),TRUE())</f>
        <v>1</v>
      </c>
      <c r="O849" cm="1">
        <f t="array" aca="1" ref="O849" ca="1">IF(AND(input4714[[#This Row],[Safe Part 1]],(MAX(ABS((INDIRECT(input4714[[#This Row],[range2]]))-(INDIRECT(input4714[[#This Row],[range1]])))))&lt;=3),1,0)</f>
        <v>1</v>
      </c>
    </row>
    <row r="850" spans="1:15" x14ac:dyDescent="0.35">
      <c r="A850">
        <v>26</v>
      </c>
      <c r="B850">
        <v>25</v>
      </c>
      <c r="C850">
        <v>22</v>
      </c>
      <c r="D850">
        <v>21</v>
      </c>
      <c r="E850">
        <v>19</v>
      </c>
      <c r="F850">
        <v>16</v>
      </c>
      <c r="H850">
        <f>1</f>
        <v>1</v>
      </c>
      <c r="I850">
        <f>COUNTA(input4714[[#This Row],[Column1.1]:[Column1.7]])</f>
        <v>6</v>
      </c>
      <c r="J850" t="str">
        <f>ADDRESS(ROW(),input4714[[#This Row],[first col]]+1,4)&amp;":"&amp;ADDRESS(ROW(),input4714[[#This Row],[lastcol]],4)</f>
        <v>B850:F850</v>
      </c>
      <c r="K850" t="str">
        <f>ADDRESS(ROW(),input4714[[#This Row],[first col]],4)&amp;":"&amp;ADDRESS(ROW(),input4714[[#This Row],[lastcol]]-1,4)</f>
        <v>A850:E850</v>
      </c>
      <c r="L850" t="b" cm="1">
        <f t="array" aca="1" ref="L850" ca="1">SUMPRODUCT(--(INDIRECT(input4714[[#This Row],[range1]])&lt;INDIRECT(input4714[[#This Row],[range2]])))=COUNT(INDIRECT(input4714[[#This Row],[range1]]))</f>
        <v>1</v>
      </c>
      <c r="M850" t="b" cm="1">
        <f t="array" aca="1" ref="M850" ca="1">SUMPRODUCT(--(INDIRECT(input4714[[#This Row],[range1]])&gt;INDIRECT(input4714[[#This Row],[range2]])))=COUNT(INDIRECT(input4714[[#This Row],[range1]]))</f>
        <v>0</v>
      </c>
      <c r="N850" t="b">
        <f ca="1">IF(AND(NOT(input4714[[#This Row],[All DESC?]]),NOT(input4714[[#This Row],[All ASC?]])),FALSE(),TRUE())</f>
        <v>1</v>
      </c>
      <c r="O850" cm="1">
        <f t="array" aca="1" ref="O850" ca="1">IF(AND(input4714[[#This Row],[Safe Part 1]],(MAX(ABS((INDIRECT(input4714[[#This Row],[range2]]))-(INDIRECT(input4714[[#This Row],[range1]])))))&lt;=3),1,0)</f>
        <v>1</v>
      </c>
    </row>
    <row r="851" spans="1:15" x14ac:dyDescent="0.35">
      <c r="A851">
        <v>44</v>
      </c>
      <c r="B851">
        <v>41</v>
      </c>
      <c r="C851">
        <v>38</v>
      </c>
      <c r="D851">
        <v>37</v>
      </c>
      <c r="E851">
        <v>36</v>
      </c>
      <c r="F851">
        <v>33</v>
      </c>
      <c r="H851">
        <f>1</f>
        <v>1</v>
      </c>
      <c r="I851">
        <f>COUNTA(input4714[[#This Row],[Column1.1]:[Column1.7]])</f>
        <v>6</v>
      </c>
      <c r="J851" t="str">
        <f>ADDRESS(ROW(),input4714[[#This Row],[first col]]+1,4)&amp;":"&amp;ADDRESS(ROW(),input4714[[#This Row],[lastcol]],4)</f>
        <v>B851:F851</v>
      </c>
      <c r="K851" t="str">
        <f>ADDRESS(ROW(),input4714[[#This Row],[first col]],4)&amp;":"&amp;ADDRESS(ROW(),input4714[[#This Row],[lastcol]]-1,4)</f>
        <v>A851:E851</v>
      </c>
      <c r="L851" t="b" cm="1">
        <f t="array" aca="1" ref="L851" ca="1">SUMPRODUCT(--(INDIRECT(input4714[[#This Row],[range1]])&lt;INDIRECT(input4714[[#This Row],[range2]])))=COUNT(INDIRECT(input4714[[#This Row],[range1]]))</f>
        <v>1</v>
      </c>
      <c r="M851" t="b" cm="1">
        <f t="array" aca="1" ref="M851" ca="1">SUMPRODUCT(--(INDIRECT(input4714[[#This Row],[range1]])&gt;INDIRECT(input4714[[#This Row],[range2]])))=COUNT(INDIRECT(input4714[[#This Row],[range1]]))</f>
        <v>0</v>
      </c>
      <c r="N851" t="b">
        <f ca="1">IF(AND(NOT(input4714[[#This Row],[All DESC?]]),NOT(input4714[[#This Row],[All ASC?]])),FALSE(),TRUE())</f>
        <v>1</v>
      </c>
      <c r="O851" cm="1">
        <f t="array" aca="1" ref="O851" ca="1">IF(AND(input4714[[#This Row],[Safe Part 1]],(MAX(ABS((INDIRECT(input4714[[#This Row],[range2]]))-(INDIRECT(input4714[[#This Row],[range1]])))))&lt;=3),1,0)</f>
        <v>1</v>
      </c>
    </row>
    <row r="852" spans="1:15" x14ac:dyDescent="0.35">
      <c r="A852">
        <v>80</v>
      </c>
      <c r="B852">
        <v>79</v>
      </c>
      <c r="C852">
        <v>78</v>
      </c>
      <c r="D852">
        <v>76</v>
      </c>
      <c r="E852">
        <v>74</v>
      </c>
      <c r="F852">
        <v>72</v>
      </c>
      <c r="G852">
        <v>70</v>
      </c>
      <c r="H852">
        <f>1</f>
        <v>1</v>
      </c>
      <c r="I852">
        <f>COUNTA(input4714[[#This Row],[Column1.1]:[Column1.7]])</f>
        <v>7</v>
      </c>
      <c r="J852" t="str">
        <f>ADDRESS(ROW(),input4714[[#This Row],[first col]]+1,4)&amp;":"&amp;ADDRESS(ROW(),input4714[[#This Row],[lastcol]],4)</f>
        <v>B852:G852</v>
      </c>
      <c r="K852" t="str">
        <f>ADDRESS(ROW(),input4714[[#This Row],[first col]],4)&amp;":"&amp;ADDRESS(ROW(),input4714[[#This Row],[lastcol]]-1,4)</f>
        <v>A852:F852</v>
      </c>
      <c r="L852" t="b" cm="1">
        <f t="array" aca="1" ref="L852" ca="1">SUMPRODUCT(--(INDIRECT(input4714[[#This Row],[range1]])&lt;INDIRECT(input4714[[#This Row],[range2]])))=COUNT(INDIRECT(input4714[[#This Row],[range1]]))</f>
        <v>1</v>
      </c>
      <c r="M852" t="b" cm="1">
        <f t="array" aca="1" ref="M852" ca="1">SUMPRODUCT(--(INDIRECT(input4714[[#This Row],[range1]])&gt;INDIRECT(input4714[[#This Row],[range2]])))=COUNT(INDIRECT(input4714[[#This Row],[range1]]))</f>
        <v>0</v>
      </c>
      <c r="N852" t="b">
        <f ca="1">IF(AND(NOT(input4714[[#This Row],[All DESC?]]),NOT(input4714[[#This Row],[All ASC?]])),FALSE(),TRUE())</f>
        <v>1</v>
      </c>
      <c r="O852" cm="1">
        <f t="array" aca="1" ref="O852" ca="1">IF(AND(input4714[[#This Row],[Safe Part 1]],(MAX(ABS((INDIRECT(input4714[[#This Row],[range2]]))-(INDIRECT(input4714[[#This Row],[range1]])))))&lt;=3),1,0)</f>
        <v>1</v>
      </c>
    </row>
    <row r="853" spans="1:15" x14ac:dyDescent="0.35">
      <c r="A853">
        <v>27</v>
      </c>
      <c r="B853">
        <v>29</v>
      </c>
      <c r="C853">
        <v>30</v>
      </c>
      <c r="D853">
        <v>32</v>
      </c>
      <c r="E853">
        <v>35</v>
      </c>
      <c r="F853">
        <v>36</v>
      </c>
      <c r="H853">
        <f>1</f>
        <v>1</v>
      </c>
      <c r="I853">
        <f>COUNTA(input4714[[#This Row],[Column1.1]:[Column1.7]])</f>
        <v>6</v>
      </c>
      <c r="J853" t="str">
        <f>ADDRESS(ROW(),input4714[[#This Row],[first col]]+1,4)&amp;":"&amp;ADDRESS(ROW(),input4714[[#This Row],[lastcol]],4)</f>
        <v>B853:F853</v>
      </c>
      <c r="K853" t="str">
        <f>ADDRESS(ROW(),input4714[[#This Row],[first col]],4)&amp;":"&amp;ADDRESS(ROW(),input4714[[#This Row],[lastcol]]-1,4)</f>
        <v>A853:E853</v>
      </c>
      <c r="L853" t="b" cm="1">
        <f t="array" aca="1" ref="L853" ca="1">SUMPRODUCT(--(INDIRECT(input4714[[#This Row],[range1]])&lt;INDIRECT(input4714[[#This Row],[range2]])))=COUNT(INDIRECT(input4714[[#This Row],[range1]]))</f>
        <v>0</v>
      </c>
      <c r="M853" t="b" cm="1">
        <f t="array" aca="1" ref="M853" ca="1">SUMPRODUCT(--(INDIRECT(input4714[[#This Row],[range1]])&gt;INDIRECT(input4714[[#This Row],[range2]])))=COUNT(INDIRECT(input4714[[#This Row],[range1]]))</f>
        <v>1</v>
      </c>
      <c r="N853" t="b">
        <f ca="1">IF(AND(NOT(input4714[[#This Row],[All DESC?]]),NOT(input4714[[#This Row],[All ASC?]])),FALSE(),TRUE())</f>
        <v>1</v>
      </c>
      <c r="O853" cm="1">
        <f t="array" aca="1" ref="O853" ca="1">IF(AND(input4714[[#This Row],[Safe Part 1]],(MAX(ABS((INDIRECT(input4714[[#This Row],[range2]]))-(INDIRECT(input4714[[#This Row],[range1]])))))&lt;=3),1,0)</f>
        <v>1</v>
      </c>
    </row>
    <row r="854" spans="1:15" x14ac:dyDescent="0.35">
      <c r="A854">
        <v>75</v>
      </c>
      <c r="B854">
        <v>73</v>
      </c>
      <c r="C854">
        <v>72</v>
      </c>
      <c r="D854">
        <v>70</v>
      </c>
      <c r="E854">
        <v>67</v>
      </c>
      <c r="F854">
        <v>64</v>
      </c>
      <c r="G854">
        <v>61</v>
      </c>
      <c r="H854">
        <f>1</f>
        <v>1</v>
      </c>
      <c r="I854">
        <f>COUNTA(input4714[[#This Row],[Column1.1]:[Column1.7]])</f>
        <v>7</v>
      </c>
      <c r="J854" t="str">
        <f>ADDRESS(ROW(),input4714[[#This Row],[first col]]+1,4)&amp;":"&amp;ADDRESS(ROW(),input4714[[#This Row],[lastcol]],4)</f>
        <v>B854:G854</v>
      </c>
      <c r="K854" t="str">
        <f>ADDRESS(ROW(),input4714[[#This Row],[first col]],4)&amp;":"&amp;ADDRESS(ROW(),input4714[[#This Row],[lastcol]]-1,4)</f>
        <v>A854:F854</v>
      </c>
      <c r="L854" t="b" cm="1">
        <f t="array" aca="1" ref="L854" ca="1">SUMPRODUCT(--(INDIRECT(input4714[[#This Row],[range1]])&lt;INDIRECT(input4714[[#This Row],[range2]])))=COUNT(INDIRECT(input4714[[#This Row],[range1]]))</f>
        <v>1</v>
      </c>
      <c r="M854" t="b" cm="1">
        <f t="array" aca="1" ref="M854" ca="1">SUMPRODUCT(--(INDIRECT(input4714[[#This Row],[range1]])&gt;INDIRECT(input4714[[#This Row],[range2]])))=COUNT(INDIRECT(input4714[[#This Row],[range1]]))</f>
        <v>0</v>
      </c>
      <c r="N854" t="b">
        <f ca="1">IF(AND(NOT(input4714[[#This Row],[All DESC?]]),NOT(input4714[[#This Row],[All ASC?]])),FALSE(),TRUE())</f>
        <v>1</v>
      </c>
      <c r="O854" cm="1">
        <f t="array" aca="1" ref="O854" ca="1">IF(AND(input4714[[#This Row],[Safe Part 1]],(MAX(ABS((INDIRECT(input4714[[#This Row],[range2]]))-(INDIRECT(input4714[[#This Row],[range1]])))))&lt;=3),1,0)</f>
        <v>1</v>
      </c>
    </row>
    <row r="855" spans="1:15" x14ac:dyDescent="0.35">
      <c r="A855">
        <v>59</v>
      </c>
      <c r="B855">
        <v>61</v>
      </c>
      <c r="C855">
        <v>64</v>
      </c>
      <c r="D855">
        <v>66</v>
      </c>
      <c r="E855">
        <v>69</v>
      </c>
      <c r="F855">
        <v>72</v>
      </c>
      <c r="G855">
        <v>73</v>
      </c>
      <c r="H855">
        <f>1</f>
        <v>1</v>
      </c>
      <c r="I855">
        <f>COUNTA(input4714[[#This Row],[Column1.1]:[Column1.7]])</f>
        <v>7</v>
      </c>
      <c r="J855" t="str">
        <f>ADDRESS(ROW(),input4714[[#This Row],[first col]]+1,4)&amp;":"&amp;ADDRESS(ROW(),input4714[[#This Row],[lastcol]],4)</f>
        <v>B855:G855</v>
      </c>
      <c r="K855" t="str">
        <f>ADDRESS(ROW(),input4714[[#This Row],[first col]],4)&amp;":"&amp;ADDRESS(ROW(),input4714[[#This Row],[lastcol]]-1,4)</f>
        <v>A855:F855</v>
      </c>
      <c r="L855" t="b" cm="1">
        <f t="array" aca="1" ref="L855" ca="1">SUMPRODUCT(--(INDIRECT(input4714[[#This Row],[range1]])&lt;INDIRECT(input4714[[#This Row],[range2]])))=COUNT(INDIRECT(input4714[[#This Row],[range1]]))</f>
        <v>0</v>
      </c>
      <c r="M855" t="b" cm="1">
        <f t="array" aca="1" ref="M855" ca="1">SUMPRODUCT(--(INDIRECT(input4714[[#This Row],[range1]])&gt;INDIRECT(input4714[[#This Row],[range2]])))=COUNT(INDIRECT(input4714[[#This Row],[range1]]))</f>
        <v>1</v>
      </c>
      <c r="N855" t="b">
        <f ca="1">IF(AND(NOT(input4714[[#This Row],[All DESC?]]),NOT(input4714[[#This Row],[All ASC?]])),FALSE(),TRUE())</f>
        <v>1</v>
      </c>
      <c r="O855" cm="1">
        <f t="array" aca="1" ref="O855" ca="1">IF(AND(input4714[[#This Row],[Safe Part 1]],(MAX(ABS((INDIRECT(input4714[[#This Row],[range2]]))-(INDIRECT(input4714[[#This Row],[range1]])))))&lt;=3),1,0)</f>
        <v>1</v>
      </c>
    </row>
    <row r="856" spans="1:15" x14ac:dyDescent="0.35">
      <c r="A856">
        <v>39</v>
      </c>
      <c r="B856">
        <v>38</v>
      </c>
      <c r="C856">
        <v>36</v>
      </c>
      <c r="D856">
        <v>34</v>
      </c>
      <c r="E856">
        <v>31</v>
      </c>
      <c r="F856">
        <v>30</v>
      </c>
      <c r="G856">
        <v>27</v>
      </c>
      <c r="H856">
        <f>1</f>
        <v>1</v>
      </c>
      <c r="I856">
        <f>COUNTA(input4714[[#This Row],[Column1.1]:[Column1.7]])</f>
        <v>7</v>
      </c>
      <c r="J856" t="str">
        <f>ADDRESS(ROW(),input4714[[#This Row],[first col]]+1,4)&amp;":"&amp;ADDRESS(ROW(),input4714[[#This Row],[lastcol]],4)</f>
        <v>B856:G856</v>
      </c>
      <c r="K856" t="str">
        <f>ADDRESS(ROW(),input4714[[#This Row],[first col]],4)&amp;":"&amp;ADDRESS(ROW(),input4714[[#This Row],[lastcol]]-1,4)</f>
        <v>A856:F856</v>
      </c>
      <c r="L856" t="b" cm="1">
        <f t="array" aca="1" ref="L856" ca="1">SUMPRODUCT(--(INDIRECT(input4714[[#This Row],[range1]])&lt;INDIRECT(input4714[[#This Row],[range2]])))=COUNT(INDIRECT(input4714[[#This Row],[range1]]))</f>
        <v>1</v>
      </c>
      <c r="M856" t="b" cm="1">
        <f t="array" aca="1" ref="M856" ca="1">SUMPRODUCT(--(INDIRECT(input4714[[#This Row],[range1]])&gt;INDIRECT(input4714[[#This Row],[range2]])))=COUNT(INDIRECT(input4714[[#This Row],[range1]]))</f>
        <v>0</v>
      </c>
      <c r="N856" t="b">
        <f ca="1">IF(AND(NOT(input4714[[#This Row],[All DESC?]]),NOT(input4714[[#This Row],[All ASC?]])),FALSE(),TRUE())</f>
        <v>1</v>
      </c>
      <c r="O856" cm="1">
        <f t="array" aca="1" ref="O856" ca="1">IF(AND(input4714[[#This Row],[Safe Part 1]],(MAX(ABS((INDIRECT(input4714[[#This Row],[range2]]))-(INDIRECT(input4714[[#This Row],[range1]])))))&lt;=3),1,0)</f>
        <v>1</v>
      </c>
    </row>
    <row r="857" spans="1:15" x14ac:dyDescent="0.35">
      <c r="A857">
        <v>3</v>
      </c>
      <c r="B857">
        <v>4</v>
      </c>
      <c r="C857">
        <v>5</v>
      </c>
      <c r="D857">
        <v>7</v>
      </c>
      <c r="E857">
        <v>10</v>
      </c>
      <c r="F857">
        <v>11</v>
      </c>
      <c r="H857">
        <f>1</f>
        <v>1</v>
      </c>
      <c r="I857">
        <f>COUNTA(input4714[[#This Row],[Column1.1]:[Column1.7]])</f>
        <v>6</v>
      </c>
      <c r="J857" t="str">
        <f>ADDRESS(ROW(),input4714[[#This Row],[first col]]+1,4)&amp;":"&amp;ADDRESS(ROW(),input4714[[#This Row],[lastcol]],4)</f>
        <v>B857:F857</v>
      </c>
      <c r="K857" t="str">
        <f>ADDRESS(ROW(),input4714[[#This Row],[first col]],4)&amp;":"&amp;ADDRESS(ROW(),input4714[[#This Row],[lastcol]]-1,4)</f>
        <v>A857:E857</v>
      </c>
      <c r="L857" t="b" cm="1">
        <f t="array" aca="1" ref="L857" ca="1">SUMPRODUCT(--(INDIRECT(input4714[[#This Row],[range1]])&lt;INDIRECT(input4714[[#This Row],[range2]])))=COUNT(INDIRECT(input4714[[#This Row],[range1]]))</f>
        <v>0</v>
      </c>
      <c r="M857" t="b" cm="1">
        <f t="array" aca="1" ref="M857" ca="1">SUMPRODUCT(--(INDIRECT(input4714[[#This Row],[range1]])&gt;INDIRECT(input4714[[#This Row],[range2]])))=COUNT(INDIRECT(input4714[[#This Row],[range1]]))</f>
        <v>1</v>
      </c>
      <c r="N857" t="b">
        <f ca="1">IF(AND(NOT(input4714[[#This Row],[All DESC?]]),NOT(input4714[[#This Row],[All ASC?]])),FALSE(),TRUE())</f>
        <v>1</v>
      </c>
      <c r="O857" cm="1">
        <f t="array" aca="1" ref="O857" ca="1">IF(AND(input4714[[#This Row],[Safe Part 1]],(MAX(ABS((INDIRECT(input4714[[#This Row],[range2]]))-(INDIRECT(input4714[[#This Row],[range1]])))))&lt;=3),1,0)</f>
        <v>1</v>
      </c>
    </row>
    <row r="858" spans="1:15" x14ac:dyDescent="0.35">
      <c r="A858">
        <v>73</v>
      </c>
      <c r="B858">
        <v>75</v>
      </c>
      <c r="C858">
        <v>76</v>
      </c>
      <c r="D858">
        <v>77</v>
      </c>
      <c r="E858">
        <v>80</v>
      </c>
      <c r="F858">
        <v>81</v>
      </c>
      <c r="H858">
        <f>1</f>
        <v>1</v>
      </c>
      <c r="I858">
        <f>COUNTA(input4714[[#This Row],[Column1.1]:[Column1.7]])</f>
        <v>6</v>
      </c>
      <c r="J858" t="str">
        <f>ADDRESS(ROW(),input4714[[#This Row],[first col]]+1,4)&amp;":"&amp;ADDRESS(ROW(),input4714[[#This Row],[lastcol]],4)</f>
        <v>B858:F858</v>
      </c>
      <c r="K858" t="str">
        <f>ADDRESS(ROW(),input4714[[#This Row],[first col]],4)&amp;":"&amp;ADDRESS(ROW(),input4714[[#This Row],[lastcol]]-1,4)</f>
        <v>A858:E858</v>
      </c>
      <c r="L858" t="b" cm="1">
        <f t="array" aca="1" ref="L858" ca="1">SUMPRODUCT(--(INDIRECT(input4714[[#This Row],[range1]])&lt;INDIRECT(input4714[[#This Row],[range2]])))=COUNT(INDIRECT(input4714[[#This Row],[range1]]))</f>
        <v>0</v>
      </c>
      <c r="M858" t="b" cm="1">
        <f t="array" aca="1" ref="M858" ca="1">SUMPRODUCT(--(INDIRECT(input4714[[#This Row],[range1]])&gt;INDIRECT(input4714[[#This Row],[range2]])))=COUNT(INDIRECT(input4714[[#This Row],[range1]]))</f>
        <v>1</v>
      </c>
      <c r="N858" t="b">
        <f ca="1">IF(AND(NOT(input4714[[#This Row],[All DESC?]]),NOT(input4714[[#This Row],[All ASC?]])),FALSE(),TRUE())</f>
        <v>1</v>
      </c>
      <c r="O858" cm="1">
        <f t="array" aca="1" ref="O858" ca="1">IF(AND(input4714[[#This Row],[Safe Part 1]],(MAX(ABS((INDIRECT(input4714[[#This Row],[range2]]))-(INDIRECT(input4714[[#This Row],[range1]])))))&lt;=3),1,0)</f>
        <v>1</v>
      </c>
    </row>
    <row r="859" spans="1:15" x14ac:dyDescent="0.35">
      <c r="A859">
        <v>58</v>
      </c>
      <c r="B859">
        <v>60</v>
      </c>
      <c r="C859">
        <v>62</v>
      </c>
      <c r="D859">
        <v>65</v>
      </c>
      <c r="E859">
        <v>68</v>
      </c>
      <c r="F859">
        <v>69</v>
      </c>
      <c r="H859">
        <f>1</f>
        <v>1</v>
      </c>
      <c r="I859">
        <f>COUNTA(input4714[[#This Row],[Column1.1]:[Column1.7]])</f>
        <v>6</v>
      </c>
      <c r="J859" t="str">
        <f>ADDRESS(ROW(),input4714[[#This Row],[first col]]+1,4)&amp;":"&amp;ADDRESS(ROW(),input4714[[#This Row],[lastcol]],4)</f>
        <v>B859:F859</v>
      </c>
      <c r="K859" t="str">
        <f>ADDRESS(ROW(),input4714[[#This Row],[first col]],4)&amp;":"&amp;ADDRESS(ROW(),input4714[[#This Row],[lastcol]]-1,4)</f>
        <v>A859:E859</v>
      </c>
      <c r="L859" t="b" cm="1">
        <f t="array" aca="1" ref="L859" ca="1">SUMPRODUCT(--(INDIRECT(input4714[[#This Row],[range1]])&lt;INDIRECT(input4714[[#This Row],[range2]])))=COUNT(INDIRECT(input4714[[#This Row],[range1]]))</f>
        <v>0</v>
      </c>
      <c r="M859" t="b" cm="1">
        <f t="array" aca="1" ref="M859" ca="1">SUMPRODUCT(--(INDIRECT(input4714[[#This Row],[range1]])&gt;INDIRECT(input4714[[#This Row],[range2]])))=COUNT(INDIRECT(input4714[[#This Row],[range1]]))</f>
        <v>1</v>
      </c>
      <c r="N859" t="b">
        <f ca="1">IF(AND(NOT(input4714[[#This Row],[All DESC?]]),NOT(input4714[[#This Row],[All ASC?]])),FALSE(),TRUE())</f>
        <v>1</v>
      </c>
      <c r="O859" cm="1">
        <f t="array" aca="1" ref="O859" ca="1">IF(AND(input4714[[#This Row],[Safe Part 1]],(MAX(ABS((INDIRECT(input4714[[#This Row],[range2]]))-(INDIRECT(input4714[[#This Row],[range1]])))))&lt;=3),1,0)</f>
        <v>1</v>
      </c>
    </row>
    <row r="860" spans="1:15" x14ac:dyDescent="0.35">
      <c r="A860">
        <v>76</v>
      </c>
      <c r="B860">
        <v>79</v>
      </c>
      <c r="C860">
        <v>80</v>
      </c>
      <c r="D860">
        <v>83</v>
      </c>
      <c r="E860">
        <v>86</v>
      </c>
      <c r="F860">
        <v>89</v>
      </c>
      <c r="G860">
        <v>90</v>
      </c>
      <c r="H860">
        <f>1</f>
        <v>1</v>
      </c>
      <c r="I860">
        <f>COUNTA(input4714[[#This Row],[Column1.1]:[Column1.7]])</f>
        <v>7</v>
      </c>
      <c r="J860" t="str">
        <f>ADDRESS(ROW(),input4714[[#This Row],[first col]]+1,4)&amp;":"&amp;ADDRESS(ROW(),input4714[[#This Row],[lastcol]],4)</f>
        <v>B860:G860</v>
      </c>
      <c r="K860" t="str">
        <f>ADDRESS(ROW(),input4714[[#This Row],[first col]],4)&amp;":"&amp;ADDRESS(ROW(),input4714[[#This Row],[lastcol]]-1,4)</f>
        <v>A860:F860</v>
      </c>
      <c r="L860" t="b" cm="1">
        <f t="array" aca="1" ref="L860" ca="1">SUMPRODUCT(--(INDIRECT(input4714[[#This Row],[range1]])&lt;INDIRECT(input4714[[#This Row],[range2]])))=COUNT(INDIRECT(input4714[[#This Row],[range1]]))</f>
        <v>0</v>
      </c>
      <c r="M860" t="b" cm="1">
        <f t="array" aca="1" ref="M860" ca="1">SUMPRODUCT(--(INDIRECT(input4714[[#This Row],[range1]])&gt;INDIRECT(input4714[[#This Row],[range2]])))=COUNT(INDIRECT(input4714[[#This Row],[range1]]))</f>
        <v>1</v>
      </c>
      <c r="N860" t="b">
        <f ca="1">IF(AND(NOT(input4714[[#This Row],[All DESC?]]),NOT(input4714[[#This Row],[All ASC?]])),FALSE(),TRUE())</f>
        <v>1</v>
      </c>
      <c r="O860" cm="1">
        <f t="array" aca="1" ref="O860" ca="1">IF(AND(input4714[[#This Row],[Safe Part 1]],(MAX(ABS((INDIRECT(input4714[[#This Row],[range2]]))-(INDIRECT(input4714[[#This Row],[range1]])))))&lt;=3),1,0)</f>
        <v>1</v>
      </c>
    </row>
    <row r="861" spans="1:15" x14ac:dyDescent="0.35">
      <c r="A861">
        <v>12</v>
      </c>
      <c r="B861">
        <v>9</v>
      </c>
      <c r="C861">
        <v>6</v>
      </c>
      <c r="D861">
        <v>3</v>
      </c>
      <c r="E861">
        <v>2</v>
      </c>
      <c r="F861">
        <v>1</v>
      </c>
      <c r="H861">
        <f>1</f>
        <v>1</v>
      </c>
      <c r="I861">
        <f>COUNTA(input4714[[#This Row],[Column1.1]:[Column1.7]])</f>
        <v>6</v>
      </c>
      <c r="J861" t="str">
        <f>ADDRESS(ROW(),input4714[[#This Row],[first col]]+1,4)&amp;":"&amp;ADDRESS(ROW(),input4714[[#This Row],[lastcol]],4)</f>
        <v>B861:F861</v>
      </c>
      <c r="K861" t="str">
        <f>ADDRESS(ROW(),input4714[[#This Row],[first col]],4)&amp;":"&amp;ADDRESS(ROW(),input4714[[#This Row],[lastcol]]-1,4)</f>
        <v>A861:E861</v>
      </c>
      <c r="L861" t="b" cm="1">
        <f t="array" aca="1" ref="L861" ca="1">SUMPRODUCT(--(INDIRECT(input4714[[#This Row],[range1]])&lt;INDIRECT(input4714[[#This Row],[range2]])))=COUNT(INDIRECT(input4714[[#This Row],[range1]]))</f>
        <v>1</v>
      </c>
      <c r="M861" t="b" cm="1">
        <f t="array" aca="1" ref="M861" ca="1">SUMPRODUCT(--(INDIRECT(input4714[[#This Row],[range1]])&gt;INDIRECT(input4714[[#This Row],[range2]])))=COUNT(INDIRECT(input4714[[#This Row],[range1]]))</f>
        <v>0</v>
      </c>
      <c r="N861" t="b">
        <f ca="1">IF(AND(NOT(input4714[[#This Row],[All DESC?]]),NOT(input4714[[#This Row],[All ASC?]])),FALSE(),TRUE())</f>
        <v>1</v>
      </c>
      <c r="O861" cm="1">
        <f t="array" aca="1" ref="O861" ca="1">IF(AND(input4714[[#This Row],[Safe Part 1]],(MAX(ABS((INDIRECT(input4714[[#This Row],[range2]]))-(INDIRECT(input4714[[#This Row],[range1]])))))&lt;=3),1,0)</f>
        <v>1</v>
      </c>
    </row>
    <row r="862" spans="1:15" x14ac:dyDescent="0.35">
      <c r="A862">
        <v>52</v>
      </c>
      <c r="B862">
        <v>53</v>
      </c>
      <c r="C862">
        <v>54</v>
      </c>
      <c r="D862">
        <v>56</v>
      </c>
      <c r="E862">
        <v>59</v>
      </c>
      <c r="F862">
        <v>61</v>
      </c>
      <c r="G862">
        <v>62</v>
      </c>
      <c r="H862">
        <f>1</f>
        <v>1</v>
      </c>
      <c r="I862">
        <f>COUNTA(input4714[[#This Row],[Column1.1]:[Column1.7]])</f>
        <v>7</v>
      </c>
      <c r="J862" t="str">
        <f>ADDRESS(ROW(),input4714[[#This Row],[first col]]+1,4)&amp;":"&amp;ADDRESS(ROW(),input4714[[#This Row],[lastcol]],4)</f>
        <v>B862:G862</v>
      </c>
      <c r="K862" t="str">
        <f>ADDRESS(ROW(),input4714[[#This Row],[first col]],4)&amp;":"&amp;ADDRESS(ROW(),input4714[[#This Row],[lastcol]]-1,4)</f>
        <v>A862:F862</v>
      </c>
      <c r="L862" t="b" cm="1">
        <f t="array" aca="1" ref="L862" ca="1">SUMPRODUCT(--(INDIRECT(input4714[[#This Row],[range1]])&lt;INDIRECT(input4714[[#This Row],[range2]])))=COUNT(INDIRECT(input4714[[#This Row],[range1]]))</f>
        <v>0</v>
      </c>
      <c r="M862" t="b" cm="1">
        <f t="array" aca="1" ref="M862" ca="1">SUMPRODUCT(--(INDIRECT(input4714[[#This Row],[range1]])&gt;INDIRECT(input4714[[#This Row],[range2]])))=COUNT(INDIRECT(input4714[[#This Row],[range1]]))</f>
        <v>1</v>
      </c>
      <c r="N862" t="b">
        <f ca="1">IF(AND(NOT(input4714[[#This Row],[All DESC?]]),NOT(input4714[[#This Row],[All ASC?]])),FALSE(),TRUE())</f>
        <v>1</v>
      </c>
      <c r="O862" cm="1">
        <f t="array" aca="1" ref="O862" ca="1">IF(AND(input4714[[#This Row],[Safe Part 1]],(MAX(ABS((INDIRECT(input4714[[#This Row],[range2]]))-(INDIRECT(input4714[[#This Row],[range1]])))))&lt;=3),1,0)</f>
        <v>1</v>
      </c>
    </row>
    <row r="863" spans="1:15" x14ac:dyDescent="0.35">
      <c r="A863">
        <v>72</v>
      </c>
      <c r="B863">
        <v>73</v>
      </c>
      <c r="C863">
        <v>74</v>
      </c>
      <c r="D863">
        <v>77</v>
      </c>
      <c r="E863">
        <v>79</v>
      </c>
      <c r="H863">
        <f>1</f>
        <v>1</v>
      </c>
      <c r="I863">
        <f>COUNTA(input4714[[#This Row],[Column1.1]:[Column1.7]])</f>
        <v>5</v>
      </c>
      <c r="J863" t="str">
        <f>ADDRESS(ROW(),input4714[[#This Row],[first col]]+1,4)&amp;":"&amp;ADDRESS(ROW(),input4714[[#This Row],[lastcol]],4)</f>
        <v>B863:E863</v>
      </c>
      <c r="K863" t="str">
        <f>ADDRESS(ROW(),input4714[[#This Row],[first col]],4)&amp;":"&amp;ADDRESS(ROW(),input4714[[#This Row],[lastcol]]-1,4)</f>
        <v>A863:D863</v>
      </c>
      <c r="L863" t="b" cm="1">
        <f t="array" aca="1" ref="L863" ca="1">SUMPRODUCT(--(INDIRECT(input4714[[#This Row],[range1]])&lt;INDIRECT(input4714[[#This Row],[range2]])))=COUNT(INDIRECT(input4714[[#This Row],[range1]]))</f>
        <v>0</v>
      </c>
      <c r="M863" t="b" cm="1">
        <f t="array" aca="1" ref="M863" ca="1">SUMPRODUCT(--(INDIRECT(input4714[[#This Row],[range1]])&gt;INDIRECT(input4714[[#This Row],[range2]])))=COUNT(INDIRECT(input4714[[#This Row],[range1]]))</f>
        <v>1</v>
      </c>
      <c r="N863" t="b">
        <f ca="1">IF(AND(NOT(input4714[[#This Row],[All DESC?]]),NOT(input4714[[#This Row],[All ASC?]])),FALSE(),TRUE())</f>
        <v>1</v>
      </c>
      <c r="O863" cm="1">
        <f t="array" aca="1" ref="O863" ca="1">IF(AND(input4714[[#This Row],[Safe Part 1]],(MAX(ABS((INDIRECT(input4714[[#This Row],[range2]]))-(INDIRECT(input4714[[#This Row],[range1]])))))&lt;=3),1,0)</f>
        <v>1</v>
      </c>
    </row>
    <row r="864" spans="1:15" x14ac:dyDescent="0.35">
      <c r="A864">
        <v>75</v>
      </c>
      <c r="B864">
        <v>72</v>
      </c>
      <c r="C864">
        <v>71</v>
      </c>
      <c r="D864">
        <v>70</v>
      </c>
      <c r="E864">
        <v>69</v>
      </c>
      <c r="F864">
        <v>66</v>
      </c>
      <c r="G864">
        <v>63</v>
      </c>
      <c r="H864">
        <f>1</f>
        <v>1</v>
      </c>
      <c r="I864">
        <f>COUNTA(input4714[[#This Row],[Column1.1]:[Column1.7]])</f>
        <v>7</v>
      </c>
      <c r="J864" t="str">
        <f>ADDRESS(ROW(),input4714[[#This Row],[first col]]+1,4)&amp;":"&amp;ADDRESS(ROW(),input4714[[#This Row],[lastcol]],4)</f>
        <v>B864:G864</v>
      </c>
      <c r="K864" t="str">
        <f>ADDRESS(ROW(),input4714[[#This Row],[first col]],4)&amp;":"&amp;ADDRESS(ROW(),input4714[[#This Row],[lastcol]]-1,4)</f>
        <v>A864:F864</v>
      </c>
      <c r="L864" t="b" cm="1">
        <f t="array" aca="1" ref="L864" ca="1">SUMPRODUCT(--(INDIRECT(input4714[[#This Row],[range1]])&lt;INDIRECT(input4714[[#This Row],[range2]])))=COUNT(INDIRECT(input4714[[#This Row],[range1]]))</f>
        <v>1</v>
      </c>
      <c r="M864" t="b" cm="1">
        <f t="array" aca="1" ref="M864" ca="1">SUMPRODUCT(--(INDIRECT(input4714[[#This Row],[range1]])&gt;INDIRECT(input4714[[#This Row],[range2]])))=COUNT(INDIRECT(input4714[[#This Row],[range1]]))</f>
        <v>0</v>
      </c>
      <c r="N864" t="b">
        <f ca="1">IF(AND(NOT(input4714[[#This Row],[All DESC?]]),NOT(input4714[[#This Row],[All ASC?]])),FALSE(),TRUE())</f>
        <v>1</v>
      </c>
      <c r="O864" cm="1">
        <f t="array" aca="1" ref="O864" ca="1">IF(AND(input4714[[#This Row],[Safe Part 1]],(MAX(ABS((INDIRECT(input4714[[#This Row],[range2]]))-(INDIRECT(input4714[[#This Row],[range1]])))))&lt;=3),1,0)</f>
        <v>1</v>
      </c>
    </row>
    <row r="865" spans="1:15" x14ac:dyDescent="0.35">
      <c r="A865">
        <v>48</v>
      </c>
      <c r="B865">
        <v>46</v>
      </c>
      <c r="C865">
        <v>45</v>
      </c>
      <c r="D865">
        <v>44</v>
      </c>
      <c r="E865">
        <v>43</v>
      </c>
      <c r="F865">
        <v>42</v>
      </c>
      <c r="G865">
        <v>39</v>
      </c>
      <c r="H865">
        <f>1</f>
        <v>1</v>
      </c>
      <c r="I865">
        <f>COUNTA(input4714[[#This Row],[Column1.1]:[Column1.7]])</f>
        <v>7</v>
      </c>
      <c r="J865" t="str">
        <f>ADDRESS(ROW(),input4714[[#This Row],[first col]]+1,4)&amp;":"&amp;ADDRESS(ROW(),input4714[[#This Row],[lastcol]],4)</f>
        <v>B865:G865</v>
      </c>
      <c r="K865" t="str">
        <f>ADDRESS(ROW(),input4714[[#This Row],[first col]],4)&amp;":"&amp;ADDRESS(ROW(),input4714[[#This Row],[lastcol]]-1,4)</f>
        <v>A865:F865</v>
      </c>
      <c r="L865" t="b" cm="1">
        <f t="array" aca="1" ref="L865" ca="1">SUMPRODUCT(--(INDIRECT(input4714[[#This Row],[range1]])&lt;INDIRECT(input4714[[#This Row],[range2]])))=COUNT(INDIRECT(input4714[[#This Row],[range1]]))</f>
        <v>1</v>
      </c>
      <c r="M865" t="b" cm="1">
        <f t="array" aca="1" ref="M865" ca="1">SUMPRODUCT(--(INDIRECT(input4714[[#This Row],[range1]])&gt;INDIRECT(input4714[[#This Row],[range2]])))=COUNT(INDIRECT(input4714[[#This Row],[range1]]))</f>
        <v>0</v>
      </c>
      <c r="N865" t="b">
        <f ca="1">IF(AND(NOT(input4714[[#This Row],[All DESC?]]),NOT(input4714[[#This Row],[All ASC?]])),FALSE(),TRUE())</f>
        <v>1</v>
      </c>
      <c r="O865" cm="1">
        <f t="array" aca="1" ref="O865" ca="1">IF(AND(input4714[[#This Row],[Safe Part 1]],(MAX(ABS((INDIRECT(input4714[[#This Row],[range2]]))-(INDIRECT(input4714[[#This Row],[range1]])))))&lt;=3),1,0)</f>
        <v>1</v>
      </c>
    </row>
    <row r="866" spans="1:15" x14ac:dyDescent="0.35">
      <c r="A866">
        <v>70</v>
      </c>
      <c r="B866">
        <v>71</v>
      </c>
      <c r="C866">
        <v>73</v>
      </c>
      <c r="D866">
        <v>74</v>
      </c>
      <c r="E866">
        <v>76</v>
      </c>
      <c r="F866">
        <v>79</v>
      </c>
      <c r="G866">
        <v>81</v>
      </c>
      <c r="H866">
        <f>1</f>
        <v>1</v>
      </c>
      <c r="I866">
        <f>COUNTA(input4714[[#This Row],[Column1.1]:[Column1.7]])</f>
        <v>7</v>
      </c>
      <c r="J866" t="str">
        <f>ADDRESS(ROW(),input4714[[#This Row],[first col]]+1,4)&amp;":"&amp;ADDRESS(ROW(),input4714[[#This Row],[lastcol]],4)</f>
        <v>B866:G866</v>
      </c>
      <c r="K866" t="str">
        <f>ADDRESS(ROW(),input4714[[#This Row],[first col]],4)&amp;":"&amp;ADDRESS(ROW(),input4714[[#This Row],[lastcol]]-1,4)</f>
        <v>A866:F866</v>
      </c>
      <c r="L866" t="b" cm="1">
        <f t="array" aca="1" ref="L866" ca="1">SUMPRODUCT(--(INDIRECT(input4714[[#This Row],[range1]])&lt;INDIRECT(input4714[[#This Row],[range2]])))=COUNT(INDIRECT(input4714[[#This Row],[range1]]))</f>
        <v>0</v>
      </c>
      <c r="M866" t="b" cm="1">
        <f t="array" aca="1" ref="M866" ca="1">SUMPRODUCT(--(INDIRECT(input4714[[#This Row],[range1]])&gt;INDIRECT(input4714[[#This Row],[range2]])))=COUNT(INDIRECT(input4714[[#This Row],[range1]]))</f>
        <v>1</v>
      </c>
      <c r="N866" t="b">
        <f ca="1">IF(AND(NOT(input4714[[#This Row],[All DESC?]]),NOT(input4714[[#This Row],[All ASC?]])),FALSE(),TRUE())</f>
        <v>1</v>
      </c>
      <c r="O866" cm="1">
        <f t="array" aca="1" ref="O866" ca="1">IF(AND(input4714[[#This Row],[Safe Part 1]],(MAX(ABS((INDIRECT(input4714[[#This Row],[range2]]))-(INDIRECT(input4714[[#This Row],[range1]])))))&lt;=3),1,0)</f>
        <v>1</v>
      </c>
    </row>
    <row r="867" spans="1:15" x14ac:dyDescent="0.35">
      <c r="A867">
        <v>90</v>
      </c>
      <c r="B867">
        <v>93</v>
      </c>
      <c r="C867">
        <v>96</v>
      </c>
      <c r="D867">
        <v>98</v>
      </c>
      <c r="E867">
        <v>99</v>
      </c>
      <c r="H867">
        <f>1</f>
        <v>1</v>
      </c>
      <c r="I867">
        <f>COUNTA(input4714[[#This Row],[Column1.1]:[Column1.7]])</f>
        <v>5</v>
      </c>
      <c r="J867" t="str">
        <f>ADDRESS(ROW(),input4714[[#This Row],[first col]]+1,4)&amp;":"&amp;ADDRESS(ROW(),input4714[[#This Row],[lastcol]],4)</f>
        <v>B867:E867</v>
      </c>
      <c r="K867" t="str">
        <f>ADDRESS(ROW(),input4714[[#This Row],[first col]],4)&amp;":"&amp;ADDRESS(ROW(),input4714[[#This Row],[lastcol]]-1,4)</f>
        <v>A867:D867</v>
      </c>
      <c r="L867" t="b" cm="1">
        <f t="array" aca="1" ref="L867" ca="1">SUMPRODUCT(--(INDIRECT(input4714[[#This Row],[range1]])&lt;INDIRECT(input4714[[#This Row],[range2]])))=COUNT(INDIRECT(input4714[[#This Row],[range1]]))</f>
        <v>0</v>
      </c>
      <c r="M867" t="b" cm="1">
        <f t="array" aca="1" ref="M867" ca="1">SUMPRODUCT(--(INDIRECT(input4714[[#This Row],[range1]])&gt;INDIRECT(input4714[[#This Row],[range2]])))=COUNT(INDIRECT(input4714[[#This Row],[range1]]))</f>
        <v>1</v>
      </c>
      <c r="N867" t="b">
        <f ca="1">IF(AND(NOT(input4714[[#This Row],[All DESC?]]),NOT(input4714[[#This Row],[All ASC?]])),FALSE(),TRUE())</f>
        <v>1</v>
      </c>
      <c r="O867" cm="1">
        <f t="array" aca="1" ref="O867" ca="1">IF(AND(input4714[[#This Row],[Safe Part 1]],(MAX(ABS((INDIRECT(input4714[[#This Row],[range2]]))-(INDIRECT(input4714[[#This Row],[range1]])))))&lt;=3),1,0)</f>
        <v>1</v>
      </c>
    </row>
    <row r="868" spans="1:15" x14ac:dyDescent="0.35">
      <c r="A868">
        <v>45</v>
      </c>
      <c r="B868">
        <v>46</v>
      </c>
      <c r="C868">
        <v>47</v>
      </c>
      <c r="D868">
        <v>50</v>
      </c>
      <c r="E868">
        <v>53</v>
      </c>
      <c r="F868">
        <v>55</v>
      </c>
      <c r="G868">
        <v>58</v>
      </c>
      <c r="H868">
        <f>1</f>
        <v>1</v>
      </c>
      <c r="I868">
        <f>COUNTA(input4714[[#This Row],[Column1.1]:[Column1.7]])</f>
        <v>7</v>
      </c>
      <c r="J868" t="str">
        <f>ADDRESS(ROW(),input4714[[#This Row],[first col]]+1,4)&amp;":"&amp;ADDRESS(ROW(),input4714[[#This Row],[lastcol]],4)</f>
        <v>B868:G868</v>
      </c>
      <c r="K868" t="str">
        <f>ADDRESS(ROW(),input4714[[#This Row],[first col]],4)&amp;":"&amp;ADDRESS(ROW(),input4714[[#This Row],[lastcol]]-1,4)</f>
        <v>A868:F868</v>
      </c>
      <c r="L868" t="b" cm="1">
        <f t="array" aca="1" ref="L868" ca="1">SUMPRODUCT(--(INDIRECT(input4714[[#This Row],[range1]])&lt;INDIRECT(input4714[[#This Row],[range2]])))=COUNT(INDIRECT(input4714[[#This Row],[range1]]))</f>
        <v>0</v>
      </c>
      <c r="M868" t="b" cm="1">
        <f t="array" aca="1" ref="M868" ca="1">SUMPRODUCT(--(INDIRECT(input4714[[#This Row],[range1]])&gt;INDIRECT(input4714[[#This Row],[range2]])))=COUNT(INDIRECT(input4714[[#This Row],[range1]]))</f>
        <v>1</v>
      </c>
      <c r="N868" t="b">
        <f ca="1">IF(AND(NOT(input4714[[#This Row],[All DESC?]]),NOT(input4714[[#This Row],[All ASC?]])),FALSE(),TRUE())</f>
        <v>1</v>
      </c>
      <c r="O868" cm="1">
        <f t="array" aca="1" ref="O868" ca="1">IF(AND(input4714[[#This Row],[Safe Part 1]],(MAX(ABS((INDIRECT(input4714[[#This Row],[range2]]))-(INDIRECT(input4714[[#This Row],[range1]])))))&lt;=3),1,0)</f>
        <v>1</v>
      </c>
    </row>
    <row r="869" spans="1:15" x14ac:dyDescent="0.35">
      <c r="A869">
        <v>65</v>
      </c>
      <c r="B869">
        <v>68</v>
      </c>
      <c r="C869">
        <v>69</v>
      </c>
      <c r="D869">
        <v>72</v>
      </c>
      <c r="E869">
        <v>73</v>
      </c>
      <c r="F869">
        <v>75</v>
      </c>
      <c r="G869">
        <v>78</v>
      </c>
      <c r="H869">
        <f>1</f>
        <v>1</v>
      </c>
      <c r="I869">
        <f>COUNTA(input4714[[#This Row],[Column1.1]:[Column1.7]])</f>
        <v>7</v>
      </c>
      <c r="J869" t="str">
        <f>ADDRESS(ROW(),input4714[[#This Row],[first col]]+1,4)&amp;":"&amp;ADDRESS(ROW(),input4714[[#This Row],[lastcol]],4)</f>
        <v>B869:G869</v>
      </c>
      <c r="K869" t="str">
        <f>ADDRESS(ROW(),input4714[[#This Row],[first col]],4)&amp;":"&amp;ADDRESS(ROW(),input4714[[#This Row],[lastcol]]-1,4)</f>
        <v>A869:F869</v>
      </c>
      <c r="L869" t="b" cm="1">
        <f t="array" aca="1" ref="L869" ca="1">SUMPRODUCT(--(INDIRECT(input4714[[#This Row],[range1]])&lt;INDIRECT(input4714[[#This Row],[range2]])))=COUNT(INDIRECT(input4714[[#This Row],[range1]]))</f>
        <v>0</v>
      </c>
      <c r="M869" t="b" cm="1">
        <f t="array" aca="1" ref="M869" ca="1">SUMPRODUCT(--(INDIRECT(input4714[[#This Row],[range1]])&gt;INDIRECT(input4714[[#This Row],[range2]])))=COUNT(INDIRECT(input4714[[#This Row],[range1]]))</f>
        <v>1</v>
      </c>
      <c r="N869" t="b">
        <f ca="1">IF(AND(NOT(input4714[[#This Row],[All DESC?]]),NOT(input4714[[#This Row],[All ASC?]])),FALSE(),TRUE())</f>
        <v>1</v>
      </c>
      <c r="O869" cm="1">
        <f t="array" aca="1" ref="O869" ca="1">IF(AND(input4714[[#This Row],[Safe Part 1]],(MAX(ABS((INDIRECT(input4714[[#This Row],[range2]]))-(INDIRECT(input4714[[#This Row],[range1]])))))&lt;=3),1,0)</f>
        <v>1</v>
      </c>
    </row>
    <row r="870" spans="1:15" x14ac:dyDescent="0.35">
      <c r="A870">
        <v>47</v>
      </c>
      <c r="B870">
        <v>46</v>
      </c>
      <c r="C870">
        <v>43</v>
      </c>
      <c r="D870">
        <v>40</v>
      </c>
      <c r="E870">
        <v>37</v>
      </c>
      <c r="F870">
        <v>34</v>
      </c>
      <c r="H870">
        <f>1</f>
        <v>1</v>
      </c>
      <c r="I870">
        <f>COUNTA(input4714[[#This Row],[Column1.1]:[Column1.7]])</f>
        <v>6</v>
      </c>
      <c r="J870" t="str">
        <f>ADDRESS(ROW(),input4714[[#This Row],[first col]]+1,4)&amp;":"&amp;ADDRESS(ROW(),input4714[[#This Row],[lastcol]],4)</f>
        <v>B870:F870</v>
      </c>
      <c r="K870" t="str">
        <f>ADDRESS(ROW(),input4714[[#This Row],[first col]],4)&amp;":"&amp;ADDRESS(ROW(),input4714[[#This Row],[lastcol]]-1,4)</f>
        <v>A870:E870</v>
      </c>
      <c r="L870" t="b" cm="1">
        <f t="array" aca="1" ref="L870" ca="1">SUMPRODUCT(--(INDIRECT(input4714[[#This Row],[range1]])&lt;INDIRECT(input4714[[#This Row],[range2]])))=COUNT(INDIRECT(input4714[[#This Row],[range1]]))</f>
        <v>1</v>
      </c>
      <c r="M870" t="b" cm="1">
        <f t="array" aca="1" ref="M870" ca="1">SUMPRODUCT(--(INDIRECT(input4714[[#This Row],[range1]])&gt;INDIRECT(input4714[[#This Row],[range2]])))=COUNT(INDIRECT(input4714[[#This Row],[range1]]))</f>
        <v>0</v>
      </c>
      <c r="N870" t="b">
        <f ca="1">IF(AND(NOT(input4714[[#This Row],[All DESC?]]),NOT(input4714[[#This Row],[All ASC?]])),FALSE(),TRUE())</f>
        <v>1</v>
      </c>
      <c r="O870" cm="1">
        <f t="array" aca="1" ref="O870" ca="1">IF(AND(input4714[[#This Row],[Safe Part 1]],(MAX(ABS((INDIRECT(input4714[[#This Row],[range2]]))-(INDIRECT(input4714[[#This Row],[range1]])))))&lt;=3),1,0)</f>
        <v>1</v>
      </c>
    </row>
    <row r="871" spans="1:15" x14ac:dyDescent="0.35">
      <c r="A871">
        <v>13</v>
      </c>
      <c r="B871">
        <v>12</v>
      </c>
      <c r="C871">
        <v>9</v>
      </c>
      <c r="D871">
        <v>8</v>
      </c>
      <c r="E871">
        <v>6</v>
      </c>
      <c r="F871">
        <v>5</v>
      </c>
      <c r="G871">
        <v>4</v>
      </c>
      <c r="H871">
        <f>1</f>
        <v>1</v>
      </c>
      <c r="I871">
        <f>COUNTA(input4714[[#This Row],[Column1.1]:[Column1.7]])</f>
        <v>7</v>
      </c>
      <c r="J871" t="str">
        <f>ADDRESS(ROW(),input4714[[#This Row],[first col]]+1,4)&amp;":"&amp;ADDRESS(ROW(),input4714[[#This Row],[lastcol]],4)</f>
        <v>B871:G871</v>
      </c>
      <c r="K871" t="str">
        <f>ADDRESS(ROW(),input4714[[#This Row],[first col]],4)&amp;":"&amp;ADDRESS(ROW(),input4714[[#This Row],[lastcol]]-1,4)</f>
        <v>A871:F871</v>
      </c>
      <c r="L871" t="b" cm="1">
        <f t="array" aca="1" ref="L871" ca="1">SUMPRODUCT(--(INDIRECT(input4714[[#This Row],[range1]])&lt;INDIRECT(input4714[[#This Row],[range2]])))=COUNT(INDIRECT(input4714[[#This Row],[range1]]))</f>
        <v>1</v>
      </c>
      <c r="M871" t="b" cm="1">
        <f t="array" aca="1" ref="M871" ca="1">SUMPRODUCT(--(INDIRECT(input4714[[#This Row],[range1]])&gt;INDIRECT(input4714[[#This Row],[range2]])))=COUNT(INDIRECT(input4714[[#This Row],[range1]]))</f>
        <v>0</v>
      </c>
      <c r="N871" t="b">
        <f ca="1">IF(AND(NOT(input4714[[#This Row],[All DESC?]]),NOT(input4714[[#This Row],[All ASC?]])),FALSE(),TRUE())</f>
        <v>1</v>
      </c>
      <c r="O871" cm="1">
        <f t="array" aca="1" ref="O871" ca="1">IF(AND(input4714[[#This Row],[Safe Part 1]],(MAX(ABS((INDIRECT(input4714[[#This Row],[range2]]))-(INDIRECT(input4714[[#This Row],[range1]])))))&lt;=3),1,0)</f>
        <v>1</v>
      </c>
    </row>
    <row r="872" spans="1:15" x14ac:dyDescent="0.35">
      <c r="A872">
        <v>80</v>
      </c>
      <c r="B872">
        <v>77</v>
      </c>
      <c r="C872">
        <v>75</v>
      </c>
      <c r="D872">
        <v>73</v>
      </c>
      <c r="E872">
        <v>72</v>
      </c>
      <c r="F872">
        <v>69</v>
      </c>
      <c r="G872">
        <v>67</v>
      </c>
      <c r="H872">
        <f>1</f>
        <v>1</v>
      </c>
      <c r="I872">
        <f>COUNTA(input4714[[#This Row],[Column1.1]:[Column1.7]])</f>
        <v>7</v>
      </c>
      <c r="J872" t="str">
        <f>ADDRESS(ROW(),input4714[[#This Row],[first col]]+1,4)&amp;":"&amp;ADDRESS(ROW(),input4714[[#This Row],[lastcol]],4)</f>
        <v>B872:G872</v>
      </c>
      <c r="K872" t="str">
        <f>ADDRESS(ROW(),input4714[[#This Row],[first col]],4)&amp;":"&amp;ADDRESS(ROW(),input4714[[#This Row],[lastcol]]-1,4)</f>
        <v>A872:F872</v>
      </c>
      <c r="L872" t="b" cm="1">
        <f t="array" aca="1" ref="L872" ca="1">SUMPRODUCT(--(INDIRECT(input4714[[#This Row],[range1]])&lt;INDIRECT(input4714[[#This Row],[range2]])))=COUNT(INDIRECT(input4714[[#This Row],[range1]]))</f>
        <v>1</v>
      </c>
      <c r="M872" t="b" cm="1">
        <f t="array" aca="1" ref="M872" ca="1">SUMPRODUCT(--(INDIRECT(input4714[[#This Row],[range1]])&gt;INDIRECT(input4714[[#This Row],[range2]])))=COUNT(INDIRECT(input4714[[#This Row],[range1]]))</f>
        <v>0</v>
      </c>
      <c r="N872" t="b">
        <f ca="1">IF(AND(NOT(input4714[[#This Row],[All DESC?]]),NOT(input4714[[#This Row],[All ASC?]])),FALSE(),TRUE())</f>
        <v>1</v>
      </c>
      <c r="O872" cm="1">
        <f t="array" aca="1" ref="O872" ca="1">IF(AND(input4714[[#This Row],[Safe Part 1]],(MAX(ABS((INDIRECT(input4714[[#This Row],[range2]]))-(INDIRECT(input4714[[#This Row],[range1]])))))&lt;=3),1,0)</f>
        <v>1</v>
      </c>
    </row>
    <row r="873" spans="1:15" x14ac:dyDescent="0.35">
      <c r="A873">
        <v>40</v>
      </c>
      <c r="B873">
        <v>42</v>
      </c>
      <c r="C873">
        <v>44</v>
      </c>
      <c r="D873">
        <v>46</v>
      </c>
      <c r="E873">
        <v>47</v>
      </c>
      <c r="F873">
        <v>50</v>
      </c>
      <c r="H873">
        <f>1</f>
        <v>1</v>
      </c>
      <c r="I873">
        <f>COUNTA(input4714[[#This Row],[Column1.1]:[Column1.7]])</f>
        <v>6</v>
      </c>
      <c r="J873" t="str">
        <f>ADDRESS(ROW(),input4714[[#This Row],[first col]]+1,4)&amp;":"&amp;ADDRESS(ROW(),input4714[[#This Row],[lastcol]],4)</f>
        <v>B873:F873</v>
      </c>
      <c r="K873" t="str">
        <f>ADDRESS(ROW(),input4714[[#This Row],[first col]],4)&amp;":"&amp;ADDRESS(ROW(),input4714[[#This Row],[lastcol]]-1,4)</f>
        <v>A873:E873</v>
      </c>
      <c r="L873" t="b" cm="1">
        <f t="array" aca="1" ref="L873" ca="1">SUMPRODUCT(--(INDIRECT(input4714[[#This Row],[range1]])&lt;INDIRECT(input4714[[#This Row],[range2]])))=COUNT(INDIRECT(input4714[[#This Row],[range1]]))</f>
        <v>0</v>
      </c>
      <c r="M873" t="b" cm="1">
        <f t="array" aca="1" ref="M873" ca="1">SUMPRODUCT(--(INDIRECT(input4714[[#This Row],[range1]])&gt;INDIRECT(input4714[[#This Row],[range2]])))=COUNT(INDIRECT(input4714[[#This Row],[range1]]))</f>
        <v>1</v>
      </c>
      <c r="N873" t="b">
        <f ca="1">IF(AND(NOT(input4714[[#This Row],[All DESC?]]),NOT(input4714[[#This Row],[All ASC?]])),FALSE(),TRUE())</f>
        <v>1</v>
      </c>
      <c r="O873" cm="1">
        <f t="array" aca="1" ref="O873" ca="1">IF(AND(input4714[[#This Row],[Safe Part 1]],(MAX(ABS((INDIRECT(input4714[[#This Row],[range2]]))-(INDIRECT(input4714[[#This Row],[range1]])))))&lt;=3),1,0)</f>
        <v>1</v>
      </c>
    </row>
    <row r="874" spans="1:15" x14ac:dyDescent="0.35">
      <c r="A874">
        <v>64</v>
      </c>
      <c r="B874">
        <v>67</v>
      </c>
      <c r="C874">
        <v>68</v>
      </c>
      <c r="D874">
        <v>69</v>
      </c>
      <c r="E874">
        <v>72</v>
      </c>
      <c r="F874">
        <v>73</v>
      </c>
      <c r="G874">
        <v>74</v>
      </c>
      <c r="H874">
        <f>1</f>
        <v>1</v>
      </c>
      <c r="I874">
        <f>COUNTA(input4714[[#This Row],[Column1.1]:[Column1.7]])</f>
        <v>7</v>
      </c>
      <c r="J874" t="str">
        <f>ADDRESS(ROW(),input4714[[#This Row],[first col]]+1,4)&amp;":"&amp;ADDRESS(ROW(),input4714[[#This Row],[lastcol]],4)</f>
        <v>B874:G874</v>
      </c>
      <c r="K874" t="str">
        <f>ADDRESS(ROW(),input4714[[#This Row],[first col]],4)&amp;":"&amp;ADDRESS(ROW(),input4714[[#This Row],[lastcol]]-1,4)</f>
        <v>A874:F874</v>
      </c>
      <c r="L874" t="b" cm="1">
        <f t="array" aca="1" ref="L874" ca="1">SUMPRODUCT(--(INDIRECT(input4714[[#This Row],[range1]])&lt;INDIRECT(input4714[[#This Row],[range2]])))=COUNT(INDIRECT(input4714[[#This Row],[range1]]))</f>
        <v>0</v>
      </c>
      <c r="M874" t="b" cm="1">
        <f t="array" aca="1" ref="M874" ca="1">SUMPRODUCT(--(INDIRECT(input4714[[#This Row],[range1]])&gt;INDIRECT(input4714[[#This Row],[range2]])))=COUNT(INDIRECT(input4714[[#This Row],[range1]]))</f>
        <v>1</v>
      </c>
      <c r="N874" t="b">
        <f ca="1">IF(AND(NOT(input4714[[#This Row],[All DESC?]]),NOT(input4714[[#This Row],[All ASC?]])),FALSE(),TRUE())</f>
        <v>1</v>
      </c>
      <c r="O874" cm="1">
        <f t="array" aca="1" ref="O874" ca="1">IF(AND(input4714[[#This Row],[Safe Part 1]],(MAX(ABS((INDIRECT(input4714[[#This Row],[range2]]))-(INDIRECT(input4714[[#This Row],[range1]])))))&lt;=3),1,0)</f>
        <v>1</v>
      </c>
    </row>
    <row r="875" spans="1:15" x14ac:dyDescent="0.35">
      <c r="A875">
        <v>1</v>
      </c>
      <c r="B875">
        <v>3</v>
      </c>
      <c r="C875">
        <v>6</v>
      </c>
      <c r="D875">
        <v>8</v>
      </c>
      <c r="E875">
        <v>9</v>
      </c>
      <c r="F875">
        <v>11</v>
      </c>
      <c r="H875">
        <f>1</f>
        <v>1</v>
      </c>
      <c r="I875">
        <f>COUNTA(input4714[[#This Row],[Column1.1]:[Column1.7]])</f>
        <v>6</v>
      </c>
      <c r="J875" t="str">
        <f>ADDRESS(ROW(),input4714[[#This Row],[first col]]+1,4)&amp;":"&amp;ADDRESS(ROW(),input4714[[#This Row],[lastcol]],4)</f>
        <v>B875:F875</v>
      </c>
      <c r="K875" t="str">
        <f>ADDRESS(ROW(),input4714[[#This Row],[first col]],4)&amp;":"&amp;ADDRESS(ROW(),input4714[[#This Row],[lastcol]]-1,4)</f>
        <v>A875:E875</v>
      </c>
      <c r="L875" t="b" cm="1">
        <f t="array" aca="1" ref="L875" ca="1">SUMPRODUCT(--(INDIRECT(input4714[[#This Row],[range1]])&lt;INDIRECT(input4714[[#This Row],[range2]])))=COUNT(INDIRECT(input4714[[#This Row],[range1]]))</f>
        <v>0</v>
      </c>
      <c r="M875" t="b" cm="1">
        <f t="array" aca="1" ref="M875" ca="1">SUMPRODUCT(--(INDIRECT(input4714[[#This Row],[range1]])&gt;INDIRECT(input4714[[#This Row],[range2]])))=COUNT(INDIRECT(input4714[[#This Row],[range1]]))</f>
        <v>1</v>
      </c>
      <c r="N875" t="b">
        <f ca="1">IF(AND(NOT(input4714[[#This Row],[All DESC?]]),NOT(input4714[[#This Row],[All ASC?]])),FALSE(),TRUE())</f>
        <v>1</v>
      </c>
      <c r="O875" cm="1">
        <f t="array" aca="1" ref="O875" ca="1">IF(AND(input4714[[#This Row],[Safe Part 1]],(MAX(ABS((INDIRECT(input4714[[#This Row],[range2]]))-(INDIRECT(input4714[[#This Row],[range1]])))))&lt;=3),1,0)</f>
        <v>1</v>
      </c>
    </row>
    <row r="876" spans="1:15" x14ac:dyDescent="0.35">
      <c r="A876">
        <v>24</v>
      </c>
      <c r="B876">
        <v>21</v>
      </c>
      <c r="C876">
        <v>20</v>
      </c>
      <c r="D876">
        <v>18</v>
      </c>
      <c r="E876">
        <v>17</v>
      </c>
      <c r="H876">
        <f>1</f>
        <v>1</v>
      </c>
      <c r="I876">
        <f>COUNTA(input4714[[#This Row],[Column1.1]:[Column1.7]])</f>
        <v>5</v>
      </c>
      <c r="J876" t="str">
        <f>ADDRESS(ROW(),input4714[[#This Row],[first col]]+1,4)&amp;":"&amp;ADDRESS(ROW(),input4714[[#This Row],[lastcol]],4)</f>
        <v>B876:E876</v>
      </c>
      <c r="K876" t="str">
        <f>ADDRESS(ROW(),input4714[[#This Row],[first col]],4)&amp;":"&amp;ADDRESS(ROW(),input4714[[#This Row],[lastcol]]-1,4)</f>
        <v>A876:D876</v>
      </c>
      <c r="L876" t="b" cm="1">
        <f t="array" aca="1" ref="L876" ca="1">SUMPRODUCT(--(INDIRECT(input4714[[#This Row],[range1]])&lt;INDIRECT(input4714[[#This Row],[range2]])))=COUNT(INDIRECT(input4714[[#This Row],[range1]]))</f>
        <v>1</v>
      </c>
      <c r="M876" t="b" cm="1">
        <f t="array" aca="1" ref="M876" ca="1">SUMPRODUCT(--(INDIRECT(input4714[[#This Row],[range1]])&gt;INDIRECT(input4714[[#This Row],[range2]])))=COUNT(INDIRECT(input4714[[#This Row],[range1]]))</f>
        <v>0</v>
      </c>
      <c r="N876" t="b">
        <f ca="1">IF(AND(NOT(input4714[[#This Row],[All DESC?]]),NOT(input4714[[#This Row],[All ASC?]])),FALSE(),TRUE())</f>
        <v>1</v>
      </c>
      <c r="O876" cm="1">
        <f t="array" aca="1" ref="O876" ca="1">IF(AND(input4714[[#This Row],[Safe Part 1]],(MAX(ABS((INDIRECT(input4714[[#This Row],[range2]]))-(INDIRECT(input4714[[#This Row],[range1]])))))&lt;=3),1,0)</f>
        <v>1</v>
      </c>
    </row>
    <row r="877" spans="1:15" x14ac:dyDescent="0.35">
      <c r="A877">
        <v>53</v>
      </c>
      <c r="B877">
        <v>56</v>
      </c>
      <c r="C877">
        <v>58</v>
      </c>
      <c r="D877">
        <v>60</v>
      </c>
      <c r="E877">
        <v>62</v>
      </c>
      <c r="F877">
        <v>65</v>
      </c>
      <c r="H877">
        <f>1</f>
        <v>1</v>
      </c>
      <c r="I877">
        <f>COUNTA(input4714[[#This Row],[Column1.1]:[Column1.7]])</f>
        <v>6</v>
      </c>
      <c r="J877" t="str">
        <f>ADDRESS(ROW(),input4714[[#This Row],[first col]]+1,4)&amp;":"&amp;ADDRESS(ROW(),input4714[[#This Row],[lastcol]],4)</f>
        <v>B877:F877</v>
      </c>
      <c r="K877" t="str">
        <f>ADDRESS(ROW(),input4714[[#This Row],[first col]],4)&amp;":"&amp;ADDRESS(ROW(),input4714[[#This Row],[lastcol]]-1,4)</f>
        <v>A877:E877</v>
      </c>
      <c r="L877" t="b" cm="1">
        <f t="array" aca="1" ref="L877" ca="1">SUMPRODUCT(--(INDIRECT(input4714[[#This Row],[range1]])&lt;INDIRECT(input4714[[#This Row],[range2]])))=COUNT(INDIRECT(input4714[[#This Row],[range1]]))</f>
        <v>0</v>
      </c>
      <c r="M877" t="b" cm="1">
        <f t="array" aca="1" ref="M877" ca="1">SUMPRODUCT(--(INDIRECT(input4714[[#This Row],[range1]])&gt;INDIRECT(input4714[[#This Row],[range2]])))=COUNT(INDIRECT(input4714[[#This Row],[range1]]))</f>
        <v>1</v>
      </c>
      <c r="N877" t="b">
        <f ca="1">IF(AND(NOT(input4714[[#This Row],[All DESC?]]),NOT(input4714[[#This Row],[All ASC?]])),FALSE(),TRUE())</f>
        <v>1</v>
      </c>
      <c r="O877" cm="1">
        <f t="array" aca="1" ref="O877" ca="1">IF(AND(input4714[[#This Row],[Safe Part 1]],(MAX(ABS((INDIRECT(input4714[[#This Row],[range2]]))-(INDIRECT(input4714[[#This Row],[range1]])))))&lt;=3),1,0)</f>
        <v>1</v>
      </c>
    </row>
    <row r="878" spans="1:15" x14ac:dyDescent="0.35">
      <c r="A878">
        <v>77</v>
      </c>
      <c r="B878">
        <v>78</v>
      </c>
      <c r="C878">
        <v>80</v>
      </c>
      <c r="D878">
        <v>83</v>
      </c>
      <c r="E878">
        <v>85</v>
      </c>
      <c r="F878">
        <v>87</v>
      </c>
      <c r="H878">
        <f>1</f>
        <v>1</v>
      </c>
      <c r="I878">
        <f>COUNTA(input4714[[#This Row],[Column1.1]:[Column1.7]])</f>
        <v>6</v>
      </c>
      <c r="J878" t="str">
        <f>ADDRESS(ROW(),input4714[[#This Row],[first col]]+1,4)&amp;":"&amp;ADDRESS(ROW(),input4714[[#This Row],[lastcol]],4)</f>
        <v>B878:F878</v>
      </c>
      <c r="K878" t="str">
        <f>ADDRESS(ROW(),input4714[[#This Row],[first col]],4)&amp;":"&amp;ADDRESS(ROW(),input4714[[#This Row],[lastcol]]-1,4)</f>
        <v>A878:E878</v>
      </c>
      <c r="L878" t="b" cm="1">
        <f t="array" aca="1" ref="L878" ca="1">SUMPRODUCT(--(INDIRECT(input4714[[#This Row],[range1]])&lt;INDIRECT(input4714[[#This Row],[range2]])))=COUNT(INDIRECT(input4714[[#This Row],[range1]]))</f>
        <v>0</v>
      </c>
      <c r="M878" t="b" cm="1">
        <f t="array" aca="1" ref="M878" ca="1">SUMPRODUCT(--(INDIRECT(input4714[[#This Row],[range1]])&gt;INDIRECT(input4714[[#This Row],[range2]])))=COUNT(INDIRECT(input4714[[#This Row],[range1]]))</f>
        <v>1</v>
      </c>
      <c r="N878" t="b">
        <f ca="1">IF(AND(NOT(input4714[[#This Row],[All DESC?]]),NOT(input4714[[#This Row],[All ASC?]])),FALSE(),TRUE())</f>
        <v>1</v>
      </c>
      <c r="O878" cm="1">
        <f t="array" aca="1" ref="O878" ca="1">IF(AND(input4714[[#This Row],[Safe Part 1]],(MAX(ABS((INDIRECT(input4714[[#This Row],[range2]]))-(INDIRECT(input4714[[#This Row],[range1]])))))&lt;=3),1,0)</f>
        <v>1</v>
      </c>
    </row>
    <row r="879" spans="1:15" x14ac:dyDescent="0.35">
      <c r="A879">
        <v>8</v>
      </c>
      <c r="B879">
        <v>10</v>
      </c>
      <c r="C879">
        <v>13</v>
      </c>
      <c r="D879">
        <v>16</v>
      </c>
      <c r="E879">
        <v>19</v>
      </c>
      <c r="F879">
        <v>21</v>
      </c>
      <c r="G879">
        <v>23</v>
      </c>
      <c r="H879">
        <f>1</f>
        <v>1</v>
      </c>
      <c r="I879">
        <f>COUNTA(input4714[[#This Row],[Column1.1]:[Column1.7]])</f>
        <v>7</v>
      </c>
      <c r="J879" t="str">
        <f>ADDRESS(ROW(),input4714[[#This Row],[first col]]+1,4)&amp;":"&amp;ADDRESS(ROW(),input4714[[#This Row],[lastcol]],4)</f>
        <v>B879:G879</v>
      </c>
      <c r="K879" t="str">
        <f>ADDRESS(ROW(),input4714[[#This Row],[first col]],4)&amp;":"&amp;ADDRESS(ROW(),input4714[[#This Row],[lastcol]]-1,4)</f>
        <v>A879:F879</v>
      </c>
      <c r="L879" t="b" cm="1">
        <f t="array" aca="1" ref="L879" ca="1">SUMPRODUCT(--(INDIRECT(input4714[[#This Row],[range1]])&lt;INDIRECT(input4714[[#This Row],[range2]])))=COUNT(INDIRECT(input4714[[#This Row],[range1]]))</f>
        <v>0</v>
      </c>
      <c r="M879" t="b" cm="1">
        <f t="array" aca="1" ref="M879" ca="1">SUMPRODUCT(--(INDIRECT(input4714[[#This Row],[range1]])&gt;INDIRECT(input4714[[#This Row],[range2]])))=COUNT(INDIRECT(input4714[[#This Row],[range1]]))</f>
        <v>1</v>
      </c>
      <c r="N879" t="b">
        <f ca="1">IF(AND(NOT(input4714[[#This Row],[All DESC?]]),NOT(input4714[[#This Row],[All ASC?]])),FALSE(),TRUE())</f>
        <v>1</v>
      </c>
      <c r="O879" cm="1">
        <f t="array" aca="1" ref="O879" ca="1">IF(AND(input4714[[#This Row],[Safe Part 1]],(MAX(ABS((INDIRECT(input4714[[#This Row],[range2]]))-(INDIRECT(input4714[[#This Row],[range1]])))))&lt;=3),1,0)</f>
        <v>1</v>
      </c>
    </row>
    <row r="880" spans="1:15" x14ac:dyDescent="0.35">
      <c r="A880">
        <v>30</v>
      </c>
      <c r="B880">
        <v>28</v>
      </c>
      <c r="C880">
        <v>26</v>
      </c>
      <c r="D880">
        <v>24</v>
      </c>
      <c r="E880">
        <v>22</v>
      </c>
      <c r="H880">
        <f>1</f>
        <v>1</v>
      </c>
      <c r="I880">
        <f>COUNTA(input4714[[#This Row],[Column1.1]:[Column1.7]])</f>
        <v>5</v>
      </c>
      <c r="J880" t="str">
        <f>ADDRESS(ROW(),input4714[[#This Row],[first col]]+1,4)&amp;":"&amp;ADDRESS(ROW(),input4714[[#This Row],[lastcol]],4)</f>
        <v>B880:E880</v>
      </c>
      <c r="K880" t="str">
        <f>ADDRESS(ROW(),input4714[[#This Row],[first col]],4)&amp;":"&amp;ADDRESS(ROW(),input4714[[#This Row],[lastcol]]-1,4)</f>
        <v>A880:D880</v>
      </c>
      <c r="L880" t="b" cm="1">
        <f t="array" aca="1" ref="L880" ca="1">SUMPRODUCT(--(INDIRECT(input4714[[#This Row],[range1]])&lt;INDIRECT(input4714[[#This Row],[range2]])))=COUNT(INDIRECT(input4714[[#This Row],[range1]]))</f>
        <v>1</v>
      </c>
      <c r="M880" t="b" cm="1">
        <f t="array" aca="1" ref="M880" ca="1">SUMPRODUCT(--(INDIRECT(input4714[[#This Row],[range1]])&gt;INDIRECT(input4714[[#This Row],[range2]])))=COUNT(INDIRECT(input4714[[#This Row],[range1]]))</f>
        <v>0</v>
      </c>
      <c r="N880" t="b">
        <f ca="1">IF(AND(NOT(input4714[[#This Row],[All DESC?]]),NOT(input4714[[#This Row],[All ASC?]])),FALSE(),TRUE())</f>
        <v>1</v>
      </c>
      <c r="O880" cm="1">
        <f t="array" aca="1" ref="O880" ca="1">IF(AND(input4714[[#This Row],[Safe Part 1]],(MAX(ABS((INDIRECT(input4714[[#This Row],[range2]]))-(INDIRECT(input4714[[#This Row],[range1]])))))&lt;=3),1,0)</f>
        <v>1</v>
      </c>
    </row>
    <row r="881" spans="1:15" x14ac:dyDescent="0.35">
      <c r="A881">
        <v>27</v>
      </c>
      <c r="B881">
        <v>25</v>
      </c>
      <c r="C881">
        <v>22</v>
      </c>
      <c r="D881">
        <v>19</v>
      </c>
      <c r="E881">
        <v>18</v>
      </c>
      <c r="F881">
        <v>17</v>
      </c>
      <c r="H881">
        <f>1</f>
        <v>1</v>
      </c>
      <c r="I881">
        <f>COUNTA(input4714[[#This Row],[Column1.1]:[Column1.7]])</f>
        <v>6</v>
      </c>
      <c r="J881" t="str">
        <f>ADDRESS(ROW(),input4714[[#This Row],[first col]]+1,4)&amp;":"&amp;ADDRESS(ROW(),input4714[[#This Row],[lastcol]],4)</f>
        <v>B881:F881</v>
      </c>
      <c r="K881" t="str">
        <f>ADDRESS(ROW(),input4714[[#This Row],[first col]],4)&amp;":"&amp;ADDRESS(ROW(),input4714[[#This Row],[lastcol]]-1,4)</f>
        <v>A881:E881</v>
      </c>
      <c r="L881" t="b" cm="1">
        <f t="array" aca="1" ref="L881" ca="1">SUMPRODUCT(--(INDIRECT(input4714[[#This Row],[range1]])&lt;INDIRECT(input4714[[#This Row],[range2]])))=COUNT(INDIRECT(input4714[[#This Row],[range1]]))</f>
        <v>1</v>
      </c>
      <c r="M881" t="b" cm="1">
        <f t="array" aca="1" ref="M881" ca="1">SUMPRODUCT(--(INDIRECT(input4714[[#This Row],[range1]])&gt;INDIRECT(input4714[[#This Row],[range2]])))=COUNT(INDIRECT(input4714[[#This Row],[range1]]))</f>
        <v>0</v>
      </c>
      <c r="N881" t="b">
        <f ca="1">IF(AND(NOT(input4714[[#This Row],[All DESC?]]),NOT(input4714[[#This Row],[All ASC?]])),FALSE(),TRUE())</f>
        <v>1</v>
      </c>
      <c r="O881" cm="1">
        <f t="array" aca="1" ref="O881" ca="1">IF(AND(input4714[[#This Row],[Safe Part 1]],(MAX(ABS((INDIRECT(input4714[[#This Row],[range2]]))-(INDIRECT(input4714[[#This Row],[range1]])))))&lt;=3),1,0)</f>
        <v>1</v>
      </c>
    </row>
    <row r="882" spans="1:15" x14ac:dyDescent="0.35">
      <c r="A882">
        <v>79</v>
      </c>
      <c r="B882">
        <v>76</v>
      </c>
      <c r="C882">
        <v>73</v>
      </c>
      <c r="D882">
        <v>71</v>
      </c>
      <c r="E882">
        <v>69</v>
      </c>
      <c r="F882">
        <v>68</v>
      </c>
      <c r="G882">
        <v>65</v>
      </c>
      <c r="H882">
        <f>1</f>
        <v>1</v>
      </c>
      <c r="I882">
        <f>COUNTA(input4714[[#This Row],[Column1.1]:[Column1.7]])</f>
        <v>7</v>
      </c>
      <c r="J882" t="str">
        <f>ADDRESS(ROW(),input4714[[#This Row],[first col]]+1,4)&amp;":"&amp;ADDRESS(ROW(),input4714[[#This Row],[lastcol]],4)</f>
        <v>B882:G882</v>
      </c>
      <c r="K882" t="str">
        <f>ADDRESS(ROW(),input4714[[#This Row],[first col]],4)&amp;":"&amp;ADDRESS(ROW(),input4714[[#This Row],[lastcol]]-1,4)</f>
        <v>A882:F882</v>
      </c>
      <c r="L882" t="b" cm="1">
        <f t="array" aca="1" ref="L882" ca="1">SUMPRODUCT(--(INDIRECT(input4714[[#This Row],[range1]])&lt;INDIRECT(input4714[[#This Row],[range2]])))=COUNT(INDIRECT(input4714[[#This Row],[range1]]))</f>
        <v>1</v>
      </c>
      <c r="M882" t="b" cm="1">
        <f t="array" aca="1" ref="M882" ca="1">SUMPRODUCT(--(INDIRECT(input4714[[#This Row],[range1]])&gt;INDIRECT(input4714[[#This Row],[range2]])))=COUNT(INDIRECT(input4714[[#This Row],[range1]]))</f>
        <v>0</v>
      </c>
      <c r="N882" t="b">
        <f ca="1">IF(AND(NOT(input4714[[#This Row],[All DESC?]]),NOT(input4714[[#This Row],[All ASC?]])),FALSE(),TRUE())</f>
        <v>1</v>
      </c>
      <c r="O882" cm="1">
        <f t="array" aca="1" ref="O882" ca="1">IF(AND(input4714[[#This Row],[Safe Part 1]],(MAX(ABS((INDIRECT(input4714[[#This Row],[range2]]))-(INDIRECT(input4714[[#This Row],[range1]])))))&lt;=3),1,0)</f>
        <v>1</v>
      </c>
    </row>
    <row r="883" spans="1:15" x14ac:dyDescent="0.35">
      <c r="A883">
        <v>79</v>
      </c>
      <c r="B883">
        <v>76</v>
      </c>
      <c r="C883">
        <v>74</v>
      </c>
      <c r="D883">
        <v>72</v>
      </c>
      <c r="E883">
        <v>70</v>
      </c>
      <c r="H883">
        <f>1</f>
        <v>1</v>
      </c>
      <c r="I883">
        <f>COUNTA(input4714[[#This Row],[Column1.1]:[Column1.7]])</f>
        <v>5</v>
      </c>
      <c r="J883" t="str">
        <f>ADDRESS(ROW(),input4714[[#This Row],[first col]]+1,4)&amp;":"&amp;ADDRESS(ROW(),input4714[[#This Row],[lastcol]],4)</f>
        <v>B883:E883</v>
      </c>
      <c r="K883" t="str">
        <f>ADDRESS(ROW(),input4714[[#This Row],[first col]],4)&amp;":"&amp;ADDRESS(ROW(),input4714[[#This Row],[lastcol]]-1,4)</f>
        <v>A883:D883</v>
      </c>
      <c r="L883" t="b" cm="1">
        <f t="array" aca="1" ref="L883" ca="1">SUMPRODUCT(--(INDIRECT(input4714[[#This Row],[range1]])&lt;INDIRECT(input4714[[#This Row],[range2]])))=COUNT(INDIRECT(input4714[[#This Row],[range1]]))</f>
        <v>1</v>
      </c>
      <c r="M883" t="b" cm="1">
        <f t="array" aca="1" ref="M883" ca="1">SUMPRODUCT(--(INDIRECT(input4714[[#This Row],[range1]])&gt;INDIRECT(input4714[[#This Row],[range2]])))=COUNT(INDIRECT(input4714[[#This Row],[range1]]))</f>
        <v>0</v>
      </c>
      <c r="N883" t="b">
        <f ca="1">IF(AND(NOT(input4714[[#This Row],[All DESC?]]),NOT(input4714[[#This Row],[All ASC?]])),FALSE(),TRUE())</f>
        <v>1</v>
      </c>
      <c r="O883" cm="1">
        <f t="array" aca="1" ref="O883" ca="1">IF(AND(input4714[[#This Row],[Safe Part 1]],(MAX(ABS((INDIRECT(input4714[[#This Row],[range2]]))-(INDIRECT(input4714[[#This Row],[range1]])))))&lt;=3),1,0)</f>
        <v>1</v>
      </c>
    </row>
    <row r="884" spans="1:15" x14ac:dyDescent="0.35">
      <c r="A884">
        <v>72</v>
      </c>
      <c r="B884">
        <v>71</v>
      </c>
      <c r="C884">
        <v>68</v>
      </c>
      <c r="D884">
        <v>66</v>
      </c>
      <c r="E884">
        <v>63</v>
      </c>
      <c r="F884">
        <v>62</v>
      </c>
      <c r="G884">
        <v>61</v>
      </c>
      <c r="H884">
        <f>1</f>
        <v>1</v>
      </c>
      <c r="I884">
        <f>COUNTA(input4714[[#This Row],[Column1.1]:[Column1.7]])</f>
        <v>7</v>
      </c>
      <c r="J884" t="str">
        <f>ADDRESS(ROW(),input4714[[#This Row],[first col]]+1,4)&amp;":"&amp;ADDRESS(ROW(),input4714[[#This Row],[lastcol]],4)</f>
        <v>B884:G884</v>
      </c>
      <c r="K884" t="str">
        <f>ADDRESS(ROW(),input4714[[#This Row],[first col]],4)&amp;":"&amp;ADDRESS(ROW(),input4714[[#This Row],[lastcol]]-1,4)</f>
        <v>A884:F884</v>
      </c>
      <c r="L884" t="b" cm="1">
        <f t="array" aca="1" ref="L884" ca="1">SUMPRODUCT(--(INDIRECT(input4714[[#This Row],[range1]])&lt;INDIRECT(input4714[[#This Row],[range2]])))=COUNT(INDIRECT(input4714[[#This Row],[range1]]))</f>
        <v>1</v>
      </c>
      <c r="M884" t="b" cm="1">
        <f t="array" aca="1" ref="M884" ca="1">SUMPRODUCT(--(INDIRECT(input4714[[#This Row],[range1]])&gt;INDIRECT(input4714[[#This Row],[range2]])))=COUNT(INDIRECT(input4714[[#This Row],[range1]]))</f>
        <v>0</v>
      </c>
      <c r="N884" t="b">
        <f ca="1">IF(AND(NOT(input4714[[#This Row],[All DESC?]]),NOT(input4714[[#This Row],[All ASC?]])),FALSE(),TRUE())</f>
        <v>1</v>
      </c>
      <c r="O884" cm="1">
        <f t="array" aca="1" ref="O884" ca="1">IF(AND(input4714[[#This Row],[Safe Part 1]],(MAX(ABS((INDIRECT(input4714[[#This Row],[range2]]))-(INDIRECT(input4714[[#This Row],[range1]])))))&lt;=3),1,0)</f>
        <v>1</v>
      </c>
    </row>
    <row r="885" spans="1:15" x14ac:dyDescent="0.35">
      <c r="A885">
        <v>51</v>
      </c>
      <c r="B885">
        <v>53</v>
      </c>
      <c r="C885">
        <v>54</v>
      </c>
      <c r="D885">
        <v>55</v>
      </c>
      <c r="E885">
        <v>57</v>
      </c>
      <c r="F885">
        <v>60</v>
      </c>
      <c r="G885">
        <v>61</v>
      </c>
      <c r="H885">
        <f>1</f>
        <v>1</v>
      </c>
      <c r="I885">
        <f>COUNTA(input4714[[#This Row],[Column1.1]:[Column1.7]])</f>
        <v>7</v>
      </c>
      <c r="J885" t="str">
        <f>ADDRESS(ROW(),input4714[[#This Row],[first col]]+1,4)&amp;":"&amp;ADDRESS(ROW(),input4714[[#This Row],[lastcol]],4)</f>
        <v>B885:G885</v>
      </c>
      <c r="K885" t="str">
        <f>ADDRESS(ROW(),input4714[[#This Row],[first col]],4)&amp;":"&amp;ADDRESS(ROW(),input4714[[#This Row],[lastcol]]-1,4)</f>
        <v>A885:F885</v>
      </c>
      <c r="L885" t="b" cm="1">
        <f t="array" aca="1" ref="L885" ca="1">SUMPRODUCT(--(INDIRECT(input4714[[#This Row],[range1]])&lt;INDIRECT(input4714[[#This Row],[range2]])))=COUNT(INDIRECT(input4714[[#This Row],[range1]]))</f>
        <v>0</v>
      </c>
      <c r="M885" t="b" cm="1">
        <f t="array" aca="1" ref="M885" ca="1">SUMPRODUCT(--(INDIRECT(input4714[[#This Row],[range1]])&gt;INDIRECT(input4714[[#This Row],[range2]])))=COUNT(INDIRECT(input4714[[#This Row],[range1]]))</f>
        <v>1</v>
      </c>
      <c r="N885" t="b">
        <f ca="1">IF(AND(NOT(input4714[[#This Row],[All DESC?]]),NOT(input4714[[#This Row],[All ASC?]])),FALSE(),TRUE())</f>
        <v>1</v>
      </c>
      <c r="O885" cm="1">
        <f t="array" aca="1" ref="O885" ca="1">IF(AND(input4714[[#This Row],[Safe Part 1]],(MAX(ABS((INDIRECT(input4714[[#This Row],[range2]]))-(INDIRECT(input4714[[#This Row],[range1]])))))&lt;=3),1,0)</f>
        <v>1</v>
      </c>
    </row>
    <row r="886" spans="1:15" x14ac:dyDescent="0.35">
      <c r="A886">
        <v>82</v>
      </c>
      <c r="B886">
        <v>85</v>
      </c>
      <c r="C886">
        <v>86</v>
      </c>
      <c r="D886">
        <v>87</v>
      </c>
      <c r="E886">
        <v>90</v>
      </c>
      <c r="F886">
        <v>91</v>
      </c>
      <c r="G886">
        <v>93</v>
      </c>
      <c r="H886">
        <f>1</f>
        <v>1</v>
      </c>
      <c r="I886">
        <f>COUNTA(input4714[[#This Row],[Column1.1]:[Column1.7]])</f>
        <v>7</v>
      </c>
      <c r="J886" t="str">
        <f>ADDRESS(ROW(),input4714[[#This Row],[first col]]+1,4)&amp;":"&amp;ADDRESS(ROW(),input4714[[#This Row],[lastcol]],4)</f>
        <v>B886:G886</v>
      </c>
      <c r="K886" t="str">
        <f>ADDRESS(ROW(),input4714[[#This Row],[first col]],4)&amp;":"&amp;ADDRESS(ROW(),input4714[[#This Row],[lastcol]]-1,4)</f>
        <v>A886:F886</v>
      </c>
      <c r="L886" t="b" cm="1">
        <f t="array" aca="1" ref="L886" ca="1">SUMPRODUCT(--(INDIRECT(input4714[[#This Row],[range1]])&lt;INDIRECT(input4714[[#This Row],[range2]])))=COUNT(INDIRECT(input4714[[#This Row],[range1]]))</f>
        <v>0</v>
      </c>
      <c r="M886" t="b" cm="1">
        <f t="array" aca="1" ref="M886" ca="1">SUMPRODUCT(--(INDIRECT(input4714[[#This Row],[range1]])&gt;INDIRECT(input4714[[#This Row],[range2]])))=COUNT(INDIRECT(input4714[[#This Row],[range1]]))</f>
        <v>1</v>
      </c>
      <c r="N886" t="b">
        <f ca="1">IF(AND(NOT(input4714[[#This Row],[All DESC?]]),NOT(input4714[[#This Row],[All ASC?]])),FALSE(),TRUE())</f>
        <v>1</v>
      </c>
      <c r="O886" cm="1">
        <f t="array" aca="1" ref="O886" ca="1">IF(AND(input4714[[#This Row],[Safe Part 1]],(MAX(ABS((INDIRECT(input4714[[#This Row],[range2]]))-(INDIRECT(input4714[[#This Row],[range1]])))))&lt;=3),1,0)</f>
        <v>1</v>
      </c>
    </row>
    <row r="887" spans="1:15" x14ac:dyDescent="0.35">
      <c r="A887">
        <v>32</v>
      </c>
      <c r="B887">
        <v>31</v>
      </c>
      <c r="C887">
        <v>28</v>
      </c>
      <c r="D887">
        <v>26</v>
      </c>
      <c r="E887">
        <v>24</v>
      </c>
      <c r="F887">
        <v>23</v>
      </c>
      <c r="G887">
        <v>22</v>
      </c>
      <c r="H887">
        <f>1</f>
        <v>1</v>
      </c>
      <c r="I887">
        <f>COUNTA(input4714[[#This Row],[Column1.1]:[Column1.7]])</f>
        <v>7</v>
      </c>
      <c r="J887" t="str">
        <f>ADDRESS(ROW(),input4714[[#This Row],[first col]]+1,4)&amp;":"&amp;ADDRESS(ROW(),input4714[[#This Row],[lastcol]],4)</f>
        <v>B887:G887</v>
      </c>
      <c r="K887" t="str">
        <f>ADDRESS(ROW(),input4714[[#This Row],[first col]],4)&amp;":"&amp;ADDRESS(ROW(),input4714[[#This Row],[lastcol]]-1,4)</f>
        <v>A887:F887</v>
      </c>
      <c r="L887" t="b" cm="1">
        <f t="array" aca="1" ref="L887" ca="1">SUMPRODUCT(--(INDIRECT(input4714[[#This Row],[range1]])&lt;INDIRECT(input4714[[#This Row],[range2]])))=COUNT(INDIRECT(input4714[[#This Row],[range1]]))</f>
        <v>1</v>
      </c>
      <c r="M887" t="b" cm="1">
        <f t="array" aca="1" ref="M887" ca="1">SUMPRODUCT(--(INDIRECT(input4714[[#This Row],[range1]])&gt;INDIRECT(input4714[[#This Row],[range2]])))=COUNT(INDIRECT(input4714[[#This Row],[range1]]))</f>
        <v>0</v>
      </c>
      <c r="N887" t="b">
        <f ca="1">IF(AND(NOT(input4714[[#This Row],[All DESC?]]),NOT(input4714[[#This Row],[All ASC?]])),FALSE(),TRUE())</f>
        <v>1</v>
      </c>
      <c r="O887" cm="1">
        <f t="array" aca="1" ref="O887" ca="1">IF(AND(input4714[[#This Row],[Safe Part 1]],(MAX(ABS((INDIRECT(input4714[[#This Row],[range2]]))-(INDIRECT(input4714[[#This Row],[range1]])))))&lt;=3),1,0)</f>
        <v>1</v>
      </c>
    </row>
    <row r="888" spans="1:15" x14ac:dyDescent="0.35">
      <c r="A888">
        <v>80</v>
      </c>
      <c r="B888">
        <v>77</v>
      </c>
      <c r="C888">
        <v>74</v>
      </c>
      <c r="D888">
        <v>71</v>
      </c>
      <c r="E888">
        <v>68</v>
      </c>
      <c r="H888">
        <f>1</f>
        <v>1</v>
      </c>
      <c r="I888">
        <f>COUNTA(input4714[[#This Row],[Column1.1]:[Column1.7]])</f>
        <v>5</v>
      </c>
      <c r="J888" t="str">
        <f>ADDRESS(ROW(),input4714[[#This Row],[first col]]+1,4)&amp;":"&amp;ADDRESS(ROW(),input4714[[#This Row],[lastcol]],4)</f>
        <v>B888:E888</v>
      </c>
      <c r="K888" t="str">
        <f>ADDRESS(ROW(),input4714[[#This Row],[first col]],4)&amp;":"&amp;ADDRESS(ROW(),input4714[[#This Row],[lastcol]]-1,4)</f>
        <v>A888:D888</v>
      </c>
      <c r="L888" t="b" cm="1">
        <f t="array" aca="1" ref="L888" ca="1">SUMPRODUCT(--(INDIRECT(input4714[[#This Row],[range1]])&lt;INDIRECT(input4714[[#This Row],[range2]])))=COUNT(INDIRECT(input4714[[#This Row],[range1]]))</f>
        <v>1</v>
      </c>
      <c r="M888" t="b" cm="1">
        <f t="array" aca="1" ref="M888" ca="1">SUMPRODUCT(--(INDIRECT(input4714[[#This Row],[range1]])&gt;INDIRECT(input4714[[#This Row],[range2]])))=COUNT(INDIRECT(input4714[[#This Row],[range1]]))</f>
        <v>0</v>
      </c>
      <c r="N888" t="b">
        <f ca="1">IF(AND(NOT(input4714[[#This Row],[All DESC?]]),NOT(input4714[[#This Row],[All ASC?]])),FALSE(),TRUE())</f>
        <v>1</v>
      </c>
      <c r="O888" cm="1">
        <f t="array" aca="1" ref="O888" ca="1">IF(AND(input4714[[#This Row],[Safe Part 1]],(MAX(ABS((INDIRECT(input4714[[#This Row],[range2]]))-(INDIRECT(input4714[[#This Row],[range1]])))))&lt;=3),1,0)</f>
        <v>1</v>
      </c>
    </row>
    <row r="889" spans="1:15" x14ac:dyDescent="0.35">
      <c r="A889">
        <v>63</v>
      </c>
      <c r="B889">
        <v>60</v>
      </c>
      <c r="C889">
        <v>59</v>
      </c>
      <c r="D889">
        <v>56</v>
      </c>
      <c r="E889">
        <v>53</v>
      </c>
      <c r="H889">
        <f>1</f>
        <v>1</v>
      </c>
      <c r="I889">
        <f>COUNTA(input4714[[#This Row],[Column1.1]:[Column1.7]])</f>
        <v>5</v>
      </c>
      <c r="J889" t="str">
        <f>ADDRESS(ROW(),input4714[[#This Row],[first col]]+1,4)&amp;":"&amp;ADDRESS(ROW(),input4714[[#This Row],[lastcol]],4)</f>
        <v>B889:E889</v>
      </c>
      <c r="K889" t="str">
        <f>ADDRESS(ROW(),input4714[[#This Row],[first col]],4)&amp;":"&amp;ADDRESS(ROW(),input4714[[#This Row],[lastcol]]-1,4)</f>
        <v>A889:D889</v>
      </c>
      <c r="L889" t="b" cm="1">
        <f t="array" aca="1" ref="L889" ca="1">SUMPRODUCT(--(INDIRECT(input4714[[#This Row],[range1]])&lt;INDIRECT(input4714[[#This Row],[range2]])))=COUNT(INDIRECT(input4714[[#This Row],[range1]]))</f>
        <v>1</v>
      </c>
      <c r="M889" t="b" cm="1">
        <f t="array" aca="1" ref="M889" ca="1">SUMPRODUCT(--(INDIRECT(input4714[[#This Row],[range1]])&gt;INDIRECT(input4714[[#This Row],[range2]])))=COUNT(INDIRECT(input4714[[#This Row],[range1]]))</f>
        <v>0</v>
      </c>
      <c r="N889" t="b">
        <f ca="1">IF(AND(NOT(input4714[[#This Row],[All DESC?]]),NOT(input4714[[#This Row],[All ASC?]])),FALSE(),TRUE())</f>
        <v>1</v>
      </c>
      <c r="O889" cm="1">
        <f t="array" aca="1" ref="O889" ca="1">IF(AND(input4714[[#This Row],[Safe Part 1]],(MAX(ABS((INDIRECT(input4714[[#This Row],[range2]]))-(INDIRECT(input4714[[#This Row],[range1]])))))&lt;=3),1,0)</f>
        <v>1</v>
      </c>
    </row>
    <row r="890" spans="1:15" x14ac:dyDescent="0.35">
      <c r="A890">
        <v>97</v>
      </c>
      <c r="B890">
        <v>96</v>
      </c>
      <c r="C890">
        <v>93</v>
      </c>
      <c r="D890">
        <v>91</v>
      </c>
      <c r="E890">
        <v>88</v>
      </c>
      <c r="F890">
        <v>87</v>
      </c>
      <c r="H890">
        <f>1</f>
        <v>1</v>
      </c>
      <c r="I890">
        <f>COUNTA(input4714[[#This Row],[Column1.1]:[Column1.7]])</f>
        <v>6</v>
      </c>
      <c r="J890" t="str">
        <f>ADDRESS(ROW(),input4714[[#This Row],[first col]]+1,4)&amp;":"&amp;ADDRESS(ROW(),input4714[[#This Row],[lastcol]],4)</f>
        <v>B890:F890</v>
      </c>
      <c r="K890" t="str">
        <f>ADDRESS(ROW(),input4714[[#This Row],[first col]],4)&amp;":"&amp;ADDRESS(ROW(),input4714[[#This Row],[lastcol]]-1,4)</f>
        <v>A890:E890</v>
      </c>
      <c r="L890" t="b" cm="1">
        <f t="array" aca="1" ref="L890" ca="1">SUMPRODUCT(--(INDIRECT(input4714[[#This Row],[range1]])&lt;INDIRECT(input4714[[#This Row],[range2]])))=COUNT(INDIRECT(input4714[[#This Row],[range1]]))</f>
        <v>1</v>
      </c>
      <c r="M890" t="b" cm="1">
        <f t="array" aca="1" ref="M890" ca="1">SUMPRODUCT(--(INDIRECT(input4714[[#This Row],[range1]])&gt;INDIRECT(input4714[[#This Row],[range2]])))=COUNT(INDIRECT(input4714[[#This Row],[range1]]))</f>
        <v>0</v>
      </c>
      <c r="N890" t="b">
        <f ca="1">IF(AND(NOT(input4714[[#This Row],[All DESC?]]),NOT(input4714[[#This Row],[All ASC?]])),FALSE(),TRUE())</f>
        <v>1</v>
      </c>
      <c r="O890" cm="1">
        <f t="array" aca="1" ref="O890" ca="1">IF(AND(input4714[[#This Row],[Safe Part 1]],(MAX(ABS((INDIRECT(input4714[[#This Row],[range2]]))-(INDIRECT(input4714[[#This Row],[range1]])))))&lt;=3),1,0)</f>
        <v>1</v>
      </c>
    </row>
    <row r="891" spans="1:15" x14ac:dyDescent="0.35">
      <c r="A891">
        <v>19</v>
      </c>
      <c r="B891">
        <v>17</v>
      </c>
      <c r="C891">
        <v>14</v>
      </c>
      <c r="D891">
        <v>11</v>
      </c>
      <c r="E891">
        <v>9</v>
      </c>
      <c r="H891">
        <f>1</f>
        <v>1</v>
      </c>
      <c r="I891">
        <f>COUNTA(input4714[[#This Row],[Column1.1]:[Column1.7]])</f>
        <v>5</v>
      </c>
      <c r="J891" t="str">
        <f>ADDRESS(ROW(),input4714[[#This Row],[first col]]+1,4)&amp;":"&amp;ADDRESS(ROW(),input4714[[#This Row],[lastcol]],4)</f>
        <v>B891:E891</v>
      </c>
      <c r="K891" t="str">
        <f>ADDRESS(ROW(),input4714[[#This Row],[first col]],4)&amp;":"&amp;ADDRESS(ROW(),input4714[[#This Row],[lastcol]]-1,4)</f>
        <v>A891:D891</v>
      </c>
      <c r="L891" t="b" cm="1">
        <f t="array" aca="1" ref="L891" ca="1">SUMPRODUCT(--(INDIRECT(input4714[[#This Row],[range1]])&lt;INDIRECT(input4714[[#This Row],[range2]])))=COUNT(INDIRECT(input4714[[#This Row],[range1]]))</f>
        <v>1</v>
      </c>
      <c r="M891" t="b" cm="1">
        <f t="array" aca="1" ref="M891" ca="1">SUMPRODUCT(--(INDIRECT(input4714[[#This Row],[range1]])&gt;INDIRECT(input4714[[#This Row],[range2]])))=COUNT(INDIRECT(input4714[[#This Row],[range1]]))</f>
        <v>0</v>
      </c>
      <c r="N891" t="b">
        <f ca="1">IF(AND(NOT(input4714[[#This Row],[All DESC?]]),NOT(input4714[[#This Row],[All ASC?]])),FALSE(),TRUE())</f>
        <v>1</v>
      </c>
      <c r="O891" cm="1">
        <f t="array" aca="1" ref="O891" ca="1">IF(AND(input4714[[#This Row],[Safe Part 1]],(MAX(ABS((INDIRECT(input4714[[#This Row],[range2]]))-(INDIRECT(input4714[[#This Row],[range1]])))))&lt;=3),1,0)</f>
        <v>1</v>
      </c>
    </row>
    <row r="892" spans="1:15" x14ac:dyDescent="0.35">
      <c r="A892">
        <v>36</v>
      </c>
      <c r="B892">
        <v>38</v>
      </c>
      <c r="C892">
        <v>41</v>
      </c>
      <c r="D892">
        <v>43</v>
      </c>
      <c r="E892">
        <v>46</v>
      </c>
      <c r="F892">
        <v>49</v>
      </c>
      <c r="G892">
        <v>51</v>
      </c>
      <c r="H892">
        <f>1</f>
        <v>1</v>
      </c>
      <c r="I892">
        <f>COUNTA(input4714[[#This Row],[Column1.1]:[Column1.7]])</f>
        <v>7</v>
      </c>
      <c r="J892" t="str">
        <f>ADDRESS(ROW(),input4714[[#This Row],[first col]]+1,4)&amp;":"&amp;ADDRESS(ROW(),input4714[[#This Row],[lastcol]],4)</f>
        <v>B892:G892</v>
      </c>
      <c r="K892" t="str">
        <f>ADDRESS(ROW(),input4714[[#This Row],[first col]],4)&amp;":"&amp;ADDRESS(ROW(),input4714[[#This Row],[lastcol]]-1,4)</f>
        <v>A892:F892</v>
      </c>
      <c r="L892" t="b" cm="1">
        <f t="array" aca="1" ref="L892" ca="1">SUMPRODUCT(--(INDIRECT(input4714[[#This Row],[range1]])&lt;INDIRECT(input4714[[#This Row],[range2]])))=COUNT(INDIRECT(input4714[[#This Row],[range1]]))</f>
        <v>0</v>
      </c>
      <c r="M892" t="b" cm="1">
        <f t="array" aca="1" ref="M892" ca="1">SUMPRODUCT(--(INDIRECT(input4714[[#This Row],[range1]])&gt;INDIRECT(input4714[[#This Row],[range2]])))=COUNT(INDIRECT(input4714[[#This Row],[range1]]))</f>
        <v>1</v>
      </c>
      <c r="N892" t="b">
        <f ca="1">IF(AND(NOT(input4714[[#This Row],[All DESC?]]),NOT(input4714[[#This Row],[All ASC?]])),FALSE(),TRUE())</f>
        <v>1</v>
      </c>
      <c r="O892" cm="1">
        <f t="array" aca="1" ref="O892" ca="1">IF(AND(input4714[[#This Row],[Safe Part 1]],(MAX(ABS((INDIRECT(input4714[[#This Row],[range2]]))-(INDIRECT(input4714[[#This Row],[range1]])))))&lt;=3),1,0)</f>
        <v>1</v>
      </c>
    </row>
    <row r="893" spans="1:15" x14ac:dyDescent="0.35">
      <c r="A893">
        <v>53</v>
      </c>
      <c r="B893">
        <v>56</v>
      </c>
      <c r="C893">
        <v>59</v>
      </c>
      <c r="D893">
        <v>62</v>
      </c>
      <c r="E893">
        <v>63</v>
      </c>
      <c r="F893">
        <v>65</v>
      </c>
      <c r="G893">
        <v>66</v>
      </c>
      <c r="H893">
        <f>1</f>
        <v>1</v>
      </c>
      <c r="I893">
        <f>COUNTA(input4714[[#This Row],[Column1.1]:[Column1.7]])</f>
        <v>7</v>
      </c>
      <c r="J893" t="str">
        <f>ADDRESS(ROW(),input4714[[#This Row],[first col]]+1,4)&amp;":"&amp;ADDRESS(ROW(),input4714[[#This Row],[lastcol]],4)</f>
        <v>B893:G893</v>
      </c>
      <c r="K893" t="str">
        <f>ADDRESS(ROW(),input4714[[#This Row],[first col]],4)&amp;":"&amp;ADDRESS(ROW(),input4714[[#This Row],[lastcol]]-1,4)</f>
        <v>A893:F893</v>
      </c>
      <c r="L893" t="b" cm="1">
        <f t="array" aca="1" ref="L893" ca="1">SUMPRODUCT(--(INDIRECT(input4714[[#This Row],[range1]])&lt;INDIRECT(input4714[[#This Row],[range2]])))=COUNT(INDIRECT(input4714[[#This Row],[range1]]))</f>
        <v>0</v>
      </c>
      <c r="M893" t="b" cm="1">
        <f t="array" aca="1" ref="M893" ca="1">SUMPRODUCT(--(INDIRECT(input4714[[#This Row],[range1]])&gt;INDIRECT(input4714[[#This Row],[range2]])))=COUNT(INDIRECT(input4714[[#This Row],[range1]]))</f>
        <v>1</v>
      </c>
      <c r="N893" t="b">
        <f ca="1">IF(AND(NOT(input4714[[#This Row],[All DESC?]]),NOT(input4714[[#This Row],[All ASC?]])),FALSE(),TRUE())</f>
        <v>1</v>
      </c>
      <c r="O893" cm="1">
        <f t="array" aca="1" ref="O893" ca="1">IF(AND(input4714[[#This Row],[Safe Part 1]],(MAX(ABS((INDIRECT(input4714[[#This Row],[range2]]))-(INDIRECT(input4714[[#This Row],[range1]])))))&lt;=3),1,0)</f>
        <v>1</v>
      </c>
    </row>
    <row r="894" spans="1:15" x14ac:dyDescent="0.35">
      <c r="A894">
        <v>78</v>
      </c>
      <c r="B894">
        <v>81</v>
      </c>
      <c r="C894">
        <v>83</v>
      </c>
      <c r="D894">
        <v>85</v>
      </c>
      <c r="E894">
        <v>88</v>
      </c>
      <c r="F894">
        <v>89</v>
      </c>
      <c r="G894">
        <v>92</v>
      </c>
      <c r="H894">
        <f>1</f>
        <v>1</v>
      </c>
      <c r="I894">
        <f>COUNTA(input4714[[#This Row],[Column1.1]:[Column1.7]])</f>
        <v>7</v>
      </c>
      <c r="J894" t="str">
        <f>ADDRESS(ROW(),input4714[[#This Row],[first col]]+1,4)&amp;":"&amp;ADDRESS(ROW(),input4714[[#This Row],[lastcol]],4)</f>
        <v>B894:G894</v>
      </c>
      <c r="K894" t="str">
        <f>ADDRESS(ROW(),input4714[[#This Row],[first col]],4)&amp;":"&amp;ADDRESS(ROW(),input4714[[#This Row],[lastcol]]-1,4)</f>
        <v>A894:F894</v>
      </c>
      <c r="L894" t="b" cm="1">
        <f t="array" aca="1" ref="L894" ca="1">SUMPRODUCT(--(INDIRECT(input4714[[#This Row],[range1]])&lt;INDIRECT(input4714[[#This Row],[range2]])))=COUNT(INDIRECT(input4714[[#This Row],[range1]]))</f>
        <v>0</v>
      </c>
      <c r="M894" t="b" cm="1">
        <f t="array" aca="1" ref="M894" ca="1">SUMPRODUCT(--(INDIRECT(input4714[[#This Row],[range1]])&gt;INDIRECT(input4714[[#This Row],[range2]])))=COUNT(INDIRECT(input4714[[#This Row],[range1]]))</f>
        <v>1</v>
      </c>
      <c r="N894" t="b">
        <f ca="1">IF(AND(NOT(input4714[[#This Row],[All DESC?]]),NOT(input4714[[#This Row],[All ASC?]])),FALSE(),TRUE())</f>
        <v>1</v>
      </c>
      <c r="O894" cm="1">
        <f t="array" aca="1" ref="O894" ca="1">IF(AND(input4714[[#This Row],[Safe Part 1]],(MAX(ABS((INDIRECT(input4714[[#This Row],[range2]]))-(INDIRECT(input4714[[#This Row],[range1]])))))&lt;=3),1,0)</f>
        <v>1</v>
      </c>
    </row>
    <row r="895" spans="1:15" x14ac:dyDescent="0.35">
      <c r="A895">
        <v>11</v>
      </c>
      <c r="B895">
        <v>12</v>
      </c>
      <c r="C895">
        <v>13</v>
      </c>
      <c r="D895">
        <v>16</v>
      </c>
      <c r="E895">
        <v>17</v>
      </c>
      <c r="H895">
        <f>1</f>
        <v>1</v>
      </c>
      <c r="I895">
        <f>COUNTA(input4714[[#This Row],[Column1.1]:[Column1.7]])</f>
        <v>5</v>
      </c>
      <c r="J895" t="str">
        <f>ADDRESS(ROW(),input4714[[#This Row],[first col]]+1,4)&amp;":"&amp;ADDRESS(ROW(),input4714[[#This Row],[lastcol]],4)</f>
        <v>B895:E895</v>
      </c>
      <c r="K895" t="str">
        <f>ADDRESS(ROW(),input4714[[#This Row],[first col]],4)&amp;":"&amp;ADDRESS(ROW(),input4714[[#This Row],[lastcol]]-1,4)</f>
        <v>A895:D895</v>
      </c>
      <c r="L895" t="b" cm="1">
        <f t="array" aca="1" ref="L895" ca="1">SUMPRODUCT(--(INDIRECT(input4714[[#This Row],[range1]])&lt;INDIRECT(input4714[[#This Row],[range2]])))=COUNT(INDIRECT(input4714[[#This Row],[range1]]))</f>
        <v>0</v>
      </c>
      <c r="M895" t="b" cm="1">
        <f t="array" aca="1" ref="M895" ca="1">SUMPRODUCT(--(INDIRECT(input4714[[#This Row],[range1]])&gt;INDIRECT(input4714[[#This Row],[range2]])))=COUNT(INDIRECT(input4714[[#This Row],[range1]]))</f>
        <v>1</v>
      </c>
      <c r="N895" t="b">
        <f ca="1">IF(AND(NOT(input4714[[#This Row],[All DESC?]]),NOT(input4714[[#This Row],[All ASC?]])),FALSE(),TRUE())</f>
        <v>1</v>
      </c>
      <c r="O895" cm="1">
        <f t="array" aca="1" ref="O895" ca="1">IF(AND(input4714[[#This Row],[Safe Part 1]],(MAX(ABS((INDIRECT(input4714[[#This Row],[range2]]))-(INDIRECT(input4714[[#This Row],[range1]])))))&lt;=3),1,0)</f>
        <v>1</v>
      </c>
    </row>
    <row r="896" spans="1:15" x14ac:dyDescent="0.35">
      <c r="A896">
        <v>34</v>
      </c>
      <c r="B896">
        <v>37</v>
      </c>
      <c r="C896">
        <v>38</v>
      </c>
      <c r="D896">
        <v>39</v>
      </c>
      <c r="E896">
        <v>42</v>
      </c>
      <c r="H896">
        <f>1</f>
        <v>1</v>
      </c>
      <c r="I896">
        <f>COUNTA(input4714[[#This Row],[Column1.1]:[Column1.7]])</f>
        <v>5</v>
      </c>
      <c r="J896" t="str">
        <f>ADDRESS(ROW(),input4714[[#This Row],[first col]]+1,4)&amp;":"&amp;ADDRESS(ROW(),input4714[[#This Row],[lastcol]],4)</f>
        <v>B896:E896</v>
      </c>
      <c r="K896" t="str">
        <f>ADDRESS(ROW(),input4714[[#This Row],[first col]],4)&amp;":"&amp;ADDRESS(ROW(),input4714[[#This Row],[lastcol]]-1,4)</f>
        <v>A896:D896</v>
      </c>
      <c r="L896" t="b" cm="1">
        <f t="array" aca="1" ref="L896" ca="1">SUMPRODUCT(--(INDIRECT(input4714[[#This Row],[range1]])&lt;INDIRECT(input4714[[#This Row],[range2]])))=COUNT(INDIRECT(input4714[[#This Row],[range1]]))</f>
        <v>0</v>
      </c>
      <c r="M896" t="b" cm="1">
        <f t="array" aca="1" ref="M896" ca="1">SUMPRODUCT(--(INDIRECT(input4714[[#This Row],[range1]])&gt;INDIRECT(input4714[[#This Row],[range2]])))=COUNT(INDIRECT(input4714[[#This Row],[range1]]))</f>
        <v>1</v>
      </c>
      <c r="N896" t="b">
        <f ca="1">IF(AND(NOT(input4714[[#This Row],[All DESC?]]),NOT(input4714[[#This Row],[All ASC?]])),FALSE(),TRUE())</f>
        <v>1</v>
      </c>
      <c r="O896" cm="1">
        <f t="array" aca="1" ref="O896" ca="1">IF(AND(input4714[[#This Row],[Safe Part 1]],(MAX(ABS((INDIRECT(input4714[[#This Row],[range2]]))-(INDIRECT(input4714[[#This Row],[range1]])))))&lt;=3),1,0)</f>
        <v>1</v>
      </c>
    </row>
    <row r="897" spans="1:15" x14ac:dyDescent="0.35">
      <c r="A897">
        <v>51</v>
      </c>
      <c r="B897">
        <v>48</v>
      </c>
      <c r="C897">
        <v>45</v>
      </c>
      <c r="D897">
        <v>44</v>
      </c>
      <c r="E897">
        <v>41</v>
      </c>
      <c r="F897">
        <v>40</v>
      </c>
      <c r="H897">
        <f>1</f>
        <v>1</v>
      </c>
      <c r="I897">
        <f>COUNTA(input4714[[#This Row],[Column1.1]:[Column1.7]])</f>
        <v>6</v>
      </c>
      <c r="J897" t="str">
        <f>ADDRESS(ROW(),input4714[[#This Row],[first col]]+1,4)&amp;":"&amp;ADDRESS(ROW(),input4714[[#This Row],[lastcol]],4)</f>
        <v>B897:F897</v>
      </c>
      <c r="K897" t="str">
        <f>ADDRESS(ROW(),input4714[[#This Row],[first col]],4)&amp;":"&amp;ADDRESS(ROW(),input4714[[#This Row],[lastcol]]-1,4)</f>
        <v>A897:E897</v>
      </c>
      <c r="L897" t="b" cm="1">
        <f t="array" aca="1" ref="L897" ca="1">SUMPRODUCT(--(INDIRECT(input4714[[#This Row],[range1]])&lt;INDIRECT(input4714[[#This Row],[range2]])))=COUNT(INDIRECT(input4714[[#This Row],[range1]]))</f>
        <v>1</v>
      </c>
      <c r="M897" t="b" cm="1">
        <f t="array" aca="1" ref="M897" ca="1">SUMPRODUCT(--(INDIRECT(input4714[[#This Row],[range1]])&gt;INDIRECT(input4714[[#This Row],[range2]])))=COUNT(INDIRECT(input4714[[#This Row],[range1]]))</f>
        <v>0</v>
      </c>
      <c r="N897" t="b">
        <f ca="1">IF(AND(NOT(input4714[[#This Row],[All DESC?]]),NOT(input4714[[#This Row],[All ASC?]])),FALSE(),TRUE())</f>
        <v>1</v>
      </c>
      <c r="O897" cm="1">
        <f t="array" aca="1" ref="O897" ca="1">IF(AND(input4714[[#This Row],[Safe Part 1]],(MAX(ABS((INDIRECT(input4714[[#This Row],[range2]]))-(INDIRECT(input4714[[#This Row],[range1]])))))&lt;=3),1,0)</f>
        <v>1</v>
      </c>
    </row>
    <row r="898" spans="1:15" x14ac:dyDescent="0.35">
      <c r="A898">
        <v>37</v>
      </c>
      <c r="B898">
        <v>35</v>
      </c>
      <c r="C898">
        <v>34</v>
      </c>
      <c r="D898">
        <v>32</v>
      </c>
      <c r="E898">
        <v>30</v>
      </c>
      <c r="F898">
        <v>29</v>
      </c>
      <c r="G898">
        <v>28</v>
      </c>
      <c r="H898">
        <f>1</f>
        <v>1</v>
      </c>
      <c r="I898">
        <f>COUNTA(input4714[[#This Row],[Column1.1]:[Column1.7]])</f>
        <v>7</v>
      </c>
      <c r="J898" t="str">
        <f>ADDRESS(ROW(),input4714[[#This Row],[first col]]+1,4)&amp;":"&amp;ADDRESS(ROW(),input4714[[#This Row],[lastcol]],4)</f>
        <v>B898:G898</v>
      </c>
      <c r="K898" t="str">
        <f>ADDRESS(ROW(),input4714[[#This Row],[first col]],4)&amp;":"&amp;ADDRESS(ROW(),input4714[[#This Row],[lastcol]]-1,4)</f>
        <v>A898:F898</v>
      </c>
      <c r="L898" t="b" cm="1">
        <f t="array" aca="1" ref="L898" ca="1">SUMPRODUCT(--(INDIRECT(input4714[[#This Row],[range1]])&lt;INDIRECT(input4714[[#This Row],[range2]])))=COUNT(INDIRECT(input4714[[#This Row],[range1]]))</f>
        <v>1</v>
      </c>
      <c r="M898" t="b" cm="1">
        <f t="array" aca="1" ref="M898" ca="1">SUMPRODUCT(--(INDIRECT(input4714[[#This Row],[range1]])&gt;INDIRECT(input4714[[#This Row],[range2]])))=COUNT(INDIRECT(input4714[[#This Row],[range1]]))</f>
        <v>0</v>
      </c>
      <c r="N898" t="b">
        <f ca="1">IF(AND(NOT(input4714[[#This Row],[All DESC?]]),NOT(input4714[[#This Row],[All ASC?]])),FALSE(),TRUE())</f>
        <v>1</v>
      </c>
      <c r="O898" cm="1">
        <f t="array" aca="1" ref="O898" ca="1">IF(AND(input4714[[#This Row],[Safe Part 1]],(MAX(ABS((INDIRECT(input4714[[#This Row],[range2]]))-(INDIRECT(input4714[[#This Row],[range1]])))))&lt;=3),1,0)</f>
        <v>1</v>
      </c>
    </row>
    <row r="899" spans="1:15" x14ac:dyDescent="0.35">
      <c r="A899">
        <v>79</v>
      </c>
      <c r="B899">
        <v>76</v>
      </c>
      <c r="C899">
        <v>75</v>
      </c>
      <c r="D899">
        <v>73</v>
      </c>
      <c r="E899">
        <v>71</v>
      </c>
      <c r="F899">
        <v>69</v>
      </c>
      <c r="G899">
        <v>67</v>
      </c>
      <c r="H899">
        <f>1</f>
        <v>1</v>
      </c>
      <c r="I899">
        <f>COUNTA(input4714[[#This Row],[Column1.1]:[Column1.7]])</f>
        <v>7</v>
      </c>
      <c r="J899" t="str">
        <f>ADDRESS(ROW(),input4714[[#This Row],[first col]]+1,4)&amp;":"&amp;ADDRESS(ROW(),input4714[[#This Row],[lastcol]],4)</f>
        <v>B899:G899</v>
      </c>
      <c r="K899" t="str">
        <f>ADDRESS(ROW(),input4714[[#This Row],[first col]],4)&amp;":"&amp;ADDRESS(ROW(),input4714[[#This Row],[lastcol]]-1,4)</f>
        <v>A899:F899</v>
      </c>
      <c r="L899" t="b" cm="1">
        <f t="array" aca="1" ref="L899" ca="1">SUMPRODUCT(--(INDIRECT(input4714[[#This Row],[range1]])&lt;INDIRECT(input4714[[#This Row],[range2]])))=COUNT(INDIRECT(input4714[[#This Row],[range1]]))</f>
        <v>1</v>
      </c>
      <c r="M899" t="b" cm="1">
        <f t="array" aca="1" ref="M899" ca="1">SUMPRODUCT(--(INDIRECT(input4714[[#This Row],[range1]])&gt;INDIRECT(input4714[[#This Row],[range2]])))=COUNT(INDIRECT(input4714[[#This Row],[range1]]))</f>
        <v>0</v>
      </c>
      <c r="N899" t="b">
        <f ca="1">IF(AND(NOT(input4714[[#This Row],[All DESC?]]),NOT(input4714[[#This Row],[All ASC?]])),FALSE(),TRUE())</f>
        <v>1</v>
      </c>
      <c r="O899" cm="1">
        <f t="array" aca="1" ref="O899" ca="1">IF(AND(input4714[[#This Row],[Safe Part 1]],(MAX(ABS((INDIRECT(input4714[[#This Row],[range2]]))-(INDIRECT(input4714[[#This Row],[range1]])))))&lt;=3),1,0)</f>
        <v>1</v>
      </c>
    </row>
    <row r="900" spans="1:15" x14ac:dyDescent="0.35">
      <c r="A900">
        <v>74</v>
      </c>
      <c r="B900">
        <v>71</v>
      </c>
      <c r="C900">
        <v>68</v>
      </c>
      <c r="D900">
        <v>66</v>
      </c>
      <c r="E900">
        <v>63</v>
      </c>
      <c r="F900">
        <v>62</v>
      </c>
      <c r="G900">
        <v>60</v>
      </c>
      <c r="H900">
        <f>1</f>
        <v>1</v>
      </c>
      <c r="I900">
        <f>COUNTA(input4714[[#This Row],[Column1.1]:[Column1.7]])</f>
        <v>7</v>
      </c>
      <c r="J900" t="str">
        <f>ADDRESS(ROW(),input4714[[#This Row],[first col]]+1,4)&amp;":"&amp;ADDRESS(ROW(),input4714[[#This Row],[lastcol]],4)</f>
        <v>B900:G900</v>
      </c>
      <c r="K900" t="str">
        <f>ADDRESS(ROW(),input4714[[#This Row],[first col]],4)&amp;":"&amp;ADDRESS(ROW(),input4714[[#This Row],[lastcol]]-1,4)</f>
        <v>A900:F900</v>
      </c>
      <c r="L900" t="b" cm="1">
        <f t="array" aca="1" ref="L900" ca="1">SUMPRODUCT(--(INDIRECT(input4714[[#This Row],[range1]])&lt;INDIRECT(input4714[[#This Row],[range2]])))=COUNT(INDIRECT(input4714[[#This Row],[range1]]))</f>
        <v>1</v>
      </c>
      <c r="M900" t="b" cm="1">
        <f t="array" aca="1" ref="M900" ca="1">SUMPRODUCT(--(INDIRECT(input4714[[#This Row],[range1]])&gt;INDIRECT(input4714[[#This Row],[range2]])))=COUNT(INDIRECT(input4714[[#This Row],[range1]]))</f>
        <v>0</v>
      </c>
      <c r="N900" t="b">
        <f ca="1">IF(AND(NOT(input4714[[#This Row],[All DESC?]]),NOT(input4714[[#This Row],[All ASC?]])),FALSE(),TRUE())</f>
        <v>1</v>
      </c>
      <c r="O900" cm="1">
        <f t="array" aca="1" ref="O900" ca="1">IF(AND(input4714[[#This Row],[Safe Part 1]],(MAX(ABS((INDIRECT(input4714[[#This Row],[range2]]))-(INDIRECT(input4714[[#This Row],[range1]])))))&lt;=3),1,0)</f>
        <v>1</v>
      </c>
    </row>
    <row r="901" spans="1:15" x14ac:dyDescent="0.35">
      <c r="A901">
        <v>87</v>
      </c>
      <c r="B901">
        <v>88</v>
      </c>
      <c r="C901">
        <v>89</v>
      </c>
      <c r="D901">
        <v>90</v>
      </c>
      <c r="E901">
        <v>93</v>
      </c>
      <c r="F901">
        <v>95</v>
      </c>
      <c r="H901">
        <f>1</f>
        <v>1</v>
      </c>
      <c r="I901">
        <f>COUNTA(input4714[[#This Row],[Column1.1]:[Column1.7]])</f>
        <v>6</v>
      </c>
      <c r="J901" t="str">
        <f>ADDRESS(ROW(),input4714[[#This Row],[first col]]+1,4)&amp;":"&amp;ADDRESS(ROW(),input4714[[#This Row],[lastcol]],4)</f>
        <v>B901:F901</v>
      </c>
      <c r="K901" t="str">
        <f>ADDRESS(ROW(),input4714[[#This Row],[first col]],4)&amp;":"&amp;ADDRESS(ROW(),input4714[[#This Row],[lastcol]]-1,4)</f>
        <v>A901:E901</v>
      </c>
      <c r="L901" t="b" cm="1">
        <f t="array" aca="1" ref="L901" ca="1">SUMPRODUCT(--(INDIRECT(input4714[[#This Row],[range1]])&lt;INDIRECT(input4714[[#This Row],[range2]])))=COUNT(INDIRECT(input4714[[#This Row],[range1]]))</f>
        <v>0</v>
      </c>
      <c r="M901" t="b" cm="1">
        <f t="array" aca="1" ref="M901" ca="1">SUMPRODUCT(--(INDIRECT(input4714[[#This Row],[range1]])&gt;INDIRECT(input4714[[#This Row],[range2]])))=COUNT(INDIRECT(input4714[[#This Row],[range1]]))</f>
        <v>1</v>
      </c>
      <c r="N901" t="b">
        <f ca="1">IF(AND(NOT(input4714[[#This Row],[All DESC?]]),NOT(input4714[[#This Row],[All ASC?]])),FALSE(),TRUE())</f>
        <v>1</v>
      </c>
      <c r="O901" cm="1">
        <f t="array" aca="1" ref="O901" ca="1">IF(AND(input4714[[#This Row],[Safe Part 1]],(MAX(ABS((INDIRECT(input4714[[#This Row],[range2]]))-(INDIRECT(input4714[[#This Row],[range1]])))))&lt;=3),1,0)</f>
        <v>1</v>
      </c>
    </row>
    <row r="902" spans="1:15" x14ac:dyDescent="0.35">
      <c r="A902">
        <v>33</v>
      </c>
      <c r="B902">
        <v>30</v>
      </c>
      <c r="C902">
        <v>29</v>
      </c>
      <c r="D902">
        <v>26</v>
      </c>
      <c r="E902">
        <v>25</v>
      </c>
      <c r="F902">
        <v>23</v>
      </c>
      <c r="G902">
        <v>22</v>
      </c>
      <c r="H902">
        <f>1</f>
        <v>1</v>
      </c>
      <c r="I902">
        <f>COUNTA(input4714[[#This Row],[Column1.1]:[Column1.7]])</f>
        <v>7</v>
      </c>
      <c r="J902" t="str">
        <f>ADDRESS(ROW(),input4714[[#This Row],[first col]]+1,4)&amp;":"&amp;ADDRESS(ROW(),input4714[[#This Row],[lastcol]],4)</f>
        <v>B902:G902</v>
      </c>
      <c r="K902" t="str">
        <f>ADDRESS(ROW(),input4714[[#This Row],[first col]],4)&amp;":"&amp;ADDRESS(ROW(),input4714[[#This Row],[lastcol]]-1,4)</f>
        <v>A902:F902</v>
      </c>
      <c r="L902" t="b" cm="1">
        <f t="array" aca="1" ref="L902" ca="1">SUMPRODUCT(--(INDIRECT(input4714[[#This Row],[range1]])&lt;INDIRECT(input4714[[#This Row],[range2]])))=COUNT(INDIRECT(input4714[[#This Row],[range1]]))</f>
        <v>1</v>
      </c>
      <c r="M902" t="b" cm="1">
        <f t="array" aca="1" ref="M902" ca="1">SUMPRODUCT(--(INDIRECT(input4714[[#This Row],[range1]])&gt;INDIRECT(input4714[[#This Row],[range2]])))=COUNT(INDIRECT(input4714[[#This Row],[range1]]))</f>
        <v>0</v>
      </c>
      <c r="N902" t="b">
        <f ca="1">IF(AND(NOT(input4714[[#This Row],[All DESC?]]),NOT(input4714[[#This Row],[All ASC?]])),FALSE(),TRUE())</f>
        <v>1</v>
      </c>
      <c r="O902" cm="1">
        <f t="array" aca="1" ref="O902" ca="1">IF(AND(input4714[[#This Row],[Safe Part 1]],(MAX(ABS((INDIRECT(input4714[[#This Row],[range2]]))-(INDIRECT(input4714[[#This Row],[range1]])))))&lt;=3),1,0)</f>
        <v>1</v>
      </c>
    </row>
    <row r="903" spans="1:15" x14ac:dyDescent="0.35">
      <c r="A903">
        <v>27</v>
      </c>
      <c r="B903">
        <v>26</v>
      </c>
      <c r="C903">
        <v>24</v>
      </c>
      <c r="D903">
        <v>22</v>
      </c>
      <c r="E903">
        <v>19</v>
      </c>
      <c r="F903">
        <v>17</v>
      </c>
      <c r="G903">
        <v>15</v>
      </c>
      <c r="H903">
        <f>1</f>
        <v>1</v>
      </c>
      <c r="I903">
        <f>COUNTA(input4714[[#This Row],[Column1.1]:[Column1.7]])</f>
        <v>7</v>
      </c>
      <c r="J903" t="str">
        <f>ADDRESS(ROW(),input4714[[#This Row],[first col]]+1,4)&amp;":"&amp;ADDRESS(ROW(),input4714[[#This Row],[lastcol]],4)</f>
        <v>B903:G903</v>
      </c>
      <c r="K903" t="str">
        <f>ADDRESS(ROW(),input4714[[#This Row],[first col]],4)&amp;":"&amp;ADDRESS(ROW(),input4714[[#This Row],[lastcol]]-1,4)</f>
        <v>A903:F903</v>
      </c>
      <c r="L903" t="b" cm="1">
        <f t="array" aca="1" ref="L903" ca="1">SUMPRODUCT(--(INDIRECT(input4714[[#This Row],[range1]])&lt;INDIRECT(input4714[[#This Row],[range2]])))=COUNT(INDIRECT(input4714[[#This Row],[range1]]))</f>
        <v>1</v>
      </c>
      <c r="M903" t="b" cm="1">
        <f t="array" aca="1" ref="M903" ca="1">SUMPRODUCT(--(INDIRECT(input4714[[#This Row],[range1]])&gt;INDIRECT(input4714[[#This Row],[range2]])))=COUNT(INDIRECT(input4714[[#This Row],[range1]]))</f>
        <v>0</v>
      </c>
      <c r="N903" t="b">
        <f ca="1">IF(AND(NOT(input4714[[#This Row],[All DESC?]]),NOT(input4714[[#This Row],[All ASC?]])),FALSE(),TRUE())</f>
        <v>1</v>
      </c>
      <c r="O903" cm="1">
        <f t="array" aca="1" ref="O903" ca="1">IF(AND(input4714[[#This Row],[Safe Part 1]],(MAX(ABS((INDIRECT(input4714[[#This Row],[range2]]))-(INDIRECT(input4714[[#This Row],[range1]])))))&lt;=3),1,0)</f>
        <v>1</v>
      </c>
    </row>
    <row r="904" spans="1:15" x14ac:dyDescent="0.35">
      <c r="A904">
        <v>39</v>
      </c>
      <c r="B904">
        <v>38</v>
      </c>
      <c r="C904">
        <v>37</v>
      </c>
      <c r="D904">
        <v>36</v>
      </c>
      <c r="E904">
        <v>35</v>
      </c>
      <c r="F904">
        <v>33</v>
      </c>
      <c r="G904">
        <v>32</v>
      </c>
      <c r="H904">
        <f>1</f>
        <v>1</v>
      </c>
      <c r="I904">
        <f>COUNTA(input4714[[#This Row],[Column1.1]:[Column1.7]])</f>
        <v>7</v>
      </c>
      <c r="J904" t="str">
        <f>ADDRESS(ROW(),input4714[[#This Row],[first col]]+1,4)&amp;":"&amp;ADDRESS(ROW(),input4714[[#This Row],[lastcol]],4)</f>
        <v>B904:G904</v>
      </c>
      <c r="K904" t="str">
        <f>ADDRESS(ROW(),input4714[[#This Row],[first col]],4)&amp;":"&amp;ADDRESS(ROW(),input4714[[#This Row],[lastcol]]-1,4)</f>
        <v>A904:F904</v>
      </c>
      <c r="L904" t="b" cm="1">
        <f t="array" aca="1" ref="L904" ca="1">SUMPRODUCT(--(INDIRECT(input4714[[#This Row],[range1]])&lt;INDIRECT(input4714[[#This Row],[range2]])))=COUNT(INDIRECT(input4714[[#This Row],[range1]]))</f>
        <v>1</v>
      </c>
      <c r="M904" t="b" cm="1">
        <f t="array" aca="1" ref="M904" ca="1">SUMPRODUCT(--(INDIRECT(input4714[[#This Row],[range1]])&gt;INDIRECT(input4714[[#This Row],[range2]])))=COUNT(INDIRECT(input4714[[#This Row],[range1]]))</f>
        <v>0</v>
      </c>
      <c r="N904" t="b">
        <f ca="1">IF(AND(NOT(input4714[[#This Row],[All DESC?]]),NOT(input4714[[#This Row],[All ASC?]])),FALSE(),TRUE())</f>
        <v>1</v>
      </c>
      <c r="O904" cm="1">
        <f t="array" aca="1" ref="O904" ca="1">IF(AND(input4714[[#This Row],[Safe Part 1]],(MAX(ABS((INDIRECT(input4714[[#This Row],[range2]]))-(INDIRECT(input4714[[#This Row],[range1]])))))&lt;=3),1,0)</f>
        <v>1</v>
      </c>
    </row>
    <row r="905" spans="1:15" x14ac:dyDescent="0.35">
      <c r="A905">
        <v>52</v>
      </c>
      <c r="B905">
        <v>49</v>
      </c>
      <c r="C905">
        <v>46</v>
      </c>
      <c r="D905">
        <v>43</v>
      </c>
      <c r="E905">
        <v>42</v>
      </c>
      <c r="F905">
        <v>40</v>
      </c>
      <c r="G905">
        <v>37</v>
      </c>
      <c r="H905">
        <f>1</f>
        <v>1</v>
      </c>
      <c r="I905">
        <f>COUNTA(input4714[[#This Row],[Column1.1]:[Column1.7]])</f>
        <v>7</v>
      </c>
      <c r="J905" t="str">
        <f>ADDRESS(ROW(),input4714[[#This Row],[first col]]+1,4)&amp;":"&amp;ADDRESS(ROW(),input4714[[#This Row],[lastcol]],4)</f>
        <v>B905:G905</v>
      </c>
      <c r="K905" t="str">
        <f>ADDRESS(ROW(),input4714[[#This Row],[first col]],4)&amp;":"&amp;ADDRESS(ROW(),input4714[[#This Row],[lastcol]]-1,4)</f>
        <v>A905:F905</v>
      </c>
      <c r="L905" t="b" cm="1">
        <f t="array" aca="1" ref="L905" ca="1">SUMPRODUCT(--(INDIRECT(input4714[[#This Row],[range1]])&lt;INDIRECT(input4714[[#This Row],[range2]])))=COUNT(INDIRECT(input4714[[#This Row],[range1]]))</f>
        <v>1</v>
      </c>
      <c r="M905" t="b" cm="1">
        <f t="array" aca="1" ref="M905" ca="1">SUMPRODUCT(--(INDIRECT(input4714[[#This Row],[range1]])&gt;INDIRECT(input4714[[#This Row],[range2]])))=COUNT(INDIRECT(input4714[[#This Row],[range1]]))</f>
        <v>0</v>
      </c>
      <c r="N905" t="b">
        <f ca="1">IF(AND(NOT(input4714[[#This Row],[All DESC?]]),NOT(input4714[[#This Row],[All ASC?]])),FALSE(),TRUE())</f>
        <v>1</v>
      </c>
      <c r="O905" cm="1">
        <f t="array" aca="1" ref="O905" ca="1">IF(AND(input4714[[#This Row],[Safe Part 1]],(MAX(ABS((INDIRECT(input4714[[#This Row],[range2]]))-(INDIRECT(input4714[[#This Row],[range1]])))))&lt;=3),1,0)</f>
        <v>1</v>
      </c>
    </row>
    <row r="906" spans="1:15" x14ac:dyDescent="0.35">
      <c r="A906">
        <v>33</v>
      </c>
      <c r="B906">
        <v>36</v>
      </c>
      <c r="C906">
        <v>39</v>
      </c>
      <c r="D906">
        <v>41</v>
      </c>
      <c r="E906">
        <v>43</v>
      </c>
      <c r="F906">
        <v>46</v>
      </c>
      <c r="H906">
        <f>1</f>
        <v>1</v>
      </c>
      <c r="I906">
        <f>COUNTA(input4714[[#This Row],[Column1.1]:[Column1.7]])</f>
        <v>6</v>
      </c>
      <c r="J906" t="str">
        <f>ADDRESS(ROW(),input4714[[#This Row],[first col]]+1,4)&amp;":"&amp;ADDRESS(ROW(),input4714[[#This Row],[lastcol]],4)</f>
        <v>B906:F906</v>
      </c>
      <c r="K906" t="str">
        <f>ADDRESS(ROW(),input4714[[#This Row],[first col]],4)&amp;":"&amp;ADDRESS(ROW(),input4714[[#This Row],[lastcol]]-1,4)</f>
        <v>A906:E906</v>
      </c>
      <c r="L906" t="b" cm="1">
        <f t="array" aca="1" ref="L906" ca="1">SUMPRODUCT(--(INDIRECT(input4714[[#This Row],[range1]])&lt;INDIRECT(input4714[[#This Row],[range2]])))=COUNT(INDIRECT(input4714[[#This Row],[range1]]))</f>
        <v>0</v>
      </c>
      <c r="M906" t="b" cm="1">
        <f t="array" aca="1" ref="M906" ca="1">SUMPRODUCT(--(INDIRECT(input4714[[#This Row],[range1]])&gt;INDIRECT(input4714[[#This Row],[range2]])))=COUNT(INDIRECT(input4714[[#This Row],[range1]]))</f>
        <v>1</v>
      </c>
      <c r="N906" t="b">
        <f ca="1">IF(AND(NOT(input4714[[#This Row],[All DESC?]]),NOT(input4714[[#This Row],[All ASC?]])),FALSE(),TRUE())</f>
        <v>1</v>
      </c>
      <c r="O906" cm="1">
        <f t="array" aca="1" ref="O906" ca="1">IF(AND(input4714[[#This Row],[Safe Part 1]],(MAX(ABS((INDIRECT(input4714[[#This Row],[range2]]))-(INDIRECT(input4714[[#This Row],[range1]])))))&lt;=3),1,0)</f>
        <v>1</v>
      </c>
    </row>
    <row r="907" spans="1:15" x14ac:dyDescent="0.35">
      <c r="A907">
        <v>29</v>
      </c>
      <c r="B907">
        <v>28</v>
      </c>
      <c r="C907">
        <v>27</v>
      </c>
      <c r="D907">
        <v>26</v>
      </c>
      <c r="E907">
        <v>24</v>
      </c>
      <c r="F907">
        <v>21</v>
      </c>
      <c r="H907">
        <f>1</f>
        <v>1</v>
      </c>
      <c r="I907">
        <f>COUNTA(input4714[[#This Row],[Column1.1]:[Column1.7]])</f>
        <v>6</v>
      </c>
      <c r="J907" t="str">
        <f>ADDRESS(ROW(),input4714[[#This Row],[first col]]+1,4)&amp;":"&amp;ADDRESS(ROW(),input4714[[#This Row],[lastcol]],4)</f>
        <v>B907:F907</v>
      </c>
      <c r="K907" t="str">
        <f>ADDRESS(ROW(),input4714[[#This Row],[first col]],4)&amp;":"&amp;ADDRESS(ROW(),input4714[[#This Row],[lastcol]]-1,4)</f>
        <v>A907:E907</v>
      </c>
      <c r="L907" t="b" cm="1">
        <f t="array" aca="1" ref="L907" ca="1">SUMPRODUCT(--(INDIRECT(input4714[[#This Row],[range1]])&lt;INDIRECT(input4714[[#This Row],[range2]])))=COUNT(INDIRECT(input4714[[#This Row],[range1]]))</f>
        <v>1</v>
      </c>
      <c r="M907" t="b" cm="1">
        <f t="array" aca="1" ref="M907" ca="1">SUMPRODUCT(--(INDIRECT(input4714[[#This Row],[range1]])&gt;INDIRECT(input4714[[#This Row],[range2]])))=COUNT(INDIRECT(input4714[[#This Row],[range1]]))</f>
        <v>0</v>
      </c>
      <c r="N907" t="b">
        <f ca="1">IF(AND(NOT(input4714[[#This Row],[All DESC?]]),NOT(input4714[[#This Row],[All ASC?]])),FALSE(),TRUE())</f>
        <v>1</v>
      </c>
      <c r="O907" cm="1">
        <f t="array" aca="1" ref="O907" ca="1">IF(AND(input4714[[#This Row],[Safe Part 1]],(MAX(ABS((INDIRECT(input4714[[#This Row],[range2]]))-(INDIRECT(input4714[[#This Row],[range1]])))))&lt;=3),1,0)</f>
        <v>1</v>
      </c>
    </row>
    <row r="908" spans="1:15" x14ac:dyDescent="0.35">
      <c r="A908">
        <v>66</v>
      </c>
      <c r="B908">
        <v>68</v>
      </c>
      <c r="C908">
        <v>70</v>
      </c>
      <c r="D908">
        <v>71</v>
      </c>
      <c r="E908">
        <v>72</v>
      </c>
      <c r="F908">
        <v>73</v>
      </c>
      <c r="H908">
        <f>1</f>
        <v>1</v>
      </c>
      <c r="I908">
        <f>COUNTA(input4714[[#This Row],[Column1.1]:[Column1.7]])</f>
        <v>6</v>
      </c>
      <c r="J908" t="str">
        <f>ADDRESS(ROW(),input4714[[#This Row],[first col]]+1,4)&amp;":"&amp;ADDRESS(ROW(),input4714[[#This Row],[lastcol]],4)</f>
        <v>B908:F908</v>
      </c>
      <c r="K908" t="str">
        <f>ADDRESS(ROW(),input4714[[#This Row],[first col]],4)&amp;":"&amp;ADDRESS(ROW(),input4714[[#This Row],[lastcol]]-1,4)</f>
        <v>A908:E908</v>
      </c>
      <c r="L908" t="b" cm="1">
        <f t="array" aca="1" ref="L908" ca="1">SUMPRODUCT(--(INDIRECT(input4714[[#This Row],[range1]])&lt;INDIRECT(input4714[[#This Row],[range2]])))=COUNT(INDIRECT(input4714[[#This Row],[range1]]))</f>
        <v>0</v>
      </c>
      <c r="M908" t="b" cm="1">
        <f t="array" aca="1" ref="M908" ca="1">SUMPRODUCT(--(INDIRECT(input4714[[#This Row],[range1]])&gt;INDIRECT(input4714[[#This Row],[range2]])))=COUNT(INDIRECT(input4714[[#This Row],[range1]]))</f>
        <v>1</v>
      </c>
      <c r="N908" t="b">
        <f ca="1">IF(AND(NOT(input4714[[#This Row],[All DESC?]]),NOT(input4714[[#This Row],[All ASC?]])),FALSE(),TRUE())</f>
        <v>1</v>
      </c>
      <c r="O908" cm="1">
        <f t="array" aca="1" ref="O908" ca="1">IF(AND(input4714[[#This Row],[Safe Part 1]],(MAX(ABS((INDIRECT(input4714[[#This Row],[range2]]))-(INDIRECT(input4714[[#This Row],[range1]])))))&lt;=3),1,0)</f>
        <v>1</v>
      </c>
    </row>
    <row r="909" spans="1:15" x14ac:dyDescent="0.35">
      <c r="A909">
        <v>38</v>
      </c>
      <c r="B909">
        <v>37</v>
      </c>
      <c r="C909">
        <v>34</v>
      </c>
      <c r="D909">
        <v>33</v>
      </c>
      <c r="E909">
        <v>31</v>
      </c>
      <c r="H909">
        <f>1</f>
        <v>1</v>
      </c>
      <c r="I909">
        <f>COUNTA(input4714[[#This Row],[Column1.1]:[Column1.7]])</f>
        <v>5</v>
      </c>
      <c r="J909" t="str">
        <f>ADDRESS(ROW(),input4714[[#This Row],[first col]]+1,4)&amp;":"&amp;ADDRESS(ROW(),input4714[[#This Row],[lastcol]],4)</f>
        <v>B909:E909</v>
      </c>
      <c r="K909" t="str">
        <f>ADDRESS(ROW(),input4714[[#This Row],[first col]],4)&amp;":"&amp;ADDRESS(ROW(),input4714[[#This Row],[lastcol]]-1,4)</f>
        <v>A909:D909</v>
      </c>
      <c r="L909" t="b" cm="1">
        <f t="array" aca="1" ref="L909" ca="1">SUMPRODUCT(--(INDIRECT(input4714[[#This Row],[range1]])&lt;INDIRECT(input4714[[#This Row],[range2]])))=COUNT(INDIRECT(input4714[[#This Row],[range1]]))</f>
        <v>1</v>
      </c>
      <c r="M909" t="b" cm="1">
        <f t="array" aca="1" ref="M909" ca="1">SUMPRODUCT(--(INDIRECT(input4714[[#This Row],[range1]])&gt;INDIRECT(input4714[[#This Row],[range2]])))=COUNT(INDIRECT(input4714[[#This Row],[range1]]))</f>
        <v>0</v>
      </c>
      <c r="N909" t="b">
        <f ca="1">IF(AND(NOT(input4714[[#This Row],[All DESC?]]),NOT(input4714[[#This Row],[All ASC?]])),FALSE(),TRUE())</f>
        <v>1</v>
      </c>
      <c r="O909" cm="1">
        <f t="array" aca="1" ref="O909" ca="1">IF(AND(input4714[[#This Row],[Safe Part 1]],(MAX(ABS((INDIRECT(input4714[[#This Row],[range2]]))-(INDIRECT(input4714[[#This Row],[range1]])))))&lt;=3),1,0)</f>
        <v>1</v>
      </c>
    </row>
    <row r="910" spans="1:15" x14ac:dyDescent="0.35">
      <c r="A910">
        <v>90</v>
      </c>
      <c r="B910">
        <v>89</v>
      </c>
      <c r="C910">
        <v>88</v>
      </c>
      <c r="D910">
        <v>86</v>
      </c>
      <c r="E910">
        <v>84</v>
      </c>
      <c r="F910">
        <v>81</v>
      </c>
      <c r="G910">
        <v>80</v>
      </c>
      <c r="H910">
        <f>1</f>
        <v>1</v>
      </c>
      <c r="I910">
        <f>COUNTA(input4714[[#This Row],[Column1.1]:[Column1.7]])</f>
        <v>7</v>
      </c>
      <c r="J910" t="str">
        <f>ADDRESS(ROW(),input4714[[#This Row],[first col]]+1,4)&amp;":"&amp;ADDRESS(ROW(),input4714[[#This Row],[lastcol]],4)</f>
        <v>B910:G910</v>
      </c>
      <c r="K910" t="str">
        <f>ADDRESS(ROW(),input4714[[#This Row],[first col]],4)&amp;":"&amp;ADDRESS(ROW(),input4714[[#This Row],[lastcol]]-1,4)</f>
        <v>A910:F910</v>
      </c>
      <c r="L910" t="b" cm="1">
        <f t="array" aca="1" ref="L910" ca="1">SUMPRODUCT(--(INDIRECT(input4714[[#This Row],[range1]])&lt;INDIRECT(input4714[[#This Row],[range2]])))=COUNT(INDIRECT(input4714[[#This Row],[range1]]))</f>
        <v>1</v>
      </c>
      <c r="M910" t="b" cm="1">
        <f t="array" aca="1" ref="M910" ca="1">SUMPRODUCT(--(INDIRECT(input4714[[#This Row],[range1]])&gt;INDIRECT(input4714[[#This Row],[range2]])))=COUNT(INDIRECT(input4714[[#This Row],[range1]]))</f>
        <v>0</v>
      </c>
      <c r="N910" t="b">
        <f ca="1">IF(AND(NOT(input4714[[#This Row],[All DESC?]]),NOT(input4714[[#This Row],[All ASC?]])),FALSE(),TRUE())</f>
        <v>1</v>
      </c>
      <c r="O910" cm="1">
        <f t="array" aca="1" ref="O910" ca="1">IF(AND(input4714[[#This Row],[Safe Part 1]],(MAX(ABS((INDIRECT(input4714[[#This Row],[range2]]))-(INDIRECT(input4714[[#This Row],[range1]])))))&lt;=3),1,0)</f>
        <v>1</v>
      </c>
    </row>
    <row r="911" spans="1:15" x14ac:dyDescent="0.35">
      <c r="A911">
        <v>23</v>
      </c>
      <c r="B911">
        <v>25</v>
      </c>
      <c r="C911">
        <v>27</v>
      </c>
      <c r="D911">
        <v>30</v>
      </c>
      <c r="E911">
        <v>31</v>
      </c>
      <c r="F911">
        <v>33</v>
      </c>
      <c r="H911">
        <f>1</f>
        <v>1</v>
      </c>
      <c r="I911">
        <f>COUNTA(input4714[[#This Row],[Column1.1]:[Column1.7]])</f>
        <v>6</v>
      </c>
      <c r="J911" t="str">
        <f>ADDRESS(ROW(),input4714[[#This Row],[first col]]+1,4)&amp;":"&amp;ADDRESS(ROW(),input4714[[#This Row],[lastcol]],4)</f>
        <v>B911:F911</v>
      </c>
      <c r="K911" t="str">
        <f>ADDRESS(ROW(),input4714[[#This Row],[first col]],4)&amp;":"&amp;ADDRESS(ROW(),input4714[[#This Row],[lastcol]]-1,4)</f>
        <v>A911:E911</v>
      </c>
      <c r="L911" t="b" cm="1">
        <f t="array" aca="1" ref="L911" ca="1">SUMPRODUCT(--(INDIRECT(input4714[[#This Row],[range1]])&lt;INDIRECT(input4714[[#This Row],[range2]])))=COUNT(INDIRECT(input4714[[#This Row],[range1]]))</f>
        <v>0</v>
      </c>
      <c r="M911" t="b" cm="1">
        <f t="array" aca="1" ref="M911" ca="1">SUMPRODUCT(--(INDIRECT(input4714[[#This Row],[range1]])&gt;INDIRECT(input4714[[#This Row],[range2]])))=COUNT(INDIRECT(input4714[[#This Row],[range1]]))</f>
        <v>1</v>
      </c>
      <c r="N911" t="b">
        <f ca="1">IF(AND(NOT(input4714[[#This Row],[All DESC?]]),NOT(input4714[[#This Row],[All ASC?]])),FALSE(),TRUE())</f>
        <v>1</v>
      </c>
      <c r="O911" cm="1">
        <f t="array" aca="1" ref="O911" ca="1">IF(AND(input4714[[#This Row],[Safe Part 1]],(MAX(ABS((INDIRECT(input4714[[#This Row],[range2]]))-(INDIRECT(input4714[[#This Row],[range1]])))))&lt;=3),1,0)</f>
        <v>1</v>
      </c>
    </row>
    <row r="912" spans="1:15" x14ac:dyDescent="0.35">
      <c r="A912">
        <v>49</v>
      </c>
      <c r="B912">
        <v>47</v>
      </c>
      <c r="C912">
        <v>44</v>
      </c>
      <c r="D912">
        <v>42</v>
      </c>
      <c r="E912">
        <v>41</v>
      </c>
      <c r="F912">
        <v>38</v>
      </c>
      <c r="G912">
        <v>37</v>
      </c>
      <c r="H912">
        <f>1</f>
        <v>1</v>
      </c>
      <c r="I912">
        <f>COUNTA(input4714[[#This Row],[Column1.1]:[Column1.7]])</f>
        <v>7</v>
      </c>
      <c r="J912" t="str">
        <f>ADDRESS(ROW(),input4714[[#This Row],[first col]]+1,4)&amp;":"&amp;ADDRESS(ROW(),input4714[[#This Row],[lastcol]],4)</f>
        <v>B912:G912</v>
      </c>
      <c r="K912" t="str">
        <f>ADDRESS(ROW(),input4714[[#This Row],[first col]],4)&amp;":"&amp;ADDRESS(ROW(),input4714[[#This Row],[lastcol]]-1,4)</f>
        <v>A912:F912</v>
      </c>
      <c r="L912" t="b" cm="1">
        <f t="array" aca="1" ref="L912" ca="1">SUMPRODUCT(--(INDIRECT(input4714[[#This Row],[range1]])&lt;INDIRECT(input4714[[#This Row],[range2]])))=COUNT(INDIRECT(input4714[[#This Row],[range1]]))</f>
        <v>1</v>
      </c>
      <c r="M912" t="b" cm="1">
        <f t="array" aca="1" ref="M912" ca="1">SUMPRODUCT(--(INDIRECT(input4714[[#This Row],[range1]])&gt;INDIRECT(input4714[[#This Row],[range2]])))=COUNT(INDIRECT(input4714[[#This Row],[range1]]))</f>
        <v>0</v>
      </c>
      <c r="N912" t="b">
        <f ca="1">IF(AND(NOT(input4714[[#This Row],[All DESC?]]),NOT(input4714[[#This Row],[All ASC?]])),FALSE(),TRUE())</f>
        <v>1</v>
      </c>
      <c r="O912" cm="1">
        <f t="array" aca="1" ref="O912" ca="1">IF(AND(input4714[[#This Row],[Safe Part 1]],(MAX(ABS((INDIRECT(input4714[[#This Row],[range2]]))-(INDIRECT(input4714[[#This Row],[range1]])))))&lt;=3),1,0)</f>
        <v>1</v>
      </c>
    </row>
    <row r="913" spans="1:15" x14ac:dyDescent="0.35">
      <c r="A913">
        <v>88</v>
      </c>
      <c r="B913">
        <v>85</v>
      </c>
      <c r="C913">
        <v>84</v>
      </c>
      <c r="D913">
        <v>81</v>
      </c>
      <c r="E913">
        <v>78</v>
      </c>
      <c r="H913">
        <f>1</f>
        <v>1</v>
      </c>
      <c r="I913">
        <f>COUNTA(input4714[[#This Row],[Column1.1]:[Column1.7]])</f>
        <v>5</v>
      </c>
      <c r="J913" t="str">
        <f>ADDRESS(ROW(),input4714[[#This Row],[first col]]+1,4)&amp;":"&amp;ADDRESS(ROW(),input4714[[#This Row],[lastcol]],4)</f>
        <v>B913:E913</v>
      </c>
      <c r="K913" t="str">
        <f>ADDRESS(ROW(),input4714[[#This Row],[first col]],4)&amp;":"&amp;ADDRESS(ROW(),input4714[[#This Row],[lastcol]]-1,4)</f>
        <v>A913:D913</v>
      </c>
      <c r="L913" t="b" cm="1">
        <f t="array" aca="1" ref="L913" ca="1">SUMPRODUCT(--(INDIRECT(input4714[[#This Row],[range1]])&lt;INDIRECT(input4714[[#This Row],[range2]])))=COUNT(INDIRECT(input4714[[#This Row],[range1]]))</f>
        <v>1</v>
      </c>
      <c r="M913" t="b" cm="1">
        <f t="array" aca="1" ref="M913" ca="1">SUMPRODUCT(--(INDIRECT(input4714[[#This Row],[range1]])&gt;INDIRECT(input4714[[#This Row],[range2]])))=COUNT(INDIRECT(input4714[[#This Row],[range1]]))</f>
        <v>0</v>
      </c>
      <c r="N913" t="b">
        <f ca="1">IF(AND(NOT(input4714[[#This Row],[All DESC?]]),NOT(input4714[[#This Row],[All ASC?]])),FALSE(),TRUE())</f>
        <v>1</v>
      </c>
      <c r="O913" cm="1">
        <f t="array" aca="1" ref="O913" ca="1">IF(AND(input4714[[#This Row],[Safe Part 1]],(MAX(ABS((INDIRECT(input4714[[#This Row],[range2]]))-(INDIRECT(input4714[[#This Row],[range1]])))))&lt;=3),1,0)</f>
        <v>1</v>
      </c>
    </row>
    <row r="914" spans="1:15" x14ac:dyDescent="0.35">
      <c r="A914">
        <v>42</v>
      </c>
      <c r="B914">
        <v>44</v>
      </c>
      <c r="C914">
        <v>45</v>
      </c>
      <c r="D914">
        <v>46</v>
      </c>
      <c r="E914">
        <v>47</v>
      </c>
      <c r="F914">
        <v>49</v>
      </c>
      <c r="G914">
        <v>51</v>
      </c>
      <c r="H914">
        <f>1</f>
        <v>1</v>
      </c>
      <c r="I914">
        <f>COUNTA(input4714[[#This Row],[Column1.1]:[Column1.7]])</f>
        <v>7</v>
      </c>
      <c r="J914" t="str">
        <f>ADDRESS(ROW(),input4714[[#This Row],[first col]]+1,4)&amp;":"&amp;ADDRESS(ROW(),input4714[[#This Row],[lastcol]],4)</f>
        <v>B914:G914</v>
      </c>
      <c r="K914" t="str">
        <f>ADDRESS(ROW(),input4714[[#This Row],[first col]],4)&amp;":"&amp;ADDRESS(ROW(),input4714[[#This Row],[lastcol]]-1,4)</f>
        <v>A914:F914</v>
      </c>
      <c r="L914" t="b" cm="1">
        <f t="array" aca="1" ref="L914" ca="1">SUMPRODUCT(--(INDIRECT(input4714[[#This Row],[range1]])&lt;INDIRECT(input4714[[#This Row],[range2]])))=COUNT(INDIRECT(input4714[[#This Row],[range1]]))</f>
        <v>0</v>
      </c>
      <c r="M914" t="b" cm="1">
        <f t="array" aca="1" ref="M914" ca="1">SUMPRODUCT(--(INDIRECT(input4714[[#This Row],[range1]])&gt;INDIRECT(input4714[[#This Row],[range2]])))=COUNT(INDIRECT(input4714[[#This Row],[range1]]))</f>
        <v>1</v>
      </c>
      <c r="N914" t="b">
        <f ca="1">IF(AND(NOT(input4714[[#This Row],[All DESC?]]),NOT(input4714[[#This Row],[All ASC?]])),FALSE(),TRUE())</f>
        <v>1</v>
      </c>
      <c r="O914" cm="1">
        <f t="array" aca="1" ref="O914" ca="1">IF(AND(input4714[[#This Row],[Safe Part 1]],(MAX(ABS((INDIRECT(input4714[[#This Row],[range2]]))-(INDIRECT(input4714[[#This Row],[range1]])))))&lt;=3),1,0)</f>
        <v>1</v>
      </c>
    </row>
    <row r="915" spans="1:15" x14ac:dyDescent="0.35">
      <c r="A915">
        <v>35</v>
      </c>
      <c r="B915">
        <v>37</v>
      </c>
      <c r="C915">
        <v>38</v>
      </c>
      <c r="D915">
        <v>40</v>
      </c>
      <c r="E915">
        <v>41</v>
      </c>
      <c r="F915">
        <v>42</v>
      </c>
      <c r="G915">
        <v>45</v>
      </c>
      <c r="H915">
        <f>1</f>
        <v>1</v>
      </c>
      <c r="I915">
        <f>COUNTA(input4714[[#This Row],[Column1.1]:[Column1.7]])</f>
        <v>7</v>
      </c>
      <c r="J915" t="str">
        <f>ADDRESS(ROW(),input4714[[#This Row],[first col]]+1,4)&amp;":"&amp;ADDRESS(ROW(),input4714[[#This Row],[lastcol]],4)</f>
        <v>B915:G915</v>
      </c>
      <c r="K915" t="str">
        <f>ADDRESS(ROW(),input4714[[#This Row],[first col]],4)&amp;":"&amp;ADDRESS(ROW(),input4714[[#This Row],[lastcol]]-1,4)</f>
        <v>A915:F915</v>
      </c>
      <c r="L915" t="b" cm="1">
        <f t="array" aca="1" ref="L915" ca="1">SUMPRODUCT(--(INDIRECT(input4714[[#This Row],[range1]])&lt;INDIRECT(input4714[[#This Row],[range2]])))=COUNT(INDIRECT(input4714[[#This Row],[range1]]))</f>
        <v>0</v>
      </c>
      <c r="M915" t="b" cm="1">
        <f t="array" aca="1" ref="M915" ca="1">SUMPRODUCT(--(INDIRECT(input4714[[#This Row],[range1]])&gt;INDIRECT(input4714[[#This Row],[range2]])))=COUNT(INDIRECT(input4714[[#This Row],[range1]]))</f>
        <v>1</v>
      </c>
      <c r="N915" t="b">
        <f ca="1">IF(AND(NOT(input4714[[#This Row],[All DESC?]]),NOT(input4714[[#This Row],[All ASC?]])),FALSE(),TRUE())</f>
        <v>1</v>
      </c>
      <c r="O915" cm="1">
        <f t="array" aca="1" ref="O915" ca="1">IF(AND(input4714[[#This Row],[Safe Part 1]],(MAX(ABS((INDIRECT(input4714[[#This Row],[range2]]))-(INDIRECT(input4714[[#This Row],[range1]])))))&lt;=3),1,0)</f>
        <v>1</v>
      </c>
    </row>
    <row r="916" spans="1:15" x14ac:dyDescent="0.35">
      <c r="A916">
        <v>94</v>
      </c>
      <c r="B916">
        <v>95</v>
      </c>
      <c r="C916">
        <v>96</v>
      </c>
      <c r="D916">
        <v>97</v>
      </c>
      <c r="E916">
        <v>98</v>
      </c>
      <c r="H916">
        <f>1</f>
        <v>1</v>
      </c>
      <c r="I916">
        <f>COUNTA(input4714[[#This Row],[Column1.1]:[Column1.7]])</f>
        <v>5</v>
      </c>
      <c r="J916" t="str">
        <f>ADDRESS(ROW(),input4714[[#This Row],[first col]]+1,4)&amp;":"&amp;ADDRESS(ROW(),input4714[[#This Row],[lastcol]],4)</f>
        <v>B916:E916</v>
      </c>
      <c r="K916" t="str">
        <f>ADDRESS(ROW(),input4714[[#This Row],[first col]],4)&amp;":"&amp;ADDRESS(ROW(),input4714[[#This Row],[lastcol]]-1,4)</f>
        <v>A916:D916</v>
      </c>
      <c r="L916" t="b" cm="1">
        <f t="array" aca="1" ref="L916" ca="1">SUMPRODUCT(--(INDIRECT(input4714[[#This Row],[range1]])&lt;INDIRECT(input4714[[#This Row],[range2]])))=COUNT(INDIRECT(input4714[[#This Row],[range1]]))</f>
        <v>0</v>
      </c>
      <c r="M916" t="b" cm="1">
        <f t="array" aca="1" ref="M916" ca="1">SUMPRODUCT(--(INDIRECT(input4714[[#This Row],[range1]])&gt;INDIRECT(input4714[[#This Row],[range2]])))=COUNT(INDIRECT(input4714[[#This Row],[range1]]))</f>
        <v>1</v>
      </c>
      <c r="N916" t="b">
        <f ca="1">IF(AND(NOT(input4714[[#This Row],[All DESC?]]),NOT(input4714[[#This Row],[All ASC?]])),FALSE(),TRUE())</f>
        <v>1</v>
      </c>
      <c r="O916" cm="1">
        <f t="array" aca="1" ref="O916" ca="1">IF(AND(input4714[[#This Row],[Safe Part 1]],(MAX(ABS((INDIRECT(input4714[[#This Row],[range2]]))-(INDIRECT(input4714[[#This Row],[range1]])))))&lt;=3),1,0)</f>
        <v>1</v>
      </c>
    </row>
    <row r="917" spans="1:15" x14ac:dyDescent="0.35">
      <c r="A917">
        <v>39</v>
      </c>
      <c r="B917">
        <v>36</v>
      </c>
      <c r="C917">
        <v>33</v>
      </c>
      <c r="D917">
        <v>32</v>
      </c>
      <c r="E917">
        <v>29</v>
      </c>
      <c r="F917">
        <v>26</v>
      </c>
      <c r="H917">
        <f>1</f>
        <v>1</v>
      </c>
      <c r="I917">
        <f>COUNTA(input4714[[#This Row],[Column1.1]:[Column1.7]])</f>
        <v>6</v>
      </c>
      <c r="J917" t="str">
        <f>ADDRESS(ROW(),input4714[[#This Row],[first col]]+1,4)&amp;":"&amp;ADDRESS(ROW(),input4714[[#This Row],[lastcol]],4)</f>
        <v>B917:F917</v>
      </c>
      <c r="K917" t="str">
        <f>ADDRESS(ROW(),input4714[[#This Row],[first col]],4)&amp;":"&amp;ADDRESS(ROW(),input4714[[#This Row],[lastcol]]-1,4)</f>
        <v>A917:E917</v>
      </c>
      <c r="L917" t="b" cm="1">
        <f t="array" aca="1" ref="L917" ca="1">SUMPRODUCT(--(INDIRECT(input4714[[#This Row],[range1]])&lt;INDIRECT(input4714[[#This Row],[range2]])))=COUNT(INDIRECT(input4714[[#This Row],[range1]]))</f>
        <v>1</v>
      </c>
      <c r="M917" t="b" cm="1">
        <f t="array" aca="1" ref="M917" ca="1">SUMPRODUCT(--(INDIRECT(input4714[[#This Row],[range1]])&gt;INDIRECT(input4714[[#This Row],[range2]])))=COUNT(INDIRECT(input4714[[#This Row],[range1]]))</f>
        <v>0</v>
      </c>
      <c r="N917" t="b">
        <f ca="1">IF(AND(NOT(input4714[[#This Row],[All DESC?]]),NOT(input4714[[#This Row],[All ASC?]])),FALSE(),TRUE())</f>
        <v>1</v>
      </c>
      <c r="O917" cm="1">
        <f t="array" aca="1" ref="O917" ca="1">IF(AND(input4714[[#This Row],[Safe Part 1]],(MAX(ABS((INDIRECT(input4714[[#This Row],[range2]]))-(INDIRECT(input4714[[#This Row],[range1]])))))&lt;=3),1,0)</f>
        <v>1</v>
      </c>
    </row>
    <row r="918" spans="1:15" x14ac:dyDescent="0.35">
      <c r="A918">
        <v>58</v>
      </c>
      <c r="B918">
        <v>60</v>
      </c>
      <c r="C918">
        <v>61</v>
      </c>
      <c r="D918">
        <v>63</v>
      </c>
      <c r="E918">
        <v>64</v>
      </c>
      <c r="H918">
        <f>1</f>
        <v>1</v>
      </c>
      <c r="I918">
        <f>COUNTA(input4714[[#This Row],[Column1.1]:[Column1.7]])</f>
        <v>5</v>
      </c>
      <c r="J918" t="str">
        <f>ADDRESS(ROW(),input4714[[#This Row],[first col]]+1,4)&amp;":"&amp;ADDRESS(ROW(),input4714[[#This Row],[lastcol]],4)</f>
        <v>B918:E918</v>
      </c>
      <c r="K918" t="str">
        <f>ADDRESS(ROW(),input4714[[#This Row],[first col]],4)&amp;":"&amp;ADDRESS(ROW(),input4714[[#This Row],[lastcol]]-1,4)</f>
        <v>A918:D918</v>
      </c>
      <c r="L918" t="b" cm="1">
        <f t="array" aca="1" ref="L918" ca="1">SUMPRODUCT(--(INDIRECT(input4714[[#This Row],[range1]])&lt;INDIRECT(input4714[[#This Row],[range2]])))=COUNT(INDIRECT(input4714[[#This Row],[range1]]))</f>
        <v>0</v>
      </c>
      <c r="M918" t="b" cm="1">
        <f t="array" aca="1" ref="M918" ca="1">SUMPRODUCT(--(INDIRECT(input4714[[#This Row],[range1]])&gt;INDIRECT(input4714[[#This Row],[range2]])))=COUNT(INDIRECT(input4714[[#This Row],[range1]]))</f>
        <v>1</v>
      </c>
      <c r="N918" t="b">
        <f ca="1">IF(AND(NOT(input4714[[#This Row],[All DESC?]]),NOT(input4714[[#This Row],[All ASC?]])),FALSE(),TRUE())</f>
        <v>1</v>
      </c>
      <c r="O918" cm="1">
        <f t="array" aca="1" ref="O918" ca="1">IF(AND(input4714[[#This Row],[Safe Part 1]],(MAX(ABS((INDIRECT(input4714[[#This Row],[range2]]))-(INDIRECT(input4714[[#This Row],[range1]])))))&lt;=3),1,0)</f>
        <v>1</v>
      </c>
    </row>
    <row r="919" spans="1:15" x14ac:dyDescent="0.35">
      <c r="A919">
        <v>52</v>
      </c>
      <c r="B919">
        <v>51</v>
      </c>
      <c r="C919">
        <v>49</v>
      </c>
      <c r="D919">
        <v>47</v>
      </c>
      <c r="E919">
        <v>45</v>
      </c>
      <c r="H919">
        <f>1</f>
        <v>1</v>
      </c>
      <c r="I919">
        <f>COUNTA(input4714[[#This Row],[Column1.1]:[Column1.7]])</f>
        <v>5</v>
      </c>
      <c r="J919" t="str">
        <f>ADDRESS(ROW(),input4714[[#This Row],[first col]]+1,4)&amp;":"&amp;ADDRESS(ROW(),input4714[[#This Row],[lastcol]],4)</f>
        <v>B919:E919</v>
      </c>
      <c r="K919" t="str">
        <f>ADDRESS(ROW(),input4714[[#This Row],[first col]],4)&amp;":"&amp;ADDRESS(ROW(),input4714[[#This Row],[lastcol]]-1,4)</f>
        <v>A919:D919</v>
      </c>
      <c r="L919" t="b" cm="1">
        <f t="array" aca="1" ref="L919" ca="1">SUMPRODUCT(--(INDIRECT(input4714[[#This Row],[range1]])&lt;INDIRECT(input4714[[#This Row],[range2]])))=COUNT(INDIRECT(input4714[[#This Row],[range1]]))</f>
        <v>1</v>
      </c>
      <c r="M919" t="b" cm="1">
        <f t="array" aca="1" ref="M919" ca="1">SUMPRODUCT(--(INDIRECT(input4714[[#This Row],[range1]])&gt;INDIRECT(input4714[[#This Row],[range2]])))=COUNT(INDIRECT(input4714[[#This Row],[range1]]))</f>
        <v>0</v>
      </c>
      <c r="N919" t="b">
        <f ca="1">IF(AND(NOT(input4714[[#This Row],[All DESC?]]),NOT(input4714[[#This Row],[All ASC?]])),FALSE(),TRUE())</f>
        <v>1</v>
      </c>
      <c r="O919" cm="1">
        <f t="array" aca="1" ref="O919" ca="1">IF(AND(input4714[[#This Row],[Safe Part 1]],(MAX(ABS((INDIRECT(input4714[[#This Row],[range2]]))-(INDIRECT(input4714[[#This Row],[range1]])))))&lt;=3),1,0)</f>
        <v>1</v>
      </c>
    </row>
    <row r="920" spans="1:15" x14ac:dyDescent="0.35">
      <c r="A920">
        <v>23</v>
      </c>
      <c r="B920">
        <v>22</v>
      </c>
      <c r="C920">
        <v>21</v>
      </c>
      <c r="D920">
        <v>19</v>
      </c>
      <c r="E920">
        <v>16</v>
      </c>
      <c r="F920">
        <v>15</v>
      </c>
      <c r="G920">
        <v>13</v>
      </c>
      <c r="H920">
        <f>1</f>
        <v>1</v>
      </c>
      <c r="I920">
        <f>COUNTA(input4714[[#This Row],[Column1.1]:[Column1.7]])</f>
        <v>7</v>
      </c>
      <c r="J920" t="str">
        <f>ADDRESS(ROW(),input4714[[#This Row],[first col]]+1,4)&amp;":"&amp;ADDRESS(ROW(),input4714[[#This Row],[lastcol]],4)</f>
        <v>B920:G920</v>
      </c>
      <c r="K920" t="str">
        <f>ADDRESS(ROW(),input4714[[#This Row],[first col]],4)&amp;":"&amp;ADDRESS(ROW(),input4714[[#This Row],[lastcol]]-1,4)</f>
        <v>A920:F920</v>
      </c>
      <c r="L920" t="b" cm="1">
        <f t="array" aca="1" ref="L920" ca="1">SUMPRODUCT(--(INDIRECT(input4714[[#This Row],[range1]])&lt;INDIRECT(input4714[[#This Row],[range2]])))=COUNT(INDIRECT(input4714[[#This Row],[range1]]))</f>
        <v>1</v>
      </c>
      <c r="M920" t="b" cm="1">
        <f t="array" aca="1" ref="M920" ca="1">SUMPRODUCT(--(INDIRECT(input4714[[#This Row],[range1]])&gt;INDIRECT(input4714[[#This Row],[range2]])))=COUNT(INDIRECT(input4714[[#This Row],[range1]]))</f>
        <v>0</v>
      </c>
      <c r="N920" t="b">
        <f ca="1">IF(AND(NOT(input4714[[#This Row],[All DESC?]]),NOT(input4714[[#This Row],[All ASC?]])),FALSE(),TRUE())</f>
        <v>1</v>
      </c>
      <c r="O920" cm="1">
        <f t="array" aca="1" ref="O920" ca="1">IF(AND(input4714[[#This Row],[Safe Part 1]],(MAX(ABS((INDIRECT(input4714[[#This Row],[range2]]))-(INDIRECT(input4714[[#This Row],[range1]])))))&lt;=3),1,0)</f>
        <v>1</v>
      </c>
    </row>
    <row r="921" spans="1:15" x14ac:dyDescent="0.35">
      <c r="A921">
        <v>4</v>
      </c>
      <c r="B921">
        <v>5</v>
      </c>
      <c r="C921">
        <v>6</v>
      </c>
      <c r="D921">
        <v>8</v>
      </c>
      <c r="E921">
        <v>9</v>
      </c>
      <c r="F921">
        <v>11</v>
      </c>
      <c r="G921">
        <v>12</v>
      </c>
      <c r="H921">
        <f>1</f>
        <v>1</v>
      </c>
      <c r="I921">
        <f>COUNTA(input4714[[#This Row],[Column1.1]:[Column1.7]])</f>
        <v>7</v>
      </c>
      <c r="J921" t="str">
        <f>ADDRESS(ROW(),input4714[[#This Row],[first col]]+1,4)&amp;":"&amp;ADDRESS(ROW(),input4714[[#This Row],[lastcol]],4)</f>
        <v>B921:G921</v>
      </c>
      <c r="K921" t="str">
        <f>ADDRESS(ROW(),input4714[[#This Row],[first col]],4)&amp;":"&amp;ADDRESS(ROW(),input4714[[#This Row],[lastcol]]-1,4)</f>
        <v>A921:F921</v>
      </c>
      <c r="L921" t="b" cm="1">
        <f t="array" aca="1" ref="L921" ca="1">SUMPRODUCT(--(INDIRECT(input4714[[#This Row],[range1]])&lt;INDIRECT(input4714[[#This Row],[range2]])))=COUNT(INDIRECT(input4714[[#This Row],[range1]]))</f>
        <v>0</v>
      </c>
      <c r="M921" t="b" cm="1">
        <f t="array" aca="1" ref="M921" ca="1">SUMPRODUCT(--(INDIRECT(input4714[[#This Row],[range1]])&gt;INDIRECT(input4714[[#This Row],[range2]])))=COUNT(INDIRECT(input4714[[#This Row],[range1]]))</f>
        <v>1</v>
      </c>
      <c r="N921" t="b">
        <f ca="1">IF(AND(NOT(input4714[[#This Row],[All DESC?]]),NOT(input4714[[#This Row],[All ASC?]])),FALSE(),TRUE())</f>
        <v>1</v>
      </c>
      <c r="O921" cm="1">
        <f t="array" aca="1" ref="O921" ca="1">IF(AND(input4714[[#This Row],[Safe Part 1]],(MAX(ABS((INDIRECT(input4714[[#This Row],[range2]]))-(INDIRECT(input4714[[#This Row],[range1]])))))&lt;=3),1,0)</f>
        <v>1</v>
      </c>
    </row>
    <row r="922" spans="1:15" x14ac:dyDescent="0.35">
      <c r="A922">
        <v>6</v>
      </c>
      <c r="B922">
        <v>7</v>
      </c>
      <c r="C922">
        <v>9</v>
      </c>
      <c r="D922">
        <v>11</v>
      </c>
      <c r="E922">
        <v>14</v>
      </c>
      <c r="F922">
        <v>16</v>
      </c>
      <c r="G922">
        <v>19</v>
      </c>
      <c r="H922">
        <f>1</f>
        <v>1</v>
      </c>
      <c r="I922">
        <f>COUNTA(input4714[[#This Row],[Column1.1]:[Column1.7]])</f>
        <v>7</v>
      </c>
      <c r="J922" t="str">
        <f>ADDRESS(ROW(),input4714[[#This Row],[first col]]+1,4)&amp;":"&amp;ADDRESS(ROW(),input4714[[#This Row],[lastcol]],4)</f>
        <v>B922:G922</v>
      </c>
      <c r="K922" t="str">
        <f>ADDRESS(ROW(),input4714[[#This Row],[first col]],4)&amp;":"&amp;ADDRESS(ROW(),input4714[[#This Row],[lastcol]]-1,4)</f>
        <v>A922:F922</v>
      </c>
      <c r="L922" t="b" cm="1">
        <f t="array" aca="1" ref="L922" ca="1">SUMPRODUCT(--(INDIRECT(input4714[[#This Row],[range1]])&lt;INDIRECT(input4714[[#This Row],[range2]])))=COUNT(INDIRECT(input4714[[#This Row],[range1]]))</f>
        <v>0</v>
      </c>
      <c r="M922" t="b" cm="1">
        <f t="array" aca="1" ref="M922" ca="1">SUMPRODUCT(--(INDIRECT(input4714[[#This Row],[range1]])&gt;INDIRECT(input4714[[#This Row],[range2]])))=COUNT(INDIRECT(input4714[[#This Row],[range1]]))</f>
        <v>1</v>
      </c>
      <c r="N922" t="b">
        <f ca="1">IF(AND(NOT(input4714[[#This Row],[All DESC?]]),NOT(input4714[[#This Row],[All ASC?]])),FALSE(),TRUE())</f>
        <v>1</v>
      </c>
      <c r="O922" cm="1">
        <f t="array" aca="1" ref="O922" ca="1">IF(AND(input4714[[#This Row],[Safe Part 1]],(MAX(ABS((INDIRECT(input4714[[#This Row],[range2]]))-(INDIRECT(input4714[[#This Row],[range1]])))))&lt;=3),1,0)</f>
        <v>1</v>
      </c>
    </row>
    <row r="923" spans="1:15" x14ac:dyDescent="0.35">
      <c r="A923">
        <v>30</v>
      </c>
      <c r="B923">
        <v>33</v>
      </c>
      <c r="C923">
        <v>34</v>
      </c>
      <c r="D923">
        <v>35</v>
      </c>
      <c r="E923">
        <v>36</v>
      </c>
      <c r="H923">
        <f>1</f>
        <v>1</v>
      </c>
      <c r="I923">
        <f>COUNTA(input4714[[#This Row],[Column1.1]:[Column1.7]])</f>
        <v>5</v>
      </c>
      <c r="J923" t="str">
        <f>ADDRESS(ROW(),input4714[[#This Row],[first col]]+1,4)&amp;":"&amp;ADDRESS(ROW(),input4714[[#This Row],[lastcol]],4)</f>
        <v>B923:E923</v>
      </c>
      <c r="K923" t="str">
        <f>ADDRESS(ROW(),input4714[[#This Row],[first col]],4)&amp;":"&amp;ADDRESS(ROW(),input4714[[#This Row],[lastcol]]-1,4)</f>
        <v>A923:D923</v>
      </c>
      <c r="L923" t="b" cm="1">
        <f t="array" aca="1" ref="L923" ca="1">SUMPRODUCT(--(INDIRECT(input4714[[#This Row],[range1]])&lt;INDIRECT(input4714[[#This Row],[range2]])))=COUNT(INDIRECT(input4714[[#This Row],[range1]]))</f>
        <v>0</v>
      </c>
      <c r="M923" t="b" cm="1">
        <f t="array" aca="1" ref="M923" ca="1">SUMPRODUCT(--(INDIRECT(input4714[[#This Row],[range1]])&gt;INDIRECT(input4714[[#This Row],[range2]])))=COUNT(INDIRECT(input4714[[#This Row],[range1]]))</f>
        <v>1</v>
      </c>
      <c r="N923" t="b">
        <f ca="1">IF(AND(NOT(input4714[[#This Row],[All DESC?]]),NOT(input4714[[#This Row],[All ASC?]])),FALSE(),TRUE())</f>
        <v>1</v>
      </c>
      <c r="O923" cm="1">
        <f t="array" aca="1" ref="O923" ca="1">IF(AND(input4714[[#This Row],[Safe Part 1]],(MAX(ABS((INDIRECT(input4714[[#This Row],[range2]]))-(INDIRECT(input4714[[#This Row],[range1]])))))&lt;=3),1,0)</f>
        <v>1</v>
      </c>
    </row>
    <row r="924" spans="1:15" x14ac:dyDescent="0.35">
      <c r="A924">
        <v>16</v>
      </c>
      <c r="B924">
        <v>19</v>
      </c>
      <c r="C924">
        <v>21</v>
      </c>
      <c r="D924">
        <v>22</v>
      </c>
      <c r="E924">
        <v>24</v>
      </c>
      <c r="F924">
        <v>25</v>
      </c>
      <c r="G924">
        <v>27</v>
      </c>
      <c r="H924">
        <f>1</f>
        <v>1</v>
      </c>
      <c r="I924">
        <f>COUNTA(input4714[[#This Row],[Column1.1]:[Column1.7]])</f>
        <v>7</v>
      </c>
      <c r="J924" t="str">
        <f>ADDRESS(ROW(),input4714[[#This Row],[first col]]+1,4)&amp;":"&amp;ADDRESS(ROW(),input4714[[#This Row],[lastcol]],4)</f>
        <v>B924:G924</v>
      </c>
      <c r="K924" t="str">
        <f>ADDRESS(ROW(),input4714[[#This Row],[first col]],4)&amp;":"&amp;ADDRESS(ROW(),input4714[[#This Row],[lastcol]]-1,4)</f>
        <v>A924:F924</v>
      </c>
      <c r="L924" t="b" cm="1">
        <f t="array" aca="1" ref="L924" ca="1">SUMPRODUCT(--(INDIRECT(input4714[[#This Row],[range1]])&lt;INDIRECT(input4714[[#This Row],[range2]])))=COUNT(INDIRECT(input4714[[#This Row],[range1]]))</f>
        <v>0</v>
      </c>
      <c r="M924" t="b" cm="1">
        <f t="array" aca="1" ref="M924" ca="1">SUMPRODUCT(--(INDIRECT(input4714[[#This Row],[range1]])&gt;INDIRECT(input4714[[#This Row],[range2]])))=COUNT(INDIRECT(input4714[[#This Row],[range1]]))</f>
        <v>1</v>
      </c>
      <c r="N924" t="b">
        <f ca="1">IF(AND(NOT(input4714[[#This Row],[All DESC?]]),NOT(input4714[[#This Row],[All ASC?]])),FALSE(),TRUE())</f>
        <v>1</v>
      </c>
      <c r="O924" cm="1">
        <f t="array" aca="1" ref="O924" ca="1">IF(AND(input4714[[#This Row],[Safe Part 1]],(MAX(ABS((INDIRECT(input4714[[#This Row],[range2]]))-(INDIRECT(input4714[[#This Row],[range1]])))))&lt;=3),1,0)</f>
        <v>1</v>
      </c>
    </row>
    <row r="925" spans="1:15" x14ac:dyDescent="0.35">
      <c r="A925">
        <v>64</v>
      </c>
      <c r="B925">
        <v>65</v>
      </c>
      <c r="C925">
        <v>68</v>
      </c>
      <c r="D925">
        <v>71</v>
      </c>
      <c r="E925">
        <v>73</v>
      </c>
      <c r="F925">
        <v>74</v>
      </c>
      <c r="G925">
        <v>76</v>
      </c>
      <c r="H925">
        <f>1</f>
        <v>1</v>
      </c>
      <c r="I925">
        <f>COUNTA(input4714[[#This Row],[Column1.1]:[Column1.7]])</f>
        <v>7</v>
      </c>
      <c r="J925" t="str">
        <f>ADDRESS(ROW(),input4714[[#This Row],[first col]]+1,4)&amp;":"&amp;ADDRESS(ROW(),input4714[[#This Row],[lastcol]],4)</f>
        <v>B925:G925</v>
      </c>
      <c r="K925" t="str">
        <f>ADDRESS(ROW(),input4714[[#This Row],[first col]],4)&amp;":"&amp;ADDRESS(ROW(),input4714[[#This Row],[lastcol]]-1,4)</f>
        <v>A925:F925</v>
      </c>
      <c r="L925" t="b" cm="1">
        <f t="array" aca="1" ref="L925" ca="1">SUMPRODUCT(--(INDIRECT(input4714[[#This Row],[range1]])&lt;INDIRECT(input4714[[#This Row],[range2]])))=COUNT(INDIRECT(input4714[[#This Row],[range1]]))</f>
        <v>0</v>
      </c>
      <c r="M925" t="b" cm="1">
        <f t="array" aca="1" ref="M925" ca="1">SUMPRODUCT(--(INDIRECT(input4714[[#This Row],[range1]])&gt;INDIRECT(input4714[[#This Row],[range2]])))=COUNT(INDIRECT(input4714[[#This Row],[range1]]))</f>
        <v>1</v>
      </c>
      <c r="N925" t="b">
        <f ca="1">IF(AND(NOT(input4714[[#This Row],[All DESC?]]),NOT(input4714[[#This Row],[All ASC?]])),FALSE(),TRUE())</f>
        <v>1</v>
      </c>
      <c r="O925" cm="1">
        <f t="array" aca="1" ref="O925" ca="1">IF(AND(input4714[[#This Row],[Safe Part 1]],(MAX(ABS((INDIRECT(input4714[[#This Row],[range2]]))-(INDIRECT(input4714[[#This Row],[range1]])))))&lt;=3),1,0)</f>
        <v>1</v>
      </c>
    </row>
    <row r="926" spans="1:15" x14ac:dyDescent="0.35">
      <c r="A926">
        <v>68</v>
      </c>
      <c r="B926">
        <v>66</v>
      </c>
      <c r="C926">
        <v>64</v>
      </c>
      <c r="D926">
        <v>62</v>
      </c>
      <c r="E926">
        <v>59</v>
      </c>
      <c r="F926">
        <v>58</v>
      </c>
      <c r="G926">
        <v>56</v>
      </c>
      <c r="H926">
        <f>1</f>
        <v>1</v>
      </c>
      <c r="I926">
        <f>COUNTA(input4714[[#This Row],[Column1.1]:[Column1.7]])</f>
        <v>7</v>
      </c>
      <c r="J926" t="str">
        <f>ADDRESS(ROW(),input4714[[#This Row],[first col]]+1,4)&amp;":"&amp;ADDRESS(ROW(),input4714[[#This Row],[lastcol]],4)</f>
        <v>B926:G926</v>
      </c>
      <c r="K926" t="str">
        <f>ADDRESS(ROW(),input4714[[#This Row],[first col]],4)&amp;":"&amp;ADDRESS(ROW(),input4714[[#This Row],[lastcol]]-1,4)</f>
        <v>A926:F926</v>
      </c>
      <c r="L926" t="b" cm="1">
        <f t="array" aca="1" ref="L926" ca="1">SUMPRODUCT(--(INDIRECT(input4714[[#This Row],[range1]])&lt;INDIRECT(input4714[[#This Row],[range2]])))=COUNT(INDIRECT(input4714[[#This Row],[range1]]))</f>
        <v>1</v>
      </c>
      <c r="M926" t="b" cm="1">
        <f t="array" aca="1" ref="M926" ca="1">SUMPRODUCT(--(INDIRECT(input4714[[#This Row],[range1]])&gt;INDIRECT(input4714[[#This Row],[range2]])))=COUNT(INDIRECT(input4714[[#This Row],[range1]]))</f>
        <v>0</v>
      </c>
      <c r="N926" t="b">
        <f ca="1">IF(AND(NOT(input4714[[#This Row],[All DESC?]]),NOT(input4714[[#This Row],[All ASC?]])),FALSE(),TRUE())</f>
        <v>1</v>
      </c>
      <c r="O926" cm="1">
        <f t="array" aca="1" ref="O926" ca="1">IF(AND(input4714[[#This Row],[Safe Part 1]],(MAX(ABS((INDIRECT(input4714[[#This Row],[range2]]))-(INDIRECT(input4714[[#This Row],[range1]])))))&lt;=3),1,0)</f>
        <v>1</v>
      </c>
    </row>
    <row r="927" spans="1:15" x14ac:dyDescent="0.35">
      <c r="A927">
        <v>56</v>
      </c>
      <c r="B927">
        <v>53</v>
      </c>
      <c r="C927">
        <v>51</v>
      </c>
      <c r="D927">
        <v>48</v>
      </c>
      <c r="E927">
        <v>45</v>
      </c>
      <c r="F927">
        <v>44</v>
      </c>
      <c r="G927">
        <v>41</v>
      </c>
      <c r="H927">
        <f>1</f>
        <v>1</v>
      </c>
      <c r="I927">
        <f>COUNTA(input4714[[#This Row],[Column1.1]:[Column1.7]])</f>
        <v>7</v>
      </c>
      <c r="J927" t="str">
        <f>ADDRESS(ROW(),input4714[[#This Row],[first col]]+1,4)&amp;":"&amp;ADDRESS(ROW(),input4714[[#This Row],[lastcol]],4)</f>
        <v>B927:G927</v>
      </c>
      <c r="K927" t="str">
        <f>ADDRESS(ROW(),input4714[[#This Row],[first col]],4)&amp;":"&amp;ADDRESS(ROW(),input4714[[#This Row],[lastcol]]-1,4)</f>
        <v>A927:F927</v>
      </c>
      <c r="L927" t="b" cm="1">
        <f t="array" aca="1" ref="L927" ca="1">SUMPRODUCT(--(INDIRECT(input4714[[#This Row],[range1]])&lt;INDIRECT(input4714[[#This Row],[range2]])))=COUNT(INDIRECT(input4714[[#This Row],[range1]]))</f>
        <v>1</v>
      </c>
      <c r="M927" t="b" cm="1">
        <f t="array" aca="1" ref="M927" ca="1">SUMPRODUCT(--(INDIRECT(input4714[[#This Row],[range1]])&gt;INDIRECT(input4714[[#This Row],[range2]])))=COUNT(INDIRECT(input4714[[#This Row],[range1]]))</f>
        <v>0</v>
      </c>
      <c r="N927" t="b">
        <f ca="1">IF(AND(NOT(input4714[[#This Row],[All DESC?]]),NOT(input4714[[#This Row],[All ASC?]])),FALSE(),TRUE())</f>
        <v>1</v>
      </c>
      <c r="O927" cm="1">
        <f t="array" aca="1" ref="O927" ca="1">IF(AND(input4714[[#This Row],[Safe Part 1]],(MAX(ABS((INDIRECT(input4714[[#This Row],[range2]]))-(INDIRECT(input4714[[#This Row],[range1]])))))&lt;=3),1,0)</f>
        <v>1</v>
      </c>
    </row>
    <row r="928" spans="1:15" x14ac:dyDescent="0.35">
      <c r="A928">
        <v>17</v>
      </c>
      <c r="B928">
        <v>15</v>
      </c>
      <c r="C928">
        <v>12</v>
      </c>
      <c r="D928">
        <v>11</v>
      </c>
      <c r="E928">
        <v>9</v>
      </c>
      <c r="F928">
        <v>6</v>
      </c>
      <c r="H928">
        <f>1</f>
        <v>1</v>
      </c>
      <c r="I928">
        <f>COUNTA(input4714[[#This Row],[Column1.1]:[Column1.7]])</f>
        <v>6</v>
      </c>
      <c r="J928" t="str">
        <f>ADDRESS(ROW(),input4714[[#This Row],[first col]]+1,4)&amp;":"&amp;ADDRESS(ROW(),input4714[[#This Row],[lastcol]],4)</f>
        <v>B928:F928</v>
      </c>
      <c r="K928" t="str">
        <f>ADDRESS(ROW(),input4714[[#This Row],[first col]],4)&amp;":"&amp;ADDRESS(ROW(),input4714[[#This Row],[lastcol]]-1,4)</f>
        <v>A928:E928</v>
      </c>
      <c r="L928" t="b" cm="1">
        <f t="array" aca="1" ref="L928" ca="1">SUMPRODUCT(--(INDIRECT(input4714[[#This Row],[range1]])&lt;INDIRECT(input4714[[#This Row],[range2]])))=COUNT(INDIRECT(input4714[[#This Row],[range1]]))</f>
        <v>1</v>
      </c>
      <c r="M928" t="b" cm="1">
        <f t="array" aca="1" ref="M928" ca="1">SUMPRODUCT(--(INDIRECT(input4714[[#This Row],[range1]])&gt;INDIRECT(input4714[[#This Row],[range2]])))=COUNT(INDIRECT(input4714[[#This Row],[range1]]))</f>
        <v>0</v>
      </c>
      <c r="N928" t="b">
        <f ca="1">IF(AND(NOT(input4714[[#This Row],[All DESC?]]),NOT(input4714[[#This Row],[All ASC?]])),FALSE(),TRUE())</f>
        <v>1</v>
      </c>
      <c r="O928" cm="1">
        <f t="array" aca="1" ref="O928" ca="1">IF(AND(input4714[[#This Row],[Safe Part 1]],(MAX(ABS((INDIRECT(input4714[[#This Row],[range2]]))-(INDIRECT(input4714[[#This Row],[range1]])))))&lt;=3),1,0)</f>
        <v>1</v>
      </c>
    </row>
    <row r="929" spans="1:15" x14ac:dyDescent="0.35">
      <c r="A929">
        <v>53</v>
      </c>
      <c r="B929">
        <v>54</v>
      </c>
      <c r="C929">
        <v>56</v>
      </c>
      <c r="D929">
        <v>57</v>
      </c>
      <c r="E929">
        <v>60</v>
      </c>
      <c r="F929">
        <v>62</v>
      </c>
      <c r="H929">
        <f>1</f>
        <v>1</v>
      </c>
      <c r="I929">
        <f>COUNTA(input4714[[#This Row],[Column1.1]:[Column1.7]])</f>
        <v>6</v>
      </c>
      <c r="J929" t="str">
        <f>ADDRESS(ROW(),input4714[[#This Row],[first col]]+1,4)&amp;":"&amp;ADDRESS(ROW(),input4714[[#This Row],[lastcol]],4)</f>
        <v>B929:F929</v>
      </c>
      <c r="K929" t="str">
        <f>ADDRESS(ROW(),input4714[[#This Row],[first col]],4)&amp;":"&amp;ADDRESS(ROW(),input4714[[#This Row],[lastcol]]-1,4)</f>
        <v>A929:E929</v>
      </c>
      <c r="L929" t="b" cm="1">
        <f t="array" aca="1" ref="L929" ca="1">SUMPRODUCT(--(INDIRECT(input4714[[#This Row],[range1]])&lt;INDIRECT(input4714[[#This Row],[range2]])))=COUNT(INDIRECT(input4714[[#This Row],[range1]]))</f>
        <v>0</v>
      </c>
      <c r="M929" t="b" cm="1">
        <f t="array" aca="1" ref="M929" ca="1">SUMPRODUCT(--(INDIRECT(input4714[[#This Row],[range1]])&gt;INDIRECT(input4714[[#This Row],[range2]])))=COUNT(INDIRECT(input4714[[#This Row],[range1]]))</f>
        <v>1</v>
      </c>
      <c r="N929" t="b">
        <f ca="1">IF(AND(NOT(input4714[[#This Row],[All DESC?]]),NOT(input4714[[#This Row],[All ASC?]])),FALSE(),TRUE())</f>
        <v>1</v>
      </c>
      <c r="O929" cm="1">
        <f t="array" aca="1" ref="O929" ca="1">IF(AND(input4714[[#This Row],[Safe Part 1]],(MAX(ABS((INDIRECT(input4714[[#This Row],[range2]]))-(INDIRECT(input4714[[#This Row],[range1]])))))&lt;=3),1,0)</f>
        <v>1</v>
      </c>
    </row>
    <row r="930" spans="1:15" x14ac:dyDescent="0.35">
      <c r="A930">
        <v>21</v>
      </c>
      <c r="B930">
        <v>19</v>
      </c>
      <c r="C930">
        <v>16</v>
      </c>
      <c r="D930">
        <v>15</v>
      </c>
      <c r="E930">
        <v>14</v>
      </c>
      <c r="F930">
        <v>13</v>
      </c>
      <c r="G930">
        <v>10</v>
      </c>
      <c r="H930">
        <f>1</f>
        <v>1</v>
      </c>
      <c r="I930">
        <f>COUNTA(input4714[[#This Row],[Column1.1]:[Column1.7]])</f>
        <v>7</v>
      </c>
      <c r="J930" t="str">
        <f>ADDRESS(ROW(),input4714[[#This Row],[first col]]+1,4)&amp;":"&amp;ADDRESS(ROW(),input4714[[#This Row],[lastcol]],4)</f>
        <v>B930:G930</v>
      </c>
      <c r="K930" t="str">
        <f>ADDRESS(ROW(),input4714[[#This Row],[first col]],4)&amp;":"&amp;ADDRESS(ROW(),input4714[[#This Row],[lastcol]]-1,4)</f>
        <v>A930:F930</v>
      </c>
      <c r="L930" t="b" cm="1">
        <f t="array" aca="1" ref="L930" ca="1">SUMPRODUCT(--(INDIRECT(input4714[[#This Row],[range1]])&lt;INDIRECT(input4714[[#This Row],[range2]])))=COUNT(INDIRECT(input4714[[#This Row],[range1]]))</f>
        <v>1</v>
      </c>
      <c r="M930" t="b" cm="1">
        <f t="array" aca="1" ref="M930" ca="1">SUMPRODUCT(--(INDIRECT(input4714[[#This Row],[range1]])&gt;INDIRECT(input4714[[#This Row],[range2]])))=COUNT(INDIRECT(input4714[[#This Row],[range1]]))</f>
        <v>0</v>
      </c>
      <c r="N930" t="b">
        <f ca="1">IF(AND(NOT(input4714[[#This Row],[All DESC?]]),NOT(input4714[[#This Row],[All ASC?]])),FALSE(),TRUE())</f>
        <v>1</v>
      </c>
      <c r="O930" cm="1">
        <f t="array" aca="1" ref="O930" ca="1">IF(AND(input4714[[#This Row],[Safe Part 1]],(MAX(ABS((INDIRECT(input4714[[#This Row],[range2]]))-(INDIRECT(input4714[[#This Row],[range1]])))))&lt;=3),1,0)</f>
        <v>1</v>
      </c>
    </row>
    <row r="931" spans="1:15" x14ac:dyDescent="0.35">
      <c r="A931">
        <v>12</v>
      </c>
      <c r="B931">
        <v>11</v>
      </c>
      <c r="C931">
        <v>8</v>
      </c>
      <c r="D931">
        <v>6</v>
      </c>
      <c r="E931">
        <v>4</v>
      </c>
      <c r="F931">
        <v>2</v>
      </c>
      <c r="H931">
        <f>1</f>
        <v>1</v>
      </c>
      <c r="I931">
        <f>COUNTA(input4714[[#This Row],[Column1.1]:[Column1.7]])</f>
        <v>6</v>
      </c>
      <c r="J931" t="str">
        <f>ADDRESS(ROW(),input4714[[#This Row],[first col]]+1,4)&amp;":"&amp;ADDRESS(ROW(),input4714[[#This Row],[lastcol]],4)</f>
        <v>B931:F931</v>
      </c>
      <c r="K931" t="str">
        <f>ADDRESS(ROW(),input4714[[#This Row],[first col]],4)&amp;":"&amp;ADDRESS(ROW(),input4714[[#This Row],[lastcol]]-1,4)</f>
        <v>A931:E931</v>
      </c>
      <c r="L931" t="b" cm="1">
        <f t="array" aca="1" ref="L931" ca="1">SUMPRODUCT(--(INDIRECT(input4714[[#This Row],[range1]])&lt;INDIRECT(input4714[[#This Row],[range2]])))=COUNT(INDIRECT(input4714[[#This Row],[range1]]))</f>
        <v>1</v>
      </c>
      <c r="M931" t="b" cm="1">
        <f t="array" aca="1" ref="M931" ca="1">SUMPRODUCT(--(INDIRECT(input4714[[#This Row],[range1]])&gt;INDIRECT(input4714[[#This Row],[range2]])))=COUNT(INDIRECT(input4714[[#This Row],[range1]]))</f>
        <v>0</v>
      </c>
      <c r="N931" t="b">
        <f ca="1">IF(AND(NOT(input4714[[#This Row],[All DESC?]]),NOT(input4714[[#This Row],[All ASC?]])),FALSE(),TRUE())</f>
        <v>1</v>
      </c>
      <c r="O931" cm="1">
        <f t="array" aca="1" ref="O931" ca="1">IF(AND(input4714[[#This Row],[Safe Part 1]],(MAX(ABS((INDIRECT(input4714[[#This Row],[range2]]))-(INDIRECT(input4714[[#This Row],[range1]])))))&lt;=3),1,0)</f>
        <v>1</v>
      </c>
    </row>
    <row r="932" spans="1:15" x14ac:dyDescent="0.35">
      <c r="A932">
        <v>94</v>
      </c>
      <c r="B932">
        <v>92</v>
      </c>
      <c r="C932">
        <v>89</v>
      </c>
      <c r="D932">
        <v>88</v>
      </c>
      <c r="E932">
        <v>86</v>
      </c>
      <c r="F932">
        <v>84</v>
      </c>
      <c r="G932">
        <v>83</v>
      </c>
      <c r="H932">
        <f>1</f>
        <v>1</v>
      </c>
      <c r="I932">
        <f>COUNTA(input4714[[#This Row],[Column1.1]:[Column1.7]])</f>
        <v>7</v>
      </c>
      <c r="J932" t="str">
        <f>ADDRESS(ROW(),input4714[[#This Row],[first col]]+1,4)&amp;":"&amp;ADDRESS(ROW(),input4714[[#This Row],[lastcol]],4)</f>
        <v>B932:G932</v>
      </c>
      <c r="K932" t="str">
        <f>ADDRESS(ROW(),input4714[[#This Row],[first col]],4)&amp;":"&amp;ADDRESS(ROW(),input4714[[#This Row],[lastcol]]-1,4)</f>
        <v>A932:F932</v>
      </c>
      <c r="L932" t="b" cm="1">
        <f t="array" aca="1" ref="L932" ca="1">SUMPRODUCT(--(INDIRECT(input4714[[#This Row],[range1]])&lt;INDIRECT(input4714[[#This Row],[range2]])))=COUNT(INDIRECT(input4714[[#This Row],[range1]]))</f>
        <v>1</v>
      </c>
      <c r="M932" t="b" cm="1">
        <f t="array" aca="1" ref="M932" ca="1">SUMPRODUCT(--(INDIRECT(input4714[[#This Row],[range1]])&gt;INDIRECT(input4714[[#This Row],[range2]])))=COUNT(INDIRECT(input4714[[#This Row],[range1]]))</f>
        <v>0</v>
      </c>
      <c r="N932" t="b">
        <f ca="1">IF(AND(NOT(input4714[[#This Row],[All DESC?]]),NOT(input4714[[#This Row],[All ASC?]])),FALSE(),TRUE())</f>
        <v>1</v>
      </c>
      <c r="O932" cm="1">
        <f t="array" aca="1" ref="O932" ca="1">IF(AND(input4714[[#This Row],[Safe Part 1]],(MAX(ABS((INDIRECT(input4714[[#This Row],[range2]]))-(INDIRECT(input4714[[#This Row],[range1]])))))&lt;=3),1,0)</f>
        <v>1</v>
      </c>
    </row>
    <row r="933" spans="1:15" x14ac:dyDescent="0.35">
      <c r="A933">
        <v>18</v>
      </c>
      <c r="B933">
        <v>20</v>
      </c>
      <c r="C933">
        <v>23</v>
      </c>
      <c r="D933">
        <v>24</v>
      </c>
      <c r="E933">
        <v>25</v>
      </c>
      <c r="H933">
        <f>1</f>
        <v>1</v>
      </c>
      <c r="I933">
        <f>COUNTA(input4714[[#This Row],[Column1.1]:[Column1.7]])</f>
        <v>5</v>
      </c>
      <c r="J933" t="str">
        <f>ADDRESS(ROW(),input4714[[#This Row],[first col]]+1,4)&amp;":"&amp;ADDRESS(ROW(),input4714[[#This Row],[lastcol]],4)</f>
        <v>B933:E933</v>
      </c>
      <c r="K933" t="str">
        <f>ADDRESS(ROW(),input4714[[#This Row],[first col]],4)&amp;":"&amp;ADDRESS(ROW(),input4714[[#This Row],[lastcol]]-1,4)</f>
        <v>A933:D933</v>
      </c>
      <c r="L933" t="b" cm="1">
        <f t="array" aca="1" ref="L933" ca="1">SUMPRODUCT(--(INDIRECT(input4714[[#This Row],[range1]])&lt;INDIRECT(input4714[[#This Row],[range2]])))=COUNT(INDIRECT(input4714[[#This Row],[range1]]))</f>
        <v>0</v>
      </c>
      <c r="M933" t="b" cm="1">
        <f t="array" aca="1" ref="M933" ca="1">SUMPRODUCT(--(INDIRECT(input4714[[#This Row],[range1]])&gt;INDIRECT(input4714[[#This Row],[range2]])))=COUNT(INDIRECT(input4714[[#This Row],[range1]]))</f>
        <v>1</v>
      </c>
      <c r="N933" t="b">
        <f ca="1">IF(AND(NOT(input4714[[#This Row],[All DESC?]]),NOT(input4714[[#This Row],[All ASC?]])),FALSE(),TRUE())</f>
        <v>1</v>
      </c>
      <c r="O933" cm="1">
        <f t="array" aca="1" ref="O933" ca="1">IF(AND(input4714[[#This Row],[Safe Part 1]],(MAX(ABS((INDIRECT(input4714[[#This Row],[range2]]))-(INDIRECT(input4714[[#This Row],[range1]])))))&lt;=3),1,0)</f>
        <v>1</v>
      </c>
    </row>
    <row r="934" spans="1:15" x14ac:dyDescent="0.35">
      <c r="A934">
        <v>39</v>
      </c>
      <c r="B934">
        <v>41</v>
      </c>
      <c r="C934">
        <v>44</v>
      </c>
      <c r="D934">
        <v>47</v>
      </c>
      <c r="E934">
        <v>49</v>
      </c>
      <c r="F934">
        <v>52</v>
      </c>
      <c r="G934">
        <v>55</v>
      </c>
      <c r="H934">
        <f>1</f>
        <v>1</v>
      </c>
      <c r="I934">
        <f>COUNTA(input4714[[#This Row],[Column1.1]:[Column1.7]])</f>
        <v>7</v>
      </c>
      <c r="J934" t="str">
        <f>ADDRESS(ROW(),input4714[[#This Row],[first col]]+1,4)&amp;":"&amp;ADDRESS(ROW(),input4714[[#This Row],[lastcol]],4)</f>
        <v>B934:G934</v>
      </c>
      <c r="K934" t="str">
        <f>ADDRESS(ROW(),input4714[[#This Row],[first col]],4)&amp;":"&amp;ADDRESS(ROW(),input4714[[#This Row],[lastcol]]-1,4)</f>
        <v>A934:F934</v>
      </c>
      <c r="L934" t="b" cm="1">
        <f t="array" aca="1" ref="L934" ca="1">SUMPRODUCT(--(INDIRECT(input4714[[#This Row],[range1]])&lt;INDIRECT(input4714[[#This Row],[range2]])))=COUNT(INDIRECT(input4714[[#This Row],[range1]]))</f>
        <v>0</v>
      </c>
      <c r="M934" t="b" cm="1">
        <f t="array" aca="1" ref="M934" ca="1">SUMPRODUCT(--(INDIRECT(input4714[[#This Row],[range1]])&gt;INDIRECT(input4714[[#This Row],[range2]])))=COUNT(INDIRECT(input4714[[#This Row],[range1]]))</f>
        <v>1</v>
      </c>
      <c r="N934" t="b">
        <f ca="1">IF(AND(NOT(input4714[[#This Row],[All DESC?]]),NOT(input4714[[#This Row],[All ASC?]])),FALSE(),TRUE())</f>
        <v>1</v>
      </c>
      <c r="O934" cm="1">
        <f t="array" aca="1" ref="O934" ca="1">IF(AND(input4714[[#This Row],[Safe Part 1]],(MAX(ABS((INDIRECT(input4714[[#This Row],[range2]]))-(INDIRECT(input4714[[#This Row],[range1]])))))&lt;=3),1,0)</f>
        <v>1</v>
      </c>
    </row>
    <row r="935" spans="1:15" x14ac:dyDescent="0.35">
      <c r="A935">
        <v>83</v>
      </c>
      <c r="B935">
        <v>82</v>
      </c>
      <c r="C935">
        <v>79</v>
      </c>
      <c r="D935">
        <v>77</v>
      </c>
      <c r="E935">
        <v>74</v>
      </c>
      <c r="F935">
        <v>73</v>
      </c>
      <c r="G935">
        <v>72</v>
      </c>
      <c r="H935">
        <f>1</f>
        <v>1</v>
      </c>
      <c r="I935">
        <f>COUNTA(input4714[[#This Row],[Column1.1]:[Column1.7]])</f>
        <v>7</v>
      </c>
      <c r="J935" t="str">
        <f>ADDRESS(ROW(),input4714[[#This Row],[first col]]+1,4)&amp;":"&amp;ADDRESS(ROW(),input4714[[#This Row],[lastcol]],4)</f>
        <v>B935:G935</v>
      </c>
      <c r="K935" t="str">
        <f>ADDRESS(ROW(),input4714[[#This Row],[first col]],4)&amp;":"&amp;ADDRESS(ROW(),input4714[[#This Row],[lastcol]]-1,4)</f>
        <v>A935:F935</v>
      </c>
      <c r="L935" t="b" cm="1">
        <f t="array" aca="1" ref="L935" ca="1">SUMPRODUCT(--(INDIRECT(input4714[[#This Row],[range1]])&lt;INDIRECT(input4714[[#This Row],[range2]])))=COUNT(INDIRECT(input4714[[#This Row],[range1]]))</f>
        <v>1</v>
      </c>
      <c r="M935" t="b" cm="1">
        <f t="array" aca="1" ref="M935" ca="1">SUMPRODUCT(--(INDIRECT(input4714[[#This Row],[range1]])&gt;INDIRECT(input4714[[#This Row],[range2]])))=COUNT(INDIRECT(input4714[[#This Row],[range1]]))</f>
        <v>0</v>
      </c>
      <c r="N935" t="b">
        <f ca="1">IF(AND(NOT(input4714[[#This Row],[All DESC?]]),NOT(input4714[[#This Row],[All ASC?]])),FALSE(),TRUE())</f>
        <v>1</v>
      </c>
      <c r="O935" cm="1">
        <f t="array" aca="1" ref="O935" ca="1">IF(AND(input4714[[#This Row],[Safe Part 1]],(MAX(ABS((INDIRECT(input4714[[#This Row],[range2]]))-(INDIRECT(input4714[[#This Row],[range1]])))))&lt;=3),1,0)</f>
        <v>1</v>
      </c>
    </row>
    <row r="936" spans="1:15" x14ac:dyDescent="0.35">
      <c r="A936">
        <v>81</v>
      </c>
      <c r="B936">
        <v>82</v>
      </c>
      <c r="C936">
        <v>83</v>
      </c>
      <c r="D936">
        <v>84</v>
      </c>
      <c r="E936">
        <v>85</v>
      </c>
      <c r="F936">
        <v>87</v>
      </c>
      <c r="G936">
        <v>90</v>
      </c>
      <c r="H936">
        <f>1</f>
        <v>1</v>
      </c>
      <c r="I936">
        <f>COUNTA(input4714[[#This Row],[Column1.1]:[Column1.7]])</f>
        <v>7</v>
      </c>
      <c r="J936" t="str">
        <f>ADDRESS(ROW(),input4714[[#This Row],[first col]]+1,4)&amp;":"&amp;ADDRESS(ROW(),input4714[[#This Row],[lastcol]],4)</f>
        <v>B936:G936</v>
      </c>
      <c r="K936" t="str">
        <f>ADDRESS(ROW(),input4714[[#This Row],[first col]],4)&amp;":"&amp;ADDRESS(ROW(),input4714[[#This Row],[lastcol]]-1,4)</f>
        <v>A936:F936</v>
      </c>
      <c r="L936" t="b" cm="1">
        <f t="array" aca="1" ref="L936" ca="1">SUMPRODUCT(--(INDIRECT(input4714[[#This Row],[range1]])&lt;INDIRECT(input4714[[#This Row],[range2]])))=COUNT(INDIRECT(input4714[[#This Row],[range1]]))</f>
        <v>0</v>
      </c>
      <c r="M936" t="b" cm="1">
        <f t="array" aca="1" ref="M936" ca="1">SUMPRODUCT(--(INDIRECT(input4714[[#This Row],[range1]])&gt;INDIRECT(input4714[[#This Row],[range2]])))=COUNT(INDIRECT(input4714[[#This Row],[range1]]))</f>
        <v>1</v>
      </c>
      <c r="N936" t="b">
        <f ca="1">IF(AND(NOT(input4714[[#This Row],[All DESC?]]),NOT(input4714[[#This Row],[All ASC?]])),FALSE(),TRUE())</f>
        <v>1</v>
      </c>
      <c r="O936" cm="1">
        <f t="array" aca="1" ref="O936" ca="1">IF(AND(input4714[[#This Row],[Safe Part 1]],(MAX(ABS((INDIRECT(input4714[[#This Row],[range2]]))-(INDIRECT(input4714[[#This Row],[range1]])))))&lt;=3),1,0)</f>
        <v>1</v>
      </c>
    </row>
    <row r="937" spans="1:15" x14ac:dyDescent="0.35">
      <c r="A937">
        <v>53</v>
      </c>
      <c r="B937">
        <v>54</v>
      </c>
      <c r="C937">
        <v>55</v>
      </c>
      <c r="D937">
        <v>57</v>
      </c>
      <c r="E937">
        <v>58</v>
      </c>
      <c r="H937">
        <f>1</f>
        <v>1</v>
      </c>
      <c r="I937">
        <f>COUNTA(input4714[[#This Row],[Column1.1]:[Column1.7]])</f>
        <v>5</v>
      </c>
      <c r="J937" t="str">
        <f>ADDRESS(ROW(),input4714[[#This Row],[first col]]+1,4)&amp;":"&amp;ADDRESS(ROW(),input4714[[#This Row],[lastcol]],4)</f>
        <v>B937:E937</v>
      </c>
      <c r="K937" t="str">
        <f>ADDRESS(ROW(),input4714[[#This Row],[first col]],4)&amp;":"&amp;ADDRESS(ROW(),input4714[[#This Row],[lastcol]]-1,4)</f>
        <v>A937:D937</v>
      </c>
      <c r="L937" t="b" cm="1">
        <f t="array" aca="1" ref="L937" ca="1">SUMPRODUCT(--(INDIRECT(input4714[[#This Row],[range1]])&lt;INDIRECT(input4714[[#This Row],[range2]])))=COUNT(INDIRECT(input4714[[#This Row],[range1]]))</f>
        <v>0</v>
      </c>
      <c r="M937" t="b" cm="1">
        <f t="array" aca="1" ref="M937" ca="1">SUMPRODUCT(--(INDIRECT(input4714[[#This Row],[range1]])&gt;INDIRECT(input4714[[#This Row],[range2]])))=COUNT(INDIRECT(input4714[[#This Row],[range1]]))</f>
        <v>1</v>
      </c>
      <c r="N937" t="b">
        <f ca="1">IF(AND(NOT(input4714[[#This Row],[All DESC?]]),NOT(input4714[[#This Row],[All ASC?]])),FALSE(),TRUE())</f>
        <v>1</v>
      </c>
      <c r="O937" cm="1">
        <f t="array" aca="1" ref="O937" ca="1">IF(AND(input4714[[#This Row],[Safe Part 1]],(MAX(ABS((INDIRECT(input4714[[#This Row],[range2]]))-(INDIRECT(input4714[[#This Row],[range1]])))))&lt;=3),1,0)</f>
        <v>1</v>
      </c>
    </row>
    <row r="938" spans="1:15" x14ac:dyDescent="0.35">
      <c r="A938">
        <v>33</v>
      </c>
      <c r="B938">
        <v>30</v>
      </c>
      <c r="C938">
        <v>27</v>
      </c>
      <c r="D938">
        <v>25</v>
      </c>
      <c r="E938">
        <v>24</v>
      </c>
      <c r="F938">
        <v>22</v>
      </c>
      <c r="G938">
        <v>19</v>
      </c>
      <c r="H938">
        <f>1</f>
        <v>1</v>
      </c>
      <c r="I938">
        <f>COUNTA(input4714[[#This Row],[Column1.1]:[Column1.7]])</f>
        <v>7</v>
      </c>
      <c r="J938" t="str">
        <f>ADDRESS(ROW(),input4714[[#This Row],[first col]]+1,4)&amp;":"&amp;ADDRESS(ROW(),input4714[[#This Row],[lastcol]],4)</f>
        <v>B938:G938</v>
      </c>
      <c r="K938" t="str">
        <f>ADDRESS(ROW(),input4714[[#This Row],[first col]],4)&amp;":"&amp;ADDRESS(ROW(),input4714[[#This Row],[lastcol]]-1,4)</f>
        <v>A938:F938</v>
      </c>
      <c r="L938" t="b" cm="1">
        <f t="array" aca="1" ref="L938" ca="1">SUMPRODUCT(--(INDIRECT(input4714[[#This Row],[range1]])&lt;INDIRECT(input4714[[#This Row],[range2]])))=COUNT(INDIRECT(input4714[[#This Row],[range1]]))</f>
        <v>1</v>
      </c>
      <c r="M938" t="b" cm="1">
        <f t="array" aca="1" ref="M938" ca="1">SUMPRODUCT(--(INDIRECT(input4714[[#This Row],[range1]])&gt;INDIRECT(input4714[[#This Row],[range2]])))=COUNT(INDIRECT(input4714[[#This Row],[range1]]))</f>
        <v>0</v>
      </c>
      <c r="N938" t="b">
        <f ca="1">IF(AND(NOT(input4714[[#This Row],[All DESC?]]),NOT(input4714[[#This Row],[All ASC?]])),FALSE(),TRUE())</f>
        <v>1</v>
      </c>
      <c r="O938" cm="1">
        <f t="array" aca="1" ref="O938" ca="1">IF(AND(input4714[[#This Row],[Safe Part 1]],(MAX(ABS((INDIRECT(input4714[[#This Row],[range2]]))-(INDIRECT(input4714[[#This Row],[range1]])))))&lt;=3),1,0)</f>
        <v>1</v>
      </c>
    </row>
    <row r="939" spans="1:15" x14ac:dyDescent="0.35">
      <c r="A939">
        <v>87</v>
      </c>
      <c r="B939">
        <v>88</v>
      </c>
      <c r="C939">
        <v>90</v>
      </c>
      <c r="D939">
        <v>93</v>
      </c>
      <c r="E939">
        <v>94</v>
      </c>
      <c r="F939">
        <v>95</v>
      </c>
      <c r="G939">
        <v>98</v>
      </c>
      <c r="H939">
        <f>1</f>
        <v>1</v>
      </c>
      <c r="I939">
        <f>COUNTA(input4714[[#This Row],[Column1.1]:[Column1.7]])</f>
        <v>7</v>
      </c>
      <c r="J939" t="str">
        <f>ADDRESS(ROW(),input4714[[#This Row],[first col]]+1,4)&amp;":"&amp;ADDRESS(ROW(),input4714[[#This Row],[lastcol]],4)</f>
        <v>B939:G939</v>
      </c>
      <c r="K939" t="str">
        <f>ADDRESS(ROW(),input4714[[#This Row],[first col]],4)&amp;":"&amp;ADDRESS(ROW(),input4714[[#This Row],[lastcol]]-1,4)</f>
        <v>A939:F939</v>
      </c>
      <c r="L939" t="b" cm="1">
        <f t="array" aca="1" ref="L939" ca="1">SUMPRODUCT(--(INDIRECT(input4714[[#This Row],[range1]])&lt;INDIRECT(input4714[[#This Row],[range2]])))=COUNT(INDIRECT(input4714[[#This Row],[range1]]))</f>
        <v>0</v>
      </c>
      <c r="M939" t="b" cm="1">
        <f t="array" aca="1" ref="M939" ca="1">SUMPRODUCT(--(INDIRECT(input4714[[#This Row],[range1]])&gt;INDIRECT(input4714[[#This Row],[range2]])))=COUNT(INDIRECT(input4714[[#This Row],[range1]]))</f>
        <v>1</v>
      </c>
      <c r="N939" t="b">
        <f ca="1">IF(AND(NOT(input4714[[#This Row],[All DESC?]]),NOT(input4714[[#This Row],[All ASC?]])),FALSE(),TRUE())</f>
        <v>1</v>
      </c>
      <c r="O939" cm="1">
        <f t="array" aca="1" ref="O939" ca="1">IF(AND(input4714[[#This Row],[Safe Part 1]],(MAX(ABS((INDIRECT(input4714[[#This Row],[range2]]))-(INDIRECT(input4714[[#This Row],[range1]])))))&lt;=3),1,0)</f>
        <v>1</v>
      </c>
    </row>
    <row r="940" spans="1:15" x14ac:dyDescent="0.35">
      <c r="A940">
        <v>77</v>
      </c>
      <c r="B940">
        <v>76</v>
      </c>
      <c r="C940">
        <v>73</v>
      </c>
      <c r="D940">
        <v>72</v>
      </c>
      <c r="E940">
        <v>71</v>
      </c>
      <c r="F940">
        <v>68</v>
      </c>
      <c r="G940">
        <v>65</v>
      </c>
      <c r="H940">
        <f>1</f>
        <v>1</v>
      </c>
      <c r="I940">
        <f>COUNTA(input4714[[#This Row],[Column1.1]:[Column1.7]])</f>
        <v>7</v>
      </c>
      <c r="J940" t="str">
        <f>ADDRESS(ROW(),input4714[[#This Row],[first col]]+1,4)&amp;":"&amp;ADDRESS(ROW(),input4714[[#This Row],[lastcol]],4)</f>
        <v>B940:G940</v>
      </c>
      <c r="K940" t="str">
        <f>ADDRESS(ROW(),input4714[[#This Row],[first col]],4)&amp;":"&amp;ADDRESS(ROW(),input4714[[#This Row],[lastcol]]-1,4)</f>
        <v>A940:F940</v>
      </c>
      <c r="L940" t="b" cm="1">
        <f t="array" aca="1" ref="L940" ca="1">SUMPRODUCT(--(INDIRECT(input4714[[#This Row],[range1]])&lt;INDIRECT(input4714[[#This Row],[range2]])))=COUNT(INDIRECT(input4714[[#This Row],[range1]]))</f>
        <v>1</v>
      </c>
      <c r="M940" t="b" cm="1">
        <f t="array" aca="1" ref="M940" ca="1">SUMPRODUCT(--(INDIRECT(input4714[[#This Row],[range1]])&gt;INDIRECT(input4714[[#This Row],[range2]])))=COUNT(INDIRECT(input4714[[#This Row],[range1]]))</f>
        <v>0</v>
      </c>
      <c r="N940" t="b">
        <f ca="1">IF(AND(NOT(input4714[[#This Row],[All DESC?]]),NOT(input4714[[#This Row],[All ASC?]])),FALSE(),TRUE())</f>
        <v>1</v>
      </c>
      <c r="O940" cm="1">
        <f t="array" aca="1" ref="O940" ca="1">IF(AND(input4714[[#This Row],[Safe Part 1]],(MAX(ABS((INDIRECT(input4714[[#This Row],[range2]]))-(INDIRECT(input4714[[#This Row],[range1]])))))&lt;=3),1,0)</f>
        <v>1</v>
      </c>
    </row>
    <row r="941" spans="1:15" x14ac:dyDescent="0.35">
      <c r="A941">
        <v>93</v>
      </c>
      <c r="B941">
        <v>92</v>
      </c>
      <c r="C941">
        <v>89</v>
      </c>
      <c r="D941">
        <v>88</v>
      </c>
      <c r="E941">
        <v>87</v>
      </c>
      <c r="F941">
        <v>86</v>
      </c>
      <c r="H941">
        <f>1</f>
        <v>1</v>
      </c>
      <c r="I941">
        <f>COUNTA(input4714[[#This Row],[Column1.1]:[Column1.7]])</f>
        <v>6</v>
      </c>
      <c r="J941" t="str">
        <f>ADDRESS(ROW(),input4714[[#This Row],[first col]]+1,4)&amp;":"&amp;ADDRESS(ROW(),input4714[[#This Row],[lastcol]],4)</f>
        <v>B941:F941</v>
      </c>
      <c r="K941" t="str">
        <f>ADDRESS(ROW(),input4714[[#This Row],[first col]],4)&amp;":"&amp;ADDRESS(ROW(),input4714[[#This Row],[lastcol]]-1,4)</f>
        <v>A941:E941</v>
      </c>
      <c r="L941" t="b" cm="1">
        <f t="array" aca="1" ref="L941" ca="1">SUMPRODUCT(--(INDIRECT(input4714[[#This Row],[range1]])&lt;INDIRECT(input4714[[#This Row],[range2]])))=COUNT(INDIRECT(input4714[[#This Row],[range1]]))</f>
        <v>1</v>
      </c>
      <c r="M941" t="b" cm="1">
        <f t="array" aca="1" ref="M941" ca="1">SUMPRODUCT(--(INDIRECT(input4714[[#This Row],[range1]])&gt;INDIRECT(input4714[[#This Row],[range2]])))=COUNT(INDIRECT(input4714[[#This Row],[range1]]))</f>
        <v>0</v>
      </c>
      <c r="N941" t="b">
        <f ca="1">IF(AND(NOT(input4714[[#This Row],[All DESC?]]),NOT(input4714[[#This Row],[All ASC?]])),FALSE(),TRUE())</f>
        <v>1</v>
      </c>
      <c r="O941" cm="1">
        <f t="array" aca="1" ref="O941" ca="1">IF(AND(input4714[[#This Row],[Safe Part 1]],(MAX(ABS((INDIRECT(input4714[[#This Row],[range2]]))-(INDIRECT(input4714[[#This Row],[range1]])))))&lt;=3),1,0)</f>
        <v>1</v>
      </c>
    </row>
    <row r="942" spans="1:15" x14ac:dyDescent="0.35">
      <c r="A942">
        <v>67</v>
      </c>
      <c r="B942">
        <v>64</v>
      </c>
      <c r="C942">
        <v>63</v>
      </c>
      <c r="D942">
        <v>60</v>
      </c>
      <c r="E942">
        <v>58</v>
      </c>
      <c r="F942">
        <v>55</v>
      </c>
      <c r="H942">
        <f>1</f>
        <v>1</v>
      </c>
      <c r="I942">
        <f>COUNTA(input4714[[#This Row],[Column1.1]:[Column1.7]])</f>
        <v>6</v>
      </c>
      <c r="J942" t="str">
        <f>ADDRESS(ROW(),input4714[[#This Row],[first col]]+1,4)&amp;":"&amp;ADDRESS(ROW(),input4714[[#This Row],[lastcol]],4)</f>
        <v>B942:F942</v>
      </c>
      <c r="K942" t="str">
        <f>ADDRESS(ROW(),input4714[[#This Row],[first col]],4)&amp;":"&amp;ADDRESS(ROW(),input4714[[#This Row],[lastcol]]-1,4)</f>
        <v>A942:E942</v>
      </c>
      <c r="L942" t="b" cm="1">
        <f t="array" aca="1" ref="L942" ca="1">SUMPRODUCT(--(INDIRECT(input4714[[#This Row],[range1]])&lt;INDIRECT(input4714[[#This Row],[range2]])))=COUNT(INDIRECT(input4714[[#This Row],[range1]]))</f>
        <v>1</v>
      </c>
      <c r="M942" t="b" cm="1">
        <f t="array" aca="1" ref="M942" ca="1">SUMPRODUCT(--(INDIRECT(input4714[[#This Row],[range1]])&gt;INDIRECT(input4714[[#This Row],[range2]])))=COUNT(INDIRECT(input4714[[#This Row],[range1]]))</f>
        <v>0</v>
      </c>
      <c r="N942" t="b">
        <f ca="1">IF(AND(NOT(input4714[[#This Row],[All DESC?]]),NOT(input4714[[#This Row],[All ASC?]])),FALSE(),TRUE())</f>
        <v>1</v>
      </c>
      <c r="O942" cm="1">
        <f t="array" aca="1" ref="O942" ca="1">IF(AND(input4714[[#This Row],[Safe Part 1]],(MAX(ABS((INDIRECT(input4714[[#This Row],[range2]]))-(INDIRECT(input4714[[#This Row],[range1]])))))&lt;=3),1,0)</f>
        <v>1</v>
      </c>
    </row>
    <row r="943" spans="1:15" x14ac:dyDescent="0.35">
      <c r="A943">
        <v>93</v>
      </c>
      <c r="B943">
        <v>91</v>
      </c>
      <c r="C943">
        <v>90</v>
      </c>
      <c r="D943">
        <v>88</v>
      </c>
      <c r="E943">
        <v>86</v>
      </c>
      <c r="F943">
        <v>84</v>
      </c>
      <c r="H943">
        <f>1</f>
        <v>1</v>
      </c>
      <c r="I943">
        <f>COUNTA(input4714[[#This Row],[Column1.1]:[Column1.7]])</f>
        <v>6</v>
      </c>
      <c r="J943" t="str">
        <f>ADDRESS(ROW(),input4714[[#This Row],[first col]]+1,4)&amp;":"&amp;ADDRESS(ROW(),input4714[[#This Row],[lastcol]],4)</f>
        <v>B943:F943</v>
      </c>
      <c r="K943" t="str">
        <f>ADDRESS(ROW(),input4714[[#This Row],[first col]],4)&amp;":"&amp;ADDRESS(ROW(),input4714[[#This Row],[lastcol]]-1,4)</f>
        <v>A943:E943</v>
      </c>
      <c r="L943" t="b" cm="1">
        <f t="array" aca="1" ref="L943" ca="1">SUMPRODUCT(--(INDIRECT(input4714[[#This Row],[range1]])&lt;INDIRECT(input4714[[#This Row],[range2]])))=COUNT(INDIRECT(input4714[[#This Row],[range1]]))</f>
        <v>1</v>
      </c>
      <c r="M943" t="b" cm="1">
        <f t="array" aca="1" ref="M943" ca="1">SUMPRODUCT(--(INDIRECT(input4714[[#This Row],[range1]])&gt;INDIRECT(input4714[[#This Row],[range2]])))=COUNT(INDIRECT(input4714[[#This Row],[range1]]))</f>
        <v>0</v>
      </c>
      <c r="N943" t="b">
        <f ca="1">IF(AND(NOT(input4714[[#This Row],[All DESC?]]),NOT(input4714[[#This Row],[All ASC?]])),FALSE(),TRUE())</f>
        <v>1</v>
      </c>
      <c r="O943" cm="1">
        <f t="array" aca="1" ref="O943" ca="1">IF(AND(input4714[[#This Row],[Safe Part 1]],(MAX(ABS((INDIRECT(input4714[[#This Row],[range2]]))-(INDIRECT(input4714[[#This Row],[range1]])))))&lt;=3),1,0)</f>
        <v>1</v>
      </c>
    </row>
    <row r="944" spans="1:15" x14ac:dyDescent="0.35">
      <c r="A944">
        <v>80</v>
      </c>
      <c r="B944">
        <v>82</v>
      </c>
      <c r="C944">
        <v>83</v>
      </c>
      <c r="D944">
        <v>86</v>
      </c>
      <c r="E944">
        <v>88</v>
      </c>
      <c r="F944">
        <v>91</v>
      </c>
      <c r="G944">
        <v>94</v>
      </c>
      <c r="H944">
        <f>1</f>
        <v>1</v>
      </c>
      <c r="I944">
        <f>COUNTA(input4714[[#This Row],[Column1.1]:[Column1.7]])</f>
        <v>7</v>
      </c>
      <c r="J944" t="str">
        <f>ADDRESS(ROW(),input4714[[#This Row],[first col]]+1,4)&amp;":"&amp;ADDRESS(ROW(),input4714[[#This Row],[lastcol]],4)</f>
        <v>B944:G944</v>
      </c>
      <c r="K944" t="str">
        <f>ADDRESS(ROW(),input4714[[#This Row],[first col]],4)&amp;":"&amp;ADDRESS(ROW(),input4714[[#This Row],[lastcol]]-1,4)</f>
        <v>A944:F944</v>
      </c>
      <c r="L944" t="b" cm="1">
        <f t="array" aca="1" ref="L944" ca="1">SUMPRODUCT(--(INDIRECT(input4714[[#This Row],[range1]])&lt;INDIRECT(input4714[[#This Row],[range2]])))=COUNT(INDIRECT(input4714[[#This Row],[range1]]))</f>
        <v>0</v>
      </c>
      <c r="M944" t="b" cm="1">
        <f t="array" aca="1" ref="M944" ca="1">SUMPRODUCT(--(INDIRECT(input4714[[#This Row],[range1]])&gt;INDIRECT(input4714[[#This Row],[range2]])))=COUNT(INDIRECT(input4714[[#This Row],[range1]]))</f>
        <v>1</v>
      </c>
      <c r="N944" t="b">
        <f ca="1">IF(AND(NOT(input4714[[#This Row],[All DESC?]]),NOT(input4714[[#This Row],[All ASC?]])),FALSE(),TRUE())</f>
        <v>1</v>
      </c>
      <c r="O944" cm="1">
        <f t="array" aca="1" ref="O944" ca="1">IF(AND(input4714[[#This Row],[Safe Part 1]],(MAX(ABS((INDIRECT(input4714[[#This Row],[range2]]))-(INDIRECT(input4714[[#This Row],[range1]])))))&lt;=3),1,0)</f>
        <v>1</v>
      </c>
    </row>
    <row r="945" spans="1:15" x14ac:dyDescent="0.35">
      <c r="A945">
        <v>19</v>
      </c>
      <c r="B945">
        <v>22</v>
      </c>
      <c r="C945">
        <v>25</v>
      </c>
      <c r="D945">
        <v>27</v>
      </c>
      <c r="E945">
        <v>28</v>
      </c>
      <c r="F945">
        <v>31</v>
      </c>
      <c r="H945">
        <f>1</f>
        <v>1</v>
      </c>
      <c r="I945">
        <f>COUNTA(input4714[[#This Row],[Column1.1]:[Column1.7]])</f>
        <v>6</v>
      </c>
      <c r="J945" t="str">
        <f>ADDRESS(ROW(),input4714[[#This Row],[first col]]+1,4)&amp;":"&amp;ADDRESS(ROW(),input4714[[#This Row],[lastcol]],4)</f>
        <v>B945:F945</v>
      </c>
      <c r="K945" t="str">
        <f>ADDRESS(ROW(),input4714[[#This Row],[first col]],4)&amp;":"&amp;ADDRESS(ROW(),input4714[[#This Row],[lastcol]]-1,4)</f>
        <v>A945:E945</v>
      </c>
      <c r="L945" t="b" cm="1">
        <f t="array" aca="1" ref="L945" ca="1">SUMPRODUCT(--(INDIRECT(input4714[[#This Row],[range1]])&lt;INDIRECT(input4714[[#This Row],[range2]])))=COUNT(INDIRECT(input4714[[#This Row],[range1]]))</f>
        <v>0</v>
      </c>
      <c r="M945" t="b" cm="1">
        <f t="array" aca="1" ref="M945" ca="1">SUMPRODUCT(--(INDIRECT(input4714[[#This Row],[range1]])&gt;INDIRECT(input4714[[#This Row],[range2]])))=COUNT(INDIRECT(input4714[[#This Row],[range1]]))</f>
        <v>1</v>
      </c>
      <c r="N945" t="b">
        <f ca="1">IF(AND(NOT(input4714[[#This Row],[All DESC?]]),NOT(input4714[[#This Row],[All ASC?]])),FALSE(),TRUE())</f>
        <v>1</v>
      </c>
      <c r="O945" cm="1">
        <f t="array" aca="1" ref="O945" ca="1">IF(AND(input4714[[#This Row],[Safe Part 1]],(MAX(ABS((INDIRECT(input4714[[#This Row],[range2]]))-(INDIRECT(input4714[[#This Row],[range1]])))))&lt;=3),1,0)</f>
        <v>1</v>
      </c>
    </row>
    <row r="946" spans="1:15" x14ac:dyDescent="0.35">
      <c r="A946">
        <v>66</v>
      </c>
      <c r="B946">
        <v>69</v>
      </c>
      <c r="C946">
        <v>70</v>
      </c>
      <c r="D946">
        <v>71</v>
      </c>
      <c r="E946">
        <v>74</v>
      </c>
      <c r="F946">
        <v>76</v>
      </c>
      <c r="H946">
        <f>1</f>
        <v>1</v>
      </c>
      <c r="I946">
        <f>COUNTA(input4714[[#This Row],[Column1.1]:[Column1.7]])</f>
        <v>6</v>
      </c>
      <c r="J946" t="str">
        <f>ADDRESS(ROW(),input4714[[#This Row],[first col]]+1,4)&amp;":"&amp;ADDRESS(ROW(),input4714[[#This Row],[lastcol]],4)</f>
        <v>B946:F946</v>
      </c>
      <c r="K946" t="str">
        <f>ADDRESS(ROW(),input4714[[#This Row],[first col]],4)&amp;":"&amp;ADDRESS(ROW(),input4714[[#This Row],[lastcol]]-1,4)</f>
        <v>A946:E946</v>
      </c>
      <c r="L946" t="b" cm="1">
        <f t="array" aca="1" ref="L946" ca="1">SUMPRODUCT(--(INDIRECT(input4714[[#This Row],[range1]])&lt;INDIRECT(input4714[[#This Row],[range2]])))=COUNT(INDIRECT(input4714[[#This Row],[range1]]))</f>
        <v>0</v>
      </c>
      <c r="M946" t="b" cm="1">
        <f t="array" aca="1" ref="M946" ca="1">SUMPRODUCT(--(INDIRECT(input4714[[#This Row],[range1]])&gt;INDIRECT(input4714[[#This Row],[range2]])))=COUNT(INDIRECT(input4714[[#This Row],[range1]]))</f>
        <v>1</v>
      </c>
      <c r="N946" t="b">
        <f ca="1">IF(AND(NOT(input4714[[#This Row],[All DESC?]]),NOT(input4714[[#This Row],[All ASC?]])),FALSE(),TRUE())</f>
        <v>1</v>
      </c>
      <c r="O946" cm="1">
        <f t="array" aca="1" ref="O946" ca="1">IF(AND(input4714[[#This Row],[Safe Part 1]],(MAX(ABS((INDIRECT(input4714[[#This Row],[range2]]))-(INDIRECT(input4714[[#This Row],[range1]])))))&lt;=3),1,0)</f>
        <v>1</v>
      </c>
    </row>
    <row r="947" spans="1:15" x14ac:dyDescent="0.35">
      <c r="A947">
        <v>86</v>
      </c>
      <c r="B947">
        <v>84</v>
      </c>
      <c r="C947">
        <v>81</v>
      </c>
      <c r="D947">
        <v>79</v>
      </c>
      <c r="E947">
        <v>76</v>
      </c>
      <c r="F947">
        <v>74</v>
      </c>
      <c r="G947">
        <v>72</v>
      </c>
      <c r="H947">
        <f>1</f>
        <v>1</v>
      </c>
      <c r="I947">
        <f>COUNTA(input4714[[#This Row],[Column1.1]:[Column1.7]])</f>
        <v>7</v>
      </c>
      <c r="J947" t="str">
        <f>ADDRESS(ROW(),input4714[[#This Row],[first col]]+1,4)&amp;":"&amp;ADDRESS(ROW(),input4714[[#This Row],[lastcol]],4)</f>
        <v>B947:G947</v>
      </c>
      <c r="K947" t="str">
        <f>ADDRESS(ROW(),input4714[[#This Row],[first col]],4)&amp;":"&amp;ADDRESS(ROW(),input4714[[#This Row],[lastcol]]-1,4)</f>
        <v>A947:F947</v>
      </c>
      <c r="L947" t="b" cm="1">
        <f t="array" aca="1" ref="L947" ca="1">SUMPRODUCT(--(INDIRECT(input4714[[#This Row],[range1]])&lt;INDIRECT(input4714[[#This Row],[range2]])))=COUNT(INDIRECT(input4714[[#This Row],[range1]]))</f>
        <v>1</v>
      </c>
      <c r="M947" t="b" cm="1">
        <f t="array" aca="1" ref="M947" ca="1">SUMPRODUCT(--(INDIRECT(input4714[[#This Row],[range1]])&gt;INDIRECT(input4714[[#This Row],[range2]])))=COUNT(INDIRECT(input4714[[#This Row],[range1]]))</f>
        <v>0</v>
      </c>
      <c r="N947" t="b">
        <f ca="1">IF(AND(NOT(input4714[[#This Row],[All DESC?]]),NOT(input4714[[#This Row],[All ASC?]])),FALSE(),TRUE())</f>
        <v>1</v>
      </c>
      <c r="O947" cm="1">
        <f t="array" aca="1" ref="O947" ca="1">IF(AND(input4714[[#This Row],[Safe Part 1]],(MAX(ABS((INDIRECT(input4714[[#This Row],[range2]]))-(INDIRECT(input4714[[#This Row],[range1]])))))&lt;=3),1,0)</f>
        <v>1</v>
      </c>
    </row>
    <row r="948" spans="1:15" x14ac:dyDescent="0.35">
      <c r="A948">
        <v>21</v>
      </c>
      <c r="B948">
        <v>22</v>
      </c>
      <c r="C948">
        <v>25</v>
      </c>
      <c r="D948">
        <v>27</v>
      </c>
      <c r="E948">
        <v>28</v>
      </c>
      <c r="H948">
        <f>1</f>
        <v>1</v>
      </c>
      <c r="I948">
        <f>COUNTA(input4714[[#This Row],[Column1.1]:[Column1.7]])</f>
        <v>5</v>
      </c>
      <c r="J948" t="str">
        <f>ADDRESS(ROW(),input4714[[#This Row],[first col]]+1,4)&amp;":"&amp;ADDRESS(ROW(),input4714[[#This Row],[lastcol]],4)</f>
        <v>B948:E948</v>
      </c>
      <c r="K948" t="str">
        <f>ADDRESS(ROW(),input4714[[#This Row],[first col]],4)&amp;":"&amp;ADDRESS(ROW(),input4714[[#This Row],[lastcol]]-1,4)</f>
        <v>A948:D948</v>
      </c>
      <c r="L948" t="b" cm="1">
        <f t="array" aca="1" ref="L948" ca="1">SUMPRODUCT(--(INDIRECT(input4714[[#This Row],[range1]])&lt;INDIRECT(input4714[[#This Row],[range2]])))=COUNT(INDIRECT(input4714[[#This Row],[range1]]))</f>
        <v>0</v>
      </c>
      <c r="M948" t="b" cm="1">
        <f t="array" aca="1" ref="M948" ca="1">SUMPRODUCT(--(INDIRECT(input4714[[#This Row],[range1]])&gt;INDIRECT(input4714[[#This Row],[range2]])))=COUNT(INDIRECT(input4714[[#This Row],[range1]]))</f>
        <v>1</v>
      </c>
      <c r="N948" t="b">
        <f ca="1">IF(AND(NOT(input4714[[#This Row],[All DESC?]]),NOT(input4714[[#This Row],[All ASC?]])),FALSE(),TRUE())</f>
        <v>1</v>
      </c>
      <c r="O948" cm="1">
        <f t="array" aca="1" ref="O948" ca="1">IF(AND(input4714[[#This Row],[Safe Part 1]],(MAX(ABS((INDIRECT(input4714[[#This Row],[range2]]))-(INDIRECT(input4714[[#This Row],[range1]])))))&lt;=3),1,0)</f>
        <v>1</v>
      </c>
    </row>
    <row r="949" spans="1:15" x14ac:dyDescent="0.35">
      <c r="A949">
        <v>64</v>
      </c>
      <c r="B949">
        <v>67</v>
      </c>
      <c r="C949">
        <v>70</v>
      </c>
      <c r="D949">
        <v>71</v>
      </c>
      <c r="E949">
        <v>72</v>
      </c>
      <c r="F949">
        <v>73</v>
      </c>
      <c r="H949">
        <f>1</f>
        <v>1</v>
      </c>
      <c r="I949">
        <f>COUNTA(input4714[[#This Row],[Column1.1]:[Column1.7]])</f>
        <v>6</v>
      </c>
      <c r="J949" t="str">
        <f>ADDRESS(ROW(),input4714[[#This Row],[first col]]+1,4)&amp;":"&amp;ADDRESS(ROW(),input4714[[#This Row],[lastcol]],4)</f>
        <v>B949:F949</v>
      </c>
      <c r="K949" t="str">
        <f>ADDRESS(ROW(),input4714[[#This Row],[first col]],4)&amp;":"&amp;ADDRESS(ROW(),input4714[[#This Row],[lastcol]]-1,4)</f>
        <v>A949:E949</v>
      </c>
      <c r="L949" t="b" cm="1">
        <f t="array" aca="1" ref="L949" ca="1">SUMPRODUCT(--(INDIRECT(input4714[[#This Row],[range1]])&lt;INDIRECT(input4714[[#This Row],[range2]])))=COUNT(INDIRECT(input4714[[#This Row],[range1]]))</f>
        <v>0</v>
      </c>
      <c r="M949" t="b" cm="1">
        <f t="array" aca="1" ref="M949" ca="1">SUMPRODUCT(--(INDIRECT(input4714[[#This Row],[range1]])&gt;INDIRECT(input4714[[#This Row],[range2]])))=COUNT(INDIRECT(input4714[[#This Row],[range1]]))</f>
        <v>1</v>
      </c>
      <c r="N949" t="b">
        <f ca="1">IF(AND(NOT(input4714[[#This Row],[All DESC?]]),NOT(input4714[[#This Row],[All ASC?]])),FALSE(),TRUE())</f>
        <v>1</v>
      </c>
      <c r="O949" cm="1">
        <f t="array" aca="1" ref="O949" ca="1">IF(AND(input4714[[#This Row],[Safe Part 1]],(MAX(ABS((INDIRECT(input4714[[#This Row],[range2]]))-(INDIRECT(input4714[[#This Row],[range1]])))))&lt;=3),1,0)</f>
        <v>1</v>
      </c>
    </row>
    <row r="950" spans="1:15" x14ac:dyDescent="0.35">
      <c r="A950">
        <v>45</v>
      </c>
      <c r="B950">
        <v>42</v>
      </c>
      <c r="C950">
        <v>39</v>
      </c>
      <c r="D950">
        <v>36</v>
      </c>
      <c r="E950">
        <v>35</v>
      </c>
      <c r="H950">
        <f>1</f>
        <v>1</v>
      </c>
      <c r="I950">
        <f>COUNTA(input4714[[#This Row],[Column1.1]:[Column1.7]])</f>
        <v>5</v>
      </c>
      <c r="J950" t="str">
        <f>ADDRESS(ROW(),input4714[[#This Row],[first col]]+1,4)&amp;":"&amp;ADDRESS(ROW(),input4714[[#This Row],[lastcol]],4)</f>
        <v>B950:E950</v>
      </c>
      <c r="K950" t="str">
        <f>ADDRESS(ROW(),input4714[[#This Row],[first col]],4)&amp;":"&amp;ADDRESS(ROW(),input4714[[#This Row],[lastcol]]-1,4)</f>
        <v>A950:D950</v>
      </c>
      <c r="L950" t="b" cm="1">
        <f t="array" aca="1" ref="L950" ca="1">SUMPRODUCT(--(INDIRECT(input4714[[#This Row],[range1]])&lt;INDIRECT(input4714[[#This Row],[range2]])))=COUNT(INDIRECT(input4714[[#This Row],[range1]]))</f>
        <v>1</v>
      </c>
      <c r="M950" t="b" cm="1">
        <f t="array" aca="1" ref="M950" ca="1">SUMPRODUCT(--(INDIRECT(input4714[[#This Row],[range1]])&gt;INDIRECT(input4714[[#This Row],[range2]])))=COUNT(INDIRECT(input4714[[#This Row],[range1]]))</f>
        <v>0</v>
      </c>
      <c r="N950" t="b">
        <f ca="1">IF(AND(NOT(input4714[[#This Row],[All DESC?]]),NOT(input4714[[#This Row],[All ASC?]])),FALSE(),TRUE())</f>
        <v>1</v>
      </c>
      <c r="O950" cm="1">
        <f t="array" aca="1" ref="O950" ca="1">IF(AND(input4714[[#This Row],[Safe Part 1]],(MAX(ABS((INDIRECT(input4714[[#This Row],[range2]]))-(INDIRECT(input4714[[#This Row],[range1]])))))&lt;=3),1,0)</f>
        <v>1</v>
      </c>
    </row>
    <row r="951" spans="1:15" x14ac:dyDescent="0.35">
      <c r="A951">
        <v>80</v>
      </c>
      <c r="B951">
        <v>81</v>
      </c>
      <c r="C951">
        <v>84</v>
      </c>
      <c r="D951">
        <v>85</v>
      </c>
      <c r="E951">
        <v>87</v>
      </c>
      <c r="F951">
        <v>90</v>
      </c>
      <c r="G951">
        <v>92</v>
      </c>
      <c r="H951">
        <f>1</f>
        <v>1</v>
      </c>
      <c r="I951">
        <f>COUNTA(input4714[[#This Row],[Column1.1]:[Column1.7]])</f>
        <v>7</v>
      </c>
      <c r="J951" t="str">
        <f>ADDRESS(ROW(),input4714[[#This Row],[first col]]+1,4)&amp;":"&amp;ADDRESS(ROW(),input4714[[#This Row],[lastcol]],4)</f>
        <v>B951:G951</v>
      </c>
      <c r="K951" t="str">
        <f>ADDRESS(ROW(),input4714[[#This Row],[first col]],4)&amp;":"&amp;ADDRESS(ROW(),input4714[[#This Row],[lastcol]]-1,4)</f>
        <v>A951:F951</v>
      </c>
      <c r="L951" t="b" cm="1">
        <f t="array" aca="1" ref="L951" ca="1">SUMPRODUCT(--(INDIRECT(input4714[[#This Row],[range1]])&lt;INDIRECT(input4714[[#This Row],[range2]])))=COUNT(INDIRECT(input4714[[#This Row],[range1]]))</f>
        <v>0</v>
      </c>
      <c r="M951" t="b" cm="1">
        <f t="array" aca="1" ref="M951" ca="1">SUMPRODUCT(--(INDIRECT(input4714[[#This Row],[range1]])&gt;INDIRECT(input4714[[#This Row],[range2]])))=COUNT(INDIRECT(input4714[[#This Row],[range1]]))</f>
        <v>1</v>
      </c>
      <c r="N951" t="b">
        <f ca="1">IF(AND(NOT(input4714[[#This Row],[All DESC?]]),NOT(input4714[[#This Row],[All ASC?]])),FALSE(),TRUE())</f>
        <v>1</v>
      </c>
      <c r="O951" cm="1">
        <f t="array" aca="1" ref="O951" ca="1">IF(AND(input4714[[#This Row],[Safe Part 1]],(MAX(ABS((INDIRECT(input4714[[#This Row],[range2]]))-(INDIRECT(input4714[[#This Row],[range1]])))))&lt;=3),1,0)</f>
        <v>1</v>
      </c>
    </row>
    <row r="952" spans="1:15" x14ac:dyDescent="0.35">
      <c r="A952">
        <v>41</v>
      </c>
      <c r="B952">
        <v>40</v>
      </c>
      <c r="C952">
        <v>37</v>
      </c>
      <c r="D952">
        <v>34</v>
      </c>
      <c r="E952">
        <v>32</v>
      </c>
      <c r="F952">
        <v>30</v>
      </c>
      <c r="G952">
        <v>29</v>
      </c>
      <c r="H952">
        <f>1</f>
        <v>1</v>
      </c>
      <c r="I952">
        <f>COUNTA(input4714[[#This Row],[Column1.1]:[Column1.7]])</f>
        <v>7</v>
      </c>
      <c r="J952" t="str">
        <f>ADDRESS(ROW(),input4714[[#This Row],[first col]]+1,4)&amp;":"&amp;ADDRESS(ROW(),input4714[[#This Row],[lastcol]],4)</f>
        <v>B952:G952</v>
      </c>
      <c r="K952" t="str">
        <f>ADDRESS(ROW(),input4714[[#This Row],[first col]],4)&amp;":"&amp;ADDRESS(ROW(),input4714[[#This Row],[lastcol]]-1,4)</f>
        <v>A952:F952</v>
      </c>
      <c r="L952" t="b" cm="1">
        <f t="array" aca="1" ref="L952" ca="1">SUMPRODUCT(--(INDIRECT(input4714[[#This Row],[range1]])&lt;INDIRECT(input4714[[#This Row],[range2]])))=COUNT(INDIRECT(input4714[[#This Row],[range1]]))</f>
        <v>1</v>
      </c>
      <c r="M952" t="b" cm="1">
        <f t="array" aca="1" ref="M952" ca="1">SUMPRODUCT(--(INDIRECT(input4714[[#This Row],[range1]])&gt;INDIRECT(input4714[[#This Row],[range2]])))=COUNT(INDIRECT(input4714[[#This Row],[range1]]))</f>
        <v>0</v>
      </c>
      <c r="N952" t="b">
        <f ca="1">IF(AND(NOT(input4714[[#This Row],[All DESC?]]),NOT(input4714[[#This Row],[All ASC?]])),FALSE(),TRUE())</f>
        <v>1</v>
      </c>
      <c r="O952" cm="1">
        <f t="array" aca="1" ref="O952" ca="1">IF(AND(input4714[[#This Row],[Safe Part 1]],(MAX(ABS((INDIRECT(input4714[[#This Row],[range2]]))-(INDIRECT(input4714[[#This Row],[range1]])))))&lt;=3),1,0)</f>
        <v>1</v>
      </c>
    </row>
    <row r="953" spans="1:15" x14ac:dyDescent="0.35">
      <c r="A953">
        <v>25</v>
      </c>
      <c r="B953">
        <v>22</v>
      </c>
      <c r="C953">
        <v>19</v>
      </c>
      <c r="D953">
        <v>16</v>
      </c>
      <c r="E953">
        <v>13</v>
      </c>
      <c r="F953">
        <v>11</v>
      </c>
      <c r="G953">
        <v>10</v>
      </c>
      <c r="H953">
        <f>1</f>
        <v>1</v>
      </c>
      <c r="I953">
        <f>COUNTA(input4714[[#This Row],[Column1.1]:[Column1.7]])</f>
        <v>7</v>
      </c>
      <c r="J953" t="str">
        <f>ADDRESS(ROW(),input4714[[#This Row],[first col]]+1,4)&amp;":"&amp;ADDRESS(ROW(),input4714[[#This Row],[lastcol]],4)</f>
        <v>B953:G953</v>
      </c>
      <c r="K953" t="str">
        <f>ADDRESS(ROW(),input4714[[#This Row],[first col]],4)&amp;":"&amp;ADDRESS(ROW(),input4714[[#This Row],[lastcol]]-1,4)</f>
        <v>A953:F953</v>
      </c>
      <c r="L953" t="b" cm="1">
        <f t="array" aca="1" ref="L953" ca="1">SUMPRODUCT(--(INDIRECT(input4714[[#This Row],[range1]])&lt;INDIRECT(input4714[[#This Row],[range2]])))=COUNT(INDIRECT(input4714[[#This Row],[range1]]))</f>
        <v>1</v>
      </c>
      <c r="M953" t="b" cm="1">
        <f t="array" aca="1" ref="M953" ca="1">SUMPRODUCT(--(INDIRECT(input4714[[#This Row],[range1]])&gt;INDIRECT(input4714[[#This Row],[range2]])))=COUNT(INDIRECT(input4714[[#This Row],[range1]]))</f>
        <v>0</v>
      </c>
      <c r="N953" t="b">
        <f ca="1">IF(AND(NOT(input4714[[#This Row],[All DESC?]]),NOT(input4714[[#This Row],[All ASC?]])),FALSE(),TRUE())</f>
        <v>1</v>
      </c>
      <c r="O953" cm="1">
        <f t="array" aca="1" ref="O953" ca="1">IF(AND(input4714[[#This Row],[Safe Part 1]],(MAX(ABS((INDIRECT(input4714[[#This Row],[range2]]))-(INDIRECT(input4714[[#This Row],[range1]])))))&lt;=3),1,0)</f>
        <v>1</v>
      </c>
    </row>
    <row r="954" spans="1:15" x14ac:dyDescent="0.35">
      <c r="A954">
        <v>7</v>
      </c>
      <c r="B954">
        <v>9</v>
      </c>
      <c r="C954">
        <v>12</v>
      </c>
      <c r="D954">
        <v>14</v>
      </c>
      <c r="E954">
        <v>15</v>
      </c>
      <c r="H954">
        <f>1</f>
        <v>1</v>
      </c>
      <c r="I954">
        <f>COUNTA(input4714[[#This Row],[Column1.1]:[Column1.7]])</f>
        <v>5</v>
      </c>
      <c r="J954" t="str">
        <f>ADDRESS(ROW(),input4714[[#This Row],[first col]]+1,4)&amp;":"&amp;ADDRESS(ROW(),input4714[[#This Row],[lastcol]],4)</f>
        <v>B954:E954</v>
      </c>
      <c r="K954" t="str">
        <f>ADDRESS(ROW(),input4714[[#This Row],[first col]],4)&amp;":"&amp;ADDRESS(ROW(),input4714[[#This Row],[lastcol]]-1,4)</f>
        <v>A954:D954</v>
      </c>
      <c r="L954" t="b" cm="1">
        <f t="array" aca="1" ref="L954" ca="1">SUMPRODUCT(--(INDIRECT(input4714[[#This Row],[range1]])&lt;INDIRECT(input4714[[#This Row],[range2]])))=COUNT(INDIRECT(input4714[[#This Row],[range1]]))</f>
        <v>0</v>
      </c>
      <c r="M954" t="b" cm="1">
        <f t="array" aca="1" ref="M954" ca="1">SUMPRODUCT(--(INDIRECT(input4714[[#This Row],[range1]])&gt;INDIRECT(input4714[[#This Row],[range2]])))=COUNT(INDIRECT(input4714[[#This Row],[range1]]))</f>
        <v>1</v>
      </c>
      <c r="N954" t="b">
        <f ca="1">IF(AND(NOT(input4714[[#This Row],[All DESC?]]),NOT(input4714[[#This Row],[All ASC?]])),FALSE(),TRUE())</f>
        <v>1</v>
      </c>
      <c r="O954" cm="1">
        <f t="array" aca="1" ref="O954" ca="1">IF(AND(input4714[[#This Row],[Safe Part 1]],(MAX(ABS((INDIRECT(input4714[[#This Row],[range2]]))-(INDIRECT(input4714[[#This Row],[range1]])))))&lt;=3),1,0)</f>
        <v>1</v>
      </c>
    </row>
    <row r="955" spans="1:15" x14ac:dyDescent="0.35">
      <c r="A955">
        <v>51</v>
      </c>
      <c r="B955">
        <v>54</v>
      </c>
      <c r="C955">
        <v>57</v>
      </c>
      <c r="D955">
        <v>59</v>
      </c>
      <c r="E955">
        <v>62</v>
      </c>
      <c r="F955">
        <v>64</v>
      </c>
      <c r="G955">
        <v>67</v>
      </c>
      <c r="H955">
        <f>1</f>
        <v>1</v>
      </c>
      <c r="I955">
        <f>COUNTA(input4714[[#This Row],[Column1.1]:[Column1.7]])</f>
        <v>7</v>
      </c>
      <c r="J955" t="str">
        <f>ADDRESS(ROW(),input4714[[#This Row],[first col]]+1,4)&amp;":"&amp;ADDRESS(ROW(),input4714[[#This Row],[lastcol]],4)</f>
        <v>B955:G955</v>
      </c>
      <c r="K955" t="str">
        <f>ADDRESS(ROW(),input4714[[#This Row],[first col]],4)&amp;":"&amp;ADDRESS(ROW(),input4714[[#This Row],[lastcol]]-1,4)</f>
        <v>A955:F955</v>
      </c>
      <c r="L955" t="b" cm="1">
        <f t="array" aca="1" ref="L955" ca="1">SUMPRODUCT(--(INDIRECT(input4714[[#This Row],[range1]])&lt;INDIRECT(input4714[[#This Row],[range2]])))=COUNT(INDIRECT(input4714[[#This Row],[range1]]))</f>
        <v>0</v>
      </c>
      <c r="M955" t="b" cm="1">
        <f t="array" aca="1" ref="M955" ca="1">SUMPRODUCT(--(INDIRECT(input4714[[#This Row],[range1]])&gt;INDIRECT(input4714[[#This Row],[range2]])))=COUNT(INDIRECT(input4714[[#This Row],[range1]]))</f>
        <v>1</v>
      </c>
      <c r="N955" t="b">
        <f ca="1">IF(AND(NOT(input4714[[#This Row],[All DESC?]]),NOT(input4714[[#This Row],[All ASC?]])),FALSE(),TRUE())</f>
        <v>1</v>
      </c>
      <c r="O955" cm="1">
        <f t="array" aca="1" ref="O955" ca="1">IF(AND(input4714[[#This Row],[Safe Part 1]],(MAX(ABS((INDIRECT(input4714[[#This Row],[range2]]))-(INDIRECT(input4714[[#This Row],[range1]])))))&lt;=3),1,0)</f>
        <v>1</v>
      </c>
    </row>
    <row r="956" spans="1:15" x14ac:dyDescent="0.35">
      <c r="A956">
        <v>28</v>
      </c>
      <c r="B956">
        <v>29</v>
      </c>
      <c r="C956">
        <v>31</v>
      </c>
      <c r="D956">
        <v>32</v>
      </c>
      <c r="E956">
        <v>35</v>
      </c>
      <c r="F956">
        <v>36</v>
      </c>
      <c r="G956">
        <v>39</v>
      </c>
      <c r="H956">
        <f>1</f>
        <v>1</v>
      </c>
      <c r="I956">
        <f>COUNTA(input4714[[#This Row],[Column1.1]:[Column1.7]])</f>
        <v>7</v>
      </c>
      <c r="J956" t="str">
        <f>ADDRESS(ROW(),input4714[[#This Row],[first col]]+1,4)&amp;":"&amp;ADDRESS(ROW(),input4714[[#This Row],[lastcol]],4)</f>
        <v>B956:G956</v>
      </c>
      <c r="K956" t="str">
        <f>ADDRESS(ROW(),input4714[[#This Row],[first col]],4)&amp;":"&amp;ADDRESS(ROW(),input4714[[#This Row],[lastcol]]-1,4)</f>
        <v>A956:F956</v>
      </c>
      <c r="L956" t="b" cm="1">
        <f t="array" aca="1" ref="L956" ca="1">SUMPRODUCT(--(INDIRECT(input4714[[#This Row],[range1]])&lt;INDIRECT(input4714[[#This Row],[range2]])))=COUNT(INDIRECT(input4714[[#This Row],[range1]]))</f>
        <v>0</v>
      </c>
      <c r="M956" t="b" cm="1">
        <f t="array" aca="1" ref="M956" ca="1">SUMPRODUCT(--(INDIRECT(input4714[[#This Row],[range1]])&gt;INDIRECT(input4714[[#This Row],[range2]])))=COUNT(INDIRECT(input4714[[#This Row],[range1]]))</f>
        <v>1</v>
      </c>
      <c r="N956" t="b">
        <f ca="1">IF(AND(NOT(input4714[[#This Row],[All DESC?]]),NOT(input4714[[#This Row],[All ASC?]])),FALSE(),TRUE())</f>
        <v>1</v>
      </c>
      <c r="O956" cm="1">
        <f t="array" aca="1" ref="O956" ca="1">IF(AND(input4714[[#This Row],[Safe Part 1]],(MAX(ABS((INDIRECT(input4714[[#This Row],[range2]]))-(INDIRECT(input4714[[#This Row],[range1]])))))&lt;=3),1,0)</f>
        <v>1</v>
      </c>
    </row>
    <row r="957" spans="1:15" x14ac:dyDescent="0.35">
      <c r="A957">
        <v>70</v>
      </c>
      <c r="B957">
        <v>73</v>
      </c>
      <c r="C957">
        <v>75</v>
      </c>
      <c r="D957">
        <v>78</v>
      </c>
      <c r="E957">
        <v>80</v>
      </c>
      <c r="F957">
        <v>81</v>
      </c>
      <c r="G957">
        <v>83</v>
      </c>
      <c r="H957">
        <f>1</f>
        <v>1</v>
      </c>
      <c r="I957">
        <f>COUNTA(input4714[[#This Row],[Column1.1]:[Column1.7]])</f>
        <v>7</v>
      </c>
      <c r="J957" t="str">
        <f>ADDRESS(ROW(),input4714[[#This Row],[first col]]+1,4)&amp;":"&amp;ADDRESS(ROW(),input4714[[#This Row],[lastcol]],4)</f>
        <v>B957:G957</v>
      </c>
      <c r="K957" t="str">
        <f>ADDRESS(ROW(),input4714[[#This Row],[first col]],4)&amp;":"&amp;ADDRESS(ROW(),input4714[[#This Row],[lastcol]]-1,4)</f>
        <v>A957:F957</v>
      </c>
      <c r="L957" t="b" cm="1">
        <f t="array" aca="1" ref="L957" ca="1">SUMPRODUCT(--(INDIRECT(input4714[[#This Row],[range1]])&lt;INDIRECT(input4714[[#This Row],[range2]])))=COUNT(INDIRECT(input4714[[#This Row],[range1]]))</f>
        <v>0</v>
      </c>
      <c r="M957" t="b" cm="1">
        <f t="array" aca="1" ref="M957" ca="1">SUMPRODUCT(--(INDIRECT(input4714[[#This Row],[range1]])&gt;INDIRECT(input4714[[#This Row],[range2]])))=COUNT(INDIRECT(input4714[[#This Row],[range1]]))</f>
        <v>1</v>
      </c>
      <c r="N957" t="b">
        <f ca="1">IF(AND(NOT(input4714[[#This Row],[All DESC?]]),NOT(input4714[[#This Row],[All ASC?]])),FALSE(),TRUE())</f>
        <v>1</v>
      </c>
      <c r="O957" cm="1">
        <f t="array" aca="1" ref="O957" ca="1">IF(AND(input4714[[#This Row],[Safe Part 1]],(MAX(ABS((INDIRECT(input4714[[#This Row],[range2]]))-(INDIRECT(input4714[[#This Row],[range1]])))))&lt;=3),1,0)</f>
        <v>1</v>
      </c>
    </row>
    <row r="958" spans="1:15" x14ac:dyDescent="0.35">
      <c r="A958">
        <v>88</v>
      </c>
      <c r="B958">
        <v>90</v>
      </c>
      <c r="C958">
        <v>91</v>
      </c>
      <c r="D958">
        <v>93</v>
      </c>
      <c r="E958">
        <v>94</v>
      </c>
      <c r="F958">
        <v>96</v>
      </c>
      <c r="H958">
        <f>1</f>
        <v>1</v>
      </c>
      <c r="I958">
        <f>COUNTA(input4714[[#This Row],[Column1.1]:[Column1.7]])</f>
        <v>6</v>
      </c>
      <c r="J958" t="str">
        <f>ADDRESS(ROW(),input4714[[#This Row],[first col]]+1,4)&amp;":"&amp;ADDRESS(ROW(),input4714[[#This Row],[lastcol]],4)</f>
        <v>B958:F958</v>
      </c>
      <c r="K958" t="str">
        <f>ADDRESS(ROW(),input4714[[#This Row],[first col]],4)&amp;":"&amp;ADDRESS(ROW(),input4714[[#This Row],[lastcol]]-1,4)</f>
        <v>A958:E958</v>
      </c>
      <c r="L958" t="b" cm="1">
        <f t="array" aca="1" ref="L958" ca="1">SUMPRODUCT(--(INDIRECT(input4714[[#This Row],[range1]])&lt;INDIRECT(input4714[[#This Row],[range2]])))=COUNT(INDIRECT(input4714[[#This Row],[range1]]))</f>
        <v>0</v>
      </c>
      <c r="M958" t="b" cm="1">
        <f t="array" aca="1" ref="M958" ca="1">SUMPRODUCT(--(INDIRECT(input4714[[#This Row],[range1]])&gt;INDIRECT(input4714[[#This Row],[range2]])))=COUNT(INDIRECT(input4714[[#This Row],[range1]]))</f>
        <v>1</v>
      </c>
      <c r="N958" t="b">
        <f ca="1">IF(AND(NOT(input4714[[#This Row],[All DESC?]]),NOT(input4714[[#This Row],[All ASC?]])),FALSE(),TRUE())</f>
        <v>1</v>
      </c>
      <c r="O958" cm="1">
        <f t="array" aca="1" ref="O958" ca="1">IF(AND(input4714[[#This Row],[Safe Part 1]],(MAX(ABS((INDIRECT(input4714[[#This Row],[range2]]))-(INDIRECT(input4714[[#This Row],[range1]])))))&lt;=3),1,0)</f>
        <v>1</v>
      </c>
    </row>
    <row r="959" spans="1:15" x14ac:dyDescent="0.35">
      <c r="A959">
        <v>58</v>
      </c>
      <c r="B959">
        <v>57</v>
      </c>
      <c r="C959">
        <v>55</v>
      </c>
      <c r="D959">
        <v>52</v>
      </c>
      <c r="E959">
        <v>51</v>
      </c>
      <c r="F959">
        <v>49</v>
      </c>
      <c r="H959">
        <f>1</f>
        <v>1</v>
      </c>
      <c r="I959">
        <f>COUNTA(input4714[[#This Row],[Column1.1]:[Column1.7]])</f>
        <v>6</v>
      </c>
      <c r="J959" t="str">
        <f>ADDRESS(ROW(),input4714[[#This Row],[first col]]+1,4)&amp;":"&amp;ADDRESS(ROW(),input4714[[#This Row],[lastcol]],4)</f>
        <v>B959:F959</v>
      </c>
      <c r="K959" t="str">
        <f>ADDRESS(ROW(),input4714[[#This Row],[first col]],4)&amp;":"&amp;ADDRESS(ROW(),input4714[[#This Row],[lastcol]]-1,4)</f>
        <v>A959:E959</v>
      </c>
      <c r="L959" t="b" cm="1">
        <f t="array" aca="1" ref="L959" ca="1">SUMPRODUCT(--(INDIRECT(input4714[[#This Row],[range1]])&lt;INDIRECT(input4714[[#This Row],[range2]])))=COUNT(INDIRECT(input4714[[#This Row],[range1]]))</f>
        <v>1</v>
      </c>
      <c r="M959" t="b" cm="1">
        <f t="array" aca="1" ref="M959" ca="1">SUMPRODUCT(--(INDIRECT(input4714[[#This Row],[range1]])&gt;INDIRECT(input4714[[#This Row],[range2]])))=COUNT(INDIRECT(input4714[[#This Row],[range1]]))</f>
        <v>0</v>
      </c>
      <c r="N959" t="b">
        <f ca="1">IF(AND(NOT(input4714[[#This Row],[All DESC?]]),NOT(input4714[[#This Row],[All ASC?]])),FALSE(),TRUE())</f>
        <v>1</v>
      </c>
      <c r="O959" cm="1">
        <f t="array" aca="1" ref="O959" ca="1">IF(AND(input4714[[#This Row],[Safe Part 1]],(MAX(ABS((INDIRECT(input4714[[#This Row],[range2]]))-(INDIRECT(input4714[[#This Row],[range1]])))))&lt;=3),1,0)</f>
        <v>1</v>
      </c>
    </row>
    <row r="960" spans="1:15" x14ac:dyDescent="0.35">
      <c r="A960">
        <v>31</v>
      </c>
      <c r="B960">
        <v>30</v>
      </c>
      <c r="C960">
        <v>27</v>
      </c>
      <c r="D960">
        <v>24</v>
      </c>
      <c r="E960">
        <v>22</v>
      </c>
      <c r="F960">
        <v>19</v>
      </c>
      <c r="H960">
        <f>1</f>
        <v>1</v>
      </c>
      <c r="I960">
        <f>COUNTA(input4714[[#This Row],[Column1.1]:[Column1.7]])</f>
        <v>6</v>
      </c>
      <c r="J960" t="str">
        <f>ADDRESS(ROW(),input4714[[#This Row],[first col]]+1,4)&amp;":"&amp;ADDRESS(ROW(),input4714[[#This Row],[lastcol]],4)</f>
        <v>B960:F960</v>
      </c>
      <c r="K960" t="str">
        <f>ADDRESS(ROW(),input4714[[#This Row],[first col]],4)&amp;":"&amp;ADDRESS(ROW(),input4714[[#This Row],[lastcol]]-1,4)</f>
        <v>A960:E960</v>
      </c>
      <c r="L960" t="b" cm="1">
        <f t="array" aca="1" ref="L960" ca="1">SUMPRODUCT(--(INDIRECT(input4714[[#This Row],[range1]])&lt;INDIRECT(input4714[[#This Row],[range2]])))=COUNT(INDIRECT(input4714[[#This Row],[range1]]))</f>
        <v>1</v>
      </c>
      <c r="M960" t="b" cm="1">
        <f t="array" aca="1" ref="M960" ca="1">SUMPRODUCT(--(INDIRECT(input4714[[#This Row],[range1]])&gt;INDIRECT(input4714[[#This Row],[range2]])))=COUNT(INDIRECT(input4714[[#This Row],[range1]]))</f>
        <v>0</v>
      </c>
      <c r="N960" t="b">
        <f ca="1">IF(AND(NOT(input4714[[#This Row],[All DESC?]]),NOT(input4714[[#This Row],[All ASC?]])),FALSE(),TRUE())</f>
        <v>1</v>
      </c>
      <c r="O960" cm="1">
        <f t="array" aca="1" ref="O960" ca="1">IF(AND(input4714[[#This Row],[Safe Part 1]],(MAX(ABS((INDIRECT(input4714[[#This Row],[range2]]))-(INDIRECT(input4714[[#This Row],[range1]])))))&lt;=3),1,0)</f>
        <v>1</v>
      </c>
    </row>
    <row r="961" spans="1:15" x14ac:dyDescent="0.35">
      <c r="A961">
        <v>43</v>
      </c>
      <c r="B961">
        <v>44</v>
      </c>
      <c r="C961">
        <v>45</v>
      </c>
      <c r="D961">
        <v>47</v>
      </c>
      <c r="E961">
        <v>49</v>
      </c>
      <c r="F961">
        <v>51</v>
      </c>
      <c r="H961">
        <f>1</f>
        <v>1</v>
      </c>
      <c r="I961">
        <f>COUNTA(input4714[[#This Row],[Column1.1]:[Column1.7]])</f>
        <v>6</v>
      </c>
      <c r="J961" t="str">
        <f>ADDRESS(ROW(),input4714[[#This Row],[first col]]+1,4)&amp;":"&amp;ADDRESS(ROW(),input4714[[#This Row],[lastcol]],4)</f>
        <v>B961:F961</v>
      </c>
      <c r="K961" t="str">
        <f>ADDRESS(ROW(),input4714[[#This Row],[first col]],4)&amp;":"&amp;ADDRESS(ROW(),input4714[[#This Row],[lastcol]]-1,4)</f>
        <v>A961:E961</v>
      </c>
      <c r="L961" t="b" cm="1">
        <f t="array" aca="1" ref="L961" ca="1">SUMPRODUCT(--(INDIRECT(input4714[[#This Row],[range1]])&lt;INDIRECT(input4714[[#This Row],[range2]])))=COUNT(INDIRECT(input4714[[#This Row],[range1]]))</f>
        <v>0</v>
      </c>
      <c r="M961" t="b" cm="1">
        <f t="array" aca="1" ref="M961" ca="1">SUMPRODUCT(--(INDIRECT(input4714[[#This Row],[range1]])&gt;INDIRECT(input4714[[#This Row],[range2]])))=COUNT(INDIRECT(input4714[[#This Row],[range1]]))</f>
        <v>1</v>
      </c>
      <c r="N961" t="b">
        <f ca="1">IF(AND(NOT(input4714[[#This Row],[All DESC?]]),NOT(input4714[[#This Row],[All ASC?]])),FALSE(),TRUE())</f>
        <v>1</v>
      </c>
      <c r="O961" cm="1">
        <f t="array" aca="1" ref="O961" ca="1">IF(AND(input4714[[#This Row],[Safe Part 1]],(MAX(ABS((INDIRECT(input4714[[#This Row],[range2]]))-(INDIRECT(input4714[[#This Row],[range1]])))))&lt;=3),1,0)</f>
        <v>1</v>
      </c>
    </row>
    <row r="962" spans="1:15" x14ac:dyDescent="0.35">
      <c r="A962">
        <v>84</v>
      </c>
      <c r="B962">
        <v>82</v>
      </c>
      <c r="C962">
        <v>81</v>
      </c>
      <c r="D962">
        <v>79</v>
      </c>
      <c r="E962">
        <v>76</v>
      </c>
      <c r="F962">
        <v>74</v>
      </c>
      <c r="H962">
        <f>1</f>
        <v>1</v>
      </c>
      <c r="I962">
        <f>COUNTA(input4714[[#This Row],[Column1.1]:[Column1.7]])</f>
        <v>6</v>
      </c>
      <c r="J962" t="str">
        <f>ADDRESS(ROW(),input4714[[#This Row],[first col]]+1,4)&amp;":"&amp;ADDRESS(ROW(),input4714[[#This Row],[lastcol]],4)</f>
        <v>B962:F962</v>
      </c>
      <c r="K962" t="str">
        <f>ADDRESS(ROW(),input4714[[#This Row],[first col]],4)&amp;":"&amp;ADDRESS(ROW(),input4714[[#This Row],[lastcol]]-1,4)</f>
        <v>A962:E962</v>
      </c>
      <c r="L962" t="b" cm="1">
        <f t="array" aca="1" ref="L962" ca="1">SUMPRODUCT(--(INDIRECT(input4714[[#This Row],[range1]])&lt;INDIRECT(input4714[[#This Row],[range2]])))=COUNT(INDIRECT(input4714[[#This Row],[range1]]))</f>
        <v>1</v>
      </c>
      <c r="M962" t="b" cm="1">
        <f t="array" aca="1" ref="M962" ca="1">SUMPRODUCT(--(INDIRECT(input4714[[#This Row],[range1]])&gt;INDIRECT(input4714[[#This Row],[range2]])))=COUNT(INDIRECT(input4714[[#This Row],[range1]]))</f>
        <v>0</v>
      </c>
      <c r="N962" t="b">
        <f ca="1">IF(AND(NOT(input4714[[#This Row],[All DESC?]]),NOT(input4714[[#This Row],[All ASC?]])),FALSE(),TRUE())</f>
        <v>1</v>
      </c>
      <c r="O962" cm="1">
        <f t="array" aca="1" ref="O962" ca="1">IF(AND(input4714[[#This Row],[Safe Part 1]],(MAX(ABS((INDIRECT(input4714[[#This Row],[range2]]))-(INDIRECT(input4714[[#This Row],[range1]])))))&lt;=3),1,0)</f>
        <v>1</v>
      </c>
    </row>
    <row r="963" spans="1:15" x14ac:dyDescent="0.35">
      <c r="A963">
        <v>58</v>
      </c>
      <c r="B963">
        <v>57</v>
      </c>
      <c r="C963">
        <v>54</v>
      </c>
      <c r="D963">
        <v>52</v>
      </c>
      <c r="E963">
        <v>49</v>
      </c>
      <c r="F963">
        <v>46</v>
      </c>
      <c r="G963">
        <v>45</v>
      </c>
      <c r="H963">
        <f>1</f>
        <v>1</v>
      </c>
      <c r="I963">
        <f>COUNTA(input4714[[#This Row],[Column1.1]:[Column1.7]])</f>
        <v>7</v>
      </c>
      <c r="J963" t="str">
        <f>ADDRESS(ROW(),input4714[[#This Row],[first col]]+1,4)&amp;":"&amp;ADDRESS(ROW(),input4714[[#This Row],[lastcol]],4)</f>
        <v>B963:G963</v>
      </c>
      <c r="K963" t="str">
        <f>ADDRESS(ROW(),input4714[[#This Row],[first col]],4)&amp;":"&amp;ADDRESS(ROW(),input4714[[#This Row],[lastcol]]-1,4)</f>
        <v>A963:F963</v>
      </c>
      <c r="L963" t="b" cm="1">
        <f t="array" aca="1" ref="L963" ca="1">SUMPRODUCT(--(INDIRECT(input4714[[#This Row],[range1]])&lt;INDIRECT(input4714[[#This Row],[range2]])))=COUNT(INDIRECT(input4714[[#This Row],[range1]]))</f>
        <v>1</v>
      </c>
      <c r="M963" t="b" cm="1">
        <f t="array" aca="1" ref="M963" ca="1">SUMPRODUCT(--(INDIRECT(input4714[[#This Row],[range1]])&gt;INDIRECT(input4714[[#This Row],[range2]])))=COUNT(INDIRECT(input4714[[#This Row],[range1]]))</f>
        <v>0</v>
      </c>
      <c r="N963" t="b">
        <f ca="1">IF(AND(NOT(input4714[[#This Row],[All DESC?]]),NOT(input4714[[#This Row],[All ASC?]])),FALSE(),TRUE())</f>
        <v>1</v>
      </c>
      <c r="O963" cm="1">
        <f t="array" aca="1" ref="O963" ca="1">IF(AND(input4714[[#This Row],[Safe Part 1]],(MAX(ABS((INDIRECT(input4714[[#This Row],[range2]]))-(INDIRECT(input4714[[#This Row],[range1]])))))&lt;=3),1,0)</f>
        <v>1</v>
      </c>
    </row>
    <row r="964" spans="1:15" x14ac:dyDescent="0.35">
      <c r="A964">
        <v>45</v>
      </c>
      <c r="B964">
        <v>46</v>
      </c>
      <c r="C964">
        <v>48</v>
      </c>
      <c r="D964">
        <v>49</v>
      </c>
      <c r="E964">
        <v>52</v>
      </c>
      <c r="H964">
        <f>1</f>
        <v>1</v>
      </c>
      <c r="I964">
        <f>COUNTA(input4714[[#This Row],[Column1.1]:[Column1.7]])</f>
        <v>5</v>
      </c>
      <c r="J964" t="str">
        <f>ADDRESS(ROW(),input4714[[#This Row],[first col]]+1,4)&amp;":"&amp;ADDRESS(ROW(),input4714[[#This Row],[lastcol]],4)</f>
        <v>B964:E964</v>
      </c>
      <c r="K964" t="str">
        <f>ADDRESS(ROW(),input4714[[#This Row],[first col]],4)&amp;":"&amp;ADDRESS(ROW(),input4714[[#This Row],[lastcol]]-1,4)</f>
        <v>A964:D964</v>
      </c>
      <c r="L964" t="b" cm="1">
        <f t="array" aca="1" ref="L964" ca="1">SUMPRODUCT(--(INDIRECT(input4714[[#This Row],[range1]])&lt;INDIRECT(input4714[[#This Row],[range2]])))=COUNT(INDIRECT(input4714[[#This Row],[range1]]))</f>
        <v>0</v>
      </c>
      <c r="M964" t="b" cm="1">
        <f t="array" aca="1" ref="M964" ca="1">SUMPRODUCT(--(INDIRECT(input4714[[#This Row],[range1]])&gt;INDIRECT(input4714[[#This Row],[range2]])))=COUNT(INDIRECT(input4714[[#This Row],[range1]]))</f>
        <v>1</v>
      </c>
      <c r="N964" t="b">
        <f ca="1">IF(AND(NOT(input4714[[#This Row],[All DESC?]]),NOT(input4714[[#This Row],[All ASC?]])),FALSE(),TRUE())</f>
        <v>1</v>
      </c>
      <c r="O964" cm="1">
        <f t="array" aca="1" ref="O964" ca="1">IF(AND(input4714[[#This Row],[Safe Part 1]],(MAX(ABS((INDIRECT(input4714[[#This Row],[range2]]))-(INDIRECT(input4714[[#This Row],[range1]])))))&lt;=3),1,0)</f>
        <v>1</v>
      </c>
    </row>
    <row r="965" spans="1:15" x14ac:dyDescent="0.35">
      <c r="A965">
        <v>16</v>
      </c>
      <c r="B965">
        <v>18</v>
      </c>
      <c r="C965">
        <v>21</v>
      </c>
      <c r="D965">
        <v>23</v>
      </c>
      <c r="E965">
        <v>26</v>
      </c>
      <c r="F965">
        <v>27</v>
      </c>
      <c r="H965">
        <f>1</f>
        <v>1</v>
      </c>
      <c r="I965">
        <f>COUNTA(input4714[[#This Row],[Column1.1]:[Column1.7]])</f>
        <v>6</v>
      </c>
      <c r="J965" t="str">
        <f>ADDRESS(ROW(),input4714[[#This Row],[first col]]+1,4)&amp;":"&amp;ADDRESS(ROW(),input4714[[#This Row],[lastcol]],4)</f>
        <v>B965:F965</v>
      </c>
      <c r="K965" t="str">
        <f>ADDRESS(ROW(),input4714[[#This Row],[first col]],4)&amp;":"&amp;ADDRESS(ROW(),input4714[[#This Row],[lastcol]]-1,4)</f>
        <v>A965:E965</v>
      </c>
      <c r="L965" t="b" cm="1">
        <f t="array" aca="1" ref="L965" ca="1">SUMPRODUCT(--(INDIRECT(input4714[[#This Row],[range1]])&lt;INDIRECT(input4714[[#This Row],[range2]])))=COUNT(INDIRECT(input4714[[#This Row],[range1]]))</f>
        <v>0</v>
      </c>
      <c r="M965" t="b" cm="1">
        <f t="array" aca="1" ref="M965" ca="1">SUMPRODUCT(--(INDIRECT(input4714[[#This Row],[range1]])&gt;INDIRECT(input4714[[#This Row],[range2]])))=COUNT(INDIRECT(input4714[[#This Row],[range1]]))</f>
        <v>1</v>
      </c>
      <c r="N965" t="b">
        <f ca="1">IF(AND(NOT(input4714[[#This Row],[All DESC?]]),NOT(input4714[[#This Row],[All ASC?]])),FALSE(),TRUE())</f>
        <v>1</v>
      </c>
      <c r="O965" cm="1">
        <f t="array" aca="1" ref="O965" ca="1">IF(AND(input4714[[#This Row],[Safe Part 1]],(MAX(ABS((INDIRECT(input4714[[#This Row],[range2]]))-(INDIRECT(input4714[[#This Row],[range1]])))))&lt;=3),1,0)</f>
        <v>1</v>
      </c>
    </row>
    <row r="966" spans="1:15" x14ac:dyDescent="0.35">
      <c r="A966">
        <v>24</v>
      </c>
      <c r="B966">
        <v>26</v>
      </c>
      <c r="C966">
        <v>27</v>
      </c>
      <c r="D966">
        <v>29</v>
      </c>
      <c r="E966">
        <v>32</v>
      </c>
      <c r="F966">
        <v>34</v>
      </c>
      <c r="G966">
        <v>35</v>
      </c>
      <c r="H966">
        <f>1</f>
        <v>1</v>
      </c>
      <c r="I966">
        <f>COUNTA(input4714[[#This Row],[Column1.1]:[Column1.7]])</f>
        <v>7</v>
      </c>
      <c r="J966" t="str">
        <f>ADDRESS(ROW(),input4714[[#This Row],[first col]]+1,4)&amp;":"&amp;ADDRESS(ROW(),input4714[[#This Row],[lastcol]],4)</f>
        <v>B966:G966</v>
      </c>
      <c r="K966" t="str">
        <f>ADDRESS(ROW(),input4714[[#This Row],[first col]],4)&amp;":"&amp;ADDRESS(ROW(),input4714[[#This Row],[lastcol]]-1,4)</f>
        <v>A966:F966</v>
      </c>
      <c r="L966" t="b" cm="1">
        <f t="array" aca="1" ref="L966" ca="1">SUMPRODUCT(--(INDIRECT(input4714[[#This Row],[range1]])&lt;INDIRECT(input4714[[#This Row],[range2]])))=COUNT(INDIRECT(input4714[[#This Row],[range1]]))</f>
        <v>0</v>
      </c>
      <c r="M966" t="b" cm="1">
        <f t="array" aca="1" ref="M966" ca="1">SUMPRODUCT(--(INDIRECT(input4714[[#This Row],[range1]])&gt;INDIRECT(input4714[[#This Row],[range2]])))=COUNT(INDIRECT(input4714[[#This Row],[range1]]))</f>
        <v>1</v>
      </c>
      <c r="N966" t="b">
        <f ca="1">IF(AND(NOT(input4714[[#This Row],[All DESC?]]),NOT(input4714[[#This Row],[All ASC?]])),FALSE(),TRUE())</f>
        <v>1</v>
      </c>
      <c r="O966" cm="1">
        <f t="array" aca="1" ref="O966" ca="1">IF(AND(input4714[[#This Row],[Safe Part 1]],(MAX(ABS((INDIRECT(input4714[[#This Row],[range2]]))-(INDIRECT(input4714[[#This Row],[range1]])))))&lt;=3),1,0)</f>
        <v>1</v>
      </c>
    </row>
    <row r="967" spans="1:15" x14ac:dyDescent="0.35">
      <c r="A967">
        <v>64</v>
      </c>
      <c r="B967">
        <v>66</v>
      </c>
      <c r="C967">
        <v>68</v>
      </c>
      <c r="D967">
        <v>69</v>
      </c>
      <c r="E967">
        <v>70</v>
      </c>
      <c r="F967">
        <v>72</v>
      </c>
      <c r="G967">
        <v>75</v>
      </c>
      <c r="H967">
        <f>1</f>
        <v>1</v>
      </c>
      <c r="I967">
        <f>COUNTA(input4714[[#This Row],[Column1.1]:[Column1.7]])</f>
        <v>7</v>
      </c>
      <c r="J967" t="str">
        <f>ADDRESS(ROW(),input4714[[#This Row],[first col]]+1,4)&amp;":"&amp;ADDRESS(ROW(),input4714[[#This Row],[lastcol]],4)</f>
        <v>B967:G967</v>
      </c>
      <c r="K967" t="str">
        <f>ADDRESS(ROW(),input4714[[#This Row],[first col]],4)&amp;":"&amp;ADDRESS(ROW(),input4714[[#This Row],[lastcol]]-1,4)</f>
        <v>A967:F967</v>
      </c>
      <c r="L967" t="b" cm="1">
        <f t="array" aca="1" ref="L967" ca="1">SUMPRODUCT(--(INDIRECT(input4714[[#This Row],[range1]])&lt;INDIRECT(input4714[[#This Row],[range2]])))=COUNT(INDIRECT(input4714[[#This Row],[range1]]))</f>
        <v>0</v>
      </c>
      <c r="M967" t="b" cm="1">
        <f t="array" aca="1" ref="M967" ca="1">SUMPRODUCT(--(INDIRECT(input4714[[#This Row],[range1]])&gt;INDIRECT(input4714[[#This Row],[range2]])))=COUNT(INDIRECT(input4714[[#This Row],[range1]]))</f>
        <v>1</v>
      </c>
      <c r="N967" t="b">
        <f ca="1">IF(AND(NOT(input4714[[#This Row],[All DESC?]]),NOT(input4714[[#This Row],[All ASC?]])),FALSE(),TRUE())</f>
        <v>1</v>
      </c>
      <c r="O967" cm="1">
        <f t="array" aca="1" ref="O967" ca="1">IF(AND(input4714[[#This Row],[Safe Part 1]],(MAX(ABS((INDIRECT(input4714[[#This Row],[range2]]))-(INDIRECT(input4714[[#This Row],[range1]])))))&lt;=3),1,0)</f>
        <v>1</v>
      </c>
    </row>
    <row r="968" spans="1:15" x14ac:dyDescent="0.35">
      <c r="A968">
        <v>28</v>
      </c>
      <c r="B968">
        <v>27</v>
      </c>
      <c r="C968">
        <v>24</v>
      </c>
      <c r="D968">
        <v>23</v>
      </c>
      <c r="E968">
        <v>21</v>
      </c>
      <c r="F968">
        <v>18</v>
      </c>
      <c r="G968">
        <v>16</v>
      </c>
      <c r="H968">
        <f>1</f>
        <v>1</v>
      </c>
      <c r="I968">
        <f>COUNTA(input4714[[#This Row],[Column1.1]:[Column1.7]])</f>
        <v>7</v>
      </c>
      <c r="J968" t="str">
        <f>ADDRESS(ROW(),input4714[[#This Row],[first col]]+1,4)&amp;":"&amp;ADDRESS(ROW(),input4714[[#This Row],[lastcol]],4)</f>
        <v>B968:G968</v>
      </c>
      <c r="K968" t="str">
        <f>ADDRESS(ROW(),input4714[[#This Row],[first col]],4)&amp;":"&amp;ADDRESS(ROW(),input4714[[#This Row],[lastcol]]-1,4)</f>
        <v>A968:F968</v>
      </c>
      <c r="L968" t="b" cm="1">
        <f t="array" aca="1" ref="L968" ca="1">SUMPRODUCT(--(INDIRECT(input4714[[#This Row],[range1]])&lt;INDIRECT(input4714[[#This Row],[range2]])))=COUNT(INDIRECT(input4714[[#This Row],[range1]]))</f>
        <v>1</v>
      </c>
      <c r="M968" t="b" cm="1">
        <f t="array" aca="1" ref="M968" ca="1">SUMPRODUCT(--(INDIRECT(input4714[[#This Row],[range1]])&gt;INDIRECT(input4714[[#This Row],[range2]])))=COUNT(INDIRECT(input4714[[#This Row],[range1]]))</f>
        <v>0</v>
      </c>
      <c r="N968" t="b">
        <f ca="1">IF(AND(NOT(input4714[[#This Row],[All DESC?]]),NOT(input4714[[#This Row],[All ASC?]])),FALSE(),TRUE())</f>
        <v>1</v>
      </c>
      <c r="O968" cm="1">
        <f t="array" aca="1" ref="O968" ca="1">IF(AND(input4714[[#This Row],[Safe Part 1]],(MAX(ABS((INDIRECT(input4714[[#This Row],[range2]]))-(INDIRECT(input4714[[#This Row],[range1]])))))&lt;=3),1,0)</f>
        <v>1</v>
      </c>
    </row>
    <row r="969" spans="1:15" x14ac:dyDescent="0.35">
      <c r="A969">
        <v>63</v>
      </c>
      <c r="B969">
        <v>66</v>
      </c>
      <c r="C969">
        <v>67</v>
      </c>
      <c r="D969">
        <v>68</v>
      </c>
      <c r="E969">
        <v>71</v>
      </c>
      <c r="F969">
        <v>73</v>
      </c>
      <c r="G969">
        <v>75</v>
      </c>
      <c r="H969">
        <f>1</f>
        <v>1</v>
      </c>
      <c r="I969">
        <f>COUNTA(input4714[[#This Row],[Column1.1]:[Column1.7]])</f>
        <v>7</v>
      </c>
      <c r="J969" t="str">
        <f>ADDRESS(ROW(),input4714[[#This Row],[first col]]+1,4)&amp;":"&amp;ADDRESS(ROW(),input4714[[#This Row],[lastcol]],4)</f>
        <v>B969:G969</v>
      </c>
      <c r="K969" t="str">
        <f>ADDRESS(ROW(),input4714[[#This Row],[first col]],4)&amp;":"&amp;ADDRESS(ROW(),input4714[[#This Row],[lastcol]]-1,4)</f>
        <v>A969:F969</v>
      </c>
      <c r="L969" t="b" cm="1">
        <f t="array" aca="1" ref="L969" ca="1">SUMPRODUCT(--(INDIRECT(input4714[[#This Row],[range1]])&lt;INDIRECT(input4714[[#This Row],[range2]])))=COUNT(INDIRECT(input4714[[#This Row],[range1]]))</f>
        <v>0</v>
      </c>
      <c r="M969" t="b" cm="1">
        <f t="array" aca="1" ref="M969" ca="1">SUMPRODUCT(--(INDIRECT(input4714[[#This Row],[range1]])&gt;INDIRECT(input4714[[#This Row],[range2]])))=COUNT(INDIRECT(input4714[[#This Row],[range1]]))</f>
        <v>1</v>
      </c>
      <c r="N969" t="b">
        <f ca="1">IF(AND(NOT(input4714[[#This Row],[All DESC?]]),NOT(input4714[[#This Row],[All ASC?]])),FALSE(),TRUE())</f>
        <v>1</v>
      </c>
      <c r="O969" cm="1">
        <f t="array" aca="1" ref="O969" ca="1">IF(AND(input4714[[#This Row],[Safe Part 1]],(MAX(ABS((INDIRECT(input4714[[#This Row],[range2]]))-(INDIRECT(input4714[[#This Row],[range1]])))))&lt;=3),1,0)</f>
        <v>1</v>
      </c>
    </row>
    <row r="970" spans="1:15" x14ac:dyDescent="0.35">
      <c r="A970">
        <v>99</v>
      </c>
      <c r="B970">
        <v>96</v>
      </c>
      <c r="C970">
        <v>93</v>
      </c>
      <c r="D970">
        <v>92</v>
      </c>
      <c r="E970">
        <v>89</v>
      </c>
      <c r="H970">
        <f>1</f>
        <v>1</v>
      </c>
      <c r="I970">
        <f>COUNTA(input4714[[#This Row],[Column1.1]:[Column1.7]])</f>
        <v>5</v>
      </c>
      <c r="J970" t="str">
        <f>ADDRESS(ROW(),input4714[[#This Row],[first col]]+1,4)&amp;":"&amp;ADDRESS(ROW(),input4714[[#This Row],[lastcol]],4)</f>
        <v>B970:E970</v>
      </c>
      <c r="K970" t="str">
        <f>ADDRESS(ROW(),input4714[[#This Row],[first col]],4)&amp;":"&amp;ADDRESS(ROW(),input4714[[#This Row],[lastcol]]-1,4)</f>
        <v>A970:D970</v>
      </c>
      <c r="L970" t="b" cm="1">
        <f t="array" aca="1" ref="L970" ca="1">SUMPRODUCT(--(INDIRECT(input4714[[#This Row],[range1]])&lt;INDIRECT(input4714[[#This Row],[range2]])))=COUNT(INDIRECT(input4714[[#This Row],[range1]]))</f>
        <v>1</v>
      </c>
      <c r="M970" t="b" cm="1">
        <f t="array" aca="1" ref="M970" ca="1">SUMPRODUCT(--(INDIRECT(input4714[[#This Row],[range1]])&gt;INDIRECT(input4714[[#This Row],[range2]])))=COUNT(INDIRECT(input4714[[#This Row],[range1]]))</f>
        <v>0</v>
      </c>
      <c r="N970" t="b">
        <f ca="1">IF(AND(NOT(input4714[[#This Row],[All DESC?]]),NOT(input4714[[#This Row],[All ASC?]])),FALSE(),TRUE())</f>
        <v>1</v>
      </c>
      <c r="O970" cm="1">
        <f t="array" aca="1" ref="O970" ca="1">IF(AND(input4714[[#This Row],[Safe Part 1]],(MAX(ABS((INDIRECT(input4714[[#This Row],[range2]]))-(INDIRECT(input4714[[#This Row],[range1]])))))&lt;=3),1,0)</f>
        <v>1</v>
      </c>
    </row>
    <row r="971" spans="1:15" x14ac:dyDescent="0.35">
      <c r="A971">
        <v>19</v>
      </c>
      <c r="B971">
        <v>21</v>
      </c>
      <c r="C971">
        <v>23</v>
      </c>
      <c r="D971">
        <v>25</v>
      </c>
      <c r="E971">
        <v>26</v>
      </c>
      <c r="F971">
        <v>27</v>
      </c>
      <c r="G971">
        <v>30</v>
      </c>
      <c r="H971">
        <f>1</f>
        <v>1</v>
      </c>
      <c r="I971">
        <f>COUNTA(input4714[[#This Row],[Column1.1]:[Column1.7]])</f>
        <v>7</v>
      </c>
      <c r="J971" t="str">
        <f>ADDRESS(ROW(),input4714[[#This Row],[first col]]+1,4)&amp;":"&amp;ADDRESS(ROW(),input4714[[#This Row],[lastcol]],4)</f>
        <v>B971:G971</v>
      </c>
      <c r="K971" t="str">
        <f>ADDRESS(ROW(),input4714[[#This Row],[first col]],4)&amp;":"&amp;ADDRESS(ROW(),input4714[[#This Row],[lastcol]]-1,4)</f>
        <v>A971:F971</v>
      </c>
      <c r="L971" t="b" cm="1">
        <f t="array" aca="1" ref="L971" ca="1">SUMPRODUCT(--(INDIRECT(input4714[[#This Row],[range1]])&lt;INDIRECT(input4714[[#This Row],[range2]])))=COUNT(INDIRECT(input4714[[#This Row],[range1]]))</f>
        <v>0</v>
      </c>
      <c r="M971" t="b" cm="1">
        <f t="array" aca="1" ref="M971" ca="1">SUMPRODUCT(--(INDIRECT(input4714[[#This Row],[range1]])&gt;INDIRECT(input4714[[#This Row],[range2]])))=COUNT(INDIRECT(input4714[[#This Row],[range1]]))</f>
        <v>1</v>
      </c>
      <c r="N971" t="b">
        <f ca="1">IF(AND(NOT(input4714[[#This Row],[All DESC?]]),NOT(input4714[[#This Row],[All ASC?]])),FALSE(),TRUE())</f>
        <v>1</v>
      </c>
      <c r="O971" cm="1">
        <f t="array" aca="1" ref="O971" ca="1">IF(AND(input4714[[#This Row],[Safe Part 1]],(MAX(ABS((INDIRECT(input4714[[#This Row],[range2]]))-(INDIRECT(input4714[[#This Row],[range1]])))))&lt;=3),1,0)</f>
        <v>1</v>
      </c>
    </row>
    <row r="972" spans="1:15" x14ac:dyDescent="0.35">
      <c r="A972">
        <v>40</v>
      </c>
      <c r="B972">
        <v>42</v>
      </c>
      <c r="C972">
        <v>45</v>
      </c>
      <c r="D972">
        <v>47</v>
      </c>
      <c r="E972">
        <v>50</v>
      </c>
      <c r="F972">
        <v>53</v>
      </c>
      <c r="H972">
        <f>1</f>
        <v>1</v>
      </c>
      <c r="I972">
        <f>COUNTA(input4714[[#This Row],[Column1.1]:[Column1.7]])</f>
        <v>6</v>
      </c>
      <c r="J972" t="str">
        <f>ADDRESS(ROW(),input4714[[#This Row],[first col]]+1,4)&amp;":"&amp;ADDRESS(ROW(),input4714[[#This Row],[lastcol]],4)</f>
        <v>B972:F972</v>
      </c>
      <c r="K972" t="str">
        <f>ADDRESS(ROW(),input4714[[#This Row],[first col]],4)&amp;":"&amp;ADDRESS(ROW(),input4714[[#This Row],[lastcol]]-1,4)</f>
        <v>A972:E972</v>
      </c>
      <c r="L972" t="b" cm="1">
        <f t="array" aca="1" ref="L972" ca="1">SUMPRODUCT(--(INDIRECT(input4714[[#This Row],[range1]])&lt;INDIRECT(input4714[[#This Row],[range2]])))=COUNT(INDIRECT(input4714[[#This Row],[range1]]))</f>
        <v>0</v>
      </c>
      <c r="M972" t="b" cm="1">
        <f t="array" aca="1" ref="M972" ca="1">SUMPRODUCT(--(INDIRECT(input4714[[#This Row],[range1]])&gt;INDIRECT(input4714[[#This Row],[range2]])))=COUNT(INDIRECT(input4714[[#This Row],[range1]]))</f>
        <v>1</v>
      </c>
      <c r="N972" t="b">
        <f ca="1">IF(AND(NOT(input4714[[#This Row],[All DESC?]]),NOT(input4714[[#This Row],[All ASC?]])),FALSE(),TRUE())</f>
        <v>1</v>
      </c>
      <c r="O972" cm="1">
        <f t="array" aca="1" ref="O972" ca="1">IF(AND(input4714[[#This Row],[Safe Part 1]],(MAX(ABS((INDIRECT(input4714[[#This Row],[range2]]))-(INDIRECT(input4714[[#This Row],[range1]])))))&lt;=3),1,0)</f>
        <v>1</v>
      </c>
    </row>
    <row r="973" spans="1:15" x14ac:dyDescent="0.35">
      <c r="A973">
        <v>61</v>
      </c>
      <c r="B973">
        <v>64</v>
      </c>
      <c r="C973">
        <v>65</v>
      </c>
      <c r="D973">
        <v>66</v>
      </c>
      <c r="E973">
        <v>67</v>
      </c>
      <c r="H973">
        <f>1</f>
        <v>1</v>
      </c>
      <c r="I973">
        <f>COUNTA(input4714[[#This Row],[Column1.1]:[Column1.7]])</f>
        <v>5</v>
      </c>
      <c r="J973" t="str">
        <f>ADDRESS(ROW(),input4714[[#This Row],[first col]]+1,4)&amp;":"&amp;ADDRESS(ROW(),input4714[[#This Row],[lastcol]],4)</f>
        <v>B973:E973</v>
      </c>
      <c r="K973" t="str">
        <f>ADDRESS(ROW(),input4714[[#This Row],[first col]],4)&amp;":"&amp;ADDRESS(ROW(),input4714[[#This Row],[lastcol]]-1,4)</f>
        <v>A973:D973</v>
      </c>
      <c r="L973" t="b" cm="1">
        <f t="array" aca="1" ref="L973" ca="1">SUMPRODUCT(--(INDIRECT(input4714[[#This Row],[range1]])&lt;INDIRECT(input4714[[#This Row],[range2]])))=COUNT(INDIRECT(input4714[[#This Row],[range1]]))</f>
        <v>0</v>
      </c>
      <c r="M973" t="b" cm="1">
        <f t="array" aca="1" ref="M973" ca="1">SUMPRODUCT(--(INDIRECT(input4714[[#This Row],[range1]])&gt;INDIRECT(input4714[[#This Row],[range2]])))=COUNT(INDIRECT(input4714[[#This Row],[range1]]))</f>
        <v>1</v>
      </c>
      <c r="N973" t="b">
        <f ca="1">IF(AND(NOT(input4714[[#This Row],[All DESC?]]),NOT(input4714[[#This Row],[All ASC?]])),FALSE(),TRUE())</f>
        <v>1</v>
      </c>
      <c r="O973" cm="1">
        <f t="array" aca="1" ref="O973" ca="1">IF(AND(input4714[[#This Row],[Safe Part 1]],(MAX(ABS((INDIRECT(input4714[[#This Row],[range2]]))-(INDIRECT(input4714[[#This Row],[range1]])))))&lt;=3),1,0)</f>
        <v>1</v>
      </c>
    </row>
    <row r="974" spans="1:15" x14ac:dyDescent="0.35">
      <c r="A974">
        <v>61</v>
      </c>
      <c r="B974">
        <v>58</v>
      </c>
      <c r="C974">
        <v>56</v>
      </c>
      <c r="D974">
        <v>54</v>
      </c>
      <c r="E974">
        <v>52</v>
      </c>
      <c r="F974">
        <v>49</v>
      </c>
      <c r="H974">
        <f>1</f>
        <v>1</v>
      </c>
      <c r="I974">
        <f>COUNTA(input4714[[#This Row],[Column1.1]:[Column1.7]])</f>
        <v>6</v>
      </c>
      <c r="J974" t="str">
        <f>ADDRESS(ROW(),input4714[[#This Row],[first col]]+1,4)&amp;":"&amp;ADDRESS(ROW(),input4714[[#This Row],[lastcol]],4)</f>
        <v>B974:F974</v>
      </c>
      <c r="K974" t="str">
        <f>ADDRESS(ROW(),input4714[[#This Row],[first col]],4)&amp;":"&amp;ADDRESS(ROW(),input4714[[#This Row],[lastcol]]-1,4)</f>
        <v>A974:E974</v>
      </c>
      <c r="L974" t="b" cm="1">
        <f t="array" aca="1" ref="L974" ca="1">SUMPRODUCT(--(INDIRECT(input4714[[#This Row],[range1]])&lt;INDIRECT(input4714[[#This Row],[range2]])))=COUNT(INDIRECT(input4714[[#This Row],[range1]]))</f>
        <v>1</v>
      </c>
      <c r="M974" t="b" cm="1">
        <f t="array" aca="1" ref="M974" ca="1">SUMPRODUCT(--(INDIRECT(input4714[[#This Row],[range1]])&gt;INDIRECT(input4714[[#This Row],[range2]])))=COUNT(INDIRECT(input4714[[#This Row],[range1]]))</f>
        <v>0</v>
      </c>
      <c r="N974" t="b">
        <f ca="1">IF(AND(NOT(input4714[[#This Row],[All DESC?]]),NOT(input4714[[#This Row],[All ASC?]])),FALSE(),TRUE())</f>
        <v>1</v>
      </c>
      <c r="O974" cm="1">
        <f t="array" aca="1" ref="O974" ca="1">IF(AND(input4714[[#This Row],[Safe Part 1]],(MAX(ABS((INDIRECT(input4714[[#This Row],[range2]]))-(INDIRECT(input4714[[#This Row],[range1]])))))&lt;=3),1,0)</f>
        <v>1</v>
      </c>
    </row>
    <row r="975" spans="1:15" x14ac:dyDescent="0.35">
      <c r="A975">
        <v>82</v>
      </c>
      <c r="B975">
        <v>83</v>
      </c>
      <c r="C975">
        <v>85</v>
      </c>
      <c r="D975">
        <v>88</v>
      </c>
      <c r="E975">
        <v>89</v>
      </c>
      <c r="H975">
        <f>1</f>
        <v>1</v>
      </c>
      <c r="I975">
        <f>COUNTA(input4714[[#This Row],[Column1.1]:[Column1.7]])</f>
        <v>5</v>
      </c>
      <c r="J975" t="str">
        <f>ADDRESS(ROW(),input4714[[#This Row],[first col]]+1,4)&amp;":"&amp;ADDRESS(ROW(),input4714[[#This Row],[lastcol]],4)</f>
        <v>B975:E975</v>
      </c>
      <c r="K975" t="str">
        <f>ADDRESS(ROW(),input4714[[#This Row],[first col]],4)&amp;":"&amp;ADDRESS(ROW(),input4714[[#This Row],[lastcol]]-1,4)</f>
        <v>A975:D975</v>
      </c>
      <c r="L975" t="b" cm="1">
        <f t="array" aca="1" ref="L975" ca="1">SUMPRODUCT(--(INDIRECT(input4714[[#This Row],[range1]])&lt;INDIRECT(input4714[[#This Row],[range2]])))=COUNT(INDIRECT(input4714[[#This Row],[range1]]))</f>
        <v>0</v>
      </c>
      <c r="M975" t="b" cm="1">
        <f t="array" aca="1" ref="M975" ca="1">SUMPRODUCT(--(INDIRECT(input4714[[#This Row],[range1]])&gt;INDIRECT(input4714[[#This Row],[range2]])))=COUNT(INDIRECT(input4714[[#This Row],[range1]]))</f>
        <v>1</v>
      </c>
      <c r="N975" t="b">
        <f ca="1">IF(AND(NOT(input4714[[#This Row],[All DESC?]]),NOT(input4714[[#This Row],[All ASC?]])),FALSE(),TRUE())</f>
        <v>1</v>
      </c>
      <c r="O975" cm="1">
        <f t="array" aca="1" ref="O975" ca="1">IF(AND(input4714[[#This Row],[Safe Part 1]],(MAX(ABS((INDIRECT(input4714[[#This Row],[range2]]))-(INDIRECT(input4714[[#This Row],[range1]])))))&lt;=3),1,0)</f>
        <v>1</v>
      </c>
    </row>
    <row r="976" spans="1:15" x14ac:dyDescent="0.35">
      <c r="A976">
        <v>49</v>
      </c>
      <c r="B976">
        <v>46</v>
      </c>
      <c r="C976">
        <v>45</v>
      </c>
      <c r="D976">
        <v>43</v>
      </c>
      <c r="E976">
        <v>42</v>
      </c>
      <c r="F976">
        <v>41</v>
      </c>
      <c r="G976">
        <v>39</v>
      </c>
      <c r="H976">
        <f>1</f>
        <v>1</v>
      </c>
      <c r="I976">
        <f>COUNTA(input4714[[#This Row],[Column1.1]:[Column1.7]])</f>
        <v>7</v>
      </c>
      <c r="J976" t="str">
        <f>ADDRESS(ROW(),input4714[[#This Row],[first col]]+1,4)&amp;":"&amp;ADDRESS(ROW(),input4714[[#This Row],[lastcol]],4)</f>
        <v>B976:G976</v>
      </c>
      <c r="K976" t="str">
        <f>ADDRESS(ROW(),input4714[[#This Row],[first col]],4)&amp;":"&amp;ADDRESS(ROW(),input4714[[#This Row],[lastcol]]-1,4)</f>
        <v>A976:F976</v>
      </c>
      <c r="L976" t="b" cm="1">
        <f t="array" aca="1" ref="L976" ca="1">SUMPRODUCT(--(INDIRECT(input4714[[#This Row],[range1]])&lt;INDIRECT(input4714[[#This Row],[range2]])))=COUNT(INDIRECT(input4714[[#This Row],[range1]]))</f>
        <v>1</v>
      </c>
      <c r="M976" t="b" cm="1">
        <f t="array" aca="1" ref="M976" ca="1">SUMPRODUCT(--(INDIRECT(input4714[[#This Row],[range1]])&gt;INDIRECT(input4714[[#This Row],[range2]])))=COUNT(INDIRECT(input4714[[#This Row],[range1]]))</f>
        <v>0</v>
      </c>
      <c r="N976" t="b">
        <f ca="1">IF(AND(NOT(input4714[[#This Row],[All DESC?]]),NOT(input4714[[#This Row],[All ASC?]])),FALSE(),TRUE())</f>
        <v>1</v>
      </c>
      <c r="O976" cm="1">
        <f t="array" aca="1" ref="O976" ca="1">IF(AND(input4714[[#This Row],[Safe Part 1]],(MAX(ABS((INDIRECT(input4714[[#This Row],[range2]]))-(INDIRECT(input4714[[#This Row],[range1]])))))&lt;=3),1,0)</f>
        <v>1</v>
      </c>
    </row>
    <row r="977" spans="1:15" x14ac:dyDescent="0.35">
      <c r="A977">
        <v>65</v>
      </c>
      <c r="B977">
        <v>66</v>
      </c>
      <c r="C977">
        <v>67</v>
      </c>
      <c r="D977">
        <v>69</v>
      </c>
      <c r="E977">
        <v>72</v>
      </c>
      <c r="F977">
        <v>74</v>
      </c>
      <c r="G977">
        <v>75</v>
      </c>
      <c r="H977">
        <f>1</f>
        <v>1</v>
      </c>
      <c r="I977">
        <f>COUNTA(input4714[[#This Row],[Column1.1]:[Column1.7]])</f>
        <v>7</v>
      </c>
      <c r="J977" t="str">
        <f>ADDRESS(ROW(),input4714[[#This Row],[first col]]+1,4)&amp;":"&amp;ADDRESS(ROW(),input4714[[#This Row],[lastcol]],4)</f>
        <v>B977:G977</v>
      </c>
      <c r="K977" t="str">
        <f>ADDRESS(ROW(),input4714[[#This Row],[first col]],4)&amp;":"&amp;ADDRESS(ROW(),input4714[[#This Row],[lastcol]]-1,4)</f>
        <v>A977:F977</v>
      </c>
      <c r="L977" t="b" cm="1">
        <f t="array" aca="1" ref="L977" ca="1">SUMPRODUCT(--(INDIRECT(input4714[[#This Row],[range1]])&lt;INDIRECT(input4714[[#This Row],[range2]])))=COUNT(INDIRECT(input4714[[#This Row],[range1]]))</f>
        <v>0</v>
      </c>
      <c r="M977" t="b" cm="1">
        <f t="array" aca="1" ref="M977" ca="1">SUMPRODUCT(--(INDIRECT(input4714[[#This Row],[range1]])&gt;INDIRECT(input4714[[#This Row],[range2]])))=COUNT(INDIRECT(input4714[[#This Row],[range1]]))</f>
        <v>1</v>
      </c>
      <c r="N977" t="b">
        <f ca="1">IF(AND(NOT(input4714[[#This Row],[All DESC?]]),NOT(input4714[[#This Row],[All ASC?]])),FALSE(),TRUE())</f>
        <v>1</v>
      </c>
      <c r="O977" cm="1">
        <f t="array" aca="1" ref="O977" ca="1">IF(AND(input4714[[#This Row],[Safe Part 1]],(MAX(ABS((INDIRECT(input4714[[#This Row],[range2]]))-(INDIRECT(input4714[[#This Row],[range1]])))))&lt;=3),1,0)</f>
        <v>1</v>
      </c>
    </row>
    <row r="978" spans="1:15" x14ac:dyDescent="0.35">
      <c r="A978">
        <v>92</v>
      </c>
      <c r="B978">
        <v>93</v>
      </c>
      <c r="C978">
        <v>94</v>
      </c>
      <c r="D978">
        <v>96</v>
      </c>
      <c r="E978">
        <v>97</v>
      </c>
      <c r="H978">
        <f>1</f>
        <v>1</v>
      </c>
      <c r="I978">
        <f>COUNTA(input4714[[#This Row],[Column1.1]:[Column1.7]])</f>
        <v>5</v>
      </c>
      <c r="J978" t="str">
        <f>ADDRESS(ROW(),input4714[[#This Row],[first col]]+1,4)&amp;":"&amp;ADDRESS(ROW(),input4714[[#This Row],[lastcol]],4)</f>
        <v>B978:E978</v>
      </c>
      <c r="K978" t="str">
        <f>ADDRESS(ROW(),input4714[[#This Row],[first col]],4)&amp;":"&amp;ADDRESS(ROW(),input4714[[#This Row],[lastcol]]-1,4)</f>
        <v>A978:D978</v>
      </c>
      <c r="L978" t="b" cm="1">
        <f t="array" aca="1" ref="L978" ca="1">SUMPRODUCT(--(INDIRECT(input4714[[#This Row],[range1]])&lt;INDIRECT(input4714[[#This Row],[range2]])))=COUNT(INDIRECT(input4714[[#This Row],[range1]]))</f>
        <v>0</v>
      </c>
      <c r="M978" t="b" cm="1">
        <f t="array" aca="1" ref="M978" ca="1">SUMPRODUCT(--(INDIRECT(input4714[[#This Row],[range1]])&gt;INDIRECT(input4714[[#This Row],[range2]])))=COUNT(INDIRECT(input4714[[#This Row],[range1]]))</f>
        <v>1</v>
      </c>
      <c r="N978" t="b">
        <f ca="1">IF(AND(NOT(input4714[[#This Row],[All DESC?]]),NOT(input4714[[#This Row],[All ASC?]])),FALSE(),TRUE())</f>
        <v>1</v>
      </c>
      <c r="O978" cm="1">
        <f t="array" aca="1" ref="O978" ca="1">IF(AND(input4714[[#This Row],[Safe Part 1]],(MAX(ABS((INDIRECT(input4714[[#This Row],[range2]]))-(INDIRECT(input4714[[#This Row],[range1]])))))&lt;=3),1,0)</f>
        <v>1</v>
      </c>
    </row>
    <row r="979" spans="1:15" x14ac:dyDescent="0.35">
      <c r="A979">
        <v>38</v>
      </c>
      <c r="B979">
        <v>39</v>
      </c>
      <c r="C979">
        <v>42</v>
      </c>
      <c r="D979">
        <v>45</v>
      </c>
      <c r="E979">
        <v>47</v>
      </c>
      <c r="F979">
        <v>48</v>
      </c>
      <c r="G979">
        <v>50</v>
      </c>
      <c r="H979">
        <f>1</f>
        <v>1</v>
      </c>
      <c r="I979">
        <f>COUNTA(input4714[[#This Row],[Column1.1]:[Column1.7]])</f>
        <v>7</v>
      </c>
      <c r="J979" t="str">
        <f>ADDRESS(ROW(),input4714[[#This Row],[first col]]+1,4)&amp;":"&amp;ADDRESS(ROW(),input4714[[#This Row],[lastcol]],4)</f>
        <v>B979:G979</v>
      </c>
      <c r="K979" t="str">
        <f>ADDRESS(ROW(),input4714[[#This Row],[first col]],4)&amp;":"&amp;ADDRESS(ROW(),input4714[[#This Row],[lastcol]]-1,4)</f>
        <v>A979:F979</v>
      </c>
      <c r="L979" t="b" cm="1">
        <f t="array" aca="1" ref="L979" ca="1">SUMPRODUCT(--(INDIRECT(input4714[[#This Row],[range1]])&lt;INDIRECT(input4714[[#This Row],[range2]])))=COUNT(INDIRECT(input4714[[#This Row],[range1]]))</f>
        <v>0</v>
      </c>
      <c r="M979" t="b" cm="1">
        <f t="array" aca="1" ref="M979" ca="1">SUMPRODUCT(--(INDIRECT(input4714[[#This Row],[range1]])&gt;INDIRECT(input4714[[#This Row],[range2]])))=COUNT(INDIRECT(input4714[[#This Row],[range1]]))</f>
        <v>1</v>
      </c>
      <c r="N979" t="b">
        <f ca="1">IF(AND(NOT(input4714[[#This Row],[All DESC?]]),NOT(input4714[[#This Row],[All ASC?]])),FALSE(),TRUE())</f>
        <v>1</v>
      </c>
      <c r="O979" cm="1">
        <f t="array" aca="1" ref="O979" ca="1">IF(AND(input4714[[#This Row],[Safe Part 1]],(MAX(ABS((INDIRECT(input4714[[#This Row],[range2]]))-(INDIRECT(input4714[[#This Row],[range1]])))))&lt;=3),1,0)</f>
        <v>1</v>
      </c>
    </row>
    <row r="980" spans="1:15" x14ac:dyDescent="0.35">
      <c r="A980">
        <v>49</v>
      </c>
      <c r="B980">
        <v>46</v>
      </c>
      <c r="C980">
        <v>43</v>
      </c>
      <c r="D980">
        <v>42</v>
      </c>
      <c r="E980">
        <v>40</v>
      </c>
      <c r="H980">
        <f>1</f>
        <v>1</v>
      </c>
      <c r="I980">
        <f>COUNTA(input4714[[#This Row],[Column1.1]:[Column1.7]])</f>
        <v>5</v>
      </c>
      <c r="J980" t="str">
        <f>ADDRESS(ROW(),input4714[[#This Row],[first col]]+1,4)&amp;":"&amp;ADDRESS(ROW(),input4714[[#This Row],[lastcol]],4)</f>
        <v>B980:E980</v>
      </c>
      <c r="K980" t="str">
        <f>ADDRESS(ROW(),input4714[[#This Row],[first col]],4)&amp;":"&amp;ADDRESS(ROW(),input4714[[#This Row],[lastcol]]-1,4)</f>
        <v>A980:D980</v>
      </c>
      <c r="L980" t="b" cm="1">
        <f t="array" aca="1" ref="L980" ca="1">SUMPRODUCT(--(INDIRECT(input4714[[#This Row],[range1]])&lt;INDIRECT(input4714[[#This Row],[range2]])))=COUNT(INDIRECT(input4714[[#This Row],[range1]]))</f>
        <v>1</v>
      </c>
      <c r="M980" t="b" cm="1">
        <f t="array" aca="1" ref="M980" ca="1">SUMPRODUCT(--(INDIRECT(input4714[[#This Row],[range1]])&gt;INDIRECT(input4714[[#This Row],[range2]])))=COUNT(INDIRECT(input4714[[#This Row],[range1]]))</f>
        <v>0</v>
      </c>
      <c r="N980" t="b">
        <f ca="1">IF(AND(NOT(input4714[[#This Row],[All DESC?]]),NOT(input4714[[#This Row],[All ASC?]])),FALSE(),TRUE())</f>
        <v>1</v>
      </c>
      <c r="O980" cm="1">
        <f t="array" aca="1" ref="O980" ca="1">IF(AND(input4714[[#This Row],[Safe Part 1]],(MAX(ABS((INDIRECT(input4714[[#This Row],[range2]]))-(INDIRECT(input4714[[#This Row],[range1]])))))&lt;=3),1,0)</f>
        <v>1</v>
      </c>
    </row>
    <row r="981" spans="1:15" x14ac:dyDescent="0.35">
      <c r="A981">
        <v>51</v>
      </c>
      <c r="B981">
        <v>50</v>
      </c>
      <c r="C981">
        <v>48</v>
      </c>
      <c r="D981">
        <v>45</v>
      </c>
      <c r="E981">
        <v>42</v>
      </c>
      <c r="F981">
        <v>40</v>
      </c>
      <c r="G981">
        <v>39</v>
      </c>
      <c r="H981">
        <f>1</f>
        <v>1</v>
      </c>
      <c r="I981">
        <f>COUNTA(input4714[[#This Row],[Column1.1]:[Column1.7]])</f>
        <v>7</v>
      </c>
      <c r="J981" t="str">
        <f>ADDRESS(ROW(),input4714[[#This Row],[first col]]+1,4)&amp;":"&amp;ADDRESS(ROW(),input4714[[#This Row],[lastcol]],4)</f>
        <v>B981:G981</v>
      </c>
      <c r="K981" t="str">
        <f>ADDRESS(ROW(),input4714[[#This Row],[first col]],4)&amp;":"&amp;ADDRESS(ROW(),input4714[[#This Row],[lastcol]]-1,4)</f>
        <v>A981:F981</v>
      </c>
      <c r="L981" t="b" cm="1">
        <f t="array" aca="1" ref="L981" ca="1">SUMPRODUCT(--(INDIRECT(input4714[[#This Row],[range1]])&lt;INDIRECT(input4714[[#This Row],[range2]])))=COUNT(INDIRECT(input4714[[#This Row],[range1]]))</f>
        <v>1</v>
      </c>
      <c r="M981" t="b" cm="1">
        <f t="array" aca="1" ref="M981" ca="1">SUMPRODUCT(--(INDIRECT(input4714[[#This Row],[range1]])&gt;INDIRECT(input4714[[#This Row],[range2]])))=COUNT(INDIRECT(input4714[[#This Row],[range1]]))</f>
        <v>0</v>
      </c>
      <c r="N981" t="b">
        <f ca="1">IF(AND(NOT(input4714[[#This Row],[All DESC?]]),NOT(input4714[[#This Row],[All ASC?]])),FALSE(),TRUE())</f>
        <v>1</v>
      </c>
      <c r="O981" cm="1">
        <f t="array" aca="1" ref="O981" ca="1">IF(AND(input4714[[#This Row],[Safe Part 1]],(MAX(ABS((INDIRECT(input4714[[#This Row],[range2]]))-(INDIRECT(input4714[[#This Row],[range1]])))))&lt;=3),1,0)</f>
        <v>1</v>
      </c>
    </row>
    <row r="982" spans="1:15" x14ac:dyDescent="0.35">
      <c r="A982">
        <v>66</v>
      </c>
      <c r="B982">
        <v>64</v>
      </c>
      <c r="C982">
        <v>62</v>
      </c>
      <c r="D982">
        <v>60</v>
      </c>
      <c r="E982">
        <v>57</v>
      </c>
      <c r="F982">
        <v>54</v>
      </c>
      <c r="G982">
        <v>51</v>
      </c>
      <c r="H982">
        <f>1</f>
        <v>1</v>
      </c>
      <c r="I982">
        <f>COUNTA(input4714[[#This Row],[Column1.1]:[Column1.7]])</f>
        <v>7</v>
      </c>
      <c r="J982" t="str">
        <f>ADDRESS(ROW(),input4714[[#This Row],[first col]]+1,4)&amp;":"&amp;ADDRESS(ROW(),input4714[[#This Row],[lastcol]],4)</f>
        <v>B982:G982</v>
      </c>
      <c r="K982" t="str">
        <f>ADDRESS(ROW(),input4714[[#This Row],[first col]],4)&amp;":"&amp;ADDRESS(ROW(),input4714[[#This Row],[lastcol]]-1,4)</f>
        <v>A982:F982</v>
      </c>
      <c r="L982" t="b" cm="1">
        <f t="array" aca="1" ref="L982" ca="1">SUMPRODUCT(--(INDIRECT(input4714[[#This Row],[range1]])&lt;INDIRECT(input4714[[#This Row],[range2]])))=COUNT(INDIRECT(input4714[[#This Row],[range1]]))</f>
        <v>1</v>
      </c>
      <c r="M982" t="b" cm="1">
        <f t="array" aca="1" ref="M982" ca="1">SUMPRODUCT(--(INDIRECT(input4714[[#This Row],[range1]])&gt;INDIRECT(input4714[[#This Row],[range2]])))=COUNT(INDIRECT(input4714[[#This Row],[range1]]))</f>
        <v>0</v>
      </c>
      <c r="N982" t="b">
        <f ca="1">IF(AND(NOT(input4714[[#This Row],[All DESC?]]),NOT(input4714[[#This Row],[All ASC?]])),FALSE(),TRUE())</f>
        <v>1</v>
      </c>
      <c r="O982" cm="1">
        <f t="array" aca="1" ref="O982" ca="1">IF(AND(input4714[[#This Row],[Safe Part 1]],(MAX(ABS((INDIRECT(input4714[[#This Row],[range2]]))-(INDIRECT(input4714[[#This Row],[range1]])))))&lt;=3),1,0)</f>
        <v>1</v>
      </c>
    </row>
    <row r="983" spans="1:15" x14ac:dyDescent="0.35">
      <c r="A983">
        <v>66</v>
      </c>
      <c r="B983">
        <v>65</v>
      </c>
      <c r="C983">
        <v>63</v>
      </c>
      <c r="D983">
        <v>62</v>
      </c>
      <c r="E983">
        <v>60</v>
      </c>
      <c r="F983">
        <v>58</v>
      </c>
      <c r="G983">
        <v>55</v>
      </c>
      <c r="H983">
        <f>1</f>
        <v>1</v>
      </c>
      <c r="I983">
        <f>COUNTA(input4714[[#This Row],[Column1.1]:[Column1.7]])</f>
        <v>7</v>
      </c>
      <c r="J983" t="str">
        <f>ADDRESS(ROW(),input4714[[#This Row],[first col]]+1,4)&amp;":"&amp;ADDRESS(ROW(),input4714[[#This Row],[lastcol]],4)</f>
        <v>B983:G983</v>
      </c>
      <c r="K983" t="str">
        <f>ADDRESS(ROW(),input4714[[#This Row],[first col]],4)&amp;":"&amp;ADDRESS(ROW(),input4714[[#This Row],[lastcol]]-1,4)</f>
        <v>A983:F983</v>
      </c>
      <c r="L983" t="b" cm="1">
        <f t="array" aca="1" ref="L983" ca="1">SUMPRODUCT(--(INDIRECT(input4714[[#This Row],[range1]])&lt;INDIRECT(input4714[[#This Row],[range2]])))=COUNT(INDIRECT(input4714[[#This Row],[range1]]))</f>
        <v>1</v>
      </c>
      <c r="M983" t="b" cm="1">
        <f t="array" aca="1" ref="M983" ca="1">SUMPRODUCT(--(INDIRECT(input4714[[#This Row],[range1]])&gt;INDIRECT(input4714[[#This Row],[range2]])))=COUNT(INDIRECT(input4714[[#This Row],[range1]]))</f>
        <v>0</v>
      </c>
      <c r="N983" t="b">
        <f ca="1">IF(AND(NOT(input4714[[#This Row],[All DESC?]]),NOT(input4714[[#This Row],[All ASC?]])),FALSE(),TRUE())</f>
        <v>1</v>
      </c>
      <c r="O983" cm="1">
        <f t="array" aca="1" ref="O983" ca="1">IF(AND(input4714[[#This Row],[Safe Part 1]],(MAX(ABS((INDIRECT(input4714[[#This Row],[range2]]))-(INDIRECT(input4714[[#This Row],[range1]])))))&lt;=3),1,0)</f>
        <v>1</v>
      </c>
    </row>
    <row r="984" spans="1:15" x14ac:dyDescent="0.35">
      <c r="A984">
        <v>76</v>
      </c>
      <c r="B984">
        <v>78</v>
      </c>
      <c r="C984">
        <v>80</v>
      </c>
      <c r="D984">
        <v>83</v>
      </c>
      <c r="E984">
        <v>86</v>
      </c>
      <c r="F984">
        <v>88</v>
      </c>
      <c r="H984">
        <f>1</f>
        <v>1</v>
      </c>
      <c r="I984">
        <f>COUNTA(input4714[[#This Row],[Column1.1]:[Column1.7]])</f>
        <v>6</v>
      </c>
      <c r="J984" t="str">
        <f>ADDRESS(ROW(),input4714[[#This Row],[first col]]+1,4)&amp;":"&amp;ADDRESS(ROW(),input4714[[#This Row],[lastcol]],4)</f>
        <v>B984:F984</v>
      </c>
      <c r="K984" t="str">
        <f>ADDRESS(ROW(),input4714[[#This Row],[first col]],4)&amp;":"&amp;ADDRESS(ROW(),input4714[[#This Row],[lastcol]]-1,4)</f>
        <v>A984:E984</v>
      </c>
      <c r="L984" t="b" cm="1">
        <f t="array" aca="1" ref="L984" ca="1">SUMPRODUCT(--(INDIRECT(input4714[[#This Row],[range1]])&lt;INDIRECT(input4714[[#This Row],[range2]])))=COUNT(INDIRECT(input4714[[#This Row],[range1]]))</f>
        <v>0</v>
      </c>
      <c r="M984" t="b" cm="1">
        <f t="array" aca="1" ref="M984" ca="1">SUMPRODUCT(--(INDIRECT(input4714[[#This Row],[range1]])&gt;INDIRECT(input4714[[#This Row],[range2]])))=COUNT(INDIRECT(input4714[[#This Row],[range1]]))</f>
        <v>1</v>
      </c>
      <c r="N984" t="b">
        <f ca="1">IF(AND(NOT(input4714[[#This Row],[All DESC?]]),NOT(input4714[[#This Row],[All ASC?]])),FALSE(),TRUE())</f>
        <v>1</v>
      </c>
      <c r="O984" cm="1">
        <f t="array" aca="1" ref="O984" ca="1">IF(AND(input4714[[#This Row],[Safe Part 1]],(MAX(ABS((INDIRECT(input4714[[#This Row],[range2]]))-(INDIRECT(input4714[[#This Row],[range1]])))))&lt;=3),1,0)</f>
        <v>1</v>
      </c>
    </row>
    <row r="985" spans="1:15" x14ac:dyDescent="0.35">
      <c r="A985">
        <v>69</v>
      </c>
      <c r="B985">
        <v>70</v>
      </c>
      <c r="C985">
        <v>72</v>
      </c>
      <c r="D985">
        <v>74</v>
      </c>
      <c r="E985">
        <v>75</v>
      </c>
      <c r="F985">
        <v>76</v>
      </c>
      <c r="H985">
        <f>1</f>
        <v>1</v>
      </c>
      <c r="I985">
        <f>COUNTA(input4714[[#This Row],[Column1.1]:[Column1.7]])</f>
        <v>6</v>
      </c>
      <c r="J985" t="str">
        <f>ADDRESS(ROW(),input4714[[#This Row],[first col]]+1,4)&amp;":"&amp;ADDRESS(ROW(),input4714[[#This Row],[lastcol]],4)</f>
        <v>B985:F985</v>
      </c>
      <c r="K985" t="str">
        <f>ADDRESS(ROW(),input4714[[#This Row],[first col]],4)&amp;":"&amp;ADDRESS(ROW(),input4714[[#This Row],[lastcol]]-1,4)</f>
        <v>A985:E985</v>
      </c>
      <c r="L985" t="b" cm="1">
        <f t="array" aca="1" ref="L985" ca="1">SUMPRODUCT(--(INDIRECT(input4714[[#This Row],[range1]])&lt;INDIRECT(input4714[[#This Row],[range2]])))=COUNT(INDIRECT(input4714[[#This Row],[range1]]))</f>
        <v>0</v>
      </c>
      <c r="M985" t="b" cm="1">
        <f t="array" aca="1" ref="M985" ca="1">SUMPRODUCT(--(INDIRECT(input4714[[#This Row],[range1]])&gt;INDIRECT(input4714[[#This Row],[range2]])))=COUNT(INDIRECT(input4714[[#This Row],[range1]]))</f>
        <v>1</v>
      </c>
      <c r="N985" t="b">
        <f ca="1">IF(AND(NOT(input4714[[#This Row],[All DESC?]]),NOT(input4714[[#This Row],[All ASC?]])),FALSE(),TRUE())</f>
        <v>1</v>
      </c>
      <c r="O985" cm="1">
        <f t="array" aca="1" ref="O985" ca="1">IF(AND(input4714[[#This Row],[Safe Part 1]],(MAX(ABS((INDIRECT(input4714[[#This Row],[range2]]))-(INDIRECT(input4714[[#This Row],[range1]])))))&lt;=3),1,0)</f>
        <v>1</v>
      </c>
    </row>
    <row r="986" spans="1:15" x14ac:dyDescent="0.35">
      <c r="A986">
        <v>70</v>
      </c>
      <c r="B986">
        <v>72</v>
      </c>
      <c r="C986">
        <v>74</v>
      </c>
      <c r="D986">
        <v>75</v>
      </c>
      <c r="E986">
        <v>76</v>
      </c>
      <c r="F986">
        <v>79</v>
      </c>
      <c r="H986">
        <f>1</f>
        <v>1</v>
      </c>
      <c r="I986">
        <f>COUNTA(input4714[[#This Row],[Column1.1]:[Column1.7]])</f>
        <v>6</v>
      </c>
      <c r="J986" t="str">
        <f>ADDRESS(ROW(),input4714[[#This Row],[first col]]+1,4)&amp;":"&amp;ADDRESS(ROW(),input4714[[#This Row],[lastcol]],4)</f>
        <v>B986:F986</v>
      </c>
      <c r="K986" t="str">
        <f>ADDRESS(ROW(),input4714[[#This Row],[first col]],4)&amp;":"&amp;ADDRESS(ROW(),input4714[[#This Row],[lastcol]]-1,4)</f>
        <v>A986:E986</v>
      </c>
      <c r="L986" t="b" cm="1">
        <f t="array" aca="1" ref="L986" ca="1">SUMPRODUCT(--(INDIRECT(input4714[[#This Row],[range1]])&lt;INDIRECT(input4714[[#This Row],[range2]])))=COUNT(INDIRECT(input4714[[#This Row],[range1]]))</f>
        <v>0</v>
      </c>
      <c r="M986" t="b" cm="1">
        <f t="array" aca="1" ref="M986" ca="1">SUMPRODUCT(--(INDIRECT(input4714[[#This Row],[range1]])&gt;INDIRECT(input4714[[#This Row],[range2]])))=COUNT(INDIRECT(input4714[[#This Row],[range1]]))</f>
        <v>1</v>
      </c>
      <c r="N986" t="b">
        <f ca="1">IF(AND(NOT(input4714[[#This Row],[All DESC?]]),NOT(input4714[[#This Row],[All ASC?]])),FALSE(),TRUE())</f>
        <v>1</v>
      </c>
      <c r="O986" cm="1">
        <f t="array" aca="1" ref="O986" ca="1">IF(AND(input4714[[#This Row],[Safe Part 1]],(MAX(ABS((INDIRECT(input4714[[#This Row],[range2]]))-(INDIRECT(input4714[[#This Row],[range1]])))))&lt;=3),1,0)</f>
        <v>1</v>
      </c>
    </row>
    <row r="987" spans="1:15" x14ac:dyDescent="0.35">
      <c r="A987">
        <v>96</v>
      </c>
      <c r="B987">
        <v>95</v>
      </c>
      <c r="C987">
        <v>93</v>
      </c>
      <c r="D987">
        <v>90</v>
      </c>
      <c r="E987">
        <v>87</v>
      </c>
      <c r="F987">
        <v>85</v>
      </c>
      <c r="G987">
        <v>83</v>
      </c>
      <c r="H987">
        <f>1</f>
        <v>1</v>
      </c>
      <c r="I987">
        <f>COUNTA(input4714[[#This Row],[Column1.1]:[Column1.7]])</f>
        <v>7</v>
      </c>
      <c r="J987" t="str">
        <f>ADDRESS(ROW(),input4714[[#This Row],[first col]]+1,4)&amp;":"&amp;ADDRESS(ROW(),input4714[[#This Row],[lastcol]],4)</f>
        <v>B987:G987</v>
      </c>
      <c r="K987" t="str">
        <f>ADDRESS(ROW(),input4714[[#This Row],[first col]],4)&amp;":"&amp;ADDRESS(ROW(),input4714[[#This Row],[lastcol]]-1,4)</f>
        <v>A987:F987</v>
      </c>
      <c r="L987" t="b" cm="1">
        <f t="array" aca="1" ref="L987" ca="1">SUMPRODUCT(--(INDIRECT(input4714[[#This Row],[range1]])&lt;INDIRECT(input4714[[#This Row],[range2]])))=COUNT(INDIRECT(input4714[[#This Row],[range1]]))</f>
        <v>1</v>
      </c>
      <c r="M987" t="b" cm="1">
        <f t="array" aca="1" ref="M987" ca="1">SUMPRODUCT(--(INDIRECT(input4714[[#This Row],[range1]])&gt;INDIRECT(input4714[[#This Row],[range2]])))=COUNT(INDIRECT(input4714[[#This Row],[range1]]))</f>
        <v>0</v>
      </c>
      <c r="N987" t="b">
        <f ca="1">IF(AND(NOT(input4714[[#This Row],[All DESC?]]),NOT(input4714[[#This Row],[All ASC?]])),FALSE(),TRUE())</f>
        <v>1</v>
      </c>
      <c r="O987" cm="1">
        <f t="array" aca="1" ref="O987" ca="1">IF(AND(input4714[[#This Row],[Safe Part 1]],(MAX(ABS((INDIRECT(input4714[[#This Row],[range2]]))-(INDIRECT(input4714[[#This Row],[range1]])))))&lt;=3),1,0)</f>
        <v>1</v>
      </c>
    </row>
    <row r="988" spans="1:15" x14ac:dyDescent="0.35">
      <c r="A988">
        <v>95</v>
      </c>
      <c r="B988">
        <v>94</v>
      </c>
      <c r="C988">
        <v>91</v>
      </c>
      <c r="D988">
        <v>89</v>
      </c>
      <c r="E988">
        <v>87</v>
      </c>
      <c r="F988">
        <v>84</v>
      </c>
      <c r="G988">
        <v>82</v>
      </c>
      <c r="H988">
        <f>1</f>
        <v>1</v>
      </c>
      <c r="I988">
        <f>COUNTA(input4714[[#This Row],[Column1.1]:[Column1.7]])</f>
        <v>7</v>
      </c>
      <c r="J988" t="str">
        <f>ADDRESS(ROW(),input4714[[#This Row],[first col]]+1,4)&amp;":"&amp;ADDRESS(ROW(),input4714[[#This Row],[lastcol]],4)</f>
        <v>B988:G988</v>
      </c>
      <c r="K988" t="str">
        <f>ADDRESS(ROW(),input4714[[#This Row],[first col]],4)&amp;":"&amp;ADDRESS(ROW(),input4714[[#This Row],[lastcol]]-1,4)</f>
        <v>A988:F988</v>
      </c>
      <c r="L988" t="b" cm="1">
        <f t="array" aca="1" ref="L988" ca="1">SUMPRODUCT(--(INDIRECT(input4714[[#This Row],[range1]])&lt;INDIRECT(input4714[[#This Row],[range2]])))=COUNT(INDIRECT(input4714[[#This Row],[range1]]))</f>
        <v>1</v>
      </c>
      <c r="M988" t="b" cm="1">
        <f t="array" aca="1" ref="M988" ca="1">SUMPRODUCT(--(INDIRECT(input4714[[#This Row],[range1]])&gt;INDIRECT(input4714[[#This Row],[range2]])))=COUNT(INDIRECT(input4714[[#This Row],[range1]]))</f>
        <v>0</v>
      </c>
      <c r="N988" t="b">
        <f ca="1">IF(AND(NOT(input4714[[#This Row],[All DESC?]]),NOT(input4714[[#This Row],[All ASC?]])),FALSE(),TRUE())</f>
        <v>1</v>
      </c>
      <c r="O988" cm="1">
        <f t="array" aca="1" ref="O988" ca="1">IF(AND(input4714[[#This Row],[Safe Part 1]],(MAX(ABS((INDIRECT(input4714[[#This Row],[range2]]))-(INDIRECT(input4714[[#This Row],[range1]])))))&lt;=3),1,0)</f>
        <v>1</v>
      </c>
    </row>
    <row r="989" spans="1:15" x14ac:dyDescent="0.35">
      <c r="A989">
        <v>13</v>
      </c>
      <c r="B989">
        <v>15</v>
      </c>
      <c r="C989">
        <v>16</v>
      </c>
      <c r="D989">
        <v>19</v>
      </c>
      <c r="E989">
        <v>20</v>
      </c>
      <c r="F989">
        <v>23</v>
      </c>
      <c r="H989">
        <f>1</f>
        <v>1</v>
      </c>
      <c r="I989">
        <f>COUNTA(input4714[[#This Row],[Column1.1]:[Column1.7]])</f>
        <v>6</v>
      </c>
      <c r="J989" t="str">
        <f>ADDRESS(ROW(),input4714[[#This Row],[first col]]+1,4)&amp;":"&amp;ADDRESS(ROW(),input4714[[#This Row],[lastcol]],4)</f>
        <v>B989:F989</v>
      </c>
      <c r="K989" t="str">
        <f>ADDRESS(ROW(),input4714[[#This Row],[first col]],4)&amp;":"&amp;ADDRESS(ROW(),input4714[[#This Row],[lastcol]]-1,4)</f>
        <v>A989:E989</v>
      </c>
      <c r="L989" t="b" cm="1">
        <f t="array" aca="1" ref="L989" ca="1">SUMPRODUCT(--(INDIRECT(input4714[[#This Row],[range1]])&lt;INDIRECT(input4714[[#This Row],[range2]])))=COUNT(INDIRECT(input4714[[#This Row],[range1]]))</f>
        <v>0</v>
      </c>
      <c r="M989" t="b" cm="1">
        <f t="array" aca="1" ref="M989" ca="1">SUMPRODUCT(--(INDIRECT(input4714[[#This Row],[range1]])&gt;INDIRECT(input4714[[#This Row],[range2]])))=COUNT(INDIRECT(input4714[[#This Row],[range1]]))</f>
        <v>1</v>
      </c>
      <c r="N989" t="b">
        <f ca="1">IF(AND(NOT(input4714[[#This Row],[All DESC?]]),NOT(input4714[[#This Row],[All ASC?]])),FALSE(),TRUE())</f>
        <v>1</v>
      </c>
      <c r="O989" cm="1">
        <f t="array" aca="1" ref="O989" ca="1">IF(AND(input4714[[#This Row],[Safe Part 1]],(MAX(ABS((INDIRECT(input4714[[#This Row],[range2]]))-(INDIRECT(input4714[[#This Row],[range1]])))))&lt;=3),1,0)</f>
        <v>1</v>
      </c>
    </row>
    <row r="990" spans="1:15" x14ac:dyDescent="0.35">
      <c r="A990">
        <v>14</v>
      </c>
      <c r="B990">
        <v>16</v>
      </c>
      <c r="C990">
        <v>19</v>
      </c>
      <c r="D990">
        <v>20</v>
      </c>
      <c r="E990">
        <v>23</v>
      </c>
      <c r="F990">
        <v>26</v>
      </c>
      <c r="H990">
        <f>1</f>
        <v>1</v>
      </c>
      <c r="I990">
        <f>COUNTA(input4714[[#This Row],[Column1.1]:[Column1.7]])</f>
        <v>6</v>
      </c>
      <c r="J990" t="str">
        <f>ADDRESS(ROW(),input4714[[#This Row],[first col]]+1,4)&amp;":"&amp;ADDRESS(ROW(),input4714[[#This Row],[lastcol]],4)</f>
        <v>B990:F990</v>
      </c>
      <c r="K990" t="str">
        <f>ADDRESS(ROW(),input4714[[#This Row],[first col]],4)&amp;":"&amp;ADDRESS(ROW(),input4714[[#This Row],[lastcol]]-1,4)</f>
        <v>A990:E990</v>
      </c>
      <c r="L990" t="b" cm="1">
        <f t="array" aca="1" ref="L990" ca="1">SUMPRODUCT(--(INDIRECT(input4714[[#This Row],[range1]])&lt;INDIRECT(input4714[[#This Row],[range2]])))=COUNT(INDIRECT(input4714[[#This Row],[range1]]))</f>
        <v>0</v>
      </c>
      <c r="M990" t="b" cm="1">
        <f t="array" aca="1" ref="M990" ca="1">SUMPRODUCT(--(INDIRECT(input4714[[#This Row],[range1]])&gt;INDIRECT(input4714[[#This Row],[range2]])))=COUNT(INDIRECT(input4714[[#This Row],[range1]]))</f>
        <v>1</v>
      </c>
      <c r="N990" t="b">
        <f ca="1">IF(AND(NOT(input4714[[#This Row],[All DESC?]]),NOT(input4714[[#This Row],[All ASC?]])),FALSE(),TRUE())</f>
        <v>1</v>
      </c>
      <c r="O990" cm="1">
        <f t="array" aca="1" ref="O990" ca="1">IF(AND(input4714[[#This Row],[Safe Part 1]],(MAX(ABS((INDIRECT(input4714[[#This Row],[range2]]))-(INDIRECT(input4714[[#This Row],[range1]])))))&lt;=3),1,0)</f>
        <v>1</v>
      </c>
    </row>
    <row r="991" spans="1:15" x14ac:dyDescent="0.35">
      <c r="A991">
        <v>13</v>
      </c>
      <c r="B991">
        <v>10</v>
      </c>
      <c r="C991">
        <v>7</v>
      </c>
      <c r="D991">
        <v>6</v>
      </c>
      <c r="E991">
        <v>5</v>
      </c>
      <c r="F991">
        <v>3</v>
      </c>
      <c r="H991">
        <f>1</f>
        <v>1</v>
      </c>
      <c r="I991">
        <f>COUNTA(input4714[[#This Row],[Column1.1]:[Column1.7]])</f>
        <v>6</v>
      </c>
      <c r="J991" t="str">
        <f>ADDRESS(ROW(),input4714[[#This Row],[first col]]+1,4)&amp;":"&amp;ADDRESS(ROW(),input4714[[#This Row],[lastcol]],4)</f>
        <v>B991:F991</v>
      </c>
      <c r="K991" t="str">
        <f>ADDRESS(ROW(),input4714[[#This Row],[first col]],4)&amp;":"&amp;ADDRESS(ROW(),input4714[[#This Row],[lastcol]]-1,4)</f>
        <v>A991:E991</v>
      </c>
      <c r="L991" t="b" cm="1">
        <f t="array" aca="1" ref="L991" ca="1">SUMPRODUCT(--(INDIRECT(input4714[[#This Row],[range1]])&lt;INDIRECT(input4714[[#This Row],[range2]])))=COUNT(INDIRECT(input4714[[#This Row],[range1]]))</f>
        <v>1</v>
      </c>
      <c r="M991" t="b" cm="1">
        <f t="array" aca="1" ref="M991" ca="1">SUMPRODUCT(--(INDIRECT(input4714[[#This Row],[range1]])&gt;INDIRECT(input4714[[#This Row],[range2]])))=COUNT(INDIRECT(input4714[[#This Row],[range1]]))</f>
        <v>0</v>
      </c>
      <c r="N991" t="b">
        <f ca="1">IF(AND(NOT(input4714[[#This Row],[All DESC?]]),NOT(input4714[[#This Row],[All ASC?]])),FALSE(),TRUE())</f>
        <v>1</v>
      </c>
      <c r="O991" cm="1">
        <f t="array" aca="1" ref="O991" ca="1">IF(AND(input4714[[#This Row],[Safe Part 1]],(MAX(ABS((INDIRECT(input4714[[#This Row],[range2]]))-(INDIRECT(input4714[[#This Row],[range1]])))))&lt;=3),1,0)</f>
        <v>1</v>
      </c>
    </row>
    <row r="992" spans="1:15" x14ac:dyDescent="0.35">
      <c r="A992">
        <v>58</v>
      </c>
      <c r="B992">
        <v>57</v>
      </c>
      <c r="C992">
        <v>56</v>
      </c>
      <c r="D992">
        <v>53</v>
      </c>
      <c r="E992">
        <v>52</v>
      </c>
      <c r="F992">
        <v>50</v>
      </c>
      <c r="H992">
        <f>1</f>
        <v>1</v>
      </c>
      <c r="I992">
        <f>COUNTA(input4714[[#This Row],[Column1.1]:[Column1.7]])</f>
        <v>6</v>
      </c>
      <c r="J992" t="str">
        <f>ADDRESS(ROW(),input4714[[#This Row],[first col]]+1,4)&amp;":"&amp;ADDRESS(ROW(),input4714[[#This Row],[lastcol]],4)</f>
        <v>B992:F992</v>
      </c>
      <c r="K992" t="str">
        <f>ADDRESS(ROW(),input4714[[#This Row],[first col]],4)&amp;":"&amp;ADDRESS(ROW(),input4714[[#This Row],[lastcol]]-1,4)</f>
        <v>A992:E992</v>
      </c>
      <c r="L992" t="b" cm="1">
        <f t="array" aca="1" ref="L992" ca="1">SUMPRODUCT(--(INDIRECT(input4714[[#This Row],[range1]])&lt;INDIRECT(input4714[[#This Row],[range2]])))=COUNT(INDIRECT(input4714[[#This Row],[range1]]))</f>
        <v>1</v>
      </c>
      <c r="M992" t="b" cm="1">
        <f t="array" aca="1" ref="M992" ca="1">SUMPRODUCT(--(INDIRECT(input4714[[#This Row],[range1]])&gt;INDIRECT(input4714[[#This Row],[range2]])))=COUNT(INDIRECT(input4714[[#This Row],[range1]]))</f>
        <v>0</v>
      </c>
      <c r="N992" t="b">
        <f ca="1">IF(AND(NOT(input4714[[#This Row],[All DESC?]]),NOT(input4714[[#This Row],[All ASC?]])),FALSE(),TRUE())</f>
        <v>1</v>
      </c>
      <c r="O992" cm="1">
        <f t="array" aca="1" ref="O992" ca="1">IF(AND(input4714[[#This Row],[Safe Part 1]],(MAX(ABS((INDIRECT(input4714[[#This Row],[range2]]))-(INDIRECT(input4714[[#This Row],[range1]])))))&lt;=3),1,0)</f>
        <v>1</v>
      </c>
    </row>
    <row r="993" spans="1:15" x14ac:dyDescent="0.35">
      <c r="A993">
        <v>16</v>
      </c>
      <c r="B993">
        <v>14</v>
      </c>
      <c r="C993">
        <v>12</v>
      </c>
      <c r="D993">
        <v>9</v>
      </c>
      <c r="E993">
        <v>7</v>
      </c>
      <c r="F993">
        <v>6</v>
      </c>
      <c r="G993">
        <v>3</v>
      </c>
      <c r="H993">
        <f>1</f>
        <v>1</v>
      </c>
      <c r="I993">
        <f>COUNTA(input4714[[#This Row],[Column1.1]:[Column1.7]])</f>
        <v>7</v>
      </c>
      <c r="J993" t="str">
        <f>ADDRESS(ROW(),input4714[[#This Row],[first col]]+1,4)&amp;":"&amp;ADDRESS(ROW(),input4714[[#This Row],[lastcol]],4)</f>
        <v>B993:G993</v>
      </c>
      <c r="K993" t="str">
        <f>ADDRESS(ROW(),input4714[[#This Row],[first col]],4)&amp;":"&amp;ADDRESS(ROW(),input4714[[#This Row],[lastcol]]-1,4)</f>
        <v>A993:F993</v>
      </c>
      <c r="L993" t="b" cm="1">
        <f t="array" aca="1" ref="L993" ca="1">SUMPRODUCT(--(INDIRECT(input4714[[#This Row],[range1]])&lt;INDIRECT(input4714[[#This Row],[range2]])))=COUNT(INDIRECT(input4714[[#This Row],[range1]]))</f>
        <v>1</v>
      </c>
      <c r="M993" t="b" cm="1">
        <f t="array" aca="1" ref="M993" ca="1">SUMPRODUCT(--(INDIRECT(input4714[[#This Row],[range1]])&gt;INDIRECT(input4714[[#This Row],[range2]])))=COUNT(INDIRECT(input4714[[#This Row],[range1]]))</f>
        <v>0</v>
      </c>
      <c r="N993" t="b">
        <f ca="1">IF(AND(NOT(input4714[[#This Row],[All DESC?]]),NOT(input4714[[#This Row],[All ASC?]])),FALSE(),TRUE())</f>
        <v>1</v>
      </c>
      <c r="O993" cm="1">
        <f t="array" aca="1" ref="O993" ca="1">IF(AND(input4714[[#This Row],[Safe Part 1]],(MAX(ABS((INDIRECT(input4714[[#This Row],[range2]]))-(INDIRECT(input4714[[#This Row],[range1]])))))&lt;=3),1,0)</f>
        <v>1</v>
      </c>
    </row>
    <row r="994" spans="1:15" x14ac:dyDescent="0.35">
      <c r="A994">
        <v>74</v>
      </c>
      <c r="B994">
        <v>71</v>
      </c>
      <c r="C994">
        <v>70</v>
      </c>
      <c r="D994">
        <v>69</v>
      </c>
      <c r="E994">
        <v>67</v>
      </c>
      <c r="F994">
        <v>64</v>
      </c>
      <c r="G994">
        <v>62</v>
      </c>
      <c r="H994">
        <f>1</f>
        <v>1</v>
      </c>
      <c r="I994">
        <f>COUNTA(input4714[[#This Row],[Column1.1]:[Column1.7]])</f>
        <v>7</v>
      </c>
      <c r="J994" t="str">
        <f>ADDRESS(ROW(),input4714[[#This Row],[first col]]+1,4)&amp;":"&amp;ADDRESS(ROW(),input4714[[#This Row],[lastcol]],4)</f>
        <v>B994:G994</v>
      </c>
      <c r="K994" t="str">
        <f>ADDRESS(ROW(),input4714[[#This Row],[first col]],4)&amp;":"&amp;ADDRESS(ROW(),input4714[[#This Row],[lastcol]]-1,4)</f>
        <v>A994:F994</v>
      </c>
      <c r="L994" t="b" cm="1">
        <f t="array" aca="1" ref="L994" ca="1">SUMPRODUCT(--(INDIRECT(input4714[[#This Row],[range1]])&lt;INDIRECT(input4714[[#This Row],[range2]])))=COUNT(INDIRECT(input4714[[#This Row],[range1]]))</f>
        <v>1</v>
      </c>
      <c r="M994" t="b" cm="1">
        <f t="array" aca="1" ref="M994" ca="1">SUMPRODUCT(--(INDIRECT(input4714[[#This Row],[range1]])&gt;INDIRECT(input4714[[#This Row],[range2]])))=COUNT(INDIRECT(input4714[[#This Row],[range1]]))</f>
        <v>0</v>
      </c>
      <c r="N994" t="b">
        <f ca="1">IF(AND(NOT(input4714[[#This Row],[All DESC?]]),NOT(input4714[[#This Row],[All ASC?]])),FALSE(),TRUE())</f>
        <v>1</v>
      </c>
      <c r="O994" cm="1">
        <f t="array" aca="1" ref="O994" ca="1">IF(AND(input4714[[#This Row],[Safe Part 1]],(MAX(ABS((INDIRECT(input4714[[#This Row],[range2]]))-(INDIRECT(input4714[[#This Row],[range1]])))))&lt;=3),1,0)</f>
        <v>1</v>
      </c>
    </row>
    <row r="995" spans="1:15" x14ac:dyDescent="0.35">
      <c r="A995">
        <v>75</v>
      </c>
      <c r="B995">
        <v>72</v>
      </c>
      <c r="C995">
        <v>69</v>
      </c>
      <c r="D995">
        <v>67</v>
      </c>
      <c r="E995">
        <v>66</v>
      </c>
      <c r="H995">
        <f>1</f>
        <v>1</v>
      </c>
      <c r="I995">
        <f>COUNTA(input4714[[#This Row],[Column1.1]:[Column1.7]])</f>
        <v>5</v>
      </c>
      <c r="J995" t="str">
        <f>ADDRESS(ROW(),input4714[[#This Row],[first col]]+1,4)&amp;":"&amp;ADDRESS(ROW(),input4714[[#This Row],[lastcol]],4)</f>
        <v>B995:E995</v>
      </c>
      <c r="K995" t="str">
        <f>ADDRESS(ROW(),input4714[[#This Row],[first col]],4)&amp;":"&amp;ADDRESS(ROW(),input4714[[#This Row],[lastcol]]-1,4)</f>
        <v>A995:D995</v>
      </c>
      <c r="L995" t="b" cm="1">
        <f t="array" aca="1" ref="L995" ca="1">SUMPRODUCT(--(INDIRECT(input4714[[#This Row],[range1]])&lt;INDIRECT(input4714[[#This Row],[range2]])))=COUNT(INDIRECT(input4714[[#This Row],[range1]]))</f>
        <v>1</v>
      </c>
      <c r="M995" t="b" cm="1">
        <f t="array" aca="1" ref="M995" ca="1">SUMPRODUCT(--(INDIRECT(input4714[[#This Row],[range1]])&gt;INDIRECT(input4714[[#This Row],[range2]])))=COUNT(INDIRECT(input4714[[#This Row],[range1]]))</f>
        <v>0</v>
      </c>
      <c r="N995" t="b">
        <f ca="1">IF(AND(NOT(input4714[[#This Row],[All DESC?]]),NOT(input4714[[#This Row],[All ASC?]])),FALSE(),TRUE())</f>
        <v>1</v>
      </c>
      <c r="O995" cm="1">
        <f t="array" aca="1" ref="O995" ca="1">IF(AND(input4714[[#This Row],[Safe Part 1]],(MAX(ABS((INDIRECT(input4714[[#This Row],[range2]]))-(INDIRECT(input4714[[#This Row],[range1]])))))&lt;=3),1,0)</f>
        <v>1</v>
      </c>
    </row>
    <row r="996" spans="1:15" x14ac:dyDescent="0.35">
      <c r="A996">
        <v>80</v>
      </c>
      <c r="B996">
        <v>77</v>
      </c>
      <c r="C996">
        <v>76</v>
      </c>
      <c r="D996">
        <v>74</v>
      </c>
      <c r="E996">
        <v>72</v>
      </c>
      <c r="F996">
        <v>71</v>
      </c>
      <c r="G996">
        <v>70</v>
      </c>
      <c r="H996">
        <f>1</f>
        <v>1</v>
      </c>
      <c r="I996">
        <f>COUNTA(input4714[[#This Row],[Column1.1]:[Column1.7]])</f>
        <v>7</v>
      </c>
      <c r="J996" t="str">
        <f>ADDRESS(ROW(),input4714[[#This Row],[first col]]+1,4)&amp;":"&amp;ADDRESS(ROW(),input4714[[#This Row],[lastcol]],4)</f>
        <v>B996:G996</v>
      </c>
      <c r="K996" t="str">
        <f>ADDRESS(ROW(),input4714[[#This Row],[first col]],4)&amp;":"&amp;ADDRESS(ROW(),input4714[[#This Row],[lastcol]]-1,4)</f>
        <v>A996:F996</v>
      </c>
      <c r="L996" t="b" cm="1">
        <f t="array" aca="1" ref="L996" ca="1">SUMPRODUCT(--(INDIRECT(input4714[[#This Row],[range1]])&lt;INDIRECT(input4714[[#This Row],[range2]])))=COUNT(INDIRECT(input4714[[#This Row],[range1]]))</f>
        <v>1</v>
      </c>
      <c r="M996" t="b" cm="1">
        <f t="array" aca="1" ref="M996" ca="1">SUMPRODUCT(--(INDIRECT(input4714[[#This Row],[range1]])&gt;INDIRECT(input4714[[#This Row],[range2]])))=COUNT(INDIRECT(input4714[[#This Row],[range1]]))</f>
        <v>0</v>
      </c>
      <c r="N996" t="b">
        <f ca="1">IF(AND(NOT(input4714[[#This Row],[All DESC?]]),NOT(input4714[[#This Row],[All ASC?]])),FALSE(),TRUE())</f>
        <v>1</v>
      </c>
      <c r="O996" cm="1">
        <f t="array" aca="1" ref="O996" ca="1">IF(AND(input4714[[#This Row],[Safe Part 1]],(MAX(ABS((INDIRECT(input4714[[#This Row],[range2]]))-(INDIRECT(input4714[[#This Row],[range1]])))))&lt;=3),1,0)</f>
        <v>1</v>
      </c>
    </row>
    <row r="997" spans="1:15" x14ac:dyDescent="0.35">
      <c r="A997">
        <v>79</v>
      </c>
      <c r="B997">
        <v>82</v>
      </c>
      <c r="C997">
        <v>85</v>
      </c>
      <c r="D997">
        <v>88</v>
      </c>
      <c r="E997">
        <v>89</v>
      </c>
      <c r="F997">
        <v>91</v>
      </c>
      <c r="G997">
        <v>93</v>
      </c>
      <c r="H997">
        <f>1</f>
        <v>1</v>
      </c>
      <c r="I997">
        <f>COUNTA(input4714[[#This Row],[Column1.1]:[Column1.7]])</f>
        <v>7</v>
      </c>
      <c r="J997" t="str">
        <f>ADDRESS(ROW(),input4714[[#This Row],[first col]]+1,4)&amp;":"&amp;ADDRESS(ROW(),input4714[[#This Row],[lastcol]],4)</f>
        <v>B997:G997</v>
      </c>
      <c r="K997" t="str">
        <f>ADDRESS(ROW(),input4714[[#This Row],[first col]],4)&amp;":"&amp;ADDRESS(ROW(),input4714[[#This Row],[lastcol]]-1,4)</f>
        <v>A997:F997</v>
      </c>
      <c r="L997" t="b" cm="1">
        <f t="array" aca="1" ref="L997" ca="1">SUMPRODUCT(--(INDIRECT(input4714[[#This Row],[range1]])&lt;INDIRECT(input4714[[#This Row],[range2]])))=COUNT(INDIRECT(input4714[[#This Row],[range1]]))</f>
        <v>0</v>
      </c>
      <c r="M997" t="b" cm="1">
        <f t="array" aca="1" ref="M997" ca="1">SUMPRODUCT(--(INDIRECT(input4714[[#This Row],[range1]])&gt;INDIRECT(input4714[[#This Row],[range2]])))=COUNT(INDIRECT(input4714[[#This Row],[range1]]))</f>
        <v>1</v>
      </c>
      <c r="N997" t="b">
        <f ca="1">IF(AND(NOT(input4714[[#This Row],[All DESC?]]),NOT(input4714[[#This Row],[All ASC?]])),FALSE(),TRUE())</f>
        <v>1</v>
      </c>
      <c r="O997" cm="1">
        <f t="array" aca="1" ref="O997" ca="1">IF(AND(input4714[[#This Row],[Safe Part 1]],(MAX(ABS((INDIRECT(input4714[[#This Row],[range2]]))-(INDIRECT(input4714[[#This Row],[range1]])))))&lt;=3),1,0)</f>
        <v>1</v>
      </c>
    </row>
    <row r="998" spans="1:15" x14ac:dyDescent="0.35">
      <c r="A998">
        <v>42</v>
      </c>
      <c r="B998">
        <v>41</v>
      </c>
      <c r="C998">
        <v>39</v>
      </c>
      <c r="D998">
        <v>36</v>
      </c>
      <c r="E998">
        <v>34</v>
      </c>
      <c r="F998">
        <v>33</v>
      </c>
      <c r="G998">
        <v>32</v>
      </c>
      <c r="H998">
        <f>1</f>
        <v>1</v>
      </c>
      <c r="I998">
        <f>COUNTA(input4714[[#This Row],[Column1.1]:[Column1.7]])</f>
        <v>7</v>
      </c>
      <c r="J998" t="str">
        <f>ADDRESS(ROW(),input4714[[#This Row],[first col]]+1,4)&amp;":"&amp;ADDRESS(ROW(),input4714[[#This Row],[lastcol]],4)</f>
        <v>B998:G998</v>
      </c>
      <c r="K998" t="str">
        <f>ADDRESS(ROW(),input4714[[#This Row],[first col]],4)&amp;":"&amp;ADDRESS(ROW(),input4714[[#This Row],[lastcol]]-1,4)</f>
        <v>A998:F998</v>
      </c>
      <c r="L998" t="b" cm="1">
        <f t="array" aca="1" ref="L998" ca="1">SUMPRODUCT(--(INDIRECT(input4714[[#This Row],[range1]])&lt;INDIRECT(input4714[[#This Row],[range2]])))=COUNT(INDIRECT(input4714[[#This Row],[range1]]))</f>
        <v>1</v>
      </c>
      <c r="M998" t="b" cm="1">
        <f t="array" aca="1" ref="M998" ca="1">SUMPRODUCT(--(INDIRECT(input4714[[#This Row],[range1]])&gt;INDIRECT(input4714[[#This Row],[range2]])))=COUNT(INDIRECT(input4714[[#This Row],[range1]]))</f>
        <v>0</v>
      </c>
      <c r="N998" t="b">
        <f ca="1">IF(AND(NOT(input4714[[#This Row],[All DESC?]]),NOT(input4714[[#This Row],[All ASC?]])),FALSE(),TRUE())</f>
        <v>1</v>
      </c>
      <c r="O998" cm="1">
        <f t="array" aca="1" ref="O998" ca="1">IF(AND(input4714[[#This Row],[Safe Part 1]],(MAX(ABS((INDIRECT(input4714[[#This Row],[range2]]))-(INDIRECT(input4714[[#This Row],[range1]])))))&lt;=3),1,0)</f>
        <v>1</v>
      </c>
    </row>
    <row r="999" spans="1:15" x14ac:dyDescent="0.35">
      <c r="A999">
        <v>10</v>
      </c>
      <c r="B999">
        <v>12</v>
      </c>
      <c r="C999">
        <v>13</v>
      </c>
      <c r="D999">
        <v>16</v>
      </c>
      <c r="E999">
        <v>17</v>
      </c>
      <c r="H999">
        <f>1</f>
        <v>1</v>
      </c>
      <c r="I999">
        <f>COUNTA(input4714[[#This Row],[Column1.1]:[Column1.7]])</f>
        <v>5</v>
      </c>
      <c r="J999" t="str">
        <f>ADDRESS(ROW(),input4714[[#This Row],[first col]]+1,4)&amp;":"&amp;ADDRESS(ROW(),input4714[[#This Row],[lastcol]],4)</f>
        <v>B999:E999</v>
      </c>
      <c r="K999" t="str">
        <f>ADDRESS(ROW(),input4714[[#This Row],[first col]],4)&amp;":"&amp;ADDRESS(ROW(),input4714[[#This Row],[lastcol]]-1,4)</f>
        <v>A999:D999</v>
      </c>
      <c r="L999" t="b" cm="1">
        <f t="array" aca="1" ref="L999" ca="1">SUMPRODUCT(--(INDIRECT(input4714[[#This Row],[range1]])&lt;INDIRECT(input4714[[#This Row],[range2]])))=COUNT(INDIRECT(input4714[[#This Row],[range1]]))</f>
        <v>0</v>
      </c>
      <c r="M999" t="b" cm="1">
        <f t="array" aca="1" ref="M999" ca="1">SUMPRODUCT(--(INDIRECT(input4714[[#This Row],[range1]])&gt;INDIRECT(input4714[[#This Row],[range2]])))=COUNT(INDIRECT(input4714[[#This Row],[range1]]))</f>
        <v>1</v>
      </c>
      <c r="N999" t="b">
        <f ca="1">IF(AND(NOT(input4714[[#This Row],[All DESC?]]),NOT(input4714[[#This Row],[All ASC?]])),FALSE(),TRUE())</f>
        <v>1</v>
      </c>
      <c r="O999" cm="1">
        <f t="array" aca="1" ref="O999" ca="1">IF(AND(input4714[[#This Row],[Safe Part 1]],(MAX(ABS((INDIRECT(input4714[[#This Row],[range2]]))-(INDIRECT(input4714[[#This Row],[range1]])))))&lt;=3),1,0)</f>
        <v>1</v>
      </c>
    </row>
    <row r="1000" spans="1:15" x14ac:dyDescent="0.35">
      <c r="A1000">
        <v>14</v>
      </c>
      <c r="B1000">
        <v>12</v>
      </c>
      <c r="C1000">
        <v>10</v>
      </c>
      <c r="D1000">
        <v>7</v>
      </c>
      <c r="E1000">
        <v>5</v>
      </c>
      <c r="F1000">
        <v>3</v>
      </c>
      <c r="H1000">
        <f>1</f>
        <v>1</v>
      </c>
      <c r="I1000">
        <f>COUNTA(input4714[[#This Row],[Column1.1]:[Column1.7]])</f>
        <v>6</v>
      </c>
      <c r="J1000" t="str">
        <f>ADDRESS(ROW(),input4714[[#This Row],[first col]]+1,4)&amp;":"&amp;ADDRESS(ROW(),input4714[[#This Row],[lastcol]],4)</f>
        <v>B1000:F1000</v>
      </c>
      <c r="K1000" t="str">
        <f>ADDRESS(ROW(),input4714[[#This Row],[first col]],4)&amp;":"&amp;ADDRESS(ROW(),input4714[[#This Row],[lastcol]]-1,4)</f>
        <v>A1000:E1000</v>
      </c>
      <c r="L1000" t="b" cm="1">
        <f t="array" aca="1" ref="L1000" ca="1">SUMPRODUCT(--(INDIRECT(input4714[[#This Row],[range1]])&lt;INDIRECT(input4714[[#This Row],[range2]])))=COUNT(INDIRECT(input4714[[#This Row],[range1]]))</f>
        <v>1</v>
      </c>
      <c r="M1000" t="b" cm="1">
        <f t="array" aca="1" ref="M1000" ca="1">SUMPRODUCT(--(INDIRECT(input4714[[#This Row],[range1]])&gt;INDIRECT(input4714[[#This Row],[range2]])))=COUNT(INDIRECT(input4714[[#This Row],[range1]]))</f>
        <v>0</v>
      </c>
      <c r="N1000" t="b">
        <f ca="1">IF(AND(NOT(input4714[[#This Row],[All DESC?]]),NOT(input4714[[#This Row],[All ASC?]])),FALSE(),TRUE())</f>
        <v>1</v>
      </c>
      <c r="O1000" cm="1">
        <f t="array" aca="1" ref="O1000" ca="1">IF(AND(input4714[[#This Row],[Safe Part 1]],(MAX(ABS((INDIRECT(input4714[[#This Row],[range2]]))-(INDIRECT(input4714[[#This Row],[range1]])))))&lt;=3),1,0)</f>
        <v>1</v>
      </c>
    </row>
    <row r="1001" spans="1:15" x14ac:dyDescent="0.35">
      <c r="A1001">
        <v>47</v>
      </c>
      <c r="B1001">
        <v>49</v>
      </c>
      <c r="C1001">
        <v>50</v>
      </c>
      <c r="D1001">
        <v>52</v>
      </c>
      <c r="E1001">
        <v>53</v>
      </c>
      <c r="F1001">
        <v>54</v>
      </c>
      <c r="G1001">
        <v>57</v>
      </c>
      <c r="H1001">
        <f>1</f>
        <v>1</v>
      </c>
      <c r="I1001">
        <f>COUNTA(input4714[[#This Row],[Column1.1]:[Column1.7]])</f>
        <v>7</v>
      </c>
      <c r="J1001" t="str">
        <f>ADDRESS(ROW(),input4714[[#This Row],[first col]]+1,4)&amp;":"&amp;ADDRESS(ROW(),input4714[[#This Row],[lastcol]],4)</f>
        <v>B1001:G1001</v>
      </c>
      <c r="K1001" t="str">
        <f>ADDRESS(ROW(),input4714[[#This Row],[first col]],4)&amp;":"&amp;ADDRESS(ROW(),input4714[[#This Row],[lastcol]]-1,4)</f>
        <v>A1001:F1001</v>
      </c>
      <c r="L1001" t="b" cm="1">
        <f t="array" aca="1" ref="L1001" ca="1">SUMPRODUCT(--(INDIRECT(input4714[[#This Row],[range1]])&lt;INDIRECT(input4714[[#This Row],[range2]])))=COUNT(INDIRECT(input4714[[#This Row],[range1]]))</f>
        <v>0</v>
      </c>
      <c r="M1001" t="b" cm="1">
        <f t="array" aca="1" ref="M1001" ca="1">SUMPRODUCT(--(INDIRECT(input4714[[#This Row],[range1]])&gt;INDIRECT(input4714[[#This Row],[range2]])))=COUNT(INDIRECT(input4714[[#This Row],[range1]]))</f>
        <v>1</v>
      </c>
      <c r="N1001" t="b">
        <f ca="1">IF(AND(NOT(input4714[[#This Row],[All DESC?]]),NOT(input4714[[#This Row],[All ASC?]])),FALSE(),TRUE())</f>
        <v>1</v>
      </c>
      <c r="O1001" cm="1">
        <f t="array" aca="1" ref="O1001" ca="1">IF(AND(input4714[[#This Row],[Safe Part 1]],(MAX(ABS((INDIRECT(input4714[[#This Row],[range2]]))-(INDIRECT(input4714[[#This Row],[range1]])))))&lt;=3),1,0)</f>
        <v>1</v>
      </c>
    </row>
    <row r="1002" spans="1:15" x14ac:dyDescent="0.35">
      <c r="A1002">
        <v>28</v>
      </c>
      <c r="B1002">
        <v>29</v>
      </c>
      <c r="C1002">
        <v>32</v>
      </c>
      <c r="D1002">
        <v>33</v>
      </c>
      <c r="E1002">
        <v>34</v>
      </c>
      <c r="H1002">
        <f>1</f>
        <v>1</v>
      </c>
      <c r="I1002">
        <f>COUNTA(input4714[[#This Row],[Column1.1]:[Column1.7]])</f>
        <v>5</v>
      </c>
      <c r="J1002" t="str">
        <f>ADDRESS(ROW(),input4714[[#This Row],[first col]]+1,4)&amp;":"&amp;ADDRESS(ROW(),input4714[[#This Row],[lastcol]],4)</f>
        <v>B1002:E1002</v>
      </c>
      <c r="K1002" t="str">
        <f>ADDRESS(ROW(),input4714[[#This Row],[first col]],4)&amp;":"&amp;ADDRESS(ROW(),input4714[[#This Row],[lastcol]]-1,4)</f>
        <v>A1002:D1002</v>
      </c>
      <c r="L1002" t="b" cm="1">
        <f t="array" aca="1" ref="L1002" ca="1">SUMPRODUCT(--(INDIRECT(input4714[[#This Row],[range1]])&lt;INDIRECT(input4714[[#This Row],[range2]])))=COUNT(INDIRECT(input4714[[#This Row],[range1]]))</f>
        <v>0</v>
      </c>
      <c r="M1002" t="b" cm="1">
        <f t="array" aca="1" ref="M1002" ca="1">SUMPRODUCT(--(INDIRECT(input4714[[#This Row],[range1]])&gt;INDIRECT(input4714[[#This Row],[range2]])))=COUNT(INDIRECT(input4714[[#This Row],[range1]]))</f>
        <v>1</v>
      </c>
      <c r="N1002" t="b">
        <f ca="1">IF(AND(NOT(input4714[[#This Row],[All DESC?]]),NOT(input4714[[#This Row],[All ASC?]])),FALSE(),TRUE())</f>
        <v>1</v>
      </c>
      <c r="O1002" cm="1">
        <f t="array" aca="1" ref="O1002" ca="1">IF(AND(input4714[[#This Row],[Safe Part 1]],(MAX(ABS((INDIRECT(input4714[[#This Row],[range2]]))-(INDIRECT(input4714[[#This Row],[range1]])))))&lt;=3),1,0)</f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67147F-7A04-4A3A-913C-1C7F619A39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</vt:lpstr>
      <vt:lpstr>input</vt:lpstr>
      <vt:lpstr>input -1</vt:lpstr>
      <vt:lpstr>input -2</vt:lpstr>
      <vt:lpstr>input -3</vt:lpstr>
      <vt:lpstr>input -4</vt:lpstr>
      <vt:lpstr>input -5</vt:lpstr>
      <vt:lpstr>input -6</vt:lpstr>
      <vt:lpstr>input -7</vt:lpstr>
      <vt:lpstr>input 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Oegema, Sjoerd</dc:creator>
  <cp:lastModifiedBy>Sjoerd Oegema</cp:lastModifiedBy>
  <dcterms:created xsi:type="dcterms:W3CDTF">2024-12-03T09:45:22Z</dcterms:created>
  <dcterms:modified xsi:type="dcterms:W3CDTF">2024-12-03T11:06:24Z</dcterms:modified>
</cp:coreProperties>
</file>